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Inventory Balance" sheetId="1" r:id="rId4"/>
    <sheet state="visible" name="HISTORICAL INOUT BLAST" sheetId="2" r:id="rId5"/>
    <sheet state="visible" name="BLAST COLDROOM 1" sheetId="3" r:id="rId6"/>
    <sheet state="visible" name="BLAST COLDROOM 1(INVENTORY)" sheetId="4" r:id="rId7"/>
    <sheet state="hidden" name="Akobo Coldroom(B2C)" sheetId="5" r:id="rId8"/>
    <sheet state="hidden" name="Akobo Inventory(B2C)" sheetId="6" r:id="rId9"/>
    <sheet state="visible" name="BLAST COLDROOM 2 " sheetId="7" r:id="rId10"/>
    <sheet state="visible" name="BLAST COLDROOM 2(INVENTORY)" sheetId="8" r:id="rId11"/>
    <sheet state="visible" name="Sum" sheetId="9" r:id="rId12"/>
    <sheet state="visible" name="Closing Stock" sheetId="10" r:id="rId13"/>
    <sheet state="visible" name="Fullfilment Center" sheetId="11" r:id="rId14"/>
    <sheet state="visible" name="Daily Sales" sheetId="12" r:id="rId15"/>
    <sheet state="visible" name="FC 1" sheetId="13" r:id="rId16"/>
    <sheet state="visible" name="FC 2" sheetId="14" r:id="rId17"/>
    <sheet state="visible" name="FC 3" sheetId="15" r:id="rId18"/>
    <sheet state="visible" name="FC 4" sheetId="16" r:id="rId19"/>
    <sheet state="visible" name="Consolidated Orders Processed" sheetId="17" r:id="rId20"/>
    <sheet state="visible" name="Daily Consolidated Orders Proce" sheetId="18" r:id="rId21"/>
  </sheets>
  <definedNames/>
  <calcPr/>
  <extLst>
    <ext uri="GoogleSheetsCustomDataVersion1">
      <go:sheetsCustomData xmlns:go="http://customooxmlschemas.google.com/" r:id="rId22" roundtripDataSignature="AMtx7mg34XFicgvAt5k8q+sankhMGSXC1g=="/>
    </ext>
  </extLst>
</workbook>
</file>

<file path=xl/sharedStrings.xml><?xml version="1.0" encoding="utf-8"?>
<sst xmlns="http://schemas.openxmlformats.org/spreadsheetml/2006/main" count="1534" uniqueCount="224">
  <si>
    <t>Alakia</t>
  </si>
  <si>
    <t xml:space="preserve">Date </t>
  </si>
  <si>
    <t>Chicken</t>
  </si>
  <si>
    <t>Gizzard</t>
  </si>
  <si>
    <t>Goat Meat</t>
  </si>
  <si>
    <t>Goat Assorted</t>
  </si>
  <si>
    <t>Goat Head and Leg</t>
  </si>
  <si>
    <t>Boneless Beef</t>
  </si>
  <si>
    <t>Boneless Beef (token)</t>
  </si>
  <si>
    <t>Beef with bone</t>
  </si>
  <si>
    <t>Cow Tail</t>
  </si>
  <si>
    <t>Cow Head/Neck</t>
  </si>
  <si>
    <t>Cow Hump</t>
  </si>
  <si>
    <t>Cow Leg</t>
  </si>
  <si>
    <t>Agemawo</t>
  </si>
  <si>
    <t>Tongue</t>
  </si>
  <si>
    <t>Assorted</t>
  </si>
  <si>
    <t>Liver/Lungs</t>
  </si>
  <si>
    <t>Shaki and Roundabout</t>
  </si>
  <si>
    <t>Intestines</t>
  </si>
  <si>
    <t>Shaki</t>
  </si>
  <si>
    <t>Liver</t>
  </si>
  <si>
    <t>Minced Meat</t>
  </si>
  <si>
    <t>Ponmo</t>
  </si>
  <si>
    <t>Cow Kidney</t>
  </si>
  <si>
    <t>Cow Heart</t>
  </si>
  <si>
    <t>Cow Lungs</t>
  </si>
  <si>
    <t xml:space="preserve">Opening Balance </t>
  </si>
  <si>
    <t>In</t>
  </si>
  <si>
    <t>Out</t>
  </si>
  <si>
    <t>Return</t>
  </si>
  <si>
    <t>Spoilage</t>
  </si>
  <si>
    <t xml:space="preserve">Balance </t>
  </si>
  <si>
    <t>Apata</t>
  </si>
  <si>
    <t xml:space="preserve">Out </t>
  </si>
  <si>
    <t>Bashorun</t>
  </si>
  <si>
    <t>Felele</t>
  </si>
  <si>
    <t>Aleshinloye</t>
  </si>
  <si>
    <t>BCT</t>
  </si>
  <si>
    <t>Olorunsogo</t>
  </si>
  <si>
    <t>Date</t>
  </si>
  <si>
    <t>IN/OUT</t>
  </si>
  <si>
    <t>Status of Product</t>
  </si>
  <si>
    <t>Agemawo 1kg</t>
  </si>
  <si>
    <t>Boneless Beef 1kg</t>
  </si>
  <si>
    <t>Cow Hump 1kg</t>
  </si>
  <si>
    <t>Cow Head &amp; Neck 1kg</t>
  </si>
  <si>
    <t>Cow Assorted 500g</t>
  </si>
  <si>
    <t>Shaki &amp; Roundabout 500g</t>
  </si>
  <si>
    <t>Token Pack (Cow Minced Meat)</t>
  </si>
  <si>
    <t>Cow leg 500g</t>
  </si>
  <si>
    <t>Ponmo 500g</t>
  </si>
  <si>
    <t>Value Pack (Cow Tongue)</t>
  </si>
  <si>
    <t>Token Pack (Agemawo)</t>
  </si>
  <si>
    <t>Token pack(boneless beef)</t>
  </si>
  <si>
    <t>Token Pack (Cow Tail)</t>
  </si>
  <si>
    <t>Token Pack (Cow Head &amp; Neck)</t>
  </si>
  <si>
    <t>Token Pack (Cow Hump)</t>
  </si>
  <si>
    <t>Token Pack (Goat Meat)</t>
  </si>
  <si>
    <t>Goat Meat 1kg</t>
  </si>
  <si>
    <t>Goat assorted 500g</t>
  </si>
  <si>
    <t>Token Pack (Chicken)</t>
  </si>
  <si>
    <t>Chicken 1kg</t>
  </si>
  <si>
    <t>Value Pack (Chicken)</t>
  </si>
  <si>
    <t>Token Pack (Chicken Gizzard)</t>
  </si>
  <si>
    <t>Value Pack (Agemawo)</t>
  </si>
  <si>
    <t>Value Pack (Boneless Beef)</t>
  </si>
  <si>
    <t>Value Pack (Cow Hump)</t>
  </si>
  <si>
    <t>Value Pack (Cow Head &amp; Neck)</t>
  </si>
  <si>
    <t>Value Pack (Cow Assorted)</t>
  </si>
  <si>
    <t>Value Pack (Goat Meat)</t>
  </si>
  <si>
    <t>Token Pack (Pomo)</t>
  </si>
  <si>
    <t>Token Pack (Shaki &amp; Roundabout)</t>
  </si>
  <si>
    <t>Token Pack (Cow Assorted)</t>
  </si>
  <si>
    <t>Token Pack (Cow Leg)</t>
  </si>
  <si>
    <t>Token Pack (Goat Assorted)</t>
  </si>
  <si>
    <t>Titus 1kg</t>
  </si>
  <si>
    <t>Titus 1kg (Cleaned)</t>
  </si>
  <si>
    <t>Token Pack (Titus)</t>
  </si>
  <si>
    <t>Hake 1kg</t>
  </si>
  <si>
    <t>Hake 1kg (Cleaned)</t>
  </si>
  <si>
    <t>Token Pack (Hake)</t>
  </si>
  <si>
    <t xml:space="preserve">Time </t>
  </si>
  <si>
    <t xml:space="preserve">Action </t>
  </si>
  <si>
    <t>Out(To) / In(From)</t>
  </si>
  <si>
    <t>Titus 1kg (uncleaned)</t>
  </si>
  <si>
    <t>Hake 1kg (Uncleaned)</t>
  </si>
  <si>
    <t>Hake (carton)</t>
  </si>
  <si>
    <t>Titus (carton)</t>
  </si>
  <si>
    <t>Stock Count</t>
  </si>
  <si>
    <t xml:space="preserve">Opening Stock </t>
  </si>
  <si>
    <t>Returned</t>
  </si>
  <si>
    <t>Akobo Coldroom (In)</t>
  </si>
  <si>
    <t>Akobo Coldroom (Out)</t>
  </si>
  <si>
    <t>Jericho Coldroom (In)</t>
  </si>
  <si>
    <t>Jericho Coldroom (Out) - Repack</t>
  </si>
  <si>
    <t xml:space="preserve"> </t>
  </si>
  <si>
    <t>Accepted</t>
  </si>
  <si>
    <t>Akobo</t>
  </si>
  <si>
    <t>Akufo</t>
  </si>
  <si>
    <t>Apete</t>
  </si>
  <si>
    <t>Olorunshogo</t>
  </si>
  <si>
    <t>Ologuneru</t>
  </si>
  <si>
    <t>Omi-Adio</t>
  </si>
  <si>
    <t>Abiola way</t>
  </si>
  <si>
    <t>Onikolobo</t>
  </si>
  <si>
    <t>Moniya</t>
  </si>
  <si>
    <t>Time</t>
  </si>
  <si>
    <t>Beef (2kg/ 20 pieces)</t>
  </si>
  <si>
    <t>Beef (2kg/ 40 pieces)</t>
  </si>
  <si>
    <t>Beef (2kg/ 30 pieces)</t>
  </si>
  <si>
    <t>Beef (5kg/ Uncut)</t>
  </si>
  <si>
    <t>Boneless beef (5kg/ 10 pieces per kg)</t>
  </si>
  <si>
    <t>Boneless beef (5kg/ Uncut)</t>
  </si>
  <si>
    <t>Cow leg (2kg)</t>
  </si>
  <si>
    <t>Minced Meat (5kg)</t>
  </si>
  <si>
    <t>Cow tail (1kg)</t>
  </si>
  <si>
    <t>Cow head&amp;neck Uncut (5kg)</t>
  </si>
  <si>
    <t>Cow head&amp;neck 5kg (30 pcs)</t>
  </si>
  <si>
    <t>Ponmo (1kg)</t>
  </si>
  <si>
    <t>Cow Shaki &amp; Roundabout</t>
  </si>
  <si>
    <t>Cow Liver and Lungs</t>
  </si>
  <si>
    <t>Meat Fat (1kg)</t>
  </si>
  <si>
    <t>Goat meat (5kg/ 300 size)</t>
  </si>
  <si>
    <t>Goat head&amp;leg (1.3-1.5kg)</t>
  </si>
  <si>
    <t>Cut 4 (1kg)</t>
  </si>
  <si>
    <t>Cut 4 (1.2kg)</t>
  </si>
  <si>
    <t>Cut 4 - 1.3kg</t>
  </si>
  <si>
    <t>Whole Chicken-0.8kg [&lt;0.9kg]</t>
  </si>
  <si>
    <t>Whole Chicken 1kg</t>
  </si>
  <si>
    <t>Whole Chicken-1.15kg [1.23-1.35kg]</t>
  </si>
  <si>
    <t>Whole Chicken - 1.2kg</t>
  </si>
  <si>
    <t>Whole Chicken (1.3kg)</t>
  </si>
  <si>
    <t>W.C - 1.3kg pro [1.27-1.34kg]</t>
  </si>
  <si>
    <t>whole chicken 1.4kg</t>
  </si>
  <si>
    <t>Whole Chicken (1.5kg)</t>
  </si>
  <si>
    <t>whole chicken 1.6kg</t>
  </si>
  <si>
    <t>Chicken head&amp;leg (5kg)</t>
  </si>
  <si>
    <t>Chicken neck (1kg)</t>
  </si>
  <si>
    <t>Chicken liver (1kg)</t>
  </si>
  <si>
    <t>Chicken heart (1kg)</t>
  </si>
  <si>
    <t>Gizzard (1kg)</t>
  </si>
  <si>
    <t>Chicken 5kg (cut 4 -1.4kg)</t>
  </si>
  <si>
    <t>Chicken offals (1kg)</t>
  </si>
  <si>
    <t>Topside (5kg)</t>
  </si>
  <si>
    <t>Fillet (5kg)</t>
  </si>
  <si>
    <t>Products (B2C)</t>
  </si>
  <si>
    <t>Inventory</t>
  </si>
  <si>
    <t>Agemawo (1kg)</t>
  </si>
  <si>
    <t>Boneless Beef (1kg)</t>
  </si>
  <si>
    <t>Cow Hump (1kg)</t>
  </si>
  <si>
    <t>Cow head&amp;neck (1kg)</t>
  </si>
  <si>
    <t>Cow Assorted (500g)</t>
  </si>
  <si>
    <t>Shaki &amp; Roundabout (500g)</t>
  </si>
  <si>
    <t>Minced Meat (250g)</t>
  </si>
  <si>
    <t>Cow leg (500g)</t>
  </si>
  <si>
    <t>Ponmo (500g)</t>
  </si>
  <si>
    <t>Tongue (1kg)</t>
  </si>
  <si>
    <t>(T) Agemawo (285g)</t>
  </si>
  <si>
    <t>(T) Boneless Beef (335g)</t>
  </si>
  <si>
    <t>(T) Tail (335g)</t>
  </si>
  <si>
    <t>(T) Head&amp;Neck (335g)</t>
  </si>
  <si>
    <t>(T) Cow Hump (335g)</t>
  </si>
  <si>
    <t>(T) Goat meat (285g)</t>
  </si>
  <si>
    <t>(T) Chicken (500g)</t>
  </si>
  <si>
    <t>Goat meat (1kg)</t>
  </si>
  <si>
    <t>Goat assorted (500g)</t>
  </si>
  <si>
    <t>Chicken cut-6 (1kg)</t>
  </si>
  <si>
    <t>Big Chicken (5kg)</t>
  </si>
  <si>
    <t>Gizzard (250g)</t>
  </si>
  <si>
    <t xml:space="preserve">Product/Fufilment Center </t>
  </si>
  <si>
    <t>Token Pack(Chicken Gizzard)</t>
  </si>
  <si>
    <t>Toke Pack (Goat Head &amp; Leg)</t>
  </si>
  <si>
    <t>Value Pack (Tongue)</t>
  </si>
  <si>
    <t>Cow Assorted</t>
  </si>
  <si>
    <t>Cow Minced Meat</t>
  </si>
  <si>
    <t>Cow Kidney and Heart</t>
  </si>
  <si>
    <t>Chicken 5Kg</t>
  </si>
  <si>
    <t>Value Pack (Titus)</t>
  </si>
  <si>
    <t>Token Pack(Titus)</t>
  </si>
  <si>
    <t>Value Pack(Hake)</t>
  </si>
  <si>
    <t>FC 1</t>
  </si>
  <si>
    <t>FC 2</t>
  </si>
  <si>
    <t>FC 3</t>
  </si>
  <si>
    <t>FC 4</t>
  </si>
  <si>
    <t>Name of FC</t>
  </si>
  <si>
    <t xml:space="preserve">Movement </t>
  </si>
  <si>
    <t>1kg Titus cleaned</t>
  </si>
  <si>
    <t>1kg Titus Uncleaned</t>
  </si>
  <si>
    <t>1kg Hake cleaned</t>
  </si>
  <si>
    <t>1kg Hake Uncleaned</t>
  </si>
  <si>
    <t xml:space="preserve">Product </t>
  </si>
  <si>
    <t>h</t>
  </si>
  <si>
    <t>Chicken Token</t>
  </si>
  <si>
    <t>Goat Meat Token</t>
  </si>
  <si>
    <t>Goat Assorted Token</t>
  </si>
  <si>
    <t>Goat H&amp;L Token</t>
  </si>
  <si>
    <t>Cow Tail Token</t>
  </si>
  <si>
    <t>Cow Head/Neck Token</t>
  </si>
  <si>
    <t>Cow Hump Token</t>
  </si>
  <si>
    <t>Cow Leg Token</t>
  </si>
  <si>
    <t>Agemawo Token</t>
  </si>
  <si>
    <t>Cow Assorted Token</t>
  </si>
  <si>
    <t>Ponmo Token</t>
  </si>
  <si>
    <t>Chicken 5kg</t>
  </si>
  <si>
    <t>(V) Agemawo</t>
  </si>
  <si>
    <t>(V) Chicken</t>
  </si>
  <si>
    <t>(V) Goat Meat</t>
  </si>
  <si>
    <t>(V) Boneless Beef</t>
  </si>
  <si>
    <t>(V) Cow Hump</t>
  </si>
  <si>
    <t>(V) Cow head and Neck</t>
  </si>
  <si>
    <t>(V) Cow Assorted</t>
  </si>
  <si>
    <t xml:space="preserve">(T) Shaki and Roundabout </t>
  </si>
  <si>
    <t>(V) Titus</t>
  </si>
  <si>
    <t>(T) Titus</t>
  </si>
  <si>
    <t>(V) Hake</t>
  </si>
  <si>
    <t>(T) Hake</t>
  </si>
  <si>
    <t>DATE</t>
  </si>
  <si>
    <t>FMCS</t>
  </si>
  <si>
    <t>ORDERS</t>
  </si>
  <si>
    <t>DISPATCHED</t>
  </si>
  <si>
    <t>CANCEL/RETURN</t>
  </si>
  <si>
    <t>PICKUPS</t>
  </si>
  <si>
    <t>TOTAL FULLFILLED ORDERS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</si>
</sst>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&quot;-&quot;mmm&quot;-&quot;yy"/>
    <numFmt numFmtId="165" formatCode="mm&quot;/&quot;dd&quot;/&quot;yyyy"/>
    <numFmt numFmtId="166" formatCode="M/d/yyyy"/>
    <numFmt numFmtId="167" formatCode="mm/dd/yyyy"/>
    <numFmt numFmtId="168" formatCode="m/d/yyyy"/>
    <numFmt numFmtId="169" formatCode="&quot;$&quot;#,##0.00"/>
  </numFmts>
  <fonts count="22">
    <font>
      <sz val="10.0"/>
      <color rgb="FF000000"/>
      <name val="Arial"/>
      <scheme val="minor"/>
    </font>
    <font>
      <b/>
      <i/>
      <color theme="1"/>
      <name val="Arial"/>
    </font>
    <font>
      <b/>
      <i/>
      <sz val="12.0"/>
      <color theme="1"/>
      <name val="Times"/>
    </font>
    <font>
      <sz val="12.0"/>
      <color theme="1"/>
      <name val="Times"/>
    </font>
    <font>
      <color theme="1"/>
      <name val="Arial"/>
    </font>
    <font>
      <b/>
      <color theme="1"/>
      <name val="Arial"/>
    </font>
    <font>
      <b/>
      <i/>
      <color rgb="FF000000"/>
      <name val="Roboto"/>
    </font>
    <font>
      <b/>
      <sz val="11.0"/>
      <color rgb="FF000000"/>
      <name val="Inconsolata"/>
    </font>
    <font>
      <b/>
      <sz val="11.0"/>
      <color theme="1"/>
      <name val="Calibri"/>
    </font>
    <font>
      <sz val="11.0"/>
      <color theme="1"/>
      <name val="Calibri"/>
    </font>
    <font>
      <b/>
      <sz val="11.0"/>
      <color theme="1"/>
      <name val="Arial"/>
    </font>
    <font>
      <b/>
      <sz val="11.0"/>
      <color theme="1"/>
      <name val="Inconsolata"/>
    </font>
    <font>
      <sz val="11.0"/>
      <color theme="1"/>
      <name val="Inconsolata"/>
    </font>
    <font>
      <color theme="1"/>
      <name val="Arial"/>
      <scheme val="minor"/>
    </font>
    <font>
      <color rgb="FF000000"/>
      <name val="Roboto"/>
    </font>
    <font>
      <sz val="11.0"/>
      <color theme="1"/>
      <name val="Times New Roman"/>
    </font>
    <font>
      <b/>
      <sz val="12.0"/>
      <color rgb="FF202124"/>
      <name val="Arial"/>
    </font>
    <font>
      <sz val="11.0"/>
      <color rgb="FFF7981D"/>
      <name val="Inconsolata"/>
    </font>
    <font/>
    <font>
      <sz val="11.0"/>
      <color rgb="FF000000"/>
      <name val="Inconsolata"/>
    </font>
    <font>
      <sz val="12.0"/>
      <color theme="1"/>
      <name val="Times New Roman"/>
    </font>
    <font>
      <b/>
      <sz val="12.0"/>
      <color theme="1"/>
      <name val="Times"/>
    </font>
  </fonts>
  <fills count="1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D9D2E9"/>
        <bgColor rgb="FFD9D2E9"/>
      </patternFill>
    </fill>
    <fill>
      <patternFill patternType="solid">
        <fgColor theme="8"/>
        <bgColor theme="8"/>
      </patternFill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theme="6"/>
        <bgColor theme="6"/>
      </patternFill>
    </fill>
    <fill>
      <patternFill patternType="solid">
        <fgColor rgb="FFEFEFEF"/>
        <bgColor rgb="FFEFEFEF"/>
      </patternFill>
    </fill>
  </fills>
  <borders count="2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E6B8AF"/>
      </left>
      <bottom style="thin">
        <color rgb="FFE6B8AF"/>
      </bottom>
    </border>
    <border>
      <bottom style="thin">
        <color rgb="FFE6B8AF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left style="thin">
        <color rgb="FFC27BA0"/>
      </left>
      <top style="thin">
        <color rgb="FFC27BA0"/>
      </top>
      <bottom style="thin">
        <color rgb="FFC27BA0"/>
      </bottom>
    </border>
    <border>
      <top style="thin">
        <color rgb="FFC27BA0"/>
      </top>
      <bottom style="thin">
        <color rgb="FFC27BA0"/>
      </bottom>
    </border>
    <border>
      <left style="thick">
        <color rgb="FFE6B8AF"/>
      </left>
      <top style="thick">
        <color rgb="FFE6B8AF"/>
      </top>
    </border>
    <border>
      <top style="thick">
        <color rgb="FFE6B8AF"/>
      </top>
    </border>
    <border>
      <left style="thin">
        <color rgb="FFE6B8AF"/>
      </left>
      <top style="thin">
        <color rgb="FFE6B8AF"/>
      </top>
      <bottom style="thin">
        <color rgb="FFE6B8AF"/>
      </bottom>
    </border>
    <border>
      <top style="thin">
        <color rgb="FFE6B8AF"/>
      </top>
      <bottom style="thin">
        <color rgb="FFE6B8AF"/>
      </bottom>
    </border>
    <border>
      <right style="thin">
        <color rgb="FFE6B8AF"/>
      </right>
      <top style="thin">
        <color rgb="FFE6B8AF"/>
      </top>
      <bottom style="thin">
        <color rgb="FFE6B8AF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right style="thick">
        <color rgb="FF000000"/>
      </right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medium">
        <color rgb="FF000000"/>
      </left>
      <bottom style="medium">
        <color rgb="FF000000"/>
      </bottom>
    </border>
    <border>
      <left style="thick">
        <color rgb="FF000000"/>
      </left>
    </border>
  </borders>
  <cellStyleXfs count="1">
    <xf borderId="0" fillId="0" fontId="0" numFmtId="0" applyAlignment="1" applyFont="1"/>
  </cellStyleXfs>
  <cellXfs count="15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0" fontId="4" numFmtId="0" xfId="0" applyFont="1"/>
    <xf borderId="2" fillId="0" fontId="5" numFmtId="0" xfId="0" applyBorder="1" applyFont="1"/>
    <xf borderId="2" fillId="0" fontId="5" numFmtId="164" xfId="0" applyBorder="1" applyFont="1" applyNumberFormat="1"/>
    <xf borderId="0" fillId="0" fontId="4" numFmtId="164" xfId="0" applyFont="1" applyNumberFormat="1"/>
    <xf borderId="0" fillId="2" fontId="6" numFmtId="0" xfId="0" applyFill="1" applyFont="1"/>
    <xf borderId="0" fillId="2" fontId="7" numFmtId="0" xfId="0" applyFont="1"/>
    <xf borderId="0" fillId="0" fontId="5" numFmtId="165" xfId="0" applyFont="1" applyNumberFormat="1"/>
    <xf borderId="0" fillId="0" fontId="5" numFmtId="0" xfId="0" applyFont="1"/>
    <xf borderId="0" fillId="3" fontId="5" numFmtId="0" xfId="0" applyAlignment="1" applyFill="1" applyFont="1">
      <alignment shrinkToFit="0" vertical="bottom" wrapText="1"/>
    </xf>
    <xf borderId="0" fillId="3" fontId="8" numFmtId="0" xfId="0" applyAlignment="1" applyFont="1">
      <alignment shrinkToFit="0" vertical="bottom" wrapText="1"/>
    </xf>
    <xf borderId="0" fillId="0" fontId="8" numFmtId="0" xfId="0" applyAlignment="1" applyFont="1">
      <alignment shrinkToFit="0" vertical="bottom" wrapText="1"/>
    </xf>
    <xf borderId="0" fillId="0" fontId="9" numFmtId="165" xfId="0" applyAlignment="1" applyFont="1" applyNumberFormat="1">
      <alignment vertical="bottom"/>
    </xf>
    <xf borderId="0" fillId="0" fontId="4" numFmtId="165" xfId="0" applyFont="1" applyNumberFormat="1"/>
    <xf borderId="0" fillId="0" fontId="10" numFmtId="0" xfId="0" applyAlignment="1" applyFont="1">
      <alignment shrinkToFit="0" vertical="bottom" wrapText="1"/>
    </xf>
    <xf borderId="0" fillId="0" fontId="9" numFmtId="21" xfId="0" applyAlignment="1" applyFont="1" applyNumberFormat="1">
      <alignment vertical="bottom"/>
    </xf>
    <xf borderId="0" fillId="0" fontId="9" numFmtId="0" xfId="0" applyAlignment="1" applyFont="1">
      <alignment vertical="bottom"/>
    </xf>
    <xf borderId="0" fillId="0" fontId="8" numFmtId="14" xfId="0" applyAlignment="1" applyFont="1" applyNumberFormat="1">
      <alignment horizontal="right" shrinkToFit="0" vertical="bottom" wrapText="1"/>
    </xf>
    <xf borderId="0" fillId="3" fontId="8" numFmtId="0" xfId="0" applyAlignment="1" applyFont="1">
      <alignment vertical="bottom"/>
    </xf>
    <xf borderId="0" fillId="3" fontId="9" numFmtId="0" xfId="0" applyAlignment="1" applyFont="1">
      <alignment horizontal="right" vertical="bottom"/>
    </xf>
    <xf borderId="0" fillId="3" fontId="11" numFmtId="0" xfId="0" applyAlignment="1" applyFont="1">
      <alignment vertical="bottom"/>
    </xf>
    <xf borderId="3" fillId="3" fontId="8" numFmtId="0" xfId="0" applyAlignment="1" applyBorder="1" applyFont="1">
      <alignment vertical="bottom"/>
    </xf>
    <xf borderId="4" fillId="3" fontId="8" numFmtId="0" xfId="0" applyAlignment="1" applyBorder="1" applyFont="1">
      <alignment horizontal="right" vertical="bottom"/>
    </xf>
    <xf borderId="5" fillId="0" fontId="8" numFmtId="0" xfId="0" applyAlignment="1" applyBorder="1" applyFont="1">
      <alignment vertical="bottom"/>
    </xf>
    <xf borderId="6" fillId="0" fontId="9" numFmtId="0" xfId="0" applyAlignment="1" applyBorder="1" applyFont="1">
      <alignment horizontal="right" vertical="bottom"/>
    </xf>
    <xf borderId="0" fillId="2" fontId="12" numFmtId="0" xfId="0" applyAlignment="1" applyFont="1">
      <alignment horizontal="right" vertical="bottom"/>
    </xf>
    <xf borderId="6" fillId="2" fontId="12" numFmtId="0" xfId="0" applyAlignment="1" applyBorder="1" applyFont="1">
      <alignment horizontal="right" vertical="bottom"/>
    </xf>
    <xf borderId="0" fillId="4" fontId="8" numFmtId="0" xfId="0" applyAlignment="1" applyFill="1" applyFont="1">
      <alignment vertical="bottom"/>
    </xf>
    <xf borderId="0" fillId="4" fontId="9" numFmtId="0" xfId="0" applyAlignment="1" applyFont="1">
      <alignment horizontal="right" vertical="bottom"/>
    </xf>
    <xf borderId="0" fillId="4" fontId="12" numFmtId="0" xfId="0" applyAlignment="1" applyFont="1">
      <alignment horizontal="right" vertical="bottom"/>
    </xf>
    <xf borderId="0" fillId="5" fontId="8" numFmtId="0" xfId="0" applyAlignment="1" applyFill="1" applyFont="1">
      <alignment vertical="bottom"/>
    </xf>
    <xf borderId="0" fillId="5" fontId="9" numFmtId="0" xfId="0" applyAlignment="1" applyFont="1">
      <alignment horizontal="right" vertical="bottom"/>
    </xf>
    <xf borderId="0" fillId="0" fontId="4" numFmtId="166" xfId="0" applyFont="1" applyNumberFormat="1"/>
    <xf borderId="0" fillId="6" fontId="8" numFmtId="0" xfId="0" applyAlignment="1" applyFill="1" applyFont="1">
      <alignment horizontal="right" vertical="bottom"/>
    </xf>
    <xf borderId="0" fillId="0" fontId="10" numFmtId="165" xfId="0" applyAlignment="1" applyFont="1" applyNumberFormat="1">
      <alignment shrinkToFit="0" vertical="bottom" wrapText="1"/>
    </xf>
    <xf borderId="0" fillId="0" fontId="9" numFmtId="165" xfId="0" applyAlignment="1" applyFont="1" applyNumberFormat="1">
      <alignment horizontal="right"/>
    </xf>
    <xf borderId="0" fillId="0" fontId="9" numFmtId="20" xfId="0" applyAlignment="1" applyFont="1" applyNumberFormat="1">
      <alignment vertical="bottom"/>
    </xf>
    <xf borderId="0" fillId="6" fontId="9" numFmtId="165" xfId="0" applyAlignment="1" applyFont="1" applyNumberFormat="1">
      <alignment horizontal="right"/>
    </xf>
    <xf borderId="0" fillId="6" fontId="9" numFmtId="20" xfId="0" applyAlignment="1" applyFont="1" applyNumberFormat="1">
      <alignment vertical="bottom"/>
    </xf>
    <xf borderId="0" fillId="6" fontId="9" numFmtId="0" xfId="0" applyAlignment="1" applyFont="1">
      <alignment vertical="bottom"/>
    </xf>
    <xf borderId="0" fillId="6" fontId="9" numFmtId="165" xfId="0" applyAlignment="1" applyFont="1" applyNumberFormat="1">
      <alignment vertical="bottom"/>
    </xf>
    <xf borderId="0" fillId="6" fontId="4" numFmtId="0" xfId="0" applyFont="1"/>
    <xf borderId="0" fillId="0" fontId="13" numFmtId="0" xfId="0" applyFont="1"/>
    <xf borderId="0" fillId="3" fontId="8" numFmtId="14" xfId="0" applyAlignment="1" applyFont="1" applyNumberFormat="1">
      <alignment horizontal="right" shrinkToFit="0" vertical="bottom" wrapText="1"/>
    </xf>
    <xf borderId="7" fillId="3" fontId="8" numFmtId="0" xfId="0" applyAlignment="1" applyBorder="1" applyFont="1">
      <alignment vertical="bottom"/>
    </xf>
    <xf borderId="8" fillId="3" fontId="8" numFmtId="0" xfId="0" applyAlignment="1" applyBorder="1" applyFont="1">
      <alignment horizontal="right" vertical="bottom"/>
    </xf>
    <xf borderId="9" fillId="6" fontId="8" numFmtId="0" xfId="0" applyAlignment="1" applyBorder="1" applyFont="1">
      <alignment vertical="bottom"/>
    </xf>
    <xf borderId="10" fillId="6" fontId="9" numFmtId="0" xfId="0" applyAlignment="1" applyBorder="1" applyFont="1">
      <alignment horizontal="right" vertical="bottom"/>
    </xf>
    <xf borderId="0" fillId="6" fontId="9" numFmtId="0" xfId="0" applyAlignment="1" applyFont="1">
      <alignment horizontal="right" vertical="bottom"/>
    </xf>
    <xf borderId="0" fillId="6" fontId="10" numFmtId="165" xfId="0" applyAlignment="1" applyFont="1" applyNumberFormat="1">
      <alignment shrinkToFit="0" vertical="bottom" wrapText="1"/>
    </xf>
    <xf borderId="0" fillId="6" fontId="10" numFmtId="0" xfId="0" applyAlignment="1" applyFont="1">
      <alignment shrinkToFit="0" vertical="bottom" wrapText="1"/>
    </xf>
    <xf borderId="0" fillId="6" fontId="5" numFmtId="0" xfId="0" applyAlignment="1" applyFont="1">
      <alignment shrinkToFit="0" vertical="bottom" wrapText="1"/>
    </xf>
    <xf borderId="0" fillId="6" fontId="8" numFmtId="0" xfId="0" applyAlignment="1" applyFont="1">
      <alignment shrinkToFit="0" vertical="bottom" wrapText="1"/>
    </xf>
    <xf borderId="0" fillId="6" fontId="5" numFmtId="0" xfId="0" applyAlignment="1" applyFont="1">
      <alignment shrinkToFit="0" wrapText="1"/>
    </xf>
    <xf borderId="0" fillId="6" fontId="4" numFmtId="20" xfId="0" applyFont="1" applyNumberFormat="1"/>
    <xf borderId="0" fillId="6" fontId="9" numFmtId="167" xfId="0" applyAlignment="1" applyFont="1" applyNumberFormat="1">
      <alignment vertical="bottom"/>
    </xf>
    <xf borderId="0" fillId="6" fontId="9" numFmtId="21" xfId="0" applyAlignment="1" applyFont="1" applyNumberFormat="1">
      <alignment vertical="bottom"/>
    </xf>
    <xf borderId="0" fillId="6" fontId="9" numFmtId="165" xfId="0" applyAlignment="1" applyFont="1" applyNumberFormat="1">
      <alignment horizontal="right" vertical="bottom"/>
    </xf>
    <xf borderId="0" fillId="6" fontId="9" numFmtId="21" xfId="0" applyAlignment="1" applyFont="1" applyNumberFormat="1">
      <alignment horizontal="right" vertical="bottom"/>
    </xf>
    <xf borderId="0" fillId="6" fontId="4" numFmtId="0" xfId="0" applyAlignment="1" applyFont="1">
      <alignment vertical="bottom"/>
    </xf>
    <xf borderId="0" fillId="6" fontId="4" numFmtId="0" xfId="0" applyAlignment="1" applyFont="1">
      <alignment horizontal="right" vertical="bottom"/>
    </xf>
    <xf borderId="0" fillId="6" fontId="9" numFmtId="46" xfId="0" applyAlignment="1" applyFont="1" applyNumberFormat="1">
      <alignment horizontal="right" vertical="bottom"/>
    </xf>
    <xf borderId="0" fillId="6" fontId="4" numFmtId="165" xfId="0" applyAlignment="1" applyFont="1" applyNumberFormat="1">
      <alignment horizontal="right" vertical="bottom"/>
    </xf>
    <xf borderId="0" fillId="6" fontId="4" numFmtId="167" xfId="0" applyAlignment="1" applyFont="1" applyNumberFormat="1">
      <alignment horizontal="right" vertical="bottom"/>
    </xf>
    <xf borderId="0" fillId="7" fontId="9" numFmtId="165" xfId="0" applyAlignment="1" applyFill="1" applyFont="1" applyNumberFormat="1">
      <alignment horizontal="right" vertical="bottom"/>
    </xf>
    <xf borderId="0" fillId="7" fontId="9" numFmtId="21" xfId="0" applyAlignment="1" applyFont="1" applyNumberFormat="1">
      <alignment horizontal="right" vertical="bottom"/>
    </xf>
    <xf borderId="0" fillId="7" fontId="9" numFmtId="0" xfId="0" applyAlignment="1" applyFont="1">
      <alignment vertical="bottom"/>
    </xf>
    <xf borderId="0" fillId="7" fontId="9" numFmtId="0" xfId="0" applyAlignment="1" applyFont="1">
      <alignment horizontal="right" vertical="bottom"/>
    </xf>
    <xf borderId="0" fillId="7" fontId="4" numFmtId="0" xfId="0" applyAlignment="1" applyFont="1">
      <alignment vertical="bottom"/>
    </xf>
    <xf borderId="0" fillId="8" fontId="9" numFmtId="165" xfId="0" applyAlignment="1" applyFill="1" applyFont="1" applyNumberFormat="1">
      <alignment horizontal="right" vertical="bottom"/>
    </xf>
    <xf borderId="0" fillId="8" fontId="9" numFmtId="21" xfId="0" applyAlignment="1" applyFont="1" applyNumberFormat="1">
      <alignment horizontal="right" vertical="bottom"/>
    </xf>
    <xf borderId="0" fillId="8" fontId="9" numFmtId="0" xfId="0" applyAlignment="1" applyFont="1">
      <alignment vertical="bottom"/>
    </xf>
    <xf borderId="0" fillId="8" fontId="4" numFmtId="0" xfId="0" applyAlignment="1" applyFont="1">
      <alignment vertical="bottom"/>
    </xf>
    <xf borderId="0" fillId="8" fontId="9" numFmtId="0" xfId="0" applyAlignment="1" applyFont="1">
      <alignment horizontal="right" vertical="bottom"/>
    </xf>
    <xf borderId="0" fillId="7" fontId="9" numFmtId="165" xfId="0" applyAlignment="1" applyFont="1" applyNumberFormat="1">
      <alignment vertical="bottom"/>
    </xf>
    <xf borderId="0" fillId="7" fontId="9" numFmtId="21" xfId="0" applyAlignment="1" applyFont="1" applyNumberFormat="1">
      <alignment vertical="bottom"/>
    </xf>
    <xf borderId="0" fillId="6" fontId="9" numFmtId="168" xfId="0" applyAlignment="1" applyFont="1" applyNumberFormat="1">
      <alignment vertical="bottom"/>
    </xf>
    <xf borderId="0" fillId="7" fontId="9" numFmtId="168" xfId="0" applyAlignment="1" applyFont="1" applyNumberFormat="1">
      <alignment vertical="bottom"/>
    </xf>
    <xf borderId="0" fillId="9" fontId="9" numFmtId="165" xfId="0" applyAlignment="1" applyFill="1" applyFont="1" applyNumberFormat="1">
      <alignment vertical="bottom"/>
    </xf>
    <xf borderId="0" fillId="9" fontId="9" numFmtId="21" xfId="0" applyAlignment="1" applyFont="1" applyNumberFormat="1">
      <alignment vertical="bottom"/>
    </xf>
    <xf borderId="0" fillId="9" fontId="9" numFmtId="0" xfId="0" applyAlignment="1" applyFont="1">
      <alignment vertical="bottom"/>
    </xf>
    <xf borderId="0" fillId="6" fontId="4" numFmtId="168" xfId="0" applyFont="1" applyNumberFormat="1"/>
    <xf borderId="0" fillId="6" fontId="4" numFmtId="21" xfId="0" applyFont="1" applyNumberFormat="1"/>
    <xf borderId="0" fillId="7" fontId="4" numFmtId="168" xfId="0" applyFont="1" applyNumberFormat="1"/>
    <xf borderId="0" fillId="7" fontId="4" numFmtId="21" xfId="0" applyFont="1" applyNumberFormat="1"/>
    <xf borderId="0" fillId="7" fontId="4" numFmtId="0" xfId="0" applyFont="1"/>
    <xf borderId="0" fillId="10" fontId="9" numFmtId="0" xfId="0" applyAlignment="1" applyFill="1" applyFont="1">
      <alignment horizontal="right" vertical="bottom"/>
    </xf>
    <xf borderId="0" fillId="10" fontId="8" numFmtId="0" xfId="0" applyAlignment="1" applyFont="1">
      <alignment vertical="bottom"/>
    </xf>
    <xf borderId="11" fillId="6" fontId="8" numFmtId="0" xfId="0" applyAlignment="1" applyBorder="1" applyFont="1">
      <alignment vertical="bottom"/>
    </xf>
    <xf borderId="12" fillId="6" fontId="8" numFmtId="0" xfId="0" applyAlignment="1" applyBorder="1" applyFont="1">
      <alignment horizontal="right" vertical="bottom"/>
    </xf>
    <xf borderId="13" fillId="0" fontId="8" numFmtId="0" xfId="0" applyAlignment="1" applyBorder="1" applyFont="1">
      <alignment vertical="bottom"/>
    </xf>
    <xf borderId="14" fillId="2" fontId="12" numFmtId="0" xfId="0" applyAlignment="1" applyBorder="1" applyFont="1">
      <alignment horizontal="right" vertical="bottom"/>
    </xf>
    <xf borderId="14" fillId="0" fontId="9" numFmtId="0" xfId="0" applyAlignment="1" applyBorder="1" applyFont="1">
      <alignment horizontal="right" vertical="bottom"/>
    </xf>
    <xf borderId="14" fillId="6" fontId="9" numFmtId="0" xfId="0" applyAlignment="1" applyBorder="1" applyFont="1">
      <alignment horizontal="right" vertical="bottom"/>
    </xf>
    <xf borderId="15" fillId="0" fontId="9" numFmtId="0" xfId="0" applyAlignment="1" applyBorder="1" applyFont="1">
      <alignment horizontal="right" vertical="bottom"/>
    </xf>
    <xf borderId="0" fillId="0" fontId="9" numFmtId="0" xfId="0" applyAlignment="1" applyFont="1">
      <alignment horizontal="right" vertical="bottom"/>
    </xf>
    <xf borderId="0" fillId="6" fontId="5" numFmtId="0" xfId="0" applyFont="1"/>
    <xf borderId="0" fillId="6" fontId="9" numFmtId="0" xfId="0" applyAlignment="1" applyFont="1">
      <alignment shrinkToFit="0" vertical="bottom" wrapText="1"/>
    </xf>
    <xf borderId="0" fillId="2" fontId="8" numFmtId="0" xfId="0" applyAlignment="1" applyFont="1">
      <alignment shrinkToFit="0" vertical="bottom" wrapText="1"/>
    </xf>
    <xf borderId="0" fillId="2" fontId="5" numFmtId="0" xfId="0" applyAlignment="1" applyFont="1">
      <alignment shrinkToFit="0" vertical="bottom" wrapText="1"/>
    </xf>
    <xf borderId="0" fillId="0" fontId="5" numFmtId="14" xfId="0" applyFont="1" applyNumberFormat="1"/>
    <xf borderId="0" fillId="0" fontId="9" numFmtId="0" xfId="0" applyAlignment="1" applyFont="1">
      <alignment shrinkToFit="0" vertical="bottom" wrapText="1"/>
    </xf>
    <xf borderId="0" fillId="2" fontId="4" numFmtId="0" xfId="0" applyFont="1"/>
    <xf borderId="16" fillId="0" fontId="3" numFmtId="0" xfId="0" applyAlignment="1" applyBorder="1" applyFont="1">
      <alignment vertical="bottom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vertical="bottom"/>
    </xf>
    <xf borderId="0" fillId="2" fontId="14" numFmtId="0" xfId="0" applyAlignment="1" applyFont="1">
      <alignment readingOrder="0"/>
    </xf>
    <xf borderId="0" fillId="0" fontId="4" numFmtId="0" xfId="0" applyAlignment="1" applyFont="1">
      <alignment readingOrder="0"/>
    </xf>
    <xf borderId="0" fillId="2" fontId="14" numFmtId="0" xfId="0" applyFont="1"/>
    <xf borderId="16" fillId="0" fontId="5" numFmtId="10" xfId="0" applyBorder="1" applyFont="1" applyNumberFormat="1"/>
    <xf borderId="16" fillId="0" fontId="5" numFmtId="0" xfId="0" applyBorder="1" applyFont="1"/>
    <xf borderId="0" fillId="0" fontId="5" numFmtId="0" xfId="0" applyAlignment="1" applyFont="1">
      <alignment horizontal="center" shrinkToFit="0" vertical="bottom" wrapText="1"/>
    </xf>
    <xf borderId="0" fillId="0" fontId="5" numFmtId="0" xfId="0" applyAlignment="1" applyFont="1">
      <alignment shrinkToFit="0" vertical="bottom" wrapText="1"/>
    </xf>
    <xf borderId="0" fillId="0" fontId="4" numFmtId="10" xfId="0" applyFont="1" applyNumberFormat="1"/>
    <xf borderId="0" fillId="2" fontId="15" numFmtId="0" xfId="0" applyAlignment="1" applyFont="1">
      <alignment horizontal="right" vertical="bottom"/>
    </xf>
    <xf borderId="0" fillId="2" fontId="4" numFmtId="0" xfId="0" applyAlignment="1" applyFont="1">
      <alignment vertical="bottom"/>
    </xf>
    <xf borderId="0" fillId="0" fontId="4" numFmtId="167" xfId="0" applyFont="1" applyNumberFormat="1"/>
    <xf borderId="0" fillId="0" fontId="4" numFmtId="0" xfId="0" applyAlignment="1" applyFont="1">
      <alignment horizontal="right" vertical="bottom"/>
    </xf>
    <xf borderId="0" fillId="0" fontId="4" numFmtId="169" xfId="0" applyFont="1" applyNumberFormat="1"/>
    <xf borderId="0" fillId="2" fontId="16" numFmtId="14" xfId="0" applyAlignment="1" applyFont="1" applyNumberFormat="1">
      <alignment horizontal="left"/>
    </xf>
    <xf borderId="0" fillId="2" fontId="17" numFmtId="0" xfId="0" applyFont="1"/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horizontal="left" shrinkToFit="0" vertical="bottom" wrapText="1"/>
    </xf>
    <xf borderId="0" fillId="0" fontId="4" numFmtId="0" xfId="0" applyAlignment="1" applyFont="1">
      <alignment horizontal="left"/>
    </xf>
    <xf borderId="17" fillId="0" fontId="5" numFmtId="0" xfId="0" applyAlignment="1" applyBorder="1" applyFont="1">
      <alignment horizontal="center" readingOrder="0"/>
    </xf>
    <xf borderId="18" fillId="0" fontId="1" numFmtId="0" xfId="0" applyBorder="1" applyFont="1"/>
    <xf borderId="18" fillId="0" fontId="5" numFmtId="0" xfId="0" applyAlignment="1" applyBorder="1" applyFont="1">
      <alignment horizontal="center"/>
    </xf>
    <xf borderId="18" fillId="0" fontId="18" numFmtId="0" xfId="0" applyBorder="1" applyFont="1"/>
    <xf borderId="19" fillId="0" fontId="1" numFmtId="164" xfId="0" applyAlignment="1" applyBorder="1" applyFont="1" applyNumberFormat="1">
      <alignment horizontal="center"/>
    </xf>
    <xf borderId="20" fillId="0" fontId="5" numFmtId="0" xfId="0" applyBorder="1" applyFont="1"/>
    <xf borderId="21" fillId="0" fontId="5" numFmtId="0" xfId="0" applyBorder="1" applyFont="1"/>
    <xf borderId="0" fillId="0" fontId="3" numFmtId="0" xfId="0" applyAlignment="1" applyFont="1">
      <alignment vertical="bottom"/>
    </xf>
    <xf borderId="20" fillId="0" fontId="3" numFmtId="0" xfId="0" applyAlignment="1" applyBorder="1" applyFont="1">
      <alignment horizontal="left" vertical="bottom"/>
    </xf>
    <xf borderId="21" fillId="0" fontId="4" numFmtId="0" xfId="0" applyBorder="1" applyFont="1"/>
    <xf borderId="20" fillId="0" fontId="5" numFmtId="0" xfId="0" applyAlignment="1" applyBorder="1" applyFont="1">
      <alignment horizontal="left" vertical="bottom"/>
    </xf>
    <xf borderId="20" fillId="0" fontId="4" numFmtId="0" xfId="0" applyAlignment="1" applyBorder="1" applyFont="1">
      <alignment horizontal="left" vertical="bottom"/>
    </xf>
    <xf borderId="22" fillId="0" fontId="4" numFmtId="0" xfId="0" applyBorder="1" applyFont="1"/>
    <xf borderId="0" fillId="2" fontId="19" numFmtId="0" xfId="0" applyFont="1"/>
    <xf borderId="0" fillId="0" fontId="5" numFmtId="0" xfId="0" applyAlignment="1" applyFont="1">
      <alignment horizontal="left" vertical="bottom"/>
    </xf>
    <xf borderId="23" fillId="0" fontId="4" numFmtId="0" xfId="0" applyBorder="1" applyFont="1"/>
    <xf borderId="24" fillId="0" fontId="4" numFmtId="0" xfId="0" applyBorder="1" applyFont="1"/>
    <xf borderId="25" fillId="0" fontId="5" numFmtId="0" xfId="0" applyAlignment="1" applyBorder="1" applyFont="1">
      <alignment horizontal="left" vertical="bottom"/>
    </xf>
    <xf borderId="20" fillId="0" fontId="3" numFmtId="0" xfId="0" applyAlignment="1" applyBorder="1" applyFont="1">
      <alignment vertical="bottom"/>
    </xf>
    <xf borderId="26" fillId="0" fontId="20" numFmtId="0" xfId="0" applyAlignment="1" applyBorder="1" applyFont="1">
      <alignment vertical="bottom"/>
    </xf>
    <xf borderId="26" fillId="0" fontId="20" numFmtId="0" xfId="0" applyAlignment="1" applyBorder="1" applyFont="1">
      <alignment shrinkToFit="0" vertical="bottom" wrapText="1"/>
    </xf>
    <xf borderId="0" fillId="0" fontId="20" numFmtId="0" xfId="0" applyAlignment="1" applyFont="1">
      <alignment vertical="bottom"/>
    </xf>
    <xf borderId="0" fillId="0" fontId="21" numFmtId="165" xfId="0" applyAlignment="1" applyFont="1" applyNumberFormat="1">
      <alignment vertical="bottom"/>
    </xf>
    <xf borderId="1" fillId="0" fontId="21" numFmtId="0" xfId="0" applyAlignment="1" applyBorder="1" applyFont="1">
      <alignment vertical="bottom"/>
    </xf>
    <xf borderId="0" fillId="0" fontId="4" numFmtId="0" xfId="0" applyAlignment="1" applyFont="1">
      <alignment shrinkToFit="0" wrapText="1"/>
    </xf>
    <xf borderId="0" fillId="0" fontId="4" numFmtId="168" xfId="0" applyFont="1" applyNumberFormat="1"/>
  </cellXfs>
  <cellStyles count="1">
    <cellStyle xfId="0" name="Normal" builtinId="0"/>
  </cellStyles>
  <dxfs count="6"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rgb="FFEA4335"/>
          <bgColor rgb="FFEA4335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theme="5"/>
          <bgColor theme="5"/>
        </patternFill>
      </fill>
      <border/>
    </dxf>
    <dxf>
      <font>
        <color theme="1"/>
      </font>
      <fill>
        <patternFill patternType="solid">
          <fgColor rgb="FF34A853"/>
          <bgColor rgb="FF34A85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25"/>
    <col customWidth="1" min="2" max="2" width="14.13"/>
    <col customWidth="1" min="3" max="6" width="12.63"/>
  </cols>
  <sheetData>
    <row r="1" ht="15.75" customHeight="1">
      <c r="B1" s="1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4" t="s">
        <v>25</v>
      </c>
      <c r="AB1" s="4" t="s">
        <v>26</v>
      </c>
    </row>
    <row r="2" ht="15.75" customHeight="1">
      <c r="B2" s="5" t="s">
        <v>27</v>
      </c>
      <c r="C2" s="5" t="str">
        <f>'FC 1'!C1</f>
        <v/>
      </c>
      <c r="D2" s="5" t="str">
        <f>sumifs('Daily Stock Count '!D$2:D1007,'Daily Stock Count '!$C$2:$C1007, $B1,'Daily Stock Count '!$B$2:$B1007,$C2)</f>
        <v>#N/A</v>
      </c>
      <c r="E2" s="5" t="str">
        <f t="shared" ref="E2:AB2" si="1">sumifs('Daily Stock Count '!E$2:E1007,'Daily Stock Count '!$C$2:$C1007, $B$1,'Daily Stock Count '!$B$2:$B1007,$C2)</f>
        <v>#N/A</v>
      </c>
      <c r="F2" s="5" t="str">
        <f t="shared" si="1"/>
        <v>#N/A</v>
      </c>
      <c r="G2" s="5" t="str">
        <f t="shared" si="1"/>
        <v>#N/A</v>
      </c>
      <c r="H2" s="5" t="str">
        <f t="shared" si="1"/>
        <v>#N/A</v>
      </c>
      <c r="I2" s="5" t="str">
        <f t="shared" si="1"/>
        <v>#N/A</v>
      </c>
      <c r="J2" s="5" t="str">
        <f t="shared" si="1"/>
        <v>#N/A</v>
      </c>
      <c r="K2" s="5" t="str">
        <f t="shared" si="1"/>
        <v>#N/A</v>
      </c>
      <c r="L2" s="5" t="str">
        <f t="shared" si="1"/>
        <v>#N/A</v>
      </c>
      <c r="M2" s="5" t="str">
        <f t="shared" si="1"/>
        <v>#N/A</v>
      </c>
      <c r="N2" s="5" t="str">
        <f t="shared" si="1"/>
        <v>#N/A</v>
      </c>
      <c r="O2" s="5" t="str">
        <f t="shared" si="1"/>
        <v>#N/A</v>
      </c>
      <c r="P2" s="5" t="str">
        <f t="shared" si="1"/>
        <v>#N/A</v>
      </c>
      <c r="Q2" s="5" t="str">
        <f t="shared" si="1"/>
        <v>#N/A</v>
      </c>
      <c r="R2" s="5" t="str">
        <f t="shared" si="1"/>
        <v>#N/A</v>
      </c>
      <c r="S2" s="5" t="str">
        <f t="shared" si="1"/>
        <v>#N/A</v>
      </c>
      <c r="T2" s="5" t="str">
        <f t="shared" si="1"/>
        <v>#N/A</v>
      </c>
      <c r="U2" s="5" t="str">
        <f t="shared" si="1"/>
        <v>#N/A</v>
      </c>
      <c r="V2" s="5" t="str">
        <f t="shared" si="1"/>
        <v>#N/A</v>
      </c>
      <c r="W2" s="5" t="str">
        <f t="shared" si="1"/>
        <v>#N/A</v>
      </c>
      <c r="X2" s="5" t="str">
        <f t="shared" si="1"/>
        <v>#N/A</v>
      </c>
      <c r="Y2" s="5" t="str">
        <f t="shared" si="1"/>
        <v>#N/A</v>
      </c>
      <c r="Z2" s="5" t="str">
        <f t="shared" si="1"/>
        <v>#N/A</v>
      </c>
      <c r="AA2" s="5" t="str">
        <f t="shared" si="1"/>
        <v>#N/A</v>
      </c>
      <c r="AB2" s="5" t="str">
        <f t="shared" si="1"/>
        <v>#N/A</v>
      </c>
    </row>
    <row r="3" ht="15.75" customHeight="1">
      <c r="B3" s="5" t="s">
        <v>28</v>
      </c>
      <c r="C3" s="5" t="b">
        <f>C2&lt;'Fullfilment Center'!A7</f>
        <v>0</v>
      </c>
      <c r="D3" s="5">
        <f>sumifs('Fullfilment Center'!D$2:D1007,'Fullfilment Center'!$B$2:$B1007,$B$1,'Fullfilment Center'!$C$2:$C1007,"In")</f>
        <v>0</v>
      </c>
      <c r="E3" s="5">
        <f>sumifs('Fullfilment Center'!F$2:F1007,'Fullfilment Center'!$B$2:$B1007,$B$1,'Fullfilment Center'!$C$2:$C1007,"In")</f>
        <v>0</v>
      </c>
      <c r="F3" s="5">
        <f>sumifs('Fullfilment Center'!G$2:G1007,'Fullfilment Center'!$B$2:$B1007,$B$1,'Fullfilment Center'!$C$2:$C1007,"In")</f>
        <v>0</v>
      </c>
      <c r="G3" s="5">
        <f>sumifs('Fullfilment Center'!I$2:I1007,'Fullfilment Center'!$B$2:$B1007,$B$1,'Fullfilment Center'!$C$2:$C1007,"In")</f>
        <v>0</v>
      </c>
      <c r="H3" s="5">
        <f>sumifs('Fullfilment Center'!K$2:K1007,'Fullfilment Center'!$B$2:$B1007,$B$1,'Fullfilment Center'!$C$2:$C1007,"In")</f>
        <v>0</v>
      </c>
      <c r="I3" s="5">
        <f>sumifs('Fullfilment Center'!O$2:O1007,'Fullfilment Center'!$B$2:$B1007,$B$1,'Fullfilment Center'!$C$2:$C1007,"In")</f>
        <v>0</v>
      </c>
      <c r="J3" s="5">
        <f>sumifs('Fullfilment Center'!P$2:P1007,'Fullfilment Center'!$B$2:$B1007,$B$1,'Fullfilment Center'!$C$2:$C1007,"In")</f>
        <v>0</v>
      </c>
      <c r="K3" s="5" t="str">
        <f>sumifs(#REF!,'Fullfilment Center'!$B$2:$B1007,$B$1,'Fullfilment Center'!$C$2:$C1007,"In")</f>
        <v>#N/A</v>
      </c>
      <c r="L3" s="5">
        <f>sumifs('Fullfilment Center'!Q$2:Q1007,'Fullfilment Center'!$B$2:$B1007,$B$1,'Fullfilment Center'!$C$2:$C1007,"In")</f>
        <v>0</v>
      </c>
      <c r="M3" s="5">
        <f>sumifs('Fullfilment Center'!S$2:S1007,'Fullfilment Center'!$B$2:$B1007,$B$1,'Fullfilment Center'!$C$2:$C1007,"In")</f>
        <v>0</v>
      </c>
      <c r="N3" s="5">
        <f>sumifs('Fullfilment Center'!U$2:U1007,'Fullfilment Center'!$B$2:$B1007,$B$1,'Fullfilment Center'!$C$2:$C1007,"In")</f>
        <v>0</v>
      </c>
      <c r="O3" s="5">
        <f>sumifs('Fullfilment Center'!W$2:W1007,'Fullfilment Center'!$B$2:$B1007,$B$1,'Fullfilment Center'!$C$2:$C1007,"In")</f>
        <v>0</v>
      </c>
      <c r="P3" s="5">
        <f>sumifs('Fullfilment Center'!M$2:M1007,'Fullfilment Center'!$B$2:$B1007,$B$1,'Fullfilment Center'!$C$2:$C1007,"In")</f>
        <v>0</v>
      </c>
      <c r="Q3" s="5">
        <f>sumifs('Fullfilment Center'!Y$2:Y1007,'Fullfilment Center'!$B$2:$B1007,$B$1,'Fullfilment Center'!$C$2:$C1007,"In")</f>
        <v>0</v>
      </c>
      <c r="R3" s="5">
        <f>sumifs('Fullfilment Center'!Z$2:Z1007,'Fullfilment Center'!$B$2:$B1007,$B$1,'Fullfilment Center'!$C$2:$C1007,"In")</f>
        <v>0</v>
      </c>
      <c r="S3" s="5">
        <f>sumifs('Fullfilment Center'!AB$2:AB1007,'Fullfilment Center'!$B$2:$B1007,$B$1,'Fullfilment Center'!$C$2:$C1007,"In")</f>
        <v>0</v>
      </c>
      <c r="T3" s="5">
        <f>sumifs('Fullfilment Center'!AC$2:AC1007,'Fullfilment Center'!$B$2:$B1007,$B$1,'Fullfilment Center'!$C$2:$C1007,"In")</f>
        <v>0</v>
      </c>
      <c r="U3" s="5">
        <f>sumifs('Fullfilment Center'!AD$2:AD1007,'Fullfilment Center'!$B$2:$B1007,$B$1,'Fullfilment Center'!$C$2:$C1007,"In")</f>
        <v>0</v>
      </c>
      <c r="V3" s="5" t="str">
        <f>sumifs(#REF!,'Fullfilment Center'!$B$2:$B1007,$B$1,'Fullfilment Center'!$C$2:$C1007,"In")</f>
        <v>#N/A</v>
      </c>
      <c r="W3" s="5" t="str">
        <f>sumifs(#REF!,'Fullfilment Center'!$B$2:$B1007,$B$1,'Fullfilment Center'!$C$2:$C1007,"In")</f>
        <v>#N/A</v>
      </c>
      <c r="X3" s="5">
        <f>sumifs('Fullfilment Center'!AE$2:AE1007,'Fullfilment Center'!$B$2:$B1007,$B$1,'Fullfilment Center'!$C$2:$C1007,"In")</f>
        <v>0</v>
      </c>
      <c r="Y3" s="5">
        <f>sumifs('Fullfilment Center'!AF$2:AF1007,'Fullfilment Center'!$B$2:$B1007,$B$1,'Fullfilment Center'!$C$2:$C1007,"In")</f>
        <v>0</v>
      </c>
      <c r="Z3" s="5">
        <f>sumifs('Fullfilment Center'!AH$2:AH1007,'Fullfilment Center'!$B$2:$B1007,$B$1,'Fullfilment Center'!$C$2:$C1007,"In")</f>
        <v>0</v>
      </c>
      <c r="AA3" s="5" t="str">
        <f>sumifs(#REF!,'Fullfilment Center'!$B$2:$B1007,$B$1,'Fullfilment Center'!$C$2:$C1007,"In")</f>
        <v>#N/A</v>
      </c>
      <c r="AB3" s="5" t="str">
        <f>sumifs(#REF!,'Fullfilment Center'!$B$2:$B1007,$B$1,'Fullfilment Center'!$C$2:$C1007,"In")</f>
        <v>#N/A</v>
      </c>
    </row>
    <row r="4" ht="15.75" customHeight="1">
      <c r="B4" s="5" t="s">
        <v>29</v>
      </c>
      <c r="D4" s="5">
        <f>sumifs('Fullfilment Center'!D$2:D1007,'Fullfilment Center'!$B$2:$B1007,$B$1,'Fullfilment Center'!$A$2:$A1007,"&gt;"&amp;$C$2,'Fullfilment Center'!$A$2:$A1007,"&lt;="&amp;$C$7,'Fullfilment Center'!$C$2:$C1007,"Out")</f>
        <v>0</v>
      </c>
      <c r="E4" s="5">
        <f>sumifs('Fullfilment Center'!F$2:F1007,'Fullfilment Center'!$B$2:$B1007,$B$1,'Fullfilment Center'!$A$2:$A1007,"&gt;"&amp;$C$2,'Fullfilment Center'!$A$2:$A1007,"&lt;="&amp;$C$7,'Fullfilment Center'!$C$2:$C1007,"Out")</f>
        <v>0</v>
      </c>
      <c r="F4" s="5">
        <f>sumifs('Fullfilment Center'!G$2:G1007,'Fullfilment Center'!$B$2:$B1007,$B$1,'Fullfilment Center'!$A$2:$A1007,"&gt;"&amp;$C$2,'Fullfilment Center'!$A$2:$A1007,"&lt;="&amp;$C$7,'Fullfilment Center'!$C$2:$C1007,"Out")</f>
        <v>0</v>
      </c>
      <c r="G4" s="5">
        <f>sumifs('Fullfilment Center'!I$2:I1007,'Fullfilment Center'!$B$2:$B1007,$B$1,'Fullfilment Center'!$A$2:$A1007,"&gt;"&amp;$C$2,'Fullfilment Center'!$A$2:$A1007,"&lt;="&amp;$C$7,'Fullfilment Center'!$C$2:$C1007,"Out")</f>
        <v>0</v>
      </c>
      <c r="H4" s="5">
        <f>sumifs('Fullfilment Center'!K$2:K1007,'Fullfilment Center'!$B$2:$B1007,$B$1,'Fullfilment Center'!$A$2:$A1007,"&gt;"&amp;$C$2,'Fullfilment Center'!$A$2:$A1007,"&lt;="&amp;$C$7,'Fullfilment Center'!$C$2:$C1007,"Out")</f>
        <v>0</v>
      </c>
      <c r="I4" s="5">
        <f>sumifs('Fullfilment Center'!O$2:O1007,'Fullfilment Center'!$B$2:$B1007,$B$1,'Fullfilment Center'!$A$2:$A1007,"&gt;"&amp;$C$2,'Fullfilment Center'!$A$2:$A1007,"&lt;="&amp;$C$7,'Fullfilment Center'!$C$2:$C1007,"Out")</f>
        <v>0</v>
      </c>
      <c r="J4" s="5">
        <f>sumifs('Fullfilment Center'!P$2:P1007,'Fullfilment Center'!$B$2:$B1007,$B$1,'Fullfilment Center'!$A$2:$A1007,"&gt;"&amp;$C$2,'Fullfilment Center'!$A$2:$A1007,"&lt;="&amp;$C$7,'Fullfilment Center'!$C$2:$C1007,"Out")</f>
        <v>0</v>
      </c>
      <c r="K4" s="5" t="str">
        <f>sumifs(#REF!,'Fullfilment Center'!$B$2:$B1007,$B$1,'Fullfilment Center'!$A$2:$A1007,"&gt;"&amp;$C$2,'Fullfilment Center'!$A$2:$A1007,"&lt;="&amp;$C$7,'Fullfilment Center'!$C$2:$C1007,"Out")</f>
        <v>#N/A</v>
      </c>
      <c r="L4" s="5">
        <f>sumifs('Fullfilment Center'!Q$2:Q1007,'Fullfilment Center'!$B$2:$B1007,$B$1,'Fullfilment Center'!$A$2:$A1007,"&gt;"&amp;$C$2,'Fullfilment Center'!$A$2:$A1007,"&lt;="&amp;$C$7,'Fullfilment Center'!$C$2:$C1007,"Out")</f>
        <v>0</v>
      </c>
      <c r="M4" s="5">
        <f>sumifs('Fullfilment Center'!S$2:S1007,'Fullfilment Center'!$B$2:$B1007,$B$1,'Fullfilment Center'!$A$2:$A1007,"&gt;"&amp;$C$2,'Fullfilment Center'!$A$2:$A1007,"&lt;="&amp;$C$7,'Fullfilment Center'!$C$2:$C1007,"Out")</f>
        <v>0</v>
      </c>
      <c r="N4" s="5">
        <f>sumifs('Fullfilment Center'!U$2:U1007,'Fullfilment Center'!$B$2:$B1007,$B$1,'Fullfilment Center'!$A$2:$A1007,"&gt;"&amp;$C$2,'Fullfilment Center'!$A$2:$A1007,"&lt;="&amp;$C$7,'Fullfilment Center'!$C$2:$C1007,"Out")</f>
        <v>0</v>
      </c>
      <c r="O4" s="5">
        <f>sumifs('Fullfilment Center'!W$2:W1007,'Fullfilment Center'!$B$2:$B1007,$B$1,'Fullfilment Center'!$A$2:$A1007,"&gt;"&amp;$C$2,'Fullfilment Center'!$A$2:$A1007,"&lt;="&amp;$C$7,'Fullfilment Center'!$C$2:$C1007,"Out")</f>
        <v>0</v>
      </c>
      <c r="P4" s="5">
        <f>sumifs('Fullfilment Center'!M$2:M1007,'Fullfilment Center'!$B$2:$B1007,$B$1,'Fullfilment Center'!$A$2:$A1007,"&gt;"&amp;$C$2,'Fullfilment Center'!$A$2:$A1007,"&lt;="&amp;$C$7,'Fullfilment Center'!$C$2:$C1007,"Out")</f>
        <v>0</v>
      </c>
      <c r="Q4" s="5">
        <f>sumifs('Fullfilment Center'!Y$2:Y1007,'Fullfilment Center'!$B$2:$B1007,$B$1,'Fullfilment Center'!$A$2:$A1007,"&gt;"&amp;$C$2,'Fullfilment Center'!$A$2:$A1007,"&lt;="&amp;$C$7,'Fullfilment Center'!$C$2:$C1007,"Out")</f>
        <v>0</v>
      </c>
      <c r="R4" s="5">
        <f>sumifs('Fullfilment Center'!Z$2:Z1007,'Fullfilment Center'!$B$2:$B1007,$B$1,'Fullfilment Center'!$A$2:$A1007,"&gt;"&amp;$C$2,'Fullfilment Center'!$A$2:$A1007,"&lt;="&amp;$C$7,'Fullfilment Center'!$C$2:$C1007,"Out")</f>
        <v>0</v>
      </c>
      <c r="S4" s="5">
        <f>sumifs('Fullfilment Center'!AB$2:AB1007,'Fullfilment Center'!$B$2:$B1007,$B$1,'Fullfilment Center'!$A$2:$A1007,"&gt;"&amp;$C$2,'Fullfilment Center'!$A$2:$A1007,"&lt;="&amp;$C$7,'Fullfilment Center'!$C$2:$C1007,"Out")</f>
        <v>0</v>
      </c>
      <c r="T4" s="5">
        <f>sumifs('Fullfilment Center'!AC$2:AC1007,'Fullfilment Center'!$B$2:$B1007,$B$1,'Fullfilment Center'!$A$2:$A1007,"&gt;"&amp;$C$2,'Fullfilment Center'!$A$2:$A1007,"&lt;="&amp;$C$7,'Fullfilment Center'!$C$2:$C1007,"Out")</f>
        <v>0</v>
      </c>
      <c r="U4" s="5">
        <f>sumifs('Fullfilment Center'!AD$2:AD1007,'Fullfilment Center'!$B$2:$B1007,$B$1,'Fullfilment Center'!$A$2:$A1007,"&gt;"&amp;$C$2,'Fullfilment Center'!$A$2:$A1007,"&lt;="&amp;$C$7,'Fullfilment Center'!$C$2:$C1007,"Out")</f>
        <v>0</v>
      </c>
      <c r="V4" s="5" t="str">
        <f>sumifs(#REF!,'Fullfilment Center'!$B$2:$B1007,$B$1,'Fullfilment Center'!$A$2:$A1007,"&gt;"&amp;$C$2,'Fullfilment Center'!$A$2:$A1007,"&lt;="&amp;$C$7,'Fullfilment Center'!$C$2:$C1007,"Out")</f>
        <v>#N/A</v>
      </c>
      <c r="W4" s="5" t="str">
        <f>sumifs(#REF!,'Fullfilment Center'!$B$2:$B1007,$B$1,'Fullfilment Center'!$A$2:$A1007,"&gt;"&amp;$C$2,'Fullfilment Center'!$A$2:$A1007,"&lt;="&amp;$C$7,'Fullfilment Center'!$C$2:$C1007,"Out")</f>
        <v>#N/A</v>
      </c>
      <c r="X4" s="5">
        <f>sumifs('Fullfilment Center'!AE$2:AE1007,'Fullfilment Center'!$B$2:$B1007,$B$1,'Fullfilment Center'!$A$2:$A1007,"&gt;"&amp;$C$2,'Fullfilment Center'!$A$2:$A1007,"&lt;="&amp;$C$7,'Fullfilment Center'!$C$2:$C1007,"Out")</f>
        <v>0</v>
      </c>
      <c r="Y4" s="5">
        <f>sumifs('Fullfilment Center'!AF$2:AF1007,'Fullfilment Center'!$B$2:$B1007,$B$1,'Fullfilment Center'!$A$2:$A1007,"&gt;"&amp;$C$2,'Fullfilment Center'!$A$2:$A1007,"&lt;="&amp;$C$7,'Fullfilment Center'!$C$2:$C1007,"Out")</f>
        <v>0</v>
      </c>
      <c r="Z4" s="5">
        <f>sumifs('Fullfilment Center'!AH$2:AH1007,'Fullfilment Center'!$B$2:$B1007,$B$1,'Fullfilment Center'!$A$2:$A1007,"&gt;"&amp;$C$2,'Fullfilment Center'!$A$2:$A1007,"&lt;="&amp;$C$7,'Fullfilment Center'!$C$2:$C1007,"Out")</f>
        <v>0</v>
      </c>
      <c r="AA4" s="5" t="str">
        <f>sumifs(#REF!,'Fullfilment Center'!$B$2:$B1007,$B$1,'Fullfilment Center'!$A$2:$A1007,"&gt;"&amp;$C$2,'Fullfilment Center'!$A$2:$A1007,"&lt;="&amp;$C$7,'Fullfilment Center'!$C$2:$C1007,"Out")</f>
        <v>#N/A</v>
      </c>
      <c r="AB4" s="5" t="str">
        <f>sumifs(#REF!,'Fullfilment Center'!$B$2:$B1007,$B$1,'Fullfilment Center'!$A$2:$A1007,"&gt;"&amp;$C$2,'Fullfilment Center'!$A$2:$A1007,"&lt;="&amp;$C$7,'Fullfilment Center'!$C$2:$C1007,"Out")</f>
        <v>#N/A</v>
      </c>
    </row>
    <row r="5" ht="15.75" customHeight="1">
      <c r="B5" s="5" t="s">
        <v>30</v>
      </c>
      <c r="D5" s="5">
        <f>sumifs('Fullfilment Center'!D$2:D1007,'Fullfilment Center'!$B$2:$B1007,$B$1,'Fullfilment Center'!$A$2:$A1007,"&gt;"&amp;$C$2,'Fullfilment Center'!$A$2:$A1007,"&lt;="&amp;$C$7,'Fullfilment Center'!$C$2:$C1007,"Return")</f>
        <v>0</v>
      </c>
      <c r="E5" s="5">
        <f>sumifs('Fullfilment Center'!F$2:F1007,'Fullfilment Center'!$B$2:$B1007,$B$1,'Fullfilment Center'!$A$2:$A1007,"&gt;"&amp;$C$2,'Fullfilment Center'!$A$2:$A1007,"&lt;="&amp;$C$7,'Fullfilment Center'!$C$2:$C1007,"Return")</f>
        <v>0</v>
      </c>
      <c r="F5" s="5">
        <f>sumifs('Fullfilment Center'!G$2:G1007,'Fullfilment Center'!$B$2:$B1007,$B$1,'Fullfilment Center'!$A$2:$A1007,"&gt;"&amp;$C$2,'Fullfilment Center'!$A$2:$A1007,"&lt;="&amp;$C$7,'Fullfilment Center'!$C$2:$C1007,"Return")</f>
        <v>0</v>
      </c>
      <c r="G5" s="5">
        <f>sumifs('Fullfilment Center'!I$2:I1007,'Fullfilment Center'!$B$2:$B1007,$B$1,'Fullfilment Center'!$A$2:$A1007,"&gt;"&amp;$C$2,'Fullfilment Center'!$A$2:$A1007,"&lt;="&amp;$C$7,'Fullfilment Center'!$C$2:$C1007,"Return")</f>
        <v>0</v>
      </c>
      <c r="H5" s="5">
        <f>sumifs('Fullfilment Center'!K$2:K1007,'Fullfilment Center'!$B$2:$B1007,$B$1,'Fullfilment Center'!$A$2:$A1007,"&gt;"&amp;$C$2,'Fullfilment Center'!$A$2:$A1007,"&lt;="&amp;$C$7,'Fullfilment Center'!$C$2:$C1007,"Return")</f>
        <v>0</v>
      </c>
      <c r="I5" s="5">
        <f>sumifs('Fullfilment Center'!O$2:O1007,'Fullfilment Center'!$B$2:$B1007,$B$1,'Fullfilment Center'!$A$2:$A1007,"&gt;"&amp;$C$2,'Fullfilment Center'!$A$2:$A1007,"&lt;="&amp;$C$7,'Fullfilment Center'!$C$2:$C1007,"Return")</f>
        <v>0</v>
      </c>
      <c r="J5" s="5">
        <f>sumifs('Fullfilment Center'!P$2:P1007,'Fullfilment Center'!$B$2:$B1007,$B$1,'Fullfilment Center'!$A$2:$A1007,"&gt;"&amp;$C$2,'Fullfilment Center'!$A$2:$A1007,"&lt;="&amp;$C$7,'Fullfilment Center'!$C$2:$C1007,"Return")</f>
        <v>0</v>
      </c>
      <c r="K5" s="5" t="str">
        <f>sumifs(#REF!,'Fullfilment Center'!$B$2:$B1007,$B$1,'Fullfilment Center'!$A$2:$A1007,"&gt;"&amp;$C$2,'Fullfilment Center'!$A$2:$A1007,"&lt;="&amp;$C$7,'Fullfilment Center'!$C$2:$C1007,"Return")</f>
        <v>#N/A</v>
      </c>
      <c r="L5" s="5">
        <f>sumifs('Fullfilment Center'!Q$2:Q1007,'Fullfilment Center'!$B$2:$B1007,$B$1,'Fullfilment Center'!$A$2:$A1007,"&gt;"&amp;$C$2,'Fullfilment Center'!$A$2:$A1007,"&lt;="&amp;$C$7,'Fullfilment Center'!$C$2:$C1007,"Return")</f>
        <v>0</v>
      </c>
      <c r="M5" s="5">
        <f>sumifs('Fullfilment Center'!S$2:S1007,'Fullfilment Center'!$B$2:$B1007,$B$1,'Fullfilment Center'!$A$2:$A1007,"&gt;"&amp;$C$2,'Fullfilment Center'!$A$2:$A1007,"&lt;="&amp;$C$7,'Fullfilment Center'!$C$2:$C1007,"Return")</f>
        <v>0</v>
      </c>
      <c r="N5" s="5">
        <f>sumifs('Fullfilment Center'!U$2:U1007,'Fullfilment Center'!$B$2:$B1007,$B$1,'Fullfilment Center'!$A$2:$A1007,"&gt;"&amp;$C$2,'Fullfilment Center'!$A$2:$A1007,"&lt;="&amp;$C$7,'Fullfilment Center'!$C$2:$C1007,"Return")</f>
        <v>0</v>
      </c>
      <c r="O5" s="5">
        <f>sumifs('Fullfilment Center'!W$2:W1007,'Fullfilment Center'!$B$2:$B1007,$B$1,'Fullfilment Center'!$A$2:$A1007,"&gt;"&amp;$C$2,'Fullfilment Center'!$A$2:$A1007,"&lt;="&amp;$C$7,'Fullfilment Center'!$C$2:$C1007,"Return")</f>
        <v>0</v>
      </c>
      <c r="P5" s="5">
        <f>sumifs('Fullfilment Center'!M$2:M1007,'Fullfilment Center'!$B$2:$B1007,$B$1,'Fullfilment Center'!$A$2:$A1007,"&gt;"&amp;$C$2,'Fullfilment Center'!$A$2:$A1007,"&lt;="&amp;$C$7,'Fullfilment Center'!$C$2:$C1007,"Return")</f>
        <v>0</v>
      </c>
      <c r="Q5" s="5">
        <f>sumifs('Fullfilment Center'!Y$2:Y1007,'Fullfilment Center'!$B$2:$B1007,$B$1,'Fullfilment Center'!$A$2:$A1007,"&gt;"&amp;$C$2,'Fullfilment Center'!$A$2:$A1007,"&lt;="&amp;$C$7,'Fullfilment Center'!$C$2:$C1007,"Return")</f>
        <v>0</v>
      </c>
      <c r="R5" s="5">
        <f>sumifs('Fullfilment Center'!Z$2:Z1007,'Fullfilment Center'!$B$2:$B1007,$B$1,'Fullfilment Center'!$A$2:$A1007,"&gt;"&amp;$C$2,'Fullfilment Center'!$A$2:$A1007,"&lt;="&amp;$C$7,'Fullfilment Center'!$C$2:$C1007,"Return")</f>
        <v>0</v>
      </c>
      <c r="S5" s="5">
        <f>sumifs('Fullfilment Center'!AB$2:AB1007,'Fullfilment Center'!$B$2:$B1007,$B$1,'Fullfilment Center'!$A$2:$A1007,"&gt;"&amp;$C$2,'Fullfilment Center'!$A$2:$A1007,"&lt;="&amp;$C$7,'Fullfilment Center'!$C$2:$C1007,"Return")</f>
        <v>0</v>
      </c>
      <c r="T5" s="5">
        <f>sumifs('Fullfilment Center'!AC$2:AC1007,'Fullfilment Center'!$B$2:$B1007,$B$1,'Fullfilment Center'!$A$2:$A1007,"&gt;"&amp;$C$2,'Fullfilment Center'!$A$2:$A1007,"&lt;="&amp;$C$7,'Fullfilment Center'!$C$2:$C1007,"Return")</f>
        <v>0</v>
      </c>
      <c r="U5" s="5">
        <f>sumifs('Fullfilment Center'!AD$2:AD1007,'Fullfilment Center'!$B$2:$B1007,$B$1,'Fullfilment Center'!$A$2:$A1007,"&gt;"&amp;$C$2,'Fullfilment Center'!$A$2:$A1007,"&lt;="&amp;$C$7,'Fullfilment Center'!$C$2:$C1007,"Return")</f>
        <v>0</v>
      </c>
      <c r="V5" s="5" t="str">
        <f>sumifs(#REF!,'Fullfilment Center'!$B$2:$B1007,$B$1,'Fullfilment Center'!$A$2:$A1007,"&gt;"&amp;$C$2,'Fullfilment Center'!$A$2:$A1007,"&lt;="&amp;$C$7,'Fullfilment Center'!$C$2:$C1007,"Return")</f>
        <v>#N/A</v>
      </c>
      <c r="W5" s="5" t="str">
        <f>sumifs(#REF!,'Fullfilment Center'!$B$2:$B1007,$B$1,'Fullfilment Center'!$A$2:$A1007,"&gt;"&amp;$C$2,'Fullfilment Center'!$A$2:$A1007,"&lt;="&amp;$C$7,'Fullfilment Center'!$C$2:$C1007,"Return")</f>
        <v>#N/A</v>
      </c>
      <c r="X5" s="5">
        <f>sumifs('Fullfilment Center'!AE$2:AE1007,'Fullfilment Center'!$B$2:$B1007,$B$1,'Fullfilment Center'!$A$2:$A1007,"&gt;"&amp;$C$2,'Fullfilment Center'!$A$2:$A1007,"&lt;="&amp;$C$7,'Fullfilment Center'!$C$2:$C1007,"Return")</f>
        <v>0</v>
      </c>
      <c r="Y5" s="5">
        <f>sumifs('Fullfilment Center'!AF$2:AF1007,'Fullfilment Center'!$B$2:$B1007,$B$1,'Fullfilment Center'!$A$2:$A1007,"&gt;"&amp;$C$2,'Fullfilment Center'!$A$2:$A1007,"&lt;="&amp;$C$7,'Fullfilment Center'!$C$2:$C1007,"Return")</f>
        <v>0</v>
      </c>
      <c r="Z5" s="5">
        <f>sumifs('Fullfilment Center'!AH$2:AH1007,'Fullfilment Center'!$B$2:$B1007,$B$1,'Fullfilment Center'!$A$2:$A1007,"&gt;"&amp;$C$2,'Fullfilment Center'!$A$2:$A1007,"&lt;="&amp;$C$7,'Fullfilment Center'!$C$2:$C1007,"Return")</f>
        <v>0</v>
      </c>
      <c r="AA5" s="5" t="str">
        <f>sumifs(#REF!,'Fullfilment Center'!$B$2:$B1007,$B$1,'Fullfilment Center'!$A$2:$A1007,"&gt;"&amp;$C$2,'Fullfilment Center'!$A$2:$A1007,"&lt;="&amp;$C$7,'Fullfilment Center'!$C$2:$C1007,"Return")</f>
        <v>#N/A</v>
      </c>
      <c r="AB5" s="5" t="str">
        <f>sumifs(#REF!,'Fullfilment Center'!$B$2:$B1007,$B$1,'Fullfilment Center'!$A$2:$A1007,"&gt;"&amp;$C$2,'Fullfilment Center'!$A$2:$A1007,"&lt;="&amp;$C$7,'Fullfilment Center'!$C$2:$C1007,"Return")</f>
        <v>#N/A</v>
      </c>
    </row>
    <row r="6" ht="15.75" customHeight="1">
      <c r="B6" s="5" t="s">
        <v>31</v>
      </c>
      <c r="D6" s="5">
        <f>sumifs('Fullfilment Center'!D$2:D1007,'Fullfilment Center'!$B$2:$B1007,$B$1,'Fullfilment Center'!$A$2:$A1007,"&gt;"&amp;$C$2,'Fullfilment Center'!$A$2:$A1007,"&lt;="&amp;$C$7,'Fullfilment Center'!$C$2:$C1007,"Spoilage")</f>
        <v>0</v>
      </c>
      <c r="E6" s="5">
        <f>sumifs('Fullfilment Center'!F$2:F1007,'Fullfilment Center'!$B$2:$B1007,$B$1,'Fullfilment Center'!$A$2:$A1007,"&gt;"&amp;$C$2,'Fullfilment Center'!$A$2:$A1007,"&lt;="&amp;$C$7,'Fullfilment Center'!$C$2:$C1007,"Spoilage")</f>
        <v>0</v>
      </c>
      <c r="F6" s="5">
        <f>sumifs('Fullfilment Center'!G$2:G1007,'Fullfilment Center'!$B$2:$B1007,$B$1,'Fullfilment Center'!$A$2:$A1007,"&gt;"&amp;$C$2,'Fullfilment Center'!$A$2:$A1007,"&lt;="&amp;$C$7,'Fullfilment Center'!$C$2:$C1007,"Spoilage")</f>
        <v>0</v>
      </c>
      <c r="G6" s="5">
        <f>sumifs('Fullfilment Center'!I$2:I1007,'Fullfilment Center'!$B$2:$B1007,$B$1,'Fullfilment Center'!$A$2:$A1007,"&gt;"&amp;$C$2,'Fullfilment Center'!$A$2:$A1007,"&lt;="&amp;$C$7,'Fullfilment Center'!$C$2:$C1007,"Spoilage")</f>
        <v>0</v>
      </c>
      <c r="H6" s="5">
        <f>sumifs('Fullfilment Center'!K$2:K1007,'Fullfilment Center'!$B$2:$B1007,$B$1,'Fullfilment Center'!$A$2:$A1007,"&gt;"&amp;$C$2,'Fullfilment Center'!$A$2:$A1007,"&lt;="&amp;$C$7,'Fullfilment Center'!$C$2:$C1007,"Spoilage")</f>
        <v>0</v>
      </c>
      <c r="I6" s="5">
        <f>sumifs('Fullfilment Center'!O$2:O1007,'Fullfilment Center'!$B$2:$B1007,$B$1,'Fullfilment Center'!$A$2:$A1007,"&gt;"&amp;$C$2,'Fullfilment Center'!$A$2:$A1007,"&lt;="&amp;$C$7,'Fullfilment Center'!$C$2:$C1007,"Spoilage")</f>
        <v>0</v>
      </c>
      <c r="J6" s="5">
        <f>sumifs('Fullfilment Center'!P$2:P1007,'Fullfilment Center'!$B$2:$B1007,$B$1,'Fullfilment Center'!$A$2:$A1007,"&gt;"&amp;$C$2,'Fullfilment Center'!$A$2:$A1007,"&lt;="&amp;$C$7,'Fullfilment Center'!$C$2:$C1007,"Spoilage")</f>
        <v>0</v>
      </c>
      <c r="K6" s="5" t="str">
        <f>sumifs(#REF!,'Fullfilment Center'!$B$2:$B1007,$B$1,'Fullfilment Center'!$A$2:$A1007,"&gt;"&amp;$C$2,'Fullfilment Center'!$A$2:$A1007,"&lt;="&amp;$C$7,'Fullfilment Center'!$C$2:$C1007,"Spoilage")</f>
        <v>#N/A</v>
      </c>
      <c r="L6" s="5">
        <f>sumifs('Fullfilment Center'!Q$2:Q1007,'Fullfilment Center'!$B$2:$B1007,$B$1,'Fullfilment Center'!$A$2:$A1007,"&gt;"&amp;$C$2,'Fullfilment Center'!$A$2:$A1007,"&lt;="&amp;$C$7,'Fullfilment Center'!$C$2:$C1007,"Spoilage")</f>
        <v>0</v>
      </c>
      <c r="M6" s="5">
        <f>sumifs('Fullfilment Center'!S$2:S1007,'Fullfilment Center'!$B$2:$B1007,$B$1,'Fullfilment Center'!$A$2:$A1007,"&gt;"&amp;$C$2,'Fullfilment Center'!$A$2:$A1007,"&lt;="&amp;$C$7,'Fullfilment Center'!$C$2:$C1007,"Spoilage")</f>
        <v>0</v>
      </c>
      <c r="N6" s="5">
        <f>sumifs('Fullfilment Center'!U$2:U1007,'Fullfilment Center'!$B$2:$B1007,$B$1,'Fullfilment Center'!$A$2:$A1007,"&gt;"&amp;$C$2,'Fullfilment Center'!$A$2:$A1007,"&lt;="&amp;$C$7,'Fullfilment Center'!$C$2:$C1007,"Spoilage")</f>
        <v>0</v>
      </c>
      <c r="O6" s="5">
        <f>sumifs('Fullfilment Center'!W$2:W1007,'Fullfilment Center'!$B$2:$B1007,$B$1,'Fullfilment Center'!$A$2:$A1007,"&gt;"&amp;$C$2,'Fullfilment Center'!$A$2:$A1007,"&lt;="&amp;$C$7,'Fullfilment Center'!$C$2:$C1007,"Spoilage")</f>
        <v>0</v>
      </c>
      <c r="P6" s="5">
        <f>sumifs('Fullfilment Center'!M$2:M1007,'Fullfilment Center'!$B$2:$B1007,$B$1,'Fullfilment Center'!$A$2:$A1007,"&gt;"&amp;$C$2,'Fullfilment Center'!$A$2:$A1007,"&lt;="&amp;$C$7,'Fullfilment Center'!$C$2:$C1007,"Spoilage")</f>
        <v>0</v>
      </c>
      <c r="Q6" s="5">
        <f>sumifs('Fullfilment Center'!Y$2:Y1007,'Fullfilment Center'!$B$2:$B1007,$B$1,'Fullfilment Center'!$A$2:$A1007,"&gt;"&amp;$C$2,'Fullfilment Center'!$A$2:$A1007,"&lt;="&amp;$C$7,'Fullfilment Center'!$C$2:$C1007,"Spoilage")</f>
        <v>0</v>
      </c>
      <c r="R6" s="5">
        <f>sumifs('Fullfilment Center'!Z$2:Z1007,'Fullfilment Center'!$B$2:$B1007,$B$1,'Fullfilment Center'!$A$2:$A1007,"&gt;"&amp;$C$2,'Fullfilment Center'!$A$2:$A1007,"&lt;="&amp;$C$7,'Fullfilment Center'!$C$2:$C1007,"Spoilage")</f>
        <v>0</v>
      </c>
      <c r="S6" s="5">
        <f>sumifs('Fullfilment Center'!AB$2:AB1007,'Fullfilment Center'!$B$2:$B1007,$B$1,'Fullfilment Center'!$A$2:$A1007,"&gt;"&amp;$C$2,'Fullfilment Center'!$A$2:$A1007,"&lt;="&amp;$C$7,'Fullfilment Center'!$C$2:$C1007,"Spoilage")</f>
        <v>0</v>
      </c>
      <c r="T6" s="5">
        <f>sumifs('Fullfilment Center'!AC$2:AC1007,'Fullfilment Center'!$B$2:$B1007,$B$1,'Fullfilment Center'!$A$2:$A1007,"&gt;"&amp;$C$2,'Fullfilment Center'!$A$2:$A1007,"&lt;="&amp;$C$7,'Fullfilment Center'!$C$2:$C1007,"Spoilage")</f>
        <v>0</v>
      </c>
      <c r="U6" s="5">
        <f>sumifs('Fullfilment Center'!AD$2:AD1007,'Fullfilment Center'!$B$2:$B1007,$B$1,'Fullfilment Center'!$A$2:$A1007,"&gt;"&amp;$C$2,'Fullfilment Center'!$A$2:$A1007,"&lt;="&amp;$C$7,'Fullfilment Center'!$C$2:$C1007,"Spoilage")</f>
        <v>0</v>
      </c>
      <c r="V6" s="5" t="str">
        <f>sumifs(#REF!,'Fullfilment Center'!$B$2:$B1007,$B$1,'Fullfilment Center'!$A$2:$A1007,"&gt;"&amp;$C$2,'Fullfilment Center'!$A$2:$A1007,"&lt;="&amp;$C$7,'Fullfilment Center'!$C$2:$C1007,"Spoilage")</f>
        <v>#N/A</v>
      </c>
      <c r="W6" s="5" t="str">
        <f>sumifs(#REF!,'Fullfilment Center'!$B$2:$B1007,$B$1,'Fullfilment Center'!$A$2:$A1007,"&gt;"&amp;$C$2,'Fullfilment Center'!$A$2:$A1007,"&lt;="&amp;$C$7,'Fullfilment Center'!$C$2:$C1007,"Spoilage")</f>
        <v>#N/A</v>
      </c>
      <c r="X6" s="5">
        <f>sumifs('Fullfilment Center'!AE$2:AE1007,'Fullfilment Center'!$B$2:$B1007,$B$1,'Fullfilment Center'!$A$2:$A1007,"&gt;"&amp;$C$2,'Fullfilment Center'!$A$2:$A1007,"&lt;="&amp;$C$7,'Fullfilment Center'!$C$2:$C1007,"Spoilage")</f>
        <v>0</v>
      </c>
      <c r="Y6" s="5">
        <f>sumifs('Fullfilment Center'!AF$2:AF1007,'Fullfilment Center'!$B$2:$B1007,$B$1,'Fullfilment Center'!$A$2:$A1007,"&gt;"&amp;$C$2,'Fullfilment Center'!$A$2:$A1007,"&lt;="&amp;$C$7,'Fullfilment Center'!$C$2:$C1007,"Spoilage")</f>
        <v>0</v>
      </c>
      <c r="Z6" s="5">
        <f>sumifs('Fullfilment Center'!AH$2:AH1007,'Fullfilment Center'!$B$2:$B1007,$B$1,'Fullfilment Center'!$A$2:$A1007,"&gt;"&amp;$C$2,'Fullfilment Center'!$A$2:$A1007,"&lt;="&amp;$C$7,'Fullfilment Center'!$C$2:$C1007,"Spoilage")</f>
        <v>0</v>
      </c>
      <c r="AA6" s="5" t="str">
        <f>sumifs(#REF!,'Fullfilment Center'!$B$2:$B1007,$B$1,'Fullfilment Center'!$A$2:$A1007,"&gt;"&amp;$C$2,'Fullfilment Center'!$A$2:$A1007,"&lt;="&amp;$C$7,'Fullfilment Center'!$C$2:$C1007,"Spoilage")</f>
        <v>#N/A</v>
      </c>
      <c r="AB6" s="5" t="str">
        <f>sumifs(#REF!,'Fullfilment Center'!$B$2:$B1007,$B$1,'Fullfilment Center'!$A$2:$A1007,"&gt;"&amp;$C$2,'Fullfilment Center'!$A$2:$A1007,"&lt;="&amp;$C$7,'Fullfilment Center'!$C$2:$C1007,"Spoilage")</f>
        <v>#N/A</v>
      </c>
    </row>
    <row r="7" ht="15.75" customHeight="1">
      <c r="B7" s="6" t="s">
        <v>32</v>
      </c>
      <c r="C7" s="7">
        <f>'FC 1'!H1</f>
        <v>44884</v>
      </c>
      <c r="D7" s="6" t="str">
        <f t="shared" ref="D7:AB7" si="2">sum(D2,D3,D5)-sum(D4,D6)</f>
        <v>#N/A</v>
      </c>
      <c r="E7" s="6" t="str">
        <f t="shared" si="2"/>
        <v>#N/A</v>
      </c>
      <c r="F7" s="6" t="str">
        <f t="shared" si="2"/>
        <v>#N/A</v>
      </c>
      <c r="G7" s="6" t="str">
        <f t="shared" si="2"/>
        <v>#N/A</v>
      </c>
      <c r="H7" s="6" t="str">
        <f t="shared" si="2"/>
        <v>#N/A</v>
      </c>
      <c r="I7" s="6" t="str">
        <f t="shared" si="2"/>
        <v>#N/A</v>
      </c>
      <c r="J7" s="6" t="str">
        <f t="shared" si="2"/>
        <v>#N/A</v>
      </c>
      <c r="K7" s="6" t="str">
        <f t="shared" si="2"/>
        <v>#N/A</v>
      </c>
      <c r="L7" s="6" t="str">
        <f t="shared" si="2"/>
        <v>#N/A</v>
      </c>
      <c r="M7" s="6" t="str">
        <f t="shared" si="2"/>
        <v>#N/A</v>
      </c>
      <c r="N7" s="6" t="str">
        <f t="shared" si="2"/>
        <v>#N/A</v>
      </c>
      <c r="O7" s="6" t="str">
        <f t="shared" si="2"/>
        <v>#N/A</v>
      </c>
      <c r="P7" s="6" t="str">
        <f t="shared" si="2"/>
        <v>#N/A</v>
      </c>
      <c r="Q7" s="6" t="str">
        <f t="shared" si="2"/>
        <v>#N/A</v>
      </c>
      <c r="R7" s="6" t="str">
        <f t="shared" si="2"/>
        <v>#N/A</v>
      </c>
      <c r="S7" s="6" t="str">
        <f t="shared" si="2"/>
        <v>#N/A</v>
      </c>
      <c r="T7" s="6" t="str">
        <f t="shared" si="2"/>
        <v>#N/A</v>
      </c>
      <c r="U7" s="6" t="str">
        <f t="shared" si="2"/>
        <v>#N/A</v>
      </c>
      <c r="V7" s="6" t="str">
        <f t="shared" si="2"/>
        <v>#N/A</v>
      </c>
      <c r="W7" s="6" t="str">
        <f t="shared" si="2"/>
        <v>#N/A</v>
      </c>
      <c r="X7" s="6" t="str">
        <f t="shared" si="2"/>
        <v>#N/A</v>
      </c>
      <c r="Y7" s="6" t="str">
        <f t="shared" si="2"/>
        <v>#N/A</v>
      </c>
      <c r="Z7" s="6" t="str">
        <f t="shared" si="2"/>
        <v>#N/A</v>
      </c>
      <c r="AA7" s="6" t="str">
        <f t="shared" si="2"/>
        <v>#N/A</v>
      </c>
      <c r="AB7" s="6" t="str">
        <f t="shared" si="2"/>
        <v>#N/A</v>
      </c>
    </row>
    <row r="8" ht="15.75" customHeight="1"/>
    <row r="9" ht="15.75" customHeight="1"/>
    <row r="10" ht="15.75" customHeight="1">
      <c r="B10" s="1" t="s">
        <v>33</v>
      </c>
      <c r="C10" s="2" t="s">
        <v>1</v>
      </c>
      <c r="D10" s="3" t="s">
        <v>2</v>
      </c>
      <c r="E10" s="3" t="s">
        <v>3</v>
      </c>
      <c r="F10" s="3" t="s">
        <v>4</v>
      </c>
      <c r="G10" s="3" t="s">
        <v>5</v>
      </c>
      <c r="H10" s="3" t="s">
        <v>6</v>
      </c>
      <c r="I10" s="3" t="s">
        <v>7</v>
      </c>
      <c r="J10" s="3" t="s">
        <v>8</v>
      </c>
      <c r="K10" s="3" t="s">
        <v>9</v>
      </c>
      <c r="L10" s="3" t="s">
        <v>10</v>
      </c>
      <c r="M10" s="3" t="s">
        <v>11</v>
      </c>
      <c r="N10" s="3" t="s">
        <v>12</v>
      </c>
      <c r="O10" s="3" t="s">
        <v>13</v>
      </c>
      <c r="P10" s="3" t="s">
        <v>14</v>
      </c>
      <c r="Q10" s="3" t="s">
        <v>15</v>
      </c>
      <c r="R10" s="3" t="s">
        <v>16</v>
      </c>
      <c r="S10" s="3" t="s">
        <v>17</v>
      </c>
      <c r="T10" s="3" t="s">
        <v>18</v>
      </c>
      <c r="U10" s="3" t="s">
        <v>19</v>
      </c>
      <c r="V10" s="3" t="s">
        <v>20</v>
      </c>
      <c r="W10" s="3" t="s">
        <v>21</v>
      </c>
      <c r="X10" s="3" t="s">
        <v>22</v>
      </c>
      <c r="Y10" s="3" t="s">
        <v>23</v>
      </c>
      <c r="Z10" s="3" t="s">
        <v>24</v>
      </c>
      <c r="AA10" s="4" t="s">
        <v>25</v>
      </c>
      <c r="AB10" s="4" t="s">
        <v>26</v>
      </c>
    </row>
    <row r="11" ht="15.75" customHeight="1">
      <c r="B11" s="5" t="s">
        <v>27</v>
      </c>
      <c r="C11" s="5" t="str">
        <f>'FC 2'!C1</f>
        <v/>
      </c>
      <c r="D11" s="5" t="str">
        <f t="shared" ref="D11:AB11" si="3">sumifs('Daily Stock Count '!D$2:D1007,'Daily Stock Count '!$C$2:$C1007, $B10,'Daily Stock Count '!$B$2:$B1007,$C11)</f>
        <v>#N/A</v>
      </c>
      <c r="E11" s="5" t="str">
        <f t="shared" si="3"/>
        <v>#N/A</v>
      </c>
      <c r="F11" s="5" t="str">
        <f t="shared" si="3"/>
        <v>#N/A</v>
      </c>
      <c r="G11" s="5" t="str">
        <f t="shared" si="3"/>
        <v>#N/A</v>
      </c>
      <c r="H11" s="5" t="str">
        <f t="shared" si="3"/>
        <v>#N/A</v>
      </c>
      <c r="I11" s="5" t="str">
        <f t="shared" si="3"/>
        <v>#N/A</v>
      </c>
      <c r="J11" s="5" t="str">
        <f t="shared" si="3"/>
        <v>#N/A</v>
      </c>
      <c r="K11" s="5" t="str">
        <f t="shared" si="3"/>
        <v>#N/A</v>
      </c>
      <c r="L11" s="5" t="str">
        <f t="shared" si="3"/>
        <v>#N/A</v>
      </c>
      <c r="M11" s="5" t="str">
        <f t="shared" si="3"/>
        <v>#N/A</v>
      </c>
      <c r="N11" s="5" t="str">
        <f t="shared" si="3"/>
        <v>#N/A</v>
      </c>
      <c r="O11" s="5" t="str">
        <f t="shared" si="3"/>
        <v>#N/A</v>
      </c>
      <c r="P11" s="5" t="str">
        <f t="shared" si="3"/>
        <v>#N/A</v>
      </c>
      <c r="Q11" s="5" t="str">
        <f t="shared" si="3"/>
        <v>#N/A</v>
      </c>
      <c r="R11" s="5" t="str">
        <f t="shared" si="3"/>
        <v>#N/A</v>
      </c>
      <c r="S11" s="5" t="str">
        <f t="shared" si="3"/>
        <v>#N/A</v>
      </c>
      <c r="T11" s="5" t="str">
        <f t="shared" si="3"/>
        <v>#N/A</v>
      </c>
      <c r="U11" s="5" t="str">
        <f t="shared" si="3"/>
        <v>#N/A</v>
      </c>
      <c r="V11" s="5" t="str">
        <f t="shared" si="3"/>
        <v>#N/A</v>
      </c>
      <c r="W11" s="5" t="str">
        <f t="shared" si="3"/>
        <v>#N/A</v>
      </c>
      <c r="X11" s="5" t="str">
        <f t="shared" si="3"/>
        <v>#N/A</v>
      </c>
      <c r="Y11" s="5" t="str">
        <f t="shared" si="3"/>
        <v>#N/A</v>
      </c>
      <c r="Z11" s="5" t="str">
        <f t="shared" si="3"/>
        <v>#N/A</v>
      </c>
      <c r="AA11" s="5" t="str">
        <f t="shared" si="3"/>
        <v>#N/A</v>
      </c>
      <c r="AB11" s="5" t="str">
        <f t="shared" si="3"/>
        <v>#N/A</v>
      </c>
    </row>
    <row r="12" ht="15.75" customHeight="1">
      <c r="B12" s="5" t="s">
        <v>28</v>
      </c>
      <c r="D12" s="5">
        <f>sumifs('Fullfilment Center'!D$2:D1007,'Fullfilment Center'!$B$2:$B1007,$B$10,'Fullfilment Center'!$A$2:$A1007,"&gt;"&amp;$C$11,'Fullfilment Center'!$A$2:$A1007,"&lt;="&amp;$C$16,'Fullfilment Center'!$C$2:$C1007,"In")</f>
        <v>0</v>
      </c>
      <c r="E12" s="5">
        <f>sumifs('Fullfilment Center'!F$2:F1007,'Fullfilment Center'!$B$2:$B1007,$B10,'Fullfilment Center'!$A$2:$A1007,"&gt;"&amp;$C11,'Fullfilment Center'!$A$2:$A1007,"&lt;="&amp;$C16,'Fullfilment Center'!$C$2:$C1007,"In")</f>
        <v>0</v>
      </c>
      <c r="F12" s="5">
        <f>sumifs('Fullfilment Center'!G$2:G1007,'Fullfilment Center'!$B$2:$B1007,$B10,'Fullfilment Center'!$A$2:$A1007,"&gt;"&amp;$C11,'Fullfilment Center'!$A$2:$A1007,"&lt;="&amp;$C16,'Fullfilment Center'!$C$2:$C1007,"In")</f>
        <v>0</v>
      </c>
      <c r="G12" s="5">
        <f>sumifs('Fullfilment Center'!I$2:I1007,'Fullfilment Center'!$B$2:$B1007,$B10,'Fullfilment Center'!$A$2:$A1007,"&gt;"&amp;$C11,'Fullfilment Center'!$A$2:$A1007,"&lt;="&amp;$C16,'Fullfilment Center'!$C$2:$C1007,"In")</f>
        <v>0</v>
      </c>
      <c r="H12" s="5">
        <f>sumifs('Fullfilment Center'!K$2:K1007,'Fullfilment Center'!$B$2:$B1007,$B10,'Fullfilment Center'!$A$2:$A1007,"&gt;"&amp;$C11,'Fullfilment Center'!$A$2:$A1007,"&lt;="&amp;$C16,'Fullfilment Center'!$C$2:$C1007,"In")</f>
        <v>0</v>
      </c>
      <c r="I12" s="5">
        <f>sumifs('Fullfilment Center'!O$2:O1007,'Fullfilment Center'!$B$2:$B1007,$B10,'Fullfilment Center'!$A$2:$A1007,"&gt;"&amp;$C11,'Fullfilment Center'!$A$2:$A1007,"&lt;="&amp;$C16,'Fullfilment Center'!$C$2:$C1007,"In")</f>
        <v>0</v>
      </c>
      <c r="J12" s="5">
        <f>sumifs('Fullfilment Center'!P$2:P1007,'Fullfilment Center'!$B$2:$B1007,$B10,'Fullfilment Center'!$A$2:$A1007,"&gt;"&amp;$C11,'Fullfilment Center'!$A$2:$A1007,"&lt;="&amp;$C16,'Fullfilment Center'!$C$2:$C1007,"In")</f>
        <v>0</v>
      </c>
      <c r="K12" s="5" t="str">
        <f>sumifs(#REF!,'Fullfilment Center'!$B$2:$B1007,$B10,'Fullfilment Center'!$A$2:$A1007,"&gt;"&amp;$C11,'Fullfilment Center'!$A$2:$A1007,"&lt;="&amp;$C16,'Fullfilment Center'!$C$2:$C1007,"In")</f>
        <v>#N/A</v>
      </c>
      <c r="L12" s="5">
        <f>sumifs('Fullfilment Center'!Q$2:Q1007,'Fullfilment Center'!$B$2:$B1007,$B10,'Fullfilment Center'!$A$2:$A1007,"&gt;"&amp;$C11,'Fullfilment Center'!$A$2:$A1007,"&lt;="&amp;$C16,'Fullfilment Center'!$C$2:$C1007,"In")</f>
        <v>0</v>
      </c>
      <c r="M12" s="5">
        <f>sumifs('Fullfilment Center'!S$2:S1007,'Fullfilment Center'!$B$2:$B1007,$B10,'Fullfilment Center'!$A$2:$A1007,"&gt;"&amp;$C11,'Fullfilment Center'!$A$2:$A1007,"&lt;="&amp;$C16,'Fullfilment Center'!$C$2:$C1007,"In")</f>
        <v>0</v>
      </c>
      <c r="N12" s="5">
        <f>sumifs('Fullfilment Center'!U$2:U1007,'Fullfilment Center'!$B$2:$B1007,$B10,'Fullfilment Center'!$A$2:$A1007,"&gt;"&amp;$C11,'Fullfilment Center'!$A$2:$A1007,"&lt;="&amp;$C16,'Fullfilment Center'!$C$2:$C1007,"In")</f>
        <v>0</v>
      </c>
      <c r="O12" s="5">
        <f>sumifs('Fullfilment Center'!W$2:W1007,'Fullfilment Center'!$B$2:$B1007,$B10,'Fullfilment Center'!$A$2:$A1007,"&gt;"&amp;$C11,'Fullfilment Center'!$A$2:$A1007,"&lt;="&amp;$C16,'Fullfilment Center'!$C$2:$C1007,"In")</f>
        <v>0</v>
      </c>
      <c r="P12" s="5">
        <f>sumifs('Fullfilment Center'!M$2:M1007,'Fullfilment Center'!$B$2:$B1007,$B10,'Fullfilment Center'!$A$2:$A1007,"&gt;"&amp;$C11,'Fullfilment Center'!$A$2:$A1007,"&lt;="&amp;$C16,'Fullfilment Center'!$C$2:$C1007,"In")</f>
        <v>0</v>
      </c>
      <c r="Q12" s="5">
        <f>sumifs('Fullfilment Center'!Y$2:Y1007,'Fullfilment Center'!$B$2:$B1007,$B10,'Fullfilment Center'!$A$2:$A1007,"&gt;"&amp;$C11,'Fullfilment Center'!$A$2:$A1007,"&lt;="&amp;$C16,'Fullfilment Center'!$C$2:$C1007,"In")</f>
        <v>0</v>
      </c>
      <c r="R12" s="5">
        <f>sumifs('Fullfilment Center'!Z$2:Z1007,'Fullfilment Center'!$B$2:$B1007,$B10,'Fullfilment Center'!$A$2:$A1007,"&gt;"&amp;$C11,'Fullfilment Center'!$A$2:$A1007,"&lt;="&amp;$C16,'Fullfilment Center'!$C$2:$C1007,"In")</f>
        <v>0</v>
      </c>
      <c r="S12" s="5">
        <f>sumifs('Fullfilment Center'!AB$2:AB1007,'Fullfilment Center'!$B$2:$B1007,$B10,'Fullfilment Center'!$A$2:$A1007,"&gt;"&amp;$C11,'Fullfilment Center'!$A$2:$A1007,"&lt;="&amp;$C16,'Fullfilment Center'!$C$2:$C1007,"In")</f>
        <v>0</v>
      </c>
      <c r="T12" s="5">
        <f>sumifs('Fullfilment Center'!AC$2:AC1007,'Fullfilment Center'!$B$2:$B1007,$B10,'Fullfilment Center'!$A$2:$A1007,"&gt;"&amp;$C11,'Fullfilment Center'!$A$2:$A1007,"&lt;="&amp;$C16,'Fullfilment Center'!$C$2:$C1007,"In")</f>
        <v>0</v>
      </c>
      <c r="U12" s="5">
        <f>sumifs('Fullfilment Center'!AD$2:AD1007,'Fullfilment Center'!$B$2:$B1007,$B10,'Fullfilment Center'!$A$2:$A1007,"&gt;"&amp;$C11,'Fullfilment Center'!$A$2:$A1007,"&lt;="&amp;$C16,'Fullfilment Center'!$C$2:$C1007,"In")</f>
        <v>0</v>
      </c>
      <c r="V12" s="5" t="str">
        <f>sumifs(#REF!,'Fullfilment Center'!$B$2:$B1007,$B10,'Fullfilment Center'!$A$2:$A1007,"&gt;"&amp;$C11,'Fullfilment Center'!$A$2:$A1007,"&lt;="&amp;$C16,'Fullfilment Center'!$C$2:$C1007,"In")</f>
        <v>#N/A</v>
      </c>
      <c r="W12" s="5" t="str">
        <f>sumifs(#REF!,'Fullfilment Center'!$B$2:$B1007,$B10,'Fullfilment Center'!$A$2:$A1007,"&gt;"&amp;$C11,'Fullfilment Center'!$A$2:$A1007,"&lt;="&amp;$C16,'Fullfilment Center'!$C$2:$C1007,"In")</f>
        <v>#N/A</v>
      </c>
      <c r="X12" s="5">
        <f>sumifs('Fullfilment Center'!AE$2:AE1007,'Fullfilment Center'!$B$2:$B1007,$B10,'Fullfilment Center'!$A$2:$A1007,"&gt;"&amp;$C11,'Fullfilment Center'!$A$2:$A1007,"&lt;="&amp;$C16,'Fullfilment Center'!$C$2:$C1007,"In")</f>
        <v>0</v>
      </c>
      <c r="Y12" s="5">
        <f>sumifs('Fullfilment Center'!AF$2:AF1007,'Fullfilment Center'!$B$2:$B1007,$B10,'Fullfilment Center'!$A$2:$A1007,"&gt;"&amp;$C11,'Fullfilment Center'!$A$2:$A1007,"&lt;="&amp;$C16,'Fullfilment Center'!$C$2:$C1007,"In")</f>
        <v>0</v>
      </c>
      <c r="Z12" s="5">
        <f>sumifs('Fullfilment Center'!AH$2:AH1007,'Fullfilment Center'!$B$2:$B1007,$B10,'Fullfilment Center'!$A$2:$A1007,"&gt;"&amp;$C11,'Fullfilment Center'!$A$2:$A1007,"&lt;="&amp;$C16,'Fullfilment Center'!$C$2:$C1007,"In")</f>
        <v>0</v>
      </c>
      <c r="AA12" s="5" t="str">
        <f>sumifs(#REF!,'Fullfilment Center'!$B$2:$B1007,$B10,'Fullfilment Center'!$A$2:$A1007,"&gt;"&amp;$C11,'Fullfilment Center'!$A$2:$A1007,"&lt;="&amp;$C16,'Fullfilment Center'!$C$2:$C1007,"In")</f>
        <v>#N/A</v>
      </c>
      <c r="AB12" s="5" t="str">
        <f>sumifs(#REF!,'Fullfilment Center'!$B$2:$B1007,$B10,'Fullfilment Center'!$A$2:$A1007,"&gt;"&amp;$C11,'Fullfilment Center'!$A$2:$A1007,"&lt;="&amp;$C16,'Fullfilment Center'!$C$2:$C1007,"In")</f>
        <v>#N/A</v>
      </c>
    </row>
    <row r="13" ht="15.75" customHeight="1">
      <c r="B13" s="5" t="s">
        <v>34</v>
      </c>
      <c r="C13" s="5" t="str">
        <f t="shared" ref="C13:C15" si="4">C4</f>
        <v/>
      </c>
      <c r="D13" s="5">
        <f>sumifs('Fullfilment Center'!D$2:D1007,'Fullfilment Center'!$B$2:$B1007,$B$10,'Fullfilment Center'!$A$2:$A1007,"&gt;"&amp;$C$11,'Fullfilment Center'!$A$2:$A1007,"&lt;="&amp;$C$16,'Fullfilment Center'!$C$2:$C1007,"Out")</f>
        <v>0</v>
      </c>
      <c r="E13" s="5">
        <f>sumifs('Fullfilment Center'!F$2:F1007,'Fullfilment Center'!$B$2:$B1007,$B$10,'Fullfilment Center'!$A$2:$A1007,"&gt;"&amp;$C$11,'Fullfilment Center'!$A$2:$A1007,"&lt;="&amp;$C$16,'Fullfilment Center'!$C$2:$C1007,"Out")</f>
        <v>0</v>
      </c>
      <c r="F13" s="5">
        <f>sumifs('Fullfilment Center'!G$2:G1007,'Fullfilment Center'!$B$2:$B1007,$B$10,'Fullfilment Center'!$A$2:$A1007,"&gt;"&amp;$C$11,'Fullfilment Center'!$A$2:$A1007,"&lt;="&amp;$C$16,'Fullfilment Center'!$C$2:$C1007,"Out")</f>
        <v>0</v>
      </c>
      <c r="G13" s="5">
        <f>sumifs('Fullfilment Center'!I$2:I1007,'Fullfilment Center'!$B$2:$B1007,$B$10,'Fullfilment Center'!$A$2:$A1007,"&gt;"&amp;$C$11,'Fullfilment Center'!$A$2:$A1007,"&lt;="&amp;$C$16,'Fullfilment Center'!$C$2:$C1007,"Out")</f>
        <v>0</v>
      </c>
      <c r="H13" s="5">
        <f>sumifs('Fullfilment Center'!K$2:K1007,'Fullfilment Center'!$B$2:$B1007,$B$10,'Fullfilment Center'!$A$2:$A1007,"&gt;"&amp;$C$11,'Fullfilment Center'!$A$2:$A1007,"&lt;="&amp;$C$16,'Fullfilment Center'!$C$2:$C1007,"Out")</f>
        <v>0</v>
      </c>
      <c r="I13" s="5">
        <f>sumifs('Fullfilment Center'!O$2:O1007,'Fullfilment Center'!$B$2:$B1007,$B$10,'Fullfilment Center'!$A$2:$A1007,"&gt;"&amp;$C$11,'Fullfilment Center'!$A$2:$A1007,"&lt;="&amp;$C$16,'Fullfilment Center'!$C$2:$C1007,"Out")</f>
        <v>0</v>
      </c>
      <c r="J13" s="5">
        <f>sumifs('Fullfilment Center'!P$2:P1007,'Fullfilment Center'!$B$2:$B1007,$B$10,'Fullfilment Center'!$A$2:$A1007,"&gt;"&amp;$C$11,'Fullfilment Center'!$A$2:$A1007,"&lt;="&amp;$C$16,'Fullfilment Center'!$C$2:$C1007,"Out")</f>
        <v>0</v>
      </c>
      <c r="K13" s="5" t="str">
        <f>sumifs(#REF!,'Fullfilment Center'!$B$2:$B1007,$B$10,'Fullfilment Center'!$A$2:$A1007,"&gt;"&amp;$C$11,'Fullfilment Center'!$A$2:$A1007,"&lt;="&amp;$C$16,'Fullfilment Center'!$C$2:$C1007,"Out")</f>
        <v>#N/A</v>
      </c>
      <c r="L13" s="5">
        <f>sumifs('Fullfilment Center'!Q$2:Q1007,'Fullfilment Center'!$B$2:$B1007,$B$10,'Fullfilment Center'!$A$2:$A1007,"&gt;"&amp;$C$11,'Fullfilment Center'!$A$2:$A1007,"&lt;="&amp;$C$16,'Fullfilment Center'!$C$2:$C1007,"Out")</f>
        <v>0</v>
      </c>
      <c r="M13" s="5">
        <f>sumifs('Fullfilment Center'!S$2:S1007,'Fullfilment Center'!$B$2:$B1007,$B$10,'Fullfilment Center'!$A$2:$A1007,"&gt;"&amp;$C$11,'Fullfilment Center'!$A$2:$A1007,"&lt;="&amp;$C$16,'Fullfilment Center'!$C$2:$C1007,"Out")</f>
        <v>0</v>
      </c>
      <c r="N13" s="5">
        <f>sumifs('Fullfilment Center'!U$2:U1007,'Fullfilment Center'!$B$2:$B1007,$B$10,'Fullfilment Center'!$A$2:$A1007,"&gt;"&amp;$C$11,'Fullfilment Center'!$A$2:$A1007,"&lt;="&amp;$C$16,'Fullfilment Center'!$C$2:$C1007,"Out")</f>
        <v>0</v>
      </c>
      <c r="O13" s="5">
        <f>sumifs('Fullfilment Center'!W$2:W1007,'Fullfilment Center'!$B$2:$B1007,$B$10,'Fullfilment Center'!$A$2:$A1007,"&gt;"&amp;$C$11,'Fullfilment Center'!$A$2:$A1007,"&lt;="&amp;$C$16,'Fullfilment Center'!$C$2:$C1007,"Out")</f>
        <v>0</v>
      </c>
      <c r="P13" s="5">
        <f>sumifs('Fullfilment Center'!M$2:M1007,'Fullfilment Center'!$B$2:$B1007,$B$10,'Fullfilment Center'!$A$2:$A1007,"&gt;"&amp;$C$11,'Fullfilment Center'!$A$2:$A1007,"&lt;="&amp;$C$16,'Fullfilment Center'!$C$2:$C1007,"Out")</f>
        <v>0</v>
      </c>
      <c r="Q13" s="5">
        <f>sumifs('Fullfilment Center'!Y$2:Y1007,'Fullfilment Center'!$B$2:$B1007,$B$10,'Fullfilment Center'!$A$2:$A1007,"&gt;"&amp;$C$11,'Fullfilment Center'!$A$2:$A1007,"&lt;="&amp;$C$16,'Fullfilment Center'!$C$2:$C1007,"Out")</f>
        <v>0</v>
      </c>
      <c r="R13" s="5">
        <f>sumifs('Fullfilment Center'!Z$2:Z1007,'Fullfilment Center'!$B$2:$B1007,$B$10,'Fullfilment Center'!$A$2:$A1007,"&gt;"&amp;$C$11,'Fullfilment Center'!$A$2:$A1007,"&lt;="&amp;$C$16,'Fullfilment Center'!$C$2:$C1007,"Out")</f>
        <v>0</v>
      </c>
      <c r="S13" s="5">
        <f>sumifs('Fullfilment Center'!AB$2:AB1007,'Fullfilment Center'!$B$2:$B1007,$B$10,'Fullfilment Center'!$A$2:$A1007,"&gt;"&amp;$C$11,'Fullfilment Center'!$A$2:$A1007,"&lt;="&amp;$C$16,'Fullfilment Center'!$C$2:$C1007,"Out")</f>
        <v>0</v>
      </c>
      <c r="T13" s="5">
        <f>sumifs('Fullfilment Center'!AC$2:AC1007,'Fullfilment Center'!$B$2:$B1007,$B$10,'Fullfilment Center'!$A$2:$A1007,"&gt;"&amp;$C$11,'Fullfilment Center'!$A$2:$A1007,"&lt;="&amp;$C$16,'Fullfilment Center'!$C$2:$C1007,"Out")</f>
        <v>0</v>
      </c>
      <c r="U13" s="5">
        <f>sumifs('Fullfilment Center'!AD$2:AD1007,'Fullfilment Center'!$B$2:$B1007,$B$10,'Fullfilment Center'!$A$2:$A1007,"&gt;"&amp;$C$11,'Fullfilment Center'!$A$2:$A1007,"&lt;="&amp;$C$16,'Fullfilment Center'!$C$2:$C1007,"Out")</f>
        <v>0</v>
      </c>
      <c r="V13" s="5" t="str">
        <f>sumifs(#REF!,'Fullfilment Center'!$B$2:$B1007,$B$10,'Fullfilment Center'!$A$2:$A1007,"&gt;"&amp;$C$11,'Fullfilment Center'!$A$2:$A1007,"&lt;="&amp;$C$16,'Fullfilment Center'!$C$2:$C1007,"Out")</f>
        <v>#N/A</v>
      </c>
      <c r="W13" s="5" t="str">
        <f>sumifs(#REF!,'Fullfilment Center'!$B$2:$B1007,$B$10,'Fullfilment Center'!$A$2:$A1007,"&gt;"&amp;$C$11,'Fullfilment Center'!$A$2:$A1007,"&lt;="&amp;$C$16,'Fullfilment Center'!$C$2:$C1007,"Out")</f>
        <v>#N/A</v>
      </c>
      <c r="X13" s="5">
        <f>sumifs('Fullfilment Center'!AE$2:AE1007,'Fullfilment Center'!$B$2:$B1007,$B$10,'Fullfilment Center'!$A$2:$A1007,"&gt;"&amp;$C$11,'Fullfilment Center'!$A$2:$A1007,"&lt;="&amp;$C$16,'Fullfilment Center'!$C$2:$C1007,"Out")</f>
        <v>0</v>
      </c>
      <c r="Y13" s="5">
        <f>sumifs('Fullfilment Center'!AF$2:AF1007,'Fullfilment Center'!$B$2:$B1007,$B$10,'Fullfilment Center'!$A$2:$A1007,"&gt;"&amp;$C$11,'Fullfilment Center'!$A$2:$A1007,"&lt;="&amp;$C$16,'Fullfilment Center'!$C$2:$C1007,"Out")</f>
        <v>0</v>
      </c>
      <c r="Z13" s="5">
        <f>sumifs('Fullfilment Center'!AH$2:AH1007,'Fullfilment Center'!$B$2:$B1007,$B$10,'Fullfilment Center'!$A$2:$A1007,"&gt;"&amp;$C$11,'Fullfilment Center'!$A$2:$A1007,"&lt;="&amp;$C$16,'Fullfilment Center'!$C$2:$C1007,"Out")</f>
        <v>0</v>
      </c>
      <c r="AA13" s="5" t="str">
        <f>sumifs(#REF!,'Fullfilment Center'!$B$2:$B1007,$B$10,'Fullfilment Center'!$A$2:$A1007,"&gt;"&amp;$C$11,'Fullfilment Center'!$A$2:$A1007,"&lt;="&amp;$C$16,'Fullfilment Center'!$C$2:$C1007,"Out")</f>
        <v>#N/A</v>
      </c>
      <c r="AB13" s="5" t="str">
        <f>sumifs(#REF!,'Fullfilment Center'!$B$2:$B1007,$B$10,'Fullfilment Center'!$A$2:$A1007,"&gt;"&amp;$C$11,'Fullfilment Center'!$A$2:$A1007,"&lt;="&amp;$C$16,'Fullfilment Center'!$C$2:$C1007,"Out")</f>
        <v>#N/A</v>
      </c>
    </row>
    <row r="14" ht="15.75" customHeight="1">
      <c r="B14" s="5" t="s">
        <v>30</v>
      </c>
      <c r="C14" s="5" t="str">
        <f t="shared" si="4"/>
        <v/>
      </c>
      <c r="D14" s="5">
        <f>sumifs('Fullfilment Center'!D$2:D1007,'Fullfilment Center'!$B$2:$B1007,$B$10,'Fullfilment Center'!$A$2:$A1007,"&gt;"&amp;$C$11,'Fullfilment Center'!$A$2:$A1007,"&lt;="&amp;$C$16,'Fullfilment Center'!$C$2:$C1007,"Return")</f>
        <v>0</v>
      </c>
      <c r="E14" s="5">
        <f>sumifs('Fullfilment Center'!F$2:F1007,'Fullfilment Center'!$B$2:$B1007,$B$10,'Fullfilment Center'!$A$2:$A1007,"&gt;"&amp;$C$11,'Fullfilment Center'!$A$2:$A1007,"&lt;="&amp;$C$16,'Fullfilment Center'!$C$2:$C1007,"Return")</f>
        <v>0</v>
      </c>
      <c r="F14" s="5">
        <f>sumifs('Fullfilment Center'!G$2:G1007,'Fullfilment Center'!$B$2:$B1007,$B$10,'Fullfilment Center'!$A$2:$A1007,"&gt;"&amp;$C$11,'Fullfilment Center'!$A$2:$A1007,"&lt;="&amp;$C$16,'Fullfilment Center'!$C$2:$C1007,"Return")</f>
        <v>0</v>
      </c>
      <c r="G14" s="5">
        <f>sumifs('Fullfilment Center'!I$2:I1007,'Fullfilment Center'!$B$2:$B1007,$B$10,'Fullfilment Center'!$A$2:$A1007,"&gt;"&amp;$C$11,'Fullfilment Center'!$A$2:$A1007,"&lt;="&amp;$C$16,'Fullfilment Center'!$C$2:$C1007,"Return")</f>
        <v>0</v>
      </c>
      <c r="H14" s="5">
        <f>sumifs('Fullfilment Center'!K$2:K1007,'Fullfilment Center'!$B$2:$B1007,$B$10,'Fullfilment Center'!$A$2:$A1007,"&gt;"&amp;$C$11,'Fullfilment Center'!$A$2:$A1007,"&lt;="&amp;$C$16,'Fullfilment Center'!$C$2:$C1007,"Return")</f>
        <v>0</v>
      </c>
      <c r="I14" s="5">
        <f>sumifs('Fullfilment Center'!O$2:O1007,'Fullfilment Center'!$B$2:$B1007,$B$10,'Fullfilment Center'!$A$2:$A1007,"&gt;"&amp;$C$11,'Fullfilment Center'!$A$2:$A1007,"&lt;="&amp;$C$16,'Fullfilment Center'!$C$2:$C1007,"Return")</f>
        <v>0</v>
      </c>
      <c r="J14" s="5">
        <f>sumifs('Fullfilment Center'!P$2:P1007,'Fullfilment Center'!$B$2:$B1007,$B$10,'Fullfilment Center'!$A$2:$A1007,"&gt;"&amp;$C$11,'Fullfilment Center'!$A$2:$A1007,"&lt;="&amp;$C$16,'Fullfilment Center'!$C$2:$C1007,"Return")</f>
        <v>0</v>
      </c>
      <c r="K14" s="5" t="str">
        <f>sumifs(#REF!,'Fullfilment Center'!$B$2:$B1007,$B$10,'Fullfilment Center'!$A$2:$A1007,"&gt;"&amp;$C$11,'Fullfilment Center'!$A$2:$A1007,"&lt;="&amp;$C$16,'Fullfilment Center'!$C$2:$C1007,"Return")</f>
        <v>#N/A</v>
      </c>
      <c r="L14" s="5">
        <f>sumifs('Fullfilment Center'!Q$2:Q1007,'Fullfilment Center'!$B$2:$B1007,$B$10,'Fullfilment Center'!$A$2:$A1007,"&gt;"&amp;$C$11,'Fullfilment Center'!$A$2:$A1007,"&lt;="&amp;$C$16,'Fullfilment Center'!$C$2:$C1007,"Return")</f>
        <v>0</v>
      </c>
      <c r="M14" s="5">
        <f>sumifs('Fullfilment Center'!S$2:S1007,'Fullfilment Center'!$B$2:$B1007,$B$10,'Fullfilment Center'!$A$2:$A1007,"&gt;"&amp;$C$11,'Fullfilment Center'!$A$2:$A1007,"&lt;="&amp;$C$16,'Fullfilment Center'!$C$2:$C1007,"Return")</f>
        <v>0</v>
      </c>
      <c r="N14" s="5">
        <f>sumifs('Fullfilment Center'!U$2:U1007,'Fullfilment Center'!$B$2:$B1007,$B$10,'Fullfilment Center'!$A$2:$A1007,"&gt;"&amp;$C$11,'Fullfilment Center'!$A$2:$A1007,"&lt;="&amp;$C$16,'Fullfilment Center'!$C$2:$C1007,"Return")</f>
        <v>0</v>
      </c>
      <c r="O14" s="5">
        <f>sumifs('Fullfilment Center'!W$2:W1007,'Fullfilment Center'!$B$2:$B1007,$B$10,'Fullfilment Center'!$A$2:$A1007,"&gt;"&amp;$C$11,'Fullfilment Center'!$A$2:$A1007,"&lt;="&amp;$C$16,'Fullfilment Center'!$C$2:$C1007,"Return")</f>
        <v>0</v>
      </c>
      <c r="P14" s="5">
        <f>sumifs('Fullfilment Center'!M$2:M1007,'Fullfilment Center'!$B$2:$B1007,$B$10,'Fullfilment Center'!$A$2:$A1007,"&gt;"&amp;$C$11,'Fullfilment Center'!$A$2:$A1007,"&lt;="&amp;$C$16,'Fullfilment Center'!$C$2:$C1007,"Return")</f>
        <v>0</v>
      </c>
      <c r="Q14" s="5">
        <f>sumifs('Fullfilment Center'!Y$2:Y1007,'Fullfilment Center'!$B$2:$B1007,$B$10,'Fullfilment Center'!$A$2:$A1007,"&gt;"&amp;$C$11,'Fullfilment Center'!$A$2:$A1007,"&lt;="&amp;$C$16,'Fullfilment Center'!$C$2:$C1007,"Return")</f>
        <v>0</v>
      </c>
      <c r="R14" s="5">
        <f>sumifs('Fullfilment Center'!Z$2:Z1007,'Fullfilment Center'!$B$2:$B1007,$B$10,'Fullfilment Center'!$A$2:$A1007,"&gt;"&amp;$C$11,'Fullfilment Center'!$A$2:$A1007,"&lt;="&amp;$C$16,'Fullfilment Center'!$C$2:$C1007,"Return")</f>
        <v>0</v>
      </c>
      <c r="S14" s="5">
        <f>sumifs('Fullfilment Center'!AB$2:AB1007,'Fullfilment Center'!$B$2:$B1007,$B$10,'Fullfilment Center'!$A$2:$A1007,"&gt;"&amp;$C$11,'Fullfilment Center'!$A$2:$A1007,"&lt;="&amp;$C$16,'Fullfilment Center'!$C$2:$C1007,"Return")</f>
        <v>0</v>
      </c>
      <c r="T14" s="5">
        <f>sumifs('Fullfilment Center'!AC$2:AC1007,'Fullfilment Center'!$B$2:$B1007,$B$10,'Fullfilment Center'!$A$2:$A1007,"&gt;"&amp;$C$11,'Fullfilment Center'!$A$2:$A1007,"&lt;="&amp;$C$16,'Fullfilment Center'!$C$2:$C1007,"Return")</f>
        <v>0</v>
      </c>
      <c r="U14" s="5">
        <f>sumifs('Fullfilment Center'!AD$2:AD1007,'Fullfilment Center'!$B$2:$B1007,$B$10,'Fullfilment Center'!$A$2:$A1007,"&gt;"&amp;$C$11,'Fullfilment Center'!$A$2:$A1007,"&lt;="&amp;$C$16,'Fullfilment Center'!$C$2:$C1007,"Return")</f>
        <v>0</v>
      </c>
      <c r="V14" s="5" t="str">
        <f>sumifs(#REF!,'Fullfilment Center'!$B$2:$B1007,$B$10,'Fullfilment Center'!$A$2:$A1007,"&gt;"&amp;$C$11,'Fullfilment Center'!$A$2:$A1007,"&lt;="&amp;$C$16,'Fullfilment Center'!$C$2:$C1007,"Return")</f>
        <v>#N/A</v>
      </c>
      <c r="W14" s="5" t="str">
        <f>sumifs(#REF!,'Fullfilment Center'!$B$2:$B1007,$B$10,'Fullfilment Center'!$A$2:$A1007,"&gt;"&amp;$C$11,'Fullfilment Center'!$A$2:$A1007,"&lt;="&amp;$C$16,'Fullfilment Center'!$C$2:$C1007,"Return")</f>
        <v>#N/A</v>
      </c>
      <c r="X14" s="5">
        <f>sumifs('Fullfilment Center'!AE$2:AE1007,'Fullfilment Center'!$B$2:$B1007,$B$10,'Fullfilment Center'!$A$2:$A1007,"&gt;"&amp;$C$11,'Fullfilment Center'!$A$2:$A1007,"&lt;="&amp;$C$16,'Fullfilment Center'!$C$2:$C1007,"Return")</f>
        <v>0</v>
      </c>
      <c r="Y14" s="5">
        <f>sumifs('Fullfilment Center'!AF$2:AF1007,'Fullfilment Center'!$B$2:$B1007,$B$10,'Fullfilment Center'!$A$2:$A1007,"&gt;"&amp;$C$11,'Fullfilment Center'!$A$2:$A1007,"&lt;="&amp;$C$16,'Fullfilment Center'!$C$2:$C1007,"Return")</f>
        <v>0</v>
      </c>
      <c r="Z14" s="5">
        <f>sumifs('Fullfilment Center'!AH$2:AH1007,'Fullfilment Center'!$B$2:$B1007,$B$10,'Fullfilment Center'!$A$2:$A1007,"&gt;"&amp;$C$11,'Fullfilment Center'!$A$2:$A1007,"&lt;="&amp;$C$16,'Fullfilment Center'!$C$2:$C1007,"Return")</f>
        <v>0</v>
      </c>
      <c r="AA14" s="5" t="str">
        <f>sumifs(#REF!,'Fullfilment Center'!$B$2:$B1007,$B$10,'Fullfilment Center'!$A$2:$A1007,"&gt;"&amp;$C$11,'Fullfilment Center'!$A$2:$A1007,"&lt;="&amp;$C$16,'Fullfilment Center'!$C$2:$C1007,"Return")</f>
        <v>#N/A</v>
      </c>
      <c r="AB14" s="5" t="str">
        <f>sumifs(#REF!,'Fullfilment Center'!$B$2:$B1007,$B$10,'Fullfilment Center'!$A$2:$A1007,"&gt;"&amp;$C$11,'Fullfilment Center'!$A$2:$A1007,"&lt;="&amp;$C$16,'Fullfilment Center'!$C$2:$C1007,"Return")</f>
        <v>#N/A</v>
      </c>
    </row>
    <row r="15" ht="15.75" customHeight="1">
      <c r="B15" s="5" t="s">
        <v>31</v>
      </c>
      <c r="C15" s="5" t="str">
        <f t="shared" si="4"/>
        <v/>
      </c>
      <c r="D15" s="5">
        <f>sumifs('Fullfilment Center'!D$2:D1007,'Fullfilment Center'!$B$2:$B1007,$B$10,'Fullfilment Center'!$A$2:$A1007,"&gt;"&amp;$C$11,'Fullfilment Center'!$A$2:$A1007,"&lt;="&amp;$C$16,'Fullfilment Center'!$C$2:$C1007,"Spoilage")</f>
        <v>0</v>
      </c>
      <c r="E15" s="5">
        <f>sumifs('Fullfilment Center'!F$2:F1007,'Fullfilment Center'!$B$2:$B1007,$B$10,'Fullfilment Center'!$A$2:$A1007,"&gt;"&amp;$C$11,'Fullfilment Center'!$A$2:$A1007,"&lt;="&amp;$C$16,'Fullfilment Center'!$C$2:$C1007,"Spoilage")</f>
        <v>0</v>
      </c>
      <c r="F15" s="5">
        <f>sumifs('Fullfilment Center'!G$2:G1007,'Fullfilment Center'!$B$2:$B1007,$B$10,'Fullfilment Center'!$A$2:$A1007,"&gt;"&amp;$C$11,'Fullfilment Center'!$A$2:$A1007,"&lt;="&amp;$C$16,'Fullfilment Center'!$C$2:$C1007,"Spoilage")</f>
        <v>0</v>
      </c>
      <c r="G15" s="5">
        <f>sumifs('Fullfilment Center'!I$2:I1007,'Fullfilment Center'!$B$2:$B1007,$B$10,'Fullfilment Center'!$A$2:$A1007,"&gt;"&amp;$C$11,'Fullfilment Center'!$A$2:$A1007,"&lt;="&amp;$C$16,'Fullfilment Center'!$C$2:$C1007,"Spoilage")</f>
        <v>0</v>
      </c>
      <c r="H15" s="5">
        <f>sumifs('Fullfilment Center'!K$2:K1007,'Fullfilment Center'!$B$2:$B1007,$B$10,'Fullfilment Center'!$A$2:$A1007,"&gt;"&amp;$C$11,'Fullfilment Center'!$A$2:$A1007,"&lt;="&amp;$C$16,'Fullfilment Center'!$C$2:$C1007,"Spoilage")</f>
        <v>0</v>
      </c>
      <c r="I15" s="5">
        <f>sumifs('Fullfilment Center'!O$2:O1007,'Fullfilment Center'!$B$2:$B1007,$B$10,'Fullfilment Center'!$A$2:$A1007,"&gt;"&amp;$C$11,'Fullfilment Center'!$A$2:$A1007,"&lt;="&amp;$C$16,'Fullfilment Center'!$C$2:$C1007,"Spoilage")</f>
        <v>0</v>
      </c>
      <c r="J15" s="5">
        <f>sumifs('Fullfilment Center'!P$2:P1007,'Fullfilment Center'!$B$2:$B1007,$B$10,'Fullfilment Center'!$A$2:$A1007,"&gt;"&amp;$C$11,'Fullfilment Center'!$A$2:$A1007,"&lt;="&amp;$C$16,'Fullfilment Center'!$C$2:$C1007,"Spoilage")</f>
        <v>0</v>
      </c>
      <c r="K15" s="5" t="str">
        <f>sumifs(#REF!,'Fullfilment Center'!$B$2:$B1007,$B$10,'Fullfilment Center'!$A$2:$A1007,"&gt;"&amp;$C$11,'Fullfilment Center'!$A$2:$A1007,"&lt;="&amp;$C$16,'Fullfilment Center'!$C$2:$C1007,"Spoilage")</f>
        <v>#N/A</v>
      </c>
      <c r="L15" s="5">
        <f>sumifs('Fullfilment Center'!Q$2:Q1007,'Fullfilment Center'!$B$2:$B1007,$B$10,'Fullfilment Center'!$A$2:$A1007,"&gt;"&amp;$C$11,'Fullfilment Center'!$A$2:$A1007,"&lt;="&amp;$C$16,'Fullfilment Center'!$C$2:$C1007,"Spoilage")</f>
        <v>0</v>
      </c>
      <c r="M15" s="5">
        <f>sumifs('Fullfilment Center'!S$2:S1007,'Fullfilment Center'!$B$2:$B1007,$B$10,'Fullfilment Center'!$A$2:$A1007,"&gt;"&amp;$C$11,'Fullfilment Center'!$A$2:$A1007,"&lt;="&amp;$C$16,'Fullfilment Center'!$C$2:$C1007,"Spoilage")</f>
        <v>0</v>
      </c>
      <c r="N15" s="5">
        <f>sumifs('Fullfilment Center'!U$2:U1007,'Fullfilment Center'!$B$2:$B1007,$B$10,'Fullfilment Center'!$A$2:$A1007,"&gt;"&amp;$C$11,'Fullfilment Center'!$A$2:$A1007,"&lt;="&amp;$C$16,'Fullfilment Center'!$C$2:$C1007,"Spoilage")</f>
        <v>0</v>
      </c>
      <c r="O15" s="5">
        <f>sumifs('Fullfilment Center'!W$2:W1007,'Fullfilment Center'!$B$2:$B1007,$B$10,'Fullfilment Center'!$A$2:$A1007,"&gt;"&amp;$C$11,'Fullfilment Center'!$A$2:$A1007,"&lt;="&amp;$C$16,'Fullfilment Center'!$C$2:$C1007,"Spoilage")</f>
        <v>0</v>
      </c>
      <c r="P15" s="5">
        <f>sumifs('Fullfilment Center'!M$2:M1007,'Fullfilment Center'!$B$2:$B1007,$B$10,'Fullfilment Center'!$A$2:$A1007,"&gt;"&amp;$C$11,'Fullfilment Center'!$A$2:$A1007,"&lt;="&amp;$C$16,'Fullfilment Center'!$C$2:$C1007,"Spoilage")</f>
        <v>0</v>
      </c>
      <c r="Q15" s="5">
        <f>sumifs('Fullfilment Center'!Y$2:Y1007,'Fullfilment Center'!$B$2:$B1007,$B$10,'Fullfilment Center'!$A$2:$A1007,"&gt;"&amp;$C$11,'Fullfilment Center'!$A$2:$A1007,"&lt;="&amp;$C$16,'Fullfilment Center'!$C$2:$C1007,"Spoilage")</f>
        <v>0</v>
      </c>
      <c r="R15" s="5">
        <f>sumifs('Fullfilment Center'!Z$2:Z1007,'Fullfilment Center'!$B$2:$B1007,$B$10,'Fullfilment Center'!$A$2:$A1007,"&gt;"&amp;$C$11,'Fullfilment Center'!$A$2:$A1007,"&lt;="&amp;$C$16,'Fullfilment Center'!$C$2:$C1007,"Spoilage")</f>
        <v>0</v>
      </c>
      <c r="S15" s="5">
        <f>sumifs('Fullfilment Center'!AB$2:AB1007,'Fullfilment Center'!$B$2:$B1007,$B$10,'Fullfilment Center'!$A$2:$A1007,"&gt;"&amp;$C$11,'Fullfilment Center'!$A$2:$A1007,"&lt;="&amp;$C$16,'Fullfilment Center'!$C$2:$C1007,"Spoilage")</f>
        <v>0</v>
      </c>
      <c r="T15" s="5">
        <f>sumifs('Fullfilment Center'!AC$2:AC1007,'Fullfilment Center'!$B$2:$B1007,$B$10,'Fullfilment Center'!$A$2:$A1007,"&gt;"&amp;$C$11,'Fullfilment Center'!$A$2:$A1007,"&lt;="&amp;$C$16,'Fullfilment Center'!$C$2:$C1007,"Spoilage")</f>
        <v>0</v>
      </c>
      <c r="U15" s="5">
        <f>sumifs('Fullfilment Center'!AD$2:AD1007,'Fullfilment Center'!$B$2:$B1007,$B$10,'Fullfilment Center'!$A$2:$A1007,"&gt;"&amp;$C$11,'Fullfilment Center'!$A$2:$A1007,"&lt;="&amp;$C$16,'Fullfilment Center'!$C$2:$C1007,"Spoilage")</f>
        <v>0</v>
      </c>
      <c r="V15" s="5" t="str">
        <f>sumifs(#REF!,'Fullfilment Center'!$B$2:$B1007,$B$10,'Fullfilment Center'!$A$2:$A1007,"&gt;"&amp;$C$11,'Fullfilment Center'!$A$2:$A1007,"&lt;="&amp;$C$16,'Fullfilment Center'!$C$2:$C1007,"Spoilage")</f>
        <v>#N/A</v>
      </c>
      <c r="W15" s="5" t="str">
        <f>sumifs(#REF!,'Fullfilment Center'!$B$2:$B1007,$B$10,'Fullfilment Center'!$A$2:$A1007,"&gt;"&amp;$C$11,'Fullfilment Center'!$A$2:$A1007,"&lt;="&amp;$C$16,'Fullfilment Center'!$C$2:$C1007,"Spoilage")</f>
        <v>#N/A</v>
      </c>
      <c r="X15" s="5">
        <f>sumifs('Fullfilment Center'!AE$2:AE1007,'Fullfilment Center'!$B$2:$B1007,$B$10,'Fullfilment Center'!$A$2:$A1007,"&gt;"&amp;$C$11,'Fullfilment Center'!$A$2:$A1007,"&lt;="&amp;$C$16,'Fullfilment Center'!$C$2:$C1007,"Spoilage")</f>
        <v>0</v>
      </c>
      <c r="Y15" s="5">
        <f>sumifs('Fullfilment Center'!AF$2:AF1007,'Fullfilment Center'!$B$2:$B1007,$B$10,'Fullfilment Center'!$A$2:$A1007,"&gt;"&amp;$C$11,'Fullfilment Center'!$A$2:$A1007,"&lt;="&amp;$C$16,'Fullfilment Center'!$C$2:$C1007,"Spoilage")</f>
        <v>0</v>
      </c>
      <c r="Z15" s="5">
        <f>sumifs('Fullfilment Center'!AH$2:AH1007,'Fullfilment Center'!$B$2:$B1007,$B$10,'Fullfilment Center'!$A$2:$A1007,"&gt;"&amp;$C$11,'Fullfilment Center'!$A$2:$A1007,"&lt;="&amp;$C$16,'Fullfilment Center'!$C$2:$C1007,"Spoilage")</f>
        <v>0</v>
      </c>
      <c r="AA15" s="5" t="str">
        <f>sumifs(#REF!,'Fullfilment Center'!$B$2:$B1007,$B$10,'Fullfilment Center'!$A$2:$A1007,"&gt;"&amp;$C$11,'Fullfilment Center'!$A$2:$A1007,"&lt;="&amp;$C$16,'Fullfilment Center'!$C$2:$C1007,"Spoilage")</f>
        <v>#N/A</v>
      </c>
      <c r="AB15" s="5" t="str">
        <f>sumifs(#REF!,'Fullfilment Center'!$B$2:$B1007,$B$10,'Fullfilment Center'!$A$2:$A1007,"&gt;"&amp;$C$11,'Fullfilment Center'!$A$2:$A1007,"&lt;="&amp;$C$16,'Fullfilment Center'!$C$2:$C1007,"Spoilage")</f>
        <v>#N/A</v>
      </c>
    </row>
    <row r="16" ht="15.75" customHeight="1">
      <c r="B16" s="5" t="s">
        <v>32</v>
      </c>
      <c r="C16" s="8">
        <f>'FC 2'!H1</f>
        <v>44884</v>
      </c>
      <c r="D16" s="6" t="str">
        <f t="shared" ref="D16:AB16" si="5">sum(D11,D12,D14)-sum(D13,D15)</f>
        <v>#N/A</v>
      </c>
      <c r="E16" s="6" t="str">
        <f t="shared" si="5"/>
        <v>#N/A</v>
      </c>
      <c r="F16" s="6" t="str">
        <f t="shared" si="5"/>
        <v>#N/A</v>
      </c>
      <c r="G16" s="6" t="str">
        <f t="shared" si="5"/>
        <v>#N/A</v>
      </c>
      <c r="H16" s="6" t="str">
        <f t="shared" si="5"/>
        <v>#N/A</v>
      </c>
      <c r="I16" s="6" t="str">
        <f t="shared" si="5"/>
        <v>#N/A</v>
      </c>
      <c r="J16" s="6" t="str">
        <f t="shared" si="5"/>
        <v>#N/A</v>
      </c>
      <c r="K16" s="6" t="str">
        <f t="shared" si="5"/>
        <v>#N/A</v>
      </c>
      <c r="L16" s="6" t="str">
        <f t="shared" si="5"/>
        <v>#N/A</v>
      </c>
      <c r="M16" s="6" t="str">
        <f t="shared" si="5"/>
        <v>#N/A</v>
      </c>
      <c r="N16" s="6" t="str">
        <f t="shared" si="5"/>
        <v>#N/A</v>
      </c>
      <c r="O16" s="6" t="str">
        <f t="shared" si="5"/>
        <v>#N/A</v>
      </c>
      <c r="P16" s="6" t="str">
        <f t="shared" si="5"/>
        <v>#N/A</v>
      </c>
      <c r="Q16" s="6" t="str">
        <f t="shared" si="5"/>
        <v>#N/A</v>
      </c>
      <c r="R16" s="6" t="str">
        <f t="shared" si="5"/>
        <v>#N/A</v>
      </c>
      <c r="S16" s="6" t="str">
        <f t="shared" si="5"/>
        <v>#N/A</v>
      </c>
      <c r="T16" s="6" t="str">
        <f t="shared" si="5"/>
        <v>#N/A</v>
      </c>
      <c r="U16" s="6" t="str">
        <f t="shared" si="5"/>
        <v>#N/A</v>
      </c>
      <c r="V16" s="6" t="str">
        <f t="shared" si="5"/>
        <v>#N/A</v>
      </c>
      <c r="W16" s="6" t="str">
        <f t="shared" si="5"/>
        <v>#N/A</v>
      </c>
      <c r="X16" s="6" t="str">
        <f t="shared" si="5"/>
        <v>#N/A</v>
      </c>
      <c r="Y16" s="6" t="str">
        <f t="shared" si="5"/>
        <v>#N/A</v>
      </c>
      <c r="Z16" s="6" t="str">
        <f t="shared" si="5"/>
        <v>#N/A</v>
      </c>
      <c r="AA16" s="6" t="str">
        <f t="shared" si="5"/>
        <v>#N/A</v>
      </c>
      <c r="AB16" s="6" t="str">
        <f t="shared" si="5"/>
        <v>#N/A</v>
      </c>
    </row>
    <row r="17" ht="15.75" customHeight="1"/>
    <row r="18" ht="15.75" customHeight="1">
      <c r="B18" s="1" t="s">
        <v>35</v>
      </c>
      <c r="D18" s="3" t="s">
        <v>2</v>
      </c>
      <c r="E18" s="3" t="s">
        <v>3</v>
      </c>
      <c r="F18" s="3" t="s">
        <v>4</v>
      </c>
      <c r="G18" s="3" t="s">
        <v>5</v>
      </c>
      <c r="H18" s="3" t="s">
        <v>6</v>
      </c>
      <c r="I18" s="3" t="s">
        <v>7</v>
      </c>
      <c r="J18" s="3" t="s">
        <v>8</v>
      </c>
      <c r="K18" s="3" t="s">
        <v>9</v>
      </c>
      <c r="L18" s="3" t="s">
        <v>10</v>
      </c>
      <c r="M18" s="3" t="s">
        <v>11</v>
      </c>
      <c r="N18" s="3" t="s">
        <v>12</v>
      </c>
      <c r="O18" s="3" t="s">
        <v>13</v>
      </c>
      <c r="P18" s="3" t="s">
        <v>14</v>
      </c>
      <c r="Q18" s="3" t="s">
        <v>15</v>
      </c>
      <c r="R18" s="3" t="s">
        <v>16</v>
      </c>
      <c r="S18" s="3" t="s">
        <v>17</v>
      </c>
      <c r="T18" s="3" t="s">
        <v>18</v>
      </c>
      <c r="U18" s="3" t="s">
        <v>19</v>
      </c>
      <c r="V18" s="3" t="s">
        <v>20</v>
      </c>
      <c r="W18" s="3" t="s">
        <v>21</v>
      </c>
      <c r="X18" s="3" t="s">
        <v>22</v>
      </c>
      <c r="Y18" s="3" t="s">
        <v>23</v>
      </c>
      <c r="Z18" s="3" t="s">
        <v>24</v>
      </c>
      <c r="AA18" s="4" t="s">
        <v>25</v>
      </c>
      <c r="AB18" s="4" t="s">
        <v>26</v>
      </c>
    </row>
    <row r="19" ht="15.75" customHeight="1">
      <c r="B19" s="5" t="s">
        <v>27</v>
      </c>
      <c r="C19" s="5" t="str">
        <f>Bashorun!C1</f>
        <v>#REF!</v>
      </c>
      <c r="D19" s="5" t="str">
        <f t="shared" ref="D19:AB19" si="6">sumifs('Daily Stock Count '!D$2:D1007,'Daily Stock Count '!$C$2:$C1007, $B18,'Daily Stock Count '!$B$2:$B1007,$C19)</f>
        <v>#N/A</v>
      </c>
      <c r="E19" s="5" t="str">
        <f t="shared" si="6"/>
        <v>#N/A</v>
      </c>
      <c r="F19" s="5" t="str">
        <f t="shared" si="6"/>
        <v>#N/A</v>
      </c>
      <c r="G19" s="5" t="str">
        <f t="shared" si="6"/>
        <v>#N/A</v>
      </c>
      <c r="H19" s="5" t="str">
        <f t="shared" si="6"/>
        <v>#N/A</v>
      </c>
      <c r="I19" s="5" t="str">
        <f t="shared" si="6"/>
        <v>#N/A</v>
      </c>
      <c r="J19" s="5" t="str">
        <f t="shared" si="6"/>
        <v>#N/A</v>
      </c>
      <c r="K19" s="5" t="str">
        <f t="shared" si="6"/>
        <v>#N/A</v>
      </c>
      <c r="L19" s="5" t="str">
        <f t="shared" si="6"/>
        <v>#N/A</v>
      </c>
      <c r="M19" s="5" t="str">
        <f t="shared" si="6"/>
        <v>#N/A</v>
      </c>
      <c r="N19" s="5" t="str">
        <f t="shared" si="6"/>
        <v>#N/A</v>
      </c>
      <c r="O19" s="5" t="str">
        <f t="shared" si="6"/>
        <v>#N/A</v>
      </c>
      <c r="P19" s="5" t="str">
        <f t="shared" si="6"/>
        <v>#N/A</v>
      </c>
      <c r="Q19" s="5" t="str">
        <f t="shared" si="6"/>
        <v>#N/A</v>
      </c>
      <c r="R19" s="5" t="str">
        <f t="shared" si="6"/>
        <v>#N/A</v>
      </c>
      <c r="S19" s="5" t="str">
        <f t="shared" si="6"/>
        <v>#N/A</v>
      </c>
      <c r="T19" s="5" t="str">
        <f t="shared" si="6"/>
        <v>#N/A</v>
      </c>
      <c r="U19" s="5" t="str">
        <f t="shared" si="6"/>
        <v>#N/A</v>
      </c>
      <c r="V19" s="5" t="str">
        <f t="shared" si="6"/>
        <v>#N/A</v>
      </c>
      <c r="W19" s="5" t="str">
        <f t="shared" si="6"/>
        <v>#N/A</v>
      </c>
      <c r="X19" s="5" t="str">
        <f t="shared" si="6"/>
        <v>#N/A</v>
      </c>
      <c r="Y19" s="5" t="str">
        <f t="shared" si="6"/>
        <v>#N/A</v>
      </c>
      <c r="Z19" s="5" t="str">
        <f t="shared" si="6"/>
        <v>#N/A</v>
      </c>
      <c r="AA19" s="5" t="str">
        <f t="shared" si="6"/>
        <v>#N/A</v>
      </c>
      <c r="AB19" s="5" t="str">
        <f t="shared" si="6"/>
        <v>#N/A</v>
      </c>
    </row>
    <row r="20" ht="15.75" customHeight="1">
      <c r="B20" s="5" t="s">
        <v>28</v>
      </c>
      <c r="D20" s="5">
        <f>sumifs('Fullfilment Center'!D$2:D1007,'Fullfilment Center'!$B$2:$B1007,$B$18,'Fullfilment Center'!$A$2:$A1007,"&gt;"&amp;$C$19,'Fullfilment Center'!$A$2:$A1007,"&lt;="&amp;$C$16,'Fullfilment Center'!$C$2:$C1007,"In")</f>
        <v>0</v>
      </c>
      <c r="E20" s="5">
        <f>sumifs('Fullfilment Center'!F$2:F1007,'Fullfilment Center'!$B$2:$B1007,$B$18,'Fullfilment Center'!$A$2:$A1007,"&gt;"&amp;$C$19,'Fullfilment Center'!$A$2:$A1007,"&lt;="&amp;$C$16,'Fullfilment Center'!$C$2:$C1007,"In")</f>
        <v>0</v>
      </c>
      <c r="F20" s="5">
        <f>sumifs('Fullfilment Center'!G$2:G1007,'Fullfilment Center'!$B$2:$B1007,$B$18,'Fullfilment Center'!$A$2:$A1007,"&gt;"&amp;$C$19,'Fullfilment Center'!$A$2:$A1007,"&lt;="&amp;$C$16,'Fullfilment Center'!$C$2:$C1007,"In")</f>
        <v>0</v>
      </c>
      <c r="G20" s="5">
        <f>sumifs('Fullfilment Center'!I$2:I1007,'Fullfilment Center'!$B$2:$B1007,$B$18,'Fullfilment Center'!$A$2:$A1007,"&gt;"&amp;$C$19,'Fullfilment Center'!$A$2:$A1007,"&lt;="&amp;$C$16,'Fullfilment Center'!$C$2:$C1007,"In")</f>
        <v>0</v>
      </c>
      <c r="H20" s="5">
        <f>sumifs('Fullfilment Center'!K$2:K1007,'Fullfilment Center'!$B$2:$B1007,$B$18,'Fullfilment Center'!$A$2:$A1007,"&gt;"&amp;$C$19,'Fullfilment Center'!$A$2:$A1007,"&lt;="&amp;$C$16,'Fullfilment Center'!$C$2:$C1007,"In")</f>
        <v>0</v>
      </c>
      <c r="I20" s="5">
        <f>sumifs('Fullfilment Center'!O$2:O1007,'Fullfilment Center'!$B$2:$B1007,$B$18,'Fullfilment Center'!$A$2:$A1007,"&gt;"&amp;$C$19,'Fullfilment Center'!$A$2:$A1007,"&lt;="&amp;$C$16,'Fullfilment Center'!$C$2:$C1007,"In")</f>
        <v>0</v>
      </c>
      <c r="J20" s="5">
        <f>sumifs('Fullfilment Center'!P$2:P1007,'Fullfilment Center'!$B$2:$B1007,$B$18,'Fullfilment Center'!$A$2:$A1007,"&gt;"&amp;$C$19,'Fullfilment Center'!$A$2:$A1007,"&lt;="&amp;$C$16,'Fullfilment Center'!$C$2:$C1007,"In")</f>
        <v>0</v>
      </c>
      <c r="K20" s="5" t="str">
        <f>sumifs(#REF!,'Fullfilment Center'!$B$2:$B1007,$B$18,'Fullfilment Center'!$A$2:$A1007,"&gt;"&amp;$C$19,'Fullfilment Center'!$A$2:$A1007,"&lt;="&amp;$C$16,'Fullfilment Center'!$C$2:$C1007,"In")</f>
        <v>#N/A</v>
      </c>
      <c r="L20" s="5">
        <f>sumifs('Fullfilment Center'!Q$2:Q1007,'Fullfilment Center'!$B$2:$B1007,$B$18,'Fullfilment Center'!$A$2:$A1007,"&gt;"&amp;$C$19,'Fullfilment Center'!$A$2:$A1007,"&lt;="&amp;$C$16,'Fullfilment Center'!$C$2:$C1007,"In")</f>
        <v>0</v>
      </c>
      <c r="M20" s="5">
        <f>sumifs('Fullfilment Center'!S$2:S1007,'Fullfilment Center'!$B$2:$B1007,$B$18,'Fullfilment Center'!$A$2:$A1007,"&gt;"&amp;$C$19,'Fullfilment Center'!$A$2:$A1007,"&lt;="&amp;$C$16,'Fullfilment Center'!$C$2:$C1007,"In")</f>
        <v>0</v>
      </c>
      <c r="N20" s="5">
        <f>sumifs('Fullfilment Center'!U$2:U1007,'Fullfilment Center'!$B$2:$B1007,$B$18,'Fullfilment Center'!$A$2:$A1007,"&gt;"&amp;$C$19,'Fullfilment Center'!$A$2:$A1007,"&lt;="&amp;$C$16,'Fullfilment Center'!$C$2:$C1007,"In")</f>
        <v>0</v>
      </c>
      <c r="O20" s="5">
        <f>sumifs('Fullfilment Center'!W$2:W1007,'Fullfilment Center'!$B$2:$B1007,$B$18,'Fullfilment Center'!$A$2:$A1007,"&gt;"&amp;$C$19,'Fullfilment Center'!$A$2:$A1007,"&lt;="&amp;$C$16,'Fullfilment Center'!$C$2:$C1007,"In")</f>
        <v>0</v>
      </c>
      <c r="P20" s="5">
        <f>sumifs('Fullfilment Center'!M$2:M1007,'Fullfilment Center'!$B$2:$B1007,$B$18,'Fullfilment Center'!$A$2:$A1007,"&gt;"&amp;$C$19,'Fullfilment Center'!$A$2:$A1007,"&lt;="&amp;$C$16,'Fullfilment Center'!$C$2:$C1007,"In")</f>
        <v>0</v>
      </c>
      <c r="Q20" s="5">
        <f>sumifs('Fullfilment Center'!Y$2:Y1007,'Fullfilment Center'!$B$2:$B1007,$B$18,'Fullfilment Center'!$A$2:$A1007,"&gt;"&amp;$C$19,'Fullfilment Center'!$A$2:$A1007,"&lt;="&amp;$C$16,'Fullfilment Center'!$C$2:$C1007,"In")</f>
        <v>0</v>
      </c>
      <c r="R20" s="5">
        <f>sumifs('Fullfilment Center'!Z$2:Z1007,'Fullfilment Center'!$B$2:$B1007,$B$18,'Fullfilment Center'!$A$2:$A1007,"&gt;"&amp;$C$19,'Fullfilment Center'!$A$2:$A1007,"&lt;="&amp;$C$16,'Fullfilment Center'!$C$2:$C1007,"In")</f>
        <v>0</v>
      </c>
      <c r="S20" s="5">
        <f>sumifs('Fullfilment Center'!AB$2:AB1007,'Fullfilment Center'!$B$2:$B1007,$B$18,'Fullfilment Center'!$A$2:$A1007,"&gt;"&amp;$C$19,'Fullfilment Center'!$A$2:$A1007,"&lt;="&amp;$C$16,'Fullfilment Center'!$C$2:$C1007,"In")</f>
        <v>0</v>
      </c>
      <c r="T20" s="5">
        <f>sumifs('Fullfilment Center'!AC$2:AC1007,'Fullfilment Center'!$B$2:$B1007,$B$18,'Fullfilment Center'!$A$2:$A1007,"&gt;"&amp;$C$19,'Fullfilment Center'!$A$2:$A1007,"&lt;="&amp;$C$16,'Fullfilment Center'!$C$2:$C1007,"In")</f>
        <v>0</v>
      </c>
      <c r="U20" s="5">
        <f>sumifs('Fullfilment Center'!AD$2:AD1007,'Fullfilment Center'!$B$2:$B1007,$B$18,'Fullfilment Center'!$A$2:$A1007,"&gt;"&amp;$C$19,'Fullfilment Center'!$A$2:$A1007,"&lt;="&amp;$C$16,'Fullfilment Center'!$C$2:$C1007,"In")</f>
        <v>0</v>
      </c>
      <c r="V20" s="5" t="str">
        <f>sumifs(#REF!,'Fullfilment Center'!$B$2:$B1007,$B$18,'Fullfilment Center'!$A$2:$A1007,"&gt;"&amp;$C$19,'Fullfilment Center'!$A$2:$A1007,"&lt;="&amp;$C$16,'Fullfilment Center'!$C$2:$C1007,"In")</f>
        <v>#N/A</v>
      </c>
      <c r="W20" s="5" t="str">
        <f>sumifs(#REF!,'Fullfilment Center'!$B$2:$B1007,$B$18,'Fullfilment Center'!$A$2:$A1007,"&gt;"&amp;$C$19,'Fullfilment Center'!$A$2:$A1007,"&lt;="&amp;$C$16,'Fullfilment Center'!$C$2:$C1007,"In")</f>
        <v>#N/A</v>
      </c>
      <c r="X20" s="5">
        <f>sumifs('Fullfilment Center'!AE$2:AE1007,'Fullfilment Center'!$B$2:$B1007,$B$18,'Fullfilment Center'!$A$2:$A1007,"&gt;"&amp;$C$19,'Fullfilment Center'!$A$2:$A1007,"&lt;="&amp;$C$16,'Fullfilment Center'!$C$2:$C1007,"In")</f>
        <v>0</v>
      </c>
      <c r="Y20" s="5">
        <f>sumifs('Fullfilment Center'!AF$2:AF1007,'Fullfilment Center'!$B$2:$B1007,$B$18,'Fullfilment Center'!$A$2:$A1007,"&gt;"&amp;$C$19,'Fullfilment Center'!$A$2:$A1007,"&lt;="&amp;$C$16,'Fullfilment Center'!$C$2:$C1007,"In")</f>
        <v>0</v>
      </c>
      <c r="Z20" s="5">
        <f>sumifs('Fullfilment Center'!AH$2:AH1007,'Fullfilment Center'!$B$2:$B1007,$B$18,'Fullfilment Center'!$A$2:$A1007,"&gt;"&amp;$C$19,'Fullfilment Center'!$A$2:$A1007,"&lt;="&amp;$C$16,'Fullfilment Center'!$C$2:$C1007,"In")</f>
        <v>0</v>
      </c>
      <c r="AA20" s="5" t="str">
        <f>sumifs(#REF!,'Fullfilment Center'!$B$2:$B1007,$B$18,'Fullfilment Center'!$A$2:$A1007,"&gt;"&amp;$C$19,'Fullfilment Center'!$A$2:$A1007,"&lt;="&amp;$C$16,'Fullfilment Center'!$C$2:$C1007,"In")</f>
        <v>#N/A</v>
      </c>
      <c r="AB20" s="5" t="str">
        <f>sumifs(#REF!,'Fullfilment Center'!$B$2:$B1007,$B$18,'Fullfilment Center'!$A$2:$A1007,"&gt;"&amp;$C$19,'Fullfilment Center'!$A$2:$A1007,"&lt;="&amp;$C$16,'Fullfilment Center'!$C$2:$C1007,"In")</f>
        <v>#N/A</v>
      </c>
    </row>
    <row r="21" ht="15.75" customHeight="1">
      <c r="B21" s="5" t="s">
        <v>34</v>
      </c>
      <c r="C21" s="5" t="str">
        <f t="shared" ref="C21:C23" si="7">C12</f>
        <v/>
      </c>
      <c r="D21" s="5">
        <f>sumifs('Fullfilment Center'!D$2:D1007,'Fullfilment Center'!$B$2:$B1007,$B$18,'Fullfilment Center'!$A$2:$A1007,"&gt;"&amp;$C$19,'Fullfilment Center'!$A$2:$A1007,"&lt;="&amp;$C$16,'Fullfilment Center'!$C$2:$C1007,"Out")</f>
        <v>0</v>
      </c>
      <c r="E21" s="5">
        <f>sumifs('Fullfilment Center'!F$2:F1007,'Fullfilment Center'!$B$2:$B1007,$B$18,'Fullfilment Center'!$A$2:$A1007,"&gt;"&amp;$C$19,'Fullfilment Center'!$A$2:$A1007,"&lt;="&amp;$C$16,'Fullfilment Center'!$C$2:$C1007,"Out")</f>
        <v>0</v>
      </c>
      <c r="F21" s="5">
        <f>sumifs('Fullfilment Center'!G$2:G1007,'Fullfilment Center'!$B$2:$B1007,$B$18,'Fullfilment Center'!$A$2:$A1007,"&gt;"&amp;$C$19,'Fullfilment Center'!$A$2:$A1007,"&lt;="&amp;$C$16,'Fullfilment Center'!$C$2:$C1007,"Out")</f>
        <v>0</v>
      </c>
      <c r="G21" s="5">
        <f>sumifs('Fullfilment Center'!I$2:I1007,'Fullfilment Center'!$B$2:$B1007,$B$18,'Fullfilment Center'!$A$2:$A1007,"&gt;"&amp;$C$19,'Fullfilment Center'!$A$2:$A1007,"&lt;="&amp;$C$16,'Fullfilment Center'!$C$2:$C1007,"Out")</f>
        <v>0</v>
      </c>
      <c r="H21" s="5">
        <f>sumifs('Fullfilment Center'!K$2:K1007,'Fullfilment Center'!$B$2:$B1007,$B$18,'Fullfilment Center'!$A$2:$A1007,"&gt;"&amp;$C$19,'Fullfilment Center'!$A$2:$A1007,"&lt;="&amp;$C$16,'Fullfilment Center'!$C$2:$C1007,"Out")</f>
        <v>0</v>
      </c>
      <c r="I21" s="5">
        <f>sumifs('Fullfilment Center'!O$2:O1007,'Fullfilment Center'!$B$2:$B1007,$B$18,'Fullfilment Center'!$A$2:$A1007,"&gt;"&amp;$C$19,'Fullfilment Center'!$A$2:$A1007,"&lt;="&amp;$C$16,'Fullfilment Center'!$C$2:$C1007,"Out")</f>
        <v>0</v>
      </c>
      <c r="J21" s="5">
        <f>sumifs('Fullfilment Center'!P$2:P1007,'Fullfilment Center'!$B$2:$B1007,$B$18,'Fullfilment Center'!$A$2:$A1007,"&gt;"&amp;$C$19,'Fullfilment Center'!$A$2:$A1007,"&lt;="&amp;$C$16,'Fullfilment Center'!$C$2:$C1007,"Out")</f>
        <v>0</v>
      </c>
      <c r="K21" s="5" t="str">
        <f>sumifs(#REF!,'Fullfilment Center'!$B$2:$B1007,$B$18,'Fullfilment Center'!$A$2:$A1007,"&gt;"&amp;$C$19,'Fullfilment Center'!$A$2:$A1007,"&lt;="&amp;$C$16,'Fullfilment Center'!$C$2:$C1007,"Out")</f>
        <v>#N/A</v>
      </c>
      <c r="L21" s="5">
        <f>sumifs('Fullfilment Center'!Q$2:Q1007,'Fullfilment Center'!$B$2:$B1007,$B$18,'Fullfilment Center'!$A$2:$A1007,"&gt;"&amp;$C$19,'Fullfilment Center'!$A$2:$A1007,"&lt;="&amp;$C$16,'Fullfilment Center'!$C$2:$C1007,"Out")</f>
        <v>0</v>
      </c>
      <c r="M21" s="5">
        <f>sumifs('Fullfilment Center'!S$2:S1007,'Fullfilment Center'!$B$2:$B1007,$B$18,'Fullfilment Center'!$A$2:$A1007,"&gt;"&amp;$C$19,'Fullfilment Center'!$A$2:$A1007,"&lt;="&amp;$C$16,'Fullfilment Center'!$C$2:$C1007,"Out")</f>
        <v>0</v>
      </c>
      <c r="N21" s="5">
        <f>sumifs('Fullfilment Center'!U$2:U1007,'Fullfilment Center'!$B$2:$B1007,$B$18,'Fullfilment Center'!$A$2:$A1007,"&gt;"&amp;$C$19,'Fullfilment Center'!$A$2:$A1007,"&lt;="&amp;$C$16,'Fullfilment Center'!$C$2:$C1007,"Out")</f>
        <v>0</v>
      </c>
      <c r="O21" s="5">
        <f>sumifs('Fullfilment Center'!W$2:W1007,'Fullfilment Center'!$B$2:$B1007,$B$18,'Fullfilment Center'!$A$2:$A1007,"&gt;"&amp;$C$19,'Fullfilment Center'!$A$2:$A1007,"&lt;="&amp;$C$16,'Fullfilment Center'!$C$2:$C1007,"Out")</f>
        <v>0</v>
      </c>
      <c r="P21" s="5">
        <f>sumifs('Fullfilment Center'!M$2:M1007,'Fullfilment Center'!$B$2:$B1007,$B$18,'Fullfilment Center'!$A$2:$A1007,"&gt;"&amp;$C$19,'Fullfilment Center'!$A$2:$A1007,"&lt;="&amp;$C$16,'Fullfilment Center'!$C$2:$C1007,"Out")</f>
        <v>0</v>
      </c>
      <c r="Q21" s="5">
        <f>sumifs('Fullfilment Center'!Y$2:Y1007,'Fullfilment Center'!$B$2:$B1007,$B$18,'Fullfilment Center'!$A$2:$A1007,"&gt;"&amp;$C$19,'Fullfilment Center'!$A$2:$A1007,"&lt;="&amp;$C$16,'Fullfilment Center'!$C$2:$C1007,"Out")</f>
        <v>0</v>
      </c>
      <c r="R21" s="5">
        <f>sumifs('Fullfilment Center'!Z$2:Z1007,'Fullfilment Center'!$B$2:$B1007,$B$18,'Fullfilment Center'!$A$2:$A1007,"&gt;"&amp;$C$19,'Fullfilment Center'!$A$2:$A1007,"&lt;="&amp;$C$16,'Fullfilment Center'!$C$2:$C1007,"Out")</f>
        <v>0</v>
      </c>
      <c r="S21" s="5">
        <f>sumifs('Fullfilment Center'!AB$2:AB1007,'Fullfilment Center'!$B$2:$B1007,$B$18,'Fullfilment Center'!$A$2:$A1007,"&gt;"&amp;$C$19,'Fullfilment Center'!$A$2:$A1007,"&lt;="&amp;$C$16,'Fullfilment Center'!$C$2:$C1007,"Out")</f>
        <v>0</v>
      </c>
      <c r="T21" s="5">
        <f>sumifs('Fullfilment Center'!AC$2:AC1007,'Fullfilment Center'!$B$2:$B1007,$B$18,'Fullfilment Center'!$A$2:$A1007,"&gt;"&amp;$C$19,'Fullfilment Center'!$A$2:$A1007,"&lt;="&amp;$C$16,'Fullfilment Center'!$C$2:$C1007,"Out")</f>
        <v>0</v>
      </c>
      <c r="U21" s="5">
        <f>sumifs('Fullfilment Center'!AD$2:AD1007,'Fullfilment Center'!$B$2:$B1007,$B$18,'Fullfilment Center'!$A$2:$A1007,"&gt;"&amp;$C$19,'Fullfilment Center'!$A$2:$A1007,"&lt;="&amp;$C$16,'Fullfilment Center'!$C$2:$C1007,"Out")</f>
        <v>0</v>
      </c>
      <c r="V21" s="5" t="str">
        <f>sumifs(#REF!,'Fullfilment Center'!$B$2:$B1007,$B$18,'Fullfilment Center'!$A$2:$A1007,"&gt;"&amp;$C$19,'Fullfilment Center'!$A$2:$A1007,"&lt;="&amp;$C$16,'Fullfilment Center'!$C$2:$C1007,"Out")</f>
        <v>#N/A</v>
      </c>
      <c r="W21" s="5" t="str">
        <f>sumifs(#REF!,'Fullfilment Center'!$B$2:$B1007,$B$18,'Fullfilment Center'!$A$2:$A1007,"&gt;"&amp;$C$19,'Fullfilment Center'!$A$2:$A1007,"&lt;="&amp;$C$16,'Fullfilment Center'!$C$2:$C1007,"Out")</f>
        <v>#N/A</v>
      </c>
      <c r="X21" s="5">
        <f>sumifs('Fullfilment Center'!AE$2:AE1007,'Fullfilment Center'!$B$2:$B1007,$B$18,'Fullfilment Center'!$A$2:$A1007,"&gt;"&amp;$C$19,'Fullfilment Center'!$A$2:$A1007,"&lt;="&amp;$C$16,'Fullfilment Center'!$C$2:$C1007,"Out")</f>
        <v>0</v>
      </c>
      <c r="Y21" s="5">
        <f>sumifs('Fullfilment Center'!AF$2:AF1007,'Fullfilment Center'!$B$2:$B1007,$B$18,'Fullfilment Center'!$A$2:$A1007,"&gt;"&amp;$C$19,'Fullfilment Center'!$A$2:$A1007,"&lt;="&amp;$C$16,'Fullfilment Center'!$C$2:$C1007,"Out")</f>
        <v>0</v>
      </c>
      <c r="Z21" s="5">
        <f>sumifs('Fullfilment Center'!AH$2:AH1007,'Fullfilment Center'!$B$2:$B1007,$B$18,'Fullfilment Center'!$A$2:$A1007,"&gt;"&amp;$C$19,'Fullfilment Center'!$A$2:$A1007,"&lt;="&amp;$C$16,'Fullfilment Center'!$C$2:$C1007,"Out")</f>
        <v>0</v>
      </c>
      <c r="AA21" s="5" t="str">
        <f>sumifs(#REF!,'Fullfilment Center'!$B$2:$B1007,$B$18,'Fullfilment Center'!$A$2:$A1007,"&gt;"&amp;$C$19,'Fullfilment Center'!$A$2:$A1007,"&lt;="&amp;$C$16,'Fullfilment Center'!$C$2:$C1007,"Out")</f>
        <v>#N/A</v>
      </c>
      <c r="AB21" s="5" t="str">
        <f>sumifs(#REF!,'Fullfilment Center'!$B$2:$B1007,$B$18,'Fullfilment Center'!$A$2:$A1007,"&gt;"&amp;$C$19,'Fullfilment Center'!$A$2:$A1007,"&lt;="&amp;$C$16,'Fullfilment Center'!$C$2:$C1007,"Out")</f>
        <v>#N/A</v>
      </c>
    </row>
    <row r="22" ht="15.75" customHeight="1">
      <c r="B22" s="5" t="s">
        <v>30</v>
      </c>
      <c r="C22" s="5" t="str">
        <f t="shared" si="7"/>
        <v/>
      </c>
      <c r="D22" s="5">
        <f>sumifs('Fullfilment Center'!D$2:D1007,'Fullfilment Center'!$B$2:$B1007,$B$18,'Fullfilment Center'!$A$2:$A1007,"&gt;"&amp;$C$19,'Fullfilment Center'!$A$2:$A1007,"&lt;="&amp;$C$16,'Fullfilment Center'!$C$2:$C1007,"Return")</f>
        <v>0</v>
      </c>
      <c r="E22" s="5">
        <f>sumifs('Fullfilment Center'!F$2:F1007,'Fullfilment Center'!$B$2:$B1007,$B$18,'Fullfilment Center'!$A$2:$A1007,"&gt;"&amp;$C$19,'Fullfilment Center'!$A$2:$A1007,"&lt;="&amp;$C$16,'Fullfilment Center'!$C$2:$C1007,"Return")</f>
        <v>0</v>
      </c>
      <c r="F22" s="5">
        <f>sumifs('Fullfilment Center'!G$2:G1007,'Fullfilment Center'!$B$2:$B1007,$B$18,'Fullfilment Center'!$A$2:$A1007,"&gt;"&amp;$C$19,'Fullfilment Center'!$A$2:$A1007,"&lt;="&amp;$C$16,'Fullfilment Center'!$C$2:$C1007,"Return")</f>
        <v>0</v>
      </c>
      <c r="G22" s="5">
        <f>sumifs('Fullfilment Center'!I$2:I1007,'Fullfilment Center'!$B$2:$B1007,$B$18,'Fullfilment Center'!$A$2:$A1007,"&gt;"&amp;$C$19,'Fullfilment Center'!$A$2:$A1007,"&lt;="&amp;$C$16,'Fullfilment Center'!$C$2:$C1007,"Return")</f>
        <v>0</v>
      </c>
      <c r="H22" s="5">
        <f>sumifs('Fullfilment Center'!K$2:K1007,'Fullfilment Center'!$B$2:$B1007,$B$18,'Fullfilment Center'!$A$2:$A1007,"&gt;"&amp;$C$19,'Fullfilment Center'!$A$2:$A1007,"&lt;="&amp;$C$16,'Fullfilment Center'!$C$2:$C1007,"Return")</f>
        <v>0</v>
      </c>
      <c r="I22" s="5">
        <f>sumifs('Fullfilment Center'!O$2:O1007,'Fullfilment Center'!$B$2:$B1007,$B$18,'Fullfilment Center'!$A$2:$A1007,"&gt;"&amp;$C$19,'Fullfilment Center'!$A$2:$A1007,"&lt;="&amp;$C$16,'Fullfilment Center'!$C$2:$C1007,"Return")</f>
        <v>0</v>
      </c>
      <c r="J22" s="5">
        <f>sumifs('Fullfilment Center'!P$2:P1007,'Fullfilment Center'!$B$2:$B1007,$B$18,'Fullfilment Center'!$A$2:$A1007,"&gt;"&amp;$C$19,'Fullfilment Center'!$A$2:$A1007,"&lt;="&amp;$C$16,'Fullfilment Center'!$C$2:$C1007,"Return")</f>
        <v>0</v>
      </c>
      <c r="K22" s="5" t="str">
        <f>sumifs(#REF!,'Fullfilment Center'!$B$2:$B1007,$B$18,'Fullfilment Center'!$A$2:$A1007,"&gt;"&amp;$C$19,'Fullfilment Center'!$A$2:$A1007,"&lt;="&amp;$C$16,'Fullfilment Center'!$C$2:$C1007,"Return")</f>
        <v>#N/A</v>
      </c>
      <c r="L22" s="5">
        <f>sumifs('Fullfilment Center'!Q$2:Q1007,'Fullfilment Center'!$B$2:$B1007,$B$18,'Fullfilment Center'!$A$2:$A1007,"&gt;"&amp;$C$19,'Fullfilment Center'!$A$2:$A1007,"&lt;="&amp;$C$16,'Fullfilment Center'!$C$2:$C1007,"Return")</f>
        <v>0</v>
      </c>
      <c r="M22" s="5">
        <f>sumifs('Fullfilment Center'!S$2:S1007,'Fullfilment Center'!$B$2:$B1007,$B$18,'Fullfilment Center'!$A$2:$A1007,"&gt;"&amp;$C$19,'Fullfilment Center'!$A$2:$A1007,"&lt;="&amp;$C$16,'Fullfilment Center'!$C$2:$C1007,"Return")</f>
        <v>0</v>
      </c>
      <c r="N22" s="5">
        <f>sumifs('Fullfilment Center'!U$2:U1007,'Fullfilment Center'!$B$2:$B1007,$B$18,'Fullfilment Center'!$A$2:$A1007,"&gt;"&amp;$C$19,'Fullfilment Center'!$A$2:$A1007,"&lt;="&amp;$C$16,'Fullfilment Center'!$C$2:$C1007,"Return")</f>
        <v>0</v>
      </c>
      <c r="O22" s="5">
        <f>sumifs('Fullfilment Center'!W$2:W1007,'Fullfilment Center'!$B$2:$B1007,$B$18,'Fullfilment Center'!$A$2:$A1007,"&gt;"&amp;$C$19,'Fullfilment Center'!$A$2:$A1007,"&lt;="&amp;$C$16,'Fullfilment Center'!$C$2:$C1007,"Return")</f>
        <v>0</v>
      </c>
      <c r="P22" s="5">
        <f>sumifs('Fullfilment Center'!M$2:M1007,'Fullfilment Center'!$B$2:$B1007,$B$18,'Fullfilment Center'!$A$2:$A1007,"&gt;"&amp;$C$19,'Fullfilment Center'!$A$2:$A1007,"&lt;="&amp;$C$16,'Fullfilment Center'!$C$2:$C1007,"Return")</f>
        <v>0</v>
      </c>
      <c r="Q22" s="5">
        <f>sumifs('Fullfilment Center'!Y$2:Y1007,'Fullfilment Center'!$B$2:$B1007,$B$18,'Fullfilment Center'!$A$2:$A1007,"&gt;"&amp;$C$19,'Fullfilment Center'!$A$2:$A1007,"&lt;="&amp;$C$16,'Fullfilment Center'!$C$2:$C1007,"Return")</f>
        <v>0</v>
      </c>
      <c r="R22" s="5">
        <f>sumifs('Fullfilment Center'!Z$2:Z1007,'Fullfilment Center'!$B$2:$B1007,$B$18,'Fullfilment Center'!$A$2:$A1007,"&gt;"&amp;$C$19,'Fullfilment Center'!$A$2:$A1007,"&lt;="&amp;$C$16,'Fullfilment Center'!$C$2:$C1007,"Return")</f>
        <v>0</v>
      </c>
      <c r="S22" s="5">
        <f>sumifs('Fullfilment Center'!AB$2:AB1007,'Fullfilment Center'!$B$2:$B1007,$B$18,'Fullfilment Center'!$A$2:$A1007,"&gt;"&amp;$C$19,'Fullfilment Center'!$A$2:$A1007,"&lt;="&amp;$C$16,'Fullfilment Center'!$C$2:$C1007,"Return")</f>
        <v>0</v>
      </c>
      <c r="T22" s="5">
        <f>sumifs('Fullfilment Center'!AC$2:AC1007,'Fullfilment Center'!$B$2:$B1007,$B$18,'Fullfilment Center'!$A$2:$A1007,"&gt;"&amp;$C$19,'Fullfilment Center'!$A$2:$A1007,"&lt;="&amp;$C$16,'Fullfilment Center'!$C$2:$C1007,"Return")</f>
        <v>0</v>
      </c>
      <c r="U22" s="5">
        <f>sumifs('Fullfilment Center'!AD$2:AD1007,'Fullfilment Center'!$B$2:$B1007,$B$18,'Fullfilment Center'!$A$2:$A1007,"&gt;"&amp;$C$19,'Fullfilment Center'!$A$2:$A1007,"&lt;="&amp;$C$16,'Fullfilment Center'!$C$2:$C1007,"Return")</f>
        <v>0</v>
      </c>
      <c r="V22" s="5" t="str">
        <f>sumifs(#REF!,'Fullfilment Center'!$B$2:$B1007,$B$18,'Fullfilment Center'!$A$2:$A1007,"&gt;"&amp;$C$19,'Fullfilment Center'!$A$2:$A1007,"&lt;="&amp;$C$16,'Fullfilment Center'!$C$2:$C1007,"Return")</f>
        <v>#N/A</v>
      </c>
      <c r="W22" s="5" t="str">
        <f>sumifs(#REF!,'Fullfilment Center'!$B$2:$B1007,$B$18,'Fullfilment Center'!$A$2:$A1007,"&gt;"&amp;$C$19,'Fullfilment Center'!$A$2:$A1007,"&lt;="&amp;$C$16,'Fullfilment Center'!$C$2:$C1007,"Return")</f>
        <v>#N/A</v>
      </c>
      <c r="X22" s="5">
        <f>sumifs('Fullfilment Center'!AE$2:AE1007,'Fullfilment Center'!$B$2:$B1007,$B$18,'Fullfilment Center'!$A$2:$A1007,"&gt;"&amp;$C$19,'Fullfilment Center'!$A$2:$A1007,"&lt;="&amp;$C$16,'Fullfilment Center'!$C$2:$C1007,"Return")</f>
        <v>0</v>
      </c>
      <c r="Y22" s="5">
        <f>sumifs('Fullfilment Center'!AF$2:AF1007,'Fullfilment Center'!$B$2:$B1007,$B$18,'Fullfilment Center'!$A$2:$A1007,"&gt;"&amp;$C$19,'Fullfilment Center'!$A$2:$A1007,"&lt;="&amp;$C$16,'Fullfilment Center'!$C$2:$C1007,"Return")</f>
        <v>0</v>
      </c>
      <c r="Z22" s="5">
        <f>sumifs('Fullfilment Center'!AH$2:AH1007,'Fullfilment Center'!$B$2:$B1007,$B$18,'Fullfilment Center'!$A$2:$A1007,"&gt;"&amp;$C$19,'Fullfilment Center'!$A$2:$A1007,"&lt;="&amp;$C$16,'Fullfilment Center'!$C$2:$C1007,"Return")</f>
        <v>0</v>
      </c>
      <c r="AA22" s="5" t="str">
        <f>sumifs(#REF!,'Fullfilment Center'!$B$2:$B1007,$B$18,'Fullfilment Center'!$A$2:$A1007,"&gt;"&amp;$C$19,'Fullfilment Center'!$A$2:$A1007,"&lt;="&amp;$C$16,'Fullfilment Center'!$C$2:$C1007,"Return")</f>
        <v>#N/A</v>
      </c>
      <c r="AB22" s="5" t="str">
        <f>sumifs(#REF!,'Fullfilment Center'!$B$2:$B1007,$B$18,'Fullfilment Center'!$A$2:$A1007,"&gt;"&amp;$C$19,'Fullfilment Center'!$A$2:$A1007,"&lt;="&amp;$C$16,'Fullfilment Center'!$C$2:$C1007,"Return")</f>
        <v>#N/A</v>
      </c>
    </row>
    <row r="23" ht="15.75" customHeight="1">
      <c r="B23" s="5" t="s">
        <v>31</v>
      </c>
      <c r="C23" s="5" t="str">
        <f t="shared" si="7"/>
        <v/>
      </c>
      <c r="D23" s="5">
        <f>sumifs('Fullfilment Center'!D$2:D1007,'Fullfilment Center'!$B$2:$B1007,$B$18,'Fullfilment Center'!$A$2:$A1007,"&gt;"&amp;$C$19,'Fullfilment Center'!$A$2:$A1007,"&lt;="&amp;$C$16,'Fullfilment Center'!$C$2:$C1007,"Spoilage")</f>
        <v>0</v>
      </c>
      <c r="E23" s="5">
        <f>sumifs('Fullfilment Center'!F$2:F1007,'Fullfilment Center'!$B$2:$B1007,$B$18,'Fullfilment Center'!$A$2:$A1007,"&gt;"&amp;$C$19,'Fullfilment Center'!$A$2:$A1007,"&lt;="&amp;$C$16,'Fullfilment Center'!$C$2:$C1007,"Spoilage")</f>
        <v>0</v>
      </c>
      <c r="F23" s="5">
        <f>sumifs('Fullfilment Center'!G$2:G1007,'Fullfilment Center'!$B$2:$B1007,$B$18,'Fullfilment Center'!$A$2:$A1007,"&gt;"&amp;$C$19,'Fullfilment Center'!$A$2:$A1007,"&lt;="&amp;$C$16,'Fullfilment Center'!$C$2:$C1007,"Spoilage")</f>
        <v>0</v>
      </c>
      <c r="G23" s="5">
        <f>sumifs('Fullfilment Center'!I$2:I1007,'Fullfilment Center'!$B$2:$B1007,$B$18,'Fullfilment Center'!$A$2:$A1007,"&gt;"&amp;$C$19,'Fullfilment Center'!$A$2:$A1007,"&lt;="&amp;$C$16,'Fullfilment Center'!$C$2:$C1007,"Spoilage")</f>
        <v>0</v>
      </c>
      <c r="H23" s="5">
        <f>sumifs('Fullfilment Center'!K$2:K1007,'Fullfilment Center'!$B$2:$B1007,$B$18,'Fullfilment Center'!$A$2:$A1007,"&gt;"&amp;$C$19,'Fullfilment Center'!$A$2:$A1007,"&lt;="&amp;$C$16,'Fullfilment Center'!$C$2:$C1007,"Spoilage")</f>
        <v>0</v>
      </c>
      <c r="I23" s="5">
        <f>sumifs('Fullfilment Center'!O$2:O1007,'Fullfilment Center'!$B$2:$B1007,$B$18,'Fullfilment Center'!$A$2:$A1007,"&gt;"&amp;$C$19,'Fullfilment Center'!$A$2:$A1007,"&lt;="&amp;$C$16,'Fullfilment Center'!$C$2:$C1007,"Spoilage")</f>
        <v>0</v>
      </c>
      <c r="J23" s="5">
        <f>sumifs('Fullfilment Center'!P$2:P1007,'Fullfilment Center'!$B$2:$B1007,$B$18,'Fullfilment Center'!$A$2:$A1007,"&gt;"&amp;$C$19,'Fullfilment Center'!$A$2:$A1007,"&lt;="&amp;$C$16,'Fullfilment Center'!$C$2:$C1007,"Spoilage")</f>
        <v>0</v>
      </c>
      <c r="K23" s="5" t="str">
        <f>sumifs(#REF!,'Fullfilment Center'!$B$2:$B1007,$B$18,'Fullfilment Center'!$A$2:$A1007,"&gt;"&amp;$C$19,'Fullfilment Center'!$A$2:$A1007,"&lt;="&amp;$C$16,'Fullfilment Center'!$C$2:$C1007,"Spoilage")</f>
        <v>#N/A</v>
      </c>
      <c r="L23" s="5">
        <f>sumifs('Fullfilment Center'!Q$2:Q1007,'Fullfilment Center'!$B$2:$B1007,$B$18,'Fullfilment Center'!$A$2:$A1007,"&gt;"&amp;$C$19,'Fullfilment Center'!$A$2:$A1007,"&lt;="&amp;$C$16,'Fullfilment Center'!$C$2:$C1007,"Spoilage")</f>
        <v>0</v>
      </c>
      <c r="M23" s="5">
        <f>sumifs('Fullfilment Center'!S$2:S1007,'Fullfilment Center'!$B$2:$B1007,$B$18,'Fullfilment Center'!$A$2:$A1007,"&gt;"&amp;$C$19,'Fullfilment Center'!$A$2:$A1007,"&lt;="&amp;$C$16,'Fullfilment Center'!$C$2:$C1007,"Spoilage")</f>
        <v>0</v>
      </c>
      <c r="N23" s="5">
        <f>sumifs('Fullfilment Center'!U$2:U1007,'Fullfilment Center'!$B$2:$B1007,$B$18,'Fullfilment Center'!$A$2:$A1007,"&gt;"&amp;$C$19,'Fullfilment Center'!$A$2:$A1007,"&lt;="&amp;$C$16,'Fullfilment Center'!$C$2:$C1007,"Spoilage")</f>
        <v>0</v>
      </c>
      <c r="O23" s="5">
        <f>sumifs('Fullfilment Center'!W$2:W1007,'Fullfilment Center'!$B$2:$B1007,$B$18,'Fullfilment Center'!$A$2:$A1007,"&gt;"&amp;$C$19,'Fullfilment Center'!$A$2:$A1007,"&lt;="&amp;$C$16,'Fullfilment Center'!$C$2:$C1007,"Spoilage")</f>
        <v>0</v>
      </c>
      <c r="P23" s="5">
        <f>sumifs('Fullfilment Center'!M$2:M1007,'Fullfilment Center'!$B$2:$B1007,$B$18,'Fullfilment Center'!$A$2:$A1007,"&gt;"&amp;$C$19,'Fullfilment Center'!$A$2:$A1007,"&lt;="&amp;$C$16,'Fullfilment Center'!$C$2:$C1007,"Spoilage")</f>
        <v>0</v>
      </c>
      <c r="Q23" s="5">
        <f>sumifs('Fullfilment Center'!Y$2:Y1007,'Fullfilment Center'!$B$2:$B1007,$B$18,'Fullfilment Center'!$A$2:$A1007,"&gt;"&amp;$C$19,'Fullfilment Center'!$A$2:$A1007,"&lt;="&amp;$C$16,'Fullfilment Center'!$C$2:$C1007,"Spoilage")</f>
        <v>0</v>
      </c>
      <c r="R23" s="5">
        <f>sumifs('Fullfilment Center'!Z$2:Z1007,'Fullfilment Center'!$B$2:$B1007,$B$18,'Fullfilment Center'!$A$2:$A1007,"&gt;"&amp;$C$19,'Fullfilment Center'!$A$2:$A1007,"&lt;="&amp;$C$16,'Fullfilment Center'!$C$2:$C1007,"Spoilage")</f>
        <v>0</v>
      </c>
      <c r="S23" s="5">
        <f>sumifs('Fullfilment Center'!AB$2:AB1007,'Fullfilment Center'!$B$2:$B1007,$B$18,'Fullfilment Center'!$A$2:$A1007,"&gt;"&amp;$C$19,'Fullfilment Center'!$A$2:$A1007,"&lt;="&amp;$C$16,'Fullfilment Center'!$C$2:$C1007,"Spoilage")</f>
        <v>0</v>
      </c>
      <c r="T23" s="5">
        <f>sumifs('Fullfilment Center'!AC$2:AC1007,'Fullfilment Center'!$B$2:$B1007,$B$18,'Fullfilment Center'!$A$2:$A1007,"&gt;"&amp;$C$19,'Fullfilment Center'!$A$2:$A1007,"&lt;="&amp;$C$16,'Fullfilment Center'!$C$2:$C1007,"Spoilage")</f>
        <v>0</v>
      </c>
      <c r="U23" s="5">
        <f>sumifs('Fullfilment Center'!AD$2:AD1007,'Fullfilment Center'!$B$2:$B1007,$B$18,'Fullfilment Center'!$A$2:$A1007,"&gt;"&amp;$C$19,'Fullfilment Center'!$A$2:$A1007,"&lt;="&amp;$C$16,'Fullfilment Center'!$C$2:$C1007,"Spoilage")</f>
        <v>0</v>
      </c>
      <c r="V23" s="5" t="str">
        <f>sumifs(#REF!,'Fullfilment Center'!$B$2:$B1007,$B$18,'Fullfilment Center'!$A$2:$A1007,"&gt;"&amp;$C$19,'Fullfilment Center'!$A$2:$A1007,"&lt;="&amp;$C$16,'Fullfilment Center'!$C$2:$C1007,"Spoilage")</f>
        <v>#N/A</v>
      </c>
      <c r="W23" s="5" t="str">
        <f>sumifs(#REF!,'Fullfilment Center'!$B$2:$B1007,$B$18,'Fullfilment Center'!$A$2:$A1007,"&gt;"&amp;$C$19,'Fullfilment Center'!$A$2:$A1007,"&lt;="&amp;$C$16,'Fullfilment Center'!$C$2:$C1007,"Spoilage")</f>
        <v>#N/A</v>
      </c>
      <c r="X23" s="5">
        <f>sumifs('Fullfilment Center'!AE$2:AE1007,'Fullfilment Center'!$B$2:$B1007,$B$18,'Fullfilment Center'!$A$2:$A1007,"&gt;"&amp;$C$19,'Fullfilment Center'!$A$2:$A1007,"&lt;="&amp;$C$16,'Fullfilment Center'!$C$2:$C1007,"Spoilage")</f>
        <v>0</v>
      </c>
      <c r="Y23" s="5">
        <f>sumifs('Fullfilment Center'!AF$2:AF1007,'Fullfilment Center'!$B$2:$B1007,$B$18,'Fullfilment Center'!$A$2:$A1007,"&gt;"&amp;$C$19,'Fullfilment Center'!$A$2:$A1007,"&lt;="&amp;$C$16,'Fullfilment Center'!$C$2:$C1007,"Spoilage")</f>
        <v>0</v>
      </c>
      <c r="Z23" s="5">
        <f>sumifs('Fullfilment Center'!AH$2:AH1007,'Fullfilment Center'!$B$2:$B1007,$B$18,'Fullfilment Center'!$A$2:$A1007,"&gt;"&amp;$C$19,'Fullfilment Center'!$A$2:$A1007,"&lt;="&amp;$C$16,'Fullfilment Center'!$C$2:$C1007,"Spoilage")</f>
        <v>0</v>
      </c>
      <c r="AA23" s="5" t="str">
        <f>sumifs(#REF!,'Fullfilment Center'!$B$2:$B1007,$B$18,'Fullfilment Center'!$A$2:$A1007,"&gt;"&amp;$C$19,'Fullfilment Center'!$A$2:$A1007,"&lt;="&amp;$C$16,'Fullfilment Center'!$C$2:$C1007,"Spoilage")</f>
        <v>#N/A</v>
      </c>
      <c r="AB23" s="5" t="str">
        <f>sumifs(#REF!,'Fullfilment Center'!$B$2:$B1007,$B$18,'Fullfilment Center'!$A$2:$A1007,"&gt;"&amp;$C$19,'Fullfilment Center'!$A$2:$A1007,"&lt;="&amp;$C$16,'Fullfilment Center'!$C$2:$C1007,"Spoilage")</f>
        <v>#N/A</v>
      </c>
    </row>
    <row r="24" ht="15.75" customHeight="1">
      <c r="B24" s="5" t="s">
        <v>32</v>
      </c>
      <c r="C24" s="5" t="str">
        <f>Bashorun!H1</f>
        <v>#REF!</v>
      </c>
      <c r="D24" s="6" t="str">
        <f t="shared" ref="D24:AB24" si="8">sum(D19,D20,D22)-sum(D21,D23)</f>
        <v>#N/A</v>
      </c>
      <c r="E24" s="6" t="str">
        <f t="shared" si="8"/>
        <v>#N/A</v>
      </c>
      <c r="F24" s="6" t="str">
        <f t="shared" si="8"/>
        <v>#N/A</v>
      </c>
      <c r="G24" s="6" t="str">
        <f t="shared" si="8"/>
        <v>#N/A</v>
      </c>
      <c r="H24" s="6" t="str">
        <f t="shared" si="8"/>
        <v>#N/A</v>
      </c>
      <c r="I24" s="6" t="str">
        <f t="shared" si="8"/>
        <v>#N/A</v>
      </c>
      <c r="J24" s="6" t="str">
        <f t="shared" si="8"/>
        <v>#N/A</v>
      </c>
      <c r="K24" s="6" t="str">
        <f t="shared" si="8"/>
        <v>#N/A</v>
      </c>
      <c r="L24" s="6" t="str">
        <f t="shared" si="8"/>
        <v>#N/A</v>
      </c>
      <c r="M24" s="6" t="str">
        <f t="shared" si="8"/>
        <v>#N/A</v>
      </c>
      <c r="N24" s="6" t="str">
        <f t="shared" si="8"/>
        <v>#N/A</v>
      </c>
      <c r="O24" s="6" t="str">
        <f t="shared" si="8"/>
        <v>#N/A</v>
      </c>
      <c r="P24" s="6" t="str">
        <f t="shared" si="8"/>
        <v>#N/A</v>
      </c>
      <c r="Q24" s="6" t="str">
        <f t="shared" si="8"/>
        <v>#N/A</v>
      </c>
      <c r="R24" s="6" t="str">
        <f t="shared" si="8"/>
        <v>#N/A</v>
      </c>
      <c r="S24" s="6" t="str">
        <f t="shared" si="8"/>
        <v>#N/A</v>
      </c>
      <c r="T24" s="6" t="str">
        <f t="shared" si="8"/>
        <v>#N/A</v>
      </c>
      <c r="U24" s="6" t="str">
        <f t="shared" si="8"/>
        <v>#N/A</v>
      </c>
      <c r="V24" s="6" t="str">
        <f t="shared" si="8"/>
        <v>#N/A</v>
      </c>
      <c r="W24" s="6" t="str">
        <f t="shared" si="8"/>
        <v>#N/A</v>
      </c>
      <c r="X24" s="6" t="str">
        <f t="shared" si="8"/>
        <v>#N/A</v>
      </c>
      <c r="Y24" s="6" t="str">
        <f t="shared" si="8"/>
        <v>#N/A</v>
      </c>
      <c r="Z24" s="6" t="str">
        <f t="shared" si="8"/>
        <v>#N/A</v>
      </c>
      <c r="AA24" s="6" t="str">
        <f t="shared" si="8"/>
        <v>#N/A</v>
      </c>
      <c r="AB24" s="6" t="str">
        <f t="shared" si="8"/>
        <v>#N/A</v>
      </c>
    </row>
    <row r="25" ht="15.75" customHeight="1"/>
    <row r="26" ht="15.75" customHeight="1">
      <c r="B26" s="9" t="s">
        <v>36</v>
      </c>
      <c r="D26" s="3" t="s">
        <v>2</v>
      </c>
      <c r="E26" s="3" t="s">
        <v>3</v>
      </c>
      <c r="F26" s="3" t="s">
        <v>4</v>
      </c>
      <c r="G26" s="3" t="s">
        <v>5</v>
      </c>
      <c r="H26" s="3" t="s">
        <v>6</v>
      </c>
      <c r="I26" s="3" t="s">
        <v>7</v>
      </c>
      <c r="J26" s="3" t="s">
        <v>8</v>
      </c>
      <c r="K26" s="3" t="s">
        <v>9</v>
      </c>
      <c r="L26" s="3" t="s">
        <v>10</v>
      </c>
      <c r="M26" s="3" t="s">
        <v>11</v>
      </c>
      <c r="N26" s="3" t="s">
        <v>12</v>
      </c>
      <c r="O26" s="3" t="s">
        <v>13</v>
      </c>
      <c r="P26" s="3" t="s">
        <v>14</v>
      </c>
      <c r="Q26" s="3" t="s">
        <v>15</v>
      </c>
      <c r="R26" s="3" t="s">
        <v>16</v>
      </c>
      <c r="S26" s="3" t="s">
        <v>17</v>
      </c>
      <c r="T26" s="3" t="s">
        <v>18</v>
      </c>
      <c r="U26" s="3" t="s">
        <v>19</v>
      </c>
      <c r="V26" s="3" t="s">
        <v>20</v>
      </c>
      <c r="W26" s="3" t="s">
        <v>21</v>
      </c>
      <c r="X26" s="3" t="s">
        <v>22</v>
      </c>
      <c r="Y26" s="3" t="s">
        <v>23</v>
      </c>
      <c r="Z26" s="3" t="s">
        <v>24</v>
      </c>
      <c r="AA26" s="4" t="s">
        <v>25</v>
      </c>
      <c r="AB26" s="4" t="s">
        <v>26</v>
      </c>
    </row>
    <row r="27" ht="15.75" customHeight="1">
      <c r="B27" s="5" t="s">
        <v>27</v>
      </c>
      <c r="C27" s="5" t="str">
        <f>Felele!C1</f>
        <v>#REF!</v>
      </c>
      <c r="D27" s="5" t="str">
        <f t="shared" ref="D27:AB27" si="9">sumifs('Daily Stock Count '!D$2:D1007,'Daily Stock Count '!$C$2:$C1007, $B26,'Daily Stock Count '!$B$2:$B1007,$C27)</f>
        <v>#N/A</v>
      </c>
      <c r="E27" s="5" t="str">
        <f t="shared" si="9"/>
        <v>#N/A</v>
      </c>
      <c r="F27" s="5" t="str">
        <f t="shared" si="9"/>
        <v>#N/A</v>
      </c>
      <c r="G27" s="5" t="str">
        <f t="shared" si="9"/>
        <v>#N/A</v>
      </c>
      <c r="H27" s="5" t="str">
        <f t="shared" si="9"/>
        <v>#N/A</v>
      </c>
      <c r="I27" s="5" t="str">
        <f t="shared" si="9"/>
        <v>#N/A</v>
      </c>
      <c r="J27" s="5" t="str">
        <f t="shared" si="9"/>
        <v>#N/A</v>
      </c>
      <c r="K27" s="5" t="str">
        <f t="shared" si="9"/>
        <v>#N/A</v>
      </c>
      <c r="L27" s="5" t="str">
        <f t="shared" si="9"/>
        <v>#N/A</v>
      </c>
      <c r="M27" s="5" t="str">
        <f t="shared" si="9"/>
        <v>#N/A</v>
      </c>
      <c r="N27" s="5" t="str">
        <f t="shared" si="9"/>
        <v>#N/A</v>
      </c>
      <c r="O27" s="5" t="str">
        <f t="shared" si="9"/>
        <v>#N/A</v>
      </c>
      <c r="P27" s="5" t="str">
        <f t="shared" si="9"/>
        <v>#N/A</v>
      </c>
      <c r="Q27" s="5" t="str">
        <f t="shared" si="9"/>
        <v>#N/A</v>
      </c>
      <c r="R27" s="5" t="str">
        <f t="shared" si="9"/>
        <v>#N/A</v>
      </c>
      <c r="S27" s="5" t="str">
        <f t="shared" si="9"/>
        <v>#N/A</v>
      </c>
      <c r="T27" s="5" t="str">
        <f t="shared" si="9"/>
        <v>#N/A</v>
      </c>
      <c r="U27" s="5" t="str">
        <f t="shared" si="9"/>
        <v>#N/A</v>
      </c>
      <c r="V27" s="5" t="str">
        <f t="shared" si="9"/>
        <v>#N/A</v>
      </c>
      <c r="W27" s="5" t="str">
        <f t="shared" si="9"/>
        <v>#N/A</v>
      </c>
      <c r="X27" s="5" t="str">
        <f t="shared" si="9"/>
        <v>#N/A</v>
      </c>
      <c r="Y27" s="5" t="str">
        <f t="shared" si="9"/>
        <v>#N/A</v>
      </c>
      <c r="Z27" s="5" t="str">
        <f t="shared" si="9"/>
        <v>#N/A</v>
      </c>
      <c r="AA27" s="5" t="str">
        <f t="shared" si="9"/>
        <v>#N/A</v>
      </c>
      <c r="AB27" s="5" t="str">
        <f t="shared" si="9"/>
        <v>#N/A</v>
      </c>
    </row>
    <row r="28" ht="15.75" customHeight="1">
      <c r="B28" s="5" t="s">
        <v>28</v>
      </c>
      <c r="D28" s="5">
        <f>sumifs('Fullfilment Center'!D$2:D1007,'Fullfilment Center'!$B$2:$B1007,$B$26,'Fullfilment Center'!$A$2:$A1007,"&gt;"&amp;$C$27,'Fullfilment Center'!$A$2:$A1007,"&lt;="&amp;$C$16,'Fullfilment Center'!$C$2:$C1007,"In")</f>
        <v>0</v>
      </c>
      <c r="E28" s="5">
        <f>sumifs('Fullfilment Center'!F$2:F1007,'Fullfilment Center'!$B$2:$B1007,$B$26,'Fullfilment Center'!$A$2:$A1007,"&gt;"&amp;$C$27,'Fullfilment Center'!$A$2:$A1007,"&lt;="&amp;$C$16,'Fullfilment Center'!$C$2:$C1007,"In")</f>
        <v>0</v>
      </c>
      <c r="F28" s="5">
        <f>sumifs('Fullfilment Center'!G$2:G1007,'Fullfilment Center'!$B$2:$B1007,$B$26,'Fullfilment Center'!$A$2:$A1007,"&gt;"&amp;$C$27,'Fullfilment Center'!$A$2:$A1007,"&lt;="&amp;$C$16,'Fullfilment Center'!$C$2:$C1007,"In")</f>
        <v>0</v>
      </c>
      <c r="G28" s="5">
        <f>sumifs('Fullfilment Center'!I$2:I1007,'Fullfilment Center'!$B$2:$B1007,$B$26,'Fullfilment Center'!$A$2:$A1007,"&gt;"&amp;$C$27,'Fullfilment Center'!$A$2:$A1007,"&lt;="&amp;$C$16,'Fullfilment Center'!$C$2:$C1007,"In")</f>
        <v>0</v>
      </c>
      <c r="H28" s="5">
        <f>sumifs('Fullfilment Center'!K$2:K1007,'Fullfilment Center'!$B$2:$B1007,$B$26,'Fullfilment Center'!$A$2:$A1007,"&gt;"&amp;$C$27,'Fullfilment Center'!$A$2:$A1007,"&lt;="&amp;$C$16,'Fullfilment Center'!$C$2:$C1007,"In")</f>
        <v>0</v>
      </c>
      <c r="I28" s="5">
        <f>sumifs('Fullfilment Center'!O$2:O1007,'Fullfilment Center'!$B$2:$B1007,$B$26,'Fullfilment Center'!$A$2:$A1007,"&gt;"&amp;$C$27,'Fullfilment Center'!$A$2:$A1007,"&lt;="&amp;$C$16,'Fullfilment Center'!$C$2:$C1007,"In")</f>
        <v>0</v>
      </c>
      <c r="J28" s="5">
        <f>sumifs('Fullfilment Center'!P$2:P1007,'Fullfilment Center'!$B$2:$B1007,$B$26,'Fullfilment Center'!$A$2:$A1007,"&gt;"&amp;$C$27,'Fullfilment Center'!$A$2:$A1007,"&lt;="&amp;$C$16,'Fullfilment Center'!$C$2:$C1007,"In")</f>
        <v>0</v>
      </c>
      <c r="K28" s="5" t="str">
        <f>sumifs(#REF!,'Fullfilment Center'!$B$2:$B1007,$B$26,'Fullfilment Center'!$A$2:$A1007,"&gt;"&amp;$C$27,'Fullfilment Center'!$A$2:$A1007,"&lt;="&amp;$C$16,'Fullfilment Center'!$C$2:$C1007,"In")</f>
        <v>#N/A</v>
      </c>
      <c r="L28" s="5">
        <f>sumifs('Fullfilment Center'!Q$2:Q1007,'Fullfilment Center'!$B$2:$B1007,$B$26,'Fullfilment Center'!$A$2:$A1007,"&gt;"&amp;$C$27,'Fullfilment Center'!$A$2:$A1007,"&lt;="&amp;$C$16,'Fullfilment Center'!$C$2:$C1007,"In")</f>
        <v>0</v>
      </c>
      <c r="M28" s="5">
        <f>sumifs('Fullfilment Center'!S$2:S1007,'Fullfilment Center'!$B$2:$B1007,$B$26,'Fullfilment Center'!$A$2:$A1007,"&gt;"&amp;$C$27,'Fullfilment Center'!$A$2:$A1007,"&lt;="&amp;$C$16,'Fullfilment Center'!$C$2:$C1007,"In")</f>
        <v>0</v>
      </c>
      <c r="N28" s="5">
        <f>sumifs('Fullfilment Center'!U$2:U1007,'Fullfilment Center'!$B$2:$B1007,$B$26,'Fullfilment Center'!$A$2:$A1007,"&gt;"&amp;$C$27,'Fullfilment Center'!$A$2:$A1007,"&lt;="&amp;$C$16,'Fullfilment Center'!$C$2:$C1007,"In")</f>
        <v>0</v>
      </c>
      <c r="O28" s="5">
        <f>sumifs('Fullfilment Center'!W$2:W1007,'Fullfilment Center'!$B$2:$B1007,$B$26,'Fullfilment Center'!$A$2:$A1007,"&gt;"&amp;$C$27,'Fullfilment Center'!$A$2:$A1007,"&lt;="&amp;$C$16,'Fullfilment Center'!$C$2:$C1007,"In")</f>
        <v>0</v>
      </c>
      <c r="P28" s="5">
        <f>sumifs('Fullfilment Center'!M$2:M1007,'Fullfilment Center'!$B$2:$B1007,$B$26,'Fullfilment Center'!$A$2:$A1007,"&gt;"&amp;$C$27,'Fullfilment Center'!$A$2:$A1007,"&lt;="&amp;$C$16,'Fullfilment Center'!$C$2:$C1007,"In")</f>
        <v>0</v>
      </c>
      <c r="Q28" s="5">
        <f>sumifs('Fullfilment Center'!Y$2:Y1007,'Fullfilment Center'!$B$2:$B1007,$B$26,'Fullfilment Center'!$A$2:$A1007,"&gt;"&amp;$C$27,'Fullfilment Center'!$A$2:$A1007,"&lt;="&amp;$C$16,'Fullfilment Center'!$C$2:$C1007,"In")</f>
        <v>0</v>
      </c>
      <c r="R28" s="5">
        <f>sumifs('Fullfilment Center'!Z$2:Z1007,'Fullfilment Center'!$B$2:$B1007,$B$26,'Fullfilment Center'!$A$2:$A1007,"&gt;"&amp;$C$27,'Fullfilment Center'!$A$2:$A1007,"&lt;="&amp;$C$16,'Fullfilment Center'!$C$2:$C1007,"In")</f>
        <v>0</v>
      </c>
      <c r="S28" s="5">
        <f>sumifs('Fullfilment Center'!AB$2:AB1007,'Fullfilment Center'!$B$2:$B1007,$B$26,'Fullfilment Center'!$A$2:$A1007,"&gt;"&amp;$C$27,'Fullfilment Center'!$A$2:$A1007,"&lt;="&amp;$C$16,'Fullfilment Center'!$C$2:$C1007,"In")</f>
        <v>0</v>
      </c>
      <c r="T28" s="5">
        <f>sumifs('Fullfilment Center'!AC$2:AC1007,'Fullfilment Center'!$B$2:$B1007,$B$26,'Fullfilment Center'!$A$2:$A1007,"&gt;"&amp;$C$27,'Fullfilment Center'!$A$2:$A1007,"&lt;="&amp;$C$16,'Fullfilment Center'!$C$2:$C1007,"In")</f>
        <v>0</v>
      </c>
      <c r="U28" s="5">
        <f>sumifs('Fullfilment Center'!AD$2:AD1007,'Fullfilment Center'!$B$2:$B1007,$B$26,'Fullfilment Center'!$A$2:$A1007,"&gt;"&amp;$C$27,'Fullfilment Center'!$A$2:$A1007,"&lt;="&amp;$C$16,'Fullfilment Center'!$C$2:$C1007,"In")</f>
        <v>0</v>
      </c>
      <c r="V28" s="5" t="str">
        <f>sumifs(#REF!,'Fullfilment Center'!$B$2:$B1007,$B$26,'Fullfilment Center'!$A$2:$A1007,"&gt;"&amp;$C$27,'Fullfilment Center'!$A$2:$A1007,"&lt;="&amp;$C$16,'Fullfilment Center'!$C$2:$C1007,"In")</f>
        <v>#N/A</v>
      </c>
      <c r="W28" s="5" t="str">
        <f>sumifs(#REF!,'Fullfilment Center'!$B$2:$B1007,$B$26,'Fullfilment Center'!$A$2:$A1007,"&gt;"&amp;$C$27,'Fullfilment Center'!$A$2:$A1007,"&lt;="&amp;$C$16,'Fullfilment Center'!$C$2:$C1007,"In")</f>
        <v>#N/A</v>
      </c>
      <c r="X28" s="5">
        <f>sumifs('Fullfilment Center'!AE$2:AE1007,'Fullfilment Center'!$B$2:$B1007,$B$26,'Fullfilment Center'!$A$2:$A1007,"&gt;"&amp;$C$27,'Fullfilment Center'!$A$2:$A1007,"&lt;="&amp;$C$16,'Fullfilment Center'!$C$2:$C1007,"In")</f>
        <v>0</v>
      </c>
      <c r="Y28" s="5">
        <f>sumifs('Fullfilment Center'!AF$2:AF1007,'Fullfilment Center'!$B$2:$B1007,$B$26,'Fullfilment Center'!$A$2:$A1007,"&gt;"&amp;$C$27,'Fullfilment Center'!$A$2:$A1007,"&lt;="&amp;$C$16,'Fullfilment Center'!$C$2:$C1007,"In")</f>
        <v>0</v>
      </c>
      <c r="Z28" s="5">
        <f>sumifs('Fullfilment Center'!AH$2:AH1007,'Fullfilment Center'!$B$2:$B1007,$B$26,'Fullfilment Center'!$A$2:$A1007,"&gt;"&amp;$C$27,'Fullfilment Center'!$A$2:$A1007,"&lt;="&amp;$C$16,'Fullfilment Center'!$C$2:$C1007,"In")</f>
        <v>0</v>
      </c>
      <c r="AA28" s="5" t="str">
        <f>sumifs(#REF!,'Fullfilment Center'!$B$2:$B1007,$B$26,'Fullfilment Center'!$A$2:$A1007,"&gt;"&amp;$C$27,'Fullfilment Center'!$A$2:$A1007,"&lt;="&amp;$C$16,'Fullfilment Center'!$C$2:$C1007,"In")</f>
        <v>#N/A</v>
      </c>
      <c r="AB28" s="5" t="str">
        <f>sumifs(#REF!,'Fullfilment Center'!$B$2:$B1007,$B$26,'Fullfilment Center'!$A$2:$A1007,"&gt;"&amp;$C$27,'Fullfilment Center'!$A$2:$A1007,"&lt;="&amp;$C$16,'Fullfilment Center'!$C$2:$C1007,"In")</f>
        <v>#N/A</v>
      </c>
    </row>
    <row r="29" ht="15.75" customHeight="1">
      <c r="B29" s="5" t="s">
        <v>34</v>
      </c>
      <c r="C29" s="5" t="str">
        <f t="shared" ref="C29:C31" si="10">C20</f>
        <v/>
      </c>
      <c r="D29" s="5">
        <f>sumifs('Fullfilment Center'!D$2:D1007,'Fullfilment Center'!$B$2:$B1007,$B$26,'Fullfilment Center'!$A$2:$A1007,"&gt;"&amp;$C$27,'Fullfilment Center'!$A$2:$A1007,"&lt;="&amp;$C$16,'Fullfilment Center'!$C$2:$C1007,"Out")</f>
        <v>0</v>
      </c>
      <c r="E29" s="5">
        <f>sumifs('Fullfilment Center'!F$2:F1007,'Fullfilment Center'!$B$2:$B1007,$B$26,'Fullfilment Center'!$A$2:$A1007,"&gt;"&amp;$C$27,'Fullfilment Center'!$A$2:$A1007,"&lt;="&amp;$C$16,'Fullfilment Center'!$C$2:$C1007,"Out")</f>
        <v>0</v>
      </c>
      <c r="F29" s="5">
        <f>sumifs('Fullfilment Center'!G$2:G1007,'Fullfilment Center'!$B$2:$B1007,$B$26,'Fullfilment Center'!$A$2:$A1007,"&gt;"&amp;$C$27,'Fullfilment Center'!$A$2:$A1007,"&lt;="&amp;$C$16,'Fullfilment Center'!$C$2:$C1007,"Out")</f>
        <v>0</v>
      </c>
      <c r="G29" s="5">
        <f>sumifs('Fullfilment Center'!I$2:I1007,'Fullfilment Center'!$B$2:$B1007,$B$26,'Fullfilment Center'!$A$2:$A1007,"&gt;"&amp;$C$27,'Fullfilment Center'!$A$2:$A1007,"&lt;="&amp;$C$16,'Fullfilment Center'!$C$2:$C1007,"Out")</f>
        <v>0</v>
      </c>
      <c r="H29" s="5">
        <f>sumifs('Fullfilment Center'!K$2:K1007,'Fullfilment Center'!$B$2:$B1007,$B$26,'Fullfilment Center'!$A$2:$A1007,"&gt;"&amp;$C$27,'Fullfilment Center'!$A$2:$A1007,"&lt;="&amp;$C$16,'Fullfilment Center'!$C$2:$C1007,"Out")</f>
        <v>0</v>
      </c>
      <c r="I29" s="5">
        <f>sumifs('Fullfilment Center'!O$2:O1007,'Fullfilment Center'!$B$2:$B1007,$B$26,'Fullfilment Center'!$A$2:$A1007,"&gt;"&amp;$C$27,'Fullfilment Center'!$A$2:$A1007,"&lt;="&amp;$C$16,'Fullfilment Center'!$C$2:$C1007,"Out")</f>
        <v>0</v>
      </c>
      <c r="J29" s="5">
        <f>sumifs('Fullfilment Center'!P$2:P1007,'Fullfilment Center'!$B$2:$B1007,$B$26,'Fullfilment Center'!$A$2:$A1007,"&gt;"&amp;$C$27,'Fullfilment Center'!$A$2:$A1007,"&lt;="&amp;$C$16,'Fullfilment Center'!$C$2:$C1007,"Out")</f>
        <v>0</v>
      </c>
      <c r="K29" s="5" t="str">
        <f>sumifs(#REF!,'Fullfilment Center'!$B$2:$B1007,$B$26,'Fullfilment Center'!$A$2:$A1007,"&gt;"&amp;$C$27,'Fullfilment Center'!$A$2:$A1007,"&lt;="&amp;$C$16,'Fullfilment Center'!$C$2:$C1007,"Out")</f>
        <v>#N/A</v>
      </c>
      <c r="L29" s="5">
        <f>sumifs('Fullfilment Center'!Q$2:Q1007,'Fullfilment Center'!$B$2:$B1007,$B$26,'Fullfilment Center'!$A$2:$A1007,"&gt;"&amp;$C$27,'Fullfilment Center'!$A$2:$A1007,"&lt;="&amp;$C$16,'Fullfilment Center'!$C$2:$C1007,"Out")</f>
        <v>0</v>
      </c>
      <c r="M29" s="5">
        <f>sumifs('Fullfilment Center'!S$2:S1007,'Fullfilment Center'!$B$2:$B1007,$B$26,'Fullfilment Center'!$A$2:$A1007,"&gt;"&amp;$C$27,'Fullfilment Center'!$A$2:$A1007,"&lt;="&amp;$C$16,'Fullfilment Center'!$C$2:$C1007,"Out")</f>
        <v>0</v>
      </c>
      <c r="N29" s="5">
        <f>sumifs('Fullfilment Center'!U$2:U1007,'Fullfilment Center'!$B$2:$B1007,$B$26,'Fullfilment Center'!$A$2:$A1007,"&gt;"&amp;$C$27,'Fullfilment Center'!$A$2:$A1007,"&lt;="&amp;$C$16,'Fullfilment Center'!$C$2:$C1007,"Out")</f>
        <v>0</v>
      </c>
      <c r="O29" s="5">
        <f>sumifs('Fullfilment Center'!W$2:W1007,'Fullfilment Center'!$B$2:$B1007,$B$26,'Fullfilment Center'!$A$2:$A1007,"&gt;"&amp;$C$27,'Fullfilment Center'!$A$2:$A1007,"&lt;="&amp;$C$16,'Fullfilment Center'!$C$2:$C1007,"Out")</f>
        <v>0</v>
      </c>
      <c r="P29" s="5">
        <f>sumifs('Fullfilment Center'!M$2:M1007,'Fullfilment Center'!$B$2:$B1007,$B$26,'Fullfilment Center'!$A$2:$A1007,"&gt;"&amp;$C$27,'Fullfilment Center'!$A$2:$A1007,"&lt;="&amp;$C$16,'Fullfilment Center'!$C$2:$C1007,"Out")</f>
        <v>0</v>
      </c>
      <c r="Q29" s="5">
        <f>sumifs('Fullfilment Center'!Y$2:Y1007,'Fullfilment Center'!$B$2:$B1007,$B$26,'Fullfilment Center'!$A$2:$A1007,"&gt;"&amp;$C$27,'Fullfilment Center'!$A$2:$A1007,"&lt;="&amp;$C$16,'Fullfilment Center'!$C$2:$C1007,"Out")</f>
        <v>0</v>
      </c>
      <c r="R29" s="5">
        <f>sumifs('Fullfilment Center'!Z$2:Z1007,'Fullfilment Center'!$B$2:$B1007,$B$26,'Fullfilment Center'!$A$2:$A1007,"&gt;"&amp;$C$27,'Fullfilment Center'!$A$2:$A1007,"&lt;="&amp;$C$16,'Fullfilment Center'!$C$2:$C1007,"Out")</f>
        <v>0</v>
      </c>
      <c r="S29" s="5">
        <f>sumifs('Fullfilment Center'!AB$2:AB1007,'Fullfilment Center'!$B$2:$B1007,$B$26,'Fullfilment Center'!$A$2:$A1007,"&gt;"&amp;$C$27,'Fullfilment Center'!$A$2:$A1007,"&lt;="&amp;$C$16,'Fullfilment Center'!$C$2:$C1007,"Out")</f>
        <v>0</v>
      </c>
      <c r="T29" s="5">
        <f>sumifs('Fullfilment Center'!AC$2:AC1007,'Fullfilment Center'!$B$2:$B1007,$B$26,'Fullfilment Center'!$A$2:$A1007,"&gt;"&amp;$C$27,'Fullfilment Center'!$A$2:$A1007,"&lt;="&amp;$C$16,'Fullfilment Center'!$C$2:$C1007,"Out")</f>
        <v>0</v>
      </c>
      <c r="U29" s="5">
        <f>sumifs('Fullfilment Center'!AD$2:AD1007,'Fullfilment Center'!$B$2:$B1007,$B$26,'Fullfilment Center'!$A$2:$A1007,"&gt;"&amp;$C$27,'Fullfilment Center'!$A$2:$A1007,"&lt;="&amp;$C$16,'Fullfilment Center'!$C$2:$C1007,"Out")</f>
        <v>0</v>
      </c>
      <c r="V29" s="5" t="str">
        <f>sumifs(#REF!,'Fullfilment Center'!$B$2:$B1007,$B$26,'Fullfilment Center'!$A$2:$A1007,"&gt;"&amp;$C$27,'Fullfilment Center'!$A$2:$A1007,"&lt;="&amp;$C$16,'Fullfilment Center'!$C$2:$C1007,"Out")</f>
        <v>#N/A</v>
      </c>
      <c r="W29" s="5" t="str">
        <f>sumifs(#REF!,'Fullfilment Center'!$B$2:$B1007,$B$26,'Fullfilment Center'!$A$2:$A1007,"&gt;"&amp;$C$27,'Fullfilment Center'!$A$2:$A1007,"&lt;="&amp;$C$16,'Fullfilment Center'!$C$2:$C1007,"Out")</f>
        <v>#N/A</v>
      </c>
      <c r="X29" s="5">
        <f>sumifs('Fullfilment Center'!AE$2:AE1007,'Fullfilment Center'!$B$2:$B1007,$B$26,'Fullfilment Center'!$A$2:$A1007,"&gt;"&amp;$C$27,'Fullfilment Center'!$A$2:$A1007,"&lt;="&amp;$C$16,'Fullfilment Center'!$C$2:$C1007,"Out")</f>
        <v>0</v>
      </c>
      <c r="Y29" s="5">
        <f>sumifs('Fullfilment Center'!AF$2:AF1007,'Fullfilment Center'!$B$2:$B1007,$B$26,'Fullfilment Center'!$A$2:$A1007,"&gt;"&amp;$C$27,'Fullfilment Center'!$A$2:$A1007,"&lt;="&amp;$C$16,'Fullfilment Center'!$C$2:$C1007,"Out")</f>
        <v>0</v>
      </c>
      <c r="Z29" s="5">
        <f>sumifs('Fullfilment Center'!AH$2:AH1007,'Fullfilment Center'!$B$2:$B1007,$B$26,'Fullfilment Center'!$A$2:$A1007,"&gt;"&amp;$C$27,'Fullfilment Center'!$A$2:$A1007,"&lt;="&amp;$C$16,'Fullfilment Center'!$C$2:$C1007,"Out")</f>
        <v>0</v>
      </c>
      <c r="AA29" s="5" t="str">
        <f>sumifs(#REF!,'Fullfilment Center'!$B$2:$B1007,$B$26,'Fullfilment Center'!$A$2:$A1007,"&gt;"&amp;$C$27,'Fullfilment Center'!$A$2:$A1007,"&lt;="&amp;$C$16,'Fullfilment Center'!$C$2:$C1007,"Out")</f>
        <v>#N/A</v>
      </c>
      <c r="AB29" s="5" t="str">
        <f>sumifs(#REF!,'Fullfilment Center'!$B$2:$B1007,$B$26,'Fullfilment Center'!$A$2:$A1007,"&gt;"&amp;$C$27,'Fullfilment Center'!$A$2:$A1007,"&lt;="&amp;$C$16,'Fullfilment Center'!$C$2:$C1007,"Out")</f>
        <v>#N/A</v>
      </c>
    </row>
    <row r="30" ht="15.75" customHeight="1">
      <c r="B30" s="5" t="s">
        <v>30</v>
      </c>
      <c r="C30" s="5" t="str">
        <f t="shared" si="10"/>
        <v/>
      </c>
      <c r="D30" s="5">
        <f>sumifs('Fullfilment Center'!D$2:D1007,'Fullfilment Center'!$B$2:$B1007,$B$26,'Fullfilment Center'!$A$2:$A1007,"&gt;"&amp;$C$27,'Fullfilment Center'!$A$2:$A1007,"&lt;="&amp;$C$16,'Fullfilment Center'!$C$2:$C1007,"Return")</f>
        <v>0</v>
      </c>
      <c r="E30" s="5">
        <f>sumifs('Fullfilment Center'!F$2:F1007,'Fullfilment Center'!$B$2:$B1007,$B$26,'Fullfilment Center'!$A$2:$A1007,"&gt;"&amp;$C$27,'Fullfilment Center'!$A$2:$A1007,"&lt;="&amp;$C$16,'Fullfilment Center'!$C$2:$C1007,"Return")</f>
        <v>0</v>
      </c>
      <c r="F30" s="5">
        <f>sumifs('Fullfilment Center'!G$2:G1007,'Fullfilment Center'!$B$2:$B1007,$B$26,'Fullfilment Center'!$A$2:$A1007,"&gt;"&amp;$C$27,'Fullfilment Center'!$A$2:$A1007,"&lt;="&amp;$C$16,'Fullfilment Center'!$C$2:$C1007,"Return")</f>
        <v>0</v>
      </c>
      <c r="G30" s="5">
        <f>sumifs('Fullfilment Center'!I$2:I1007,'Fullfilment Center'!$B$2:$B1007,$B$26,'Fullfilment Center'!$A$2:$A1007,"&gt;"&amp;$C$27,'Fullfilment Center'!$A$2:$A1007,"&lt;="&amp;$C$16,'Fullfilment Center'!$C$2:$C1007,"Return")</f>
        <v>0</v>
      </c>
      <c r="H30" s="5">
        <f>sumifs('Fullfilment Center'!K$2:K1007,'Fullfilment Center'!$B$2:$B1007,$B$26,'Fullfilment Center'!$A$2:$A1007,"&gt;"&amp;$C$27,'Fullfilment Center'!$A$2:$A1007,"&lt;="&amp;$C$16,'Fullfilment Center'!$C$2:$C1007,"Return")</f>
        <v>0</v>
      </c>
      <c r="I30" s="5">
        <f>sumifs('Fullfilment Center'!O$2:O1007,'Fullfilment Center'!$B$2:$B1007,$B$26,'Fullfilment Center'!$A$2:$A1007,"&gt;"&amp;$C$27,'Fullfilment Center'!$A$2:$A1007,"&lt;="&amp;$C$16,'Fullfilment Center'!$C$2:$C1007,"Return")</f>
        <v>0</v>
      </c>
      <c r="J30" s="5">
        <f>sumifs('Fullfilment Center'!P$2:P1007,'Fullfilment Center'!$B$2:$B1007,$B$26,'Fullfilment Center'!$A$2:$A1007,"&gt;"&amp;$C$27,'Fullfilment Center'!$A$2:$A1007,"&lt;="&amp;$C$16,'Fullfilment Center'!$C$2:$C1007,"Return")</f>
        <v>0</v>
      </c>
      <c r="K30" s="5" t="str">
        <f>sumifs(#REF!,'Fullfilment Center'!$B$2:$B1007,$B$26,'Fullfilment Center'!$A$2:$A1007,"&gt;"&amp;$C$27,'Fullfilment Center'!$A$2:$A1007,"&lt;="&amp;$C$16,'Fullfilment Center'!$C$2:$C1007,"Return")</f>
        <v>#N/A</v>
      </c>
      <c r="L30" s="5">
        <f>sumifs('Fullfilment Center'!Q$2:Q1007,'Fullfilment Center'!$B$2:$B1007,$B$26,'Fullfilment Center'!$A$2:$A1007,"&gt;"&amp;$C$27,'Fullfilment Center'!$A$2:$A1007,"&lt;="&amp;$C$16,'Fullfilment Center'!$C$2:$C1007,"Return")</f>
        <v>0</v>
      </c>
      <c r="M30" s="5">
        <f>sumifs('Fullfilment Center'!S$2:S1007,'Fullfilment Center'!$B$2:$B1007,$B$26,'Fullfilment Center'!$A$2:$A1007,"&gt;"&amp;$C$27,'Fullfilment Center'!$A$2:$A1007,"&lt;="&amp;$C$16,'Fullfilment Center'!$C$2:$C1007,"Return")</f>
        <v>0</v>
      </c>
      <c r="N30" s="5">
        <f>sumifs('Fullfilment Center'!U$2:U1007,'Fullfilment Center'!$B$2:$B1007,$B$26,'Fullfilment Center'!$A$2:$A1007,"&gt;"&amp;$C$27,'Fullfilment Center'!$A$2:$A1007,"&lt;="&amp;$C$16,'Fullfilment Center'!$C$2:$C1007,"Return")</f>
        <v>0</v>
      </c>
      <c r="O30" s="5">
        <f>sumifs('Fullfilment Center'!W$2:W1007,'Fullfilment Center'!$B$2:$B1007,$B$26,'Fullfilment Center'!$A$2:$A1007,"&gt;"&amp;$C$27,'Fullfilment Center'!$A$2:$A1007,"&lt;="&amp;$C$16,'Fullfilment Center'!$C$2:$C1007,"Return")</f>
        <v>0</v>
      </c>
      <c r="P30" s="5">
        <f>sumifs('Fullfilment Center'!M$2:M1007,'Fullfilment Center'!$B$2:$B1007,$B$26,'Fullfilment Center'!$A$2:$A1007,"&gt;"&amp;$C$27,'Fullfilment Center'!$A$2:$A1007,"&lt;="&amp;$C$16,'Fullfilment Center'!$C$2:$C1007,"Return")</f>
        <v>0</v>
      </c>
      <c r="Q30" s="5">
        <f>sumifs('Fullfilment Center'!Y$2:Y1007,'Fullfilment Center'!$B$2:$B1007,$B$26,'Fullfilment Center'!$A$2:$A1007,"&gt;"&amp;$C$27,'Fullfilment Center'!$A$2:$A1007,"&lt;="&amp;$C$16,'Fullfilment Center'!$C$2:$C1007,"Return")</f>
        <v>0</v>
      </c>
      <c r="R30" s="5">
        <f>sumifs('Fullfilment Center'!Z$2:Z1007,'Fullfilment Center'!$B$2:$B1007,$B$26,'Fullfilment Center'!$A$2:$A1007,"&gt;"&amp;$C$27,'Fullfilment Center'!$A$2:$A1007,"&lt;="&amp;$C$16,'Fullfilment Center'!$C$2:$C1007,"Return")</f>
        <v>0</v>
      </c>
      <c r="S30" s="5">
        <f>sumifs('Fullfilment Center'!AB$2:AB1007,'Fullfilment Center'!$B$2:$B1007,$B$26,'Fullfilment Center'!$A$2:$A1007,"&gt;"&amp;$C$27,'Fullfilment Center'!$A$2:$A1007,"&lt;="&amp;$C$16,'Fullfilment Center'!$C$2:$C1007,"Return")</f>
        <v>0</v>
      </c>
      <c r="T30" s="5">
        <f>sumifs('Fullfilment Center'!AC$2:AC1007,'Fullfilment Center'!$B$2:$B1007,$B$26,'Fullfilment Center'!$A$2:$A1007,"&gt;"&amp;$C$27,'Fullfilment Center'!$A$2:$A1007,"&lt;="&amp;$C$16,'Fullfilment Center'!$C$2:$C1007,"Return")</f>
        <v>0</v>
      </c>
      <c r="U30" s="5">
        <f>sumifs('Fullfilment Center'!AD$2:AD1007,'Fullfilment Center'!$B$2:$B1007,$B$26,'Fullfilment Center'!$A$2:$A1007,"&gt;"&amp;$C$27,'Fullfilment Center'!$A$2:$A1007,"&lt;="&amp;$C$16,'Fullfilment Center'!$C$2:$C1007,"Return")</f>
        <v>0</v>
      </c>
      <c r="V30" s="5" t="str">
        <f>sumifs(#REF!,'Fullfilment Center'!$B$2:$B1007,$B$26,'Fullfilment Center'!$A$2:$A1007,"&gt;"&amp;$C$27,'Fullfilment Center'!$A$2:$A1007,"&lt;="&amp;$C$16,'Fullfilment Center'!$C$2:$C1007,"Return")</f>
        <v>#N/A</v>
      </c>
      <c r="W30" s="5" t="str">
        <f>sumifs(#REF!,'Fullfilment Center'!$B$2:$B1007,$B$26,'Fullfilment Center'!$A$2:$A1007,"&gt;"&amp;$C$27,'Fullfilment Center'!$A$2:$A1007,"&lt;="&amp;$C$16,'Fullfilment Center'!$C$2:$C1007,"Return")</f>
        <v>#N/A</v>
      </c>
      <c r="X30" s="5">
        <f>sumifs('Fullfilment Center'!AE$2:AE1007,'Fullfilment Center'!$B$2:$B1007,$B$26,'Fullfilment Center'!$A$2:$A1007,"&gt;"&amp;$C$27,'Fullfilment Center'!$A$2:$A1007,"&lt;="&amp;$C$16,'Fullfilment Center'!$C$2:$C1007,"Return")</f>
        <v>0</v>
      </c>
      <c r="Y30" s="5">
        <f>sumifs('Fullfilment Center'!AF$2:AF1007,'Fullfilment Center'!$B$2:$B1007,$B$26,'Fullfilment Center'!$A$2:$A1007,"&gt;"&amp;$C$27,'Fullfilment Center'!$A$2:$A1007,"&lt;="&amp;$C$16,'Fullfilment Center'!$C$2:$C1007,"Return")</f>
        <v>0</v>
      </c>
      <c r="Z30" s="5">
        <f>sumifs('Fullfilment Center'!AH$2:AH1007,'Fullfilment Center'!$B$2:$B1007,$B$26,'Fullfilment Center'!$A$2:$A1007,"&gt;"&amp;$C$27,'Fullfilment Center'!$A$2:$A1007,"&lt;="&amp;$C$16,'Fullfilment Center'!$C$2:$C1007,"Return")</f>
        <v>0</v>
      </c>
      <c r="AA30" s="5" t="str">
        <f>sumifs(#REF!,'Fullfilment Center'!$B$2:$B1007,$B$26,'Fullfilment Center'!$A$2:$A1007,"&gt;"&amp;$C$27,'Fullfilment Center'!$A$2:$A1007,"&lt;="&amp;$C$16,'Fullfilment Center'!$C$2:$C1007,"Return")</f>
        <v>#N/A</v>
      </c>
      <c r="AB30" s="5" t="str">
        <f>sumifs(#REF!,'Fullfilment Center'!$B$2:$B1007,$B$26,'Fullfilment Center'!$A$2:$A1007,"&gt;"&amp;$C$27,'Fullfilment Center'!$A$2:$A1007,"&lt;="&amp;$C$16,'Fullfilment Center'!$C$2:$C1007,"Return")</f>
        <v>#N/A</v>
      </c>
    </row>
    <row r="31" ht="15.75" customHeight="1">
      <c r="B31" s="5" t="s">
        <v>31</v>
      </c>
      <c r="C31" s="5" t="str">
        <f t="shared" si="10"/>
        <v/>
      </c>
      <c r="D31" s="5">
        <f>sumifs('Fullfilment Center'!D$2:D1007,'Fullfilment Center'!$B$2:$B1007,$B$26,'Fullfilment Center'!$A$2:$A1007,"&gt;"&amp;$C$27,'Fullfilment Center'!$A$2:$A1007,"&lt;="&amp;$C$16,'Fullfilment Center'!$C$2:$C1007,"Spoilage")</f>
        <v>0</v>
      </c>
      <c r="E31" s="5">
        <f>sumifs('Fullfilment Center'!F$2:F1007,'Fullfilment Center'!$B$2:$B1007,$B$26,'Fullfilment Center'!$A$2:$A1007,"&gt;"&amp;$C$27,'Fullfilment Center'!$A$2:$A1007,"&lt;="&amp;$C$16,'Fullfilment Center'!$C$2:$C1007,"Spoilage")</f>
        <v>0</v>
      </c>
      <c r="F31" s="5">
        <f>sumifs('Fullfilment Center'!G$2:G1007,'Fullfilment Center'!$B$2:$B1007,$B$26,'Fullfilment Center'!$A$2:$A1007,"&gt;"&amp;$C$27,'Fullfilment Center'!$A$2:$A1007,"&lt;="&amp;$C$16,'Fullfilment Center'!$C$2:$C1007,"Spoilage")</f>
        <v>0</v>
      </c>
      <c r="G31" s="5">
        <f>sumifs('Fullfilment Center'!I$2:I1007,'Fullfilment Center'!$B$2:$B1007,$B$26,'Fullfilment Center'!$A$2:$A1007,"&gt;"&amp;$C$27,'Fullfilment Center'!$A$2:$A1007,"&lt;="&amp;$C$16,'Fullfilment Center'!$C$2:$C1007,"Spoilage")</f>
        <v>0</v>
      </c>
      <c r="H31" s="5">
        <f>sumifs('Fullfilment Center'!K$2:K1007,'Fullfilment Center'!$B$2:$B1007,$B$26,'Fullfilment Center'!$A$2:$A1007,"&gt;"&amp;$C$27,'Fullfilment Center'!$A$2:$A1007,"&lt;="&amp;$C$16,'Fullfilment Center'!$C$2:$C1007,"Spoilage")</f>
        <v>0</v>
      </c>
      <c r="I31" s="5">
        <f>sumifs('Fullfilment Center'!O$2:O1007,'Fullfilment Center'!$B$2:$B1007,$B$26,'Fullfilment Center'!$A$2:$A1007,"&gt;"&amp;$C$27,'Fullfilment Center'!$A$2:$A1007,"&lt;="&amp;$C$16,'Fullfilment Center'!$C$2:$C1007,"Spoilage")</f>
        <v>0</v>
      </c>
      <c r="J31" s="5">
        <f>sumifs('Fullfilment Center'!P$2:P1007,'Fullfilment Center'!$B$2:$B1007,$B$26,'Fullfilment Center'!$A$2:$A1007,"&gt;"&amp;$C$27,'Fullfilment Center'!$A$2:$A1007,"&lt;="&amp;$C$16,'Fullfilment Center'!$C$2:$C1007,"Spoilage")</f>
        <v>0</v>
      </c>
      <c r="K31" s="5" t="str">
        <f>sumifs(#REF!,'Fullfilment Center'!$B$2:$B1007,$B$26,'Fullfilment Center'!$A$2:$A1007,"&gt;"&amp;$C$27,'Fullfilment Center'!$A$2:$A1007,"&lt;="&amp;$C$16,'Fullfilment Center'!$C$2:$C1007,"Spoilage")</f>
        <v>#N/A</v>
      </c>
      <c r="L31" s="5">
        <f>sumifs('Fullfilment Center'!Q$2:Q1007,'Fullfilment Center'!$B$2:$B1007,$B$26,'Fullfilment Center'!$A$2:$A1007,"&gt;"&amp;$C$27,'Fullfilment Center'!$A$2:$A1007,"&lt;="&amp;$C$16,'Fullfilment Center'!$C$2:$C1007,"Spoilage")</f>
        <v>0</v>
      </c>
      <c r="M31" s="5">
        <f>sumifs('Fullfilment Center'!S$2:S1007,'Fullfilment Center'!$B$2:$B1007,$B$26,'Fullfilment Center'!$A$2:$A1007,"&gt;"&amp;$C$27,'Fullfilment Center'!$A$2:$A1007,"&lt;="&amp;$C$16,'Fullfilment Center'!$C$2:$C1007,"Spoilage")</f>
        <v>0</v>
      </c>
      <c r="N31" s="5">
        <f>sumifs('Fullfilment Center'!U$2:U1007,'Fullfilment Center'!$B$2:$B1007,$B$26,'Fullfilment Center'!$A$2:$A1007,"&gt;"&amp;$C$27,'Fullfilment Center'!$A$2:$A1007,"&lt;="&amp;$C$16,'Fullfilment Center'!$C$2:$C1007,"Spoilage")</f>
        <v>0</v>
      </c>
      <c r="O31" s="5">
        <f>sumifs('Fullfilment Center'!W$2:W1007,'Fullfilment Center'!$B$2:$B1007,$B$26,'Fullfilment Center'!$A$2:$A1007,"&gt;"&amp;$C$27,'Fullfilment Center'!$A$2:$A1007,"&lt;="&amp;$C$16,'Fullfilment Center'!$C$2:$C1007,"Spoilage")</f>
        <v>0</v>
      </c>
      <c r="P31" s="5">
        <f>sumifs('Fullfilment Center'!M$2:M1007,'Fullfilment Center'!$B$2:$B1007,$B$26,'Fullfilment Center'!$A$2:$A1007,"&gt;"&amp;$C$27,'Fullfilment Center'!$A$2:$A1007,"&lt;="&amp;$C$16,'Fullfilment Center'!$C$2:$C1007,"Spoilage")</f>
        <v>0</v>
      </c>
      <c r="Q31" s="5">
        <f>sumifs('Fullfilment Center'!Y$2:Y1007,'Fullfilment Center'!$B$2:$B1007,$B$26,'Fullfilment Center'!$A$2:$A1007,"&gt;"&amp;$C$27,'Fullfilment Center'!$A$2:$A1007,"&lt;="&amp;$C$16,'Fullfilment Center'!$C$2:$C1007,"Spoilage")</f>
        <v>0</v>
      </c>
      <c r="R31" s="5">
        <f>sumifs('Fullfilment Center'!Z$2:Z1007,'Fullfilment Center'!$B$2:$B1007,$B$26,'Fullfilment Center'!$A$2:$A1007,"&gt;"&amp;$C$27,'Fullfilment Center'!$A$2:$A1007,"&lt;="&amp;$C$16,'Fullfilment Center'!$C$2:$C1007,"Spoilage")</f>
        <v>0</v>
      </c>
      <c r="S31" s="5">
        <f>sumifs('Fullfilment Center'!AB$2:AB1007,'Fullfilment Center'!$B$2:$B1007,$B$26,'Fullfilment Center'!$A$2:$A1007,"&gt;"&amp;$C$27,'Fullfilment Center'!$A$2:$A1007,"&lt;="&amp;$C$16,'Fullfilment Center'!$C$2:$C1007,"Spoilage")</f>
        <v>0</v>
      </c>
      <c r="T31" s="5">
        <f>sumifs('Fullfilment Center'!AC$2:AC1007,'Fullfilment Center'!$B$2:$B1007,$B$26,'Fullfilment Center'!$A$2:$A1007,"&gt;"&amp;$C$27,'Fullfilment Center'!$A$2:$A1007,"&lt;="&amp;$C$16,'Fullfilment Center'!$C$2:$C1007,"Spoilage")</f>
        <v>0</v>
      </c>
      <c r="U31" s="5">
        <f>sumifs('Fullfilment Center'!AD$2:AD1007,'Fullfilment Center'!$B$2:$B1007,$B$26,'Fullfilment Center'!$A$2:$A1007,"&gt;"&amp;$C$27,'Fullfilment Center'!$A$2:$A1007,"&lt;="&amp;$C$16,'Fullfilment Center'!$C$2:$C1007,"Spoilage")</f>
        <v>0</v>
      </c>
      <c r="V31" s="5" t="str">
        <f>sumifs(#REF!,'Fullfilment Center'!$B$2:$B1007,$B$26,'Fullfilment Center'!$A$2:$A1007,"&gt;"&amp;$C$27,'Fullfilment Center'!$A$2:$A1007,"&lt;="&amp;$C$16,'Fullfilment Center'!$C$2:$C1007,"Spoilage")</f>
        <v>#N/A</v>
      </c>
      <c r="W31" s="5" t="str">
        <f>sumifs(#REF!,'Fullfilment Center'!$B$2:$B1007,$B$26,'Fullfilment Center'!$A$2:$A1007,"&gt;"&amp;$C$27,'Fullfilment Center'!$A$2:$A1007,"&lt;="&amp;$C$16,'Fullfilment Center'!$C$2:$C1007,"Spoilage")</f>
        <v>#N/A</v>
      </c>
      <c r="X31" s="5">
        <f>sumifs('Fullfilment Center'!AE$2:AE1007,'Fullfilment Center'!$B$2:$B1007,$B$26,'Fullfilment Center'!$A$2:$A1007,"&gt;"&amp;$C$27,'Fullfilment Center'!$A$2:$A1007,"&lt;="&amp;$C$16,'Fullfilment Center'!$C$2:$C1007,"Spoilage")</f>
        <v>0</v>
      </c>
      <c r="Y31" s="5">
        <f>sumifs('Fullfilment Center'!AF$2:AF1007,'Fullfilment Center'!$B$2:$B1007,$B$26,'Fullfilment Center'!$A$2:$A1007,"&gt;"&amp;$C$27,'Fullfilment Center'!$A$2:$A1007,"&lt;="&amp;$C$16,'Fullfilment Center'!$C$2:$C1007,"Spoilage")</f>
        <v>0</v>
      </c>
      <c r="Z31" s="5">
        <f>sumifs('Fullfilment Center'!AH$2:AH1007,'Fullfilment Center'!$B$2:$B1007,$B$26,'Fullfilment Center'!$A$2:$A1007,"&gt;"&amp;$C$27,'Fullfilment Center'!$A$2:$A1007,"&lt;="&amp;$C$16,'Fullfilment Center'!$C$2:$C1007,"Spoilage")</f>
        <v>0</v>
      </c>
      <c r="AA31" s="5" t="str">
        <f>sumifs(#REF!,'Fullfilment Center'!$B$2:$B1007,$B$26,'Fullfilment Center'!$A$2:$A1007,"&gt;"&amp;$C$27,'Fullfilment Center'!$A$2:$A1007,"&lt;="&amp;$C$16,'Fullfilment Center'!$C$2:$C1007,"Spoilage")</f>
        <v>#N/A</v>
      </c>
      <c r="AB31" s="5" t="str">
        <f>sumifs(#REF!,'Fullfilment Center'!$B$2:$B1007,$B$26,'Fullfilment Center'!$A$2:$A1007,"&gt;"&amp;$C$27,'Fullfilment Center'!$A$2:$A1007,"&lt;="&amp;$C$16,'Fullfilment Center'!$C$2:$C1007,"Spoilage")</f>
        <v>#N/A</v>
      </c>
    </row>
    <row r="32" ht="15.75" customHeight="1">
      <c r="B32" s="5" t="s">
        <v>32</v>
      </c>
      <c r="C32" s="5" t="str">
        <f>Felele!H1</f>
        <v>#REF!</v>
      </c>
      <c r="D32" s="6" t="str">
        <f t="shared" ref="D32:AB32" si="11">sum(D27,D28,D30)-sum(D29,D31)</f>
        <v>#N/A</v>
      </c>
      <c r="E32" s="6" t="str">
        <f t="shared" si="11"/>
        <v>#N/A</v>
      </c>
      <c r="F32" s="6" t="str">
        <f t="shared" si="11"/>
        <v>#N/A</v>
      </c>
      <c r="G32" s="6" t="str">
        <f t="shared" si="11"/>
        <v>#N/A</v>
      </c>
      <c r="H32" s="6" t="str">
        <f t="shared" si="11"/>
        <v>#N/A</v>
      </c>
      <c r="I32" s="6" t="str">
        <f t="shared" si="11"/>
        <v>#N/A</v>
      </c>
      <c r="J32" s="6" t="str">
        <f t="shared" si="11"/>
        <v>#N/A</v>
      </c>
      <c r="K32" s="6" t="str">
        <f t="shared" si="11"/>
        <v>#N/A</v>
      </c>
      <c r="L32" s="6" t="str">
        <f t="shared" si="11"/>
        <v>#N/A</v>
      </c>
      <c r="M32" s="6" t="str">
        <f t="shared" si="11"/>
        <v>#N/A</v>
      </c>
      <c r="N32" s="6" t="str">
        <f t="shared" si="11"/>
        <v>#N/A</v>
      </c>
      <c r="O32" s="6" t="str">
        <f t="shared" si="11"/>
        <v>#N/A</v>
      </c>
      <c r="P32" s="6" t="str">
        <f t="shared" si="11"/>
        <v>#N/A</v>
      </c>
      <c r="Q32" s="6" t="str">
        <f t="shared" si="11"/>
        <v>#N/A</v>
      </c>
      <c r="R32" s="6" t="str">
        <f t="shared" si="11"/>
        <v>#N/A</v>
      </c>
      <c r="S32" s="6" t="str">
        <f t="shared" si="11"/>
        <v>#N/A</v>
      </c>
      <c r="T32" s="6" t="str">
        <f t="shared" si="11"/>
        <v>#N/A</v>
      </c>
      <c r="U32" s="6" t="str">
        <f t="shared" si="11"/>
        <v>#N/A</v>
      </c>
      <c r="V32" s="6" t="str">
        <f t="shared" si="11"/>
        <v>#N/A</v>
      </c>
      <c r="W32" s="6" t="str">
        <f t="shared" si="11"/>
        <v>#N/A</v>
      </c>
      <c r="X32" s="6" t="str">
        <f t="shared" si="11"/>
        <v>#N/A</v>
      </c>
      <c r="Y32" s="6" t="str">
        <f t="shared" si="11"/>
        <v>#N/A</v>
      </c>
      <c r="Z32" s="6" t="str">
        <f t="shared" si="11"/>
        <v>#N/A</v>
      </c>
      <c r="AA32" s="6" t="str">
        <f t="shared" si="11"/>
        <v>#N/A</v>
      </c>
      <c r="AB32" s="6" t="str">
        <f t="shared" si="11"/>
        <v>#N/A</v>
      </c>
    </row>
    <row r="33" ht="15.75" customHeight="1"/>
    <row r="34" ht="15.75" customHeight="1">
      <c r="B34" s="9" t="s">
        <v>37</v>
      </c>
      <c r="D34" s="3" t="s">
        <v>2</v>
      </c>
      <c r="E34" s="3" t="s">
        <v>3</v>
      </c>
      <c r="F34" s="3" t="s">
        <v>4</v>
      </c>
      <c r="G34" s="3" t="s">
        <v>5</v>
      </c>
      <c r="H34" s="3" t="s">
        <v>6</v>
      </c>
      <c r="I34" s="3" t="s">
        <v>7</v>
      </c>
      <c r="J34" s="3" t="s">
        <v>8</v>
      </c>
      <c r="K34" s="3" t="s">
        <v>9</v>
      </c>
      <c r="L34" s="3" t="s">
        <v>10</v>
      </c>
      <c r="M34" s="3" t="s">
        <v>11</v>
      </c>
      <c r="N34" s="3" t="s">
        <v>12</v>
      </c>
      <c r="O34" s="3" t="s">
        <v>13</v>
      </c>
      <c r="P34" s="3" t="s">
        <v>14</v>
      </c>
      <c r="Q34" s="3" t="s">
        <v>15</v>
      </c>
      <c r="R34" s="3" t="s">
        <v>16</v>
      </c>
      <c r="S34" s="3" t="s">
        <v>17</v>
      </c>
      <c r="T34" s="3" t="s">
        <v>18</v>
      </c>
      <c r="U34" s="3" t="s">
        <v>19</v>
      </c>
      <c r="V34" s="3" t="s">
        <v>20</v>
      </c>
      <c r="W34" s="3" t="s">
        <v>21</v>
      </c>
      <c r="X34" s="3" t="s">
        <v>22</v>
      </c>
      <c r="Y34" s="3" t="s">
        <v>23</v>
      </c>
      <c r="Z34" s="3" t="s">
        <v>24</v>
      </c>
      <c r="AA34" s="4" t="s">
        <v>25</v>
      </c>
      <c r="AB34" s="4" t="s">
        <v>26</v>
      </c>
    </row>
    <row r="35" ht="15.75" customHeight="1">
      <c r="B35" s="5" t="s">
        <v>27</v>
      </c>
      <c r="C35" s="5" t="str">
        <f>'Idi Ish'!C1</f>
        <v>#REF!</v>
      </c>
      <c r="D35" s="5" t="str">
        <f t="shared" ref="D35:AB35" si="12">sumifs('Daily Stock Count '!D$2:D1007,'Daily Stock Count '!$C$2:$C1007, $B34,'Daily Stock Count '!$B$2:$B1007,$C35)</f>
        <v>#N/A</v>
      </c>
      <c r="E35" s="5" t="str">
        <f t="shared" si="12"/>
        <v>#N/A</v>
      </c>
      <c r="F35" s="5" t="str">
        <f t="shared" si="12"/>
        <v>#N/A</v>
      </c>
      <c r="G35" s="5" t="str">
        <f t="shared" si="12"/>
        <v>#N/A</v>
      </c>
      <c r="H35" s="5" t="str">
        <f t="shared" si="12"/>
        <v>#N/A</v>
      </c>
      <c r="I35" s="5" t="str">
        <f t="shared" si="12"/>
        <v>#N/A</v>
      </c>
      <c r="J35" s="5" t="str">
        <f t="shared" si="12"/>
        <v>#N/A</v>
      </c>
      <c r="K35" s="5" t="str">
        <f t="shared" si="12"/>
        <v>#N/A</v>
      </c>
      <c r="L35" s="5" t="str">
        <f t="shared" si="12"/>
        <v>#N/A</v>
      </c>
      <c r="M35" s="5" t="str">
        <f t="shared" si="12"/>
        <v>#N/A</v>
      </c>
      <c r="N35" s="5" t="str">
        <f t="shared" si="12"/>
        <v>#N/A</v>
      </c>
      <c r="O35" s="5" t="str">
        <f t="shared" si="12"/>
        <v>#N/A</v>
      </c>
      <c r="P35" s="5" t="str">
        <f t="shared" si="12"/>
        <v>#N/A</v>
      </c>
      <c r="Q35" s="5" t="str">
        <f t="shared" si="12"/>
        <v>#N/A</v>
      </c>
      <c r="R35" s="5" t="str">
        <f t="shared" si="12"/>
        <v>#N/A</v>
      </c>
      <c r="S35" s="5" t="str">
        <f t="shared" si="12"/>
        <v>#N/A</v>
      </c>
      <c r="T35" s="5" t="str">
        <f t="shared" si="12"/>
        <v>#N/A</v>
      </c>
      <c r="U35" s="5" t="str">
        <f t="shared" si="12"/>
        <v>#N/A</v>
      </c>
      <c r="V35" s="5" t="str">
        <f t="shared" si="12"/>
        <v>#N/A</v>
      </c>
      <c r="W35" s="5" t="str">
        <f t="shared" si="12"/>
        <v>#N/A</v>
      </c>
      <c r="X35" s="5" t="str">
        <f t="shared" si="12"/>
        <v>#N/A</v>
      </c>
      <c r="Y35" s="5" t="str">
        <f t="shared" si="12"/>
        <v>#N/A</v>
      </c>
      <c r="Z35" s="5" t="str">
        <f t="shared" si="12"/>
        <v>#N/A</v>
      </c>
      <c r="AA35" s="5" t="str">
        <f t="shared" si="12"/>
        <v>#N/A</v>
      </c>
      <c r="AB35" s="5" t="str">
        <f t="shared" si="12"/>
        <v>#N/A</v>
      </c>
    </row>
    <row r="36" ht="15.75" customHeight="1">
      <c r="B36" s="5" t="s">
        <v>28</v>
      </c>
      <c r="D36" s="5">
        <f>sumifs('Fullfilment Center'!D$2:D1007,'Fullfilment Center'!$B$2:$B1007,$B$34,'Fullfilment Center'!$A$2:$A1007,"&gt;"&amp;$C$35,'Fullfilment Center'!$A$2:$A1007,"&lt;="&amp;$C$16,'Fullfilment Center'!$C$2:$C1007,"In")</f>
        <v>0</v>
      </c>
      <c r="E36" s="5">
        <f>sumifs('Fullfilment Center'!F$2:F1007,'Fullfilment Center'!$B$2:$B1007,$B$34,'Fullfilment Center'!$A$2:$A1007,"&gt;"&amp;$C$35,'Fullfilment Center'!$A$2:$A1007,"&lt;="&amp;$C$16,'Fullfilment Center'!$C$2:$C1007,"In")</f>
        <v>0</v>
      </c>
      <c r="F36" s="5">
        <f>sumifs('Fullfilment Center'!G$2:G1007,'Fullfilment Center'!$B$2:$B1007,$B$34,'Fullfilment Center'!$A$2:$A1007,"&gt;"&amp;$C$35,'Fullfilment Center'!$A$2:$A1007,"&lt;="&amp;$C$16,'Fullfilment Center'!$C$2:$C1007,"In")</f>
        <v>0</v>
      </c>
      <c r="G36" s="5">
        <f>sumifs('Fullfilment Center'!I$2:I1007,'Fullfilment Center'!$B$2:$B1007,$B$34,'Fullfilment Center'!$A$2:$A1007,"&gt;"&amp;$C$35,'Fullfilment Center'!$A$2:$A1007,"&lt;="&amp;$C$16,'Fullfilment Center'!$C$2:$C1007,"In")</f>
        <v>0</v>
      </c>
      <c r="H36" s="5">
        <f>sumifs('Fullfilment Center'!K$2:K1007,'Fullfilment Center'!$B$2:$B1007,$B$34,'Fullfilment Center'!$A$2:$A1007,"&gt;"&amp;$C$35,'Fullfilment Center'!$A$2:$A1007,"&lt;="&amp;$C$16,'Fullfilment Center'!$C$2:$C1007,"In")</f>
        <v>0</v>
      </c>
      <c r="I36" s="5">
        <f>sumifs('Fullfilment Center'!O$2:O1007,'Fullfilment Center'!$B$2:$B1007,$B$34,'Fullfilment Center'!$A$2:$A1007,"&gt;"&amp;$C$35,'Fullfilment Center'!$A$2:$A1007,"&lt;="&amp;$C$16,'Fullfilment Center'!$C$2:$C1007,"In")</f>
        <v>0</v>
      </c>
      <c r="J36" s="5">
        <f>sumifs('Fullfilment Center'!P$2:P1007,'Fullfilment Center'!$B$2:$B1007,$B$34,'Fullfilment Center'!$A$2:$A1007,"&gt;"&amp;$C$35,'Fullfilment Center'!$A$2:$A1007,"&lt;="&amp;$C$16,'Fullfilment Center'!$C$2:$C1007,"In")</f>
        <v>0</v>
      </c>
      <c r="K36" s="5" t="str">
        <f>sumifs(#REF!,'Fullfilment Center'!$B$2:$B1007,$B$34,'Fullfilment Center'!$A$2:$A1007,"&gt;"&amp;$C$35,'Fullfilment Center'!$A$2:$A1007,"&lt;="&amp;$C$16,'Fullfilment Center'!$C$2:$C1007,"In")</f>
        <v>#N/A</v>
      </c>
      <c r="L36" s="5">
        <f>sumifs('Fullfilment Center'!Q$2:Q1007,'Fullfilment Center'!$B$2:$B1007,$B$34,'Fullfilment Center'!$A$2:$A1007,"&gt;"&amp;$C$35,'Fullfilment Center'!$A$2:$A1007,"&lt;="&amp;$C$16,'Fullfilment Center'!$C$2:$C1007,"In")</f>
        <v>0</v>
      </c>
      <c r="M36" s="5">
        <f>sumifs('Fullfilment Center'!S$2:S1007,'Fullfilment Center'!$B$2:$B1007,$B$34,'Fullfilment Center'!$A$2:$A1007,"&gt;"&amp;$C$35,'Fullfilment Center'!$A$2:$A1007,"&lt;="&amp;$C$16,'Fullfilment Center'!$C$2:$C1007,"In")</f>
        <v>0</v>
      </c>
      <c r="N36" s="5">
        <f>sumifs('Fullfilment Center'!U$2:U1007,'Fullfilment Center'!$B$2:$B1007,$B$34,'Fullfilment Center'!$A$2:$A1007,"&gt;"&amp;$C$35,'Fullfilment Center'!$A$2:$A1007,"&lt;="&amp;$C$16,'Fullfilment Center'!$C$2:$C1007,"In")</f>
        <v>0</v>
      </c>
      <c r="O36" s="5">
        <f>sumifs('Fullfilment Center'!W$2:W1007,'Fullfilment Center'!$B$2:$B1007,$B$34,'Fullfilment Center'!$A$2:$A1007,"&gt;"&amp;$C$35,'Fullfilment Center'!$A$2:$A1007,"&lt;="&amp;$C$16,'Fullfilment Center'!$C$2:$C1007,"In")</f>
        <v>0</v>
      </c>
      <c r="P36" s="5">
        <f>sumifs('Fullfilment Center'!M$2:M1007,'Fullfilment Center'!$B$2:$B1007,$B$34,'Fullfilment Center'!$A$2:$A1007,"&gt;"&amp;$C$35,'Fullfilment Center'!$A$2:$A1007,"&lt;="&amp;$C$16,'Fullfilment Center'!$C$2:$C1007,"In")</f>
        <v>0</v>
      </c>
      <c r="Q36" s="5">
        <f>sumifs('Fullfilment Center'!Y$2:Y1007,'Fullfilment Center'!$B$2:$B1007,$B$34,'Fullfilment Center'!$A$2:$A1007,"&gt;"&amp;$C$35,'Fullfilment Center'!$A$2:$A1007,"&lt;="&amp;$C$16,'Fullfilment Center'!$C$2:$C1007,"In")</f>
        <v>0</v>
      </c>
      <c r="R36" s="5">
        <f>sumifs('Fullfilment Center'!Z$2:Z1007,'Fullfilment Center'!$B$2:$B1007,$B$34,'Fullfilment Center'!$A$2:$A1007,"&gt;"&amp;$C$35,'Fullfilment Center'!$A$2:$A1007,"&lt;="&amp;$C$16,'Fullfilment Center'!$C$2:$C1007,"In")</f>
        <v>0</v>
      </c>
      <c r="S36" s="5">
        <f>sumifs('Fullfilment Center'!AB$2:AB1007,'Fullfilment Center'!$B$2:$B1007,$B$34,'Fullfilment Center'!$A$2:$A1007,"&gt;"&amp;$C$35,'Fullfilment Center'!$A$2:$A1007,"&lt;="&amp;$C$16,'Fullfilment Center'!$C$2:$C1007,"In")</f>
        <v>0</v>
      </c>
      <c r="T36" s="5">
        <f>sumifs('Fullfilment Center'!AC$2:AC1007,'Fullfilment Center'!$B$2:$B1007,$B$34,'Fullfilment Center'!$A$2:$A1007,"&gt;"&amp;$C$35,'Fullfilment Center'!$A$2:$A1007,"&lt;="&amp;$C$16,'Fullfilment Center'!$C$2:$C1007,"In")</f>
        <v>0</v>
      </c>
      <c r="U36" s="5">
        <f>sumifs('Fullfilment Center'!AD$2:AD1007,'Fullfilment Center'!$B$2:$B1007,$B$34,'Fullfilment Center'!$A$2:$A1007,"&gt;"&amp;$C$35,'Fullfilment Center'!$A$2:$A1007,"&lt;="&amp;$C$16,'Fullfilment Center'!$C$2:$C1007,"In")</f>
        <v>0</v>
      </c>
      <c r="V36" s="5" t="str">
        <f>sumifs(#REF!,'Fullfilment Center'!$B$2:$B1007,$B$34,'Fullfilment Center'!$A$2:$A1007,"&gt;"&amp;$C$35,'Fullfilment Center'!$A$2:$A1007,"&lt;="&amp;$C$16,'Fullfilment Center'!$C$2:$C1007,"In")</f>
        <v>#N/A</v>
      </c>
      <c r="W36" s="5" t="str">
        <f>sumifs(#REF!,'Fullfilment Center'!$B$2:$B1007,$B$34,'Fullfilment Center'!$A$2:$A1007,"&gt;"&amp;$C$35,'Fullfilment Center'!$A$2:$A1007,"&lt;="&amp;$C$16,'Fullfilment Center'!$C$2:$C1007,"In")</f>
        <v>#N/A</v>
      </c>
      <c r="X36" s="5">
        <f>sumifs('Fullfilment Center'!AE$2:AE1007,'Fullfilment Center'!$B$2:$B1007,$B$34,'Fullfilment Center'!$A$2:$A1007,"&gt;"&amp;$C$35,'Fullfilment Center'!$A$2:$A1007,"&lt;="&amp;$C$16,'Fullfilment Center'!$C$2:$C1007,"In")</f>
        <v>0</v>
      </c>
      <c r="Y36" s="5">
        <f>sumifs('Fullfilment Center'!AF$2:AF1007,'Fullfilment Center'!$B$2:$B1007,$B$34,'Fullfilment Center'!$A$2:$A1007,"&gt;"&amp;$C$35,'Fullfilment Center'!$A$2:$A1007,"&lt;="&amp;$C$16,'Fullfilment Center'!$C$2:$C1007,"In")</f>
        <v>0</v>
      </c>
      <c r="Z36" s="5">
        <f>sumifs('Fullfilment Center'!AH$2:AH1007,'Fullfilment Center'!$B$2:$B1007,$B$34,'Fullfilment Center'!$A$2:$A1007,"&gt;"&amp;$C$35,'Fullfilment Center'!$A$2:$A1007,"&lt;="&amp;$C$16,'Fullfilment Center'!$C$2:$C1007,"In")</f>
        <v>0</v>
      </c>
      <c r="AA36" s="5" t="str">
        <f>sumifs(#REF!,'Fullfilment Center'!$B$2:$B1007,$B$34,'Fullfilment Center'!$A$2:$A1007,"&gt;"&amp;$C$35,'Fullfilment Center'!$A$2:$A1007,"&lt;="&amp;$C$16,'Fullfilment Center'!$C$2:$C1007,"In")</f>
        <v>#N/A</v>
      </c>
      <c r="AB36" s="5" t="str">
        <f>sumifs(#REF!,'Fullfilment Center'!$B$2:$B1007,$B$34,'Fullfilment Center'!$A$2:$A1007,"&gt;"&amp;$C$35,'Fullfilment Center'!$A$2:$A1007,"&lt;="&amp;$C$16,'Fullfilment Center'!$C$2:$C1007,"In")</f>
        <v>#N/A</v>
      </c>
    </row>
    <row r="37" ht="15.75" customHeight="1">
      <c r="B37" s="5" t="s">
        <v>34</v>
      </c>
      <c r="C37" s="5" t="str">
        <f t="shared" ref="C37:C39" si="13">C28</f>
        <v/>
      </c>
      <c r="D37" s="5">
        <f>sumifs('Fullfilment Center'!D$2:D1007,'Fullfilment Center'!$B$2:$B1007,$B$34,'Fullfilment Center'!$A$2:$A1007,"&gt;"&amp;$C$35,'Fullfilment Center'!$A$2:$A1007,"&lt;="&amp;$C$16,'Fullfilment Center'!$C$2:$C1007,"Out")</f>
        <v>0</v>
      </c>
      <c r="E37" s="5">
        <f>sumifs('Fullfilment Center'!F$2:F1007,'Fullfilment Center'!$B$2:$B1007,$B$34,'Fullfilment Center'!$A$2:$A1007,"&gt;"&amp;$C$35,'Fullfilment Center'!$A$2:$A1007,"&lt;="&amp;$C$16,'Fullfilment Center'!$C$2:$C1007,"Out")</f>
        <v>0</v>
      </c>
      <c r="F37" s="5">
        <f>sumifs('Fullfilment Center'!G$2:G1007,'Fullfilment Center'!$B$2:$B1007,$B$34,'Fullfilment Center'!$A$2:$A1007,"&gt;"&amp;$C$35,'Fullfilment Center'!$A$2:$A1007,"&lt;="&amp;$C$16,'Fullfilment Center'!$C$2:$C1007,"Out")</f>
        <v>0</v>
      </c>
      <c r="G37" s="5">
        <f>sumifs('Fullfilment Center'!I$2:I1007,'Fullfilment Center'!$B$2:$B1007,$B$34,'Fullfilment Center'!$A$2:$A1007,"&gt;"&amp;$C$35,'Fullfilment Center'!$A$2:$A1007,"&lt;="&amp;$C$16,'Fullfilment Center'!$C$2:$C1007,"Out")</f>
        <v>0</v>
      </c>
      <c r="H37" s="5">
        <f>sumifs('Fullfilment Center'!K$2:K1007,'Fullfilment Center'!$B$2:$B1007,$B$34,'Fullfilment Center'!$A$2:$A1007,"&gt;"&amp;$C$35,'Fullfilment Center'!$A$2:$A1007,"&lt;="&amp;$C$16,'Fullfilment Center'!$C$2:$C1007,"Out")</f>
        <v>0</v>
      </c>
      <c r="I37" s="5">
        <f>sumifs('Fullfilment Center'!O$2:O1007,'Fullfilment Center'!$B$2:$B1007,$B$34,'Fullfilment Center'!$A$2:$A1007,"&gt;"&amp;$C$35,'Fullfilment Center'!$A$2:$A1007,"&lt;="&amp;$C$16,'Fullfilment Center'!$C$2:$C1007,"Out")</f>
        <v>0</v>
      </c>
      <c r="J37" s="5">
        <f>sumifs('Fullfilment Center'!P$2:P1007,'Fullfilment Center'!$B$2:$B1007,$B$34,'Fullfilment Center'!$A$2:$A1007,"&gt;"&amp;$C$35,'Fullfilment Center'!$A$2:$A1007,"&lt;="&amp;$C$16,'Fullfilment Center'!$C$2:$C1007,"Out")</f>
        <v>0</v>
      </c>
      <c r="K37" s="5" t="str">
        <f>sumifs(#REF!,'Fullfilment Center'!$B$2:$B1007,$B$34,'Fullfilment Center'!$A$2:$A1007,"&gt;"&amp;$C$35,'Fullfilment Center'!$A$2:$A1007,"&lt;="&amp;$C$16,'Fullfilment Center'!$C$2:$C1007,"Out")</f>
        <v>#N/A</v>
      </c>
      <c r="L37" s="5">
        <f>sumifs('Fullfilment Center'!Q$2:Q1007,'Fullfilment Center'!$B$2:$B1007,$B$34,'Fullfilment Center'!$A$2:$A1007,"&gt;"&amp;$C$35,'Fullfilment Center'!$A$2:$A1007,"&lt;="&amp;$C$16,'Fullfilment Center'!$C$2:$C1007,"Out")</f>
        <v>0</v>
      </c>
      <c r="M37" s="5">
        <f>sumifs('Fullfilment Center'!S$2:S1007,'Fullfilment Center'!$B$2:$B1007,$B$34,'Fullfilment Center'!$A$2:$A1007,"&gt;"&amp;$C$35,'Fullfilment Center'!$A$2:$A1007,"&lt;="&amp;$C$16,'Fullfilment Center'!$C$2:$C1007,"Out")</f>
        <v>0</v>
      </c>
      <c r="N37" s="5">
        <f>sumifs('Fullfilment Center'!U$2:U1007,'Fullfilment Center'!$B$2:$B1007,$B$34,'Fullfilment Center'!$A$2:$A1007,"&gt;"&amp;$C$35,'Fullfilment Center'!$A$2:$A1007,"&lt;="&amp;$C$16,'Fullfilment Center'!$C$2:$C1007,"Out")</f>
        <v>0</v>
      </c>
      <c r="O37" s="5">
        <f>sumifs('Fullfilment Center'!W$2:W1007,'Fullfilment Center'!$B$2:$B1007,$B$34,'Fullfilment Center'!$A$2:$A1007,"&gt;"&amp;$C$35,'Fullfilment Center'!$A$2:$A1007,"&lt;="&amp;$C$16,'Fullfilment Center'!$C$2:$C1007,"Out")</f>
        <v>0</v>
      </c>
      <c r="P37" s="5">
        <f>sumifs('Fullfilment Center'!M$2:M1007,'Fullfilment Center'!$B$2:$B1007,$B$34,'Fullfilment Center'!$A$2:$A1007,"&gt;"&amp;$C$35,'Fullfilment Center'!$A$2:$A1007,"&lt;="&amp;$C$16,'Fullfilment Center'!$C$2:$C1007,"Out")</f>
        <v>0</v>
      </c>
      <c r="Q37" s="5">
        <f>sumifs('Fullfilment Center'!Y$2:Y1007,'Fullfilment Center'!$B$2:$B1007,$B$34,'Fullfilment Center'!$A$2:$A1007,"&gt;"&amp;$C$35,'Fullfilment Center'!$A$2:$A1007,"&lt;="&amp;$C$16,'Fullfilment Center'!$C$2:$C1007,"Out")</f>
        <v>0</v>
      </c>
      <c r="R37" s="5">
        <f>sumifs('Fullfilment Center'!Z$2:Z1007,'Fullfilment Center'!$B$2:$B1007,$B$34,'Fullfilment Center'!$A$2:$A1007,"&gt;"&amp;$C$35,'Fullfilment Center'!$A$2:$A1007,"&lt;="&amp;$C$16,'Fullfilment Center'!$C$2:$C1007,"Out")</f>
        <v>0</v>
      </c>
      <c r="S37" s="5">
        <f>sumifs('Fullfilment Center'!AB$2:AB1007,'Fullfilment Center'!$B$2:$B1007,$B$34,'Fullfilment Center'!$A$2:$A1007,"&gt;"&amp;$C$35,'Fullfilment Center'!$A$2:$A1007,"&lt;="&amp;$C$16,'Fullfilment Center'!$C$2:$C1007,"Out")</f>
        <v>0</v>
      </c>
      <c r="T37" s="5">
        <f>sumifs('Fullfilment Center'!AC$2:AC1007,'Fullfilment Center'!$B$2:$B1007,$B$34,'Fullfilment Center'!$A$2:$A1007,"&gt;"&amp;$C$35,'Fullfilment Center'!$A$2:$A1007,"&lt;="&amp;$C$16,'Fullfilment Center'!$C$2:$C1007,"Out")</f>
        <v>0</v>
      </c>
      <c r="U37" s="5">
        <f>sumifs('Fullfilment Center'!AD$2:AD1007,'Fullfilment Center'!$B$2:$B1007,$B$34,'Fullfilment Center'!$A$2:$A1007,"&gt;"&amp;$C$35,'Fullfilment Center'!$A$2:$A1007,"&lt;="&amp;$C$16,'Fullfilment Center'!$C$2:$C1007,"Out")</f>
        <v>0</v>
      </c>
      <c r="V37" s="5" t="str">
        <f>sumifs(#REF!,'Fullfilment Center'!$B$2:$B1007,$B$34,'Fullfilment Center'!$A$2:$A1007,"&gt;"&amp;$C$35,'Fullfilment Center'!$A$2:$A1007,"&lt;="&amp;$C$16,'Fullfilment Center'!$C$2:$C1007,"Out")</f>
        <v>#N/A</v>
      </c>
      <c r="W37" s="5" t="str">
        <f>sumifs(#REF!,'Fullfilment Center'!$B$2:$B1007,$B$34,'Fullfilment Center'!$A$2:$A1007,"&gt;"&amp;$C$35,'Fullfilment Center'!$A$2:$A1007,"&lt;="&amp;$C$16,'Fullfilment Center'!$C$2:$C1007,"Out")</f>
        <v>#N/A</v>
      </c>
      <c r="X37" s="5">
        <f>sumifs('Fullfilment Center'!AE$2:AE1007,'Fullfilment Center'!$B$2:$B1007,$B$34,'Fullfilment Center'!$A$2:$A1007,"&gt;"&amp;$C$35,'Fullfilment Center'!$A$2:$A1007,"&lt;="&amp;$C$16,'Fullfilment Center'!$C$2:$C1007,"Out")</f>
        <v>0</v>
      </c>
      <c r="Y37" s="5">
        <f>sumifs('Fullfilment Center'!AF$2:AF1007,'Fullfilment Center'!$B$2:$B1007,$B$34,'Fullfilment Center'!$A$2:$A1007,"&gt;"&amp;$C$35,'Fullfilment Center'!$A$2:$A1007,"&lt;="&amp;$C$16,'Fullfilment Center'!$C$2:$C1007,"Out")</f>
        <v>0</v>
      </c>
      <c r="Z37" s="5">
        <f>sumifs('Fullfilment Center'!AH$2:AH1007,'Fullfilment Center'!$B$2:$B1007,$B$34,'Fullfilment Center'!$A$2:$A1007,"&gt;"&amp;$C$35,'Fullfilment Center'!$A$2:$A1007,"&lt;="&amp;$C$16,'Fullfilment Center'!$C$2:$C1007,"Out")</f>
        <v>0</v>
      </c>
      <c r="AA37" s="5" t="str">
        <f>sumifs(#REF!,'Fullfilment Center'!$B$2:$B1007,$B$34,'Fullfilment Center'!$A$2:$A1007,"&gt;"&amp;$C$35,'Fullfilment Center'!$A$2:$A1007,"&lt;="&amp;$C$16,'Fullfilment Center'!$C$2:$C1007,"Out")</f>
        <v>#N/A</v>
      </c>
      <c r="AB37" s="5" t="str">
        <f>sumifs(#REF!,'Fullfilment Center'!$B$2:$B1007,$B$34,'Fullfilment Center'!$A$2:$A1007,"&gt;"&amp;$C$35,'Fullfilment Center'!$A$2:$A1007,"&lt;="&amp;$C$16,'Fullfilment Center'!$C$2:$C1007,"Out")</f>
        <v>#N/A</v>
      </c>
    </row>
    <row r="38" ht="15.75" customHeight="1">
      <c r="B38" s="5" t="s">
        <v>30</v>
      </c>
      <c r="C38" s="5" t="str">
        <f t="shared" si="13"/>
        <v/>
      </c>
      <c r="D38" s="5">
        <f>sumifs('Fullfilment Center'!D$2:D1007,'Fullfilment Center'!$B$2:$B1007,$B$34,'Fullfilment Center'!$A$2:$A1007,"&gt;"&amp;$C$35,'Fullfilment Center'!$A$2:$A1007,"&lt;="&amp;$C$16,'Fullfilment Center'!$C$2:$C1007,"Return")</f>
        <v>0</v>
      </c>
      <c r="E38" s="5">
        <f>sumifs('Fullfilment Center'!F$2:F1007,'Fullfilment Center'!$B$2:$B1007,$B$34,'Fullfilment Center'!$A$2:$A1007,"&gt;"&amp;$C$35,'Fullfilment Center'!$A$2:$A1007,"&lt;="&amp;$C$16,'Fullfilment Center'!$C$2:$C1007,"Return")</f>
        <v>0</v>
      </c>
      <c r="F38" s="5">
        <f>sumifs('Fullfilment Center'!G$2:G1007,'Fullfilment Center'!$B$2:$B1007,$B$34,'Fullfilment Center'!$A$2:$A1007,"&gt;"&amp;$C$35,'Fullfilment Center'!$A$2:$A1007,"&lt;="&amp;$C$16,'Fullfilment Center'!$C$2:$C1007,"Return")</f>
        <v>0</v>
      </c>
      <c r="G38" s="5">
        <f>sumifs('Fullfilment Center'!I$2:I1007,'Fullfilment Center'!$B$2:$B1007,$B$34,'Fullfilment Center'!$A$2:$A1007,"&gt;"&amp;$C$35,'Fullfilment Center'!$A$2:$A1007,"&lt;="&amp;$C$16,'Fullfilment Center'!$C$2:$C1007,"Return")</f>
        <v>0</v>
      </c>
      <c r="H38" s="5">
        <f>sumifs('Fullfilment Center'!K$2:K1007,'Fullfilment Center'!$B$2:$B1007,$B$34,'Fullfilment Center'!$A$2:$A1007,"&gt;"&amp;$C$35,'Fullfilment Center'!$A$2:$A1007,"&lt;="&amp;$C$16,'Fullfilment Center'!$C$2:$C1007,"Return")</f>
        <v>0</v>
      </c>
      <c r="I38" s="5">
        <f>sumifs('Fullfilment Center'!O$2:O1007,'Fullfilment Center'!$B$2:$B1007,$B$34,'Fullfilment Center'!$A$2:$A1007,"&gt;"&amp;$C$35,'Fullfilment Center'!$A$2:$A1007,"&lt;="&amp;$C$16,'Fullfilment Center'!$C$2:$C1007,"Return")</f>
        <v>0</v>
      </c>
      <c r="J38" s="5">
        <f>sumifs('Fullfilment Center'!P$2:P1007,'Fullfilment Center'!$B$2:$B1007,$B$34,'Fullfilment Center'!$A$2:$A1007,"&gt;"&amp;$C$35,'Fullfilment Center'!$A$2:$A1007,"&lt;="&amp;$C$16,'Fullfilment Center'!$C$2:$C1007,"Return")</f>
        <v>0</v>
      </c>
      <c r="K38" s="5" t="str">
        <f>sumifs(#REF!,'Fullfilment Center'!$B$2:$B1007,$B$34,'Fullfilment Center'!$A$2:$A1007,"&gt;"&amp;$C$35,'Fullfilment Center'!$A$2:$A1007,"&lt;="&amp;$C$16,'Fullfilment Center'!$C$2:$C1007,"Return")</f>
        <v>#N/A</v>
      </c>
      <c r="L38" s="5">
        <f>sumifs('Fullfilment Center'!Q$2:Q1007,'Fullfilment Center'!$B$2:$B1007,$B$34,'Fullfilment Center'!$A$2:$A1007,"&gt;"&amp;$C$35,'Fullfilment Center'!$A$2:$A1007,"&lt;="&amp;$C$16,'Fullfilment Center'!$C$2:$C1007,"Return")</f>
        <v>0</v>
      </c>
      <c r="M38" s="5">
        <f>sumifs('Fullfilment Center'!S$2:S1007,'Fullfilment Center'!$B$2:$B1007,$B$34,'Fullfilment Center'!$A$2:$A1007,"&gt;"&amp;$C$35,'Fullfilment Center'!$A$2:$A1007,"&lt;="&amp;$C$16,'Fullfilment Center'!$C$2:$C1007,"Return")</f>
        <v>0</v>
      </c>
      <c r="N38" s="5">
        <f>sumifs('Fullfilment Center'!U$2:U1007,'Fullfilment Center'!$B$2:$B1007,$B$34,'Fullfilment Center'!$A$2:$A1007,"&gt;"&amp;$C$35,'Fullfilment Center'!$A$2:$A1007,"&lt;="&amp;$C$16,'Fullfilment Center'!$C$2:$C1007,"Return")</f>
        <v>0</v>
      </c>
      <c r="O38" s="5">
        <f>sumifs('Fullfilment Center'!W$2:W1007,'Fullfilment Center'!$B$2:$B1007,$B$34,'Fullfilment Center'!$A$2:$A1007,"&gt;"&amp;$C$35,'Fullfilment Center'!$A$2:$A1007,"&lt;="&amp;$C$16,'Fullfilment Center'!$C$2:$C1007,"Return")</f>
        <v>0</v>
      </c>
      <c r="P38" s="5">
        <f>sumifs('Fullfilment Center'!M$2:M1007,'Fullfilment Center'!$B$2:$B1007,$B$34,'Fullfilment Center'!$A$2:$A1007,"&gt;"&amp;$C$35,'Fullfilment Center'!$A$2:$A1007,"&lt;="&amp;$C$16,'Fullfilment Center'!$C$2:$C1007,"Return")</f>
        <v>0</v>
      </c>
      <c r="Q38" s="5">
        <f>sumifs('Fullfilment Center'!Y$2:Y1007,'Fullfilment Center'!$B$2:$B1007,$B$34,'Fullfilment Center'!$A$2:$A1007,"&gt;"&amp;$C$35,'Fullfilment Center'!$A$2:$A1007,"&lt;="&amp;$C$16,'Fullfilment Center'!$C$2:$C1007,"Return")</f>
        <v>0</v>
      </c>
      <c r="R38" s="5">
        <f>sumifs('Fullfilment Center'!Z$2:Z1007,'Fullfilment Center'!$B$2:$B1007,$B$34,'Fullfilment Center'!$A$2:$A1007,"&gt;"&amp;$C$35,'Fullfilment Center'!$A$2:$A1007,"&lt;="&amp;$C$16,'Fullfilment Center'!$C$2:$C1007,"Return")</f>
        <v>0</v>
      </c>
      <c r="S38" s="5">
        <f>sumifs('Fullfilment Center'!AB$2:AB1007,'Fullfilment Center'!$B$2:$B1007,$B$34,'Fullfilment Center'!$A$2:$A1007,"&gt;"&amp;$C$35,'Fullfilment Center'!$A$2:$A1007,"&lt;="&amp;$C$16,'Fullfilment Center'!$C$2:$C1007,"Return")</f>
        <v>0</v>
      </c>
      <c r="T38" s="5">
        <f>sumifs('Fullfilment Center'!AC$2:AC1007,'Fullfilment Center'!$B$2:$B1007,$B$34,'Fullfilment Center'!$A$2:$A1007,"&gt;"&amp;$C$35,'Fullfilment Center'!$A$2:$A1007,"&lt;="&amp;$C$16,'Fullfilment Center'!$C$2:$C1007,"Return")</f>
        <v>0</v>
      </c>
      <c r="U38" s="5">
        <f>sumifs('Fullfilment Center'!AD$2:AD1007,'Fullfilment Center'!$B$2:$B1007,$B$34,'Fullfilment Center'!$A$2:$A1007,"&gt;"&amp;$C$35,'Fullfilment Center'!$A$2:$A1007,"&lt;="&amp;$C$16,'Fullfilment Center'!$C$2:$C1007,"Return")</f>
        <v>0</v>
      </c>
      <c r="V38" s="5" t="str">
        <f>sumifs(#REF!,'Fullfilment Center'!$B$2:$B1007,$B$34,'Fullfilment Center'!$A$2:$A1007,"&gt;"&amp;$C$35,'Fullfilment Center'!$A$2:$A1007,"&lt;="&amp;$C$16,'Fullfilment Center'!$C$2:$C1007,"Return")</f>
        <v>#N/A</v>
      </c>
      <c r="W38" s="5" t="str">
        <f>sumifs(#REF!,'Fullfilment Center'!$B$2:$B1007,$B$34,'Fullfilment Center'!$A$2:$A1007,"&gt;"&amp;$C$35,'Fullfilment Center'!$A$2:$A1007,"&lt;="&amp;$C$16,'Fullfilment Center'!$C$2:$C1007,"Return")</f>
        <v>#N/A</v>
      </c>
      <c r="X38" s="5">
        <f>sumifs('Fullfilment Center'!AE$2:AE1007,'Fullfilment Center'!$B$2:$B1007,$B$34,'Fullfilment Center'!$A$2:$A1007,"&gt;"&amp;$C$35,'Fullfilment Center'!$A$2:$A1007,"&lt;="&amp;$C$16,'Fullfilment Center'!$C$2:$C1007,"Return")</f>
        <v>0</v>
      </c>
      <c r="Y38" s="5">
        <f>sumifs('Fullfilment Center'!AF$2:AF1007,'Fullfilment Center'!$B$2:$B1007,$B$34,'Fullfilment Center'!$A$2:$A1007,"&gt;"&amp;$C$35,'Fullfilment Center'!$A$2:$A1007,"&lt;="&amp;$C$16,'Fullfilment Center'!$C$2:$C1007,"Return")</f>
        <v>0</v>
      </c>
      <c r="Z38" s="5">
        <f>sumifs('Fullfilment Center'!AH$2:AH1007,'Fullfilment Center'!$B$2:$B1007,$B$34,'Fullfilment Center'!$A$2:$A1007,"&gt;"&amp;$C$35,'Fullfilment Center'!$A$2:$A1007,"&lt;="&amp;$C$16,'Fullfilment Center'!$C$2:$C1007,"Return")</f>
        <v>0</v>
      </c>
      <c r="AA38" s="5" t="str">
        <f>sumifs(#REF!,'Fullfilment Center'!$B$2:$B1007,$B$34,'Fullfilment Center'!$A$2:$A1007,"&gt;"&amp;$C$35,'Fullfilment Center'!$A$2:$A1007,"&lt;="&amp;$C$16,'Fullfilment Center'!$C$2:$C1007,"Return")</f>
        <v>#N/A</v>
      </c>
      <c r="AB38" s="5" t="str">
        <f>sumifs(#REF!,'Fullfilment Center'!$B$2:$B1007,$B$34,'Fullfilment Center'!$A$2:$A1007,"&gt;"&amp;$C$35,'Fullfilment Center'!$A$2:$A1007,"&lt;="&amp;$C$16,'Fullfilment Center'!$C$2:$C1007,"Return")</f>
        <v>#N/A</v>
      </c>
    </row>
    <row r="39" ht="15.75" customHeight="1">
      <c r="B39" s="5" t="s">
        <v>31</v>
      </c>
      <c r="C39" s="5" t="str">
        <f t="shared" si="13"/>
        <v/>
      </c>
      <c r="D39" s="5">
        <f>sumifs('Fullfilment Center'!D$2:D1007,'Fullfilment Center'!$B$2:$B1007,$B$34,'Fullfilment Center'!$A$2:$A1007,"&gt;"&amp;$C$35,'Fullfilment Center'!$A$2:$A1007,"&lt;="&amp;$C$16,'Fullfilment Center'!$C$2:$C1007,"Spoilage")</f>
        <v>0</v>
      </c>
      <c r="E39" s="5">
        <f>sumifs('Fullfilment Center'!F$2:F1007,'Fullfilment Center'!$B$2:$B1007,$B$34,'Fullfilment Center'!$A$2:$A1007,"&gt;"&amp;$C$35,'Fullfilment Center'!$A$2:$A1007,"&lt;="&amp;$C$16,'Fullfilment Center'!$C$2:$C1007,"Spoilage")</f>
        <v>0</v>
      </c>
      <c r="F39" s="5">
        <f>sumifs('Fullfilment Center'!G$2:G1007,'Fullfilment Center'!$B$2:$B1007,$B$34,'Fullfilment Center'!$A$2:$A1007,"&gt;"&amp;$C$35,'Fullfilment Center'!$A$2:$A1007,"&lt;="&amp;$C$16,'Fullfilment Center'!$C$2:$C1007,"Spoilage")</f>
        <v>0</v>
      </c>
      <c r="G39" s="5">
        <f>sumifs('Fullfilment Center'!I$2:I1007,'Fullfilment Center'!$B$2:$B1007,$B$34,'Fullfilment Center'!$A$2:$A1007,"&gt;"&amp;$C$35,'Fullfilment Center'!$A$2:$A1007,"&lt;="&amp;$C$16,'Fullfilment Center'!$C$2:$C1007,"Spoilage")</f>
        <v>0</v>
      </c>
      <c r="H39" s="5">
        <f>sumifs('Fullfilment Center'!K$2:K1007,'Fullfilment Center'!$B$2:$B1007,$B$34,'Fullfilment Center'!$A$2:$A1007,"&gt;"&amp;$C$35,'Fullfilment Center'!$A$2:$A1007,"&lt;="&amp;$C$16,'Fullfilment Center'!$C$2:$C1007,"Spoilage")</f>
        <v>0</v>
      </c>
      <c r="I39" s="5">
        <f>sumifs('Fullfilment Center'!O$2:O1007,'Fullfilment Center'!$B$2:$B1007,$B$34,'Fullfilment Center'!$A$2:$A1007,"&gt;"&amp;$C$35,'Fullfilment Center'!$A$2:$A1007,"&lt;="&amp;$C$16,'Fullfilment Center'!$C$2:$C1007,"Spoilage")</f>
        <v>0</v>
      </c>
      <c r="J39" s="5">
        <f>sumifs('Fullfilment Center'!P$2:P1007,'Fullfilment Center'!$B$2:$B1007,$B$34,'Fullfilment Center'!$A$2:$A1007,"&gt;"&amp;$C$35,'Fullfilment Center'!$A$2:$A1007,"&lt;="&amp;$C$16,'Fullfilment Center'!$C$2:$C1007,"Spoilage")</f>
        <v>0</v>
      </c>
      <c r="K39" s="5" t="str">
        <f>sumifs(#REF!,'Fullfilment Center'!$B$2:$B1007,$B$34,'Fullfilment Center'!$A$2:$A1007,"&gt;"&amp;$C$35,'Fullfilment Center'!$A$2:$A1007,"&lt;="&amp;$C$16,'Fullfilment Center'!$C$2:$C1007,"Spoilage")</f>
        <v>#N/A</v>
      </c>
      <c r="L39" s="5">
        <f>sumifs('Fullfilment Center'!Q$2:Q1007,'Fullfilment Center'!$B$2:$B1007,$B$34,'Fullfilment Center'!$A$2:$A1007,"&gt;"&amp;$C$35,'Fullfilment Center'!$A$2:$A1007,"&lt;="&amp;$C$16,'Fullfilment Center'!$C$2:$C1007,"Spoilage")</f>
        <v>0</v>
      </c>
      <c r="M39" s="5">
        <f>sumifs('Fullfilment Center'!S$2:S1007,'Fullfilment Center'!$B$2:$B1007,$B$34,'Fullfilment Center'!$A$2:$A1007,"&gt;"&amp;$C$35,'Fullfilment Center'!$A$2:$A1007,"&lt;="&amp;$C$16,'Fullfilment Center'!$C$2:$C1007,"Spoilage")</f>
        <v>0</v>
      </c>
      <c r="N39" s="5">
        <f>sumifs('Fullfilment Center'!U$2:U1007,'Fullfilment Center'!$B$2:$B1007,$B$34,'Fullfilment Center'!$A$2:$A1007,"&gt;"&amp;$C$35,'Fullfilment Center'!$A$2:$A1007,"&lt;="&amp;$C$16,'Fullfilment Center'!$C$2:$C1007,"Spoilage")</f>
        <v>0</v>
      </c>
      <c r="O39" s="5">
        <f>sumifs('Fullfilment Center'!W$2:W1007,'Fullfilment Center'!$B$2:$B1007,$B$34,'Fullfilment Center'!$A$2:$A1007,"&gt;"&amp;$C$35,'Fullfilment Center'!$A$2:$A1007,"&lt;="&amp;$C$16,'Fullfilment Center'!$C$2:$C1007,"Spoilage")</f>
        <v>0</v>
      </c>
      <c r="P39" s="5">
        <f>sumifs('Fullfilment Center'!M$2:M1007,'Fullfilment Center'!$B$2:$B1007,$B$34,'Fullfilment Center'!$A$2:$A1007,"&gt;"&amp;$C$35,'Fullfilment Center'!$A$2:$A1007,"&lt;="&amp;$C$16,'Fullfilment Center'!$C$2:$C1007,"Spoilage")</f>
        <v>0</v>
      </c>
      <c r="Q39" s="5">
        <f>sumifs('Fullfilment Center'!Y$2:Y1007,'Fullfilment Center'!$B$2:$B1007,$B$34,'Fullfilment Center'!$A$2:$A1007,"&gt;"&amp;$C$35,'Fullfilment Center'!$A$2:$A1007,"&lt;="&amp;$C$16,'Fullfilment Center'!$C$2:$C1007,"Spoilage")</f>
        <v>0</v>
      </c>
      <c r="R39" s="5">
        <f>sumifs('Fullfilment Center'!Z$2:Z1007,'Fullfilment Center'!$B$2:$B1007,$B$34,'Fullfilment Center'!$A$2:$A1007,"&gt;"&amp;$C$35,'Fullfilment Center'!$A$2:$A1007,"&lt;="&amp;$C$16,'Fullfilment Center'!$C$2:$C1007,"Spoilage")</f>
        <v>0</v>
      </c>
      <c r="S39" s="5">
        <f>sumifs('Fullfilment Center'!AB$2:AB1007,'Fullfilment Center'!$B$2:$B1007,$B$34,'Fullfilment Center'!$A$2:$A1007,"&gt;"&amp;$C$35,'Fullfilment Center'!$A$2:$A1007,"&lt;="&amp;$C$16,'Fullfilment Center'!$C$2:$C1007,"Spoilage")</f>
        <v>0</v>
      </c>
      <c r="T39" s="5">
        <f>sumifs('Fullfilment Center'!AC$2:AC1007,'Fullfilment Center'!$B$2:$B1007,$B$34,'Fullfilment Center'!$A$2:$A1007,"&gt;"&amp;$C$35,'Fullfilment Center'!$A$2:$A1007,"&lt;="&amp;$C$16,'Fullfilment Center'!$C$2:$C1007,"Spoilage")</f>
        <v>0</v>
      </c>
      <c r="U39" s="5">
        <f>sumifs('Fullfilment Center'!AD$2:AD1007,'Fullfilment Center'!$B$2:$B1007,$B$34,'Fullfilment Center'!$A$2:$A1007,"&gt;"&amp;$C$35,'Fullfilment Center'!$A$2:$A1007,"&lt;="&amp;$C$16,'Fullfilment Center'!$C$2:$C1007,"Spoilage")</f>
        <v>0</v>
      </c>
      <c r="V39" s="5" t="str">
        <f>sumifs(#REF!,'Fullfilment Center'!$B$2:$B1007,$B$34,'Fullfilment Center'!$A$2:$A1007,"&gt;"&amp;$C$35,'Fullfilment Center'!$A$2:$A1007,"&lt;="&amp;$C$16,'Fullfilment Center'!$C$2:$C1007,"Spoilage")</f>
        <v>#N/A</v>
      </c>
      <c r="W39" s="5" t="str">
        <f>sumifs(#REF!,'Fullfilment Center'!$B$2:$B1007,$B$34,'Fullfilment Center'!$A$2:$A1007,"&gt;"&amp;$C$35,'Fullfilment Center'!$A$2:$A1007,"&lt;="&amp;$C$16,'Fullfilment Center'!$C$2:$C1007,"Spoilage")</f>
        <v>#N/A</v>
      </c>
      <c r="X39" s="5">
        <f>sumifs('Fullfilment Center'!AE$2:AE1007,'Fullfilment Center'!$B$2:$B1007,$B$34,'Fullfilment Center'!$A$2:$A1007,"&gt;"&amp;$C$35,'Fullfilment Center'!$A$2:$A1007,"&lt;="&amp;$C$16,'Fullfilment Center'!$C$2:$C1007,"Spoilage")</f>
        <v>0</v>
      </c>
      <c r="Y39" s="5">
        <f>sumifs('Fullfilment Center'!AF$2:AF1007,'Fullfilment Center'!$B$2:$B1007,$B$34,'Fullfilment Center'!$A$2:$A1007,"&gt;"&amp;$C$35,'Fullfilment Center'!$A$2:$A1007,"&lt;="&amp;$C$16,'Fullfilment Center'!$C$2:$C1007,"Spoilage")</f>
        <v>0</v>
      </c>
      <c r="Z39" s="5">
        <f>sumifs('Fullfilment Center'!AH$2:AH1007,'Fullfilment Center'!$B$2:$B1007,$B$34,'Fullfilment Center'!$A$2:$A1007,"&gt;"&amp;$C$35,'Fullfilment Center'!$A$2:$A1007,"&lt;="&amp;$C$16,'Fullfilment Center'!$C$2:$C1007,"Spoilage")</f>
        <v>0</v>
      </c>
      <c r="AA39" s="5" t="str">
        <f>sumifs(#REF!,'Fullfilment Center'!$B$2:$B1007,$B$34,'Fullfilment Center'!$A$2:$A1007,"&gt;"&amp;$C$35,'Fullfilment Center'!$A$2:$A1007,"&lt;="&amp;$C$16,'Fullfilment Center'!$C$2:$C1007,"Spoilage")</f>
        <v>#N/A</v>
      </c>
      <c r="AB39" s="5" t="str">
        <f>sumifs(#REF!,'Fullfilment Center'!$B$2:$B1007,$B$34,'Fullfilment Center'!$A$2:$A1007,"&gt;"&amp;$C$35,'Fullfilment Center'!$A$2:$A1007,"&lt;="&amp;$C$16,'Fullfilment Center'!$C$2:$C1007,"Spoilage")</f>
        <v>#N/A</v>
      </c>
    </row>
    <row r="40" ht="15.75" customHeight="1">
      <c r="B40" s="5" t="s">
        <v>32</v>
      </c>
      <c r="C40" s="5" t="str">
        <f>'Idi Ish'!H1</f>
        <v>#REF!</v>
      </c>
      <c r="D40" s="6" t="str">
        <f t="shared" ref="D40:AB40" si="14">sum(D35,D36,D38)-sum(D37,D39)</f>
        <v>#N/A</v>
      </c>
      <c r="E40" s="6" t="str">
        <f t="shared" si="14"/>
        <v>#N/A</v>
      </c>
      <c r="F40" s="6" t="str">
        <f t="shared" si="14"/>
        <v>#N/A</v>
      </c>
      <c r="G40" s="6" t="str">
        <f t="shared" si="14"/>
        <v>#N/A</v>
      </c>
      <c r="H40" s="6" t="str">
        <f t="shared" si="14"/>
        <v>#N/A</v>
      </c>
      <c r="I40" s="6" t="str">
        <f t="shared" si="14"/>
        <v>#N/A</v>
      </c>
      <c r="J40" s="6" t="str">
        <f t="shared" si="14"/>
        <v>#N/A</v>
      </c>
      <c r="K40" s="6" t="str">
        <f t="shared" si="14"/>
        <v>#N/A</v>
      </c>
      <c r="L40" s="6" t="str">
        <f t="shared" si="14"/>
        <v>#N/A</v>
      </c>
      <c r="M40" s="6" t="str">
        <f t="shared" si="14"/>
        <v>#N/A</v>
      </c>
      <c r="N40" s="6" t="str">
        <f t="shared" si="14"/>
        <v>#N/A</v>
      </c>
      <c r="O40" s="6" t="str">
        <f t="shared" si="14"/>
        <v>#N/A</v>
      </c>
      <c r="P40" s="6" t="str">
        <f t="shared" si="14"/>
        <v>#N/A</v>
      </c>
      <c r="Q40" s="6" t="str">
        <f t="shared" si="14"/>
        <v>#N/A</v>
      </c>
      <c r="R40" s="6" t="str">
        <f t="shared" si="14"/>
        <v>#N/A</v>
      </c>
      <c r="S40" s="6" t="str">
        <f t="shared" si="14"/>
        <v>#N/A</v>
      </c>
      <c r="T40" s="6" t="str">
        <f t="shared" si="14"/>
        <v>#N/A</v>
      </c>
      <c r="U40" s="6" t="str">
        <f t="shared" si="14"/>
        <v>#N/A</v>
      </c>
      <c r="V40" s="6" t="str">
        <f t="shared" si="14"/>
        <v>#N/A</v>
      </c>
      <c r="W40" s="6" t="str">
        <f t="shared" si="14"/>
        <v>#N/A</v>
      </c>
      <c r="X40" s="6" t="str">
        <f t="shared" si="14"/>
        <v>#N/A</v>
      </c>
      <c r="Y40" s="6" t="str">
        <f t="shared" si="14"/>
        <v>#N/A</v>
      </c>
      <c r="Z40" s="6" t="str">
        <f t="shared" si="14"/>
        <v>#N/A</v>
      </c>
      <c r="AA40" s="6" t="str">
        <f t="shared" si="14"/>
        <v>#N/A</v>
      </c>
      <c r="AB40" s="6" t="str">
        <f t="shared" si="14"/>
        <v>#N/A</v>
      </c>
    </row>
    <row r="41" ht="15.75" customHeight="1"/>
    <row r="42" ht="15.75" customHeight="1">
      <c r="B42" s="9" t="s">
        <v>38</v>
      </c>
      <c r="D42" s="3" t="s">
        <v>2</v>
      </c>
      <c r="E42" s="3" t="s">
        <v>3</v>
      </c>
      <c r="F42" s="3" t="s">
        <v>4</v>
      </c>
      <c r="G42" s="3" t="s">
        <v>5</v>
      </c>
      <c r="H42" s="3" t="s">
        <v>6</v>
      </c>
      <c r="I42" s="3" t="s">
        <v>7</v>
      </c>
      <c r="J42" s="3" t="s">
        <v>8</v>
      </c>
      <c r="K42" s="3" t="s">
        <v>9</v>
      </c>
      <c r="L42" s="3" t="s">
        <v>10</v>
      </c>
      <c r="M42" s="3" t="s">
        <v>11</v>
      </c>
      <c r="N42" s="3" t="s">
        <v>12</v>
      </c>
      <c r="O42" s="3" t="s">
        <v>13</v>
      </c>
      <c r="P42" s="3" t="s">
        <v>14</v>
      </c>
      <c r="Q42" s="3" t="s">
        <v>15</v>
      </c>
      <c r="R42" s="3" t="s">
        <v>16</v>
      </c>
      <c r="S42" s="3" t="s">
        <v>17</v>
      </c>
      <c r="T42" s="3" t="s">
        <v>18</v>
      </c>
      <c r="U42" s="3" t="s">
        <v>19</v>
      </c>
      <c r="V42" s="3" t="s">
        <v>20</v>
      </c>
      <c r="W42" s="3" t="s">
        <v>21</v>
      </c>
      <c r="X42" s="3" t="s">
        <v>22</v>
      </c>
      <c r="Y42" s="3" t="s">
        <v>23</v>
      </c>
      <c r="Z42" s="3" t="s">
        <v>24</v>
      </c>
      <c r="AA42" s="4" t="s">
        <v>25</v>
      </c>
      <c r="AB42" s="4" t="s">
        <v>26</v>
      </c>
    </row>
    <row r="43" ht="15.75" customHeight="1">
      <c r="B43" s="5" t="s">
        <v>27</v>
      </c>
      <c r="C43" s="5" t="str">
        <f>BCT!C1</f>
        <v>#REF!</v>
      </c>
      <c r="D43" s="5" t="str">
        <f t="shared" ref="D43:AB43" si="15">sumifs('Daily Stock Count '!D$2:D1007,'Daily Stock Count '!$C$2:$C1007, $B42,'Daily Stock Count '!$B$2:$B1007,$C43)</f>
        <v>#N/A</v>
      </c>
      <c r="E43" s="5" t="str">
        <f t="shared" si="15"/>
        <v>#N/A</v>
      </c>
      <c r="F43" s="5" t="str">
        <f t="shared" si="15"/>
        <v>#N/A</v>
      </c>
      <c r="G43" s="5" t="str">
        <f t="shared" si="15"/>
        <v>#N/A</v>
      </c>
      <c r="H43" s="5" t="str">
        <f t="shared" si="15"/>
        <v>#N/A</v>
      </c>
      <c r="I43" s="5" t="str">
        <f t="shared" si="15"/>
        <v>#N/A</v>
      </c>
      <c r="J43" s="5" t="str">
        <f t="shared" si="15"/>
        <v>#N/A</v>
      </c>
      <c r="K43" s="5" t="str">
        <f t="shared" si="15"/>
        <v>#N/A</v>
      </c>
      <c r="L43" s="5" t="str">
        <f t="shared" si="15"/>
        <v>#N/A</v>
      </c>
      <c r="M43" s="5" t="str">
        <f t="shared" si="15"/>
        <v>#N/A</v>
      </c>
      <c r="N43" s="5" t="str">
        <f t="shared" si="15"/>
        <v>#N/A</v>
      </c>
      <c r="O43" s="5" t="str">
        <f t="shared" si="15"/>
        <v>#N/A</v>
      </c>
      <c r="P43" s="5" t="str">
        <f t="shared" si="15"/>
        <v>#N/A</v>
      </c>
      <c r="Q43" s="5" t="str">
        <f t="shared" si="15"/>
        <v>#N/A</v>
      </c>
      <c r="R43" s="5" t="str">
        <f t="shared" si="15"/>
        <v>#N/A</v>
      </c>
      <c r="S43" s="5" t="str">
        <f t="shared" si="15"/>
        <v>#N/A</v>
      </c>
      <c r="T43" s="5" t="str">
        <f t="shared" si="15"/>
        <v>#N/A</v>
      </c>
      <c r="U43" s="5" t="str">
        <f t="shared" si="15"/>
        <v>#N/A</v>
      </c>
      <c r="V43" s="5" t="str">
        <f t="shared" si="15"/>
        <v>#N/A</v>
      </c>
      <c r="W43" s="5" t="str">
        <f t="shared" si="15"/>
        <v>#N/A</v>
      </c>
      <c r="X43" s="5" t="str">
        <f t="shared" si="15"/>
        <v>#N/A</v>
      </c>
      <c r="Y43" s="5" t="str">
        <f t="shared" si="15"/>
        <v>#N/A</v>
      </c>
      <c r="Z43" s="5" t="str">
        <f t="shared" si="15"/>
        <v>#N/A</v>
      </c>
      <c r="AA43" s="5" t="str">
        <f t="shared" si="15"/>
        <v>#N/A</v>
      </c>
      <c r="AB43" s="5" t="str">
        <f t="shared" si="15"/>
        <v>#N/A</v>
      </c>
    </row>
    <row r="44" ht="15.75" customHeight="1">
      <c r="B44" s="5" t="s">
        <v>28</v>
      </c>
      <c r="D44" s="5">
        <f>sumifs('Fullfilment Center'!D$2:D1007,'Fullfilment Center'!$B$2:$B1007,$B$42,'Fullfilment Center'!$A$2:$A1007,"&gt;"&amp;$C$43,'Fullfilment Center'!$A$2:$A1007,"&lt;="&amp;$C$16,'Fullfilment Center'!$C$2:$C1007,"In")</f>
        <v>0</v>
      </c>
      <c r="E44" s="5">
        <f>sumifs('Fullfilment Center'!F$2:F1007,'Fullfilment Center'!$B$2:$B1007,$B$42,'Fullfilment Center'!$A$2:$A1007,"&gt;"&amp;$C$43,'Fullfilment Center'!$A$2:$A1007,"&lt;="&amp;$C$16,'Fullfilment Center'!$C$2:$C1007,"In")</f>
        <v>0</v>
      </c>
      <c r="F44" s="5">
        <f>sumifs('Fullfilment Center'!G$2:G1007,'Fullfilment Center'!$B$2:$B1007,$B$42,'Fullfilment Center'!$A$2:$A1007,"&gt;"&amp;$C$43,'Fullfilment Center'!$A$2:$A1007,"&lt;="&amp;$C$16,'Fullfilment Center'!$C$2:$C1007,"In")</f>
        <v>0</v>
      </c>
      <c r="G44" s="5">
        <f>sumifs('Fullfilment Center'!I$2:I1007,'Fullfilment Center'!$B$2:$B1007,$B$42,'Fullfilment Center'!$A$2:$A1007,"&gt;"&amp;$C$43,'Fullfilment Center'!$A$2:$A1007,"&lt;="&amp;$C$16,'Fullfilment Center'!$C$2:$C1007,"In")</f>
        <v>0</v>
      </c>
      <c r="H44" s="5">
        <f>sumifs('Fullfilment Center'!K$2:K1007,'Fullfilment Center'!$B$2:$B1007,$B$42,'Fullfilment Center'!$A$2:$A1007,"&gt;"&amp;$C$43,'Fullfilment Center'!$A$2:$A1007,"&lt;="&amp;$C$16,'Fullfilment Center'!$C$2:$C1007,"In")</f>
        <v>0</v>
      </c>
      <c r="I44" s="5">
        <f>sumifs('Fullfilment Center'!O$2:O1007,'Fullfilment Center'!$B$2:$B1007,$B$42,'Fullfilment Center'!$A$2:$A1007,"&gt;"&amp;$C$43,'Fullfilment Center'!$A$2:$A1007,"&lt;="&amp;$C$16,'Fullfilment Center'!$C$2:$C1007,"In")</f>
        <v>0</v>
      </c>
      <c r="J44" s="5">
        <f>sumifs('Fullfilment Center'!P$2:P1007,'Fullfilment Center'!$B$2:$B1007,$B$42,'Fullfilment Center'!$A$2:$A1007,"&gt;"&amp;$C$43,'Fullfilment Center'!$A$2:$A1007,"&lt;="&amp;$C$16,'Fullfilment Center'!$C$2:$C1007,"In")</f>
        <v>0</v>
      </c>
      <c r="K44" s="5" t="str">
        <f>sumifs(#REF!,'Fullfilment Center'!$B$2:$B1007,$B$42,'Fullfilment Center'!$A$2:$A1007,"&gt;"&amp;$C$43,'Fullfilment Center'!$A$2:$A1007,"&lt;="&amp;$C$16,'Fullfilment Center'!$C$2:$C1007,"In")</f>
        <v>#N/A</v>
      </c>
      <c r="L44" s="5">
        <f>sumifs('Fullfilment Center'!Q$2:Q1007,'Fullfilment Center'!$B$2:$B1007,$B$42,'Fullfilment Center'!$A$2:$A1007,"&gt;"&amp;$C$43,'Fullfilment Center'!$A$2:$A1007,"&lt;="&amp;$C$16,'Fullfilment Center'!$C$2:$C1007,"In")</f>
        <v>0</v>
      </c>
      <c r="M44" s="5">
        <f>sumifs('Fullfilment Center'!S$2:S1007,'Fullfilment Center'!$B$2:$B1007,$B$42,'Fullfilment Center'!$A$2:$A1007,"&gt;"&amp;$C$43,'Fullfilment Center'!$A$2:$A1007,"&lt;="&amp;$C$16,'Fullfilment Center'!$C$2:$C1007,"In")</f>
        <v>0</v>
      </c>
      <c r="N44" s="5">
        <f>sumifs('Fullfilment Center'!U$2:U1007,'Fullfilment Center'!$B$2:$B1007,$B$42,'Fullfilment Center'!$A$2:$A1007,"&gt;"&amp;$C$43,'Fullfilment Center'!$A$2:$A1007,"&lt;="&amp;$C$16,'Fullfilment Center'!$C$2:$C1007,"In")</f>
        <v>0</v>
      </c>
      <c r="O44" s="5">
        <f>sumifs('Fullfilment Center'!W$2:W1007,'Fullfilment Center'!$B$2:$B1007,$B$42,'Fullfilment Center'!$A$2:$A1007,"&gt;"&amp;$C$43,'Fullfilment Center'!$A$2:$A1007,"&lt;="&amp;$C$16,'Fullfilment Center'!$C$2:$C1007,"In")</f>
        <v>0</v>
      </c>
      <c r="P44" s="5">
        <f>sumifs('Fullfilment Center'!M$2:M1007,'Fullfilment Center'!$B$2:$B1007,$B$42,'Fullfilment Center'!$A$2:$A1007,"&gt;"&amp;$C$43,'Fullfilment Center'!$A$2:$A1007,"&lt;="&amp;$C$16,'Fullfilment Center'!$C$2:$C1007,"In")</f>
        <v>0</v>
      </c>
      <c r="Q44" s="5">
        <f>sumifs('Fullfilment Center'!Y$2:Y1007,'Fullfilment Center'!$B$2:$B1007,$B$42,'Fullfilment Center'!$A$2:$A1007,"&gt;"&amp;$C$43,'Fullfilment Center'!$A$2:$A1007,"&lt;="&amp;$C$16,'Fullfilment Center'!$C$2:$C1007,"In")</f>
        <v>0</v>
      </c>
      <c r="R44" s="5">
        <f>sumifs('Fullfilment Center'!Z$2:Z1007,'Fullfilment Center'!$B$2:$B1007,$B$42,'Fullfilment Center'!$A$2:$A1007,"&gt;"&amp;$C$43,'Fullfilment Center'!$A$2:$A1007,"&lt;="&amp;$C$16,'Fullfilment Center'!$C$2:$C1007,"In")</f>
        <v>0</v>
      </c>
      <c r="S44" s="5">
        <f>sumifs('Fullfilment Center'!AB$2:AB1007,'Fullfilment Center'!$B$2:$B1007,$B$42,'Fullfilment Center'!$A$2:$A1007,"&gt;"&amp;$C$43,'Fullfilment Center'!$A$2:$A1007,"&lt;="&amp;$C$16,'Fullfilment Center'!$C$2:$C1007,"In")</f>
        <v>0</v>
      </c>
      <c r="T44" s="5">
        <f>sumifs('Fullfilment Center'!AC$2:AC1007,'Fullfilment Center'!$B$2:$B1007,$B$42,'Fullfilment Center'!$A$2:$A1007,"&gt;"&amp;$C$43,'Fullfilment Center'!$A$2:$A1007,"&lt;="&amp;$C$16,'Fullfilment Center'!$C$2:$C1007,"In")</f>
        <v>0</v>
      </c>
      <c r="U44" s="5">
        <f>sumifs('Fullfilment Center'!AD$2:AD1007,'Fullfilment Center'!$B$2:$B1007,$B$42,'Fullfilment Center'!$A$2:$A1007,"&gt;"&amp;$C$43,'Fullfilment Center'!$A$2:$A1007,"&lt;="&amp;$C$16,'Fullfilment Center'!$C$2:$C1007,"In")</f>
        <v>0</v>
      </c>
      <c r="V44" s="5" t="str">
        <f>sumifs(#REF!,'Fullfilment Center'!$B$2:$B1007,$B$42,'Fullfilment Center'!$A$2:$A1007,"&gt;"&amp;$C$43,'Fullfilment Center'!$A$2:$A1007,"&lt;="&amp;$C$16,'Fullfilment Center'!$C$2:$C1007,"In")</f>
        <v>#N/A</v>
      </c>
      <c r="W44" s="5" t="str">
        <f>sumifs(#REF!,'Fullfilment Center'!$B$2:$B1007,$B$42,'Fullfilment Center'!$A$2:$A1007,"&gt;"&amp;$C$43,'Fullfilment Center'!$A$2:$A1007,"&lt;="&amp;$C$16,'Fullfilment Center'!$C$2:$C1007,"In")</f>
        <v>#N/A</v>
      </c>
      <c r="X44" s="5">
        <f>sumifs('Fullfilment Center'!AE$2:AE1007,'Fullfilment Center'!$B$2:$B1007,$B$42,'Fullfilment Center'!$A$2:$A1007,"&gt;"&amp;$C$43,'Fullfilment Center'!$A$2:$A1007,"&lt;="&amp;$C$16,'Fullfilment Center'!$C$2:$C1007,"In")</f>
        <v>0</v>
      </c>
      <c r="Y44" s="5">
        <f>sumifs('Fullfilment Center'!AF$2:AF1007,'Fullfilment Center'!$B$2:$B1007,$B$42,'Fullfilment Center'!$A$2:$A1007,"&gt;"&amp;$C$43,'Fullfilment Center'!$A$2:$A1007,"&lt;="&amp;$C$16,'Fullfilment Center'!$C$2:$C1007,"In")</f>
        <v>0</v>
      </c>
      <c r="Z44" s="5">
        <f>sumifs('Fullfilment Center'!AH$2:AH1007,'Fullfilment Center'!$B$2:$B1007,$B$42,'Fullfilment Center'!$A$2:$A1007,"&gt;"&amp;$C$43,'Fullfilment Center'!$A$2:$A1007,"&lt;="&amp;$C$16,'Fullfilment Center'!$C$2:$C1007,"In")</f>
        <v>0</v>
      </c>
      <c r="AA44" s="5" t="str">
        <f>sumifs(#REF!,'Fullfilment Center'!$B$2:$B1007,$B$42,'Fullfilment Center'!$A$2:$A1007,"&gt;"&amp;$C$43,'Fullfilment Center'!$A$2:$A1007,"&lt;="&amp;$C$16,'Fullfilment Center'!$C$2:$C1007,"In")</f>
        <v>#N/A</v>
      </c>
      <c r="AB44" s="5" t="str">
        <f>sumifs(#REF!,'Fullfilment Center'!$B$2:$B1007,$B$42,'Fullfilment Center'!$A$2:$A1007,"&gt;"&amp;$C$43,'Fullfilment Center'!$A$2:$A1007,"&lt;="&amp;$C$16,'Fullfilment Center'!$C$2:$C1007,"In")</f>
        <v>#N/A</v>
      </c>
    </row>
    <row r="45" ht="15.75" customHeight="1">
      <c r="B45" s="5" t="s">
        <v>34</v>
      </c>
      <c r="C45" s="5" t="str">
        <f t="shared" ref="C45:C47" si="16">C36</f>
        <v/>
      </c>
      <c r="D45" s="5">
        <f>sumifs('Fullfilment Center'!D$2:D1007,'Fullfilment Center'!$B$2:$B1007,$B$42,'Fullfilment Center'!$A$2:$A1007,"&gt;"&amp;$C$43,'Fullfilment Center'!$A$2:$A1007,"&lt;="&amp;$C$16,'Fullfilment Center'!$C$2:$C1007,"Out")</f>
        <v>0</v>
      </c>
      <c r="E45" s="5">
        <f>sumifs('Fullfilment Center'!F$2:F1007,'Fullfilment Center'!$B$2:$B1007,$B$42,'Fullfilment Center'!$A$2:$A1007,"&gt;"&amp;$C$43,'Fullfilment Center'!$A$2:$A1007,"&lt;="&amp;$C$16,'Fullfilment Center'!$C$2:$C1007,"Out")</f>
        <v>0</v>
      </c>
      <c r="F45" s="5">
        <f>sumifs('Fullfilment Center'!G$2:G1007,'Fullfilment Center'!$B$2:$B1007,$B$42,'Fullfilment Center'!$A$2:$A1007,"&gt;"&amp;$C$43,'Fullfilment Center'!$A$2:$A1007,"&lt;="&amp;$C$16,'Fullfilment Center'!$C$2:$C1007,"Out")</f>
        <v>0</v>
      </c>
      <c r="G45" s="5">
        <f>sumifs('Fullfilment Center'!I$2:I1007,'Fullfilment Center'!$B$2:$B1007,$B$42,'Fullfilment Center'!$A$2:$A1007,"&gt;"&amp;$C$43,'Fullfilment Center'!$A$2:$A1007,"&lt;="&amp;$C$16,'Fullfilment Center'!$C$2:$C1007,"Out")</f>
        <v>0</v>
      </c>
      <c r="H45" s="5">
        <f>sumifs('Fullfilment Center'!K$2:K1007,'Fullfilment Center'!$B$2:$B1007,$B$42,'Fullfilment Center'!$A$2:$A1007,"&gt;"&amp;$C$43,'Fullfilment Center'!$A$2:$A1007,"&lt;="&amp;$C$16,'Fullfilment Center'!$C$2:$C1007,"Out")</f>
        <v>0</v>
      </c>
      <c r="I45" s="5">
        <f>sumifs('Fullfilment Center'!O$2:O1007,'Fullfilment Center'!$B$2:$B1007,$B$42,'Fullfilment Center'!$A$2:$A1007,"&gt;"&amp;$C$43,'Fullfilment Center'!$A$2:$A1007,"&lt;="&amp;$C$16,'Fullfilment Center'!$C$2:$C1007,"Out")</f>
        <v>0</v>
      </c>
      <c r="J45" s="5">
        <f>sumifs('Fullfilment Center'!P$2:P1007,'Fullfilment Center'!$B$2:$B1007,$B$42,'Fullfilment Center'!$A$2:$A1007,"&gt;"&amp;$C$43,'Fullfilment Center'!$A$2:$A1007,"&lt;="&amp;$C$16,'Fullfilment Center'!$C$2:$C1007,"Out")</f>
        <v>0</v>
      </c>
      <c r="K45" s="5" t="str">
        <f>sumifs(#REF!,'Fullfilment Center'!$B$2:$B1007,$B$42,'Fullfilment Center'!$A$2:$A1007,"&gt;"&amp;$C$43,'Fullfilment Center'!$A$2:$A1007,"&lt;="&amp;$C$16,'Fullfilment Center'!$C$2:$C1007,"Out")</f>
        <v>#N/A</v>
      </c>
      <c r="L45" s="5">
        <f>sumifs('Fullfilment Center'!Q$2:Q1007,'Fullfilment Center'!$B$2:$B1007,$B$42,'Fullfilment Center'!$A$2:$A1007,"&gt;"&amp;$C$43,'Fullfilment Center'!$A$2:$A1007,"&lt;="&amp;$C$16,'Fullfilment Center'!$C$2:$C1007,"Out")</f>
        <v>0</v>
      </c>
      <c r="M45" s="5">
        <f>sumifs('Fullfilment Center'!S$2:S1007,'Fullfilment Center'!$B$2:$B1007,$B$42,'Fullfilment Center'!$A$2:$A1007,"&gt;"&amp;$C$43,'Fullfilment Center'!$A$2:$A1007,"&lt;="&amp;$C$16,'Fullfilment Center'!$C$2:$C1007,"Out")</f>
        <v>0</v>
      </c>
      <c r="N45" s="5">
        <f>sumifs('Fullfilment Center'!U$2:U1007,'Fullfilment Center'!$B$2:$B1007,$B$42,'Fullfilment Center'!$A$2:$A1007,"&gt;"&amp;$C$43,'Fullfilment Center'!$A$2:$A1007,"&lt;="&amp;$C$16,'Fullfilment Center'!$C$2:$C1007,"Out")</f>
        <v>0</v>
      </c>
      <c r="O45" s="5">
        <f>sumifs('Fullfilment Center'!W$2:W1007,'Fullfilment Center'!$B$2:$B1007,$B$42,'Fullfilment Center'!$A$2:$A1007,"&gt;"&amp;$C$43,'Fullfilment Center'!$A$2:$A1007,"&lt;="&amp;$C$16,'Fullfilment Center'!$C$2:$C1007,"Out")</f>
        <v>0</v>
      </c>
      <c r="P45" s="5">
        <f>sumifs('Fullfilment Center'!M$2:M1007,'Fullfilment Center'!$B$2:$B1007,$B$42,'Fullfilment Center'!$A$2:$A1007,"&gt;"&amp;$C$43,'Fullfilment Center'!$A$2:$A1007,"&lt;="&amp;$C$16,'Fullfilment Center'!$C$2:$C1007,"Out")</f>
        <v>0</v>
      </c>
      <c r="Q45" s="5">
        <f>sumifs('Fullfilment Center'!Y$2:Y1007,'Fullfilment Center'!$B$2:$B1007,$B$42,'Fullfilment Center'!$A$2:$A1007,"&gt;"&amp;$C$43,'Fullfilment Center'!$A$2:$A1007,"&lt;="&amp;$C$16,'Fullfilment Center'!$C$2:$C1007,"Out")</f>
        <v>0</v>
      </c>
      <c r="R45" s="5">
        <f>sumifs('Fullfilment Center'!Z$2:Z1007,'Fullfilment Center'!$B$2:$B1007,$B$42,'Fullfilment Center'!$A$2:$A1007,"&gt;"&amp;$C$43,'Fullfilment Center'!$A$2:$A1007,"&lt;="&amp;$C$16,'Fullfilment Center'!$C$2:$C1007,"Out")</f>
        <v>0</v>
      </c>
      <c r="S45" s="5">
        <f>sumifs('Fullfilment Center'!AB$2:AB1007,'Fullfilment Center'!$B$2:$B1007,$B$42,'Fullfilment Center'!$A$2:$A1007,"&gt;"&amp;$C$43,'Fullfilment Center'!$A$2:$A1007,"&lt;="&amp;$C$16,'Fullfilment Center'!$C$2:$C1007,"Out")</f>
        <v>0</v>
      </c>
      <c r="T45" s="5">
        <f>sumifs('Fullfilment Center'!AC$2:AC1007,'Fullfilment Center'!$B$2:$B1007,$B$42,'Fullfilment Center'!$A$2:$A1007,"&gt;"&amp;$C$43,'Fullfilment Center'!$A$2:$A1007,"&lt;="&amp;$C$16,'Fullfilment Center'!$C$2:$C1007,"Out")</f>
        <v>0</v>
      </c>
      <c r="U45" s="5">
        <f>sumifs('Fullfilment Center'!AD$2:AD1007,'Fullfilment Center'!$B$2:$B1007,$B$42,'Fullfilment Center'!$A$2:$A1007,"&gt;"&amp;$C$43,'Fullfilment Center'!$A$2:$A1007,"&lt;="&amp;$C$16,'Fullfilment Center'!$C$2:$C1007,"Out")</f>
        <v>0</v>
      </c>
      <c r="V45" s="5" t="str">
        <f>sumifs(#REF!,'Fullfilment Center'!$B$2:$B1007,$B$42,'Fullfilment Center'!$A$2:$A1007,"&gt;"&amp;$C$43,'Fullfilment Center'!$A$2:$A1007,"&lt;="&amp;$C$16,'Fullfilment Center'!$C$2:$C1007,"Out")</f>
        <v>#N/A</v>
      </c>
      <c r="W45" s="5" t="str">
        <f>sumifs(#REF!,'Fullfilment Center'!$B$2:$B1007,$B$42,'Fullfilment Center'!$A$2:$A1007,"&gt;"&amp;$C$43,'Fullfilment Center'!$A$2:$A1007,"&lt;="&amp;$C$16,'Fullfilment Center'!$C$2:$C1007,"Out")</f>
        <v>#N/A</v>
      </c>
      <c r="X45" s="5">
        <f>sumifs('Fullfilment Center'!AE$2:AE1007,'Fullfilment Center'!$B$2:$B1007,$B$42,'Fullfilment Center'!$A$2:$A1007,"&gt;"&amp;$C$43,'Fullfilment Center'!$A$2:$A1007,"&lt;="&amp;$C$16,'Fullfilment Center'!$C$2:$C1007,"Out")</f>
        <v>0</v>
      </c>
      <c r="Y45" s="5">
        <f>sumifs('Fullfilment Center'!AF$2:AF1007,'Fullfilment Center'!$B$2:$B1007,$B$42,'Fullfilment Center'!$A$2:$A1007,"&gt;"&amp;$C$43,'Fullfilment Center'!$A$2:$A1007,"&lt;="&amp;$C$16,'Fullfilment Center'!$C$2:$C1007,"Out")</f>
        <v>0</v>
      </c>
      <c r="Z45" s="5">
        <f>sumifs('Fullfilment Center'!AH$2:AH1007,'Fullfilment Center'!$B$2:$B1007,$B$42,'Fullfilment Center'!$A$2:$A1007,"&gt;"&amp;$C$43,'Fullfilment Center'!$A$2:$A1007,"&lt;="&amp;$C$16,'Fullfilment Center'!$C$2:$C1007,"Out")</f>
        <v>0</v>
      </c>
      <c r="AA45" s="5" t="str">
        <f>sumifs(#REF!,'Fullfilment Center'!$B$2:$B1007,$B$42,'Fullfilment Center'!$A$2:$A1007,"&gt;"&amp;$C$43,'Fullfilment Center'!$A$2:$A1007,"&lt;="&amp;$C$16,'Fullfilment Center'!$C$2:$C1007,"Out")</f>
        <v>#N/A</v>
      </c>
      <c r="AB45" s="5" t="str">
        <f>sumifs(#REF!,'Fullfilment Center'!$B$2:$B1007,$B$42,'Fullfilment Center'!$A$2:$A1007,"&gt;"&amp;$C$43,'Fullfilment Center'!$A$2:$A1007,"&lt;="&amp;$C$16,'Fullfilment Center'!$C$2:$C1007,"Out")</f>
        <v>#N/A</v>
      </c>
    </row>
    <row r="46" ht="15.75" customHeight="1">
      <c r="B46" s="5" t="s">
        <v>30</v>
      </c>
      <c r="C46" s="5" t="str">
        <f t="shared" si="16"/>
        <v/>
      </c>
      <c r="D46" s="5">
        <f>sumifs('Fullfilment Center'!D$2:D1007,'Fullfilment Center'!$B$2:$B1007,$B$42,'Fullfilment Center'!$A$2:$A1007,"&gt;"&amp;$C$43,'Fullfilment Center'!$A$2:$A1007,"&lt;="&amp;$C$16,'Fullfilment Center'!$C$2:$C1007,"Return")</f>
        <v>0</v>
      </c>
      <c r="E46" s="5">
        <f>sumifs('Fullfilment Center'!F$2:F1007,'Fullfilment Center'!$B$2:$B1007,$B$42,'Fullfilment Center'!$A$2:$A1007,"&gt;"&amp;$C$43,'Fullfilment Center'!$A$2:$A1007,"&lt;="&amp;$C$16,'Fullfilment Center'!$C$2:$C1007,"Return")</f>
        <v>0</v>
      </c>
      <c r="F46" s="5">
        <f>sumifs('Fullfilment Center'!G$2:G1007,'Fullfilment Center'!$B$2:$B1007,$B$42,'Fullfilment Center'!$A$2:$A1007,"&gt;"&amp;$C$43,'Fullfilment Center'!$A$2:$A1007,"&lt;="&amp;$C$16,'Fullfilment Center'!$C$2:$C1007,"Return")</f>
        <v>0</v>
      </c>
      <c r="G46" s="5">
        <f>sumifs('Fullfilment Center'!I$2:I1007,'Fullfilment Center'!$B$2:$B1007,$B$42,'Fullfilment Center'!$A$2:$A1007,"&gt;"&amp;$C$43,'Fullfilment Center'!$A$2:$A1007,"&lt;="&amp;$C$16,'Fullfilment Center'!$C$2:$C1007,"Return")</f>
        <v>0</v>
      </c>
      <c r="H46" s="5">
        <f>sumifs('Fullfilment Center'!K$2:K1007,'Fullfilment Center'!$B$2:$B1007,$B$42,'Fullfilment Center'!$A$2:$A1007,"&gt;"&amp;$C$43,'Fullfilment Center'!$A$2:$A1007,"&lt;="&amp;$C$16,'Fullfilment Center'!$C$2:$C1007,"Return")</f>
        <v>0</v>
      </c>
      <c r="I46" s="5">
        <f>sumifs('Fullfilment Center'!O$2:O1007,'Fullfilment Center'!$B$2:$B1007,$B$42,'Fullfilment Center'!$A$2:$A1007,"&gt;"&amp;$C$43,'Fullfilment Center'!$A$2:$A1007,"&lt;="&amp;$C$16,'Fullfilment Center'!$C$2:$C1007,"Return")</f>
        <v>0</v>
      </c>
      <c r="J46" s="5">
        <f>sumifs('Fullfilment Center'!P$2:P1007,'Fullfilment Center'!$B$2:$B1007,$B$42,'Fullfilment Center'!$A$2:$A1007,"&gt;"&amp;$C$43,'Fullfilment Center'!$A$2:$A1007,"&lt;="&amp;$C$16,'Fullfilment Center'!$C$2:$C1007,"Return")</f>
        <v>0</v>
      </c>
      <c r="K46" s="5" t="str">
        <f>sumifs(#REF!,'Fullfilment Center'!$B$2:$B1007,$B$42,'Fullfilment Center'!$A$2:$A1007,"&gt;"&amp;$C$43,'Fullfilment Center'!$A$2:$A1007,"&lt;="&amp;$C$16,'Fullfilment Center'!$C$2:$C1007,"Return")</f>
        <v>#N/A</v>
      </c>
      <c r="L46" s="5">
        <f>sumifs('Fullfilment Center'!Q$2:Q1007,'Fullfilment Center'!$B$2:$B1007,$B$42,'Fullfilment Center'!$A$2:$A1007,"&gt;"&amp;$C$43,'Fullfilment Center'!$A$2:$A1007,"&lt;="&amp;$C$16,'Fullfilment Center'!$C$2:$C1007,"Return")</f>
        <v>0</v>
      </c>
      <c r="M46" s="5">
        <f>sumifs('Fullfilment Center'!S$2:S1007,'Fullfilment Center'!$B$2:$B1007,$B$42,'Fullfilment Center'!$A$2:$A1007,"&gt;"&amp;$C$43,'Fullfilment Center'!$A$2:$A1007,"&lt;="&amp;$C$16,'Fullfilment Center'!$C$2:$C1007,"Return")</f>
        <v>0</v>
      </c>
      <c r="N46" s="5">
        <f>sumifs('Fullfilment Center'!U$2:U1007,'Fullfilment Center'!$B$2:$B1007,$B$42,'Fullfilment Center'!$A$2:$A1007,"&gt;"&amp;$C$43,'Fullfilment Center'!$A$2:$A1007,"&lt;="&amp;$C$16,'Fullfilment Center'!$C$2:$C1007,"Return")</f>
        <v>0</v>
      </c>
      <c r="O46" s="5">
        <f>sumifs('Fullfilment Center'!W$2:W1007,'Fullfilment Center'!$B$2:$B1007,$B$42,'Fullfilment Center'!$A$2:$A1007,"&gt;"&amp;$C$43,'Fullfilment Center'!$A$2:$A1007,"&lt;="&amp;$C$16,'Fullfilment Center'!$C$2:$C1007,"Return")</f>
        <v>0</v>
      </c>
      <c r="P46" s="5">
        <f>sumifs('Fullfilment Center'!M$2:M1007,'Fullfilment Center'!$B$2:$B1007,$B$42,'Fullfilment Center'!$A$2:$A1007,"&gt;"&amp;$C$43,'Fullfilment Center'!$A$2:$A1007,"&lt;="&amp;$C$16,'Fullfilment Center'!$C$2:$C1007,"Return")</f>
        <v>0</v>
      </c>
      <c r="Q46" s="5">
        <f>sumifs('Fullfilment Center'!Y$2:Y1007,'Fullfilment Center'!$B$2:$B1007,$B$42,'Fullfilment Center'!$A$2:$A1007,"&gt;"&amp;$C$43,'Fullfilment Center'!$A$2:$A1007,"&lt;="&amp;$C$16,'Fullfilment Center'!$C$2:$C1007,"Return")</f>
        <v>0</v>
      </c>
      <c r="R46" s="5">
        <f>sumifs('Fullfilment Center'!Z$2:Z1007,'Fullfilment Center'!$B$2:$B1007,$B$42,'Fullfilment Center'!$A$2:$A1007,"&gt;"&amp;$C$43,'Fullfilment Center'!$A$2:$A1007,"&lt;="&amp;$C$16,'Fullfilment Center'!$C$2:$C1007,"Return")</f>
        <v>0</v>
      </c>
      <c r="S46" s="5">
        <f>sumifs('Fullfilment Center'!AB$2:AB1007,'Fullfilment Center'!$B$2:$B1007,$B$42,'Fullfilment Center'!$A$2:$A1007,"&gt;"&amp;$C$43,'Fullfilment Center'!$A$2:$A1007,"&lt;="&amp;$C$16,'Fullfilment Center'!$C$2:$C1007,"Return")</f>
        <v>0</v>
      </c>
      <c r="T46" s="5">
        <f>sumifs('Fullfilment Center'!AC$2:AC1007,'Fullfilment Center'!$B$2:$B1007,$B$42,'Fullfilment Center'!$A$2:$A1007,"&gt;"&amp;$C$43,'Fullfilment Center'!$A$2:$A1007,"&lt;="&amp;$C$16,'Fullfilment Center'!$C$2:$C1007,"Return")</f>
        <v>0</v>
      </c>
      <c r="U46" s="5">
        <f>sumifs('Fullfilment Center'!AD$2:AD1007,'Fullfilment Center'!$B$2:$B1007,$B$42,'Fullfilment Center'!$A$2:$A1007,"&gt;"&amp;$C$43,'Fullfilment Center'!$A$2:$A1007,"&lt;="&amp;$C$16,'Fullfilment Center'!$C$2:$C1007,"Return")</f>
        <v>0</v>
      </c>
      <c r="V46" s="5" t="str">
        <f>sumifs(#REF!,'Fullfilment Center'!$B$2:$B1007,$B$42,'Fullfilment Center'!$A$2:$A1007,"&gt;"&amp;$C$43,'Fullfilment Center'!$A$2:$A1007,"&lt;="&amp;$C$16,'Fullfilment Center'!$C$2:$C1007,"Return")</f>
        <v>#N/A</v>
      </c>
      <c r="W46" s="5" t="str">
        <f>sumifs(#REF!,'Fullfilment Center'!$B$2:$B1007,$B$42,'Fullfilment Center'!$A$2:$A1007,"&gt;"&amp;$C$43,'Fullfilment Center'!$A$2:$A1007,"&lt;="&amp;$C$16,'Fullfilment Center'!$C$2:$C1007,"Return")</f>
        <v>#N/A</v>
      </c>
      <c r="X46" s="5">
        <f>sumifs('Fullfilment Center'!AE$2:AE1007,'Fullfilment Center'!$B$2:$B1007,$B$42,'Fullfilment Center'!$A$2:$A1007,"&gt;"&amp;$C$43,'Fullfilment Center'!$A$2:$A1007,"&lt;="&amp;$C$16,'Fullfilment Center'!$C$2:$C1007,"Return")</f>
        <v>0</v>
      </c>
      <c r="Y46" s="5">
        <f>sumifs('Fullfilment Center'!AF$2:AF1007,'Fullfilment Center'!$B$2:$B1007,$B$42,'Fullfilment Center'!$A$2:$A1007,"&gt;"&amp;$C$43,'Fullfilment Center'!$A$2:$A1007,"&lt;="&amp;$C$16,'Fullfilment Center'!$C$2:$C1007,"Return")</f>
        <v>0</v>
      </c>
      <c r="Z46" s="5">
        <f>sumifs('Fullfilment Center'!AH$2:AH1007,'Fullfilment Center'!$B$2:$B1007,$B$42,'Fullfilment Center'!$A$2:$A1007,"&gt;"&amp;$C$43,'Fullfilment Center'!$A$2:$A1007,"&lt;="&amp;$C$16,'Fullfilment Center'!$C$2:$C1007,"Return")</f>
        <v>0</v>
      </c>
      <c r="AA46" s="5" t="str">
        <f>sumifs(#REF!,'Fullfilment Center'!$B$2:$B1007,$B$42,'Fullfilment Center'!$A$2:$A1007,"&gt;"&amp;$C$43,'Fullfilment Center'!$A$2:$A1007,"&lt;="&amp;$C$16,'Fullfilment Center'!$C$2:$C1007,"Return")</f>
        <v>#N/A</v>
      </c>
      <c r="AB46" s="5" t="str">
        <f>sumifs(#REF!,'Fullfilment Center'!$B$2:$B1007,$B$42,'Fullfilment Center'!$A$2:$A1007,"&gt;"&amp;$C$43,'Fullfilment Center'!$A$2:$A1007,"&lt;="&amp;$C$16,'Fullfilment Center'!$C$2:$C1007,"Return")</f>
        <v>#N/A</v>
      </c>
    </row>
    <row r="47" ht="15.75" customHeight="1">
      <c r="B47" s="5" t="s">
        <v>31</v>
      </c>
      <c r="C47" s="5" t="str">
        <f t="shared" si="16"/>
        <v/>
      </c>
      <c r="D47" s="5">
        <f>sumifs('Fullfilment Center'!D$2:D1007,'Fullfilment Center'!$B$2:$B1007,$B$42,'Fullfilment Center'!$A$2:$A1007,"&gt;"&amp;$C$43,'Fullfilment Center'!$A$2:$A1007,"&lt;="&amp;$C$16,'Fullfilment Center'!$C$2:$C1007,"Spoilage")</f>
        <v>0</v>
      </c>
      <c r="E47" s="5">
        <f>sumifs('Fullfilment Center'!F$2:F1007,'Fullfilment Center'!$B$2:$B1007,$B$42,'Fullfilment Center'!$A$2:$A1007,"&gt;"&amp;$C$43,'Fullfilment Center'!$A$2:$A1007,"&lt;="&amp;$C$16,'Fullfilment Center'!$C$2:$C1007,"Spoilage")</f>
        <v>0</v>
      </c>
      <c r="F47" s="5">
        <f>sumifs('Fullfilment Center'!G$2:G1007,'Fullfilment Center'!$B$2:$B1007,$B$42,'Fullfilment Center'!$A$2:$A1007,"&gt;"&amp;$C$43,'Fullfilment Center'!$A$2:$A1007,"&lt;="&amp;$C$16,'Fullfilment Center'!$C$2:$C1007,"Spoilage")</f>
        <v>0</v>
      </c>
      <c r="G47" s="5">
        <f>sumifs('Fullfilment Center'!I$2:I1007,'Fullfilment Center'!$B$2:$B1007,$B$42,'Fullfilment Center'!$A$2:$A1007,"&gt;"&amp;$C$43,'Fullfilment Center'!$A$2:$A1007,"&lt;="&amp;$C$16,'Fullfilment Center'!$C$2:$C1007,"Spoilage")</f>
        <v>0</v>
      </c>
      <c r="H47" s="5">
        <f>sumifs('Fullfilment Center'!K$2:K1007,'Fullfilment Center'!$B$2:$B1007,$B$42,'Fullfilment Center'!$A$2:$A1007,"&gt;"&amp;$C$43,'Fullfilment Center'!$A$2:$A1007,"&lt;="&amp;$C$16,'Fullfilment Center'!$C$2:$C1007,"Spoilage")</f>
        <v>0</v>
      </c>
      <c r="I47" s="5">
        <f>sumifs('Fullfilment Center'!O$2:O1007,'Fullfilment Center'!$B$2:$B1007,$B$42,'Fullfilment Center'!$A$2:$A1007,"&gt;"&amp;$C$43,'Fullfilment Center'!$A$2:$A1007,"&lt;="&amp;$C$16,'Fullfilment Center'!$C$2:$C1007,"Spoilage")</f>
        <v>0</v>
      </c>
      <c r="J47" s="5">
        <f>sumifs('Fullfilment Center'!P$2:P1007,'Fullfilment Center'!$B$2:$B1007,$B$42,'Fullfilment Center'!$A$2:$A1007,"&gt;"&amp;$C$43,'Fullfilment Center'!$A$2:$A1007,"&lt;="&amp;$C$16,'Fullfilment Center'!$C$2:$C1007,"Spoilage")</f>
        <v>0</v>
      </c>
      <c r="K47" s="5" t="str">
        <f>sumifs(#REF!,'Fullfilment Center'!$B$2:$B1007,$B$42,'Fullfilment Center'!$A$2:$A1007,"&gt;"&amp;$C$43,'Fullfilment Center'!$A$2:$A1007,"&lt;="&amp;$C$16,'Fullfilment Center'!$C$2:$C1007,"Spoilage")</f>
        <v>#N/A</v>
      </c>
      <c r="L47" s="5">
        <f>sumifs('Fullfilment Center'!Q$2:Q1007,'Fullfilment Center'!$B$2:$B1007,$B$42,'Fullfilment Center'!$A$2:$A1007,"&gt;"&amp;$C$43,'Fullfilment Center'!$A$2:$A1007,"&lt;="&amp;$C$16,'Fullfilment Center'!$C$2:$C1007,"Spoilage")</f>
        <v>0</v>
      </c>
      <c r="M47" s="5">
        <f>sumifs('Fullfilment Center'!S$2:S1007,'Fullfilment Center'!$B$2:$B1007,$B$42,'Fullfilment Center'!$A$2:$A1007,"&gt;"&amp;$C$43,'Fullfilment Center'!$A$2:$A1007,"&lt;="&amp;$C$16,'Fullfilment Center'!$C$2:$C1007,"Spoilage")</f>
        <v>0</v>
      </c>
      <c r="N47" s="5">
        <f>sumifs('Fullfilment Center'!U$2:U1007,'Fullfilment Center'!$B$2:$B1007,$B$42,'Fullfilment Center'!$A$2:$A1007,"&gt;"&amp;$C$43,'Fullfilment Center'!$A$2:$A1007,"&lt;="&amp;$C$16,'Fullfilment Center'!$C$2:$C1007,"Spoilage")</f>
        <v>0</v>
      </c>
      <c r="O47" s="5">
        <f>sumifs('Fullfilment Center'!W$2:W1007,'Fullfilment Center'!$B$2:$B1007,$B$42,'Fullfilment Center'!$A$2:$A1007,"&gt;"&amp;$C$43,'Fullfilment Center'!$A$2:$A1007,"&lt;="&amp;$C$16,'Fullfilment Center'!$C$2:$C1007,"Spoilage")</f>
        <v>0</v>
      </c>
      <c r="P47" s="5">
        <f>sumifs('Fullfilment Center'!M$2:M1007,'Fullfilment Center'!$B$2:$B1007,$B$42,'Fullfilment Center'!$A$2:$A1007,"&gt;"&amp;$C$43,'Fullfilment Center'!$A$2:$A1007,"&lt;="&amp;$C$16,'Fullfilment Center'!$C$2:$C1007,"Spoilage")</f>
        <v>0</v>
      </c>
      <c r="Q47" s="5">
        <f>sumifs('Fullfilment Center'!Y$2:Y1007,'Fullfilment Center'!$B$2:$B1007,$B$42,'Fullfilment Center'!$A$2:$A1007,"&gt;"&amp;$C$43,'Fullfilment Center'!$A$2:$A1007,"&lt;="&amp;$C$16,'Fullfilment Center'!$C$2:$C1007,"Spoilage")</f>
        <v>0</v>
      </c>
      <c r="R47" s="5">
        <f>sumifs('Fullfilment Center'!Z$2:Z1007,'Fullfilment Center'!$B$2:$B1007,$B$42,'Fullfilment Center'!$A$2:$A1007,"&gt;"&amp;$C$43,'Fullfilment Center'!$A$2:$A1007,"&lt;="&amp;$C$16,'Fullfilment Center'!$C$2:$C1007,"Spoilage")</f>
        <v>0</v>
      </c>
      <c r="S47" s="5">
        <f>sumifs('Fullfilment Center'!AB$2:AB1007,'Fullfilment Center'!$B$2:$B1007,$B$42,'Fullfilment Center'!$A$2:$A1007,"&gt;"&amp;$C$43,'Fullfilment Center'!$A$2:$A1007,"&lt;="&amp;$C$16,'Fullfilment Center'!$C$2:$C1007,"Spoilage")</f>
        <v>0</v>
      </c>
      <c r="T47" s="5">
        <f>sumifs('Fullfilment Center'!AC$2:AC1007,'Fullfilment Center'!$B$2:$B1007,$B$42,'Fullfilment Center'!$A$2:$A1007,"&gt;"&amp;$C$43,'Fullfilment Center'!$A$2:$A1007,"&lt;="&amp;$C$16,'Fullfilment Center'!$C$2:$C1007,"Spoilage")</f>
        <v>0</v>
      </c>
      <c r="U47" s="5">
        <f>sumifs('Fullfilment Center'!AD$2:AD1007,'Fullfilment Center'!$B$2:$B1007,$B$42,'Fullfilment Center'!$A$2:$A1007,"&gt;"&amp;$C$43,'Fullfilment Center'!$A$2:$A1007,"&lt;="&amp;$C$16,'Fullfilment Center'!$C$2:$C1007,"Spoilage")</f>
        <v>0</v>
      </c>
      <c r="V47" s="5" t="str">
        <f>sumifs(#REF!,'Fullfilment Center'!$B$2:$B1007,$B$42,'Fullfilment Center'!$A$2:$A1007,"&gt;"&amp;$C$43,'Fullfilment Center'!$A$2:$A1007,"&lt;="&amp;$C$16,'Fullfilment Center'!$C$2:$C1007,"Spoilage")</f>
        <v>#N/A</v>
      </c>
      <c r="W47" s="5" t="str">
        <f>sumifs(#REF!,'Fullfilment Center'!$B$2:$B1007,$B$42,'Fullfilment Center'!$A$2:$A1007,"&gt;"&amp;$C$43,'Fullfilment Center'!$A$2:$A1007,"&lt;="&amp;$C$16,'Fullfilment Center'!$C$2:$C1007,"Spoilage")</f>
        <v>#N/A</v>
      </c>
      <c r="X47" s="5">
        <f>sumifs('Fullfilment Center'!AE$2:AE1007,'Fullfilment Center'!$B$2:$B1007,$B$42,'Fullfilment Center'!$A$2:$A1007,"&gt;"&amp;$C$43,'Fullfilment Center'!$A$2:$A1007,"&lt;="&amp;$C$16,'Fullfilment Center'!$C$2:$C1007,"Spoilage")</f>
        <v>0</v>
      </c>
      <c r="Y47" s="5">
        <f>sumifs('Fullfilment Center'!AF$2:AF1007,'Fullfilment Center'!$B$2:$B1007,$B$42,'Fullfilment Center'!$A$2:$A1007,"&gt;"&amp;$C$43,'Fullfilment Center'!$A$2:$A1007,"&lt;="&amp;$C$16,'Fullfilment Center'!$C$2:$C1007,"Spoilage")</f>
        <v>0</v>
      </c>
      <c r="Z47" s="5">
        <f>sumifs('Fullfilment Center'!AH$2:AH1007,'Fullfilment Center'!$B$2:$B1007,$B$42,'Fullfilment Center'!$A$2:$A1007,"&gt;"&amp;$C$43,'Fullfilment Center'!$A$2:$A1007,"&lt;="&amp;$C$16,'Fullfilment Center'!$C$2:$C1007,"Spoilage")</f>
        <v>0</v>
      </c>
      <c r="AA47" s="5" t="str">
        <f>sumifs(#REF!,'Fullfilment Center'!$B$2:$B1007,$B$42,'Fullfilment Center'!$A$2:$A1007,"&gt;"&amp;$C$43,'Fullfilment Center'!$A$2:$A1007,"&lt;="&amp;$C$16,'Fullfilment Center'!$C$2:$C1007,"Spoilage")</f>
        <v>#N/A</v>
      </c>
      <c r="AB47" s="5" t="str">
        <f>sumifs(#REF!,'Fullfilment Center'!$B$2:$B1007,$B$42,'Fullfilment Center'!$A$2:$A1007,"&gt;"&amp;$C$43,'Fullfilment Center'!$A$2:$A1007,"&lt;="&amp;$C$16,'Fullfilment Center'!$C$2:$C1007,"Spoilage")</f>
        <v>#N/A</v>
      </c>
    </row>
    <row r="48" ht="15.75" customHeight="1">
      <c r="B48" s="5" t="s">
        <v>32</v>
      </c>
      <c r="C48" s="5" t="str">
        <f>BCT!H1</f>
        <v>#REF!</v>
      </c>
      <c r="D48" s="6" t="str">
        <f t="shared" ref="D48:AB48" si="17">sum(D43,D44,D46)-sum(D45,D47)</f>
        <v>#N/A</v>
      </c>
      <c r="E48" s="6" t="str">
        <f t="shared" si="17"/>
        <v>#N/A</v>
      </c>
      <c r="F48" s="6" t="str">
        <f t="shared" si="17"/>
        <v>#N/A</v>
      </c>
      <c r="G48" s="6" t="str">
        <f t="shared" si="17"/>
        <v>#N/A</v>
      </c>
      <c r="H48" s="6" t="str">
        <f t="shared" si="17"/>
        <v>#N/A</v>
      </c>
      <c r="I48" s="6" t="str">
        <f t="shared" si="17"/>
        <v>#N/A</v>
      </c>
      <c r="J48" s="6" t="str">
        <f t="shared" si="17"/>
        <v>#N/A</v>
      </c>
      <c r="K48" s="6" t="str">
        <f t="shared" si="17"/>
        <v>#N/A</v>
      </c>
      <c r="L48" s="6" t="str">
        <f t="shared" si="17"/>
        <v>#N/A</v>
      </c>
      <c r="M48" s="6" t="str">
        <f t="shared" si="17"/>
        <v>#N/A</v>
      </c>
      <c r="N48" s="6" t="str">
        <f t="shared" si="17"/>
        <v>#N/A</v>
      </c>
      <c r="O48" s="6" t="str">
        <f t="shared" si="17"/>
        <v>#N/A</v>
      </c>
      <c r="P48" s="6" t="str">
        <f t="shared" si="17"/>
        <v>#N/A</v>
      </c>
      <c r="Q48" s="6" t="str">
        <f t="shared" si="17"/>
        <v>#N/A</v>
      </c>
      <c r="R48" s="6" t="str">
        <f t="shared" si="17"/>
        <v>#N/A</v>
      </c>
      <c r="S48" s="6" t="str">
        <f t="shared" si="17"/>
        <v>#N/A</v>
      </c>
      <c r="T48" s="6" t="str">
        <f t="shared" si="17"/>
        <v>#N/A</v>
      </c>
      <c r="U48" s="6" t="str">
        <f t="shared" si="17"/>
        <v>#N/A</v>
      </c>
      <c r="V48" s="6" t="str">
        <f t="shared" si="17"/>
        <v>#N/A</v>
      </c>
      <c r="W48" s="6" t="str">
        <f t="shared" si="17"/>
        <v>#N/A</v>
      </c>
      <c r="X48" s="6" t="str">
        <f t="shared" si="17"/>
        <v>#N/A</v>
      </c>
      <c r="Y48" s="6" t="str">
        <f t="shared" si="17"/>
        <v>#N/A</v>
      </c>
      <c r="Z48" s="6" t="str">
        <f t="shared" si="17"/>
        <v>#N/A</v>
      </c>
      <c r="AA48" s="6" t="str">
        <f t="shared" si="17"/>
        <v>#N/A</v>
      </c>
      <c r="AB48" s="6" t="str">
        <f t="shared" si="17"/>
        <v>#N/A</v>
      </c>
    </row>
    <row r="49" ht="15.75" customHeight="1"/>
    <row r="50" ht="15.75" customHeight="1">
      <c r="B50" s="10" t="s">
        <v>39</v>
      </c>
      <c r="D50" s="3" t="s">
        <v>2</v>
      </c>
      <c r="E50" s="3" t="s">
        <v>3</v>
      </c>
      <c r="F50" s="3" t="s">
        <v>4</v>
      </c>
      <c r="G50" s="3" t="s">
        <v>5</v>
      </c>
      <c r="H50" s="3" t="s">
        <v>6</v>
      </c>
      <c r="I50" s="3" t="s">
        <v>7</v>
      </c>
      <c r="J50" s="3" t="s">
        <v>8</v>
      </c>
      <c r="K50" s="3" t="s">
        <v>9</v>
      </c>
      <c r="L50" s="3" t="s">
        <v>10</v>
      </c>
      <c r="M50" s="3" t="s">
        <v>11</v>
      </c>
      <c r="N50" s="3" t="s">
        <v>12</v>
      </c>
      <c r="O50" s="3" t="s">
        <v>13</v>
      </c>
      <c r="P50" s="3" t="s">
        <v>14</v>
      </c>
      <c r="Q50" s="3" t="s">
        <v>15</v>
      </c>
      <c r="R50" s="3" t="s">
        <v>16</v>
      </c>
      <c r="S50" s="3" t="s">
        <v>17</v>
      </c>
      <c r="T50" s="3" t="s">
        <v>18</v>
      </c>
      <c r="U50" s="3" t="s">
        <v>19</v>
      </c>
      <c r="V50" s="3" t="s">
        <v>20</v>
      </c>
      <c r="W50" s="3" t="s">
        <v>21</v>
      </c>
      <c r="X50" s="3" t="s">
        <v>22</v>
      </c>
      <c r="Y50" s="3" t="s">
        <v>23</v>
      </c>
      <c r="Z50" s="3" t="s">
        <v>24</v>
      </c>
      <c r="AA50" s="4" t="s">
        <v>25</v>
      </c>
      <c r="AB50" s="4" t="s">
        <v>26</v>
      </c>
    </row>
    <row r="51" ht="15.75" customHeight="1">
      <c r="B51" s="5" t="s">
        <v>27</v>
      </c>
      <c r="C51" s="5" t="str">
        <f>Olorunsogo!C1</f>
        <v>#REF!</v>
      </c>
      <c r="D51" s="5" t="str">
        <f t="shared" ref="D51:AB51" si="18">sumifs('Daily Stock Count '!D$2:D1007,'Daily Stock Count '!$C$2:$C1007, $B50,'Daily Stock Count '!$B$2:$B1007,$C51)</f>
        <v>#N/A</v>
      </c>
      <c r="E51" s="5" t="str">
        <f t="shared" si="18"/>
        <v>#N/A</v>
      </c>
      <c r="F51" s="5" t="str">
        <f t="shared" si="18"/>
        <v>#N/A</v>
      </c>
      <c r="G51" s="5" t="str">
        <f t="shared" si="18"/>
        <v>#N/A</v>
      </c>
      <c r="H51" s="5" t="str">
        <f t="shared" si="18"/>
        <v>#N/A</v>
      </c>
      <c r="I51" s="5" t="str">
        <f t="shared" si="18"/>
        <v>#N/A</v>
      </c>
      <c r="J51" s="5" t="str">
        <f t="shared" si="18"/>
        <v>#N/A</v>
      </c>
      <c r="K51" s="5" t="str">
        <f t="shared" si="18"/>
        <v>#N/A</v>
      </c>
      <c r="L51" s="5" t="str">
        <f t="shared" si="18"/>
        <v>#N/A</v>
      </c>
      <c r="M51" s="5" t="str">
        <f t="shared" si="18"/>
        <v>#N/A</v>
      </c>
      <c r="N51" s="5" t="str">
        <f t="shared" si="18"/>
        <v>#N/A</v>
      </c>
      <c r="O51" s="5" t="str">
        <f t="shared" si="18"/>
        <v>#N/A</v>
      </c>
      <c r="P51" s="5" t="str">
        <f t="shared" si="18"/>
        <v>#N/A</v>
      </c>
      <c r="Q51" s="5" t="str">
        <f t="shared" si="18"/>
        <v>#N/A</v>
      </c>
      <c r="R51" s="5" t="str">
        <f t="shared" si="18"/>
        <v>#N/A</v>
      </c>
      <c r="S51" s="5" t="str">
        <f t="shared" si="18"/>
        <v>#N/A</v>
      </c>
      <c r="T51" s="5" t="str">
        <f t="shared" si="18"/>
        <v>#N/A</v>
      </c>
      <c r="U51" s="5" t="str">
        <f t="shared" si="18"/>
        <v>#N/A</v>
      </c>
      <c r="V51" s="5" t="str">
        <f t="shared" si="18"/>
        <v>#N/A</v>
      </c>
      <c r="W51" s="5" t="str">
        <f t="shared" si="18"/>
        <v>#N/A</v>
      </c>
      <c r="X51" s="5" t="str">
        <f t="shared" si="18"/>
        <v>#N/A</v>
      </c>
      <c r="Y51" s="5" t="str">
        <f t="shared" si="18"/>
        <v>#N/A</v>
      </c>
      <c r="Z51" s="5" t="str">
        <f t="shared" si="18"/>
        <v>#N/A</v>
      </c>
      <c r="AA51" s="5" t="str">
        <f t="shared" si="18"/>
        <v>#N/A</v>
      </c>
      <c r="AB51" s="5" t="str">
        <f t="shared" si="18"/>
        <v>#N/A</v>
      </c>
    </row>
    <row r="52" ht="15.75" customHeight="1">
      <c r="B52" s="5" t="s">
        <v>28</v>
      </c>
      <c r="D52" s="5">
        <f>sumifs('Fullfilment Center'!D$2:D1007,'Fullfilment Center'!$B$2:$B1007,$B$50,'Fullfilment Center'!$A$2:$A1007,"&gt;"&amp;$C$51,'Fullfilment Center'!$A$2:$A1007,"&lt;="&amp;$C$16,'Fullfilment Center'!$C$2:$C1007,"In")</f>
        <v>0</v>
      </c>
      <c r="E52" s="5">
        <f>sumifs('Fullfilment Center'!F$2:F1007,'Fullfilment Center'!$B$2:$B1007,$B$50,'Fullfilment Center'!$A$2:$A1007,"&gt;"&amp;$C$51,'Fullfilment Center'!$A$2:$A1007,"&lt;="&amp;$C$16,'Fullfilment Center'!$C$2:$C1007,"In")</f>
        <v>0</v>
      </c>
      <c r="F52" s="5">
        <f>sumifs('Fullfilment Center'!G$2:G1007,'Fullfilment Center'!$B$2:$B1007,$B$50,'Fullfilment Center'!$A$2:$A1007,"&gt;"&amp;$C$51,'Fullfilment Center'!$A$2:$A1007,"&lt;="&amp;$C$16,'Fullfilment Center'!$C$2:$C1007,"In")</f>
        <v>0</v>
      </c>
      <c r="G52" s="5">
        <f>sumifs('Fullfilment Center'!I$2:I1007,'Fullfilment Center'!$B$2:$B1007,$B$50,'Fullfilment Center'!$A$2:$A1007,"&gt;"&amp;$C$51,'Fullfilment Center'!$A$2:$A1007,"&lt;="&amp;$C$16,'Fullfilment Center'!$C$2:$C1007,"In")</f>
        <v>0</v>
      </c>
      <c r="H52" s="5">
        <f>sumifs('Fullfilment Center'!K$2:K1007,'Fullfilment Center'!$B$2:$B1007,$B$50,'Fullfilment Center'!$A$2:$A1007,"&gt;"&amp;$C$51,'Fullfilment Center'!$A$2:$A1007,"&lt;="&amp;$C$16,'Fullfilment Center'!$C$2:$C1007,"In")</f>
        <v>0</v>
      </c>
      <c r="I52" s="5">
        <f>sumifs('Fullfilment Center'!O$2:O1007,'Fullfilment Center'!$B$2:$B1007,$B$50,'Fullfilment Center'!$A$2:$A1007,"&gt;"&amp;$C$51,'Fullfilment Center'!$A$2:$A1007,"&lt;="&amp;$C$16,'Fullfilment Center'!$C$2:$C1007,"In")</f>
        <v>0</v>
      </c>
      <c r="J52" s="5">
        <f>sumifs('Fullfilment Center'!P$2:P1007,'Fullfilment Center'!$B$2:$B1007,$B$50,'Fullfilment Center'!$A$2:$A1007,"&gt;"&amp;$C$51,'Fullfilment Center'!$A$2:$A1007,"&lt;="&amp;$C$16,'Fullfilment Center'!$C$2:$C1007,"In")</f>
        <v>0</v>
      </c>
      <c r="K52" s="5" t="str">
        <f>sumifs(#REF!,'Fullfilment Center'!$B$2:$B1007,$B$50,'Fullfilment Center'!$A$2:$A1007,"&gt;"&amp;$C$51,'Fullfilment Center'!$A$2:$A1007,"&lt;="&amp;$C$16,'Fullfilment Center'!$C$2:$C1007,"In")</f>
        <v>#N/A</v>
      </c>
      <c r="L52" s="5">
        <f>sumifs('Fullfilment Center'!Q$2:Q1007,'Fullfilment Center'!$B$2:$B1007,$B$50,'Fullfilment Center'!$A$2:$A1007,"&gt;"&amp;$C$51,'Fullfilment Center'!$A$2:$A1007,"&lt;="&amp;$C$16,'Fullfilment Center'!$C$2:$C1007,"In")</f>
        <v>0</v>
      </c>
      <c r="M52" s="5">
        <f>sumifs('Fullfilment Center'!S$2:S1007,'Fullfilment Center'!$B$2:$B1007,$B$50,'Fullfilment Center'!$A$2:$A1007,"&gt;"&amp;$C$51,'Fullfilment Center'!$A$2:$A1007,"&lt;="&amp;$C$16,'Fullfilment Center'!$C$2:$C1007,"In")</f>
        <v>0</v>
      </c>
      <c r="N52" s="5">
        <f>sumifs('Fullfilment Center'!U$2:U1007,'Fullfilment Center'!$B$2:$B1007,$B$50,'Fullfilment Center'!$A$2:$A1007,"&gt;"&amp;$C$51,'Fullfilment Center'!$A$2:$A1007,"&lt;="&amp;$C$16,'Fullfilment Center'!$C$2:$C1007,"In")</f>
        <v>0</v>
      </c>
      <c r="O52" s="5">
        <f>sumifs('Fullfilment Center'!W$2:W1007,'Fullfilment Center'!$B$2:$B1007,$B$50,'Fullfilment Center'!$A$2:$A1007,"&gt;"&amp;$C$51,'Fullfilment Center'!$A$2:$A1007,"&lt;="&amp;$C$16,'Fullfilment Center'!$C$2:$C1007,"In")</f>
        <v>0</v>
      </c>
      <c r="P52" s="5">
        <f>sumifs('Fullfilment Center'!M$2:M1007,'Fullfilment Center'!$B$2:$B1007,$B$50,'Fullfilment Center'!$A$2:$A1007,"&gt;"&amp;$C$51,'Fullfilment Center'!$A$2:$A1007,"&lt;="&amp;$C$16,'Fullfilment Center'!$C$2:$C1007,"In")</f>
        <v>0</v>
      </c>
      <c r="Q52" s="5">
        <f>sumifs('Fullfilment Center'!Y$2:Y1007,'Fullfilment Center'!$B$2:$B1007,$B$50,'Fullfilment Center'!$A$2:$A1007,"&gt;"&amp;$C$51,'Fullfilment Center'!$A$2:$A1007,"&lt;="&amp;$C$16,'Fullfilment Center'!$C$2:$C1007,"In")</f>
        <v>0</v>
      </c>
      <c r="R52" s="5">
        <f>sumifs('Fullfilment Center'!Z$2:Z1007,'Fullfilment Center'!$B$2:$B1007,$B$50,'Fullfilment Center'!$A$2:$A1007,"&gt;"&amp;$C$51,'Fullfilment Center'!$A$2:$A1007,"&lt;="&amp;$C$16,'Fullfilment Center'!$C$2:$C1007,"In")</f>
        <v>0</v>
      </c>
      <c r="S52" s="5">
        <f>sumifs('Fullfilment Center'!AB$2:AB1007,'Fullfilment Center'!$B$2:$B1007,$B$50,'Fullfilment Center'!$A$2:$A1007,"&gt;"&amp;$C$51,'Fullfilment Center'!$A$2:$A1007,"&lt;="&amp;$C$16,'Fullfilment Center'!$C$2:$C1007,"In")</f>
        <v>0</v>
      </c>
      <c r="T52" s="5">
        <f>sumifs('Fullfilment Center'!AC$2:AC1007,'Fullfilment Center'!$B$2:$B1007,$B$50,'Fullfilment Center'!$A$2:$A1007,"&gt;"&amp;$C$51,'Fullfilment Center'!$A$2:$A1007,"&lt;="&amp;$C$16,'Fullfilment Center'!$C$2:$C1007,"In")</f>
        <v>0</v>
      </c>
      <c r="U52" s="5">
        <f>sumifs('Fullfilment Center'!AD$2:AD1007,'Fullfilment Center'!$B$2:$B1007,$B$50,'Fullfilment Center'!$A$2:$A1007,"&gt;"&amp;$C$51,'Fullfilment Center'!$A$2:$A1007,"&lt;="&amp;$C$16,'Fullfilment Center'!$C$2:$C1007,"In")</f>
        <v>0</v>
      </c>
      <c r="V52" s="5" t="str">
        <f>sumifs(#REF!,'Fullfilment Center'!$B$2:$B1007,$B$50,'Fullfilment Center'!$A$2:$A1007,"&gt;"&amp;$C$51,'Fullfilment Center'!$A$2:$A1007,"&lt;="&amp;$C$16,'Fullfilment Center'!$C$2:$C1007,"In")</f>
        <v>#N/A</v>
      </c>
      <c r="W52" s="5" t="str">
        <f>sumifs(#REF!,'Fullfilment Center'!$B$2:$B1007,$B$50,'Fullfilment Center'!$A$2:$A1007,"&gt;"&amp;$C$51,'Fullfilment Center'!$A$2:$A1007,"&lt;="&amp;$C$16,'Fullfilment Center'!$C$2:$C1007,"In")</f>
        <v>#N/A</v>
      </c>
      <c r="X52" s="5">
        <f>sumifs('Fullfilment Center'!AE$2:AE1007,'Fullfilment Center'!$B$2:$B1007,$B$50,'Fullfilment Center'!$A$2:$A1007,"&gt;"&amp;$C$51,'Fullfilment Center'!$A$2:$A1007,"&lt;="&amp;$C$16,'Fullfilment Center'!$C$2:$C1007,"In")</f>
        <v>0</v>
      </c>
      <c r="Y52" s="5">
        <f>sumifs('Fullfilment Center'!AF$2:AF1007,'Fullfilment Center'!$B$2:$B1007,$B$50,'Fullfilment Center'!$A$2:$A1007,"&gt;"&amp;$C$51,'Fullfilment Center'!$A$2:$A1007,"&lt;="&amp;$C$16,'Fullfilment Center'!$C$2:$C1007,"In")</f>
        <v>0</v>
      </c>
      <c r="Z52" s="5">
        <f>sumifs('Fullfilment Center'!AH$2:AH1007,'Fullfilment Center'!$B$2:$B1007,$B$50,'Fullfilment Center'!$A$2:$A1007,"&gt;"&amp;$C$51,'Fullfilment Center'!$A$2:$A1007,"&lt;="&amp;$C$16,'Fullfilment Center'!$C$2:$C1007,"In")</f>
        <v>0</v>
      </c>
      <c r="AA52" s="5" t="str">
        <f>sumifs(#REF!,'Fullfilment Center'!$B$2:$B1007,$B$50,'Fullfilment Center'!$A$2:$A1007,"&gt;"&amp;$C$51,'Fullfilment Center'!$A$2:$A1007,"&lt;="&amp;$C$16,'Fullfilment Center'!$C$2:$C1007,"In")</f>
        <v>#N/A</v>
      </c>
      <c r="AB52" s="5" t="str">
        <f>sumifs(#REF!,'Fullfilment Center'!$B$2:$B1007,$B$50,'Fullfilment Center'!$A$2:$A1007,"&gt;"&amp;$C$51,'Fullfilment Center'!$A$2:$A1007,"&lt;="&amp;$C$16,'Fullfilment Center'!$C$2:$C1007,"In")</f>
        <v>#N/A</v>
      </c>
    </row>
    <row r="53" ht="15.75" customHeight="1">
      <c r="B53" s="5" t="s">
        <v>34</v>
      </c>
      <c r="C53" s="5" t="str">
        <f t="shared" ref="C53:C55" si="19">C44</f>
        <v/>
      </c>
      <c r="D53" s="5">
        <f>sumifs('Fullfilment Center'!D$2:D1007,'Fullfilment Center'!$B$2:$B1007,$B$50,'Fullfilment Center'!$A$2:$A1007,"&gt;"&amp;$C$51,'Fullfilment Center'!$A$2:$A1007,"&lt;="&amp;$C$16,'Fullfilment Center'!$C$2:$C1007,"Out")</f>
        <v>0</v>
      </c>
      <c r="E53" s="5">
        <f>sumifs('Fullfilment Center'!F$2:F1007,'Fullfilment Center'!$B$2:$B1007,$B$50,'Fullfilment Center'!$A$2:$A1007,"&gt;"&amp;$C$51,'Fullfilment Center'!$A$2:$A1007,"&lt;="&amp;$C$16,'Fullfilment Center'!$C$2:$C1007,"Out")</f>
        <v>0</v>
      </c>
      <c r="F53" s="5">
        <f>sumifs('Fullfilment Center'!G$2:G1007,'Fullfilment Center'!$B$2:$B1007,$B$50,'Fullfilment Center'!$A$2:$A1007,"&gt;"&amp;$C$51,'Fullfilment Center'!$A$2:$A1007,"&lt;="&amp;$C$16,'Fullfilment Center'!$C$2:$C1007,"Out")</f>
        <v>0</v>
      </c>
      <c r="G53" s="5">
        <f>sumifs('Fullfilment Center'!I$2:I1007,'Fullfilment Center'!$B$2:$B1007,$B$50,'Fullfilment Center'!$A$2:$A1007,"&gt;"&amp;$C$51,'Fullfilment Center'!$A$2:$A1007,"&lt;="&amp;$C$16,'Fullfilment Center'!$C$2:$C1007,"Out")</f>
        <v>0</v>
      </c>
      <c r="H53" s="5">
        <f>sumifs('Fullfilment Center'!K$2:K1007,'Fullfilment Center'!$B$2:$B1007,$B$50,'Fullfilment Center'!$A$2:$A1007,"&gt;"&amp;$C$51,'Fullfilment Center'!$A$2:$A1007,"&lt;="&amp;$C$16,'Fullfilment Center'!$C$2:$C1007,"Out")</f>
        <v>0</v>
      </c>
      <c r="I53" s="5">
        <f>sumifs('Fullfilment Center'!O$2:O1007,'Fullfilment Center'!$B$2:$B1007,$B$50,'Fullfilment Center'!$A$2:$A1007,"&gt;"&amp;$C$51,'Fullfilment Center'!$A$2:$A1007,"&lt;="&amp;$C$16,'Fullfilment Center'!$C$2:$C1007,"Out")</f>
        <v>0</v>
      </c>
      <c r="J53" s="5">
        <f>sumifs('Fullfilment Center'!P$2:P1007,'Fullfilment Center'!$B$2:$B1007,$B$50,'Fullfilment Center'!$A$2:$A1007,"&gt;"&amp;$C$51,'Fullfilment Center'!$A$2:$A1007,"&lt;="&amp;$C$16,'Fullfilment Center'!$C$2:$C1007,"Out")</f>
        <v>0</v>
      </c>
      <c r="K53" s="5" t="str">
        <f>sumifs(#REF!,'Fullfilment Center'!$B$2:$B1007,$B$50,'Fullfilment Center'!$A$2:$A1007,"&gt;"&amp;$C$51,'Fullfilment Center'!$A$2:$A1007,"&lt;="&amp;$C$16,'Fullfilment Center'!$C$2:$C1007,"Out")</f>
        <v>#N/A</v>
      </c>
      <c r="L53" s="5">
        <f>sumifs('Fullfilment Center'!Q$2:Q1007,'Fullfilment Center'!$B$2:$B1007,$B$50,'Fullfilment Center'!$A$2:$A1007,"&gt;"&amp;$C$51,'Fullfilment Center'!$A$2:$A1007,"&lt;="&amp;$C$16,'Fullfilment Center'!$C$2:$C1007,"Out")</f>
        <v>0</v>
      </c>
      <c r="M53" s="5">
        <f>sumifs('Fullfilment Center'!S$2:S1007,'Fullfilment Center'!$B$2:$B1007,$B$50,'Fullfilment Center'!$A$2:$A1007,"&gt;"&amp;$C$51,'Fullfilment Center'!$A$2:$A1007,"&lt;="&amp;$C$16,'Fullfilment Center'!$C$2:$C1007,"Out")</f>
        <v>0</v>
      </c>
      <c r="N53" s="5">
        <f>sumifs('Fullfilment Center'!U$2:U1007,'Fullfilment Center'!$B$2:$B1007,$B$50,'Fullfilment Center'!$A$2:$A1007,"&gt;"&amp;$C$51,'Fullfilment Center'!$A$2:$A1007,"&lt;="&amp;$C$16,'Fullfilment Center'!$C$2:$C1007,"Out")</f>
        <v>0</v>
      </c>
      <c r="O53" s="5">
        <f>sumifs('Fullfilment Center'!W$2:W1007,'Fullfilment Center'!$B$2:$B1007,$B$50,'Fullfilment Center'!$A$2:$A1007,"&gt;"&amp;$C$51,'Fullfilment Center'!$A$2:$A1007,"&lt;="&amp;$C$16,'Fullfilment Center'!$C$2:$C1007,"Out")</f>
        <v>0</v>
      </c>
      <c r="P53" s="5">
        <f>sumifs('Fullfilment Center'!M$2:M1007,'Fullfilment Center'!$B$2:$B1007,$B$50,'Fullfilment Center'!$A$2:$A1007,"&gt;"&amp;$C$51,'Fullfilment Center'!$A$2:$A1007,"&lt;="&amp;$C$16,'Fullfilment Center'!$C$2:$C1007,"Out")</f>
        <v>0</v>
      </c>
      <c r="Q53" s="5">
        <f>sumifs('Fullfilment Center'!Y$2:Y1007,'Fullfilment Center'!$B$2:$B1007,$B$50,'Fullfilment Center'!$A$2:$A1007,"&gt;"&amp;$C$51,'Fullfilment Center'!$A$2:$A1007,"&lt;="&amp;$C$16,'Fullfilment Center'!$C$2:$C1007,"Out")</f>
        <v>0</v>
      </c>
      <c r="R53" s="5">
        <f>sumifs('Fullfilment Center'!Z$2:Z1007,'Fullfilment Center'!$B$2:$B1007,$B$50,'Fullfilment Center'!$A$2:$A1007,"&gt;"&amp;$C$51,'Fullfilment Center'!$A$2:$A1007,"&lt;="&amp;$C$16,'Fullfilment Center'!$C$2:$C1007,"Out")</f>
        <v>0</v>
      </c>
      <c r="S53" s="5">
        <f>sumifs('Fullfilment Center'!AB$2:AB1007,'Fullfilment Center'!$B$2:$B1007,$B$50,'Fullfilment Center'!$A$2:$A1007,"&gt;"&amp;$C$51,'Fullfilment Center'!$A$2:$A1007,"&lt;="&amp;$C$16,'Fullfilment Center'!$C$2:$C1007,"Out")</f>
        <v>0</v>
      </c>
      <c r="T53" s="5">
        <f>sumifs('Fullfilment Center'!AC$2:AC1007,'Fullfilment Center'!$B$2:$B1007,$B$50,'Fullfilment Center'!$A$2:$A1007,"&gt;"&amp;$C$51,'Fullfilment Center'!$A$2:$A1007,"&lt;="&amp;$C$16,'Fullfilment Center'!$C$2:$C1007,"Out")</f>
        <v>0</v>
      </c>
      <c r="U53" s="5">
        <f>sumifs('Fullfilment Center'!AD$2:AD1007,'Fullfilment Center'!$B$2:$B1007,$B$50,'Fullfilment Center'!$A$2:$A1007,"&gt;"&amp;$C$51,'Fullfilment Center'!$A$2:$A1007,"&lt;="&amp;$C$16,'Fullfilment Center'!$C$2:$C1007,"Out")</f>
        <v>0</v>
      </c>
      <c r="V53" s="5" t="str">
        <f>sumifs(#REF!,'Fullfilment Center'!$B$2:$B1007,$B$50,'Fullfilment Center'!$A$2:$A1007,"&gt;"&amp;$C$51,'Fullfilment Center'!$A$2:$A1007,"&lt;="&amp;$C$16,'Fullfilment Center'!$C$2:$C1007,"Out")</f>
        <v>#N/A</v>
      </c>
      <c r="W53" s="5" t="str">
        <f>sumifs(#REF!,'Fullfilment Center'!$B$2:$B1007,$B$50,'Fullfilment Center'!$A$2:$A1007,"&gt;"&amp;$C$51,'Fullfilment Center'!$A$2:$A1007,"&lt;="&amp;$C$16,'Fullfilment Center'!$C$2:$C1007,"Out")</f>
        <v>#N/A</v>
      </c>
      <c r="X53" s="5">
        <f>sumifs('Fullfilment Center'!AE$2:AE1007,'Fullfilment Center'!$B$2:$B1007,$B$50,'Fullfilment Center'!$A$2:$A1007,"&gt;"&amp;$C$51,'Fullfilment Center'!$A$2:$A1007,"&lt;="&amp;$C$16,'Fullfilment Center'!$C$2:$C1007,"Out")</f>
        <v>0</v>
      </c>
      <c r="Y53" s="5">
        <f>sumifs('Fullfilment Center'!AF$2:AF1007,'Fullfilment Center'!$B$2:$B1007,$B$50,'Fullfilment Center'!$A$2:$A1007,"&gt;"&amp;$C$51,'Fullfilment Center'!$A$2:$A1007,"&lt;="&amp;$C$16,'Fullfilment Center'!$C$2:$C1007,"Out")</f>
        <v>0</v>
      </c>
      <c r="Z53" s="5">
        <f>sumifs('Fullfilment Center'!AH$2:AH1007,'Fullfilment Center'!$B$2:$B1007,$B$50,'Fullfilment Center'!$A$2:$A1007,"&gt;"&amp;$C$51,'Fullfilment Center'!$A$2:$A1007,"&lt;="&amp;$C$16,'Fullfilment Center'!$C$2:$C1007,"Out")</f>
        <v>0</v>
      </c>
      <c r="AA53" s="5" t="str">
        <f>sumifs(#REF!,'Fullfilment Center'!$B$2:$B1007,$B$50,'Fullfilment Center'!$A$2:$A1007,"&gt;"&amp;$C$51,'Fullfilment Center'!$A$2:$A1007,"&lt;="&amp;$C$16,'Fullfilment Center'!$C$2:$C1007,"Out")</f>
        <v>#N/A</v>
      </c>
      <c r="AB53" s="5" t="str">
        <f>sumifs(#REF!,'Fullfilment Center'!$B$2:$B1007,$B$50,'Fullfilment Center'!$A$2:$A1007,"&gt;"&amp;$C$51,'Fullfilment Center'!$A$2:$A1007,"&lt;="&amp;$C$16,'Fullfilment Center'!$C$2:$C1007,"Out")</f>
        <v>#N/A</v>
      </c>
    </row>
    <row r="54" ht="15.75" customHeight="1">
      <c r="B54" s="5" t="s">
        <v>30</v>
      </c>
      <c r="C54" s="5" t="str">
        <f t="shared" si="19"/>
        <v/>
      </c>
      <c r="D54" s="5">
        <f>sumifs('Fullfilment Center'!D$2:D1007,'Fullfilment Center'!$B$2:$B1007,$B$50,'Fullfilment Center'!$A$2:$A1007,"&gt;"&amp;$C$51,'Fullfilment Center'!$A$2:$A1007,"&lt;="&amp;$C$16,'Fullfilment Center'!$C$2:$C1007,"Return")</f>
        <v>0</v>
      </c>
      <c r="E54" s="5">
        <f>sumifs('Fullfilment Center'!F$2:F1007,'Fullfilment Center'!$B$2:$B1007,$B$50,'Fullfilment Center'!$A$2:$A1007,"&gt;"&amp;$C$51,'Fullfilment Center'!$A$2:$A1007,"&lt;="&amp;$C$16,'Fullfilment Center'!$C$2:$C1007,"Return")</f>
        <v>0</v>
      </c>
      <c r="F54" s="5">
        <f>sumifs('Fullfilment Center'!G$2:G1007,'Fullfilment Center'!$B$2:$B1007,$B$50,'Fullfilment Center'!$A$2:$A1007,"&gt;"&amp;$C$51,'Fullfilment Center'!$A$2:$A1007,"&lt;="&amp;$C$16,'Fullfilment Center'!$C$2:$C1007,"Return")</f>
        <v>0</v>
      </c>
      <c r="G54" s="5">
        <f>sumifs('Fullfilment Center'!I$2:I1007,'Fullfilment Center'!$B$2:$B1007,$B$50,'Fullfilment Center'!$A$2:$A1007,"&gt;"&amp;$C$51,'Fullfilment Center'!$A$2:$A1007,"&lt;="&amp;$C$16,'Fullfilment Center'!$C$2:$C1007,"Return")</f>
        <v>0</v>
      </c>
      <c r="H54" s="5">
        <f>sumifs('Fullfilment Center'!K$2:K1007,'Fullfilment Center'!$B$2:$B1007,$B$50,'Fullfilment Center'!$A$2:$A1007,"&gt;"&amp;$C$51,'Fullfilment Center'!$A$2:$A1007,"&lt;="&amp;$C$16,'Fullfilment Center'!$C$2:$C1007,"Return")</f>
        <v>0</v>
      </c>
      <c r="I54" s="5">
        <f>sumifs('Fullfilment Center'!O$2:O1007,'Fullfilment Center'!$B$2:$B1007,$B$50,'Fullfilment Center'!$A$2:$A1007,"&gt;"&amp;$C$51,'Fullfilment Center'!$A$2:$A1007,"&lt;="&amp;$C$16,'Fullfilment Center'!$C$2:$C1007,"Return")</f>
        <v>0</v>
      </c>
      <c r="J54" s="5">
        <f>sumifs('Fullfilment Center'!P$2:P1007,'Fullfilment Center'!$B$2:$B1007,$B$50,'Fullfilment Center'!$A$2:$A1007,"&gt;"&amp;$C$51,'Fullfilment Center'!$A$2:$A1007,"&lt;="&amp;$C$16,'Fullfilment Center'!$C$2:$C1007,"Return")</f>
        <v>0</v>
      </c>
      <c r="K54" s="5" t="str">
        <f>sumifs(#REF!,'Fullfilment Center'!$B$2:$B1007,$B$50,'Fullfilment Center'!$A$2:$A1007,"&gt;"&amp;$C$51,'Fullfilment Center'!$A$2:$A1007,"&lt;="&amp;$C$16,'Fullfilment Center'!$C$2:$C1007,"Return")</f>
        <v>#N/A</v>
      </c>
      <c r="L54" s="5">
        <f>sumifs('Fullfilment Center'!Q$2:Q1007,'Fullfilment Center'!$B$2:$B1007,$B$50,'Fullfilment Center'!$A$2:$A1007,"&gt;"&amp;$C$51,'Fullfilment Center'!$A$2:$A1007,"&lt;="&amp;$C$16,'Fullfilment Center'!$C$2:$C1007,"Return")</f>
        <v>0</v>
      </c>
      <c r="M54" s="5">
        <f>sumifs('Fullfilment Center'!S$2:S1007,'Fullfilment Center'!$B$2:$B1007,$B$50,'Fullfilment Center'!$A$2:$A1007,"&gt;"&amp;$C$51,'Fullfilment Center'!$A$2:$A1007,"&lt;="&amp;$C$16,'Fullfilment Center'!$C$2:$C1007,"Return")</f>
        <v>0</v>
      </c>
      <c r="N54" s="5">
        <f>sumifs('Fullfilment Center'!U$2:U1007,'Fullfilment Center'!$B$2:$B1007,$B$50,'Fullfilment Center'!$A$2:$A1007,"&gt;"&amp;$C$51,'Fullfilment Center'!$A$2:$A1007,"&lt;="&amp;$C$16,'Fullfilment Center'!$C$2:$C1007,"Return")</f>
        <v>0</v>
      </c>
      <c r="O54" s="5">
        <f>sumifs('Fullfilment Center'!W$2:W1007,'Fullfilment Center'!$B$2:$B1007,$B$50,'Fullfilment Center'!$A$2:$A1007,"&gt;"&amp;$C$51,'Fullfilment Center'!$A$2:$A1007,"&lt;="&amp;$C$16,'Fullfilment Center'!$C$2:$C1007,"Return")</f>
        <v>0</v>
      </c>
      <c r="P54" s="5">
        <f>sumifs('Fullfilment Center'!M$2:M1007,'Fullfilment Center'!$B$2:$B1007,$B$50,'Fullfilment Center'!$A$2:$A1007,"&gt;"&amp;$C$51,'Fullfilment Center'!$A$2:$A1007,"&lt;="&amp;$C$16,'Fullfilment Center'!$C$2:$C1007,"Return")</f>
        <v>0</v>
      </c>
      <c r="Q54" s="5">
        <f>sumifs('Fullfilment Center'!Y$2:Y1007,'Fullfilment Center'!$B$2:$B1007,$B$50,'Fullfilment Center'!$A$2:$A1007,"&gt;"&amp;$C$51,'Fullfilment Center'!$A$2:$A1007,"&lt;="&amp;$C$16,'Fullfilment Center'!$C$2:$C1007,"Return")</f>
        <v>0</v>
      </c>
      <c r="R54" s="5">
        <f>sumifs('Fullfilment Center'!Z$2:Z1007,'Fullfilment Center'!$B$2:$B1007,$B$50,'Fullfilment Center'!$A$2:$A1007,"&gt;"&amp;$C$51,'Fullfilment Center'!$A$2:$A1007,"&lt;="&amp;$C$16,'Fullfilment Center'!$C$2:$C1007,"Return")</f>
        <v>0</v>
      </c>
      <c r="S54" s="5">
        <f>sumifs('Fullfilment Center'!AB$2:AB1007,'Fullfilment Center'!$B$2:$B1007,$B$50,'Fullfilment Center'!$A$2:$A1007,"&gt;"&amp;$C$51,'Fullfilment Center'!$A$2:$A1007,"&lt;="&amp;$C$16,'Fullfilment Center'!$C$2:$C1007,"Return")</f>
        <v>0</v>
      </c>
      <c r="T54" s="5">
        <f>sumifs('Fullfilment Center'!AC$2:AC1007,'Fullfilment Center'!$B$2:$B1007,$B$50,'Fullfilment Center'!$A$2:$A1007,"&gt;"&amp;$C$51,'Fullfilment Center'!$A$2:$A1007,"&lt;="&amp;$C$16,'Fullfilment Center'!$C$2:$C1007,"Return")</f>
        <v>0</v>
      </c>
      <c r="U54" s="5">
        <f>sumifs('Fullfilment Center'!AD$2:AD1007,'Fullfilment Center'!$B$2:$B1007,$B$50,'Fullfilment Center'!$A$2:$A1007,"&gt;"&amp;$C$51,'Fullfilment Center'!$A$2:$A1007,"&lt;="&amp;$C$16,'Fullfilment Center'!$C$2:$C1007,"Return")</f>
        <v>0</v>
      </c>
      <c r="V54" s="5" t="str">
        <f>sumifs(#REF!,'Fullfilment Center'!$B$2:$B1007,$B$50,'Fullfilment Center'!$A$2:$A1007,"&gt;"&amp;$C$51,'Fullfilment Center'!$A$2:$A1007,"&lt;="&amp;$C$16,'Fullfilment Center'!$C$2:$C1007,"Return")</f>
        <v>#N/A</v>
      </c>
      <c r="W54" s="5" t="str">
        <f>sumifs(#REF!,'Fullfilment Center'!$B$2:$B1007,$B$50,'Fullfilment Center'!$A$2:$A1007,"&gt;"&amp;$C$51,'Fullfilment Center'!$A$2:$A1007,"&lt;="&amp;$C$16,'Fullfilment Center'!$C$2:$C1007,"Return")</f>
        <v>#N/A</v>
      </c>
      <c r="X54" s="5">
        <f>sumifs('Fullfilment Center'!AE$2:AE1007,'Fullfilment Center'!$B$2:$B1007,$B$50,'Fullfilment Center'!$A$2:$A1007,"&gt;"&amp;$C$51,'Fullfilment Center'!$A$2:$A1007,"&lt;="&amp;$C$16,'Fullfilment Center'!$C$2:$C1007,"Return")</f>
        <v>0</v>
      </c>
      <c r="Y54" s="5">
        <f>sumifs('Fullfilment Center'!AF$2:AF1007,'Fullfilment Center'!$B$2:$B1007,$B$50,'Fullfilment Center'!$A$2:$A1007,"&gt;"&amp;$C$51,'Fullfilment Center'!$A$2:$A1007,"&lt;="&amp;$C$16,'Fullfilment Center'!$C$2:$C1007,"Return")</f>
        <v>0</v>
      </c>
      <c r="Z54" s="5">
        <f>sumifs('Fullfilment Center'!AH$2:AH1007,'Fullfilment Center'!$B$2:$B1007,$B$50,'Fullfilment Center'!$A$2:$A1007,"&gt;"&amp;$C$51,'Fullfilment Center'!$A$2:$A1007,"&lt;="&amp;$C$16,'Fullfilment Center'!$C$2:$C1007,"Return")</f>
        <v>0</v>
      </c>
      <c r="AA54" s="5" t="str">
        <f>sumifs(#REF!,'Fullfilment Center'!$B$2:$B1007,$B$50,'Fullfilment Center'!$A$2:$A1007,"&gt;"&amp;$C$51,'Fullfilment Center'!$A$2:$A1007,"&lt;="&amp;$C$16,'Fullfilment Center'!$C$2:$C1007,"Return")</f>
        <v>#N/A</v>
      </c>
      <c r="AB54" s="5" t="str">
        <f>sumifs(#REF!,'Fullfilment Center'!$B$2:$B1007,$B$50,'Fullfilment Center'!$A$2:$A1007,"&gt;"&amp;$C$51,'Fullfilment Center'!$A$2:$A1007,"&lt;="&amp;$C$16,'Fullfilment Center'!$C$2:$C1007,"Return")</f>
        <v>#N/A</v>
      </c>
    </row>
    <row r="55" ht="15.75" customHeight="1">
      <c r="B55" s="5" t="s">
        <v>31</v>
      </c>
      <c r="C55" s="5" t="str">
        <f t="shared" si="19"/>
        <v/>
      </c>
      <c r="D55" s="5">
        <f>sumifs('Fullfilment Center'!D$2:D1007,'Fullfilment Center'!$B$2:$B1007,$B$50,'Fullfilment Center'!$A$2:$A1007,"&gt;"&amp;$C$51,'Fullfilment Center'!$A$2:$A1007,"&lt;="&amp;$C$16,'Fullfilment Center'!$C$2:$C1007,"Spoilage")</f>
        <v>0</v>
      </c>
      <c r="E55" s="5">
        <f>sumifs('Fullfilment Center'!F$2:F1007,'Fullfilment Center'!$B$2:$B1007,$B$50,'Fullfilment Center'!$A$2:$A1007,"&gt;"&amp;$C$51,'Fullfilment Center'!$A$2:$A1007,"&lt;="&amp;$C$16,'Fullfilment Center'!$C$2:$C1007,"Spoilage")</f>
        <v>0</v>
      </c>
      <c r="F55" s="5">
        <f>sumifs('Fullfilment Center'!G$2:G1007,'Fullfilment Center'!$B$2:$B1007,$B$50,'Fullfilment Center'!$A$2:$A1007,"&gt;"&amp;$C$51,'Fullfilment Center'!$A$2:$A1007,"&lt;="&amp;$C$16,'Fullfilment Center'!$C$2:$C1007,"Spoilage")</f>
        <v>0</v>
      </c>
      <c r="G55" s="5">
        <f>sumifs('Fullfilment Center'!I$2:I1007,'Fullfilment Center'!$B$2:$B1007,$B$50,'Fullfilment Center'!$A$2:$A1007,"&gt;"&amp;$C$51,'Fullfilment Center'!$A$2:$A1007,"&lt;="&amp;$C$16,'Fullfilment Center'!$C$2:$C1007,"Spoilage")</f>
        <v>0</v>
      </c>
      <c r="H55" s="5">
        <f>sumifs('Fullfilment Center'!K$2:K1007,'Fullfilment Center'!$B$2:$B1007,$B$50,'Fullfilment Center'!$A$2:$A1007,"&gt;"&amp;$C$51,'Fullfilment Center'!$A$2:$A1007,"&lt;="&amp;$C$16,'Fullfilment Center'!$C$2:$C1007,"Spoilage")</f>
        <v>0</v>
      </c>
      <c r="I55" s="5">
        <f>sumifs('Fullfilment Center'!O$2:O1007,'Fullfilment Center'!$B$2:$B1007,$B$50,'Fullfilment Center'!$A$2:$A1007,"&gt;"&amp;$C$51,'Fullfilment Center'!$A$2:$A1007,"&lt;="&amp;$C$16,'Fullfilment Center'!$C$2:$C1007,"Spoilage")</f>
        <v>0</v>
      </c>
      <c r="J55" s="5">
        <f>sumifs('Fullfilment Center'!P$2:P1007,'Fullfilment Center'!$B$2:$B1007,$B$50,'Fullfilment Center'!$A$2:$A1007,"&gt;"&amp;$C$51,'Fullfilment Center'!$A$2:$A1007,"&lt;="&amp;$C$16,'Fullfilment Center'!$C$2:$C1007,"Spoilage")</f>
        <v>0</v>
      </c>
      <c r="K55" s="5" t="str">
        <f>sumifs(#REF!,'Fullfilment Center'!$B$2:$B1007,$B$50,'Fullfilment Center'!$A$2:$A1007,"&gt;"&amp;$C$51,'Fullfilment Center'!$A$2:$A1007,"&lt;="&amp;$C$16,'Fullfilment Center'!$C$2:$C1007,"Spoilage")</f>
        <v>#N/A</v>
      </c>
      <c r="L55" s="5">
        <f>sumifs('Fullfilment Center'!Q$2:Q1007,'Fullfilment Center'!$B$2:$B1007,$B$50,'Fullfilment Center'!$A$2:$A1007,"&gt;"&amp;$C$51,'Fullfilment Center'!$A$2:$A1007,"&lt;="&amp;$C$16,'Fullfilment Center'!$C$2:$C1007,"Spoilage")</f>
        <v>0</v>
      </c>
      <c r="M55" s="5">
        <f>sumifs('Fullfilment Center'!S$2:S1007,'Fullfilment Center'!$B$2:$B1007,$B$50,'Fullfilment Center'!$A$2:$A1007,"&gt;"&amp;$C$51,'Fullfilment Center'!$A$2:$A1007,"&lt;="&amp;$C$16,'Fullfilment Center'!$C$2:$C1007,"Spoilage")</f>
        <v>0</v>
      </c>
      <c r="N55" s="5">
        <f>sumifs('Fullfilment Center'!U$2:U1007,'Fullfilment Center'!$B$2:$B1007,$B$50,'Fullfilment Center'!$A$2:$A1007,"&gt;"&amp;$C$51,'Fullfilment Center'!$A$2:$A1007,"&lt;="&amp;$C$16,'Fullfilment Center'!$C$2:$C1007,"Spoilage")</f>
        <v>0</v>
      </c>
      <c r="O55" s="5">
        <f>sumifs('Fullfilment Center'!W$2:W1007,'Fullfilment Center'!$B$2:$B1007,$B$50,'Fullfilment Center'!$A$2:$A1007,"&gt;"&amp;$C$51,'Fullfilment Center'!$A$2:$A1007,"&lt;="&amp;$C$16,'Fullfilment Center'!$C$2:$C1007,"Spoilage")</f>
        <v>0</v>
      </c>
      <c r="P55" s="5">
        <f>sumifs('Fullfilment Center'!M$2:M1007,'Fullfilment Center'!$B$2:$B1007,$B$50,'Fullfilment Center'!$A$2:$A1007,"&gt;"&amp;$C$51,'Fullfilment Center'!$A$2:$A1007,"&lt;="&amp;$C$16,'Fullfilment Center'!$C$2:$C1007,"Spoilage")</f>
        <v>0</v>
      </c>
      <c r="Q55" s="5">
        <f>sumifs('Fullfilment Center'!Y$2:Y1007,'Fullfilment Center'!$B$2:$B1007,$B$50,'Fullfilment Center'!$A$2:$A1007,"&gt;"&amp;$C$51,'Fullfilment Center'!$A$2:$A1007,"&lt;="&amp;$C$16,'Fullfilment Center'!$C$2:$C1007,"Spoilage")</f>
        <v>0</v>
      </c>
      <c r="R55" s="5">
        <f>sumifs('Fullfilment Center'!Z$2:Z1007,'Fullfilment Center'!$B$2:$B1007,$B$50,'Fullfilment Center'!$A$2:$A1007,"&gt;"&amp;$C$51,'Fullfilment Center'!$A$2:$A1007,"&lt;="&amp;$C$16,'Fullfilment Center'!$C$2:$C1007,"Spoilage")</f>
        <v>0</v>
      </c>
      <c r="S55" s="5">
        <f>sumifs('Fullfilment Center'!AB$2:AB1007,'Fullfilment Center'!$B$2:$B1007,$B$50,'Fullfilment Center'!$A$2:$A1007,"&gt;"&amp;$C$51,'Fullfilment Center'!$A$2:$A1007,"&lt;="&amp;$C$16,'Fullfilment Center'!$C$2:$C1007,"Spoilage")</f>
        <v>0</v>
      </c>
      <c r="T55" s="5">
        <f>sumifs('Fullfilment Center'!AC$2:AC1007,'Fullfilment Center'!$B$2:$B1007,$B$50,'Fullfilment Center'!$A$2:$A1007,"&gt;"&amp;$C$51,'Fullfilment Center'!$A$2:$A1007,"&lt;="&amp;$C$16,'Fullfilment Center'!$C$2:$C1007,"Spoilage")</f>
        <v>0</v>
      </c>
      <c r="U55" s="5">
        <f>sumifs('Fullfilment Center'!AD$2:AD1007,'Fullfilment Center'!$B$2:$B1007,$B$50,'Fullfilment Center'!$A$2:$A1007,"&gt;"&amp;$C$51,'Fullfilment Center'!$A$2:$A1007,"&lt;="&amp;$C$16,'Fullfilment Center'!$C$2:$C1007,"Spoilage")</f>
        <v>0</v>
      </c>
      <c r="V55" s="5" t="str">
        <f>sumifs(#REF!,'Fullfilment Center'!$B$2:$B1007,$B$50,'Fullfilment Center'!$A$2:$A1007,"&gt;"&amp;$C$51,'Fullfilment Center'!$A$2:$A1007,"&lt;="&amp;$C$16,'Fullfilment Center'!$C$2:$C1007,"Spoilage")</f>
        <v>#N/A</v>
      </c>
      <c r="W55" s="5" t="str">
        <f>sumifs(#REF!,'Fullfilment Center'!$B$2:$B1007,$B$50,'Fullfilment Center'!$A$2:$A1007,"&gt;"&amp;$C$51,'Fullfilment Center'!$A$2:$A1007,"&lt;="&amp;$C$16,'Fullfilment Center'!$C$2:$C1007,"Spoilage")</f>
        <v>#N/A</v>
      </c>
      <c r="X55" s="5">
        <f>sumifs('Fullfilment Center'!AE$2:AE1007,'Fullfilment Center'!$B$2:$B1007,$B$50,'Fullfilment Center'!$A$2:$A1007,"&gt;"&amp;$C$51,'Fullfilment Center'!$A$2:$A1007,"&lt;="&amp;$C$16,'Fullfilment Center'!$C$2:$C1007,"Spoilage")</f>
        <v>0</v>
      </c>
      <c r="Y55" s="5">
        <f>sumifs('Fullfilment Center'!AF$2:AF1007,'Fullfilment Center'!$B$2:$B1007,$B$50,'Fullfilment Center'!$A$2:$A1007,"&gt;"&amp;$C$51,'Fullfilment Center'!$A$2:$A1007,"&lt;="&amp;$C$16,'Fullfilment Center'!$C$2:$C1007,"Spoilage")</f>
        <v>0</v>
      </c>
      <c r="Z55" s="5">
        <f>sumifs('Fullfilment Center'!AH$2:AH1007,'Fullfilment Center'!$B$2:$B1007,$B$50,'Fullfilment Center'!$A$2:$A1007,"&gt;"&amp;$C$51,'Fullfilment Center'!$A$2:$A1007,"&lt;="&amp;$C$16,'Fullfilment Center'!$C$2:$C1007,"Spoilage")</f>
        <v>0</v>
      </c>
      <c r="AA55" s="5" t="str">
        <f>sumifs(#REF!,'Fullfilment Center'!$B$2:$B1007,$B$50,'Fullfilment Center'!$A$2:$A1007,"&gt;"&amp;$C$51,'Fullfilment Center'!$A$2:$A1007,"&lt;="&amp;$C$16,'Fullfilment Center'!$C$2:$C1007,"Spoilage")</f>
        <v>#N/A</v>
      </c>
      <c r="AB55" s="5" t="str">
        <f>sumifs(#REF!,'Fullfilment Center'!$B$2:$B1007,$B$50,'Fullfilment Center'!$A$2:$A1007,"&gt;"&amp;$C$51,'Fullfilment Center'!$A$2:$A1007,"&lt;="&amp;$C$16,'Fullfilment Center'!$C$2:$C1007,"Spoilage")</f>
        <v>#N/A</v>
      </c>
    </row>
    <row r="56" ht="15.75" customHeight="1">
      <c r="B56" s="5" t="s">
        <v>32</v>
      </c>
      <c r="C56" s="5" t="str">
        <f>Olorunsogo!H1</f>
        <v>#REF!</v>
      </c>
      <c r="D56" s="6" t="str">
        <f t="shared" ref="D56:AB56" si="20">sum(D51,D52,D54)-sum(D53,D55)</f>
        <v>#N/A</v>
      </c>
      <c r="E56" s="6" t="str">
        <f t="shared" si="20"/>
        <v>#N/A</v>
      </c>
      <c r="F56" s="6" t="str">
        <f t="shared" si="20"/>
        <v>#N/A</v>
      </c>
      <c r="G56" s="6" t="str">
        <f t="shared" si="20"/>
        <v>#N/A</v>
      </c>
      <c r="H56" s="6" t="str">
        <f t="shared" si="20"/>
        <v>#N/A</v>
      </c>
      <c r="I56" s="6" t="str">
        <f t="shared" si="20"/>
        <v>#N/A</v>
      </c>
      <c r="J56" s="6" t="str">
        <f t="shared" si="20"/>
        <v>#N/A</v>
      </c>
      <c r="K56" s="6" t="str">
        <f t="shared" si="20"/>
        <v>#N/A</v>
      </c>
      <c r="L56" s="6" t="str">
        <f t="shared" si="20"/>
        <v>#N/A</v>
      </c>
      <c r="M56" s="6" t="str">
        <f t="shared" si="20"/>
        <v>#N/A</v>
      </c>
      <c r="N56" s="6" t="str">
        <f t="shared" si="20"/>
        <v>#N/A</v>
      </c>
      <c r="O56" s="6" t="str">
        <f t="shared" si="20"/>
        <v>#N/A</v>
      </c>
      <c r="P56" s="6" t="str">
        <f t="shared" si="20"/>
        <v>#N/A</v>
      </c>
      <c r="Q56" s="6" t="str">
        <f t="shared" si="20"/>
        <v>#N/A</v>
      </c>
      <c r="R56" s="6" t="str">
        <f t="shared" si="20"/>
        <v>#N/A</v>
      </c>
      <c r="S56" s="6" t="str">
        <f t="shared" si="20"/>
        <v>#N/A</v>
      </c>
      <c r="T56" s="6" t="str">
        <f t="shared" si="20"/>
        <v>#N/A</v>
      </c>
      <c r="U56" s="6" t="str">
        <f t="shared" si="20"/>
        <v>#N/A</v>
      </c>
      <c r="V56" s="6" t="str">
        <f t="shared" si="20"/>
        <v>#N/A</v>
      </c>
      <c r="W56" s="6" t="str">
        <f t="shared" si="20"/>
        <v>#N/A</v>
      </c>
      <c r="X56" s="6" t="str">
        <f t="shared" si="20"/>
        <v>#N/A</v>
      </c>
      <c r="Y56" s="6" t="str">
        <f t="shared" si="20"/>
        <v>#N/A</v>
      </c>
      <c r="Z56" s="6" t="str">
        <f t="shared" si="20"/>
        <v>#N/A</v>
      </c>
      <c r="AA56" s="6" t="str">
        <f t="shared" si="20"/>
        <v>#N/A</v>
      </c>
      <c r="AB56" s="6" t="str">
        <f t="shared" si="20"/>
        <v>#N/A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2.63"/>
    <col customWidth="1" min="2" max="3" width="15.25"/>
    <col customWidth="1" min="4" max="6" width="12.63"/>
  </cols>
  <sheetData>
    <row r="1" ht="55.5" customHeight="1">
      <c r="A1" s="11" t="s">
        <v>40</v>
      </c>
      <c r="B1" s="12" t="s">
        <v>41</v>
      </c>
      <c r="C1" s="12" t="s">
        <v>42</v>
      </c>
      <c r="D1" s="13" t="s">
        <v>43</v>
      </c>
      <c r="E1" s="13" t="s">
        <v>44</v>
      </c>
      <c r="F1" s="14" t="s">
        <v>45</v>
      </c>
      <c r="G1" s="14" t="s">
        <v>46</v>
      </c>
      <c r="H1" s="14" t="s">
        <v>47</v>
      </c>
      <c r="I1" s="14" t="s">
        <v>48</v>
      </c>
      <c r="J1" s="13" t="s">
        <v>49</v>
      </c>
      <c r="K1" s="14" t="s">
        <v>50</v>
      </c>
      <c r="L1" s="14" t="s">
        <v>51</v>
      </c>
      <c r="M1" s="13" t="s">
        <v>52</v>
      </c>
      <c r="N1" s="13" t="s">
        <v>53</v>
      </c>
      <c r="O1" s="13" t="s">
        <v>54</v>
      </c>
      <c r="P1" s="13" t="s">
        <v>55</v>
      </c>
      <c r="Q1" s="13" t="s">
        <v>56</v>
      </c>
      <c r="R1" s="13" t="s">
        <v>57</v>
      </c>
      <c r="S1" s="13" t="s">
        <v>58</v>
      </c>
      <c r="T1" s="14" t="s">
        <v>59</v>
      </c>
      <c r="U1" s="14" t="s">
        <v>60</v>
      </c>
      <c r="V1" s="14" t="s">
        <v>61</v>
      </c>
      <c r="W1" s="13" t="s">
        <v>62</v>
      </c>
      <c r="X1" s="13" t="s">
        <v>63</v>
      </c>
      <c r="Y1" s="13" t="s">
        <v>64</v>
      </c>
      <c r="Z1" s="13" t="s">
        <v>65</v>
      </c>
      <c r="AA1" s="13" t="s">
        <v>66</v>
      </c>
      <c r="AB1" s="13" t="s">
        <v>67</v>
      </c>
      <c r="AC1" s="13" t="s">
        <v>68</v>
      </c>
      <c r="AD1" s="13" t="s">
        <v>69</v>
      </c>
      <c r="AE1" s="13" t="s">
        <v>70</v>
      </c>
      <c r="AF1" s="13" t="s">
        <v>71</v>
      </c>
      <c r="AG1" s="13" t="s">
        <v>72</v>
      </c>
      <c r="AH1" s="13" t="s">
        <v>73</v>
      </c>
      <c r="AI1" s="13" t="s">
        <v>74</v>
      </c>
      <c r="AJ1" s="13" t="s">
        <v>75</v>
      </c>
      <c r="AK1" s="13" t="s">
        <v>76</v>
      </c>
      <c r="AL1" s="15" t="s">
        <v>77</v>
      </c>
      <c r="AM1" s="15" t="s">
        <v>78</v>
      </c>
      <c r="AN1" s="15" t="s">
        <v>79</v>
      </c>
      <c r="AO1" s="15" t="s">
        <v>80</v>
      </c>
      <c r="AP1" s="15" t="s">
        <v>81</v>
      </c>
    </row>
    <row r="2" ht="15.75" customHeight="1">
      <c r="A2" s="16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ht="15.75" customHeight="1">
      <c r="A3" s="16"/>
      <c r="B3" s="5"/>
      <c r="C3" s="5"/>
      <c r="P3" s="5" t="str">
        <f>IF($A3="","",SUMIFS('BLAST COLDROOM 1'!R$2:R350,'BLAST COLDROOM 1'!$C$2:$C350,$B3,'BLAST COLDROOM 1'!$E$2:$E350,$C3,'BLAST COLDROOM 1'!$A$2:$A350,$A3))</f>
        <v/>
      </c>
      <c r="Q3" s="5" t="str">
        <f>IF($A3="","",SUMIFS('BLAST COLDROOM 1'!S$2:S350,'BLAST COLDROOM 1'!$C$2:$C350,$B3,'BLAST COLDROOM 1'!$E$2:$E350,$C3,'BLAST COLDROOM 1'!$A$2:$A350,$A3))</f>
        <v/>
      </c>
      <c r="R3" s="5" t="str">
        <f>IF($A3="","",SUMIFS('BLAST COLDROOM 1'!T$2:T350,'BLAST COLDROOM 1'!$C$2:$C350,$B3,'BLAST COLDROOM 1'!$E$2:$E350,$C3,'BLAST COLDROOM 1'!$A$2:$A350,$A3))</f>
        <v/>
      </c>
      <c r="S3" s="5" t="str">
        <f>IF($A3="","",SUMIFS('BLAST COLDROOM 1'!U$2:U350,'BLAST COLDROOM 1'!$C$2:$C350,$B3,'BLAST COLDROOM 1'!$E$2:$E350,$C3,'BLAST COLDROOM 1'!$A$2:$A350,$A3))</f>
        <v/>
      </c>
      <c r="T3" s="5" t="str">
        <f>IF($A3="","",SUMIFS('BLAST COLDROOM 1'!V$2:V350,'BLAST COLDROOM 1'!$C$2:$C350,$B3,'BLAST COLDROOM 1'!$E$2:$E350,$C3,'BLAST COLDROOM 1'!$A$2:$A350,$A3))</f>
        <v/>
      </c>
      <c r="U3" s="5" t="str">
        <f>IF($A3="","",SUMIFS(#REF!,'BLAST COLDROOM 1'!$C$2:$C350,$B3,'BLAST COLDROOM 1'!$E$2:$E350,$C3,'BLAST COLDROOM 1'!$A$2:$A350,$A3))</f>
        <v/>
      </c>
      <c r="V3" s="5" t="str">
        <f>IF($A3="","",SUMIFS('BLAST COLDROOM 1'!X$2:X350,'BLAST COLDROOM 1'!$C$2:$C350,$B3,'BLAST COLDROOM 1'!$E$2:$E350,$C3,'BLAST COLDROOM 1'!$A$2:$A350,$A3))</f>
        <v/>
      </c>
      <c r="W3" s="5" t="str">
        <f>IF($A3="","",SUMIFS('BLAST COLDROOM 1'!Y$2:Y350,'BLAST COLDROOM 1'!$C$2:$C350,$B3,'BLAST COLDROOM 1'!$E$2:$E350,$C3,'BLAST COLDROOM 1'!$A$2:$A350,$A3))</f>
        <v/>
      </c>
      <c r="X3" s="5" t="str">
        <f>IF($A3="","",SUMIFS('BLAST COLDROOM 1'!Z$2:Z350,'BLAST COLDROOM 1'!$C$2:$C350,$B3,'BLAST COLDROOM 1'!$E$2:$E350,$C3,'BLAST COLDROOM 1'!$A$2:$A350,$A3))</f>
        <v/>
      </c>
      <c r="Y3" s="5" t="str">
        <f>IF($A3="","",SUMIFS('BLAST COLDROOM 1'!AA$2:AA350,'BLAST COLDROOM 1'!$C$2:$C350,$B3,'BLAST COLDROOM 1'!$E$2:$E350,$C3,'BLAST COLDROOM 1'!$A$2:$A350,$A3))</f>
        <v/>
      </c>
      <c r="Z3" s="5" t="str">
        <f>IF($A3="","",SUMIFS('BLAST COLDROOM 1'!AB$2:AB350,'BLAST COLDROOM 1'!$C$2:$C350,$B3,'BLAST COLDROOM 1'!$E$2:$E350,$C3,'BLAST COLDROOM 1'!$A$2:$A350,$A3))</f>
        <v/>
      </c>
      <c r="AA3" s="5" t="str">
        <f>IF($A3="","",SUMIFS('BLAST COLDROOM 1'!AC$2:AC350,'BLAST COLDROOM 1'!$C$2:$C350,$B3,'BLAST COLDROOM 1'!$E$2:$E350,$C3,'BLAST COLDROOM 1'!$A$2:$A350,$A3))</f>
        <v/>
      </c>
      <c r="AB3" s="5" t="str">
        <f>IF($A3="","",SUMIFS('BLAST COLDROOM 1'!AD$2:AD350,'BLAST COLDROOM 1'!$C$2:$C350,$B3,'BLAST COLDROOM 1'!$E$2:$E350,$C3,'BLAST COLDROOM 1'!$A$2:$A350,$A3))</f>
        <v/>
      </c>
      <c r="AC3" s="5" t="str">
        <f>IF($A3="","",SUMIFS('BLAST COLDROOM 1'!AE$2:AE350,'BLAST COLDROOM 1'!$C$2:$C350,$B3,'BLAST COLDROOM 1'!$E$2:$E350,$C3,'BLAST COLDROOM 1'!$A$2:$A350,$A3))</f>
        <v/>
      </c>
      <c r="AD3" s="5" t="str">
        <f>IF($A3="","",SUMIFS('BLAST COLDROOM 1'!AF$2:AF350,'BLAST COLDROOM 1'!$C$2:$C350,$B3,'BLAST COLDROOM 1'!$E$2:$E350,$C3,'BLAST COLDROOM 1'!$A$2:$A350,$A3))</f>
        <v/>
      </c>
      <c r="AE3" s="5" t="str">
        <f>IF($A3="","",SUMIFS('BLAST COLDROOM 1'!AG$2:AG350,'BLAST COLDROOM 1'!$C$2:$C350,$B3,'BLAST COLDROOM 1'!$E$2:$E350,$C3,'BLAST COLDROOM 1'!$A$2:$A350,$A3))</f>
        <v/>
      </c>
      <c r="AF3" s="5" t="str">
        <f>IF($A3="","",SUMIFS('BLAST COLDROOM 1'!AH$2:AH350,'BLAST COLDROOM 1'!$C$2:$C350,$B3,'BLAST COLDROOM 1'!$E$2:$E350,$C3,'BLAST COLDROOM 1'!$A$2:$A350,$A3))</f>
        <v/>
      </c>
      <c r="AG3" s="5" t="str">
        <f>IF($A3="","",SUMIFS('BLAST COLDROOM 1'!AI$2:AI350,'BLAST COLDROOM 1'!$C$2:$C350,$B3,'BLAST COLDROOM 1'!$E$2:$E350,$C3,'BLAST COLDROOM 1'!$A$2:$A350,$A3))</f>
        <v/>
      </c>
      <c r="AH3" s="5" t="str">
        <f>IF($A3="","",SUMIFS('BLAST COLDROOM 1'!AJ$2:AJ350,'BLAST COLDROOM 1'!$C$2:$C350,$B3,'BLAST COLDROOM 1'!$E$2:$E350,$C3,'BLAST COLDROOM 1'!$A$2:$A350,$A3))</f>
        <v/>
      </c>
      <c r="AI3" s="5" t="str">
        <f>IF($A3="","",SUMIFS('BLAST COLDROOM 1'!AK$2:AK350,'BLAST COLDROOM 1'!$C$2:$C350,$B3,'BLAST COLDROOM 1'!$E$2:$E350,$C3,'BLAST COLDROOM 1'!$A$2:$A350,$A3))</f>
        <v/>
      </c>
      <c r="AJ3" s="5" t="str">
        <f>IF($A3="","",SUMIFS('BLAST COLDROOM 1'!AL$2:AL350,'BLAST COLDROOM 1'!$C$2:$C350,$B3,'BLAST COLDROOM 1'!$E$2:$E350,$C3,'BLAST COLDROOM 1'!$A$2:$A350,$A3))</f>
        <v/>
      </c>
    </row>
    <row r="4" ht="15.75" customHeight="1">
      <c r="A4" s="16"/>
      <c r="B4" s="5"/>
      <c r="C4" s="5"/>
      <c r="P4" s="5" t="str">
        <f>IF($A4="","",SUMIFS('BLAST COLDROOM 1'!R$2:R350,'BLAST COLDROOM 1'!$C$2:$C350,$B4,'BLAST COLDROOM 1'!$E$2:$E350,$C4,'BLAST COLDROOM 1'!$A$2:$A350,$A4))</f>
        <v/>
      </c>
      <c r="Q4" s="5" t="str">
        <f>IF($A4="","",SUMIFS('BLAST COLDROOM 1'!S$2:S350,'BLAST COLDROOM 1'!$C$2:$C350,$B4,'BLAST COLDROOM 1'!$E$2:$E350,$C4,'BLAST COLDROOM 1'!$A$2:$A350,$A4))</f>
        <v/>
      </c>
      <c r="R4" s="5" t="str">
        <f>IF($A4="","",SUMIFS('BLAST COLDROOM 1'!T$2:T350,'BLAST COLDROOM 1'!$C$2:$C350,$B4,'BLAST COLDROOM 1'!$E$2:$E350,$C4,'BLAST COLDROOM 1'!$A$2:$A350,$A4))</f>
        <v/>
      </c>
      <c r="S4" s="5" t="str">
        <f>IF($A4="","",SUMIFS('BLAST COLDROOM 1'!U$2:U350,'BLAST COLDROOM 1'!$C$2:$C350,$B4,'BLAST COLDROOM 1'!$E$2:$E350,$C4,'BLAST COLDROOM 1'!$A$2:$A350,$A4))</f>
        <v/>
      </c>
      <c r="T4" s="5" t="str">
        <f>IF($A4="","",SUMIFS('BLAST COLDROOM 1'!V$2:V350,'BLAST COLDROOM 1'!$C$2:$C350,$B4,'BLAST COLDROOM 1'!$E$2:$E350,$C4,'BLAST COLDROOM 1'!$A$2:$A350,$A4))</f>
        <v/>
      </c>
      <c r="U4" s="5" t="str">
        <f>IF($A4="","",SUMIFS(#REF!,'BLAST COLDROOM 1'!$C$2:$C350,$B4,'BLAST COLDROOM 1'!$E$2:$E350,$C4,'BLAST COLDROOM 1'!$A$2:$A350,$A4))</f>
        <v/>
      </c>
      <c r="V4" s="5" t="str">
        <f>IF($A4="","",SUMIFS('BLAST COLDROOM 1'!X$2:X350,'BLAST COLDROOM 1'!$C$2:$C350,$B4,'BLAST COLDROOM 1'!$E$2:$E350,$C4,'BLAST COLDROOM 1'!$A$2:$A350,$A4))</f>
        <v/>
      </c>
      <c r="W4" s="5" t="str">
        <f>IF($A4="","",SUMIFS('BLAST COLDROOM 1'!Y$2:Y350,'BLAST COLDROOM 1'!$C$2:$C350,$B4,'BLAST COLDROOM 1'!$E$2:$E350,$C4,'BLAST COLDROOM 1'!$A$2:$A350,$A4))</f>
        <v/>
      </c>
      <c r="X4" s="5" t="str">
        <f>IF($A4="","",SUMIFS('BLAST COLDROOM 1'!Z$2:Z350,'BLAST COLDROOM 1'!$C$2:$C350,$B4,'BLAST COLDROOM 1'!$E$2:$E350,$C4,'BLAST COLDROOM 1'!$A$2:$A350,$A4))</f>
        <v/>
      </c>
      <c r="Y4" s="5" t="str">
        <f>IF($A4="","",SUMIFS('BLAST COLDROOM 1'!AA$2:AA350,'BLAST COLDROOM 1'!$C$2:$C350,$B4,'BLAST COLDROOM 1'!$E$2:$E350,$C4,'BLAST COLDROOM 1'!$A$2:$A350,$A4))</f>
        <v/>
      </c>
      <c r="Z4" s="5" t="str">
        <f>IF($A4="","",SUMIFS('BLAST COLDROOM 1'!AB$2:AB350,'BLAST COLDROOM 1'!$C$2:$C350,$B4,'BLAST COLDROOM 1'!$E$2:$E350,$C4,'BLAST COLDROOM 1'!$A$2:$A350,$A4))</f>
        <v/>
      </c>
      <c r="AA4" s="5" t="str">
        <f>IF($A4="","",SUMIFS('BLAST COLDROOM 1'!AC$2:AC350,'BLAST COLDROOM 1'!$C$2:$C350,$B4,'BLAST COLDROOM 1'!$E$2:$E350,$C4,'BLAST COLDROOM 1'!$A$2:$A350,$A4))</f>
        <v/>
      </c>
      <c r="AB4" s="5" t="str">
        <f>IF($A4="","",SUMIFS('BLAST COLDROOM 1'!AD$2:AD350,'BLAST COLDROOM 1'!$C$2:$C350,$B4,'BLAST COLDROOM 1'!$E$2:$E350,$C4,'BLAST COLDROOM 1'!$A$2:$A350,$A4))</f>
        <v/>
      </c>
      <c r="AC4" s="5" t="str">
        <f>IF($A4="","",SUMIFS('BLAST COLDROOM 1'!AE$2:AE350,'BLAST COLDROOM 1'!$C$2:$C350,$B4,'BLAST COLDROOM 1'!$E$2:$E350,$C4,'BLAST COLDROOM 1'!$A$2:$A350,$A4))</f>
        <v/>
      </c>
      <c r="AD4" s="5" t="str">
        <f>IF($A4="","",SUMIFS('BLAST COLDROOM 1'!AF$2:AF350,'BLAST COLDROOM 1'!$C$2:$C350,$B4,'BLAST COLDROOM 1'!$E$2:$E350,$C4,'BLAST COLDROOM 1'!$A$2:$A350,$A4))</f>
        <v/>
      </c>
      <c r="AE4" s="5" t="str">
        <f>IF($A4="","",SUMIFS('BLAST COLDROOM 1'!AG$2:AG350,'BLAST COLDROOM 1'!$C$2:$C350,$B4,'BLAST COLDROOM 1'!$E$2:$E350,$C4,'BLAST COLDROOM 1'!$A$2:$A350,$A4))</f>
        <v/>
      </c>
      <c r="AF4" s="5" t="str">
        <f>IF($A4="","",SUMIFS('BLAST COLDROOM 1'!AH$2:AH350,'BLAST COLDROOM 1'!$C$2:$C350,$B4,'BLAST COLDROOM 1'!$E$2:$E350,$C4,'BLAST COLDROOM 1'!$A$2:$A350,$A4))</f>
        <v/>
      </c>
      <c r="AG4" s="5" t="str">
        <f>IF($A4="","",SUMIFS('BLAST COLDROOM 1'!AI$2:AI350,'BLAST COLDROOM 1'!$C$2:$C350,$B4,'BLAST COLDROOM 1'!$E$2:$E350,$C4,'BLAST COLDROOM 1'!$A$2:$A350,$A4))</f>
        <v/>
      </c>
      <c r="AH4" s="5" t="str">
        <f>IF($A4="","",SUMIFS('BLAST COLDROOM 1'!AJ$2:AJ350,'BLAST COLDROOM 1'!$C$2:$C350,$B4,'BLAST COLDROOM 1'!$E$2:$E350,$C4,'BLAST COLDROOM 1'!$A$2:$A350,$A4))</f>
        <v/>
      </c>
      <c r="AI4" s="5" t="str">
        <f>IF($A4="","",SUMIFS('BLAST COLDROOM 1'!AK$2:AK350,'BLAST COLDROOM 1'!$C$2:$C350,$B4,'BLAST COLDROOM 1'!$E$2:$E350,$C4,'BLAST COLDROOM 1'!$A$2:$A350,$A4))</f>
        <v/>
      </c>
      <c r="AJ4" s="5" t="str">
        <f>IF($A4="","",SUMIFS('BLAST COLDROOM 1'!AL$2:AL350,'BLAST COLDROOM 1'!$C$2:$C350,$B4,'BLAST COLDROOM 1'!$E$2:$E350,$C4,'BLAST COLDROOM 1'!$A$2:$A350,$A4))</f>
        <v/>
      </c>
    </row>
    <row r="5" ht="15.75" customHeight="1">
      <c r="A5" s="16"/>
      <c r="B5" s="5"/>
      <c r="C5" s="5"/>
      <c r="P5" s="5" t="str">
        <f>IF($A5="","",SUMIFS('BLAST COLDROOM 1'!R$2:R350,'BLAST COLDROOM 1'!$C$2:$C350,$B5,'BLAST COLDROOM 1'!$E$2:$E350,$C5,'BLAST COLDROOM 1'!$A$2:$A350,$A5))</f>
        <v/>
      </c>
      <c r="Q5" s="5" t="str">
        <f>IF($A5="","",SUMIFS('BLAST COLDROOM 1'!S$2:S350,'BLAST COLDROOM 1'!$C$2:$C350,$B5,'BLAST COLDROOM 1'!$E$2:$E350,$C5,'BLAST COLDROOM 1'!$A$2:$A350,$A5))</f>
        <v/>
      </c>
      <c r="R5" s="5" t="str">
        <f>IF($A5="","",SUMIFS('BLAST COLDROOM 1'!T$2:T350,'BLAST COLDROOM 1'!$C$2:$C350,$B5,'BLAST COLDROOM 1'!$E$2:$E350,$C5,'BLAST COLDROOM 1'!$A$2:$A350,$A5))</f>
        <v/>
      </c>
      <c r="S5" s="5" t="str">
        <f>IF($A5="","",SUMIFS('BLAST COLDROOM 1'!U$2:U350,'BLAST COLDROOM 1'!$C$2:$C350,$B5,'BLAST COLDROOM 1'!$E$2:$E350,$C5,'BLAST COLDROOM 1'!$A$2:$A350,$A5))</f>
        <v/>
      </c>
      <c r="T5" s="5" t="str">
        <f>IF($A5="","",SUMIFS('BLAST COLDROOM 1'!V$2:V350,'BLAST COLDROOM 1'!$C$2:$C350,$B5,'BLAST COLDROOM 1'!$E$2:$E350,$C5,'BLAST COLDROOM 1'!$A$2:$A350,$A5))</f>
        <v/>
      </c>
      <c r="U5" s="5" t="str">
        <f>IF($A5="","",SUMIFS(#REF!,'BLAST COLDROOM 1'!$C$2:$C350,$B5,'BLAST COLDROOM 1'!$E$2:$E350,$C5,'BLAST COLDROOM 1'!$A$2:$A350,$A5))</f>
        <v/>
      </c>
      <c r="V5" s="5" t="str">
        <f>IF($A5="","",SUMIFS('BLAST COLDROOM 1'!X$2:X350,'BLAST COLDROOM 1'!$C$2:$C350,$B5,'BLAST COLDROOM 1'!$E$2:$E350,$C5,'BLAST COLDROOM 1'!$A$2:$A350,$A5))</f>
        <v/>
      </c>
      <c r="W5" s="5" t="str">
        <f>IF($A5="","",SUMIFS('BLAST COLDROOM 1'!Y$2:Y350,'BLAST COLDROOM 1'!$C$2:$C350,$B5,'BLAST COLDROOM 1'!$E$2:$E350,$C5,'BLAST COLDROOM 1'!$A$2:$A350,$A5))</f>
        <v/>
      </c>
      <c r="X5" s="5" t="str">
        <f>IF($A5="","",SUMIFS('BLAST COLDROOM 1'!Z$2:Z350,'BLAST COLDROOM 1'!$C$2:$C350,$B5,'BLAST COLDROOM 1'!$E$2:$E350,$C5,'BLAST COLDROOM 1'!$A$2:$A350,$A5))</f>
        <v/>
      </c>
      <c r="Y5" s="5" t="str">
        <f>IF($A5="","",SUMIFS('BLAST COLDROOM 1'!AA$2:AA350,'BLAST COLDROOM 1'!$C$2:$C350,$B5,'BLAST COLDROOM 1'!$E$2:$E350,$C5,'BLAST COLDROOM 1'!$A$2:$A350,$A5))</f>
        <v/>
      </c>
      <c r="Z5" s="5" t="str">
        <f>IF($A5="","",SUMIFS('BLAST COLDROOM 1'!AB$2:AB350,'BLAST COLDROOM 1'!$C$2:$C350,$B5,'BLAST COLDROOM 1'!$E$2:$E350,$C5,'BLAST COLDROOM 1'!$A$2:$A350,$A5))</f>
        <v/>
      </c>
      <c r="AA5" s="5" t="str">
        <f>IF($A5="","",SUMIFS('BLAST COLDROOM 1'!AC$2:AC350,'BLAST COLDROOM 1'!$C$2:$C350,$B5,'BLAST COLDROOM 1'!$E$2:$E350,$C5,'BLAST COLDROOM 1'!$A$2:$A350,$A5))</f>
        <v/>
      </c>
      <c r="AB5" s="5" t="str">
        <f>IF($A5="","",SUMIFS('BLAST COLDROOM 1'!AD$2:AD350,'BLAST COLDROOM 1'!$C$2:$C350,$B5,'BLAST COLDROOM 1'!$E$2:$E350,$C5,'BLAST COLDROOM 1'!$A$2:$A350,$A5))</f>
        <v/>
      </c>
      <c r="AC5" s="5" t="str">
        <f>IF($A5="","",SUMIFS('BLAST COLDROOM 1'!AE$2:AE350,'BLAST COLDROOM 1'!$C$2:$C350,$B5,'BLAST COLDROOM 1'!$E$2:$E350,$C5,'BLAST COLDROOM 1'!$A$2:$A350,$A5))</f>
        <v/>
      </c>
      <c r="AD5" s="5" t="str">
        <f>IF($A5="","",SUMIFS('BLAST COLDROOM 1'!AF$2:AF350,'BLAST COLDROOM 1'!$C$2:$C350,$B5,'BLAST COLDROOM 1'!$E$2:$E350,$C5,'BLAST COLDROOM 1'!$A$2:$A350,$A5))</f>
        <v/>
      </c>
      <c r="AE5" s="5" t="str">
        <f>IF($A5="","",SUMIFS('BLAST COLDROOM 1'!AG$2:AG350,'BLAST COLDROOM 1'!$C$2:$C350,$B5,'BLAST COLDROOM 1'!$E$2:$E350,$C5,'BLAST COLDROOM 1'!$A$2:$A350,$A5))</f>
        <v/>
      </c>
      <c r="AF5" s="5" t="str">
        <f>IF($A5="","",SUMIFS('BLAST COLDROOM 1'!AH$2:AH350,'BLAST COLDROOM 1'!$C$2:$C350,$B5,'BLAST COLDROOM 1'!$E$2:$E350,$C5,'BLAST COLDROOM 1'!$A$2:$A350,$A5))</f>
        <v/>
      </c>
      <c r="AG5" s="5" t="str">
        <f>IF($A5="","",SUMIFS('BLAST COLDROOM 1'!AI$2:AI350,'BLAST COLDROOM 1'!$C$2:$C350,$B5,'BLAST COLDROOM 1'!$E$2:$E350,$C5,'BLAST COLDROOM 1'!$A$2:$A350,$A5))</f>
        <v/>
      </c>
      <c r="AH5" s="5" t="str">
        <f>IF($A5="","",SUMIFS('BLAST COLDROOM 1'!AJ$2:AJ350,'BLAST COLDROOM 1'!$C$2:$C350,$B5,'BLAST COLDROOM 1'!$E$2:$E350,$C5,'BLAST COLDROOM 1'!$A$2:$A350,$A5))</f>
        <v/>
      </c>
      <c r="AI5" s="5" t="str">
        <f>IF($A5="","",SUMIFS('BLAST COLDROOM 1'!AK$2:AK350,'BLAST COLDROOM 1'!$C$2:$C350,$B5,'BLAST COLDROOM 1'!$E$2:$E350,$C5,'BLAST COLDROOM 1'!$A$2:$A350,$A5))</f>
        <v/>
      </c>
      <c r="AJ5" s="5" t="str">
        <f>IF($A5="","",SUMIFS('BLAST COLDROOM 1'!AL$2:AL350,'BLAST COLDROOM 1'!$C$2:$C350,$B5,'BLAST COLDROOM 1'!$E$2:$E350,$C5,'BLAST COLDROOM 1'!$A$2:$A350,$A5))</f>
        <v/>
      </c>
    </row>
    <row r="6" ht="15.75" customHeight="1">
      <c r="A6" s="16"/>
      <c r="B6" s="5"/>
      <c r="C6" s="5"/>
      <c r="P6" s="5" t="str">
        <f>IF($A6="","",SUMIFS('BLAST COLDROOM 1'!R$2:R350,'BLAST COLDROOM 1'!$C$2:$C350,$B6,'BLAST COLDROOM 1'!$E$2:$E350,$C6,'BLAST COLDROOM 1'!$A$2:$A350,$A6))</f>
        <v/>
      </c>
      <c r="Q6" s="5" t="str">
        <f>IF($A6="","",SUMIFS('BLAST COLDROOM 1'!S$2:S350,'BLAST COLDROOM 1'!$C$2:$C350,$B6,'BLAST COLDROOM 1'!$E$2:$E350,$C6,'BLAST COLDROOM 1'!$A$2:$A350,$A6))</f>
        <v/>
      </c>
      <c r="R6" s="5" t="str">
        <f>IF($A6="","",SUMIFS('BLAST COLDROOM 1'!T$2:T350,'BLAST COLDROOM 1'!$C$2:$C350,$B6,'BLAST COLDROOM 1'!$E$2:$E350,$C6,'BLAST COLDROOM 1'!$A$2:$A350,$A6))</f>
        <v/>
      </c>
      <c r="S6" s="5" t="str">
        <f>IF($A6="","",SUMIFS('BLAST COLDROOM 1'!U$2:U350,'BLAST COLDROOM 1'!$C$2:$C350,$B6,'BLAST COLDROOM 1'!$E$2:$E350,$C6,'BLAST COLDROOM 1'!$A$2:$A350,$A6))</f>
        <v/>
      </c>
      <c r="T6" s="5" t="str">
        <f>IF($A6="","",SUMIFS('BLAST COLDROOM 1'!V$2:V350,'BLAST COLDROOM 1'!$C$2:$C350,$B6,'BLAST COLDROOM 1'!$E$2:$E350,$C6,'BLAST COLDROOM 1'!$A$2:$A350,$A6))</f>
        <v/>
      </c>
      <c r="U6" s="5" t="str">
        <f>IF($A6="","",SUMIFS(#REF!,'BLAST COLDROOM 1'!$C$2:$C350,$B6,'BLAST COLDROOM 1'!$E$2:$E350,$C6,'BLAST COLDROOM 1'!$A$2:$A350,$A6))</f>
        <v/>
      </c>
      <c r="V6" s="5" t="str">
        <f>IF($A6="","",SUMIFS('BLAST COLDROOM 1'!X$2:X350,'BLAST COLDROOM 1'!$C$2:$C350,$B6,'BLAST COLDROOM 1'!$E$2:$E350,$C6,'BLAST COLDROOM 1'!$A$2:$A350,$A6))</f>
        <v/>
      </c>
      <c r="W6" s="5" t="str">
        <f>IF($A6="","",SUMIFS('BLAST COLDROOM 1'!Y$2:Y350,'BLAST COLDROOM 1'!$C$2:$C350,$B6,'BLAST COLDROOM 1'!$E$2:$E350,$C6,'BLAST COLDROOM 1'!$A$2:$A350,$A6))</f>
        <v/>
      </c>
      <c r="X6" s="5" t="str">
        <f>IF($A6="","",SUMIFS('BLAST COLDROOM 1'!Z$2:Z350,'BLAST COLDROOM 1'!$C$2:$C350,$B6,'BLAST COLDROOM 1'!$E$2:$E350,$C6,'BLAST COLDROOM 1'!$A$2:$A350,$A6))</f>
        <v/>
      </c>
      <c r="Y6" s="5" t="str">
        <f>IF($A6="","",SUMIFS('BLAST COLDROOM 1'!AA$2:AA350,'BLAST COLDROOM 1'!$C$2:$C350,$B6,'BLAST COLDROOM 1'!$E$2:$E350,$C6,'BLAST COLDROOM 1'!$A$2:$A350,$A6))</f>
        <v/>
      </c>
      <c r="Z6" s="5" t="str">
        <f>IF($A6="","",SUMIFS('BLAST COLDROOM 1'!AB$2:AB350,'BLAST COLDROOM 1'!$C$2:$C350,$B6,'BLAST COLDROOM 1'!$E$2:$E350,$C6,'BLAST COLDROOM 1'!$A$2:$A350,$A6))</f>
        <v/>
      </c>
      <c r="AA6" s="5" t="str">
        <f>IF($A6="","",SUMIFS('BLAST COLDROOM 1'!AC$2:AC350,'BLAST COLDROOM 1'!$C$2:$C350,$B6,'BLAST COLDROOM 1'!$E$2:$E350,$C6,'BLAST COLDROOM 1'!$A$2:$A350,$A6))</f>
        <v/>
      </c>
      <c r="AB6" s="5" t="str">
        <f>IF($A6="","",SUMIFS('BLAST COLDROOM 1'!AD$2:AD350,'BLAST COLDROOM 1'!$C$2:$C350,$B6,'BLAST COLDROOM 1'!$E$2:$E350,$C6,'BLAST COLDROOM 1'!$A$2:$A350,$A6))</f>
        <v/>
      </c>
      <c r="AC6" s="5" t="str">
        <f>IF($A6="","",SUMIFS('BLAST COLDROOM 1'!AE$2:AE350,'BLAST COLDROOM 1'!$C$2:$C350,$B6,'BLAST COLDROOM 1'!$E$2:$E350,$C6,'BLAST COLDROOM 1'!$A$2:$A350,$A6))</f>
        <v/>
      </c>
      <c r="AD6" s="5" t="str">
        <f>IF($A6="","",SUMIFS('BLAST COLDROOM 1'!AF$2:AF350,'BLAST COLDROOM 1'!$C$2:$C350,$B6,'BLAST COLDROOM 1'!$E$2:$E350,$C6,'BLAST COLDROOM 1'!$A$2:$A350,$A6))</f>
        <v/>
      </c>
      <c r="AE6" s="5" t="str">
        <f>IF($A6="","",SUMIFS('BLAST COLDROOM 1'!AG$2:AG350,'BLAST COLDROOM 1'!$C$2:$C350,$B6,'BLAST COLDROOM 1'!$E$2:$E350,$C6,'BLAST COLDROOM 1'!$A$2:$A350,$A6))</f>
        <v/>
      </c>
      <c r="AF6" s="5" t="str">
        <f>IF($A6="","",SUMIFS('BLAST COLDROOM 1'!AH$2:AH350,'BLAST COLDROOM 1'!$C$2:$C350,$B6,'BLAST COLDROOM 1'!$E$2:$E350,$C6,'BLAST COLDROOM 1'!$A$2:$A350,$A6))</f>
        <v/>
      </c>
      <c r="AG6" s="5" t="str">
        <f>IF($A6="","",SUMIFS('BLAST COLDROOM 1'!AI$2:AI350,'BLAST COLDROOM 1'!$C$2:$C350,$B6,'BLAST COLDROOM 1'!$E$2:$E350,$C6,'BLAST COLDROOM 1'!$A$2:$A350,$A6))</f>
        <v/>
      </c>
      <c r="AH6" s="5" t="str">
        <f>IF($A6="","",SUMIFS('BLAST COLDROOM 1'!AJ$2:AJ350,'BLAST COLDROOM 1'!$C$2:$C350,$B6,'BLAST COLDROOM 1'!$E$2:$E350,$C6,'BLAST COLDROOM 1'!$A$2:$A350,$A6))</f>
        <v/>
      </c>
      <c r="AI6" s="5" t="str">
        <f>IF($A6="","",SUMIFS('BLAST COLDROOM 1'!AK$2:AK350,'BLAST COLDROOM 1'!$C$2:$C350,$B6,'BLAST COLDROOM 1'!$E$2:$E350,$C6,'BLAST COLDROOM 1'!$A$2:$A350,$A6))</f>
        <v/>
      </c>
      <c r="AJ6" s="5" t="str">
        <f>IF($A6="","",SUMIFS('BLAST COLDROOM 1'!AL$2:AL350,'BLAST COLDROOM 1'!$C$2:$C350,$B6,'BLAST COLDROOM 1'!$E$2:$E350,$C6,'BLAST COLDROOM 1'!$A$2:$A350,$A6))</f>
        <v/>
      </c>
    </row>
    <row r="7" ht="15.75" customHeight="1">
      <c r="A7" s="16"/>
      <c r="B7" s="5"/>
      <c r="C7" s="5"/>
      <c r="P7" s="5" t="str">
        <f>IF($A7="","",SUMIFS('BLAST COLDROOM 1'!R$2:R350,'BLAST COLDROOM 1'!$C$2:$C350,$B7,'BLAST COLDROOM 1'!$E$2:$E350,$C7,'BLAST COLDROOM 1'!$A$2:$A350,$A7))</f>
        <v/>
      </c>
      <c r="Q7" s="5" t="str">
        <f>IF($A7="","",SUMIFS('BLAST COLDROOM 1'!S$2:S350,'BLAST COLDROOM 1'!$C$2:$C350,$B7,'BLAST COLDROOM 1'!$E$2:$E350,$C7,'BLAST COLDROOM 1'!$A$2:$A350,$A7))</f>
        <v/>
      </c>
      <c r="R7" s="5" t="str">
        <f>IF($A7="","",SUMIFS('BLAST COLDROOM 1'!T$2:T350,'BLAST COLDROOM 1'!$C$2:$C350,$B7,'BLAST COLDROOM 1'!$E$2:$E350,$C7,'BLAST COLDROOM 1'!$A$2:$A350,$A7))</f>
        <v/>
      </c>
      <c r="S7" s="5" t="str">
        <f>IF($A7="","",SUMIFS('BLAST COLDROOM 1'!U$2:U350,'BLAST COLDROOM 1'!$C$2:$C350,$B7,'BLAST COLDROOM 1'!$E$2:$E350,$C7,'BLAST COLDROOM 1'!$A$2:$A350,$A7))</f>
        <v/>
      </c>
      <c r="T7" s="5" t="str">
        <f>IF($A7="","",SUMIFS('BLAST COLDROOM 1'!V$2:V350,'BLAST COLDROOM 1'!$C$2:$C350,$B7,'BLAST COLDROOM 1'!$E$2:$E350,$C7,'BLAST COLDROOM 1'!$A$2:$A350,$A7))</f>
        <v/>
      </c>
      <c r="U7" s="5" t="str">
        <f>IF($A7="","",SUMIFS(#REF!,'BLAST COLDROOM 1'!$C$2:$C350,$B7,'BLAST COLDROOM 1'!$E$2:$E350,$C7,'BLAST COLDROOM 1'!$A$2:$A350,$A7))</f>
        <v/>
      </c>
      <c r="V7" s="5" t="str">
        <f>IF($A7="","",SUMIFS('BLAST COLDROOM 1'!X$2:X350,'BLAST COLDROOM 1'!$C$2:$C350,$B7,'BLAST COLDROOM 1'!$E$2:$E350,$C7,'BLAST COLDROOM 1'!$A$2:$A350,$A7))</f>
        <v/>
      </c>
      <c r="W7" s="5" t="str">
        <f>IF($A7="","",SUMIFS('BLAST COLDROOM 1'!Y$2:Y350,'BLAST COLDROOM 1'!$C$2:$C350,$B7,'BLAST COLDROOM 1'!$E$2:$E350,$C7,'BLAST COLDROOM 1'!$A$2:$A350,$A7))</f>
        <v/>
      </c>
      <c r="X7" s="5" t="str">
        <f>IF($A7="","",SUMIFS('BLAST COLDROOM 1'!Z$2:Z350,'BLAST COLDROOM 1'!$C$2:$C350,$B7,'BLAST COLDROOM 1'!$E$2:$E350,$C7,'BLAST COLDROOM 1'!$A$2:$A350,$A7))</f>
        <v/>
      </c>
      <c r="Y7" s="5" t="str">
        <f>IF($A7="","",SUMIFS('BLAST COLDROOM 1'!AA$2:AA350,'BLAST COLDROOM 1'!$C$2:$C350,$B7,'BLAST COLDROOM 1'!$E$2:$E350,$C7,'BLAST COLDROOM 1'!$A$2:$A350,$A7))</f>
        <v/>
      </c>
      <c r="Z7" s="5" t="str">
        <f>IF($A7="","",SUMIFS('BLAST COLDROOM 1'!AB$2:AB350,'BLAST COLDROOM 1'!$C$2:$C350,$B7,'BLAST COLDROOM 1'!$E$2:$E350,$C7,'BLAST COLDROOM 1'!$A$2:$A350,$A7))</f>
        <v/>
      </c>
      <c r="AA7" s="5" t="str">
        <f>IF($A7="","",SUMIFS('BLAST COLDROOM 1'!AC$2:AC350,'BLAST COLDROOM 1'!$C$2:$C350,$B7,'BLAST COLDROOM 1'!$E$2:$E350,$C7,'BLAST COLDROOM 1'!$A$2:$A350,$A7))</f>
        <v/>
      </c>
      <c r="AB7" s="5" t="str">
        <f>IF($A7="","",SUMIFS('BLAST COLDROOM 1'!AD$2:AD350,'BLAST COLDROOM 1'!$C$2:$C350,$B7,'BLAST COLDROOM 1'!$E$2:$E350,$C7,'BLAST COLDROOM 1'!$A$2:$A350,$A7))</f>
        <v/>
      </c>
      <c r="AC7" s="5" t="str">
        <f>IF($A7="","",SUMIFS('BLAST COLDROOM 1'!AE$2:AE350,'BLAST COLDROOM 1'!$C$2:$C350,$B7,'BLAST COLDROOM 1'!$E$2:$E350,$C7,'BLAST COLDROOM 1'!$A$2:$A350,$A7))</f>
        <v/>
      </c>
      <c r="AD7" s="5" t="str">
        <f>IF($A7="","",SUMIFS('BLAST COLDROOM 1'!AF$2:AF350,'BLAST COLDROOM 1'!$C$2:$C350,$B7,'BLAST COLDROOM 1'!$E$2:$E350,$C7,'BLAST COLDROOM 1'!$A$2:$A350,$A7))</f>
        <v/>
      </c>
      <c r="AE7" s="5" t="str">
        <f>IF($A7="","",SUMIFS('BLAST COLDROOM 1'!AG$2:AG350,'BLAST COLDROOM 1'!$C$2:$C350,$B7,'BLAST COLDROOM 1'!$E$2:$E350,$C7,'BLAST COLDROOM 1'!$A$2:$A350,$A7))</f>
        <v/>
      </c>
      <c r="AF7" s="5" t="str">
        <f>IF($A7="","",SUMIFS('BLAST COLDROOM 1'!AH$2:AH350,'BLAST COLDROOM 1'!$C$2:$C350,$B7,'BLAST COLDROOM 1'!$E$2:$E350,$C7,'BLAST COLDROOM 1'!$A$2:$A350,$A7))</f>
        <v/>
      </c>
      <c r="AG7" s="5" t="str">
        <f>IF($A7="","",SUMIFS('BLAST COLDROOM 1'!AI$2:AI350,'BLAST COLDROOM 1'!$C$2:$C350,$B7,'BLAST COLDROOM 1'!$E$2:$E350,$C7,'BLAST COLDROOM 1'!$A$2:$A350,$A7))</f>
        <v/>
      </c>
      <c r="AH7" s="5" t="str">
        <f>IF($A7="","",SUMIFS('BLAST COLDROOM 1'!AJ$2:AJ350,'BLAST COLDROOM 1'!$C$2:$C350,$B7,'BLAST COLDROOM 1'!$E$2:$E350,$C7,'BLAST COLDROOM 1'!$A$2:$A350,$A7))</f>
        <v/>
      </c>
      <c r="AI7" s="5" t="str">
        <f>IF($A7="","",SUMIFS('BLAST COLDROOM 1'!AK$2:AK350,'BLAST COLDROOM 1'!$C$2:$C350,$B7,'BLAST COLDROOM 1'!$E$2:$E350,$C7,'BLAST COLDROOM 1'!$A$2:$A350,$A7))</f>
        <v/>
      </c>
      <c r="AJ7" s="5" t="str">
        <f>IF($A7="","",SUMIFS('BLAST COLDROOM 1'!AL$2:AL350,'BLAST COLDROOM 1'!$C$2:$C350,$B7,'BLAST COLDROOM 1'!$E$2:$E350,$C7,'BLAST COLDROOM 1'!$A$2:$A350,$A7))</f>
        <v/>
      </c>
    </row>
    <row r="8" ht="16.5" customHeight="1">
      <c r="A8" s="16"/>
      <c r="B8" s="5"/>
      <c r="C8" s="5"/>
      <c r="P8" s="5" t="str">
        <f>IF($A8="","",SUMIFS('BLAST COLDROOM 1'!R$2:R350,'BLAST COLDROOM 1'!$C$2:$C350,$B8,'BLAST COLDROOM 1'!$E$2:$E350,$C8,'BLAST COLDROOM 1'!$A$2:$A350,$A8))</f>
        <v/>
      </c>
      <c r="Q8" s="5" t="str">
        <f>IF($A8="","",SUMIFS('BLAST COLDROOM 1'!S$2:S350,'BLAST COLDROOM 1'!$C$2:$C350,$B8,'BLAST COLDROOM 1'!$E$2:$E350,$C8,'BLAST COLDROOM 1'!$A$2:$A350,$A8))</f>
        <v/>
      </c>
      <c r="R8" s="5" t="str">
        <f>IF($A8="","",SUMIFS('BLAST COLDROOM 1'!T$2:T350,'BLAST COLDROOM 1'!$C$2:$C350,$B8,'BLAST COLDROOM 1'!$E$2:$E350,$C8,'BLAST COLDROOM 1'!$A$2:$A350,$A8))</f>
        <v/>
      </c>
      <c r="S8" s="5" t="str">
        <f>IF($A8="","",SUMIFS('BLAST COLDROOM 1'!U$2:U350,'BLAST COLDROOM 1'!$C$2:$C350,$B8,'BLAST COLDROOM 1'!$E$2:$E350,$C8,'BLAST COLDROOM 1'!$A$2:$A350,$A8))</f>
        <v/>
      </c>
      <c r="T8" s="5" t="str">
        <f>IF($A8="","",SUMIFS('BLAST COLDROOM 1'!V$2:V350,'BLAST COLDROOM 1'!$C$2:$C350,$B8,'BLAST COLDROOM 1'!$E$2:$E350,$C8,'BLAST COLDROOM 1'!$A$2:$A350,$A8))</f>
        <v/>
      </c>
      <c r="U8" s="5" t="str">
        <f>IF($A8="","",SUMIFS(#REF!,'BLAST COLDROOM 1'!$C$2:$C350,$B8,'BLAST COLDROOM 1'!$E$2:$E350,$C8,'BLAST COLDROOM 1'!$A$2:$A350,$A8))</f>
        <v/>
      </c>
      <c r="V8" s="5" t="str">
        <f>IF($A8="","",SUMIFS('BLAST COLDROOM 1'!X$2:X350,'BLAST COLDROOM 1'!$C$2:$C350,$B8,'BLAST COLDROOM 1'!$E$2:$E350,$C8,'BLAST COLDROOM 1'!$A$2:$A350,$A8))</f>
        <v/>
      </c>
      <c r="W8" s="5" t="str">
        <f>IF($A8="","",SUMIFS('BLAST COLDROOM 1'!Y$2:Y350,'BLAST COLDROOM 1'!$C$2:$C350,$B8,'BLAST COLDROOM 1'!$E$2:$E350,$C8,'BLAST COLDROOM 1'!$A$2:$A350,$A8))</f>
        <v/>
      </c>
      <c r="X8" s="5" t="str">
        <f>IF($A8="","",SUMIFS('BLAST COLDROOM 1'!Z$2:Z350,'BLAST COLDROOM 1'!$C$2:$C350,$B8,'BLAST COLDROOM 1'!$E$2:$E350,$C8,'BLAST COLDROOM 1'!$A$2:$A350,$A8))</f>
        <v/>
      </c>
      <c r="Y8" s="5" t="str">
        <f>IF($A8="","",SUMIFS('BLAST COLDROOM 1'!AA$2:AA350,'BLAST COLDROOM 1'!$C$2:$C350,$B8,'BLAST COLDROOM 1'!$E$2:$E350,$C8,'BLAST COLDROOM 1'!$A$2:$A350,$A8))</f>
        <v/>
      </c>
      <c r="Z8" s="5" t="str">
        <f>IF($A8="","",SUMIFS('BLAST COLDROOM 1'!AB$2:AB350,'BLAST COLDROOM 1'!$C$2:$C350,$B8,'BLAST COLDROOM 1'!$E$2:$E350,$C8,'BLAST COLDROOM 1'!$A$2:$A350,$A8))</f>
        <v/>
      </c>
      <c r="AA8" s="5" t="str">
        <f>IF($A8="","",SUMIFS('BLAST COLDROOM 1'!AC$2:AC350,'BLAST COLDROOM 1'!$C$2:$C350,$B8,'BLAST COLDROOM 1'!$E$2:$E350,$C8,'BLAST COLDROOM 1'!$A$2:$A350,$A8))</f>
        <v/>
      </c>
      <c r="AB8" s="5" t="str">
        <f>IF($A8="","",SUMIFS('BLAST COLDROOM 1'!AD$2:AD350,'BLAST COLDROOM 1'!$C$2:$C350,$B8,'BLAST COLDROOM 1'!$E$2:$E350,$C8,'BLAST COLDROOM 1'!$A$2:$A350,$A8))</f>
        <v/>
      </c>
      <c r="AC8" s="5" t="str">
        <f>IF($A8="","",SUMIFS('BLAST COLDROOM 1'!AE$2:AE350,'BLAST COLDROOM 1'!$C$2:$C350,$B8,'BLAST COLDROOM 1'!$E$2:$E350,$C8,'BLAST COLDROOM 1'!$A$2:$A350,$A8))</f>
        <v/>
      </c>
      <c r="AD8" s="5" t="str">
        <f>IF($A8="","",SUMIFS('BLAST COLDROOM 1'!AF$2:AF350,'BLAST COLDROOM 1'!$C$2:$C350,$B8,'BLAST COLDROOM 1'!$E$2:$E350,$C8,'BLAST COLDROOM 1'!$A$2:$A350,$A8))</f>
        <v/>
      </c>
      <c r="AE8" s="5" t="str">
        <f>IF($A8="","",SUMIFS('BLAST COLDROOM 1'!AG$2:AG350,'BLAST COLDROOM 1'!$C$2:$C350,$B8,'BLAST COLDROOM 1'!$E$2:$E350,$C8,'BLAST COLDROOM 1'!$A$2:$A350,$A8))</f>
        <v/>
      </c>
      <c r="AF8" s="5" t="str">
        <f>IF($A8="","",SUMIFS('BLAST COLDROOM 1'!AH$2:AH350,'BLAST COLDROOM 1'!$C$2:$C350,$B8,'BLAST COLDROOM 1'!$E$2:$E350,$C8,'BLAST COLDROOM 1'!$A$2:$A350,$A8))</f>
        <v/>
      </c>
      <c r="AG8" s="5" t="str">
        <f>IF($A8="","",SUMIFS('BLAST COLDROOM 1'!AI$2:AI350,'BLAST COLDROOM 1'!$C$2:$C350,$B8,'BLAST COLDROOM 1'!$E$2:$E350,$C8,'BLAST COLDROOM 1'!$A$2:$A350,$A8))</f>
        <v/>
      </c>
      <c r="AH8" s="5" t="str">
        <f>IF($A8="","",SUMIFS('BLAST COLDROOM 1'!AJ$2:AJ350,'BLAST COLDROOM 1'!$C$2:$C350,$B8,'BLAST COLDROOM 1'!$E$2:$E350,$C8,'BLAST COLDROOM 1'!$A$2:$A350,$A8))</f>
        <v/>
      </c>
      <c r="AI8" s="5" t="str">
        <f>IF($A8="","",SUMIFS('BLAST COLDROOM 1'!AK$2:AK350,'BLAST COLDROOM 1'!$C$2:$C350,$B8,'BLAST COLDROOM 1'!$E$2:$E350,$C8,'BLAST COLDROOM 1'!$A$2:$A350,$A8))</f>
        <v/>
      </c>
      <c r="AJ8" s="5" t="str">
        <f>IF($A8="","",SUMIFS('BLAST COLDROOM 1'!AL$2:AL350,'BLAST COLDROOM 1'!$C$2:$C350,$B8,'BLAST COLDROOM 1'!$E$2:$E350,$C8,'BLAST COLDROOM 1'!$A$2:$A350,$A8))</f>
        <v/>
      </c>
    </row>
    <row r="9" ht="15.75" customHeight="1">
      <c r="A9" s="16"/>
      <c r="B9" s="5"/>
      <c r="C9" s="5"/>
      <c r="P9" s="5" t="str">
        <f>IF($A9="","",SUMIFS('BLAST COLDROOM 1'!R$2:R350,'BLAST COLDROOM 1'!$C$2:$C350,$B9,'BLAST COLDROOM 1'!$E$2:$E350,$C9,'BLAST COLDROOM 1'!$A$2:$A350,$A9))</f>
        <v/>
      </c>
      <c r="Q9" s="5" t="str">
        <f>IF($A9="","",SUMIFS('BLAST COLDROOM 1'!S$2:S350,'BLAST COLDROOM 1'!$C$2:$C350,$B9,'BLAST COLDROOM 1'!$E$2:$E350,$C9,'BLAST COLDROOM 1'!$A$2:$A350,$A9))</f>
        <v/>
      </c>
      <c r="R9" s="5" t="str">
        <f>IF($A9="","",SUMIFS('BLAST COLDROOM 1'!T$2:T350,'BLAST COLDROOM 1'!$C$2:$C350,$B9,'BLAST COLDROOM 1'!$E$2:$E350,$C9,'BLAST COLDROOM 1'!$A$2:$A350,$A9))</f>
        <v/>
      </c>
      <c r="S9" s="5" t="str">
        <f>IF($A9="","",SUMIFS('BLAST COLDROOM 1'!U$2:U350,'BLAST COLDROOM 1'!$C$2:$C350,$B9,'BLAST COLDROOM 1'!$E$2:$E350,$C9,'BLAST COLDROOM 1'!$A$2:$A350,$A9))</f>
        <v/>
      </c>
      <c r="T9" s="5" t="str">
        <f>IF($A9="","",SUMIFS('BLAST COLDROOM 1'!V$2:V350,'BLAST COLDROOM 1'!$C$2:$C350,$B9,'BLAST COLDROOM 1'!$E$2:$E350,$C9,'BLAST COLDROOM 1'!$A$2:$A350,$A9))</f>
        <v/>
      </c>
      <c r="U9" s="5" t="str">
        <f>IF($A9="","",SUMIFS(#REF!,'BLAST COLDROOM 1'!$C$2:$C350,$B9,'BLAST COLDROOM 1'!$E$2:$E350,$C9,'BLAST COLDROOM 1'!$A$2:$A350,$A9))</f>
        <v/>
      </c>
      <c r="V9" s="5" t="str">
        <f>IF($A9="","",SUMIFS('BLAST COLDROOM 1'!X$2:X350,'BLAST COLDROOM 1'!$C$2:$C350,$B9,'BLAST COLDROOM 1'!$E$2:$E350,$C9,'BLAST COLDROOM 1'!$A$2:$A350,$A9))</f>
        <v/>
      </c>
      <c r="W9" s="5" t="str">
        <f>IF($A9="","",SUMIFS('BLAST COLDROOM 1'!Y$2:Y350,'BLAST COLDROOM 1'!$C$2:$C350,$B9,'BLAST COLDROOM 1'!$E$2:$E350,$C9,'BLAST COLDROOM 1'!$A$2:$A350,$A9))</f>
        <v/>
      </c>
      <c r="X9" s="5" t="str">
        <f>IF($A9="","",SUMIFS('BLAST COLDROOM 1'!Z$2:Z350,'BLAST COLDROOM 1'!$C$2:$C350,$B9,'BLAST COLDROOM 1'!$E$2:$E350,$C9,'BLAST COLDROOM 1'!$A$2:$A350,$A9))</f>
        <v/>
      </c>
      <c r="Y9" s="5" t="str">
        <f>IF($A9="","",SUMIFS('BLAST COLDROOM 1'!AA$2:AA350,'BLAST COLDROOM 1'!$C$2:$C350,$B9,'BLAST COLDROOM 1'!$E$2:$E350,$C9,'BLAST COLDROOM 1'!$A$2:$A350,$A9))</f>
        <v/>
      </c>
      <c r="Z9" s="5" t="str">
        <f>IF($A9="","",SUMIFS('BLAST COLDROOM 1'!AB$2:AB350,'BLAST COLDROOM 1'!$C$2:$C350,$B9,'BLAST COLDROOM 1'!$E$2:$E350,$C9,'BLAST COLDROOM 1'!$A$2:$A350,$A9))</f>
        <v/>
      </c>
      <c r="AA9" s="5" t="str">
        <f>IF($A9="","",SUMIFS('BLAST COLDROOM 1'!AC$2:AC350,'BLAST COLDROOM 1'!$C$2:$C350,$B9,'BLAST COLDROOM 1'!$E$2:$E350,$C9,'BLAST COLDROOM 1'!$A$2:$A350,$A9))</f>
        <v/>
      </c>
      <c r="AB9" s="5" t="str">
        <f>IF($A9="","",SUMIFS('BLAST COLDROOM 1'!AD$2:AD350,'BLAST COLDROOM 1'!$C$2:$C350,$B9,'BLAST COLDROOM 1'!$E$2:$E350,$C9,'BLAST COLDROOM 1'!$A$2:$A350,$A9))</f>
        <v/>
      </c>
      <c r="AC9" s="5" t="str">
        <f>IF($A9="","",SUMIFS('BLAST COLDROOM 1'!AE$2:AE350,'BLAST COLDROOM 1'!$C$2:$C350,$B9,'BLAST COLDROOM 1'!$E$2:$E350,$C9,'BLAST COLDROOM 1'!$A$2:$A350,$A9))</f>
        <v/>
      </c>
      <c r="AD9" s="5" t="str">
        <f>IF($A9="","",SUMIFS('BLAST COLDROOM 1'!AF$2:AF350,'BLAST COLDROOM 1'!$C$2:$C350,$B9,'BLAST COLDROOM 1'!$E$2:$E350,$C9,'BLAST COLDROOM 1'!$A$2:$A350,$A9))</f>
        <v/>
      </c>
      <c r="AE9" s="5" t="str">
        <f>IF($A9="","",SUMIFS('BLAST COLDROOM 1'!AG$2:AG350,'BLAST COLDROOM 1'!$C$2:$C350,$B9,'BLAST COLDROOM 1'!$E$2:$E350,$C9,'BLAST COLDROOM 1'!$A$2:$A350,$A9))</f>
        <v/>
      </c>
      <c r="AF9" s="5" t="str">
        <f>IF($A9="","",SUMIFS('BLAST COLDROOM 1'!AH$2:AH350,'BLAST COLDROOM 1'!$C$2:$C350,$B9,'BLAST COLDROOM 1'!$E$2:$E350,$C9,'BLAST COLDROOM 1'!$A$2:$A350,$A9))</f>
        <v/>
      </c>
      <c r="AG9" s="5" t="str">
        <f>IF($A9="","",SUMIFS('BLAST COLDROOM 1'!AI$2:AI350,'BLAST COLDROOM 1'!$C$2:$C350,$B9,'BLAST COLDROOM 1'!$E$2:$E350,$C9,'BLAST COLDROOM 1'!$A$2:$A350,$A9))</f>
        <v/>
      </c>
      <c r="AH9" s="5" t="str">
        <f>IF($A9="","",SUMIFS('BLAST COLDROOM 1'!AJ$2:AJ350,'BLAST COLDROOM 1'!$C$2:$C350,$B9,'BLAST COLDROOM 1'!$E$2:$E350,$C9,'BLAST COLDROOM 1'!$A$2:$A350,$A9))</f>
        <v/>
      </c>
      <c r="AI9" s="5" t="str">
        <f>IF($A9="","",SUMIFS('BLAST COLDROOM 1'!AK$2:AK350,'BLAST COLDROOM 1'!$C$2:$C350,$B9,'BLAST COLDROOM 1'!$E$2:$E350,$C9,'BLAST COLDROOM 1'!$A$2:$A350,$A9))</f>
        <v/>
      </c>
      <c r="AJ9" s="5" t="str">
        <f>IF($A9="","",SUMIFS('BLAST COLDROOM 1'!AL$2:AL350,'BLAST COLDROOM 1'!$C$2:$C350,$B9,'BLAST COLDROOM 1'!$E$2:$E350,$C9,'BLAST COLDROOM 1'!$A$2:$A350,$A9))</f>
        <v/>
      </c>
    </row>
    <row r="10" ht="15.75" customHeight="1">
      <c r="A10" s="16"/>
      <c r="B10" s="5"/>
      <c r="C10" s="5"/>
      <c r="P10" s="5" t="str">
        <f>IF($A10="","",SUMIFS('BLAST COLDROOM 1'!R$2:R350,'BLAST COLDROOM 1'!$C$2:$C350,$B10,'BLAST COLDROOM 1'!$E$2:$E350,$C10,'BLAST COLDROOM 1'!$A$2:$A350,$A10))</f>
        <v/>
      </c>
      <c r="Q10" s="5" t="str">
        <f>IF($A10="","",SUMIFS('BLAST COLDROOM 1'!S$2:S350,'BLAST COLDROOM 1'!$C$2:$C350,$B10,'BLAST COLDROOM 1'!$E$2:$E350,$C10,'BLAST COLDROOM 1'!$A$2:$A350,$A10))</f>
        <v/>
      </c>
      <c r="R10" s="5" t="str">
        <f>IF($A10="","",SUMIFS('BLAST COLDROOM 1'!T$2:T350,'BLAST COLDROOM 1'!$C$2:$C350,$B10,'BLAST COLDROOM 1'!$E$2:$E350,$C10,'BLAST COLDROOM 1'!$A$2:$A350,$A10))</f>
        <v/>
      </c>
      <c r="S10" s="5" t="str">
        <f>IF($A10="","",SUMIFS('BLAST COLDROOM 1'!U$2:U350,'BLAST COLDROOM 1'!$C$2:$C350,$B10,'BLAST COLDROOM 1'!$E$2:$E350,$C10,'BLAST COLDROOM 1'!$A$2:$A350,$A10))</f>
        <v/>
      </c>
      <c r="T10" s="5" t="str">
        <f>IF($A10="","",SUMIFS('BLAST COLDROOM 1'!V$2:V350,'BLAST COLDROOM 1'!$C$2:$C350,$B10,'BLAST COLDROOM 1'!$E$2:$E350,$C10,'BLAST COLDROOM 1'!$A$2:$A350,$A10))</f>
        <v/>
      </c>
      <c r="U10" s="5" t="str">
        <f>IF($A10="","",SUMIFS(#REF!,'BLAST COLDROOM 1'!$C$2:$C350,$B10,'BLAST COLDROOM 1'!$E$2:$E350,$C10,'BLAST COLDROOM 1'!$A$2:$A350,$A10))</f>
        <v/>
      </c>
      <c r="V10" s="5" t="str">
        <f>IF($A10="","",SUMIFS('BLAST COLDROOM 1'!X$2:X350,'BLAST COLDROOM 1'!$C$2:$C350,$B10,'BLAST COLDROOM 1'!$E$2:$E350,$C10,'BLAST COLDROOM 1'!$A$2:$A350,$A10))</f>
        <v/>
      </c>
      <c r="W10" s="5" t="str">
        <f>IF($A10="","",SUMIFS('BLAST COLDROOM 1'!Y$2:Y350,'BLAST COLDROOM 1'!$C$2:$C350,$B10,'BLAST COLDROOM 1'!$E$2:$E350,$C10,'BLAST COLDROOM 1'!$A$2:$A350,$A10))</f>
        <v/>
      </c>
      <c r="X10" s="5" t="str">
        <f>IF($A10="","",SUMIFS('BLAST COLDROOM 1'!Z$2:Z350,'BLAST COLDROOM 1'!$C$2:$C350,$B10,'BLAST COLDROOM 1'!$E$2:$E350,$C10,'BLAST COLDROOM 1'!$A$2:$A350,$A10))</f>
        <v/>
      </c>
      <c r="Y10" s="5" t="str">
        <f>IF($A10="","",SUMIFS('BLAST COLDROOM 1'!AA$2:AA350,'BLAST COLDROOM 1'!$C$2:$C350,$B10,'BLAST COLDROOM 1'!$E$2:$E350,$C10,'BLAST COLDROOM 1'!$A$2:$A350,$A10))</f>
        <v/>
      </c>
      <c r="Z10" s="5" t="str">
        <f>IF($A10="","",SUMIFS('BLAST COLDROOM 1'!AB$2:AB350,'BLAST COLDROOM 1'!$C$2:$C350,$B10,'BLAST COLDROOM 1'!$E$2:$E350,$C10,'BLAST COLDROOM 1'!$A$2:$A350,$A10))</f>
        <v/>
      </c>
      <c r="AA10" s="5" t="str">
        <f>IF($A10="","",SUMIFS('BLAST COLDROOM 1'!AC$2:AC350,'BLAST COLDROOM 1'!$C$2:$C350,$B10,'BLAST COLDROOM 1'!$E$2:$E350,$C10,'BLAST COLDROOM 1'!$A$2:$A350,$A10))</f>
        <v/>
      </c>
      <c r="AB10" s="5" t="str">
        <f>IF($A10="","",SUMIFS('BLAST COLDROOM 1'!AD$2:AD350,'BLAST COLDROOM 1'!$C$2:$C350,$B10,'BLAST COLDROOM 1'!$E$2:$E350,$C10,'BLAST COLDROOM 1'!$A$2:$A350,$A10))</f>
        <v/>
      </c>
      <c r="AC10" s="5" t="str">
        <f>IF($A10="","",SUMIFS('BLAST COLDROOM 1'!AE$2:AE350,'BLAST COLDROOM 1'!$C$2:$C350,$B10,'BLAST COLDROOM 1'!$E$2:$E350,$C10,'BLAST COLDROOM 1'!$A$2:$A350,$A10))</f>
        <v/>
      </c>
      <c r="AD10" s="5" t="str">
        <f>IF($A10="","",SUMIFS('BLAST COLDROOM 1'!AF$2:AF350,'BLAST COLDROOM 1'!$C$2:$C350,$B10,'BLAST COLDROOM 1'!$E$2:$E350,$C10,'BLAST COLDROOM 1'!$A$2:$A350,$A10))</f>
        <v/>
      </c>
      <c r="AE10" s="5" t="str">
        <f>IF($A10="","",SUMIFS('BLAST COLDROOM 1'!AG$2:AG350,'BLAST COLDROOM 1'!$C$2:$C350,$B10,'BLAST COLDROOM 1'!$E$2:$E350,$C10,'BLAST COLDROOM 1'!$A$2:$A350,$A10))</f>
        <v/>
      </c>
      <c r="AF10" s="5" t="str">
        <f>IF($A10="","",SUMIFS('BLAST COLDROOM 1'!AH$2:AH350,'BLAST COLDROOM 1'!$C$2:$C350,$B10,'BLAST COLDROOM 1'!$E$2:$E350,$C10,'BLAST COLDROOM 1'!$A$2:$A350,$A10))</f>
        <v/>
      </c>
      <c r="AG10" s="5" t="str">
        <f>IF($A10="","",SUMIFS('BLAST COLDROOM 1'!AI$2:AI350,'BLAST COLDROOM 1'!$C$2:$C350,$B10,'BLAST COLDROOM 1'!$E$2:$E350,$C10,'BLAST COLDROOM 1'!$A$2:$A350,$A10))</f>
        <v/>
      </c>
      <c r="AH10" s="5" t="str">
        <f>IF($A10="","",SUMIFS('BLAST COLDROOM 1'!AJ$2:AJ350,'BLAST COLDROOM 1'!$C$2:$C350,$B10,'BLAST COLDROOM 1'!$E$2:$E350,$C10,'BLAST COLDROOM 1'!$A$2:$A350,$A10))</f>
        <v/>
      </c>
      <c r="AI10" s="5" t="str">
        <f>IF($A10="","",SUMIFS('BLAST COLDROOM 1'!AK$2:AK350,'BLAST COLDROOM 1'!$C$2:$C350,$B10,'BLAST COLDROOM 1'!$E$2:$E350,$C10,'BLAST COLDROOM 1'!$A$2:$A350,$A10))</f>
        <v/>
      </c>
      <c r="AJ10" s="5" t="str">
        <f>IF($A10="","",SUMIFS('BLAST COLDROOM 1'!AL$2:AL350,'BLAST COLDROOM 1'!$C$2:$C350,$B10,'BLAST COLDROOM 1'!$E$2:$E350,$C10,'BLAST COLDROOM 1'!$A$2:$A350,$A10))</f>
        <v/>
      </c>
    </row>
    <row r="11" ht="15.75" customHeight="1">
      <c r="A11" s="16"/>
      <c r="B11" s="5"/>
      <c r="C11" s="5"/>
      <c r="P11" s="5" t="str">
        <f>IF($A11="","",SUMIFS('BLAST COLDROOM 1'!R$2:R350,'BLAST COLDROOM 1'!$C$2:$C350,$B11,'BLAST COLDROOM 1'!$E$2:$E350,$C11,'BLAST COLDROOM 1'!$A$2:$A350,$A11))</f>
        <v/>
      </c>
      <c r="Q11" s="5" t="str">
        <f>IF($A11="","",SUMIFS('BLAST COLDROOM 1'!S$2:S350,'BLAST COLDROOM 1'!$C$2:$C350,$B11,'BLAST COLDROOM 1'!$E$2:$E350,$C11,'BLAST COLDROOM 1'!$A$2:$A350,$A11))</f>
        <v/>
      </c>
      <c r="R11" s="5" t="str">
        <f>IF($A11="","",SUMIFS('BLAST COLDROOM 1'!T$2:T350,'BLAST COLDROOM 1'!$C$2:$C350,$B11,'BLAST COLDROOM 1'!$E$2:$E350,$C11,'BLAST COLDROOM 1'!$A$2:$A350,$A11))</f>
        <v/>
      </c>
      <c r="S11" s="5" t="str">
        <f>IF($A11="","",SUMIFS('BLAST COLDROOM 1'!U$2:U350,'BLAST COLDROOM 1'!$C$2:$C350,$B11,'BLAST COLDROOM 1'!$E$2:$E350,$C11,'BLAST COLDROOM 1'!$A$2:$A350,$A11))</f>
        <v/>
      </c>
      <c r="T11" s="5" t="str">
        <f>IF($A11="","",SUMIFS('BLAST COLDROOM 1'!V$2:V350,'BLAST COLDROOM 1'!$C$2:$C350,$B11,'BLAST COLDROOM 1'!$E$2:$E350,$C11,'BLAST COLDROOM 1'!$A$2:$A350,$A11))</f>
        <v/>
      </c>
      <c r="U11" s="5" t="str">
        <f>IF($A11="","",SUMIFS(#REF!,'BLAST COLDROOM 1'!$C$2:$C350,$B11,'BLAST COLDROOM 1'!$E$2:$E350,$C11,'BLAST COLDROOM 1'!$A$2:$A350,$A11))</f>
        <v/>
      </c>
      <c r="V11" s="5" t="str">
        <f>IF($A11="","",SUMIFS('BLAST COLDROOM 1'!X$2:X350,'BLAST COLDROOM 1'!$C$2:$C350,$B11,'BLAST COLDROOM 1'!$E$2:$E350,$C11,'BLAST COLDROOM 1'!$A$2:$A350,$A11))</f>
        <v/>
      </c>
      <c r="W11" s="5" t="str">
        <f>IF($A11="","",SUMIFS('BLAST COLDROOM 1'!Y$2:Y350,'BLAST COLDROOM 1'!$C$2:$C350,$B11,'BLAST COLDROOM 1'!$E$2:$E350,$C11,'BLAST COLDROOM 1'!$A$2:$A350,$A11))</f>
        <v/>
      </c>
      <c r="X11" s="5" t="str">
        <f>IF($A11="","",SUMIFS('BLAST COLDROOM 1'!Z$2:Z350,'BLAST COLDROOM 1'!$C$2:$C350,$B11,'BLAST COLDROOM 1'!$E$2:$E350,$C11,'BLAST COLDROOM 1'!$A$2:$A350,$A11))</f>
        <v/>
      </c>
      <c r="Y11" s="5" t="str">
        <f>IF($A11="","",SUMIFS('BLAST COLDROOM 1'!AA$2:AA350,'BLAST COLDROOM 1'!$C$2:$C350,$B11,'BLAST COLDROOM 1'!$E$2:$E350,$C11,'BLAST COLDROOM 1'!$A$2:$A350,$A11))</f>
        <v/>
      </c>
      <c r="Z11" s="5" t="str">
        <f>IF($A11="","",SUMIFS('BLAST COLDROOM 1'!AB$2:AB350,'BLAST COLDROOM 1'!$C$2:$C350,$B11,'BLAST COLDROOM 1'!$E$2:$E350,$C11,'BLAST COLDROOM 1'!$A$2:$A350,$A11))</f>
        <v/>
      </c>
      <c r="AA11" s="5" t="str">
        <f>IF($A11="","",SUMIFS('BLAST COLDROOM 1'!AC$2:AC350,'BLAST COLDROOM 1'!$C$2:$C350,$B11,'BLAST COLDROOM 1'!$E$2:$E350,$C11,'BLAST COLDROOM 1'!$A$2:$A350,$A11))</f>
        <v/>
      </c>
      <c r="AB11" s="5" t="str">
        <f>IF($A11="","",SUMIFS('BLAST COLDROOM 1'!AD$2:AD350,'BLAST COLDROOM 1'!$C$2:$C350,$B11,'BLAST COLDROOM 1'!$E$2:$E350,$C11,'BLAST COLDROOM 1'!$A$2:$A350,$A11))</f>
        <v/>
      </c>
      <c r="AC11" s="5" t="str">
        <f>IF($A11="","",SUMIFS('BLAST COLDROOM 1'!AE$2:AE350,'BLAST COLDROOM 1'!$C$2:$C350,$B11,'BLAST COLDROOM 1'!$E$2:$E350,$C11,'BLAST COLDROOM 1'!$A$2:$A350,$A11))</f>
        <v/>
      </c>
      <c r="AD11" s="5" t="str">
        <f>IF($A11="","",SUMIFS('BLAST COLDROOM 1'!AF$2:AF350,'BLAST COLDROOM 1'!$C$2:$C350,$B11,'BLAST COLDROOM 1'!$E$2:$E350,$C11,'BLAST COLDROOM 1'!$A$2:$A350,$A11))</f>
        <v/>
      </c>
      <c r="AE11" s="5" t="str">
        <f>IF($A11="","",SUMIFS('BLAST COLDROOM 1'!AG$2:AG350,'BLAST COLDROOM 1'!$C$2:$C350,$B11,'BLAST COLDROOM 1'!$E$2:$E350,$C11,'BLAST COLDROOM 1'!$A$2:$A350,$A11))</f>
        <v/>
      </c>
      <c r="AF11" s="5" t="str">
        <f>IF($A11="","",SUMIFS('BLAST COLDROOM 1'!AH$2:AH350,'BLAST COLDROOM 1'!$C$2:$C350,$B11,'BLAST COLDROOM 1'!$E$2:$E350,$C11,'BLAST COLDROOM 1'!$A$2:$A350,$A11))</f>
        <v/>
      </c>
      <c r="AG11" s="5" t="str">
        <f>IF($A11="","",SUMIFS('BLAST COLDROOM 1'!AI$2:AI350,'BLAST COLDROOM 1'!$C$2:$C350,$B11,'BLAST COLDROOM 1'!$E$2:$E350,$C11,'BLAST COLDROOM 1'!$A$2:$A350,$A11))</f>
        <v/>
      </c>
      <c r="AH11" s="5" t="str">
        <f>IF($A11="","",SUMIFS('BLAST COLDROOM 1'!AJ$2:AJ350,'BLAST COLDROOM 1'!$C$2:$C350,$B11,'BLAST COLDROOM 1'!$E$2:$E350,$C11,'BLAST COLDROOM 1'!$A$2:$A350,$A11))</f>
        <v/>
      </c>
      <c r="AI11" s="5" t="str">
        <f>IF($A11="","",SUMIFS('BLAST COLDROOM 1'!AK$2:AK350,'BLAST COLDROOM 1'!$C$2:$C350,$B11,'BLAST COLDROOM 1'!$E$2:$E350,$C11,'BLAST COLDROOM 1'!$A$2:$A350,$A11))</f>
        <v/>
      </c>
      <c r="AJ11" s="5" t="str">
        <f>IF($A11="","",SUMIFS('BLAST COLDROOM 1'!AL$2:AL350,'BLAST COLDROOM 1'!$C$2:$C350,$B11,'BLAST COLDROOM 1'!$E$2:$E350,$C11,'BLAST COLDROOM 1'!$A$2:$A350,$A11))</f>
        <v/>
      </c>
    </row>
    <row r="12" ht="15.75" customHeight="1">
      <c r="A12" s="16"/>
      <c r="B12" s="5"/>
      <c r="C12" s="5"/>
      <c r="P12" s="5" t="str">
        <f>IF($A12="","",SUMIFS('BLAST COLDROOM 1'!R$2:R350,'BLAST COLDROOM 1'!$C$2:$C350,$B12,'BLAST COLDROOM 1'!$E$2:$E350,$C12,'BLAST COLDROOM 1'!$A$2:$A350,$A12))</f>
        <v/>
      </c>
      <c r="Q12" s="5" t="str">
        <f>IF($A12="","",SUMIFS('BLAST COLDROOM 1'!S$2:S350,'BLAST COLDROOM 1'!$C$2:$C350,$B12,'BLAST COLDROOM 1'!$E$2:$E350,$C12,'BLAST COLDROOM 1'!$A$2:$A350,$A12))</f>
        <v/>
      </c>
      <c r="R12" s="5" t="str">
        <f>IF($A12="","",SUMIFS('BLAST COLDROOM 1'!T$2:T350,'BLAST COLDROOM 1'!$C$2:$C350,$B12,'BLAST COLDROOM 1'!$E$2:$E350,$C12,'BLAST COLDROOM 1'!$A$2:$A350,$A12))</f>
        <v/>
      </c>
      <c r="S12" s="5" t="str">
        <f>IF($A12="","",SUMIFS('BLAST COLDROOM 1'!U$2:U350,'BLAST COLDROOM 1'!$C$2:$C350,$B12,'BLAST COLDROOM 1'!$E$2:$E350,$C12,'BLAST COLDROOM 1'!$A$2:$A350,$A12))</f>
        <v/>
      </c>
      <c r="T12" s="5" t="str">
        <f>IF($A12="","",SUMIFS('BLAST COLDROOM 1'!V$2:V350,'BLAST COLDROOM 1'!$C$2:$C350,$B12,'BLAST COLDROOM 1'!$E$2:$E350,$C12,'BLAST COLDROOM 1'!$A$2:$A350,$A12))</f>
        <v/>
      </c>
      <c r="U12" s="5" t="str">
        <f>IF($A12="","",SUMIFS(#REF!,'BLAST COLDROOM 1'!$C$2:$C350,$B12,'BLAST COLDROOM 1'!$E$2:$E350,$C12,'BLAST COLDROOM 1'!$A$2:$A350,$A12))</f>
        <v/>
      </c>
      <c r="V12" s="5" t="str">
        <f>IF($A12="","",SUMIFS('BLAST COLDROOM 1'!X$2:X350,'BLAST COLDROOM 1'!$C$2:$C350,$B12,'BLAST COLDROOM 1'!$E$2:$E350,$C12,'BLAST COLDROOM 1'!$A$2:$A350,$A12))</f>
        <v/>
      </c>
      <c r="W12" s="5" t="str">
        <f>IF($A12="","",SUMIFS('BLAST COLDROOM 1'!Y$2:Y350,'BLAST COLDROOM 1'!$C$2:$C350,$B12,'BLAST COLDROOM 1'!$E$2:$E350,$C12,'BLAST COLDROOM 1'!$A$2:$A350,$A12))</f>
        <v/>
      </c>
      <c r="X12" s="5" t="str">
        <f>IF($A12="","",SUMIFS('BLAST COLDROOM 1'!Z$2:Z350,'BLAST COLDROOM 1'!$C$2:$C350,$B12,'BLAST COLDROOM 1'!$E$2:$E350,$C12,'BLAST COLDROOM 1'!$A$2:$A350,$A12))</f>
        <v/>
      </c>
      <c r="Y12" s="5" t="str">
        <f>IF($A12="","",SUMIFS('BLAST COLDROOM 1'!AA$2:AA350,'BLAST COLDROOM 1'!$C$2:$C350,$B12,'BLAST COLDROOM 1'!$E$2:$E350,$C12,'BLAST COLDROOM 1'!$A$2:$A350,$A12))</f>
        <v/>
      </c>
      <c r="Z12" s="5" t="str">
        <f>IF($A12="","",SUMIFS('BLAST COLDROOM 1'!AB$2:AB350,'BLAST COLDROOM 1'!$C$2:$C350,$B12,'BLAST COLDROOM 1'!$E$2:$E350,$C12,'BLAST COLDROOM 1'!$A$2:$A350,$A12))</f>
        <v/>
      </c>
      <c r="AA12" s="5" t="str">
        <f>IF($A12="","",SUMIFS('BLAST COLDROOM 1'!AC$2:AC350,'BLAST COLDROOM 1'!$C$2:$C350,$B12,'BLAST COLDROOM 1'!$E$2:$E350,$C12,'BLAST COLDROOM 1'!$A$2:$A350,$A12))</f>
        <v/>
      </c>
      <c r="AB12" s="5" t="str">
        <f>IF($A12="","",SUMIFS('BLAST COLDROOM 1'!AD$2:AD350,'BLAST COLDROOM 1'!$C$2:$C350,$B12,'BLAST COLDROOM 1'!$E$2:$E350,$C12,'BLAST COLDROOM 1'!$A$2:$A350,$A12))</f>
        <v/>
      </c>
      <c r="AC12" s="5" t="str">
        <f>IF($A12="","",SUMIFS('BLAST COLDROOM 1'!AE$2:AE350,'BLAST COLDROOM 1'!$C$2:$C350,$B12,'BLAST COLDROOM 1'!$E$2:$E350,$C12,'BLAST COLDROOM 1'!$A$2:$A350,$A12))</f>
        <v/>
      </c>
      <c r="AD12" s="5" t="str">
        <f>IF($A12="","",SUMIFS('BLAST COLDROOM 1'!AF$2:AF350,'BLAST COLDROOM 1'!$C$2:$C350,$B12,'BLAST COLDROOM 1'!$E$2:$E350,$C12,'BLAST COLDROOM 1'!$A$2:$A350,$A12))</f>
        <v/>
      </c>
      <c r="AE12" s="5" t="str">
        <f>IF($A12="","",SUMIFS('BLAST COLDROOM 1'!AG$2:AG350,'BLAST COLDROOM 1'!$C$2:$C350,$B12,'BLAST COLDROOM 1'!$E$2:$E350,$C12,'BLAST COLDROOM 1'!$A$2:$A350,$A12))</f>
        <v/>
      </c>
      <c r="AF12" s="5" t="str">
        <f>IF($A12="","",SUMIFS('BLAST COLDROOM 1'!AH$2:AH350,'BLAST COLDROOM 1'!$C$2:$C350,$B12,'BLAST COLDROOM 1'!$E$2:$E350,$C12,'BLAST COLDROOM 1'!$A$2:$A350,$A12))</f>
        <v/>
      </c>
      <c r="AG12" s="5" t="str">
        <f>IF($A12="","",SUMIFS('BLAST COLDROOM 1'!AI$2:AI350,'BLAST COLDROOM 1'!$C$2:$C350,$B12,'BLAST COLDROOM 1'!$E$2:$E350,$C12,'BLAST COLDROOM 1'!$A$2:$A350,$A12))</f>
        <v/>
      </c>
      <c r="AH12" s="5" t="str">
        <f>IF($A12="","",SUMIFS('BLAST COLDROOM 1'!AJ$2:AJ350,'BLAST COLDROOM 1'!$C$2:$C350,$B12,'BLAST COLDROOM 1'!$E$2:$E350,$C12,'BLAST COLDROOM 1'!$A$2:$A350,$A12))</f>
        <v/>
      </c>
      <c r="AI12" s="5" t="str">
        <f>IF($A12="","",SUMIFS('BLAST COLDROOM 1'!AK$2:AK350,'BLAST COLDROOM 1'!$C$2:$C350,$B12,'BLAST COLDROOM 1'!$E$2:$E350,$C12,'BLAST COLDROOM 1'!$A$2:$A350,$A12))</f>
        <v/>
      </c>
      <c r="AJ12" s="5" t="str">
        <f>IF($A12="","",SUMIFS('BLAST COLDROOM 1'!AL$2:AL350,'BLAST COLDROOM 1'!$C$2:$C350,$B12,'BLAST COLDROOM 1'!$E$2:$E350,$C12,'BLAST COLDROOM 1'!$A$2:$A350,$A12))</f>
        <v/>
      </c>
      <c r="AK12" s="5"/>
      <c r="AL12" s="5"/>
      <c r="AM12" s="5"/>
      <c r="AN12" s="5"/>
      <c r="AO12" s="5"/>
      <c r="AP12" s="5"/>
    </row>
    <row r="13" ht="15.75" customHeight="1">
      <c r="A13" s="16"/>
      <c r="B13" s="5"/>
      <c r="C13" s="5"/>
      <c r="P13" s="5" t="str">
        <f>IF($A13="","",SUMIFS('BLAST COLDROOM 1'!R$2:R350,'BLAST COLDROOM 1'!$C$2:$C350,$B13,'BLAST COLDROOM 1'!$E$2:$E350,$C13,'BLAST COLDROOM 1'!$A$2:$A350,$A13))</f>
        <v/>
      </c>
      <c r="Q13" s="5" t="str">
        <f>IF($A13="","",SUMIFS('BLAST COLDROOM 1'!S$2:S350,'BLAST COLDROOM 1'!$C$2:$C350,$B13,'BLAST COLDROOM 1'!$E$2:$E350,$C13,'BLAST COLDROOM 1'!$A$2:$A350,$A13))</f>
        <v/>
      </c>
      <c r="R13" s="5" t="str">
        <f>IF($A13="","",SUMIFS('BLAST COLDROOM 1'!T$2:T350,'BLAST COLDROOM 1'!$C$2:$C350,$B13,'BLAST COLDROOM 1'!$E$2:$E350,$C13,'BLAST COLDROOM 1'!$A$2:$A350,$A13))</f>
        <v/>
      </c>
      <c r="S13" s="5" t="str">
        <f>IF($A13="","",SUMIFS('BLAST COLDROOM 1'!U$2:U350,'BLAST COLDROOM 1'!$C$2:$C350,$B13,'BLAST COLDROOM 1'!$E$2:$E350,$C13,'BLAST COLDROOM 1'!$A$2:$A350,$A13))</f>
        <v/>
      </c>
      <c r="T13" s="5" t="str">
        <f>IF($A13="","",SUMIFS('BLAST COLDROOM 1'!V$2:V350,'BLAST COLDROOM 1'!$C$2:$C350,$B13,'BLAST COLDROOM 1'!$E$2:$E350,$C13,'BLAST COLDROOM 1'!$A$2:$A350,$A13))</f>
        <v/>
      </c>
      <c r="U13" s="5" t="str">
        <f>IF($A13="","",SUMIFS(#REF!,'BLAST COLDROOM 1'!$C$2:$C350,$B13,'BLAST COLDROOM 1'!$E$2:$E350,$C13,'BLAST COLDROOM 1'!$A$2:$A350,$A13))</f>
        <v/>
      </c>
      <c r="V13" s="5" t="str">
        <f>IF($A13="","",SUMIFS('BLAST COLDROOM 1'!X$2:X350,'BLAST COLDROOM 1'!$C$2:$C350,$B13,'BLAST COLDROOM 1'!$E$2:$E350,$C13,'BLAST COLDROOM 1'!$A$2:$A350,$A13))</f>
        <v/>
      </c>
      <c r="W13" s="5" t="str">
        <f>IF($A13="","",SUMIFS('BLAST COLDROOM 1'!Y$2:Y350,'BLAST COLDROOM 1'!$C$2:$C350,$B13,'BLAST COLDROOM 1'!$E$2:$E350,$C13,'BLAST COLDROOM 1'!$A$2:$A350,$A13))</f>
        <v/>
      </c>
      <c r="X13" s="5" t="str">
        <f>IF($A13="","",SUMIFS('BLAST COLDROOM 1'!Z$2:Z350,'BLAST COLDROOM 1'!$C$2:$C350,$B13,'BLAST COLDROOM 1'!$E$2:$E350,$C13,'BLAST COLDROOM 1'!$A$2:$A350,$A13))</f>
        <v/>
      </c>
      <c r="Y13" s="5" t="str">
        <f>IF($A13="","",SUMIFS('BLAST COLDROOM 1'!AA$2:AA350,'BLAST COLDROOM 1'!$C$2:$C350,$B13,'BLAST COLDROOM 1'!$E$2:$E350,$C13,'BLAST COLDROOM 1'!$A$2:$A350,$A13))</f>
        <v/>
      </c>
      <c r="Z13" s="5" t="str">
        <f>IF($A13="","",SUMIFS('BLAST COLDROOM 1'!AB$2:AB350,'BLAST COLDROOM 1'!$C$2:$C350,$B13,'BLAST COLDROOM 1'!$E$2:$E350,$C13,'BLAST COLDROOM 1'!$A$2:$A350,$A13))</f>
        <v/>
      </c>
      <c r="AA13" s="5" t="str">
        <f>IF($A13="","",SUMIFS('BLAST COLDROOM 1'!AC$2:AC350,'BLAST COLDROOM 1'!$C$2:$C350,$B13,'BLAST COLDROOM 1'!$E$2:$E350,$C13,'BLAST COLDROOM 1'!$A$2:$A350,$A13))</f>
        <v/>
      </c>
      <c r="AB13" s="5" t="str">
        <f>IF($A13="","",SUMIFS('BLAST COLDROOM 1'!AD$2:AD350,'BLAST COLDROOM 1'!$C$2:$C350,$B13,'BLAST COLDROOM 1'!$E$2:$E350,$C13,'BLAST COLDROOM 1'!$A$2:$A350,$A13))</f>
        <v/>
      </c>
      <c r="AC13" s="5" t="str">
        <f>IF($A13="","",SUMIFS('BLAST COLDROOM 1'!AE$2:AE350,'BLAST COLDROOM 1'!$C$2:$C350,$B13,'BLAST COLDROOM 1'!$E$2:$E350,$C13,'BLAST COLDROOM 1'!$A$2:$A350,$A13))</f>
        <v/>
      </c>
      <c r="AD13" s="5" t="str">
        <f>IF($A13="","",SUMIFS('BLAST COLDROOM 1'!AF$2:AF350,'BLAST COLDROOM 1'!$C$2:$C350,$B13,'BLAST COLDROOM 1'!$E$2:$E350,$C13,'BLAST COLDROOM 1'!$A$2:$A350,$A13))</f>
        <v/>
      </c>
      <c r="AE13" s="5" t="str">
        <f>IF($A13="","",SUMIFS('BLAST COLDROOM 1'!AG$2:AG350,'BLAST COLDROOM 1'!$C$2:$C350,$B13,'BLAST COLDROOM 1'!$E$2:$E350,$C13,'BLAST COLDROOM 1'!$A$2:$A350,$A13))</f>
        <v/>
      </c>
      <c r="AF13" s="5" t="str">
        <f>IF($A13="","",SUMIFS('BLAST COLDROOM 1'!AH$2:AH350,'BLAST COLDROOM 1'!$C$2:$C350,$B13,'BLAST COLDROOM 1'!$E$2:$E350,$C13,'BLAST COLDROOM 1'!$A$2:$A350,$A13))</f>
        <v/>
      </c>
      <c r="AG13" s="5" t="str">
        <f>IF($A13="","",SUMIFS('BLAST COLDROOM 1'!AI$2:AI350,'BLAST COLDROOM 1'!$C$2:$C350,$B13,'BLAST COLDROOM 1'!$E$2:$E350,$C13,'BLAST COLDROOM 1'!$A$2:$A350,$A13))</f>
        <v/>
      </c>
      <c r="AH13" s="5" t="str">
        <f>IF($A13="","",SUMIFS('BLAST COLDROOM 1'!AJ$2:AJ350,'BLAST COLDROOM 1'!$C$2:$C350,$B13,'BLAST COLDROOM 1'!$E$2:$E350,$C13,'BLAST COLDROOM 1'!$A$2:$A350,$A13))</f>
        <v/>
      </c>
      <c r="AI13" s="5" t="str">
        <f>IF($A13="","",SUMIFS('BLAST COLDROOM 1'!AK$2:AK350,'BLAST COLDROOM 1'!$C$2:$C350,$B13,'BLAST COLDROOM 1'!$E$2:$E350,$C13,'BLAST COLDROOM 1'!$A$2:$A350,$A13))</f>
        <v/>
      </c>
      <c r="AJ13" s="5" t="str">
        <f>IF($A13="","",SUMIFS('BLAST COLDROOM 1'!AL$2:AL350,'BLAST COLDROOM 1'!$C$2:$C350,$B13,'BLAST COLDROOM 1'!$E$2:$E350,$C13,'BLAST COLDROOM 1'!$A$2:$A350,$A13))</f>
        <v/>
      </c>
    </row>
    <row r="14" ht="15.75" customHeight="1">
      <c r="A14" s="16"/>
      <c r="B14" s="5"/>
      <c r="C14" s="5"/>
      <c r="P14" s="5" t="str">
        <f>IF($A14="","",SUMIFS('BLAST COLDROOM 1'!R$2:R350,'BLAST COLDROOM 1'!$C$2:$C350,$B14,'BLAST COLDROOM 1'!$E$2:$E350,$C14,'BLAST COLDROOM 1'!$A$2:$A350,$A14))</f>
        <v/>
      </c>
      <c r="Q14" s="5" t="str">
        <f>IF($A14="","",SUMIFS('BLAST COLDROOM 1'!S$2:S350,'BLAST COLDROOM 1'!$C$2:$C350,$B14,'BLAST COLDROOM 1'!$E$2:$E350,$C14,'BLAST COLDROOM 1'!$A$2:$A350,$A14))</f>
        <v/>
      </c>
      <c r="R14" s="5" t="str">
        <f>IF($A14="","",SUMIFS('BLAST COLDROOM 1'!T$2:T350,'BLAST COLDROOM 1'!$C$2:$C350,$B14,'BLAST COLDROOM 1'!$E$2:$E350,$C14,'BLAST COLDROOM 1'!$A$2:$A350,$A14))</f>
        <v/>
      </c>
      <c r="S14" s="5" t="str">
        <f>IF($A14="","",SUMIFS('BLAST COLDROOM 1'!U$2:U350,'BLAST COLDROOM 1'!$C$2:$C350,$B14,'BLAST COLDROOM 1'!$E$2:$E350,$C14,'BLAST COLDROOM 1'!$A$2:$A350,$A14))</f>
        <v/>
      </c>
      <c r="T14" s="5" t="str">
        <f>IF($A14="","",SUMIFS('BLAST COLDROOM 1'!V$2:V350,'BLAST COLDROOM 1'!$C$2:$C350,$B14,'BLAST COLDROOM 1'!$E$2:$E350,$C14,'BLAST COLDROOM 1'!$A$2:$A350,$A14))</f>
        <v/>
      </c>
      <c r="U14" s="5" t="str">
        <f>IF($A14="","",SUMIFS(#REF!,'BLAST COLDROOM 1'!$C$2:$C350,$B14,'BLAST COLDROOM 1'!$E$2:$E350,$C14,'BLAST COLDROOM 1'!$A$2:$A350,$A14))</f>
        <v/>
      </c>
      <c r="V14" s="5" t="str">
        <f>IF($A14="","",SUMIFS('BLAST COLDROOM 1'!X$2:X350,'BLAST COLDROOM 1'!$C$2:$C350,$B14,'BLAST COLDROOM 1'!$E$2:$E350,$C14,'BLAST COLDROOM 1'!$A$2:$A350,$A14))</f>
        <v/>
      </c>
      <c r="W14" s="5" t="str">
        <f>IF($A14="","",SUMIFS('BLAST COLDROOM 1'!Y$2:Y350,'BLAST COLDROOM 1'!$C$2:$C350,$B14,'BLAST COLDROOM 1'!$E$2:$E350,$C14,'BLAST COLDROOM 1'!$A$2:$A350,$A14))</f>
        <v/>
      </c>
      <c r="X14" s="5" t="str">
        <f>IF($A14="","",SUMIFS('BLAST COLDROOM 1'!Z$2:Z350,'BLAST COLDROOM 1'!$C$2:$C350,$B14,'BLAST COLDROOM 1'!$E$2:$E350,$C14,'BLAST COLDROOM 1'!$A$2:$A350,$A14))</f>
        <v/>
      </c>
      <c r="Y14" s="5" t="str">
        <f>IF($A14="","",SUMIFS('BLAST COLDROOM 1'!AA$2:AA350,'BLAST COLDROOM 1'!$C$2:$C350,$B14,'BLAST COLDROOM 1'!$E$2:$E350,$C14,'BLAST COLDROOM 1'!$A$2:$A350,$A14))</f>
        <v/>
      </c>
      <c r="Z14" s="5" t="str">
        <f>IF($A14="","",SUMIFS('BLAST COLDROOM 1'!AB$2:AB350,'BLAST COLDROOM 1'!$C$2:$C350,$B14,'BLAST COLDROOM 1'!$E$2:$E350,$C14,'BLAST COLDROOM 1'!$A$2:$A350,$A14))</f>
        <v/>
      </c>
      <c r="AA14" s="5" t="str">
        <f>IF($A14="","",SUMIFS('BLAST COLDROOM 1'!AC$2:AC350,'BLAST COLDROOM 1'!$C$2:$C350,$B14,'BLAST COLDROOM 1'!$E$2:$E350,$C14,'BLAST COLDROOM 1'!$A$2:$A350,$A14))</f>
        <v/>
      </c>
      <c r="AB14" s="5" t="str">
        <f>IF($A14="","",SUMIFS('BLAST COLDROOM 1'!AD$2:AD350,'BLAST COLDROOM 1'!$C$2:$C350,$B14,'BLAST COLDROOM 1'!$E$2:$E350,$C14,'BLAST COLDROOM 1'!$A$2:$A350,$A14))</f>
        <v/>
      </c>
      <c r="AC14" s="5" t="str">
        <f>IF($A14="","",SUMIFS('BLAST COLDROOM 1'!AE$2:AE350,'BLAST COLDROOM 1'!$C$2:$C350,$B14,'BLAST COLDROOM 1'!$E$2:$E350,$C14,'BLAST COLDROOM 1'!$A$2:$A350,$A14))</f>
        <v/>
      </c>
      <c r="AD14" s="5" t="str">
        <f>IF($A14="","",SUMIFS('BLAST COLDROOM 1'!AF$2:AF350,'BLAST COLDROOM 1'!$C$2:$C350,$B14,'BLAST COLDROOM 1'!$E$2:$E350,$C14,'BLAST COLDROOM 1'!$A$2:$A350,$A14))</f>
        <v/>
      </c>
      <c r="AE14" s="5" t="str">
        <f>IF($A14="","",SUMIFS('BLAST COLDROOM 1'!AG$2:AG350,'BLAST COLDROOM 1'!$C$2:$C350,$B14,'BLAST COLDROOM 1'!$E$2:$E350,$C14,'BLAST COLDROOM 1'!$A$2:$A350,$A14))</f>
        <v/>
      </c>
      <c r="AF14" s="5" t="str">
        <f>IF($A14="","",SUMIFS('BLAST COLDROOM 1'!AH$2:AH350,'BLAST COLDROOM 1'!$C$2:$C350,$B14,'BLAST COLDROOM 1'!$E$2:$E350,$C14,'BLAST COLDROOM 1'!$A$2:$A350,$A14))</f>
        <v/>
      </c>
      <c r="AG14" s="5" t="str">
        <f>IF($A14="","",SUMIFS('BLAST COLDROOM 1'!AI$2:AI350,'BLAST COLDROOM 1'!$C$2:$C350,$B14,'BLAST COLDROOM 1'!$E$2:$E350,$C14,'BLAST COLDROOM 1'!$A$2:$A350,$A14))</f>
        <v/>
      </c>
      <c r="AH14" s="5" t="str">
        <f>IF($A14="","",SUMIFS('BLAST COLDROOM 1'!AJ$2:AJ350,'BLAST COLDROOM 1'!$C$2:$C350,$B14,'BLAST COLDROOM 1'!$E$2:$E350,$C14,'BLAST COLDROOM 1'!$A$2:$A350,$A14))</f>
        <v/>
      </c>
      <c r="AI14" s="5" t="str">
        <f>IF($A14="","",SUMIFS('BLAST COLDROOM 1'!AK$2:AK350,'BLAST COLDROOM 1'!$C$2:$C350,$B14,'BLAST COLDROOM 1'!$E$2:$E350,$C14,'BLAST COLDROOM 1'!$A$2:$A350,$A14))</f>
        <v/>
      </c>
      <c r="AJ14" s="5" t="str">
        <f>IF($A14="","",SUMIFS('BLAST COLDROOM 1'!AL$2:AL350,'BLAST COLDROOM 1'!$C$2:$C350,$B14,'BLAST COLDROOM 1'!$E$2:$E350,$C14,'BLAST COLDROOM 1'!$A$2:$A350,$A14))</f>
        <v/>
      </c>
    </row>
    <row r="15" ht="15.75" customHeight="1">
      <c r="A15" s="16"/>
      <c r="B15" s="5"/>
      <c r="C15" s="5"/>
      <c r="P15" s="5" t="str">
        <f>IF($A15="","",SUMIFS('BLAST COLDROOM 1'!R$2:R350,'BLAST COLDROOM 1'!$C$2:$C350,$B15,'BLAST COLDROOM 1'!$E$2:$E350,$C15,'BLAST COLDROOM 1'!$A$2:$A350,$A15))</f>
        <v/>
      </c>
      <c r="Q15" s="5" t="str">
        <f>IF($A15="","",SUMIFS('BLAST COLDROOM 1'!S$2:S350,'BLAST COLDROOM 1'!$C$2:$C350,$B15,'BLAST COLDROOM 1'!$E$2:$E350,$C15,'BLAST COLDROOM 1'!$A$2:$A350,$A15))</f>
        <v/>
      </c>
      <c r="R15" s="5" t="str">
        <f>IF($A15="","",SUMIFS('BLAST COLDROOM 1'!T$2:T350,'BLAST COLDROOM 1'!$C$2:$C350,$B15,'BLAST COLDROOM 1'!$E$2:$E350,$C15,'BLAST COLDROOM 1'!$A$2:$A350,$A15))</f>
        <v/>
      </c>
      <c r="S15" s="5" t="str">
        <f>IF($A15="","",SUMIFS('BLAST COLDROOM 1'!U$2:U350,'BLAST COLDROOM 1'!$C$2:$C350,$B15,'BLAST COLDROOM 1'!$E$2:$E350,$C15,'BLAST COLDROOM 1'!$A$2:$A350,$A15))</f>
        <v/>
      </c>
      <c r="T15" s="5" t="str">
        <f>IF($A15="","",SUMIFS('BLAST COLDROOM 1'!V$2:V350,'BLAST COLDROOM 1'!$C$2:$C350,$B15,'BLAST COLDROOM 1'!$E$2:$E350,$C15,'BLAST COLDROOM 1'!$A$2:$A350,$A15))</f>
        <v/>
      </c>
      <c r="U15" s="5" t="str">
        <f>IF($A15="","",SUMIFS(#REF!,'BLAST COLDROOM 1'!$C$2:$C350,$B15,'BLAST COLDROOM 1'!$E$2:$E350,$C15,'BLAST COLDROOM 1'!$A$2:$A350,$A15))</f>
        <v/>
      </c>
      <c r="V15" s="5" t="str">
        <f>IF($A15="","",SUMIFS('BLAST COLDROOM 1'!X$2:X350,'BLAST COLDROOM 1'!$C$2:$C350,$B15,'BLAST COLDROOM 1'!$E$2:$E350,$C15,'BLAST COLDROOM 1'!$A$2:$A350,$A15))</f>
        <v/>
      </c>
      <c r="W15" s="5" t="str">
        <f>IF($A15="","",SUMIFS('BLAST COLDROOM 1'!Y$2:Y350,'BLAST COLDROOM 1'!$C$2:$C350,$B15,'BLAST COLDROOM 1'!$E$2:$E350,$C15,'BLAST COLDROOM 1'!$A$2:$A350,$A15))</f>
        <v/>
      </c>
      <c r="X15" s="5" t="str">
        <f>IF($A15="","",SUMIFS('BLAST COLDROOM 1'!Z$2:Z350,'BLAST COLDROOM 1'!$C$2:$C350,$B15,'BLAST COLDROOM 1'!$E$2:$E350,$C15,'BLAST COLDROOM 1'!$A$2:$A350,$A15))</f>
        <v/>
      </c>
      <c r="Y15" s="5" t="str">
        <f>IF($A15="","",SUMIFS('BLAST COLDROOM 1'!AA$2:AA350,'BLAST COLDROOM 1'!$C$2:$C350,$B15,'BLAST COLDROOM 1'!$E$2:$E350,$C15,'BLAST COLDROOM 1'!$A$2:$A350,$A15))</f>
        <v/>
      </c>
      <c r="Z15" s="5" t="str">
        <f>IF($A15="","",SUMIFS('BLAST COLDROOM 1'!AB$2:AB350,'BLAST COLDROOM 1'!$C$2:$C350,$B15,'BLAST COLDROOM 1'!$E$2:$E350,$C15,'BLAST COLDROOM 1'!$A$2:$A350,$A15))</f>
        <v/>
      </c>
      <c r="AA15" s="5" t="str">
        <f>IF($A15="","",SUMIFS('BLAST COLDROOM 1'!AC$2:AC350,'BLAST COLDROOM 1'!$C$2:$C350,$B15,'BLAST COLDROOM 1'!$E$2:$E350,$C15,'BLAST COLDROOM 1'!$A$2:$A350,$A15))</f>
        <v/>
      </c>
      <c r="AB15" s="5" t="str">
        <f>IF($A15="","",SUMIFS('BLAST COLDROOM 1'!AD$2:AD350,'BLAST COLDROOM 1'!$C$2:$C350,$B15,'BLAST COLDROOM 1'!$E$2:$E350,$C15,'BLAST COLDROOM 1'!$A$2:$A350,$A15))</f>
        <v/>
      </c>
      <c r="AC15" s="5" t="str">
        <f>IF($A15="","",SUMIFS('BLAST COLDROOM 1'!AE$2:AE350,'BLAST COLDROOM 1'!$C$2:$C350,$B15,'BLAST COLDROOM 1'!$E$2:$E350,$C15,'BLAST COLDROOM 1'!$A$2:$A350,$A15))</f>
        <v/>
      </c>
      <c r="AD15" s="5" t="str">
        <f>IF($A15="","",SUMIFS('BLAST COLDROOM 1'!AF$2:AF350,'BLAST COLDROOM 1'!$C$2:$C350,$B15,'BLAST COLDROOM 1'!$E$2:$E350,$C15,'BLAST COLDROOM 1'!$A$2:$A350,$A15))</f>
        <v/>
      </c>
      <c r="AE15" s="5" t="str">
        <f>IF($A15="","",SUMIFS('BLAST COLDROOM 1'!AG$2:AG350,'BLAST COLDROOM 1'!$C$2:$C350,$B15,'BLAST COLDROOM 1'!$E$2:$E350,$C15,'BLAST COLDROOM 1'!$A$2:$A350,$A15))</f>
        <v/>
      </c>
      <c r="AF15" s="5" t="str">
        <f>IF($A15="","",SUMIFS('BLAST COLDROOM 1'!AH$2:AH350,'BLAST COLDROOM 1'!$C$2:$C350,$B15,'BLAST COLDROOM 1'!$E$2:$E350,$C15,'BLAST COLDROOM 1'!$A$2:$A350,$A15))</f>
        <v/>
      </c>
      <c r="AG15" s="5" t="str">
        <f>IF($A15="","",SUMIFS('BLAST COLDROOM 1'!AI$2:AI350,'BLAST COLDROOM 1'!$C$2:$C350,$B15,'BLAST COLDROOM 1'!$E$2:$E350,$C15,'BLAST COLDROOM 1'!$A$2:$A350,$A15))</f>
        <v/>
      </c>
      <c r="AH15" s="5" t="str">
        <f>IF($A15="","",SUMIFS('BLAST COLDROOM 1'!AJ$2:AJ350,'BLAST COLDROOM 1'!$C$2:$C350,$B15,'BLAST COLDROOM 1'!$E$2:$E350,$C15,'BLAST COLDROOM 1'!$A$2:$A350,$A15))</f>
        <v/>
      </c>
      <c r="AI15" s="5" t="str">
        <f>IF($A15="","",SUMIFS('BLAST COLDROOM 1'!AK$2:AK350,'BLAST COLDROOM 1'!$C$2:$C350,$B15,'BLAST COLDROOM 1'!$E$2:$E350,$C15,'BLAST COLDROOM 1'!$A$2:$A350,$A15))</f>
        <v/>
      </c>
      <c r="AJ15" s="5" t="str">
        <f>IF($A15="","",SUMIFS('BLAST COLDROOM 1'!AL$2:AL350,'BLAST COLDROOM 1'!$C$2:$C350,$B15,'BLAST COLDROOM 1'!$E$2:$E350,$C15,'BLAST COLDROOM 1'!$A$2:$A350,$A15))</f>
        <v/>
      </c>
    </row>
    <row r="16" ht="15.75" customHeight="1">
      <c r="A16" s="17"/>
      <c r="B16" s="5"/>
      <c r="C16" s="5"/>
      <c r="P16" s="5" t="str">
        <f>IF($A16="","",SUMIFS('BLAST COLDROOM 1'!R$2:R350,'BLAST COLDROOM 1'!$C$2:$C350,$B16,'BLAST COLDROOM 1'!$E$2:$E350,$C16,'BLAST COLDROOM 1'!$A$2:$A350,$A16))</f>
        <v/>
      </c>
      <c r="Q16" s="5" t="str">
        <f>IF($A16="","",SUMIFS('BLAST COLDROOM 1'!S$2:S350,'BLAST COLDROOM 1'!$C$2:$C350,$B16,'BLAST COLDROOM 1'!$E$2:$E350,$C16,'BLAST COLDROOM 1'!$A$2:$A350,$A16))</f>
        <v/>
      </c>
      <c r="R16" s="5" t="str">
        <f>IF($A16="","",SUMIFS('BLAST COLDROOM 1'!T$2:T350,'BLAST COLDROOM 1'!$C$2:$C350,$B16,'BLAST COLDROOM 1'!$E$2:$E350,$C16,'BLAST COLDROOM 1'!$A$2:$A350,$A16))</f>
        <v/>
      </c>
      <c r="S16" s="5" t="str">
        <f>IF($A16="","",SUMIFS('BLAST COLDROOM 1'!U$2:U350,'BLAST COLDROOM 1'!$C$2:$C350,$B16,'BLAST COLDROOM 1'!$E$2:$E350,$C16,'BLAST COLDROOM 1'!$A$2:$A350,$A16))</f>
        <v/>
      </c>
      <c r="T16" s="5" t="str">
        <f>IF($A16="","",SUMIFS('BLAST COLDROOM 1'!V$2:V350,'BLAST COLDROOM 1'!$C$2:$C350,$B16,'BLAST COLDROOM 1'!$E$2:$E350,$C16,'BLAST COLDROOM 1'!$A$2:$A350,$A16))</f>
        <v/>
      </c>
      <c r="U16" s="5" t="str">
        <f>IF($A16="","",SUMIFS(#REF!,'BLAST COLDROOM 1'!$C$2:$C350,$B16,'BLAST COLDROOM 1'!$E$2:$E350,$C16,'BLAST COLDROOM 1'!$A$2:$A350,$A16))</f>
        <v/>
      </c>
      <c r="V16" s="5" t="str">
        <f>IF($A16="","",SUMIFS('BLAST COLDROOM 1'!X$2:X350,'BLAST COLDROOM 1'!$C$2:$C350,$B16,'BLAST COLDROOM 1'!$E$2:$E350,$C16,'BLAST COLDROOM 1'!$A$2:$A350,$A16))</f>
        <v/>
      </c>
      <c r="W16" s="5" t="str">
        <f>IF($A16="","",SUMIFS('BLAST COLDROOM 1'!Y$2:Y350,'BLAST COLDROOM 1'!$C$2:$C350,$B16,'BLAST COLDROOM 1'!$E$2:$E350,$C16,'BLAST COLDROOM 1'!$A$2:$A350,$A16))</f>
        <v/>
      </c>
      <c r="X16" s="5" t="str">
        <f>IF($A16="","",SUMIFS('BLAST COLDROOM 1'!Z$2:Z350,'BLAST COLDROOM 1'!$C$2:$C350,$B16,'BLAST COLDROOM 1'!$E$2:$E350,$C16,'BLAST COLDROOM 1'!$A$2:$A350,$A16))</f>
        <v/>
      </c>
      <c r="Y16" s="5" t="str">
        <f>IF($A16="","",SUMIFS('BLAST COLDROOM 1'!AA$2:AA350,'BLAST COLDROOM 1'!$C$2:$C350,$B16,'BLAST COLDROOM 1'!$E$2:$E350,$C16,'BLAST COLDROOM 1'!$A$2:$A350,$A16))</f>
        <v/>
      </c>
      <c r="Z16" s="5" t="str">
        <f>IF($A16="","",SUMIFS('BLAST COLDROOM 1'!AB$2:AB350,'BLAST COLDROOM 1'!$C$2:$C350,$B16,'BLAST COLDROOM 1'!$E$2:$E350,$C16,'BLAST COLDROOM 1'!$A$2:$A350,$A16))</f>
        <v/>
      </c>
      <c r="AA16" s="5" t="str">
        <f>IF($A16="","",SUMIFS('BLAST COLDROOM 1'!AC$2:AC350,'BLAST COLDROOM 1'!$C$2:$C350,$B16,'BLAST COLDROOM 1'!$E$2:$E350,$C16,'BLAST COLDROOM 1'!$A$2:$A350,$A16))</f>
        <v/>
      </c>
      <c r="AB16" s="5" t="str">
        <f>IF($A16="","",SUMIFS('BLAST COLDROOM 1'!AD$2:AD350,'BLAST COLDROOM 1'!$C$2:$C350,$B16,'BLAST COLDROOM 1'!$E$2:$E350,$C16,'BLAST COLDROOM 1'!$A$2:$A350,$A16))</f>
        <v/>
      </c>
      <c r="AC16" s="5" t="str">
        <f>IF($A16="","",SUMIFS('BLAST COLDROOM 1'!AE$2:AE350,'BLAST COLDROOM 1'!$C$2:$C350,$B16,'BLAST COLDROOM 1'!$E$2:$E350,$C16,'BLAST COLDROOM 1'!$A$2:$A350,$A16))</f>
        <v/>
      </c>
      <c r="AD16" s="5" t="str">
        <f>IF($A16="","",SUMIFS('BLAST COLDROOM 1'!AF$2:AF350,'BLAST COLDROOM 1'!$C$2:$C350,$B16,'BLAST COLDROOM 1'!$E$2:$E350,$C16,'BLAST COLDROOM 1'!$A$2:$A350,$A16))</f>
        <v/>
      </c>
      <c r="AE16" s="5" t="str">
        <f>IF($A16="","",SUMIFS('BLAST COLDROOM 1'!AG$2:AG350,'BLAST COLDROOM 1'!$C$2:$C350,$B16,'BLAST COLDROOM 1'!$E$2:$E350,$C16,'BLAST COLDROOM 1'!$A$2:$A350,$A16))</f>
        <v/>
      </c>
      <c r="AF16" s="5" t="str">
        <f>IF($A16="","",SUMIFS('BLAST COLDROOM 1'!AH$2:AH350,'BLAST COLDROOM 1'!$C$2:$C350,$B16,'BLAST COLDROOM 1'!$E$2:$E350,$C16,'BLAST COLDROOM 1'!$A$2:$A350,$A16))</f>
        <v/>
      </c>
      <c r="AG16" s="5" t="str">
        <f>IF($A16="","",SUMIFS('BLAST COLDROOM 1'!AI$2:AI350,'BLAST COLDROOM 1'!$C$2:$C350,$B16,'BLAST COLDROOM 1'!$E$2:$E350,$C16,'BLAST COLDROOM 1'!$A$2:$A350,$A16))</f>
        <v/>
      </c>
      <c r="AH16" s="5" t="str">
        <f>IF($A16="","",SUMIFS('BLAST COLDROOM 1'!AJ$2:AJ350,'BLAST COLDROOM 1'!$C$2:$C350,$B16,'BLAST COLDROOM 1'!$E$2:$E350,$C16,'BLAST COLDROOM 1'!$A$2:$A350,$A16))</f>
        <v/>
      </c>
      <c r="AI16" s="5" t="str">
        <f>IF($A16="","",SUMIFS('BLAST COLDROOM 1'!AK$2:AK350,'BLAST COLDROOM 1'!$C$2:$C350,$B16,'BLAST COLDROOM 1'!$E$2:$E350,$C16,'BLAST COLDROOM 1'!$A$2:$A350,$A16))</f>
        <v/>
      </c>
      <c r="AJ16" s="5" t="str">
        <f>IF($A16="","",SUMIFS('BLAST COLDROOM 1'!AL$2:AL350,'BLAST COLDROOM 1'!$C$2:$C350,$B16,'BLAST COLDROOM 1'!$E$2:$E350,$C16,'BLAST COLDROOM 1'!$A$2:$A350,$A16))</f>
        <v/>
      </c>
    </row>
    <row r="17" ht="15.75" customHeight="1">
      <c r="A17" s="17"/>
      <c r="B17" s="5"/>
      <c r="C17" s="5"/>
      <c r="P17" s="5" t="str">
        <f>IF($A17="","",SUMIFS('BLAST COLDROOM 1'!R$2:R350,'BLAST COLDROOM 1'!$C$2:$C350,$B17,'BLAST COLDROOM 1'!$E$2:$E350,$C17,'BLAST COLDROOM 1'!$A$2:$A350,$A17))</f>
        <v/>
      </c>
      <c r="Q17" s="5" t="str">
        <f>IF($A17="","",SUMIFS('BLAST COLDROOM 1'!S$2:S350,'BLAST COLDROOM 1'!$C$2:$C350,$B17,'BLAST COLDROOM 1'!$E$2:$E350,$C17,'BLAST COLDROOM 1'!$A$2:$A350,$A17))</f>
        <v/>
      </c>
      <c r="R17" s="5" t="str">
        <f>IF($A17="","",SUMIFS('BLAST COLDROOM 1'!T$2:T350,'BLAST COLDROOM 1'!$C$2:$C350,$B17,'BLAST COLDROOM 1'!$E$2:$E350,$C17,'BLAST COLDROOM 1'!$A$2:$A350,$A17))</f>
        <v/>
      </c>
      <c r="S17" s="5" t="str">
        <f>IF($A17="","",SUMIFS('BLAST COLDROOM 1'!U$2:U350,'BLAST COLDROOM 1'!$C$2:$C350,$B17,'BLAST COLDROOM 1'!$E$2:$E350,$C17,'BLAST COLDROOM 1'!$A$2:$A350,$A17))</f>
        <v/>
      </c>
      <c r="T17" s="5" t="str">
        <f>IF($A17="","",SUMIFS('BLAST COLDROOM 1'!V$2:V350,'BLAST COLDROOM 1'!$C$2:$C350,$B17,'BLAST COLDROOM 1'!$E$2:$E350,$C17,'BLAST COLDROOM 1'!$A$2:$A350,$A17))</f>
        <v/>
      </c>
      <c r="U17" s="5" t="str">
        <f>IF($A17="","",SUMIFS(#REF!,'BLAST COLDROOM 1'!$C$2:$C350,$B17,'BLAST COLDROOM 1'!$E$2:$E350,$C17,'BLAST COLDROOM 1'!$A$2:$A350,$A17))</f>
        <v/>
      </c>
      <c r="V17" s="5" t="str">
        <f>IF($A17="","",SUMIFS('BLAST COLDROOM 1'!X$2:X350,'BLAST COLDROOM 1'!$C$2:$C350,$B17,'BLAST COLDROOM 1'!$E$2:$E350,$C17,'BLAST COLDROOM 1'!$A$2:$A350,$A17))</f>
        <v/>
      </c>
      <c r="W17" s="5" t="str">
        <f>IF($A17="","",SUMIFS('BLAST COLDROOM 1'!Y$2:Y350,'BLAST COLDROOM 1'!$C$2:$C350,$B17,'BLAST COLDROOM 1'!$E$2:$E350,$C17,'BLAST COLDROOM 1'!$A$2:$A350,$A17))</f>
        <v/>
      </c>
      <c r="X17" s="5" t="str">
        <f>IF($A17="","",SUMIFS('BLAST COLDROOM 1'!Z$2:Z350,'BLAST COLDROOM 1'!$C$2:$C350,$B17,'BLAST COLDROOM 1'!$E$2:$E350,$C17,'BLAST COLDROOM 1'!$A$2:$A350,$A17))</f>
        <v/>
      </c>
      <c r="Y17" s="5" t="str">
        <f>IF($A17="","",SUMIFS('BLAST COLDROOM 1'!AA$2:AA350,'BLAST COLDROOM 1'!$C$2:$C350,$B17,'BLAST COLDROOM 1'!$E$2:$E350,$C17,'BLAST COLDROOM 1'!$A$2:$A350,$A17))</f>
        <v/>
      </c>
      <c r="Z17" s="5" t="str">
        <f>IF($A17="","",SUMIFS('BLAST COLDROOM 1'!AB$2:AB350,'BLAST COLDROOM 1'!$C$2:$C350,$B17,'BLAST COLDROOM 1'!$E$2:$E350,$C17,'BLAST COLDROOM 1'!$A$2:$A350,$A17))</f>
        <v/>
      </c>
      <c r="AA17" s="5" t="str">
        <f>IF($A17="","",SUMIFS('BLAST COLDROOM 1'!AC$2:AC350,'BLAST COLDROOM 1'!$C$2:$C350,$B17,'BLAST COLDROOM 1'!$E$2:$E350,$C17,'BLAST COLDROOM 1'!$A$2:$A350,$A17))</f>
        <v/>
      </c>
      <c r="AB17" s="5" t="str">
        <f>IF($A17="","",SUMIFS('BLAST COLDROOM 1'!AD$2:AD350,'BLAST COLDROOM 1'!$C$2:$C350,$B17,'BLAST COLDROOM 1'!$E$2:$E350,$C17,'BLAST COLDROOM 1'!$A$2:$A350,$A17))</f>
        <v/>
      </c>
      <c r="AC17" s="5" t="str">
        <f>IF($A17="","",SUMIFS('BLAST COLDROOM 1'!AE$2:AE350,'BLAST COLDROOM 1'!$C$2:$C350,$B17,'BLAST COLDROOM 1'!$E$2:$E350,$C17,'BLAST COLDROOM 1'!$A$2:$A350,$A17))</f>
        <v/>
      </c>
      <c r="AD17" s="5" t="str">
        <f>IF($A17="","",SUMIFS('BLAST COLDROOM 1'!AF$2:AF350,'BLAST COLDROOM 1'!$C$2:$C350,$B17,'BLAST COLDROOM 1'!$E$2:$E350,$C17,'BLAST COLDROOM 1'!$A$2:$A350,$A17))</f>
        <v/>
      </c>
      <c r="AE17" s="5" t="str">
        <f>IF($A17="","",SUMIFS('BLAST COLDROOM 1'!AG$2:AG350,'BLAST COLDROOM 1'!$C$2:$C350,$B17,'BLAST COLDROOM 1'!$E$2:$E350,$C17,'BLAST COLDROOM 1'!$A$2:$A350,$A17))</f>
        <v/>
      </c>
      <c r="AF17" s="5" t="str">
        <f>IF($A17="","",SUMIFS('BLAST COLDROOM 1'!AH$2:AH350,'BLAST COLDROOM 1'!$C$2:$C350,$B17,'BLAST COLDROOM 1'!$E$2:$E350,$C17,'BLAST COLDROOM 1'!$A$2:$A350,$A17))</f>
        <v/>
      </c>
      <c r="AG17" s="5" t="str">
        <f>IF($A17="","",SUMIFS('BLAST COLDROOM 1'!AI$2:AI350,'BLAST COLDROOM 1'!$C$2:$C350,$B17,'BLAST COLDROOM 1'!$E$2:$E350,$C17,'BLAST COLDROOM 1'!$A$2:$A350,$A17))</f>
        <v/>
      </c>
      <c r="AH17" s="5" t="str">
        <f>IF($A17="","",SUMIFS('BLAST COLDROOM 1'!AJ$2:AJ350,'BLAST COLDROOM 1'!$C$2:$C350,$B17,'BLAST COLDROOM 1'!$E$2:$E350,$C17,'BLAST COLDROOM 1'!$A$2:$A350,$A17))</f>
        <v/>
      </c>
      <c r="AI17" s="5" t="str">
        <f>IF($A17="","",SUMIFS('BLAST COLDROOM 1'!AK$2:AK350,'BLAST COLDROOM 1'!$C$2:$C350,$B17,'BLAST COLDROOM 1'!$E$2:$E350,$C17,'BLAST COLDROOM 1'!$A$2:$A350,$A17))</f>
        <v/>
      </c>
      <c r="AJ17" s="5" t="str">
        <f>IF($A17="","",SUMIFS('BLAST COLDROOM 1'!AL$2:AL350,'BLAST COLDROOM 1'!$C$2:$C350,$B17,'BLAST COLDROOM 1'!$E$2:$E350,$C17,'BLAST COLDROOM 1'!$A$2:$A350,$A17))</f>
        <v/>
      </c>
    </row>
    <row r="18" ht="15.75" customHeight="1">
      <c r="A18" s="17"/>
      <c r="B18" s="5"/>
      <c r="C18" s="5"/>
      <c r="P18" s="5" t="str">
        <f>IF($A18="","",SUMIFS('BLAST COLDROOM 1'!R$2:R350,'BLAST COLDROOM 1'!$C$2:$C350,$B18,'BLAST COLDROOM 1'!$E$2:$E350,$C18,'BLAST COLDROOM 1'!$A$2:$A350,$A18))</f>
        <v/>
      </c>
      <c r="Q18" s="5" t="str">
        <f>IF($A18="","",SUMIFS('BLAST COLDROOM 1'!S$2:S350,'BLAST COLDROOM 1'!$C$2:$C350,$B18,'BLAST COLDROOM 1'!$E$2:$E350,$C18,'BLAST COLDROOM 1'!$A$2:$A350,$A18))</f>
        <v/>
      </c>
      <c r="R18" s="5" t="str">
        <f>IF($A18="","",SUMIFS('BLAST COLDROOM 1'!T$2:T350,'BLAST COLDROOM 1'!$C$2:$C350,$B18,'BLAST COLDROOM 1'!$E$2:$E350,$C18,'BLAST COLDROOM 1'!$A$2:$A350,$A18))</f>
        <v/>
      </c>
      <c r="S18" s="5" t="str">
        <f>IF($A18="","",SUMIFS('BLAST COLDROOM 1'!U$2:U350,'BLAST COLDROOM 1'!$C$2:$C350,$B18,'BLAST COLDROOM 1'!$E$2:$E350,$C18,'BLAST COLDROOM 1'!$A$2:$A350,$A18))</f>
        <v/>
      </c>
      <c r="T18" s="5" t="str">
        <f>IF($A18="","",SUMIFS('BLAST COLDROOM 1'!V$2:V350,'BLAST COLDROOM 1'!$C$2:$C350,$B18,'BLAST COLDROOM 1'!$E$2:$E350,$C18,'BLAST COLDROOM 1'!$A$2:$A350,$A18))</f>
        <v/>
      </c>
      <c r="U18" s="5" t="str">
        <f>IF($A18="","",SUMIFS(#REF!,'BLAST COLDROOM 1'!$C$2:$C350,$B18,'BLAST COLDROOM 1'!$E$2:$E350,$C18,'BLAST COLDROOM 1'!$A$2:$A350,$A18))</f>
        <v/>
      </c>
      <c r="V18" s="5" t="str">
        <f>IF($A18="","",SUMIFS('BLAST COLDROOM 1'!X$2:X350,'BLAST COLDROOM 1'!$C$2:$C350,$B18,'BLAST COLDROOM 1'!$E$2:$E350,$C18,'BLAST COLDROOM 1'!$A$2:$A350,$A18))</f>
        <v/>
      </c>
      <c r="W18" s="5" t="str">
        <f>IF($A18="","",SUMIFS('BLAST COLDROOM 1'!Y$2:Y350,'BLAST COLDROOM 1'!$C$2:$C350,$B18,'BLAST COLDROOM 1'!$E$2:$E350,$C18,'BLAST COLDROOM 1'!$A$2:$A350,$A18))</f>
        <v/>
      </c>
      <c r="X18" s="5" t="str">
        <f>IF($A18="","",SUMIFS('BLAST COLDROOM 1'!Z$2:Z350,'BLAST COLDROOM 1'!$C$2:$C350,$B18,'BLAST COLDROOM 1'!$E$2:$E350,$C18,'BLAST COLDROOM 1'!$A$2:$A350,$A18))</f>
        <v/>
      </c>
      <c r="Y18" s="5" t="str">
        <f>IF($A18="","",SUMIFS('BLAST COLDROOM 1'!AA$2:AA350,'BLAST COLDROOM 1'!$C$2:$C350,$B18,'BLAST COLDROOM 1'!$E$2:$E350,$C18,'BLAST COLDROOM 1'!$A$2:$A350,$A18))</f>
        <v/>
      </c>
      <c r="Z18" s="5" t="str">
        <f>IF($A18="","",SUMIFS('BLAST COLDROOM 1'!AB$2:AB350,'BLAST COLDROOM 1'!$C$2:$C350,$B18,'BLAST COLDROOM 1'!$E$2:$E350,$C18,'BLAST COLDROOM 1'!$A$2:$A350,$A18))</f>
        <v/>
      </c>
      <c r="AA18" s="5" t="str">
        <f>IF($A18="","",SUMIFS('BLAST COLDROOM 1'!AC$2:AC350,'BLAST COLDROOM 1'!$C$2:$C350,$B18,'BLAST COLDROOM 1'!$E$2:$E350,$C18,'BLAST COLDROOM 1'!$A$2:$A350,$A18))</f>
        <v/>
      </c>
      <c r="AB18" s="5" t="str">
        <f>IF($A18="","",SUMIFS('BLAST COLDROOM 1'!AD$2:AD350,'BLAST COLDROOM 1'!$C$2:$C350,$B18,'BLAST COLDROOM 1'!$E$2:$E350,$C18,'BLAST COLDROOM 1'!$A$2:$A350,$A18))</f>
        <v/>
      </c>
      <c r="AC18" s="5" t="str">
        <f>IF($A18="","",SUMIFS('BLAST COLDROOM 1'!AE$2:AE350,'BLAST COLDROOM 1'!$C$2:$C350,$B18,'BLAST COLDROOM 1'!$E$2:$E350,$C18,'BLAST COLDROOM 1'!$A$2:$A350,$A18))</f>
        <v/>
      </c>
      <c r="AD18" s="5" t="str">
        <f>IF($A18="","",SUMIFS('BLAST COLDROOM 1'!AF$2:AF350,'BLAST COLDROOM 1'!$C$2:$C350,$B18,'BLAST COLDROOM 1'!$E$2:$E350,$C18,'BLAST COLDROOM 1'!$A$2:$A350,$A18))</f>
        <v/>
      </c>
      <c r="AE18" s="5" t="str">
        <f>IF($A18="","",SUMIFS('BLAST COLDROOM 1'!AG$2:AG350,'BLAST COLDROOM 1'!$C$2:$C350,$B18,'BLAST COLDROOM 1'!$E$2:$E350,$C18,'BLAST COLDROOM 1'!$A$2:$A350,$A18))</f>
        <v/>
      </c>
      <c r="AF18" s="5" t="str">
        <f>IF($A18="","",SUMIFS('BLAST COLDROOM 1'!AH$2:AH350,'BLAST COLDROOM 1'!$C$2:$C350,$B18,'BLAST COLDROOM 1'!$E$2:$E350,$C18,'BLAST COLDROOM 1'!$A$2:$A350,$A18))</f>
        <v/>
      </c>
      <c r="AG18" s="5" t="str">
        <f>IF($A18="","",SUMIFS('BLAST COLDROOM 1'!AI$2:AI350,'BLAST COLDROOM 1'!$C$2:$C350,$B18,'BLAST COLDROOM 1'!$E$2:$E350,$C18,'BLAST COLDROOM 1'!$A$2:$A350,$A18))</f>
        <v/>
      </c>
      <c r="AH18" s="5" t="str">
        <f>IF($A18="","",SUMIFS('BLAST COLDROOM 1'!AJ$2:AJ350,'BLAST COLDROOM 1'!$C$2:$C350,$B18,'BLAST COLDROOM 1'!$E$2:$E350,$C18,'BLAST COLDROOM 1'!$A$2:$A350,$A18))</f>
        <v/>
      </c>
      <c r="AI18" s="5" t="str">
        <f>IF($A18="","",SUMIFS('BLAST COLDROOM 1'!AK$2:AK350,'BLAST COLDROOM 1'!$C$2:$C350,$B18,'BLAST COLDROOM 1'!$E$2:$E350,$C18,'BLAST COLDROOM 1'!$A$2:$A350,$A18))</f>
        <v/>
      </c>
      <c r="AJ18" s="5" t="str">
        <f>IF($A18="","",SUMIFS('BLAST COLDROOM 1'!AL$2:AL350,'BLAST COLDROOM 1'!$C$2:$C350,$B18,'BLAST COLDROOM 1'!$E$2:$E350,$C18,'BLAST COLDROOM 1'!$A$2:$A350,$A18))</f>
        <v/>
      </c>
    </row>
    <row r="19" ht="15.75" customHeight="1">
      <c r="A19" s="17"/>
      <c r="B19" s="5"/>
      <c r="C19" s="5"/>
      <c r="P19" s="5" t="str">
        <f>IF($A19="","",SUMIFS('BLAST COLDROOM 1'!R$2:R350,'BLAST COLDROOM 1'!$C$2:$C350,$B19,'BLAST COLDROOM 1'!$E$2:$E350,$C19,'BLAST COLDROOM 1'!$A$2:$A350,$A19))</f>
        <v/>
      </c>
      <c r="Q19" s="5" t="str">
        <f>IF($A19="","",SUMIFS('BLAST COLDROOM 1'!S$2:S350,'BLAST COLDROOM 1'!$C$2:$C350,$B19,'BLAST COLDROOM 1'!$E$2:$E350,$C19,'BLAST COLDROOM 1'!$A$2:$A350,$A19))</f>
        <v/>
      </c>
      <c r="R19" s="5" t="str">
        <f>IF($A19="","",SUMIFS('BLAST COLDROOM 1'!T$2:T350,'BLAST COLDROOM 1'!$C$2:$C350,$B19,'BLAST COLDROOM 1'!$E$2:$E350,$C19,'BLAST COLDROOM 1'!$A$2:$A350,$A19))</f>
        <v/>
      </c>
      <c r="S19" s="5" t="str">
        <f>IF($A19="","",SUMIFS('BLAST COLDROOM 1'!U$2:U350,'BLAST COLDROOM 1'!$C$2:$C350,$B19,'BLAST COLDROOM 1'!$E$2:$E350,$C19,'BLAST COLDROOM 1'!$A$2:$A350,$A19))</f>
        <v/>
      </c>
      <c r="T19" s="5" t="str">
        <f>IF($A19="","",SUMIFS('BLAST COLDROOM 1'!V$2:V350,'BLAST COLDROOM 1'!$C$2:$C350,$B19,'BLAST COLDROOM 1'!$E$2:$E350,$C19,'BLAST COLDROOM 1'!$A$2:$A350,$A19))</f>
        <v/>
      </c>
      <c r="U19" s="5" t="str">
        <f>IF($A19="","",SUMIFS(#REF!,'BLAST COLDROOM 1'!$C$2:$C350,$B19,'BLAST COLDROOM 1'!$E$2:$E350,$C19,'BLAST COLDROOM 1'!$A$2:$A350,$A19))</f>
        <v/>
      </c>
      <c r="V19" s="5" t="str">
        <f>IF($A19="","",SUMIFS('BLAST COLDROOM 1'!X$2:X350,'BLAST COLDROOM 1'!$C$2:$C350,$B19,'BLAST COLDROOM 1'!$E$2:$E350,$C19,'BLAST COLDROOM 1'!$A$2:$A350,$A19))</f>
        <v/>
      </c>
      <c r="W19" s="5" t="str">
        <f>IF($A19="","",SUMIFS('BLAST COLDROOM 1'!Y$2:Y350,'BLAST COLDROOM 1'!$C$2:$C350,$B19,'BLAST COLDROOM 1'!$E$2:$E350,$C19,'BLAST COLDROOM 1'!$A$2:$A350,$A19))</f>
        <v/>
      </c>
      <c r="X19" s="5" t="str">
        <f>IF($A19="","",SUMIFS('BLAST COLDROOM 1'!Z$2:Z350,'BLAST COLDROOM 1'!$C$2:$C350,$B19,'BLAST COLDROOM 1'!$E$2:$E350,$C19,'BLAST COLDROOM 1'!$A$2:$A350,$A19))</f>
        <v/>
      </c>
      <c r="Y19" s="5" t="str">
        <f>IF($A19="","",SUMIFS('BLAST COLDROOM 1'!AA$2:AA350,'BLAST COLDROOM 1'!$C$2:$C350,$B19,'BLAST COLDROOM 1'!$E$2:$E350,$C19,'BLAST COLDROOM 1'!$A$2:$A350,$A19))</f>
        <v/>
      </c>
      <c r="Z19" s="5" t="str">
        <f>IF($A19="","",SUMIFS('BLAST COLDROOM 1'!AB$2:AB350,'BLAST COLDROOM 1'!$C$2:$C350,$B19,'BLAST COLDROOM 1'!$E$2:$E350,$C19,'BLAST COLDROOM 1'!$A$2:$A350,$A19))</f>
        <v/>
      </c>
      <c r="AA19" s="5" t="str">
        <f>IF($A19="","",SUMIFS('BLAST COLDROOM 1'!AC$2:AC350,'BLAST COLDROOM 1'!$C$2:$C350,$B19,'BLAST COLDROOM 1'!$E$2:$E350,$C19,'BLAST COLDROOM 1'!$A$2:$A350,$A19))</f>
        <v/>
      </c>
      <c r="AB19" s="5" t="str">
        <f>IF($A19="","",SUMIFS('BLAST COLDROOM 1'!AD$2:AD350,'BLAST COLDROOM 1'!$C$2:$C350,$B19,'BLAST COLDROOM 1'!$E$2:$E350,$C19,'BLAST COLDROOM 1'!$A$2:$A350,$A19))</f>
        <v/>
      </c>
      <c r="AC19" s="5" t="str">
        <f>IF($A19="","",SUMIFS('BLAST COLDROOM 1'!AE$2:AE350,'BLAST COLDROOM 1'!$C$2:$C350,$B19,'BLAST COLDROOM 1'!$E$2:$E350,$C19,'BLAST COLDROOM 1'!$A$2:$A350,$A19))</f>
        <v/>
      </c>
      <c r="AD19" s="5" t="str">
        <f>IF($A19="","",SUMIFS('BLAST COLDROOM 1'!AF$2:AF350,'BLAST COLDROOM 1'!$C$2:$C350,$B19,'BLAST COLDROOM 1'!$E$2:$E350,$C19,'BLAST COLDROOM 1'!$A$2:$A350,$A19))</f>
        <v/>
      </c>
      <c r="AE19" s="5" t="str">
        <f>IF($A19="","",SUMIFS('BLAST COLDROOM 1'!AG$2:AG350,'BLAST COLDROOM 1'!$C$2:$C350,$B19,'BLAST COLDROOM 1'!$E$2:$E350,$C19,'BLAST COLDROOM 1'!$A$2:$A350,$A19))</f>
        <v/>
      </c>
      <c r="AF19" s="5" t="str">
        <f>IF($A19="","",SUMIFS('BLAST COLDROOM 1'!AH$2:AH350,'BLAST COLDROOM 1'!$C$2:$C350,$B19,'BLAST COLDROOM 1'!$E$2:$E350,$C19,'BLAST COLDROOM 1'!$A$2:$A350,$A19))</f>
        <v/>
      </c>
      <c r="AG19" s="5" t="str">
        <f>IF($A19="","",SUMIFS('BLAST COLDROOM 1'!AI$2:AI350,'BLAST COLDROOM 1'!$C$2:$C350,$B19,'BLAST COLDROOM 1'!$E$2:$E350,$C19,'BLAST COLDROOM 1'!$A$2:$A350,$A19))</f>
        <v/>
      </c>
      <c r="AH19" s="5" t="str">
        <f>IF($A19="","",SUMIFS('BLAST COLDROOM 1'!AJ$2:AJ350,'BLAST COLDROOM 1'!$C$2:$C350,$B19,'BLAST COLDROOM 1'!$E$2:$E350,$C19,'BLAST COLDROOM 1'!$A$2:$A350,$A19))</f>
        <v/>
      </c>
      <c r="AI19" s="5" t="str">
        <f>IF($A19="","",SUMIFS('BLAST COLDROOM 1'!AK$2:AK350,'BLAST COLDROOM 1'!$C$2:$C350,$B19,'BLAST COLDROOM 1'!$E$2:$E350,$C19,'BLAST COLDROOM 1'!$A$2:$A350,$A19))</f>
        <v/>
      </c>
      <c r="AJ19" s="5" t="str">
        <f>IF($A19="","",SUMIFS('BLAST COLDROOM 1'!AL$2:AL350,'BLAST COLDROOM 1'!$C$2:$C350,$B19,'BLAST COLDROOM 1'!$E$2:$E350,$C19,'BLAST COLDROOM 1'!$A$2:$A350,$A19))</f>
        <v/>
      </c>
    </row>
    <row r="20" ht="15.75" customHeight="1">
      <c r="A20" s="17"/>
      <c r="B20" s="5"/>
      <c r="C20" s="5"/>
      <c r="P20" s="5" t="str">
        <f>IF($A20="","",SUMIFS('BLAST COLDROOM 1'!R$2:R350,'BLAST COLDROOM 1'!$C$2:$C350,$B20,'BLAST COLDROOM 1'!$E$2:$E350,$C20,'BLAST COLDROOM 1'!$A$2:$A350,$A20))</f>
        <v/>
      </c>
      <c r="Q20" s="5" t="str">
        <f>IF($A20="","",SUMIFS('BLAST COLDROOM 1'!S$2:S350,'BLAST COLDROOM 1'!$C$2:$C350,$B20,'BLAST COLDROOM 1'!$E$2:$E350,$C20,'BLAST COLDROOM 1'!$A$2:$A350,$A20))</f>
        <v/>
      </c>
      <c r="R20" s="5" t="str">
        <f>IF($A20="","",SUMIFS('BLAST COLDROOM 1'!T$2:T350,'BLAST COLDROOM 1'!$C$2:$C350,$B20,'BLAST COLDROOM 1'!$E$2:$E350,$C20,'BLAST COLDROOM 1'!$A$2:$A350,$A20))</f>
        <v/>
      </c>
      <c r="S20" s="5" t="str">
        <f>IF($A20="","",SUMIFS('BLAST COLDROOM 1'!U$2:U350,'BLAST COLDROOM 1'!$C$2:$C350,$B20,'BLAST COLDROOM 1'!$E$2:$E350,$C20,'BLAST COLDROOM 1'!$A$2:$A350,$A20))</f>
        <v/>
      </c>
      <c r="T20" s="5" t="str">
        <f>IF($A20="","",SUMIFS('BLAST COLDROOM 1'!V$2:V350,'BLAST COLDROOM 1'!$C$2:$C350,$B20,'BLAST COLDROOM 1'!$E$2:$E350,$C20,'BLAST COLDROOM 1'!$A$2:$A350,$A20))</f>
        <v/>
      </c>
      <c r="U20" s="5" t="str">
        <f>IF($A20="","",SUMIFS(#REF!,'BLAST COLDROOM 1'!$C$2:$C350,$B20,'BLAST COLDROOM 1'!$E$2:$E350,$C20,'BLAST COLDROOM 1'!$A$2:$A350,$A20))</f>
        <v/>
      </c>
      <c r="V20" s="5" t="str">
        <f>IF($A20="","",SUMIFS('BLAST COLDROOM 1'!X$2:X350,'BLAST COLDROOM 1'!$C$2:$C350,$B20,'BLAST COLDROOM 1'!$E$2:$E350,$C20,'BLAST COLDROOM 1'!$A$2:$A350,$A20))</f>
        <v/>
      </c>
      <c r="W20" s="5" t="str">
        <f>IF($A20="","",SUMIFS('BLAST COLDROOM 1'!Y$2:Y350,'BLAST COLDROOM 1'!$C$2:$C350,$B20,'BLAST COLDROOM 1'!$E$2:$E350,$C20,'BLAST COLDROOM 1'!$A$2:$A350,$A20))</f>
        <v/>
      </c>
      <c r="X20" s="5" t="str">
        <f>IF($A20="","",SUMIFS('BLAST COLDROOM 1'!Z$2:Z350,'BLAST COLDROOM 1'!$C$2:$C350,$B20,'BLAST COLDROOM 1'!$E$2:$E350,$C20,'BLAST COLDROOM 1'!$A$2:$A350,$A20))</f>
        <v/>
      </c>
      <c r="Y20" s="5" t="str">
        <f>IF($A20="","",SUMIFS('BLAST COLDROOM 1'!AA$2:AA350,'BLAST COLDROOM 1'!$C$2:$C350,$B20,'BLAST COLDROOM 1'!$E$2:$E350,$C20,'BLAST COLDROOM 1'!$A$2:$A350,$A20))</f>
        <v/>
      </c>
      <c r="Z20" s="5" t="str">
        <f>IF($A20="","",SUMIFS('BLAST COLDROOM 1'!AB$2:AB350,'BLAST COLDROOM 1'!$C$2:$C350,$B20,'BLAST COLDROOM 1'!$E$2:$E350,$C20,'BLAST COLDROOM 1'!$A$2:$A350,$A20))</f>
        <v/>
      </c>
      <c r="AA20" s="5" t="str">
        <f>IF($A20="","",SUMIFS('BLAST COLDROOM 1'!AC$2:AC350,'BLAST COLDROOM 1'!$C$2:$C350,$B20,'BLAST COLDROOM 1'!$E$2:$E350,$C20,'BLAST COLDROOM 1'!$A$2:$A350,$A20))</f>
        <v/>
      </c>
      <c r="AB20" s="5" t="str">
        <f>IF($A20="","",SUMIFS('BLAST COLDROOM 1'!AD$2:AD350,'BLAST COLDROOM 1'!$C$2:$C350,$B20,'BLAST COLDROOM 1'!$E$2:$E350,$C20,'BLAST COLDROOM 1'!$A$2:$A350,$A20))</f>
        <v/>
      </c>
      <c r="AC20" s="5" t="str">
        <f>IF($A20="","",SUMIFS('BLAST COLDROOM 1'!AE$2:AE350,'BLAST COLDROOM 1'!$C$2:$C350,$B20,'BLAST COLDROOM 1'!$E$2:$E350,$C20,'BLAST COLDROOM 1'!$A$2:$A350,$A20))</f>
        <v/>
      </c>
      <c r="AD20" s="5" t="str">
        <f>IF($A20="","",SUMIFS('BLAST COLDROOM 1'!AF$2:AF350,'BLAST COLDROOM 1'!$C$2:$C350,$B20,'BLAST COLDROOM 1'!$E$2:$E350,$C20,'BLAST COLDROOM 1'!$A$2:$A350,$A20))</f>
        <v/>
      </c>
      <c r="AE20" s="5" t="str">
        <f>IF($A20="","",SUMIFS('BLAST COLDROOM 1'!AG$2:AG350,'BLAST COLDROOM 1'!$C$2:$C350,$B20,'BLAST COLDROOM 1'!$E$2:$E350,$C20,'BLAST COLDROOM 1'!$A$2:$A350,$A20))</f>
        <v/>
      </c>
      <c r="AF20" s="5" t="str">
        <f>IF($A20="","",SUMIFS('BLAST COLDROOM 1'!AH$2:AH350,'BLAST COLDROOM 1'!$C$2:$C350,$B20,'BLAST COLDROOM 1'!$E$2:$E350,$C20,'BLAST COLDROOM 1'!$A$2:$A350,$A20))</f>
        <v/>
      </c>
      <c r="AG20" s="5" t="str">
        <f>IF($A20="","",SUMIFS('BLAST COLDROOM 1'!AI$2:AI350,'BLAST COLDROOM 1'!$C$2:$C350,$B20,'BLAST COLDROOM 1'!$E$2:$E350,$C20,'BLAST COLDROOM 1'!$A$2:$A350,$A20))</f>
        <v/>
      </c>
      <c r="AH20" s="5" t="str">
        <f>IF($A20="","",SUMIFS('BLAST COLDROOM 1'!AJ$2:AJ350,'BLAST COLDROOM 1'!$C$2:$C350,$B20,'BLAST COLDROOM 1'!$E$2:$E350,$C20,'BLAST COLDROOM 1'!$A$2:$A350,$A20))</f>
        <v/>
      </c>
      <c r="AI20" s="5" t="str">
        <f>IF($A20="","",SUMIFS('BLAST COLDROOM 1'!AK$2:AK350,'BLAST COLDROOM 1'!$C$2:$C350,$B20,'BLAST COLDROOM 1'!$E$2:$E350,$C20,'BLAST COLDROOM 1'!$A$2:$A350,$A20))</f>
        <v/>
      </c>
      <c r="AJ20" s="5" t="str">
        <f>IF($A20="","",SUMIFS('BLAST COLDROOM 1'!AL$2:AL350,'BLAST COLDROOM 1'!$C$2:$C350,$B20,'BLAST COLDROOM 1'!$E$2:$E350,$C20,'BLAST COLDROOM 1'!$A$2:$A350,$A20))</f>
        <v/>
      </c>
    </row>
    <row r="21" ht="15.75" customHeight="1">
      <c r="A21" s="17"/>
      <c r="B21" s="5"/>
      <c r="C21" s="5"/>
      <c r="P21" s="5" t="str">
        <f>IF($A21="","",SUMIFS('BLAST COLDROOM 1'!R$2:R350,'BLAST COLDROOM 1'!$C$2:$C350,$B21,'BLAST COLDROOM 1'!$E$2:$E350,$C21,'BLAST COLDROOM 1'!$A$2:$A350,$A21))</f>
        <v/>
      </c>
      <c r="Q21" s="5" t="str">
        <f>IF($A21="","",SUMIFS('BLAST COLDROOM 1'!S$2:S350,'BLAST COLDROOM 1'!$C$2:$C350,$B21,'BLAST COLDROOM 1'!$E$2:$E350,$C21,'BLAST COLDROOM 1'!$A$2:$A350,$A21))</f>
        <v/>
      </c>
      <c r="R21" s="5" t="str">
        <f>IF($A21="","",SUMIFS('BLAST COLDROOM 1'!T$2:T350,'BLAST COLDROOM 1'!$C$2:$C350,$B21,'BLAST COLDROOM 1'!$E$2:$E350,$C21,'BLAST COLDROOM 1'!$A$2:$A350,$A21))</f>
        <v/>
      </c>
      <c r="S21" s="5" t="str">
        <f>IF($A21="","",SUMIFS('BLAST COLDROOM 1'!U$2:U350,'BLAST COLDROOM 1'!$C$2:$C350,$B21,'BLAST COLDROOM 1'!$E$2:$E350,$C21,'BLAST COLDROOM 1'!$A$2:$A350,$A21))</f>
        <v/>
      </c>
      <c r="T21" s="5" t="str">
        <f>IF($A21="","",SUMIFS('BLAST COLDROOM 1'!V$2:V350,'BLAST COLDROOM 1'!$C$2:$C350,$B21,'BLAST COLDROOM 1'!$E$2:$E350,$C21,'BLAST COLDROOM 1'!$A$2:$A350,$A21))</f>
        <v/>
      </c>
      <c r="U21" s="5" t="str">
        <f>IF($A21="","",SUMIFS(#REF!,'BLAST COLDROOM 1'!$C$2:$C350,$B21,'BLAST COLDROOM 1'!$E$2:$E350,$C21,'BLAST COLDROOM 1'!$A$2:$A350,$A21))</f>
        <v/>
      </c>
      <c r="V21" s="5" t="str">
        <f>IF($A21="","",SUMIFS('BLAST COLDROOM 1'!X$2:X350,'BLAST COLDROOM 1'!$C$2:$C350,$B21,'BLAST COLDROOM 1'!$E$2:$E350,$C21,'BLAST COLDROOM 1'!$A$2:$A350,$A21))</f>
        <v/>
      </c>
      <c r="W21" s="5" t="str">
        <f>IF($A21="","",SUMIFS('BLAST COLDROOM 1'!Y$2:Y350,'BLAST COLDROOM 1'!$C$2:$C350,$B21,'BLAST COLDROOM 1'!$E$2:$E350,$C21,'BLAST COLDROOM 1'!$A$2:$A350,$A21))</f>
        <v/>
      </c>
      <c r="X21" s="5" t="str">
        <f>IF($A21="","",SUMIFS('BLAST COLDROOM 1'!Z$2:Z350,'BLAST COLDROOM 1'!$C$2:$C350,$B21,'BLAST COLDROOM 1'!$E$2:$E350,$C21,'BLAST COLDROOM 1'!$A$2:$A350,$A21))</f>
        <v/>
      </c>
      <c r="Y21" s="5" t="str">
        <f>IF($A21="","",SUMIFS('BLAST COLDROOM 1'!AA$2:AA350,'BLAST COLDROOM 1'!$C$2:$C350,$B21,'BLAST COLDROOM 1'!$E$2:$E350,$C21,'BLAST COLDROOM 1'!$A$2:$A350,$A21))</f>
        <v/>
      </c>
      <c r="Z21" s="5" t="str">
        <f>IF($A21="","",SUMIFS('BLAST COLDROOM 1'!AB$2:AB350,'BLAST COLDROOM 1'!$C$2:$C350,$B21,'BLAST COLDROOM 1'!$E$2:$E350,$C21,'BLAST COLDROOM 1'!$A$2:$A350,$A21))</f>
        <v/>
      </c>
      <c r="AA21" s="5" t="str">
        <f>IF($A21="","",SUMIFS('BLAST COLDROOM 1'!AC$2:AC350,'BLAST COLDROOM 1'!$C$2:$C350,$B21,'BLAST COLDROOM 1'!$E$2:$E350,$C21,'BLAST COLDROOM 1'!$A$2:$A350,$A21))</f>
        <v/>
      </c>
      <c r="AB21" s="5" t="str">
        <f>IF($A21="","",SUMIFS('BLAST COLDROOM 1'!AD$2:AD350,'BLAST COLDROOM 1'!$C$2:$C350,$B21,'BLAST COLDROOM 1'!$E$2:$E350,$C21,'BLAST COLDROOM 1'!$A$2:$A350,$A21))</f>
        <v/>
      </c>
      <c r="AC21" s="5" t="str">
        <f>IF($A21="","",SUMIFS('BLAST COLDROOM 1'!AE$2:AE350,'BLAST COLDROOM 1'!$C$2:$C350,$B21,'BLAST COLDROOM 1'!$E$2:$E350,$C21,'BLAST COLDROOM 1'!$A$2:$A350,$A21))</f>
        <v/>
      </c>
      <c r="AD21" s="5" t="str">
        <f>IF($A21="","",SUMIFS('BLAST COLDROOM 1'!AF$2:AF350,'BLAST COLDROOM 1'!$C$2:$C350,$B21,'BLAST COLDROOM 1'!$E$2:$E350,$C21,'BLAST COLDROOM 1'!$A$2:$A350,$A21))</f>
        <v/>
      </c>
      <c r="AE21" s="5" t="str">
        <f>IF($A21="","",SUMIFS('BLAST COLDROOM 1'!AG$2:AG350,'BLAST COLDROOM 1'!$C$2:$C350,$B21,'BLAST COLDROOM 1'!$E$2:$E350,$C21,'BLAST COLDROOM 1'!$A$2:$A350,$A21))</f>
        <v/>
      </c>
      <c r="AF21" s="5" t="str">
        <f>IF($A21="","",SUMIFS('BLAST COLDROOM 1'!AH$2:AH350,'BLAST COLDROOM 1'!$C$2:$C350,$B21,'BLAST COLDROOM 1'!$E$2:$E350,$C21,'BLAST COLDROOM 1'!$A$2:$A350,$A21))</f>
        <v/>
      </c>
      <c r="AG21" s="5" t="str">
        <f>IF($A21="","",SUMIFS('BLAST COLDROOM 1'!AI$2:AI350,'BLAST COLDROOM 1'!$C$2:$C350,$B21,'BLAST COLDROOM 1'!$E$2:$E350,$C21,'BLAST COLDROOM 1'!$A$2:$A350,$A21))</f>
        <v/>
      </c>
      <c r="AH21" s="5" t="str">
        <f>IF($A21="","",SUMIFS('BLAST COLDROOM 1'!AJ$2:AJ350,'BLAST COLDROOM 1'!$C$2:$C350,$B21,'BLAST COLDROOM 1'!$E$2:$E350,$C21,'BLAST COLDROOM 1'!$A$2:$A350,$A21))</f>
        <v/>
      </c>
      <c r="AI21" s="5" t="str">
        <f>IF($A21="","",SUMIFS('BLAST COLDROOM 1'!AK$2:AK350,'BLAST COLDROOM 1'!$C$2:$C350,$B21,'BLAST COLDROOM 1'!$E$2:$E350,$C21,'BLAST COLDROOM 1'!$A$2:$A350,$A21))</f>
        <v/>
      </c>
      <c r="AJ21" s="5" t="str">
        <f>IF($A21="","",SUMIFS('BLAST COLDROOM 1'!AL$2:AL350,'BLAST COLDROOM 1'!$C$2:$C350,$B21,'BLAST COLDROOM 1'!$E$2:$E350,$C21,'BLAST COLDROOM 1'!$A$2:$A350,$A21))</f>
        <v/>
      </c>
    </row>
    <row r="22" ht="15.75" customHeight="1">
      <c r="A22" s="17"/>
      <c r="B22" s="5"/>
      <c r="C22" s="5"/>
      <c r="P22" s="5" t="str">
        <f>IF($A22="","",SUMIFS('BLAST COLDROOM 1'!R$2:R350,'BLAST COLDROOM 1'!$C$2:$C350,$B22,'BLAST COLDROOM 1'!$E$2:$E350,$C22,'BLAST COLDROOM 1'!$A$2:$A350,$A22))</f>
        <v/>
      </c>
      <c r="Q22" s="5" t="str">
        <f>IF($A22="","",SUMIFS('BLAST COLDROOM 1'!S$2:S350,'BLAST COLDROOM 1'!$C$2:$C350,$B22,'BLAST COLDROOM 1'!$E$2:$E350,$C22,'BLAST COLDROOM 1'!$A$2:$A350,$A22))</f>
        <v/>
      </c>
      <c r="R22" s="5" t="str">
        <f>IF($A22="","",SUMIFS('BLAST COLDROOM 1'!T$2:T350,'BLAST COLDROOM 1'!$C$2:$C350,$B22,'BLAST COLDROOM 1'!$E$2:$E350,$C22,'BLAST COLDROOM 1'!$A$2:$A350,$A22))</f>
        <v/>
      </c>
      <c r="S22" s="5" t="str">
        <f>IF($A22="","",SUMIFS('BLAST COLDROOM 1'!U$2:U350,'BLAST COLDROOM 1'!$C$2:$C350,$B22,'BLAST COLDROOM 1'!$E$2:$E350,$C22,'BLAST COLDROOM 1'!$A$2:$A350,$A22))</f>
        <v/>
      </c>
      <c r="T22" s="5" t="str">
        <f>IF($A22="","",SUMIFS('BLAST COLDROOM 1'!V$2:V350,'BLAST COLDROOM 1'!$C$2:$C350,$B22,'BLAST COLDROOM 1'!$E$2:$E350,$C22,'BLAST COLDROOM 1'!$A$2:$A350,$A22))</f>
        <v/>
      </c>
      <c r="U22" s="5" t="str">
        <f>IF($A22="","",SUMIFS(#REF!,'BLAST COLDROOM 1'!$C$2:$C350,$B22,'BLAST COLDROOM 1'!$E$2:$E350,$C22,'BLAST COLDROOM 1'!$A$2:$A350,$A22))</f>
        <v/>
      </c>
      <c r="V22" s="5" t="str">
        <f>IF($A22="","",SUMIFS('BLAST COLDROOM 1'!X$2:X350,'BLAST COLDROOM 1'!$C$2:$C350,$B22,'BLAST COLDROOM 1'!$E$2:$E350,$C22,'BLAST COLDROOM 1'!$A$2:$A350,$A22))</f>
        <v/>
      </c>
      <c r="W22" s="5" t="str">
        <f>IF($A22="","",SUMIFS('BLAST COLDROOM 1'!Y$2:Y350,'BLAST COLDROOM 1'!$C$2:$C350,$B22,'BLAST COLDROOM 1'!$E$2:$E350,$C22,'BLAST COLDROOM 1'!$A$2:$A350,$A22))</f>
        <v/>
      </c>
      <c r="X22" s="5" t="str">
        <f>IF($A22="","",SUMIFS('BLAST COLDROOM 1'!Z$2:Z350,'BLAST COLDROOM 1'!$C$2:$C350,$B22,'BLAST COLDROOM 1'!$E$2:$E350,$C22,'BLAST COLDROOM 1'!$A$2:$A350,$A22))</f>
        <v/>
      </c>
      <c r="Y22" s="5" t="str">
        <f>IF($A22="","",SUMIFS('BLAST COLDROOM 1'!AA$2:AA350,'BLAST COLDROOM 1'!$C$2:$C350,$B22,'BLAST COLDROOM 1'!$E$2:$E350,$C22,'BLAST COLDROOM 1'!$A$2:$A350,$A22))</f>
        <v/>
      </c>
      <c r="Z22" s="5" t="str">
        <f>IF($A22="","",SUMIFS('BLAST COLDROOM 1'!AB$2:AB350,'BLAST COLDROOM 1'!$C$2:$C350,$B22,'BLAST COLDROOM 1'!$E$2:$E350,$C22,'BLAST COLDROOM 1'!$A$2:$A350,$A22))</f>
        <v/>
      </c>
      <c r="AA22" s="5" t="str">
        <f>IF($A22="","",SUMIFS('BLAST COLDROOM 1'!AC$2:AC350,'BLAST COLDROOM 1'!$C$2:$C350,$B22,'BLAST COLDROOM 1'!$E$2:$E350,$C22,'BLAST COLDROOM 1'!$A$2:$A350,$A22))</f>
        <v/>
      </c>
      <c r="AB22" s="5" t="str">
        <f>IF($A22="","",SUMIFS('BLAST COLDROOM 1'!AD$2:AD350,'BLAST COLDROOM 1'!$C$2:$C350,$B22,'BLAST COLDROOM 1'!$E$2:$E350,$C22,'BLAST COLDROOM 1'!$A$2:$A350,$A22))</f>
        <v/>
      </c>
      <c r="AC22" s="5" t="str">
        <f>IF($A22="","",SUMIFS('BLAST COLDROOM 1'!AE$2:AE350,'BLAST COLDROOM 1'!$C$2:$C350,$B22,'BLAST COLDROOM 1'!$E$2:$E350,$C22,'BLAST COLDROOM 1'!$A$2:$A350,$A22))</f>
        <v/>
      </c>
      <c r="AD22" s="5" t="str">
        <f>IF($A22="","",SUMIFS('BLAST COLDROOM 1'!AF$2:AF350,'BLAST COLDROOM 1'!$C$2:$C350,$B22,'BLAST COLDROOM 1'!$E$2:$E350,$C22,'BLAST COLDROOM 1'!$A$2:$A350,$A22))</f>
        <v/>
      </c>
      <c r="AE22" s="5" t="str">
        <f>IF($A22="","",SUMIFS('BLAST COLDROOM 1'!AG$2:AG350,'BLAST COLDROOM 1'!$C$2:$C350,$B22,'BLAST COLDROOM 1'!$E$2:$E350,$C22,'BLAST COLDROOM 1'!$A$2:$A350,$A22))</f>
        <v/>
      </c>
      <c r="AF22" s="5" t="str">
        <f>IF($A22="","",SUMIFS('BLAST COLDROOM 1'!AH$2:AH350,'BLAST COLDROOM 1'!$C$2:$C350,$B22,'BLAST COLDROOM 1'!$E$2:$E350,$C22,'BLAST COLDROOM 1'!$A$2:$A350,$A22))</f>
        <v/>
      </c>
      <c r="AG22" s="5" t="str">
        <f>IF($A22="","",SUMIFS('BLAST COLDROOM 1'!AI$2:AI350,'BLAST COLDROOM 1'!$C$2:$C350,$B22,'BLAST COLDROOM 1'!$E$2:$E350,$C22,'BLAST COLDROOM 1'!$A$2:$A350,$A22))</f>
        <v/>
      </c>
      <c r="AH22" s="5" t="str">
        <f>IF($A22="","",SUMIFS('BLAST COLDROOM 1'!AJ$2:AJ350,'BLAST COLDROOM 1'!$C$2:$C350,$B22,'BLAST COLDROOM 1'!$E$2:$E350,$C22,'BLAST COLDROOM 1'!$A$2:$A350,$A22))</f>
        <v/>
      </c>
      <c r="AI22" s="5" t="str">
        <f>IF($A22="","",SUMIFS('BLAST COLDROOM 1'!AK$2:AK350,'BLAST COLDROOM 1'!$C$2:$C350,$B22,'BLAST COLDROOM 1'!$E$2:$E350,$C22,'BLAST COLDROOM 1'!$A$2:$A350,$A22))</f>
        <v/>
      </c>
      <c r="AJ22" s="5" t="str">
        <f>IF($A22="","",SUMIFS('BLAST COLDROOM 1'!AL$2:AL350,'BLAST COLDROOM 1'!$C$2:$C350,$B22,'BLAST COLDROOM 1'!$E$2:$E350,$C22,'BLAST COLDROOM 1'!$A$2:$A350,$A22))</f>
        <v/>
      </c>
    </row>
    <row r="23" ht="15.75" customHeight="1">
      <c r="A23" s="17"/>
      <c r="B23" s="5"/>
      <c r="C23" s="5"/>
      <c r="P23" s="5" t="str">
        <f>IF($A23="","",SUMIFS('BLAST COLDROOM 1'!R$2:R350,'BLAST COLDROOM 1'!$C$2:$C350,$B23,'BLAST COLDROOM 1'!$E$2:$E350,$C23,'BLAST COLDROOM 1'!$A$2:$A350,$A23))</f>
        <v/>
      </c>
      <c r="Q23" s="5" t="str">
        <f>IF($A23="","",SUMIFS('BLAST COLDROOM 1'!S$2:S350,'BLAST COLDROOM 1'!$C$2:$C350,$B23,'BLAST COLDROOM 1'!$E$2:$E350,$C23,'BLAST COLDROOM 1'!$A$2:$A350,$A23))</f>
        <v/>
      </c>
      <c r="R23" s="5" t="str">
        <f>IF($A23="","",SUMIFS('BLAST COLDROOM 1'!T$2:T350,'BLAST COLDROOM 1'!$C$2:$C350,$B23,'BLAST COLDROOM 1'!$E$2:$E350,$C23,'BLAST COLDROOM 1'!$A$2:$A350,$A23))</f>
        <v/>
      </c>
      <c r="S23" s="5" t="str">
        <f>IF($A23="","",SUMIFS('BLAST COLDROOM 1'!U$2:U350,'BLAST COLDROOM 1'!$C$2:$C350,$B23,'BLAST COLDROOM 1'!$E$2:$E350,$C23,'BLAST COLDROOM 1'!$A$2:$A350,$A23))</f>
        <v/>
      </c>
      <c r="T23" s="5" t="str">
        <f>IF($A23="","",SUMIFS('BLAST COLDROOM 1'!V$2:V350,'BLAST COLDROOM 1'!$C$2:$C350,$B23,'BLAST COLDROOM 1'!$E$2:$E350,$C23,'BLAST COLDROOM 1'!$A$2:$A350,$A23))</f>
        <v/>
      </c>
      <c r="U23" s="5" t="str">
        <f>IF($A23="","",SUMIFS(#REF!,'BLAST COLDROOM 1'!$C$2:$C350,$B23,'BLAST COLDROOM 1'!$E$2:$E350,$C23,'BLAST COLDROOM 1'!$A$2:$A350,$A23))</f>
        <v/>
      </c>
      <c r="V23" s="5" t="str">
        <f>IF($A23="","",SUMIFS('BLAST COLDROOM 1'!X$2:X350,'BLAST COLDROOM 1'!$C$2:$C350,$B23,'BLAST COLDROOM 1'!$E$2:$E350,$C23,'BLAST COLDROOM 1'!$A$2:$A350,$A23))</f>
        <v/>
      </c>
      <c r="W23" s="5" t="str">
        <f>IF($A23="","",SUMIFS('BLAST COLDROOM 1'!Y$2:Y350,'BLAST COLDROOM 1'!$C$2:$C350,$B23,'BLAST COLDROOM 1'!$E$2:$E350,$C23,'BLAST COLDROOM 1'!$A$2:$A350,$A23))</f>
        <v/>
      </c>
      <c r="X23" s="5" t="str">
        <f>IF($A23="","",SUMIFS('BLAST COLDROOM 1'!Z$2:Z350,'BLAST COLDROOM 1'!$C$2:$C350,$B23,'BLAST COLDROOM 1'!$E$2:$E350,$C23,'BLAST COLDROOM 1'!$A$2:$A350,$A23))</f>
        <v/>
      </c>
      <c r="Y23" s="5" t="str">
        <f>IF($A23="","",SUMIFS('BLAST COLDROOM 1'!AA$2:AA350,'BLAST COLDROOM 1'!$C$2:$C350,$B23,'BLAST COLDROOM 1'!$E$2:$E350,$C23,'BLAST COLDROOM 1'!$A$2:$A350,$A23))</f>
        <v/>
      </c>
      <c r="Z23" s="5" t="str">
        <f>IF($A23="","",SUMIFS('BLAST COLDROOM 1'!AB$2:AB350,'BLAST COLDROOM 1'!$C$2:$C350,$B23,'BLAST COLDROOM 1'!$E$2:$E350,$C23,'BLAST COLDROOM 1'!$A$2:$A350,$A23))</f>
        <v/>
      </c>
      <c r="AA23" s="5" t="str">
        <f>IF($A23="","",SUMIFS('BLAST COLDROOM 1'!AC$2:AC350,'BLAST COLDROOM 1'!$C$2:$C350,$B23,'BLAST COLDROOM 1'!$E$2:$E350,$C23,'BLAST COLDROOM 1'!$A$2:$A350,$A23))</f>
        <v/>
      </c>
      <c r="AB23" s="5" t="str">
        <f>IF($A23="","",SUMIFS('BLAST COLDROOM 1'!AD$2:AD350,'BLAST COLDROOM 1'!$C$2:$C350,$B23,'BLAST COLDROOM 1'!$E$2:$E350,$C23,'BLAST COLDROOM 1'!$A$2:$A350,$A23))</f>
        <v/>
      </c>
      <c r="AC23" s="5" t="str">
        <f>IF($A23="","",SUMIFS('BLAST COLDROOM 1'!AE$2:AE350,'BLAST COLDROOM 1'!$C$2:$C350,$B23,'BLAST COLDROOM 1'!$E$2:$E350,$C23,'BLAST COLDROOM 1'!$A$2:$A350,$A23))</f>
        <v/>
      </c>
      <c r="AD23" s="5" t="str">
        <f>IF($A23="","",SUMIFS('BLAST COLDROOM 1'!AF$2:AF350,'BLAST COLDROOM 1'!$C$2:$C350,$B23,'BLAST COLDROOM 1'!$E$2:$E350,$C23,'BLAST COLDROOM 1'!$A$2:$A350,$A23))</f>
        <v/>
      </c>
      <c r="AE23" s="5" t="str">
        <f>IF($A23="","",SUMIFS('BLAST COLDROOM 1'!AG$2:AG350,'BLAST COLDROOM 1'!$C$2:$C350,$B23,'BLAST COLDROOM 1'!$E$2:$E350,$C23,'BLAST COLDROOM 1'!$A$2:$A350,$A23))</f>
        <v/>
      </c>
      <c r="AF23" s="5" t="str">
        <f>IF($A23="","",SUMIFS('BLAST COLDROOM 1'!AH$2:AH350,'BLAST COLDROOM 1'!$C$2:$C350,$B23,'BLAST COLDROOM 1'!$E$2:$E350,$C23,'BLAST COLDROOM 1'!$A$2:$A350,$A23))</f>
        <v/>
      </c>
      <c r="AG23" s="5" t="str">
        <f>IF($A23="","",SUMIFS('BLAST COLDROOM 1'!AI$2:AI350,'BLAST COLDROOM 1'!$C$2:$C350,$B23,'BLAST COLDROOM 1'!$E$2:$E350,$C23,'BLAST COLDROOM 1'!$A$2:$A350,$A23))</f>
        <v/>
      </c>
      <c r="AH23" s="5" t="str">
        <f>IF($A23="","",SUMIFS('BLAST COLDROOM 1'!AJ$2:AJ350,'BLAST COLDROOM 1'!$C$2:$C350,$B23,'BLAST COLDROOM 1'!$E$2:$E350,$C23,'BLAST COLDROOM 1'!$A$2:$A350,$A23))</f>
        <v/>
      </c>
      <c r="AI23" s="5" t="str">
        <f>IF($A23="","",SUMIFS('BLAST COLDROOM 1'!AK$2:AK350,'BLAST COLDROOM 1'!$C$2:$C350,$B23,'BLAST COLDROOM 1'!$E$2:$E350,$C23,'BLAST COLDROOM 1'!$A$2:$A350,$A23))</f>
        <v/>
      </c>
      <c r="AJ23" s="5" t="str">
        <f>IF($A23="","",SUMIFS('BLAST COLDROOM 1'!AL$2:AL350,'BLAST COLDROOM 1'!$C$2:$C350,$B23,'BLAST COLDROOM 1'!$E$2:$E350,$C23,'BLAST COLDROOM 1'!$A$2:$A350,$A23))</f>
        <v/>
      </c>
    </row>
    <row r="24" ht="15.75" customHeight="1">
      <c r="A24" s="17"/>
      <c r="B24" s="5"/>
      <c r="C24" s="5"/>
      <c r="P24" s="5" t="str">
        <f>IF($A24="","",SUMIFS('BLAST COLDROOM 1'!R$2:R350,'BLAST COLDROOM 1'!$C$2:$C350,$B24,'BLAST COLDROOM 1'!$E$2:$E350,$C24,'BLAST COLDROOM 1'!$A$2:$A350,$A24))</f>
        <v/>
      </c>
      <c r="Q24" s="5" t="str">
        <f>IF($A24="","",SUMIFS('BLAST COLDROOM 1'!S$2:S350,'BLAST COLDROOM 1'!$C$2:$C350,$B24,'BLAST COLDROOM 1'!$E$2:$E350,$C24,'BLAST COLDROOM 1'!$A$2:$A350,$A24))</f>
        <v/>
      </c>
      <c r="R24" s="5" t="str">
        <f>IF($A24="","",SUMIFS('BLAST COLDROOM 1'!T$2:T350,'BLAST COLDROOM 1'!$C$2:$C350,$B24,'BLAST COLDROOM 1'!$E$2:$E350,$C24,'BLAST COLDROOM 1'!$A$2:$A350,$A24))</f>
        <v/>
      </c>
      <c r="S24" s="5" t="str">
        <f>IF($A24="","",SUMIFS('BLAST COLDROOM 1'!U$2:U350,'BLAST COLDROOM 1'!$C$2:$C350,$B24,'BLAST COLDROOM 1'!$E$2:$E350,$C24,'BLAST COLDROOM 1'!$A$2:$A350,$A24))</f>
        <v/>
      </c>
      <c r="T24" s="5" t="str">
        <f>IF($A24="","",SUMIFS('BLAST COLDROOM 1'!V$2:V350,'BLAST COLDROOM 1'!$C$2:$C350,$B24,'BLAST COLDROOM 1'!$E$2:$E350,$C24,'BLAST COLDROOM 1'!$A$2:$A350,$A24))</f>
        <v/>
      </c>
      <c r="U24" s="5" t="str">
        <f>IF($A24="","",SUMIFS(#REF!,'BLAST COLDROOM 1'!$C$2:$C350,$B24,'BLAST COLDROOM 1'!$E$2:$E350,$C24,'BLAST COLDROOM 1'!$A$2:$A350,$A24))</f>
        <v/>
      </c>
      <c r="V24" s="5" t="str">
        <f>IF($A24="","",SUMIFS('BLAST COLDROOM 1'!X$2:X350,'BLAST COLDROOM 1'!$C$2:$C350,$B24,'BLAST COLDROOM 1'!$E$2:$E350,$C24,'BLAST COLDROOM 1'!$A$2:$A350,$A24))</f>
        <v/>
      </c>
      <c r="W24" s="5" t="str">
        <f>IF($A24="","",SUMIFS('BLAST COLDROOM 1'!Y$2:Y350,'BLAST COLDROOM 1'!$C$2:$C350,$B24,'BLAST COLDROOM 1'!$E$2:$E350,$C24,'BLAST COLDROOM 1'!$A$2:$A350,$A24))</f>
        <v/>
      </c>
      <c r="X24" s="5" t="str">
        <f>IF($A24="","",SUMIFS('BLAST COLDROOM 1'!Z$2:Z350,'BLAST COLDROOM 1'!$C$2:$C350,$B24,'BLAST COLDROOM 1'!$E$2:$E350,$C24,'BLAST COLDROOM 1'!$A$2:$A350,$A24))</f>
        <v/>
      </c>
      <c r="Y24" s="5" t="str">
        <f>IF($A24="","",SUMIFS('BLAST COLDROOM 1'!AA$2:AA350,'BLAST COLDROOM 1'!$C$2:$C350,$B24,'BLAST COLDROOM 1'!$E$2:$E350,$C24,'BLAST COLDROOM 1'!$A$2:$A350,$A24))</f>
        <v/>
      </c>
      <c r="Z24" s="5" t="str">
        <f>IF($A24="","",SUMIFS('BLAST COLDROOM 1'!AB$2:AB350,'BLAST COLDROOM 1'!$C$2:$C350,$B24,'BLAST COLDROOM 1'!$E$2:$E350,$C24,'BLAST COLDROOM 1'!$A$2:$A350,$A24))</f>
        <v/>
      </c>
      <c r="AA24" s="5" t="str">
        <f>IF($A24="","",SUMIFS('BLAST COLDROOM 1'!AC$2:AC350,'BLAST COLDROOM 1'!$C$2:$C350,$B24,'BLAST COLDROOM 1'!$E$2:$E350,$C24,'BLAST COLDROOM 1'!$A$2:$A350,$A24))</f>
        <v/>
      </c>
      <c r="AB24" s="5" t="str">
        <f>IF($A24="","",SUMIFS('BLAST COLDROOM 1'!AD$2:AD350,'BLAST COLDROOM 1'!$C$2:$C350,$B24,'BLAST COLDROOM 1'!$E$2:$E350,$C24,'BLAST COLDROOM 1'!$A$2:$A350,$A24))</f>
        <v/>
      </c>
      <c r="AC24" s="5" t="str">
        <f>IF($A24="","",SUMIFS('BLAST COLDROOM 1'!AE$2:AE350,'BLAST COLDROOM 1'!$C$2:$C350,$B24,'BLAST COLDROOM 1'!$E$2:$E350,$C24,'BLAST COLDROOM 1'!$A$2:$A350,$A24))</f>
        <v/>
      </c>
      <c r="AD24" s="5" t="str">
        <f>IF($A24="","",SUMIFS('BLAST COLDROOM 1'!AF$2:AF350,'BLAST COLDROOM 1'!$C$2:$C350,$B24,'BLAST COLDROOM 1'!$E$2:$E350,$C24,'BLAST COLDROOM 1'!$A$2:$A350,$A24))</f>
        <v/>
      </c>
      <c r="AE24" s="5" t="str">
        <f>IF($A24="","",SUMIFS('BLAST COLDROOM 1'!AG$2:AG350,'BLAST COLDROOM 1'!$C$2:$C350,$B24,'BLAST COLDROOM 1'!$E$2:$E350,$C24,'BLAST COLDROOM 1'!$A$2:$A350,$A24))</f>
        <v/>
      </c>
      <c r="AF24" s="5" t="str">
        <f>IF($A24="","",SUMIFS('BLAST COLDROOM 1'!AH$2:AH350,'BLAST COLDROOM 1'!$C$2:$C350,$B24,'BLAST COLDROOM 1'!$E$2:$E350,$C24,'BLAST COLDROOM 1'!$A$2:$A350,$A24))</f>
        <v/>
      </c>
      <c r="AG24" s="5" t="str">
        <f>IF($A24="","",SUMIFS('BLAST COLDROOM 1'!AI$2:AI350,'BLAST COLDROOM 1'!$C$2:$C350,$B24,'BLAST COLDROOM 1'!$E$2:$E350,$C24,'BLAST COLDROOM 1'!$A$2:$A350,$A24))</f>
        <v/>
      </c>
      <c r="AH24" s="5" t="str">
        <f>IF($A24="","",SUMIFS('BLAST COLDROOM 1'!AJ$2:AJ350,'BLAST COLDROOM 1'!$C$2:$C350,$B24,'BLAST COLDROOM 1'!$E$2:$E350,$C24,'BLAST COLDROOM 1'!$A$2:$A350,$A24))</f>
        <v/>
      </c>
      <c r="AI24" s="5" t="str">
        <f>IF($A24="","",SUMIFS('BLAST COLDROOM 1'!AK$2:AK350,'BLAST COLDROOM 1'!$C$2:$C350,$B24,'BLAST COLDROOM 1'!$E$2:$E350,$C24,'BLAST COLDROOM 1'!$A$2:$A350,$A24))</f>
        <v/>
      </c>
      <c r="AJ24" s="5" t="str">
        <f>IF($A24="","",SUMIFS('BLAST COLDROOM 1'!AL$2:AL350,'BLAST COLDROOM 1'!$C$2:$C350,$B24,'BLAST COLDROOM 1'!$E$2:$E350,$C24,'BLAST COLDROOM 1'!$A$2:$A350,$A24))</f>
        <v/>
      </c>
    </row>
    <row r="25" ht="15.75" customHeight="1">
      <c r="A25" s="17"/>
      <c r="B25" s="5"/>
      <c r="C25" s="5"/>
      <c r="P25" s="5" t="str">
        <f>IF($A25="","",SUMIFS('BLAST COLDROOM 1'!R$2:R350,'BLAST COLDROOM 1'!$C$2:$C350,$B25,'BLAST COLDROOM 1'!$E$2:$E350,$C25,'BLAST COLDROOM 1'!$A$2:$A350,$A25))</f>
        <v/>
      </c>
      <c r="Q25" s="5" t="str">
        <f>IF($A25="","",SUMIFS('BLAST COLDROOM 1'!S$2:S350,'BLAST COLDROOM 1'!$C$2:$C350,$B25,'BLAST COLDROOM 1'!$E$2:$E350,$C25,'BLAST COLDROOM 1'!$A$2:$A350,$A25))</f>
        <v/>
      </c>
      <c r="R25" s="5" t="str">
        <f>IF($A25="","",SUMIFS('BLAST COLDROOM 1'!T$2:T350,'BLAST COLDROOM 1'!$C$2:$C350,$B25,'BLAST COLDROOM 1'!$E$2:$E350,$C25,'BLAST COLDROOM 1'!$A$2:$A350,$A25))</f>
        <v/>
      </c>
      <c r="S25" s="5" t="str">
        <f>IF($A25="","",SUMIFS('BLAST COLDROOM 1'!U$2:U350,'BLAST COLDROOM 1'!$C$2:$C350,$B25,'BLAST COLDROOM 1'!$E$2:$E350,$C25,'BLAST COLDROOM 1'!$A$2:$A350,$A25))</f>
        <v/>
      </c>
      <c r="T25" s="5" t="str">
        <f>IF($A25="","",SUMIFS('BLAST COLDROOM 1'!V$2:V350,'BLAST COLDROOM 1'!$C$2:$C350,$B25,'BLAST COLDROOM 1'!$E$2:$E350,$C25,'BLAST COLDROOM 1'!$A$2:$A350,$A25))</f>
        <v/>
      </c>
      <c r="U25" s="5" t="str">
        <f>IF($A25="","",SUMIFS(#REF!,'BLAST COLDROOM 1'!$C$2:$C350,$B25,'BLAST COLDROOM 1'!$E$2:$E350,$C25,'BLAST COLDROOM 1'!$A$2:$A350,$A25))</f>
        <v/>
      </c>
      <c r="V25" s="5" t="str">
        <f>IF($A25="","",SUMIFS('BLAST COLDROOM 1'!X$2:X350,'BLAST COLDROOM 1'!$C$2:$C350,$B25,'BLAST COLDROOM 1'!$E$2:$E350,$C25,'BLAST COLDROOM 1'!$A$2:$A350,$A25))</f>
        <v/>
      </c>
      <c r="W25" s="5" t="str">
        <f>IF($A25="","",SUMIFS('BLAST COLDROOM 1'!Y$2:Y350,'BLAST COLDROOM 1'!$C$2:$C350,$B25,'BLAST COLDROOM 1'!$E$2:$E350,$C25,'BLAST COLDROOM 1'!$A$2:$A350,$A25))</f>
        <v/>
      </c>
      <c r="X25" s="5" t="str">
        <f>IF($A25="","",SUMIFS('BLAST COLDROOM 1'!Z$2:Z350,'BLAST COLDROOM 1'!$C$2:$C350,$B25,'BLAST COLDROOM 1'!$E$2:$E350,$C25,'BLAST COLDROOM 1'!$A$2:$A350,$A25))</f>
        <v/>
      </c>
      <c r="Y25" s="5" t="str">
        <f>IF($A25="","",SUMIFS('BLAST COLDROOM 1'!AA$2:AA350,'BLAST COLDROOM 1'!$C$2:$C350,$B25,'BLAST COLDROOM 1'!$E$2:$E350,$C25,'BLAST COLDROOM 1'!$A$2:$A350,$A25))</f>
        <v/>
      </c>
      <c r="Z25" s="5" t="str">
        <f>IF($A25="","",SUMIFS('BLAST COLDROOM 1'!AB$2:AB350,'BLAST COLDROOM 1'!$C$2:$C350,$B25,'BLAST COLDROOM 1'!$E$2:$E350,$C25,'BLAST COLDROOM 1'!$A$2:$A350,$A25))</f>
        <v/>
      </c>
      <c r="AA25" s="5" t="str">
        <f>IF($A25="","",SUMIFS('BLAST COLDROOM 1'!AC$2:AC350,'BLAST COLDROOM 1'!$C$2:$C350,$B25,'BLAST COLDROOM 1'!$E$2:$E350,$C25,'BLAST COLDROOM 1'!$A$2:$A350,$A25))</f>
        <v/>
      </c>
      <c r="AB25" s="5" t="str">
        <f>IF($A25="","",SUMIFS('BLAST COLDROOM 1'!AD$2:AD350,'BLAST COLDROOM 1'!$C$2:$C350,$B25,'BLAST COLDROOM 1'!$E$2:$E350,$C25,'BLAST COLDROOM 1'!$A$2:$A350,$A25))</f>
        <v/>
      </c>
      <c r="AC25" s="5" t="str">
        <f>IF($A25="","",SUMIFS('BLAST COLDROOM 1'!AE$2:AE350,'BLAST COLDROOM 1'!$C$2:$C350,$B25,'BLAST COLDROOM 1'!$E$2:$E350,$C25,'BLAST COLDROOM 1'!$A$2:$A350,$A25))</f>
        <v/>
      </c>
      <c r="AD25" s="5" t="str">
        <f>IF($A25="","",SUMIFS('BLAST COLDROOM 1'!AF$2:AF350,'BLAST COLDROOM 1'!$C$2:$C350,$B25,'BLAST COLDROOM 1'!$E$2:$E350,$C25,'BLAST COLDROOM 1'!$A$2:$A350,$A25))</f>
        <v/>
      </c>
      <c r="AE25" s="5" t="str">
        <f>IF($A25="","",SUMIFS('BLAST COLDROOM 1'!AG$2:AG350,'BLAST COLDROOM 1'!$C$2:$C350,$B25,'BLAST COLDROOM 1'!$E$2:$E350,$C25,'BLAST COLDROOM 1'!$A$2:$A350,$A25))</f>
        <v/>
      </c>
      <c r="AF25" s="5" t="str">
        <f>IF($A25="","",SUMIFS('BLAST COLDROOM 1'!AH$2:AH350,'BLAST COLDROOM 1'!$C$2:$C350,$B25,'BLAST COLDROOM 1'!$E$2:$E350,$C25,'BLAST COLDROOM 1'!$A$2:$A350,$A25))</f>
        <v/>
      </c>
      <c r="AG25" s="5" t="str">
        <f>IF($A25="","",SUMIFS('BLAST COLDROOM 1'!AI$2:AI350,'BLAST COLDROOM 1'!$C$2:$C350,$B25,'BLAST COLDROOM 1'!$E$2:$E350,$C25,'BLAST COLDROOM 1'!$A$2:$A350,$A25))</f>
        <v/>
      </c>
      <c r="AH25" s="5" t="str">
        <f>IF($A25="","",SUMIFS('BLAST COLDROOM 1'!AJ$2:AJ350,'BLAST COLDROOM 1'!$C$2:$C350,$B25,'BLAST COLDROOM 1'!$E$2:$E350,$C25,'BLAST COLDROOM 1'!$A$2:$A350,$A25))</f>
        <v/>
      </c>
      <c r="AI25" s="5" t="str">
        <f>IF($A25="","",SUMIFS('BLAST COLDROOM 1'!AK$2:AK350,'BLAST COLDROOM 1'!$C$2:$C350,$B25,'BLAST COLDROOM 1'!$E$2:$E350,$C25,'BLAST COLDROOM 1'!$A$2:$A350,$A25))</f>
        <v/>
      </c>
      <c r="AJ25" s="5" t="str">
        <f>IF($A25="","",SUMIFS('BLAST COLDROOM 1'!AL$2:AL350,'BLAST COLDROOM 1'!$C$2:$C350,$B25,'BLAST COLDROOM 1'!$E$2:$E350,$C25,'BLAST COLDROOM 1'!$A$2:$A350,$A25))</f>
        <v/>
      </c>
    </row>
    <row r="26" ht="15.75" customHeight="1">
      <c r="A26" s="17"/>
      <c r="B26" s="5"/>
      <c r="C26" s="5"/>
      <c r="P26" s="5" t="str">
        <f>IF($A26="","",SUMIFS('BLAST COLDROOM 1'!R$2:R350,'BLAST COLDROOM 1'!$C$2:$C350,$B26,'BLAST COLDROOM 1'!$E$2:$E350,$C26,'BLAST COLDROOM 1'!$A$2:$A350,$A26))</f>
        <v/>
      </c>
      <c r="Q26" s="5" t="str">
        <f>IF($A26="","",SUMIFS('BLAST COLDROOM 1'!S$2:S350,'BLAST COLDROOM 1'!$C$2:$C350,$B26,'BLAST COLDROOM 1'!$E$2:$E350,$C26,'BLAST COLDROOM 1'!$A$2:$A350,$A26))</f>
        <v/>
      </c>
      <c r="R26" s="5" t="str">
        <f>IF($A26="","",SUMIFS('BLAST COLDROOM 1'!T$2:T350,'BLAST COLDROOM 1'!$C$2:$C350,$B26,'BLAST COLDROOM 1'!$E$2:$E350,$C26,'BLAST COLDROOM 1'!$A$2:$A350,$A26))</f>
        <v/>
      </c>
      <c r="S26" s="5" t="str">
        <f>IF($A26="","",SUMIFS('BLAST COLDROOM 1'!U$2:U350,'BLAST COLDROOM 1'!$C$2:$C350,$B26,'BLAST COLDROOM 1'!$E$2:$E350,$C26,'BLAST COLDROOM 1'!$A$2:$A350,$A26))</f>
        <v/>
      </c>
      <c r="T26" s="5" t="str">
        <f>IF($A26="","",SUMIFS('BLAST COLDROOM 1'!V$2:V350,'BLAST COLDROOM 1'!$C$2:$C350,$B26,'BLAST COLDROOM 1'!$E$2:$E350,$C26,'BLAST COLDROOM 1'!$A$2:$A350,$A26))</f>
        <v/>
      </c>
      <c r="U26" s="5" t="str">
        <f>IF($A26="","",SUMIFS(#REF!,'BLAST COLDROOM 1'!$C$2:$C350,$B26,'BLAST COLDROOM 1'!$E$2:$E350,$C26,'BLAST COLDROOM 1'!$A$2:$A350,$A26))</f>
        <v/>
      </c>
      <c r="V26" s="5" t="str">
        <f>IF($A26="","",SUMIFS('BLAST COLDROOM 1'!X$2:X350,'BLAST COLDROOM 1'!$C$2:$C350,$B26,'BLAST COLDROOM 1'!$E$2:$E350,$C26,'BLAST COLDROOM 1'!$A$2:$A350,$A26))</f>
        <v/>
      </c>
      <c r="W26" s="5" t="str">
        <f>IF($A26="","",SUMIFS('BLAST COLDROOM 1'!Y$2:Y350,'BLAST COLDROOM 1'!$C$2:$C350,$B26,'BLAST COLDROOM 1'!$E$2:$E350,$C26,'BLAST COLDROOM 1'!$A$2:$A350,$A26))</f>
        <v/>
      </c>
      <c r="X26" s="5" t="str">
        <f>IF($A26="","",SUMIFS('BLAST COLDROOM 1'!Z$2:Z350,'BLAST COLDROOM 1'!$C$2:$C350,$B26,'BLAST COLDROOM 1'!$E$2:$E350,$C26,'BLAST COLDROOM 1'!$A$2:$A350,$A26))</f>
        <v/>
      </c>
      <c r="Y26" s="5" t="str">
        <f>IF($A26="","",SUMIFS('BLAST COLDROOM 1'!AA$2:AA350,'BLAST COLDROOM 1'!$C$2:$C350,$B26,'BLAST COLDROOM 1'!$E$2:$E350,$C26,'BLAST COLDROOM 1'!$A$2:$A350,$A26))</f>
        <v/>
      </c>
      <c r="Z26" s="5" t="str">
        <f>IF($A26="","",SUMIFS('BLAST COLDROOM 1'!AB$2:AB350,'BLAST COLDROOM 1'!$C$2:$C350,$B26,'BLAST COLDROOM 1'!$E$2:$E350,$C26,'BLAST COLDROOM 1'!$A$2:$A350,$A26))</f>
        <v/>
      </c>
      <c r="AA26" s="5" t="str">
        <f>IF($A26="","",SUMIFS('BLAST COLDROOM 1'!AC$2:AC350,'BLAST COLDROOM 1'!$C$2:$C350,$B26,'BLAST COLDROOM 1'!$E$2:$E350,$C26,'BLAST COLDROOM 1'!$A$2:$A350,$A26))</f>
        <v/>
      </c>
      <c r="AB26" s="5" t="str">
        <f>IF($A26="","",SUMIFS('BLAST COLDROOM 1'!AD$2:AD350,'BLAST COLDROOM 1'!$C$2:$C350,$B26,'BLAST COLDROOM 1'!$E$2:$E350,$C26,'BLAST COLDROOM 1'!$A$2:$A350,$A26))</f>
        <v/>
      </c>
      <c r="AC26" s="5" t="str">
        <f>IF($A26="","",SUMIFS('BLAST COLDROOM 1'!AE$2:AE350,'BLAST COLDROOM 1'!$C$2:$C350,$B26,'BLAST COLDROOM 1'!$E$2:$E350,$C26,'BLAST COLDROOM 1'!$A$2:$A350,$A26))</f>
        <v/>
      </c>
      <c r="AD26" s="5" t="str">
        <f>IF($A26="","",SUMIFS('BLAST COLDROOM 1'!AF$2:AF350,'BLAST COLDROOM 1'!$C$2:$C350,$B26,'BLAST COLDROOM 1'!$E$2:$E350,$C26,'BLAST COLDROOM 1'!$A$2:$A350,$A26))</f>
        <v/>
      </c>
      <c r="AE26" s="5" t="str">
        <f>IF($A26="","",SUMIFS('BLAST COLDROOM 1'!AG$2:AG350,'BLAST COLDROOM 1'!$C$2:$C350,$B26,'BLAST COLDROOM 1'!$E$2:$E350,$C26,'BLAST COLDROOM 1'!$A$2:$A350,$A26))</f>
        <v/>
      </c>
      <c r="AF26" s="5" t="str">
        <f>IF($A26="","",SUMIFS('BLAST COLDROOM 1'!AH$2:AH350,'BLAST COLDROOM 1'!$C$2:$C350,$B26,'BLAST COLDROOM 1'!$E$2:$E350,$C26,'BLAST COLDROOM 1'!$A$2:$A350,$A26))</f>
        <v/>
      </c>
      <c r="AG26" s="5" t="str">
        <f>IF($A26="","",SUMIFS('BLAST COLDROOM 1'!AI$2:AI350,'BLAST COLDROOM 1'!$C$2:$C350,$B26,'BLAST COLDROOM 1'!$E$2:$E350,$C26,'BLAST COLDROOM 1'!$A$2:$A350,$A26))</f>
        <v/>
      </c>
      <c r="AH26" s="5" t="str">
        <f>IF($A26="","",SUMIFS('BLAST COLDROOM 1'!AJ$2:AJ350,'BLAST COLDROOM 1'!$C$2:$C350,$B26,'BLAST COLDROOM 1'!$E$2:$E350,$C26,'BLAST COLDROOM 1'!$A$2:$A350,$A26))</f>
        <v/>
      </c>
      <c r="AI26" s="5" t="str">
        <f>IF($A26="","",SUMIFS('BLAST COLDROOM 1'!AK$2:AK350,'BLAST COLDROOM 1'!$C$2:$C350,$B26,'BLAST COLDROOM 1'!$E$2:$E350,$C26,'BLAST COLDROOM 1'!$A$2:$A350,$A26))</f>
        <v/>
      </c>
      <c r="AJ26" s="5" t="str">
        <f>IF($A26="","",SUMIFS('BLAST COLDROOM 1'!AL$2:AL350,'BLAST COLDROOM 1'!$C$2:$C350,$B26,'BLAST COLDROOM 1'!$E$2:$E350,$C26,'BLAST COLDROOM 1'!$A$2:$A350,$A26))</f>
        <v/>
      </c>
    </row>
    <row r="27" ht="15.75" customHeight="1">
      <c r="A27" s="17"/>
      <c r="B27" s="5"/>
      <c r="C27" s="5"/>
      <c r="P27" s="5" t="str">
        <f>IF($A27="","",SUMIFS('BLAST COLDROOM 1'!R$2:R350,'BLAST COLDROOM 1'!$C$2:$C350,$B27,'BLAST COLDROOM 1'!$E$2:$E350,$C27,'BLAST COLDROOM 1'!$A$2:$A350,$A27))</f>
        <v/>
      </c>
      <c r="Q27" s="5" t="str">
        <f>IF($A27="","",SUMIFS('BLAST COLDROOM 1'!S$2:S350,'BLAST COLDROOM 1'!$C$2:$C350,$B27,'BLAST COLDROOM 1'!$E$2:$E350,$C27,'BLAST COLDROOM 1'!$A$2:$A350,$A27))</f>
        <v/>
      </c>
      <c r="R27" s="5" t="str">
        <f>IF($A27="","",SUMIFS('BLAST COLDROOM 1'!T$2:T350,'BLAST COLDROOM 1'!$C$2:$C350,$B27,'BLAST COLDROOM 1'!$E$2:$E350,$C27,'BLAST COLDROOM 1'!$A$2:$A350,$A27))</f>
        <v/>
      </c>
      <c r="S27" s="5" t="str">
        <f>IF($A27="","",SUMIFS('BLAST COLDROOM 1'!U$2:U350,'BLAST COLDROOM 1'!$C$2:$C350,$B27,'BLAST COLDROOM 1'!$E$2:$E350,$C27,'BLAST COLDROOM 1'!$A$2:$A350,$A27))</f>
        <v/>
      </c>
      <c r="T27" s="5" t="str">
        <f>IF($A27="","",SUMIFS('BLAST COLDROOM 1'!V$2:V350,'BLAST COLDROOM 1'!$C$2:$C350,$B27,'BLAST COLDROOM 1'!$E$2:$E350,$C27,'BLAST COLDROOM 1'!$A$2:$A350,$A27))</f>
        <v/>
      </c>
      <c r="U27" s="5" t="str">
        <f>IF($A27="","",SUMIFS(#REF!,'BLAST COLDROOM 1'!$C$2:$C350,$B27,'BLAST COLDROOM 1'!$E$2:$E350,$C27,'BLAST COLDROOM 1'!$A$2:$A350,$A27))</f>
        <v/>
      </c>
      <c r="V27" s="5" t="str">
        <f>IF($A27="","",SUMIFS('BLAST COLDROOM 1'!X$2:X350,'BLAST COLDROOM 1'!$C$2:$C350,$B27,'BLAST COLDROOM 1'!$E$2:$E350,$C27,'BLAST COLDROOM 1'!$A$2:$A350,$A27))</f>
        <v/>
      </c>
      <c r="W27" s="5" t="str">
        <f>IF($A27="","",SUMIFS('BLAST COLDROOM 1'!Y$2:Y350,'BLAST COLDROOM 1'!$C$2:$C350,$B27,'BLAST COLDROOM 1'!$E$2:$E350,$C27,'BLAST COLDROOM 1'!$A$2:$A350,$A27))</f>
        <v/>
      </c>
      <c r="X27" s="5" t="str">
        <f>IF($A27="","",SUMIFS('BLAST COLDROOM 1'!Z$2:Z350,'BLAST COLDROOM 1'!$C$2:$C350,$B27,'BLAST COLDROOM 1'!$E$2:$E350,$C27,'BLAST COLDROOM 1'!$A$2:$A350,$A27))</f>
        <v/>
      </c>
      <c r="Y27" s="5" t="str">
        <f>IF($A27="","",SUMIFS('BLAST COLDROOM 1'!AA$2:AA350,'BLAST COLDROOM 1'!$C$2:$C350,$B27,'BLAST COLDROOM 1'!$E$2:$E350,$C27,'BLAST COLDROOM 1'!$A$2:$A350,$A27))</f>
        <v/>
      </c>
      <c r="Z27" s="5" t="str">
        <f>IF($A27="","",SUMIFS('BLAST COLDROOM 1'!AB$2:AB350,'BLAST COLDROOM 1'!$C$2:$C350,$B27,'BLAST COLDROOM 1'!$E$2:$E350,$C27,'BLAST COLDROOM 1'!$A$2:$A350,$A27))</f>
        <v/>
      </c>
      <c r="AA27" s="5" t="str">
        <f>IF($A27="","",SUMIFS('BLAST COLDROOM 1'!AC$2:AC350,'BLAST COLDROOM 1'!$C$2:$C350,$B27,'BLAST COLDROOM 1'!$E$2:$E350,$C27,'BLAST COLDROOM 1'!$A$2:$A350,$A27))</f>
        <v/>
      </c>
      <c r="AB27" s="5" t="str">
        <f>IF($A27="","",SUMIFS('BLAST COLDROOM 1'!AD$2:AD350,'BLAST COLDROOM 1'!$C$2:$C350,$B27,'BLAST COLDROOM 1'!$E$2:$E350,$C27,'BLAST COLDROOM 1'!$A$2:$A350,$A27))</f>
        <v/>
      </c>
      <c r="AC27" s="5" t="str">
        <f>IF($A27="","",SUMIFS('BLAST COLDROOM 1'!AE$2:AE350,'BLAST COLDROOM 1'!$C$2:$C350,$B27,'BLAST COLDROOM 1'!$E$2:$E350,$C27,'BLAST COLDROOM 1'!$A$2:$A350,$A27))</f>
        <v/>
      </c>
      <c r="AD27" s="5" t="str">
        <f>IF($A27="","",SUMIFS('BLAST COLDROOM 1'!AF$2:AF350,'BLAST COLDROOM 1'!$C$2:$C350,$B27,'BLAST COLDROOM 1'!$E$2:$E350,$C27,'BLAST COLDROOM 1'!$A$2:$A350,$A27))</f>
        <v/>
      </c>
      <c r="AE27" s="5" t="str">
        <f>IF($A27="","",SUMIFS('BLAST COLDROOM 1'!AG$2:AG350,'BLAST COLDROOM 1'!$C$2:$C350,$B27,'BLAST COLDROOM 1'!$E$2:$E350,$C27,'BLAST COLDROOM 1'!$A$2:$A350,$A27))</f>
        <v/>
      </c>
      <c r="AF27" s="5" t="str">
        <f>IF($A27="","",SUMIFS('BLAST COLDROOM 1'!AH$2:AH350,'BLAST COLDROOM 1'!$C$2:$C350,$B27,'BLAST COLDROOM 1'!$E$2:$E350,$C27,'BLAST COLDROOM 1'!$A$2:$A350,$A27))</f>
        <v/>
      </c>
      <c r="AG27" s="5" t="str">
        <f>IF($A27="","",SUMIFS('BLAST COLDROOM 1'!AI$2:AI350,'BLAST COLDROOM 1'!$C$2:$C350,$B27,'BLAST COLDROOM 1'!$E$2:$E350,$C27,'BLAST COLDROOM 1'!$A$2:$A350,$A27))</f>
        <v/>
      </c>
      <c r="AH27" s="5" t="str">
        <f>IF($A27="","",SUMIFS('BLAST COLDROOM 1'!AJ$2:AJ350,'BLAST COLDROOM 1'!$C$2:$C350,$B27,'BLAST COLDROOM 1'!$E$2:$E350,$C27,'BLAST COLDROOM 1'!$A$2:$A350,$A27))</f>
        <v/>
      </c>
      <c r="AI27" s="5" t="str">
        <f>IF($A27="","",SUMIFS('BLAST COLDROOM 1'!AK$2:AK350,'BLAST COLDROOM 1'!$C$2:$C350,$B27,'BLAST COLDROOM 1'!$E$2:$E350,$C27,'BLAST COLDROOM 1'!$A$2:$A350,$A27))</f>
        <v/>
      </c>
      <c r="AJ27" s="5" t="str">
        <f>IF($A27="","",SUMIFS('BLAST COLDROOM 1'!AL$2:AL350,'BLAST COLDROOM 1'!$C$2:$C350,$B27,'BLAST COLDROOM 1'!$E$2:$E350,$C27,'BLAST COLDROOM 1'!$A$2:$A350,$A27))</f>
        <v/>
      </c>
    </row>
    <row r="28" ht="15.75" customHeight="1">
      <c r="A28" s="17"/>
      <c r="B28" s="5"/>
      <c r="C28" s="5"/>
      <c r="P28" s="5" t="str">
        <f>IF($A28="","",SUMIFS('BLAST COLDROOM 1'!R$2:R350,'BLAST COLDROOM 1'!$C$2:$C350,$B28,'BLAST COLDROOM 1'!$E$2:$E350,$C28,'BLAST COLDROOM 1'!$A$2:$A350,$A28))</f>
        <v/>
      </c>
      <c r="Q28" s="5" t="str">
        <f>IF($A28="","",SUMIFS('BLAST COLDROOM 1'!S$2:S350,'BLAST COLDROOM 1'!$C$2:$C350,$B28,'BLAST COLDROOM 1'!$E$2:$E350,$C28,'BLAST COLDROOM 1'!$A$2:$A350,$A28))</f>
        <v/>
      </c>
      <c r="R28" s="5" t="str">
        <f>IF($A28="","",SUMIFS('BLAST COLDROOM 1'!T$2:T350,'BLAST COLDROOM 1'!$C$2:$C350,$B28,'BLAST COLDROOM 1'!$E$2:$E350,$C28,'BLAST COLDROOM 1'!$A$2:$A350,$A28))</f>
        <v/>
      </c>
      <c r="S28" s="5" t="str">
        <f>IF($A28="","",SUMIFS('BLAST COLDROOM 1'!U$2:U350,'BLAST COLDROOM 1'!$C$2:$C350,$B28,'BLAST COLDROOM 1'!$E$2:$E350,$C28,'BLAST COLDROOM 1'!$A$2:$A350,$A28))</f>
        <v/>
      </c>
      <c r="T28" s="5" t="str">
        <f>IF($A28="","",SUMIFS('BLAST COLDROOM 1'!V$2:V350,'BLAST COLDROOM 1'!$C$2:$C350,$B28,'BLAST COLDROOM 1'!$E$2:$E350,$C28,'BLAST COLDROOM 1'!$A$2:$A350,$A28))</f>
        <v/>
      </c>
      <c r="U28" s="5" t="str">
        <f>IF($A28="","",SUMIFS(#REF!,'BLAST COLDROOM 1'!$C$2:$C350,$B28,'BLAST COLDROOM 1'!$E$2:$E350,$C28,'BLAST COLDROOM 1'!$A$2:$A350,$A28))</f>
        <v/>
      </c>
      <c r="V28" s="5" t="str">
        <f>IF($A28="","",SUMIFS('BLAST COLDROOM 1'!X$2:X350,'BLAST COLDROOM 1'!$C$2:$C350,$B28,'BLAST COLDROOM 1'!$E$2:$E350,$C28,'BLAST COLDROOM 1'!$A$2:$A350,$A28))</f>
        <v/>
      </c>
      <c r="W28" s="5" t="str">
        <f>IF($A28="","",SUMIFS('BLAST COLDROOM 1'!Y$2:Y350,'BLAST COLDROOM 1'!$C$2:$C350,$B28,'BLAST COLDROOM 1'!$E$2:$E350,$C28,'BLAST COLDROOM 1'!$A$2:$A350,$A28))</f>
        <v/>
      </c>
      <c r="X28" s="5" t="str">
        <f>IF($A28="","",SUMIFS('BLAST COLDROOM 1'!Z$2:Z350,'BLAST COLDROOM 1'!$C$2:$C350,$B28,'BLAST COLDROOM 1'!$E$2:$E350,$C28,'BLAST COLDROOM 1'!$A$2:$A350,$A28))</f>
        <v/>
      </c>
      <c r="Y28" s="5" t="str">
        <f>IF($A28="","",SUMIFS('BLAST COLDROOM 1'!AA$2:AA350,'BLAST COLDROOM 1'!$C$2:$C350,$B28,'BLAST COLDROOM 1'!$E$2:$E350,$C28,'BLAST COLDROOM 1'!$A$2:$A350,$A28))</f>
        <v/>
      </c>
      <c r="Z28" s="5" t="str">
        <f>IF($A28="","",SUMIFS('BLAST COLDROOM 1'!AB$2:AB350,'BLAST COLDROOM 1'!$C$2:$C350,$B28,'BLAST COLDROOM 1'!$E$2:$E350,$C28,'BLAST COLDROOM 1'!$A$2:$A350,$A28))</f>
        <v/>
      </c>
      <c r="AA28" s="5" t="str">
        <f>IF($A28="","",SUMIFS('BLAST COLDROOM 1'!AC$2:AC350,'BLAST COLDROOM 1'!$C$2:$C350,$B28,'BLAST COLDROOM 1'!$E$2:$E350,$C28,'BLAST COLDROOM 1'!$A$2:$A350,$A28))</f>
        <v/>
      </c>
      <c r="AB28" s="5" t="str">
        <f>IF($A28="","",SUMIFS('BLAST COLDROOM 1'!AD$2:AD350,'BLAST COLDROOM 1'!$C$2:$C350,$B28,'BLAST COLDROOM 1'!$E$2:$E350,$C28,'BLAST COLDROOM 1'!$A$2:$A350,$A28))</f>
        <v/>
      </c>
      <c r="AC28" s="5" t="str">
        <f>IF($A28="","",SUMIFS('BLAST COLDROOM 1'!AE$2:AE350,'BLAST COLDROOM 1'!$C$2:$C350,$B28,'BLAST COLDROOM 1'!$E$2:$E350,$C28,'BLAST COLDROOM 1'!$A$2:$A350,$A28))</f>
        <v/>
      </c>
      <c r="AD28" s="5" t="str">
        <f>IF($A28="","",SUMIFS('BLAST COLDROOM 1'!AF$2:AF350,'BLAST COLDROOM 1'!$C$2:$C350,$B28,'BLAST COLDROOM 1'!$E$2:$E350,$C28,'BLAST COLDROOM 1'!$A$2:$A350,$A28))</f>
        <v/>
      </c>
      <c r="AE28" s="5" t="str">
        <f>IF($A28="","",SUMIFS('BLAST COLDROOM 1'!AG$2:AG350,'BLAST COLDROOM 1'!$C$2:$C350,$B28,'BLAST COLDROOM 1'!$E$2:$E350,$C28,'BLAST COLDROOM 1'!$A$2:$A350,$A28))</f>
        <v/>
      </c>
      <c r="AF28" s="5" t="str">
        <f>IF($A28="","",SUMIFS('BLAST COLDROOM 1'!AH$2:AH350,'BLAST COLDROOM 1'!$C$2:$C350,$B28,'BLAST COLDROOM 1'!$E$2:$E350,$C28,'BLAST COLDROOM 1'!$A$2:$A350,$A28))</f>
        <v/>
      </c>
      <c r="AG28" s="5" t="str">
        <f>IF($A28="","",SUMIFS('BLAST COLDROOM 1'!AI$2:AI350,'BLAST COLDROOM 1'!$C$2:$C350,$B28,'BLAST COLDROOM 1'!$E$2:$E350,$C28,'BLAST COLDROOM 1'!$A$2:$A350,$A28))</f>
        <v/>
      </c>
      <c r="AH28" s="5" t="str">
        <f>IF($A28="","",SUMIFS('BLAST COLDROOM 1'!AJ$2:AJ350,'BLAST COLDROOM 1'!$C$2:$C350,$B28,'BLAST COLDROOM 1'!$E$2:$E350,$C28,'BLAST COLDROOM 1'!$A$2:$A350,$A28))</f>
        <v/>
      </c>
      <c r="AI28" s="5" t="str">
        <f>IF($A28="","",SUMIFS('BLAST COLDROOM 1'!AK$2:AK350,'BLAST COLDROOM 1'!$C$2:$C350,$B28,'BLAST COLDROOM 1'!$E$2:$E350,$C28,'BLAST COLDROOM 1'!$A$2:$A350,$A28))</f>
        <v/>
      </c>
      <c r="AJ28" s="5" t="str">
        <f>IF($A28="","",SUMIFS('BLAST COLDROOM 1'!AL$2:AL350,'BLAST COLDROOM 1'!$C$2:$C350,$B28,'BLAST COLDROOM 1'!$E$2:$E350,$C28,'BLAST COLDROOM 1'!$A$2:$A350,$A28))</f>
        <v/>
      </c>
    </row>
    <row r="29" ht="15.75" customHeight="1">
      <c r="A29" s="17"/>
      <c r="B29" s="5"/>
      <c r="C29" s="5"/>
      <c r="P29" s="5" t="str">
        <f>IF($A29="","",SUMIFS('BLAST COLDROOM 1'!R$2:R350,'BLAST COLDROOM 1'!$C$2:$C350,$B29,'BLAST COLDROOM 1'!$E$2:$E350,$C29,'BLAST COLDROOM 1'!$A$2:$A350,$A29))</f>
        <v/>
      </c>
      <c r="Q29" s="5" t="str">
        <f>IF($A29="","",SUMIFS('BLAST COLDROOM 1'!S$2:S350,'BLAST COLDROOM 1'!$C$2:$C350,$B29,'BLAST COLDROOM 1'!$E$2:$E350,$C29,'BLAST COLDROOM 1'!$A$2:$A350,$A29))</f>
        <v/>
      </c>
      <c r="R29" s="5" t="str">
        <f>IF($A29="","",SUMIFS('BLAST COLDROOM 1'!T$2:T350,'BLAST COLDROOM 1'!$C$2:$C350,$B29,'BLAST COLDROOM 1'!$E$2:$E350,$C29,'BLAST COLDROOM 1'!$A$2:$A350,$A29))</f>
        <v/>
      </c>
      <c r="S29" s="5" t="str">
        <f>IF($A29="","",SUMIFS('BLAST COLDROOM 1'!U$2:U350,'BLAST COLDROOM 1'!$C$2:$C350,$B29,'BLAST COLDROOM 1'!$E$2:$E350,$C29,'BLAST COLDROOM 1'!$A$2:$A350,$A29))</f>
        <v/>
      </c>
      <c r="T29" s="5" t="str">
        <f>IF($A29="","",SUMIFS('BLAST COLDROOM 1'!V$2:V350,'BLAST COLDROOM 1'!$C$2:$C350,$B29,'BLAST COLDROOM 1'!$E$2:$E350,$C29,'BLAST COLDROOM 1'!$A$2:$A350,$A29))</f>
        <v/>
      </c>
      <c r="U29" s="5" t="str">
        <f>IF($A29="","",SUMIFS(#REF!,'BLAST COLDROOM 1'!$C$2:$C350,$B29,'BLAST COLDROOM 1'!$E$2:$E350,$C29,'BLAST COLDROOM 1'!$A$2:$A350,$A29))</f>
        <v/>
      </c>
      <c r="V29" s="5" t="str">
        <f>IF($A29="","",SUMIFS('BLAST COLDROOM 1'!X$2:X350,'BLAST COLDROOM 1'!$C$2:$C350,$B29,'BLAST COLDROOM 1'!$E$2:$E350,$C29,'BLAST COLDROOM 1'!$A$2:$A350,$A29))</f>
        <v/>
      </c>
      <c r="W29" s="5" t="str">
        <f>IF($A29="","",SUMIFS('BLAST COLDROOM 1'!Y$2:Y350,'BLAST COLDROOM 1'!$C$2:$C350,$B29,'BLAST COLDROOM 1'!$E$2:$E350,$C29,'BLAST COLDROOM 1'!$A$2:$A350,$A29))</f>
        <v/>
      </c>
      <c r="X29" s="5" t="str">
        <f>IF($A29="","",SUMIFS('BLAST COLDROOM 1'!Z$2:Z350,'BLAST COLDROOM 1'!$C$2:$C350,$B29,'BLAST COLDROOM 1'!$E$2:$E350,$C29,'BLAST COLDROOM 1'!$A$2:$A350,$A29))</f>
        <v/>
      </c>
      <c r="Y29" s="5" t="str">
        <f>IF($A29="","",SUMIFS('BLAST COLDROOM 1'!AA$2:AA350,'BLAST COLDROOM 1'!$C$2:$C350,$B29,'BLAST COLDROOM 1'!$E$2:$E350,$C29,'BLAST COLDROOM 1'!$A$2:$A350,$A29))</f>
        <v/>
      </c>
      <c r="Z29" s="5" t="str">
        <f>IF($A29="","",SUMIFS('BLAST COLDROOM 1'!AB$2:AB350,'BLAST COLDROOM 1'!$C$2:$C350,$B29,'BLAST COLDROOM 1'!$E$2:$E350,$C29,'BLAST COLDROOM 1'!$A$2:$A350,$A29))</f>
        <v/>
      </c>
      <c r="AA29" s="5" t="str">
        <f>IF($A29="","",SUMIFS('BLAST COLDROOM 1'!AC$2:AC350,'BLAST COLDROOM 1'!$C$2:$C350,$B29,'BLAST COLDROOM 1'!$E$2:$E350,$C29,'BLAST COLDROOM 1'!$A$2:$A350,$A29))</f>
        <v/>
      </c>
      <c r="AB29" s="5" t="str">
        <f>IF($A29="","",SUMIFS('BLAST COLDROOM 1'!AD$2:AD350,'BLAST COLDROOM 1'!$C$2:$C350,$B29,'BLAST COLDROOM 1'!$E$2:$E350,$C29,'BLAST COLDROOM 1'!$A$2:$A350,$A29))</f>
        <v/>
      </c>
      <c r="AC29" s="5" t="str">
        <f>IF($A29="","",SUMIFS('BLAST COLDROOM 1'!AE$2:AE350,'BLAST COLDROOM 1'!$C$2:$C350,$B29,'BLAST COLDROOM 1'!$E$2:$E350,$C29,'BLAST COLDROOM 1'!$A$2:$A350,$A29))</f>
        <v/>
      </c>
      <c r="AD29" s="5" t="str">
        <f>IF($A29="","",SUMIFS('BLAST COLDROOM 1'!AF$2:AF350,'BLAST COLDROOM 1'!$C$2:$C350,$B29,'BLAST COLDROOM 1'!$E$2:$E350,$C29,'BLAST COLDROOM 1'!$A$2:$A350,$A29))</f>
        <v/>
      </c>
      <c r="AE29" s="5" t="str">
        <f>IF($A29="","",SUMIFS('BLAST COLDROOM 1'!AG$2:AG350,'BLAST COLDROOM 1'!$C$2:$C350,$B29,'BLAST COLDROOM 1'!$E$2:$E350,$C29,'BLAST COLDROOM 1'!$A$2:$A350,$A29))</f>
        <v/>
      </c>
      <c r="AF29" s="5" t="str">
        <f>IF($A29="","",SUMIFS('BLAST COLDROOM 1'!AH$2:AH350,'BLAST COLDROOM 1'!$C$2:$C350,$B29,'BLAST COLDROOM 1'!$E$2:$E350,$C29,'BLAST COLDROOM 1'!$A$2:$A350,$A29))</f>
        <v/>
      </c>
      <c r="AG29" s="5" t="str">
        <f>IF($A29="","",SUMIFS('BLAST COLDROOM 1'!AI$2:AI350,'BLAST COLDROOM 1'!$C$2:$C350,$B29,'BLAST COLDROOM 1'!$E$2:$E350,$C29,'BLAST COLDROOM 1'!$A$2:$A350,$A29))</f>
        <v/>
      </c>
      <c r="AH29" s="5" t="str">
        <f>IF($A29="","",SUMIFS('BLAST COLDROOM 1'!AJ$2:AJ350,'BLAST COLDROOM 1'!$C$2:$C350,$B29,'BLAST COLDROOM 1'!$E$2:$E350,$C29,'BLAST COLDROOM 1'!$A$2:$A350,$A29))</f>
        <v/>
      </c>
      <c r="AI29" s="5" t="str">
        <f>IF($A29="","",SUMIFS('BLAST COLDROOM 1'!AK$2:AK350,'BLAST COLDROOM 1'!$C$2:$C350,$B29,'BLAST COLDROOM 1'!$E$2:$E350,$C29,'BLAST COLDROOM 1'!$A$2:$A350,$A29))</f>
        <v/>
      </c>
      <c r="AJ29" s="5" t="str">
        <f>IF($A29="","",SUMIFS('BLAST COLDROOM 1'!AL$2:AL350,'BLAST COLDROOM 1'!$C$2:$C350,$B29,'BLAST COLDROOM 1'!$E$2:$E350,$C29,'BLAST COLDROOM 1'!$A$2:$A350,$A29))</f>
        <v/>
      </c>
    </row>
    <row r="30" ht="15.75" customHeight="1">
      <c r="A30" s="17"/>
      <c r="B30" s="5"/>
      <c r="C30" s="5"/>
      <c r="P30" s="5" t="str">
        <f>IF($A30="","",SUMIFS('BLAST COLDROOM 1'!R$2:R350,'BLAST COLDROOM 1'!$C$2:$C350,$B30,'BLAST COLDROOM 1'!$E$2:$E350,$C30,'BLAST COLDROOM 1'!$A$2:$A350,$A30))</f>
        <v/>
      </c>
      <c r="Q30" s="5" t="str">
        <f>IF($A30="","",SUMIFS('BLAST COLDROOM 1'!S$2:S350,'BLAST COLDROOM 1'!$C$2:$C350,$B30,'BLAST COLDROOM 1'!$E$2:$E350,$C30,'BLAST COLDROOM 1'!$A$2:$A350,$A30))</f>
        <v/>
      </c>
      <c r="R30" s="5" t="str">
        <f>IF($A30="","",SUMIFS('BLAST COLDROOM 1'!T$2:T350,'BLAST COLDROOM 1'!$C$2:$C350,$B30,'BLAST COLDROOM 1'!$E$2:$E350,$C30,'BLAST COLDROOM 1'!$A$2:$A350,$A30))</f>
        <v/>
      </c>
      <c r="S30" s="5" t="str">
        <f>IF($A30="","",SUMIFS('BLAST COLDROOM 1'!U$2:U350,'BLAST COLDROOM 1'!$C$2:$C350,$B30,'BLAST COLDROOM 1'!$E$2:$E350,$C30,'BLAST COLDROOM 1'!$A$2:$A350,$A30))</f>
        <v/>
      </c>
      <c r="T30" s="5" t="str">
        <f>IF($A30="","",SUMIFS('BLAST COLDROOM 1'!V$2:V350,'BLAST COLDROOM 1'!$C$2:$C350,$B30,'BLAST COLDROOM 1'!$E$2:$E350,$C30,'BLAST COLDROOM 1'!$A$2:$A350,$A30))</f>
        <v/>
      </c>
      <c r="U30" s="5" t="str">
        <f>IF($A30="","",SUMIFS(#REF!,'BLAST COLDROOM 1'!$C$2:$C350,$B30,'BLAST COLDROOM 1'!$E$2:$E350,$C30,'BLAST COLDROOM 1'!$A$2:$A350,$A30))</f>
        <v/>
      </c>
      <c r="V30" s="5" t="str">
        <f>IF($A30="","",SUMIFS('BLAST COLDROOM 1'!X$2:X350,'BLAST COLDROOM 1'!$C$2:$C350,$B30,'BLAST COLDROOM 1'!$E$2:$E350,$C30,'BLAST COLDROOM 1'!$A$2:$A350,$A30))</f>
        <v/>
      </c>
      <c r="W30" s="5" t="str">
        <f>IF($A30="","",SUMIFS('BLAST COLDROOM 1'!Y$2:Y350,'BLAST COLDROOM 1'!$C$2:$C350,$B30,'BLAST COLDROOM 1'!$E$2:$E350,$C30,'BLAST COLDROOM 1'!$A$2:$A350,$A30))</f>
        <v/>
      </c>
      <c r="X30" s="5" t="str">
        <f>IF($A30="","",SUMIFS('BLAST COLDROOM 1'!Z$2:Z350,'BLAST COLDROOM 1'!$C$2:$C350,$B30,'BLAST COLDROOM 1'!$E$2:$E350,$C30,'BLAST COLDROOM 1'!$A$2:$A350,$A30))</f>
        <v/>
      </c>
      <c r="Y30" s="5" t="str">
        <f>IF($A30="","",SUMIFS('BLAST COLDROOM 1'!AA$2:AA350,'BLAST COLDROOM 1'!$C$2:$C350,$B30,'BLAST COLDROOM 1'!$E$2:$E350,$C30,'BLAST COLDROOM 1'!$A$2:$A350,$A30))</f>
        <v/>
      </c>
      <c r="Z30" s="5" t="str">
        <f>IF($A30="","",SUMIFS('BLAST COLDROOM 1'!AB$2:AB350,'BLAST COLDROOM 1'!$C$2:$C350,$B30,'BLAST COLDROOM 1'!$E$2:$E350,$C30,'BLAST COLDROOM 1'!$A$2:$A350,$A30))</f>
        <v/>
      </c>
      <c r="AA30" s="5" t="str">
        <f>IF($A30="","",SUMIFS('BLAST COLDROOM 1'!AC$2:AC350,'BLAST COLDROOM 1'!$C$2:$C350,$B30,'BLAST COLDROOM 1'!$E$2:$E350,$C30,'BLAST COLDROOM 1'!$A$2:$A350,$A30))</f>
        <v/>
      </c>
      <c r="AB30" s="5" t="str">
        <f>IF($A30="","",SUMIFS('BLAST COLDROOM 1'!AD$2:AD350,'BLAST COLDROOM 1'!$C$2:$C350,$B30,'BLAST COLDROOM 1'!$E$2:$E350,$C30,'BLAST COLDROOM 1'!$A$2:$A350,$A30))</f>
        <v/>
      </c>
      <c r="AC30" s="5" t="str">
        <f>IF($A30="","",SUMIFS('BLAST COLDROOM 1'!AE$2:AE350,'BLAST COLDROOM 1'!$C$2:$C350,$B30,'BLAST COLDROOM 1'!$E$2:$E350,$C30,'BLAST COLDROOM 1'!$A$2:$A350,$A30))</f>
        <v/>
      </c>
      <c r="AD30" s="5" t="str">
        <f>IF($A30="","",SUMIFS('BLAST COLDROOM 1'!AF$2:AF350,'BLAST COLDROOM 1'!$C$2:$C350,$B30,'BLAST COLDROOM 1'!$E$2:$E350,$C30,'BLAST COLDROOM 1'!$A$2:$A350,$A30))</f>
        <v/>
      </c>
      <c r="AE30" s="5" t="str">
        <f>IF($A30="","",SUMIFS('BLAST COLDROOM 1'!AG$2:AG350,'BLAST COLDROOM 1'!$C$2:$C350,$B30,'BLAST COLDROOM 1'!$E$2:$E350,$C30,'BLAST COLDROOM 1'!$A$2:$A350,$A30))</f>
        <v/>
      </c>
      <c r="AF30" s="5" t="str">
        <f>IF($A30="","",SUMIFS('BLAST COLDROOM 1'!AH$2:AH350,'BLAST COLDROOM 1'!$C$2:$C350,$B30,'BLAST COLDROOM 1'!$E$2:$E350,$C30,'BLAST COLDROOM 1'!$A$2:$A350,$A30))</f>
        <v/>
      </c>
      <c r="AG30" s="5" t="str">
        <f>IF($A30="","",SUMIFS('BLAST COLDROOM 1'!AI$2:AI350,'BLAST COLDROOM 1'!$C$2:$C350,$B30,'BLAST COLDROOM 1'!$E$2:$E350,$C30,'BLAST COLDROOM 1'!$A$2:$A350,$A30))</f>
        <v/>
      </c>
      <c r="AH30" s="5" t="str">
        <f>IF($A30="","",SUMIFS('BLAST COLDROOM 1'!AJ$2:AJ350,'BLAST COLDROOM 1'!$C$2:$C350,$B30,'BLAST COLDROOM 1'!$E$2:$E350,$C30,'BLAST COLDROOM 1'!$A$2:$A350,$A30))</f>
        <v/>
      </c>
      <c r="AI30" s="5" t="str">
        <f>IF($A30="","",SUMIFS('BLAST COLDROOM 1'!AK$2:AK350,'BLAST COLDROOM 1'!$C$2:$C350,$B30,'BLAST COLDROOM 1'!$E$2:$E350,$C30,'BLAST COLDROOM 1'!$A$2:$A350,$A30))</f>
        <v/>
      </c>
      <c r="AJ30" s="5" t="str">
        <f>IF($A30="","",SUMIFS('BLAST COLDROOM 1'!AL$2:AL350,'BLAST COLDROOM 1'!$C$2:$C350,$B30,'BLAST COLDROOM 1'!$E$2:$E350,$C30,'BLAST COLDROOM 1'!$A$2:$A350,$A30))</f>
        <v/>
      </c>
    </row>
    <row r="31" ht="15.75" customHeight="1">
      <c r="A31" s="17"/>
      <c r="B31" s="5"/>
      <c r="C31" s="5"/>
      <c r="P31" s="5" t="str">
        <f>IF($A31="","",SUMIFS('BLAST COLDROOM 1'!R$2:R350,'BLAST COLDROOM 1'!$C$2:$C350,$B31,'BLAST COLDROOM 1'!$E$2:$E350,$C31,'BLAST COLDROOM 1'!$A$2:$A350,$A31))</f>
        <v/>
      </c>
      <c r="Q31" s="5" t="str">
        <f>IF($A31="","",SUMIFS('BLAST COLDROOM 1'!S$2:S350,'BLAST COLDROOM 1'!$C$2:$C350,$B31,'BLAST COLDROOM 1'!$E$2:$E350,$C31,'BLAST COLDROOM 1'!$A$2:$A350,$A31))</f>
        <v/>
      </c>
      <c r="R31" s="5" t="str">
        <f>IF($A31="","",SUMIFS('BLAST COLDROOM 1'!T$2:T350,'BLAST COLDROOM 1'!$C$2:$C350,$B31,'BLAST COLDROOM 1'!$E$2:$E350,$C31,'BLAST COLDROOM 1'!$A$2:$A350,$A31))</f>
        <v/>
      </c>
      <c r="S31" s="5" t="str">
        <f>IF($A31="","",SUMIFS('BLAST COLDROOM 1'!U$2:U350,'BLAST COLDROOM 1'!$C$2:$C350,$B31,'BLAST COLDROOM 1'!$E$2:$E350,$C31,'BLAST COLDROOM 1'!$A$2:$A350,$A31))</f>
        <v/>
      </c>
      <c r="T31" s="5" t="str">
        <f>IF($A31="","",SUMIFS('BLAST COLDROOM 1'!V$2:V350,'BLAST COLDROOM 1'!$C$2:$C350,$B31,'BLAST COLDROOM 1'!$E$2:$E350,$C31,'BLAST COLDROOM 1'!$A$2:$A350,$A31))</f>
        <v/>
      </c>
      <c r="U31" s="5" t="str">
        <f>IF($A31="","",SUMIFS(#REF!,'BLAST COLDROOM 1'!$C$2:$C350,$B31,'BLAST COLDROOM 1'!$E$2:$E350,$C31,'BLAST COLDROOM 1'!$A$2:$A350,$A31))</f>
        <v/>
      </c>
      <c r="V31" s="5" t="str">
        <f>IF($A31="","",SUMIFS('BLAST COLDROOM 1'!X$2:X350,'BLAST COLDROOM 1'!$C$2:$C350,$B31,'BLAST COLDROOM 1'!$E$2:$E350,$C31,'BLAST COLDROOM 1'!$A$2:$A350,$A31))</f>
        <v/>
      </c>
      <c r="W31" s="5" t="str">
        <f>IF($A31="","",SUMIFS('BLAST COLDROOM 1'!Y$2:Y350,'BLAST COLDROOM 1'!$C$2:$C350,$B31,'BLAST COLDROOM 1'!$E$2:$E350,$C31,'BLAST COLDROOM 1'!$A$2:$A350,$A31))</f>
        <v/>
      </c>
      <c r="X31" s="5" t="str">
        <f>IF($A31="","",SUMIFS('BLAST COLDROOM 1'!Z$2:Z350,'BLAST COLDROOM 1'!$C$2:$C350,$B31,'BLAST COLDROOM 1'!$E$2:$E350,$C31,'BLAST COLDROOM 1'!$A$2:$A350,$A31))</f>
        <v/>
      </c>
      <c r="Y31" s="5" t="str">
        <f>IF($A31="","",SUMIFS('BLAST COLDROOM 1'!AA$2:AA350,'BLAST COLDROOM 1'!$C$2:$C350,$B31,'BLAST COLDROOM 1'!$E$2:$E350,$C31,'BLAST COLDROOM 1'!$A$2:$A350,$A31))</f>
        <v/>
      </c>
      <c r="Z31" s="5" t="str">
        <f>IF($A31="","",SUMIFS('BLAST COLDROOM 1'!AB$2:AB350,'BLAST COLDROOM 1'!$C$2:$C350,$B31,'BLAST COLDROOM 1'!$E$2:$E350,$C31,'BLAST COLDROOM 1'!$A$2:$A350,$A31))</f>
        <v/>
      </c>
      <c r="AA31" s="5" t="str">
        <f>IF($A31="","",SUMIFS('BLAST COLDROOM 1'!AC$2:AC350,'BLAST COLDROOM 1'!$C$2:$C350,$B31,'BLAST COLDROOM 1'!$E$2:$E350,$C31,'BLAST COLDROOM 1'!$A$2:$A350,$A31))</f>
        <v/>
      </c>
      <c r="AB31" s="5" t="str">
        <f>IF($A31="","",SUMIFS('BLAST COLDROOM 1'!AD$2:AD350,'BLAST COLDROOM 1'!$C$2:$C350,$B31,'BLAST COLDROOM 1'!$E$2:$E350,$C31,'BLAST COLDROOM 1'!$A$2:$A350,$A31))</f>
        <v/>
      </c>
      <c r="AC31" s="5" t="str">
        <f>IF($A31="","",SUMIFS('BLAST COLDROOM 1'!AE$2:AE350,'BLAST COLDROOM 1'!$C$2:$C350,$B31,'BLAST COLDROOM 1'!$E$2:$E350,$C31,'BLAST COLDROOM 1'!$A$2:$A350,$A31))</f>
        <v/>
      </c>
      <c r="AD31" s="5" t="str">
        <f>IF($A31="","",SUMIFS('BLAST COLDROOM 1'!AF$2:AF350,'BLAST COLDROOM 1'!$C$2:$C350,$B31,'BLAST COLDROOM 1'!$E$2:$E350,$C31,'BLAST COLDROOM 1'!$A$2:$A350,$A31))</f>
        <v/>
      </c>
      <c r="AE31" s="5" t="str">
        <f>IF($A31="","",SUMIFS('BLAST COLDROOM 1'!AG$2:AG350,'BLAST COLDROOM 1'!$C$2:$C350,$B31,'BLAST COLDROOM 1'!$E$2:$E350,$C31,'BLAST COLDROOM 1'!$A$2:$A350,$A31))</f>
        <v/>
      </c>
      <c r="AF31" s="5" t="str">
        <f>IF($A31="","",SUMIFS('BLAST COLDROOM 1'!AH$2:AH350,'BLAST COLDROOM 1'!$C$2:$C350,$B31,'BLAST COLDROOM 1'!$E$2:$E350,$C31,'BLAST COLDROOM 1'!$A$2:$A350,$A31))</f>
        <v/>
      </c>
      <c r="AG31" s="5" t="str">
        <f>IF($A31="","",SUMIFS('BLAST COLDROOM 1'!AI$2:AI350,'BLAST COLDROOM 1'!$C$2:$C350,$B31,'BLAST COLDROOM 1'!$E$2:$E350,$C31,'BLAST COLDROOM 1'!$A$2:$A350,$A31))</f>
        <v/>
      </c>
      <c r="AH31" s="5" t="str">
        <f>IF($A31="","",SUMIFS('BLAST COLDROOM 1'!AJ$2:AJ350,'BLAST COLDROOM 1'!$C$2:$C350,$B31,'BLAST COLDROOM 1'!$E$2:$E350,$C31,'BLAST COLDROOM 1'!$A$2:$A350,$A31))</f>
        <v/>
      </c>
      <c r="AI31" s="5" t="str">
        <f>IF($A31="","",SUMIFS('BLAST COLDROOM 1'!AK$2:AK350,'BLAST COLDROOM 1'!$C$2:$C350,$B31,'BLAST COLDROOM 1'!$E$2:$E350,$C31,'BLAST COLDROOM 1'!$A$2:$A350,$A31))</f>
        <v/>
      </c>
      <c r="AJ31" s="5" t="str">
        <f>IF($A31="","",SUMIFS('BLAST COLDROOM 1'!AL$2:AL350,'BLAST COLDROOM 1'!$C$2:$C350,$B31,'BLAST COLDROOM 1'!$E$2:$E350,$C31,'BLAST COLDROOM 1'!$A$2:$A350,$A31))</f>
        <v/>
      </c>
    </row>
    <row r="32" ht="15.75" customHeight="1">
      <c r="A32" s="17"/>
      <c r="B32" s="5"/>
      <c r="C32" s="5"/>
      <c r="P32" s="5" t="str">
        <f>IF($A32="","",SUMIFS('BLAST COLDROOM 1'!R$2:R350,'BLAST COLDROOM 1'!$C$2:$C350,$B32,'BLAST COLDROOM 1'!$E$2:$E350,$C32,'BLAST COLDROOM 1'!$A$2:$A350,$A32))</f>
        <v/>
      </c>
      <c r="Q32" s="5" t="str">
        <f>IF($A32="","",SUMIFS('BLAST COLDROOM 1'!S$2:S350,'BLAST COLDROOM 1'!$C$2:$C350,$B32,'BLAST COLDROOM 1'!$E$2:$E350,$C32,'BLAST COLDROOM 1'!$A$2:$A350,$A32))</f>
        <v/>
      </c>
      <c r="R32" s="5" t="str">
        <f>IF($A32="","",SUMIFS('BLAST COLDROOM 1'!T$2:T350,'BLAST COLDROOM 1'!$C$2:$C350,$B32,'BLAST COLDROOM 1'!$E$2:$E350,$C32,'BLAST COLDROOM 1'!$A$2:$A350,$A32))</f>
        <v/>
      </c>
      <c r="S32" s="5" t="str">
        <f>IF($A32="","",SUMIFS('BLAST COLDROOM 1'!U$2:U350,'BLAST COLDROOM 1'!$C$2:$C350,$B32,'BLAST COLDROOM 1'!$E$2:$E350,$C32,'BLAST COLDROOM 1'!$A$2:$A350,$A32))</f>
        <v/>
      </c>
      <c r="T32" s="5" t="str">
        <f>IF($A32="","",SUMIFS('BLAST COLDROOM 1'!V$2:V350,'BLAST COLDROOM 1'!$C$2:$C350,$B32,'BLAST COLDROOM 1'!$E$2:$E350,$C32,'BLAST COLDROOM 1'!$A$2:$A350,$A32))</f>
        <v/>
      </c>
      <c r="U32" s="5" t="str">
        <f>IF($A32="","",SUMIFS(#REF!,'BLAST COLDROOM 1'!$C$2:$C350,$B32,'BLAST COLDROOM 1'!$E$2:$E350,$C32,'BLAST COLDROOM 1'!$A$2:$A350,$A32))</f>
        <v/>
      </c>
      <c r="V32" s="5" t="str">
        <f>IF($A32="","",SUMIFS('BLAST COLDROOM 1'!X$2:X350,'BLAST COLDROOM 1'!$C$2:$C350,$B32,'BLAST COLDROOM 1'!$E$2:$E350,$C32,'BLAST COLDROOM 1'!$A$2:$A350,$A32))</f>
        <v/>
      </c>
      <c r="W32" s="5" t="str">
        <f>IF($A32="","",SUMIFS('BLAST COLDROOM 1'!Y$2:Y350,'BLAST COLDROOM 1'!$C$2:$C350,$B32,'BLAST COLDROOM 1'!$E$2:$E350,$C32,'BLAST COLDROOM 1'!$A$2:$A350,$A32))</f>
        <v/>
      </c>
      <c r="X32" s="5" t="str">
        <f>IF($A32="","",SUMIFS('BLAST COLDROOM 1'!Z$2:Z350,'BLAST COLDROOM 1'!$C$2:$C350,$B32,'BLAST COLDROOM 1'!$E$2:$E350,$C32,'BLAST COLDROOM 1'!$A$2:$A350,$A32))</f>
        <v/>
      </c>
      <c r="Y32" s="5" t="str">
        <f>IF($A32="","",SUMIFS('BLAST COLDROOM 1'!AA$2:AA350,'BLAST COLDROOM 1'!$C$2:$C350,$B32,'BLAST COLDROOM 1'!$E$2:$E350,$C32,'BLAST COLDROOM 1'!$A$2:$A350,$A32))</f>
        <v/>
      </c>
      <c r="Z32" s="5" t="str">
        <f>IF($A32="","",SUMIFS('BLAST COLDROOM 1'!AB$2:AB350,'BLAST COLDROOM 1'!$C$2:$C350,$B32,'BLAST COLDROOM 1'!$E$2:$E350,$C32,'BLAST COLDROOM 1'!$A$2:$A350,$A32))</f>
        <v/>
      </c>
      <c r="AA32" s="5" t="str">
        <f>IF($A32="","",SUMIFS('BLAST COLDROOM 1'!AC$2:AC350,'BLAST COLDROOM 1'!$C$2:$C350,$B32,'BLAST COLDROOM 1'!$E$2:$E350,$C32,'BLAST COLDROOM 1'!$A$2:$A350,$A32))</f>
        <v/>
      </c>
      <c r="AB32" s="5" t="str">
        <f>IF($A32="","",SUMIFS('BLAST COLDROOM 1'!AD$2:AD350,'BLAST COLDROOM 1'!$C$2:$C350,$B32,'BLAST COLDROOM 1'!$E$2:$E350,$C32,'BLAST COLDROOM 1'!$A$2:$A350,$A32))</f>
        <v/>
      </c>
      <c r="AC32" s="5" t="str">
        <f>IF($A32="","",SUMIFS('BLAST COLDROOM 1'!AE$2:AE350,'BLAST COLDROOM 1'!$C$2:$C350,$B32,'BLAST COLDROOM 1'!$E$2:$E350,$C32,'BLAST COLDROOM 1'!$A$2:$A350,$A32))</f>
        <v/>
      </c>
      <c r="AD32" s="5" t="str">
        <f>IF($A32="","",SUMIFS('BLAST COLDROOM 1'!AF$2:AF350,'BLAST COLDROOM 1'!$C$2:$C350,$B32,'BLAST COLDROOM 1'!$E$2:$E350,$C32,'BLAST COLDROOM 1'!$A$2:$A350,$A32))</f>
        <v/>
      </c>
      <c r="AE32" s="5" t="str">
        <f>IF($A32="","",SUMIFS('BLAST COLDROOM 1'!AG$2:AG350,'BLAST COLDROOM 1'!$C$2:$C350,$B32,'BLAST COLDROOM 1'!$E$2:$E350,$C32,'BLAST COLDROOM 1'!$A$2:$A350,$A32))</f>
        <v/>
      </c>
      <c r="AF32" s="5" t="str">
        <f>IF($A32="","",SUMIFS('BLAST COLDROOM 1'!AH$2:AH350,'BLAST COLDROOM 1'!$C$2:$C350,$B32,'BLAST COLDROOM 1'!$E$2:$E350,$C32,'BLAST COLDROOM 1'!$A$2:$A350,$A32))</f>
        <v/>
      </c>
      <c r="AG32" s="5" t="str">
        <f>IF($A32="","",SUMIFS('BLAST COLDROOM 1'!AI$2:AI350,'BLAST COLDROOM 1'!$C$2:$C350,$B32,'BLAST COLDROOM 1'!$E$2:$E350,$C32,'BLAST COLDROOM 1'!$A$2:$A350,$A32))</f>
        <v/>
      </c>
      <c r="AH32" s="5" t="str">
        <f>IF($A32="","",SUMIFS('BLAST COLDROOM 1'!AJ$2:AJ350,'BLAST COLDROOM 1'!$C$2:$C350,$B32,'BLAST COLDROOM 1'!$E$2:$E350,$C32,'BLAST COLDROOM 1'!$A$2:$A350,$A32))</f>
        <v/>
      </c>
      <c r="AI32" s="5" t="str">
        <f>IF($A32="","",SUMIFS('BLAST COLDROOM 1'!AK$2:AK350,'BLAST COLDROOM 1'!$C$2:$C350,$B32,'BLAST COLDROOM 1'!$E$2:$E350,$C32,'BLAST COLDROOM 1'!$A$2:$A350,$A32))</f>
        <v/>
      </c>
      <c r="AJ32" s="5" t="str">
        <f>IF($A32="","",SUMIFS('BLAST COLDROOM 1'!AL$2:AL350,'BLAST COLDROOM 1'!$C$2:$C350,$B32,'BLAST COLDROOM 1'!$E$2:$E350,$C32,'BLAST COLDROOM 1'!$A$2:$A350,$A32))</f>
        <v/>
      </c>
    </row>
    <row r="33" ht="15.75" customHeight="1">
      <c r="A33" s="17"/>
      <c r="B33" s="5"/>
      <c r="C33" s="5"/>
      <c r="P33" s="5" t="str">
        <f>IF($A33="","",SUMIFS('BLAST COLDROOM 1'!R$2:R350,'BLAST COLDROOM 1'!$C$2:$C350,$B33,'BLAST COLDROOM 1'!$E$2:$E350,$C33,'BLAST COLDROOM 1'!$A$2:$A350,$A33))</f>
        <v/>
      </c>
      <c r="Q33" s="5" t="str">
        <f>IF($A33="","",SUMIFS('BLAST COLDROOM 1'!S$2:S350,'BLAST COLDROOM 1'!$C$2:$C350,$B33,'BLAST COLDROOM 1'!$E$2:$E350,$C33,'BLAST COLDROOM 1'!$A$2:$A350,$A33))</f>
        <v/>
      </c>
      <c r="R33" s="5" t="str">
        <f>IF($A33="","",SUMIFS('BLAST COLDROOM 1'!T$2:T350,'BLAST COLDROOM 1'!$C$2:$C350,$B33,'BLAST COLDROOM 1'!$E$2:$E350,$C33,'BLAST COLDROOM 1'!$A$2:$A350,$A33))</f>
        <v/>
      </c>
      <c r="S33" s="5" t="str">
        <f>IF($A33="","",SUMIFS('BLAST COLDROOM 1'!U$2:U350,'BLAST COLDROOM 1'!$C$2:$C350,$B33,'BLAST COLDROOM 1'!$E$2:$E350,$C33,'BLAST COLDROOM 1'!$A$2:$A350,$A33))</f>
        <v/>
      </c>
      <c r="T33" s="5" t="str">
        <f>IF($A33="","",SUMIFS('BLAST COLDROOM 1'!V$2:V350,'BLAST COLDROOM 1'!$C$2:$C350,$B33,'BLAST COLDROOM 1'!$E$2:$E350,$C33,'BLAST COLDROOM 1'!$A$2:$A350,$A33))</f>
        <v/>
      </c>
      <c r="U33" s="5" t="str">
        <f>IF($A33="","",SUMIFS(#REF!,'BLAST COLDROOM 1'!$C$2:$C350,$B33,'BLAST COLDROOM 1'!$E$2:$E350,$C33,'BLAST COLDROOM 1'!$A$2:$A350,$A33))</f>
        <v/>
      </c>
      <c r="V33" s="5" t="str">
        <f>IF($A33="","",SUMIFS('BLAST COLDROOM 1'!X$2:X350,'BLAST COLDROOM 1'!$C$2:$C350,$B33,'BLAST COLDROOM 1'!$E$2:$E350,$C33,'BLAST COLDROOM 1'!$A$2:$A350,$A33))</f>
        <v/>
      </c>
      <c r="W33" s="5" t="str">
        <f>IF($A33="","",SUMIFS('BLAST COLDROOM 1'!Y$2:Y350,'BLAST COLDROOM 1'!$C$2:$C350,$B33,'BLAST COLDROOM 1'!$E$2:$E350,$C33,'BLAST COLDROOM 1'!$A$2:$A350,$A33))</f>
        <v/>
      </c>
      <c r="X33" s="5" t="str">
        <f>IF($A33="","",SUMIFS('BLAST COLDROOM 1'!Z$2:Z350,'BLAST COLDROOM 1'!$C$2:$C350,$B33,'BLAST COLDROOM 1'!$E$2:$E350,$C33,'BLAST COLDROOM 1'!$A$2:$A350,$A33))</f>
        <v/>
      </c>
      <c r="Y33" s="5" t="str">
        <f>IF($A33="","",SUMIFS('BLAST COLDROOM 1'!AA$2:AA350,'BLAST COLDROOM 1'!$C$2:$C350,$B33,'BLAST COLDROOM 1'!$E$2:$E350,$C33,'BLAST COLDROOM 1'!$A$2:$A350,$A33))</f>
        <v/>
      </c>
      <c r="Z33" s="5" t="str">
        <f>IF($A33="","",SUMIFS('BLAST COLDROOM 1'!AB$2:AB350,'BLAST COLDROOM 1'!$C$2:$C350,$B33,'BLAST COLDROOM 1'!$E$2:$E350,$C33,'BLAST COLDROOM 1'!$A$2:$A350,$A33))</f>
        <v/>
      </c>
      <c r="AA33" s="5" t="str">
        <f>IF($A33="","",SUMIFS('BLAST COLDROOM 1'!AC$2:AC350,'BLAST COLDROOM 1'!$C$2:$C350,$B33,'BLAST COLDROOM 1'!$E$2:$E350,$C33,'BLAST COLDROOM 1'!$A$2:$A350,$A33))</f>
        <v/>
      </c>
      <c r="AB33" s="5" t="str">
        <f>IF($A33="","",SUMIFS('BLAST COLDROOM 1'!AD$2:AD350,'BLAST COLDROOM 1'!$C$2:$C350,$B33,'BLAST COLDROOM 1'!$E$2:$E350,$C33,'BLAST COLDROOM 1'!$A$2:$A350,$A33))</f>
        <v/>
      </c>
      <c r="AC33" s="5" t="str">
        <f>IF($A33="","",SUMIFS('BLAST COLDROOM 1'!AE$2:AE350,'BLAST COLDROOM 1'!$C$2:$C350,$B33,'BLAST COLDROOM 1'!$E$2:$E350,$C33,'BLAST COLDROOM 1'!$A$2:$A350,$A33))</f>
        <v/>
      </c>
      <c r="AD33" s="5" t="str">
        <f>IF($A33="","",SUMIFS('BLAST COLDROOM 1'!AF$2:AF350,'BLAST COLDROOM 1'!$C$2:$C350,$B33,'BLAST COLDROOM 1'!$E$2:$E350,$C33,'BLAST COLDROOM 1'!$A$2:$A350,$A33))</f>
        <v/>
      </c>
      <c r="AE33" s="5" t="str">
        <f>IF($A33="","",SUMIFS('BLAST COLDROOM 1'!AG$2:AG350,'BLAST COLDROOM 1'!$C$2:$C350,$B33,'BLAST COLDROOM 1'!$E$2:$E350,$C33,'BLAST COLDROOM 1'!$A$2:$A350,$A33))</f>
        <v/>
      </c>
      <c r="AF33" s="5" t="str">
        <f>IF($A33="","",SUMIFS('BLAST COLDROOM 1'!AH$2:AH350,'BLAST COLDROOM 1'!$C$2:$C350,$B33,'BLAST COLDROOM 1'!$E$2:$E350,$C33,'BLAST COLDROOM 1'!$A$2:$A350,$A33))</f>
        <v/>
      </c>
      <c r="AG33" s="5" t="str">
        <f>IF($A33="","",SUMIFS('BLAST COLDROOM 1'!AI$2:AI350,'BLAST COLDROOM 1'!$C$2:$C350,$B33,'BLAST COLDROOM 1'!$E$2:$E350,$C33,'BLAST COLDROOM 1'!$A$2:$A350,$A33))</f>
        <v/>
      </c>
      <c r="AH33" s="5" t="str">
        <f>IF($A33="","",SUMIFS('BLAST COLDROOM 1'!AJ$2:AJ350,'BLAST COLDROOM 1'!$C$2:$C350,$B33,'BLAST COLDROOM 1'!$E$2:$E350,$C33,'BLAST COLDROOM 1'!$A$2:$A350,$A33))</f>
        <v/>
      </c>
      <c r="AI33" s="5" t="str">
        <f>IF($A33="","",SUMIFS('BLAST COLDROOM 1'!AK$2:AK350,'BLAST COLDROOM 1'!$C$2:$C350,$B33,'BLAST COLDROOM 1'!$E$2:$E350,$C33,'BLAST COLDROOM 1'!$A$2:$A350,$A33))</f>
        <v/>
      </c>
      <c r="AJ33" s="5" t="str">
        <f>IF($A33="","",SUMIFS('BLAST COLDROOM 1'!AL$2:AL350,'BLAST COLDROOM 1'!$C$2:$C350,$B33,'BLAST COLDROOM 1'!$E$2:$E350,$C33,'BLAST COLDROOM 1'!$A$2:$A350,$A33))</f>
        <v/>
      </c>
    </row>
    <row r="34" ht="15.75" customHeight="1">
      <c r="A34" s="17"/>
      <c r="B34" s="5"/>
      <c r="C34" s="5"/>
      <c r="P34" s="5" t="str">
        <f>IF($A34="","",SUMIFS('BLAST COLDROOM 1'!R$2:R350,'BLAST COLDROOM 1'!$C$2:$C350,$B34,'BLAST COLDROOM 1'!$E$2:$E350,$C34,'BLAST COLDROOM 1'!$A$2:$A350,$A34))</f>
        <v/>
      </c>
      <c r="Q34" s="5" t="str">
        <f>IF($A34="","",SUMIFS('BLAST COLDROOM 1'!S$2:S350,'BLAST COLDROOM 1'!$C$2:$C350,$B34,'BLAST COLDROOM 1'!$E$2:$E350,$C34,'BLAST COLDROOM 1'!$A$2:$A350,$A34))</f>
        <v/>
      </c>
      <c r="R34" s="5" t="str">
        <f>IF($A34="","",SUMIFS('BLAST COLDROOM 1'!T$2:T350,'BLAST COLDROOM 1'!$C$2:$C350,$B34,'BLAST COLDROOM 1'!$E$2:$E350,$C34,'BLAST COLDROOM 1'!$A$2:$A350,$A34))</f>
        <v/>
      </c>
      <c r="S34" s="5" t="str">
        <f>IF($A34="","",SUMIFS('BLAST COLDROOM 1'!U$2:U350,'BLAST COLDROOM 1'!$C$2:$C350,$B34,'BLAST COLDROOM 1'!$E$2:$E350,$C34,'BLAST COLDROOM 1'!$A$2:$A350,$A34))</f>
        <v/>
      </c>
      <c r="T34" s="5" t="str">
        <f>IF($A34="","",SUMIFS('BLAST COLDROOM 1'!V$2:V350,'BLAST COLDROOM 1'!$C$2:$C350,$B34,'BLAST COLDROOM 1'!$E$2:$E350,$C34,'BLAST COLDROOM 1'!$A$2:$A350,$A34))</f>
        <v/>
      </c>
      <c r="U34" s="5" t="str">
        <f>IF($A34="","",SUMIFS(#REF!,'BLAST COLDROOM 1'!$C$2:$C350,$B34,'BLAST COLDROOM 1'!$E$2:$E350,$C34,'BLAST COLDROOM 1'!$A$2:$A350,$A34))</f>
        <v/>
      </c>
      <c r="V34" s="5" t="str">
        <f>IF($A34="","",SUMIFS('BLAST COLDROOM 1'!X$2:X350,'BLAST COLDROOM 1'!$C$2:$C350,$B34,'BLAST COLDROOM 1'!$E$2:$E350,$C34,'BLAST COLDROOM 1'!$A$2:$A350,$A34))</f>
        <v/>
      </c>
      <c r="W34" s="5" t="str">
        <f>IF($A34="","",SUMIFS('BLAST COLDROOM 1'!Y$2:Y350,'BLAST COLDROOM 1'!$C$2:$C350,$B34,'BLAST COLDROOM 1'!$E$2:$E350,$C34,'BLAST COLDROOM 1'!$A$2:$A350,$A34))</f>
        <v/>
      </c>
      <c r="X34" s="5" t="str">
        <f>IF($A34="","",SUMIFS('BLAST COLDROOM 1'!Z$2:Z350,'BLAST COLDROOM 1'!$C$2:$C350,$B34,'BLAST COLDROOM 1'!$E$2:$E350,$C34,'BLAST COLDROOM 1'!$A$2:$A350,$A34))</f>
        <v/>
      </c>
      <c r="Y34" s="5" t="str">
        <f>IF($A34="","",SUMIFS('BLAST COLDROOM 1'!AA$2:AA350,'BLAST COLDROOM 1'!$C$2:$C350,$B34,'BLAST COLDROOM 1'!$E$2:$E350,$C34,'BLAST COLDROOM 1'!$A$2:$A350,$A34))</f>
        <v/>
      </c>
      <c r="Z34" s="5" t="str">
        <f>IF($A34="","",SUMIFS('BLAST COLDROOM 1'!AB$2:AB350,'BLAST COLDROOM 1'!$C$2:$C350,$B34,'BLAST COLDROOM 1'!$E$2:$E350,$C34,'BLAST COLDROOM 1'!$A$2:$A350,$A34))</f>
        <v/>
      </c>
      <c r="AA34" s="5" t="str">
        <f>IF($A34="","",SUMIFS('BLAST COLDROOM 1'!AC$2:AC350,'BLAST COLDROOM 1'!$C$2:$C350,$B34,'BLAST COLDROOM 1'!$E$2:$E350,$C34,'BLAST COLDROOM 1'!$A$2:$A350,$A34))</f>
        <v/>
      </c>
      <c r="AB34" s="5" t="str">
        <f>IF($A34="","",SUMIFS('BLAST COLDROOM 1'!AD$2:AD350,'BLAST COLDROOM 1'!$C$2:$C350,$B34,'BLAST COLDROOM 1'!$E$2:$E350,$C34,'BLAST COLDROOM 1'!$A$2:$A350,$A34))</f>
        <v/>
      </c>
      <c r="AC34" s="5" t="str">
        <f>IF($A34="","",SUMIFS('BLAST COLDROOM 1'!AE$2:AE350,'BLAST COLDROOM 1'!$C$2:$C350,$B34,'BLAST COLDROOM 1'!$E$2:$E350,$C34,'BLAST COLDROOM 1'!$A$2:$A350,$A34))</f>
        <v/>
      </c>
      <c r="AD34" s="5" t="str">
        <f>IF($A34="","",SUMIFS('BLAST COLDROOM 1'!AF$2:AF350,'BLAST COLDROOM 1'!$C$2:$C350,$B34,'BLAST COLDROOM 1'!$E$2:$E350,$C34,'BLAST COLDROOM 1'!$A$2:$A350,$A34))</f>
        <v/>
      </c>
      <c r="AE34" s="5" t="str">
        <f>IF($A34="","",SUMIFS('BLAST COLDROOM 1'!AG$2:AG350,'BLAST COLDROOM 1'!$C$2:$C350,$B34,'BLAST COLDROOM 1'!$E$2:$E350,$C34,'BLAST COLDROOM 1'!$A$2:$A350,$A34))</f>
        <v/>
      </c>
      <c r="AF34" s="5" t="str">
        <f>IF($A34="","",SUMIFS('BLAST COLDROOM 1'!AH$2:AH350,'BLAST COLDROOM 1'!$C$2:$C350,$B34,'BLAST COLDROOM 1'!$E$2:$E350,$C34,'BLAST COLDROOM 1'!$A$2:$A350,$A34))</f>
        <v/>
      </c>
      <c r="AG34" s="5" t="str">
        <f>IF($A34="","",SUMIFS('BLAST COLDROOM 1'!AI$2:AI350,'BLAST COLDROOM 1'!$C$2:$C350,$B34,'BLAST COLDROOM 1'!$E$2:$E350,$C34,'BLAST COLDROOM 1'!$A$2:$A350,$A34))</f>
        <v/>
      </c>
      <c r="AH34" s="5" t="str">
        <f>IF($A34="","",SUMIFS('BLAST COLDROOM 1'!AJ$2:AJ350,'BLAST COLDROOM 1'!$C$2:$C350,$B34,'BLAST COLDROOM 1'!$E$2:$E350,$C34,'BLAST COLDROOM 1'!$A$2:$A350,$A34))</f>
        <v/>
      </c>
      <c r="AI34" s="5" t="str">
        <f>IF($A34="","",SUMIFS('BLAST COLDROOM 1'!AK$2:AK350,'BLAST COLDROOM 1'!$C$2:$C350,$B34,'BLAST COLDROOM 1'!$E$2:$E350,$C34,'BLAST COLDROOM 1'!$A$2:$A350,$A34))</f>
        <v/>
      </c>
      <c r="AJ34" s="5" t="str">
        <f>IF($A34="","",SUMIFS('BLAST COLDROOM 1'!AL$2:AL350,'BLAST COLDROOM 1'!$C$2:$C350,$B34,'BLAST COLDROOM 1'!$E$2:$E350,$C34,'BLAST COLDROOM 1'!$A$2:$A350,$A34))</f>
        <v/>
      </c>
    </row>
    <row r="35" ht="15.75" customHeight="1">
      <c r="A35" s="17"/>
      <c r="B35" s="5"/>
      <c r="C35" s="5"/>
      <c r="P35" s="5" t="str">
        <f>IF($A35="","",SUMIFS('BLAST COLDROOM 1'!R$2:R350,'BLAST COLDROOM 1'!$C$2:$C350,$B35,'BLAST COLDROOM 1'!$E$2:$E350,$C35,'BLAST COLDROOM 1'!$A$2:$A350,$A35))</f>
        <v/>
      </c>
      <c r="Q35" s="5" t="str">
        <f>IF($A35="","",SUMIFS('BLAST COLDROOM 1'!S$2:S350,'BLAST COLDROOM 1'!$C$2:$C350,$B35,'BLAST COLDROOM 1'!$E$2:$E350,$C35,'BLAST COLDROOM 1'!$A$2:$A350,$A35))</f>
        <v/>
      </c>
      <c r="R35" s="5" t="str">
        <f>IF($A35="","",SUMIFS('BLAST COLDROOM 1'!T$2:T350,'BLAST COLDROOM 1'!$C$2:$C350,$B35,'BLAST COLDROOM 1'!$E$2:$E350,$C35,'BLAST COLDROOM 1'!$A$2:$A350,$A35))</f>
        <v/>
      </c>
      <c r="S35" s="5" t="str">
        <f>IF($A35="","",SUMIFS('BLAST COLDROOM 1'!U$2:U350,'BLAST COLDROOM 1'!$C$2:$C350,$B35,'BLAST COLDROOM 1'!$E$2:$E350,$C35,'BLAST COLDROOM 1'!$A$2:$A350,$A35))</f>
        <v/>
      </c>
      <c r="T35" s="5" t="str">
        <f>IF($A35="","",SUMIFS('BLAST COLDROOM 1'!V$2:V350,'BLAST COLDROOM 1'!$C$2:$C350,$B35,'BLAST COLDROOM 1'!$E$2:$E350,$C35,'BLAST COLDROOM 1'!$A$2:$A350,$A35))</f>
        <v/>
      </c>
      <c r="U35" s="5" t="str">
        <f>IF($A35="","",SUMIFS(#REF!,'BLAST COLDROOM 1'!$C$2:$C350,$B35,'BLAST COLDROOM 1'!$E$2:$E350,$C35,'BLAST COLDROOM 1'!$A$2:$A350,$A35))</f>
        <v/>
      </c>
      <c r="V35" s="5" t="str">
        <f>IF($A35="","",SUMIFS('BLAST COLDROOM 1'!X$2:X350,'BLAST COLDROOM 1'!$C$2:$C350,$B35,'BLAST COLDROOM 1'!$E$2:$E350,$C35,'BLAST COLDROOM 1'!$A$2:$A350,$A35))</f>
        <v/>
      </c>
      <c r="W35" s="5" t="str">
        <f>IF($A35="","",SUMIFS('BLAST COLDROOM 1'!Y$2:Y350,'BLAST COLDROOM 1'!$C$2:$C350,$B35,'BLAST COLDROOM 1'!$E$2:$E350,$C35,'BLAST COLDROOM 1'!$A$2:$A350,$A35))</f>
        <v/>
      </c>
      <c r="X35" s="5" t="str">
        <f>IF($A35="","",SUMIFS('BLAST COLDROOM 1'!Z$2:Z350,'BLAST COLDROOM 1'!$C$2:$C350,$B35,'BLAST COLDROOM 1'!$E$2:$E350,$C35,'BLAST COLDROOM 1'!$A$2:$A350,$A35))</f>
        <v/>
      </c>
      <c r="Y35" s="5" t="str">
        <f>IF($A35="","",SUMIFS('BLAST COLDROOM 1'!AA$2:AA350,'BLAST COLDROOM 1'!$C$2:$C350,$B35,'BLAST COLDROOM 1'!$E$2:$E350,$C35,'BLAST COLDROOM 1'!$A$2:$A350,$A35))</f>
        <v/>
      </c>
      <c r="Z35" s="5" t="str">
        <f>IF($A35="","",SUMIFS('BLAST COLDROOM 1'!AB$2:AB350,'BLAST COLDROOM 1'!$C$2:$C350,$B35,'BLAST COLDROOM 1'!$E$2:$E350,$C35,'BLAST COLDROOM 1'!$A$2:$A350,$A35))</f>
        <v/>
      </c>
      <c r="AA35" s="5" t="str">
        <f>IF($A35="","",SUMIFS('BLAST COLDROOM 1'!AC$2:AC350,'BLAST COLDROOM 1'!$C$2:$C350,$B35,'BLAST COLDROOM 1'!$E$2:$E350,$C35,'BLAST COLDROOM 1'!$A$2:$A350,$A35))</f>
        <v/>
      </c>
      <c r="AB35" s="5" t="str">
        <f>IF($A35="","",SUMIFS('BLAST COLDROOM 1'!AD$2:AD350,'BLAST COLDROOM 1'!$C$2:$C350,$B35,'BLAST COLDROOM 1'!$E$2:$E350,$C35,'BLAST COLDROOM 1'!$A$2:$A350,$A35))</f>
        <v/>
      </c>
      <c r="AC35" s="5" t="str">
        <f>IF($A35="","",SUMIFS('BLAST COLDROOM 1'!AE$2:AE350,'BLAST COLDROOM 1'!$C$2:$C350,$B35,'BLAST COLDROOM 1'!$E$2:$E350,$C35,'BLAST COLDROOM 1'!$A$2:$A350,$A35))</f>
        <v/>
      </c>
      <c r="AD35" s="5" t="str">
        <f>IF($A35="","",SUMIFS('BLAST COLDROOM 1'!AF$2:AF350,'BLAST COLDROOM 1'!$C$2:$C350,$B35,'BLAST COLDROOM 1'!$E$2:$E350,$C35,'BLAST COLDROOM 1'!$A$2:$A350,$A35))</f>
        <v/>
      </c>
      <c r="AE35" s="5" t="str">
        <f>IF($A35="","",SUMIFS('BLAST COLDROOM 1'!AG$2:AG350,'BLAST COLDROOM 1'!$C$2:$C350,$B35,'BLAST COLDROOM 1'!$E$2:$E350,$C35,'BLAST COLDROOM 1'!$A$2:$A350,$A35))</f>
        <v/>
      </c>
      <c r="AF35" s="5" t="str">
        <f>IF($A35="","",SUMIFS('BLAST COLDROOM 1'!AH$2:AH350,'BLAST COLDROOM 1'!$C$2:$C350,$B35,'BLAST COLDROOM 1'!$E$2:$E350,$C35,'BLAST COLDROOM 1'!$A$2:$A350,$A35))</f>
        <v/>
      </c>
      <c r="AG35" s="5" t="str">
        <f>IF($A35="","",SUMIFS('BLAST COLDROOM 1'!AI$2:AI350,'BLAST COLDROOM 1'!$C$2:$C350,$B35,'BLAST COLDROOM 1'!$E$2:$E350,$C35,'BLAST COLDROOM 1'!$A$2:$A350,$A35))</f>
        <v/>
      </c>
      <c r="AH35" s="5" t="str">
        <f>IF($A35="","",SUMIFS('BLAST COLDROOM 1'!AJ$2:AJ350,'BLAST COLDROOM 1'!$C$2:$C350,$B35,'BLAST COLDROOM 1'!$E$2:$E350,$C35,'BLAST COLDROOM 1'!$A$2:$A350,$A35))</f>
        <v/>
      </c>
      <c r="AI35" s="5" t="str">
        <f>IF($A35="","",SUMIFS('BLAST COLDROOM 1'!AK$2:AK350,'BLAST COLDROOM 1'!$C$2:$C350,$B35,'BLAST COLDROOM 1'!$E$2:$E350,$C35,'BLAST COLDROOM 1'!$A$2:$A350,$A35))</f>
        <v/>
      </c>
      <c r="AJ35" s="5" t="str">
        <f>IF($A35="","",SUMIFS('BLAST COLDROOM 1'!AL$2:AL350,'BLAST COLDROOM 1'!$C$2:$C350,$B35,'BLAST COLDROOM 1'!$E$2:$E350,$C35,'BLAST COLDROOM 1'!$A$2:$A350,$A35))</f>
        <v/>
      </c>
    </row>
    <row r="36" ht="15.75" customHeight="1">
      <c r="A36" s="17"/>
      <c r="B36" s="5"/>
      <c r="C36" s="5"/>
      <c r="P36" s="5" t="str">
        <f>IF($A36="","",SUMIFS('BLAST COLDROOM 1'!R$2:R350,'BLAST COLDROOM 1'!$C$2:$C350,$B36,'BLAST COLDROOM 1'!$E$2:$E350,$C36,'BLAST COLDROOM 1'!$A$2:$A350,$A36))</f>
        <v/>
      </c>
      <c r="Q36" s="5" t="str">
        <f>IF($A36="","",SUMIFS('BLAST COLDROOM 1'!S$2:S350,'BLAST COLDROOM 1'!$C$2:$C350,$B36,'BLAST COLDROOM 1'!$E$2:$E350,$C36,'BLAST COLDROOM 1'!$A$2:$A350,$A36))</f>
        <v/>
      </c>
      <c r="R36" s="5" t="str">
        <f>IF($A36="","",SUMIFS('BLAST COLDROOM 1'!T$2:T350,'BLAST COLDROOM 1'!$C$2:$C350,$B36,'BLAST COLDROOM 1'!$E$2:$E350,$C36,'BLAST COLDROOM 1'!$A$2:$A350,$A36))</f>
        <v/>
      </c>
      <c r="S36" s="5" t="str">
        <f>IF($A36="","",SUMIFS('BLAST COLDROOM 1'!U$2:U350,'BLAST COLDROOM 1'!$C$2:$C350,$B36,'BLAST COLDROOM 1'!$E$2:$E350,$C36,'BLAST COLDROOM 1'!$A$2:$A350,$A36))</f>
        <v/>
      </c>
      <c r="T36" s="5" t="str">
        <f>IF($A36="","",SUMIFS('BLAST COLDROOM 1'!V$2:V350,'BLAST COLDROOM 1'!$C$2:$C350,$B36,'BLAST COLDROOM 1'!$E$2:$E350,$C36,'BLAST COLDROOM 1'!$A$2:$A350,$A36))</f>
        <v/>
      </c>
      <c r="U36" s="5" t="str">
        <f>IF($A36="","",SUMIFS(#REF!,'BLAST COLDROOM 1'!$C$2:$C350,$B36,'BLAST COLDROOM 1'!$E$2:$E350,$C36,'BLAST COLDROOM 1'!$A$2:$A350,$A36))</f>
        <v/>
      </c>
      <c r="V36" s="5" t="str">
        <f>IF($A36="","",SUMIFS('BLAST COLDROOM 1'!X$2:X350,'BLAST COLDROOM 1'!$C$2:$C350,$B36,'BLAST COLDROOM 1'!$E$2:$E350,$C36,'BLAST COLDROOM 1'!$A$2:$A350,$A36))</f>
        <v/>
      </c>
      <c r="W36" s="5" t="str">
        <f>IF($A36="","",SUMIFS('BLAST COLDROOM 1'!Y$2:Y350,'BLAST COLDROOM 1'!$C$2:$C350,$B36,'BLAST COLDROOM 1'!$E$2:$E350,$C36,'BLAST COLDROOM 1'!$A$2:$A350,$A36))</f>
        <v/>
      </c>
      <c r="X36" s="5" t="str">
        <f>IF($A36="","",SUMIFS('BLAST COLDROOM 1'!Z$2:Z350,'BLAST COLDROOM 1'!$C$2:$C350,$B36,'BLAST COLDROOM 1'!$E$2:$E350,$C36,'BLAST COLDROOM 1'!$A$2:$A350,$A36))</f>
        <v/>
      </c>
      <c r="Y36" s="5" t="str">
        <f>IF($A36="","",SUMIFS('BLAST COLDROOM 1'!AA$2:AA350,'BLAST COLDROOM 1'!$C$2:$C350,$B36,'BLAST COLDROOM 1'!$E$2:$E350,$C36,'BLAST COLDROOM 1'!$A$2:$A350,$A36))</f>
        <v/>
      </c>
      <c r="Z36" s="5" t="str">
        <f>IF($A36="","",SUMIFS('BLAST COLDROOM 1'!AB$2:AB350,'BLAST COLDROOM 1'!$C$2:$C350,$B36,'BLAST COLDROOM 1'!$E$2:$E350,$C36,'BLAST COLDROOM 1'!$A$2:$A350,$A36))</f>
        <v/>
      </c>
      <c r="AA36" s="5" t="str">
        <f>IF($A36="","",SUMIFS('BLAST COLDROOM 1'!AC$2:AC350,'BLAST COLDROOM 1'!$C$2:$C350,$B36,'BLAST COLDROOM 1'!$E$2:$E350,$C36,'BLAST COLDROOM 1'!$A$2:$A350,$A36))</f>
        <v/>
      </c>
      <c r="AB36" s="5" t="str">
        <f>IF($A36="","",SUMIFS('BLAST COLDROOM 1'!AD$2:AD350,'BLAST COLDROOM 1'!$C$2:$C350,$B36,'BLAST COLDROOM 1'!$E$2:$E350,$C36,'BLAST COLDROOM 1'!$A$2:$A350,$A36))</f>
        <v/>
      </c>
      <c r="AC36" s="5" t="str">
        <f>IF($A36="","",SUMIFS('BLAST COLDROOM 1'!AE$2:AE350,'BLAST COLDROOM 1'!$C$2:$C350,$B36,'BLAST COLDROOM 1'!$E$2:$E350,$C36,'BLAST COLDROOM 1'!$A$2:$A350,$A36))</f>
        <v/>
      </c>
      <c r="AD36" s="5" t="str">
        <f>IF($A36="","",SUMIFS('BLAST COLDROOM 1'!AF$2:AF350,'BLAST COLDROOM 1'!$C$2:$C350,$B36,'BLAST COLDROOM 1'!$E$2:$E350,$C36,'BLAST COLDROOM 1'!$A$2:$A350,$A36))</f>
        <v/>
      </c>
      <c r="AE36" s="5" t="str">
        <f>IF($A36="","",SUMIFS('BLAST COLDROOM 1'!AG$2:AG350,'BLAST COLDROOM 1'!$C$2:$C350,$B36,'BLAST COLDROOM 1'!$E$2:$E350,$C36,'BLAST COLDROOM 1'!$A$2:$A350,$A36))</f>
        <v/>
      </c>
      <c r="AF36" s="5" t="str">
        <f>IF($A36="","",SUMIFS('BLAST COLDROOM 1'!AH$2:AH350,'BLAST COLDROOM 1'!$C$2:$C350,$B36,'BLAST COLDROOM 1'!$E$2:$E350,$C36,'BLAST COLDROOM 1'!$A$2:$A350,$A36))</f>
        <v/>
      </c>
      <c r="AG36" s="5" t="str">
        <f>IF($A36="","",SUMIFS('BLAST COLDROOM 1'!AI$2:AI350,'BLAST COLDROOM 1'!$C$2:$C350,$B36,'BLAST COLDROOM 1'!$E$2:$E350,$C36,'BLAST COLDROOM 1'!$A$2:$A350,$A36))</f>
        <v/>
      </c>
      <c r="AH36" s="5" t="str">
        <f>IF($A36="","",SUMIFS('BLAST COLDROOM 1'!AJ$2:AJ350,'BLAST COLDROOM 1'!$C$2:$C350,$B36,'BLAST COLDROOM 1'!$E$2:$E350,$C36,'BLAST COLDROOM 1'!$A$2:$A350,$A36))</f>
        <v/>
      </c>
      <c r="AI36" s="5" t="str">
        <f>IF($A36="","",SUMIFS('BLAST COLDROOM 1'!AK$2:AK350,'BLAST COLDROOM 1'!$C$2:$C350,$B36,'BLAST COLDROOM 1'!$E$2:$E350,$C36,'BLAST COLDROOM 1'!$A$2:$A350,$A36))</f>
        <v/>
      </c>
      <c r="AJ36" s="5" t="str">
        <f>IF($A36="","",SUMIFS('BLAST COLDROOM 1'!AL$2:AL350,'BLAST COLDROOM 1'!$C$2:$C350,$B36,'BLAST COLDROOM 1'!$E$2:$E350,$C36,'BLAST COLDROOM 1'!$A$2:$A350,$A36))</f>
        <v/>
      </c>
    </row>
    <row r="37" ht="15.75" customHeight="1">
      <c r="A37" s="17"/>
      <c r="B37" s="5"/>
      <c r="C37" s="5"/>
      <c r="P37" s="5" t="str">
        <f>IF($A37="","",SUMIFS('BLAST COLDROOM 1'!R$2:R350,'BLAST COLDROOM 1'!$C$2:$C350,$B37,'BLAST COLDROOM 1'!$E$2:$E350,$C37,'BLAST COLDROOM 1'!$A$2:$A350,$A37))</f>
        <v/>
      </c>
      <c r="Q37" s="5" t="str">
        <f>IF($A37="","",SUMIFS('BLAST COLDROOM 1'!S$2:S350,'BLAST COLDROOM 1'!$C$2:$C350,$B37,'BLAST COLDROOM 1'!$E$2:$E350,$C37,'BLAST COLDROOM 1'!$A$2:$A350,$A37))</f>
        <v/>
      </c>
      <c r="R37" s="5" t="str">
        <f>IF($A37="","",SUMIFS('BLAST COLDROOM 1'!T$2:T350,'BLAST COLDROOM 1'!$C$2:$C350,$B37,'BLAST COLDROOM 1'!$E$2:$E350,$C37,'BLAST COLDROOM 1'!$A$2:$A350,$A37))</f>
        <v/>
      </c>
      <c r="S37" s="5" t="str">
        <f>IF($A37="","",SUMIFS('BLAST COLDROOM 1'!U$2:U350,'BLAST COLDROOM 1'!$C$2:$C350,$B37,'BLAST COLDROOM 1'!$E$2:$E350,$C37,'BLAST COLDROOM 1'!$A$2:$A350,$A37))</f>
        <v/>
      </c>
      <c r="T37" s="5" t="str">
        <f>IF($A37="","",SUMIFS('BLAST COLDROOM 1'!V$2:V350,'BLAST COLDROOM 1'!$C$2:$C350,$B37,'BLAST COLDROOM 1'!$E$2:$E350,$C37,'BLAST COLDROOM 1'!$A$2:$A350,$A37))</f>
        <v/>
      </c>
      <c r="U37" s="5" t="str">
        <f>IF($A37="","",SUMIFS(#REF!,'BLAST COLDROOM 1'!$C$2:$C350,$B37,'BLAST COLDROOM 1'!$E$2:$E350,$C37,'BLAST COLDROOM 1'!$A$2:$A350,$A37))</f>
        <v/>
      </c>
      <c r="V37" s="5" t="str">
        <f>IF($A37="","",SUMIFS('BLAST COLDROOM 1'!X$2:X350,'BLAST COLDROOM 1'!$C$2:$C350,$B37,'BLAST COLDROOM 1'!$E$2:$E350,$C37,'BLAST COLDROOM 1'!$A$2:$A350,$A37))</f>
        <v/>
      </c>
      <c r="W37" s="5" t="str">
        <f>IF($A37="","",SUMIFS('BLAST COLDROOM 1'!Y$2:Y350,'BLAST COLDROOM 1'!$C$2:$C350,$B37,'BLAST COLDROOM 1'!$E$2:$E350,$C37,'BLAST COLDROOM 1'!$A$2:$A350,$A37))</f>
        <v/>
      </c>
      <c r="X37" s="5" t="str">
        <f>IF($A37="","",SUMIFS('BLAST COLDROOM 1'!Z$2:Z350,'BLAST COLDROOM 1'!$C$2:$C350,$B37,'BLAST COLDROOM 1'!$E$2:$E350,$C37,'BLAST COLDROOM 1'!$A$2:$A350,$A37))</f>
        <v/>
      </c>
      <c r="Y37" s="5" t="str">
        <f>IF($A37="","",SUMIFS('BLAST COLDROOM 1'!AA$2:AA350,'BLAST COLDROOM 1'!$C$2:$C350,$B37,'BLAST COLDROOM 1'!$E$2:$E350,$C37,'BLAST COLDROOM 1'!$A$2:$A350,$A37))</f>
        <v/>
      </c>
      <c r="Z37" s="5" t="str">
        <f>IF($A37="","",SUMIFS('BLAST COLDROOM 1'!AB$2:AB350,'BLAST COLDROOM 1'!$C$2:$C350,$B37,'BLAST COLDROOM 1'!$E$2:$E350,$C37,'BLAST COLDROOM 1'!$A$2:$A350,$A37))</f>
        <v/>
      </c>
      <c r="AA37" s="5" t="str">
        <f>IF($A37="","",SUMIFS('BLAST COLDROOM 1'!AC$2:AC350,'BLAST COLDROOM 1'!$C$2:$C350,$B37,'BLAST COLDROOM 1'!$E$2:$E350,$C37,'BLAST COLDROOM 1'!$A$2:$A350,$A37))</f>
        <v/>
      </c>
      <c r="AB37" s="5" t="str">
        <f>IF($A37="","",SUMIFS('BLAST COLDROOM 1'!AD$2:AD350,'BLAST COLDROOM 1'!$C$2:$C350,$B37,'BLAST COLDROOM 1'!$E$2:$E350,$C37,'BLAST COLDROOM 1'!$A$2:$A350,$A37))</f>
        <v/>
      </c>
      <c r="AC37" s="5" t="str">
        <f>IF($A37="","",SUMIFS('BLAST COLDROOM 1'!AE$2:AE350,'BLAST COLDROOM 1'!$C$2:$C350,$B37,'BLAST COLDROOM 1'!$E$2:$E350,$C37,'BLAST COLDROOM 1'!$A$2:$A350,$A37))</f>
        <v/>
      </c>
      <c r="AD37" s="5" t="str">
        <f>IF($A37="","",SUMIFS('BLAST COLDROOM 1'!AF$2:AF350,'BLAST COLDROOM 1'!$C$2:$C350,$B37,'BLAST COLDROOM 1'!$E$2:$E350,$C37,'BLAST COLDROOM 1'!$A$2:$A350,$A37))</f>
        <v/>
      </c>
      <c r="AE37" s="5" t="str">
        <f>IF($A37="","",SUMIFS('BLAST COLDROOM 1'!AG$2:AG350,'BLAST COLDROOM 1'!$C$2:$C350,$B37,'BLAST COLDROOM 1'!$E$2:$E350,$C37,'BLAST COLDROOM 1'!$A$2:$A350,$A37))</f>
        <v/>
      </c>
      <c r="AF37" s="5" t="str">
        <f>IF($A37="","",SUMIFS('BLAST COLDROOM 1'!AH$2:AH350,'BLAST COLDROOM 1'!$C$2:$C350,$B37,'BLAST COLDROOM 1'!$E$2:$E350,$C37,'BLAST COLDROOM 1'!$A$2:$A350,$A37))</f>
        <v/>
      </c>
      <c r="AG37" s="5" t="str">
        <f>IF($A37="","",SUMIFS('BLAST COLDROOM 1'!AI$2:AI350,'BLAST COLDROOM 1'!$C$2:$C350,$B37,'BLAST COLDROOM 1'!$E$2:$E350,$C37,'BLAST COLDROOM 1'!$A$2:$A350,$A37))</f>
        <v/>
      </c>
      <c r="AH37" s="5" t="str">
        <f>IF($A37="","",SUMIFS('BLAST COLDROOM 1'!AJ$2:AJ350,'BLAST COLDROOM 1'!$C$2:$C350,$B37,'BLAST COLDROOM 1'!$E$2:$E350,$C37,'BLAST COLDROOM 1'!$A$2:$A350,$A37))</f>
        <v/>
      </c>
      <c r="AI37" s="5" t="str">
        <f>IF($A37="","",SUMIFS('BLAST COLDROOM 1'!AK$2:AK350,'BLAST COLDROOM 1'!$C$2:$C350,$B37,'BLAST COLDROOM 1'!$E$2:$E350,$C37,'BLAST COLDROOM 1'!$A$2:$A350,$A37))</f>
        <v/>
      </c>
      <c r="AJ37" s="5" t="str">
        <f>IF($A37="","",SUMIFS('BLAST COLDROOM 1'!AL$2:AL350,'BLAST COLDROOM 1'!$C$2:$C350,$B37,'BLAST COLDROOM 1'!$E$2:$E350,$C37,'BLAST COLDROOM 1'!$A$2:$A350,$A37))</f>
        <v/>
      </c>
    </row>
    <row r="38" ht="15.75" customHeight="1">
      <c r="A38" s="17"/>
      <c r="B38" s="5"/>
      <c r="C38" s="5"/>
      <c r="P38" s="5" t="str">
        <f>IF($A38="","",SUMIFS('BLAST COLDROOM 1'!R$2:R350,'BLAST COLDROOM 1'!$C$2:$C350,$B38,'BLAST COLDROOM 1'!$E$2:$E350,$C38,'BLAST COLDROOM 1'!$A$2:$A350,$A38))</f>
        <v/>
      </c>
      <c r="Q38" s="5" t="str">
        <f>IF($A38="","",SUMIFS('BLAST COLDROOM 1'!S$2:S350,'BLAST COLDROOM 1'!$C$2:$C350,$B38,'BLAST COLDROOM 1'!$E$2:$E350,$C38,'BLAST COLDROOM 1'!$A$2:$A350,$A38))</f>
        <v/>
      </c>
      <c r="R38" s="5" t="str">
        <f>IF($A38="","",SUMIFS('BLAST COLDROOM 1'!T$2:T350,'BLAST COLDROOM 1'!$C$2:$C350,$B38,'BLAST COLDROOM 1'!$E$2:$E350,$C38,'BLAST COLDROOM 1'!$A$2:$A350,$A38))</f>
        <v/>
      </c>
      <c r="S38" s="5" t="str">
        <f>IF($A38="","",SUMIFS('BLAST COLDROOM 1'!U$2:U350,'BLAST COLDROOM 1'!$C$2:$C350,$B38,'BLAST COLDROOM 1'!$E$2:$E350,$C38,'BLAST COLDROOM 1'!$A$2:$A350,$A38))</f>
        <v/>
      </c>
      <c r="T38" s="5" t="str">
        <f>IF($A38="","",SUMIFS('BLAST COLDROOM 1'!V$2:V350,'BLAST COLDROOM 1'!$C$2:$C350,$B38,'BLAST COLDROOM 1'!$E$2:$E350,$C38,'BLAST COLDROOM 1'!$A$2:$A350,$A38))</f>
        <v/>
      </c>
      <c r="U38" s="5" t="str">
        <f>IF($A38="","",SUMIFS(#REF!,'BLAST COLDROOM 1'!$C$2:$C350,$B38,'BLAST COLDROOM 1'!$E$2:$E350,$C38,'BLAST COLDROOM 1'!$A$2:$A350,$A38))</f>
        <v/>
      </c>
      <c r="V38" s="5" t="str">
        <f>IF($A38="","",SUMIFS('BLAST COLDROOM 1'!X$2:X350,'BLAST COLDROOM 1'!$C$2:$C350,$B38,'BLAST COLDROOM 1'!$E$2:$E350,$C38,'BLAST COLDROOM 1'!$A$2:$A350,$A38))</f>
        <v/>
      </c>
      <c r="W38" s="5" t="str">
        <f>IF($A38="","",SUMIFS('BLAST COLDROOM 1'!Y$2:Y350,'BLAST COLDROOM 1'!$C$2:$C350,$B38,'BLAST COLDROOM 1'!$E$2:$E350,$C38,'BLAST COLDROOM 1'!$A$2:$A350,$A38))</f>
        <v/>
      </c>
      <c r="X38" s="5" t="str">
        <f>IF($A38="","",SUMIFS('BLAST COLDROOM 1'!Z$2:Z350,'BLAST COLDROOM 1'!$C$2:$C350,$B38,'BLAST COLDROOM 1'!$E$2:$E350,$C38,'BLAST COLDROOM 1'!$A$2:$A350,$A38))</f>
        <v/>
      </c>
      <c r="Y38" s="5" t="str">
        <f>IF($A38="","",SUMIFS('BLAST COLDROOM 1'!AA$2:AA350,'BLAST COLDROOM 1'!$C$2:$C350,$B38,'BLAST COLDROOM 1'!$E$2:$E350,$C38,'BLAST COLDROOM 1'!$A$2:$A350,$A38))</f>
        <v/>
      </c>
      <c r="Z38" s="5" t="str">
        <f>IF($A38="","",SUMIFS('BLAST COLDROOM 1'!AB$2:AB350,'BLAST COLDROOM 1'!$C$2:$C350,$B38,'BLAST COLDROOM 1'!$E$2:$E350,$C38,'BLAST COLDROOM 1'!$A$2:$A350,$A38))</f>
        <v/>
      </c>
      <c r="AA38" s="5" t="str">
        <f>IF($A38="","",SUMIFS('BLAST COLDROOM 1'!AC$2:AC350,'BLAST COLDROOM 1'!$C$2:$C350,$B38,'BLAST COLDROOM 1'!$E$2:$E350,$C38,'BLAST COLDROOM 1'!$A$2:$A350,$A38))</f>
        <v/>
      </c>
      <c r="AB38" s="5" t="str">
        <f>IF($A38="","",SUMIFS('BLAST COLDROOM 1'!AD$2:AD350,'BLAST COLDROOM 1'!$C$2:$C350,$B38,'BLAST COLDROOM 1'!$E$2:$E350,$C38,'BLAST COLDROOM 1'!$A$2:$A350,$A38))</f>
        <v/>
      </c>
      <c r="AC38" s="5" t="str">
        <f>IF($A38="","",SUMIFS('BLAST COLDROOM 1'!AE$2:AE350,'BLAST COLDROOM 1'!$C$2:$C350,$B38,'BLAST COLDROOM 1'!$E$2:$E350,$C38,'BLAST COLDROOM 1'!$A$2:$A350,$A38))</f>
        <v/>
      </c>
      <c r="AD38" s="5" t="str">
        <f>IF($A38="","",SUMIFS('BLAST COLDROOM 1'!AF$2:AF350,'BLAST COLDROOM 1'!$C$2:$C350,$B38,'BLAST COLDROOM 1'!$E$2:$E350,$C38,'BLAST COLDROOM 1'!$A$2:$A350,$A38))</f>
        <v/>
      </c>
      <c r="AE38" s="5" t="str">
        <f>IF($A38="","",SUMIFS('BLAST COLDROOM 1'!AG$2:AG350,'BLAST COLDROOM 1'!$C$2:$C350,$B38,'BLAST COLDROOM 1'!$E$2:$E350,$C38,'BLAST COLDROOM 1'!$A$2:$A350,$A38))</f>
        <v/>
      </c>
      <c r="AF38" s="5" t="str">
        <f>IF($A38="","",SUMIFS('BLAST COLDROOM 1'!AH$2:AH350,'BLAST COLDROOM 1'!$C$2:$C350,$B38,'BLAST COLDROOM 1'!$E$2:$E350,$C38,'BLAST COLDROOM 1'!$A$2:$A350,$A38))</f>
        <v/>
      </c>
      <c r="AG38" s="5" t="str">
        <f>IF($A38="","",SUMIFS('BLAST COLDROOM 1'!AI$2:AI350,'BLAST COLDROOM 1'!$C$2:$C350,$B38,'BLAST COLDROOM 1'!$E$2:$E350,$C38,'BLAST COLDROOM 1'!$A$2:$A350,$A38))</f>
        <v/>
      </c>
      <c r="AH38" s="5" t="str">
        <f>IF($A38="","",SUMIFS('BLAST COLDROOM 1'!AJ$2:AJ350,'BLAST COLDROOM 1'!$C$2:$C350,$B38,'BLAST COLDROOM 1'!$E$2:$E350,$C38,'BLAST COLDROOM 1'!$A$2:$A350,$A38))</f>
        <v/>
      </c>
      <c r="AI38" s="5" t="str">
        <f>IF($A38="","",SUMIFS('BLAST COLDROOM 1'!AK$2:AK350,'BLAST COLDROOM 1'!$C$2:$C350,$B38,'BLAST COLDROOM 1'!$E$2:$E350,$C38,'BLAST COLDROOM 1'!$A$2:$A350,$A38))</f>
        <v/>
      </c>
      <c r="AJ38" s="5" t="str">
        <f>IF($A38="","",SUMIFS('BLAST COLDROOM 1'!AL$2:AL350,'BLAST COLDROOM 1'!$C$2:$C350,$B38,'BLAST COLDROOM 1'!$E$2:$E350,$C38,'BLAST COLDROOM 1'!$A$2:$A350,$A38))</f>
        <v/>
      </c>
    </row>
    <row r="39" ht="15.75" customHeight="1">
      <c r="A39" s="17"/>
      <c r="B39" s="5"/>
      <c r="C39" s="5"/>
      <c r="P39" s="5" t="str">
        <f>IF($A39="","",SUMIFS('BLAST COLDROOM 1'!R$2:R350,'BLAST COLDROOM 1'!$C$2:$C350,$B39,'BLAST COLDROOM 1'!$E$2:$E350,$C39,'BLAST COLDROOM 1'!$A$2:$A350,$A39))</f>
        <v/>
      </c>
      <c r="Q39" s="5" t="str">
        <f>IF($A39="","",SUMIFS('BLAST COLDROOM 1'!S$2:S350,'BLAST COLDROOM 1'!$C$2:$C350,$B39,'BLAST COLDROOM 1'!$E$2:$E350,$C39,'BLAST COLDROOM 1'!$A$2:$A350,$A39))</f>
        <v/>
      </c>
      <c r="R39" s="5" t="str">
        <f>IF($A39="","",SUMIFS('BLAST COLDROOM 1'!T$2:T350,'BLAST COLDROOM 1'!$C$2:$C350,$B39,'BLAST COLDROOM 1'!$E$2:$E350,$C39,'BLAST COLDROOM 1'!$A$2:$A350,$A39))</f>
        <v/>
      </c>
      <c r="S39" s="5" t="str">
        <f>IF($A39="","",SUMIFS('BLAST COLDROOM 1'!U$2:U350,'BLAST COLDROOM 1'!$C$2:$C350,$B39,'BLAST COLDROOM 1'!$E$2:$E350,$C39,'BLAST COLDROOM 1'!$A$2:$A350,$A39))</f>
        <v/>
      </c>
      <c r="T39" s="5" t="str">
        <f>IF($A39="","",SUMIFS('BLAST COLDROOM 1'!V$2:V350,'BLAST COLDROOM 1'!$C$2:$C350,$B39,'BLAST COLDROOM 1'!$E$2:$E350,$C39,'BLAST COLDROOM 1'!$A$2:$A350,$A39))</f>
        <v/>
      </c>
      <c r="U39" s="5" t="str">
        <f>IF($A39="","",SUMIFS(#REF!,'BLAST COLDROOM 1'!$C$2:$C350,$B39,'BLAST COLDROOM 1'!$E$2:$E350,$C39,'BLAST COLDROOM 1'!$A$2:$A350,$A39))</f>
        <v/>
      </c>
      <c r="V39" s="5" t="str">
        <f>IF($A39="","",SUMIFS('BLAST COLDROOM 1'!X$2:X350,'BLAST COLDROOM 1'!$C$2:$C350,$B39,'BLAST COLDROOM 1'!$E$2:$E350,$C39,'BLAST COLDROOM 1'!$A$2:$A350,$A39))</f>
        <v/>
      </c>
      <c r="W39" s="5" t="str">
        <f>IF($A39="","",SUMIFS('BLAST COLDROOM 1'!Y$2:Y350,'BLAST COLDROOM 1'!$C$2:$C350,$B39,'BLAST COLDROOM 1'!$E$2:$E350,$C39,'BLAST COLDROOM 1'!$A$2:$A350,$A39))</f>
        <v/>
      </c>
      <c r="X39" s="5" t="str">
        <f>IF($A39="","",SUMIFS('BLAST COLDROOM 1'!Z$2:Z350,'BLAST COLDROOM 1'!$C$2:$C350,$B39,'BLAST COLDROOM 1'!$E$2:$E350,$C39,'BLAST COLDROOM 1'!$A$2:$A350,$A39))</f>
        <v/>
      </c>
      <c r="Y39" s="5" t="str">
        <f>IF($A39="","",SUMIFS('BLAST COLDROOM 1'!AA$2:AA350,'BLAST COLDROOM 1'!$C$2:$C350,$B39,'BLAST COLDROOM 1'!$E$2:$E350,$C39,'BLAST COLDROOM 1'!$A$2:$A350,$A39))</f>
        <v/>
      </c>
      <c r="Z39" s="5" t="str">
        <f>IF($A39="","",SUMIFS('BLAST COLDROOM 1'!AB$2:AB350,'BLAST COLDROOM 1'!$C$2:$C350,$B39,'BLAST COLDROOM 1'!$E$2:$E350,$C39,'BLAST COLDROOM 1'!$A$2:$A350,$A39))</f>
        <v/>
      </c>
      <c r="AA39" s="5" t="str">
        <f>IF($A39="","",SUMIFS('BLAST COLDROOM 1'!AC$2:AC350,'BLAST COLDROOM 1'!$C$2:$C350,$B39,'BLAST COLDROOM 1'!$E$2:$E350,$C39,'BLAST COLDROOM 1'!$A$2:$A350,$A39))</f>
        <v/>
      </c>
      <c r="AB39" s="5" t="str">
        <f>IF($A39="","",SUMIFS('BLAST COLDROOM 1'!AD$2:AD350,'BLAST COLDROOM 1'!$C$2:$C350,$B39,'BLAST COLDROOM 1'!$E$2:$E350,$C39,'BLAST COLDROOM 1'!$A$2:$A350,$A39))</f>
        <v/>
      </c>
      <c r="AC39" s="5" t="str">
        <f>IF($A39="","",SUMIFS('BLAST COLDROOM 1'!AE$2:AE350,'BLAST COLDROOM 1'!$C$2:$C350,$B39,'BLAST COLDROOM 1'!$E$2:$E350,$C39,'BLAST COLDROOM 1'!$A$2:$A350,$A39))</f>
        <v/>
      </c>
      <c r="AD39" s="5" t="str">
        <f>IF($A39="","",SUMIFS('BLAST COLDROOM 1'!AF$2:AF350,'BLAST COLDROOM 1'!$C$2:$C350,$B39,'BLAST COLDROOM 1'!$E$2:$E350,$C39,'BLAST COLDROOM 1'!$A$2:$A350,$A39))</f>
        <v/>
      </c>
      <c r="AE39" s="5" t="str">
        <f>IF($A39="","",SUMIFS('BLAST COLDROOM 1'!AG$2:AG350,'BLAST COLDROOM 1'!$C$2:$C350,$B39,'BLAST COLDROOM 1'!$E$2:$E350,$C39,'BLAST COLDROOM 1'!$A$2:$A350,$A39))</f>
        <v/>
      </c>
      <c r="AF39" s="5" t="str">
        <f>IF($A39="","",SUMIFS('BLAST COLDROOM 1'!AH$2:AH350,'BLAST COLDROOM 1'!$C$2:$C350,$B39,'BLAST COLDROOM 1'!$E$2:$E350,$C39,'BLAST COLDROOM 1'!$A$2:$A350,$A39))</f>
        <v/>
      </c>
      <c r="AG39" s="5" t="str">
        <f>IF($A39="","",SUMIFS('BLAST COLDROOM 1'!AI$2:AI350,'BLAST COLDROOM 1'!$C$2:$C350,$B39,'BLAST COLDROOM 1'!$E$2:$E350,$C39,'BLAST COLDROOM 1'!$A$2:$A350,$A39))</f>
        <v/>
      </c>
      <c r="AH39" s="5" t="str">
        <f>IF($A39="","",SUMIFS('BLAST COLDROOM 1'!AJ$2:AJ350,'BLAST COLDROOM 1'!$C$2:$C350,$B39,'BLAST COLDROOM 1'!$E$2:$E350,$C39,'BLAST COLDROOM 1'!$A$2:$A350,$A39))</f>
        <v/>
      </c>
      <c r="AI39" s="5" t="str">
        <f>IF($A39="","",SUMIFS('BLAST COLDROOM 1'!AK$2:AK350,'BLAST COLDROOM 1'!$C$2:$C350,$B39,'BLAST COLDROOM 1'!$E$2:$E350,$C39,'BLAST COLDROOM 1'!$A$2:$A350,$A39))</f>
        <v/>
      </c>
      <c r="AJ39" s="5" t="str">
        <f>IF($A39="","",SUMIFS('BLAST COLDROOM 1'!AL$2:AL350,'BLAST COLDROOM 1'!$C$2:$C350,$B39,'BLAST COLDROOM 1'!$E$2:$E350,$C39,'BLAST COLDROOM 1'!$A$2:$A350,$A39))</f>
        <v/>
      </c>
    </row>
    <row r="40" ht="15.75" customHeight="1">
      <c r="A40" s="17"/>
      <c r="B40" s="5"/>
      <c r="C40" s="5"/>
      <c r="P40" s="5" t="str">
        <f>IF($A40="","",SUMIFS('BLAST COLDROOM 1'!R$2:R350,'BLAST COLDROOM 1'!$C$2:$C350,$B40,'BLAST COLDROOM 1'!$E$2:$E350,$C40,'BLAST COLDROOM 1'!$A$2:$A350,$A40))</f>
        <v/>
      </c>
      <c r="Q40" s="5" t="str">
        <f>IF($A40="","",SUMIFS('BLAST COLDROOM 1'!S$2:S350,'BLAST COLDROOM 1'!$C$2:$C350,$B40,'BLAST COLDROOM 1'!$E$2:$E350,$C40,'BLAST COLDROOM 1'!$A$2:$A350,$A40))</f>
        <v/>
      </c>
      <c r="R40" s="5" t="str">
        <f>IF($A40="","",SUMIFS('BLAST COLDROOM 1'!T$2:T350,'BLAST COLDROOM 1'!$C$2:$C350,$B40,'BLAST COLDROOM 1'!$E$2:$E350,$C40,'BLAST COLDROOM 1'!$A$2:$A350,$A40))</f>
        <v/>
      </c>
      <c r="S40" s="5" t="str">
        <f>IF($A40="","",SUMIFS('BLAST COLDROOM 1'!U$2:U350,'BLAST COLDROOM 1'!$C$2:$C350,$B40,'BLAST COLDROOM 1'!$E$2:$E350,$C40,'BLAST COLDROOM 1'!$A$2:$A350,$A40))</f>
        <v/>
      </c>
      <c r="T40" s="5" t="str">
        <f>IF($A40="","",SUMIFS('BLAST COLDROOM 1'!V$2:V350,'BLAST COLDROOM 1'!$C$2:$C350,$B40,'BLAST COLDROOM 1'!$E$2:$E350,$C40,'BLAST COLDROOM 1'!$A$2:$A350,$A40))</f>
        <v/>
      </c>
      <c r="U40" s="5" t="str">
        <f>IF($A40="","",SUMIFS(#REF!,'BLAST COLDROOM 1'!$C$2:$C350,$B40,'BLAST COLDROOM 1'!$E$2:$E350,$C40,'BLAST COLDROOM 1'!$A$2:$A350,$A40))</f>
        <v/>
      </c>
      <c r="V40" s="5" t="str">
        <f>IF($A40="","",SUMIFS('BLAST COLDROOM 1'!X$2:X350,'BLAST COLDROOM 1'!$C$2:$C350,$B40,'BLAST COLDROOM 1'!$E$2:$E350,$C40,'BLAST COLDROOM 1'!$A$2:$A350,$A40))</f>
        <v/>
      </c>
      <c r="W40" s="5" t="str">
        <f>IF($A40="","",SUMIFS('BLAST COLDROOM 1'!Y$2:Y350,'BLAST COLDROOM 1'!$C$2:$C350,$B40,'BLAST COLDROOM 1'!$E$2:$E350,$C40,'BLAST COLDROOM 1'!$A$2:$A350,$A40))</f>
        <v/>
      </c>
      <c r="X40" s="5" t="str">
        <f>IF($A40="","",SUMIFS('BLAST COLDROOM 1'!Z$2:Z350,'BLAST COLDROOM 1'!$C$2:$C350,$B40,'BLAST COLDROOM 1'!$E$2:$E350,$C40,'BLAST COLDROOM 1'!$A$2:$A350,$A40))</f>
        <v/>
      </c>
      <c r="Y40" s="5" t="str">
        <f>IF($A40="","",SUMIFS('BLAST COLDROOM 1'!AA$2:AA350,'BLAST COLDROOM 1'!$C$2:$C350,$B40,'BLAST COLDROOM 1'!$E$2:$E350,$C40,'BLAST COLDROOM 1'!$A$2:$A350,$A40))</f>
        <v/>
      </c>
      <c r="Z40" s="5" t="str">
        <f>IF($A40="","",SUMIFS('BLAST COLDROOM 1'!AB$2:AB350,'BLAST COLDROOM 1'!$C$2:$C350,$B40,'BLAST COLDROOM 1'!$E$2:$E350,$C40,'BLAST COLDROOM 1'!$A$2:$A350,$A40))</f>
        <v/>
      </c>
      <c r="AA40" s="5" t="str">
        <f>IF($A40="","",SUMIFS('BLAST COLDROOM 1'!AC$2:AC350,'BLAST COLDROOM 1'!$C$2:$C350,$B40,'BLAST COLDROOM 1'!$E$2:$E350,$C40,'BLAST COLDROOM 1'!$A$2:$A350,$A40))</f>
        <v/>
      </c>
      <c r="AB40" s="5" t="str">
        <f>IF($A40="","",SUMIFS('BLAST COLDROOM 1'!AD$2:AD350,'BLAST COLDROOM 1'!$C$2:$C350,$B40,'BLAST COLDROOM 1'!$E$2:$E350,$C40,'BLAST COLDROOM 1'!$A$2:$A350,$A40))</f>
        <v/>
      </c>
      <c r="AC40" s="5" t="str">
        <f>IF($A40="","",SUMIFS('BLAST COLDROOM 1'!AE$2:AE350,'BLAST COLDROOM 1'!$C$2:$C350,$B40,'BLAST COLDROOM 1'!$E$2:$E350,$C40,'BLAST COLDROOM 1'!$A$2:$A350,$A40))</f>
        <v/>
      </c>
      <c r="AD40" s="5" t="str">
        <f>IF($A40="","",SUMIFS('BLAST COLDROOM 1'!AF$2:AF350,'BLAST COLDROOM 1'!$C$2:$C350,$B40,'BLAST COLDROOM 1'!$E$2:$E350,$C40,'BLAST COLDROOM 1'!$A$2:$A350,$A40))</f>
        <v/>
      </c>
      <c r="AE40" s="5" t="str">
        <f>IF($A40="","",SUMIFS('BLAST COLDROOM 1'!AG$2:AG350,'BLAST COLDROOM 1'!$C$2:$C350,$B40,'BLAST COLDROOM 1'!$E$2:$E350,$C40,'BLAST COLDROOM 1'!$A$2:$A350,$A40))</f>
        <v/>
      </c>
      <c r="AF40" s="5" t="str">
        <f>IF($A40="","",SUMIFS('BLAST COLDROOM 1'!AH$2:AH350,'BLAST COLDROOM 1'!$C$2:$C350,$B40,'BLAST COLDROOM 1'!$E$2:$E350,$C40,'BLAST COLDROOM 1'!$A$2:$A350,$A40))</f>
        <v/>
      </c>
      <c r="AG40" s="5" t="str">
        <f>IF($A40="","",SUMIFS('BLAST COLDROOM 1'!AI$2:AI350,'BLAST COLDROOM 1'!$C$2:$C350,$B40,'BLAST COLDROOM 1'!$E$2:$E350,$C40,'BLAST COLDROOM 1'!$A$2:$A350,$A40))</f>
        <v/>
      </c>
      <c r="AH40" s="5" t="str">
        <f>IF($A40="","",SUMIFS('BLAST COLDROOM 1'!AJ$2:AJ350,'BLAST COLDROOM 1'!$C$2:$C350,$B40,'BLAST COLDROOM 1'!$E$2:$E350,$C40,'BLAST COLDROOM 1'!$A$2:$A350,$A40))</f>
        <v/>
      </c>
      <c r="AI40" s="5" t="str">
        <f>IF($A40="","",SUMIFS('BLAST COLDROOM 1'!AK$2:AK350,'BLAST COLDROOM 1'!$C$2:$C350,$B40,'BLAST COLDROOM 1'!$E$2:$E350,$C40,'BLAST COLDROOM 1'!$A$2:$A350,$A40))</f>
        <v/>
      </c>
      <c r="AJ40" s="5" t="str">
        <f>IF($A40="","",SUMIFS('BLAST COLDROOM 1'!AL$2:AL350,'BLAST COLDROOM 1'!$C$2:$C350,$B40,'BLAST COLDROOM 1'!$E$2:$E350,$C40,'BLAST COLDROOM 1'!$A$2:$A350,$A40))</f>
        <v/>
      </c>
      <c r="AK40" s="5"/>
      <c r="AL40" s="5"/>
      <c r="AM40" s="5"/>
      <c r="AN40" s="5"/>
      <c r="AO40" s="5"/>
      <c r="AP40" s="5"/>
    </row>
    <row r="41" ht="15.75" customHeight="1">
      <c r="A41" s="17"/>
      <c r="B41" s="5"/>
      <c r="C41" s="5"/>
      <c r="P41" s="5" t="str">
        <f>IF($A41="","",SUMIFS('BLAST COLDROOM 1'!R$2:R350,'BLAST COLDROOM 1'!$C$2:$C350,$B41,'BLAST COLDROOM 1'!$E$2:$E350,$C41,'BLAST COLDROOM 1'!$A$2:$A350,$A41))</f>
        <v/>
      </c>
      <c r="Q41" s="5" t="str">
        <f>IF($A41="","",SUMIFS('BLAST COLDROOM 1'!S$2:S350,'BLAST COLDROOM 1'!$C$2:$C350,$B41,'BLAST COLDROOM 1'!$E$2:$E350,$C41,'BLAST COLDROOM 1'!$A$2:$A350,$A41))</f>
        <v/>
      </c>
      <c r="R41" s="5" t="str">
        <f>IF($A41="","",SUMIFS('BLAST COLDROOM 1'!T$2:T350,'BLAST COLDROOM 1'!$C$2:$C350,$B41,'BLAST COLDROOM 1'!$E$2:$E350,$C41,'BLAST COLDROOM 1'!$A$2:$A350,$A41))</f>
        <v/>
      </c>
      <c r="S41" s="5" t="str">
        <f>IF($A41="","",SUMIFS('BLAST COLDROOM 1'!U$2:U350,'BLAST COLDROOM 1'!$C$2:$C350,$B41,'BLAST COLDROOM 1'!$E$2:$E350,$C41,'BLAST COLDROOM 1'!$A$2:$A350,$A41))</f>
        <v/>
      </c>
      <c r="T41" s="5" t="str">
        <f>IF($A41="","",SUMIFS('BLAST COLDROOM 1'!V$2:V350,'BLAST COLDROOM 1'!$C$2:$C350,$B41,'BLAST COLDROOM 1'!$E$2:$E350,$C41,'BLAST COLDROOM 1'!$A$2:$A350,$A41))</f>
        <v/>
      </c>
      <c r="U41" s="5" t="str">
        <f>IF($A41="","",SUMIFS(#REF!,'BLAST COLDROOM 1'!$C$2:$C350,$B41,'BLAST COLDROOM 1'!$E$2:$E350,$C41,'BLAST COLDROOM 1'!$A$2:$A350,$A41))</f>
        <v/>
      </c>
      <c r="V41" s="5" t="str">
        <f>IF($A41="","",SUMIFS('BLAST COLDROOM 1'!X$2:X350,'BLAST COLDROOM 1'!$C$2:$C350,$B41,'BLAST COLDROOM 1'!$E$2:$E350,$C41,'BLAST COLDROOM 1'!$A$2:$A350,$A41))</f>
        <v/>
      </c>
      <c r="W41" s="5" t="str">
        <f>IF($A41="","",SUMIFS('BLAST COLDROOM 1'!Y$2:Y350,'BLAST COLDROOM 1'!$C$2:$C350,$B41,'BLAST COLDROOM 1'!$E$2:$E350,$C41,'BLAST COLDROOM 1'!$A$2:$A350,$A41))</f>
        <v/>
      </c>
      <c r="X41" s="5" t="str">
        <f>IF($A41="","",SUMIFS('BLAST COLDROOM 1'!Z$2:Z350,'BLAST COLDROOM 1'!$C$2:$C350,$B41,'BLAST COLDROOM 1'!$E$2:$E350,$C41,'BLAST COLDROOM 1'!$A$2:$A350,$A41))</f>
        <v/>
      </c>
      <c r="Y41" s="5" t="str">
        <f>IF($A41="","",SUMIFS('BLAST COLDROOM 1'!AA$2:AA350,'BLAST COLDROOM 1'!$C$2:$C350,$B41,'BLAST COLDROOM 1'!$E$2:$E350,$C41,'BLAST COLDROOM 1'!$A$2:$A350,$A41))</f>
        <v/>
      </c>
      <c r="Z41" s="5" t="str">
        <f>IF($A41="","",SUMIFS('BLAST COLDROOM 1'!AB$2:AB350,'BLAST COLDROOM 1'!$C$2:$C350,$B41,'BLAST COLDROOM 1'!$E$2:$E350,$C41,'BLAST COLDROOM 1'!$A$2:$A350,$A41))</f>
        <v/>
      </c>
      <c r="AA41" s="5" t="str">
        <f>IF($A41="","",SUMIFS('BLAST COLDROOM 1'!AC$2:AC350,'BLAST COLDROOM 1'!$C$2:$C350,$B41,'BLAST COLDROOM 1'!$E$2:$E350,$C41,'BLAST COLDROOM 1'!$A$2:$A350,$A41))</f>
        <v/>
      </c>
      <c r="AB41" s="5" t="str">
        <f>IF($A41="","",SUMIFS('BLAST COLDROOM 1'!AD$2:AD350,'BLAST COLDROOM 1'!$C$2:$C350,$B41,'BLAST COLDROOM 1'!$E$2:$E350,$C41,'BLAST COLDROOM 1'!$A$2:$A350,$A41))</f>
        <v/>
      </c>
      <c r="AC41" s="5" t="str">
        <f>IF($A41="","",SUMIFS('BLAST COLDROOM 1'!AE$2:AE350,'BLAST COLDROOM 1'!$C$2:$C350,$B41,'BLAST COLDROOM 1'!$E$2:$E350,$C41,'BLAST COLDROOM 1'!$A$2:$A350,$A41))</f>
        <v/>
      </c>
      <c r="AD41" s="5" t="str">
        <f>IF($A41="","",SUMIFS('BLAST COLDROOM 1'!AF$2:AF350,'BLAST COLDROOM 1'!$C$2:$C350,$B41,'BLAST COLDROOM 1'!$E$2:$E350,$C41,'BLAST COLDROOM 1'!$A$2:$A350,$A41))</f>
        <v/>
      </c>
      <c r="AE41" s="5" t="str">
        <f>IF($A41="","",SUMIFS('BLAST COLDROOM 1'!AG$2:AG350,'BLAST COLDROOM 1'!$C$2:$C350,$B41,'BLAST COLDROOM 1'!$E$2:$E350,$C41,'BLAST COLDROOM 1'!$A$2:$A350,$A41))</f>
        <v/>
      </c>
      <c r="AF41" s="5" t="str">
        <f>IF($A41="","",SUMIFS('BLAST COLDROOM 1'!AH$2:AH350,'BLAST COLDROOM 1'!$C$2:$C350,$B41,'BLAST COLDROOM 1'!$E$2:$E350,$C41,'BLAST COLDROOM 1'!$A$2:$A350,$A41))</f>
        <v/>
      </c>
      <c r="AG41" s="5" t="str">
        <f>IF($A41="","",SUMIFS('BLAST COLDROOM 1'!AI$2:AI350,'BLAST COLDROOM 1'!$C$2:$C350,$B41,'BLAST COLDROOM 1'!$E$2:$E350,$C41,'BLAST COLDROOM 1'!$A$2:$A350,$A41))</f>
        <v/>
      </c>
      <c r="AH41" s="5" t="str">
        <f>IF($A41="","",SUMIFS('BLAST COLDROOM 1'!AJ$2:AJ350,'BLAST COLDROOM 1'!$C$2:$C350,$B41,'BLAST COLDROOM 1'!$E$2:$E350,$C41,'BLAST COLDROOM 1'!$A$2:$A350,$A41))</f>
        <v/>
      </c>
      <c r="AI41" s="5" t="str">
        <f>IF($A41="","",SUMIFS('BLAST COLDROOM 1'!AK$2:AK350,'BLAST COLDROOM 1'!$C$2:$C350,$B41,'BLAST COLDROOM 1'!$E$2:$E350,$C41,'BLAST COLDROOM 1'!$A$2:$A350,$A41))</f>
        <v/>
      </c>
      <c r="AJ41" s="5" t="str">
        <f>IF($A41="","",SUMIFS('BLAST COLDROOM 1'!AL$2:AL350,'BLAST COLDROOM 1'!$C$2:$C350,$B41,'BLAST COLDROOM 1'!$E$2:$E350,$C41,'BLAST COLDROOM 1'!$A$2:$A350,$A41))</f>
        <v/>
      </c>
    </row>
    <row r="42" ht="15.75" customHeight="1">
      <c r="A42" s="17"/>
      <c r="B42" s="5"/>
      <c r="C42" s="5"/>
      <c r="P42" s="5" t="str">
        <f>IF($A42="","",SUMIFS('BLAST COLDROOM 1'!R$2:R350,'BLAST COLDROOM 1'!$C$2:$C350,$B42,'BLAST COLDROOM 1'!$E$2:$E350,$C42,'BLAST COLDROOM 1'!$A$2:$A350,$A42))</f>
        <v/>
      </c>
      <c r="Q42" s="5" t="str">
        <f>IF($A42="","",SUMIFS('BLAST COLDROOM 1'!S$2:S350,'BLAST COLDROOM 1'!$C$2:$C350,$B42,'BLAST COLDROOM 1'!$E$2:$E350,$C42,'BLAST COLDROOM 1'!$A$2:$A350,$A42))</f>
        <v/>
      </c>
      <c r="R42" s="5" t="str">
        <f>IF($A42="","",SUMIFS('BLAST COLDROOM 1'!T$2:T350,'BLAST COLDROOM 1'!$C$2:$C350,$B42,'BLAST COLDROOM 1'!$E$2:$E350,$C42,'BLAST COLDROOM 1'!$A$2:$A350,$A42))</f>
        <v/>
      </c>
      <c r="S42" s="5" t="str">
        <f>IF($A42="","",SUMIFS('BLAST COLDROOM 1'!U$2:U350,'BLAST COLDROOM 1'!$C$2:$C350,$B42,'BLAST COLDROOM 1'!$E$2:$E350,$C42,'BLAST COLDROOM 1'!$A$2:$A350,$A42))</f>
        <v/>
      </c>
      <c r="T42" s="5" t="str">
        <f>IF($A42="","",SUMIFS('BLAST COLDROOM 1'!V$2:V350,'BLAST COLDROOM 1'!$C$2:$C350,$B42,'BLAST COLDROOM 1'!$E$2:$E350,$C42,'BLAST COLDROOM 1'!$A$2:$A350,$A42))</f>
        <v/>
      </c>
      <c r="U42" s="5" t="str">
        <f>IF($A42="","",SUMIFS(#REF!,'BLAST COLDROOM 1'!$C$2:$C350,$B42,'BLAST COLDROOM 1'!$E$2:$E350,$C42,'BLAST COLDROOM 1'!$A$2:$A350,$A42))</f>
        <v/>
      </c>
      <c r="V42" s="5" t="str">
        <f>IF($A42="","",SUMIFS('BLAST COLDROOM 1'!X$2:X350,'BLAST COLDROOM 1'!$C$2:$C350,$B42,'BLAST COLDROOM 1'!$E$2:$E350,$C42,'BLAST COLDROOM 1'!$A$2:$A350,$A42))</f>
        <v/>
      </c>
      <c r="W42" s="5" t="str">
        <f>IF($A42="","",SUMIFS('BLAST COLDROOM 1'!Y$2:Y350,'BLAST COLDROOM 1'!$C$2:$C350,$B42,'BLAST COLDROOM 1'!$E$2:$E350,$C42,'BLAST COLDROOM 1'!$A$2:$A350,$A42))</f>
        <v/>
      </c>
      <c r="X42" s="5" t="str">
        <f>IF($A42="","",SUMIFS('BLAST COLDROOM 1'!Z$2:Z350,'BLAST COLDROOM 1'!$C$2:$C350,$B42,'BLAST COLDROOM 1'!$E$2:$E350,$C42,'BLAST COLDROOM 1'!$A$2:$A350,$A42))</f>
        <v/>
      </c>
      <c r="Y42" s="5" t="str">
        <f>IF($A42="","",SUMIFS('BLAST COLDROOM 1'!AA$2:AA350,'BLAST COLDROOM 1'!$C$2:$C350,$B42,'BLAST COLDROOM 1'!$E$2:$E350,$C42,'BLAST COLDROOM 1'!$A$2:$A350,$A42))</f>
        <v/>
      </c>
      <c r="Z42" s="5" t="str">
        <f>IF($A42="","",SUMIFS('BLAST COLDROOM 1'!AB$2:AB350,'BLAST COLDROOM 1'!$C$2:$C350,$B42,'BLAST COLDROOM 1'!$E$2:$E350,$C42,'BLAST COLDROOM 1'!$A$2:$A350,$A42))</f>
        <v/>
      </c>
      <c r="AA42" s="5" t="str">
        <f>IF($A42="","",SUMIFS('BLAST COLDROOM 1'!AC$2:AC350,'BLAST COLDROOM 1'!$C$2:$C350,$B42,'BLAST COLDROOM 1'!$E$2:$E350,$C42,'BLAST COLDROOM 1'!$A$2:$A350,$A42))</f>
        <v/>
      </c>
      <c r="AB42" s="5" t="str">
        <f>IF($A42="","",SUMIFS('BLAST COLDROOM 1'!AD$2:AD350,'BLAST COLDROOM 1'!$C$2:$C350,$B42,'BLAST COLDROOM 1'!$E$2:$E350,$C42,'BLAST COLDROOM 1'!$A$2:$A350,$A42))</f>
        <v/>
      </c>
      <c r="AC42" s="5" t="str">
        <f>IF($A42="","",SUMIFS('BLAST COLDROOM 1'!AE$2:AE350,'BLAST COLDROOM 1'!$C$2:$C350,$B42,'BLAST COLDROOM 1'!$E$2:$E350,$C42,'BLAST COLDROOM 1'!$A$2:$A350,$A42))</f>
        <v/>
      </c>
      <c r="AD42" s="5" t="str">
        <f>IF($A42="","",SUMIFS('BLAST COLDROOM 1'!AF$2:AF350,'BLAST COLDROOM 1'!$C$2:$C350,$B42,'BLAST COLDROOM 1'!$E$2:$E350,$C42,'BLAST COLDROOM 1'!$A$2:$A350,$A42))</f>
        <v/>
      </c>
      <c r="AE42" s="5" t="str">
        <f>IF($A42="","",SUMIFS('BLAST COLDROOM 1'!AG$2:AG350,'BLAST COLDROOM 1'!$C$2:$C350,$B42,'BLAST COLDROOM 1'!$E$2:$E350,$C42,'BLAST COLDROOM 1'!$A$2:$A350,$A42))</f>
        <v/>
      </c>
      <c r="AF42" s="5" t="str">
        <f>IF($A42="","",SUMIFS('BLAST COLDROOM 1'!AH$2:AH350,'BLAST COLDROOM 1'!$C$2:$C350,$B42,'BLAST COLDROOM 1'!$E$2:$E350,$C42,'BLAST COLDROOM 1'!$A$2:$A350,$A42))</f>
        <v/>
      </c>
      <c r="AG42" s="5" t="str">
        <f>IF($A42="","",SUMIFS('BLAST COLDROOM 1'!AI$2:AI350,'BLAST COLDROOM 1'!$C$2:$C350,$B42,'BLAST COLDROOM 1'!$E$2:$E350,$C42,'BLAST COLDROOM 1'!$A$2:$A350,$A42))</f>
        <v/>
      </c>
      <c r="AH42" s="5" t="str">
        <f>IF($A42="","",SUMIFS('BLAST COLDROOM 1'!AJ$2:AJ350,'BLAST COLDROOM 1'!$C$2:$C350,$B42,'BLAST COLDROOM 1'!$E$2:$E350,$C42,'BLAST COLDROOM 1'!$A$2:$A350,$A42))</f>
        <v/>
      </c>
      <c r="AI42" s="5" t="str">
        <f>IF($A42="","",SUMIFS('BLAST COLDROOM 1'!AK$2:AK350,'BLAST COLDROOM 1'!$C$2:$C350,$B42,'BLAST COLDROOM 1'!$E$2:$E350,$C42,'BLAST COLDROOM 1'!$A$2:$A350,$A42))</f>
        <v/>
      </c>
      <c r="AJ42" s="5" t="str">
        <f>IF($A42="","",SUMIFS('BLAST COLDROOM 1'!AL$2:AL350,'BLAST COLDROOM 1'!$C$2:$C350,$B42,'BLAST COLDROOM 1'!$E$2:$E350,$C42,'BLAST COLDROOM 1'!$A$2:$A350,$A42))</f>
        <v/>
      </c>
    </row>
    <row r="43" ht="15.75" customHeight="1">
      <c r="A43" s="17"/>
      <c r="B43" s="5"/>
      <c r="C43" s="5"/>
      <c r="P43" s="5" t="str">
        <f>IF($A43="","",SUMIFS('BLAST COLDROOM 1'!R$2:R350,'BLAST COLDROOM 1'!$C$2:$C350,$B43,'BLAST COLDROOM 1'!$E$2:$E350,$C43,'BLAST COLDROOM 1'!$A$2:$A350,$A43))</f>
        <v/>
      </c>
      <c r="Q43" s="5" t="str">
        <f>IF($A43="","",SUMIFS('BLAST COLDROOM 1'!S$2:S350,'BLAST COLDROOM 1'!$C$2:$C350,$B43,'BLAST COLDROOM 1'!$E$2:$E350,$C43,'BLAST COLDROOM 1'!$A$2:$A350,$A43))</f>
        <v/>
      </c>
      <c r="R43" s="5" t="str">
        <f>IF($A43="","",SUMIFS('BLAST COLDROOM 1'!T$2:T350,'BLAST COLDROOM 1'!$C$2:$C350,$B43,'BLAST COLDROOM 1'!$E$2:$E350,$C43,'BLAST COLDROOM 1'!$A$2:$A350,$A43))</f>
        <v/>
      </c>
      <c r="S43" s="5" t="str">
        <f>IF($A43="","",SUMIFS('BLAST COLDROOM 1'!U$2:U350,'BLAST COLDROOM 1'!$C$2:$C350,$B43,'BLAST COLDROOM 1'!$E$2:$E350,$C43,'BLAST COLDROOM 1'!$A$2:$A350,$A43))</f>
        <v/>
      </c>
      <c r="T43" s="5" t="str">
        <f>IF($A43="","",SUMIFS('BLAST COLDROOM 1'!V$2:V350,'BLAST COLDROOM 1'!$C$2:$C350,$B43,'BLAST COLDROOM 1'!$E$2:$E350,$C43,'BLAST COLDROOM 1'!$A$2:$A350,$A43))</f>
        <v/>
      </c>
      <c r="U43" s="5" t="str">
        <f>IF($A43="","",SUMIFS(#REF!,'BLAST COLDROOM 1'!$C$2:$C350,$B43,'BLAST COLDROOM 1'!$E$2:$E350,$C43,'BLAST COLDROOM 1'!$A$2:$A350,$A43))</f>
        <v/>
      </c>
      <c r="V43" s="5" t="str">
        <f>IF($A43="","",SUMIFS('BLAST COLDROOM 1'!X$2:X350,'BLAST COLDROOM 1'!$C$2:$C350,$B43,'BLAST COLDROOM 1'!$E$2:$E350,$C43,'BLAST COLDROOM 1'!$A$2:$A350,$A43))</f>
        <v/>
      </c>
      <c r="W43" s="5" t="str">
        <f>IF($A43="","",SUMIFS('BLAST COLDROOM 1'!Y$2:Y350,'BLAST COLDROOM 1'!$C$2:$C350,$B43,'BLAST COLDROOM 1'!$E$2:$E350,$C43,'BLAST COLDROOM 1'!$A$2:$A350,$A43))</f>
        <v/>
      </c>
      <c r="X43" s="5" t="str">
        <f>IF($A43="","",SUMIFS('BLAST COLDROOM 1'!Z$2:Z350,'BLAST COLDROOM 1'!$C$2:$C350,$B43,'BLAST COLDROOM 1'!$E$2:$E350,$C43,'BLAST COLDROOM 1'!$A$2:$A350,$A43))</f>
        <v/>
      </c>
      <c r="Y43" s="5" t="str">
        <f>IF($A43="","",SUMIFS('BLAST COLDROOM 1'!AA$2:AA350,'BLAST COLDROOM 1'!$C$2:$C350,$B43,'BLAST COLDROOM 1'!$E$2:$E350,$C43,'BLAST COLDROOM 1'!$A$2:$A350,$A43))</f>
        <v/>
      </c>
      <c r="Z43" s="5" t="str">
        <f>IF($A43="","",SUMIFS('BLAST COLDROOM 1'!AB$2:AB350,'BLAST COLDROOM 1'!$C$2:$C350,$B43,'BLAST COLDROOM 1'!$E$2:$E350,$C43,'BLAST COLDROOM 1'!$A$2:$A350,$A43))</f>
        <v/>
      </c>
      <c r="AA43" s="5" t="str">
        <f>IF($A43="","",SUMIFS('BLAST COLDROOM 1'!AC$2:AC350,'BLAST COLDROOM 1'!$C$2:$C350,$B43,'BLAST COLDROOM 1'!$E$2:$E350,$C43,'BLAST COLDROOM 1'!$A$2:$A350,$A43))</f>
        <v/>
      </c>
      <c r="AB43" s="5" t="str">
        <f>IF($A43="","",SUMIFS('BLAST COLDROOM 1'!AD$2:AD350,'BLAST COLDROOM 1'!$C$2:$C350,$B43,'BLAST COLDROOM 1'!$E$2:$E350,$C43,'BLAST COLDROOM 1'!$A$2:$A350,$A43))</f>
        <v/>
      </c>
      <c r="AC43" s="5" t="str">
        <f>IF($A43="","",SUMIFS('BLAST COLDROOM 1'!AE$2:AE350,'BLAST COLDROOM 1'!$C$2:$C350,$B43,'BLAST COLDROOM 1'!$E$2:$E350,$C43,'BLAST COLDROOM 1'!$A$2:$A350,$A43))</f>
        <v/>
      </c>
      <c r="AD43" s="5" t="str">
        <f>IF($A43="","",SUMIFS('BLAST COLDROOM 1'!AF$2:AF350,'BLAST COLDROOM 1'!$C$2:$C350,$B43,'BLAST COLDROOM 1'!$E$2:$E350,$C43,'BLAST COLDROOM 1'!$A$2:$A350,$A43))</f>
        <v/>
      </c>
      <c r="AE43" s="5" t="str">
        <f>IF($A43="","",SUMIFS('BLAST COLDROOM 1'!AG$2:AG350,'BLAST COLDROOM 1'!$C$2:$C350,$B43,'BLAST COLDROOM 1'!$E$2:$E350,$C43,'BLAST COLDROOM 1'!$A$2:$A350,$A43))</f>
        <v/>
      </c>
      <c r="AF43" s="5" t="str">
        <f>IF($A43="","",SUMIFS('BLAST COLDROOM 1'!AH$2:AH350,'BLAST COLDROOM 1'!$C$2:$C350,$B43,'BLAST COLDROOM 1'!$E$2:$E350,$C43,'BLAST COLDROOM 1'!$A$2:$A350,$A43))</f>
        <v/>
      </c>
      <c r="AG43" s="5" t="str">
        <f>IF($A43="","",SUMIFS('BLAST COLDROOM 1'!AI$2:AI350,'BLAST COLDROOM 1'!$C$2:$C350,$B43,'BLAST COLDROOM 1'!$E$2:$E350,$C43,'BLAST COLDROOM 1'!$A$2:$A350,$A43))</f>
        <v/>
      </c>
      <c r="AH43" s="5" t="str">
        <f>IF($A43="","",SUMIFS('BLAST COLDROOM 1'!AJ$2:AJ350,'BLAST COLDROOM 1'!$C$2:$C350,$B43,'BLAST COLDROOM 1'!$E$2:$E350,$C43,'BLAST COLDROOM 1'!$A$2:$A350,$A43))</f>
        <v/>
      </c>
      <c r="AI43" s="5" t="str">
        <f>IF($A43="","",SUMIFS('BLAST COLDROOM 1'!AK$2:AK350,'BLAST COLDROOM 1'!$C$2:$C350,$B43,'BLAST COLDROOM 1'!$E$2:$E350,$C43,'BLAST COLDROOM 1'!$A$2:$A350,$A43))</f>
        <v/>
      </c>
      <c r="AJ43" s="5" t="str">
        <f>IF($A43="","",SUMIFS('BLAST COLDROOM 1'!AL$2:AL350,'BLAST COLDROOM 1'!$C$2:$C350,$B43,'BLAST COLDROOM 1'!$E$2:$E350,$C43,'BLAST COLDROOM 1'!$A$2:$A350,$A43))</f>
        <v/>
      </c>
    </row>
    <row r="44" ht="15.75" customHeight="1">
      <c r="A44" s="17"/>
      <c r="B44" s="5"/>
      <c r="C44" s="5"/>
      <c r="P44" s="5" t="str">
        <f>IF($A44="","",SUMIFS('BLAST COLDROOM 1'!R$2:R350,'BLAST COLDROOM 1'!$C$2:$C350,$B44,'BLAST COLDROOM 1'!$E$2:$E350,$C44,'BLAST COLDROOM 1'!$A$2:$A350,$A44))</f>
        <v/>
      </c>
      <c r="Q44" s="5" t="str">
        <f>IF($A44="","",SUMIFS('BLAST COLDROOM 1'!S$2:S350,'BLAST COLDROOM 1'!$C$2:$C350,$B44,'BLAST COLDROOM 1'!$E$2:$E350,$C44,'BLAST COLDROOM 1'!$A$2:$A350,$A44))</f>
        <v/>
      </c>
      <c r="R44" s="5" t="str">
        <f>IF($A44="","",SUMIFS('BLAST COLDROOM 1'!T$2:T350,'BLAST COLDROOM 1'!$C$2:$C350,$B44,'BLAST COLDROOM 1'!$E$2:$E350,$C44,'BLAST COLDROOM 1'!$A$2:$A350,$A44))</f>
        <v/>
      </c>
      <c r="S44" s="5" t="str">
        <f>IF($A44="","",SUMIFS('BLAST COLDROOM 1'!U$2:U350,'BLAST COLDROOM 1'!$C$2:$C350,$B44,'BLAST COLDROOM 1'!$E$2:$E350,$C44,'BLAST COLDROOM 1'!$A$2:$A350,$A44))</f>
        <v/>
      </c>
      <c r="T44" s="5" t="str">
        <f>IF($A44="","",SUMIFS('BLAST COLDROOM 1'!V$2:V350,'BLAST COLDROOM 1'!$C$2:$C350,$B44,'BLAST COLDROOM 1'!$E$2:$E350,$C44,'BLAST COLDROOM 1'!$A$2:$A350,$A44))</f>
        <v/>
      </c>
      <c r="U44" s="5" t="str">
        <f>IF($A44="","",SUMIFS(#REF!,'BLAST COLDROOM 1'!$C$2:$C350,$B44,'BLAST COLDROOM 1'!$E$2:$E350,$C44,'BLAST COLDROOM 1'!$A$2:$A350,$A44))</f>
        <v/>
      </c>
      <c r="V44" s="5" t="str">
        <f>IF($A44="","",SUMIFS('BLAST COLDROOM 1'!X$2:X350,'BLAST COLDROOM 1'!$C$2:$C350,$B44,'BLAST COLDROOM 1'!$E$2:$E350,$C44,'BLAST COLDROOM 1'!$A$2:$A350,$A44))</f>
        <v/>
      </c>
      <c r="W44" s="5" t="str">
        <f>IF($A44="","",SUMIFS('BLAST COLDROOM 1'!Y$2:Y350,'BLAST COLDROOM 1'!$C$2:$C350,$B44,'BLAST COLDROOM 1'!$E$2:$E350,$C44,'BLAST COLDROOM 1'!$A$2:$A350,$A44))</f>
        <v/>
      </c>
      <c r="X44" s="5" t="str">
        <f>IF($A44="","",SUMIFS('BLAST COLDROOM 1'!Z$2:Z350,'BLAST COLDROOM 1'!$C$2:$C350,$B44,'BLAST COLDROOM 1'!$E$2:$E350,$C44,'BLAST COLDROOM 1'!$A$2:$A350,$A44))</f>
        <v/>
      </c>
      <c r="Y44" s="5" t="str">
        <f>IF($A44="","",SUMIFS('BLAST COLDROOM 1'!AA$2:AA350,'BLAST COLDROOM 1'!$C$2:$C350,$B44,'BLAST COLDROOM 1'!$E$2:$E350,$C44,'BLAST COLDROOM 1'!$A$2:$A350,$A44))</f>
        <v/>
      </c>
      <c r="Z44" s="5" t="str">
        <f>IF($A44="","",SUMIFS('BLAST COLDROOM 1'!AB$2:AB350,'BLAST COLDROOM 1'!$C$2:$C350,$B44,'BLAST COLDROOM 1'!$E$2:$E350,$C44,'BLAST COLDROOM 1'!$A$2:$A350,$A44))</f>
        <v/>
      </c>
      <c r="AA44" s="5" t="str">
        <f>IF($A44="","",SUMIFS('BLAST COLDROOM 1'!AC$2:AC350,'BLAST COLDROOM 1'!$C$2:$C350,$B44,'BLAST COLDROOM 1'!$E$2:$E350,$C44,'BLAST COLDROOM 1'!$A$2:$A350,$A44))</f>
        <v/>
      </c>
      <c r="AB44" s="5" t="str">
        <f>IF($A44="","",SUMIFS('BLAST COLDROOM 1'!AD$2:AD350,'BLAST COLDROOM 1'!$C$2:$C350,$B44,'BLAST COLDROOM 1'!$E$2:$E350,$C44,'BLAST COLDROOM 1'!$A$2:$A350,$A44))</f>
        <v/>
      </c>
      <c r="AC44" s="5" t="str">
        <f>IF($A44="","",SUMIFS('BLAST COLDROOM 1'!AE$2:AE350,'BLAST COLDROOM 1'!$C$2:$C350,$B44,'BLAST COLDROOM 1'!$E$2:$E350,$C44,'BLAST COLDROOM 1'!$A$2:$A350,$A44))</f>
        <v/>
      </c>
      <c r="AD44" s="5" t="str">
        <f>IF($A44="","",SUMIFS('BLAST COLDROOM 1'!AF$2:AF350,'BLAST COLDROOM 1'!$C$2:$C350,$B44,'BLAST COLDROOM 1'!$E$2:$E350,$C44,'BLAST COLDROOM 1'!$A$2:$A350,$A44))</f>
        <v/>
      </c>
      <c r="AE44" s="5" t="str">
        <f>IF($A44="","",SUMIFS('BLAST COLDROOM 1'!AG$2:AG350,'BLAST COLDROOM 1'!$C$2:$C350,$B44,'BLAST COLDROOM 1'!$E$2:$E350,$C44,'BLAST COLDROOM 1'!$A$2:$A350,$A44))</f>
        <v/>
      </c>
      <c r="AF44" s="5" t="str">
        <f>IF($A44="","",SUMIFS('BLAST COLDROOM 1'!AH$2:AH350,'BLAST COLDROOM 1'!$C$2:$C350,$B44,'BLAST COLDROOM 1'!$E$2:$E350,$C44,'BLAST COLDROOM 1'!$A$2:$A350,$A44))</f>
        <v/>
      </c>
      <c r="AG44" s="5" t="str">
        <f>IF($A44="","",SUMIFS('BLAST COLDROOM 1'!AI$2:AI350,'BLAST COLDROOM 1'!$C$2:$C350,$B44,'BLAST COLDROOM 1'!$E$2:$E350,$C44,'BLAST COLDROOM 1'!$A$2:$A350,$A44))</f>
        <v/>
      </c>
      <c r="AH44" s="5" t="str">
        <f>IF($A44="","",SUMIFS('BLAST COLDROOM 1'!AJ$2:AJ350,'BLAST COLDROOM 1'!$C$2:$C350,$B44,'BLAST COLDROOM 1'!$E$2:$E350,$C44,'BLAST COLDROOM 1'!$A$2:$A350,$A44))</f>
        <v/>
      </c>
      <c r="AI44" s="5" t="str">
        <f>IF($A44="","",SUMIFS('BLAST COLDROOM 1'!AK$2:AK350,'BLAST COLDROOM 1'!$C$2:$C350,$B44,'BLAST COLDROOM 1'!$E$2:$E350,$C44,'BLAST COLDROOM 1'!$A$2:$A350,$A44))</f>
        <v/>
      </c>
      <c r="AJ44" s="5" t="str">
        <f>IF($A44="","",SUMIFS('BLAST COLDROOM 1'!AL$2:AL350,'BLAST COLDROOM 1'!$C$2:$C350,$B44,'BLAST COLDROOM 1'!$E$2:$E350,$C44,'BLAST COLDROOM 1'!$A$2:$A350,$A44))</f>
        <v/>
      </c>
    </row>
    <row r="45" ht="15.75" customHeight="1">
      <c r="A45" s="17"/>
      <c r="B45" s="5"/>
      <c r="C45" s="5"/>
      <c r="P45" s="5" t="str">
        <f>IF($A45="","",SUMIFS('BLAST COLDROOM 1'!R$2:R350,'BLAST COLDROOM 1'!$C$2:$C350,$B45,'BLAST COLDROOM 1'!$E$2:$E350,$C45,'BLAST COLDROOM 1'!$A$2:$A350,$A45))</f>
        <v/>
      </c>
      <c r="Q45" s="5" t="str">
        <f>IF($A45="","",SUMIFS('BLAST COLDROOM 1'!S$2:S350,'BLAST COLDROOM 1'!$C$2:$C350,$B45,'BLAST COLDROOM 1'!$E$2:$E350,$C45,'BLAST COLDROOM 1'!$A$2:$A350,$A45))</f>
        <v/>
      </c>
      <c r="R45" s="5" t="str">
        <f>IF($A45="","",SUMIFS('BLAST COLDROOM 1'!T$2:T350,'BLAST COLDROOM 1'!$C$2:$C350,$B45,'BLAST COLDROOM 1'!$E$2:$E350,$C45,'BLAST COLDROOM 1'!$A$2:$A350,$A45))</f>
        <v/>
      </c>
      <c r="S45" s="5" t="str">
        <f>IF($A45="","",SUMIFS('BLAST COLDROOM 1'!U$2:U350,'BLAST COLDROOM 1'!$C$2:$C350,$B45,'BLAST COLDROOM 1'!$E$2:$E350,$C45,'BLAST COLDROOM 1'!$A$2:$A350,$A45))</f>
        <v/>
      </c>
      <c r="T45" s="5" t="str">
        <f>IF($A45="","",SUMIFS('BLAST COLDROOM 1'!V$2:V350,'BLAST COLDROOM 1'!$C$2:$C350,$B45,'BLAST COLDROOM 1'!$E$2:$E350,$C45,'BLAST COLDROOM 1'!$A$2:$A350,$A45))</f>
        <v/>
      </c>
      <c r="U45" s="5" t="str">
        <f>IF($A45="","",SUMIFS(#REF!,'BLAST COLDROOM 1'!$C$2:$C350,$B45,'BLAST COLDROOM 1'!$E$2:$E350,$C45,'BLAST COLDROOM 1'!$A$2:$A350,$A45))</f>
        <v/>
      </c>
      <c r="V45" s="5" t="str">
        <f>IF($A45="","",SUMIFS('BLAST COLDROOM 1'!X$2:X350,'BLAST COLDROOM 1'!$C$2:$C350,$B45,'BLAST COLDROOM 1'!$E$2:$E350,$C45,'BLAST COLDROOM 1'!$A$2:$A350,$A45))</f>
        <v/>
      </c>
      <c r="W45" s="5" t="str">
        <f>IF($A45="","",SUMIFS('BLAST COLDROOM 1'!Y$2:Y350,'BLAST COLDROOM 1'!$C$2:$C350,$B45,'BLAST COLDROOM 1'!$E$2:$E350,$C45,'BLAST COLDROOM 1'!$A$2:$A350,$A45))</f>
        <v/>
      </c>
      <c r="X45" s="5" t="str">
        <f>IF($A45="","",SUMIFS('BLAST COLDROOM 1'!Z$2:Z350,'BLAST COLDROOM 1'!$C$2:$C350,$B45,'BLAST COLDROOM 1'!$E$2:$E350,$C45,'BLAST COLDROOM 1'!$A$2:$A350,$A45))</f>
        <v/>
      </c>
      <c r="Y45" s="5" t="str">
        <f>IF($A45="","",SUMIFS('BLAST COLDROOM 1'!AA$2:AA350,'BLAST COLDROOM 1'!$C$2:$C350,$B45,'BLAST COLDROOM 1'!$E$2:$E350,$C45,'BLAST COLDROOM 1'!$A$2:$A350,$A45))</f>
        <v/>
      </c>
      <c r="Z45" s="5" t="str">
        <f>IF($A45="","",SUMIFS('BLAST COLDROOM 1'!AB$2:AB350,'BLAST COLDROOM 1'!$C$2:$C350,$B45,'BLAST COLDROOM 1'!$E$2:$E350,$C45,'BLAST COLDROOM 1'!$A$2:$A350,$A45))</f>
        <v/>
      </c>
      <c r="AA45" s="5" t="str">
        <f>IF($A45="","",SUMIFS('BLAST COLDROOM 1'!AC$2:AC350,'BLAST COLDROOM 1'!$C$2:$C350,$B45,'BLAST COLDROOM 1'!$E$2:$E350,$C45,'BLAST COLDROOM 1'!$A$2:$A350,$A45))</f>
        <v/>
      </c>
      <c r="AB45" s="5" t="str">
        <f>IF($A45="","",SUMIFS('BLAST COLDROOM 1'!AD$2:AD350,'BLAST COLDROOM 1'!$C$2:$C350,$B45,'BLAST COLDROOM 1'!$E$2:$E350,$C45,'BLAST COLDROOM 1'!$A$2:$A350,$A45))</f>
        <v/>
      </c>
      <c r="AC45" s="5" t="str">
        <f>IF($A45="","",SUMIFS('BLAST COLDROOM 1'!AE$2:AE350,'BLAST COLDROOM 1'!$C$2:$C350,$B45,'BLAST COLDROOM 1'!$E$2:$E350,$C45,'BLAST COLDROOM 1'!$A$2:$A350,$A45))</f>
        <v/>
      </c>
      <c r="AD45" s="5" t="str">
        <f>IF($A45="","",SUMIFS('BLAST COLDROOM 1'!AF$2:AF350,'BLAST COLDROOM 1'!$C$2:$C350,$B45,'BLAST COLDROOM 1'!$E$2:$E350,$C45,'BLAST COLDROOM 1'!$A$2:$A350,$A45))</f>
        <v/>
      </c>
      <c r="AE45" s="5" t="str">
        <f>IF($A45="","",SUMIFS('BLAST COLDROOM 1'!AG$2:AG350,'BLAST COLDROOM 1'!$C$2:$C350,$B45,'BLAST COLDROOM 1'!$E$2:$E350,$C45,'BLAST COLDROOM 1'!$A$2:$A350,$A45))</f>
        <v/>
      </c>
      <c r="AF45" s="5" t="str">
        <f>IF($A45="","",SUMIFS('BLAST COLDROOM 1'!AH$2:AH350,'BLAST COLDROOM 1'!$C$2:$C350,$B45,'BLAST COLDROOM 1'!$E$2:$E350,$C45,'BLAST COLDROOM 1'!$A$2:$A350,$A45))</f>
        <v/>
      </c>
      <c r="AG45" s="5" t="str">
        <f>IF($A45="","",SUMIFS('BLAST COLDROOM 1'!AI$2:AI350,'BLAST COLDROOM 1'!$C$2:$C350,$B45,'BLAST COLDROOM 1'!$E$2:$E350,$C45,'BLAST COLDROOM 1'!$A$2:$A350,$A45))</f>
        <v/>
      </c>
      <c r="AH45" s="5" t="str">
        <f>IF($A45="","",SUMIFS('BLAST COLDROOM 1'!AJ$2:AJ350,'BLAST COLDROOM 1'!$C$2:$C350,$B45,'BLAST COLDROOM 1'!$E$2:$E350,$C45,'BLAST COLDROOM 1'!$A$2:$A350,$A45))</f>
        <v/>
      </c>
      <c r="AI45" s="5" t="str">
        <f>IF($A45="","",SUMIFS('BLAST COLDROOM 1'!AK$2:AK350,'BLAST COLDROOM 1'!$C$2:$C350,$B45,'BLAST COLDROOM 1'!$E$2:$E350,$C45,'BLAST COLDROOM 1'!$A$2:$A350,$A45))</f>
        <v/>
      </c>
      <c r="AJ45" s="5" t="str">
        <f>IF($A45="","",SUMIFS('BLAST COLDROOM 1'!AL$2:AL350,'BLAST COLDROOM 1'!$C$2:$C350,$B45,'BLAST COLDROOM 1'!$E$2:$E350,$C45,'BLAST COLDROOM 1'!$A$2:$A350,$A45))</f>
        <v/>
      </c>
    </row>
    <row r="46" ht="15.75" customHeight="1">
      <c r="A46" s="17"/>
      <c r="B46" s="5"/>
      <c r="C46" s="5"/>
      <c r="P46" s="5" t="str">
        <f>IF($A46="","",SUMIFS('BLAST COLDROOM 1'!R$2:R350,'BLAST COLDROOM 1'!$C$2:$C350,$B46,'BLAST COLDROOM 1'!$E$2:$E350,$C46,'BLAST COLDROOM 1'!$A$2:$A350,$A46))</f>
        <v/>
      </c>
      <c r="Q46" s="5" t="str">
        <f>IF($A46="","",SUMIFS('BLAST COLDROOM 1'!S$2:S350,'BLAST COLDROOM 1'!$C$2:$C350,$B46,'BLAST COLDROOM 1'!$E$2:$E350,$C46,'BLAST COLDROOM 1'!$A$2:$A350,$A46))</f>
        <v/>
      </c>
      <c r="R46" s="5" t="str">
        <f>IF($A46="","",SUMIFS('BLAST COLDROOM 1'!T$2:T350,'BLAST COLDROOM 1'!$C$2:$C350,$B46,'BLAST COLDROOM 1'!$E$2:$E350,$C46,'BLAST COLDROOM 1'!$A$2:$A350,$A46))</f>
        <v/>
      </c>
      <c r="S46" s="5" t="str">
        <f>IF($A46="","",SUMIFS('BLAST COLDROOM 1'!U$2:U350,'BLAST COLDROOM 1'!$C$2:$C350,$B46,'BLAST COLDROOM 1'!$E$2:$E350,$C46,'BLAST COLDROOM 1'!$A$2:$A350,$A46))</f>
        <v/>
      </c>
      <c r="T46" s="5" t="str">
        <f>IF($A46="","",SUMIFS('BLAST COLDROOM 1'!V$2:V350,'BLAST COLDROOM 1'!$C$2:$C350,$B46,'BLAST COLDROOM 1'!$E$2:$E350,$C46,'BLAST COLDROOM 1'!$A$2:$A350,$A46))</f>
        <v/>
      </c>
      <c r="U46" s="5" t="str">
        <f>IF($A46="","",SUMIFS(#REF!,'BLAST COLDROOM 1'!$C$2:$C350,$B46,'BLAST COLDROOM 1'!$E$2:$E350,$C46,'BLAST COLDROOM 1'!$A$2:$A350,$A46))</f>
        <v/>
      </c>
      <c r="V46" s="5" t="str">
        <f>IF($A46="","",SUMIFS('BLAST COLDROOM 1'!X$2:X350,'BLAST COLDROOM 1'!$C$2:$C350,$B46,'BLAST COLDROOM 1'!$E$2:$E350,$C46,'BLAST COLDROOM 1'!$A$2:$A350,$A46))</f>
        <v/>
      </c>
      <c r="W46" s="5" t="str">
        <f>IF($A46="","",SUMIFS('BLAST COLDROOM 1'!Y$2:Y350,'BLAST COLDROOM 1'!$C$2:$C350,$B46,'BLAST COLDROOM 1'!$E$2:$E350,$C46,'BLAST COLDROOM 1'!$A$2:$A350,$A46))</f>
        <v/>
      </c>
      <c r="X46" s="5" t="str">
        <f>IF($A46="","",SUMIFS('BLAST COLDROOM 1'!Z$2:Z350,'BLAST COLDROOM 1'!$C$2:$C350,$B46,'BLAST COLDROOM 1'!$E$2:$E350,$C46,'BLAST COLDROOM 1'!$A$2:$A350,$A46))</f>
        <v/>
      </c>
      <c r="Y46" s="5" t="str">
        <f>IF($A46="","",SUMIFS('BLAST COLDROOM 1'!AA$2:AA350,'BLAST COLDROOM 1'!$C$2:$C350,$B46,'BLAST COLDROOM 1'!$E$2:$E350,$C46,'BLAST COLDROOM 1'!$A$2:$A350,$A46))</f>
        <v/>
      </c>
      <c r="Z46" s="5" t="str">
        <f>IF($A46="","",SUMIFS('BLAST COLDROOM 1'!AB$2:AB350,'BLAST COLDROOM 1'!$C$2:$C350,$B46,'BLAST COLDROOM 1'!$E$2:$E350,$C46,'BLAST COLDROOM 1'!$A$2:$A350,$A46))</f>
        <v/>
      </c>
      <c r="AA46" s="5" t="str">
        <f>IF($A46="","",SUMIFS('BLAST COLDROOM 1'!AC$2:AC350,'BLAST COLDROOM 1'!$C$2:$C350,$B46,'BLAST COLDROOM 1'!$E$2:$E350,$C46,'BLAST COLDROOM 1'!$A$2:$A350,$A46))</f>
        <v/>
      </c>
      <c r="AB46" s="5" t="str">
        <f>IF($A46="","",SUMIFS('BLAST COLDROOM 1'!AD$2:AD350,'BLAST COLDROOM 1'!$C$2:$C350,$B46,'BLAST COLDROOM 1'!$E$2:$E350,$C46,'BLAST COLDROOM 1'!$A$2:$A350,$A46))</f>
        <v/>
      </c>
      <c r="AC46" s="5" t="str">
        <f>IF($A46="","",SUMIFS('BLAST COLDROOM 1'!AE$2:AE350,'BLAST COLDROOM 1'!$C$2:$C350,$B46,'BLAST COLDROOM 1'!$E$2:$E350,$C46,'BLAST COLDROOM 1'!$A$2:$A350,$A46))</f>
        <v/>
      </c>
      <c r="AD46" s="5" t="str">
        <f>IF($A46="","",SUMIFS('BLAST COLDROOM 1'!AF$2:AF350,'BLAST COLDROOM 1'!$C$2:$C350,$B46,'BLAST COLDROOM 1'!$E$2:$E350,$C46,'BLAST COLDROOM 1'!$A$2:$A350,$A46))</f>
        <v/>
      </c>
      <c r="AE46" s="5" t="str">
        <f>IF($A46="","",SUMIFS('BLAST COLDROOM 1'!AG$2:AG350,'BLAST COLDROOM 1'!$C$2:$C350,$B46,'BLAST COLDROOM 1'!$E$2:$E350,$C46,'BLAST COLDROOM 1'!$A$2:$A350,$A46))</f>
        <v/>
      </c>
      <c r="AF46" s="5" t="str">
        <f>IF($A46="","",SUMIFS('BLAST COLDROOM 1'!AH$2:AH350,'BLAST COLDROOM 1'!$C$2:$C350,$B46,'BLAST COLDROOM 1'!$E$2:$E350,$C46,'BLAST COLDROOM 1'!$A$2:$A350,$A46))</f>
        <v/>
      </c>
      <c r="AG46" s="5" t="str">
        <f>IF($A46="","",SUMIFS('BLAST COLDROOM 1'!AI$2:AI350,'BLAST COLDROOM 1'!$C$2:$C350,$B46,'BLAST COLDROOM 1'!$E$2:$E350,$C46,'BLAST COLDROOM 1'!$A$2:$A350,$A46))</f>
        <v/>
      </c>
      <c r="AH46" s="5" t="str">
        <f>IF($A46="","",SUMIFS('BLAST COLDROOM 1'!AJ$2:AJ350,'BLAST COLDROOM 1'!$C$2:$C350,$B46,'BLAST COLDROOM 1'!$E$2:$E350,$C46,'BLAST COLDROOM 1'!$A$2:$A350,$A46))</f>
        <v/>
      </c>
      <c r="AI46" s="5" t="str">
        <f>IF($A46="","",SUMIFS('BLAST COLDROOM 1'!AK$2:AK350,'BLAST COLDROOM 1'!$C$2:$C350,$B46,'BLAST COLDROOM 1'!$E$2:$E350,$C46,'BLAST COLDROOM 1'!$A$2:$A350,$A46))</f>
        <v/>
      </c>
      <c r="AJ46" s="5" t="str">
        <f>IF($A46="","",SUMIFS('BLAST COLDROOM 1'!AL$2:AL350,'BLAST COLDROOM 1'!$C$2:$C350,$B46,'BLAST COLDROOM 1'!$E$2:$E350,$C46,'BLAST COLDROOM 1'!$A$2:$A350,$A46))</f>
        <v/>
      </c>
    </row>
    <row r="47" ht="15.75" customHeight="1">
      <c r="A47" s="17"/>
      <c r="B47" s="5"/>
      <c r="C47" s="5"/>
      <c r="P47" s="5" t="str">
        <f>IF($A47="","",SUMIFS('BLAST COLDROOM 1'!R$2:R350,'BLAST COLDROOM 1'!$C$2:$C350,$B47,'BLAST COLDROOM 1'!$E$2:$E350,$C47,'BLAST COLDROOM 1'!$A$2:$A350,$A47))</f>
        <v/>
      </c>
      <c r="Q47" s="5" t="str">
        <f>IF($A47="","",SUMIFS('BLAST COLDROOM 1'!S$2:S350,'BLAST COLDROOM 1'!$C$2:$C350,$B47,'BLAST COLDROOM 1'!$E$2:$E350,$C47,'BLAST COLDROOM 1'!$A$2:$A350,$A47))</f>
        <v/>
      </c>
      <c r="R47" s="5" t="str">
        <f>IF($A47="","",SUMIFS('BLAST COLDROOM 1'!T$2:T350,'BLAST COLDROOM 1'!$C$2:$C350,$B47,'BLAST COLDROOM 1'!$E$2:$E350,$C47,'BLAST COLDROOM 1'!$A$2:$A350,$A47))</f>
        <v/>
      </c>
      <c r="S47" s="5" t="str">
        <f>IF($A47="","",SUMIFS('BLAST COLDROOM 1'!U$2:U350,'BLAST COLDROOM 1'!$C$2:$C350,$B47,'BLAST COLDROOM 1'!$E$2:$E350,$C47,'BLAST COLDROOM 1'!$A$2:$A350,$A47))</f>
        <v/>
      </c>
      <c r="T47" s="5" t="str">
        <f>IF($A47="","",SUMIFS('BLAST COLDROOM 1'!V$2:V350,'BLAST COLDROOM 1'!$C$2:$C350,$B47,'BLAST COLDROOM 1'!$E$2:$E350,$C47,'BLAST COLDROOM 1'!$A$2:$A350,$A47))</f>
        <v/>
      </c>
      <c r="U47" s="5" t="str">
        <f>IF($A47="","",SUMIFS(#REF!,'BLAST COLDROOM 1'!$C$2:$C350,$B47,'BLAST COLDROOM 1'!$E$2:$E350,$C47,'BLAST COLDROOM 1'!$A$2:$A350,$A47))</f>
        <v/>
      </c>
      <c r="V47" s="5" t="str">
        <f>IF($A47="","",SUMIFS('BLAST COLDROOM 1'!X$2:X350,'BLAST COLDROOM 1'!$C$2:$C350,$B47,'BLAST COLDROOM 1'!$E$2:$E350,$C47,'BLAST COLDROOM 1'!$A$2:$A350,$A47))</f>
        <v/>
      </c>
      <c r="W47" s="5" t="str">
        <f>IF($A47="","",SUMIFS('BLAST COLDROOM 1'!Y$2:Y350,'BLAST COLDROOM 1'!$C$2:$C350,$B47,'BLAST COLDROOM 1'!$E$2:$E350,$C47,'BLAST COLDROOM 1'!$A$2:$A350,$A47))</f>
        <v/>
      </c>
      <c r="X47" s="5" t="str">
        <f>IF($A47="","",SUMIFS('BLAST COLDROOM 1'!Z$2:Z350,'BLAST COLDROOM 1'!$C$2:$C350,$B47,'BLAST COLDROOM 1'!$E$2:$E350,$C47,'BLAST COLDROOM 1'!$A$2:$A350,$A47))</f>
        <v/>
      </c>
      <c r="Y47" s="5" t="str">
        <f>IF($A47="","",SUMIFS('BLAST COLDROOM 1'!AA$2:AA350,'BLAST COLDROOM 1'!$C$2:$C350,$B47,'BLAST COLDROOM 1'!$E$2:$E350,$C47,'BLAST COLDROOM 1'!$A$2:$A350,$A47))</f>
        <v/>
      </c>
      <c r="Z47" s="5" t="str">
        <f>IF($A47="","",SUMIFS('BLAST COLDROOM 1'!AB$2:AB350,'BLAST COLDROOM 1'!$C$2:$C350,$B47,'BLAST COLDROOM 1'!$E$2:$E350,$C47,'BLAST COLDROOM 1'!$A$2:$A350,$A47))</f>
        <v/>
      </c>
      <c r="AA47" s="5" t="str">
        <f>IF($A47="","",SUMIFS('BLAST COLDROOM 1'!AC$2:AC350,'BLAST COLDROOM 1'!$C$2:$C350,$B47,'BLAST COLDROOM 1'!$E$2:$E350,$C47,'BLAST COLDROOM 1'!$A$2:$A350,$A47))</f>
        <v/>
      </c>
      <c r="AB47" s="5" t="str">
        <f>IF($A47="","",SUMIFS('BLAST COLDROOM 1'!AD$2:AD350,'BLAST COLDROOM 1'!$C$2:$C350,$B47,'BLAST COLDROOM 1'!$E$2:$E350,$C47,'BLAST COLDROOM 1'!$A$2:$A350,$A47))</f>
        <v/>
      </c>
      <c r="AC47" s="5" t="str">
        <f>IF($A47="","",SUMIFS('BLAST COLDROOM 1'!AE$2:AE350,'BLAST COLDROOM 1'!$C$2:$C350,$B47,'BLAST COLDROOM 1'!$E$2:$E350,$C47,'BLAST COLDROOM 1'!$A$2:$A350,$A47))</f>
        <v/>
      </c>
      <c r="AD47" s="5" t="str">
        <f>IF($A47="","",SUMIFS('BLAST COLDROOM 1'!AF$2:AF350,'BLAST COLDROOM 1'!$C$2:$C350,$B47,'BLAST COLDROOM 1'!$E$2:$E350,$C47,'BLAST COLDROOM 1'!$A$2:$A350,$A47))</f>
        <v/>
      </c>
      <c r="AE47" s="5" t="str">
        <f>IF($A47="","",SUMIFS('BLAST COLDROOM 1'!AG$2:AG350,'BLAST COLDROOM 1'!$C$2:$C350,$B47,'BLAST COLDROOM 1'!$E$2:$E350,$C47,'BLAST COLDROOM 1'!$A$2:$A350,$A47))</f>
        <v/>
      </c>
      <c r="AF47" s="5" t="str">
        <f>IF($A47="","",SUMIFS('BLAST COLDROOM 1'!AH$2:AH350,'BLAST COLDROOM 1'!$C$2:$C350,$B47,'BLAST COLDROOM 1'!$E$2:$E350,$C47,'BLAST COLDROOM 1'!$A$2:$A350,$A47))</f>
        <v/>
      </c>
      <c r="AG47" s="5" t="str">
        <f>IF($A47="","",SUMIFS('BLAST COLDROOM 1'!AI$2:AI350,'BLAST COLDROOM 1'!$C$2:$C350,$B47,'BLAST COLDROOM 1'!$E$2:$E350,$C47,'BLAST COLDROOM 1'!$A$2:$A350,$A47))</f>
        <v/>
      </c>
      <c r="AH47" s="5" t="str">
        <f>IF($A47="","",SUMIFS('BLAST COLDROOM 1'!AJ$2:AJ350,'BLAST COLDROOM 1'!$C$2:$C350,$B47,'BLAST COLDROOM 1'!$E$2:$E350,$C47,'BLAST COLDROOM 1'!$A$2:$A350,$A47))</f>
        <v/>
      </c>
      <c r="AI47" s="5" t="str">
        <f>IF($A47="","",SUMIFS('BLAST COLDROOM 1'!AK$2:AK350,'BLAST COLDROOM 1'!$C$2:$C350,$B47,'BLAST COLDROOM 1'!$E$2:$E350,$C47,'BLAST COLDROOM 1'!$A$2:$A350,$A47))</f>
        <v/>
      </c>
      <c r="AJ47" s="5" t="str">
        <f>IF($A47="","",SUMIFS('BLAST COLDROOM 1'!AL$2:AL350,'BLAST COLDROOM 1'!$C$2:$C350,$B47,'BLAST COLDROOM 1'!$E$2:$E350,$C47,'BLAST COLDROOM 1'!$A$2:$A350,$A47))</f>
        <v/>
      </c>
    </row>
    <row r="48" ht="15.75" customHeight="1">
      <c r="A48" s="17"/>
      <c r="B48" s="5"/>
      <c r="C48" s="5"/>
      <c r="P48" s="5" t="str">
        <f>IF($A48="","",SUMIFS('BLAST COLDROOM 1'!R$2:R350,'BLAST COLDROOM 1'!$C$2:$C350,$B48,'BLAST COLDROOM 1'!$E$2:$E350,$C48,'BLAST COLDROOM 1'!$A$2:$A350,$A48))</f>
        <v/>
      </c>
      <c r="Q48" s="5" t="str">
        <f>IF($A48="","",SUMIFS('BLAST COLDROOM 1'!S$2:S350,'BLAST COLDROOM 1'!$C$2:$C350,$B48,'BLAST COLDROOM 1'!$E$2:$E350,$C48,'BLAST COLDROOM 1'!$A$2:$A350,$A48))</f>
        <v/>
      </c>
      <c r="R48" s="5" t="str">
        <f>IF($A48="","",SUMIFS('BLAST COLDROOM 1'!T$2:T350,'BLAST COLDROOM 1'!$C$2:$C350,$B48,'BLAST COLDROOM 1'!$E$2:$E350,$C48,'BLAST COLDROOM 1'!$A$2:$A350,$A48))</f>
        <v/>
      </c>
      <c r="S48" s="5" t="str">
        <f>IF($A48="","",SUMIFS('BLAST COLDROOM 1'!U$2:U350,'BLAST COLDROOM 1'!$C$2:$C350,$B48,'BLAST COLDROOM 1'!$E$2:$E350,$C48,'BLAST COLDROOM 1'!$A$2:$A350,$A48))</f>
        <v/>
      </c>
      <c r="T48" s="5" t="str">
        <f>IF($A48="","",SUMIFS('BLAST COLDROOM 1'!V$2:V350,'BLAST COLDROOM 1'!$C$2:$C350,$B48,'BLAST COLDROOM 1'!$E$2:$E350,$C48,'BLAST COLDROOM 1'!$A$2:$A350,$A48))</f>
        <v/>
      </c>
      <c r="U48" s="5" t="str">
        <f>IF($A48="","",SUMIFS(#REF!,'BLAST COLDROOM 1'!$C$2:$C350,$B48,'BLAST COLDROOM 1'!$E$2:$E350,$C48,'BLAST COLDROOM 1'!$A$2:$A350,$A48))</f>
        <v/>
      </c>
      <c r="V48" s="5" t="str">
        <f>IF($A48="","",SUMIFS('BLAST COLDROOM 1'!X$2:X350,'BLAST COLDROOM 1'!$C$2:$C350,$B48,'BLAST COLDROOM 1'!$E$2:$E350,$C48,'BLAST COLDROOM 1'!$A$2:$A350,$A48))</f>
        <v/>
      </c>
      <c r="W48" s="5" t="str">
        <f>IF($A48="","",SUMIFS('BLAST COLDROOM 1'!Y$2:Y350,'BLAST COLDROOM 1'!$C$2:$C350,$B48,'BLAST COLDROOM 1'!$E$2:$E350,$C48,'BLAST COLDROOM 1'!$A$2:$A350,$A48))</f>
        <v/>
      </c>
      <c r="X48" s="5" t="str">
        <f>IF($A48="","",SUMIFS('BLAST COLDROOM 1'!Z$2:Z350,'BLAST COLDROOM 1'!$C$2:$C350,$B48,'BLAST COLDROOM 1'!$E$2:$E350,$C48,'BLAST COLDROOM 1'!$A$2:$A350,$A48))</f>
        <v/>
      </c>
      <c r="Y48" s="5" t="str">
        <f>IF($A48="","",SUMIFS('BLAST COLDROOM 1'!AA$2:AA350,'BLAST COLDROOM 1'!$C$2:$C350,$B48,'BLAST COLDROOM 1'!$E$2:$E350,$C48,'BLAST COLDROOM 1'!$A$2:$A350,$A48))</f>
        <v/>
      </c>
      <c r="Z48" s="5" t="str">
        <f>IF($A48="","",SUMIFS('BLAST COLDROOM 1'!AB$2:AB350,'BLAST COLDROOM 1'!$C$2:$C350,$B48,'BLAST COLDROOM 1'!$E$2:$E350,$C48,'BLAST COLDROOM 1'!$A$2:$A350,$A48))</f>
        <v/>
      </c>
      <c r="AA48" s="5" t="str">
        <f>IF($A48="","",SUMIFS('BLAST COLDROOM 1'!AC$2:AC350,'BLAST COLDROOM 1'!$C$2:$C350,$B48,'BLAST COLDROOM 1'!$E$2:$E350,$C48,'BLAST COLDROOM 1'!$A$2:$A350,$A48))</f>
        <v/>
      </c>
      <c r="AB48" s="5" t="str">
        <f>IF($A48="","",SUMIFS('BLAST COLDROOM 1'!AD$2:AD350,'BLAST COLDROOM 1'!$C$2:$C350,$B48,'BLAST COLDROOM 1'!$E$2:$E350,$C48,'BLAST COLDROOM 1'!$A$2:$A350,$A48))</f>
        <v/>
      </c>
      <c r="AC48" s="5" t="str">
        <f>IF($A48="","",SUMIFS('BLAST COLDROOM 1'!AE$2:AE350,'BLAST COLDROOM 1'!$C$2:$C350,$B48,'BLAST COLDROOM 1'!$E$2:$E350,$C48,'BLAST COLDROOM 1'!$A$2:$A350,$A48))</f>
        <v/>
      </c>
      <c r="AD48" s="5" t="str">
        <f>IF($A48="","",SUMIFS('BLAST COLDROOM 1'!AF$2:AF350,'BLAST COLDROOM 1'!$C$2:$C350,$B48,'BLAST COLDROOM 1'!$E$2:$E350,$C48,'BLAST COLDROOM 1'!$A$2:$A350,$A48))</f>
        <v/>
      </c>
      <c r="AE48" s="5" t="str">
        <f>IF($A48="","",SUMIFS('BLAST COLDROOM 1'!AG$2:AG350,'BLAST COLDROOM 1'!$C$2:$C350,$B48,'BLAST COLDROOM 1'!$E$2:$E350,$C48,'BLAST COLDROOM 1'!$A$2:$A350,$A48))</f>
        <v/>
      </c>
      <c r="AF48" s="5" t="str">
        <f>IF($A48="","",SUMIFS('BLAST COLDROOM 1'!AH$2:AH350,'BLAST COLDROOM 1'!$C$2:$C350,$B48,'BLAST COLDROOM 1'!$E$2:$E350,$C48,'BLAST COLDROOM 1'!$A$2:$A350,$A48))</f>
        <v/>
      </c>
      <c r="AG48" s="5" t="str">
        <f>IF($A48="","",SUMIFS('BLAST COLDROOM 1'!AI$2:AI350,'BLAST COLDROOM 1'!$C$2:$C350,$B48,'BLAST COLDROOM 1'!$E$2:$E350,$C48,'BLAST COLDROOM 1'!$A$2:$A350,$A48))</f>
        <v/>
      </c>
      <c r="AH48" s="5" t="str">
        <f>IF($A48="","",SUMIFS('BLAST COLDROOM 1'!AJ$2:AJ350,'BLAST COLDROOM 1'!$C$2:$C350,$B48,'BLAST COLDROOM 1'!$E$2:$E350,$C48,'BLAST COLDROOM 1'!$A$2:$A350,$A48))</f>
        <v/>
      </c>
      <c r="AI48" s="5" t="str">
        <f>IF($A48="","",SUMIFS('BLAST COLDROOM 1'!AK$2:AK350,'BLAST COLDROOM 1'!$C$2:$C350,$B48,'BLAST COLDROOM 1'!$E$2:$E350,$C48,'BLAST COLDROOM 1'!$A$2:$A350,$A48))</f>
        <v/>
      </c>
      <c r="AJ48" s="5" t="str">
        <f>IF($A48="","",SUMIFS('BLAST COLDROOM 1'!AL$2:AL350,'BLAST COLDROOM 1'!$C$2:$C350,$B48,'BLAST COLDROOM 1'!$E$2:$E350,$C48,'BLAST COLDROOM 1'!$A$2:$A350,$A48))</f>
        <v/>
      </c>
    </row>
    <row r="49" ht="15.75" customHeight="1">
      <c r="A49" s="17"/>
      <c r="B49" s="5"/>
      <c r="C49" s="5"/>
      <c r="P49" s="5" t="str">
        <f>IF($A49="","",SUMIFS('BLAST COLDROOM 1'!R$2:R350,'BLAST COLDROOM 1'!$C$2:$C350,$B49,'BLAST COLDROOM 1'!$E$2:$E350,$C49,'BLAST COLDROOM 1'!$A$2:$A350,$A49))</f>
        <v/>
      </c>
      <c r="Q49" s="5" t="str">
        <f>IF($A49="","",SUMIFS('BLAST COLDROOM 1'!S$2:S350,'BLAST COLDROOM 1'!$C$2:$C350,$B49,'BLAST COLDROOM 1'!$E$2:$E350,$C49,'BLAST COLDROOM 1'!$A$2:$A350,$A49))</f>
        <v/>
      </c>
      <c r="R49" s="5" t="str">
        <f>IF($A49="","",SUMIFS('BLAST COLDROOM 1'!T$2:T350,'BLAST COLDROOM 1'!$C$2:$C350,$B49,'BLAST COLDROOM 1'!$E$2:$E350,$C49,'BLAST COLDROOM 1'!$A$2:$A350,$A49))</f>
        <v/>
      </c>
      <c r="S49" s="5" t="str">
        <f>IF($A49="","",SUMIFS('BLAST COLDROOM 1'!U$2:U350,'BLAST COLDROOM 1'!$C$2:$C350,$B49,'BLAST COLDROOM 1'!$E$2:$E350,$C49,'BLAST COLDROOM 1'!$A$2:$A350,$A49))</f>
        <v/>
      </c>
      <c r="T49" s="5" t="str">
        <f>IF($A49="","",SUMIFS('BLAST COLDROOM 1'!V$2:V350,'BLAST COLDROOM 1'!$C$2:$C350,$B49,'BLAST COLDROOM 1'!$E$2:$E350,$C49,'BLAST COLDROOM 1'!$A$2:$A350,$A49))</f>
        <v/>
      </c>
      <c r="U49" s="5" t="str">
        <f>IF($A49="","",SUMIFS(#REF!,'BLAST COLDROOM 1'!$C$2:$C350,$B49,'BLAST COLDROOM 1'!$E$2:$E350,$C49,'BLAST COLDROOM 1'!$A$2:$A350,$A49))</f>
        <v/>
      </c>
      <c r="V49" s="5" t="str">
        <f>IF($A49="","",SUMIFS('BLAST COLDROOM 1'!X$2:X350,'BLAST COLDROOM 1'!$C$2:$C350,$B49,'BLAST COLDROOM 1'!$E$2:$E350,$C49,'BLAST COLDROOM 1'!$A$2:$A350,$A49))</f>
        <v/>
      </c>
      <c r="W49" s="5" t="str">
        <f>IF($A49="","",SUMIFS('BLAST COLDROOM 1'!Y$2:Y350,'BLAST COLDROOM 1'!$C$2:$C350,$B49,'BLAST COLDROOM 1'!$E$2:$E350,$C49,'BLAST COLDROOM 1'!$A$2:$A350,$A49))</f>
        <v/>
      </c>
      <c r="X49" s="5" t="str">
        <f>IF($A49="","",SUMIFS('BLAST COLDROOM 1'!Z$2:Z350,'BLAST COLDROOM 1'!$C$2:$C350,$B49,'BLAST COLDROOM 1'!$E$2:$E350,$C49,'BLAST COLDROOM 1'!$A$2:$A350,$A49))</f>
        <v/>
      </c>
      <c r="Y49" s="5" t="str">
        <f>IF($A49="","",SUMIFS('BLAST COLDROOM 1'!AA$2:AA350,'BLAST COLDROOM 1'!$C$2:$C350,$B49,'BLAST COLDROOM 1'!$E$2:$E350,$C49,'BLAST COLDROOM 1'!$A$2:$A350,$A49))</f>
        <v/>
      </c>
      <c r="Z49" s="5" t="str">
        <f>IF($A49="","",SUMIFS('BLAST COLDROOM 1'!AB$2:AB350,'BLAST COLDROOM 1'!$C$2:$C350,$B49,'BLAST COLDROOM 1'!$E$2:$E350,$C49,'BLAST COLDROOM 1'!$A$2:$A350,$A49))</f>
        <v/>
      </c>
      <c r="AA49" s="5" t="str">
        <f>IF($A49="","",SUMIFS('BLAST COLDROOM 1'!AC$2:AC350,'BLAST COLDROOM 1'!$C$2:$C350,$B49,'BLAST COLDROOM 1'!$E$2:$E350,$C49,'BLAST COLDROOM 1'!$A$2:$A350,$A49))</f>
        <v/>
      </c>
      <c r="AB49" s="5" t="str">
        <f>IF($A49="","",SUMIFS('BLAST COLDROOM 1'!AD$2:AD350,'BLAST COLDROOM 1'!$C$2:$C350,$B49,'BLAST COLDROOM 1'!$E$2:$E350,$C49,'BLAST COLDROOM 1'!$A$2:$A350,$A49))</f>
        <v/>
      </c>
      <c r="AC49" s="5" t="str">
        <f>IF($A49="","",SUMIFS('BLAST COLDROOM 1'!AE$2:AE350,'BLAST COLDROOM 1'!$C$2:$C350,$B49,'BLAST COLDROOM 1'!$E$2:$E350,$C49,'BLAST COLDROOM 1'!$A$2:$A350,$A49))</f>
        <v/>
      </c>
      <c r="AD49" s="5" t="str">
        <f>IF($A49="","",SUMIFS('BLAST COLDROOM 1'!AF$2:AF350,'BLAST COLDROOM 1'!$C$2:$C350,$B49,'BLAST COLDROOM 1'!$E$2:$E350,$C49,'BLAST COLDROOM 1'!$A$2:$A350,$A49))</f>
        <v/>
      </c>
      <c r="AE49" s="5" t="str">
        <f>IF($A49="","",SUMIFS('BLAST COLDROOM 1'!AG$2:AG350,'BLAST COLDROOM 1'!$C$2:$C350,$B49,'BLAST COLDROOM 1'!$E$2:$E350,$C49,'BLAST COLDROOM 1'!$A$2:$A350,$A49))</f>
        <v/>
      </c>
      <c r="AF49" s="5" t="str">
        <f>IF($A49="","",SUMIFS('BLAST COLDROOM 1'!AH$2:AH350,'BLAST COLDROOM 1'!$C$2:$C350,$B49,'BLAST COLDROOM 1'!$E$2:$E350,$C49,'BLAST COLDROOM 1'!$A$2:$A350,$A49))</f>
        <v/>
      </c>
      <c r="AG49" s="5" t="str">
        <f>IF($A49="","",SUMIFS('BLAST COLDROOM 1'!AI$2:AI350,'BLAST COLDROOM 1'!$C$2:$C350,$B49,'BLAST COLDROOM 1'!$E$2:$E350,$C49,'BLAST COLDROOM 1'!$A$2:$A350,$A49))</f>
        <v/>
      </c>
      <c r="AH49" s="5" t="str">
        <f>IF($A49="","",SUMIFS('BLAST COLDROOM 1'!AJ$2:AJ350,'BLAST COLDROOM 1'!$C$2:$C350,$B49,'BLAST COLDROOM 1'!$E$2:$E350,$C49,'BLAST COLDROOM 1'!$A$2:$A350,$A49))</f>
        <v/>
      </c>
      <c r="AI49" s="5" t="str">
        <f>IF($A49="","",SUMIFS('BLAST COLDROOM 1'!AK$2:AK350,'BLAST COLDROOM 1'!$C$2:$C350,$B49,'BLAST COLDROOM 1'!$E$2:$E350,$C49,'BLAST COLDROOM 1'!$A$2:$A350,$A49))</f>
        <v/>
      </c>
      <c r="AJ49" s="5" t="str">
        <f>IF($A49="","",SUMIFS('BLAST COLDROOM 1'!AL$2:AL350,'BLAST COLDROOM 1'!$C$2:$C350,$B49,'BLAST COLDROOM 1'!$E$2:$E350,$C49,'BLAST COLDROOM 1'!$A$2:$A350,$A49))</f>
        <v/>
      </c>
    </row>
    <row r="50" ht="15.75" customHeight="1">
      <c r="A50" s="17"/>
      <c r="B50" s="5"/>
      <c r="C50" s="5"/>
      <c r="P50" s="5" t="str">
        <f>IF($A50="","",SUMIFS('BLAST COLDROOM 1'!R$2:R350,'BLAST COLDROOM 1'!$C$2:$C350,$B50,'BLAST COLDROOM 1'!$E$2:$E350,$C50,'BLAST COLDROOM 1'!$A$2:$A350,$A50))</f>
        <v/>
      </c>
      <c r="Q50" s="5" t="str">
        <f>IF($A50="","",SUMIFS('BLAST COLDROOM 1'!S$2:S350,'BLAST COLDROOM 1'!$C$2:$C350,$B50,'BLAST COLDROOM 1'!$E$2:$E350,$C50,'BLAST COLDROOM 1'!$A$2:$A350,$A50))</f>
        <v/>
      </c>
      <c r="R50" s="5" t="str">
        <f>IF($A50="","",SUMIFS('BLAST COLDROOM 1'!T$2:T350,'BLAST COLDROOM 1'!$C$2:$C350,$B50,'BLAST COLDROOM 1'!$E$2:$E350,$C50,'BLAST COLDROOM 1'!$A$2:$A350,$A50))</f>
        <v/>
      </c>
      <c r="S50" s="5" t="str">
        <f>IF($A50="","",SUMIFS('BLAST COLDROOM 1'!U$2:U350,'BLAST COLDROOM 1'!$C$2:$C350,$B50,'BLAST COLDROOM 1'!$E$2:$E350,$C50,'BLAST COLDROOM 1'!$A$2:$A350,$A50))</f>
        <v/>
      </c>
      <c r="T50" s="5" t="str">
        <f>IF($A50="","",SUMIFS('BLAST COLDROOM 1'!V$2:V350,'BLAST COLDROOM 1'!$C$2:$C350,$B50,'BLAST COLDROOM 1'!$E$2:$E350,$C50,'BLAST COLDROOM 1'!$A$2:$A350,$A50))</f>
        <v/>
      </c>
      <c r="U50" s="5" t="str">
        <f>IF($A50="","",SUMIFS(#REF!,'BLAST COLDROOM 1'!$C$2:$C350,$B50,'BLAST COLDROOM 1'!$E$2:$E350,$C50,'BLAST COLDROOM 1'!$A$2:$A350,$A50))</f>
        <v/>
      </c>
      <c r="V50" s="5" t="str">
        <f>IF($A50="","",SUMIFS('BLAST COLDROOM 1'!X$2:X350,'BLAST COLDROOM 1'!$C$2:$C350,$B50,'BLAST COLDROOM 1'!$E$2:$E350,$C50,'BLAST COLDROOM 1'!$A$2:$A350,$A50))</f>
        <v/>
      </c>
      <c r="W50" s="5" t="str">
        <f>IF($A50="","",SUMIFS('BLAST COLDROOM 1'!Y$2:Y350,'BLAST COLDROOM 1'!$C$2:$C350,$B50,'BLAST COLDROOM 1'!$E$2:$E350,$C50,'BLAST COLDROOM 1'!$A$2:$A350,$A50))</f>
        <v/>
      </c>
      <c r="X50" s="5" t="str">
        <f>IF($A50="","",SUMIFS('BLAST COLDROOM 1'!Z$2:Z350,'BLAST COLDROOM 1'!$C$2:$C350,$B50,'BLAST COLDROOM 1'!$E$2:$E350,$C50,'BLAST COLDROOM 1'!$A$2:$A350,$A50))</f>
        <v/>
      </c>
      <c r="Y50" s="5" t="str">
        <f>IF($A50="","",SUMIFS('BLAST COLDROOM 1'!AA$2:AA350,'BLAST COLDROOM 1'!$C$2:$C350,$B50,'BLAST COLDROOM 1'!$E$2:$E350,$C50,'BLAST COLDROOM 1'!$A$2:$A350,$A50))</f>
        <v/>
      </c>
      <c r="Z50" s="5" t="str">
        <f>IF($A50="","",SUMIFS('BLAST COLDROOM 1'!AB$2:AB350,'BLAST COLDROOM 1'!$C$2:$C350,$B50,'BLAST COLDROOM 1'!$E$2:$E350,$C50,'BLAST COLDROOM 1'!$A$2:$A350,$A50))</f>
        <v/>
      </c>
      <c r="AA50" s="5" t="str">
        <f>IF($A50="","",SUMIFS('BLAST COLDROOM 1'!AC$2:AC350,'BLAST COLDROOM 1'!$C$2:$C350,$B50,'BLAST COLDROOM 1'!$E$2:$E350,$C50,'BLAST COLDROOM 1'!$A$2:$A350,$A50))</f>
        <v/>
      </c>
      <c r="AB50" s="5" t="str">
        <f>IF($A50="","",SUMIFS('BLAST COLDROOM 1'!AD$2:AD350,'BLAST COLDROOM 1'!$C$2:$C350,$B50,'BLAST COLDROOM 1'!$E$2:$E350,$C50,'BLAST COLDROOM 1'!$A$2:$A350,$A50))</f>
        <v/>
      </c>
      <c r="AC50" s="5" t="str">
        <f>IF($A50="","",SUMIFS('BLAST COLDROOM 1'!AE$2:AE350,'BLAST COLDROOM 1'!$C$2:$C350,$B50,'BLAST COLDROOM 1'!$E$2:$E350,$C50,'BLAST COLDROOM 1'!$A$2:$A350,$A50))</f>
        <v/>
      </c>
      <c r="AD50" s="5" t="str">
        <f>IF($A50="","",SUMIFS('BLAST COLDROOM 1'!AF$2:AF350,'BLAST COLDROOM 1'!$C$2:$C350,$B50,'BLAST COLDROOM 1'!$E$2:$E350,$C50,'BLAST COLDROOM 1'!$A$2:$A350,$A50))</f>
        <v/>
      </c>
      <c r="AE50" s="5" t="str">
        <f>IF($A50="","",SUMIFS('BLAST COLDROOM 1'!AG$2:AG350,'BLAST COLDROOM 1'!$C$2:$C350,$B50,'BLAST COLDROOM 1'!$E$2:$E350,$C50,'BLAST COLDROOM 1'!$A$2:$A350,$A50))</f>
        <v/>
      </c>
      <c r="AF50" s="5" t="str">
        <f>IF($A50="","",SUMIFS('BLAST COLDROOM 1'!AH$2:AH350,'BLAST COLDROOM 1'!$C$2:$C350,$B50,'BLAST COLDROOM 1'!$E$2:$E350,$C50,'BLAST COLDROOM 1'!$A$2:$A350,$A50))</f>
        <v/>
      </c>
      <c r="AG50" s="5" t="str">
        <f>IF($A50="","",SUMIFS('BLAST COLDROOM 1'!AI$2:AI350,'BLAST COLDROOM 1'!$C$2:$C350,$B50,'BLAST COLDROOM 1'!$E$2:$E350,$C50,'BLAST COLDROOM 1'!$A$2:$A350,$A50))</f>
        <v/>
      </c>
      <c r="AH50" s="5" t="str">
        <f>IF($A50="","",SUMIFS('BLAST COLDROOM 1'!AJ$2:AJ350,'BLAST COLDROOM 1'!$C$2:$C350,$B50,'BLAST COLDROOM 1'!$E$2:$E350,$C50,'BLAST COLDROOM 1'!$A$2:$A350,$A50))</f>
        <v/>
      </c>
      <c r="AI50" s="5" t="str">
        <f>IF($A50="","",SUMIFS('BLAST COLDROOM 1'!AK$2:AK350,'BLAST COLDROOM 1'!$C$2:$C350,$B50,'BLAST COLDROOM 1'!$E$2:$E350,$C50,'BLAST COLDROOM 1'!$A$2:$A350,$A50))</f>
        <v/>
      </c>
      <c r="AJ50" s="5" t="str">
        <f>IF($A50="","",SUMIFS('BLAST COLDROOM 1'!AL$2:AL350,'BLAST COLDROOM 1'!$C$2:$C350,$B50,'BLAST COLDROOM 1'!$E$2:$E350,$C50,'BLAST COLDROOM 1'!$A$2:$A350,$A50))</f>
        <v/>
      </c>
    </row>
    <row r="51" ht="15.75" customHeight="1">
      <c r="A51" s="17"/>
      <c r="B51" s="5"/>
      <c r="C51" s="5"/>
      <c r="P51" s="5" t="str">
        <f>IF($A51="","",SUMIFS('BLAST COLDROOM 1'!R$2:R350,'BLAST COLDROOM 1'!$C$2:$C350,$B51,'BLAST COLDROOM 1'!$E$2:$E350,$C51,'BLAST COLDROOM 1'!$A$2:$A350,$A51))</f>
        <v/>
      </c>
      <c r="Q51" s="5" t="str">
        <f>IF($A51="","",SUMIFS('BLAST COLDROOM 1'!S$2:S350,'BLAST COLDROOM 1'!$C$2:$C350,$B51,'BLAST COLDROOM 1'!$E$2:$E350,$C51,'BLAST COLDROOM 1'!$A$2:$A350,$A51))</f>
        <v/>
      </c>
      <c r="R51" s="5" t="str">
        <f>IF($A51="","",SUMIFS('BLAST COLDROOM 1'!T$2:T350,'BLAST COLDROOM 1'!$C$2:$C350,$B51,'BLAST COLDROOM 1'!$E$2:$E350,$C51,'BLAST COLDROOM 1'!$A$2:$A350,$A51))</f>
        <v/>
      </c>
      <c r="S51" s="5" t="str">
        <f>IF($A51="","",SUMIFS('BLAST COLDROOM 1'!U$2:U350,'BLAST COLDROOM 1'!$C$2:$C350,$B51,'BLAST COLDROOM 1'!$E$2:$E350,$C51,'BLAST COLDROOM 1'!$A$2:$A350,$A51))</f>
        <v/>
      </c>
      <c r="T51" s="5" t="str">
        <f>IF($A51="","",SUMIFS('BLAST COLDROOM 1'!V$2:V350,'BLAST COLDROOM 1'!$C$2:$C350,$B51,'BLAST COLDROOM 1'!$E$2:$E350,$C51,'BLAST COLDROOM 1'!$A$2:$A350,$A51))</f>
        <v/>
      </c>
      <c r="U51" s="5" t="str">
        <f>IF($A51="","",SUMIFS(#REF!,'BLAST COLDROOM 1'!$C$2:$C350,$B51,'BLAST COLDROOM 1'!$E$2:$E350,$C51,'BLAST COLDROOM 1'!$A$2:$A350,$A51))</f>
        <v/>
      </c>
      <c r="V51" s="5" t="str">
        <f>IF($A51="","",SUMIFS('BLAST COLDROOM 1'!X$2:X350,'BLAST COLDROOM 1'!$C$2:$C350,$B51,'BLAST COLDROOM 1'!$E$2:$E350,$C51,'BLAST COLDROOM 1'!$A$2:$A350,$A51))</f>
        <v/>
      </c>
      <c r="W51" s="5" t="str">
        <f>IF($A51="","",SUMIFS('BLAST COLDROOM 1'!Y$2:Y350,'BLAST COLDROOM 1'!$C$2:$C350,$B51,'BLAST COLDROOM 1'!$E$2:$E350,$C51,'BLAST COLDROOM 1'!$A$2:$A350,$A51))</f>
        <v/>
      </c>
      <c r="X51" s="5" t="str">
        <f>IF($A51="","",SUMIFS('BLAST COLDROOM 1'!Z$2:Z350,'BLAST COLDROOM 1'!$C$2:$C350,$B51,'BLAST COLDROOM 1'!$E$2:$E350,$C51,'BLAST COLDROOM 1'!$A$2:$A350,$A51))</f>
        <v/>
      </c>
      <c r="Y51" s="5" t="str">
        <f>IF($A51="","",SUMIFS('BLAST COLDROOM 1'!AA$2:AA350,'BLAST COLDROOM 1'!$C$2:$C350,$B51,'BLAST COLDROOM 1'!$E$2:$E350,$C51,'BLAST COLDROOM 1'!$A$2:$A350,$A51))</f>
        <v/>
      </c>
      <c r="Z51" s="5" t="str">
        <f>IF($A51="","",SUMIFS('BLAST COLDROOM 1'!AB$2:AB350,'BLAST COLDROOM 1'!$C$2:$C350,$B51,'BLAST COLDROOM 1'!$E$2:$E350,$C51,'BLAST COLDROOM 1'!$A$2:$A350,$A51))</f>
        <v/>
      </c>
      <c r="AA51" s="5" t="str">
        <f>IF($A51="","",SUMIFS('BLAST COLDROOM 1'!AC$2:AC350,'BLAST COLDROOM 1'!$C$2:$C350,$B51,'BLAST COLDROOM 1'!$E$2:$E350,$C51,'BLAST COLDROOM 1'!$A$2:$A350,$A51))</f>
        <v/>
      </c>
      <c r="AB51" s="5" t="str">
        <f>IF($A51="","",SUMIFS('BLAST COLDROOM 1'!AD$2:AD350,'BLAST COLDROOM 1'!$C$2:$C350,$B51,'BLAST COLDROOM 1'!$E$2:$E350,$C51,'BLAST COLDROOM 1'!$A$2:$A350,$A51))</f>
        <v/>
      </c>
      <c r="AC51" s="5" t="str">
        <f>IF($A51="","",SUMIFS('BLAST COLDROOM 1'!AE$2:AE350,'BLAST COLDROOM 1'!$C$2:$C350,$B51,'BLAST COLDROOM 1'!$E$2:$E350,$C51,'BLAST COLDROOM 1'!$A$2:$A350,$A51))</f>
        <v/>
      </c>
      <c r="AD51" s="5" t="str">
        <f>IF($A51="","",SUMIFS('BLAST COLDROOM 1'!AF$2:AF350,'BLAST COLDROOM 1'!$C$2:$C350,$B51,'BLAST COLDROOM 1'!$E$2:$E350,$C51,'BLAST COLDROOM 1'!$A$2:$A350,$A51))</f>
        <v/>
      </c>
      <c r="AE51" s="5" t="str">
        <f>IF($A51="","",SUMIFS('BLAST COLDROOM 1'!AG$2:AG350,'BLAST COLDROOM 1'!$C$2:$C350,$B51,'BLAST COLDROOM 1'!$E$2:$E350,$C51,'BLAST COLDROOM 1'!$A$2:$A350,$A51))</f>
        <v/>
      </c>
      <c r="AF51" s="5" t="str">
        <f>IF($A51="","",SUMIFS('BLAST COLDROOM 1'!AH$2:AH350,'BLAST COLDROOM 1'!$C$2:$C350,$B51,'BLAST COLDROOM 1'!$E$2:$E350,$C51,'BLAST COLDROOM 1'!$A$2:$A350,$A51))</f>
        <v/>
      </c>
      <c r="AG51" s="5" t="str">
        <f>IF($A51="","",SUMIFS('BLAST COLDROOM 1'!AI$2:AI350,'BLAST COLDROOM 1'!$C$2:$C350,$B51,'BLAST COLDROOM 1'!$E$2:$E350,$C51,'BLAST COLDROOM 1'!$A$2:$A350,$A51))</f>
        <v/>
      </c>
      <c r="AH51" s="5" t="str">
        <f>IF($A51="","",SUMIFS('BLAST COLDROOM 1'!AJ$2:AJ350,'BLAST COLDROOM 1'!$C$2:$C350,$B51,'BLAST COLDROOM 1'!$E$2:$E350,$C51,'BLAST COLDROOM 1'!$A$2:$A350,$A51))</f>
        <v/>
      </c>
      <c r="AI51" s="5" t="str">
        <f>IF($A51="","",SUMIFS('BLAST COLDROOM 1'!AK$2:AK350,'BLAST COLDROOM 1'!$C$2:$C350,$B51,'BLAST COLDROOM 1'!$E$2:$E350,$C51,'BLAST COLDROOM 1'!$A$2:$A350,$A51))</f>
        <v/>
      </c>
      <c r="AJ51" s="5" t="str">
        <f>IF($A51="","",SUMIFS('BLAST COLDROOM 1'!AL$2:AL350,'BLAST COLDROOM 1'!$C$2:$C350,$B51,'BLAST COLDROOM 1'!$E$2:$E350,$C51,'BLAST COLDROOM 1'!$A$2:$A350,$A51))</f>
        <v/>
      </c>
    </row>
    <row r="52" ht="15.75" customHeight="1">
      <c r="A52" s="17"/>
      <c r="B52" s="5"/>
      <c r="C52" s="5"/>
      <c r="P52" s="5" t="str">
        <f>IF($A52="","",SUMIFS('BLAST COLDROOM 1'!R$2:R350,'BLAST COLDROOM 1'!$C$2:$C350,$B52,'BLAST COLDROOM 1'!$E$2:$E350,$C52,'BLAST COLDROOM 1'!$A$2:$A350,$A52))</f>
        <v/>
      </c>
      <c r="Q52" s="5" t="str">
        <f>IF($A52="","",SUMIFS('BLAST COLDROOM 1'!S$2:S350,'BLAST COLDROOM 1'!$C$2:$C350,$B52,'BLAST COLDROOM 1'!$E$2:$E350,$C52,'BLAST COLDROOM 1'!$A$2:$A350,$A52))</f>
        <v/>
      </c>
      <c r="R52" s="5" t="str">
        <f>IF($A52="","",SUMIFS('BLAST COLDROOM 1'!T$2:T350,'BLAST COLDROOM 1'!$C$2:$C350,$B52,'BLAST COLDROOM 1'!$E$2:$E350,$C52,'BLAST COLDROOM 1'!$A$2:$A350,$A52))</f>
        <v/>
      </c>
      <c r="S52" s="5" t="str">
        <f>IF($A52="","",SUMIFS('BLAST COLDROOM 1'!U$2:U350,'BLAST COLDROOM 1'!$C$2:$C350,$B52,'BLAST COLDROOM 1'!$E$2:$E350,$C52,'BLAST COLDROOM 1'!$A$2:$A350,$A52))</f>
        <v/>
      </c>
      <c r="T52" s="5" t="str">
        <f>IF($A52="","",SUMIFS('BLAST COLDROOM 1'!V$2:V350,'BLAST COLDROOM 1'!$C$2:$C350,$B52,'BLAST COLDROOM 1'!$E$2:$E350,$C52,'BLAST COLDROOM 1'!$A$2:$A350,$A52))</f>
        <v/>
      </c>
      <c r="U52" s="5" t="str">
        <f>IF($A52="","",SUMIFS(#REF!,'BLAST COLDROOM 1'!$C$2:$C350,$B52,'BLAST COLDROOM 1'!$E$2:$E350,$C52,'BLAST COLDROOM 1'!$A$2:$A350,$A52))</f>
        <v/>
      </c>
      <c r="V52" s="5" t="str">
        <f>IF($A52="","",SUMIFS('BLAST COLDROOM 1'!X$2:X350,'BLAST COLDROOM 1'!$C$2:$C350,$B52,'BLAST COLDROOM 1'!$E$2:$E350,$C52,'BLAST COLDROOM 1'!$A$2:$A350,$A52))</f>
        <v/>
      </c>
      <c r="W52" s="5" t="str">
        <f>IF($A52="","",SUMIFS('BLAST COLDROOM 1'!Y$2:Y350,'BLAST COLDROOM 1'!$C$2:$C350,$B52,'BLAST COLDROOM 1'!$E$2:$E350,$C52,'BLAST COLDROOM 1'!$A$2:$A350,$A52))</f>
        <v/>
      </c>
      <c r="X52" s="5" t="str">
        <f>IF($A52="","",SUMIFS('BLAST COLDROOM 1'!Z$2:Z350,'BLAST COLDROOM 1'!$C$2:$C350,$B52,'BLAST COLDROOM 1'!$E$2:$E350,$C52,'BLAST COLDROOM 1'!$A$2:$A350,$A52))</f>
        <v/>
      </c>
      <c r="Y52" s="5" t="str">
        <f>IF($A52="","",SUMIFS('BLAST COLDROOM 1'!AA$2:AA350,'BLAST COLDROOM 1'!$C$2:$C350,$B52,'BLAST COLDROOM 1'!$E$2:$E350,$C52,'BLAST COLDROOM 1'!$A$2:$A350,$A52))</f>
        <v/>
      </c>
      <c r="Z52" s="5" t="str">
        <f>IF($A52="","",SUMIFS('BLAST COLDROOM 1'!AB$2:AB350,'BLAST COLDROOM 1'!$C$2:$C350,$B52,'BLAST COLDROOM 1'!$E$2:$E350,$C52,'BLAST COLDROOM 1'!$A$2:$A350,$A52))</f>
        <v/>
      </c>
      <c r="AA52" s="5" t="str">
        <f>IF($A52="","",SUMIFS('BLAST COLDROOM 1'!AC$2:AC350,'BLAST COLDROOM 1'!$C$2:$C350,$B52,'BLAST COLDROOM 1'!$E$2:$E350,$C52,'BLAST COLDROOM 1'!$A$2:$A350,$A52))</f>
        <v/>
      </c>
      <c r="AB52" s="5" t="str">
        <f>IF($A52="","",SUMIFS('BLAST COLDROOM 1'!AD$2:AD350,'BLAST COLDROOM 1'!$C$2:$C350,$B52,'BLAST COLDROOM 1'!$E$2:$E350,$C52,'BLAST COLDROOM 1'!$A$2:$A350,$A52))</f>
        <v/>
      </c>
      <c r="AC52" s="5" t="str">
        <f>IF($A52="","",SUMIFS('BLAST COLDROOM 1'!AE$2:AE350,'BLAST COLDROOM 1'!$C$2:$C350,$B52,'BLAST COLDROOM 1'!$E$2:$E350,$C52,'BLAST COLDROOM 1'!$A$2:$A350,$A52))</f>
        <v/>
      </c>
      <c r="AD52" s="5" t="str">
        <f>IF($A52="","",SUMIFS('BLAST COLDROOM 1'!AF$2:AF350,'BLAST COLDROOM 1'!$C$2:$C350,$B52,'BLAST COLDROOM 1'!$E$2:$E350,$C52,'BLAST COLDROOM 1'!$A$2:$A350,$A52))</f>
        <v/>
      </c>
      <c r="AE52" s="5" t="str">
        <f>IF($A52="","",SUMIFS('BLAST COLDROOM 1'!AG$2:AG350,'BLAST COLDROOM 1'!$C$2:$C350,$B52,'BLAST COLDROOM 1'!$E$2:$E350,$C52,'BLAST COLDROOM 1'!$A$2:$A350,$A52))</f>
        <v/>
      </c>
      <c r="AF52" s="5" t="str">
        <f>IF($A52="","",SUMIFS('BLAST COLDROOM 1'!AH$2:AH350,'BLAST COLDROOM 1'!$C$2:$C350,$B52,'BLAST COLDROOM 1'!$E$2:$E350,$C52,'BLAST COLDROOM 1'!$A$2:$A350,$A52))</f>
        <v/>
      </c>
      <c r="AG52" s="5" t="str">
        <f>IF($A52="","",SUMIFS('BLAST COLDROOM 1'!AI$2:AI350,'BLAST COLDROOM 1'!$C$2:$C350,$B52,'BLAST COLDROOM 1'!$E$2:$E350,$C52,'BLAST COLDROOM 1'!$A$2:$A350,$A52))</f>
        <v/>
      </c>
      <c r="AH52" s="5" t="str">
        <f>IF($A52="","",SUMIFS('BLAST COLDROOM 1'!AJ$2:AJ350,'BLAST COLDROOM 1'!$C$2:$C350,$B52,'BLAST COLDROOM 1'!$E$2:$E350,$C52,'BLAST COLDROOM 1'!$A$2:$A350,$A52))</f>
        <v/>
      </c>
      <c r="AI52" s="5" t="str">
        <f>IF($A52="","",SUMIFS('BLAST COLDROOM 1'!AK$2:AK350,'BLAST COLDROOM 1'!$C$2:$C350,$B52,'BLAST COLDROOM 1'!$E$2:$E350,$C52,'BLAST COLDROOM 1'!$A$2:$A350,$A52))</f>
        <v/>
      </c>
      <c r="AJ52" s="5" t="str">
        <f>IF($A52="","",SUMIFS('BLAST COLDROOM 1'!AL$2:AL350,'BLAST COLDROOM 1'!$C$2:$C350,$B52,'BLAST COLDROOM 1'!$E$2:$E350,$C52,'BLAST COLDROOM 1'!$A$2:$A350,$A52))</f>
        <v/>
      </c>
    </row>
    <row r="53" ht="15.75" customHeight="1">
      <c r="A53" s="17"/>
      <c r="B53" s="5"/>
      <c r="C53" s="5"/>
      <c r="P53" s="5" t="str">
        <f>IF($A53="","",SUMIFS('BLAST COLDROOM 1'!R$2:R350,'BLAST COLDROOM 1'!$C$2:$C350,$B53,'BLAST COLDROOM 1'!$E$2:$E350,$C53,'BLAST COLDROOM 1'!$A$2:$A350,$A53))</f>
        <v/>
      </c>
      <c r="Q53" s="5" t="str">
        <f>IF($A53="","",SUMIFS('BLAST COLDROOM 1'!S$2:S350,'BLAST COLDROOM 1'!$C$2:$C350,$B53,'BLAST COLDROOM 1'!$E$2:$E350,$C53,'BLAST COLDROOM 1'!$A$2:$A350,$A53))</f>
        <v/>
      </c>
      <c r="R53" s="5" t="str">
        <f>IF($A53="","",SUMIFS('BLAST COLDROOM 1'!T$2:T350,'BLAST COLDROOM 1'!$C$2:$C350,$B53,'BLAST COLDROOM 1'!$E$2:$E350,$C53,'BLAST COLDROOM 1'!$A$2:$A350,$A53))</f>
        <v/>
      </c>
      <c r="S53" s="5" t="str">
        <f>IF($A53="","",SUMIFS('BLAST COLDROOM 1'!U$2:U350,'BLAST COLDROOM 1'!$C$2:$C350,$B53,'BLAST COLDROOM 1'!$E$2:$E350,$C53,'BLAST COLDROOM 1'!$A$2:$A350,$A53))</f>
        <v/>
      </c>
      <c r="T53" s="5" t="str">
        <f>IF($A53="","",SUMIFS('BLAST COLDROOM 1'!V$2:V350,'BLAST COLDROOM 1'!$C$2:$C350,$B53,'BLAST COLDROOM 1'!$E$2:$E350,$C53,'BLAST COLDROOM 1'!$A$2:$A350,$A53))</f>
        <v/>
      </c>
      <c r="U53" s="5" t="str">
        <f>IF($A53="","",SUMIFS(#REF!,'BLAST COLDROOM 1'!$C$2:$C350,$B53,'BLAST COLDROOM 1'!$E$2:$E350,$C53,'BLAST COLDROOM 1'!$A$2:$A350,$A53))</f>
        <v/>
      </c>
      <c r="V53" s="5" t="str">
        <f>IF($A53="","",SUMIFS('BLAST COLDROOM 1'!X$2:X350,'BLAST COLDROOM 1'!$C$2:$C350,$B53,'BLAST COLDROOM 1'!$E$2:$E350,$C53,'BLAST COLDROOM 1'!$A$2:$A350,$A53))</f>
        <v/>
      </c>
      <c r="W53" s="5" t="str">
        <f>IF($A53="","",SUMIFS('BLAST COLDROOM 1'!Y$2:Y350,'BLAST COLDROOM 1'!$C$2:$C350,$B53,'BLAST COLDROOM 1'!$E$2:$E350,$C53,'BLAST COLDROOM 1'!$A$2:$A350,$A53))</f>
        <v/>
      </c>
      <c r="X53" s="5" t="str">
        <f>IF($A53="","",SUMIFS('BLAST COLDROOM 1'!Z$2:Z350,'BLAST COLDROOM 1'!$C$2:$C350,$B53,'BLAST COLDROOM 1'!$E$2:$E350,$C53,'BLAST COLDROOM 1'!$A$2:$A350,$A53))</f>
        <v/>
      </c>
      <c r="Y53" s="5" t="str">
        <f>IF($A53="","",SUMIFS('BLAST COLDROOM 1'!AA$2:AA350,'BLAST COLDROOM 1'!$C$2:$C350,$B53,'BLAST COLDROOM 1'!$E$2:$E350,$C53,'BLAST COLDROOM 1'!$A$2:$A350,$A53))</f>
        <v/>
      </c>
      <c r="Z53" s="5" t="str">
        <f>IF($A53="","",SUMIFS('BLAST COLDROOM 1'!AB$2:AB350,'BLAST COLDROOM 1'!$C$2:$C350,$B53,'BLAST COLDROOM 1'!$E$2:$E350,$C53,'BLAST COLDROOM 1'!$A$2:$A350,$A53))</f>
        <v/>
      </c>
      <c r="AA53" s="5" t="str">
        <f>IF($A53="","",SUMIFS('BLAST COLDROOM 1'!AC$2:AC350,'BLAST COLDROOM 1'!$C$2:$C350,$B53,'BLAST COLDROOM 1'!$E$2:$E350,$C53,'BLAST COLDROOM 1'!$A$2:$A350,$A53))</f>
        <v/>
      </c>
      <c r="AB53" s="5" t="str">
        <f>IF($A53="","",SUMIFS('BLAST COLDROOM 1'!AD$2:AD350,'BLAST COLDROOM 1'!$C$2:$C350,$B53,'BLAST COLDROOM 1'!$E$2:$E350,$C53,'BLAST COLDROOM 1'!$A$2:$A350,$A53))</f>
        <v/>
      </c>
      <c r="AC53" s="5" t="str">
        <f>IF($A53="","",SUMIFS('BLAST COLDROOM 1'!AE$2:AE350,'BLAST COLDROOM 1'!$C$2:$C350,$B53,'BLAST COLDROOM 1'!$E$2:$E350,$C53,'BLAST COLDROOM 1'!$A$2:$A350,$A53))</f>
        <v/>
      </c>
      <c r="AD53" s="5" t="str">
        <f>IF($A53="","",SUMIFS('BLAST COLDROOM 1'!AF$2:AF350,'BLAST COLDROOM 1'!$C$2:$C350,$B53,'BLAST COLDROOM 1'!$E$2:$E350,$C53,'BLAST COLDROOM 1'!$A$2:$A350,$A53))</f>
        <v/>
      </c>
      <c r="AE53" s="5" t="str">
        <f>IF($A53="","",SUMIFS('BLAST COLDROOM 1'!AG$2:AG350,'BLAST COLDROOM 1'!$C$2:$C350,$B53,'BLAST COLDROOM 1'!$E$2:$E350,$C53,'BLAST COLDROOM 1'!$A$2:$A350,$A53))</f>
        <v/>
      </c>
      <c r="AF53" s="5" t="str">
        <f>IF($A53="","",SUMIFS('BLAST COLDROOM 1'!AH$2:AH350,'BLAST COLDROOM 1'!$C$2:$C350,$B53,'BLAST COLDROOM 1'!$E$2:$E350,$C53,'BLAST COLDROOM 1'!$A$2:$A350,$A53))</f>
        <v/>
      </c>
      <c r="AG53" s="5" t="str">
        <f>IF($A53="","",SUMIFS('BLAST COLDROOM 1'!AI$2:AI350,'BLAST COLDROOM 1'!$C$2:$C350,$B53,'BLAST COLDROOM 1'!$E$2:$E350,$C53,'BLAST COLDROOM 1'!$A$2:$A350,$A53))</f>
        <v/>
      </c>
      <c r="AH53" s="5" t="str">
        <f>IF($A53="","",SUMIFS('BLAST COLDROOM 1'!AJ$2:AJ350,'BLAST COLDROOM 1'!$C$2:$C350,$B53,'BLAST COLDROOM 1'!$E$2:$E350,$C53,'BLAST COLDROOM 1'!$A$2:$A350,$A53))</f>
        <v/>
      </c>
      <c r="AI53" s="5" t="str">
        <f>IF($A53="","",SUMIFS('BLAST COLDROOM 1'!AK$2:AK350,'BLAST COLDROOM 1'!$C$2:$C350,$B53,'BLAST COLDROOM 1'!$E$2:$E350,$C53,'BLAST COLDROOM 1'!$A$2:$A350,$A53))</f>
        <v/>
      </c>
      <c r="AJ53" s="5" t="str">
        <f>IF($A53="","",SUMIFS('BLAST COLDROOM 1'!AL$2:AL350,'BLAST COLDROOM 1'!$C$2:$C350,$B53,'BLAST COLDROOM 1'!$E$2:$E350,$C53,'BLAST COLDROOM 1'!$A$2:$A350,$A53))</f>
        <v/>
      </c>
    </row>
    <row r="54" ht="15.75" customHeight="1">
      <c r="A54" s="17"/>
      <c r="B54" s="5"/>
      <c r="C54" s="5"/>
      <c r="P54" s="5" t="str">
        <f>IF($A54="","",SUMIFS('BLAST COLDROOM 1'!R$2:R350,'BLAST COLDROOM 1'!$C$2:$C350,$B54,'BLAST COLDROOM 1'!$E$2:$E350,$C54,'BLAST COLDROOM 1'!$A$2:$A350,$A54))</f>
        <v/>
      </c>
      <c r="Q54" s="5" t="str">
        <f>IF($A54="","",SUMIFS('BLAST COLDROOM 1'!S$2:S350,'BLAST COLDROOM 1'!$C$2:$C350,$B54,'BLAST COLDROOM 1'!$E$2:$E350,$C54,'BLAST COLDROOM 1'!$A$2:$A350,$A54))</f>
        <v/>
      </c>
      <c r="R54" s="5" t="str">
        <f>IF($A54="","",SUMIFS('BLAST COLDROOM 1'!T$2:T350,'BLAST COLDROOM 1'!$C$2:$C350,$B54,'BLAST COLDROOM 1'!$E$2:$E350,$C54,'BLAST COLDROOM 1'!$A$2:$A350,$A54))</f>
        <v/>
      </c>
      <c r="S54" s="5" t="str">
        <f>IF($A54="","",SUMIFS('BLAST COLDROOM 1'!U$2:U350,'BLAST COLDROOM 1'!$C$2:$C350,$B54,'BLAST COLDROOM 1'!$E$2:$E350,$C54,'BLAST COLDROOM 1'!$A$2:$A350,$A54))</f>
        <v/>
      </c>
      <c r="T54" s="5" t="str">
        <f>IF($A54="","",SUMIFS('BLAST COLDROOM 1'!V$2:V350,'BLAST COLDROOM 1'!$C$2:$C350,$B54,'BLAST COLDROOM 1'!$E$2:$E350,$C54,'BLAST COLDROOM 1'!$A$2:$A350,$A54))</f>
        <v/>
      </c>
      <c r="U54" s="5" t="str">
        <f>IF($A54="","",SUMIFS(#REF!,'BLAST COLDROOM 1'!$C$2:$C350,$B54,'BLAST COLDROOM 1'!$E$2:$E350,$C54,'BLAST COLDROOM 1'!$A$2:$A350,$A54))</f>
        <v/>
      </c>
      <c r="V54" s="5" t="str">
        <f>IF($A54="","",SUMIFS('BLAST COLDROOM 1'!X$2:X350,'BLAST COLDROOM 1'!$C$2:$C350,$B54,'BLAST COLDROOM 1'!$E$2:$E350,$C54,'BLAST COLDROOM 1'!$A$2:$A350,$A54))</f>
        <v/>
      </c>
      <c r="W54" s="5" t="str">
        <f>IF($A54="","",SUMIFS('BLAST COLDROOM 1'!Y$2:Y350,'BLAST COLDROOM 1'!$C$2:$C350,$B54,'BLAST COLDROOM 1'!$E$2:$E350,$C54,'BLAST COLDROOM 1'!$A$2:$A350,$A54))</f>
        <v/>
      </c>
      <c r="X54" s="5" t="str">
        <f>IF($A54="","",SUMIFS('BLAST COLDROOM 1'!Z$2:Z350,'BLAST COLDROOM 1'!$C$2:$C350,$B54,'BLAST COLDROOM 1'!$E$2:$E350,$C54,'BLAST COLDROOM 1'!$A$2:$A350,$A54))</f>
        <v/>
      </c>
      <c r="Y54" s="5" t="str">
        <f>IF($A54="","",SUMIFS('BLAST COLDROOM 1'!AA$2:AA350,'BLAST COLDROOM 1'!$C$2:$C350,$B54,'BLAST COLDROOM 1'!$E$2:$E350,$C54,'BLAST COLDROOM 1'!$A$2:$A350,$A54))</f>
        <v/>
      </c>
      <c r="Z54" s="5" t="str">
        <f>IF($A54="","",SUMIFS('BLAST COLDROOM 1'!AB$2:AB350,'BLAST COLDROOM 1'!$C$2:$C350,$B54,'BLAST COLDROOM 1'!$E$2:$E350,$C54,'BLAST COLDROOM 1'!$A$2:$A350,$A54))</f>
        <v/>
      </c>
      <c r="AA54" s="5" t="str">
        <f>IF($A54="","",SUMIFS('BLAST COLDROOM 1'!AC$2:AC350,'BLAST COLDROOM 1'!$C$2:$C350,$B54,'BLAST COLDROOM 1'!$E$2:$E350,$C54,'BLAST COLDROOM 1'!$A$2:$A350,$A54))</f>
        <v/>
      </c>
      <c r="AB54" s="5" t="str">
        <f>IF($A54="","",SUMIFS('BLAST COLDROOM 1'!AD$2:AD350,'BLAST COLDROOM 1'!$C$2:$C350,$B54,'BLAST COLDROOM 1'!$E$2:$E350,$C54,'BLAST COLDROOM 1'!$A$2:$A350,$A54))</f>
        <v/>
      </c>
      <c r="AC54" s="5" t="str">
        <f>IF($A54="","",SUMIFS('BLAST COLDROOM 1'!AE$2:AE350,'BLAST COLDROOM 1'!$C$2:$C350,$B54,'BLAST COLDROOM 1'!$E$2:$E350,$C54,'BLAST COLDROOM 1'!$A$2:$A350,$A54))</f>
        <v/>
      </c>
      <c r="AD54" s="5" t="str">
        <f>IF($A54="","",SUMIFS('BLAST COLDROOM 1'!AF$2:AF350,'BLAST COLDROOM 1'!$C$2:$C350,$B54,'BLAST COLDROOM 1'!$E$2:$E350,$C54,'BLAST COLDROOM 1'!$A$2:$A350,$A54))</f>
        <v/>
      </c>
      <c r="AE54" s="5" t="str">
        <f>IF($A54="","",SUMIFS('BLAST COLDROOM 1'!AG$2:AG350,'BLAST COLDROOM 1'!$C$2:$C350,$B54,'BLAST COLDROOM 1'!$E$2:$E350,$C54,'BLAST COLDROOM 1'!$A$2:$A350,$A54))</f>
        <v/>
      </c>
      <c r="AF54" s="5" t="str">
        <f>IF($A54="","",SUMIFS('BLAST COLDROOM 1'!AH$2:AH350,'BLAST COLDROOM 1'!$C$2:$C350,$B54,'BLAST COLDROOM 1'!$E$2:$E350,$C54,'BLAST COLDROOM 1'!$A$2:$A350,$A54))</f>
        <v/>
      </c>
      <c r="AG54" s="5" t="str">
        <f>IF($A54="","",SUMIFS('BLAST COLDROOM 1'!AI$2:AI350,'BLAST COLDROOM 1'!$C$2:$C350,$B54,'BLAST COLDROOM 1'!$E$2:$E350,$C54,'BLAST COLDROOM 1'!$A$2:$A350,$A54))</f>
        <v/>
      </c>
      <c r="AH54" s="5" t="str">
        <f>IF($A54="","",SUMIFS('BLAST COLDROOM 1'!AJ$2:AJ350,'BLAST COLDROOM 1'!$C$2:$C350,$B54,'BLAST COLDROOM 1'!$E$2:$E350,$C54,'BLAST COLDROOM 1'!$A$2:$A350,$A54))</f>
        <v/>
      </c>
      <c r="AI54" s="5" t="str">
        <f>IF($A54="","",SUMIFS('BLAST COLDROOM 1'!AK$2:AK350,'BLAST COLDROOM 1'!$C$2:$C350,$B54,'BLAST COLDROOM 1'!$E$2:$E350,$C54,'BLAST COLDROOM 1'!$A$2:$A350,$A54))</f>
        <v/>
      </c>
      <c r="AJ54" s="5" t="str">
        <f>IF($A54="","",SUMIFS('BLAST COLDROOM 1'!AL$2:AL350,'BLAST COLDROOM 1'!$C$2:$C350,$B54,'BLAST COLDROOM 1'!$E$2:$E350,$C54,'BLAST COLDROOM 1'!$A$2:$A350,$A54))</f>
        <v/>
      </c>
    </row>
    <row r="55" ht="15.75" customHeight="1">
      <c r="A55" s="17"/>
      <c r="B55" s="5"/>
      <c r="C55" s="5"/>
      <c r="P55" s="5" t="str">
        <f>IF($A55="","",SUMIFS('BLAST COLDROOM 1'!R$2:R350,'BLAST COLDROOM 1'!$C$2:$C350,$B55,'BLAST COLDROOM 1'!$E$2:$E350,$C55,'BLAST COLDROOM 1'!$A$2:$A350,$A55))</f>
        <v/>
      </c>
      <c r="Q55" s="5" t="str">
        <f>IF($A55="","",SUMIFS('BLAST COLDROOM 1'!S$2:S350,'BLAST COLDROOM 1'!$C$2:$C350,$B55,'BLAST COLDROOM 1'!$E$2:$E350,$C55,'BLAST COLDROOM 1'!$A$2:$A350,$A55))</f>
        <v/>
      </c>
      <c r="R55" s="5" t="str">
        <f>IF($A55="","",SUMIFS('BLAST COLDROOM 1'!T$2:T350,'BLAST COLDROOM 1'!$C$2:$C350,$B55,'BLAST COLDROOM 1'!$E$2:$E350,$C55,'BLAST COLDROOM 1'!$A$2:$A350,$A55))</f>
        <v/>
      </c>
      <c r="S55" s="5" t="str">
        <f>IF($A55="","",SUMIFS('BLAST COLDROOM 1'!U$2:U350,'BLAST COLDROOM 1'!$C$2:$C350,$B55,'BLAST COLDROOM 1'!$E$2:$E350,$C55,'BLAST COLDROOM 1'!$A$2:$A350,$A55))</f>
        <v/>
      </c>
      <c r="T55" s="5" t="str">
        <f>IF($A55="","",SUMIFS('BLAST COLDROOM 1'!V$2:V350,'BLAST COLDROOM 1'!$C$2:$C350,$B55,'BLAST COLDROOM 1'!$E$2:$E350,$C55,'BLAST COLDROOM 1'!$A$2:$A350,$A55))</f>
        <v/>
      </c>
      <c r="U55" s="5" t="str">
        <f>IF($A55="","",SUMIFS(#REF!,'BLAST COLDROOM 1'!$C$2:$C350,$B55,'BLAST COLDROOM 1'!$E$2:$E350,$C55,'BLAST COLDROOM 1'!$A$2:$A350,$A55))</f>
        <v/>
      </c>
      <c r="V55" s="5" t="str">
        <f>IF($A55="","",SUMIFS('BLAST COLDROOM 1'!X$2:X350,'BLAST COLDROOM 1'!$C$2:$C350,$B55,'BLAST COLDROOM 1'!$E$2:$E350,$C55,'BLAST COLDROOM 1'!$A$2:$A350,$A55))</f>
        <v/>
      </c>
      <c r="W55" s="5" t="str">
        <f>IF($A55="","",SUMIFS('BLAST COLDROOM 1'!Y$2:Y350,'BLAST COLDROOM 1'!$C$2:$C350,$B55,'BLAST COLDROOM 1'!$E$2:$E350,$C55,'BLAST COLDROOM 1'!$A$2:$A350,$A55))</f>
        <v/>
      </c>
      <c r="X55" s="5" t="str">
        <f>IF($A55="","",SUMIFS('BLAST COLDROOM 1'!Z$2:Z350,'BLAST COLDROOM 1'!$C$2:$C350,$B55,'BLAST COLDROOM 1'!$E$2:$E350,$C55,'BLAST COLDROOM 1'!$A$2:$A350,$A55))</f>
        <v/>
      </c>
      <c r="Y55" s="5" t="str">
        <f>IF($A55="","",SUMIFS('BLAST COLDROOM 1'!AA$2:AA350,'BLAST COLDROOM 1'!$C$2:$C350,$B55,'BLAST COLDROOM 1'!$E$2:$E350,$C55,'BLAST COLDROOM 1'!$A$2:$A350,$A55))</f>
        <v/>
      </c>
      <c r="Z55" s="5" t="str">
        <f>IF($A55="","",SUMIFS('BLAST COLDROOM 1'!AB$2:AB350,'BLAST COLDROOM 1'!$C$2:$C350,$B55,'BLAST COLDROOM 1'!$E$2:$E350,$C55,'BLAST COLDROOM 1'!$A$2:$A350,$A55))</f>
        <v/>
      </c>
      <c r="AA55" s="5" t="str">
        <f>IF($A55="","",SUMIFS('BLAST COLDROOM 1'!AC$2:AC350,'BLAST COLDROOM 1'!$C$2:$C350,$B55,'BLAST COLDROOM 1'!$E$2:$E350,$C55,'BLAST COLDROOM 1'!$A$2:$A350,$A55))</f>
        <v/>
      </c>
      <c r="AB55" s="5" t="str">
        <f>IF($A55="","",SUMIFS('BLAST COLDROOM 1'!AD$2:AD350,'BLAST COLDROOM 1'!$C$2:$C350,$B55,'BLAST COLDROOM 1'!$E$2:$E350,$C55,'BLAST COLDROOM 1'!$A$2:$A350,$A55))</f>
        <v/>
      </c>
      <c r="AC55" s="5" t="str">
        <f>IF($A55="","",SUMIFS('BLAST COLDROOM 1'!AE$2:AE350,'BLAST COLDROOM 1'!$C$2:$C350,$B55,'BLAST COLDROOM 1'!$E$2:$E350,$C55,'BLAST COLDROOM 1'!$A$2:$A350,$A55))</f>
        <v/>
      </c>
      <c r="AD55" s="5" t="str">
        <f>IF($A55="","",SUMIFS('BLAST COLDROOM 1'!AF$2:AF350,'BLAST COLDROOM 1'!$C$2:$C350,$B55,'BLAST COLDROOM 1'!$E$2:$E350,$C55,'BLAST COLDROOM 1'!$A$2:$A350,$A55))</f>
        <v/>
      </c>
      <c r="AE55" s="5" t="str">
        <f>IF($A55="","",SUMIFS('BLAST COLDROOM 1'!AG$2:AG350,'BLAST COLDROOM 1'!$C$2:$C350,$B55,'BLAST COLDROOM 1'!$E$2:$E350,$C55,'BLAST COLDROOM 1'!$A$2:$A350,$A55))</f>
        <v/>
      </c>
      <c r="AF55" s="5" t="str">
        <f>IF($A55="","",SUMIFS('BLAST COLDROOM 1'!AH$2:AH350,'BLAST COLDROOM 1'!$C$2:$C350,$B55,'BLAST COLDROOM 1'!$E$2:$E350,$C55,'BLAST COLDROOM 1'!$A$2:$A350,$A55))</f>
        <v/>
      </c>
      <c r="AG55" s="5" t="str">
        <f>IF($A55="","",SUMIFS('BLAST COLDROOM 1'!AI$2:AI350,'BLAST COLDROOM 1'!$C$2:$C350,$B55,'BLAST COLDROOM 1'!$E$2:$E350,$C55,'BLAST COLDROOM 1'!$A$2:$A350,$A55))</f>
        <v/>
      </c>
      <c r="AH55" s="5" t="str">
        <f>IF($A55="","",SUMIFS('BLAST COLDROOM 1'!AJ$2:AJ350,'BLAST COLDROOM 1'!$C$2:$C350,$B55,'BLAST COLDROOM 1'!$E$2:$E350,$C55,'BLAST COLDROOM 1'!$A$2:$A350,$A55))</f>
        <v/>
      </c>
      <c r="AI55" s="5" t="str">
        <f>IF($A55="","",SUMIFS('BLAST COLDROOM 1'!AK$2:AK350,'BLAST COLDROOM 1'!$C$2:$C350,$B55,'BLAST COLDROOM 1'!$E$2:$E350,$C55,'BLAST COLDROOM 1'!$A$2:$A350,$A55))</f>
        <v/>
      </c>
      <c r="AJ55" s="5" t="str">
        <f>IF($A55="","",SUMIFS('BLAST COLDROOM 1'!AL$2:AL350,'BLAST COLDROOM 1'!$C$2:$C350,$B55,'BLAST COLDROOM 1'!$E$2:$E350,$C55,'BLAST COLDROOM 1'!$A$2:$A350,$A55))</f>
        <v/>
      </c>
    </row>
    <row r="56" ht="15.75" customHeight="1">
      <c r="A56" s="17"/>
      <c r="B56" s="5"/>
      <c r="C56" s="5"/>
      <c r="P56" s="5" t="str">
        <f>IF($A56="","",SUMIFS('BLAST COLDROOM 1'!R$2:R350,'BLAST COLDROOM 1'!$C$2:$C350,$B56,'BLAST COLDROOM 1'!$E$2:$E350,$C56,'BLAST COLDROOM 1'!$A$2:$A350,$A56))</f>
        <v/>
      </c>
      <c r="Q56" s="5" t="str">
        <f>IF($A56="","",SUMIFS('BLAST COLDROOM 1'!S$2:S350,'BLAST COLDROOM 1'!$C$2:$C350,$B56,'BLAST COLDROOM 1'!$E$2:$E350,$C56,'BLAST COLDROOM 1'!$A$2:$A350,$A56))</f>
        <v/>
      </c>
      <c r="R56" s="5" t="str">
        <f>IF($A56="","",SUMIFS('BLAST COLDROOM 1'!T$2:T350,'BLAST COLDROOM 1'!$C$2:$C350,$B56,'BLAST COLDROOM 1'!$E$2:$E350,$C56,'BLAST COLDROOM 1'!$A$2:$A350,$A56))</f>
        <v/>
      </c>
      <c r="S56" s="5" t="str">
        <f>IF($A56="","",SUMIFS('BLAST COLDROOM 1'!U$2:U350,'BLAST COLDROOM 1'!$C$2:$C350,$B56,'BLAST COLDROOM 1'!$E$2:$E350,$C56,'BLAST COLDROOM 1'!$A$2:$A350,$A56))</f>
        <v/>
      </c>
      <c r="T56" s="5" t="str">
        <f>IF($A56="","",SUMIFS('BLAST COLDROOM 1'!V$2:V350,'BLAST COLDROOM 1'!$C$2:$C350,$B56,'BLAST COLDROOM 1'!$E$2:$E350,$C56,'BLAST COLDROOM 1'!$A$2:$A350,$A56))</f>
        <v/>
      </c>
      <c r="U56" s="5" t="str">
        <f>IF($A56="","",SUMIFS(#REF!,'BLAST COLDROOM 1'!$C$2:$C350,$B56,'BLAST COLDROOM 1'!$E$2:$E350,$C56,'BLAST COLDROOM 1'!$A$2:$A350,$A56))</f>
        <v/>
      </c>
      <c r="V56" s="5" t="str">
        <f>IF($A56="","",SUMIFS('BLAST COLDROOM 1'!X$2:X350,'BLAST COLDROOM 1'!$C$2:$C350,$B56,'BLAST COLDROOM 1'!$E$2:$E350,$C56,'BLAST COLDROOM 1'!$A$2:$A350,$A56))</f>
        <v/>
      </c>
      <c r="W56" s="5" t="str">
        <f>IF($A56="","",SUMIFS('BLAST COLDROOM 1'!Y$2:Y350,'BLAST COLDROOM 1'!$C$2:$C350,$B56,'BLAST COLDROOM 1'!$E$2:$E350,$C56,'BLAST COLDROOM 1'!$A$2:$A350,$A56))</f>
        <v/>
      </c>
      <c r="X56" s="5" t="str">
        <f>IF($A56="","",SUMIFS('BLAST COLDROOM 1'!Z$2:Z350,'BLAST COLDROOM 1'!$C$2:$C350,$B56,'BLAST COLDROOM 1'!$E$2:$E350,$C56,'BLAST COLDROOM 1'!$A$2:$A350,$A56))</f>
        <v/>
      </c>
      <c r="Y56" s="5" t="str">
        <f>IF($A56="","",SUMIFS('BLAST COLDROOM 1'!AA$2:AA350,'BLAST COLDROOM 1'!$C$2:$C350,$B56,'BLAST COLDROOM 1'!$E$2:$E350,$C56,'BLAST COLDROOM 1'!$A$2:$A350,$A56))</f>
        <v/>
      </c>
      <c r="Z56" s="5" t="str">
        <f>IF($A56="","",SUMIFS('BLAST COLDROOM 1'!AB$2:AB350,'BLAST COLDROOM 1'!$C$2:$C350,$B56,'BLAST COLDROOM 1'!$E$2:$E350,$C56,'BLAST COLDROOM 1'!$A$2:$A350,$A56))</f>
        <v/>
      </c>
      <c r="AA56" s="5" t="str">
        <f>IF($A56="","",SUMIFS('BLAST COLDROOM 1'!AC$2:AC350,'BLAST COLDROOM 1'!$C$2:$C350,$B56,'BLAST COLDROOM 1'!$E$2:$E350,$C56,'BLAST COLDROOM 1'!$A$2:$A350,$A56))</f>
        <v/>
      </c>
      <c r="AB56" s="5" t="str">
        <f>IF($A56="","",SUMIFS('BLAST COLDROOM 1'!AD$2:AD350,'BLAST COLDROOM 1'!$C$2:$C350,$B56,'BLAST COLDROOM 1'!$E$2:$E350,$C56,'BLAST COLDROOM 1'!$A$2:$A350,$A56))</f>
        <v/>
      </c>
      <c r="AC56" s="5" t="str">
        <f>IF($A56="","",SUMIFS('BLAST COLDROOM 1'!AE$2:AE350,'BLAST COLDROOM 1'!$C$2:$C350,$B56,'BLAST COLDROOM 1'!$E$2:$E350,$C56,'BLAST COLDROOM 1'!$A$2:$A350,$A56))</f>
        <v/>
      </c>
      <c r="AD56" s="5" t="str">
        <f>IF($A56="","",SUMIFS('BLAST COLDROOM 1'!AF$2:AF350,'BLAST COLDROOM 1'!$C$2:$C350,$B56,'BLAST COLDROOM 1'!$E$2:$E350,$C56,'BLAST COLDROOM 1'!$A$2:$A350,$A56))</f>
        <v/>
      </c>
      <c r="AE56" s="5" t="str">
        <f>IF($A56="","",SUMIFS('BLAST COLDROOM 1'!AG$2:AG350,'BLAST COLDROOM 1'!$C$2:$C350,$B56,'BLAST COLDROOM 1'!$E$2:$E350,$C56,'BLAST COLDROOM 1'!$A$2:$A350,$A56))</f>
        <v/>
      </c>
      <c r="AF56" s="5" t="str">
        <f>IF($A56="","",SUMIFS('BLAST COLDROOM 1'!AH$2:AH350,'BLAST COLDROOM 1'!$C$2:$C350,$B56,'BLAST COLDROOM 1'!$E$2:$E350,$C56,'BLAST COLDROOM 1'!$A$2:$A350,$A56))</f>
        <v/>
      </c>
      <c r="AG56" s="5" t="str">
        <f>IF($A56="","",SUMIFS('BLAST COLDROOM 1'!AI$2:AI350,'BLAST COLDROOM 1'!$C$2:$C350,$B56,'BLAST COLDROOM 1'!$E$2:$E350,$C56,'BLAST COLDROOM 1'!$A$2:$A350,$A56))</f>
        <v/>
      </c>
      <c r="AH56" s="5" t="str">
        <f>IF($A56="","",SUMIFS('BLAST COLDROOM 1'!AJ$2:AJ350,'BLAST COLDROOM 1'!$C$2:$C350,$B56,'BLAST COLDROOM 1'!$E$2:$E350,$C56,'BLAST COLDROOM 1'!$A$2:$A350,$A56))</f>
        <v/>
      </c>
      <c r="AI56" s="5" t="str">
        <f>IF($A56="","",SUMIFS('BLAST COLDROOM 1'!AK$2:AK350,'BLAST COLDROOM 1'!$C$2:$C350,$B56,'BLAST COLDROOM 1'!$E$2:$E350,$C56,'BLAST COLDROOM 1'!$A$2:$A350,$A56))</f>
        <v/>
      </c>
      <c r="AJ56" s="5" t="str">
        <f>IF($A56="","",SUMIFS('BLAST COLDROOM 1'!AL$2:AL350,'BLAST COLDROOM 1'!$C$2:$C350,$B56,'BLAST COLDROOM 1'!$E$2:$E350,$C56,'BLAST COLDROOM 1'!$A$2:$A350,$A56))</f>
        <v/>
      </c>
    </row>
    <row r="57" ht="15.75" customHeight="1">
      <c r="A57" s="17"/>
      <c r="B57" s="5"/>
      <c r="C57" s="5"/>
      <c r="P57" s="5" t="str">
        <f>IF($A57="","",SUMIFS('BLAST COLDROOM 1'!R$2:R350,'BLAST COLDROOM 1'!$C$2:$C350,$B57,'BLAST COLDROOM 1'!$E$2:$E350,$C57,'BLAST COLDROOM 1'!$A$2:$A350,$A57))</f>
        <v/>
      </c>
      <c r="Q57" s="5" t="str">
        <f>IF($A57="","",SUMIFS('BLAST COLDROOM 1'!S$2:S350,'BLAST COLDROOM 1'!$C$2:$C350,$B57,'BLAST COLDROOM 1'!$E$2:$E350,$C57,'BLAST COLDROOM 1'!$A$2:$A350,$A57))</f>
        <v/>
      </c>
      <c r="R57" s="5" t="str">
        <f>IF($A57="","",SUMIFS('BLAST COLDROOM 1'!T$2:T350,'BLAST COLDROOM 1'!$C$2:$C350,$B57,'BLAST COLDROOM 1'!$E$2:$E350,$C57,'BLAST COLDROOM 1'!$A$2:$A350,$A57))</f>
        <v/>
      </c>
      <c r="S57" s="5" t="str">
        <f>IF($A57="","",SUMIFS('BLAST COLDROOM 1'!U$2:U350,'BLAST COLDROOM 1'!$C$2:$C350,$B57,'BLAST COLDROOM 1'!$E$2:$E350,$C57,'BLAST COLDROOM 1'!$A$2:$A350,$A57))</f>
        <v/>
      </c>
      <c r="T57" s="5" t="str">
        <f>IF($A57="","",SUMIFS('BLAST COLDROOM 1'!V$2:V350,'BLAST COLDROOM 1'!$C$2:$C350,$B57,'BLAST COLDROOM 1'!$E$2:$E350,$C57,'BLAST COLDROOM 1'!$A$2:$A350,$A57))</f>
        <v/>
      </c>
      <c r="U57" s="5" t="str">
        <f>IF($A57="","",SUMIFS(#REF!,'BLAST COLDROOM 1'!$C$2:$C350,$B57,'BLAST COLDROOM 1'!$E$2:$E350,$C57,'BLAST COLDROOM 1'!$A$2:$A350,$A57))</f>
        <v/>
      </c>
      <c r="V57" s="5" t="str">
        <f>IF($A57="","",SUMIFS('BLAST COLDROOM 1'!X$2:X350,'BLAST COLDROOM 1'!$C$2:$C350,$B57,'BLAST COLDROOM 1'!$E$2:$E350,$C57,'BLAST COLDROOM 1'!$A$2:$A350,$A57))</f>
        <v/>
      </c>
      <c r="W57" s="5" t="str">
        <f>IF($A57="","",SUMIFS('BLAST COLDROOM 1'!Y$2:Y350,'BLAST COLDROOM 1'!$C$2:$C350,$B57,'BLAST COLDROOM 1'!$E$2:$E350,$C57,'BLAST COLDROOM 1'!$A$2:$A350,$A57))</f>
        <v/>
      </c>
      <c r="X57" s="5" t="str">
        <f>IF($A57="","",SUMIFS('BLAST COLDROOM 1'!Z$2:Z350,'BLAST COLDROOM 1'!$C$2:$C350,$B57,'BLAST COLDROOM 1'!$E$2:$E350,$C57,'BLAST COLDROOM 1'!$A$2:$A350,$A57))</f>
        <v/>
      </c>
      <c r="Y57" s="5" t="str">
        <f>IF($A57="","",SUMIFS('BLAST COLDROOM 1'!AA$2:AA350,'BLAST COLDROOM 1'!$C$2:$C350,$B57,'BLAST COLDROOM 1'!$E$2:$E350,$C57,'BLAST COLDROOM 1'!$A$2:$A350,$A57))</f>
        <v/>
      </c>
      <c r="Z57" s="5" t="str">
        <f>IF($A57="","",SUMIFS('BLAST COLDROOM 1'!AB$2:AB350,'BLAST COLDROOM 1'!$C$2:$C350,$B57,'BLAST COLDROOM 1'!$E$2:$E350,$C57,'BLAST COLDROOM 1'!$A$2:$A350,$A57))</f>
        <v/>
      </c>
      <c r="AA57" s="5" t="str">
        <f>IF($A57="","",SUMIFS('BLAST COLDROOM 1'!AC$2:AC350,'BLAST COLDROOM 1'!$C$2:$C350,$B57,'BLAST COLDROOM 1'!$E$2:$E350,$C57,'BLAST COLDROOM 1'!$A$2:$A350,$A57))</f>
        <v/>
      </c>
      <c r="AB57" s="5" t="str">
        <f>IF($A57="","",SUMIFS('BLAST COLDROOM 1'!AD$2:AD350,'BLAST COLDROOM 1'!$C$2:$C350,$B57,'BLAST COLDROOM 1'!$E$2:$E350,$C57,'BLAST COLDROOM 1'!$A$2:$A350,$A57))</f>
        <v/>
      </c>
      <c r="AC57" s="5" t="str">
        <f>IF($A57="","",SUMIFS('BLAST COLDROOM 1'!AE$2:AE350,'BLAST COLDROOM 1'!$C$2:$C350,$B57,'BLAST COLDROOM 1'!$E$2:$E350,$C57,'BLAST COLDROOM 1'!$A$2:$A350,$A57))</f>
        <v/>
      </c>
      <c r="AD57" s="5" t="str">
        <f>IF($A57="","",SUMIFS('BLAST COLDROOM 1'!AF$2:AF350,'BLAST COLDROOM 1'!$C$2:$C350,$B57,'BLAST COLDROOM 1'!$E$2:$E350,$C57,'BLAST COLDROOM 1'!$A$2:$A350,$A57))</f>
        <v/>
      </c>
      <c r="AE57" s="5" t="str">
        <f>IF($A57="","",SUMIFS('BLAST COLDROOM 1'!AG$2:AG350,'BLAST COLDROOM 1'!$C$2:$C350,$B57,'BLAST COLDROOM 1'!$E$2:$E350,$C57,'BLAST COLDROOM 1'!$A$2:$A350,$A57))</f>
        <v/>
      </c>
      <c r="AF57" s="5" t="str">
        <f>IF($A57="","",SUMIFS('BLAST COLDROOM 1'!AH$2:AH350,'BLAST COLDROOM 1'!$C$2:$C350,$B57,'BLAST COLDROOM 1'!$E$2:$E350,$C57,'BLAST COLDROOM 1'!$A$2:$A350,$A57))</f>
        <v/>
      </c>
      <c r="AG57" s="5" t="str">
        <f>IF($A57="","",SUMIFS('BLAST COLDROOM 1'!AI$2:AI350,'BLAST COLDROOM 1'!$C$2:$C350,$B57,'BLAST COLDROOM 1'!$E$2:$E350,$C57,'BLAST COLDROOM 1'!$A$2:$A350,$A57))</f>
        <v/>
      </c>
      <c r="AH57" s="5" t="str">
        <f>IF($A57="","",SUMIFS('BLAST COLDROOM 1'!AJ$2:AJ350,'BLAST COLDROOM 1'!$C$2:$C350,$B57,'BLAST COLDROOM 1'!$E$2:$E350,$C57,'BLAST COLDROOM 1'!$A$2:$A350,$A57))</f>
        <v/>
      </c>
      <c r="AI57" s="5" t="str">
        <f>IF($A57="","",SUMIFS('BLAST COLDROOM 1'!AK$2:AK350,'BLAST COLDROOM 1'!$C$2:$C350,$B57,'BLAST COLDROOM 1'!$E$2:$E350,$C57,'BLAST COLDROOM 1'!$A$2:$A350,$A57))</f>
        <v/>
      </c>
      <c r="AJ57" s="5" t="str">
        <f>IF($A57="","",SUMIFS('BLAST COLDROOM 1'!AL$2:AL350,'BLAST COLDROOM 1'!$C$2:$C350,$B57,'BLAST COLDROOM 1'!$E$2:$E350,$C57,'BLAST COLDROOM 1'!$A$2:$A350,$A57))</f>
        <v/>
      </c>
    </row>
    <row r="58" ht="15.75" customHeight="1">
      <c r="A58" s="17"/>
      <c r="B58" s="5"/>
      <c r="C58" s="5"/>
      <c r="P58" s="5" t="str">
        <f>IF($A58="","",SUMIFS('BLAST COLDROOM 1'!R$2:R350,'BLAST COLDROOM 1'!$C$2:$C350,$B58,'BLAST COLDROOM 1'!$E$2:$E350,$C58,'BLAST COLDROOM 1'!$A$2:$A350,$A58))</f>
        <v/>
      </c>
      <c r="Q58" s="5" t="str">
        <f>IF($A58="","",SUMIFS('BLAST COLDROOM 1'!S$2:S350,'BLAST COLDROOM 1'!$C$2:$C350,$B58,'BLAST COLDROOM 1'!$E$2:$E350,$C58,'BLAST COLDROOM 1'!$A$2:$A350,$A58))</f>
        <v/>
      </c>
      <c r="R58" s="5" t="str">
        <f>IF($A58="","",SUMIFS('BLAST COLDROOM 1'!T$2:T350,'BLAST COLDROOM 1'!$C$2:$C350,$B58,'BLAST COLDROOM 1'!$E$2:$E350,$C58,'BLAST COLDROOM 1'!$A$2:$A350,$A58))</f>
        <v/>
      </c>
      <c r="S58" s="5" t="str">
        <f>IF($A58="","",SUMIFS('BLAST COLDROOM 1'!U$2:U350,'BLAST COLDROOM 1'!$C$2:$C350,$B58,'BLAST COLDROOM 1'!$E$2:$E350,$C58,'BLAST COLDROOM 1'!$A$2:$A350,$A58))</f>
        <v/>
      </c>
      <c r="T58" s="5" t="str">
        <f>IF($A58="","",SUMIFS('BLAST COLDROOM 1'!V$2:V350,'BLAST COLDROOM 1'!$C$2:$C350,$B58,'BLAST COLDROOM 1'!$E$2:$E350,$C58,'BLAST COLDROOM 1'!$A$2:$A350,$A58))</f>
        <v/>
      </c>
      <c r="U58" s="5" t="str">
        <f>IF($A58="","",SUMIFS(#REF!,'BLAST COLDROOM 1'!$C$2:$C350,$B58,'BLAST COLDROOM 1'!$E$2:$E350,$C58,'BLAST COLDROOM 1'!$A$2:$A350,$A58))</f>
        <v/>
      </c>
      <c r="V58" s="5" t="str">
        <f>IF($A58="","",SUMIFS('BLAST COLDROOM 1'!X$2:X350,'BLAST COLDROOM 1'!$C$2:$C350,$B58,'BLAST COLDROOM 1'!$E$2:$E350,$C58,'BLAST COLDROOM 1'!$A$2:$A350,$A58))</f>
        <v/>
      </c>
      <c r="W58" s="5" t="str">
        <f>IF($A58="","",SUMIFS('BLAST COLDROOM 1'!Y$2:Y350,'BLAST COLDROOM 1'!$C$2:$C350,$B58,'BLAST COLDROOM 1'!$E$2:$E350,$C58,'BLAST COLDROOM 1'!$A$2:$A350,$A58))</f>
        <v/>
      </c>
      <c r="X58" s="5" t="str">
        <f>IF($A58="","",SUMIFS('BLAST COLDROOM 1'!Z$2:Z350,'BLAST COLDROOM 1'!$C$2:$C350,$B58,'BLAST COLDROOM 1'!$E$2:$E350,$C58,'BLAST COLDROOM 1'!$A$2:$A350,$A58))</f>
        <v/>
      </c>
      <c r="Y58" s="5" t="str">
        <f>IF($A58="","",SUMIFS('BLAST COLDROOM 1'!AA$2:AA350,'BLAST COLDROOM 1'!$C$2:$C350,$B58,'BLAST COLDROOM 1'!$E$2:$E350,$C58,'BLAST COLDROOM 1'!$A$2:$A350,$A58))</f>
        <v/>
      </c>
      <c r="Z58" s="5" t="str">
        <f>IF($A58="","",SUMIFS('BLAST COLDROOM 1'!AB$2:AB350,'BLAST COLDROOM 1'!$C$2:$C350,$B58,'BLAST COLDROOM 1'!$E$2:$E350,$C58,'BLAST COLDROOM 1'!$A$2:$A350,$A58))</f>
        <v/>
      </c>
      <c r="AA58" s="5" t="str">
        <f>IF($A58="","",SUMIFS('BLAST COLDROOM 1'!AC$2:AC350,'BLAST COLDROOM 1'!$C$2:$C350,$B58,'BLAST COLDROOM 1'!$E$2:$E350,$C58,'BLAST COLDROOM 1'!$A$2:$A350,$A58))</f>
        <v/>
      </c>
      <c r="AB58" s="5" t="str">
        <f>IF($A58="","",SUMIFS('BLAST COLDROOM 1'!AD$2:AD350,'BLAST COLDROOM 1'!$C$2:$C350,$B58,'BLAST COLDROOM 1'!$E$2:$E350,$C58,'BLAST COLDROOM 1'!$A$2:$A350,$A58))</f>
        <v/>
      </c>
      <c r="AC58" s="5" t="str">
        <f>IF($A58="","",SUMIFS('BLAST COLDROOM 1'!AE$2:AE350,'BLAST COLDROOM 1'!$C$2:$C350,$B58,'BLAST COLDROOM 1'!$E$2:$E350,$C58,'BLAST COLDROOM 1'!$A$2:$A350,$A58))</f>
        <v/>
      </c>
      <c r="AD58" s="5" t="str">
        <f>IF($A58="","",SUMIFS('BLAST COLDROOM 1'!AF$2:AF350,'BLAST COLDROOM 1'!$C$2:$C350,$B58,'BLAST COLDROOM 1'!$E$2:$E350,$C58,'BLAST COLDROOM 1'!$A$2:$A350,$A58))</f>
        <v/>
      </c>
      <c r="AE58" s="5" t="str">
        <f>IF($A58="","",SUMIFS('BLAST COLDROOM 1'!AG$2:AG350,'BLAST COLDROOM 1'!$C$2:$C350,$B58,'BLAST COLDROOM 1'!$E$2:$E350,$C58,'BLAST COLDROOM 1'!$A$2:$A350,$A58))</f>
        <v/>
      </c>
      <c r="AF58" s="5" t="str">
        <f>IF($A58="","",SUMIFS('BLAST COLDROOM 1'!AH$2:AH350,'BLAST COLDROOM 1'!$C$2:$C350,$B58,'BLAST COLDROOM 1'!$E$2:$E350,$C58,'BLAST COLDROOM 1'!$A$2:$A350,$A58))</f>
        <v/>
      </c>
      <c r="AG58" s="5" t="str">
        <f>IF($A58="","",SUMIFS('BLAST COLDROOM 1'!AI$2:AI350,'BLAST COLDROOM 1'!$C$2:$C350,$B58,'BLAST COLDROOM 1'!$E$2:$E350,$C58,'BLAST COLDROOM 1'!$A$2:$A350,$A58))</f>
        <v/>
      </c>
      <c r="AH58" s="5" t="str">
        <f>IF($A58="","",SUMIFS('BLAST COLDROOM 1'!AJ$2:AJ350,'BLAST COLDROOM 1'!$C$2:$C350,$B58,'BLAST COLDROOM 1'!$E$2:$E350,$C58,'BLAST COLDROOM 1'!$A$2:$A350,$A58))</f>
        <v/>
      </c>
      <c r="AI58" s="5" t="str">
        <f>IF($A58="","",SUMIFS('BLAST COLDROOM 1'!AK$2:AK350,'BLAST COLDROOM 1'!$C$2:$C350,$B58,'BLAST COLDROOM 1'!$E$2:$E350,$C58,'BLAST COLDROOM 1'!$A$2:$A350,$A58))</f>
        <v/>
      </c>
      <c r="AJ58" s="5" t="str">
        <f>IF($A58="","",SUMIFS('BLAST COLDROOM 1'!AL$2:AL350,'BLAST COLDROOM 1'!$C$2:$C350,$B58,'BLAST COLDROOM 1'!$E$2:$E350,$C58,'BLAST COLDROOM 1'!$A$2:$A350,$A58))</f>
        <v/>
      </c>
    </row>
    <row r="59" ht="15.75" customHeight="1">
      <c r="A59" s="17"/>
      <c r="B59" s="5"/>
      <c r="C59" s="5"/>
      <c r="P59" s="5" t="str">
        <f>IF($A59="","",SUMIFS('BLAST COLDROOM 1'!R$2:R350,'BLAST COLDROOM 1'!$C$2:$C350,$B59,'BLAST COLDROOM 1'!$E$2:$E350,$C59,'BLAST COLDROOM 1'!$A$2:$A350,$A59))</f>
        <v/>
      </c>
      <c r="Q59" s="5" t="str">
        <f>IF($A59="","",SUMIFS('BLAST COLDROOM 1'!S$2:S350,'BLAST COLDROOM 1'!$C$2:$C350,$B59,'BLAST COLDROOM 1'!$E$2:$E350,$C59,'BLAST COLDROOM 1'!$A$2:$A350,$A59))</f>
        <v/>
      </c>
      <c r="R59" s="5" t="str">
        <f>IF($A59="","",SUMIFS('BLAST COLDROOM 1'!T$2:T350,'BLAST COLDROOM 1'!$C$2:$C350,$B59,'BLAST COLDROOM 1'!$E$2:$E350,$C59,'BLAST COLDROOM 1'!$A$2:$A350,$A59))</f>
        <v/>
      </c>
      <c r="S59" s="5" t="str">
        <f>IF($A59="","",SUMIFS('BLAST COLDROOM 1'!U$2:U350,'BLAST COLDROOM 1'!$C$2:$C350,$B59,'BLAST COLDROOM 1'!$E$2:$E350,$C59,'BLAST COLDROOM 1'!$A$2:$A350,$A59))</f>
        <v/>
      </c>
      <c r="T59" s="5" t="str">
        <f>IF($A59="","",SUMIFS('BLAST COLDROOM 1'!V$2:V350,'BLAST COLDROOM 1'!$C$2:$C350,$B59,'BLAST COLDROOM 1'!$E$2:$E350,$C59,'BLAST COLDROOM 1'!$A$2:$A350,$A59))</f>
        <v/>
      </c>
      <c r="U59" s="5" t="str">
        <f>IF($A59="","",SUMIFS(#REF!,'BLAST COLDROOM 1'!$C$2:$C350,$B59,'BLAST COLDROOM 1'!$E$2:$E350,$C59,'BLAST COLDROOM 1'!$A$2:$A350,$A59))</f>
        <v/>
      </c>
      <c r="V59" s="5" t="str">
        <f>IF($A59="","",SUMIFS('BLAST COLDROOM 1'!X$2:X350,'BLAST COLDROOM 1'!$C$2:$C350,$B59,'BLAST COLDROOM 1'!$E$2:$E350,$C59,'BLAST COLDROOM 1'!$A$2:$A350,$A59))</f>
        <v/>
      </c>
      <c r="W59" s="5" t="str">
        <f>IF($A59="","",SUMIFS('BLAST COLDROOM 1'!Y$2:Y350,'BLAST COLDROOM 1'!$C$2:$C350,$B59,'BLAST COLDROOM 1'!$E$2:$E350,$C59,'BLAST COLDROOM 1'!$A$2:$A350,$A59))</f>
        <v/>
      </c>
      <c r="X59" s="5" t="str">
        <f>IF($A59="","",SUMIFS('BLAST COLDROOM 1'!Z$2:Z350,'BLAST COLDROOM 1'!$C$2:$C350,$B59,'BLAST COLDROOM 1'!$E$2:$E350,$C59,'BLAST COLDROOM 1'!$A$2:$A350,$A59))</f>
        <v/>
      </c>
      <c r="Y59" s="5" t="str">
        <f>IF($A59="","",SUMIFS('BLAST COLDROOM 1'!AA$2:AA350,'BLAST COLDROOM 1'!$C$2:$C350,$B59,'BLAST COLDROOM 1'!$E$2:$E350,$C59,'BLAST COLDROOM 1'!$A$2:$A350,$A59))</f>
        <v/>
      </c>
      <c r="Z59" s="5" t="str">
        <f>IF($A59="","",SUMIFS('BLAST COLDROOM 1'!AB$2:AB350,'BLAST COLDROOM 1'!$C$2:$C350,$B59,'BLAST COLDROOM 1'!$E$2:$E350,$C59,'BLAST COLDROOM 1'!$A$2:$A350,$A59))</f>
        <v/>
      </c>
      <c r="AA59" s="5" t="str">
        <f>IF($A59="","",SUMIFS('BLAST COLDROOM 1'!AC$2:AC350,'BLAST COLDROOM 1'!$C$2:$C350,$B59,'BLAST COLDROOM 1'!$E$2:$E350,$C59,'BLAST COLDROOM 1'!$A$2:$A350,$A59))</f>
        <v/>
      </c>
      <c r="AB59" s="5" t="str">
        <f>IF($A59="","",SUMIFS('BLAST COLDROOM 1'!AD$2:AD350,'BLAST COLDROOM 1'!$C$2:$C350,$B59,'BLAST COLDROOM 1'!$E$2:$E350,$C59,'BLAST COLDROOM 1'!$A$2:$A350,$A59))</f>
        <v/>
      </c>
      <c r="AC59" s="5" t="str">
        <f>IF($A59="","",SUMIFS('BLAST COLDROOM 1'!AE$2:AE350,'BLAST COLDROOM 1'!$C$2:$C350,$B59,'BLAST COLDROOM 1'!$E$2:$E350,$C59,'BLAST COLDROOM 1'!$A$2:$A350,$A59))</f>
        <v/>
      </c>
      <c r="AD59" s="5" t="str">
        <f>IF($A59="","",SUMIFS('BLAST COLDROOM 1'!AF$2:AF350,'BLAST COLDROOM 1'!$C$2:$C350,$B59,'BLAST COLDROOM 1'!$E$2:$E350,$C59,'BLAST COLDROOM 1'!$A$2:$A350,$A59))</f>
        <v/>
      </c>
      <c r="AE59" s="5" t="str">
        <f>IF($A59="","",SUMIFS('BLAST COLDROOM 1'!AG$2:AG350,'BLAST COLDROOM 1'!$C$2:$C350,$B59,'BLAST COLDROOM 1'!$E$2:$E350,$C59,'BLAST COLDROOM 1'!$A$2:$A350,$A59))</f>
        <v/>
      </c>
      <c r="AF59" s="5" t="str">
        <f>IF($A59="","",SUMIFS('BLAST COLDROOM 1'!AH$2:AH350,'BLAST COLDROOM 1'!$C$2:$C350,$B59,'BLAST COLDROOM 1'!$E$2:$E350,$C59,'BLAST COLDROOM 1'!$A$2:$A350,$A59))</f>
        <v/>
      </c>
      <c r="AG59" s="5" t="str">
        <f>IF($A59="","",SUMIFS('BLAST COLDROOM 1'!AI$2:AI350,'BLAST COLDROOM 1'!$C$2:$C350,$B59,'BLAST COLDROOM 1'!$E$2:$E350,$C59,'BLAST COLDROOM 1'!$A$2:$A350,$A59))</f>
        <v/>
      </c>
      <c r="AH59" s="5" t="str">
        <f>IF($A59="","",SUMIFS('BLAST COLDROOM 1'!AJ$2:AJ350,'BLAST COLDROOM 1'!$C$2:$C350,$B59,'BLAST COLDROOM 1'!$E$2:$E350,$C59,'BLAST COLDROOM 1'!$A$2:$A350,$A59))</f>
        <v/>
      </c>
      <c r="AI59" s="5" t="str">
        <f>IF($A59="","",SUMIFS('BLAST COLDROOM 1'!AK$2:AK350,'BLAST COLDROOM 1'!$C$2:$C350,$B59,'BLAST COLDROOM 1'!$E$2:$E350,$C59,'BLAST COLDROOM 1'!$A$2:$A350,$A59))</f>
        <v/>
      </c>
      <c r="AJ59" s="5" t="str">
        <f>IF($A59="","",SUMIFS('BLAST COLDROOM 1'!AL$2:AL350,'BLAST COLDROOM 1'!$C$2:$C350,$B59,'BLAST COLDROOM 1'!$E$2:$E350,$C59,'BLAST COLDROOM 1'!$A$2:$A350,$A59))</f>
        <v/>
      </c>
      <c r="AK59" s="5"/>
      <c r="AL59" s="5"/>
      <c r="AM59" s="5"/>
      <c r="AN59" s="5"/>
      <c r="AO59" s="5"/>
      <c r="AP59" s="5"/>
    </row>
    <row r="60" ht="15.75" customHeight="1">
      <c r="A60" s="17"/>
      <c r="B60" s="5"/>
      <c r="C60" s="5"/>
      <c r="P60" s="5" t="str">
        <f>IF($A60="","",SUMIFS('BLAST COLDROOM 1'!R$2:R350,'BLAST COLDROOM 1'!$C$2:$C350,$B60,'BLAST COLDROOM 1'!$E$2:$E350,$C60,'BLAST COLDROOM 1'!$A$2:$A350,$A60))</f>
        <v/>
      </c>
      <c r="Q60" s="5" t="str">
        <f>IF($A60="","",SUMIFS('BLAST COLDROOM 1'!S$2:S350,'BLAST COLDROOM 1'!$C$2:$C350,$B60,'BLAST COLDROOM 1'!$E$2:$E350,$C60,'BLAST COLDROOM 1'!$A$2:$A350,$A60))</f>
        <v/>
      </c>
      <c r="R60" s="5" t="str">
        <f>IF($A60="","",SUMIFS('BLAST COLDROOM 1'!T$2:T350,'BLAST COLDROOM 1'!$C$2:$C350,$B60,'BLAST COLDROOM 1'!$E$2:$E350,$C60,'BLAST COLDROOM 1'!$A$2:$A350,$A60))</f>
        <v/>
      </c>
      <c r="S60" s="5" t="str">
        <f>IF($A60="","",SUMIFS('BLAST COLDROOM 1'!U$2:U350,'BLAST COLDROOM 1'!$C$2:$C350,$B60,'BLAST COLDROOM 1'!$E$2:$E350,$C60,'BLAST COLDROOM 1'!$A$2:$A350,$A60))</f>
        <v/>
      </c>
      <c r="T60" s="5" t="str">
        <f>IF($A60="","",SUMIFS('BLAST COLDROOM 1'!V$2:V350,'BLAST COLDROOM 1'!$C$2:$C350,$B60,'BLAST COLDROOM 1'!$E$2:$E350,$C60,'BLAST COLDROOM 1'!$A$2:$A350,$A60))</f>
        <v/>
      </c>
      <c r="U60" s="5" t="str">
        <f>IF($A60="","",SUMIFS(#REF!,'BLAST COLDROOM 1'!$C$2:$C350,$B60,'BLAST COLDROOM 1'!$E$2:$E350,$C60,'BLAST COLDROOM 1'!$A$2:$A350,$A60))</f>
        <v/>
      </c>
      <c r="V60" s="5" t="str">
        <f>IF($A60="","",SUMIFS('BLAST COLDROOM 1'!X$2:X350,'BLAST COLDROOM 1'!$C$2:$C350,$B60,'BLAST COLDROOM 1'!$E$2:$E350,$C60,'BLAST COLDROOM 1'!$A$2:$A350,$A60))</f>
        <v/>
      </c>
      <c r="W60" s="5" t="str">
        <f>IF($A60="","",SUMIFS('BLAST COLDROOM 1'!Y$2:Y350,'BLAST COLDROOM 1'!$C$2:$C350,$B60,'BLAST COLDROOM 1'!$E$2:$E350,$C60,'BLAST COLDROOM 1'!$A$2:$A350,$A60))</f>
        <v/>
      </c>
      <c r="X60" s="5" t="str">
        <f>IF($A60="","",SUMIFS('BLAST COLDROOM 1'!Z$2:Z350,'BLAST COLDROOM 1'!$C$2:$C350,$B60,'BLAST COLDROOM 1'!$E$2:$E350,$C60,'BLAST COLDROOM 1'!$A$2:$A350,$A60))</f>
        <v/>
      </c>
      <c r="Y60" s="5" t="str">
        <f>IF($A60="","",SUMIFS('BLAST COLDROOM 1'!AA$2:AA350,'BLAST COLDROOM 1'!$C$2:$C350,$B60,'BLAST COLDROOM 1'!$E$2:$E350,$C60,'BLAST COLDROOM 1'!$A$2:$A350,$A60))</f>
        <v/>
      </c>
      <c r="Z60" s="5" t="str">
        <f>IF($A60="","",SUMIFS('BLAST COLDROOM 1'!AB$2:AB350,'BLAST COLDROOM 1'!$C$2:$C350,$B60,'BLAST COLDROOM 1'!$E$2:$E350,$C60,'BLAST COLDROOM 1'!$A$2:$A350,$A60))</f>
        <v/>
      </c>
      <c r="AA60" s="5" t="str">
        <f>IF($A60="","",SUMIFS('BLAST COLDROOM 1'!AC$2:AC350,'BLAST COLDROOM 1'!$C$2:$C350,$B60,'BLAST COLDROOM 1'!$E$2:$E350,$C60,'BLAST COLDROOM 1'!$A$2:$A350,$A60))</f>
        <v/>
      </c>
      <c r="AB60" s="5" t="str">
        <f>IF($A60="","",SUMIFS('BLAST COLDROOM 1'!AD$2:AD350,'BLAST COLDROOM 1'!$C$2:$C350,$B60,'BLAST COLDROOM 1'!$E$2:$E350,$C60,'BLAST COLDROOM 1'!$A$2:$A350,$A60))</f>
        <v/>
      </c>
      <c r="AC60" s="5" t="str">
        <f>IF($A60="","",SUMIFS('BLAST COLDROOM 1'!AE$2:AE350,'BLAST COLDROOM 1'!$C$2:$C350,$B60,'BLAST COLDROOM 1'!$E$2:$E350,$C60,'BLAST COLDROOM 1'!$A$2:$A350,$A60))</f>
        <v/>
      </c>
      <c r="AD60" s="5" t="str">
        <f>IF($A60="","",SUMIFS('BLAST COLDROOM 1'!AF$2:AF350,'BLAST COLDROOM 1'!$C$2:$C350,$B60,'BLAST COLDROOM 1'!$E$2:$E350,$C60,'BLAST COLDROOM 1'!$A$2:$A350,$A60))</f>
        <v/>
      </c>
      <c r="AE60" s="5" t="str">
        <f>IF($A60="","",SUMIFS('BLAST COLDROOM 1'!AG$2:AG350,'BLAST COLDROOM 1'!$C$2:$C350,$B60,'BLAST COLDROOM 1'!$E$2:$E350,$C60,'BLAST COLDROOM 1'!$A$2:$A350,$A60))</f>
        <v/>
      </c>
      <c r="AF60" s="5" t="str">
        <f>IF($A60="","",SUMIFS('BLAST COLDROOM 1'!AH$2:AH350,'BLAST COLDROOM 1'!$C$2:$C350,$B60,'BLAST COLDROOM 1'!$E$2:$E350,$C60,'BLAST COLDROOM 1'!$A$2:$A350,$A60))</f>
        <v/>
      </c>
      <c r="AG60" s="5" t="str">
        <f>IF($A60="","",SUMIFS('BLAST COLDROOM 1'!AI$2:AI350,'BLAST COLDROOM 1'!$C$2:$C350,$B60,'BLAST COLDROOM 1'!$E$2:$E350,$C60,'BLAST COLDROOM 1'!$A$2:$A350,$A60))</f>
        <v/>
      </c>
      <c r="AH60" s="5" t="str">
        <f>IF($A60="","",SUMIFS('BLAST COLDROOM 1'!AJ$2:AJ350,'BLAST COLDROOM 1'!$C$2:$C350,$B60,'BLAST COLDROOM 1'!$E$2:$E350,$C60,'BLAST COLDROOM 1'!$A$2:$A350,$A60))</f>
        <v/>
      </c>
      <c r="AI60" s="5" t="str">
        <f>IF($A60="","",SUMIFS('BLAST COLDROOM 1'!AK$2:AK350,'BLAST COLDROOM 1'!$C$2:$C350,$B60,'BLAST COLDROOM 1'!$E$2:$E350,$C60,'BLAST COLDROOM 1'!$A$2:$A350,$A60))</f>
        <v/>
      </c>
      <c r="AJ60" s="5" t="str">
        <f>IF($A60="","",SUMIFS('BLAST COLDROOM 1'!AL$2:AL350,'BLAST COLDROOM 1'!$C$2:$C350,$B60,'BLAST COLDROOM 1'!$E$2:$E350,$C60,'BLAST COLDROOM 1'!$A$2:$A350,$A60))</f>
        <v/>
      </c>
    </row>
    <row r="61" ht="15.75" customHeight="1">
      <c r="A61" s="17"/>
      <c r="B61" s="5"/>
      <c r="C61" s="5"/>
      <c r="P61" s="5" t="str">
        <f>IF($A61="","",SUMIFS('BLAST COLDROOM 1'!R$2:R350,'BLAST COLDROOM 1'!$C$2:$C350,$B61,'BLAST COLDROOM 1'!$E$2:$E350,$C61,'BLAST COLDROOM 1'!$A$2:$A350,$A61))</f>
        <v/>
      </c>
      <c r="Q61" s="5" t="str">
        <f>IF($A61="","",SUMIFS('BLAST COLDROOM 1'!S$2:S350,'BLAST COLDROOM 1'!$C$2:$C350,$B61,'BLAST COLDROOM 1'!$E$2:$E350,$C61,'BLAST COLDROOM 1'!$A$2:$A350,$A61))</f>
        <v/>
      </c>
      <c r="R61" s="5" t="str">
        <f>IF($A61="","",SUMIFS('BLAST COLDROOM 1'!T$2:T350,'BLAST COLDROOM 1'!$C$2:$C350,$B61,'BLAST COLDROOM 1'!$E$2:$E350,$C61,'BLAST COLDROOM 1'!$A$2:$A350,$A61))</f>
        <v/>
      </c>
      <c r="S61" s="5" t="str">
        <f>IF($A61="","",SUMIFS('BLAST COLDROOM 1'!U$2:U350,'BLAST COLDROOM 1'!$C$2:$C350,$B61,'BLAST COLDROOM 1'!$E$2:$E350,$C61,'BLAST COLDROOM 1'!$A$2:$A350,$A61))</f>
        <v/>
      </c>
      <c r="T61" s="5" t="str">
        <f>IF($A61="","",SUMIFS('BLAST COLDROOM 1'!V$2:V350,'BLAST COLDROOM 1'!$C$2:$C350,$B61,'BLAST COLDROOM 1'!$E$2:$E350,$C61,'BLAST COLDROOM 1'!$A$2:$A350,$A61))</f>
        <v/>
      </c>
      <c r="U61" s="5" t="str">
        <f>IF($A61="","",SUMIFS(#REF!,'BLAST COLDROOM 1'!$C$2:$C350,$B61,'BLAST COLDROOM 1'!$E$2:$E350,$C61,'BLAST COLDROOM 1'!$A$2:$A350,$A61))</f>
        <v/>
      </c>
      <c r="V61" s="5" t="str">
        <f>IF($A61="","",SUMIFS('BLAST COLDROOM 1'!X$2:X350,'BLAST COLDROOM 1'!$C$2:$C350,$B61,'BLAST COLDROOM 1'!$E$2:$E350,$C61,'BLAST COLDROOM 1'!$A$2:$A350,$A61))</f>
        <v/>
      </c>
      <c r="W61" s="5" t="str">
        <f>IF($A61="","",SUMIFS('BLAST COLDROOM 1'!Y$2:Y350,'BLAST COLDROOM 1'!$C$2:$C350,$B61,'BLAST COLDROOM 1'!$E$2:$E350,$C61,'BLAST COLDROOM 1'!$A$2:$A350,$A61))</f>
        <v/>
      </c>
      <c r="X61" s="5" t="str">
        <f>IF($A61="","",SUMIFS('BLAST COLDROOM 1'!Z$2:Z350,'BLAST COLDROOM 1'!$C$2:$C350,$B61,'BLAST COLDROOM 1'!$E$2:$E350,$C61,'BLAST COLDROOM 1'!$A$2:$A350,$A61))</f>
        <v/>
      </c>
      <c r="Y61" s="5" t="str">
        <f>IF($A61="","",SUMIFS('BLAST COLDROOM 1'!AA$2:AA350,'BLAST COLDROOM 1'!$C$2:$C350,$B61,'BLAST COLDROOM 1'!$E$2:$E350,$C61,'BLAST COLDROOM 1'!$A$2:$A350,$A61))</f>
        <v/>
      </c>
      <c r="Z61" s="5" t="str">
        <f>IF($A61="","",SUMIFS('BLAST COLDROOM 1'!AB$2:AB350,'BLAST COLDROOM 1'!$C$2:$C350,$B61,'BLAST COLDROOM 1'!$E$2:$E350,$C61,'BLAST COLDROOM 1'!$A$2:$A350,$A61))</f>
        <v/>
      </c>
      <c r="AA61" s="5" t="str">
        <f>IF($A61="","",SUMIFS('BLAST COLDROOM 1'!AC$2:AC350,'BLAST COLDROOM 1'!$C$2:$C350,$B61,'BLAST COLDROOM 1'!$E$2:$E350,$C61,'BLAST COLDROOM 1'!$A$2:$A350,$A61))</f>
        <v/>
      </c>
      <c r="AB61" s="5" t="str">
        <f>IF($A61="","",SUMIFS('BLAST COLDROOM 1'!AD$2:AD350,'BLAST COLDROOM 1'!$C$2:$C350,$B61,'BLAST COLDROOM 1'!$E$2:$E350,$C61,'BLAST COLDROOM 1'!$A$2:$A350,$A61))</f>
        <v/>
      </c>
      <c r="AC61" s="5" t="str">
        <f>IF($A61="","",SUMIFS('BLAST COLDROOM 1'!AE$2:AE350,'BLAST COLDROOM 1'!$C$2:$C350,$B61,'BLAST COLDROOM 1'!$E$2:$E350,$C61,'BLAST COLDROOM 1'!$A$2:$A350,$A61))</f>
        <v/>
      </c>
      <c r="AD61" s="5" t="str">
        <f>IF($A61="","",SUMIFS('BLAST COLDROOM 1'!AF$2:AF350,'BLAST COLDROOM 1'!$C$2:$C350,$B61,'BLAST COLDROOM 1'!$E$2:$E350,$C61,'BLAST COLDROOM 1'!$A$2:$A350,$A61))</f>
        <v/>
      </c>
      <c r="AE61" s="5" t="str">
        <f>IF($A61="","",SUMIFS('BLAST COLDROOM 1'!AG$2:AG350,'BLAST COLDROOM 1'!$C$2:$C350,$B61,'BLAST COLDROOM 1'!$E$2:$E350,$C61,'BLAST COLDROOM 1'!$A$2:$A350,$A61))</f>
        <v/>
      </c>
      <c r="AF61" s="5" t="str">
        <f>IF($A61="","",SUMIFS('BLAST COLDROOM 1'!AH$2:AH350,'BLAST COLDROOM 1'!$C$2:$C350,$B61,'BLAST COLDROOM 1'!$E$2:$E350,$C61,'BLAST COLDROOM 1'!$A$2:$A350,$A61))</f>
        <v/>
      </c>
      <c r="AG61" s="5" t="str">
        <f>IF($A61="","",SUMIFS('BLAST COLDROOM 1'!AI$2:AI350,'BLAST COLDROOM 1'!$C$2:$C350,$B61,'BLAST COLDROOM 1'!$E$2:$E350,$C61,'BLAST COLDROOM 1'!$A$2:$A350,$A61))</f>
        <v/>
      </c>
      <c r="AH61" s="5" t="str">
        <f>IF($A61="","",SUMIFS('BLAST COLDROOM 1'!AJ$2:AJ350,'BLAST COLDROOM 1'!$C$2:$C350,$B61,'BLAST COLDROOM 1'!$E$2:$E350,$C61,'BLAST COLDROOM 1'!$A$2:$A350,$A61))</f>
        <v/>
      </c>
      <c r="AI61" s="5" t="str">
        <f>IF($A61="","",SUMIFS('BLAST COLDROOM 1'!AK$2:AK350,'BLAST COLDROOM 1'!$C$2:$C350,$B61,'BLAST COLDROOM 1'!$E$2:$E350,$C61,'BLAST COLDROOM 1'!$A$2:$A350,$A61))</f>
        <v/>
      </c>
      <c r="AJ61" s="5" t="str">
        <f>IF($A61="","",SUMIFS('BLAST COLDROOM 1'!AL$2:AL350,'BLAST COLDROOM 1'!$C$2:$C350,$B61,'BLAST COLDROOM 1'!$E$2:$E350,$C61,'BLAST COLDROOM 1'!$A$2:$A350,$A61))</f>
        <v/>
      </c>
    </row>
    <row r="62" ht="15.75" customHeight="1">
      <c r="A62" s="17"/>
      <c r="B62" s="5"/>
      <c r="C62" s="5"/>
      <c r="P62" s="5" t="str">
        <f>IF($A62="","",SUMIFS('BLAST COLDROOM 1'!R$2:R350,'BLAST COLDROOM 1'!$C$2:$C350,$B62,'BLAST COLDROOM 1'!$E$2:$E350,$C62,'BLAST COLDROOM 1'!$A$2:$A350,$A62))</f>
        <v/>
      </c>
      <c r="Q62" s="5" t="str">
        <f>IF($A62="","",SUMIFS('BLAST COLDROOM 1'!S$2:S350,'BLAST COLDROOM 1'!$C$2:$C350,$B62,'BLAST COLDROOM 1'!$E$2:$E350,$C62,'BLAST COLDROOM 1'!$A$2:$A350,$A62))</f>
        <v/>
      </c>
      <c r="R62" s="5" t="str">
        <f>IF($A62="","",SUMIFS('BLAST COLDROOM 1'!T$2:T350,'BLAST COLDROOM 1'!$C$2:$C350,$B62,'BLAST COLDROOM 1'!$E$2:$E350,$C62,'BLAST COLDROOM 1'!$A$2:$A350,$A62))</f>
        <v/>
      </c>
      <c r="S62" s="5" t="str">
        <f>IF($A62="","",SUMIFS('BLAST COLDROOM 1'!U$2:U350,'BLAST COLDROOM 1'!$C$2:$C350,$B62,'BLAST COLDROOM 1'!$E$2:$E350,$C62,'BLAST COLDROOM 1'!$A$2:$A350,$A62))</f>
        <v/>
      </c>
      <c r="T62" s="5" t="str">
        <f>IF($A62="","",SUMIFS('BLAST COLDROOM 1'!V$2:V350,'BLAST COLDROOM 1'!$C$2:$C350,$B62,'BLAST COLDROOM 1'!$E$2:$E350,$C62,'BLAST COLDROOM 1'!$A$2:$A350,$A62))</f>
        <v/>
      </c>
      <c r="U62" s="5" t="str">
        <f>IF($A62="","",SUMIFS(#REF!,'BLAST COLDROOM 1'!$C$2:$C350,$B62,'BLAST COLDROOM 1'!$E$2:$E350,$C62,'BLAST COLDROOM 1'!$A$2:$A350,$A62))</f>
        <v/>
      </c>
      <c r="V62" s="5" t="str">
        <f>IF($A62="","",SUMIFS('BLAST COLDROOM 1'!X$2:X350,'BLAST COLDROOM 1'!$C$2:$C350,$B62,'BLAST COLDROOM 1'!$E$2:$E350,$C62,'BLAST COLDROOM 1'!$A$2:$A350,$A62))</f>
        <v/>
      </c>
      <c r="W62" s="5" t="str">
        <f>IF($A62="","",SUMIFS('BLAST COLDROOM 1'!Y$2:Y350,'BLAST COLDROOM 1'!$C$2:$C350,$B62,'BLAST COLDROOM 1'!$E$2:$E350,$C62,'BLAST COLDROOM 1'!$A$2:$A350,$A62))</f>
        <v/>
      </c>
      <c r="X62" s="5" t="str">
        <f>IF($A62="","",SUMIFS('BLAST COLDROOM 1'!Z$2:Z350,'BLAST COLDROOM 1'!$C$2:$C350,$B62,'BLAST COLDROOM 1'!$E$2:$E350,$C62,'BLAST COLDROOM 1'!$A$2:$A350,$A62))</f>
        <v/>
      </c>
      <c r="Y62" s="5" t="str">
        <f>IF($A62="","",SUMIFS('BLAST COLDROOM 1'!AA$2:AA350,'BLAST COLDROOM 1'!$C$2:$C350,$B62,'BLAST COLDROOM 1'!$E$2:$E350,$C62,'BLAST COLDROOM 1'!$A$2:$A350,$A62))</f>
        <v/>
      </c>
      <c r="Z62" s="5" t="str">
        <f>IF($A62="","",SUMIFS('BLAST COLDROOM 1'!AB$2:AB350,'BLAST COLDROOM 1'!$C$2:$C350,$B62,'BLAST COLDROOM 1'!$E$2:$E350,$C62,'BLAST COLDROOM 1'!$A$2:$A350,$A62))</f>
        <v/>
      </c>
      <c r="AA62" s="5" t="str">
        <f>IF($A62="","",SUMIFS('BLAST COLDROOM 1'!AC$2:AC350,'BLAST COLDROOM 1'!$C$2:$C350,$B62,'BLAST COLDROOM 1'!$E$2:$E350,$C62,'BLAST COLDROOM 1'!$A$2:$A350,$A62))</f>
        <v/>
      </c>
      <c r="AB62" s="5" t="str">
        <f>IF($A62="","",SUMIFS('BLAST COLDROOM 1'!AD$2:AD350,'BLAST COLDROOM 1'!$C$2:$C350,$B62,'BLAST COLDROOM 1'!$E$2:$E350,$C62,'BLAST COLDROOM 1'!$A$2:$A350,$A62))</f>
        <v/>
      </c>
      <c r="AC62" s="5" t="str">
        <f>IF($A62="","",SUMIFS('BLAST COLDROOM 1'!AE$2:AE350,'BLAST COLDROOM 1'!$C$2:$C350,$B62,'BLAST COLDROOM 1'!$E$2:$E350,$C62,'BLAST COLDROOM 1'!$A$2:$A350,$A62))</f>
        <v/>
      </c>
      <c r="AD62" s="5" t="str">
        <f>IF($A62="","",SUMIFS('BLAST COLDROOM 1'!AF$2:AF350,'BLAST COLDROOM 1'!$C$2:$C350,$B62,'BLAST COLDROOM 1'!$E$2:$E350,$C62,'BLAST COLDROOM 1'!$A$2:$A350,$A62))</f>
        <v/>
      </c>
      <c r="AE62" s="5" t="str">
        <f>IF($A62="","",SUMIFS('BLAST COLDROOM 1'!AG$2:AG350,'BLAST COLDROOM 1'!$C$2:$C350,$B62,'BLAST COLDROOM 1'!$E$2:$E350,$C62,'BLAST COLDROOM 1'!$A$2:$A350,$A62))</f>
        <v/>
      </c>
      <c r="AF62" s="5" t="str">
        <f>IF($A62="","",SUMIFS('BLAST COLDROOM 1'!AH$2:AH350,'BLAST COLDROOM 1'!$C$2:$C350,$B62,'BLAST COLDROOM 1'!$E$2:$E350,$C62,'BLAST COLDROOM 1'!$A$2:$A350,$A62))</f>
        <v/>
      </c>
      <c r="AG62" s="5" t="str">
        <f>IF($A62="","",SUMIFS('BLAST COLDROOM 1'!AI$2:AI350,'BLAST COLDROOM 1'!$C$2:$C350,$B62,'BLAST COLDROOM 1'!$E$2:$E350,$C62,'BLAST COLDROOM 1'!$A$2:$A350,$A62))</f>
        <v/>
      </c>
      <c r="AH62" s="5" t="str">
        <f>IF($A62="","",SUMIFS('BLAST COLDROOM 1'!AJ$2:AJ350,'BLAST COLDROOM 1'!$C$2:$C350,$B62,'BLAST COLDROOM 1'!$E$2:$E350,$C62,'BLAST COLDROOM 1'!$A$2:$A350,$A62))</f>
        <v/>
      </c>
      <c r="AI62" s="5" t="str">
        <f>IF($A62="","",SUMIFS('BLAST COLDROOM 1'!AK$2:AK350,'BLAST COLDROOM 1'!$C$2:$C350,$B62,'BLAST COLDROOM 1'!$E$2:$E350,$C62,'BLAST COLDROOM 1'!$A$2:$A350,$A62))</f>
        <v/>
      </c>
      <c r="AJ62" s="5" t="str">
        <f>IF($A62="","",SUMIFS('BLAST COLDROOM 1'!AL$2:AL350,'BLAST COLDROOM 1'!$C$2:$C350,$B62,'BLAST COLDROOM 1'!$E$2:$E350,$C62,'BLAST COLDROOM 1'!$A$2:$A350,$A62))</f>
        <v/>
      </c>
    </row>
    <row r="63" ht="15.75" customHeight="1">
      <c r="A63" s="17"/>
      <c r="B63" s="5"/>
      <c r="C63" s="5"/>
      <c r="P63" s="5" t="str">
        <f>IF($A63="","",SUMIFS('BLAST COLDROOM 1'!R$2:R350,'BLAST COLDROOM 1'!$C$2:$C350,$B63,'BLAST COLDROOM 1'!$E$2:$E350,$C63,'BLAST COLDROOM 1'!$A$2:$A350,$A63))</f>
        <v/>
      </c>
      <c r="Q63" s="5" t="str">
        <f>IF($A63="","",SUMIFS('BLAST COLDROOM 1'!S$2:S350,'BLAST COLDROOM 1'!$C$2:$C350,$B63,'BLAST COLDROOM 1'!$E$2:$E350,$C63,'BLAST COLDROOM 1'!$A$2:$A350,$A63))</f>
        <v/>
      </c>
      <c r="R63" s="5" t="str">
        <f>IF($A63="","",SUMIFS('BLAST COLDROOM 1'!T$2:T350,'BLAST COLDROOM 1'!$C$2:$C350,$B63,'BLAST COLDROOM 1'!$E$2:$E350,$C63,'BLAST COLDROOM 1'!$A$2:$A350,$A63))</f>
        <v/>
      </c>
      <c r="S63" s="5" t="str">
        <f>IF($A63="","",SUMIFS('BLAST COLDROOM 1'!U$2:U350,'BLAST COLDROOM 1'!$C$2:$C350,$B63,'BLAST COLDROOM 1'!$E$2:$E350,$C63,'BLAST COLDROOM 1'!$A$2:$A350,$A63))</f>
        <v/>
      </c>
      <c r="T63" s="5" t="str">
        <f>IF($A63="","",SUMIFS('BLAST COLDROOM 1'!V$2:V350,'BLAST COLDROOM 1'!$C$2:$C350,$B63,'BLAST COLDROOM 1'!$E$2:$E350,$C63,'BLAST COLDROOM 1'!$A$2:$A350,$A63))</f>
        <v/>
      </c>
      <c r="U63" s="5" t="str">
        <f>IF($A63="","",SUMIFS('BLAST COLDROOM 1'!X$2:X350,'BLAST COLDROOM 1'!$C$2:$C350,$B63,'BLAST COLDROOM 1'!$E$2:$E350,$C63,'BLAST COLDROOM 1'!$A$2:$A350,$A63))</f>
        <v/>
      </c>
      <c r="V63" s="5" t="str">
        <f>IF($A63="","",SUMIFS('BLAST COLDROOM 1'!Y$2:Y350,'BLAST COLDROOM 1'!$C$2:$C350,$B63,'BLAST COLDROOM 1'!$E$2:$E350,$C63,'BLAST COLDROOM 1'!$A$2:$A350,$A63))</f>
        <v/>
      </c>
      <c r="W63" s="5" t="str">
        <f>IF($A63="","",SUMIFS('BLAST COLDROOM 1'!Z$2:Z350,'BLAST COLDROOM 1'!$C$2:$C350,$B63,'BLAST COLDROOM 1'!$E$2:$E350,$C63,'BLAST COLDROOM 1'!$A$2:$A350,$A63))</f>
        <v/>
      </c>
      <c r="X63" s="5" t="str">
        <f>IF($A63="","",SUMIFS('BLAST COLDROOM 1'!AA$2:AA350,'BLAST COLDROOM 1'!$C$2:$C350,$B63,'BLAST COLDROOM 1'!$E$2:$E350,$C63,'BLAST COLDROOM 1'!$A$2:$A350,$A63))</f>
        <v/>
      </c>
      <c r="Y63" s="5" t="str">
        <f>IF($A63="","",SUMIFS('BLAST COLDROOM 1'!AB$2:AB350,'BLAST COLDROOM 1'!$C$2:$C350,$B63,'BLAST COLDROOM 1'!$E$2:$E350,$C63,'BLAST COLDROOM 1'!$A$2:$A350,$A63))</f>
        <v/>
      </c>
      <c r="Z63" s="5" t="str">
        <f>IF($A63="","",SUMIFS('BLAST COLDROOM 1'!AC$2:AC350,'BLAST COLDROOM 1'!$C$2:$C350,$B63,'BLAST COLDROOM 1'!$E$2:$E350,$C63,'BLAST COLDROOM 1'!$A$2:$A350,$A63))</f>
        <v/>
      </c>
      <c r="AA63" s="5" t="str">
        <f>IF($A63="","",SUMIFS('BLAST COLDROOM 1'!AD$2:AD350,'BLAST COLDROOM 1'!$C$2:$C350,$B63,'BLAST COLDROOM 1'!$E$2:$E350,$C63,'BLAST COLDROOM 1'!$A$2:$A350,$A63))</f>
        <v/>
      </c>
      <c r="AB63" s="5" t="str">
        <f>IF($A63="","",SUMIFS('BLAST COLDROOM 1'!AE$2:AE350,'BLAST COLDROOM 1'!$C$2:$C350,$B63,'BLAST COLDROOM 1'!$E$2:$E350,$C63,'BLAST COLDROOM 1'!$A$2:$A350,$A63))</f>
        <v/>
      </c>
      <c r="AC63" s="5" t="str">
        <f>IF($A63="","",SUMIFS('BLAST COLDROOM 1'!AF$2:AF350,'BLAST COLDROOM 1'!$C$2:$C350,$B63,'BLAST COLDROOM 1'!$E$2:$E350,$C63,'BLAST COLDROOM 1'!$A$2:$A350,$A63))</f>
        <v/>
      </c>
      <c r="AD63" s="5" t="str">
        <f>IF($A63="","",SUMIFS('BLAST COLDROOM 1'!AG$2:AG350,'BLAST COLDROOM 1'!$C$2:$C350,$B63,'BLAST COLDROOM 1'!$E$2:$E350,$C63,'BLAST COLDROOM 1'!$A$2:$A350,$A63))</f>
        <v/>
      </c>
      <c r="AE63" s="5" t="str">
        <f>IF($A63="","",SUMIFS('BLAST COLDROOM 1'!AH$2:AH350,'BLAST COLDROOM 1'!$C$2:$C350,$B63,'BLAST COLDROOM 1'!$E$2:$E350,$C63,'BLAST COLDROOM 1'!$A$2:$A350,$A63))</f>
        <v/>
      </c>
      <c r="AF63" s="5" t="str">
        <f>IF($A63="","",SUMIFS('BLAST COLDROOM 1'!AI$2:AI350,'BLAST COLDROOM 1'!$C$2:$C350,$B63,'BLAST COLDROOM 1'!$E$2:$E350,$C63,'BLAST COLDROOM 1'!$A$2:$A350,$A63))</f>
        <v/>
      </c>
      <c r="AG63" s="5" t="str">
        <f>IF($A63="","",SUMIFS('BLAST COLDROOM 1'!AJ$2:AJ350,'BLAST COLDROOM 1'!$C$2:$C350,$B63,'BLAST COLDROOM 1'!$E$2:$E350,$C63,'BLAST COLDROOM 1'!$A$2:$A350,$A63))</f>
        <v/>
      </c>
      <c r="AH63" s="5" t="str">
        <f>IF($A63="","",SUMIFS('BLAST COLDROOM 1'!AK$2:AK350,'BLAST COLDROOM 1'!$C$2:$C350,$B63,'BLAST COLDROOM 1'!$E$2:$E350,$C63,'BLAST COLDROOM 1'!$A$2:$A350,$A63))</f>
        <v/>
      </c>
      <c r="AI63" s="5" t="str">
        <f>IF($A63="","",SUMIFS('BLAST COLDROOM 1'!AL$2:AL350,'BLAST COLDROOM 1'!$C$2:$C350,$B63,'BLAST COLDROOM 1'!$E$2:$E350,$C63,'BLAST COLDROOM 1'!$A$2:$A350,$A63))</f>
        <v/>
      </c>
      <c r="AJ63" s="5" t="str">
        <f>IF($A63="","",SUMIFS('BLAST COLDROOM 1'!L$2:L350,'BLAST COLDROOM 1'!$C$2:$C350,$B63,'BLAST COLDROOM 1'!$E$2:$E350,$C63,'BLAST COLDROOM 1'!$A$2:$A350,$A63))</f>
        <v/>
      </c>
    </row>
    <row r="64" ht="15.75" customHeight="1">
      <c r="A64" s="17"/>
      <c r="B64" s="5"/>
      <c r="C64" s="5"/>
      <c r="P64" s="5" t="str">
        <f>IF($A64="","",SUMIFS('BLAST COLDROOM 1'!R$2:R350,'BLAST COLDROOM 1'!$C$2:$C350,$B64,'BLAST COLDROOM 1'!$E$2:$E350,$C64,'BLAST COLDROOM 1'!$A$2:$A350,$A64))</f>
        <v/>
      </c>
      <c r="Q64" s="5" t="str">
        <f>IF($A64="","",SUMIFS('BLAST COLDROOM 1'!S$2:S350,'BLAST COLDROOM 1'!$C$2:$C350,$B64,'BLAST COLDROOM 1'!$E$2:$E350,$C64,'BLAST COLDROOM 1'!$A$2:$A350,$A64))</f>
        <v/>
      </c>
      <c r="R64" s="5" t="str">
        <f>IF($A64="","",SUMIFS('BLAST COLDROOM 1'!T$2:T350,'BLAST COLDROOM 1'!$C$2:$C350,$B64,'BLAST COLDROOM 1'!$E$2:$E350,$C64,'BLAST COLDROOM 1'!$A$2:$A350,$A64))</f>
        <v/>
      </c>
      <c r="S64" s="5" t="str">
        <f>IF($A64="","",SUMIFS('BLAST COLDROOM 1'!U$2:U350,'BLAST COLDROOM 1'!$C$2:$C350,$B64,'BLAST COLDROOM 1'!$E$2:$E350,$C64,'BLAST COLDROOM 1'!$A$2:$A350,$A64))</f>
        <v/>
      </c>
      <c r="T64" s="5" t="str">
        <f>IF($A64="","",SUMIFS('BLAST COLDROOM 1'!V$2:V350,'BLAST COLDROOM 1'!$C$2:$C350,$B64,'BLAST COLDROOM 1'!$E$2:$E350,$C64,'BLAST COLDROOM 1'!$A$2:$A350,$A64))</f>
        <v/>
      </c>
      <c r="U64" s="5" t="str">
        <f>IF($A64="","",SUMIFS(#REF!,'BLAST COLDROOM 1'!$C$2:$C350,$B64,'BLAST COLDROOM 1'!$E$2:$E350,$C64,'BLAST COLDROOM 1'!$A$2:$A350,$A64))</f>
        <v/>
      </c>
      <c r="V64" s="5" t="str">
        <f>IF($A64="","",SUMIFS('BLAST COLDROOM 1'!X$2:X350,'BLAST COLDROOM 1'!$C$2:$C350,$B64,'BLAST COLDROOM 1'!$E$2:$E350,$C64,'BLAST COLDROOM 1'!$A$2:$A350,$A64))</f>
        <v/>
      </c>
      <c r="W64" s="5" t="str">
        <f>IF($A64="","",SUMIFS('BLAST COLDROOM 1'!Y$2:Y350,'BLAST COLDROOM 1'!$C$2:$C350,$B64,'BLAST COLDROOM 1'!$E$2:$E350,$C64,'BLAST COLDROOM 1'!$A$2:$A350,$A64))</f>
        <v/>
      </c>
      <c r="X64" s="5" t="str">
        <f>IF($A64="","",SUMIFS('BLAST COLDROOM 1'!Z$2:Z350,'BLAST COLDROOM 1'!$C$2:$C350,$B64,'BLAST COLDROOM 1'!$E$2:$E350,$C64,'BLAST COLDROOM 1'!$A$2:$A350,$A64))</f>
        <v/>
      </c>
      <c r="Y64" s="5" t="str">
        <f>IF($A64="","",SUMIFS('BLAST COLDROOM 1'!AA$2:AA350,'BLAST COLDROOM 1'!$C$2:$C350,$B64,'BLAST COLDROOM 1'!$E$2:$E350,$C64,'BLAST COLDROOM 1'!$A$2:$A350,$A64))</f>
        <v/>
      </c>
      <c r="Z64" s="5" t="str">
        <f>IF($A64="","",SUMIFS('BLAST COLDROOM 1'!AB$2:AB350,'BLAST COLDROOM 1'!$C$2:$C350,$B64,'BLAST COLDROOM 1'!$E$2:$E350,$C64,'BLAST COLDROOM 1'!$A$2:$A350,$A64))</f>
        <v/>
      </c>
      <c r="AA64" s="5" t="str">
        <f>IF($A64="","",SUMIFS('BLAST COLDROOM 1'!AC$2:AC350,'BLAST COLDROOM 1'!$C$2:$C350,$B64,'BLAST COLDROOM 1'!$E$2:$E350,$C64,'BLAST COLDROOM 1'!$A$2:$A350,$A64))</f>
        <v/>
      </c>
      <c r="AB64" s="5" t="str">
        <f>IF($A64="","",SUMIFS('BLAST COLDROOM 1'!AD$2:AD350,'BLAST COLDROOM 1'!$C$2:$C350,$B64,'BLAST COLDROOM 1'!$E$2:$E350,$C64,'BLAST COLDROOM 1'!$A$2:$A350,$A64))</f>
        <v/>
      </c>
      <c r="AC64" s="5" t="str">
        <f>IF($A64="","",SUMIFS('BLAST COLDROOM 1'!AE$2:AE350,'BLAST COLDROOM 1'!$C$2:$C350,$B64,'BLAST COLDROOM 1'!$E$2:$E350,$C64,'BLAST COLDROOM 1'!$A$2:$A350,$A64))</f>
        <v/>
      </c>
      <c r="AD64" s="5" t="str">
        <f>IF($A64="","",SUMIFS('BLAST COLDROOM 1'!AF$2:AF350,'BLAST COLDROOM 1'!$C$2:$C350,$B64,'BLAST COLDROOM 1'!$E$2:$E350,$C64,'BLAST COLDROOM 1'!$A$2:$A350,$A64))</f>
        <v/>
      </c>
      <c r="AE64" s="5" t="str">
        <f>IF($A64="","",SUMIFS('BLAST COLDROOM 1'!AG$2:AG350,'BLAST COLDROOM 1'!$C$2:$C350,$B64,'BLAST COLDROOM 1'!$E$2:$E350,$C64,'BLAST COLDROOM 1'!$A$2:$A350,$A64))</f>
        <v/>
      </c>
      <c r="AF64" s="5" t="str">
        <f>IF($A64="","",SUMIFS('BLAST COLDROOM 1'!AH$2:AH350,'BLAST COLDROOM 1'!$C$2:$C350,$B64,'BLAST COLDROOM 1'!$E$2:$E350,$C64,'BLAST COLDROOM 1'!$A$2:$A350,$A64))</f>
        <v/>
      </c>
      <c r="AG64" s="5" t="str">
        <f>IF($A64="","",SUMIFS('BLAST COLDROOM 1'!AI$2:AI350,'BLAST COLDROOM 1'!$C$2:$C350,$B64,'BLAST COLDROOM 1'!$E$2:$E350,$C64,'BLAST COLDROOM 1'!$A$2:$A350,$A64))</f>
        <v/>
      </c>
      <c r="AH64" s="5" t="str">
        <f>IF($A64="","",SUMIFS('BLAST COLDROOM 1'!AJ$2:AJ350,'BLAST COLDROOM 1'!$C$2:$C350,$B64,'BLAST COLDROOM 1'!$E$2:$E350,$C64,'BLAST COLDROOM 1'!$A$2:$A350,$A64))</f>
        <v/>
      </c>
      <c r="AI64" s="5" t="str">
        <f>IF($A64="","",SUMIFS('BLAST COLDROOM 1'!AK$2:AK350,'BLAST COLDROOM 1'!$C$2:$C350,$B64,'BLAST COLDROOM 1'!$E$2:$E350,$C64,'BLAST COLDROOM 1'!$A$2:$A350,$A64))</f>
        <v/>
      </c>
      <c r="AJ64" s="5" t="str">
        <f>IF($A64="","",SUMIFS('BLAST COLDROOM 1'!AL$2:AL350,'BLAST COLDROOM 1'!$C$2:$C350,$B64,'BLAST COLDROOM 1'!$E$2:$E350,$C64,'BLAST COLDROOM 1'!$A$2:$A350,$A64))</f>
        <v/>
      </c>
    </row>
    <row r="65" ht="15.75" customHeight="1">
      <c r="A65" s="17"/>
      <c r="B65" s="5"/>
      <c r="C65" s="5"/>
      <c r="P65" s="5" t="str">
        <f>IF($A65="","",SUMIFS('BLAST COLDROOM 1'!R$2:R350,'BLAST COLDROOM 1'!$C$2:$C350,$B65,'BLAST COLDROOM 1'!$E$2:$E350,$C65,'BLAST COLDROOM 1'!$A$2:$A350,$A65))</f>
        <v/>
      </c>
      <c r="Q65" s="5" t="str">
        <f>IF($A65="","",SUMIFS('BLAST COLDROOM 1'!S$2:S350,'BLAST COLDROOM 1'!$C$2:$C350,$B65,'BLAST COLDROOM 1'!$E$2:$E350,$C65,'BLAST COLDROOM 1'!$A$2:$A350,$A65))</f>
        <v/>
      </c>
      <c r="R65" s="5" t="str">
        <f>IF($A65="","",SUMIFS('BLAST COLDROOM 1'!T$2:T350,'BLAST COLDROOM 1'!$C$2:$C350,$B65,'BLAST COLDROOM 1'!$E$2:$E350,$C65,'BLAST COLDROOM 1'!$A$2:$A350,$A65))</f>
        <v/>
      </c>
      <c r="S65" s="5" t="str">
        <f>IF($A65="","",SUMIFS('BLAST COLDROOM 1'!U$2:U350,'BLAST COLDROOM 1'!$C$2:$C350,$B65,'BLAST COLDROOM 1'!$E$2:$E350,$C65,'BLAST COLDROOM 1'!$A$2:$A350,$A65))</f>
        <v/>
      </c>
      <c r="T65" s="5" t="str">
        <f>IF($A65="","",SUMIFS('BLAST COLDROOM 1'!V$2:V350,'BLAST COLDROOM 1'!$C$2:$C350,$B65,'BLAST COLDROOM 1'!$E$2:$E350,$C65,'BLAST COLDROOM 1'!$A$2:$A350,$A65))</f>
        <v/>
      </c>
      <c r="U65" s="5" t="str">
        <f>IF($A65="","",SUMIFS(#REF!,'BLAST COLDROOM 1'!$C$2:$C350,$B65,'BLAST COLDROOM 1'!$E$2:$E350,$C65,'BLAST COLDROOM 1'!$A$2:$A350,$A65))</f>
        <v/>
      </c>
      <c r="V65" s="5" t="str">
        <f>IF($A65="","",SUMIFS('BLAST COLDROOM 1'!X$2:X350,'BLAST COLDROOM 1'!$C$2:$C350,$B65,'BLAST COLDROOM 1'!$E$2:$E350,$C65,'BLAST COLDROOM 1'!$A$2:$A350,$A65))</f>
        <v/>
      </c>
      <c r="W65" s="5" t="str">
        <f>IF($A65="","",SUMIFS('BLAST COLDROOM 1'!Y$2:Y350,'BLAST COLDROOM 1'!$C$2:$C350,$B65,'BLAST COLDROOM 1'!$E$2:$E350,$C65,'BLAST COLDROOM 1'!$A$2:$A350,$A65))</f>
        <v/>
      </c>
      <c r="X65" s="5" t="str">
        <f>IF($A65="","",SUMIFS('BLAST COLDROOM 1'!Z$2:Z350,'BLAST COLDROOM 1'!$C$2:$C350,$B65,'BLAST COLDROOM 1'!$E$2:$E350,$C65,'BLAST COLDROOM 1'!$A$2:$A350,$A65))</f>
        <v/>
      </c>
      <c r="Y65" s="5" t="str">
        <f>IF($A65="","",SUMIFS('BLAST COLDROOM 1'!AA$2:AA350,'BLAST COLDROOM 1'!$C$2:$C350,$B65,'BLAST COLDROOM 1'!$E$2:$E350,$C65,'BLAST COLDROOM 1'!$A$2:$A350,$A65))</f>
        <v/>
      </c>
      <c r="Z65" s="5" t="str">
        <f>IF($A65="","",SUMIFS('BLAST COLDROOM 1'!AB$2:AB350,'BLAST COLDROOM 1'!$C$2:$C350,$B65,'BLAST COLDROOM 1'!$E$2:$E350,$C65,'BLAST COLDROOM 1'!$A$2:$A350,$A65))</f>
        <v/>
      </c>
      <c r="AA65" s="5" t="str">
        <f>IF($A65="","",SUMIFS('BLAST COLDROOM 1'!AC$2:AC350,'BLAST COLDROOM 1'!$C$2:$C350,$B65,'BLAST COLDROOM 1'!$E$2:$E350,$C65,'BLAST COLDROOM 1'!$A$2:$A350,$A65))</f>
        <v/>
      </c>
      <c r="AB65" s="5" t="str">
        <f>IF($A65="","",SUMIFS('BLAST COLDROOM 1'!AD$2:AD350,'BLAST COLDROOM 1'!$C$2:$C350,$B65,'BLAST COLDROOM 1'!$E$2:$E350,$C65,'BLAST COLDROOM 1'!$A$2:$A350,$A65))</f>
        <v/>
      </c>
      <c r="AC65" s="5" t="str">
        <f>IF($A65="","",SUMIFS('BLAST COLDROOM 1'!AE$2:AE350,'BLAST COLDROOM 1'!$C$2:$C350,$B65,'BLAST COLDROOM 1'!$E$2:$E350,$C65,'BLAST COLDROOM 1'!$A$2:$A350,$A65))</f>
        <v/>
      </c>
      <c r="AD65" s="5" t="str">
        <f>IF($A65="","",SUMIFS('BLAST COLDROOM 1'!AF$2:AF350,'BLAST COLDROOM 1'!$C$2:$C350,$B65,'BLAST COLDROOM 1'!$E$2:$E350,$C65,'BLAST COLDROOM 1'!$A$2:$A350,$A65))</f>
        <v/>
      </c>
      <c r="AE65" s="5" t="str">
        <f>IF($A65="","",SUMIFS('BLAST COLDROOM 1'!AG$2:AG350,'BLAST COLDROOM 1'!$C$2:$C350,$B65,'BLAST COLDROOM 1'!$E$2:$E350,$C65,'BLAST COLDROOM 1'!$A$2:$A350,$A65))</f>
        <v/>
      </c>
      <c r="AF65" s="5" t="str">
        <f>IF($A65="","",SUMIFS('BLAST COLDROOM 1'!AH$2:AH350,'BLAST COLDROOM 1'!$C$2:$C350,$B65,'BLAST COLDROOM 1'!$E$2:$E350,$C65,'BLAST COLDROOM 1'!$A$2:$A350,$A65))</f>
        <v/>
      </c>
      <c r="AG65" s="5" t="str">
        <f>IF($A65="","",SUMIFS('BLAST COLDROOM 1'!AI$2:AI350,'BLAST COLDROOM 1'!$C$2:$C350,$B65,'BLAST COLDROOM 1'!$E$2:$E350,$C65,'BLAST COLDROOM 1'!$A$2:$A350,$A65))</f>
        <v/>
      </c>
      <c r="AH65" s="5" t="str">
        <f>IF($A65="","",SUMIFS('BLAST COLDROOM 1'!AJ$2:AJ350,'BLAST COLDROOM 1'!$C$2:$C350,$B65,'BLAST COLDROOM 1'!$E$2:$E350,$C65,'BLAST COLDROOM 1'!$A$2:$A350,$A65))</f>
        <v/>
      </c>
      <c r="AI65" s="5" t="str">
        <f>IF($A65="","",SUMIFS('BLAST COLDROOM 1'!AK$2:AK350,'BLAST COLDROOM 1'!$C$2:$C350,$B65,'BLAST COLDROOM 1'!$E$2:$E350,$C65,'BLAST COLDROOM 1'!$A$2:$A350,$A65))</f>
        <v/>
      </c>
      <c r="AJ65" s="5" t="str">
        <f>IF($A65="","",SUMIFS('BLAST COLDROOM 1'!AL$2:AL350,'BLAST COLDROOM 1'!$C$2:$C350,$B65,'BLAST COLDROOM 1'!$E$2:$E350,$C65,'BLAST COLDROOM 1'!$A$2:$A350,$A65))</f>
        <v/>
      </c>
    </row>
    <row r="66" ht="15.75" customHeight="1">
      <c r="A66" s="17"/>
      <c r="B66" s="5"/>
      <c r="C66" s="5"/>
      <c r="P66" s="5" t="str">
        <f>IF($A66="","",SUMIFS('BLAST COLDROOM 1'!R$2:R350,'BLAST COLDROOM 1'!$C$2:$C350,$B66,'BLAST COLDROOM 1'!$E$2:$E350,$C66,'BLAST COLDROOM 1'!$A$2:$A350,$A66))</f>
        <v/>
      </c>
      <c r="Q66" s="5" t="str">
        <f>IF($A66="","",SUMIFS('BLAST COLDROOM 1'!S$2:S350,'BLAST COLDROOM 1'!$C$2:$C350,$B66,'BLAST COLDROOM 1'!$E$2:$E350,$C66,'BLAST COLDROOM 1'!$A$2:$A350,$A66))</f>
        <v/>
      </c>
      <c r="R66" s="5" t="str">
        <f>IF($A66="","",SUMIFS('BLAST COLDROOM 1'!T$2:T350,'BLAST COLDROOM 1'!$C$2:$C350,$B66,'BLAST COLDROOM 1'!$E$2:$E350,$C66,'BLAST COLDROOM 1'!$A$2:$A350,$A66))</f>
        <v/>
      </c>
      <c r="S66" s="5" t="str">
        <f>IF($A66="","",SUMIFS('BLAST COLDROOM 1'!U$2:U350,'BLAST COLDROOM 1'!$C$2:$C350,$B66,'BLAST COLDROOM 1'!$E$2:$E350,$C66,'BLAST COLDROOM 1'!$A$2:$A350,$A66))</f>
        <v/>
      </c>
      <c r="T66" s="5" t="str">
        <f>IF($A66="","",SUMIFS('BLAST COLDROOM 1'!V$2:V350,'BLAST COLDROOM 1'!$C$2:$C350,$B66,'BLAST COLDROOM 1'!$E$2:$E350,$C66,'BLAST COLDROOM 1'!$A$2:$A350,$A66))</f>
        <v/>
      </c>
      <c r="U66" s="5" t="str">
        <f>IF($A66="","",SUMIFS(#REF!,'BLAST COLDROOM 1'!$C$2:$C350,$B66,'BLAST COLDROOM 1'!$E$2:$E350,$C66,'BLAST COLDROOM 1'!$A$2:$A350,$A66))</f>
        <v/>
      </c>
      <c r="V66" s="5" t="str">
        <f>IF($A66="","",SUMIFS('BLAST COLDROOM 1'!X$2:X350,'BLAST COLDROOM 1'!$C$2:$C350,$B66,'BLAST COLDROOM 1'!$E$2:$E350,$C66,'BLAST COLDROOM 1'!$A$2:$A350,$A66))</f>
        <v/>
      </c>
      <c r="W66" s="5" t="str">
        <f>IF($A66="","",SUMIFS('BLAST COLDROOM 1'!Y$2:Y350,'BLAST COLDROOM 1'!$C$2:$C350,$B66,'BLAST COLDROOM 1'!$E$2:$E350,$C66,'BLAST COLDROOM 1'!$A$2:$A350,$A66))</f>
        <v/>
      </c>
      <c r="X66" s="5" t="str">
        <f>IF($A66="","",SUMIFS('BLAST COLDROOM 1'!Z$2:Z350,'BLAST COLDROOM 1'!$C$2:$C350,$B66,'BLAST COLDROOM 1'!$E$2:$E350,$C66,'BLAST COLDROOM 1'!$A$2:$A350,$A66))</f>
        <v/>
      </c>
      <c r="Y66" s="5" t="str">
        <f>IF($A66="","",SUMIFS('BLAST COLDROOM 1'!AA$2:AA350,'BLAST COLDROOM 1'!$C$2:$C350,$B66,'BLAST COLDROOM 1'!$E$2:$E350,$C66,'BLAST COLDROOM 1'!$A$2:$A350,$A66))</f>
        <v/>
      </c>
      <c r="Z66" s="5" t="str">
        <f>IF($A66="","",SUMIFS('BLAST COLDROOM 1'!AB$2:AB350,'BLAST COLDROOM 1'!$C$2:$C350,$B66,'BLAST COLDROOM 1'!$E$2:$E350,$C66,'BLAST COLDROOM 1'!$A$2:$A350,$A66))</f>
        <v/>
      </c>
      <c r="AA66" s="5" t="str">
        <f>IF($A66="","",SUMIFS('BLAST COLDROOM 1'!AC$2:AC350,'BLAST COLDROOM 1'!$C$2:$C350,$B66,'BLAST COLDROOM 1'!$E$2:$E350,$C66,'BLAST COLDROOM 1'!$A$2:$A350,$A66))</f>
        <v/>
      </c>
      <c r="AB66" s="5" t="str">
        <f>IF($A66="","",SUMIFS('BLAST COLDROOM 1'!AD$2:AD350,'BLAST COLDROOM 1'!$C$2:$C350,$B66,'BLAST COLDROOM 1'!$E$2:$E350,$C66,'BLAST COLDROOM 1'!$A$2:$A350,$A66))</f>
        <v/>
      </c>
      <c r="AC66" s="5" t="str">
        <f>IF($A66="","",SUMIFS('BLAST COLDROOM 1'!AE$2:AE350,'BLAST COLDROOM 1'!$C$2:$C350,$B66,'BLAST COLDROOM 1'!$E$2:$E350,$C66,'BLAST COLDROOM 1'!$A$2:$A350,$A66))</f>
        <v/>
      </c>
      <c r="AD66" s="5" t="str">
        <f>IF($A66="","",SUMIFS('BLAST COLDROOM 1'!AF$2:AF350,'BLAST COLDROOM 1'!$C$2:$C350,$B66,'BLAST COLDROOM 1'!$E$2:$E350,$C66,'BLAST COLDROOM 1'!$A$2:$A350,$A66))</f>
        <v/>
      </c>
      <c r="AE66" s="5" t="str">
        <f>IF($A66="","",SUMIFS('BLAST COLDROOM 1'!AG$2:AG350,'BLAST COLDROOM 1'!$C$2:$C350,$B66,'BLAST COLDROOM 1'!$E$2:$E350,$C66,'BLAST COLDROOM 1'!$A$2:$A350,$A66))</f>
        <v/>
      </c>
      <c r="AF66" s="5" t="str">
        <f>IF($A66="","",SUMIFS('BLAST COLDROOM 1'!AH$2:AH350,'BLAST COLDROOM 1'!$C$2:$C350,$B66,'BLAST COLDROOM 1'!$E$2:$E350,$C66,'BLAST COLDROOM 1'!$A$2:$A350,$A66))</f>
        <v/>
      </c>
      <c r="AG66" s="5" t="str">
        <f>IF($A66="","",SUMIFS('BLAST COLDROOM 1'!AI$2:AI350,'BLAST COLDROOM 1'!$C$2:$C350,$B66,'BLAST COLDROOM 1'!$E$2:$E350,$C66,'BLAST COLDROOM 1'!$A$2:$A350,$A66))</f>
        <v/>
      </c>
      <c r="AH66" s="5" t="str">
        <f>IF($A66="","",SUMIFS('BLAST COLDROOM 1'!AJ$2:AJ350,'BLAST COLDROOM 1'!$C$2:$C350,$B66,'BLAST COLDROOM 1'!$E$2:$E350,$C66,'BLAST COLDROOM 1'!$A$2:$A350,$A66))</f>
        <v/>
      </c>
      <c r="AI66" s="5" t="str">
        <f>IF($A66="","",SUMIFS('BLAST COLDROOM 1'!AK$2:AK350,'BLAST COLDROOM 1'!$C$2:$C350,$B66,'BLAST COLDROOM 1'!$E$2:$E350,$C66,'BLAST COLDROOM 1'!$A$2:$A350,$A66))</f>
        <v/>
      </c>
      <c r="AJ66" s="5" t="str">
        <f>IF($A66="","",SUMIFS('BLAST COLDROOM 1'!AL$2:AL350,'BLAST COLDROOM 1'!$C$2:$C350,$B66,'BLAST COLDROOM 1'!$E$2:$E350,$C66,'BLAST COLDROOM 1'!$A$2:$A350,$A66))</f>
        <v/>
      </c>
    </row>
    <row r="67" ht="15.75" customHeight="1">
      <c r="A67" s="17"/>
      <c r="B67" s="5"/>
      <c r="C67" s="5"/>
      <c r="P67" s="5" t="str">
        <f>IF($A67="","",SUMIFS('BLAST COLDROOM 1'!R$2:R350,'BLAST COLDROOM 1'!$C$2:$C350,$B67,'BLAST COLDROOM 1'!$E$2:$E350,$C67,'BLAST COLDROOM 1'!$A$2:$A350,$A67))</f>
        <v/>
      </c>
      <c r="Q67" s="5" t="str">
        <f>IF($A67="","",SUMIFS('BLAST COLDROOM 1'!S$2:S350,'BLAST COLDROOM 1'!$C$2:$C350,$B67,'BLAST COLDROOM 1'!$E$2:$E350,$C67,'BLAST COLDROOM 1'!$A$2:$A350,$A67))</f>
        <v/>
      </c>
      <c r="R67" s="5" t="str">
        <f>IF($A67="","",SUMIFS('BLAST COLDROOM 1'!T$2:T350,'BLAST COLDROOM 1'!$C$2:$C350,$B67,'BLAST COLDROOM 1'!$E$2:$E350,$C67,'BLAST COLDROOM 1'!$A$2:$A350,$A67))</f>
        <v/>
      </c>
      <c r="S67" s="5" t="str">
        <f>IF($A67="","",SUMIFS('BLAST COLDROOM 1'!U$2:U350,'BLAST COLDROOM 1'!$C$2:$C350,$B67,'BLAST COLDROOM 1'!$E$2:$E350,$C67,'BLAST COLDROOM 1'!$A$2:$A350,$A67))</f>
        <v/>
      </c>
      <c r="T67" s="5" t="str">
        <f>IF($A67="","",SUMIFS('BLAST COLDROOM 1'!V$2:V350,'BLAST COLDROOM 1'!$C$2:$C350,$B67,'BLAST COLDROOM 1'!$E$2:$E350,$C67,'BLAST COLDROOM 1'!$A$2:$A350,$A67))</f>
        <v/>
      </c>
      <c r="U67" s="5" t="str">
        <f>IF($A67="","",SUMIFS(#REF!,'BLAST COLDROOM 1'!$C$2:$C350,$B67,'BLAST COLDROOM 1'!$E$2:$E350,$C67,'BLAST COLDROOM 1'!$A$2:$A350,$A67))</f>
        <v/>
      </c>
      <c r="V67" s="5" t="str">
        <f>IF($A67="","",SUMIFS('BLAST COLDROOM 1'!X$2:X350,'BLAST COLDROOM 1'!$C$2:$C350,$B67,'BLAST COLDROOM 1'!$E$2:$E350,$C67,'BLAST COLDROOM 1'!$A$2:$A350,$A67))</f>
        <v/>
      </c>
      <c r="W67" s="5" t="str">
        <f>IF($A67="","",SUMIFS('BLAST COLDROOM 1'!Y$2:Y350,'BLAST COLDROOM 1'!$C$2:$C350,$B67,'BLAST COLDROOM 1'!$E$2:$E350,$C67,'BLAST COLDROOM 1'!$A$2:$A350,$A67))</f>
        <v/>
      </c>
      <c r="X67" s="5" t="str">
        <f>IF($A67="","",SUMIFS('BLAST COLDROOM 1'!Z$2:Z350,'BLAST COLDROOM 1'!$C$2:$C350,$B67,'BLAST COLDROOM 1'!$E$2:$E350,$C67,'BLAST COLDROOM 1'!$A$2:$A350,$A67))</f>
        <v/>
      </c>
      <c r="Y67" s="5" t="str">
        <f>IF($A67="","",SUMIFS('BLAST COLDROOM 1'!AA$2:AA350,'BLAST COLDROOM 1'!$C$2:$C350,$B67,'BLAST COLDROOM 1'!$E$2:$E350,$C67,'BLAST COLDROOM 1'!$A$2:$A350,$A67))</f>
        <v/>
      </c>
      <c r="Z67" s="5" t="str">
        <f>IF($A67="","",SUMIFS('BLAST COLDROOM 1'!AB$2:AB350,'BLAST COLDROOM 1'!$C$2:$C350,$B67,'BLAST COLDROOM 1'!$E$2:$E350,$C67,'BLAST COLDROOM 1'!$A$2:$A350,$A67))</f>
        <v/>
      </c>
      <c r="AA67" s="5" t="str">
        <f>IF($A67="","",SUMIFS('BLAST COLDROOM 1'!AC$2:AC350,'BLAST COLDROOM 1'!$C$2:$C350,$B67,'BLAST COLDROOM 1'!$E$2:$E350,$C67,'BLAST COLDROOM 1'!$A$2:$A350,$A67))</f>
        <v/>
      </c>
      <c r="AB67" s="5" t="str">
        <f>IF($A67="","",SUMIFS('BLAST COLDROOM 1'!AD$2:AD350,'BLAST COLDROOM 1'!$C$2:$C350,$B67,'BLAST COLDROOM 1'!$E$2:$E350,$C67,'BLAST COLDROOM 1'!$A$2:$A350,$A67))</f>
        <v/>
      </c>
      <c r="AC67" s="5" t="str">
        <f>IF($A67="","",SUMIFS('BLAST COLDROOM 1'!AE$2:AE350,'BLAST COLDROOM 1'!$C$2:$C350,$B67,'BLAST COLDROOM 1'!$E$2:$E350,$C67,'BLAST COLDROOM 1'!$A$2:$A350,$A67))</f>
        <v/>
      </c>
      <c r="AD67" s="5" t="str">
        <f>IF($A67="","",SUMIFS('BLAST COLDROOM 1'!AF$2:AF350,'BLAST COLDROOM 1'!$C$2:$C350,$B67,'BLAST COLDROOM 1'!$E$2:$E350,$C67,'BLAST COLDROOM 1'!$A$2:$A350,$A67))</f>
        <v/>
      </c>
      <c r="AE67" s="5" t="str">
        <f>IF($A67="","",SUMIFS('BLAST COLDROOM 1'!AG$2:AG350,'BLAST COLDROOM 1'!$C$2:$C350,$B67,'BLAST COLDROOM 1'!$E$2:$E350,$C67,'BLAST COLDROOM 1'!$A$2:$A350,$A67))</f>
        <v/>
      </c>
      <c r="AF67" s="5" t="str">
        <f>IF($A67="","",SUMIFS('BLAST COLDROOM 1'!AH$2:AH350,'BLAST COLDROOM 1'!$C$2:$C350,$B67,'BLAST COLDROOM 1'!$E$2:$E350,$C67,'BLAST COLDROOM 1'!$A$2:$A350,$A67))</f>
        <v/>
      </c>
      <c r="AG67" s="5" t="str">
        <f>IF($A67="","",SUMIFS('BLAST COLDROOM 1'!AI$2:AI350,'BLAST COLDROOM 1'!$C$2:$C350,$B67,'BLAST COLDROOM 1'!$E$2:$E350,$C67,'BLAST COLDROOM 1'!$A$2:$A350,$A67))</f>
        <v/>
      </c>
      <c r="AH67" s="5" t="str">
        <f>IF($A67="","",SUMIFS('BLAST COLDROOM 1'!AJ$2:AJ350,'BLAST COLDROOM 1'!$C$2:$C350,$B67,'BLAST COLDROOM 1'!$E$2:$E350,$C67,'BLAST COLDROOM 1'!$A$2:$A350,$A67))</f>
        <v/>
      </c>
      <c r="AI67" s="5" t="str">
        <f>IF($A67="","",SUMIFS('BLAST COLDROOM 1'!AK$2:AK350,'BLAST COLDROOM 1'!$C$2:$C350,$B67,'BLAST COLDROOM 1'!$E$2:$E350,$C67,'BLAST COLDROOM 1'!$A$2:$A350,$A67))</f>
        <v/>
      </c>
      <c r="AJ67" s="5" t="str">
        <f>IF($A67="","",SUMIFS('BLAST COLDROOM 1'!AL$2:AL350,'BLAST COLDROOM 1'!$C$2:$C350,$B67,'BLAST COLDROOM 1'!$E$2:$E350,$C67,'BLAST COLDROOM 1'!$A$2:$A350,$A67))</f>
        <v/>
      </c>
    </row>
    <row r="68" ht="15.75" customHeight="1">
      <c r="A68" s="17"/>
      <c r="B68" s="5"/>
      <c r="C68" s="5"/>
      <c r="P68" s="5" t="str">
        <f>IF($A68="","",SUMIFS('BLAST COLDROOM 1'!R$2:R350,'BLAST COLDROOM 1'!$C$2:$C350,$B68,'BLAST COLDROOM 1'!$E$2:$E350,$C68,'BLAST COLDROOM 1'!$A$2:$A350,$A68))</f>
        <v/>
      </c>
      <c r="Q68" s="5" t="str">
        <f>IF($A68="","",SUMIFS('BLAST COLDROOM 1'!S$2:S350,'BLAST COLDROOM 1'!$C$2:$C350,$B68,'BLAST COLDROOM 1'!$E$2:$E350,$C68,'BLAST COLDROOM 1'!$A$2:$A350,$A68))</f>
        <v/>
      </c>
      <c r="R68" s="5" t="str">
        <f>IF($A68="","",SUMIFS('BLAST COLDROOM 1'!T$2:T350,'BLAST COLDROOM 1'!$C$2:$C350,$B68,'BLAST COLDROOM 1'!$E$2:$E350,$C68,'BLAST COLDROOM 1'!$A$2:$A350,$A68))</f>
        <v/>
      </c>
      <c r="S68" s="5" t="str">
        <f>IF($A68="","",SUMIFS('BLAST COLDROOM 1'!U$2:U350,'BLAST COLDROOM 1'!$C$2:$C350,$B68,'BLAST COLDROOM 1'!$E$2:$E350,$C68,'BLAST COLDROOM 1'!$A$2:$A350,$A68))</f>
        <v/>
      </c>
      <c r="T68" s="5" t="str">
        <f>IF($A68="","",SUMIFS('BLAST COLDROOM 1'!V$2:V350,'BLAST COLDROOM 1'!$C$2:$C350,$B68,'BLAST COLDROOM 1'!$E$2:$E350,$C68,'BLAST COLDROOM 1'!$A$2:$A350,$A68))</f>
        <v/>
      </c>
      <c r="U68" s="5" t="str">
        <f>IF($A68="","",SUMIFS(#REF!,'BLAST COLDROOM 1'!$C$2:$C350,$B68,'BLAST COLDROOM 1'!$E$2:$E350,$C68,'BLAST COLDROOM 1'!$A$2:$A350,$A68))</f>
        <v/>
      </c>
      <c r="V68" s="5" t="str">
        <f>IF($A68="","",SUMIFS('BLAST COLDROOM 1'!X$2:X350,'BLAST COLDROOM 1'!$C$2:$C350,$B68,'BLAST COLDROOM 1'!$E$2:$E350,$C68,'BLAST COLDROOM 1'!$A$2:$A350,$A68))</f>
        <v/>
      </c>
      <c r="W68" s="5" t="str">
        <f>IF($A68="","",SUMIFS('BLAST COLDROOM 1'!Y$2:Y350,'BLAST COLDROOM 1'!$C$2:$C350,$B68,'BLAST COLDROOM 1'!$E$2:$E350,$C68,'BLAST COLDROOM 1'!$A$2:$A350,$A68))</f>
        <v/>
      </c>
      <c r="X68" s="5" t="str">
        <f>IF($A68="","",SUMIFS('BLAST COLDROOM 1'!Z$2:Z350,'BLAST COLDROOM 1'!$C$2:$C350,$B68,'BLAST COLDROOM 1'!$E$2:$E350,$C68,'BLAST COLDROOM 1'!$A$2:$A350,$A68))</f>
        <v/>
      </c>
      <c r="Y68" s="5" t="str">
        <f>IF($A68="","",SUMIFS('BLAST COLDROOM 1'!AA$2:AA350,'BLAST COLDROOM 1'!$C$2:$C350,$B68,'BLAST COLDROOM 1'!$E$2:$E350,$C68,'BLAST COLDROOM 1'!$A$2:$A350,$A68))</f>
        <v/>
      </c>
      <c r="Z68" s="5" t="str">
        <f>IF($A68="","",SUMIFS('BLAST COLDROOM 1'!AB$2:AB350,'BLAST COLDROOM 1'!$C$2:$C350,$B68,'BLAST COLDROOM 1'!$E$2:$E350,$C68,'BLAST COLDROOM 1'!$A$2:$A350,$A68))</f>
        <v/>
      </c>
      <c r="AA68" s="5" t="str">
        <f>IF($A68="","",SUMIFS('BLAST COLDROOM 1'!AC$2:AC350,'BLAST COLDROOM 1'!$C$2:$C350,$B68,'BLAST COLDROOM 1'!$E$2:$E350,$C68,'BLAST COLDROOM 1'!$A$2:$A350,$A68))</f>
        <v/>
      </c>
      <c r="AB68" s="5" t="str">
        <f>IF($A68="","",SUMIFS('BLAST COLDROOM 1'!AD$2:AD350,'BLAST COLDROOM 1'!$C$2:$C350,$B68,'BLAST COLDROOM 1'!$E$2:$E350,$C68,'BLAST COLDROOM 1'!$A$2:$A350,$A68))</f>
        <v/>
      </c>
      <c r="AC68" s="5" t="str">
        <f>IF($A68="","",SUMIFS('BLAST COLDROOM 1'!AE$2:AE350,'BLAST COLDROOM 1'!$C$2:$C350,$B68,'BLAST COLDROOM 1'!$E$2:$E350,$C68,'BLAST COLDROOM 1'!$A$2:$A350,$A68))</f>
        <v/>
      </c>
      <c r="AD68" s="5" t="str">
        <f>IF($A68="","",SUMIFS('BLAST COLDROOM 1'!AF$2:AF350,'BLAST COLDROOM 1'!$C$2:$C350,$B68,'BLAST COLDROOM 1'!$E$2:$E350,$C68,'BLAST COLDROOM 1'!$A$2:$A350,$A68))</f>
        <v/>
      </c>
      <c r="AE68" s="5" t="str">
        <f>IF($A68="","",SUMIFS('BLAST COLDROOM 1'!AG$2:AG350,'BLAST COLDROOM 1'!$C$2:$C350,$B68,'BLAST COLDROOM 1'!$E$2:$E350,$C68,'BLAST COLDROOM 1'!$A$2:$A350,$A68))</f>
        <v/>
      </c>
      <c r="AF68" s="5" t="str">
        <f>IF($A68="","",SUMIFS('BLAST COLDROOM 1'!AH$2:AH350,'BLAST COLDROOM 1'!$C$2:$C350,$B68,'BLAST COLDROOM 1'!$E$2:$E350,$C68,'BLAST COLDROOM 1'!$A$2:$A350,$A68))</f>
        <v/>
      </c>
      <c r="AG68" s="5" t="str">
        <f>IF($A68="","",SUMIFS('BLAST COLDROOM 1'!AI$2:AI350,'BLAST COLDROOM 1'!$C$2:$C350,$B68,'BLAST COLDROOM 1'!$E$2:$E350,$C68,'BLAST COLDROOM 1'!$A$2:$A350,$A68))</f>
        <v/>
      </c>
      <c r="AH68" s="5" t="str">
        <f>IF($A68="","",SUMIFS('BLAST COLDROOM 1'!AJ$2:AJ350,'BLAST COLDROOM 1'!$C$2:$C350,$B68,'BLAST COLDROOM 1'!$E$2:$E350,$C68,'BLAST COLDROOM 1'!$A$2:$A350,$A68))</f>
        <v/>
      </c>
      <c r="AI68" s="5" t="str">
        <f>IF($A68="","",SUMIFS('BLAST COLDROOM 1'!AK$2:AK350,'BLAST COLDROOM 1'!$C$2:$C350,$B68,'BLAST COLDROOM 1'!$E$2:$E350,$C68,'BLAST COLDROOM 1'!$A$2:$A350,$A68))</f>
        <v/>
      </c>
      <c r="AJ68" s="5" t="str">
        <f>IF($A68="","",SUMIFS('BLAST COLDROOM 1'!AL$2:AL350,'BLAST COLDROOM 1'!$C$2:$C350,$B68,'BLAST COLDROOM 1'!$E$2:$E350,$C68,'BLAST COLDROOM 1'!$A$2:$A350,$A68))</f>
        <v/>
      </c>
    </row>
    <row r="69" ht="15.75" customHeight="1">
      <c r="A69" s="17"/>
      <c r="B69" s="5"/>
      <c r="C69" s="5"/>
      <c r="P69" s="5" t="str">
        <f>IF($A69="","",SUMIFS('BLAST COLDROOM 1'!R$2:R350,'BLAST COLDROOM 1'!$C$2:$C350,$B69,'BLAST COLDROOM 1'!$E$2:$E350,$C69,'BLAST COLDROOM 1'!$A$2:$A350,$A69))</f>
        <v/>
      </c>
      <c r="Q69" s="5" t="str">
        <f>IF($A69="","",SUMIFS('BLAST COLDROOM 1'!S$2:S350,'BLAST COLDROOM 1'!$C$2:$C350,$B69,'BLAST COLDROOM 1'!$E$2:$E350,$C69,'BLAST COLDROOM 1'!$A$2:$A350,$A69))</f>
        <v/>
      </c>
      <c r="R69" s="5" t="str">
        <f>IF($A69="","",SUMIFS('BLAST COLDROOM 1'!T$2:T350,'BLAST COLDROOM 1'!$C$2:$C350,$B69,'BLAST COLDROOM 1'!$E$2:$E350,$C69,'BLAST COLDROOM 1'!$A$2:$A350,$A69))</f>
        <v/>
      </c>
      <c r="S69" s="5" t="str">
        <f>IF($A69="","",SUMIFS('BLAST COLDROOM 1'!U$2:U350,'BLAST COLDROOM 1'!$C$2:$C350,$B69,'BLAST COLDROOM 1'!$E$2:$E350,$C69,'BLAST COLDROOM 1'!$A$2:$A350,$A69))</f>
        <v/>
      </c>
      <c r="T69" s="5" t="str">
        <f>IF($A69="","",SUMIFS('BLAST COLDROOM 1'!V$2:V350,'BLAST COLDROOM 1'!$C$2:$C350,$B69,'BLAST COLDROOM 1'!$E$2:$E350,$C69,'BLAST COLDROOM 1'!$A$2:$A350,$A69))</f>
        <v/>
      </c>
      <c r="U69" s="5" t="str">
        <f>IF($A69="","",SUMIFS(#REF!,'BLAST COLDROOM 1'!$C$2:$C350,$B69,'BLAST COLDROOM 1'!$E$2:$E350,$C69,'BLAST COLDROOM 1'!$A$2:$A350,$A69))</f>
        <v/>
      </c>
      <c r="V69" s="5" t="str">
        <f>IF($A69="","",SUMIFS('BLAST COLDROOM 1'!X$2:X350,'BLAST COLDROOM 1'!$C$2:$C350,$B69,'BLAST COLDROOM 1'!$E$2:$E350,$C69,'BLAST COLDROOM 1'!$A$2:$A350,$A69))</f>
        <v/>
      </c>
      <c r="W69" s="5" t="str">
        <f>IF($A69="","",SUMIFS('BLAST COLDROOM 1'!Y$2:Y350,'BLAST COLDROOM 1'!$C$2:$C350,$B69,'BLAST COLDROOM 1'!$E$2:$E350,$C69,'BLAST COLDROOM 1'!$A$2:$A350,$A69))</f>
        <v/>
      </c>
      <c r="X69" s="5" t="str">
        <f>IF($A69="","",SUMIFS('BLAST COLDROOM 1'!Z$2:Z350,'BLAST COLDROOM 1'!$C$2:$C350,$B69,'BLAST COLDROOM 1'!$E$2:$E350,$C69,'BLAST COLDROOM 1'!$A$2:$A350,$A69))</f>
        <v/>
      </c>
      <c r="Y69" s="5" t="str">
        <f>IF($A69="","",SUMIFS('BLAST COLDROOM 1'!AA$2:AA350,'BLAST COLDROOM 1'!$C$2:$C350,$B69,'BLAST COLDROOM 1'!$E$2:$E350,$C69,'BLAST COLDROOM 1'!$A$2:$A350,$A69))</f>
        <v/>
      </c>
      <c r="Z69" s="5" t="str">
        <f>IF($A69="","",SUMIFS('BLAST COLDROOM 1'!AB$2:AB350,'BLAST COLDROOM 1'!$C$2:$C350,$B69,'BLAST COLDROOM 1'!$E$2:$E350,$C69,'BLAST COLDROOM 1'!$A$2:$A350,$A69))</f>
        <v/>
      </c>
      <c r="AA69" s="5" t="str">
        <f>IF($A69="","",SUMIFS('BLAST COLDROOM 1'!AC$2:AC350,'BLAST COLDROOM 1'!$C$2:$C350,$B69,'BLAST COLDROOM 1'!$E$2:$E350,$C69,'BLAST COLDROOM 1'!$A$2:$A350,$A69))</f>
        <v/>
      </c>
      <c r="AB69" s="5" t="str">
        <f>IF($A69="","",SUMIFS('BLAST COLDROOM 1'!AD$2:AD350,'BLAST COLDROOM 1'!$C$2:$C350,$B69,'BLAST COLDROOM 1'!$E$2:$E350,$C69,'BLAST COLDROOM 1'!$A$2:$A350,$A69))</f>
        <v/>
      </c>
      <c r="AC69" s="5" t="str">
        <f>IF($A69="","",SUMIFS('BLAST COLDROOM 1'!AE$2:AE350,'BLAST COLDROOM 1'!$C$2:$C350,$B69,'BLAST COLDROOM 1'!$E$2:$E350,$C69,'BLAST COLDROOM 1'!$A$2:$A350,$A69))</f>
        <v/>
      </c>
      <c r="AD69" s="5" t="str">
        <f>IF($A69="","",SUMIFS('BLAST COLDROOM 1'!AF$2:AF350,'BLAST COLDROOM 1'!$C$2:$C350,$B69,'BLAST COLDROOM 1'!$E$2:$E350,$C69,'BLAST COLDROOM 1'!$A$2:$A350,$A69))</f>
        <v/>
      </c>
      <c r="AE69" s="5" t="str">
        <f>IF($A69="","",SUMIFS('BLAST COLDROOM 1'!AG$2:AG350,'BLAST COLDROOM 1'!$C$2:$C350,$B69,'BLAST COLDROOM 1'!$E$2:$E350,$C69,'BLAST COLDROOM 1'!$A$2:$A350,$A69))</f>
        <v/>
      </c>
      <c r="AF69" s="5" t="str">
        <f>IF($A69="","",SUMIFS('BLAST COLDROOM 1'!AH$2:AH350,'BLAST COLDROOM 1'!$C$2:$C350,$B69,'BLAST COLDROOM 1'!$E$2:$E350,$C69,'BLAST COLDROOM 1'!$A$2:$A350,$A69))</f>
        <v/>
      </c>
      <c r="AG69" s="5" t="str">
        <f>IF($A69="","",SUMIFS('BLAST COLDROOM 1'!AI$2:AI350,'BLAST COLDROOM 1'!$C$2:$C350,$B69,'BLAST COLDROOM 1'!$E$2:$E350,$C69,'BLAST COLDROOM 1'!$A$2:$A350,$A69))</f>
        <v/>
      </c>
      <c r="AH69" s="5" t="str">
        <f>IF($A69="","",SUMIFS('BLAST COLDROOM 1'!AJ$2:AJ350,'BLAST COLDROOM 1'!$C$2:$C350,$B69,'BLAST COLDROOM 1'!$E$2:$E350,$C69,'BLAST COLDROOM 1'!$A$2:$A350,$A69))</f>
        <v/>
      </c>
      <c r="AI69" s="5" t="str">
        <f>IF($A69="","",SUMIFS('BLAST COLDROOM 1'!AK$2:AK350,'BLAST COLDROOM 1'!$C$2:$C350,$B69,'BLAST COLDROOM 1'!$E$2:$E350,$C69,'BLAST COLDROOM 1'!$A$2:$A350,$A69))</f>
        <v/>
      </c>
      <c r="AJ69" s="5" t="str">
        <f>IF($A69="","",SUMIFS('BLAST COLDROOM 1'!AL$2:AL350,'BLAST COLDROOM 1'!$C$2:$C350,$B69,'BLAST COLDROOM 1'!$E$2:$E350,$C69,'BLAST COLDROOM 1'!$A$2:$A350,$A69))</f>
        <v/>
      </c>
    </row>
    <row r="70" ht="15.75" customHeight="1">
      <c r="A70" s="17"/>
      <c r="B70" s="5"/>
      <c r="C70" s="5"/>
      <c r="P70" s="5" t="str">
        <f>IF($A70="","",SUMIFS('BLAST COLDROOM 1'!R$2:R350,'BLAST COLDROOM 1'!$C$2:$C350,$B70,'BLAST COLDROOM 1'!$E$2:$E350,$C70,'BLAST COLDROOM 1'!$A$2:$A350,$A70))</f>
        <v/>
      </c>
      <c r="Q70" s="5" t="str">
        <f>IF($A70="","",SUMIFS('BLAST COLDROOM 1'!S$2:S350,'BLAST COLDROOM 1'!$C$2:$C350,$B70,'BLAST COLDROOM 1'!$E$2:$E350,$C70,'BLAST COLDROOM 1'!$A$2:$A350,$A70))</f>
        <v/>
      </c>
      <c r="R70" s="5" t="str">
        <f>IF($A70="","",SUMIFS('BLAST COLDROOM 1'!T$2:T350,'BLAST COLDROOM 1'!$C$2:$C350,$B70,'BLAST COLDROOM 1'!$E$2:$E350,$C70,'BLAST COLDROOM 1'!$A$2:$A350,$A70))</f>
        <v/>
      </c>
      <c r="S70" s="5" t="str">
        <f>IF($A70="","",SUMIFS('BLAST COLDROOM 1'!U$2:U350,'BLAST COLDROOM 1'!$C$2:$C350,$B70,'BLAST COLDROOM 1'!$E$2:$E350,$C70,'BLAST COLDROOM 1'!$A$2:$A350,$A70))</f>
        <v/>
      </c>
      <c r="T70" s="5" t="str">
        <f>IF($A70="","",SUMIFS('BLAST COLDROOM 1'!V$2:V350,'BLAST COLDROOM 1'!$C$2:$C350,$B70,'BLAST COLDROOM 1'!$E$2:$E350,$C70,'BLAST COLDROOM 1'!$A$2:$A350,$A70))</f>
        <v/>
      </c>
      <c r="U70" s="5" t="str">
        <f>IF($A70="","",SUMIFS(#REF!,'BLAST COLDROOM 1'!$C$2:$C350,$B70,'BLAST COLDROOM 1'!$E$2:$E350,$C70,'BLAST COLDROOM 1'!$A$2:$A350,$A70))</f>
        <v/>
      </c>
      <c r="V70" s="5" t="str">
        <f>IF($A70="","",SUMIFS('BLAST COLDROOM 1'!X$2:X350,'BLAST COLDROOM 1'!$C$2:$C350,$B70,'BLAST COLDROOM 1'!$E$2:$E350,$C70,'BLAST COLDROOM 1'!$A$2:$A350,$A70))</f>
        <v/>
      </c>
      <c r="W70" s="5" t="str">
        <f>IF($A70="","",SUMIFS('BLAST COLDROOM 1'!Y$2:Y350,'BLAST COLDROOM 1'!$C$2:$C350,$B70,'BLAST COLDROOM 1'!$E$2:$E350,$C70,'BLAST COLDROOM 1'!$A$2:$A350,$A70))</f>
        <v/>
      </c>
      <c r="X70" s="5" t="str">
        <f>IF($A70="","",SUMIFS('BLAST COLDROOM 1'!Z$2:Z350,'BLAST COLDROOM 1'!$C$2:$C350,$B70,'BLAST COLDROOM 1'!$E$2:$E350,$C70,'BLAST COLDROOM 1'!$A$2:$A350,$A70))</f>
        <v/>
      </c>
      <c r="Y70" s="5" t="str">
        <f>IF($A70="","",SUMIFS('BLAST COLDROOM 1'!AA$2:AA350,'BLAST COLDROOM 1'!$C$2:$C350,$B70,'BLAST COLDROOM 1'!$E$2:$E350,$C70,'BLAST COLDROOM 1'!$A$2:$A350,$A70))</f>
        <v/>
      </c>
      <c r="Z70" s="5" t="str">
        <f>IF($A70="","",SUMIFS('BLAST COLDROOM 1'!AB$2:AB350,'BLAST COLDROOM 1'!$C$2:$C350,$B70,'BLAST COLDROOM 1'!$E$2:$E350,$C70,'BLAST COLDROOM 1'!$A$2:$A350,$A70))</f>
        <v/>
      </c>
      <c r="AA70" s="5" t="str">
        <f>IF($A70="","",SUMIFS('BLAST COLDROOM 1'!AC$2:AC350,'BLAST COLDROOM 1'!$C$2:$C350,$B70,'BLAST COLDROOM 1'!$E$2:$E350,$C70,'BLAST COLDROOM 1'!$A$2:$A350,$A70))</f>
        <v/>
      </c>
      <c r="AB70" s="5" t="str">
        <f>IF($A70="","",SUMIFS('BLAST COLDROOM 1'!AD$2:AD350,'BLAST COLDROOM 1'!$C$2:$C350,$B70,'BLAST COLDROOM 1'!$E$2:$E350,$C70,'BLAST COLDROOM 1'!$A$2:$A350,$A70))</f>
        <v/>
      </c>
      <c r="AC70" s="5" t="str">
        <f>IF($A70="","",SUMIFS('BLAST COLDROOM 1'!AE$2:AE350,'BLAST COLDROOM 1'!$C$2:$C350,$B70,'BLAST COLDROOM 1'!$E$2:$E350,$C70,'BLAST COLDROOM 1'!$A$2:$A350,$A70))</f>
        <v/>
      </c>
      <c r="AD70" s="5" t="str">
        <f>IF($A70="","",SUMIFS('BLAST COLDROOM 1'!AF$2:AF350,'BLAST COLDROOM 1'!$C$2:$C350,$B70,'BLAST COLDROOM 1'!$E$2:$E350,$C70,'BLAST COLDROOM 1'!$A$2:$A350,$A70))</f>
        <v/>
      </c>
      <c r="AE70" s="5" t="str">
        <f>IF($A70="","",SUMIFS('BLAST COLDROOM 1'!AG$2:AG350,'BLAST COLDROOM 1'!$C$2:$C350,$B70,'BLAST COLDROOM 1'!$E$2:$E350,$C70,'BLAST COLDROOM 1'!$A$2:$A350,$A70))</f>
        <v/>
      </c>
      <c r="AF70" s="5" t="str">
        <f>IF($A70="","",SUMIFS('BLAST COLDROOM 1'!AH$2:AH350,'BLAST COLDROOM 1'!$C$2:$C350,$B70,'BLAST COLDROOM 1'!$E$2:$E350,$C70,'BLAST COLDROOM 1'!$A$2:$A350,$A70))</f>
        <v/>
      </c>
      <c r="AG70" s="5" t="str">
        <f>IF($A70="","",SUMIFS('BLAST COLDROOM 1'!AI$2:AI350,'BLAST COLDROOM 1'!$C$2:$C350,$B70,'BLAST COLDROOM 1'!$E$2:$E350,$C70,'BLAST COLDROOM 1'!$A$2:$A350,$A70))</f>
        <v/>
      </c>
      <c r="AH70" s="5" t="str">
        <f>IF($A70="","",SUMIFS('BLAST COLDROOM 1'!AJ$2:AJ350,'BLAST COLDROOM 1'!$C$2:$C350,$B70,'BLAST COLDROOM 1'!$E$2:$E350,$C70,'BLAST COLDROOM 1'!$A$2:$A350,$A70))</f>
        <v/>
      </c>
      <c r="AI70" s="5" t="str">
        <f>IF($A70="","",SUMIFS('BLAST COLDROOM 1'!AK$2:AK350,'BLAST COLDROOM 1'!$C$2:$C350,$B70,'BLAST COLDROOM 1'!$E$2:$E350,$C70,'BLAST COLDROOM 1'!$A$2:$A350,$A70))</f>
        <v/>
      </c>
      <c r="AJ70" s="5" t="str">
        <f>IF($A70="","",SUMIFS('BLAST COLDROOM 1'!AL$2:AL350,'BLAST COLDROOM 1'!$C$2:$C350,$B70,'BLAST COLDROOM 1'!$E$2:$E350,$C70,'BLAST COLDROOM 1'!$A$2:$A350,$A70))</f>
        <v/>
      </c>
    </row>
    <row r="71" ht="15.75" customHeight="1">
      <c r="A71" s="17"/>
      <c r="B71" s="5"/>
      <c r="C71" s="5"/>
      <c r="P71" s="5" t="str">
        <f>IF($A71="","",SUMIFS('BLAST COLDROOM 1'!R$2:R350,'BLAST COLDROOM 1'!$C$2:$C350,$B71,'BLAST COLDROOM 1'!$E$2:$E350,$C71,'BLAST COLDROOM 1'!$A$2:$A350,$A71))</f>
        <v/>
      </c>
      <c r="Q71" s="5" t="str">
        <f>IF($A71="","",SUMIFS('BLAST COLDROOM 1'!S$2:S350,'BLAST COLDROOM 1'!$C$2:$C350,$B71,'BLAST COLDROOM 1'!$E$2:$E350,$C71,'BLAST COLDROOM 1'!$A$2:$A350,$A71))</f>
        <v/>
      </c>
      <c r="R71" s="5" t="str">
        <f>IF($A71="","",SUMIFS('BLAST COLDROOM 1'!T$2:T350,'BLAST COLDROOM 1'!$C$2:$C350,$B71,'BLAST COLDROOM 1'!$E$2:$E350,$C71,'BLAST COLDROOM 1'!$A$2:$A350,$A71))</f>
        <v/>
      </c>
      <c r="S71" s="5" t="str">
        <f>IF($A71="","",SUMIFS('BLAST COLDROOM 1'!U$2:U350,'BLAST COLDROOM 1'!$C$2:$C350,$B71,'BLAST COLDROOM 1'!$E$2:$E350,$C71,'BLAST COLDROOM 1'!$A$2:$A350,$A71))</f>
        <v/>
      </c>
      <c r="T71" s="5" t="str">
        <f>IF($A71="","",SUMIFS('BLAST COLDROOM 1'!V$2:V350,'BLAST COLDROOM 1'!$C$2:$C350,$B71,'BLAST COLDROOM 1'!$E$2:$E350,$C71,'BLAST COLDROOM 1'!$A$2:$A350,$A71))</f>
        <v/>
      </c>
      <c r="U71" s="5" t="str">
        <f>IF($A71="","",SUMIFS(#REF!,'BLAST COLDROOM 1'!$C$2:$C350,$B71,'BLAST COLDROOM 1'!$E$2:$E350,$C71,'BLAST COLDROOM 1'!$A$2:$A350,$A71))</f>
        <v/>
      </c>
      <c r="V71" s="5" t="str">
        <f>IF($A71="","",SUMIFS('BLAST COLDROOM 1'!X$2:X350,'BLAST COLDROOM 1'!$C$2:$C350,$B71,'BLAST COLDROOM 1'!$E$2:$E350,$C71,'BLAST COLDROOM 1'!$A$2:$A350,$A71))</f>
        <v/>
      </c>
      <c r="W71" s="5" t="str">
        <f>IF($A71="","",SUMIFS('BLAST COLDROOM 1'!Y$2:Y350,'BLAST COLDROOM 1'!$C$2:$C350,$B71,'BLAST COLDROOM 1'!$E$2:$E350,$C71,'BLAST COLDROOM 1'!$A$2:$A350,$A71))</f>
        <v/>
      </c>
      <c r="X71" s="5" t="str">
        <f>IF($A71="","",SUMIFS('BLAST COLDROOM 1'!Z$2:Z350,'BLAST COLDROOM 1'!$C$2:$C350,$B71,'BLAST COLDROOM 1'!$E$2:$E350,$C71,'BLAST COLDROOM 1'!$A$2:$A350,$A71))</f>
        <v/>
      </c>
      <c r="Y71" s="5" t="str">
        <f>IF($A71="","",SUMIFS('BLAST COLDROOM 1'!AA$2:AA350,'BLAST COLDROOM 1'!$C$2:$C350,$B71,'BLAST COLDROOM 1'!$E$2:$E350,$C71,'BLAST COLDROOM 1'!$A$2:$A350,$A71))</f>
        <v/>
      </c>
      <c r="Z71" s="5" t="str">
        <f>IF($A71="","",SUMIFS('BLAST COLDROOM 1'!AB$2:AB350,'BLAST COLDROOM 1'!$C$2:$C350,$B71,'BLAST COLDROOM 1'!$E$2:$E350,$C71,'BLAST COLDROOM 1'!$A$2:$A350,$A71))</f>
        <v/>
      </c>
      <c r="AA71" s="5" t="str">
        <f>IF($A71="","",SUMIFS('BLAST COLDROOM 1'!AC$2:AC350,'BLAST COLDROOM 1'!$C$2:$C350,$B71,'BLAST COLDROOM 1'!$E$2:$E350,$C71,'BLAST COLDROOM 1'!$A$2:$A350,$A71))</f>
        <v/>
      </c>
      <c r="AB71" s="5" t="str">
        <f>IF($A71="","",SUMIFS('BLAST COLDROOM 1'!AD$2:AD350,'BLAST COLDROOM 1'!$C$2:$C350,$B71,'BLAST COLDROOM 1'!$E$2:$E350,$C71,'BLAST COLDROOM 1'!$A$2:$A350,$A71))</f>
        <v/>
      </c>
      <c r="AC71" s="5" t="str">
        <f>IF($A71="","",SUMIFS('BLAST COLDROOM 1'!AE$2:AE350,'BLAST COLDROOM 1'!$C$2:$C350,$B71,'BLAST COLDROOM 1'!$E$2:$E350,$C71,'BLAST COLDROOM 1'!$A$2:$A350,$A71))</f>
        <v/>
      </c>
      <c r="AD71" s="5" t="str">
        <f>IF($A71="","",SUMIFS('BLAST COLDROOM 1'!AF$2:AF350,'BLAST COLDROOM 1'!$C$2:$C350,$B71,'BLAST COLDROOM 1'!$E$2:$E350,$C71,'BLAST COLDROOM 1'!$A$2:$A350,$A71))</f>
        <v/>
      </c>
      <c r="AE71" s="5" t="str">
        <f>IF($A71="","",SUMIFS('BLAST COLDROOM 1'!AG$2:AG350,'BLAST COLDROOM 1'!$C$2:$C350,$B71,'BLAST COLDROOM 1'!$E$2:$E350,$C71,'BLAST COLDROOM 1'!$A$2:$A350,$A71))</f>
        <v/>
      </c>
      <c r="AF71" s="5" t="str">
        <f>IF($A71="","",SUMIFS('BLAST COLDROOM 1'!AH$2:AH350,'BLAST COLDROOM 1'!$C$2:$C350,$B71,'BLAST COLDROOM 1'!$E$2:$E350,$C71,'BLAST COLDROOM 1'!$A$2:$A350,$A71))</f>
        <v/>
      </c>
      <c r="AG71" s="5" t="str">
        <f>IF($A71="","",SUMIFS('BLAST COLDROOM 1'!AI$2:AI350,'BLAST COLDROOM 1'!$C$2:$C350,$B71,'BLAST COLDROOM 1'!$E$2:$E350,$C71,'BLAST COLDROOM 1'!$A$2:$A350,$A71))</f>
        <v/>
      </c>
      <c r="AH71" s="5" t="str">
        <f>IF($A71="","",SUMIFS('BLAST COLDROOM 1'!AJ$2:AJ350,'BLAST COLDROOM 1'!$C$2:$C350,$B71,'BLAST COLDROOM 1'!$E$2:$E350,$C71,'BLAST COLDROOM 1'!$A$2:$A350,$A71))</f>
        <v/>
      </c>
      <c r="AI71" s="5" t="str">
        <f>IF($A71="","",SUMIFS('BLAST COLDROOM 1'!AK$2:AK350,'BLAST COLDROOM 1'!$C$2:$C350,$B71,'BLAST COLDROOM 1'!$E$2:$E350,$C71,'BLAST COLDROOM 1'!$A$2:$A350,$A71))</f>
        <v/>
      </c>
      <c r="AJ71" s="5" t="str">
        <f>IF($A71="","",SUMIFS('BLAST COLDROOM 1'!AL$2:AL350,'BLAST COLDROOM 1'!$C$2:$C350,$B71,'BLAST COLDROOM 1'!$E$2:$E350,$C71,'BLAST COLDROOM 1'!$A$2:$A350,$A71))</f>
        <v/>
      </c>
    </row>
    <row r="72" ht="15.75" customHeight="1">
      <c r="A72" s="17"/>
      <c r="B72" s="5"/>
      <c r="C72" s="5"/>
      <c r="P72" s="5" t="str">
        <f>IF($A72="","",SUMIFS('BLAST COLDROOM 1'!R$2:R350,'BLAST COLDROOM 1'!$C$2:$C350,$B72,'BLAST COLDROOM 1'!$E$2:$E350,$C72,'BLAST COLDROOM 1'!$A$2:$A350,$A72))</f>
        <v/>
      </c>
      <c r="Q72" s="5" t="str">
        <f>IF($A72="","",SUMIFS('BLAST COLDROOM 1'!S$2:S350,'BLAST COLDROOM 1'!$C$2:$C350,$B72,'BLAST COLDROOM 1'!$E$2:$E350,$C72,'BLAST COLDROOM 1'!$A$2:$A350,$A72))</f>
        <v/>
      </c>
      <c r="R72" s="5" t="str">
        <f>IF($A72="","",SUMIFS('BLAST COLDROOM 1'!T$2:T350,'BLAST COLDROOM 1'!$C$2:$C350,$B72,'BLAST COLDROOM 1'!$E$2:$E350,$C72,'BLAST COLDROOM 1'!$A$2:$A350,$A72))</f>
        <v/>
      </c>
      <c r="S72" s="5" t="str">
        <f>IF($A72="","",SUMIFS('BLAST COLDROOM 1'!U$2:U350,'BLAST COLDROOM 1'!$C$2:$C350,$B72,'BLAST COLDROOM 1'!$E$2:$E350,$C72,'BLAST COLDROOM 1'!$A$2:$A350,$A72))</f>
        <v/>
      </c>
      <c r="T72" s="5" t="str">
        <f>IF($A72="","",SUMIFS('BLAST COLDROOM 1'!V$2:V350,'BLAST COLDROOM 1'!$C$2:$C350,$B72,'BLAST COLDROOM 1'!$E$2:$E350,$C72,'BLAST COLDROOM 1'!$A$2:$A350,$A72))</f>
        <v/>
      </c>
      <c r="U72" s="5" t="str">
        <f>IF($A72="","",SUMIFS(#REF!,'BLAST COLDROOM 1'!$C$2:$C350,$B72,'BLAST COLDROOM 1'!$E$2:$E350,$C72,'BLAST COLDROOM 1'!$A$2:$A350,$A72))</f>
        <v/>
      </c>
      <c r="V72" s="5" t="str">
        <f>IF($A72="","",SUMIFS('BLAST COLDROOM 1'!X$2:X350,'BLAST COLDROOM 1'!$C$2:$C350,$B72,'BLAST COLDROOM 1'!$E$2:$E350,$C72,'BLAST COLDROOM 1'!$A$2:$A350,$A72))</f>
        <v/>
      </c>
      <c r="W72" s="5" t="str">
        <f>IF($A72="","",SUMIFS('BLAST COLDROOM 1'!Y$2:Y350,'BLAST COLDROOM 1'!$C$2:$C350,$B72,'BLAST COLDROOM 1'!$E$2:$E350,$C72,'BLAST COLDROOM 1'!$A$2:$A350,$A72))</f>
        <v/>
      </c>
      <c r="X72" s="5" t="str">
        <f>IF($A72="","",SUMIFS('BLAST COLDROOM 1'!Z$2:Z350,'BLAST COLDROOM 1'!$C$2:$C350,$B72,'BLAST COLDROOM 1'!$E$2:$E350,$C72,'BLAST COLDROOM 1'!$A$2:$A350,$A72))</f>
        <v/>
      </c>
      <c r="Y72" s="5" t="str">
        <f>IF($A72="","",SUMIFS('BLAST COLDROOM 1'!AA$2:AA350,'BLAST COLDROOM 1'!$C$2:$C350,$B72,'BLAST COLDROOM 1'!$E$2:$E350,$C72,'BLAST COLDROOM 1'!$A$2:$A350,$A72))</f>
        <v/>
      </c>
      <c r="Z72" s="5" t="str">
        <f>IF($A72="","",SUMIFS('BLAST COLDROOM 1'!AB$2:AB350,'BLAST COLDROOM 1'!$C$2:$C350,$B72,'BLAST COLDROOM 1'!$E$2:$E350,$C72,'BLAST COLDROOM 1'!$A$2:$A350,$A72))</f>
        <v/>
      </c>
      <c r="AA72" s="5" t="str">
        <f>IF($A72="","",SUMIFS('BLAST COLDROOM 1'!AC$2:AC350,'BLAST COLDROOM 1'!$C$2:$C350,$B72,'BLAST COLDROOM 1'!$E$2:$E350,$C72,'BLAST COLDROOM 1'!$A$2:$A350,$A72))</f>
        <v/>
      </c>
      <c r="AB72" s="5" t="str">
        <f>IF($A72="","",SUMIFS('BLAST COLDROOM 1'!AD$2:AD350,'BLAST COLDROOM 1'!$C$2:$C350,$B72,'BLAST COLDROOM 1'!$E$2:$E350,$C72,'BLAST COLDROOM 1'!$A$2:$A350,$A72))</f>
        <v/>
      </c>
      <c r="AC72" s="5" t="str">
        <f>IF($A72="","",SUMIFS('BLAST COLDROOM 1'!AE$2:AE350,'BLAST COLDROOM 1'!$C$2:$C350,$B72,'BLAST COLDROOM 1'!$E$2:$E350,$C72,'BLAST COLDROOM 1'!$A$2:$A350,$A72))</f>
        <v/>
      </c>
      <c r="AD72" s="5" t="str">
        <f>IF($A72="","",SUMIFS('BLAST COLDROOM 1'!AF$2:AF350,'BLAST COLDROOM 1'!$C$2:$C350,$B72,'BLAST COLDROOM 1'!$E$2:$E350,$C72,'BLAST COLDROOM 1'!$A$2:$A350,$A72))</f>
        <v/>
      </c>
      <c r="AE72" s="5" t="str">
        <f>IF($A72="","",SUMIFS('BLAST COLDROOM 1'!AG$2:AG350,'BLAST COLDROOM 1'!$C$2:$C350,$B72,'BLAST COLDROOM 1'!$E$2:$E350,$C72,'BLAST COLDROOM 1'!$A$2:$A350,$A72))</f>
        <v/>
      </c>
      <c r="AF72" s="5" t="str">
        <f>IF($A72="","",SUMIFS('BLAST COLDROOM 1'!AH$2:AH350,'BLAST COLDROOM 1'!$C$2:$C350,$B72,'BLAST COLDROOM 1'!$E$2:$E350,$C72,'BLAST COLDROOM 1'!$A$2:$A350,$A72))</f>
        <v/>
      </c>
      <c r="AG72" s="5" t="str">
        <f>IF($A72="","",SUMIFS('BLAST COLDROOM 1'!AI$2:AI350,'BLAST COLDROOM 1'!$C$2:$C350,$B72,'BLAST COLDROOM 1'!$E$2:$E350,$C72,'BLAST COLDROOM 1'!$A$2:$A350,$A72))</f>
        <v/>
      </c>
      <c r="AH72" s="5" t="str">
        <f>IF($A72="","",SUMIFS('BLAST COLDROOM 1'!AJ$2:AJ350,'BLAST COLDROOM 1'!$C$2:$C350,$B72,'BLAST COLDROOM 1'!$E$2:$E350,$C72,'BLAST COLDROOM 1'!$A$2:$A350,$A72))</f>
        <v/>
      </c>
      <c r="AI72" s="5" t="str">
        <f>IF($A72="","",SUMIFS('BLAST COLDROOM 1'!AK$2:AK350,'BLAST COLDROOM 1'!$C$2:$C350,$B72,'BLAST COLDROOM 1'!$E$2:$E350,$C72,'BLAST COLDROOM 1'!$A$2:$A350,$A72))</f>
        <v/>
      </c>
      <c r="AJ72" s="5" t="str">
        <f>IF($A72="","",SUMIFS('BLAST COLDROOM 1'!AL$2:AL350,'BLAST COLDROOM 1'!$C$2:$C350,$B72,'BLAST COLDROOM 1'!$E$2:$E350,$C72,'BLAST COLDROOM 1'!$A$2:$A350,$A72))</f>
        <v/>
      </c>
    </row>
    <row r="73" ht="15.75" customHeight="1">
      <c r="A73" s="17"/>
      <c r="B73" s="5"/>
      <c r="C73" s="5"/>
      <c r="P73" s="5" t="str">
        <f>IF($A73="","",SUMIFS('BLAST COLDROOM 1'!R$2:R350,'BLAST COLDROOM 1'!$C$2:$C350,$B73,'BLAST COLDROOM 1'!$E$2:$E350,$C73,'BLAST COLDROOM 1'!$A$2:$A350,$A73))</f>
        <v/>
      </c>
      <c r="Q73" s="5" t="str">
        <f>IF($A73="","",SUMIFS('BLAST COLDROOM 1'!S$2:S350,'BLAST COLDROOM 1'!$C$2:$C350,$B73,'BLAST COLDROOM 1'!$E$2:$E350,$C73,'BLAST COLDROOM 1'!$A$2:$A350,$A73))</f>
        <v/>
      </c>
      <c r="R73" s="5" t="str">
        <f>IF($A73="","",SUMIFS('BLAST COLDROOM 1'!T$2:T350,'BLAST COLDROOM 1'!$C$2:$C350,$B73,'BLAST COLDROOM 1'!$E$2:$E350,$C73,'BLAST COLDROOM 1'!$A$2:$A350,$A73))</f>
        <v/>
      </c>
      <c r="S73" s="5" t="str">
        <f>IF($A73="","",SUMIFS('BLAST COLDROOM 1'!U$2:U350,'BLAST COLDROOM 1'!$C$2:$C350,$B73,'BLAST COLDROOM 1'!$E$2:$E350,$C73,'BLAST COLDROOM 1'!$A$2:$A350,$A73))</f>
        <v/>
      </c>
      <c r="T73" s="5" t="str">
        <f>IF($A73="","",SUMIFS('BLAST COLDROOM 1'!V$2:V350,'BLAST COLDROOM 1'!$C$2:$C350,$B73,'BLAST COLDROOM 1'!$E$2:$E350,$C73,'BLAST COLDROOM 1'!$A$2:$A350,$A73))</f>
        <v/>
      </c>
      <c r="U73" s="5" t="str">
        <f>IF($A73="","",SUMIFS(#REF!,'BLAST COLDROOM 1'!$C$2:$C350,$B73,'BLAST COLDROOM 1'!$E$2:$E350,$C73,'BLAST COLDROOM 1'!$A$2:$A350,$A73))</f>
        <v/>
      </c>
      <c r="V73" s="5" t="str">
        <f>IF($A73="","",SUMIFS('BLAST COLDROOM 1'!X$2:X350,'BLAST COLDROOM 1'!$C$2:$C350,$B73,'BLAST COLDROOM 1'!$E$2:$E350,$C73,'BLAST COLDROOM 1'!$A$2:$A350,$A73))</f>
        <v/>
      </c>
      <c r="W73" s="5" t="str">
        <f>IF($A73="","",SUMIFS('BLAST COLDROOM 1'!Y$2:Y350,'BLAST COLDROOM 1'!$C$2:$C350,$B73,'BLAST COLDROOM 1'!$E$2:$E350,$C73,'BLAST COLDROOM 1'!$A$2:$A350,$A73))</f>
        <v/>
      </c>
      <c r="X73" s="5" t="str">
        <f>IF($A73="","",SUMIFS('BLAST COLDROOM 1'!Z$2:Z350,'BLAST COLDROOM 1'!$C$2:$C350,$B73,'BLAST COLDROOM 1'!$E$2:$E350,$C73,'BLAST COLDROOM 1'!$A$2:$A350,$A73))</f>
        <v/>
      </c>
      <c r="Y73" s="5" t="str">
        <f>IF($A73="","",SUMIFS('BLAST COLDROOM 1'!AA$2:AA350,'BLAST COLDROOM 1'!$C$2:$C350,$B73,'BLAST COLDROOM 1'!$E$2:$E350,$C73,'BLAST COLDROOM 1'!$A$2:$A350,$A73))</f>
        <v/>
      </c>
      <c r="Z73" s="5" t="str">
        <f>IF($A73="","",SUMIFS('BLAST COLDROOM 1'!AB$2:AB350,'BLAST COLDROOM 1'!$C$2:$C350,$B73,'BLAST COLDROOM 1'!$E$2:$E350,$C73,'BLAST COLDROOM 1'!$A$2:$A350,$A73))</f>
        <v/>
      </c>
      <c r="AA73" s="5" t="str">
        <f>IF($A73="","",SUMIFS('BLAST COLDROOM 1'!AC$2:AC350,'BLAST COLDROOM 1'!$C$2:$C350,$B73,'BLAST COLDROOM 1'!$E$2:$E350,$C73,'BLAST COLDROOM 1'!$A$2:$A350,$A73))</f>
        <v/>
      </c>
      <c r="AB73" s="5" t="str">
        <f>IF($A73="","",SUMIFS('BLAST COLDROOM 1'!AD$2:AD350,'BLAST COLDROOM 1'!$C$2:$C350,$B73,'BLAST COLDROOM 1'!$E$2:$E350,$C73,'BLAST COLDROOM 1'!$A$2:$A350,$A73))</f>
        <v/>
      </c>
      <c r="AC73" s="5" t="str">
        <f>IF($A73="","",SUMIFS('BLAST COLDROOM 1'!AE$2:AE350,'BLAST COLDROOM 1'!$C$2:$C350,$B73,'BLAST COLDROOM 1'!$E$2:$E350,$C73,'BLAST COLDROOM 1'!$A$2:$A350,$A73))</f>
        <v/>
      </c>
      <c r="AD73" s="5" t="str">
        <f>IF($A73="","",SUMIFS('BLAST COLDROOM 1'!AF$2:AF350,'BLAST COLDROOM 1'!$C$2:$C350,$B73,'BLAST COLDROOM 1'!$E$2:$E350,$C73,'BLAST COLDROOM 1'!$A$2:$A350,$A73))</f>
        <v/>
      </c>
      <c r="AE73" s="5" t="str">
        <f>IF($A73="","",SUMIFS('BLAST COLDROOM 1'!AG$2:AG350,'BLAST COLDROOM 1'!$C$2:$C350,$B73,'BLAST COLDROOM 1'!$E$2:$E350,$C73,'BLAST COLDROOM 1'!$A$2:$A350,$A73))</f>
        <v/>
      </c>
      <c r="AF73" s="5" t="str">
        <f>IF($A73="","",SUMIFS('BLAST COLDROOM 1'!AH$2:AH350,'BLAST COLDROOM 1'!$C$2:$C350,$B73,'BLAST COLDROOM 1'!$E$2:$E350,$C73,'BLAST COLDROOM 1'!$A$2:$A350,$A73))</f>
        <v/>
      </c>
      <c r="AG73" s="5" t="str">
        <f>IF($A73="","",SUMIFS('BLAST COLDROOM 1'!AI$2:AI350,'BLAST COLDROOM 1'!$C$2:$C350,$B73,'BLAST COLDROOM 1'!$E$2:$E350,$C73,'BLAST COLDROOM 1'!$A$2:$A350,$A73))</f>
        <v/>
      </c>
      <c r="AH73" s="5" t="str">
        <f>IF($A73="","",SUMIFS('BLAST COLDROOM 1'!AJ$2:AJ350,'BLAST COLDROOM 1'!$C$2:$C350,$B73,'BLAST COLDROOM 1'!$E$2:$E350,$C73,'BLAST COLDROOM 1'!$A$2:$A350,$A73))</f>
        <v/>
      </c>
      <c r="AI73" s="5" t="str">
        <f>IF($A73="","",SUMIFS('BLAST COLDROOM 1'!AK$2:AK350,'BLAST COLDROOM 1'!$C$2:$C350,$B73,'BLAST COLDROOM 1'!$E$2:$E350,$C73,'BLAST COLDROOM 1'!$A$2:$A350,$A73))</f>
        <v/>
      </c>
      <c r="AJ73" s="5" t="str">
        <f>IF($A73="","",SUMIFS('BLAST COLDROOM 1'!AL$2:AL350,'BLAST COLDROOM 1'!$C$2:$C350,$B73,'BLAST COLDROOM 1'!$E$2:$E350,$C73,'BLAST COLDROOM 1'!$A$2:$A350,$A73))</f>
        <v/>
      </c>
    </row>
    <row r="74" ht="15.75" customHeight="1">
      <c r="A74" s="17"/>
      <c r="B74" s="5"/>
      <c r="C74" s="5"/>
      <c r="P74" s="5" t="str">
        <f>IF($A74="","",SUMIFS('BLAST COLDROOM 1'!R$2:R350,'BLAST COLDROOM 1'!$C$2:$C350,$B74,'BLAST COLDROOM 1'!$E$2:$E350,$C74,'BLAST COLDROOM 1'!$A$2:$A350,$A74))</f>
        <v/>
      </c>
      <c r="Q74" s="5" t="str">
        <f>IF($A74="","",SUMIFS('BLAST COLDROOM 1'!S$2:S350,'BLAST COLDROOM 1'!$C$2:$C350,$B74,'BLAST COLDROOM 1'!$E$2:$E350,$C74,'BLAST COLDROOM 1'!$A$2:$A350,$A74))</f>
        <v/>
      </c>
      <c r="R74" s="5" t="str">
        <f>IF($A74="","",SUMIFS('BLAST COLDROOM 1'!T$2:T350,'BLAST COLDROOM 1'!$C$2:$C350,$B74,'BLAST COLDROOM 1'!$E$2:$E350,$C74,'BLAST COLDROOM 1'!$A$2:$A350,$A74))</f>
        <v/>
      </c>
      <c r="S74" s="5" t="str">
        <f>IF($A74="","",SUMIFS('BLAST COLDROOM 1'!U$2:U350,'BLAST COLDROOM 1'!$C$2:$C350,$B74,'BLAST COLDROOM 1'!$E$2:$E350,$C74,'BLAST COLDROOM 1'!$A$2:$A350,$A74))</f>
        <v/>
      </c>
      <c r="T74" s="5" t="str">
        <f>IF($A74="","",SUMIFS('BLAST COLDROOM 1'!V$2:V350,'BLAST COLDROOM 1'!$C$2:$C350,$B74,'BLAST COLDROOM 1'!$E$2:$E350,$C74,'BLAST COLDROOM 1'!$A$2:$A350,$A74))</f>
        <v/>
      </c>
      <c r="U74" s="5" t="str">
        <f>IF($A74="","",SUMIFS(#REF!,'BLAST COLDROOM 1'!$C$2:$C350,$B74,'BLAST COLDROOM 1'!$E$2:$E350,$C74,'BLAST COLDROOM 1'!$A$2:$A350,$A74))</f>
        <v/>
      </c>
      <c r="V74" s="5" t="str">
        <f>IF($A74="","",SUMIFS('BLAST COLDROOM 1'!X$2:X350,'BLAST COLDROOM 1'!$C$2:$C350,$B74,'BLAST COLDROOM 1'!$E$2:$E350,$C74,'BLAST COLDROOM 1'!$A$2:$A350,$A74))</f>
        <v/>
      </c>
      <c r="W74" s="5" t="str">
        <f>IF($A74="","",SUMIFS('BLAST COLDROOM 1'!Y$2:Y350,'BLAST COLDROOM 1'!$C$2:$C350,$B74,'BLAST COLDROOM 1'!$E$2:$E350,$C74,'BLAST COLDROOM 1'!$A$2:$A350,$A74))</f>
        <v/>
      </c>
      <c r="X74" s="5" t="str">
        <f>IF($A74="","",SUMIFS('BLAST COLDROOM 1'!Z$2:Z350,'BLAST COLDROOM 1'!$C$2:$C350,$B74,'BLAST COLDROOM 1'!$E$2:$E350,$C74,'BLAST COLDROOM 1'!$A$2:$A350,$A74))</f>
        <v/>
      </c>
      <c r="Y74" s="5" t="str">
        <f>IF($A74="","",SUMIFS('BLAST COLDROOM 1'!AA$2:AA350,'BLAST COLDROOM 1'!$C$2:$C350,$B74,'BLAST COLDROOM 1'!$E$2:$E350,$C74,'BLAST COLDROOM 1'!$A$2:$A350,$A74))</f>
        <v/>
      </c>
      <c r="Z74" s="5" t="str">
        <f>IF($A74="","",SUMIFS('BLAST COLDROOM 1'!AB$2:AB350,'BLAST COLDROOM 1'!$C$2:$C350,$B74,'BLAST COLDROOM 1'!$E$2:$E350,$C74,'BLAST COLDROOM 1'!$A$2:$A350,$A74))</f>
        <v/>
      </c>
      <c r="AA74" s="5" t="str">
        <f>IF($A74="","",SUMIFS('BLAST COLDROOM 1'!AC$2:AC350,'BLAST COLDROOM 1'!$C$2:$C350,$B74,'BLAST COLDROOM 1'!$E$2:$E350,$C74,'BLAST COLDROOM 1'!$A$2:$A350,$A74))</f>
        <v/>
      </c>
      <c r="AB74" s="5" t="str">
        <f>IF($A74="","",SUMIFS('BLAST COLDROOM 1'!AD$2:AD350,'BLAST COLDROOM 1'!$C$2:$C350,$B74,'BLAST COLDROOM 1'!$E$2:$E350,$C74,'BLAST COLDROOM 1'!$A$2:$A350,$A74))</f>
        <v/>
      </c>
      <c r="AC74" s="5" t="str">
        <f>IF($A74="","",SUMIFS('BLAST COLDROOM 1'!AE$2:AE350,'BLAST COLDROOM 1'!$C$2:$C350,$B74,'BLAST COLDROOM 1'!$E$2:$E350,$C74,'BLAST COLDROOM 1'!$A$2:$A350,$A74))</f>
        <v/>
      </c>
      <c r="AD74" s="5" t="str">
        <f>IF($A74="","",SUMIFS('BLAST COLDROOM 1'!AF$2:AF350,'BLAST COLDROOM 1'!$C$2:$C350,$B74,'BLAST COLDROOM 1'!$E$2:$E350,$C74,'BLAST COLDROOM 1'!$A$2:$A350,$A74))</f>
        <v/>
      </c>
      <c r="AE74" s="5" t="str">
        <f>IF($A74="","",SUMIFS('BLAST COLDROOM 1'!AG$2:AG350,'BLAST COLDROOM 1'!$C$2:$C350,$B74,'BLAST COLDROOM 1'!$E$2:$E350,$C74,'BLAST COLDROOM 1'!$A$2:$A350,$A74))</f>
        <v/>
      </c>
      <c r="AF74" s="5" t="str">
        <f>IF($A74="","",SUMIFS('BLAST COLDROOM 1'!AH$2:AH350,'BLAST COLDROOM 1'!$C$2:$C350,$B74,'BLAST COLDROOM 1'!$E$2:$E350,$C74,'BLAST COLDROOM 1'!$A$2:$A350,$A74))</f>
        <v/>
      </c>
      <c r="AG74" s="5" t="str">
        <f>IF($A74="","",SUMIFS('BLAST COLDROOM 1'!AI$2:AI350,'BLAST COLDROOM 1'!$C$2:$C350,$B74,'BLAST COLDROOM 1'!$E$2:$E350,$C74,'BLAST COLDROOM 1'!$A$2:$A350,$A74))</f>
        <v/>
      </c>
      <c r="AH74" s="5" t="str">
        <f>IF($A74="","",SUMIFS('BLAST COLDROOM 1'!AJ$2:AJ350,'BLAST COLDROOM 1'!$C$2:$C350,$B74,'BLAST COLDROOM 1'!$E$2:$E350,$C74,'BLAST COLDROOM 1'!$A$2:$A350,$A74))</f>
        <v/>
      </c>
      <c r="AI74" s="5" t="str">
        <f>IF($A74="","",SUMIFS('BLAST COLDROOM 1'!AK$2:AK350,'BLAST COLDROOM 1'!$C$2:$C350,$B74,'BLAST COLDROOM 1'!$E$2:$E350,$C74,'BLAST COLDROOM 1'!$A$2:$A350,$A74))</f>
        <v/>
      </c>
      <c r="AJ74" s="5" t="str">
        <f>IF($A74="","",SUMIFS('BLAST COLDROOM 1'!AL$2:AL350,'BLAST COLDROOM 1'!$C$2:$C350,$B74,'BLAST COLDROOM 1'!$E$2:$E350,$C74,'BLAST COLDROOM 1'!$A$2:$A350,$A74))</f>
        <v/>
      </c>
    </row>
    <row r="75" ht="15.75" customHeight="1">
      <c r="A75" s="17"/>
      <c r="B75" s="5"/>
      <c r="C75" s="5"/>
      <c r="P75" s="5" t="str">
        <f>IF($A75="","",SUMIFS('BLAST COLDROOM 1'!R$2:R350,'BLAST COLDROOM 1'!$C$2:$C350,$B75,'BLAST COLDROOM 1'!$E$2:$E350,$C75,'BLAST COLDROOM 1'!$A$2:$A350,$A75))</f>
        <v/>
      </c>
      <c r="Q75" s="5" t="str">
        <f>IF($A75="","",SUMIFS('BLAST COLDROOM 1'!S$2:S350,'BLAST COLDROOM 1'!$C$2:$C350,$B75,'BLAST COLDROOM 1'!$E$2:$E350,$C75,'BLAST COLDROOM 1'!$A$2:$A350,$A75))</f>
        <v/>
      </c>
      <c r="R75" s="5" t="str">
        <f>IF($A75="","",SUMIFS('BLAST COLDROOM 1'!T$2:T350,'BLAST COLDROOM 1'!$C$2:$C350,$B75,'BLAST COLDROOM 1'!$E$2:$E350,$C75,'BLAST COLDROOM 1'!$A$2:$A350,$A75))</f>
        <v/>
      </c>
      <c r="S75" s="5" t="str">
        <f>IF($A75="","",SUMIFS('BLAST COLDROOM 1'!U$2:U350,'BLAST COLDROOM 1'!$C$2:$C350,$B75,'BLAST COLDROOM 1'!$E$2:$E350,$C75,'BLAST COLDROOM 1'!$A$2:$A350,$A75))</f>
        <v/>
      </c>
      <c r="T75" s="5" t="str">
        <f>IF($A75="","",SUMIFS('BLAST COLDROOM 1'!V$2:V350,'BLAST COLDROOM 1'!$C$2:$C350,$B75,'BLAST COLDROOM 1'!$E$2:$E350,$C75,'BLAST COLDROOM 1'!$A$2:$A350,$A75))</f>
        <v/>
      </c>
      <c r="U75" s="5" t="str">
        <f>IF($A75="","",SUMIFS(#REF!,'BLAST COLDROOM 1'!$C$2:$C350,$B75,'BLAST COLDROOM 1'!$E$2:$E350,$C75,'BLAST COLDROOM 1'!$A$2:$A350,$A75))</f>
        <v/>
      </c>
      <c r="V75" s="5" t="str">
        <f>IF($A75="","",SUMIFS('BLAST COLDROOM 1'!X$2:X350,'BLAST COLDROOM 1'!$C$2:$C350,$B75,'BLAST COLDROOM 1'!$E$2:$E350,$C75,'BLAST COLDROOM 1'!$A$2:$A350,$A75))</f>
        <v/>
      </c>
      <c r="W75" s="5" t="str">
        <f>IF($A75="","",SUMIFS('BLAST COLDROOM 1'!Y$2:Y350,'BLAST COLDROOM 1'!$C$2:$C350,$B75,'BLAST COLDROOM 1'!$E$2:$E350,$C75,'BLAST COLDROOM 1'!$A$2:$A350,$A75))</f>
        <v/>
      </c>
      <c r="X75" s="5" t="str">
        <f>IF($A75="","",SUMIFS('BLAST COLDROOM 1'!Z$2:Z350,'BLAST COLDROOM 1'!$C$2:$C350,$B75,'BLAST COLDROOM 1'!$E$2:$E350,$C75,'BLAST COLDROOM 1'!$A$2:$A350,$A75))</f>
        <v/>
      </c>
      <c r="Y75" s="5" t="str">
        <f>IF($A75="","",SUMIFS('BLAST COLDROOM 1'!AA$2:AA350,'BLAST COLDROOM 1'!$C$2:$C350,$B75,'BLAST COLDROOM 1'!$E$2:$E350,$C75,'BLAST COLDROOM 1'!$A$2:$A350,$A75))</f>
        <v/>
      </c>
      <c r="Z75" s="5" t="str">
        <f>IF($A75="","",SUMIFS('BLAST COLDROOM 1'!AB$2:AB350,'BLAST COLDROOM 1'!$C$2:$C350,$B75,'BLAST COLDROOM 1'!$E$2:$E350,$C75,'BLAST COLDROOM 1'!$A$2:$A350,$A75))</f>
        <v/>
      </c>
      <c r="AA75" s="5" t="str">
        <f>IF($A75="","",SUMIFS('BLAST COLDROOM 1'!AC$2:AC350,'BLAST COLDROOM 1'!$C$2:$C350,$B75,'BLAST COLDROOM 1'!$E$2:$E350,$C75,'BLAST COLDROOM 1'!$A$2:$A350,$A75))</f>
        <v/>
      </c>
      <c r="AB75" s="5" t="str">
        <f>IF($A75="","",SUMIFS('BLAST COLDROOM 1'!AD$2:AD350,'BLAST COLDROOM 1'!$C$2:$C350,$B75,'BLAST COLDROOM 1'!$E$2:$E350,$C75,'BLAST COLDROOM 1'!$A$2:$A350,$A75))</f>
        <v/>
      </c>
      <c r="AC75" s="5" t="str">
        <f>IF($A75="","",SUMIFS('BLAST COLDROOM 1'!AE$2:AE350,'BLAST COLDROOM 1'!$C$2:$C350,$B75,'BLAST COLDROOM 1'!$E$2:$E350,$C75,'BLAST COLDROOM 1'!$A$2:$A350,$A75))</f>
        <v/>
      </c>
      <c r="AD75" s="5" t="str">
        <f>IF($A75="","",SUMIFS('BLAST COLDROOM 1'!AF$2:AF350,'BLAST COLDROOM 1'!$C$2:$C350,$B75,'BLAST COLDROOM 1'!$E$2:$E350,$C75,'BLAST COLDROOM 1'!$A$2:$A350,$A75))</f>
        <v/>
      </c>
      <c r="AE75" s="5" t="str">
        <f>IF($A75="","",SUMIFS('BLAST COLDROOM 1'!AG$2:AG350,'BLAST COLDROOM 1'!$C$2:$C350,$B75,'BLAST COLDROOM 1'!$E$2:$E350,$C75,'BLAST COLDROOM 1'!$A$2:$A350,$A75))</f>
        <v/>
      </c>
      <c r="AF75" s="5" t="str">
        <f>IF($A75="","",SUMIFS('BLAST COLDROOM 1'!AH$2:AH350,'BLAST COLDROOM 1'!$C$2:$C350,$B75,'BLAST COLDROOM 1'!$E$2:$E350,$C75,'BLAST COLDROOM 1'!$A$2:$A350,$A75))</f>
        <v/>
      </c>
      <c r="AG75" s="5" t="str">
        <f>IF($A75="","",SUMIFS('BLAST COLDROOM 1'!AI$2:AI350,'BLAST COLDROOM 1'!$C$2:$C350,$B75,'BLAST COLDROOM 1'!$E$2:$E350,$C75,'BLAST COLDROOM 1'!$A$2:$A350,$A75))</f>
        <v/>
      </c>
      <c r="AH75" s="5" t="str">
        <f>IF($A75="","",SUMIFS('BLAST COLDROOM 1'!AJ$2:AJ350,'BLAST COLDROOM 1'!$C$2:$C350,$B75,'BLAST COLDROOM 1'!$E$2:$E350,$C75,'BLAST COLDROOM 1'!$A$2:$A350,$A75))</f>
        <v/>
      </c>
      <c r="AI75" s="5" t="str">
        <f>IF($A75="","",SUMIFS('BLAST COLDROOM 1'!AK$2:AK350,'BLAST COLDROOM 1'!$C$2:$C350,$B75,'BLAST COLDROOM 1'!$E$2:$E350,$C75,'BLAST COLDROOM 1'!$A$2:$A350,$A75))</f>
        <v/>
      </c>
      <c r="AJ75" s="5" t="str">
        <f>IF($A75="","",SUMIFS('BLAST COLDROOM 1'!AL$2:AL350,'BLAST COLDROOM 1'!$C$2:$C350,$B75,'BLAST COLDROOM 1'!$E$2:$E350,$C75,'BLAST COLDROOM 1'!$A$2:$A350,$A75))</f>
        <v/>
      </c>
    </row>
    <row r="76" ht="15.75" customHeight="1">
      <c r="A76" s="17"/>
      <c r="B76" s="5"/>
      <c r="C76" s="5"/>
      <c r="P76" s="5" t="str">
        <f>IF($A76="","",SUMIFS('BLAST COLDROOM 1'!R$2:R350,'BLAST COLDROOM 1'!$C$2:$C350,$B76,'BLAST COLDROOM 1'!$E$2:$E350,$C76,'BLAST COLDROOM 1'!$A$2:$A350,$A76))</f>
        <v/>
      </c>
      <c r="Q76" s="5" t="str">
        <f>IF($A76="","",SUMIFS('BLAST COLDROOM 1'!S$2:S350,'BLAST COLDROOM 1'!$C$2:$C350,$B76,'BLAST COLDROOM 1'!$E$2:$E350,$C76,'BLAST COLDROOM 1'!$A$2:$A350,$A76))</f>
        <v/>
      </c>
      <c r="R76" s="5" t="str">
        <f>IF($A76="","",SUMIFS('BLAST COLDROOM 1'!T$2:T350,'BLAST COLDROOM 1'!$C$2:$C350,$B76,'BLAST COLDROOM 1'!$E$2:$E350,$C76,'BLAST COLDROOM 1'!$A$2:$A350,$A76))</f>
        <v/>
      </c>
      <c r="S76" s="5" t="str">
        <f>IF($A76="","",SUMIFS('BLAST COLDROOM 1'!U$2:U350,'BLAST COLDROOM 1'!$C$2:$C350,$B76,'BLAST COLDROOM 1'!$E$2:$E350,$C76,'BLAST COLDROOM 1'!$A$2:$A350,$A76))</f>
        <v/>
      </c>
      <c r="T76" s="5" t="str">
        <f>IF($A76="","",SUMIFS('BLAST COLDROOM 1'!V$2:V350,'BLAST COLDROOM 1'!$C$2:$C350,$B76,'BLAST COLDROOM 1'!$E$2:$E350,$C76,'BLAST COLDROOM 1'!$A$2:$A350,$A76))</f>
        <v/>
      </c>
      <c r="U76" s="5" t="str">
        <f>IF($A76="","",SUMIFS(#REF!,'BLAST COLDROOM 1'!$C$2:$C350,$B76,'BLAST COLDROOM 1'!$E$2:$E350,$C76,'BLAST COLDROOM 1'!$A$2:$A350,$A76))</f>
        <v/>
      </c>
      <c r="V76" s="5" t="str">
        <f>IF($A76="","",SUMIFS('BLAST COLDROOM 1'!X$2:X350,'BLAST COLDROOM 1'!$C$2:$C350,$B76,'BLAST COLDROOM 1'!$E$2:$E350,$C76,'BLAST COLDROOM 1'!$A$2:$A350,$A76))</f>
        <v/>
      </c>
      <c r="W76" s="5" t="str">
        <f>IF($A76="","",SUMIFS('BLAST COLDROOM 1'!Y$2:Y350,'BLAST COLDROOM 1'!$C$2:$C350,$B76,'BLAST COLDROOM 1'!$E$2:$E350,$C76,'BLAST COLDROOM 1'!$A$2:$A350,$A76))</f>
        <v/>
      </c>
      <c r="X76" s="5" t="str">
        <f>IF($A76="","",SUMIFS('BLAST COLDROOM 1'!Z$2:Z350,'BLAST COLDROOM 1'!$C$2:$C350,$B76,'BLAST COLDROOM 1'!$E$2:$E350,$C76,'BLAST COLDROOM 1'!$A$2:$A350,$A76))</f>
        <v/>
      </c>
      <c r="Y76" s="5" t="str">
        <f>IF($A76="","",SUMIFS('BLAST COLDROOM 1'!AA$2:AA350,'BLAST COLDROOM 1'!$C$2:$C350,$B76,'BLAST COLDROOM 1'!$E$2:$E350,$C76,'BLAST COLDROOM 1'!$A$2:$A350,$A76))</f>
        <v/>
      </c>
      <c r="Z76" s="5" t="str">
        <f>IF($A76="","",SUMIFS('BLAST COLDROOM 1'!AB$2:AB350,'BLAST COLDROOM 1'!$C$2:$C350,$B76,'BLAST COLDROOM 1'!$E$2:$E350,$C76,'BLAST COLDROOM 1'!$A$2:$A350,$A76))</f>
        <v/>
      </c>
      <c r="AA76" s="5" t="str">
        <f>IF($A76="","",SUMIFS('BLAST COLDROOM 1'!AC$2:AC350,'BLAST COLDROOM 1'!$C$2:$C350,$B76,'BLAST COLDROOM 1'!$E$2:$E350,$C76,'BLAST COLDROOM 1'!$A$2:$A350,$A76))</f>
        <v/>
      </c>
      <c r="AB76" s="5" t="str">
        <f>IF($A76="","",SUMIFS('BLAST COLDROOM 1'!AD$2:AD350,'BLAST COLDROOM 1'!$C$2:$C350,$B76,'BLAST COLDROOM 1'!$E$2:$E350,$C76,'BLAST COLDROOM 1'!$A$2:$A350,$A76))</f>
        <v/>
      </c>
      <c r="AC76" s="5" t="str">
        <f>IF($A76="","",SUMIFS('BLAST COLDROOM 1'!AE$2:AE350,'BLAST COLDROOM 1'!$C$2:$C350,$B76,'BLAST COLDROOM 1'!$E$2:$E350,$C76,'BLAST COLDROOM 1'!$A$2:$A350,$A76))</f>
        <v/>
      </c>
      <c r="AD76" s="5" t="str">
        <f>IF($A76="","",SUMIFS('BLAST COLDROOM 1'!AF$2:AF350,'BLAST COLDROOM 1'!$C$2:$C350,$B76,'BLAST COLDROOM 1'!$E$2:$E350,$C76,'BLAST COLDROOM 1'!$A$2:$A350,$A76))</f>
        <v/>
      </c>
      <c r="AE76" s="5" t="str">
        <f>IF($A76="","",SUMIFS('BLAST COLDROOM 1'!AG$2:AG350,'BLAST COLDROOM 1'!$C$2:$C350,$B76,'BLAST COLDROOM 1'!$E$2:$E350,$C76,'BLAST COLDROOM 1'!$A$2:$A350,$A76))</f>
        <v/>
      </c>
      <c r="AF76" s="5" t="str">
        <f>IF($A76="","",SUMIFS('BLAST COLDROOM 1'!AH$2:AH350,'BLAST COLDROOM 1'!$C$2:$C350,$B76,'BLAST COLDROOM 1'!$E$2:$E350,$C76,'BLAST COLDROOM 1'!$A$2:$A350,$A76))</f>
        <v/>
      </c>
      <c r="AG76" s="5" t="str">
        <f>IF($A76="","",SUMIFS('BLAST COLDROOM 1'!AI$2:AI350,'BLAST COLDROOM 1'!$C$2:$C350,$B76,'BLAST COLDROOM 1'!$E$2:$E350,$C76,'BLAST COLDROOM 1'!$A$2:$A350,$A76))</f>
        <v/>
      </c>
      <c r="AH76" s="5" t="str">
        <f>IF($A76="","",SUMIFS('BLAST COLDROOM 1'!AJ$2:AJ350,'BLAST COLDROOM 1'!$C$2:$C350,$B76,'BLAST COLDROOM 1'!$E$2:$E350,$C76,'BLAST COLDROOM 1'!$A$2:$A350,$A76))</f>
        <v/>
      </c>
      <c r="AI76" s="5" t="str">
        <f>IF($A76="","",SUMIFS('BLAST COLDROOM 1'!AK$2:AK350,'BLAST COLDROOM 1'!$C$2:$C350,$B76,'BLAST COLDROOM 1'!$E$2:$E350,$C76,'BLAST COLDROOM 1'!$A$2:$A350,$A76))</f>
        <v/>
      </c>
      <c r="AJ76" s="5" t="str">
        <f>IF($A76="","",SUMIFS('BLAST COLDROOM 1'!AL$2:AL350,'BLAST COLDROOM 1'!$C$2:$C350,$B76,'BLAST COLDROOM 1'!$E$2:$E350,$C76,'BLAST COLDROOM 1'!$A$2:$A350,$A76))</f>
        <v/>
      </c>
    </row>
    <row r="77" ht="15.75" customHeight="1">
      <c r="A77" s="17"/>
      <c r="B77" s="5"/>
      <c r="C77" s="5"/>
      <c r="P77" s="5" t="str">
        <f>IF($A77="","",SUMIFS('BLAST COLDROOM 1'!R$2:R350,'BLAST COLDROOM 1'!$C$2:$C350,$B77,'BLAST COLDROOM 1'!$E$2:$E350,$C77,'BLAST COLDROOM 1'!$A$2:$A350,$A77))</f>
        <v/>
      </c>
      <c r="Q77" s="5" t="str">
        <f>IF($A77="","",SUMIFS('BLAST COLDROOM 1'!S$2:S350,'BLAST COLDROOM 1'!$C$2:$C350,$B77,'BLAST COLDROOM 1'!$E$2:$E350,$C77,'BLAST COLDROOM 1'!$A$2:$A350,$A77))</f>
        <v/>
      </c>
      <c r="R77" s="5" t="str">
        <f>IF($A77="","",SUMIFS('BLAST COLDROOM 1'!T$2:T350,'BLAST COLDROOM 1'!$C$2:$C350,$B77,'BLAST COLDROOM 1'!$E$2:$E350,$C77,'BLAST COLDROOM 1'!$A$2:$A350,$A77))</f>
        <v/>
      </c>
      <c r="S77" s="5" t="str">
        <f>IF($A77="","",SUMIFS('BLAST COLDROOM 1'!U$2:U350,'BLAST COLDROOM 1'!$C$2:$C350,$B77,'BLAST COLDROOM 1'!$E$2:$E350,$C77,'BLAST COLDROOM 1'!$A$2:$A350,$A77))</f>
        <v/>
      </c>
      <c r="T77" s="5" t="str">
        <f>IF($A77="","",SUMIFS('BLAST COLDROOM 1'!V$2:V350,'BLAST COLDROOM 1'!$C$2:$C350,$B77,'BLAST COLDROOM 1'!$E$2:$E350,$C77,'BLAST COLDROOM 1'!$A$2:$A350,$A77))</f>
        <v/>
      </c>
      <c r="U77" s="5" t="str">
        <f>IF($A77="","",SUMIFS(#REF!,'BLAST COLDROOM 1'!$C$2:$C350,$B77,'BLAST COLDROOM 1'!$E$2:$E350,$C77,'BLAST COLDROOM 1'!$A$2:$A350,$A77))</f>
        <v/>
      </c>
      <c r="V77" s="5" t="str">
        <f>IF($A77="","",SUMIFS('BLAST COLDROOM 1'!X$2:X350,'BLAST COLDROOM 1'!$C$2:$C350,$B77,'BLAST COLDROOM 1'!$E$2:$E350,$C77,'BLAST COLDROOM 1'!$A$2:$A350,$A77))</f>
        <v/>
      </c>
      <c r="W77" s="5" t="str">
        <f>IF($A77="","",SUMIFS('BLAST COLDROOM 1'!Y$2:Y350,'BLAST COLDROOM 1'!$C$2:$C350,$B77,'BLAST COLDROOM 1'!$E$2:$E350,$C77,'BLAST COLDROOM 1'!$A$2:$A350,$A77))</f>
        <v/>
      </c>
      <c r="X77" s="5" t="str">
        <f>IF($A77="","",SUMIFS('BLAST COLDROOM 1'!Z$2:Z350,'BLAST COLDROOM 1'!$C$2:$C350,$B77,'BLAST COLDROOM 1'!$E$2:$E350,$C77,'BLAST COLDROOM 1'!$A$2:$A350,$A77))</f>
        <v/>
      </c>
      <c r="Y77" s="5" t="str">
        <f>IF($A77="","",SUMIFS('BLAST COLDROOM 1'!AA$2:AA350,'BLAST COLDROOM 1'!$C$2:$C350,$B77,'BLAST COLDROOM 1'!$E$2:$E350,$C77,'BLAST COLDROOM 1'!$A$2:$A350,$A77))</f>
        <v/>
      </c>
      <c r="Z77" s="5" t="str">
        <f>IF($A77="","",SUMIFS('BLAST COLDROOM 1'!AB$2:AB350,'BLAST COLDROOM 1'!$C$2:$C350,$B77,'BLAST COLDROOM 1'!$E$2:$E350,$C77,'BLAST COLDROOM 1'!$A$2:$A350,$A77))</f>
        <v/>
      </c>
      <c r="AA77" s="5" t="str">
        <f>IF($A77="","",SUMIFS('BLAST COLDROOM 1'!AC$2:AC350,'BLAST COLDROOM 1'!$C$2:$C350,$B77,'BLAST COLDROOM 1'!$E$2:$E350,$C77,'BLAST COLDROOM 1'!$A$2:$A350,$A77))</f>
        <v/>
      </c>
      <c r="AB77" s="5" t="str">
        <f>IF($A77="","",SUMIFS('BLAST COLDROOM 1'!AD$2:AD350,'BLAST COLDROOM 1'!$C$2:$C350,$B77,'BLAST COLDROOM 1'!$E$2:$E350,$C77,'BLAST COLDROOM 1'!$A$2:$A350,$A77))</f>
        <v/>
      </c>
      <c r="AC77" s="5" t="str">
        <f>IF($A77="","",SUMIFS('BLAST COLDROOM 1'!AE$2:AE350,'BLAST COLDROOM 1'!$C$2:$C350,$B77,'BLAST COLDROOM 1'!$E$2:$E350,$C77,'BLAST COLDROOM 1'!$A$2:$A350,$A77))</f>
        <v/>
      </c>
      <c r="AD77" s="5" t="str">
        <f>IF($A77="","",SUMIFS('BLAST COLDROOM 1'!AF$2:AF350,'BLAST COLDROOM 1'!$C$2:$C350,$B77,'BLAST COLDROOM 1'!$E$2:$E350,$C77,'BLAST COLDROOM 1'!$A$2:$A350,$A77))</f>
        <v/>
      </c>
      <c r="AE77" s="5" t="str">
        <f>IF($A77="","",SUMIFS('BLAST COLDROOM 1'!AG$2:AG350,'BLAST COLDROOM 1'!$C$2:$C350,$B77,'BLAST COLDROOM 1'!$E$2:$E350,$C77,'BLAST COLDROOM 1'!$A$2:$A350,$A77))</f>
        <v/>
      </c>
      <c r="AF77" s="5" t="str">
        <f>IF($A77="","",SUMIFS('BLAST COLDROOM 1'!AH$2:AH350,'BLAST COLDROOM 1'!$C$2:$C350,$B77,'BLAST COLDROOM 1'!$E$2:$E350,$C77,'BLAST COLDROOM 1'!$A$2:$A350,$A77))</f>
        <v/>
      </c>
      <c r="AG77" s="5" t="str">
        <f>IF($A77="","",SUMIFS('BLAST COLDROOM 1'!AI$2:AI350,'BLAST COLDROOM 1'!$C$2:$C350,$B77,'BLAST COLDROOM 1'!$E$2:$E350,$C77,'BLAST COLDROOM 1'!$A$2:$A350,$A77))</f>
        <v/>
      </c>
      <c r="AH77" s="5" t="str">
        <f>IF($A77="","",SUMIFS('BLAST COLDROOM 1'!AJ$2:AJ350,'BLAST COLDROOM 1'!$C$2:$C350,$B77,'BLAST COLDROOM 1'!$E$2:$E350,$C77,'BLAST COLDROOM 1'!$A$2:$A350,$A77))</f>
        <v/>
      </c>
      <c r="AI77" s="5" t="str">
        <f>IF($A77="","",SUMIFS('BLAST COLDROOM 1'!AK$2:AK350,'BLAST COLDROOM 1'!$C$2:$C350,$B77,'BLAST COLDROOM 1'!$E$2:$E350,$C77,'BLAST COLDROOM 1'!$A$2:$A350,$A77))</f>
        <v/>
      </c>
      <c r="AJ77" s="5" t="str">
        <f>IF($A77="","",SUMIFS('BLAST COLDROOM 1'!AL$2:AL350,'BLAST COLDROOM 1'!$C$2:$C350,$B77,'BLAST COLDROOM 1'!$E$2:$E350,$C77,'BLAST COLDROOM 1'!$A$2:$A350,$A77))</f>
        <v/>
      </c>
    </row>
    <row r="78" ht="15.75" customHeight="1">
      <c r="A78" s="17"/>
      <c r="B78" s="5"/>
      <c r="C78" s="5"/>
      <c r="P78" s="5" t="str">
        <f>IF($A78="","",SUMIFS('BLAST COLDROOM 1'!R$2:R350,'BLAST COLDROOM 1'!$C$2:$C350,$B78,'BLAST COLDROOM 1'!$E$2:$E350,$C78,'BLAST COLDROOM 1'!$A$2:$A350,$A78))</f>
        <v/>
      </c>
      <c r="Q78" s="5" t="str">
        <f>IF($A78="","",SUMIFS('BLAST COLDROOM 1'!S$2:S350,'BLAST COLDROOM 1'!$C$2:$C350,$B78,'BLAST COLDROOM 1'!$E$2:$E350,$C78,'BLAST COLDROOM 1'!$A$2:$A350,$A78))</f>
        <v/>
      </c>
      <c r="R78" s="5" t="str">
        <f>IF($A78="","",SUMIFS('BLAST COLDROOM 1'!T$2:T350,'BLAST COLDROOM 1'!$C$2:$C350,$B78,'BLAST COLDROOM 1'!$E$2:$E350,$C78,'BLAST COLDROOM 1'!$A$2:$A350,$A78))</f>
        <v/>
      </c>
      <c r="S78" s="5" t="str">
        <f>IF($A78="","",SUMIFS('BLAST COLDROOM 1'!U$2:U350,'BLAST COLDROOM 1'!$C$2:$C350,$B78,'BLAST COLDROOM 1'!$E$2:$E350,$C78,'BLAST COLDROOM 1'!$A$2:$A350,$A78))</f>
        <v/>
      </c>
      <c r="T78" s="5" t="str">
        <f>IF($A78="","",SUMIFS('BLAST COLDROOM 1'!V$2:V350,'BLAST COLDROOM 1'!$C$2:$C350,$B78,'BLAST COLDROOM 1'!$E$2:$E350,$C78,'BLAST COLDROOM 1'!$A$2:$A350,$A78))</f>
        <v/>
      </c>
      <c r="U78" s="5" t="str">
        <f>IF($A78="","",SUMIFS(#REF!,'BLAST COLDROOM 1'!$C$2:$C350,$B78,'BLAST COLDROOM 1'!$E$2:$E350,$C78,'BLAST COLDROOM 1'!$A$2:$A350,$A78))</f>
        <v/>
      </c>
      <c r="V78" s="5" t="str">
        <f>IF($A78="","",SUMIFS('BLAST COLDROOM 1'!X$2:X350,'BLAST COLDROOM 1'!$C$2:$C350,$B78,'BLAST COLDROOM 1'!$E$2:$E350,$C78,'BLAST COLDROOM 1'!$A$2:$A350,$A78))</f>
        <v/>
      </c>
      <c r="W78" s="5" t="str">
        <f>IF($A78="","",SUMIFS('BLAST COLDROOM 1'!Y$2:Y350,'BLAST COLDROOM 1'!$C$2:$C350,$B78,'BLAST COLDROOM 1'!$E$2:$E350,$C78,'BLAST COLDROOM 1'!$A$2:$A350,$A78))</f>
        <v/>
      </c>
      <c r="X78" s="5" t="str">
        <f>IF($A78="","",SUMIFS('BLAST COLDROOM 1'!Z$2:Z350,'BLAST COLDROOM 1'!$C$2:$C350,$B78,'BLAST COLDROOM 1'!$E$2:$E350,$C78,'BLAST COLDROOM 1'!$A$2:$A350,$A78))</f>
        <v/>
      </c>
      <c r="Y78" s="5" t="str">
        <f>IF($A78="","",SUMIFS('BLAST COLDROOM 1'!AA$2:AA350,'BLAST COLDROOM 1'!$C$2:$C350,$B78,'BLAST COLDROOM 1'!$E$2:$E350,$C78,'BLAST COLDROOM 1'!$A$2:$A350,$A78))</f>
        <v/>
      </c>
      <c r="Z78" s="5" t="str">
        <f>IF($A78="","",SUMIFS('BLAST COLDROOM 1'!AB$2:AB350,'BLAST COLDROOM 1'!$C$2:$C350,$B78,'BLAST COLDROOM 1'!$E$2:$E350,$C78,'BLAST COLDROOM 1'!$A$2:$A350,$A78))</f>
        <v/>
      </c>
      <c r="AA78" s="5" t="str">
        <f>IF($A78="","",SUMIFS('BLAST COLDROOM 1'!AC$2:AC350,'BLAST COLDROOM 1'!$C$2:$C350,$B78,'BLAST COLDROOM 1'!$E$2:$E350,$C78,'BLAST COLDROOM 1'!$A$2:$A350,$A78))</f>
        <v/>
      </c>
      <c r="AB78" s="5" t="str">
        <f>IF($A78="","",SUMIFS('BLAST COLDROOM 1'!AD$2:AD350,'BLAST COLDROOM 1'!$C$2:$C350,$B78,'BLAST COLDROOM 1'!$E$2:$E350,$C78,'BLAST COLDROOM 1'!$A$2:$A350,$A78))</f>
        <v/>
      </c>
      <c r="AC78" s="5" t="str">
        <f>IF($A78="","",SUMIFS('BLAST COLDROOM 1'!AE$2:AE350,'BLAST COLDROOM 1'!$C$2:$C350,$B78,'BLAST COLDROOM 1'!$E$2:$E350,$C78,'BLAST COLDROOM 1'!$A$2:$A350,$A78))</f>
        <v/>
      </c>
      <c r="AD78" s="5" t="str">
        <f>IF($A78="","",SUMIFS('BLAST COLDROOM 1'!AF$2:AF350,'BLAST COLDROOM 1'!$C$2:$C350,$B78,'BLAST COLDROOM 1'!$E$2:$E350,$C78,'BLAST COLDROOM 1'!$A$2:$A350,$A78))</f>
        <v/>
      </c>
      <c r="AE78" s="5" t="str">
        <f>IF($A78="","",SUMIFS('BLAST COLDROOM 1'!AG$2:AG350,'BLAST COLDROOM 1'!$C$2:$C350,$B78,'BLAST COLDROOM 1'!$E$2:$E350,$C78,'BLAST COLDROOM 1'!$A$2:$A350,$A78))</f>
        <v/>
      </c>
      <c r="AF78" s="5" t="str">
        <f>IF($A78="","",SUMIFS('BLAST COLDROOM 1'!AH$2:AH350,'BLAST COLDROOM 1'!$C$2:$C350,$B78,'BLAST COLDROOM 1'!$E$2:$E350,$C78,'BLAST COLDROOM 1'!$A$2:$A350,$A78))</f>
        <v/>
      </c>
      <c r="AG78" s="5" t="str">
        <f>IF($A78="","",SUMIFS('BLAST COLDROOM 1'!AI$2:AI350,'BLAST COLDROOM 1'!$C$2:$C350,$B78,'BLAST COLDROOM 1'!$E$2:$E350,$C78,'BLAST COLDROOM 1'!$A$2:$A350,$A78))</f>
        <v/>
      </c>
      <c r="AH78" s="5" t="str">
        <f>IF($A78="","",SUMIFS('BLAST COLDROOM 1'!AJ$2:AJ350,'BLAST COLDROOM 1'!$C$2:$C350,$B78,'BLAST COLDROOM 1'!$E$2:$E350,$C78,'BLAST COLDROOM 1'!$A$2:$A350,$A78))</f>
        <v/>
      </c>
      <c r="AI78" s="5" t="str">
        <f>IF($A78="","",SUMIFS('BLAST COLDROOM 1'!AK$2:AK350,'BLAST COLDROOM 1'!$C$2:$C350,$B78,'BLAST COLDROOM 1'!$E$2:$E350,$C78,'BLAST COLDROOM 1'!$A$2:$A350,$A78))</f>
        <v/>
      </c>
      <c r="AJ78" s="5" t="str">
        <f>IF($A78="","",SUMIFS('BLAST COLDROOM 1'!AL$2:AL350,'BLAST COLDROOM 1'!$C$2:$C350,$B78,'BLAST COLDROOM 1'!$E$2:$E350,$C78,'BLAST COLDROOM 1'!$A$2:$A350,$A78))</f>
        <v/>
      </c>
    </row>
    <row r="79" ht="15.75" customHeight="1">
      <c r="A79" s="17"/>
      <c r="B79" s="5"/>
      <c r="C79" s="5"/>
      <c r="P79" s="5" t="str">
        <f>IF($A79="","",SUMIFS('BLAST COLDROOM 1'!R$2:R350,'BLAST COLDROOM 1'!$C$2:$C350,$B79,'BLAST COLDROOM 1'!$E$2:$E350,$C79,'BLAST COLDROOM 1'!$A$2:$A350,$A79))</f>
        <v/>
      </c>
      <c r="Q79" s="5" t="str">
        <f>IF($A79="","",SUMIFS('BLAST COLDROOM 1'!S$2:S350,'BLAST COLDROOM 1'!$C$2:$C350,$B79,'BLAST COLDROOM 1'!$E$2:$E350,$C79,'BLAST COLDROOM 1'!$A$2:$A350,$A79))</f>
        <v/>
      </c>
      <c r="R79" s="5" t="str">
        <f>IF($A79="","",SUMIFS('BLAST COLDROOM 1'!T$2:T350,'BLAST COLDROOM 1'!$C$2:$C350,$B79,'BLAST COLDROOM 1'!$E$2:$E350,$C79,'BLAST COLDROOM 1'!$A$2:$A350,$A79))</f>
        <v/>
      </c>
      <c r="S79" s="5" t="str">
        <f>IF($A79="","",SUMIFS('BLAST COLDROOM 1'!U$2:U350,'BLAST COLDROOM 1'!$C$2:$C350,$B79,'BLAST COLDROOM 1'!$E$2:$E350,$C79,'BLAST COLDROOM 1'!$A$2:$A350,$A79))</f>
        <v/>
      </c>
      <c r="T79" s="5" t="str">
        <f>IF($A79="","",SUMIFS('BLAST COLDROOM 1'!V$2:V350,'BLAST COLDROOM 1'!$C$2:$C350,$B79,'BLAST COLDROOM 1'!$E$2:$E350,$C79,'BLAST COLDROOM 1'!$A$2:$A350,$A79))</f>
        <v/>
      </c>
      <c r="U79" s="5" t="str">
        <f>IF($A79="","",SUMIFS(#REF!,'BLAST COLDROOM 1'!$C$2:$C350,$B79,'BLAST COLDROOM 1'!$E$2:$E350,$C79,'BLAST COLDROOM 1'!$A$2:$A350,$A79))</f>
        <v/>
      </c>
      <c r="V79" s="5" t="str">
        <f>IF($A79="","",SUMIFS('BLAST COLDROOM 1'!X$2:X350,'BLAST COLDROOM 1'!$C$2:$C350,$B79,'BLAST COLDROOM 1'!$E$2:$E350,$C79,'BLAST COLDROOM 1'!$A$2:$A350,$A79))</f>
        <v/>
      </c>
      <c r="W79" s="5" t="str">
        <f>IF($A79="","",SUMIFS('BLAST COLDROOM 1'!Y$2:Y350,'BLAST COLDROOM 1'!$C$2:$C350,$B79,'BLAST COLDROOM 1'!$E$2:$E350,$C79,'BLAST COLDROOM 1'!$A$2:$A350,$A79))</f>
        <v/>
      </c>
      <c r="X79" s="5" t="str">
        <f>IF($A79="","",SUMIFS('BLAST COLDROOM 1'!Z$2:Z350,'BLAST COLDROOM 1'!$C$2:$C350,$B79,'BLAST COLDROOM 1'!$E$2:$E350,$C79,'BLAST COLDROOM 1'!$A$2:$A350,$A79))</f>
        <v/>
      </c>
      <c r="Y79" s="5" t="str">
        <f>IF($A79="","",SUMIFS('BLAST COLDROOM 1'!AA$2:AA350,'BLAST COLDROOM 1'!$C$2:$C350,$B79,'BLAST COLDROOM 1'!$E$2:$E350,$C79,'BLAST COLDROOM 1'!$A$2:$A350,$A79))</f>
        <v/>
      </c>
      <c r="Z79" s="5" t="str">
        <f>IF($A79="","",SUMIFS('BLAST COLDROOM 1'!AB$2:AB350,'BLAST COLDROOM 1'!$C$2:$C350,$B79,'BLAST COLDROOM 1'!$E$2:$E350,$C79,'BLAST COLDROOM 1'!$A$2:$A350,$A79))</f>
        <v/>
      </c>
      <c r="AA79" s="5" t="str">
        <f>IF($A79="","",SUMIFS('BLAST COLDROOM 1'!AC$2:AC350,'BLAST COLDROOM 1'!$C$2:$C350,$B79,'BLAST COLDROOM 1'!$E$2:$E350,$C79,'BLAST COLDROOM 1'!$A$2:$A350,$A79))</f>
        <v/>
      </c>
      <c r="AB79" s="5" t="str">
        <f>IF($A79="","",SUMIFS('BLAST COLDROOM 1'!AD$2:AD350,'BLAST COLDROOM 1'!$C$2:$C350,$B79,'BLAST COLDROOM 1'!$E$2:$E350,$C79,'BLAST COLDROOM 1'!$A$2:$A350,$A79))</f>
        <v/>
      </c>
      <c r="AC79" s="5" t="str">
        <f>IF($A79="","",SUMIFS('BLAST COLDROOM 1'!AE$2:AE350,'BLAST COLDROOM 1'!$C$2:$C350,$B79,'BLAST COLDROOM 1'!$E$2:$E350,$C79,'BLAST COLDROOM 1'!$A$2:$A350,$A79))</f>
        <v/>
      </c>
      <c r="AD79" s="5" t="str">
        <f>IF($A79="","",SUMIFS('BLAST COLDROOM 1'!AF$2:AF350,'BLAST COLDROOM 1'!$C$2:$C350,$B79,'BLAST COLDROOM 1'!$E$2:$E350,$C79,'BLAST COLDROOM 1'!$A$2:$A350,$A79))</f>
        <v/>
      </c>
      <c r="AE79" s="5" t="str">
        <f>IF($A79="","",SUMIFS('BLAST COLDROOM 1'!AG$2:AG350,'BLAST COLDROOM 1'!$C$2:$C350,$B79,'BLAST COLDROOM 1'!$E$2:$E350,$C79,'BLAST COLDROOM 1'!$A$2:$A350,$A79))</f>
        <v/>
      </c>
      <c r="AF79" s="5" t="str">
        <f>IF($A79="","",SUMIFS('BLAST COLDROOM 1'!AH$2:AH350,'BLAST COLDROOM 1'!$C$2:$C350,$B79,'BLAST COLDROOM 1'!$E$2:$E350,$C79,'BLAST COLDROOM 1'!$A$2:$A350,$A79))</f>
        <v/>
      </c>
      <c r="AG79" s="5" t="str">
        <f>IF($A79="","",SUMIFS('BLAST COLDROOM 1'!AI$2:AI350,'BLAST COLDROOM 1'!$C$2:$C350,$B79,'BLAST COLDROOM 1'!$E$2:$E350,$C79,'BLAST COLDROOM 1'!$A$2:$A350,$A79))</f>
        <v/>
      </c>
      <c r="AH79" s="5" t="str">
        <f>IF($A79="","",SUMIFS('BLAST COLDROOM 1'!AJ$2:AJ350,'BLAST COLDROOM 1'!$C$2:$C350,$B79,'BLAST COLDROOM 1'!$E$2:$E350,$C79,'BLAST COLDROOM 1'!$A$2:$A350,$A79))</f>
        <v/>
      </c>
      <c r="AI79" s="5" t="str">
        <f>IF($A79="","",SUMIFS('BLAST COLDROOM 1'!AK$2:AK350,'BLAST COLDROOM 1'!$C$2:$C350,$B79,'BLAST COLDROOM 1'!$E$2:$E350,$C79,'BLAST COLDROOM 1'!$A$2:$A350,$A79))</f>
        <v/>
      </c>
      <c r="AJ79" s="5" t="str">
        <f>IF($A79="","",SUMIFS('BLAST COLDROOM 1'!AL$2:AL350,'BLAST COLDROOM 1'!$C$2:$C350,$B79,'BLAST COLDROOM 1'!$E$2:$E350,$C79,'BLAST COLDROOM 1'!$A$2:$A350,$A79))</f>
        <v/>
      </c>
    </row>
    <row r="80" ht="15.75" customHeight="1">
      <c r="A80" s="17"/>
      <c r="B80" s="5"/>
      <c r="C80" s="5"/>
      <c r="P80" s="5" t="str">
        <f>IF($A80="","",SUMIFS('BLAST COLDROOM 1'!R$2:R350,'BLAST COLDROOM 1'!$C$2:$C350,$B80,'BLAST COLDROOM 1'!$E$2:$E350,$C80,'BLAST COLDROOM 1'!$A$2:$A350,$A80))</f>
        <v/>
      </c>
      <c r="Q80" s="5" t="str">
        <f>IF($A80="","",SUMIFS('BLAST COLDROOM 1'!S$2:S350,'BLAST COLDROOM 1'!$C$2:$C350,$B80,'BLAST COLDROOM 1'!$E$2:$E350,$C80,'BLAST COLDROOM 1'!$A$2:$A350,$A80))</f>
        <v/>
      </c>
      <c r="R80" s="5" t="str">
        <f>IF($A80="","",SUMIFS('BLAST COLDROOM 1'!T$2:T350,'BLAST COLDROOM 1'!$C$2:$C350,$B80,'BLAST COLDROOM 1'!$E$2:$E350,$C80,'BLAST COLDROOM 1'!$A$2:$A350,$A80))</f>
        <v/>
      </c>
      <c r="S80" s="5" t="str">
        <f>IF($A80="","",SUMIFS('BLAST COLDROOM 1'!U$2:U350,'BLAST COLDROOM 1'!$C$2:$C350,$B80,'BLAST COLDROOM 1'!$E$2:$E350,$C80,'BLAST COLDROOM 1'!$A$2:$A350,$A80))</f>
        <v/>
      </c>
      <c r="T80" s="5" t="str">
        <f>IF($A80="","",SUMIFS('BLAST COLDROOM 1'!V$2:V350,'BLAST COLDROOM 1'!$C$2:$C350,$B80,'BLAST COLDROOM 1'!$E$2:$E350,$C80,'BLAST COLDROOM 1'!$A$2:$A350,$A80))</f>
        <v/>
      </c>
      <c r="U80" s="5" t="str">
        <f>IF($A80="","",SUMIFS(#REF!,'BLAST COLDROOM 1'!$C$2:$C350,$B80,'BLAST COLDROOM 1'!$E$2:$E350,$C80,'BLAST COLDROOM 1'!$A$2:$A350,$A80))</f>
        <v/>
      </c>
      <c r="V80" s="5" t="str">
        <f>IF($A80="","",SUMIFS('BLAST COLDROOM 1'!X$2:X350,'BLAST COLDROOM 1'!$C$2:$C350,$B80,'BLAST COLDROOM 1'!$E$2:$E350,$C80,'BLAST COLDROOM 1'!$A$2:$A350,$A80))</f>
        <v/>
      </c>
      <c r="W80" s="5" t="str">
        <f>IF($A80="","",SUMIFS('BLAST COLDROOM 1'!Y$2:Y350,'BLAST COLDROOM 1'!$C$2:$C350,$B80,'BLAST COLDROOM 1'!$E$2:$E350,$C80,'BLAST COLDROOM 1'!$A$2:$A350,$A80))</f>
        <v/>
      </c>
      <c r="X80" s="5" t="str">
        <f>IF($A80="","",SUMIFS('BLAST COLDROOM 1'!Z$2:Z350,'BLAST COLDROOM 1'!$C$2:$C350,$B80,'BLAST COLDROOM 1'!$E$2:$E350,$C80,'BLAST COLDROOM 1'!$A$2:$A350,$A80))</f>
        <v/>
      </c>
      <c r="Y80" s="5" t="str">
        <f>IF($A80="","",SUMIFS('BLAST COLDROOM 1'!AA$2:AA350,'BLAST COLDROOM 1'!$C$2:$C350,$B80,'BLAST COLDROOM 1'!$E$2:$E350,$C80,'BLAST COLDROOM 1'!$A$2:$A350,$A80))</f>
        <v/>
      </c>
      <c r="Z80" s="5" t="str">
        <f>IF($A80="","",SUMIFS('BLAST COLDROOM 1'!AB$2:AB350,'BLAST COLDROOM 1'!$C$2:$C350,$B80,'BLAST COLDROOM 1'!$E$2:$E350,$C80,'BLAST COLDROOM 1'!$A$2:$A350,$A80))</f>
        <v/>
      </c>
      <c r="AA80" s="5" t="str">
        <f>IF($A80="","",SUMIFS('BLAST COLDROOM 1'!AC$2:AC350,'BLAST COLDROOM 1'!$C$2:$C350,$B80,'BLAST COLDROOM 1'!$E$2:$E350,$C80,'BLAST COLDROOM 1'!$A$2:$A350,$A80))</f>
        <v/>
      </c>
      <c r="AB80" s="5" t="str">
        <f>IF($A80="","",SUMIFS('BLAST COLDROOM 1'!AD$2:AD350,'BLAST COLDROOM 1'!$C$2:$C350,$B80,'BLAST COLDROOM 1'!$E$2:$E350,$C80,'BLAST COLDROOM 1'!$A$2:$A350,$A80))</f>
        <v/>
      </c>
      <c r="AC80" s="5" t="str">
        <f>IF($A80="","",SUMIFS('BLAST COLDROOM 1'!AE$2:AE350,'BLAST COLDROOM 1'!$C$2:$C350,$B80,'BLAST COLDROOM 1'!$E$2:$E350,$C80,'BLAST COLDROOM 1'!$A$2:$A350,$A80))</f>
        <v/>
      </c>
      <c r="AD80" s="5" t="str">
        <f>IF($A80="","",SUMIFS('BLAST COLDROOM 1'!AF$2:AF350,'BLAST COLDROOM 1'!$C$2:$C350,$B80,'BLAST COLDROOM 1'!$E$2:$E350,$C80,'BLAST COLDROOM 1'!$A$2:$A350,$A80))</f>
        <v/>
      </c>
      <c r="AE80" s="5" t="str">
        <f>IF($A80="","",SUMIFS('BLAST COLDROOM 1'!AG$2:AG350,'BLAST COLDROOM 1'!$C$2:$C350,$B80,'BLAST COLDROOM 1'!$E$2:$E350,$C80,'BLAST COLDROOM 1'!$A$2:$A350,$A80))</f>
        <v/>
      </c>
      <c r="AF80" s="5" t="str">
        <f>IF($A80="","",SUMIFS('BLAST COLDROOM 1'!AH$2:AH350,'BLAST COLDROOM 1'!$C$2:$C350,$B80,'BLAST COLDROOM 1'!$E$2:$E350,$C80,'BLAST COLDROOM 1'!$A$2:$A350,$A80))</f>
        <v/>
      </c>
      <c r="AG80" s="5" t="str">
        <f>IF($A80="","",SUMIFS('BLAST COLDROOM 1'!AI$2:AI350,'BLAST COLDROOM 1'!$C$2:$C350,$B80,'BLAST COLDROOM 1'!$E$2:$E350,$C80,'BLAST COLDROOM 1'!$A$2:$A350,$A80))</f>
        <v/>
      </c>
      <c r="AH80" s="5" t="str">
        <f>IF($A80="","",SUMIFS('BLAST COLDROOM 1'!AJ$2:AJ350,'BLAST COLDROOM 1'!$C$2:$C350,$B80,'BLAST COLDROOM 1'!$E$2:$E350,$C80,'BLAST COLDROOM 1'!$A$2:$A350,$A80))</f>
        <v/>
      </c>
      <c r="AI80" s="5" t="str">
        <f>IF($A80="","",SUMIFS('BLAST COLDROOM 1'!AK$2:AK350,'BLAST COLDROOM 1'!$C$2:$C350,$B80,'BLAST COLDROOM 1'!$E$2:$E350,$C80,'BLAST COLDROOM 1'!$A$2:$A350,$A80))</f>
        <v/>
      </c>
      <c r="AJ80" s="5" t="str">
        <f>IF($A80="","",SUMIFS('BLAST COLDROOM 1'!AL$2:AL350,'BLAST COLDROOM 1'!$C$2:$C350,$B80,'BLAST COLDROOM 1'!$E$2:$E350,$C80,'BLAST COLDROOM 1'!$A$2:$A350,$A80))</f>
        <v/>
      </c>
    </row>
    <row r="81" ht="15.75" customHeight="1">
      <c r="A81" s="17"/>
      <c r="B81" s="5"/>
      <c r="C81" s="5"/>
      <c r="P81" s="5" t="str">
        <f>IF($A81="","",SUMIFS('BLAST COLDROOM 1'!R$2:R350,'BLAST COLDROOM 1'!$C$2:$C350,$B81,'BLAST COLDROOM 1'!$E$2:$E350,$C81,'BLAST COLDROOM 1'!$A$2:$A350,$A81))</f>
        <v/>
      </c>
      <c r="Q81" s="5" t="str">
        <f>IF($A81="","",SUMIFS('BLAST COLDROOM 1'!S$2:S350,'BLAST COLDROOM 1'!$C$2:$C350,$B81,'BLAST COLDROOM 1'!$E$2:$E350,$C81,'BLAST COLDROOM 1'!$A$2:$A350,$A81))</f>
        <v/>
      </c>
      <c r="R81" s="5" t="str">
        <f>IF($A81="","",SUMIFS('BLAST COLDROOM 1'!T$2:T350,'BLAST COLDROOM 1'!$C$2:$C350,$B81,'BLAST COLDROOM 1'!$E$2:$E350,$C81,'BLAST COLDROOM 1'!$A$2:$A350,$A81))</f>
        <v/>
      </c>
      <c r="S81" s="5" t="str">
        <f>IF($A81="","",SUMIFS('BLAST COLDROOM 1'!U$2:U350,'BLAST COLDROOM 1'!$C$2:$C350,$B81,'BLAST COLDROOM 1'!$E$2:$E350,$C81,'BLAST COLDROOM 1'!$A$2:$A350,$A81))</f>
        <v/>
      </c>
      <c r="T81" s="5" t="str">
        <f>IF($A81="","",SUMIFS('BLAST COLDROOM 1'!V$2:V350,'BLAST COLDROOM 1'!$C$2:$C350,$B81,'BLAST COLDROOM 1'!$E$2:$E350,$C81,'BLAST COLDROOM 1'!$A$2:$A350,$A81))</f>
        <v/>
      </c>
      <c r="U81" s="5" t="str">
        <f>IF($A81="","",SUMIFS(#REF!,'BLAST COLDROOM 1'!$C$2:$C350,$B81,'BLAST COLDROOM 1'!$E$2:$E350,$C81,'BLAST COLDROOM 1'!$A$2:$A350,$A81))</f>
        <v/>
      </c>
      <c r="V81" s="5" t="str">
        <f>IF($A81="","",SUMIFS('BLAST COLDROOM 1'!X$2:X350,'BLAST COLDROOM 1'!$C$2:$C350,$B81,'BLAST COLDROOM 1'!$E$2:$E350,$C81,'BLAST COLDROOM 1'!$A$2:$A350,$A81))</f>
        <v/>
      </c>
      <c r="W81" s="5" t="str">
        <f>IF($A81="","",SUMIFS('BLAST COLDROOM 1'!Y$2:Y350,'BLAST COLDROOM 1'!$C$2:$C350,$B81,'BLAST COLDROOM 1'!$E$2:$E350,$C81,'BLAST COLDROOM 1'!$A$2:$A350,$A81))</f>
        <v/>
      </c>
      <c r="X81" s="5" t="str">
        <f>IF($A81="","",SUMIFS('BLAST COLDROOM 1'!Z$2:Z350,'BLAST COLDROOM 1'!$C$2:$C350,$B81,'BLAST COLDROOM 1'!$E$2:$E350,$C81,'BLAST COLDROOM 1'!$A$2:$A350,$A81))</f>
        <v/>
      </c>
      <c r="Y81" s="5" t="str">
        <f>IF($A81="","",SUMIFS('BLAST COLDROOM 1'!AA$2:AA350,'BLAST COLDROOM 1'!$C$2:$C350,$B81,'BLAST COLDROOM 1'!$E$2:$E350,$C81,'BLAST COLDROOM 1'!$A$2:$A350,$A81))</f>
        <v/>
      </c>
      <c r="Z81" s="5" t="str">
        <f>IF($A81="","",SUMIFS('BLAST COLDROOM 1'!AB$2:AB350,'BLAST COLDROOM 1'!$C$2:$C350,$B81,'BLAST COLDROOM 1'!$E$2:$E350,$C81,'BLAST COLDROOM 1'!$A$2:$A350,$A81))</f>
        <v/>
      </c>
      <c r="AA81" s="5" t="str">
        <f>IF($A81="","",SUMIFS('BLAST COLDROOM 1'!AC$2:AC350,'BLAST COLDROOM 1'!$C$2:$C350,$B81,'BLAST COLDROOM 1'!$E$2:$E350,$C81,'BLAST COLDROOM 1'!$A$2:$A350,$A81))</f>
        <v/>
      </c>
      <c r="AB81" s="5" t="str">
        <f>IF($A81="","",SUMIFS('BLAST COLDROOM 1'!AD$2:AD350,'BLAST COLDROOM 1'!$C$2:$C350,$B81,'BLAST COLDROOM 1'!$E$2:$E350,$C81,'BLAST COLDROOM 1'!$A$2:$A350,$A81))</f>
        <v/>
      </c>
      <c r="AC81" s="5" t="str">
        <f>IF($A81="","",SUMIFS('BLAST COLDROOM 1'!AE$2:AE350,'BLAST COLDROOM 1'!$C$2:$C350,$B81,'BLAST COLDROOM 1'!$E$2:$E350,$C81,'BLAST COLDROOM 1'!$A$2:$A350,$A81))</f>
        <v/>
      </c>
      <c r="AD81" s="5" t="str">
        <f>IF($A81="","",SUMIFS('BLAST COLDROOM 1'!AF$2:AF350,'BLAST COLDROOM 1'!$C$2:$C350,$B81,'BLAST COLDROOM 1'!$E$2:$E350,$C81,'BLAST COLDROOM 1'!$A$2:$A350,$A81))</f>
        <v/>
      </c>
      <c r="AE81" s="5" t="str">
        <f>IF($A81="","",SUMIFS('BLAST COLDROOM 1'!AG$2:AG350,'BLAST COLDROOM 1'!$C$2:$C350,$B81,'BLAST COLDROOM 1'!$E$2:$E350,$C81,'BLAST COLDROOM 1'!$A$2:$A350,$A81))</f>
        <v/>
      </c>
      <c r="AF81" s="5" t="str">
        <f>IF($A81="","",SUMIFS('BLAST COLDROOM 1'!AH$2:AH350,'BLAST COLDROOM 1'!$C$2:$C350,$B81,'BLAST COLDROOM 1'!$E$2:$E350,$C81,'BLAST COLDROOM 1'!$A$2:$A350,$A81))</f>
        <v/>
      </c>
      <c r="AG81" s="5" t="str">
        <f>IF($A81="","",SUMIFS('BLAST COLDROOM 1'!AI$2:AI350,'BLAST COLDROOM 1'!$C$2:$C350,$B81,'BLAST COLDROOM 1'!$E$2:$E350,$C81,'BLAST COLDROOM 1'!$A$2:$A350,$A81))</f>
        <v/>
      </c>
      <c r="AH81" s="5" t="str">
        <f>IF($A81="","",SUMIFS('BLAST COLDROOM 1'!AJ$2:AJ350,'BLAST COLDROOM 1'!$C$2:$C350,$B81,'BLAST COLDROOM 1'!$E$2:$E350,$C81,'BLAST COLDROOM 1'!$A$2:$A350,$A81))</f>
        <v/>
      </c>
      <c r="AI81" s="5" t="str">
        <f>IF($A81="","",SUMIFS('BLAST COLDROOM 1'!AK$2:AK350,'BLAST COLDROOM 1'!$C$2:$C350,$B81,'BLAST COLDROOM 1'!$E$2:$E350,$C81,'BLAST COLDROOM 1'!$A$2:$A350,$A81))</f>
        <v/>
      </c>
      <c r="AJ81" s="5" t="str">
        <f>IF($A81="","",SUMIFS('BLAST COLDROOM 1'!AL$2:AL350,'BLAST COLDROOM 1'!$C$2:$C350,$B81,'BLAST COLDROOM 1'!$E$2:$E350,$C81,'BLAST COLDROOM 1'!$A$2:$A350,$A81))</f>
        <v/>
      </c>
    </row>
    <row r="82" ht="15.75" customHeight="1">
      <c r="A82" s="17"/>
      <c r="B82" s="5"/>
      <c r="C82" s="5"/>
      <c r="P82" s="5" t="str">
        <f>IF($A82="","",SUMIFS('BLAST COLDROOM 1'!R$2:R350,'BLAST COLDROOM 1'!$C$2:$C350,$B82,'BLAST COLDROOM 1'!$E$2:$E350,$C82,'BLAST COLDROOM 1'!$A$2:$A350,$A82))</f>
        <v/>
      </c>
      <c r="Q82" s="5" t="str">
        <f>IF($A82="","",SUMIFS('BLAST COLDROOM 1'!S$2:S350,'BLAST COLDROOM 1'!$C$2:$C350,$B82,'BLAST COLDROOM 1'!$E$2:$E350,$C82,'BLAST COLDROOM 1'!$A$2:$A350,$A82))</f>
        <v/>
      </c>
      <c r="R82" s="5" t="str">
        <f>IF($A82="","",SUMIFS('BLAST COLDROOM 1'!T$2:T350,'BLAST COLDROOM 1'!$C$2:$C350,$B82,'BLAST COLDROOM 1'!$E$2:$E350,$C82,'BLAST COLDROOM 1'!$A$2:$A350,$A82))</f>
        <v/>
      </c>
      <c r="S82" s="5" t="str">
        <f>IF($A82="","",SUMIFS('BLAST COLDROOM 1'!U$2:U350,'BLAST COLDROOM 1'!$C$2:$C350,$B82,'BLAST COLDROOM 1'!$E$2:$E350,$C82,'BLAST COLDROOM 1'!$A$2:$A350,$A82))</f>
        <v/>
      </c>
      <c r="T82" s="5" t="str">
        <f>IF($A82="","",SUMIFS('BLAST COLDROOM 1'!V$2:V350,'BLAST COLDROOM 1'!$C$2:$C350,$B82,'BLAST COLDROOM 1'!$E$2:$E350,$C82,'BLAST COLDROOM 1'!$A$2:$A350,$A82))</f>
        <v/>
      </c>
      <c r="U82" s="5" t="str">
        <f>IF($A82="","",SUMIFS(#REF!,'BLAST COLDROOM 1'!$C$2:$C350,$B82,'BLAST COLDROOM 1'!$E$2:$E350,$C82,'BLAST COLDROOM 1'!$A$2:$A350,$A82))</f>
        <v/>
      </c>
      <c r="V82" s="5" t="str">
        <f>IF($A82="","",SUMIFS('BLAST COLDROOM 1'!X$2:X350,'BLAST COLDROOM 1'!$C$2:$C350,$B82,'BLAST COLDROOM 1'!$E$2:$E350,$C82,'BLAST COLDROOM 1'!$A$2:$A350,$A82))</f>
        <v/>
      </c>
      <c r="W82" s="5" t="str">
        <f>IF($A82="","",SUMIFS('BLAST COLDROOM 1'!Y$2:Y350,'BLAST COLDROOM 1'!$C$2:$C350,$B82,'BLAST COLDROOM 1'!$E$2:$E350,$C82,'BLAST COLDROOM 1'!$A$2:$A350,$A82))</f>
        <v/>
      </c>
      <c r="X82" s="5" t="str">
        <f>IF($A82="","",SUMIFS('BLAST COLDROOM 1'!Z$2:Z350,'BLAST COLDROOM 1'!$C$2:$C350,$B82,'BLAST COLDROOM 1'!$E$2:$E350,$C82,'BLAST COLDROOM 1'!$A$2:$A350,$A82))</f>
        <v/>
      </c>
      <c r="Y82" s="5" t="str">
        <f>IF($A82="","",SUMIFS('BLAST COLDROOM 1'!AA$2:AA350,'BLAST COLDROOM 1'!$C$2:$C350,$B82,'BLAST COLDROOM 1'!$E$2:$E350,$C82,'BLAST COLDROOM 1'!$A$2:$A350,$A82))</f>
        <v/>
      </c>
      <c r="Z82" s="5" t="str">
        <f>IF($A82="","",SUMIFS('BLAST COLDROOM 1'!AB$2:AB350,'BLAST COLDROOM 1'!$C$2:$C350,$B82,'BLAST COLDROOM 1'!$E$2:$E350,$C82,'BLAST COLDROOM 1'!$A$2:$A350,$A82))</f>
        <v/>
      </c>
      <c r="AA82" s="5" t="str">
        <f>IF($A82="","",SUMIFS('BLAST COLDROOM 1'!AC$2:AC350,'BLAST COLDROOM 1'!$C$2:$C350,$B82,'BLAST COLDROOM 1'!$E$2:$E350,$C82,'BLAST COLDROOM 1'!$A$2:$A350,$A82))</f>
        <v/>
      </c>
      <c r="AB82" s="5" t="str">
        <f>IF($A82="","",SUMIFS('BLAST COLDROOM 1'!AD$2:AD350,'BLAST COLDROOM 1'!$C$2:$C350,$B82,'BLAST COLDROOM 1'!$E$2:$E350,$C82,'BLAST COLDROOM 1'!$A$2:$A350,$A82))</f>
        <v/>
      </c>
      <c r="AC82" s="5" t="str">
        <f>IF($A82="","",SUMIFS('BLAST COLDROOM 1'!AE$2:AE350,'BLAST COLDROOM 1'!$C$2:$C350,$B82,'BLAST COLDROOM 1'!$E$2:$E350,$C82,'BLAST COLDROOM 1'!$A$2:$A350,$A82))</f>
        <v/>
      </c>
      <c r="AD82" s="5" t="str">
        <f>IF($A82="","",SUMIFS('BLAST COLDROOM 1'!AF$2:AF350,'BLAST COLDROOM 1'!$C$2:$C350,$B82,'BLAST COLDROOM 1'!$E$2:$E350,$C82,'BLAST COLDROOM 1'!$A$2:$A350,$A82))</f>
        <v/>
      </c>
      <c r="AE82" s="5" t="str">
        <f>IF($A82="","",SUMIFS('BLAST COLDROOM 1'!AG$2:AG350,'BLAST COLDROOM 1'!$C$2:$C350,$B82,'BLAST COLDROOM 1'!$E$2:$E350,$C82,'BLAST COLDROOM 1'!$A$2:$A350,$A82))</f>
        <v/>
      </c>
      <c r="AF82" s="5" t="str">
        <f>IF($A82="","",SUMIFS('BLAST COLDROOM 1'!AH$2:AH350,'BLAST COLDROOM 1'!$C$2:$C350,$B82,'BLAST COLDROOM 1'!$E$2:$E350,$C82,'BLAST COLDROOM 1'!$A$2:$A350,$A82))</f>
        <v/>
      </c>
      <c r="AG82" s="5" t="str">
        <f>IF($A82="","",SUMIFS('BLAST COLDROOM 1'!AI$2:AI350,'BLAST COLDROOM 1'!$C$2:$C350,$B82,'BLAST COLDROOM 1'!$E$2:$E350,$C82,'BLAST COLDROOM 1'!$A$2:$A350,$A82))</f>
        <v/>
      </c>
      <c r="AH82" s="5" t="str">
        <f>IF($A82="","",SUMIFS('BLAST COLDROOM 1'!AJ$2:AJ350,'BLAST COLDROOM 1'!$C$2:$C350,$B82,'BLAST COLDROOM 1'!$E$2:$E350,$C82,'BLAST COLDROOM 1'!$A$2:$A350,$A82))</f>
        <v/>
      </c>
      <c r="AI82" s="5" t="str">
        <f>IF($A82="","",SUMIFS('BLAST COLDROOM 1'!AK$2:AK350,'BLAST COLDROOM 1'!$C$2:$C350,$B82,'BLAST COLDROOM 1'!$E$2:$E350,$C82,'BLAST COLDROOM 1'!$A$2:$A350,$A82))</f>
        <v/>
      </c>
      <c r="AJ82" s="5" t="str">
        <f>IF($A82="","",SUMIFS('BLAST COLDROOM 1'!AL$2:AL350,'BLAST COLDROOM 1'!$C$2:$C350,$B82,'BLAST COLDROOM 1'!$E$2:$E350,$C82,'BLAST COLDROOM 1'!$A$2:$A350,$A82))</f>
        <v/>
      </c>
    </row>
    <row r="83" ht="15.75" customHeight="1">
      <c r="A83" s="17"/>
      <c r="B83" s="5"/>
      <c r="C83" s="5"/>
      <c r="P83" s="5" t="str">
        <f>IF($A83="","",SUMIFS('BLAST COLDROOM 1'!R$2:R350,'BLAST COLDROOM 1'!$C$2:$C350,$B83,'BLAST COLDROOM 1'!$E$2:$E350,$C83,'BLAST COLDROOM 1'!$A$2:$A350,$A83))</f>
        <v/>
      </c>
      <c r="Q83" s="5" t="str">
        <f>IF($A83="","",SUMIFS('BLAST COLDROOM 1'!S$2:S350,'BLAST COLDROOM 1'!$C$2:$C350,$B83,'BLAST COLDROOM 1'!$E$2:$E350,$C83,'BLAST COLDROOM 1'!$A$2:$A350,$A83))</f>
        <v/>
      </c>
      <c r="R83" s="5" t="str">
        <f>IF($A83="","",SUMIFS('BLAST COLDROOM 1'!T$2:T350,'BLAST COLDROOM 1'!$C$2:$C350,$B83,'BLAST COLDROOM 1'!$E$2:$E350,$C83,'BLAST COLDROOM 1'!$A$2:$A350,$A83))</f>
        <v/>
      </c>
      <c r="S83" s="5" t="str">
        <f>IF($A83="","",SUMIFS('BLAST COLDROOM 1'!U$2:U350,'BLAST COLDROOM 1'!$C$2:$C350,$B83,'BLAST COLDROOM 1'!$E$2:$E350,$C83,'BLAST COLDROOM 1'!$A$2:$A350,$A83))</f>
        <v/>
      </c>
      <c r="T83" s="5" t="str">
        <f>IF($A83="","",SUMIFS('BLAST COLDROOM 1'!V$2:V350,'BLAST COLDROOM 1'!$C$2:$C350,$B83,'BLAST COLDROOM 1'!$E$2:$E350,$C83,'BLAST COLDROOM 1'!$A$2:$A350,$A83))</f>
        <v/>
      </c>
      <c r="U83" s="5" t="str">
        <f>IF($A83="","",SUMIFS(#REF!,'BLAST COLDROOM 1'!$C$2:$C350,$B83,'BLAST COLDROOM 1'!$E$2:$E350,$C83,'BLAST COLDROOM 1'!$A$2:$A350,$A83))</f>
        <v/>
      </c>
      <c r="V83" s="5" t="str">
        <f>IF($A83="","",SUMIFS('BLAST COLDROOM 1'!X$2:X350,'BLAST COLDROOM 1'!$C$2:$C350,$B83,'BLAST COLDROOM 1'!$E$2:$E350,$C83,'BLAST COLDROOM 1'!$A$2:$A350,$A83))</f>
        <v/>
      </c>
      <c r="W83" s="5" t="str">
        <f>IF($A83="","",SUMIFS('BLAST COLDROOM 1'!Y$2:Y350,'BLAST COLDROOM 1'!$C$2:$C350,$B83,'BLAST COLDROOM 1'!$E$2:$E350,$C83,'BLAST COLDROOM 1'!$A$2:$A350,$A83))</f>
        <v/>
      </c>
      <c r="X83" s="5" t="str">
        <f>IF($A83="","",SUMIFS('BLAST COLDROOM 1'!Z$2:Z350,'BLAST COLDROOM 1'!$C$2:$C350,$B83,'BLAST COLDROOM 1'!$E$2:$E350,$C83,'BLAST COLDROOM 1'!$A$2:$A350,$A83))</f>
        <v/>
      </c>
      <c r="Y83" s="5" t="str">
        <f>IF($A83="","",SUMIFS('BLAST COLDROOM 1'!AA$2:AA350,'BLAST COLDROOM 1'!$C$2:$C350,$B83,'BLAST COLDROOM 1'!$E$2:$E350,$C83,'BLAST COLDROOM 1'!$A$2:$A350,$A83))</f>
        <v/>
      </c>
      <c r="Z83" s="5" t="str">
        <f>IF($A83="","",SUMIFS('BLAST COLDROOM 1'!AB$2:AB350,'BLAST COLDROOM 1'!$C$2:$C350,$B83,'BLAST COLDROOM 1'!$E$2:$E350,$C83,'BLAST COLDROOM 1'!$A$2:$A350,$A83))</f>
        <v/>
      </c>
      <c r="AA83" s="5" t="str">
        <f>IF($A83="","",SUMIFS('BLAST COLDROOM 1'!AC$2:AC350,'BLAST COLDROOM 1'!$C$2:$C350,$B83,'BLAST COLDROOM 1'!$E$2:$E350,$C83,'BLAST COLDROOM 1'!$A$2:$A350,$A83))</f>
        <v/>
      </c>
      <c r="AB83" s="5" t="str">
        <f>IF($A83="","",SUMIFS('BLAST COLDROOM 1'!AD$2:AD350,'BLAST COLDROOM 1'!$C$2:$C350,$B83,'BLAST COLDROOM 1'!$E$2:$E350,$C83,'BLAST COLDROOM 1'!$A$2:$A350,$A83))</f>
        <v/>
      </c>
      <c r="AC83" s="5" t="str">
        <f>IF($A83="","",SUMIFS('BLAST COLDROOM 1'!AE$2:AE350,'BLAST COLDROOM 1'!$C$2:$C350,$B83,'BLAST COLDROOM 1'!$E$2:$E350,$C83,'BLAST COLDROOM 1'!$A$2:$A350,$A83))</f>
        <v/>
      </c>
      <c r="AD83" s="5" t="str">
        <f>IF($A83="","",SUMIFS('BLAST COLDROOM 1'!AF$2:AF350,'BLAST COLDROOM 1'!$C$2:$C350,$B83,'BLAST COLDROOM 1'!$E$2:$E350,$C83,'BLAST COLDROOM 1'!$A$2:$A350,$A83))</f>
        <v/>
      </c>
      <c r="AE83" s="5" t="str">
        <f>IF($A83="","",SUMIFS('BLAST COLDROOM 1'!AG$2:AG350,'BLAST COLDROOM 1'!$C$2:$C350,$B83,'BLAST COLDROOM 1'!$E$2:$E350,$C83,'BLAST COLDROOM 1'!$A$2:$A350,$A83))</f>
        <v/>
      </c>
      <c r="AF83" s="5" t="str">
        <f>IF($A83="","",SUMIFS('BLAST COLDROOM 1'!AH$2:AH350,'BLAST COLDROOM 1'!$C$2:$C350,$B83,'BLAST COLDROOM 1'!$E$2:$E350,$C83,'BLAST COLDROOM 1'!$A$2:$A350,$A83))</f>
        <v/>
      </c>
      <c r="AG83" s="5" t="str">
        <f>IF($A83="","",SUMIFS('BLAST COLDROOM 1'!AI$2:AI350,'BLAST COLDROOM 1'!$C$2:$C350,$B83,'BLAST COLDROOM 1'!$E$2:$E350,$C83,'BLAST COLDROOM 1'!$A$2:$A350,$A83))</f>
        <v/>
      </c>
      <c r="AH83" s="5" t="str">
        <f>IF($A83="","",SUMIFS('BLAST COLDROOM 1'!AJ$2:AJ350,'BLAST COLDROOM 1'!$C$2:$C350,$B83,'BLAST COLDROOM 1'!$E$2:$E350,$C83,'BLAST COLDROOM 1'!$A$2:$A350,$A83))</f>
        <v/>
      </c>
      <c r="AI83" s="5" t="str">
        <f>IF($A83="","",SUMIFS('BLAST COLDROOM 1'!AK$2:AK350,'BLAST COLDROOM 1'!$C$2:$C350,$B83,'BLAST COLDROOM 1'!$E$2:$E350,$C83,'BLAST COLDROOM 1'!$A$2:$A350,$A83))</f>
        <v/>
      </c>
      <c r="AJ83" s="5" t="str">
        <f>IF($A83="","",SUMIFS('BLAST COLDROOM 1'!AL$2:AL350,'BLAST COLDROOM 1'!$C$2:$C350,$B83,'BLAST COLDROOM 1'!$E$2:$E350,$C83,'BLAST COLDROOM 1'!$A$2:$A350,$A83))</f>
        <v/>
      </c>
    </row>
    <row r="84" ht="15.75" customHeight="1">
      <c r="A84" s="17"/>
      <c r="B84" s="5"/>
      <c r="C84" s="5"/>
      <c r="P84" s="5" t="str">
        <f>IF($A84="","",SUMIFS('BLAST COLDROOM 1'!R$2:R350,'BLAST COLDROOM 1'!$C$2:$C350,$B84,'BLAST COLDROOM 1'!$E$2:$E350,$C84,'BLAST COLDROOM 1'!$A$2:$A350,$A84))</f>
        <v/>
      </c>
      <c r="Q84" s="5" t="str">
        <f>IF($A84="","",SUMIFS('BLAST COLDROOM 1'!S$2:S350,'BLAST COLDROOM 1'!$C$2:$C350,$B84,'BLAST COLDROOM 1'!$E$2:$E350,$C84,'BLAST COLDROOM 1'!$A$2:$A350,$A84))</f>
        <v/>
      </c>
      <c r="R84" s="5" t="str">
        <f>IF($A84="","",SUMIFS('BLAST COLDROOM 1'!T$2:T350,'BLAST COLDROOM 1'!$C$2:$C350,$B84,'BLAST COLDROOM 1'!$E$2:$E350,$C84,'BLAST COLDROOM 1'!$A$2:$A350,$A84))</f>
        <v/>
      </c>
      <c r="S84" s="5" t="str">
        <f>IF($A84="","",SUMIFS('BLAST COLDROOM 1'!U$2:U350,'BLAST COLDROOM 1'!$C$2:$C350,$B84,'BLAST COLDROOM 1'!$E$2:$E350,$C84,'BLAST COLDROOM 1'!$A$2:$A350,$A84))</f>
        <v/>
      </c>
      <c r="T84" s="5" t="str">
        <f>IF($A84="","",SUMIFS('BLAST COLDROOM 1'!V$2:V350,'BLAST COLDROOM 1'!$C$2:$C350,$B84,'BLAST COLDROOM 1'!$E$2:$E350,$C84,'BLAST COLDROOM 1'!$A$2:$A350,$A84))</f>
        <v/>
      </c>
      <c r="U84" s="5" t="str">
        <f>IF($A84="","",SUMIFS(#REF!,'BLAST COLDROOM 1'!$C$2:$C350,$B84,'BLAST COLDROOM 1'!$E$2:$E350,$C84,'BLAST COLDROOM 1'!$A$2:$A350,$A84))</f>
        <v/>
      </c>
      <c r="V84" s="5" t="str">
        <f>IF($A84="","",SUMIFS('BLAST COLDROOM 1'!X$2:X350,'BLAST COLDROOM 1'!$C$2:$C350,$B84,'BLAST COLDROOM 1'!$E$2:$E350,$C84,'BLAST COLDROOM 1'!$A$2:$A350,$A84))</f>
        <v/>
      </c>
      <c r="W84" s="5" t="str">
        <f>IF($A84="","",SUMIFS('BLAST COLDROOM 1'!Y$2:Y350,'BLAST COLDROOM 1'!$C$2:$C350,$B84,'BLAST COLDROOM 1'!$E$2:$E350,$C84,'BLAST COLDROOM 1'!$A$2:$A350,$A84))</f>
        <v/>
      </c>
      <c r="X84" s="5" t="str">
        <f>IF($A84="","",SUMIFS('BLAST COLDROOM 1'!Z$2:Z350,'BLAST COLDROOM 1'!$C$2:$C350,$B84,'BLAST COLDROOM 1'!$E$2:$E350,$C84,'BLAST COLDROOM 1'!$A$2:$A350,$A84))</f>
        <v/>
      </c>
      <c r="Y84" s="5" t="str">
        <f>IF($A84="","",SUMIFS('BLAST COLDROOM 1'!AA$2:AA350,'BLAST COLDROOM 1'!$C$2:$C350,$B84,'BLAST COLDROOM 1'!$E$2:$E350,$C84,'BLAST COLDROOM 1'!$A$2:$A350,$A84))</f>
        <v/>
      </c>
      <c r="Z84" s="5" t="str">
        <f>IF($A84="","",SUMIFS('BLAST COLDROOM 1'!AB$2:AB350,'BLAST COLDROOM 1'!$C$2:$C350,$B84,'BLAST COLDROOM 1'!$E$2:$E350,$C84,'BLAST COLDROOM 1'!$A$2:$A350,$A84))</f>
        <v/>
      </c>
      <c r="AA84" s="5" t="str">
        <f>IF($A84="","",SUMIFS('BLAST COLDROOM 1'!AC$2:AC350,'BLAST COLDROOM 1'!$C$2:$C350,$B84,'BLAST COLDROOM 1'!$E$2:$E350,$C84,'BLAST COLDROOM 1'!$A$2:$A350,$A84))</f>
        <v/>
      </c>
      <c r="AB84" s="5" t="str">
        <f>IF($A84="","",SUMIFS('BLAST COLDROOM 1'!AD$2:AD350,'BLAST COLDROOM 1'!$C$2:$C350,$B84,'BLAST COLDROOM 1'!$E$2:$E350,$C84,'BLAST COLDROOM 1'!$A$2:$A350,$A84))</f>
        <v/>
      </c>
      <c r="AC84" s="5" t="str">
        <f>IF($A84="","",SUMIFS('BLAST COLDROOM 1'!AE$2:AE350,'BLAST COLDROOM 1'!$C$2:$C350,$B84,'BLAST COLDROOM 1'!$E$2:$E350,$C84,'BLAST COLDROOM 1'!$A$2:$A350,$A84))</f>
        <v/>
      </c>
      <c r="AD84" s="5" t="str">
        <f>IF($A84="","",SUMIFS('BLAST COLDROOM 1'!AF$2:AF350,'BLAST COLDROOM 1'!$C$2:$C350,$B84,'BLAST COLDROOM 1'!$E$2:$E350,$C84,'BLAST COLDROOM 1'!$A$2:$A350,$A84))</f>
        <v/>
      </c>
      <c r="AE84" s="5" t="str">
        <f>IF($A84="","",SUMIFS('BLAST COLDROOM 1'!AG$2:AG350,'BLAST COLDROOM 1'!$C$2:$C350,$B84,'BLAST COLDROOM 1'!$E$2:$E350,$C84,'BLAST COLDROOM 1'!$A$2:$A350,$A84))</f>
        <v/>
      </c>
      <c r="AF84" s="5" t="str">
        <f>IF($A84="","",SUMIFS('BLAST COLDROOM 1'!AH$2:AH350,'BLAST COLDROOM 1'!$C$2:$C350,$B84,'BLAST COLDROOM 1'!$E$2:$E350,$C84,'BLAST COLDROOM 1'!$A$2:$A350,$A84))</f>
        <v/>
      </c>
      <c r="AG84" s="5" t="str">
        <f>IF($A84="","",SUMIFS('BLAST COLDROOM 1'!AI$2:AI350,'BLAST COLDROOM 1'!$C$2:$C350,$B84,'BLAST COLDROOM 1'!$E$2:$E350,$C84,'BLAST COLDROOM 1'!$A$2:$A350,$A84))</f>
        <v/>
      </c>
      <c r="AH84" s="5" t="str">
        <f>IF($A84="","",SUMIFS('BLAST COLDROOM 1'!AJ$2:AJ350,'BLAST COLDROOM 1'!$C$2:$C350,$B84,'BLAST COLDROOM 1'!$E$2:$E350,$C84,'BLAST COLDROOM 1'!$A$2:$A350,$A84))</f>
        <v/>
      </c>
      <c r="AI84" s="5" t="str">
        <f>IF($A84="","",SUMIFS('BLAST COLDROOM 1'!AK$2:AK350,'BLAST COLDROOM 1'!$C$2:$C350,$B84,'BLAST COLDROOM 1'!$E$2:$E350,$C84,'BLAST COLDROOM 1'!$A$2:$A350,$A84))</f>
        <v/>
      </c>
      <c r="AJ84" s="5" t="str">
        <f>IF($A84="","",SUMIFS('BLAST COLDROOM 1'!AL$2:AL350,'BLAST COLDROOM 1'!$C$2:$C350,$B84,'BLAST COLDROOM 1'!$E$2:$E350,$C84,'BLAST COLDROOM 1'!$A$2:$A350,$A84))</f>
        <v/>
      </c>
    </row>
    <row r="85" ht="15.75" customHeight="1">
      <c r="A85" s="17"/>
      <c r="B85" s="5"/>
      <c r="C85" s="5"/>
      <c r="P85" s="5" t="str">
        <f>IF($A85="","",SUMIFS('BLAST COLDROOM 1'!R$2:R350,'BLAST COLDROOM 1'!$C$2:$C350,$B85,'BLAST COLDROOM 1'!$E$2:$E350,$C85,'BLAST COLDROOM 1'!$A$2:$A350,$A85))</f>
        <v/>
      </c>
      <c r="Q85" s="5" t="str">
        <f>IF($A85="","",SUMIFS('BLAST COLDROOM 1'!S$2:S350,'BLAST COLDROOM 1'!$C$2:$C350,$B85,'BLAST COLDROOM 1'!$E$2:$E350,$C85,'BLAST COLDROOM 1'!$A$2:$A350,$A85))</f>
        <v/>
      </c>
      <c r="R85" s="5" t="str">
        <f>IF($A85="","",SUMIFS('BLAST COLDROOM 1'!T$2:T350,'BLAST COLDROOM 1'!$C$2:$C350,$B85,'BLAST COLDROOM 1'!$E$2:$E350,$C85,'BLAST COLDROOM 1'!$A$2:$A350,$A85))</f>
        <v/>
      </c>
      <c r="S85" s="5" t="str">
        <f>IF($A85="","",SUMIFS('BLAST COLDROOM 1'!U$2:U350,'BLAST COLDROOM 1'!$C$2:$C350,$B85,'BLAST COLDROOM 1'!$E$2:$E350,$C85,'BLAST COLDROOM 1'!$A$2:$A350,$A85))</f>
        <v/>
      </c>
      <c r="T85" s="5" t="str">
        <f>IF($A85="","",SUMIFS('BLAST COLDROOM 1'!V$2:V350,'BLAST COLDROOM 1'!$C$2:$C350,$B85,'BLAST COLDROOM 1'!$E$2:$E350,$C85,'BLAST COLDROOM 1'!$A$2:$A350,$A85))</f>
        <v/>
      </c>
      <c r="U85" s="5" t="str">
        <f>IF($A85="","",SUMIFS(#REF!,'BLAST COLDROOM 1'!$C$2:$C350,$B85,'BLAST COLDROOM 1'!$E$2:$E350,$C85,'BLAST COLDROOM 1'!$A$2:$A350,$A85))</f>
        <v/>
      </c>
      <c r="V85" s="5" t="str">
        <f>IF($A85="","",SUMIFS('BLAST COLDROOM 1'!X$2:X350,'BLAST COLDROOM 1'!$C$2:$C350,$B85,'BLAST COLDROOM 1'!$E$2:$E350,$C85,'BLAST COLDROOM 1'!$A$2:$A350,$A85))</f>
        <v/>
      </c>
      <c r="W85" s="5" t="str">
        <f>IF($A85="","",SUMIFS('BLAST COLDROOM 1'!Y$2:Y350,'BLAST COLDROOM 1'!$C$2:$C350,$B85,'BLAST COLDROOM 1'!$E$2:$E350,$C85,'BLAST COLDROOM 1'!$A$2:$A350,$A85))</f>
        <v/>
      </c>
      <c r="X85" s="5" t="str">
        <f>IF($A85="","",SUMIFS('BLAST COLDROOM 1'!Z$2:Z350,'BLAST COLDROOM 1'!$C$2:$C350,$B85,'BLAST COLDROOM 1'!$E$2:$E350,$C85,'BLAST COLDROOM 1'!$A$2:$A350,$A85))</f>
        <v/>
      </c>
      <c r="Y85" s="5" t="str">
        <f>IF($A85="","",SUMIFS('BLAST COLDROOM 1'!AA$2:AA350,'BLAST COLDROOM 1'!$C$2:$C350,$B85,'BLAST COLDROOM 1'!$E$2:$E350,$C85,'BLAST COLDROOM 1'!$A$2:$A350,$A85))</f>
        <v/>
      </c>
      <c r="Z85" s="5" t="str">
        <f>IF($A85="","",SUMIFS('BLAST COLDROOM 1'!AB$2:AB350,'BLAST COLDROOM 1'!$C$2:$C350,$B85,'BLAST COLDROOM 1'!$E$2:$E350,$C85,'BLAST COLDROOM 1'!$A$2:$A350,$A85))</f>
        <v/>
      </c>
      <c r="AA85" s="5" t="str">
        <f>IF($A85="","",SUMIFS('BLAST COLDROOM 1'!AC$2:AC350,'BLAST COLDROOM 1'!$C$2:$C350,$B85,'BLAST COLDROOM 1'!$E$2:$E350,$C85,'BLAST COLDROOM 1'!$A$2:$A350,$A85))</f>
        <v/>
      </c>
      <c r="AB85" s="5" t="str">
        <f>IF($A85="","",SUMIFS('BLAST COLDROOM 1'!AD$2:AD350,'BLAST COLDROOM 1'!$C$2:$C350,$B85,'BLAST COLDROOM 1'!$E$2:$E350,$C85,'BLAST COLDROOM 1'!$A$2:$A350,$A85))</f>
        <v/>
      </c>
      <c r="AC85" s="5" t="str">
        <f>IF($A85="","",SUMIFS('BLAST COLDROOM 1'!AE$2:AE350,'BLAST COLDROOM 1'!$C$2:$C350,$B85,'BLAST COLDROOM 1'!$E$2:$E350,$C85,'BLAST COLDROOM 1'!$A$2:$A350,$A85))</f>
        <v/>
      </c>
      <c r="AD85" s="5" t="str">
        <f>IF($A85="","",SUMIFS('BLAST COLDROOM 1'!AF$2:AF350,'BLAST COLDROOM 1'!$C$2:$C350,$B85,'BLAST COLDROOM 1'!$E$2:$E350,$C85,'BLAST COLDROOM 1'!$A$2:$A350,$A85))</f>
        <v/>
      </c>
      <c r="AE85" s="5" t="str">
        <f>IF($A85="","",SUMIFS('BLAST COLDROOM 1'!AG$2:AG350,'BLAST COLDROOM 1'!$C$2:$C350,$B85,'BLAST COLDROOM 1'!$E$2:$E350,$C85,'BLAST COLDROOM 1'!$A$2:$A350,$A85))</f>
        <v/>
      </c>
      <c r="AF85" s="5" t="str">
        <f>IF($A85="","",SUMIFS('BLAST COLDROOM 1'!AH$2:AH350,'BLAST COLDROOM 1'!$C$2:$C350,$B85,'BLAST COLDROOM 1'!$E$2:$E350,$C85,'BLAST COLDROOM 1'!$A$2:$A350,$A85))</f>
        <v/>
      </c>
      <c r="AG85" s="5" t="str">
        <f>IF($A85="","",SUMIFS('BLAST COLDROOM 1'!AI$2:AI350,'BLAST COLDROOM 1'!$C$2:$C350,$B85,'BLAST COLDROOM 1'!$E$2:$E350,$C85,'BLAST COLDROOM 1'!$A$2:$A350,$A85))</f>
        <v/>
      </c>
      <c r="AH85" s="5" t="str">
        <f>IF($A85="","",SUMIFS('BLAST COLDROOM 1'!AJ$2:AJ350,'BLAST COLDROOM 1'!$C$2:$C350,$B85,'BLAST COLDROOM 1'!$E$2:$E350,$C85,'BLAST COLDROOM 1'!$A$2:$A350,$A85))</f>
        <v/>
      </c>
      <c r="AI85" s="5" t="str">
        <f>IF($A85="","",SUMIFS('BLAST COLDROOM 1'!AK$2:AK350,'BLAST COLDROOM 1'!$C$2:$C350,$B85,'BLAST COLDROOM 1'!$E$2:$E350,$C85,'BLAST COLDROOM 1'!$A$2:$A350,$A85))</f>
        <v/>
      </c>
      <c r="AJ85" s="5" t="str">
        <f>IF($A85="","",SUMIFS('BLAST COLDROOM 1'!AL$2:AL350,'BLAST COLDROOM 1'!$C$2:$C350,$B85,'BLAST COLDROOM 1'!$E$2:$E350,$C85,'BLAST COLDROOM 1'!$A$2:$A350,$A85))</f>
        <v/>
      </c>
    </row>
    <row r="86" ht="15.75" customHeight="1">
      <c r="A86" s="17"/>
      <c r="B86" s="5"/>
      <c r="C86" s="5"/>
      <c r="P86" s="5" t="str">
        <f>IF($A86="","",SUMIFS('BLAST COLDROOM 1'!R$2:R350,'BLAST COLDROOM 1'!$C$2:$C350,$B86,'BLAST COLDROOM 1'!$E$2:$E350,$C86,'BLAST COLDROOM 1'!$A$2:$A350,$A86))</f>
        <v/>
      </c>
      <c r="Q86" s="5" t="str">
        <f>IF($A86="","",SUMIFS('BLAST COLDROOM 1'!S$2:S350,'BLAST COLDROOM 1'!$C$2:$C350,$B86,'BLAST COLDROOM 1'!$E$2:$E350,$C86,'BLAST COLDROOM 1'!$A$2:$A350,$A86))</f>
        <v/>
      </c>
      <c r="R86" s="5" t="str">
        <f>IF($A86="","",SUMIFS('BLAST COLDROOM 1'!T$2:T350,'BLAST COLDROOM 1'!$C$2:$C350,$B86,'BLAST COLDROOM 1'!$E$2:$E350,$C86,'BLAST COLDROOM 1'!$A$2:$A350,$A86))</f>
        <v/>
      </c>
      <c r="S86" s="5" t="str">
        <f>IF($A86="","",SUMIFS('BLAST COLDROOM 1'!U$2:U350,'BLAST COLDROOM 1'!$C$2:$C350,$B86,'BLAST COLDROOM 1'!$E$2:$E350,$C86,'BLAST COLDROOM 1'!$A$2:$A350,$A86))</f>
        <v/>
      </c>
      <c r="T86" s="5" t="str">
        <f>IF($A86="","",SUMIFS('BLAST COLDROOM 1'!V$2:V350,'BLAST COLDROOM 1'!$C$2:$C350,$B86,'BLAST COLDROOM 1'!$E$2:$E350,$C86,'BLAST COLDROOM 1'!$A$2:$A350,$A86))</f>
        <v/>
      </c>
      <c r="U86" s="5" t="str">
        <f>IF($A86="","",SUMIFS(#REF!,'BLAST COLDROOM 1'!$C$2:$C350,$B86,'BLAST COLDROOM 1'!$E$2:$E350,$C86,'BLAST COLDROOM 1'!$A$2:$A350,$A86))</f>
        <v/>
      </c>
      <c r="V86" s="5" t="str">
        <f>IF($A86="","",SUMIFS('BLAST COLDROOM 1'!X$2:X350,'BLAST COLDROOM 1'!$C$2:$C350,$B86,'BLAST COLDROOM 1'!$E$2:$E350,$C86,'BLAST COLDROOM 1'!$A$2:$A350,$A86))</f>
        <v/>
      </c>
      <c r="W86" s="5" t="str">
        <f>IF($A86="","",SUMIFS('BLAST COLDROOM 1'!Y$2:Y350,'BLAST COLDROOM 1'!$C$2:$C350,$B86,'BLAST COLDROOM 1'!$E$2:$E350,$C86,'BLAST COLDROOM 1'!$A$2:$A350,$A86))</f>
        <v/>
      </c>
      <c r="X86" s="5" t="str">
        <f>IF($A86="","",SUMIFS('BLAST COLDROOM 1'!Z$2:Z350,'BLAST COLDROOM 1'!$C$2:$C350,$B86,'BLAST COLDROOM 1'!$E$2:$E350,$C86,'BLAST COLDROOM 1'!$A$2:$A350,$A86))</f>
        <v/>
      </c>
      <c r="Y86" s="5" t="str">
        <f>IF($A86="","",SUMIFS('BLAST COLDROOM 1'!AA$2:AA350,'BLAST COLDROOM 1'!$C$2:$C350,$B86,'BLAST COLDROOM 1'!$E$2:$E350,$C86,'BLAST COLDROOM 1'!$A$2:$A350,$A86))</f>
        <v/>
      </c>
      <c r="Z86" s="5" t="str">
        <f>IF($A86="","",SUMIFS('BLAST COLDROOM 1'!AB$2:AB350,'BLAST COLDROOM 1'!$C$2:$C350,$B86,'BLAST COLDROOM 1'!$E$2:$E350,$C86,'BLAST COLDROOM 1'!$A$2:$A350,$A86))</f>
        <v/>
      </c>
      <c r="AA86" s="5" t="str">
        <f>IF($A86="","",SUMIFS('BLAST COLDROOM 1'!AC$2:AC350,'BLAST COLDROOM 1'!$C$2:$C350,$B86,'BLAST COLDROOM 1'!$E$2:$E350,$C86,'BLAST COLDROOM 1'!$A$2:$A350,$A86))</f>
        <v/>
      </c>
      <c r="AB86" s="5" t="str">
        <f>IF($A86="","",SUMIFS('BLAST COLDROOM 1'!AD$2:AD350,'BLAST COLDROOM 1'!$C$2:$C350,$B86,'BLAST COLDROOM 1'!$E$2:$E350,$C86,'BLAST COLDROOM 1'!$A$2:$A350,$A86))</f>
        <v/>
      </c>
      <c r="AC86" s="5" t="str">
        <f>IF($A86="","",SUMIFS('BLAST COLDROOM 1'!AE$2:AE350,'BLAST COLDROOM 1'!$C$2:$C350,$B86,'BLAST COLDROOM 1'!$E$2:$E350,$C86,'BLAST COLDROOM 1'!$A$2:$A350,$A86))</f>
        <v/>
      </c>
      <c r="AD86" s="5" t="str">
        <f>IF($A86="","",SUMIFS('BLAST COLDROOM 1'!AF$2:AF350,'BLAST COLDROOM 1'!$C$2:$C350,$B86,'BLAST COLDROOM 1'!$E$2:$E350,$C86,'BLAST COLDROOM 1'!$A$2:$A350,$A86))</f>
        <v/>
      </c>
      <c r="AE86" s="5" t="str">
        <f>IF($A86="","",SUMIFS('BLAST COLDROOM 1'!AG$2:AG350,'BLAST COLDROOM 1'!$C$2:$C350,$B86,'BLAST COLDROOM 1'!$E$2:$E350,$C86,'BLAST COLDROOM 1'!$A$2:$A350,$A86))</f>
        <v/>
      </c>
      <c r="AF86" s="5" t="str">
        <f>IF($A86="","",SUMIFS('BLAST COLDROOM 1'!AH$2:AH350,'BLAST COLDROOM 1'!$C$2:$C350,$B86,'BLAST COLDROOM 1'!$E$2:$E350,$C86,'BLAST COLDROOM 1'!$A$2:$A350,$A86))</f>
        <v/>
      </c>
      <c r="AG86" s="5" t="str">
        <f>IF($A86="","",SUMIFS('BLAST COLDROOM 1'!AI$2:AI350,'BLAST COLDROOM 1'!$C$2:$C350,$B86,'BLAST COLDROOM 1'!$E$2:$E350,$C86,'BLAST COLDROOM 1'!$A$2:$A350,$A86))</f>
        <v/>
      </c>
      <c r="AH86" s="5" t="str">
        <f>IF($A86="","",SUMIFS('BLAST COLDROOM 1'!AJ$2:AJ350,'BLAST COLDROOM 1'!$C$2:$C350,$B86,'BLAST COLDROOM 1'!$E$2:$E350,$C86,'BLAST COLDROOM 1'!$A$2:$A350,$A86))</f>
        <v/>
      </c>
      <c r="AI86" s="5" t="str">
        <f>IF($A86="","",SUMIFS('BLAST COLDROOM 1'!AK$2:AK350,'BLAST COLDROOM 1'!$C$2:$C350,$B86,'BLAST COLDROOM 1'!$E$2:$E350,$C86,'BLAST COLDROOM 1'!$A$2:$A350,$A86))</f>
        <v/>
      </c>
      <c r="AJ86" s="5" t="str">
        <f>IF($A86="","",SUMIFS('BLAST COLDROOM 1'!AL$2:AL350,'BLAST COLDROOM 1'!$C$2:$C350,$B86,'BLAST COLDROOM 1'!$E$2:$E350,$C86,'BLAST COLDROOM 1'!$A$2:$A350,$A86))</f>
        <v/>
      </c>
    </row>
    <row r="87" ht="15.75" customHeight="1">
      <c r="A87" s="17"/>
      <c r="B87" s="5"/>
      <c r="C87" s="5"/>
      <c r="P87" s="5" t="str">
        <f>IF($A87="","",SUMIFS('BLAST COLDROOM 1'!R$2:R350,'BLAST COLDROOM 1'!$C$2:$C350,$B87,'BLAST COLDROOM 1'!$E$2:$E350,$C87,'BLAST COLDROOM 1'!$A$2:$A350,$A87))</f>
        <v/>
      </c>
      <c r="Q87" s="5" t="str">
        <f>IF($A87="","",SUMIFS('BLAST COLDROOM 1'!S$2:S350,'BLAST COLDROOM 1'!$C$2:$C350,$B87,'BLAST COLDROOM 1'!$E$2:$E350,$C87,'BLAST COLDROOM 1'!$A$2:$A350,$A87))</f>
        <v/>
      </c>
      <c r="R87" s="5" t="str">
        <f>IF($A87="","",SUMIFS('BLAST COLDROOM 1'!T$2:T350,'BLAST COLDROOM 1'!$C$2:$C350,$B87,'BLAST COLDROOM 1'!$E$2:$E350,$C87,'BLAST COLDROOM 1'!$A$2:$A350,$A87))</f>
        <v/>
      </c>
      <c r="S87" s="5" t="str">
        <f>IF($A87="","",SUMIFS('BLAST COLDROOM 1'!U$2:U350,'BLAST COLDROOM 1'!$C$2:$C350,$B87,'BLAST COLDROOM 1'!$E$2:$E350,$C87,'BLAST COLDROOM 1'!$A$2:$A350,$A87))</f>
        <v/>
      </c>
      <c r="T87" s="5" t="str">
        <f>IF($A87="","",SUMIFS('BLAST COLDROOM 1'!V$2:V350,'BLAST COLDROOM 1'!$C$2:$C350,$B87,'BLAST COLDROOM 1'!$E$2:$E350,$C87,'BLAST COLDROOM 1'!$A$2:$A350,$A87))</f>
        <v/>
      </c>
      <c r="U87" s="5" t="str">
        <f>IF($A87="","",SUMIFS(#REF!,'BLAST COLDROOM 1'!$C$2:$C350,$B87,'BLAST COLDROOM 1'!$E$2:$E350,$C87,'BLAST COLDROOM 1'!$A$2:$A350,$A87))</f>
        <v/>
      </c>
      <c r="V87" s="5" t="str">
        <f>IF($A87="","",SUMIFS('BLAST COLDROOM 1'!X$2:X350,'BLAST COLDROOM 1'!$C$2:$C350,$B87,'BLAST COLDROOM 1'!$E$2:$E350,$C87,'BLAST COLDROOM 1'!$A$2:$A350,$A87))</f>
        <v/>
      </c>
      <c r="W87" s="5" t="str">
        <f>IF($A87="","",SUMIFS('BLAST COLDROOM 1'!Y$2:Y350,'BLAST COLDROOM 1'!$C$2:$C350,$B87,'BLAST COLDROOM 1'!$E$2:$E350,$C87,'BLAST COLDROOM 1'!$A$2:$A350,$A87))</f>
        <v/>
      </c>
      <c r="X87" s="5" t="str">
        <f>IF($A87="","",SUMIFS('BLAST COLDROOM 1'!Z$2:Z350,'BLAST COLDROOM 1'!$C$2:$C350,$B87,'BLAST COLDROOM 1'!$E$2:$E350,$C87,'BLAST COLDROOM 1'!$A$2:$A350,$A87))</f>
        <v/>
      </c>
      <c r="Y87" s="5" t="str">
        <f>IF($A87="","",SUMIFS('BLAST COLDROOM 1'!AA$2:AA350,'BLAST COLDROOM 1'!$C$2:$C350,$B87,'BLAST COLDROOM 1'!$E$2:$E350,$C87,'BLAST COLDROOM 1'!$A$2:$A350,$A87))</f>
        <v/>
      </c>
      <c r="Z87" s="5" t="str">
        <f>IF($A87="","",SUMIFS('BLAST COLDROOM 1'!AB$2:AB350,'BLAST COLDROOM 1'!$C$2:$C350,$B87,'BLAST COLDROOM 1'!$E$2:$E350,$C87,'BLAST COLDROOM 1'!$A$2:$A350,$A87))</f>
        <v/>
      </c>
      <c r="AA87" s="5" t="str">
        <f>IF($A87="","",SUMIFS('BLAST COLDROOM 1'!AC$2:AC350,'BLAST COLDROOM 1'!$C$2:$C350,$B87,'BLAST COLDROOM 1'!$E$2:$E350,$C87,'BLAST COLDROOM 1'!$A$2:$A350,$A87))</f>
        <v/>
      </c>
      <c r="AB87" s="5" t="str">
        <f>IF($A87="","",SUMIFS('BLAST COLDROOM 1'!AD$2:AD350,'BLAST COLDROOM 1'!$C$2:$C350,$B87,'BLAST COLDROOM 1'!$E$2:$E350,$C87,'BLAST COLDROOM 1'!$A$2:$A350,$A87))</f>
        <v/>
      </c>
      <c r="AC87" s="5" t="str">
        <f>IF($A87="","",SUMIFS('BLAST COLDROOM 1'!AE$2:AE350,'BLAST COLDROOM 1'!$C$2:$C350,$B87,'BLAST COLDROOM 1'!$E$2:$E350,$C87,'BLAST COLDROOM 1'!$A$2:$A350,$A87))</f>
        <v/>
      </c>
      <c r="AD87" s="5" t="str">
        <f>IF($A87="","",SUMIFS('BLAST COLDROOM 1'!AF$2:AF350,'BLAST COLDROOM 1'!$C$2:$C350,$B87,'BLAST COLDROOM 1'!$E$2:$E350,$C87,'BLAST COLDROOM 1'!$A$2:$A350,$A87))</f>
        <v/>
      </c>
      <c r="AE87" s="5" t="str">
        <f>IF($A87="","",SUMIFS('BLAST COLDROOM 1'!AG$2:AG350,'BLAST COLDROOM 1'!$C$2:$C350,$B87,'BLAST COLDROOM 1'!$E$2:$E350,$C87,'BLAST COLDROOM 1'!$A$2:$A350,$A87))</f>
        <v/>
      </c>
      <c r="AF87" s="5" t="str">
        <f>IF($A87="","",SUMIFS('BLAST COLDROOM 1'!AH$2:AH350,'BLAST COLDROOM 1'!$C$2:$C350,$B87,'BLAST COLDROOM 1'!$E$2:$E350,$C87,'BLAST COLDROOM 1'!$A$2:$A350,$A87))</f>
        <v/>
      </c>
      <c r="AG87" s="5" t="str">
        <f>IF($A87="","",SUMIFS('BLAST COLDROOM 1'!AI$2:AI350,'BLAST COLDROOM 1'!$C$2:$C350,$B87,'BLAST COLDROOM 1'!$E$2:$E350,$C87,'BLAST COLDROOM 1'!$A$2:$A350,$A87))</f>
        <v/>
      </c>
      <c r="AH87" s="5" t="str">
        <f>IF($A87="","",SUMIFS('BLAST COLDROOM 1'!AJ$2:AJ350,'BLAST COLDROOM 1'!$C$2:$C350,$B87,'BLAST COLDROOM 1'!$E$2:$E350,$C87,'BLAST COLDROOM 1'!$A$2:$A350,$A87))</f>
        <v/>
      </c>
      <c r="AI87" s="5" t="str">
        <f>IF($A87="","",SUMIFS('BLAST COLDROOM 1'!AK$2:AK350,'BLAST COLDROOM 1'!$C$2:$C350,$B87,'BLAST COLDROOM 1'!$E$2:$E350,$C87,'BLAST COLDROOM 1'!$A$2:$A350,$A87))</f>
        <v/>
      </c>
      <c r="AJ87" s="5" t="str">
        <f>IF($A87="","",SUMIFS('BLAST COLDROOM 1'!AL$2:AL350,'BLAST COLDROOM 1'!$C$2:$C350,$B87,'BLAST COLDROOM 1'!$E$2:$E350,$C87,'BLAST COLDROOM 1'!$A$2:$A350,$A87))</f>
        <v/>
      </c>
    </row>
    <row r="88" ht="15.75" customHeight="1">
      <c r="A88" s="17"/>
      <c r="B88" s="5"/>
      <c r="C88" s="5"/>
      <c r="P88" s="5" t="str">
        <f>IF($A88="","",SUMIFS('BLAST COLDROOM 1'!R$2:R350,'BLAST COLDROOM 1'!$C$2:$C350,$B88,'BLAST COLDROOM 1'!$E$2:$E350,$C88,'BLAST COLDROOM 1'!$A$2:$A350,$A88))</f>
        <v/>
      </c>
      <c r="Q88" s="5" t="str">
        <f>IF($A88="","",SUMIFS('BLAST COLDROOM 1'!S$2:S350,'BLAST COLDROOM 1'!$C$2:$C350,$B88,'BLAST COLDROOM 1'!$E$2:$E350,$C88,'BLAST COLDROOM 1'!$A$2:$A350,$A88))</f>
        <v/>
      </c>
      <c r="R88" s="5" t="str">
        <f>IF($A88="","",SUMIFS('BLAST COLDROOM 1'!T$2:T350,'BLAST COLDROOM 1'!$C$2:$C350,$B88,'BLAST COLDROOM 1'!$E$2:$E350,$C88,'BLAST COLDROOM 1'!$A$2:$A350,$A88))</f>
        <v/>
      </c>
      <c r="S88" s="5" t="str">
        <f>IF($A88="","",SUMIFS('BLAST COLDROOM 1'!U$2:U350,'BLAST COLDROOM 1'!$C$2:$C350,$B88,'BLAST COLDROOM 1'!$E$2:$E350,$C88,'BLAST COLDROOM 1'!$A$2:$A350,$A88))</f>
        <v/>
      </c>
      <c r="T88" s="5" t="str">
        <f>IF($A88="","",SUMIFS('BLAST COLDROOM 1'!V$2:V350,'BLAST COLDROOM 1'!$C$2:$C350,$B88,'BLAST COLDROOM 1'!$E$2:$E350,$C88,'BLAST COLDROOM 1'!$A$2:$A350,$A88))</f>
        <v/>
      </c>
      <c r="U88" s="5" t="str">
        <f>IF($A88="","",SUMIFS(#REF!,'BLAST COLDROOM 1'!$C$2:$C350,$B88,'BLAST COLDROOM 1'!$E$2:$E350,$C88,'BLAST COLDROOM 1'!$A$2:$A350,$A88))</f>
        <v/>
      </c>
      <c r="V88" s="5" t="str">
        <f>IF($A88="","",SUMIFS('BLAST COLDROOM 1'!X$2:X350,'BLAST COLDROOM 1'!$C$2:$C350,$B88,'BLAST COLDROOM 1'!$E$2:$E350,$C88,'BLAST COLDROOM 1'!$A$2:$A350,$A88))</f>
        <v/>
      </c>
      <c r="W88" s="5" t="str">
        <f>IF($A88="","",SUMIFS('BLAST COLDROOM 1'!Y$2:Y350,'BLAST COLDROOM 1'!$C$2:$C350,$B88,'BLAST COLDROOM 1'!$E$2:$E350,$C88,'BLAST COLDROOM 1'!$A$2:$A350,$A88))</f>
        <v/>
      </c>
      <c r="X88" s="5" t="str">
        <f>IF($A88="","",SUMIFS('BLAST COLDROOM 1'!Z$2:Z350,'BLAST COLDROOM 1'!$C$2:$C350,$B88,'BLAST COLDROOM 1'!$E$2:$E350,$C88,'BLAST COLDROOM 1'!$A$2:$A350,$A88))</f>
        <v/>
      </c>
      <c r="Y88" s="5" t="str">
        <f>IF($A88="","",SUMIFS('BLAST COLDROOM 1'!AA$2:AA350,'BLAST COLDROOM 1'!$C$2:$C350,$B88,'BLAST COLDROOM 1'!$E$2:$E350,$C88,'BLAST COLDROOM 1'!$A$2:$A350,$A88))</f>
        <v/>
      </c>
      <c r="Z88" s="5" t="str">
        <f>IF($A88="","",SUMIFS('BLAST COLDROOM 1'!AB$2:AB350,'BLAST COLDROOM 1'!$C$2:$C350,$B88,'BLAST COLDROOM 1'!$E$2:$E350,$C88,'BLAST COLDROOM 1'!$A$2:$A350,$A88))</f>
        <v/>
      </c>
      <c r="AA88" s="5" t="str">
        <f>IF($A88="","",SUMIFS('BLAST COLDROOM 1'!AC$2:AC350,'BLAST COLDROOM 1'!$C$2:$C350,$B88,'BLAST COLDROOM 1'!$E$2:$E350,$C88,'BLAST COLDROOM 1'!$A$2:$A350,$A88))</f>
        <v/>
      </c>
      <c r="AB88" s="5" t="str">
        <f>IF($A88="","",SUMIFS('BLAST COLDROOM 1'!AD$2:AD350,'BLAST COLDROOM 1'!$C$2:$C350,$B88,'BLAST COLDROOM 1'!$E$2:$E350,$C88,'BLAST COLDROOM 1'!$A$2:$A350,$A88))</f>
        <v/>
      </c>
      <c r="AC88" s="5" t="str">
        <f>IF($A88="","",SUMIFS('BLAST COLDROOM 1'!AE$2:AE350,'BLAST COLDROOM 1'!$C$2:$C350,$B88,'BLAST COLDROOM 1'!$E$2:$E350,$C88,'BLAST COLDROOM 1'!$A$2:$A350,$A88))</f>
        <v/>
      </c>
      <c r="AD88" s="5" t="str">
        <f>IF($A88="","",SUMIFS('BLAST COLDROOM 1'!AF$2:AF350,'BLAST COLDROOM 1'!$C$2:$C350,$B88,'BLAST COLDROOM 1'!$E$2:$E350,$C88,'BLAST COLDROOM 1'!$A$2:$A350,$A88))</f>
        <v/>
      </c>
      <c r="AE88" s="5" t="str">
        <f>IF($A88="","",SUMIFS('BLAST COLDROOM 1'!AG$2:AG350,'BLAST COLDROOM 1'!$C$2:$C350,$B88,'BLAST COLDROOM 1'!$E$2:$E350,$C88,'BLAST COLDROOM 1'!$A$2:$A350,$A88))</f>
        <v/>
      </c>
      <c r="AF88" s="5" t="str">
        <f>IF($A88="","",SUMIFS('BLAST COLDROOM 1'!AH$2:AH350,'BLAST COLDROOM 1'!$C$2:$C350,$B88,'BLAST COLDROOM 1'!$E$2:$E350,$C88,'BLAST COLDROOM 1'!$A$2:$A350,$A88))</f>
        <v/>
      </c>
      <c r="AG88" s="5" t="str">
        <f>IF($A88="","",SUMIFS('BLAST COLDROOM 1'!AI$2:AI350,'BLAST COLDROOM 1'!$C$2:$C350,$B88,'BLAST COLDROOM 1'!$E$2:$E350,$C88,'BLAST COLDROOM 1'!$A$2:$A350,$A88))</f>
        <v/>
      </c>
      <c r="AH88" s="5" t="str">
        <f>IF($A88="","",SUMIFS('BLAST COLDROOM 1'!AJ$2:AJ350,'BLAST COLDROOM 1'!$C$2:$C350,$B88,'BLAST COLDROOM 1'!$E$2:$E350,$C88,'BLAST COLDROOM 1'!$A$2:$A350,$A88))</f>
        <v/>
      </c>
      <c r="AI88" s="5" t="str">
        <f>IF($A88="","",SUMIFS('BLAST COLDROOM 1'!AK$2:AK350,'BLAST COLDROOM 1'!$C$2:$C350,$B88,'BLAST COLDROOM 1'!$E$2:$E350,$C88,'BLAST COLDROOM 1'!$A$2:$A350,$A88))</f>
        <v/>
      </c>
      <c r="AJ88" s="5" t="str">
        <f>IF($A88="","",SUMIFS('BLAST COLDROOM 1'!AL$2:AL350,'BLAST COLDROOM 1'!$C$2:$C350,$B88,'BLAST COLDROOM 1'!$E$2:$E350,$C88,'BLAST COLDROOM 1'!$A$2:$A350,$A88))</f>
        <v/>
      </c>
    </row>
    <row r="89" ht="15.75" customHeight="1">
      <c r="A89" s="17"/>
      <c r="B89" s="5"/>
      <c r="C89" s="5"/>
      <c r="P89" s="5" t="str">
        <f>IF($A89="","",SUMIFS('BLAST COLDROOM 1'!R$2:R350,'BLAST COLDROOM 1'!$C$2:$C350,$B89,'BLAST COLDROOM 1'!$E$2:$E350,$C89,'BLAST COLDROOM 1'!$A$2:$A350,$A89))</f>
        <v/>
      </c>
      <c r="Q89" s="5" t="str">
        <f>IF($A89="","",SUMIFS('BLAST COLDROOM 1'!S$2:S350,'BLAST COLDROOM 1'!$C$2:$C350,$B89,'BLAST COLDROOM 1'!$E$2:$E350,$C89,'BLAST COLDROOM 1'!$A$2:$A350,$A89))</f>
        <v/>
      </c>
      <c r="R89" s="5" t="str">
        <f>IF($A89="","",SUMIFS('BLAST COLDROOM 1'!T$2:T350,'BLAST COLDROOM 1'!$C$2:$C350,$B89,'BLAST COLDROOM 1'!$E$2:$E350,$C89,'BLAST COLDROOM 1'!$A$2:$A350,$A89))</f>
        <v/>
      </c>
      <c r="S89" s="5" t="str">
        <f>IF($A89="","",SUMIFS('BLAST COLDROOM 1'!U$2:U350,'BLAST COLDROOM 1'!$C$2:$C350,$B89,'BLAST COLDROOM 1'!$E$2:$E350,$C89,'BLAST COLDROOM 1'!$A$2:$A350,$A89))</f>
        <v/>
      </c>
      <c r="T89" s="5" t="str">
        <f>IF($A89="","",SUMIFS('BLAST COLDROOM 1'!V$2:V350,'BLAST COLDROOM 1'!$C$2:$C350,$B89,'BLAST COLDROOM 1'!$E$2:$E350,$C89,'BLAST COLDROOM 1'!$A$2:$A350,$A89))</f>
        <v/>
      </c>
      <c r="U89" s="5" t="str">
        <f>IF($A89="","",SUMIFS(#REF!,'BLAST COLDROOM 1'!$C$2:$C350,$B89,'BLAST COLDROOM 1'!$E$2:$E350,$C89,'BLAST COLDROOM 1'!$A$2:$A350,$A89))</f>
        <v/>
      </c>
      <c r="V89" s="5" t="str">
        <f>IF($A89="","",SUMIFS('BLAST COLDROOM 1'!X$2:X350,'BLAST COLDROOM 1'!$C$2:$C350,$B89,'BLAST COLDROOM 1'!$E$2:$E350,$C89,'BLAST COLDROOM 1'!$A$2:$A350,$A89))</f>
        <v/>
      </c>
      <c r="W89" s="5" t="str">
        <f>IF($A89="","",SUMIFS('BLAST COLDROOM 1'!Y$2:Y350,'BLAST COLDROOM 1'!$C$2:$C350,$B89,'BLAST COLDROOM 1'!$E$2:$E350,$C89,'BLAST COLDROOM 1'!$A$2:$A350,$A89))</f>
        <v/>
      </c>
      <c r="X89" s="5" t="str">
        <f>IF($A89="","",SUMIFS('BLAST COLDROOM 1'!Z$2:Z350,'BLAST COLDROOM 1'!$C$2:$C350,$B89,'BLAST COLDROOM 1'!$E$2:$E350,$C89,'BLAST COLDROOM 1'!$A$2:$A350,$A89))</f>
        <v/>
      </c>
      <c r="Y89" s="5" t="str">
        <f>IF($A89="","",SUMIFS('BLAST COLDROOM 1'!AA$2:AA350,'BLAST COLDROOM 1'!$C$2:$C350,$B89,'BLAST COLDROOM 1'!$E$2:$E350,$C89,'BLAST COLDROOM 1'!$A$2:$A350,$A89))</f>
        <v/>
      </c>
      <c r="Z89" s="5" t="str">
        <f>IF($A89="","",SUMIFS('BLAST COLDROOM 1'!AB$2:AB350,'BLAST COLDROOM 1'!$C$2:$C350,$B89,'BLAST COLDROOM 1'!$E$2:$E350,$C89,'BLAST COLDROOM 1'!$A$2:$A350,$A89))</f>
        <v/>
      </c>
      <c r="AA89" s="5" t="str">
        <f>IF($A89="","",SUMIFS('BLAST COLDROOM 1'!AC$2:AC350,'BLAST COLDROOM 1'!$C$2:$C350,$B89,'BLAST COLDROOM 1'!$E$2:$E350,$C89,'BLAST COLDROOM 1'!$A$2:$A350,$A89))</f>
        <v/>
      </c>
      <c r="AB89" s="5" t="str">
        <f>IF($A89="","",SUMIFS('BLAST COLDROOM 1'!AD$2:AD350,'BLAST COLDROOM 1'!$C$2:$C350,$B89,'BLAST COLDROOM 1'!$E$2:$E350,$C89,'BLAST COLDROOM 1'!$A$2:$A350,$A89))</f>
        <v/>
      </c>
      <c r="AC89" s="5" t="str">
        <f>IF($A89="","",SUMIFS('BLAST COLDROOM 1'!AE$2:AE350,'BLAST COLDROOM 1'!$C$2:$C350,$B89,'BLAST COLDROOM 1'!$E$2:$E350,$C89,'BLAST COLDROOM 1'!$A$2:$A350,$A89))</f>
        <v/>
      </c>
      <c r="AD89" s="5" t="str">
        <f>IF($A89="","",SUMIFS('BLAST COLDROOM 1'!AF$2:AF350,'BLAST COLDROOM 1'!$C$2:$C350,$B89,'BLAST COLDROOM 1'!$E$2:$E350,$C89,'BLAST COLDROOM 1'!$A$2:$A350,$A89))</f>
        <v/>
      </c>
      <c r="AE89" s="5" t="str">
        <f>IF($A89="","",SUMIFS('BLAST COLDROOM 1'!AG$2:AG350,'BLAST COLDROOM 1'!$C$2:$C350,$B89,'BLAST COLDROOM 1'!$E$2:$E350,$C89,'BLAST COLDROOM 1'!$A$2:$A350,$A89))</f>
        <v/>
      </c>
      <c r="AF89" s="5" t="str">
        <f>IF($A89="","",SUMIFS('BLAST COLDROOM 1'!AH$2:AH350,'BLAST COLDROOM 1'!$C$2:$C350,$B89,'BLAST COLDROOM 1'!$E$2:$E350,$C89,'BLAST COLDROOM 1'!$A$2:$A350,$A89))</f>
        <v/>
      </c>
      <c r="AG89" s="5" t="str">
        <f>IF($A89="","",SUMIFS('BLAST COLDROOM 1'!AI$2:AI350,'BLAST COLDROOM 1'!$C$2:$C350,$B89,'BLAST COLDROOM 1'!$E$2:$E350,$C89,'BLAST COLDROOM 1'!$A$2:$A350,$A89))</f>
        <v/>
      </c>
      <c r="AH89" s="5" t="str">
        <f>IF($A89="","",SUMIFS('BLAST COLDROOM 1'!AJ$2:AJ350,'BLAST COLDROOM 1'!$C$2:$C350,$B89,'BLAST COLDROOM 1'!$E$2:$E350,$C89,'BLAST COLDROOM 1'!$A$2:$A350,$A89))</f>
        <v/>
      </c>
      <c r="AI89" s="5" t="str">
        <f>IF($A89="","",SUMIFS('BLAST COLDROOM 1'!AK$2:AK350,'BLAST COLDROOM 1'!$C$2:$C350,$B89,'BLAST COLDROOM 1'!$E$2:$E350,$C89,'BLAST COLDROOM 1'!$A$2:$A350,$A89))</f>
        <v/>
      </c>
      <c r="AJ89" s="5" t="str">
        <f>IF($A89="","",SUMIFS('BLAST COLDROOM 1'!AL$2:AL350,'BLAST COLDROOM 1'!$C$2:$C350,$B89,'BLAST COLDROOM 1'!$E$2:$E350,$C89,'BLAST COLDROOM 1'!$A$2:$A350,$A89))</f>
        <v/>
      </c>
    </row>
    <row r="90" ht="15.75" customHeight="1">
      <c r="A90" s="17"/>
      <c r="B90" s="5"/>
      <c r="C90" s="5"/>
      <c r="P90" s="5" t="str">
        <f>IF($A90="","",SUMIFS('BLAST COLDROOM 1'!R$2:R350,'BLAST COLDROOM 1'!$C$2:$C350,$B90,'BLAST COLDROOM 1'!$E$2:$E350,$C90,'BLAST COLDROOM 1'!$A$2:$A350,$A90))</f>
        <v/>
      </c>
      <c r="Q90" s="5" t="str">
        <f>IF($A90="","",SUMIFS('BLAST COLDROOM 1'!S$2:S350,'BLAST COLDROOM 1'!$C$2:$C350,$B90,'BLAST COLDROOM 1'!$E$2:$E350,$C90,'BLAST COLDROOM 1'!$A$2:$A350,$A90))</f>
        <v/>
      </c>
      <c r="R90" s="5" t="str">
        <f>IF($A90="","",SUMIFS('BLAST COLDROOM 1'!T$2:T350,'BLAST COLDROOM 1'!$C$2:$C350,$B90,'BLAST COLDROOM 1'!$E$2:$E350,$C90,'BLAST COLDROOM 1'!$A$2:$A350,$A90))</f>
        <v/>
      </c>
      <c r="S90" s="5" t="str">
        <f>IF($A90="","",SUMIFS('BLAST COLDROOM 1'!U$2:U350,'BLAST COLDROOM 1'!$C$2:$C350,$B90,'BLAST COLDROOM 1'!$E$2:$E350,$C90,'BLAST COLDROOM 1'!$A$2:$A350,$A90))</f>
        <v/>
      </c>
      <c r="T90" s="5" t="str">
        <f>IF($A90="","",SUMIFS('BLAST COLDROOM 1'!V$2:V350,'BLAST COLDROOM 1'!$C$2:$C350,$B90,'BLAST COLDROOM 1'!$E$2:$E350,$C90,'BLAST COLDROOM 1'!$A$2:$A350,$A90))</f>
        <v/>
      </c>
      <c r="U90" s="5" t="str">
        <f>IF($A90="","",SUMIFS(#REF!,'BLAST COLDROOM 1'!$C$2:$C350,$B90,'BLAST COLDROOM 1'!$E$2:$E350,$C90,'BLAST COLDROOM 1'!$A$2:$A350,$A90))</f>
        <v/>
      </c>
      <c r="V90" s="5" t="str">
        <f>IF($A90="","",SUMIFS('BLAST COLDROOM 1'!X$2:X350,'BLAST COLDROOM 1'!$C$2:$C350,$B90,'BLAST COLDROOM 1'!$E$2:$E350,$C90,'BLAST COLDROOM 1'!$A$2:$A350,$A90))</f>
        <v/>
      </c>
      <c r="W90" s="5" t="str">
        <f>IF($A90="","",SUMIFS('BLAST COLDROOM 1'!Y$2:Y350,'BLAST COLDROOM 1'!$C$2:$C350,$B90,'BLAST COLDROOM 1'!$E$2:$E350,$C90,'BLAST COLDROOM 1'!$A$2:$A350,$A90))</f>
        <v/>
      </c>
      <c r="X90" s="5" t="str">
        <f>IF($A90="","",SUMIFS('BLAST COLDROOM 1'!Z$2:Z350,'BLAST COLDROOM 1'!$C$2:$C350,$B90,'BLAST COLDROOM 1'!$E$2:$E350,$C90,'BLAST COLDROOM 1'!$A$2:$A350,$A90))</f>
        <v/>
      </c>
      <c r="Y90" s="5" t="str">
        <f>IF($A90="","",SUMIFS('BLAST COLDROOM 1'!AA$2:AA350,'BLAST COLDROOM 1'!$C$2:$C350,$B90,'BLAST COLDROOM 1'!$E$2:$E350,$C90,'BLAST COLDROOM 1'!$A$2:$A350,$A90))</f>
        <v/>
      </c>
      <c r="Z90" s="5" t="str">
        <f>IF($A90="","",SUMIFS('BLAST COLDROOM 1'!AB$2:AB350,'BLAST COLDROOM 1'!$C$2:$C350,$B90,'BLAST COLDROOM 1'!$E$2:$E350,$C90,'BLAST COLDROOM 1'!$A$2:$A350,$A90))</f>
        <v/>
      </c>
      <c r="AA90" s="5" t="str">
        <f>IF($A90="","",SUMIFS('BLAST COLDROOM 1'!AC$2:AC350,'BLAST COLDROOM 1'!$C$2:$C350,$B90,'BLAST COLDROOM 1'!$E$2:$E350,$C90,'BLAST COLDROOM 1'!$A$2:$A350,$A90))</f>
        <v/>
      </c>
      <c r="AB90" s="5" t="str">
        <f>IF($A90="","",SUMIFS('BLAST COLDROOM 1'!AD$2:AD350,'BLAST COLDROOM 1'!$C$2:$C350,$B90,'BLAST COLDROOM 1'!$E$2:$E350,$C90,'BLAST COLDROOM 1'!$A$2:$A350,$A90))</f>
        <v/>
      </c>
      <c r="AC90" s="5" t="str">
        <f>IF($A90="","",SUMIFS('BLAST COLDROOM 1'!AE$2:AE350,'BLAST COLDROOM 1'!$C$2:$C350,$B90,'BLAST COLDROOM 1'!$E$2:$E350,$C90,'BLAST COLDROOM 1'!$A$2:$A350,$A90))</f>
        <v/>
      </c>
      <c r="AD90" s="5" t="str">
        <f>IF($A90="","",SUMIFS('BLAST COLDROOM 1'!AF$2:AF350,'BLAST COLDROOM 1'!$C$2:$C350,$B90,'BLAST COLDROOM 1'!$E$2:$E350,$C90,'BLAST COLDROOM 1'!$A$2:$A350,$A90))</f>
        <v/>
      </c>
      <c r="AE90" s="5" t="str">
        <f>IF($A90="","",SUMIFS('BLAST COLDROOM 1'!AG$2:AG350,'BLAST COLDROOM 1'!$C$2:$C350,$B90,'BLAST COLDROOM 1'!$E$2:$E350,$C90,'BLAST COLDROOM 1'!$A$2:$A350,$A90))</f>
        <v/>
      </c>
      <c r="AF90" s="5" t="str">
        <f>IF($A90="","",SUMIFS('BLAST COLDROOM 1'!AH$2:AH350,'BLAST COLDROOM 1'!$C$2:$C350,$B90,'BLAST COLDROOM 1'!$E$2:$E350,$C90,'BLAST COLDROOM 1'!$A$2:$A350,$A90))</f>
        <v/>
      </c>
      <c r="AG90" s="5" t="str">
        <f>IF($A90="","",SUMIFS('BLAST COLDROOM 1'!AI$2:AI350,'BLAST COLDROOM 1'!$C$2:$C350,$B90,'BLAST COLDROOM 1'!$E$2:$E350,$C90,'BLAST COLDROOM 1'!$A$2:$A350,$A90))</f>
        <v/>
      </c>
      <c r="AH90" s="5" t="str">
        <f>IF($A90="","",SUMIFS('BLAST COLDROOM 1'!AJ$2:AJ350,'BLAST COLDROOM 1'!$C$2:$C350,$B90,'BLAST COLDROOM 1'!$E$2:$E350,$C90,'BLAST COLDROOM 1'!$A$2:$A350,$A90))</f>
        <v/>
      </c>
      <c r="AI90" s="5" t="str">
        <f>IF($A90="","",SUMIFS('BLAST COLDROOM 1'!AK$2:AK350,'BLAST COLDROOM 1'!$C$2:$C350,$B90,'BLAST COLDROOM 1'!$E$2:$E350,$C90,'BLAST COLDROOM 1'!$A$2:$A350,$A90))</f>
        <v/>
      </c>
      <c r="AJ90" s="5" t="str">
        <f>IF($A90="","",SUMIFS('BLAST COLDROOM 1'!AL$2:AL350,'BLAST COLDROOM 1'!$C$2:$C350,$B90,'BLAST COLDROOM 1'!$E$2:$E350,$C90,'BLAST COLDROOM 1'!$A$2:$A350,$A90))</f>
        <v/>
      </c>
    </row>
    <row r="91" ht="15.75" customHeight="1">
      <c r="A91" s="17"/>
      <c r="B91" s="5"/>
      <c r="C91" s="5"/>
      <c r="P91" s="5" t="str">
        <f>IF($A91="","",SUMIFS('BLAST COLDROOM 1'!R$2:R350,'BLAST COLDROOM 1'!$C$2:$C350,$B91,'BLAST COLDROOM 1'!$E$2:$E350,$C91,'BLAST COLDROOM 1'!$A$2:$A350,$A91))</f>
        <v/>
      </c>
      <c r="Q91" s="5" t="str">
        <f>IF($A91="","",SUMIFS('BLAST COLDROOM 1'!S$2:S350,'BLAST COLDROOM 1'!$C$2:$C350,$B91,'BLAST COLDROOM 1'!$E$2:$E350,$C91,'BLAST COLDROOM 1'!$A$2:$A350,$A91))</f>
        <v/>
      </c>
      <c r="R91" s="5" t="str">
        <f>IF($A91="","",SUMIFS('BLAST COLDROOM 1'!T$2:T350,'BLAST COLDROOM 1'!$C$2:$C350,$B91,'BLAST COLDROOM 1'!$E$2:$E350,$C91,'BLAST COLDROOM 1'!$A$2:$A350,$A91))</f>
        <v/>
      </c>
      <c r="S91" s="5" t="str">
        <f>IF($A91="","",SUMIFS('BLAST COLDROOM 1'!U$2:U350,'BLAST COLDROOM 1'!$C$2:$C350,$B91,'BLAST COLDROOM 1'!$E$2:$E350,$C91,'BLAST COLDROOM 1'!$A$2:$A350,$A91))</f>
        <v/>
      </c>
      <c r="T91" s="5" t="str">
        <f>IF($A91="","",SUMIFS('BLAST COLDROOM 1'!V$2:V350,'BLAST COLDROOM 1'!$C$2:$C350,$B91,'BLAST COLDROOM 1'!$E$2:$E350,$C91,'BLAST COLDROOM 1'!$A$2:$A350,$A91))</f>
        <v/>
      </c>
      <c r="U91" s="5" t="str">
        <f>IF($A91="","",SUMIFS(#REF!,'BLAST COLDROOM 1'!$C$2:$C350,$B91,'BLAST COLDROOM 1'!$E$2:$E350,$C91,'BLAST COLDROOM 1'!$A$2:$A350,$A91))</f>
        <v/>
      </c>
      <c r="V91" s="5" t="str">
        <f>IF($A91="","",SUMIFS('BLAST COLDROOM 1'!X$2:X350,'BLAST COLDROOM 1'!$C$2:$C350,$B91,'BLAST COLDROOM 1'!$E$2:$E350,$C91,'BLAST COLDROOM 1'!$A$2:$A350,$A91))</f>
        <v/>
      </c>
      <c r="W91" s="5" t="str">
        <f>IF($A91="","",SUMIFS('BLAST COLDROOM 1'!Y$2:Y350,'BLAST COLDROOM 1'!$C$2:$C350,$B91,'BLAST COLDROOM 1'!$E$2:$E350,$C91,'BLAST COLDROOM 1'!$A$2:$A350,$A91))</f>
        <v/>
      </c>
      <c r="X91" s="5" t="str">
        <f>IF($A91="","",SUMIFS('BLAST COLDROOM 1'!Z$2:Z350,'BLAST COLDROOM 1'!$C$2:$C350,$B91,'BLAST COLDROOM 1'!$E$2:$E350,$C91,'BLAST COLDROOM 1'!$A$2:$A350,$A91))</f>
        <v/>
      </c>
      <c r="Y91" s="5" t="str">
        <f>IF($A91="","",SUMIFS('BLAST COLDROOM 1'!AA$2:AA350,'BLAST COLDROOM 1'!$C$2:$C350,$B91,'BLAST COLDROOM 1'!$E$2:$E350,$C91,'BLAST COLDROOM 1'!$A$2:$A350,$A91))</f>
        <v/>
      </c>
      <c r="Z91" s="5" t="str">
        <f>IF($A91="","",SUMIFS('BLAST COLDROOM 1'!AB$2:AB350,'BLAST COLDROOM 1'!$C$2:$C350,$B91,'BLAST COLDROOM 1'!$E$2:$E350,$C91,'BLAST COLDROOM 1'!$A$2:$A350,$A91))</f>
        <v/>
      </c>
      <c r="AA91" s="5" t="str">
        <f>IF($A91="","",SUMIFS('BLAST COLDROOM 1'!AC$2:AC350,'BLAST COLDROOM 1'!$C$2:$C350,$B91,'BLAST COLDROOM 1'!$E$2:$E350,$C91,'BLAST COLDROOM 1'!$A$2:$A350,$A91))</f>
        <v/>
      </c>
      <c r="AB91" s="5" t="str">
        <f>IF($A91="","",SUMIFS('BLAST COLDROOM 1'!AD$2:AD350,'BLAST COLDROOM 1'!$C$2:$C350,$B91,'BLAST COLDROOM 1'!$E$2:$E350,$C91,'BLAST COLDROOM 1'!$A$2:$A350,$A91))</f>
        <v/>
      </c>
      <c r="AC91" s="5" t="str">
        <f>IF($A91="","",SUMIFS('BLAST COLDROOM 1'!AE$2:AE350,'BLAST COLDROOM 1'!$C$2:$C350,$B91,'BLAST COLDROOM 1'!$E$2:$E350,$C91,'BLAST COLDROOM 1'!$A$2:$A350,$A91))</f>
        <v/>
      </c>
      <c r="AD91" s="5" t="str">
        <f>IF($A91="","",SUMIFS('BLAST COLDROOM 1'!AF$2:AF350,'BLAST COLDROOM 1'!$C$2:$C350,$B91,'BLAST COLDROOM 1'!$E$2:$E350,$C91,'BLAST COLDROOM 1'!$A$2:$A350,$A91))</f>
        <v/>
      </c>
      <c r="AE91" s="5" t="str">
        <f>IF($A91="","",SUMIFS('BLAST COLDROOM 1'!AG$2:AG350,'BLAST COLDROOM 1'!$C$2:$C350,$B91,'BLAST COLDROOM 1'!$E$2:$E350,$C91,'BLAST COLDROOM 1'!$A$2:$A350,$A91))</f>
        <v/>
      </c>
      <c r="AF91" s="5" t="str">
        <f>IF($A91="","",SUMIFS('BLAST COLDROOM 1'!AH$2:AH350,'BLAST COLDROOM 1'!$C$2:$C350,$B91,'BLAST COLDROOM 1'!$E$2:$E350,$C91,'BLAST COLDROOM 1'!$A$2:$A350,$A91))</f>
        <v/>
      </c>
      <c r="AG91" s="5" t="str">
        <f>IF($A91="","",SUMIFS('BLAST COLDROOM 1'!AI$2:AI350,'BLAST COLDROOM 1'!$C$2:$C350,$B91,'BLAST COLDROOM 1'!$E$2:$E350,$C91,'BLAST COLDROOM 1'!$A$2:$A350,$A91))</f>
        <v/>
      </c>
      <c r="AH91" s="5" t="str">
        <f>IF($A91="","",SUMIFS('BLAST COLDROOM 1'!AJ$2:AJ350,'BLAST COLDROOM 1'!$C$2:$C350,$B91,'BLAST COLDROOM 1'!$E$2:$E350,$C91,'BLAST COLDROOM 1'!$A$2:$A350,$A91))</f>
        <v/>
      </c>
      <c r="AI91" s="5" t="str">
        <f>IF($A91="","",SUMIFS('BLAST COLDROOM 1'!AK$2:AK350,'BLAST COLDROOM 1'!$C$2:$C350,$B91,'BLAST COLDROOM 1'!$E$2:$E350,$C91,'BLAST COLDROOM 1'!$A$2:$A350,$A91))</f>
        <v/>
      </c>
      <c r="AJ91" s="5" t="str">
        <f>IF($A91="","",SUMIFS('BLAST COLDROOM 1'!AL$2:AL350,'BLAST COLDROOM 1'!$C$2:$C350,$B91,'BLAST COLDROOM 1'!$E$2:$E350,$C91,'BLAST COLDROOM 1'!$A$2:$A350,$A91))</f>
        <v/>
      </c>
    </row>
    <row r="92" ht="15.75" customHeight="1">
      <c r="A92" s="17"/>
      <c r="B92" s="5"/>
      <c r="C92" s="5"/>
      <c r="P92" s="5" t="str">
        <f>IF($A92="","",SUMIFS('BLAST COLDROOM 1'!R$2:R350,'BLAST COLDROOM 1'!$C$2:$C350,$B92,'BLAST COLDROOM 1'!$E$2:$E350,$C92,'BLAST COLDROOM 1'!$A$2:$A350,$A92))</f>
        <v/>
      </c>
      <c r="Q92" s="5" t="str">
        <f>IF($A92="","",SUMIFS('BLAST COLDROOM 1'!S$2:S350,'BLAST COLDROOM 1'!$C$2:$C350,$B92,'BLAST COLDROOM 1'!$E$2:$E350,$C92,'BLAST COLDROOM 1'!$A$2:$A350,$A92))</f>
        <v/>
      </c>
      <c r="R92" s="5" t="str">
        <f>IF($A92="","",SUMIFS('BLAST COLDROOM 1'!T$2:T350,'BLAST COLDROOM 1'!$C$2:$C350,$B92,'BLAST COLDROOM 1'!$E$2:$E350,$C92,'BLAST COLDROOM 1'!$A$2:$A350,$A92))</f>
        <v/>
      </c>
      <c r="S92" s="5" t="str">
        <f>IF($A92="","",SUMIFS('BLAST COLDROOM 1'!U$2:U350,'BLAST COLDROOM 1'!$C$2:$C350,$B92,'BLAST COLDROOM 1'!$E$2:$E350,$C92,'BLAST COLDROOM 1'!$A$2:$A350,$A92))</f>
        <v/>
      </c>
      <c r="T92" s="5" t="str">
        <f>IF($A92="","",SUMIFS('BLAST COLDROOM 1'!V$2:V350,'BLAST COLDROOM 1'!$C$2:$C350,$B92,'BLAST COLDROOM 1'!$E$2:$E350,$C92,'BLAST COLDROOM 1'!$A$2:$A350,$A92))</f>
        <v/>
      </c>
      <c r="U92" s="5" t="str">
        <f>IF($A92="","",SUMIFS(#REF!,'BLAST COLDROOM 1'!$C$2:$C350,$B92,'BLAST COLDROOM 1'!$E$2:$E350,$C92,'BLAST COLDROOM 1'!$A$2:$A350,$A92))</f>
        <v/>
      </c>
      <c r="V92" s="5" t="str">
        <f>IF($A92="","",SUMIFS('BLAST COLDROOM 1'!X$2:X350,'BLAST COLDROOM 1'!$C$2:$C350,$B92,'BLAST COLDROOM 1'!$E$2:$E350,$C92,'BLAST COLDROOM 1'!$A$2:$A350,$A92))</f>
        <v/>
      </c>
      <c r="W92" s="5" t="str">
        <f>IF($A92="","",SUMIFS('BLAST COLDROOM 1'!Y$2:Y350,'BLAST COLDROOM 1'!$C$2:$C350,$B92,'BLAST COLDROOM 1'!$E$2:$E350,$C92,'BLAST COLDROOM 1'!$A$2:$A350,$A92))</f>
        <v/>
      </c>
      <c r="X92" s="5" t="str">
        <f>IF($A92="","",SUMIFS('BLAST COLDROOM 1'!Z$2:Z350,'BLAST COLDROOM 1'!$C$2:$C350,$B92,'BLAST COLDROOM 1'!$E$2:$E350,$C92,'BLAST COLDROOM 1'!$A$2:$A350,$A92))</f>
        <v/>
      </c>
      <c r="Y92" s="5" t="str">
        <f>IF($A92="","",SUMIFS('BLAST COLDROOM 1'!AA$2:AA350,'BLAST COLDROOM 1'!$C$2:$C350,$B92,'BLAST COLDROOM 1'!$E$2:$E350,$C92,'BLAST COLDROOM 1'!$A$2:$A350,$A92))</f>
        <v/>
      </c>
      <c r="Z92" s="5" t="str">
        <f>IF($A92="","",SUMIFS('BLAST COLDROOM 1'!AB$2:AB350,'BLAST COLDROOM 1'!$C$2:$C350,$B92,'BLAST COLDROOM 1'!$E$2:$E350,$C92,'BLAST COLDROOM 1'!$A$2:$A350,$A92))</f>
        <v/>
      </c>
      <c r="AA92" s="5" t="str">
        <f>IF($A92="","",SUMIFS('BLAST COLDROOM 1'!AC$2:AC350,'BLAST COLDROOM 1'!$C$2:$C350,$B92,'BLAST COLDROOM 1'!$E$2:$E350,$C92,'BLAST COLDROOM 1'!$A$2:$A350,$A92))</f>
        <v/>
      </c>
      <c r="AB92" s="5" t="str">
        <f>IF($A92="","",SUMIFS('BLAST COLDROOM 1'!AD$2:AD350,'BLAST COLDROOM 1'!$C$2:$C350,$B92,'BLAST COLDROOM 1'!$E$2:$E350,$C92,'BLAST COLDROOM 1'!$A$2:$A350,$A92))</f>
        <v/>
      </c>
      <c r="AC92" s="5" t="str">
        <f>IF($A92="","",SUMIFS('BLAST COLDROOM 1'!AE$2:AE350,'BLAST COLDROOM 1'!$C$2:$C350,$B92,'BLAST COLDROOM 1'!$E$2:$E350,$C92,'BLAST COLDROOM 1'!$A$2:$A350,$A92))</f>
        <v/>
      </c>
      <c r="AD92" s="5" t="str">
        <f>IF($A92="","",SUMIFS('BLAST COLDROOM 1'!AF$2:AF350,'BLAST COLDROOM 1'!$C$2:$C350,$B92,'BLAST COLDROOM 1'!$E$2:$E350,$C92,'BLAST COLDROOM 1'!$A$2:$A350,$A92))</f>
        <v/>
      </c>
      <c r="AE92" s="5" t="str">
        <f>IF($A92="","",SUMIFS('BLAST COLDROOM 1'!AG$2:AG350,'BLAST COLDROOM 1'!$C$2:$C350,$B92,'BLAST COLDROOM 1'!$E$2:$E350,$C92,'BLAST COLDROOM 1'!$A$2:$A350,$A92))</f>
        <v/>
      </c>
      <c r="AF92" s="5" t="str">
        <f>IF($A92="","",SUMIFS('BLAST COLDROOM 1'!AH$2:AH350,'BLAST COLDROOM 1'!$C$2:$C350,$B92,'BLAST COLDROOM 1'!$E$2:$E350,$C92,'BLAST COLDROOM 1'!$A$2:$A350,$A92))</f>
        <v/>
      </c>
      <c r="AG92" s="5" t="str">
        <f>IF($A92="","",SUMIFS('BLAST COLDROOM 1'!AI$2:AI350,'BLAST COLDROOM 1'!$C$2:$C350,$B92,'BLAST COLDROOM 1'!$E$2:$E350,$C92,'BLAST COLDROOM 1'!$A$2:$A350,$A92))</f>
        <v/>
      </c>
      <c r="AH92" s="5" t="str">
        <f>IF($A92="","",SUMIFS('BLAST COLDROOM 1'!AJ$2:AJ350,'BLAST COLDROOM 1'!$C$2:$C350,$B92,'BLAST COLDROOM 1'!$E$2:$E350,$C92,'BLAST COLDROOM 1'!$A$2:$A350,$A92))</f>
        <v/>
      </c>
      <c r="AI92" s="5" t="str">
        <f>IF($A92="","",SUMIFS('BLAST COLDROOM 1'!AK$2:AK350,'BLAST COLDROOM 1'!$C$2:$C350,$B92,'BLAST COLDROOM 1'!$E$2:$E350,$C92,'BLAST COLDROOM 1'!$A$2:$A350,$A92))</f>
        <v/>
      </c>
      <c r="AJ92" s="5" t="str">
        <f>IF($A92="","",SUMIFS('BLAST COLDROOM 1'!AL$2:AL350,'BLAST COLDROOM 1'!$C$2:$C350,$B92,'BLAST COLDROOM 1'!$E$2:$E350,$C92,'BLAST COLDROOM 1'!$A$2:$A350,$A92))</f>
        <v/>
      </c>
    </row>
    <row r="93" ht="15.75" customHeight="1">
      <c r="A93" s="17"/>
      <c r="B93" s="5"/>
      <c r="C93" s="5"/>
      <c r="P93" s="5" t="str">
        <f>IF($A93="","",SUMIFS('BLAST COLDROOM 1'!R$2:R350,'BLAST COLDROOM 1'!$C$2:$C350,$B93,'BLAST COLDROOM 1'!$E$2:$E350,$C93,'BLAST COLDROOM 1'!$A$2:$A350,$A93))</f>
        <v/>
      </c>
      <c r="Q93" s="5" t="str">
        <f>IF($A93="","",SUMIFS('BLAST COLDROOM 1'!S$2:S350,'BLAST COLDROOM 1'!$C$2:$C350,$B93,'BLAST COLDROOM 1'!$E$2:$E350,$C93,'BLAST COLDROOM 1'!$A$2:$A350,$A93))</f>
        <v/>
      </c>
      <c r="R93" s="5" t="str">
        <f>IF($A93="","",SUMIFS('BLAST COLDROOM 1'!T$2:T350,'BLAST COLDROOM 1'!$C$2:$C350,$B93,'BLAST COLDROOM 1'!$E$2:$E350,$C93,'BLAST COLDROOM 1'!$A$2:$A350,$A93))</f>
        <v/>
      </c>
      <c r="S93" s="5" t="str">
        <f>IF($A93="","",SUMIFS('BLAST COLDROOM 1'!U$2:U350,'BLAST COLDROOM 1'!$C$2:$C350,$B93,'BLAST COLDROOM 1'!$E$2:$E350,$C93,'BLAST COLDROOM 1'!$A$2:$A350,$A93))</f>
        <v/>
      </c>
      <c r="T93" s="5" t="str">
        <f>IF($A93="","",SUMIFS('BLAST COLDROOM 1'!V$2:V350,'BLAST COLDROOM 1'!$C$2:$C350,$B93,'BLAST COLDROOM 1'!$E$2:$E350,$C93,'BLAST COLDROOM 1'!$A$2:$A350,$A93))</f>
        <v/>
      </c>
      <c r="U93" s="5" t="str">
        <f>IF($A93="","",SUMIFS(#REF!,'BLAST COLDROOM 1'!$C$2:$C350,$B93,'BLAST COLDROOM 1'!$E$2:$E350,$C93,'BLAST COLDROOM 1'!$A$2:$A350,$A93))</f>
        <v/>
      </c>
      <c r="V93" s="5" t="str">
        <f>IF($A93="","",SUMIFS('BLAST COLDROOM 1'!X$2:X350,'BLAST COLDROOM 1'!$C$2:$C350,$B93,'BLAST COLDROOM 1'!$E$2:$E350,$C93,'BLAST COLDROOM 1'!$A$2:$A350,$A93))</f>
        <v/>
      </c>
      <c r="W93" s="5" t="str">
        <f>IF($A93="","",SUMIFS('BLAST COLDROOM 1'!Y$2:Y350,'BLAST COLDROOM 1'!$C$2:$C350,$B93,'BLAST COLDROOM 1'!$E$2:$E350,$C93,'BLAST COLDROOM 1'!$A$2:$A350,$A93))</f>
        <v/>
      </c>
      <c r="X93" s="5" t="str">
        <f>IF($A93="","",SUMIFS('BLAST COLDROOM 1'!Z$2:Z350,'BLAST COLDROOM 1'!$C$2:$C350,$B93,'BLAST COLDROOM 1'!$E$2:$E350,$C93,'BLAST COLDROOM 1'!$A$2:$A350,$A93))</f>
        <v/>
      </c>
      <c r="Y93" s="5" t="str">
        <f>IF($A93="","",SUMIFS('BLAST COLDROOM 1'!AA$2:AA350,'BLAST COLDROOM 1'!$C$2:$C350,$B93,'BLAST COLDROOM 1'!$E$2:$E350,$C93,'BLAST COLDROOM 1'!$A$2:$A350,$A93))</f>
        <v/>
      </c>
      <c r="Z93" s="5" t="str">
        <f>IF($A93="","",SUMIFS('BLAST COLDROOM 1'!AB$2:AB350,'BLAST COLDROOM 1'!$C$2:$C350,$B93,'BLAST COLDROOM 1'!$E$2:$E350,$C93,'BLAST COLDROOM 1'!$A$2:$A350,$A93))</f>
        <v/>
      </c>
      <c r="AA93" s="5" t="str">
        <f>IF($A93="","",SUMIFS('BLAST COLDROOM 1'!AC$2:AC350,'BLAST COLDROOM 1'!$C$2:$C350,$B93,'BLAST COLDROOM 1'!$E$2:$E350,$C93,'BLAST COLDROOM 1'!$A$2:$A350,$A93))</f>
        <v/>
      </c>
      <c r="AB93" s="5" t="str">
        <f>IF($A93="","",SUMIFS('BLAST COLDROOM 1'!AD$2:AD350,'BLAST COLDROOM 1'!$C$2:$C350,$B93,'BLAST COLDROOM 1'!$E$2:$E350,$C93,'BLAST COLDROOM 1'!$A$2:$A350,$A93))</f>
        <v/>
      </c>
      <c r="AC93" s="5" t="str">
        <f>IF($A93="","",SUMIFS('BLAST COLDROOM 1'!AE$2:AE350,'BLAST COLDROOM 1'!$C$2:$C350,$B93,'BLAST COLDROOM 1'!$E$2:$E350,$C93,'BLAST COLDROOM 1'!$A$2:$A350,$A93))</f>
        <v/>
      </c>
      <c r="AD93" s="5" t="str">
        <f>IF($A93="","",SUMIFS('BLAST COLDROOM 1'!AF$2:AF350,'BLAST COLDROOM 1'!$C$2:$C350,$B93,'BLAST COLDROOM 1'!$E$2:$E350,$C93,'BLAST COLDROOM 1'!$A$2:$A350,$A93))</f>
        <v/>
      </c>
      <c r="AE93" s="5" t="str">
        <f>IF($A93="","",SUMIFS('BLAST COLDROOM 1'!AG$2:AG350,'BLAST COLDROOM 1'!$C$2:$C350,$B93,'BLAST COLDROOM 1'!$E$2:$E350,$C93,'BLAST COLDROOM 1'!$A$2:$A350,$A93))</f>
        <v/>
      </c>
      <c r="AF93" s="5" t="str">
        <f>IF($A93="","",SUMIFS('BLAST COLDROOM 1'!AH$2:AH350,'BLAST COLDROOM 1'!$C$2:$C350,$B93,'BLAST COLDROOM 1'!$E$2:$E350,$C93,'BLAST COLDROOM 1'!$A$2:$A350,$A93))</f>
        <v/>
      </c>
      <c r="AG93" s="5" t="str">
        <f>IF($A93="","",SUMIFS('BLAST COLDROOM 1'!AI$2:AI350,'BLAST COLDROOM 1'!$C$2:$C350,$B93,'BLAST COLDROOM 1'!$E$2:$E350,$C93,'BLAST COLDROOM 1'!$A$2:$A350,$A93))</f>
        <v/>
      </c>
      <c r="AH93" s="5" t="str">
        <f>IF($A93="","",SUMIFS('BLAST COLDROOM 1'!AJ$2:AJ350,'BLAST COLDROOM 1'!$C$2:$C350,$B93,'BLAST COLDROOM 1'!$E$2:$E350,$C93,'BLAST COLDROOM 1'!$A$2:$A350,$A93))</f>
        <v/>
      </c>
      <c r="AI93" s="5" t="str">
        <f>IF($A93="","",SUMIFS('BLAST COLDROOM 1'!AK$2:AK350,'BLAST COLDROOM 1'!$C$2:$C350,$B93,'BLAST COLDROOM 1'!$E$2:$E350,$C93,'BLAST COLDROOM 1'!$A$2:$A350,$A93))</f>
        <v/>
      </c>
      <c r="AJ93" s="5" t="str">
        <f>IF($A93="","",SUMIFS('BLAST COLDROOM 1'!AL$2:AL350,'BLAST COLDROOM 1'!$C$2:$C350,$B93,'BLAST COLDROOM 1'!$E$2:$E350,$C93,'BLAST COLDROOM 1'!$A$2:$A350,$A93))</f>
        <v/>
      </c>
    </row>
    <row r="94" ht="15.75" customHeight="1">
      <c r="A94" s="17"/>
      <c r="B94" s="5"/>
      <c r="C94" s="5"/>
      <c r="P94" s="5" t="str">
        <f>IF($A94="","",SUMIFS('BLAST COLDROOM 1'!R$2:R350,'BLAST COLDROOM 1'!$C$2:$C350,$B94,'BLAST COLDROOM 1'!$E$2:$E350,$C94,'BLAST COLDROOM 1'!$A$2:$A350,$A94))</f>
        <v/>
      </c>
      <c r="Q94" s="5" t="str">
        <f>IF($A94="","",SUMIFS('BLAST COLDROOM 1'!S$2:S350,'BLAST COLDROOM 1'!$C$2:$C350,$B94,'BLAST COLDROOM 1'!$E$2:$E350,$C94,'BLAST COLDROOM 1'!$A$2:$A350,$A94))</f>
        <v/>
      </c>
      <c r="R94" s="5" t="str">
        <f>IF($A94="","",SUMIFS('BLAST COLDROOM 1'!T$2:T350,'BLAST COLDROOM 1'!$C$2:$C350,$B94,'BLAST COLDROOM 1'!$E$2:$E350,$C94,'BLAST COLDROOM 1'!$A$2:$A350,$A94))</f>
        <v/>
      </c>
      <c r="S94" s="5" t="str">
        <f>IF($A94="","",SUMIFS('BLAST COLDROOM 1'!U$2:U350,'BLAST COLDROOM 1'!$C$2:$C350,$B94,'BLAST COLDROOM 1'!$E$2:$E350,$C94,'BLAST COLDROOM 1'!$A$2:$A350,$A94))</f>
        <v/>
      </c>
      <c r="T94" s="5" t="str">
        <f>IF($A94="","",SUMIFS('BLAST COLDROOM 1'!V$2:V350,'BLAST COLDROOM 1'!$C$2:$C350,$B94,'BLAST COLDROOM 1'!$E$2:$E350,$C94,'BLAST COLDROOM 1'!$A$2:$A350,$A94))</f>
        <v/>
      </c>
      <c r="U94" s="5" t="str">
        <f>IF($A94="","",SUMIFS(#REF!,'BLAST COLDROOM 1'!$C$2:$C350,$B94,'BLAST COLDROOM 1'!$E$2:$E350,$C94,'BLAST COLDROOM 1'!$A$2:$A350,$A94))</f>
        <v/>
      </c>
      <c r="V94" s="5" t="str">
        <f>IF($A94="","",SUMIFS('BLAST COLDROOM 1'!X$2:X350,'BLAST COLDROOM 1'!$C$2:$C350,$B94,'BLAST COLDROOM 1'!$E$2:$E350,$C94,'BLAST COLDROOM 1'!$A$2:$A350,$A94))</f>
        <v/>
      </c>
      <c r="W94" s="5" t="str">
        <f>IF($A94="","",SUMIFS('BLAST COLDROOM 1'!Y$2:Y350,'BLAST COLDROOM 1'!$C$2:$C350,$B94,'BLAST COLDROOM 1'!$E$2:$E350,$C94,'BLAST COLDROOM 1'!$A$2:$A350,$A94))</f>
        <v/>
      </c>
      <c r="X94" s="5" t="str">
        <f>IF($A94="","",SUMIFS('BLAST COLDROOM 1'!Z$2:Z350,'BLAST COLDROOM 1'!$C$2:$C350,$B94,'BLAST COLDROOM 1'!$E$2:$E350,$C94,'BLAST COLDROOM 1'!$A$2:$A350,$A94))</f>
        <v/>
      </c>
      <c r="Y94" s="5" t="str">
        <f>IF($A94="","",SUMIFS('BLAST COLDROOM 1'!AA$2:AA350,'BLAST COLDROOM 1'!$C$2:$C350,$B94,'BLAST COLDROOM 1'!$E$2:$E350,$C94,'BLAST COLDROOM 1'!$A$2:$A350,$A94))</f>
        <v/>
      </c>
      <c r="Z94" s="5" t="str">
        <f>IF($A94="","",SUMIFS('BLAST COLDROOM 1'!AB$2:AB350,'BLAST COLDROOM 1'!$C$2:$C350,$B94,'BLAST COLDROOM 1'!$E$2:$E350,$C94,'BLAST COLDROOM 1'!$A$2:$A350,$A94))</f>
        <v/>
      </c>
      <c r="AA94" s="5" t="str">
        <f>IF($A94="","",SUMIFS('BLAST COLDROOM 1'!AC$2:AC350,'BLAST COLDROOM 1'!$C$2:$C350,$B94,'BLAST COLDROOM 1'!$E$2:$E350,$C94,'BLAST COLDROOM 1'!$A$2:$A350,$A94))</f>
        <v/>
      </c>
      <c r="AB94" s="5" t="str">
        <f>IF($A94="","",SUMIFS('BLAST COLDROOM 1'!AD$2:AD350,'BLAST COLDROOM 1'!$C$2:$C350,$B94,'BLAST COLDROOM 1'!$E$2:$E350,$C94,'BLAST COLDROOM 1'!$A$2:$A350,$A94))</f>
        <v/>
      </c>
      <c r="AC94" s="5" t="str">
        <f>IF($A94="","",SUMIFS('BLAST COLDROOM 1'!AE$2:AE350,'BLAST COLDROOM 1'!$C$2:$C350,$B94,'BLAST COLDROOM 1'!$E$2:$E350,$C94,'BLAST COLDROOM 1'!$A$2:$A350,$A94))</f>
        <v/>
      </c>
      <c r="AD94" s="5" t="str">
        <f>IF($A94="","",SUMIFS('BLAST COLDROOM 1'!AF$2:AF350,'BLAST COLDROOM 1'!$C$2:$C350,$B94,'BLAST COLDROOM 1'!$E$2:$E350,$C94,'BLAST COLDROOM 1'!$A$2:$A350,$A94))</f>
        <v/>
      </c>
      <c r="AE94" s="5" t="str">
        <f>IF($A94="","",SUMIFS('BLAST COLDROOM 1'!AG$2:AG350,'BLAST COLDROOM 1'!$C$2:$C350,$B94,'BLAST COLDROOM 1'!$E$2:$E350,$C94,'BLAST COLDROOM 1'!$A$2:$A350,$A94))</f>
        <v/>
      </c>
      <c r="AF94" s="5" t="str">
        <f>IF($A94="","",SUMIFS('BLAST COLDROOM 1'!AH$2:AH350,'BLAST COLDROOM 1'!$C$2:$C350,$B94,'BLAST COLDROOM 1'!$E$2:$E350,$C94,'BLAST COLDROOM 1'!$A$2:$A350,$A94))</f>
        <v/>
      </c>
      <c r="AG94" s="5" t="str">
        <f>IF($A94="","",SUMIFS('BLAST COLDROOM 1'!AI$2:AI350,'BLAST COLDROOM 1'!$C$2:$C350,$B94,'BLAST COLDROOM 1'!$E$2:$E350,$C94,'BLAST COLDROOM 1'!$A$2:$A350,$A94))</f>
        <v/>
      </c>
      <c r="AH94" s="5" t="str">
        <f>IF($A94="","",SUMIFS('BLAST COLDROOM 1'!AJ$2:AJ350,'BLAST COLDROOM 1'!$C$2:$C350,$B94,'BLAST COLDROOM 1'!$E$2:$E350,$C94,'BLAST COLDROOM 1'!$A$2:$A350,$A94))</f>
        <v/>
      </c>
      <c r="AI94" s="5" t="str">
        <f>IF($A94="","",SUMIFS('BLAST COLDROOM 1'!AK$2:AK350,'BLAST COLDROOM 1'!$C$2:$C350,$B94,'BLAST COLDROOM 1'!$E$2:$E350,$C94,'BLAST COLDROOM 1'!$A$2:$A350,$A94))</f>
        <v/>
      </c>
      <c r="AJ94" s="5" t="str">
        <f>IF($A94="","",SUMIFS('BLAST COLDROOM 1'!AL$2:AL350,'BLAST COLDROOM 1'!$C$2:$C350,$B94,'BLAST COLDROOM 1'!$E$2:$E350,$C94,'BLAST COLDROOM 1'!$A$2:$A350,$A94))</f>
        <v/>
      </c>
    </row>
    <row r="95" ht="15.75" customHeight="1">
      <c r="A95" s="17"/>
      <c r="B95" s="5"/>
      <c r="C95" s="5"/>
      <c r="P95" s="5" t="str">
        <f>IF($A95="","",SUMIFS('BLAST COLDROOM 1'!R$2:R350,'BLAST COLDROOM 1'!$C$2:$C350,$B95,'BLAST COLDROOM 1'!$E$2:$E350,$C95,'BLAST COLDROOM 1'!$A$2:$A350,$A95))</f>
        <v/>
      </c>
      <c r="Q95" s="5" t="str">
        <f>IF($A95="","",SUMIFS('BLAST COLDROOM 1'!S$2:S350,'BLAST COLDROOM 1'!$C$2:$C350,$B95,'BLAST COLDROOM 1'!$E$2:$E350,$C95,'BLAST COLDROOM 1'!$A$2:$A350,$A95))</f>
        <v/>
      </c>
      <c r="R95" s="5" t="str">
        <f>IF($A95="","",SUMIFS('BLAST COLDROOM 1'!T$2:T350,'BLAST COLDROOM 1'!$C$2:$C350,$B95,'BLAST COLDROOM 1'!$E$2:$E350,$C95,'BLAST COLDROOM 1'!$A$2:$A350,$A95))</f>
        <v/>
      </c>
      <c r="S95" s="5" t="str">
        <f>IF($A95="","",SUMIFS('BLAST COLDROOM 1'!U$2:U350,'BLAST COLDROOM 1'!$C$2:$C350,$B95,'BLAST COLDROOM 1'!$E$2:$E350,$C95,'BLAST COLDROOM 1'!$A$2:$A350,$A95))</f>
        <v/>
      </c>
      <c r="T95" s="5" t="str">
        <f>IF($A95="","",SUMIFS('BLAST COLDROOM 1'!V$2:V350,'BLAST COLDROOM 1'!$C$2:$C350,$B95,'BLAST COLDROOM 1'!$E$2:$E350,$C95,'BLAST COLDROOM 1'!$A$2:$A350,$A95))</f>
        <v/>
      </c>
      <c r="U95" s="5" t="str">
        <f>IF($A95="","",SUMIFS(#REF!,'BLAST COLDROOM 1'!$C$2:$C350,$B95,'BLAST COLDROOM 1'!$E$2:$E350,$C95,'BLAST COLDROOM 1'!$A$2:$A350,$A95))</f>
        <v/>
      </c>
      <c r="V95" s="5" t="str">
        <f>IF($A95="","",SUMIFS('BLAST COLDROOM 1'!X$2:X350,'BLAST COLDROOM 1'!$C$2:$C350,$B95,'BLAST COLDROOM 1'!$E$2:$E350,$C95,'BLAST COLDROOM 1'!$A$2:$A350,$A95))</f>
        <v/>
      </c>
      <c r="W95" s="5" t="str">
        <f>IF($A95="","",SUMIFS('BLAST COLDROOM 1'!Y$2:Y350,'BLAST COLDROOM 1'!$C$2:$C350,$B95,'BLAST COLDROOM 1'!$E$2:$E350,$C95,'BLAST COLDROOM 1'!$A$2:$A350,$A95))</f>
        <v/>
      </c>
      <c r="X95" s="5" t="str">
        <f>IF($A95="","",SUMIFS('BLAST COLDROOM 1'!Z$2:Z350,'BLAST COLDROOM 1'!$C$2:$C350,$B95,'BLAST COLDROOM 1'!$E$2:$E350,$C95,'BLAST COLDROOM 1'!$A$2:$A350,$A95))</f>
        <v/>
      </c>
      <c r="Y95" s="5" t="str">
        <f>IF($A95="","",SUMIFS('BLAST COLDROOM 1'!AA$2:AA350,'BLAST COLDROOM 1'!$C$2:$C350,$B95,'BLAST COLDROOM 1'!$E$2:$E350,$C95,'BLAST COLDROOM 1'!$A$2:$A350,$A95))</f>
        <v/>
      </c>
      <c r="Z95" s="5" t="str">
        <f>IF($A95="","",SUMIFS('BLAST COLDROOM 1'!AB$2:AB350,'BLAST COLDROOM 1'!$C$2:$C350,$B95,'BLAST COLDROOM 1'!$E$2:$E350,$C95,'BLAST COLDROOM 1'!$A$2:$A350,$A95))</f>
        <v/>
      </c>
      <c r="AA95" s="5" t="str">
        <f>IF($A95="","",SUMIFS('BLAST COLDROOM 1'!AC$2:AC350,'BLAST COLDROOM 1'!$C$2:$C350,$B95,'BLAST COLDROOM 1'!$E$2:$E350,$C95,'BLAST COLDROOM 1'!$A$2:$A350,$A95))</f>
        <v/>
      </c>
      <c r="AB95" s="5" t="str">
        <f>IF($A95="","",SUMIFS('BLAST COLDROOM 1'!AD$2:AD350,'BLAST COLDROOM 1'!$C$2:$C350,$B95,'BLAST COLDROOM 1'!$E$2:$E350,$C95,'BLAST COLDROOM 1'!$A$2:$A350,$A95))</f>
        <v/>
      </c>
      <c r="AC95" s="5" t="str">
        <f>IF($A95="","",SUMIFS('BLAST COLDROOM 1'!AE$2:AE350,'BLAST COLDROOM 1'!$C$2:$C350,$B95,'BLAST COLDROOM 1'!$E$2:$E350,$C95,'BLAST COLDROOM 1'!$A$2:$A350,$A95))</f>
        <v/>
      </c>
      <c r="AD95" s="5" t="str">
        <f>IF($A95="","",SUMIFS('BLAST COLDROOM 1'!AF$2:AF350,'BLAST COLDROOM 1'!$C$2:$C350,$B95,'BLAST COLDROOM 1'!$E$2:$E350,$C95,'BLAST COLDROOM 1'!$A$2:$A350,$A95))</f>
        <v/>
      </c>
      <c r="AE95" s="5" t="str">
        <f>IF($A95="","",SUMIFS('BLAST COLDROOM 1'!AG$2:AG350,'BLAST COLDROOM 1'!$C$2:$C350,$B95,'BLAST COLDROOM 1'!$E$2:$E350,$C95,'BLAST COLDROOM 1'!$A$2:$A350,$A95))</f>
        <v/>
      </c>
      <c r="AF95" s="5" t="str">
        <f>IF($A95="","",SUMIFS('BLAST COLDROOM 1'!AH$2:AH350,'BLAST COLDROOM 1'!$C$2:$C350,$B95,'BLAST COLDROOM 1'!$E$2:$E350,$C95,'BLAST COLDROOM 1'!$A$2:$A350,$A95))</f>
        <v/>
      </c>
      <c r="AG95" s="5" t="str">
        <f>IF($A95="","",SUMIFS('BLAST COLDROOM 1'!AI$2:AI350,'BLAST COLDROOM 1'!$C$2:$C350,$B95,'BLAST COLDROOM 1'!$E$2:$E350,$C95,'BLAST COLDROOM 1'!$A$2:$A350,$A95))</f>
        <v/>
      </c>
      <c r="AH95" s="5" t="str">
        <f>IF($A95="","",SUMIFS('BLAST COLDROOM 1'!AJ$2:AJ350,'BLAST COLDROOM 1'!$C$2:$C350,$B95,'BLAST COLDROOM 1'!$E$2:$E350,$C95,'BLAST COLDROOM 1'!$A$2:$A350,$A95))</f>
        <v/>
      </c>
      <c r="AI95" s="5" t="str">
        <f>IF($A95="","",SUMIFS('BLAST COLDROOM 1'!AK$2:AK350,'BLAST COLDROOM 1'!$C$2:$C350,$B95,'BLAST COLDROOM 1'!$E$2:$E350,$C95,'BLAST COLDROOM 1'!$A$2:$A350,$A95))</f>
        <v/>
      </c>
      <c r="AJ95" s="5" t="str">
        <f>IF($A95="","",SUMIFS('BLAST COLDROOM 1'!AL$2:AL350,'BLAST COLDROOM 1'!$C$2:$C350,$B95,'BLAST COLDROOM 1'!$E$2:$E350,$C95,'BLAST COLDROOM 1'!$A$2:$A350,$A95))</f>
        <v/>
      </c>
    </row>
    <row r="96" ht="15.75" customHeight="1">
      <c r="A96" s="17"/>
      <c r="B96" s="5"/>
      <c r="C96" s="5"/>
      <c r="P96" s="5" t="str">
        <f>IF($A96="","",SUMIFS('BLAST COLDROOM 1'!R$2:R350,'BLAST COLDROOM 1'!$C$2:$C350,$B96,'BLAST COLDROOM 1'!$E$2:$E350,$C96,'BLAST COLDROOM 1'!$A$2:$A350,$A96))</f>
        <v/>
      </c>
      <c r="Q96" s="5" t="str">
        <f>IF($A96="","",SUMIFS('BLAST COLDROOM 1'!S$2:S350,'BLAST COLDROOM 1'!$C$2:$C350,$B96,'BLAST COLDROOM 1'!$E$2:$E350,$C96,'BLAST COLDROOM 1'!$A$2:$A350,$A96))</f>
        <v/>
      </c>
      <c r="R96" s="5" t="str">
        <f>IF($A96="","",SUMIFS('BLAST COLDROOM 1'!T$2:T350,'BLAST COLDROOM 1'!$C$2:$C350,$B96,'BLAST COLDROOM 1'!$E$2:$E350,$C96,'BLAST COLDROOM 1'!$A$2:$A350,$A96))</f>
        <v/>
      </c>
      <c r="S96" s="5" t="str">
        <f>IF($A96="","",SUMIFS('BLAST COLDROOM 1'!U$2:U350,'BLAST COLDROOM 1'!$C$2:$C350,$B96,'BLAST COLDROOM 1'!$E$2:$E350,$C96,'BLAST COLDROOM 1'!$A$2:$A350,$A96))</f>
        <v/>
      </c>
      <c r="T96" s="5" t="str">
        <f>IF($A96="","",SUMIFS('BLAST COLDROOM 1'!V$2:V350,'BLAST COLDROOM 1'!$C$2:$C350,$B96,'BLAST COLDROOM 1'!$E$2:$E350,$C96,'BLAST COLDROOM 1'!$A$2:$A350,$A96))</f>
        <v/>
      </c>
      <c r="U96" s="5" t="str">
        <f>IF($A96="","",SUMIFS(#REF!,'BLAST COLDROOM 1'!$C$2:$C350,$B96,'BLAST COLDROOM 1'!$E$2:$E350,$C96,'BLAST COLDROOM 1'!$A$2:$A350,$A96))</f>
        <v/>
      </c>
      <c r="V96" s="5" t="str">
        <f>IF($A96="","",SUMIFS('BLAST COLDROOM 1'!X$2:X350,'BLAST COLDROOM 1'!$C$2:$C350,$B96,'BLAST COLDROOM 1'!$E$2:$E350,$C96,'BLAST COLDROOM 1'!$A$2:$A350,$A96))</f>
        <v/>
      </c>
      <c r="W96" s="5" t="str">
        <f>IF($A96="","",SUMIFS('BLAST COLDROOM 1'!Y$2:Y350,'BLAST COLDROOM 1'!$C$2:$C350,$B96,'BLAST COLDROOM 1'!$E$2:$E350,$C96,'BLAST COLDROOM 1'!$A$2:$A350,$A96))</f>
        <v/>
      </c>
      <c r="X96" s="5" t="str">
        <f>IF($A96="","",SUMIFS('BLAST COLDROOM 1'!Z$2:Z350,'BLAST COLDROOM 1'!$C$2:$C350,$B96,'BLAST COLDROOM 1'!$E$2:$E350,$C96,'BLAST COLDROOM 1'!$A$2:$A350,$A96))</f>
        <v/>
      </c>
      <c r="Y96" s="5" t="str">
        <f>IF($A96="","",SUMIFS('BLAST COLDROOM 1'!AA$2:AA350,'BLAST COLDROOM 1'!$C$2:$C350,$B96,'BLAST COLDROOM 1'!$E$2:$E350,$C96,'BLAST COLDROOM 1'!$A$2:$A350,$A96))</f>
        <v/>
      </c>
      <c r="Z96" s="5" t="str">
        <f>IF($A96="","",SUMIFS('BLAST COLDROOM 1'!AB$2:AB350,'BLAST COLDROOM 1'!$C$2:$C350,$B96,'BLAST COLDROOM 1'!$E$2:$E350,$C96,'BLAST COLDROOM 1'!$A$2:$A350,$A96))</f>
        <v/>
      </c>
      <c r="AA96" s="5" t="str">
        <f>IF($A96="","",SUMIFS('BLAST COLDROOM 1'!AC$2:AC350,'BLAST COLDROOM 1'!$C$2:$C350,$B96,'BLAST COLDROOM 1'!$E$2:$E350,$C96,'BLAST COLDROOM 1'!$A$2:$A350,$A96))</f>
        <v/>
      </c>
      <c r="AB96" s="5" t="str">
        <f>IF($A96="","",SUMIFS('BLAST COLDROOM 1'!AD$2:AD350,'BLAST COLDROOM 1'!$C$2:$C350,$B96,'BLAST COLDROOM 1'!$E$2:$E350,$C96,'BLAST COLDROOM 1'!$A$2:$A350,$A96))</f>
        <v/>
      </c>
      <c r="AC96" s="5" t="str">
        <f>IF($A96="","",SUMIFS('BLAST COLDROOM 1'!AE$2:AE350,'BLAST COLDROOM 1'!$C$2:$C350,$B96,'BLAST COLDROOM 1'!$E$2:$E350,$C96,'BLAST COLDROOM 1'!$A$2:$A350,$A96))</f>
        <v/>
      </c>
      <c r="AD96" s="5" t="str">
        <f>IF($A96="","",SUMIFS('BLAST COLDROOM 1'!AF$2:AF350,'BLAST COLDROOM 1'!$C$2:$C350,$B96,'BLAST COLDROOM 1'!$E$2:$E350,$C96,'BLAST COLDROOM 1'!$A$2:$A350,$A96))</f>
        <v/>
      </c>
      <c r="AE96" s="5" t="str">
        <f>IF($A96="","",SUMIFS('BLAST COLDROOM 1'!AG$2:AG350,'BLAST COLDROOM 1'!$C$2:$C350,$B96,'BLAST COLDROOM 1'!$E$2:$E350,$C96,'BLAST COLDROOM 1'!$A$2:$A350,$A96))</f>
        <v/>
      </c>
      <c r="AF96" s="5" t="str">
        <f>IF($A96="","",SUMIFS('BLAST COLDROOM 1'!AH$2:AH350,'BLAST COLDROOM 1'!$C$2:$C350,$B96,'BLAST COLDROOM 1'!$E$2:$E350,$C96,'BLAST COLDROOM 1'!$A$2:$A350,$A96))</f>
        <v/>
      </c>
      <c r="AG96" s="5" t="str">
        <f>IF($A96="","",SUMIFS('BLAST COLDROOM 1'!AI$2:AI350,'BLAST COLDROOM 1'!$C$2:$C350,$B96,'BLAST COLDROOM 1'!$E$2:$E350,$C96,'BLAST COLDROOM 1'!$A$2:$A350,$A96))</f>
        <v/>
      </c>
      <c r="AH96" s="5" t="str">
        <f>IF($A96="","",SUMIFS('BLAST COLDROOM 1'!AJ$2:AJ350,'BLAST COLDROOM 1'!$C$2:$C350,$B96,'BLAST COLDROOM 1'!$E$2:$E350,$C96,'BLAST COLDROOM 1'!$A$2:$A350,$A96))</f>
        <v/>
      </c>
      <c r="AI96" s="5" t="str">
        <f>IF($A96="","",SUMIFS('BLAST COLDROOM 1'!AK$2:AK350,'BLAST COLDROOM 1'!$C$2:$C350,$B96,'BLAST COLDROOM 1'!$E$2:$E350,$C96,'BLAST COLDROOM 1'!$A$2:$A350,$A96))</f>
        <v/>
      </c>
      <c r="AJ96" s="5" t="str">
        <f>IF($A96="","",SUMIFS('BLAST COLDROOM 1'!AL$2:AL350,'BLAST COLDROOM 1'!$C$2:$C350,$B96,'BLAST COLDROOM 1'!$E$2:$E350,$C96,'BLAST COLDROOM 1'!$A$2:$A350,$A96))</f>
        <v/>
      </c>
    </row>
    <row r="97" ht="15.75" customHeight="1">
      <c r="A97" s="17"/>
      <c r="B97" s="5"/>
      <c r="C97" s="5"/>
      <c r="P97" s="5" t="str">
        <f>IF($A97="","",SUMIFS('BLAST COLDROOM 1'!R$2:R350,'BLAST COLDROOM 1'!$C$2:$C350,$B97,'BLAST COLDROOM 1'!$E$2:$E350,$C97,'BLAST COLDROOM 1'!$A$2:$A350,$A97))</f>
        <v/>
      </c>
      <c r="Q97" s="5" t="str">
        <f>IF($A97="","",SUMIFS('BLAST COLDROOM 1'!S$2:S350,'BLAST COLDROOM 1'!$C$2:$C350,$B97,'BLAST COLDROOM 1'!$E$2:$E350,$C97,'BLAST COLDROOM 1'!$A$2:$A350,$A97))</f>
        <v/>
      </c>
      <c r="R97" s="5" t="str">
        <f>IF($A97="","",SUMIFS('BLAST COLDROOM 1'!T$2:T350,'BLAST COLDROOM 1'!$C$2:$C350,$B97,'BLAST COLDROOM 1'!$E$2:$E350,$C97,'BLAST COLDROOM 1'!$A$2:$A350,$A97))</f>
        <v/>
      </c>
      <c r="S97" s="5" t="str">
        <f>IF($A97="","",SUMIFS('BLAST COLDROOM 1'!U$2:U350,'BLAST COLDROOM 1'!$C$2:$C350,$B97,'BLAST COLDROOM 1'!$E$2:$E350,$C97,'BLAST COLDROOM 1'!$A$2:$A350,$A97))</f>
        <v/>
      </c>
      <c r="T97" s="5" t="str">
        <f>IF($A97="","",SUMIFS('BLAST COLDROOM 1'!V$2:V350,'BLAST COLDROOM 1'!$C$2:$C350,$B97,'BLAST COLDROOM 1'!$E$2:$E350,$C97,'BLAST COLDROOM 1'!$A$2:$A350,$A97))</f>
        <v/>
      </c>
      <c r="U97" s="5" t="str">
        <f>IF($A97="","",SUMIFS(#REF!,'BLAST COLDROOM 1'!$C$2:$C350,$B97,'BLAST COLDROOM 1'!$E$2:$E350,$C97,'BLAST COLDROOM 1'!$A$2:$A350,$A97))</f>
        <v/>
      </c>
      <c r="V97" s="5" t="str">
        <f>IF($A97="","",SUMIFS('BLAST COLDROOM 1'!X$2:X350,'BLAST COLDROOM 1'!$C$2:$C350,$B97,'BLAST COLDROOM 1'!$E$2:$E350,$C97,'BLAST COLDROOM 1'!$A$2:$A350,$A97))</f>
        <v/>
      </c>
      <c r="W97" s="5" t="str">
        <f>IF($A97="","",SUMIFS('BLAST COLDROOM 1'!Y$2:Y350,'BLAST COLDROOM 1'!$C$2:$C350,$B97,'BLAST COLDROOM 1'!$E$2:$E350,$C97,'BLAST COLDROOM 1'!$A$2:$A350,$A97))</f>
        <v/>
      </c>
      <c r="X97" s="5" t="str">
        <f>IF($A97="","",SUMIFS('BLAST COLDROOM 1'!Z$2:Z350,'BLAST COLDROOM 1'!$C$2:$C350,$B97,'BLAST COLDROOM 1'!$E$2:$E350,$C97,'BLAST COLDROOM 1'!$A$2:$A350,$A97))</f>
        <v/>
      </c>
      <c r="Y97" s="5" t="str">
        <f>IF($A97="","",SUMIFS('BLAST COLDROOM 1'!AA$2:AA350,'BLAST COLDROOM 1'!$C$2:$C350,$B97,'BLAST COLDROOM 1'!$E$2:$E350,$C97,'BLAST COLDROOM 1'!$A$2:$A350,$A97))</f>
        <v/>
      </c>
      <c r="Z97" s="5" t="str">
        <f>IF($A97="","",SUMIFS('BLAST COLDROOM 1'!AB$2:AB350,'BLAST COLDROOM 1'!$C$2:$C350,$B97,'BLAST COLDROOM 1'!$E$2:$E350,$C97,'BLAST COLDROOM 1'!$A$2:$A350,$A97))</f>
        <v/>
      </c>
      <c r="AA97" s="5" t="str">
        <f>IF($A97="","",SUMIFS('BLAST COLDROOM 1'!AC$2:AC350,'BLAST COLDROOM 1'!$C$2:$C350,$B97,'BLAST COLDROOM 1'!$E$2:$E350,$C97,'BLAST COLDROOM 1'!$A$2:$A350,$A97))</f>
        <v/>
      </c>
      <c r="AB97" s="5" t="str">
        <f>IF($A97="","",SUMIFS('BLAST COLDROOM 1'!AD$2:AD350,'BLAST COLDROOM 1'!$C$2:$C350,$B97,'BLAST COLDROOM 1'!$E$2:$E350,$C97,'BLAST COLDROOM 1'!$A$2:$A350,$A97))</f>
        <v/>
      </c>
      <c r="AC97" s="5" t="str">
        <f>IF($A97="","",SUMIFS('BLAST COLDROOM 1'!AE$2:AE350,'BLAST COLDROOM 1'!$C$2:$C350,$B97,'BLAST COLDROOM 1'!$E$2:$E350,$C97,'BLAST COLDROOM 1'!$A$2:$A350,$A97))</f>
        <v/>
      </c>
      <c r="AD97" s="5" t="str">
        <f>IF($A97="","",SUMIFS('BLAST COLDROOM 1'!AF$2:AF350,'BLAST COLDROOM 1'!$C$2:$C350,$B97,'BLAST COLDROOM 1'!$E$2:$E350,$C97,'BLAST COLDROOM 1'!$A$2:$A350,$A97))</f>
        <v/>
      </c>
      <c r="AE97" s="5" t="str">
        <f>IF($A97="","",SUMIFS('BLAST COLDROOM 1'!AG$2:AG350,'BLAST COLDROOM 1'!$C$2:$C350,$B97,'BLAST COLDROOM 1'!$E$2:$E350,$C97,'BLAST COLDROOM 1'!$A$2:$A350,$A97))</f>
        <v/>
      </c>
      <c r="AF97" s="5" t="str">
        <f>IF($A97="","",SUMIFS('BLAST COLDROOM 1'!AH$2:AH350,'BLAST COLDROOM 1'!$C$2:$C350,$B97,'BLAST COLDROOM 1'!$E$2:$E350,$C97,'BLAST COLDROOM 1'!$A$2:$A350,$A97))</f>
        <v/>
      </c>
      <c r="AG97" s="5" t="str">
        <f>IF($A97="","",SUMIFS('BLAST COLDROOM 1'!AI$2:AI350,'BLAST COLDROOM 1'!$C$2:$C350,$B97,'BLAST COLDROOM 1'!$E$2:$E350,$C97,'BLAST COLDROOM 1'!$A$2:$A350,$A97))</f>
        <v/>
      </c>
      <c r="AH97" s="5" t="str">
        <f>IF($A97="","",SUMIFS('BLAST COLDROOM 1'!AJ$2:AJ350,'BLAST COLDROOM 1'!$C$2:$C350,$B97,'BLAST COLDROOM 1'!$E$2:$E350,$C97,'BLAST COLDROOM 1'!$A$2:$A350,$A97))</f>
        <v/>
      </c>
      <c r="AI97" s="5" t="str">
        <f>IF($A97="","",SUMIFS('BLAST COLDROOM 1'!AK$2:AK350,'BLAST COLDROOM 1'!$C$2:$C350,$B97,'BLAST COLDROOM 1'!$E$2:$E350,$C97,'BLAST COLDROOM 1'!$A$2:$A350,$A97))</f>
        <v/>
      </c>
      <c r="AJ97" s="5" t="str">
        <f>IF($A97="","",SUMIFS('BLAST COLDROOM 1'!AL$2:AL350,'BLAST COLDROOM 1'!$C$2:$C350,$B97,'BLAST COLDROOM 1'!$E$2:$E350,$C97,'BLAST COLDROOM 1'!$A$2:$A350,$A97))</f>
        <v/>
      </c>
    </row>
    <row r="98" ht="15.75" customHeight="1">
      <c r="A98" s="17"/>
      <c r="B98" s="5"/>
      <c r="C98" s="5"/>
      <c r="P98" s="5" t="str">
        <f>IF($A98="","",SUMIFS('BLAST COLDROOM 1'!R$2:R350,'BLAST COLDROOM 1'!$C$2:$C350,$B98,'BLAST COLDROOM 1'!$E$2:$E350,$C98,'BLAST COLDROOM 1'!$A$2:$A350,$A98))</f>
        <v/>
      </c>
      <c r="Q98" s="5" t="str">
        <f>IF($A98="","",SUMIFS('BLAST COLDROOM 1'!S$2:S350,'BLAST COLDROOM 1'!$C$2:$C350,$B98,'BLAST COLDROOM 1'!$E$2:$E350,$C98,'BLAST COLDROOM 1'!$A$2:$A350,$A98))</f>
        <v/>
      </c>
      <c r="R98" s="5" t="str">
        <f>IF($A98="","",SUMIFS('BLAST COLDROOM 1'!T$2:T350,'BLAST COLDROOM 1'!$C$2:$C350,$B98,'BLAST COLDROOM 1'!$E$2:$E350,$C98,'BLAST COLDROOM 1'!$A$2:$A350,$A98))</f>
        <v/>
      </c>
      <c r="S98" s="5" t="str">
        <f>IF($A98="","",SUMIFS('BLAST COLDROOM 1'!U$2:U350,'BLAST COLDROOM 1'!$C$2:$C350,$B98,'BLAST COLDROOM 1'!$E$2:$E350,$C98,'BLAST COLDROOM 1'!$A$2:$A350,$A98))</f>
        <v/>
      </c>
      <c r="T98" s="5" t="str">
        <f>IF($A98="","",SUMIFS('BLAST COLDROOM 1'!V$2:V350,'BLAST COLDROOM 1'!$C$2:$C350,$B98,'BLAST COLDROOM 1'!$E$2:$E350,$C98,'BLAST COLDROOM 1'!$A$2:$A350,$A98))</f>
        <v/>
      </c>
      <c r="U98" s="5" t="str">
        <f>IF($A98="","",SUMIFS(#REF!,'BLAST COLDROOM 1'!$C$2:$C350,$B98,'BLAST COLDROOM 1'!$E$2:$E350,$C98,'BLAST COLDROOM 1'!$A$2:$A350,$A98))</f>
        <v/>
      </c>
      <c r="V98" s="5" t="str">
        <f>IF($A98="","",SUMIFS('BLAST COLDROOM 1'!X$2:X350,'BLAST COLDROOM 1'!$C$2:$C350,$B98,'BLAST COLDROOM 1'!$E$2:$E350,$C98,'BLAST COLDROOM 1'!$A$2:$A350,$A98))</f>
        <v/>
      </c>
      <c r="W98" s="5" t="str">
        <f>IF($A98="","",SUMIFS('BLAST COLDROOM 1'!Y$2:Y350,'BLAST COLDROOM 1'!$C$2:$C350,$B98,'BLAST COLDROOM 1'!$E$2:$E350,$C98,'BLAST COLDROOM 1'!$A$2:$A350,$A98))</f>
        <v/>
      </c>
      <c r="X98" s="5" t="str">
        <f>IF($A98="","",SUMIFS('BLAST COLDROOM 1'!Z$2:Z350,'BLAST COLDROOM 1'!$C$2:$C350,$B98,'BLAST COLDROOM 1'!$E$2:$E350,$C98,'BLAST COLDROOM 1'!$A$2:$A350,$A98))</f>
        <v/>
      </c>
      <c r="Y98" s="5" t="str">
        <f>IF($A98="","",SUMIFS('BLAST COLDROOM 1'!AA$2:AA350,'BLAST COLDROOM 1'!$C$2:$C350,$B98,'BLAST COLDROOM 1'!$E$2:$E350,$C98,'BLAST COLDROOM 1'!$A$2:$A350,$A98))</f>
        <v/>
      </c>
      <c r="Z98" s="5" t="str">
        <f>IF($A98="","",SUMIFS('BLAST COLDROOM 1'!AB$2:AB350,'BLAST COLDROOM 1'!$C$2:$C350,$B98,'BLAST COLDROOM 1'!$E$2:$E350,$C98,'BLAST COLDROOM 1'!$A$2:$A350,$A98))</f>
        <v/>
      </c>
      <c r="AA98" s="5" t="str">
        <f>IF($A98="","",SUMIFS('BLAST COLDROOM 1'!AC$2:AC350,'BLAST COLDROOM 1'!$C$2:$C350,$B98,'BLAST COLDROOM 1'!$E$2:$E350,$C98,'BLAST COLDROOM 1'!$A$2:$A350,$A98))</f>
        <v/>
      </c>
      <c r="AB98" s="5" t="str">
        <f>IF($A98="","",SUMIFS('BLAST COLDROOM 1'!AD$2:AD350,'BLAST COLDROOM 1'!$C$2:$C350,$B98,'BLAST COLDROOM 1'!$E$2:$E350,$C98,'BLAST COLDROOM 1'!$A$2:$A350,$A98))</f>
        <v/>
      </c>
      <c r="AC98" s="5" t="str">
        <f>IF($A98="","",SUMIFS('BLAST COLDROOM 1'!AE$2:AE350,'BLAST COLDROOM 1'!$C$2:$C350,$B98,'BLAST COLDROOM 1'!$E$2:$E350,$C98,'BLAST COLDROOM 1'!$A$2:$A350,$A98))</f>
        <v/>
      </c>
      <c r="AD98" s="5" t="str">
        <f>IF($A98="","",SUMIFS('BLAST COLDROOM 1'!AF$2:AF350,'BLAST COLDROOM 1'!$C$2:$C350,$B98,'BLAST COLDROOM 1'!$E$2:$E350,$C98,'BLAST COLDROOM 1'!$A$2:$A350,$A98))</f>
        <v/>
      </c>
      <c r="AE98" s="5" t="str">
        <f>IF($A98="","",SUMIFS('BLAST COLDROOM 1'!AG$2:AG350,'BLAST COLDROOM 1'!$C$2:$C350,$B98,'BLAST COLDROOM 1'!$E$2:$E350,$C98,'BLAST COLDROOM 1'!$A$2:$A350,$A98))</f>
        <v/>
      </c>
      <c r="AF98" s="5" t="str">
        <f>IF($A98="","",SUMIFS('BLAST COLDROOM 1'!AH$2:AH350,'BLAST COLDROOM 1'!$C$2:$C350,$B98,'BLAST COLDROOM 1'!$E$2:$E350,$C98,'BLAST COLDROOM 1'!$A$2:$A350,$A98))</f>
        <v/>
      </c>
      <c r="AG98" s="5" t="str">
        <f>IF($A98="","",SUMIFS('BLAST COLDROOM 1'!AI$2:AI350,'BLAST COLDROOM 1'!$C$2:$C350,$B98,'BLAST COLDROOM 1'!$E$2:$E350,$C98,'BLAST COLDROOM 1'!$A$2:$A350,$A98))</f>
        <v/>
      </c>
      <c r="AH98" s="5" t="str">
        <f>IF($A98="","",SUMIFS('BLAST COLDROOM 1'!AJ$2:AJ350,'BLAST COLDROOM 1'!$C$2:$C350,$B98,'BLAST COLDROOM 1'!$E$2:$E350,$C98,'BLAST COLDROOM 1'!$A$2:$A350,$A98))</f>
        <v/>
      </c>
      <c r="AI98" s="5" t="str">
        <f>IF($A98="","",SUMIFS('BLAST COLDROOM 1'!AK$2:AK350,'BLAST COLDROOM 1'!$C$2:$C350,$B98,'BLAST COLDROOM 1'!$E$2:$E350,$C98,'BLAST COLDROOM 1'!$A$2:$A350,$A98))</f>
        <v/>
      </c>
      <c r="AJ98" s="5" t="str">
        <f>IF($A98="","",SUMIFS('BLAST COLDROOM 1'!AL$2:AL350,'BLAST COLDROOM 1'!$C$2:$C350,$B98,'BLAST COLDROOM 1'!$E$2:$E350,$C98,'BLAST COLDROOM 1'!$A$2:$A350,$A98))</f>
        <v/>
      </c>
      <c r="AK98" s="5"/>
      <c r="AL98" s="5"/>
      <c r="AM98" s="5"/>
      <c r="AN98" s="5"/>
      <c r="AO98" s="5"/>
      <c r="AP98" s="5"/>
    </row>
    <row r="99" ht="15.75" customHeight="1">
      <c r="A99" s="17"/>
      <c r="B99" s="5"/>
      <c r="C99" s="5"/>
      <c r="P99" s="5" t="str">
        <f>IF($A99="","",SUMIFS('BLAST COLDROOM 1'!R$2:R350,'BLAST COLDROOM 1'!$C$2:$C350,$B99,'BLAST COLDROOM 1'!$E$2:$E350,$C99,'BLAST COLDROOM 1'!$A$2:$A350,$A99))</f>
        <v/>
      </c>
      <c r="Q99" s="5" t="str">
        <f>IF($A99="","",SUMIFS('BLAST COLDROOM 1'!S$2:S350,'BLAST COLDROOM 1'!$C$2:$C350,$B99,'BLAST COLDROOM 1'!$E$2:$E350,$C99,'BLAST COLDROOM 1'!$A$2:$A350,$A99))</f>
        <v/>
      </c>
      <c r="R99" s="5" t="str">
        <f>IF($A99="","",SUMIFS('BLAST COLDROOM 1'!T$2:T350,'BLAST COLDROOM 1'!$C$2:$C350,$B99,'BLAST COLDROOM 1'!$E$2:$E350,$C99,'BLAST COLDROOM 1'!$A$2:$A350,$A99))</f>
        <v/>
      </c>
      <c r="S99" s="5" t="str">
        <f>IF($A99="","",SUMIFS('BLAST COLDROOM 1'!U$2:U350,'BLAST COLDROOM 1'!$C$2:$C350,$B99,'BLAST COLDROOM 1'!$E$2:$E350,$C99,'BLAST COLDROOM 1'!$A$2:$A350,$A99))</f>
        <v/>
      </c>
      <c r="T99" s="5" t="str">
        <f>IF($A99="","",SUMIFS('BLAST COLDROOM 1'!V$2:V350,'BLAST COLDROOM 1'!$C$2:$C350,$B99,'BLAST COLDROOM 1'!$E$2:$E350,$C99,'BLAST COLDROOM 1'!$A$2:$A350,$A99))</f>
        <v/>
      </c>
      <c r="U99" s="5" t="str">
        <f>IF($A99="","",SUMIFS(#REF!,'BLAST COLDROOM 1'!$C$2:$C350,$B99,'BLAST COLDROOM 1'!$E$2:$E350,$C99,'BLAST COLDROOM 1'!$A$2:$A350,$A99))</f>
        <v/>
      </c>
      <c r="V99" s="5" t="str">
        <f>IF($A99="","",SUMIFS('BLAST COLDROOM 1'!X$2:X350,'BLAST COLDROOM 1'!$C$2:$C350,$B99,'BLAST COLDROOM 1'!$E$2:$E350,$C99,'BLAST COLDROOM 1'!$A$2:$A350,$A99))</f>
        <v/>
      </c>
      <c r="W99" s="5" t="str">
        <f>IF($A99="","",SUMIFS('BLAST COLDROOM 1'!Y$2:Y350,'BLAST COLDROOM 1'!$C$2:$C350,$B99,'BLAST COLDROOM 1'!$E$2:$E350,$C99,'BLAST COLDROOM 1'!$A$2:$A350,$A99))</f>
        <v/>
      </c>
      <c r="X99" s="5" t="str">
        <f>IF($A99="","",SUMIFS('BLAST COLDROOM 1'!Z$2:Z350,'BLAST COLDROOM 1'!$C$2:$C350,$B99,'BLAST COLDROOM 1'!$E$2:$E350,$C99,'BLAST COLDROOM 1'!$A$2:$A350,$A99))</f>
        <v/>
      </c>
      <c r="Y99" s="5" t="str">
        <f>IF($A99="","",SUMIFS('BLAST COLDROOM 1'!AA$2:AA350,'BLAST COLDROOM 1'!$C$2:$C350,$B99,'BLAST COLDROOM 1'!$E$2:$E350,$C99,'BLAST COLDROOM 1'!$A$2:$A350,$A99))</f>
        <v/>
      </c>
      <c r="Z99" s="5" t="str">
        <f>IF($A99="","",SUMIFS('BLAST COLDROOM 1'!AB$2:AB350,'BLAST COLDROOM 1'!$C$2:$C350,$B99,'BLAST COLDROOM 1'!$E$2:$E350,$C99,'BLAST COLDROOM 1'!$A$2:$A350,$A99))</f>
        <v/>
      </c>
      <c r="AA99" s="5" t="str">
        <f>IF($A99="","",SUMIFS('BLAST COLDROOM 1'!AC$2:AC350,'BLAST COLDROOM 1'!$C$2:$C350,$B99,'BLAST COLDROOM 1'!$E$2:$E350,$C99,'BLAST COLDROOM 1'!$A$2:$A350,$A99))</f>
        <v/>
      </c>
      <c r="AB99" s="5" t="str">
        <f>IF($A99="","",SUMIFS('BLAST COLDROOM 1'!AD$2:AD350,'BLAST COLDROOM 1'!$C$2:$C350,$B99,'BLAST COLDROOM 1'!$E$2:$E350,$C99,'BLAST COLDROOM 1'!$A$2:$A350,$A99))</f>
        <v/>
      </c>
      <c r="AC99" s="5" t="str">
        <f>IF($A99="","",SUMIFS('BLAST COLDROOM 1'!AE$2:AE350,'BLAST COLDROOM 1'!$C$2:$C350,$B99,'BLAST COLDROOM 1'!$E$2:$E350,$C99,'BLAST COLDROOM 1'!$A$2:$A350,$A99))</f>
        <v/>
      </c>
      <c r="AD99" s="5" t="str">
        <f>IF($A99="","",SUMIFS('BLAST COLDROOM 1'!AF$2:AF350,'BLAST COLDROOM 1'!$C$2:$C350,$B99,'BLAST COLDROOM 1'!$E$2:$E350,$C99,'BLAST COLDROOM 1'!$A$2:$A350,$A99))</f>
        <v/>
      </c>
      <c r="AE99" s="5" t="str">
        <f>IF($A99="","",SUMIFS('BLAST COLDROOM 1'!AG$2:AG350,'BLAST COLDROOM 1'!$C$2:$C350,$B99,'BLAST COLDROOM 1'!$E$2:$E350,$C99,'BLAST COLDROOM 1'!$A$2:$A350,$A99))</f>
        <v/>
      </c>
      <c r="AF99" s="5" t="str">
        <f>IF($A99="","",SUMIFS('BLAST COLDROOM 1'!AH$2:AH350,'BLAST COLDROOM 1'!$C$2:$C350,$B99,'BLAST COLDROOM 1'!$E$2:$E350,$C99,'BLAST COLDROOM 1'!$A$2:$A350,$A99))</f>
        <v/>
      </c>
      <c r="AG99" s="5" t="str">
        <f>IF($A99="","",SUMIFS('BLAST COLDROOM 1'!AI$2:AI350,'BLAST COLDROOM 1'!$C$2:$C350,$B99,'BLAST COLDROOM 1'!$E$2:$E350,$C99,'BLAST COLDROOM 1'!$A$2:$A350,$A99))</f>
        <v/>
      </c>
      <c r="AH99" s="5" t="str">
        <f>IF($A99="","",SUMIFS('BLAST COLDROOM 1'!AJ$2:AJ350,'BLAST COLDROOM 1'!$C$2:$C350,$B99,'BLAST COLDROOM 1'!$E$2:$E350,$C99,'BLAST COLDROOM 1'!$A$2:$A350,$A99))</f>
        <v/>
      </c>
      <c r="AI99" s="5" t="str">
        <f>IF($A99="","",SUMIFS('BLAST COLDROOM 1'!AK$2:AK350,'BLAST COLDROOM 1'!$C$2:$C350,$B99,'BLAST COLDROOM 1'!$E$2:$E350,$C99,'BLAST COLDROOM 1'!$A$2:$A350,$A99))</f>
        <v/>
      </c>
      <c r="AJ99" s="5" t="str">
        <f>IF($A99="","",SUMIFS('BLAST COLDROOM 1'!AL$2:AL350,'BLAST COLDROOM 1'!$C$2:$C350,$B99,'BLAST COLDROOM 1'!$E$2:$E350,$C99,'BLAST COLDROOM 1'!$A$2:$A350,$A99))</f>
        <v/>
      </c>
    </row>
    <row r="100" ht="15.75" customHeight="1">
      <c r="A100" s="17"/>
      <c r="B100" s="5"/>
      <c r="C100" s="5"/>
      <c r="P100" s="5" t="str">
        <f>IF($A100="","",SUMIFS('BLAST COLDROOM 1'!R$2:R350,'BLAST COLDROOM 1'!$C$2:$C350,$B100,'BLAST COLDROOM 1'!$E$2:$E350,$C100,'BLAST COLDROOM 1'!$A$2:$A350,$A100))</f>
        <v/>
      </c>
      <c r="Q100" s="5" t="str">
        <f>IF($A100="","",SUMIFS('BLAST COLDROOM 1'!S$2:S350,'BLAST COLDROOM 1'!$C$2:$C350,$B100,'BLAST COLDROOM 1'!$E$2:$E350,$C100,'BLAST COLDROOM 1'!$A$2:$A350,$A100))</f>
        <v/>
      </c>
      <c r="R100" s="5" t="str">
        <f>IF($A100="","",SUMIFS('BLAST COLDROOM 1'!T$2:T350,'BLAST COLDROOM 1'!$C$2:$C350,$B100,'BLAST COLDROOM 1'!$E$2:$E350,$C100,'BLAST COLDROOM 1'!$A$2:$A350,$A100))</f>
        <v/>
      </c>
      <c r="S100" s="5" t="str">
        <f>IF($A100="","",SUMIFS('BLAST COLDROOM 1'!U$2:U350,'BLAST COLDROOM 1'!$C$2:$C350,$B100,'BLAST COLDROOM 1'!$E$2:$E350,$C100,'BLAST COLDROOM 1'!$A$2:$A350,$A100))</f>
        <v/>
      </c>
      <c r="T100" s="5" t="str">
        <f>IF($A100="","",SUMIFS('BLAST COLDROOM 1'!V$2:V350,'BLAST COLDROOM 1'!$C$2:$C350,$B100,'BLAST COLDROOM 1'!$E$2:$E350,$C100,'BLAST COLDROOM 1'!$A$2:$A350,$A100))</f>
        <v/>
      </c>
      <c r="U100" s="5" t="str">
        <f>IF($A100="","",SUMIFS(#REF!,'BLAST COLDROOM 1'!$C$2:$C350,$B100,'BLAST COLDROOM 1'!$E$2:$E350,$C100,'BLAST COLDROOM 1'!$A$2:$A350,$A100))</f>
        <v/>
      </c>
      <c r="V100" s="5" t="str">
        <f>IF($A100="","",SUMIFS('BLAST COLDROOM 1'!X$2:X350,'BLAST COLDROOM 1'!$C$2:$C350,$B100,'BLAST COLDROOM 1'!$E$2:$E350,$C100,'BLAST COLDROOM 1'!$A$2:$A350,$A100))</f>
        <v/>
      </c>
      <c r="W100" s="5" t="str">
        <f>IF($A100="","",SUMIFS('BLAST COLDROOM 1'!Y$2:Y350,'BLAST COLDROOM 1'!$C$2:$C350,$B100,'BLAST COLDROOM 1'!$E$2:$E350,$C100,'BLAST COLDROOM 1'!$A$2:$A350,$A100))</f>
        <v/>
      </c>
      <c r="X100" s="5" t="str">
        <f>IF($A100="","",SUMIFS('BLAST COLDROOM 1'!Z$2:Z350,'BLAST COLDROOM 1'!$C$2:$C350,$B100,'BLAST COLDROOM 1'!$E$2:$E350,$C100,'BLAST COLDROOM 1'!$A$2:$A350,$A100))</f>
        <v/>
      </c>
      <c r="Y100" s="5" t="str">
        <f>IF($A100="","",SUMIFS('BLAST COLDROOM 1'!AA$2:AA350,'BLAST COLDROOM 1'!$C$2:$C350,$B100,'BLAST COLDROOM 1'!$E$2:$E350,$C100,'BLAST COLDROOM 1'!$A$2:$A350,$A100))</f>
        <v/>
      </c>
      <c r="Z100" s="5" t="str">
        <f>IF($A100="","",SUMIFS('BLAST COLDROOM 1'!AB$2:AB350,'BLAST COLDROOM 1'!$C$2:$C350,$B100,'BLAST COLDROOM 1'!$E$2:$E350,$C100,'BLAST COLDROOM 1'!$A$2:$A350,$A100))</f>
        <v/>
      </c>
      <c r="AA100" s="5" t="str">
        <f>IF($A100="","",SUMIFS('BLAST COLDROOM 1'!AC$2:AC350,'BLAST COLDROOM 1'!$C$2:$C350,$B100,'BLAST COLDROOM 1'!$E$2:$E350,$C100,'BLAST COLDROOM 1'!$A$2:$A350,$A100))</f>
        <v/>
      </c>
      <c r="AB100" s="5" t="str">
        <f>IF($A100="","",SUMIFS('BLAST COLDROOM 1'!AD$2:AD350,'BLAST COLDROOM 1'!$C$2:$C350,$B100,'BLAST COLDROOM 1'!$E$2:$E350,$C100,'BLAST COLDROOM 1'!$A$2:$A350,$A100))</f>
        <v/>
      </c>
      <c r="AC100" s="5" t="str">
        <f>IF($A100="","",SUMIFS('BLAST COLDROOM 1'!AE$2:AE350,'BLAST COLDROOM 1'!$C$2:$C350,$B100,'BLAST COLDROOM 1'!$E$2:$E350,$C100,'BLAST COLDROOM 1'!$A$2:$A350,$A100))</f>
        <v/>
      </c>
      <c r="AD100" s="5" t="str">
        <f>IF($A100="","",SUMIFS('BLAST COLDROOM 1'!AF$2:AF350,'BLAST COLDROOM 1'!$C$2:$C350,$B100,'BLAST COLDROOM 1'!$E$2:$E350,$C100,'BLAST COLDROOM 1'!$A$2:$A350,$A100))</f>
        <v/>
      </c>
      <c r="AE100" s="5" t="str">
        <f>IF($A100="","",SUMIFS('BLAST COLDROOM 1'!AG$2:AG350,'BLAST COLDROOM 1'!$C$2:$C350,$B100,'BLAST COLDROOM 1'!$E$2:$E350,$C100,'BLAST COLDROOM 1'!$A$2:$A350,$A100))</f>
        <v/>
      </c>
      <c r="AF100" s="5" t="str">
        <f>IF($A100="","",SUMIFS('BLAST COLDROOM 1'!AH$2:AH350,'BLAST COLDROOM 1'!$C$2:$C350,$B100,'BLAST COLDROOM 1'!$E$2:$E350,$C100,'BLAST COLDROOM 1'!$A$2:$A350,$A100))</f>
        <v/>
      </c>
      <c r="AG100" s="5" t="str">
        <f>IF($A100="","",SUMIFS('BLAST COLDROOM 1'!AI$2:AI350,'BLAST COLDROOM 1'!$C$2:$C350,$B100,'BLAST COLDROOM 1'!$E$2:$E350,$C100,'BLAST COLDROOM 1'!$A$2:$A350,$A100))</f>
        <v/>
      </c>
      <c r="AH100" s="5" t="str">
        <f>IF($A100="","",SUMIFS('BLAST COLDROOM 1'!AJ$2:AJ350,'BLAST COLDROOM 1'!$C$2:$C350,$B100,'BLAST COLDROOM 1'!$E$2:$E350,$C100,'BLAST COLDROOM 1'!$A$2:$A350,$A100))</f>
        <v/>
      </c>
      <c r="AI100" s="5" t="str">
        <f>IF($A100="","",SUMIFS('BLAST COLDROOM 1'!AK$2:AK350,'BLAST COLDROOM 1'!$C$2:$C350,$B100,'BLAST COLDROOM 1'!$E$2:$E350,$C100,'BLAST COLDROOM 1'!$A$2:$A350,$A100))</f>
        <v/>
      </c>
      <c r="AJ100" s="5" t="str">
        <f>IF($A100="","",SUMIFS('BLAST COLDROOM 1'!AL$2:AL350,'BLAST COLDROOM 1'!$C$2:$C350,$B100,'BLAST COLDROOM 1'!$E$2:$E350,$C100,'BLAST COLDROOM 1'!$A$2:$A350,$A100))</f>
        <v/>
      </c>
    </row>
    <row r="101" ht="15.75" customHeight="1">
      <c r="A101" s="17"/>
      <c r="B101" s="5"/>
      <c r="C101" s="5"/>
      <c r="P101" s="5" t="str">
        <f>IF($A101="","",SUMIFS('BLAST COLDROOM 1'!R$2:R350,'BLAST COLDROOM 1'!$C$2:$C350,$B101,'BLAST COLDROOM 1'!$E$2:$E350,$C101,'BLAST COLDROOM 1'!$A$2:$A350,$A101))</f>
        <v/>
      </c>
      <c r="Q101" s="5" t="str">
        <f>IF($A101="","",SUMIFS('BLAST COLDROOM 1'!S$2:S350,'BLAST COLDROOM 1'!$C$2:$C350,$B101,'BLAST COLDROOM 1'!$E$2:$E350,$C101,'BLAST COLDROOM 1'!$A$2:$A350,$A101))</f>
        <v/>
      </c>
      <c r="R101" s="5" t="str">
        <f>IF($A101="","",SUMIFS('BLAST COLDROOM 1'!T$2:T350,'BLAST COLDROOM 1'!$C$2:$C350,$B101,'BLAST COLDROOM 1'!$E$2:$E350,$C101,'BLAST COLDROOM 1'!$A$2:$A350,$A101))</f>
        <v/>
      </c>
      <c r="S101" s="5" t="str">
        <f>IF($A101="","",SUMIFS('BLAST COLDROOM 1'!U$2:U350,'BLAST COLDROOM 1'!$C$2:$C350,$B101,'BLAST COLDROOM 1'!$E$2:$E350,$C101,'BLAST COLDROOM 1'!$A$2:$A350,$A101))</f>
        <v/>
      </c>
      <c r="T101" s="5" t="str">
        <f>IF($A101="","",SUMIFS('BLAST COLDROOM 1'!V$2:V350,'BLAST COLDROOM 1'!$C$2:$C350,$B101,'BLAST COLDROOM 1'!$E$2:$E350,$C101,'BLAST COLDROOM 1'!$A$2:$A350,$A101))</f>
        <v/>
      </c>
      <c r="U101" s="5" t="str">
        <f>IF($A101="","",SUMIFS(#REF!,'BLAST COLDROOM 1'!$C$2:$C350,$B101,'BLAST COLDROOM 1'!$E$2:$E350,$C101,'BLAST COLDROOM 1'!$A$2:$A350,$A101))</f>
        <v/>
      </c>
      <c r="V101" s="5" t="str">
        <f>IF($A101="","",SUMIFS('BLAST COLDROOM 1'!X$2:X350,'BLAST COLDROOM 1'!$C$2:$C350,$B101,'BLAST COLDROOM 1'!$E$2:$E350,$C101,'BLAST COLDROOM 1'!$A$2:$A350,$A101))</f>
        <v/>
      </c>
      <c r="W101" s="5" t="str">
        <f>IF($A101="","",SUMIFS('BLAST COLDROOM 1'!Y$2:Y350,'BLAST COLDROOM 1'!$C$2:$C350,$B101,'BLAST COLDROOM 1'!$E$2:$E350,$C101,'BLAST COLDROOM 1'!$A$2:$A350,$A101))</f>
        <v/>
      </c>
      <c r="X101" s="5" t="str">
        <f>IF($A101="","",SUMIFS('BLAST COLDROOM 1'!Z$2:Z350,'BLAST COLDROOM 1'!$C$2:$C350,$B101,'BLAST COLDROOM 1'!$E$2:$E350,$C101,'BLAST COLDROOM 1'!$A$2:$A350,$A101))</f>
        <v/>
      </c>
      <c r="Y101" s="5" t="str">
        <f>IF($A101="","",SUMIFS('BLAST COLDROOM 1'!AA$2:AA350,'BLAST COLDROOM 1'!$C$2:$C350,$B101,'BLAST COLDROOM 1'!$E$2:$E350,$C101,'BLAST COLDROOM 1'!$A$2:$A350,$A101))</f>
        <v/>
      </c>
      <c r="Z101" s="5" t="str">
        <f>IF($A101="","",SUMIFS('BLAST COLDROOM 1'!AB$2:AB350,'BLAST COLDROOM 1'!$C$2:$C350,$B101,'BLAST COLDROOM 1'!$E$2:$E350,$C101,'BLAST COLDROOM 1'!$A$2:$A350,$A101))</f>
        <v/>
      </c>
      <c r="AA101" s="5" t="str">
        <f>IF($A101="","",SUMIFS('BLAST COLDROOM 1'!AC$2:AC350,'BLAST COLDROOM 1'!$C$2:$C350,$B101,'BLAST COLDROOM 1'!$E$2:$E350,$C101,'BLAST COLDROOM 1'!$A$2:$A350,$A101))</f>
        <v/>
      </c>
      <c r="AB101" s="5" t="str">
        <f>IF($A101="","",SUMIFS('BLAST COLDROOM 1'!AD$2:AD350,'BLAST COLDROOM 1'!$C$2:$C350,$B101,'BLAST COLDROOM 1'!$E$2:$E350,$C101,'BLAST COLDROOM 1'!$A$2:$A350,$A101))</f>
        <v/>
      </c>
      <c r="AC101" s="5" t="str">
        <f>IF($A101="","",SUMIFS('BLAST COLDROOM 1'!AE$2:AE350,'BLAST COLDROOM 1'!$C$2:$C350,$B101,'BLAST COLDROOM 1'!$E$2:$E350,$C101,'BLAST COLDROOM 1'!$A$2:$A350,$A101))</f>
        <v/>
      </c>
      <c r="AD101" s="5" t="str">
        <f>IF($A101="","",SUMIFS('BLAST COLDROOM 1'!AF$2:AF350,'BLAST COLDROOM 1'!$C$2:$C350,$B101,'BLAST COLDROOM 1'!$E$2:$E350,$C101,'BLAST COLDROOM 1'!$A$2:$A350,$A101))</f>
        <v/>
      </c>
      <c r="AE101" s="5" t="str">
        <f>IF($A101="","",SUMIFS('BLAST COLDROOM 1'!AG$2:AG350,'BLAST COLDROOM 1'!$C$2:$C350,$B101,'BLAST COLDROOM 1'!$E$2:$E350,$C101,'BLAST COLDROOM 1'!$A$2:$A350,$A101))</f>
        <v/>
      </c>
      <c r="AF101" s="5" t="str">
        <f>IF($A101="","",SUMIFS('BLAST COLDROOM 1'!AH$2:AH350,'BLAST COLDROOM 1'!$C$2:$C350,$B101,'BLAST COLDROOM 1'!$E$2:$E350,$C101,'BLAST COLDROOM 1'!$A$2:$A350,$A101))</f>
        <v/>
      </c>
      <c r="AG101" s="5" t="str">
        <f>IF($A101="","",SUMIFS('BLAST COLDROOM 1'!AI$2:AI350,'BLAST COLDROOM 1'!$C$2:$C350,$B101,'BLAST COLDROOM 1'!$E$2:$E350,$C101,'BLAST COLDROOM 1'!$A$2:$A350,$A101))</f>
        <v/>
      </c>
      <c r="AH101" s="5" t="str">
        <f>IF($A101="","",SUMIFS('BLAST COLDROOM 1'!AJ$2:AJ350,'BLAST COLDROOM 1'!$C$2:$C350,$B101,'BLAST COLDROOM 1'!$E$2:$E350,$C101,'BLAST COLDROOM 1'!$A$2:$A350,$A101))</f>
        <v/>
      </c>
      <c r="AI101" s="5" t="str">
        <f>IF($A101="","",SUMIFS('BLAST COLDROOM 1'!AK$2:AK350,'BLAST COLDROOM 1'!$C$2:$C350,$B101,'BLAST COLDROOM 1'!$E$2:$E350,$C101,'BLAST COLDROOM 1'!$A$2:$A350,$A101))</f>
        <v/>
      </c>
      <c r="AJ101" s="5" t="str">
        <f>IF($A101="","",SUMIFS('BLAST COLDROOM 1'!AL$2:AL350,'BLAST COLDROOM 1'!$C$2:$C350,$B101,'BLAST COLDROOM 1'!$E$2:$E350,$C101,'BLAST COLDROOM 1'!$A$2:$A350,$A101))</f>
        <v/>
      </c>
      <c r="AK101" s="5"/>
      <c r="AL101" s="5"/>
      <c r="AM101" s="5"/>
      <c r="AN101" s="5"/>
      <c r="AO101" s="5"/>
      <c r="AP101" s="5"/>
    </row>
    <row r="102" ht="15.75" customHeight="1">
      <c r="A102" s="17"/>
      <c r="B102" s="5"/>
      <c r="C102" s="5"/>
      <c r="P102" s="5" t="str">
        <f>IF($A102="","",SUMIFS('BLAST COLDROOM 1'!R$2:R350,'BLAST COLDROOM 1'!$C$2:$C350,$B102,'BLAST COLDROOM 1'!$E$2:$E350,$C102,'BLAST COLDROOM 1'!$A$2:$A350,$A102))</f>
        <v/>
      </c>
      <c r="Q102" s="5" t="str">
        <f>IF($A102="","",SUMIFS('BLAST COLDROOM 1'!S$2:S350,'BLAST COLDROOM 1'!$C$2:$C350,$B102,'BLAST COLDROOM 1'!$E$2:$E350,$C102,'BLAST COLDROOM 1'!$A$2:$A350,$A102))</f>
        <v/>
      </c>
      <c r="R102" s="5" t="str">
        <f>IF($A102="","",SUMIFS('BLAST COLDROOM 1'!T$2:T350,'BLAST COLDROOM 1'!$C$2:$C350,$B102,'BLAST COLDROOM 1'!$E$2:$E350,$C102,'BLAST COLDROOM 1'!$A$2:$A350,$A102))</f>
        <v/>
      </c>
      <c r="S102" s="5" t="str">
        <f>IF($A102="","",SUMIFS('BLAST COLDROOM 1'!U$2:U350,'BLAST COLDROOM 1'!$C$2:$C350,$B102,'BLAST COLDROOM 1'!$E$2:$E350,$C102,'BLAST COLDROOM 1'!$A$2:$A350,$A102))</f>
        <v/>
      </c>
      <c r="T102" s="5" t="str">
        <f>IF($A102="","",SUMIFS('BLAST COLDROOM 1'!V$2:V350,'BLAST COLDROOM 1'!$C$2:$C350,$B102,'BLAST COLDROOM 1'!$E$2:$E350,$C102,'BLAST COLDROOM 1'!$A$2:$A350,$A102))</f>
        <v/>
      </c>
      <c r="U102" s="5" t="str">
        <f>IF($A102="","",SUMIFS(#REF!,'BLAST COLDROOM 1'!$C$2:$C350,$B102,'BLAST COLDROOM 1'!$E$2:$E350,$C102,'BLAST COLDROOM 1'!$A$2:$A350,$A102))</f>
        <v/>
      </c>
      <c r="V102" s="5" t="str">
        <f>IF($A102="","",SUMIFS('BLAST COLDROOM 1'!X$2:X350,'BLAST COLDROOM 1'!$C$2:$C350,$B102,'BLAST COLDROOM 1'!$E$2:$E350,$C102,'BLAST COLDROOM 1'!$A$2:$A350,$A102))</f>
        <v/>
      </c>
      <c r="W102" s="5" t="str">
        <f>IF($A102="","",SUMIFS('BLAST COLDROOM 1'!Y$2:Y350,'BLAST COLDROOM 1'!$C$2:$C350,$B102,'BLAST COLDROOM 1'!$E$2:$E350,$C102,'BLAST COLDROOM 1'!$A$2:$A350,$A102))</f>
        <v/>
      </c>
      <c r="X102" s="5" t="str">
        <f>IF($A102="","",SUMIFS('BLAST COLDROOM 1'!Z$2:Z350,'BLAST COLDROOM 1'!$C$2:$C350,$B102,'BLAST COLDROOM 1'!$E$2:$E350,$C102,'BLAST COLDROOM 1'!$A$2:$A350,$A102))</f>
        <v/>
      </c>
      <c r="Y102" s="5" t="str">
        <f>IF($A102="","",SUMIFS('BLAST COLDROOM 1'!AA$2:AA350,'BLAST COLDROOM 1'!$C$2:$C350,$B102,'BLAST COLDROOM 1'!$E$2:$E350,$C102,'BLAST COLDROOM 1'!$A$2:$A350,$A102))</f>
        <v/>
      </c>
      <c r="Z102" s="5" t="str">
        <f>IF($A102="","",SUMIFS('BLAST COLDROOM 1'!AB$2:AB350,'BLAST COLDROOM 1'!$C$2:$C350,$B102,'BLAST COLDROOM 1'!$E$2:$E350,$C102,'BLAST COLDROOM 1'!$A$2:$A350,$A102))</f>
        <v/>
      </c>
      <c r="AA102" s="5" t="str">
        <f>IF($A102="","",SUMIFS('BLAST COLDROOM 1'!AC$2:AC350,'BLAST COLDROOM 1'!$C$2:$C350,$B102,'BLAST COLDROOM 1'!$E$2:$E350,$C102,'BLAST COLDROOM 1'!$A$2:$A350,$A102))</f>
        <v/>
      </c>
      <c r="AB102" s="5" t="str">
        <f>IF($A102="","",SUMIFS('BLAST COLDROOM 1'!AD$2:AD350,'BLAST COLDROOM 1'!$C$2:$C350,$B102,'BLAST COLDROOM 1'!$E$2:$E350,$C102,'BLAST COLDROOM 1'!$A$2:$A350,$A102))</f>
        <v/>
      </c>
      <c r="AC102" s="5" t="str">
        <f>IF($A102="","",SUMIFS('BLAST COLDROOM 1'!AE$2:AE350,'BLAST COLDROOM 1'!$C$2:$C350,$B102,'BLAST COLDROOM 1'!$E$2:$E350,$C102,'BLAST COLDROOM 1'!$A$2:$A350,$A102))</f>
        <v/>
      </c>
      <c r="AD102" s="5" t="str">
        <f>IF($A102="","",SUMIFS('BLAST COLDROOM 1'!AF$2:AF350,'BLAST COLDROOM 1'!$C$2:$C350,$B102,'BLAST COLDROOM 1'!$E$2:$E350,$C102,'BLAST COLDROOM 1'!$A$2:$A350,$A102))</f>
        <v/>
      </c>
      <c r="AE102" s="5" t="str">
        <f>IF($A102="","",SUMIFS('BLAST COLDROOM 1'!AG$2:AG350,'BLAST COLDROOM 1'!$C$2:$C350,$B102,'BLAST COLDROOM 1'!$E$2:$E350,$C102,'BLAST COLDROOM 1'!$A$2:$A350,$A102))</f>
        <v/>
      </c>
      <c r="AF102" s="5" t="str">
        <f>IF($A102="","",SUMIFS('BLAST COLDROOM 1'!AH$2:AH350,'BLAST COLDROOM 1'!$C$2:$C350,$B102,'BLAST COLDROOM 1'!$E$2:$E350,$C102,'BLAST COLDROOM 1'!$A$2:$A350,$A102))</f>
        <v/>
      </c>
      <c r="AG102" s="5" t="str">
        <f>IF($A102="","",SUMIFS('BLAST COLDROOM 1'!AI$2:AI350,'BLAST COLDROOM 1'!$C$2:$C350,$B102,'BLAST COLDROOM 1'!$E$2:$E350,$C102,'BLAST COLDROOM 1'!$A$2:$A350,$A102))</f>
        <v/>
      </c>
      <c r="AH102" s="5" t="str">
        <f>IF($A102="","",SUMIFS('BLAST COLDROOM 1'!AJ$2:AJ350,'BLAST COLDROOM 1'!$C$2:$C350,$B102,'BLAST COLDROOM 1'!$E$2:$E350,$C102,'BLAST COLDROOM 1'!$A$2:$A350,$A102))</f>
        <v/>
      </c>
      <c r="AI102" s="5" t="str">
        <f>IF($A102="","",SUMIFS('BLAST COLDROOM 1'!AK$2:AK350,'BLAST COLDROOM 1'!$C$2:$C350,$B102,'BLAST COLDROOM 1'!$E$2:$E350,$C102,'BLAST COLDROOM 1'!$A$2:$A350,$A102))</f>
        <v/>
      </c>
      <c r="AJ102" s="5" t="str">
        <f>IF($A102="","",SUMIFS('BLAST COLDROOM 1'!AL$2:AL350,'BLAST COLDROOM 1'!$C$2:$C350,$B102,'BLAST COLDROOM 1'!$E$2:$E350,$C102,'BLAST COLDROOM 1'!$A$2:$A350,$A102))</f>
        <v/>
      </c>
    </row>
    <row r="103" ht="15.75" customHeight="1">
      <c r="A103" s="17"/>
      <c r="B103" s="5"/>
      <c r="C103" s="5"/>
      <c r="P103" s="5" t="str">
        <f>IF($A103="","",SUMIFS('BLAST COLDROOM 1'!R$2:R350,'BLAST COLDROOM 1'!$C$2:$C350,$B103,'BLAST COLDROOM 1'!$E$2:$E350,$C103,'BLAST COLDROOM 1'!$A$2:$A350,$A103))</f>
        <v/>
      </c>
      <c r="Q103" s="5" t="str">
        <f>IF($A103="","",SUMIFS('BLAST COLDROOM 1'!S$2:S350,'BLAST COLDROOM 1'!$C$2:$C350,$B103,'BLAST COLDROOM 1'!$E$2:$E350,$C103,'BLAST COLDROOM 1'!$A$2:$A350,$A103))</f>
        <v/>
      </c>
      <c r="R103" s="5" t="str">
        <f>IF($A103="","",SUMIFS('BLAST COLDROOM 1'!T$2:T350,'BLAST COLDROOM 1'!$C$2:$C350,$B103,'BLAST COLDROOM 1'!$E$2:$E350,$C103,'BLAST COLDROOM 1'!$A$2:$A350,$A103))</f>
        <v/>
      </c>
      <c r="S103" s="5" t="str">
        <f>IF($A103="","",SUMIFS('BLAST COLDROOM 1'!U$2:U350,'BLAST COLDROOM 1'!$C$2:$C350,$B103,'BLAST COLDROOM 1'!$E$2:$E350,$C103,'BLAST COLDROOM 1'!$A$2:$A350,$A103))</f>
        <v/>
      </c>
      <c r="T103" s="5" t="str">
        <f>IF($A103="","",SUMIFS('BLAST COLDROOM 1'!V$2:V350,'BLAST COLDROOM 1'!$C$2:$C350,$B103,'BLAST COLDROOM 1'!$E$2:$E350,$C103,'BLAST COLDROOM 1'!$A$2:$A350,$A103))</f>
        <v/>
      </c>
      <c r="U103" s="5" t="str">
        <f>IF($A103="","",SUMIFS(#REF!,'BLAST COLDROOM 1'!$C$2:$C350,$B103,'BLAST COLDROOM 1'!$E$2:$E350,$C103,'BLAST COLDROOM 1'!$A$2:$A350,$A103))</f>
        <v/>
      </c>
      <c r="V103" s="5" t="str">
        <f>IF($A103="","",SUMIFS('BLAST COLDROOM 1'!X$2:X350,'BLAST COLDROOM 1'!$C$2:$C350,$B103,'BLAST COLDROOM 1'!$E$2:$E350,$C103,'BLAST COLDROOM 1'!$A$2:$A350,$A103))</f>
        <v/>
      </c>
      <c r="W103" s="5" t="str">
        <f>IF($A103="","",SUMIFS('BLAST COLDROOM 1'!Y$2:Y350,'BLAST COLDROOM 1'!$C$2:$C350,$B103,'BLAST COLDROOM 1'!$E$2:$E350,$C103,'BLAST COLDROOM 1'!$A$2:$A350,$A103))</f>
        <v/>
      </c>
      <c r="X103" s="5" t="str">
        <f>IF($A103="","",SUMIFS('BLAST COLDROOM 1'!Z$2:Z350,'BLAST COLDROOM 1'!$C$2:$C350,$B103,'BLAST COLDROOM 1'!$E$2:$E350,$C103,'BLAST COLDROOM 1'!$A$2:$A350,$A103))</f>
        <v/>
      </c>
      <c r="Y103" s="5" t="str">
        <f>IF($A103="","",SUMIFS('BLAST COLDROOM 1'!AA$2:AA350,'BLAST COLDROOM 1'!$C$2:$C350,$B103,'BLAST COLDROOM 1'!$E$2:$E350,$C103,'BLAST COLDROOM 1'!$A$2:$A350,$A103))</f>
        <v/>
      </c>
      <c r="Z103" s="5" t="str">
        <f>IF($A103="","",SUMIFS('BLAST COLDROOM 1'!AB$2:AB350,'BLAST COLDROOM 1'!$C$2:$C350,$B103,'BLAST COLDROOM 1'!$E$2:$E350,$C103,'BLAST COLDROOM 1'!$A$2:$A350,$A103))</f>
        <v/>
      </c>
      <c r="AA103" s="5" t="str">
        <f>IF($A103="","",SUMIFS('BLAST COLDROOM 1'!AC$2:AC350,'BLAST COLDROOM 1'!$C$2:$C350,$B103,'BLAST COLDROOM 1'!$E$2:$E350,$C103,'BLAST COLDROOM 1'!$A$2:$A350,$A103))</f>
        <v/>
      </c>
      <c r="AB103" s="5" t="str">
        <f>IF($A103="","",SUMIFS('BLAST COLDROOM 1'!AD$2:AD350,'BLAST COLDROOM 1'!$C$2:$C350,$B103,'BLAST COLDROOM 1'!$E$2:$E350,$C103,'BLAST COLDROOM 1'!$A$2:$A350,$A103))</f>
        <v/>
      </c>
      <c r="AC103" s="5" t="str">
        <f>IF($A103="","",SUMIFS('BLAST COLDROOM 1'!AE$2:AE350,'BLAST COLDROOM 1'!$C$2:$C350,$B103,'BLAST COLDROOM 1'!$E$2:$E350,$C103,'BLAST COLDROOM 1'!$A$2:$A350,$A103))</f>
        <v/>
      </c>
      <c r="AD103" s="5" t="str">
        <f>IF($A103="","",SUMIFS('BLAST COLDROOM 1'!AF$2:AF350,'BLAST COLDROOM 1'!$C$2:$C350,$B103,'BLAST COLDROOM 1'!$E$2:$E350,$C103,'BLAST COLDROOM 1'!$A$2:$A350,$A103))</f>
        <v/>
      </c>
      <c r="AE103" s="5" t="str">
        <f>IF($A103="","",SUMIFS('BLAST COLDROOM 1'!AG$2:AG350,'BLAST COLDROOM 1'!$C$2:$C350,$B103,'BLAST COLDROOM 1'!$E$2:$E350,$C103,'BLAST COLDROOM 1'!$A$2:$A350,$A103))</f>
        <v/>
      </c>
      <c r="AF103" s="5" t="str">
        <f>IF($A103="","",SUMIFS('BLAST COLDROOM 1'!AH$2:AH350,'BLAST COLDROOM 1'!$C$2:$C350,$B103,'BLAST COLDROOM 1'!$E$2:$E350,$C103,'BLAST COLDROOM 1'!$A$2:$A350,$A103))</f>
        <v/>
      </c>
      <c r="AG103" s="5" t="str">
        <f>IF($A103="","",SUMIFS('BLAST COLDROOM 1'!AI$2:AI350,'BLAST COLDROOM 1'!$C$2:$C350,$B103,'BLAST COLDROOM 1'!$E$2:$E350,$C103,'BLAST COLDROOM 1'!$A$2:$A350,$A103))</f>
        <v/>
      </c>
      <c r="AH103" s="5" t="str">
        <f>IF($A103="","",SUMIFS('BLAST COLDROOM 1'!AJ$2:AJ350,'BLAST COLDROOM 1'!$C$2:$C350,$B103,'BLAST COLDROOM 1'!$E$2:$E350,$C103,'BLAST COLDROOM 1'!$A$2:$A350,$A103))</f>
        <v/>
      </c>
      <c r="AI103" s="5" t="str">
        <f>IF($A103="","",SUMIFS('BLAST COLDROOM 1'!AK$2:AK350,'BLAST COLDROOM 1'!$C$2:$C350,$B103,'BLAST COLDROOM 1'!$E$2:$E350,$C103,'BLAST COLDROOM 1'!$A$2:$A350,$A103))</f>
        <v/>
      </c>
      <c r="AJ103" s="5" t="str">
        <f>IF($A103="","",SUMIFS('BLAST COLDROOM 1'!AL$2:AL350,'BLAST COLDROOM 1'!$C$2:$C350,$B103,'BLAST COLDROOM 1'!$E$2:$E350,$C103,'BLAST COLDROOM 1'!$A$2:$A350,$A103))</f>
        <v/>
      </c>
    </row>
    <row r="104" ht="15.75" customHeight="1">
      <c r="A104" s="17"/>
      <c r="B104" s="5"/>
      <c r="C104" s="5"/>
      <c r="P104" s="5" t="str">
        <f>IF($A104="","",SUMIFS('BLAST COLDROOM 1'!R$2:R350,'BLAST COLDROOM 1'!$C$2:$C350,$B104,'BLAST COLDROOM 1'!$E$2:$E350,$C104,'BLAST COLDROOM 1'!$A$2:$A350,$A104))</f>
        <v/>
      </c>
      <c r="Q104" s="5" t="str">
        <f>IF($A104="","",SUMIFS('BLAST COLDROOM 1'!S$2:S350,'BLAST COLDROOM 1'!$C$2:$C350,$B104,'BLAST COLDROOM 1'!$E$2:$E350,$C104,'BLAST COLDROOM 1'!$A$2:$A350,$A104))</f>
        <v/>
      </c>
      <c r="R104" s="5" t="str">
        <f>IF($A104="","",SUMIFS('BLAST COLDROOM 1'!T$2:T350,'BLAST COLDROOM 1'!$C$2:$C350,$B104,'BLAST COLDROOM 1'!$E$2:$E350,$C104,'BLAST COLDROOM 1'!$A$2:$A350,$A104))</f>
        <v/>
      </c>
      <c r="S104" s="5" t="str">
        <f>IF($A104="","",SUMIFS('BLAST COLDROOM 1'!U$2:U350,'BLAST COLDROOM 1'!$C$2:$C350,$B104,'BLAST COLDROOM 1'!$E$2:$E350,$C104,'BLAST COLDROOM 1'!$A$2:$A350,$A104))</f>
        <v/>
      </c>
      <c r="T104" s="5" t="str">
        <f>IF($A104="","",SUMIFS('BLAST COLDROOM 1'!V$2:V350,'BLAST COLDROOM 1'!$C$2:$C350,$B104,'BLAST COLDROOM 1'!$E$2:$E350,$C104,'BLAST COLDROOM 1'!$A$2:$A350,$A104))</f>
        <v/>
      </c>
      <c r="U104" s="5" t="str">
        <f>IF($A104="","",SUMIFS(#REF!,'BLAST COLDROOM 1'!$C$2:$C350,$B104,'BLAST COLDROOM 1'!$E$2:$E350,$C104,'BLAST COLDROOM 1'!$A$2:$A350,$A104))</f>
        <v/>
      </c>
      <c r="V104" s="5" t="str">
        <f>IF($A104="","",SUMIFS('BLAST COLDROOM 1'!X$2:X350,'BLAST COLDROOM 1'!$C$2:$C350,$B104,'BLAST COLDROOM 1'!$E$2:$E350,$C104,'BLAST COLDROOM 1'!$A$2:$A350,$A104))</f>
        <v/>
      </c>
      <c r="W104" s="5" t="str">
        <f>IF($A104="","",SUMIFS('BLAST COLDROOM 1'!Y$2:Y350,'BLAST COLDROOM 1'!$C$2:$C350,$B104,'BLAST COLDROOM 1'!$E$2:$E350,$C104,'BLAST COLDROOM 1'!$A$2:$A350,$A104))</f>
        <v/>
      </c>
      <c r="X104" s="5" t="str">
        <f>IF($A104="","",SUMIFS('BLAST COLDROOM 1'!Z$2:Z350,'BLAST COLDROOM 1'!$C$2:$C350,$B104,'BLAST COLDROOM 1'!$E$2:$E350,$C104,'BLAST COLDROOM 1'!$A$2:$A350,$A104))</f>
        <v/>
      </c>
      <c r="Y104" s="5" t="str">
        <f>IF($A104="","",SUMIFS('BLAST COLDROOM 1'!AA$2:AA350,'BLAST COLDROOM 1'!$C$2:$C350,$B104,'BLAST COLDROOM 1'!$E$2:$E350,$C104,'BLAST COLDROOM 1'!$A$2:$A350,$A104))</f>
        <v/>
      </c>
      <c r="Z104" s="5" t="str">
        <f>IF($A104="","",SUMIFS('BLAST COLDROOM 1'!AB$2:AB350,'BLAST COLDROOM 1'!$C$2:$C350,$B104,'BLAST COLDROOM 1'!$E$2:$E350,$C104,'BLAST COLDROOM 1'!$A$2:$A350,$A104))</f>
        <v/>
      </c>
      <c r="AA104" s="5" t="str">
        <f>IF($A104="","",SUMIFS('BLAST COLDROOM 1'!AC$2:AC350,'BLAST COLDROOM 1'!$C$2:$C350,$B104,'BLAST COLDROOM 1'!$E$2:$E350,$C104,'BLAST COLDROOM 1'!$A$2:$A350,$A104))</f>
        <v/>
      </c>
      <c r="AB104" s="5" t="str">
        <f>IF($A104="","",SUMIFS('BLAST COLDROOM 1'!AD$2:AD350,'BLAST COLDROOM 1'!$C$2:$C350,$B104,'BLAST COLDROOM 1'!$E$2:$E350,$C104,'BLAST COLDROOM 1'!$A$2:$A350,$A104))</f>
        <v/>
      </c>
      <c r="AC104" s="5" t="str">
        <f>IF($A104="","",SUMIFS('BLAST COLDROOM 1'!AE$2:AE350,'BLAST COLDROOM 1'!$C$2:$C350,$B104,'BLAST COLDROOM 1'!$E$2:$E350,$C104,'BLAST COLDROOM 1'!$A$2:$A350,$A104))</f>
        <v/>
      </c>
      <c r="AD104" s="5" t="str">
        <f>IF($A104="","",SUMIFS('BLAST COLDROOM 1'!AF$2:AF350,'BLAST COLDROOM 1'!$C$2:$C350,$B104,'BLAST COLDROOM 1'!$E$2:$E350,$C104,'BLAST COLDROOM 1'!$A$2:$A350,$A104))</f>
        <v/>
      </c>
      <c r="AE104" s="5" t="str">
        <f>IF($A104="","",SUMIFS('BLAST COLDROOM 1'!AG$2:AG350,'BLAST COLDROOM 1'!$C$2:$C350,$B104,'BLAST COLDROOM 1'!$E$2:$E350,$C104,'BLAST COLDROOM 1'!$A$2:$A350,$A104))</f>
        <v/>
      </c>
      <c r="AF104" s="5" t="str">
        <f>IF($A104="","",SUMIFS('BLAST COLDROOM 1'!AH$2:AH350,'BLAST COLDROOM 1'!$C$2:$C350,$B104,'BLAST COLDROOM 1'!$E$2:$E350,$C104,'BLAST COLDROOM 1'!$A$2:$A350,$A104))</f>
        <v/>
      </c>
      <c r="AG104" s="5" t="str">
        <f>IF($A104="","",SUMIFS('BLAST COLDROOM 1'!AI$2:AI350,'BLAST COLDROOM 1'!$C$2:$C350,$B104,'BLAST COLDROOM 1'!$E$2:$E350,$C104,'BLAST COLDROOM 1'!$A$2:$A350,$A104))</f>
        <v/>
      </c>
      <c r="AH104" s="5" t="str">
        <f>IF($A104="","",SUMIFS('BLAST COLDROOM 1'!AJ$2:AJ350,'BLAST COLDROOM 1'!$C$2:$C350,$B104,'BLAST COLDROOM 1'!$E$2:$E350,$C104,'BLAST COLDROOM 1'!$A$2:$A350,$A104))</f>
        <v/>
      </c>
      <c r="AI104" s="5" t="str">
        <f>IF($A104="","",SUMIFS('BLAST COLDROOM 1'!AK$2:AK350,'BLAST COLDROOM 1'!$C$2:$C350,$B104,'BLAST COLDROOM 1'!$E$2:$E350,$C104,'BLAST COLDROOM 1'!$A$2:$A350,$A104))</f>
        <v/>
      </c>
      <c r="AJ104" s="5" t="str">
        <f>IF($A104="","",SUMIFS('BLAST COLDROOM 1'!AL$2:AL350,'BLAST COLDROOM 1'!$C$2:$C350,$B104,'BLAST COLDROOM 1'!$E$2:$E350,$C104,'BLAST COLDROOM 1'!$A$2:$A350,$A104))</f>
        <v/>
      </c>
    </row>
    <row r="105" ht="15.75" customHeight="1">
      <c r="A105" s="17"/>
      <c r="B105" s="5"/>
      <c r="C105" s="5"/>
      <c r="P105" s="5" t="str">
        <f>IF($A105="","",SUMIFS('BLAST COLDROOM 1'!R$2:R350,'BLAST COLDROOM 1'!$C$2:$C350,$B105,'BLAST COLDROOM 1'!$E$2:$E350,$C105,'BLAST COLDROOM 1'!$A$2:$A350,$A105))</f>
        <v/>
      </c>
      <c r="Q105" s="5" t="str">
        <f>IF($A105="","",SUMIFS('BLAST COLDROOM 1'!S$2:S350,'BLAST COLDROOM 1'!$C$2:$C350,$B105,'BLAST COLDROOM 1'!$E$2:$E350,$C105,'BLAST COLDROOM 1'!$A$2:$A350,$A105))</f>
        <v/>
      </c>
      <c r="R105" s="5" t="str">
        <f>IF($A105="","",SUMIFS('BLAST COLDROOM 1'!T$2:T350,'BLAST COLDROOM 1'!$C$2:$C350,$B105,'BLAST COLDROOM 1'!$E$2:$E350,$C105,'BLAST COLDROOM 1'!$A$2:$A350,$A105))</f>
        <v/>
      </c>
      <c r="S105" s="5" t="str">
        <f>IF($A105="","",SUMIFS('BLAST COLDROOM 1'!U$2:U350,'BLAST COLDROOM 1'!$C$2:$C350,$B105,'BLAST COLDROOM 1'!$E$2:$E350,$C105,'BLAST COLDROOM 1'!$A$2:$A350,$A105))</f>
        <v/>
      </c>
      <c r="T105" s="5" t="str">
        <f>IF($A105="","",SUMIFS('BLAST COLDROOM 1'!V$2:V350,'BLAST COLDROOM 1'!$C$2:$C350,$B105,'BLAST COLDROOM 1'!$E$2:$E350,$C105,'BLAST COLDROOM 1'!$A$2:$A350,$A105))</f>
        <v/>
      </c>
      <c r="U105" s="5" t="str">
        <f>IF($A105="","",SUMIFS(#REF!,'BLAST COLDROOM 1'!$C$2:$C350,$B105,'BLAST COLDROOM 1'!$E$2:$E350,$C105,'BLAST COLDROOM 1'!$A$2:$A350,$A105))</f>
        <v/>
      </c>
      <c r="V105" s="5" t="str">
        <f>IF($A105="","",SUMIFS('BLAST COLDROOM 1'!X$2:X350,'BLAST COLDROOM 1'!$C$2:$C350,$B105,'BLAST COLDROOM 1'!$E$2:$E350,$C105,'BLAST COLDROOM 1'!$A$2:$A350,$A105))</f>
        <v/>
      </c>
      <c r="W105" s="5" t="str">
        <f>IF($A105="","",SUMIFS('BLAST COLDROOM 1'!Y$2:Y350,'BLAST COLDROOM 1'!$C$2:$C350,$B105,'BLAST COLDROOM 1'!$E$2:$E350,$C105,'BLAST COLDROOM 1'!$A$2:$A350,$A105))</f>
        <v/>
      </c>
      <c r="X105" s="5" t="str">
        <f>IF($A105="","",SUMIFS('BLAST COLDROOM 1'!Z$2:Z350,'BLAST COLDROOM 1'!$C$2:$C350,$B105,'BLAST COLDROOM 1'!$E$2:$E350,$C105,'BLAST COLDROOM 1'!$A$2:$A350,$A105))</f>
        <v/>
      </c>
      <c r="Y105" s="5" t="str">
        <f>IF($A105="","",SUMIFS('BLAST COLDROOM 1'!AA$2:AA350,'BLAST COLDROOM 1'!$C$2:$C350,$B105,'BLAST COLDROOM 1'!$E$2:$E350,$C105,'BLAST COLDROOM 1'!$A$2:$A350,$A105))</f>
        <v/>
      </c>
      <c r="Z105" s="5" t="str">
        <f>IF($A105="","",SUMIFS('BLAST COLDROOM 1'!AB$2:AB350,'BLAST COLDROOM 1'!$C$2:$C350,$B105,'BLAST COLDROOM 1'!$E$2:$E350,$C105,'BLAST COLDROOM 1'!$A$2:$A350,$A105))</f>
        <v/>
      </c>
      <c r="AA105" s="5" t="str">
        <f>IF($A105="","",SUMIFS('BLAST COLDROOM 1'!AC$2:AC350,'BLAST COLDROOM 1'!$C$2:$C350,$B105,'BLAST COLDROOM 1'!$E$2:$E350,$C105,'BLAST COLDROOM 1'!$A$2:$A350,$A105))</f>
        <v/>
      </c>
      <c r="AB105" s="5" t="str">
        <f>IF($A105="","",SUMIFS('BLAST COLDROOM 1'!AD$2:AD350,'BLAST COLDROOM 1'!$C$2:$C350,$B105,'BLAST COLDROOM 1'!$E$2:$E350,$C105,'BLAST COLDROOM 1'!$A$2:$A350,$A105))</f>
        <v/>
      </c>
      <c r="AC105" s="5" t="str">
        <f>IF($A105="","",SUMIFS('BLAST COLDROOM 1'!AE$2:AE350,'BLAST COLDROOM 1'!$C$2:$C350,$B105,'BLAST COLDROOM 1'!$E$2:$E350,$C105,'BLAST COLDROOM 1'!$A$2:$A350,$A105))</f>
        <v/>
      </c>
      <c r="AD105" s="5" t="str">
        <f>IF($A105="","",SUMIFS('BLAST COLDROOM 1'!AF$2:AF350,'BLAST COLDROOM 1'!$C$2:$C350,$B105,'BLAST COLDROOM 1'!$E$2:$E350,$C105,'BLAST COLDROOM 1'!$A$2:$A350,$A105))</f>
        <v/>
      </c>
      <c r="AE105" s="5" t="str">
        <f>IF($A105="","",SUMIFS('BLAST COLDROOM 1'!AG$2:AG350,'BLAST COLDROOM 1'!$C$2:$C350,$B105,'BLAST COLDROOM 1'!$E$2:$E350,$C105,'BLAST COLDROOM 1'!$A$2:$A350,$A105))</f>
        <v/>
      </c>
      <c r="AF105" s="5" t="str">
        <f>IF($A105="","",SUMIFS('BLAST COLDROOM 1'!AH$2:AH350,'BLAST COLDROOM 1'!$C$2:$C350,$B105,'BLAST COLDROOM 1'!$E$2:$E350,$C105,'BLAST COLDROOM 1'!$A$2:$A350,$A105))</f>
        <v/>
      </c>
      <c r="AG105" s="5" t="str">
        <f>IF($A105="","",SUMIFS('BLAST COLDROOM 1'!AI$2:AI350,'BLAST COLDROOM 1'!$C$2:$C350,$B105,'BLAST COLDROOM 1'!$E$2:$E350,$C105,'BLAST COLDROOM 1'!$A$2:$A350,$A105))</f>
        <v/>
      </c>
      <c r="AH105" s="5" t="str">
        <f>IF($A105="","",SUMIFS('BLAST COLDROOM 1'!AJ$2:AJ350,'BLAST COLDROOM 1'!$C$2:$C350,$B105,'BLAST COLDROOM 1'!$E$2:$E350,$C105,'BLAST COLDROOM 1'!$A$2:$A350,$A105))</f>
        <v/>
      </c>
      <c r="AI105" s="5" t="str">
        <f>IF($A105="","",SUMIFS('BLAST COLDROOM 1'!AK$2:AK350,'BLAST COLDROOM 1'!$C$2:$C350,$B105,'BLAST COLDROOM 1'!$E$2:$E350,$C105,'BLAST COLDROOM 1'!$A$2:$A350,$A105))</f>
        <v/>
      </c>
      <c r="AJ105" s="5" t="str">
        <f>IF($A105="","",SUMIFS('BLAST COLDROOM 1'!AL$2:AL350,'BLAST COLDROOM 1'!$C$2:$C350,$B105,'BLAST COLDROOM 1'!$E$2:$E350,$C105,'BLAST COLDROOM 1'!$A$2:$A350,$A105))</f>
        <v/>
      </c>
    </row>
    <row r="106" ht="15.75" customHeight="1">
      <c r="A106" s="17"/>
      <c r="B106" s="5"/>
      <c r="C106" s="5"/>
      <c r="P106" s="5" t="str">
        <f>IF($A106="","",SUMIFS('BLAST COLDROOM 1'!R$2:R350,'BLAST COLDROOM 1'!$C$2:$C350,$B106,'BLAST COLDROOM 1'!$E$2:$E350,$C106,'BLAST COLDROOM 1'!$A$2:$A350,$A106))</f>
        <v/>
      </c>
      <c r="Q106" s="5" t="str">
        <f>IF($A106="","",SUMIFS('BLAST COLDROOM 1'!S$2:S350,'BLAST COLDROOM 1'!$C$2:$C350,$B106,'BLAST COLDROOM 1'!$E$2:$E350,$C106,'BLAST COLDROOM 1'!$A$2:$A350,$A106))</f>
        <v/>
      </c>
      <c r="R106" s="5" t="str">
        <f>IF($A106="","",SUMIFS('BLAST COLDROOM 1'!T$2:T350,'BLAST COLDROOM 1'!$C$2:$C350,$B106,'BLAST COLDROOM 1'!$E$2:$E350,$C106,'BLAST COLDROOM 1'!$A$2:$A350,$A106))</f>
        <v/>
      </c>
      <c r="S106" s="5" t="str">
        <f>IF($A106="","",SUMIFS('BLAST COLDROOM 1'!U$2:U350,'BLAST COLDROOM 1'!$C$2:$C350,$B106,'BLAST COLDROOM 1'!$E$2:$E350,$C106,'BLAST COLDROOM 1'!$A$2:$A350,$A106))</f>
        <v/>
      </c>
      <c r="T106" s="5" t="str">
        <f>IF($A106="","",SUMIFS('BLAST COLDROOM 1'!V$2:V350,'BLAST COLDROOM 1'!$C$2:$C350,$B106,'BLAST COLDROOM 1'!$E$2:$E350,$C106,'BLAST COLDROOM 1'!$A$2:$A350,$A106))</f>
        <v/>
      </c>
      <c r="U106" s="5" t="str">
        <f>IF($A106="","",SUMIFS(#REF!,'BLAST COLDROOM 1'!$C$2:$C350,$B106,'BLAST COLDROOM 1'!$E$2:$E350,$C106,'BLAST COLDROOM 1'!$A$2:$A350,$A106))</f>
        <v/>
      </c>
      <c r="V106" s="5" t="str">
        <f>IF($A106="","",SUMIFS('BLAST COLDROOM 1'!X$2:X350,'BLAST COLDROOM 1'!$C$2:$C350,$B106,'BLAST COLDROOM 1'!$E$2:$E350,$C106,'BLAST COLDROOM 1'!$A$2:$A350,$A106))</f>
        <v/>
      </c>
      <c r="W106" s="5" t="str">
        <f>IF($A106="","",SUMIFS('BLAST COLDROOM 1'!Y$2:Y350,'BLAST COLDROOM 1'!$C$2:$C350,$B106,'BLAST COLDROOM 1'!$E$2:$E350,$C106,'BLAST COLDROOM 1'!$A$2:$A350,$A106))</f>
        <v/>
      </c>
      <c r="X106" s="5" t="str">
        <f>IF($A106="","",SUMIFS('BLAST COLDROOM 1'!Z$2:Z350,'BLAST COLDROOM 1'!$C$2:$C350,$B106,'BLAST COLDROOM 1'!$E$2:$E350,$C106,'BLAST COLDROOM 1'!$A$2:$A350,$A106))</f>
        <v/>
      </c>
      <c r="Y106" s="5" t="str">
        <f>IF($A106="","",SUMIFS('BLAST COLDROOM 1'!AA$2:AA350,'BLAST COLDROOM 1'!$C$2:$C350,$B106,'BLAST COLDROOM 1'!$E$2:$E350,$C106,'BLAST COLDROOM 1'!$A$2:$A350,$A106))</f>
        <v/>
      </c>
      <c r="Z106" s="5" t="str">
        <f>IF($A106="","",SUMIFS('BLAST COLDROOM 1'!AB$2:AB350,'BLAST COLDROOM 1'!$C$2:$C350,$B106,'BLAST COLDROOM 1'!$E$2:$E350,$C106,'BLAST COLDROOM 1'!$A$2:$A350,$A106))</f>
        <v/>
      </c>
      <c r="AA106" s="5" t="str">
        <f>IF($A106="","",SUMIFS('BLAST COLDROOM 1'!AC$2:AC350,'BLAST COLDROOM 1'!$C$2:$C350,$B106,'BLAST COLDROOM 1'!$E$2:$E350,$C106,'BLAST COLDROOM 1'!$A$2:$A350,$A106))</f>
        <v/>
      </c>
      <c r="AB106" s="5" t="str">
        <f>IF($A106="","",SUMIFS('BLAST COLDROOM 1'!AD$2:AD350,'BLAST COLDROOM 1'!$C$2:$C350,$B106,'BLAST COLDROOM 1'!$E$2:$E350,$C106,'BLAST COLDROOM 1'!$A$2:$A350,$A106))</f>
        <v/>
      </c>
      <c r="AC106" s="5" t="str">
        <f>IF($A106="","",SUMIFS('BLAST COLDROOM 1'!AE$2:AE350,'BLAST COLDROOM 1'!$C$2:$C350,$B106,'BLAST COLDROOM 1'!$E$2:$E350,$C106,'BLAST COLDROOM 1'!$A$2:$A350,$A106))</f>
        <v/>
      </c>
      <c r="AD106" s="5" t="str">
        <f>IF($A106="","",SUMIFS('BLAST COLDROOM 1'!AF$2:AF350,'BLAST COLDROOM 1'!$C$2:$C350,$B106,'BLAST COLDROOM 1'!$E$2:$E350,$C106,'BLAST COLDROOM 1'!$A$2:$A350,$A106))</f>
        <v/>
      </c>
      <c r="AE106" s="5" t="str">
        <f>IF($A106="","",SUMIFS('BLAST COLDROOM 1'!AG$2:AG350,'BLAST COLDROOM 1'!$C$2:$C350,$B106,'BLAST COLDROOM 1'!$E$2:$E350,$C106,'BLAST COLDROOM 1'!$A$2:$A350,$A106))</f>
        <v/>
      </c>
      <c r="AF106" s="5" t="str">
        <f>IF($A106="","",SUMIFS('BLAST COLDROOM 1'!AH$2:AH350,'BLAST COLDROOM 1'!$C$2:$C350,$B106,'BLAST COLDROOM 1'!$E$2:$E350,$C106,'BLAST COLDROOM 1'!$A$2:$A350,$A106))</f>
        <v/>
      </c>
      <c r="AG106" s="5" t="str">
        <f>IF($A106="","",SUMIFS('BLAST COLDROOM 1'!AI$2:AI350,'BLAST COLDROOM 1'!$C$2:$C350,$B106,'BLAST COLDROOM 1'!$E$2:$E350,$C106,'BLAST COLDROOM 1'!$A$2:$A350,$A106))</f>
        <v/>
      </c>
      <c r="AH106" s="5" t="str">
        <f>IF($A106="","",SUMIFS('BLAST COLDROOM 1'!AJ$2:AJ350,'BLAST COLDROOM 1'!$C$2:$C350,$B106,'BLAST COLDROOM 1'!$E$2:$E350,$C106,'BLAST COLDROOM 1'!$A$2:$A350,$A106))</f>
        <v/>
      </c>
      <c r="AI106" s="5" t="str">
        <f>IF($A106="","",SUMIFS('BLAST COLDROOM 1'!AK$2:AK350,'BLAST COLDROOM 1'!$C$2:$C350,$B106,'BLAST COLDROOM 1'!$E$2:$E350,$C106,'BLAST COLDROOM 1'!$A$2:$A350,$A106))</f>
        <v/>
      </c>
      <c r="AJ106" s="5" t="str">
        <f>IF($A106="","",SUMIFS('BLAST COLDROOM 1'!AL$2:AL350,'BLAST COLDROOM 1'!$C$2:$C350,$B106,'BLAST COLDROOM 1'!$E$2:$E350,$C106,'BLAST COLDROOM 1'!$A$2:$A350,$A106))</f>
        <v/>
      </c>
    </row>
    <row r="107" ht="15.75" customHeight="1">
      <c r="A107" s="17"/>
      <c r="B107" s="5"/>
      <c r="C107" s="5"/>
      <c r="P107" s="5" t="str">
        <f>IF($A107="","",SUMIFS('BLAST COLDROOM 1'!R$2:R350,'BLAST COLDROOM 1'!$C$2:$C350,$B107,'BLAST COLDROOM 1'!$E$2:$E350,$C107,'BLAST COLDROOM 1'!$A$2:$A350,$A107))</f>
        <v/>
      </c>
      <c r="Q107" s="5" t="str">
        <f>IF($A107="","",SUMIFS('BLAST COLDROOM 1'!S$2:S350,'BLAST COLDROOM 1'!$C$2:$C350,$B107,'BLAST COLDROOM 1'!$E$2:$E350,$C107,'BLAST COLDROOM 1'!$A$2:$A350,$A107))</f>
        <v/>
      </c>
      <c r="R107" s="5" t="str">
        <f>IF($A107="","",SUMIFS('BLAST COLDROOM 1'!T$2:T350,'BLAST COLDROOM 1'!$C$2:$C350,$B107,'BLAST COLDROOM 1'!$E$2:$E350,$C107,'BLAST COLDROOM 1'!$A$2:$A350,$A107))</f>
        <v/>
      </c>
      <c r="S107" s="5" t="str">
        <f>IF($A107="","",SUMIFS('BLAST COLDROOM 1'!U$2:U350,'BLAST COLDROOM 1'!$C$2:$C350,$B107,'BLAST COLDROOM 1'!$E$2:$E350,$C107,'BLAST COLDROOM 1'!$A$2:$A350,$A107))</f>
        <v/>
      </c>
      <c r="T107" s="5" t="str">
        <f>IF($A107="","",SUMIFS('BLAST COLDROOM 1'!V$2:V350,'BLAST COLDROOM 1'!$C$2:$C350,$B107,'BLAST COLDROOM 1'!$E$2:$E350,$C107,'BLAST COLDROOM 1'!$A$2:$A350,$A107))</f>
        <v/>
      </c>
      <c r="U107" s="5" t="str">
        <f>IF($A107="","",SUMIFS(#REF!,'BLAST COLDROOM 1'!$C$2:$C350,$B107,'BLAST COLDROOM 1'!$E$2:$E350,$C107,'BLAST COLDROOM 1'!$A$2:$A350,$A107))</f>
        <v/>
      </c>
      <c r="V107" s="5" t="str">
        <f>IF($A107="","",SUMIFS('BLAST COLDROOM 1'!X$2:X350,'BLAST COLDROOM 1'!$C$2:$C350,$B107,'BLAST COLDROOM 1'!$E$2:$E350,$C107,'BLAST COLDROOM 1'!$A$2:$A350,$A107))</f>
        <v/>
      </c>
      <c r="W107" s="5" t="str">
        <f>IF($A107="","",SUMIFS('BLAST COLDROOM 1'!Y$2:Y350,'BLAST COLDROOM 1'!$C$2:$C350,$B107,'BLAST COLDROOM 1'!$E$2:$E350,$C107,'BLAST COLDROOM 1'!$A$2:$A350,$A107))</f>
        <v/>
      </c>
      <c r="X107" s="5" t="str">
        <f>IF($A107="","",SUMIFS('BLAST COLDROOM 1'!Z$2:Z350,'BLAST COLDROOM 1'!$C$2:$C350,$B107,'BLAST COLDROOM 1'!$E$2:$E350,$C107,'BLAST COLDROOM 1'!$A$2:$A350,$A107))</f>
        <v/>
      </c>
      <c r="Y107" s="5" t="str">
        <f>IF($A107="","",SUMIFS('BLAST COLDROOM 1'!AA$2:AA350,'BLAST COLDROOM 1'!$C$2:$C350,$B107,'BLAST COLDROOM 1'!$E$2:$E350,$C107,'BLAST COLDROOM 1'!$A$2:$A350,$A107))</f>
        <v/>
      </c>
      <c r="Z107" s="5" t="str">
        <f>IF($A107="","",SUMIFS('BLAST COLDROOM 1'!AB$2:AB350,'BLAST COLDROOM 1'!$C$2:$C350,$B107,'BLAST COLDROOM 1'!$E$2:$E350,$C107,'BLAST COLDROOM 1'!$A$2:$A350,$A107))</f>
        <v/>
      </c>
      <c r="AA107" s="5" t="str">
        <f>IF($A107="","",SUMIFS('BLAST COLDROOM 1'!AC$2:AC350,'BLAST COLDROOM 1'!$C$2:$C350,$B107,'BLAST COLDROOM 1'!$E$2:$E350,$C107,'BLAST COLDROOM 1'!$A$2:$A350,$A107))</f>
        <v/>
      </c>
      <c r="AB107" s="5" t="str">
        <f>IF($A107="","",SUMIFS('BLAST COLDROOM 1'!AD$2:AD350,'BLAST COLDROOM 1'!$C$2:$C350,$B107,'BLAST COLDROOM 1'!$E$2:$E350,$C107,'BLAST COLDROOM 1'!$A$2:$A350,$A107))</f>
        <v/>
      </c>
      <c r="AC107" s="5" t="str">
        <f>IF($A107="","",SUMIFS('BLAST COLDROOM 1'!AE$2:AE350,'BLAST COLDROOM 1'!$C$2:$C350,$B107,'BLAST COLDROOM 1'!$E$2:$E350,$C107,'BLAST COLDROOM 1'!$A$2:$A350,$A107))</f>
        <v/>
      </c>
      <c r="AD107" s="5" t="str">
        <f>IF($A107="","",SUMIFS('BLAST COLDROOM 1'!AF$2:AF350,'BLAST COLDROOM 1'!$C$2:$C350,$B107,'BLAST COLDROOM 1'!$E$2:$E350,$C107,'BLAST COLDROOM 1'!$A$2:$A350,$A107))</f>
        <v/>
      </c>
      <c r="AE107" s="5" t="str">
        <f>IF($A107="","",SUMIFS('BLAST COLDROOM 1'!AG$2:AG350,'BLAST COLDROOM 1'!$C$2:$C350,$B107,'BLAST COLDROOM 1'!$E$2:$E350,$C107,'BLAST COLDROOM 1'!$A$2:$A350,$A107))</f>
        <v/>
      </c>
      <c r="AF107" s="5" t="str">
        <f>IF($A107="","",SUMIFS('BLAST COLDROOM 1'!AH$2:AH350,'BLAST COLDROOM 1'!$C$2:$C350,$B107,'BLAST COLDROOM 1'!$E$2:$E350,$C107,'BLAST COLDROOM 1'!$A$2:$A350,$A107))</f>
        <v/>
      </c>
      <c r="AG107" s="5" t="str">
        <f>IF($A107="","",SUMIFS('BLAST COLDROOM 1'!AI$2:AI350,'BLAST COLDROOM 1'!$C$2:$C350,$B107,'BLAST COLDROOM 1'!$E$2:$E350,$C107,'BLAST COLDROOM 1'!$A$2:$A350,$A107))</f>
        <v/>
      </c>
      <c r="AH107" s="5" t="str">
        <f>IF($A107="","",SUMIFS('BLAST COLDROOM 1'!AJ$2:AJ350,'BLAST COLDROOM 1'!$C$2:$C350,$B107,'BLAST COLDROOM 1'!$E$2:$E350,$C107,'BLAST COLDROOM 1'!$A$2:$A350,$A107))</f>
        <v/>
      </c>
      <c r="AI107" s="5" t="str">
        <f>IF($A107="","",SUMIFS('BLAST COLDROOM 1'!AK$2:AK350,'BLAST COLDROOM 1'!$C$2:$C350,$B107,'BLAST COLDROOM 1'!$E$2:$E350,$C107,'BLAST COLDROOM 1'!$A$2:$A350,$A107))</f>
        <v/>
      </c>
      <c r="AJ107" s="5" t="str">
        <f>IF($A107="","",SUMIFS('BLAST COLDROOM 1'!AL$2:AL350,'BLAST COLDROOM 1'!$C$2:$C350,$B107,'BLAST COLDROOM 1'!$E$2:$E350,$C107,'BLAST COLDROOM 1'!$A$2:$A350,$A107))</f>
        <v/>
      </c>
      <c r="AK107" s="5"/>
      <c r="AL107" s="5"/>
      <c r="AM107" s="5"/>
      <c r="AN107" s="5"/>
      <c r="AO107" s="5"/>
      <c r="AP107" s="5"/>
    </row>
    <row r="108" ht="15.75" customHeight="1">
      <c r="A108" s="17"/>
      <c r="B108" s="5"/>
      <c r="C108" s="5"/>
      <c r="P108" s="5" t="str">
        <f>IF($A108="","",SUMIFS('BLAST COLDROOM 1'!R$2:R350,'BLAST COLDROOM 1'!$C$2:$C350,$B108,'BLAST COLDROOM 1'!$E$2:$E350,$C108,'BLAST COLDROOM 1'!$A$2:$A350,$A108))</f>
        <v/>
      </c>
      <c r="Q108" s="5" t="str">
        <f>IF($A108="","",SUMIFS('BLAST COLDROOM 1'!S$2:S350,'BLAST COLDROOM 1'!$C$2:$C350,$B108,'BLAST COLDROOM 1'!$E$2:$E350,$C108,'BLAST COLDROOM 1'!$A$2:$A350,$A108))</f>
        <v/>
      </c>
      <c r="R108" s="5" t="str">
        <f>IF($A108="","",SUMIFS('BLAST COLDROOM 1'!T$2:T350,'BLAST COLDROOM 1'!$C$2:$C350,$B108,'BLAST COLDROOM 1'!$E$2:$E350,$C108,'BLAST COLDROOM 1'!$A$2:$A350,$A108))</f>
        <v/>
      </c>
      <c r="S108" s="5" t="str">
        <f>IF($A108="","",SUMIFS('BLAST COLDROOM 1'!U$2:U350,'BLAST COLDROOM 1'!$C$2:$C350,$B108,'BLAST COLDROOM 1'!$E$2:$E350,$C108,'BLAST COLDROOM 1'!$A$2:$A350,$A108))</f>
        <v/>
      </c>
      <c r="T108" s="5" t="str">
        <f>IF($A108="","",SUMIFS('BLAST COLDROOM 1'!V$2:V350,'BLAST COLDROOM 1'!$C$2:$C350,$B108,'BLAST COLDROOM 1'!$E$2:$E350,$C108,'BLAST COLDROOM 1'!$A$2:$A350,$A108))</f>
        <v/>
      </c>
      <c r="U108" s="5" t="str">
        <f>IF($A108="","",SUMIFS(#REF!,'BLAST COLDROOM 1'!$C$2:$C350,$B108,'BLAST COLDROOM 1'!$E$2:$E350,$C108,'BLAST COLDROOM 1'!$A$2:$A350,$A108))</f>
        <v/>
      </c>
      <c r="V108" s="5" t="str">
        <f>IF($A108="","",SUMIFS('BLAST COLDROOM 1'!X$2:X350,'BLAST COLDROOM 1'!$C$2:$C350,$B108,'BLAST COLDROOM 1'!$E$2:$E350,$C108,'BLAST COLDROOM 1'!$A$2:$A350,$A108))</f>
        <v/>
      </c>
      <c r="W108" s="5" t="str">
        <f>IF($A108="","",SUMIFS('BLAST COLDROOM 1'!Y$2:Y350,'BLAST COLDROOM 1'!$C$2:$C350,$B108,'BLAST COLDROOM 1'!$E$2:$E350,$C108,'BLAST COLDROOM 1'!$A$2:$A350,$A108))</f>
        <v/>
      </c>
      <c r="X108" s="5" t="str">
        <f>IF($A108="","",SUMIFS('BLAST COLDROOM 1'!Z$2:Z350,'BLAST COLDROOM 1'!$C$2:$C350,$B108,'BLAST COLDROOM 1'!$E$2:$E350,$C108,'BLAST COLDROOM 1'!$A$2:$A350,$A108))</f>
        <v/>
      </c>
      <c r="Y108" s="5" t="str">
        <f>IF($A108="","",SUMIFS('BLAST COLDROOM 1'!AA$2:AA350,'BLAST COLDROOM 1'!$C$2:$C350,$B108,'BLAST COLDROOM 1'!$E$2:$E350,$C108,'BLAST COLDROOM 1'!$A$2:$A350,$A108))</f>
        <v/>
      </c>
      <c r="Z108" s="5" t="str">
        <f>IF($A108="","",SUMIFS('BLAST COLDROOM 1'!AB$2:AB350,'BLAST COLDROOM 1'!$C$2:$C350,$B108,'BLAST COLDROOM 1'!$E$2:$E350,$C108,'BLAST COLDROOM 1'!$A$2:$A350,$A108))</f>
        <v/>
      </c>
      <c r="AA108" s="5" t="str">
        <f>IF($A108="","",SUMIFS('BLAST COLDROOM 1'!AC$2:AC350,'BLAST COLDROOM 1'!$C$2:$C350,$B108,'BLAST COLDROOM 1'!$E$2:$E350,$C108,'BLAST COLDROOM 1'!$A$2:$A350,$A108))</f>
        <v/>
      </c>
      <c r="AB108" s="5" t="str">
        <f>IF($A108="","",SUMIFS('BLAST COLDROOM 1'!AD$2:AD350,'BLAST COLDROOM 1'!$C$2:$C350,$B108,'BLAST COLDROOM 1'!$E$2:$E350,$C108,'BLAST COLDROOM 1'!$A$2:$A350,$A108))</f>
        <v/>
      </c>
      <c r="AC108" s="5" t="str">
        <f>IF($A108="","",SUMIFS('BLAST COLDROOM 1'!AE$2:AE350,'BLAST COLDROOM 1'!$C$2:$C350,$B108,'BLAST COLDROOM 1'!$E$2:$E350,$C108,'BLAST COLDROOM 1'!$A$2:$A350,$A108))</f>
        <v/>
      </c>
      <c r="AD108" s="5" t="str">
        <f>IF($A108="","",SUMIFS('BLAST COLDROOM 1'!AF$2:AF350,'BLAST COLDROOM 1'!$C$2:$C350,$B108,'BLAST COLDROOM 1'!$E$2:$E350,$C108,'BLAST COLDROOM 1'!$A$2:$A350,$A108))</f>
        <v/>
      </c>
      <c r="AE108" s="5" t="str">
        <f>IF($A108="","",SUMIFS('BLAST COLDROOM 1'!AG$2:AG350,'BLAST COLDROOM 1'!$C$2:$C350,$B108,'BLAST COLDROOM 1'!$E$2:$E350,$C108,'BLAST COLDROOM 1'!$A$2:$A350,$A108))</f>
        <v/>
      </c>
      <c r="AF108" s="5" t="str">
        <f>IF($A108="","",SUMIFS('BLAST COLDROOM 1'!AH$2:AH350,'BLAST COLDROOM 1'!$C$2:$C350,$B108,'BLAST COLDROOM 1'!$E$2:$E350,$C108,'BLAST COLDROOM 1'!$A$2:$A350,$A108))</f>
        <v/>
      </c>
      <c r="AG108" s="5" t="str">
        <f>IF($A108="","",SUMIFS('BLAST COLDROOM 1'!AI$2:AI350,'BLAST COLDROOM 1'!$C$2:$C350,$B108,'BLAST COLDROOM 1'!$E$2:$E350,$C108,'BLAST COLDROOM 1'!$A$2:$A350,$A108))</f>
        <v/>
      </c>
      <c r="AH108" s="5" t="str">
        <f>IF($A108="","",SUMIFS('BLAST COLDROOM 1'!AJ$2:AJ350,'BLAST COLDROOM 1'!$C$2:$C350,$B108,'BLAST COLDROOM 1'!$E$2:$E350,$C108,'BLAST COLDROOM 1'!$A$2:$A350,$A108))</f>
        <v/>
      </c>
      <c r="AI108" s="5" t="str">
        <f>IF($A108="","",SUMIFS('BLAST COLDROOM 1'!AK$2:AK350,'BLAST COLDROOM 1'!$C$2:$C350,$B108,'BLAST COLDROOM 1'!$E$2:$E350,$C108,'BLAST COLDROOM 1'!$A$2:$A350,$A108))</f>
        <v/>
      </c>
      <c r="AJ108" s="5" t="str">
        <f>IF($A108="","",SUMIFS('BLAST COLDROOM 1'!AL$2:AL350,'BLAST COLDROOM 1'!$C$2:$C350,$B108,'BLAST COLDROOM 1'!$E$2:$E350,$C108,'BLAST COLDROOM 1'!$A$2:$A350,$A108))</f>
        <v/>
      </c>
    </row>
    <row r="109" ht="15.75" customHeight="1">
      <c r="A109" s="17"/>
      <c r="B109" s="5"/>
      <c r="C109" s="5"/>
      <c r="P109" s="5" t="str">
        <f>IF($A109="","",SUMIFS('BLAST COLDROOM 1'!R$2:R350,'BLAST COLDROOM 1'!$C$2:$C350,$B109,'BLAST COLDROOM 1'!$E$2:$E350,$C109,'BLAST COLDROOM 1'!$A$2:$A350,$A109))</f>
        <v/>
      </c>
      <c r="Q109" s="5" t="str">
        <f>IF($A109="","",SUMIFS('BLAST COLDROOM 1'!S$2:S350,'BLAST COLDROOM 1'!$C$2:$C350,$B109,'BLAST COLDROOM 1'!$E$2:$E350,$C109,'BLAST COLDROOM 1'!$A$2:$A350,$A109))</f>
        <v/>
      </c>
      <c r="R109" s="5" t="str">
        <f>IF($A109="","",SUMIFS('BLAST COLDROOM 1'!T$2:T350,'BLAST COLDROOM 1'!$C$2:$C350,$B109,'BLAST COLDROOM 1'!$E$2:$E350,$C109,'BLAST COLDROOM 1'!$A$2:$A350,$A109))</f>
        <v/>
      </c>
      <c r="S109" s="5" t="str">
        <f>IF($A109="","",SUMIFS('BLAST COLDROOM 1'!U$2:U350,'BLAST COLDROOM 1'!$C$2:$C350,$B109,'BLAST COLDROOM 1'!$E$2:$E350,$C109,'BLAST COLDROOM 1'!$A$2:$A350,$A109))</f>
        <v/>
      </c>
      <c r="T109" s="5" t="str">
        <f>IF($A109="","",SUMIFS('BLAST COLDROOM 1'!V$2:V350,'BLAST COLDROOM 1'!$C$2:$C350,$B109,'BLAST COLDROOM 1'!$E$2:$E350,$C109,'BLAST COLDROOM 1'!$A$2:$A350,$A109))</f>
        <v/>
      </c>
      <c r="U109" s="5" t="str">
        <f>IF($A109="","",SUMIFS(#REF!,'BLAST COLDROOM 1'!$C$2:$C350,$B109,'BLAST COLDROOM 1'!$E$2:$E350,$C109,'BLAST COLDROOM 1'!$A$2:$A350,$A109))</f>
        <v/>
      </c>
      <c r="V109" s="5" t="str">
        <f>IF($A109="","",SUMIFS('BLAST COLDROOM 1'!X$2:X350,'BLAST COLDROOM 1'!$C$2:$C350,$B109,'BLAST COLDROOM 1'!$E$2:$E350,$C109,'BLAST COLDROOM 1'!$A$2:$A350,$A109))</f>
        <v/>
      </c>
      <c r="W109" s="5" t="str">
        <f>IF($A109="","",SUMIFS('BLAST COLDROOM 1'!Y$2:Y350,'BLAST COLDROOM 1'!$C$2:$C350,$B109,'BLAST COLDROOM 1'!$E$2:$E350,$C109,'BLAST COLDROOM 1'!$A$2:$A350,$A109))</f>
        <v/>
      </c>
      <c r="X109" s="5" t="str">
        <f>IF($A109="","",SUMIFS('BLAST COLDROOM 1'!Z$2:Z350,'BLAST COLDROOM 1'!$C$2:$C350,$B109,'BLAST COLDROOM 1'!$E$2:$E350,$C109,'BLAST COLDROOM 1'!$A$2:$A350,$A109))</f>
        <v/>
      </c>
      <c r="Y109" s="5" t="str">
        <f>IF($A109="","",SUMIFS('BLAST COLDROOM 1'!AA$2:AA350,'BLAST COLDROOM 1'!$C$2:$C350,$B109,'BLAST COLDROOM 1'!$E$2:$E350,$C109,'BLAST COLDROOM 1'!$A$2:$A350,$A109))</f>
        <v/>
      </c>
      <c r="Z109" s="5" t="str">
        <f>IF($A109="","",SUMIFS('BLAST COLDROOM 1'!AB$2:AB350,'BLAST COLDROOM 1'!$C$2:$C350,$B109,'BLAST COLDROOM 1'!$E$2:$E350,$C109,'BLAST COLDROOM 1'!$A$2:$A350,$A109))</f>
        <v/>
      </c>
      <c r="AA109" s="5" t="str">
        <f>IF($A109="","",SUMIFS('BLAST COLDROOM 1'!AC$2:AC350,'BLAST COLDROOM 1'!$C$2:$C350,$B109,'BLAST COLDROOM 1'!$E$2:$E350,$C109,'BLAST COLDROOM 1'!$A$2:$A350,$A109))</f>
        <v/>
      </c>
      <c r="AB109" s="5" t="str">
        <f>IF($A109="","",SUMIFS('BLAST COLDROOM 1'!AD$2:AD350,'BLAST COLDROOM 1'!$C$2:$C350,$B109,'BLAST COLDROOM 1'!$E$2:$E350,$C109,'BLAST COLDROOM 1'!$A$2:$A350,$A109))</f>
        <v/>
      </c>
      <c r="AC109" s="5" t="str">
        <f>IF($A109="","",SUMIFS('BLAST COLDROOM 1'!AE$2:AE350,'BLAST COLDROOM 1'!$C$2:$C350,$B109,'BLAST COLDROOM 1'!$E$2:$E350,$C109,'BLAST COLDROOM 1'!$A$2:$A350,$A109))</f>
        <v/>
      </c>
      <c r="AD109" s="5" t="str">
        <f>IF($A109="","",SUMIFS('BLAST COLDROOM 1'!AF$2:AF350,'BLAST COLDROOM 1'!$C$2:$C350,$B109,'BLAST COLDROOM 1'!$E$2:$E350,$C109,'BLAST COLDROOM 1'!$A$2:$A350,$A109))</f>
        <v/>
      </c>
      <c r="AE109" s="5" t="str">
        <f>IF($A109="","",SUMIFS('BLAST COLDROOM 1'!AG$2:AG350,'BLAST COLDROOM 1'!$C$2:$C350,$B109,'BLAST COLDROOM 1'!$E$2:$E350,$C109,'BLAST COLDROOM 1'!$A$2:$A350,$A109))</f>
        <v/>
      </c>
      <c r="AF109" s="5" t="str">
        <f>IF($A109="","",SUMIFS('BLAST COLDROOM 1'!AH$2:AH350,'BLAST COLDROOM 1'!$C$2:$C350,$B109,'BLAST COLDROOM 1'!$E$2:$E350,$C109,'BLAST COLDROOM 1'!$A$2:$A350,$A109))</f>
        <v/>
      </c>
      <c r="AG109" s="5" t="str">
        <f>IF($A109="","",SUMIFS('BLAST COLDROOM 1'!AI$2:AI350,'BLAST COLDROOM 1'!$C$2:$C350,$B109,'BLAST COLDROOM 1'!$E$2:$E350,$C109,'BLAST COLDROOM 1'!$A$2:$A350,$A109))</f>
        <v/>
      </c>
      <c r="AH109" s="5" t="str">
        <f>IF($A109="","",SUMIFS('BLAST COLDROOM 1'!AJ$2:AJ350,'BLAST COLDROOM 1'!$C$2:$C350,$B109,'BLAST COLDROOM 1'!$E$2:$E350,$C109,'BLAST COLDROOM 1'!$A$2:$A350,$A109))</f>
        <v/>
      </c>
      <c r="AI109" s="5" t="str">
        <f>IF($A109="","",SUMIFS('BLAST COLDROOM 1'!AK$2:AK350,'BLAST COLDROOM 1'!$C$2:$C350,$B109,'BLAST COLDROOM 1'!$E$2:$E350,$C109,'BLAST COLDROOM 1'!$A$2:$A350,$A109))</f>
        <v/>
      </c>
      <c r="AJ109" s="5" t="str">
        <f>IF($A109="","",SUMIFS('BLAST COLDROOM 1'!AL$2:AL350,'BLAST COLDROOM 1'!$C$2:$C350,$B109,'BLAST COLDROOM 1'!$E$2:$E350,$C109,'BLAST COLDROOM 1'!$A$2:$A350,$A109))</f>
        <v/>
      </c>
    </row>
    <row r="110" ht="15.75" customHeight="1">
      <c r="A110" s="17"/>
      <c r="B110" s="5"/>
      <c r="C110" s="5"/>
      <c r="P110" s="5" t="str">
        <f>IF($A110="","",SUMIFS('BLAST COLDROOM 1'!R$2:R350,'BLAST COLDROOM 1'!$C$2:$C350,$B110,'BLAST COLDROOM 1'!$E$2:$E350,$C110,'BLAST COLDROOM 1'!$A$2:$A350,$A110))</f>
        <v/>
      </c>
      <c r="Q110" s="5" t="str">
        <f>IF($A110="","",SUMIFS('BLAST COLDROOM 1'!S$2:S350,'BLAST COLDROOM 1'!$C$2:$C350,$B110,'BLAST COLDROOM 1'!$E$2:$E350,$C110,'BLAST COLDROOM 1'!$A$2:$A350,$A110))</f>
        <v/>
      </c>
      <c r="R110" s="5" t="str">
        <f>IF($A110="","",SUMIFS('BLAST COLDROOM 1'!T$2:T350,'BLAST COLDROOM 1'!$C$2:$C350,$B110,'BLAST COLDROOM 1'!$E$2:$E350,$C110,'BLAST COLDROOM 1'!$A$2:$A350,$A110))</f>
        <v/>
      </c>
      <c r="S110" s="5" t="str">
        <f>IF($A110="","",SUMIFS('BLAST COLDROOM 1'!U$2:U350,'BLAST COLDROOM 1'!$C$2:$C350,$B110,'BLAST COLDROOM 1'!$E$2:$E350,$C110,'BLAST COLDROOM 1'!$A$2:$A350,$A110))</f>
        <v/>
      </c>
      <c r="T110" s="5" t="str">
        <f>IF($A110="","",SUMIFS('BLAST COLDROOM 1'!V$2:V350,'BLAST COLDROOM 1'!$C$2:$C350,$B110,'BLAST COLDROOM 1'!$E$2:$E350,$C110,'BLAST COLDROOM 1'!$A$2:$A350,$A110))</f>
        <v/>
      </c>
      <c r="U110" s="5" t="str">
        <f>IF($A110="","",SUMIFS(#REF!,'BLAST COLDROOM 1'!$C$2:$C350,$B110,'BLAST COLDROOM 1'!$E$2:$E350,$C110,'BLAST COLDROOM 1'!$A$2:$A350,$A110))</f>
        <v/>
      </c>
      <c r="V110" s="5" t="str">
        <f>IF($A110="","",SUMIFS('BLAST COLDROOM 1'!X$2:X350,'BLAST COLDROOM 1'!$C$2:$C350,$B110,'BLAST COLDROOM 1'!$E$2:$E350,$C110,'BLAST COLDROOM 1'!$A$2:$A350,$A110))</f>
        <v/>
      </c>
      <c r="W110" s="5" t="str">
        <f>IF($A110="","",SUMIFS('BLAST COLDROOM 1'!Y$2:Y350,'BLAST COLDROOM 1'!$C$2:$C350,$B110,'BLAST COLDROOM 1'!$E$2:$E350,$C110,'BLAST COLDROOM 1'!$A$2:$A350,$A110))</f>
        <v/>
      </c>
      <c r="X110" s="5" t="str">
        <f>IF($A110="","",SUMIFS('BLAST COLDROOM 1'!Z$2:Z350,'BLAST COLDROOM 1'!$C$2:$C350,$B110,'BLAST COLDROOM 1'!$E$2:$E350,$C110,'BLAST COLDROOM 1'!$A$2:$A350,$A110))</f>
        <v/>
      </c>
      <c r="Y110" s="5" t="str">
        <f>IF($A110="","",SUMIFS('BLAST COLDROOM 1'!AA$2:AA350,'BLAST COLDROOM 1'!$C$2:$C350,$B110,'BLAST COLDROOM 1'!$E$2:$E350,$C110,'BLAST COLDROOM 1'!$A$2:$A350,$A110))</f>
        <v/>
      </c>
      <c r="Z110" s="5" t="str">
        <f>IF($A110="","",SUMIFS('BLAST COLDROOM 1'!AB$2:AB350,'BLAST COLDROOM 1'!$C$2:$C350,$B110,'BLAST COLDROOM 1'!$E$2:$E350,$C110,'BLAST COLDROOM 1'!$A$2:$A350,$A110))</f>
        <v/>
      </c>
      <c r="AA110" s="5" t="str">
        <f>IF($A110="","",SUMIFS('BLAST COLDROOM 1'!AC$2:AC350,'BLAST COLDROOM 1'!$C$2:$C350,$B110,'BLAST COLDROOM 1'!$E$2:$E350,$C110,'BLAST COLDROOM 1'!$A$2:$A350,$A110))</f>
        <v/>
      </c>
      <c r="AB110" s="5" t="str">
        <f>IF($A110="","",SUMIFS('BLAST COLDROOM 1'!AD$2:AD350,'BLAST COLDROOM 1'!$C$2:$C350,$B110,'BLAST COLDROOM 1'!$E$2:$E350,$C110,'BLAST COLDROOM 1'!$A$2:$A350,$A110))</f>
        <v/>
      </c>
      <c r="AC110" s="5" t="str">
        <f>IF($A110="","",SUMIFS('BLAST COLDROOM 1'!AE$2:AE350,'BLAST COLDROOM 1'!$C$2:$C350,$B110,'BLAST COLDROOM 1'!$E$2:$E350,$C110,'BLAST COLDROOM 1'!$A$2:$A350,$A110))</f>
        <v/>
      </c>
      <c r="AD110" s="5" t="str">
        <f>IF($A110="","",SUMIFS('BLAST COLDROOM 1'!AF$2:AF350,'BLAST COLDROOM 1'!$C$2:$C350,$B110,'BLAST COLDROOM 1'!$E$2:$E350,$C110,'BLAST COLDROOM 1'!$A$2:$A350,$A110))</f>
        <v/>
      </c>
      <c r="AE110" s="5" t="str">
        <f>IF($A110="","",SUMIFS('BLAST COLDROOM 1'!AG$2:AG350,'BLAST COLDROOM 1'!$C$2:$C350,$B110,'BLAST COLDROOM 1'!$E$2:$E350,$C110,'BLAST COLDROOM 1'!$A$2:$A350,$A110))</f>
        <v/>
      </c>
      <c r="AF110" s="5" t="str">
        <f>IF($A110="","",SUMIFS('BLAST COLDROOM 1'!AH$2:AH350,'BLAST COLDROOM 1'!$C$2:$C350,$B110,'BLAST COLDROOM 1'!$E$2:$E350,$C110,'BLAST COLDROOM 1'!$A$2:$A350,$A110))</f>
        <v/>
      </c>
      <c r="AG110" s="5" t="str">
        <f>IF($A110="","",SUMIFS('BLAST COLDROOM 1'!AI$2:AI350,'BLAST COLDROOM 1'!$C$2:$C350,$B110,'BLAST COLDROOM 1'!$E$2:$E350,$C110,'BLAST COLDROOM 1'!$A$2:$A350,$A110))</f>
        <v/>
      </c>
      <c r="AH110" s="5" t="str">
        <f>IF($A110="","",SUMIFS('BLAST COLDROOM 1'!AJ$2:AJ350,'BLAST COLDROOM 1'!$C$2:$C350,$B110,'BLAST COLDROOM 1'!$E$2:$E350,$C110,'BLAST COLDROOM 1'!$A$2:$A350,$A110))</f>
        <v/>
      </c>
      <c r="AI110" s="5" t="str">
        <f>IF($A110="","",SUMIFS('BLAST COLDROOM 1'!AK$2:AK350,'BLAST COLDROOM 1'!$C$2:$C350,$B110,'BLAST COLDROOM 1'!$E$2:$E350,$C110,'BLAST COLDROOM 1'!$A$2:$A350,$A110))</f>
        <v/>
      </c>
      <c r="AJ110" s="5" t="str">
        <f>IF($A110="","",SUMIFS('BLAST COLDROOM 1'!AL$2:AL350,'BLAST COLDROOM 1'!$C$2:$C350,$B110,'BLAST COLDROOM 1'!$E$2:$E350,$C110,'BLAST COLDROOM 1'!$A$2:$A350,$A110))</f>
        <v/>
      </c>
      <c r="AK110" s="5"/>
      <c r="AL110" s="5"/>
      <c r="AM110" s="5"/>
      <c r="AN110" s="5"/>
      <c r="AO110" s="5"/>
      <c r="AP110" s="5"/>
    </row>
    <row r="111" ht="15.75" customHeight="1">
      <c r="A111" s="17"/>
      <c r="B111" s="5"/>
      <c r="C111" s="5"/>
      <c r="P111" s="5" t="str">
        <f>IF($A111="","",SUMIFS('BLAST COLDROOM 1'!R$2:R350,'BLAST COLDROOM 1'!$C$2:$C350,$B111,'BLAST COLDROOM 1'!$E$2:$E350,$C111,'BLAST COLDROOM 1'!$A$2:$A350,$A111))</f>
        <v/>
      </c>
      <c r="Q111" s="5" t="str">
        <f>IF($A111="","",SUMIFS('BLAST COLDROOM 1'!S$2:S350,'BLAST COLDROOM 1'!$C$2:$C350,$B111,'BLAST COLDROOM 1'!$E$2:$E350,$C111,'BLAST COLDROOM 1'!$A$2:$A350,$A111))</f>
        <v/>
      </c>
      <c r="R111" s="5" t="str">
        <f>IF($A111="","",SUMIFS('BLAST COLDROOM 1'!T$2:T350,'BLAST COLDROOM 1'!$C$2:$C350,$B111,'BLAST COLDROOM 1'!$E$2:$E350,$C111,'BLAST COLDROOM 1'!$A$2:$A350,$A111))</f>
        <v/>
      </c>
      <c r="S111" s="5" t="str">
        <f>IF($A111="","",SUMIFS('BLAST COLDROOM 1'!U$2:U350,'BLAST COLDROOM 1'!$C$2:$C350,$B111,'BLAST COLDROOM 1'!$E$2:$E350,$C111,'BLAST COLDROOM 1'!$A$2:$A350,$A111))</f>
        <v/>
      </c>
      <c r="T111" s="5" t="str">
        <f>IF($A111="","",SUMIFS('BLAST COLDROOM 1'!V$2:V350,'BLAST COLDROOM 1'!$C$2:$C350,$B111,'BLAST COLDROOM 1'!$E$2:$E350,$C111,'BLAST COLDROOM 1'!$A$2:$A350,$A111))</f>
        <v/>
      </c>
      <c r="U111" s="5" t="str">
        <f>IF($A111="","",SUMIFS(#REF!,'BLAST COLDROOM 1'!$C$2:$C350,$B111,'BLAST COLDROOM 1'!$E$2:$E350,$C111,'BLAST COLDROOM 1'!$A$2:$A350,$A111))</f>
        <v/>
      </c>
      <c r="V111" s="5" t="str">
        <f>IF($A111="","",SUMIFS('BLAST COLDROOM 1'!X$2:X350,'BLAST COLDROOM 1'!$C$2:$C350,$B111,'BLAST COLDROOM 1'!$E$2:$E350,$C111,'BLAST COLDROOM 1'!$A$2:$A350,$A111))</f>
        <v/>
      </c>
      <c r="W111" s="5" t="str">
        <f>IF($A111="","",SUMIFS('BLAST COLDROOM 1'!Y$2:Y350,'BLAST COLDROOM 1'!$C$2:$C350,$B111,'BLAST COLDROOM 1'!$E$2:$E350,$C111,'BLAST COLDROOM 1'!$A$2:$A350,$A111))</f>
        <v/>
      </c>
      <c r="X111" s="5" t="str">
        <f>IF($A111="","",SUMIFS('BLAST COLDROOM 1'!Z$2:Z350,'BLAST COLDROOM 1'!$C$2:$C350,$B111,'BLAST COLDROOM 1'!$E$2:$E350,$C111,'BLAST COLDROOM 1'!$A$2:$A350,$A111))</f>
        <v/>
      </c>
      <c r="Y111" s="5" t="str">
        <f>IF($A111="","",SUMIFS('BLAST COLDROOM 1'!AA$2:AA350,'BLAST COLDROOM 1'!$C$2:$C350,$B111,'BLAST COLDROOM 1'!$E$2:$E350,$C111,'BLAST COLDROOM 1'!$A$2:$A350,$A111))</f>
        <v/>
      </c>
      <c r="Z111" s="5" t="str">
        <f>IF($A111="","",SUMIFS('BLAST COLDROOM 1'!AB$2:AB350,'BLAST COLDROOM 1'!$C$2:$C350,$B111,'BLAST COLDROOM 1'!$E$2:$E350,$C111,'BLAST COLDROOM 1'!$A$2:$A350,$A111))</f>
        <v/>
      </c>
      <c r="AA111" s="5" t="str">
        <f>IF($A111="","",SUMIFS('BLAST COLDROOM 1'!AC$2:AC350,'BLAST COLDROOM 1'!$C$2:$C350,$B111,'BLAST COLDROOM 1'!$E$2:$E350,$C111,'BLAST COLDROOM 1'!$A$2:$A350,$A111))</f>
        <v/>
      </c>
      <c r="AB111" s="5" t="str">
        <f>IF($A111="","",SUMIFS('BLAST COLDROOM 1'!AD$2:AD350,'BLAST COLDROOM 1'!$C$2:$C350,$B111,'BLAST COLDROOM 1'!$E$2:$E350,$C111,'BLAST COLDROOM 1'!$A$2:$A350,$A111))</f>
        <v/>
      </c>
      <c r="AC111" s="5" t="str">
        <f>IF($A111="","",SUMIFS('BLAST COLDROOM 1'!AE$2:AE350,'BLAST COLDROOM 1'!$C$2:$C350,$B111,'BLAST COLDROOM 1'!$E$2:$E350,$C111,'BLAST COLDROOM 1'!$A$2:$A350,$A111))</f>
        <v/>
      </c>
      <c r="AD111" s="5" t="str">
        <f>IF($A111="","",SUMIFS('BLAST COLDROOM 1'!AF$2:AF350,'BLAST COLDROOM 1'!$C$2:$C350,$B111,'BLAST COLDROOM 1'!$E$2:$E350,$C111,'BLAST COLDROOM 1'!$A$2:$A350,$A111))</f>
        <v/>
      </c>
      <c r="AE111" s="5" t="str">
        <f>IF($A111="","",SUMIFS('BLAST COLDROOM 1'!AG$2:AG350,'BLAST COLDROOM 1'!$C$2:$C350,$B111,'BLAST COLDROOM 1'!$E$2:$E350,$C111,'BLAST COLDROOM 1'!$A$2:$A350,$A111))</f>
        <v/>
      </c>
      <c r="AF111" s="5" t="str">
        <f>IF($A111="","",SUMIFS('BLAST COLDROOM 1'!AH$2:AH350,'BLAST COLDROOM 1'!$C$2:$C350,$B111,'BLAST COLDROOM 1'!$E$2:$E350,$C111,'BLAST COLDROOM 1'!$A$2:$A350,$A111))</f>
        <v/>
      </c>
      <c r="AG111" s="5" t="str">
        <f>IF($A111="","",SUMIFS('BLAST COLDROOM 1'!AI$2:AI350,'BLAST COLDROOM 1'!$C$2:$C350,$B111,'BLAST COLDROOM 1'!$E$2:$E350,$C111,'BLAST COLDROOM 1'!$A$2:$A350,$A111))</f>
        <v/>
      </c>
      <c r="AH111" s="5" t="str">
        <f>IF($A111="","",SUMIFS('BLAST COLDROOM 1'!AJ$2:AJ350,'BLAST COLDROOM 1'!$C$2:$C350,$B111,'BLAST COLDROOM 1'!$E$2:$E350,$C111,'BLAST COLDROOM 1'!$A$2:$A350,$A111))</f>
        <v/>
      </c>
      <c r="AI111" s="5" t="str">
        <f>IF($A111="","",SUMIFS('BLAST COLDROOM 1'!AK$2:AK350,'BLAST COLDROOM 1'!$C$2:$C350,$B111,'BLAST COLDROOM 1'!$E$2:$E350,$C111,'BLAST COLDROOM 1'!$A$2:$A350,$A111))</f>
        <v/>
      </c>
      <c r="AJ111" s="5" t="str">
        <f>IF($A111="","",SUMIFS('BLAST COLDROOM 1'!AL$2:AL350,'BLAST COLDROOM 1'!$C$2:$C350,$B111,'BLAST COLDROOM 1'!$E$2:$E350,$C111,'BLAST COLDROOM 1'!$A$2:$A350,$A111))</f>
        <v/>
      </c>
    </row>
    <row r="112" ht="15.75" customHeight="1">
      <c r="A112" s="17"/>
      <c r="B112" s="5"/>
      <c r="C112" s="5"/>
      <c r="P112" s="5" t="str">
        <f>IF($A112="","",SUMIFS('BLAST COLDROOM 1'!R$2:R350,'BLAST COLDROOM 1'!$C$2:$C350,$B112,'BLAST COLDROOM 1'!$E$2:$E350,$C112,'BLAST COLDROOM 1'!$A$2:$A350,$A112))</f>
        <v/>
      </c>
      <c r="Q112" s="5" t="str">
        <f>IF($A112="","",SUMIFS('BLAST COLDROOM 1'!S$2:S350,'BLAST COLDROOM 1'!$C$2:$C350,$B112,'BLAST COLDROOM 1'!$E$2:$E350,$C112,'BLAST COLDROOM 1'!$A$2:$A350,$A112))</f>
        <v/>
      </c>
      <c r="R112" s="5" t="str">
        <f>IF($A112="","",SUMIFS('BLAST COLDROOM 1'!T$2:T350,'BLAST COLDROOM 1'!$C$2:$C350,$B112,'BLAST COLDROOM 1'!$E$2:$E350,$C112,'BLAST COLDROOM 1'!$A$2:$A350,$A112))</f>
        <v/>
      </c>
      <c r="S112" s="5" t="str">
        <f>IF($A112="","",SUMIFS('BLAST COLDROOM 1'!U$2:U350,'BLAST COLDROOM 1'!$C$2:$C350,$B112,'BLAST COLDROOM 1'!$E$2:$E350,$C112,'BLAST COLDROOM 1'!$A$2:$A350,$A112))</f>
        <v/>
      </c>
      <c r="T112" s="5" t="str">
        <f>IF($A112="","",SUMIFS('BLAST COLDROOM 1'!V$2:V350,'BLAST COLDROOM 1'!$C$2:$C350,$B112,'BLAST COLDROOM 1'!$E$2:$E350,$C112,'BLAST COLDROOM 1'!$A$2:$A350,$A112))</f>
        <v/>
      </c>
      <c r="U112" s="5" t="str">
        <f>IF($A112="","",SUMIFS(#REF!,'BLAST COLDROOM 1'!$C$2:$C350,$B112,'BLAST COLDROOM 1'!$E$2:$E350,$C112,'BLAST COLDROOM 1'!$A$2:$A350,$A112))</f>
        <v/>
      </c>
      <c r="V112" s="5" t="str">
        <f>IF($A112="","",SUMIFS('BLAST COLDROOM 1'!X$2:X350,'BLAST COLDROOM 1'!$C$2:$C350,$B112,'BLAST COLDROOM 1'!$E$2:$E350,$C112,'BLAST COLDROOM 1'!$A$2:$A350,$A112))</f>
        <v/>
      </c>
      <c r="W112" s="5" t="str">
        <f>IF($A112="","",SUMIFS('BLAST COLDROOM 1'!Y$2:Y350,'BLAST COLDROOM 1'!$C$2:$C350,$B112,'BLAST COLDROOM 1'!$E$2:$E350,$C112,'BLAST COLDROOM 1'!$A$2:$A350,$A112))</f>
        <v/>
      </c>
      <c r="X112" s="5" t="str">
        <f>IF($A112="","",SUMIFS('BLAST COLDROOM 1'!Z$2:Z350,'BLAST COLDROOM 1'!$C$2:$C350,$B112,'BLAST COLDROOM 1'!$E$2:$E350,$C112,'BLAST COLDROOM 1'!$A$2:$A350,$A112))</f>
        <v/>
      </c>
      <c r="Y112" s="5" t="str">
        <f>IF($A112="","",SUMIFS('BLAST COLDROOM 1'!AA$2:AA350,'BLAST COLDROOM 1'!$C$2:$C350,$B112,'BLAST COLDROOM 1'!$E$2:$E350,$C112,'BLAST COLDROOM 1'!$A$2:$A350,$A112))</f>
        <v/>
      </c>
      <c r="Z112" s="5" t="str">
        <f>IF($A112="","",SUMIFS('BLAST COLDROOM 1'!AB$2:AB350,'BLAST COLDROOM 1'!$C$2:$C350,$B112,'BLAST COLDROOM 1'!$E$2:$E350,$C112,'BLAST COLDROOM 1'!$A$2:$A350,$A112))</f>
        <v/>
      </c>
      <c r="AA112" s="5" t="str">
        <f>IF($A112="","",SUMIFS('BLAST COLDROOM 1'!AC$2:AC350,'BLAST COLDROOM 1'!$C$2:$C350,$B112,'BLAST COLDROOM 1'!$E$2:$E350,$C112,'BLAST COLDROOM 1'!$A$2:$A350,$A112))</f>
        <v/>
      </c>
      <c r="AB112" s="5" t="str">
        <f>IF($A112="","",SUMIFS('BLAST COLDROOM 1'!AD$2:AD350,'BLAST COLDROOM 1'!$C$2:$C350,$B112,'BLAST COLDROOM 1'!$E$2:$E350,$C112,'BLAST COLDROOM 1'!$A$2:$A350,$A112))</f>
        <v/>
      </c>
      <c r="AC112" s="5" t="str">
        <f>IF($A112="","",SUMIFS('BLAST COLDROOM 1'!AE$2:AE350,'BLAST COLDROOM 1'!$C$2:$C350,$B112,'BLAST COLDROOM 1'!$E$2:$E350,$C112,'BLAST COLDROOM 1'!$A$2:$A350,$A112))</f>
        <v/>
      </c>
      <c r="AD112" s="5" t="str">
        <f>IF($A112="","",SUMIFS('BLAST COLDROOM 1'!AF$2:AF350,'BLAST COLDROOM 1'!$C$2:$C350,$B112,'BLAST COLDROOM 1'!$E$2:$E350,$C112,'BLAST COLDROOM 1'!$A$2:$A350,$A112))</f>
        <v/>
      </c>
      <c r="AE112" s="5" t="str">
        <f>IF($A112="","",SUMIFS('BLAST COLDROOM 1'!AG$2:AG350,'BLAST COLDROOM 1'!$C$2:$C350,$B112,'BLAST COLDROOM 1'!$E$2:$E350,$C112,'BLAST COLDROOM 1'!$A$2:$A350,$A112))</f>
        <v/>
      </c>
      <c r="AF112" s="5" t="str">
        <f>IF($A112="","",SUMIFS('BLAST COLDROOM 1'!AH$2:AH350,'BLAST COLDROOM 1'!$C$2:$C350,$B112,'BLAST COLDROOM 1'!$E$2:$E350,$C112,'BLAST COLDROOM 1'!$A$2:$A350,$A112))</f>
        <v/>
      </c>
      <c r="AG112" s="5" t="str">
        <f>IF($A112="","",SUMIFS('BLAST COLDROOM 1'!AI$2:AI350,'BLAST COLDROOM 1'!$C$2:$C350,$B112,'BLAST COLDROOM 1'!$E$2:$E350,$C112,'BLAST COLDROOM 1'!$A$2:$A350,$A112))</f>
        <v/>
      </c>
      <c r="AH112" s="5" t="str">
        <f>IF($A112="","",SUMIFS('BLAST COLDROOM 1'!AJ$2:AJ350,'BLAST COLDROOM 1'!$C$2:$C350,$B112,'BLAST COLDROOM 1'!$E$2:$E350,$C112,'BLAST COLDROOM 1'!$A$2:$A350,$A112))</f>
        <v/>
      </c>
      <c r="AI112" s="5" t="str">
        <f>IF($A112="","",SUMIFS('BLAST COLDROOM 1'!AK$2:AK350,'BLAST COLDROOM 1'!$C$2:$C350,$B112,'BLAST COLDROOM 1'!$E$2:$E350,$C112,'BLAST COLDROOM 1'!$A$2:$A350,$A112))</f>
        <v/>
      </c>
      <c r="AJ112" s="5" t="str">
        <f>IF($A112="","",SUMIFS('BLAST COLDROOM 1'!AL$2:AL350,'BLAST COLDROOM 1'!$C$2:$C350,$B112,'BLAST COLDROOM 1'!$E$2:$E350,$C112,'BLAST COLDROOM 1'!$A$2:$A350,$A112))</f>
        <v/>
      </c>
      <c r="AK112" s="5"/>
      <c r="AL112" s="5"/>
      <c r="AM112" s="5"/>
      <c r="AN112" s="5"/>
      <c r="AO112" s="5"/>
      <c r="AP112" s="5"/>
    </row>
    <row r="113" ht="15.75" customHeight="1">
      <c r="A113" s="17"/>
      <c r="B113" s="5"/>
      <c r="C113" s="5"/>
      <c r="P113" s="5" t="str">
        <f>IF($A113="","",SUMIFS('BLAST COLDROOM 1'!R$2:R350,'BLAST COLDROOM 1'!$C$2:$C350,$B113,'BLAST COLDROOM 1'!$E$2:$E350,$C113,'BLAST COLDROOM 1'!$A$2:$A350,$A113))</f>
        <v/>
      </c>
      <c r="Q113" s="5" t="str">
        <f>IF($A113="","",SUMIFS('BLAST COLDROOM 1'!S$2:S350,'BLAST COLDROOM 1'!$C$2:$C350,$B113,'BLAST COLDROOM 1'!$E$2:$E350,$C113,'BLAST COLDROOM 1'!$A$2:$A350,$A113))</f>
        <v/>
      </c>
      <c r="R113" s="5" t="str">
        <f>IF($A113="","",SUMIFS('BLAST COLDROOM 1'!T$2:T350,'BLAST COLDROOM 1'!$C$2:$C350,$B113,'BLAST COLDROOM 1'!$E$2:$E350,$C113,'BLAST COLDROOM 1'!$A$2:$A350,$A113))</f>
        <v/>
      </c>
      <c r="S113" s="5" t="str">
        <f>IF($A113="","",SUMIFS('BLAST COLDROOM 1'!U$2:U350,'BLAST COLDROOM 1'!$C$2:$C350,$B113,'BLAST COLDROOM 1'!$E$2:$E350,$C113,'BLAST COLDROOM 1'!$A$2:$A350,$A113))</f>
        <v/>
      </c>
      <c r="T113" s="5" t="str">
        <f>IF($A113="","",SUMIFS('BLAST COLDROOM 1'!V$2:V350,'BLAST COLDROOM 1'!$C$2:$C350,$B113,'BLAST COLDROOM 1'!$E$2:$E350,$C113,'BLAST COLDROOM 1'!$A$2:$A350,$A113))</f>
        <v/>
      </c>
      <c r="U113" s="5" t="str">
        <f>IF($A113="","",SUMIFS(#REF!,'BLAST COLDROOM 1'!$C$2:$C350,$B113,'BLAST COLDROOM 1'!$E$2:$E350,$C113,'BLAST COLDROOM 1'!$A$2:$A350,$A113))</f>
        <v/>
      </c>
      <c r="V113" s="5" t="str">
        <f>IF($A113="","",SUMIFS('BLAST COLDROOM 1'!X$2:X350,'BLAST COLDROOM 1'!$C$2:$C350,$B113,'BLAST COLDROOM 1'!$E$2:$E350,$C113,'BLAST COLDROOM 1'!$A$2:$A350,$A113))</f>
        <v/>
      </c>
      <c r="W113" s="5" t="str">
        <f>IF($A113="","",SUMIFS('BLAST COLDROOM 1'!Y$2:Y350,'BLAST COLDROOM 1'!$C$2:$C350,$B113,'BLAST COLDROOM 1'!$E$2:$E350,$C113,'BLAST COLDROOM 1'!$A$2:$A350,$A113))</f>
        <v/>
      </c>
      <c r="X113" s="5" t="str">
        <f>IF($A113="","",SUMIFS('BLAST COLDROOM 1'!Z$2:Z350,'BLAST COLDROOM 1'!$C$2:$C350,$B113,'BLAST COLDROOM 1'!$E$2:$E350,$C113,'BLAST COLDROOM 1'!$A$2:$A350,$A113))</f>
        <v/>
      </c>
      <c r="Y113" s="5" t="str">
        <f>IF($A113="","",SUMIFS('BLAST COLDROOM 1'!AA$2:AA350,'BLAST COLDROOM 1'!$C$2:$C350,$B113,'BLAST COLDROOM 1'!$E$2:$E350,$C113,'BLAST COLDROOM 1'!$A$2:$A350,$A113))</f>
        <v/>
      </c>
      <c r="Z113" s="5" t="str">
        <f>IF($A113="","",SUMIFS('BLAST COLDROOM 1'!AB$2:AB350,'BLAST COLDROOM 1'!$C$2:$C350,$B113,'BLAST COLDROOM 1'!$E$2:$E350,$C113,'BLAST COLDROOM 1'!$A$2:$A350,$A113))</f>
        <v/>
      </c>
      <c r="AA113" s="5" t="str">
        <f>IF($A113="","",SUMIFS('BLAST COLDROOM 1'!AC$2:AC350,'BLAST COLDROOM 1'!$C$2:$C350,$B113,'BLAST COLDROOM 1'!$E$2:$E350,$C113,'BLAST COLDROOM 1'!$A$2:$A350,$A113))</f>
        <v/>
      </c>
      <c r="AB113" s="5" t="str">
        <f>IF($A113="","",SUMIFS('BLAST COLDROOM 1'!AD$2:AD350,'BLAST COLDROOM 1'!$C$2:$C350,$B113,'BLAST COLDROOM 1'!$E$2:$E350,$C113,'BLAST COLDROOM 1'!$A$2:$A350,$A113))</f>
        <v/>
      </c>
      <c r="AC113" s="5" t="str">
        <f>IF($A113="","",SUMIFS('BLAST COLDROOM 1'!AE$2:AE350,'BLAST COLDROOM 1'!$C$2:$C350,$B113,'BLAST COLDROOM 1'!$E$2:$E350,$C113,'BLAST COLDROOM 1'!$A$2:$A350,$A113))</f>
        <v/>
      </c>
      <c r="AD113" s="5" t="str">
        <f>IF($A113="","",SUMIFS('BLAST COLDROOM 1'!AF$2:AF350,'BLAST COLDROOM 1'!$C$2:$C350,$B113,'BLAST COLDROOM 1'!$E$2:$E350,$C113,'BLAST COLDROOM 1'!$A$2:$A350,$A113))</f>
        <v/>
      </c>
      <c r="AE113" s="5" t="str">
        <f>IF($A113="","",SUMIFS('BLAST COLDROOM 1'!AG$2:AG350,'BLAST COLDROOM 1'!$C$2:$C350,$B113,'BLAST COLDROOM 1'!$E$2:$E350,$C113,'BLAST COLDROOM 1'!$A$2:$A350,$A113))</f>
        <v/>
      </c>
      <c r="AF113" s="5" t="str">
        <f>IF($A113="","",SUMIFS('BLAST COLDROOM 1'!AH$2:AH350,'BLAST COLDROOM 1'!$C$2:$C350,$B113,'BLAST COLDROOM 1'!$E$2:$E350,$C113,'BLAST COLDROOM 1'!$A$2:$A350,$A113))</f>
        <v/>
      </c>
      <c r="AG113" s="5" t="str">
        <f>IF($A113="","",SUMIFS('BLAST COLDROOM 1'!AI$2:AI350,'BLAST COLDROOM 1'!$C$2:$C350,$B113,'BLAST COLDROOM 1'!$E$2:$E350,$C113,'BLAST COLDROOM 1'!$A$2:$A350,$A113))</f>
        <v/>
      </c>
      <c r="AH113" s="5" t="str">
        <f>IF($A113="","",SUMIFS('BLAST COLDROOM 1'!AJ$2:AJ350,'BLAST COLDROOM 1'!$C$2:$C350,$B113,'BLAST COLDROOM 1'!$E$2:$E350,$C113,'BLAST COLDROOM 1'!$A$2:$A350,$A113))</f>
        <v/>
      </c>
      <c r="AI113" s="5" t="str">
        <f>IF($A113="","",SUMIFS('BLAST COLDROOM 1'!AK$2:AK350,'BLAST COLDROOM 1'!$C$2:$C350,$B113,'BLAST COLDROOM 1'!$E$2:$E350,$C113,'BLAST COLDROOM 1'!$A$2:$A350,$A113))</f>
        <v/>
      </c>
      <c r="AJ113" s="5" t="str">
        <f>IF($A113="","",SUMIFS('BLAST COLDROOM 1'!AL$2:AL350,'BLAST COLDROOM 1'!$C$2:$C350,$B113,'BLAST COLDROOM 1'!$E$2:$E350,$C113,'BLAST COLDROOM 1'!$A$2:$A350,$A113))</f>
        <v/>
      </c>
    </row>
    <row r="114" ht="15.75" customHeight="1">
      <c r="A114" s="17"/>
      <c r="B114" s="5"/>
      <c r="C114" s="5"/>
      <c r="P114" s="5" t="str">
        <f>IF($A114="","",SUMIFS('BLAST COLDROOM 1'!R$2:R350,'BLAST COLDROOM 1'!$C$2:$C350,$B114,'BLAST COLDROOM 1'!$E$2:$E350,$C114,'BLAST COLDROOM 1'!$A$2:$A350,$A114))</f>
        <v/>
      </c>
      <c r="Q114" s="5" t="str">
        <f>IF($A114="","",SUMIFS('BLAST COLDROOM 1'!S$2:S350,'BLAST COLDROOM 1'!$C$2:$C350,$B114,'BLAST COLDROOM 1'!$E$2:$E350,$C114,'BLAST COLDROOM 1'!$A$2:$A350,$A114))</f>
        <v/>
      </c>
      <c r="R114" s="5" t="str">
        <f>IF($A114="","",SUMIFS('BLAST COLDROOM 1'!T$2:T350,'BLAST COLDROOM 1'!$C$2:$C350,$B114,'BLAST COLDROOM 1'!$E$2:$E350,$C114,'BLAST COLDROOM 1'!$A$2:$A350,$A114))</f>
        <v/>
      </c>
      <c r="S114" s="5" t="str">
        <f>IF($A114="","",SUMIFS('BLAST COLDROOM 1'!U$2:U350,'BLAST COLDROOM 1'!$C$2:$C350,$B114,'BLAST COLDROOM 1'!$E$2:$E350,$C114,'BLAST COLDROOM 1'!$A$2:$A350,$A114))</f>
        <v/>
      </c>
      <c r="T114" s="5" t="str">
        <f>IF($A114="","",SUMIFS('BLAST COLDROOM 1'!V$2:V350,'BLAST COLDROOM 1'!$C$2:$C350,$B114,'BLAST COLDROOM 1'!$E$2:$E350,$C114,'BLAST COLDROOM 1'!$A$2:$A350,$A114))</f>
        <v/>
      </c>
      <c r="U114" s="5" t="str">
        <f>IF($A114="","",SUMIFS(#REF!,'BLAST COLDROOM 1'!$C$2:$C350,$B114,'BLAST COLDROOM 1'!$E$2:$E350,$C114,'BLAST COLDROOM 1'!$A$2:$A350,$A114))</f>
        <v/>
      </c>
      <c r="V114" s="5" t="str">
        <f>IF($A114="","",SUMIFS('BLAST COLDROOM 1'!X$2:X350,'BLAST COLDROOM 1'!$C$2:$C350,$B114,'BLAST COLDROOM 1'!$E$2:$E350,$C114,'BLAST COLDROOM 1'!$A$2:$A350,$A114))</f>
        <v/>
      </c>
      <c r="W114" s="5" t="str">
        <f>IF($A114="","",SUMIFS('BLAST COLDROOM 1'!Y$2:Y350,'BLAST COLDROOM 1'!$C$2:$C350,$B114,'BLAST COLDROOM 1'!$E$2:$E350,$C114,'BLAST COLDROOM 1'!$A$2:$A350,$A114))</f>
        <v/>
      </c>
      <c r="X114" s="5" t="str">
        <f>IF($A114="","",SUMIFS('BLAST COLDROOM 1'!Z$2:Z350,'BLAST COLDROOM 1'!$C$2:$C350,$B114,'BLAST COLDROOM 1'!$E$2:$E350,$C114,'BLAST COLDROOM 1'!$A$2:$A350,$A114))</f>
        <v/>
      </c>
      <c r="Y114" s="5" t="str">
        <f>IF($A114="","",SUMIFS('BLAST COLDROOM 1'!AA$2:AA350,'BLAST COLDROOM 1'!$C$2:$C350,$B114,'BLAST COLDROOM 1'!$E$2:$E350,$C114,'BLAST COLDROOM 1'!$A$2:$A350,$A114))</f>
        <v/>
      </c>
      <c r="Z114" s="5" t="str">
        <f>IF($A114="","",SUMIFS('BLAST COLDROOM 1'!AB$2:AB350,'BLAST COLDROOM 1'!$C$2:$C350,$B114,'BLAST COLDROOM 1'!$E$2:$E350,$C114,'BLAST COLDROOM 1'!$A$2:$A350,$A114))</f>
        <v/>
      </c>
      <c r="AA114" s="5" t="str">
        <f>IF($A114="","",SUMIFS('BLAST COLDROOM 1'!AC$2:AC350,'BLAST COLDROOM 1'!$C$2:$C350,$B114,'BLAST COLDROOM 1'!$E$2:$E350,$C114,'BLAST COLDROOM 1'!$A$2:$A350,$A114))</f>
        <v/>
      </c>
      <c r="AB114" s="5" t="str">
        <f>IF($A114="","",SUMIFS('BLAST COLDROOM 1'!AD$2:AD350,'BLAST COLDROOM 1'!$C$2:$C350,$B114,'BLAST COLDROOM 1'!$E$2:$E350,$C114,'BLAST COLDROOM 1'!$A$2:$A350,$A114))</f>
        <v/>
      </c>
      <c r="AC114" s="5" t="str">
        <f>IF($A114="","",SUMIFS('BLAST COLDROOM 1'!AE$2:AE350,'BLAST COLDROOM 1'!$C$2:$C350,$B114,'BLAST COLDROOM 1'!$E$2:$E350,$C114,'BLAST COLDROOM 1'!$A$2:$A350,$A114))</f>
        <v/>
      </c>
      <c r="AD114" s="5" t="str">
        <f>IF($A114="","",SUMIFS('BLAST COLDROOM 1'!AF$2:AF350,'BLAST COLDROOM 1'!$C$2:$C350,$B114,'BLAST COLDROOM 1'!$E$2:$E350,$C114,'BLAST COLDROOM 1'!$A$2:$A350,$A114))</f>
        <v/>
      </c>
      <c r="AE114" s="5" t="str">
        <f>IF($A114="","",SUMIFS('BLAST COLDROOM 1'!AG$2:AG350,'BLAST COLDROOM 1'!$C$2:$C350,$B114,'BLAST COLDROOM 1'!$E$2:$E350,$C114,'BLAST COLDROOM 1'!$A$2:$A350,$A114))</f>
        <v/>
      </c>
      <c r="AF114" s="5" t="str">
        <f>IF($A114="","",SUMIFS('BLAST COLDROOM 1'!AH$2:AH350,'BLAST COLDROOM 1'!$C$2:$C350,$B114,'BLAST COLDROOM 1'!$E$2:$E350,$C114,'BLAST COLDROOM 1'!$A$2:$A350,$A114))</f>
        <v/>
      </c>
      <c r="AG114" s="5" t="str">
        <f>IF($A114="","",SUMIFS('BLAST COLDROOM 1'!AI$2:AI350,'BLAST COLDROOM 1'!$C$2:$C350,$B114,'BLAST COLDROOM 1'!$E$2:$E350,$C114,'BLAST COLDROOM 1'!$A$2:$A350,$A114))</f>
        <v/>
      </c>
      <c r="AH114" s="5" t="str">
        <f>IF($A114="","",SUMIFS('BLAST COLDROOM 1'!AJ$2:AJ350,'BLAST COLDROOM 1'!$C$2:$C350,$B114,'BLAST COLDROOM 1'!$E$2:$E350,$C114,'BLAST COLDROOM 1'!$A$2:$A350,$A114))</f>
        <v/>
      </c>
      <c r="AI114" s="5" t="str">
        <f>IF($A114="","",SUMIFS('BLAST COLDROOM 1'!AK$2:AK350,'BLAST COLDROOM 1'!$C$2:$C350,$B114,'BLAST COLDROOM 1'!$E$2:$E350,$C114,'BLAST COLDROOM 1'!$A$2:$A350,$A114))</f>
        <v/>
      </c>
      <c r="AJ114" s="5" t="str">
        <f>IF($A114="","",SUMIFS('BLAST COLDROOM 1'!AL$2:AL350,'BLAST COLDROOM 1'!$C$2:$C350,$B114,'BLAST COLDROOM 1'!$E$2:$E350,$C114,'BLAST COLDROOM 1'!$A$2:$A350,$A114))</f>
        <v/>
      </c>
    </row>
    <row r="115" ht="15.75" customHeight="1">
      <c r="A115" s="17"/>
      <c r="B115" s="5"/>
      <c r="C115" s="5"/>
      <c r="P115" s="5" t="str">
        <f>IF($A115="","",SUMIFS('BLAST COLDROOM 1'!R$2:R350,'BLAST COLDROOM 1'!$C$2:$C350,$B115,'BLAST COLDROOM 1'!$E$2:$E350,$C115,'BLAST COLDROOM 1'!$A$2:$A350,$A115))</f>
        <v/>
      </c>
      <c r="Q115" s="5" t="str">
        <f>IF($A115="","",SUMIFS('BLAST COLDROOM 1'!S$2:S350,'BLAST COLDROOM 1'!$C$2:$C350,$B115,'BLAST COLDROOM 1'!$E$2:$E350,$C115,'BLAST COLDROOM 1'!$A$2:$A350,$A115))</f>
        <v/>
      </c>
      <c r="R115" s="5" t="str">
        <f>IF($A115="","",SUMIFS('BLAST COLDROOM 1'!T$2:T350,'BLAST COLDROOM 1'!$C$2:$C350,$B115,'BLAST COLDROOM 1'!$E$2:$E350,$C115,'BLAST COLDROOM 1'!$A$2:$A350,$A115))</f>
        <v/>
      </c>
      <c r="S115" s="5" t="str">
        <f>IF($A115="","",SUMIFS('BLAST COLDROOM 1'!U$2:U350,'BLAST COLDROOM 1'!$C$2:$C350,$B115,'BLAST COLDROOM 1'!$E$2:$E350,$C115,'BLAST COLDROOM 1'!$A$2:$A350,$A115))</f>
        <v/>
      </c>
      <c r="T115" s="5" t="str">
        <f>IF($A115="","",SUMIFS('BLAST COLDROOM 1'!V$2:V350,'BLAST COLDROOM 1'!$C$2:$C350,$B115,'BLAST COLDROOM 1'!$E$2:$E350,$C115,'BLAST COLDROOM 1'!$A$2:$A350,$A115))</f>
        <v/>
      </c>
      <c r="U115" s="5" t="str">
        <f>IF($A115="","",SUMIFS(#REF!,'BLAST COLDROOM 1'!$C$2:$C350,$B115,'BLAST COLDROOM 1'!$E$2:$E350,$C115,'BLAST COLDROOM 1'!$A$2:$A350,$A115))</f>
        <v/>
      </c>
      <c r="V115" s="5" t="str">
        <f>IF($A115="","",SUMIFS('BLAST COLDROOM 1'!X$2:X350,'BLAST COLDROOM 1'!$C$2:$C350,$B115,'BLAST COLDROOM 1'!$E$2:$E350,$C115,'BLAST COLDROOM 1'!$A$2:$A350,$A115))</f>
        <v/>
      </c>
      <c r="W115" s="5" t="str">
        <f>IF($A115="","",SUMIFS('BLAST COLDROOM 1'!Y$2:Y350,'BLAST COLDROOM 1'!$C$2:$C350,$B115,'BLAST COLDROOM 1'!$E$2:$E350,$C115,'BLAST COLDROOM 1'!$A$2:$A350,$A115))</f>
        <v/>
      </c>
      <c r="X115" s="5" t="str">
        <f>IF($A115="","",SUMIFS('BLAST COLDROOM 1'!Z$2:Z350,'BLAST COLDROOM 1'!$C$2:$C350,$B115,'BLAST COLDROOM 1'!$E$2:$E350,$C115,'BLAST COLDROOM 1'!$A$2:$A350,$A115))</f>
        <v/>
      </c>
      <c r="Y115" s="5" t="str">
        <f>IF($A115="","",SUMIFS('BLAST COLDROOM 1'!AA$2:AA350,'BLAST COLDROOM 1'!$C$2:$C350,$B115,'BLAST COLDROOM 1'!$E$2:$E350,$C115,'BLAST COLDROOM 1'!$A$2:$A350,$A115))</f>
        <v/>
      </c>
      <c r="Z115" s="5" t="str">
        <f>IF($A115="","",SUMIFS('BLAST COLDROOM 1'!AB$2:AB350,'BLAST COLDROOM 1'!$C$2:$C350,$B115,'BLAST COLDROOM 1'!$E$2:$E350,$C115,'BLAST COLDROOM 1'!$A$2:$A350,$A115))</f>
        <v/>
      </c>
      <c r="AA115" s="5" t="str">
        <f>IF($A115="","",SUMIFS('BLAST COLDROOM 1'!AC$2:AC350,'BLAST COLDROOM 1'!$C$2:$C350,$B115,'BLAST COLDROOM 1'!$E$2:$E350,$C115,'BLAST COLDROOM 1'!$A$2:$A350,$A115))</f>
        <v/>
      </c>
      <c r="AB115" s="5" t="str">
        <f>IF($A115="","",SUMIFS('BLAST COLDROOM 1'!AD$2:AD350,'BLAST COLDROOM 1'!$C$2:$C350,$B115,'BLAST COLDROOM 1'!$E$2:$E350,$C115,'BLAST COLDROOM 1'!$A$2:$A350,$A115))</f>
        <v/>
      </c>
      <c r="AC115" s="5" t="str">
        <f>IF($A115="","",SUMIFS('BLAST COLDROOM 1'!AE$2:AE350,'BLAST COLDROOM 1'!$C$2:$C350,$B115,'BLAST COLDROOM 1'!$E$2:$E350,$C115,'BLAST COLDROOM 1'!$A$2:$A350,$A115))</f>
        <v/>
      </c>
      <c r="AD115" s="5" t="str">
        <f>IF($A115="","",SUMIFS('BLAST COLDROOM 1'!AF$2:AF350,'BLAST COLDROOM 1'!$C$2:$C350,$B115,'BLAST COLDROOM 1'!$E$2:$E350,$C115,'BLAST COLDROOM 1'!$A$2:$A350,$A115))</f>
        <v/>
      </c>
      <c r="AE115" s="5" t="str">
        <f>IF($A115="","",SUMIFS('BLAST COLDROOM 1'!AG$2:AG350,'BLAST COLDROOM 1'!$C$2:$C350,$B115,'BLAST COLDROOM 1'!$E$2:$E350,$C115,'BLAST COLDROOM 1'!$A$2:$A350,$A115))</f>
        <v/>
      </c>
      <c r="AF115" s="5" t="str">
        <f>IF($A115="","",SUMIFS('BLAST COLDROOM 1'!AH$2:AH350,'BLAST COLDROOM 1'!$C$2:$C350,$B115,'BLAST COLDROOM 1'!$E$2:$E350,$C115,'BLAST COLDROOM 1'!$A$2:$A350,$A115))</f>
        <v/>
      </c>
      <c r="AG115" s="5" t="str">
        <f>IF($A115="","",SUMIFS('BLAST COLDROOM 1'!AI$2:AI350,'BLAST COLDROOM 1'!$C$2:$C350,$B115,'BLAST COLDROOM 1'!$E$2:$E350,$C115,'BLAST COLDROOM 1'!$A$2:$A350,$A115))</f>
        <v/>
      </c>
      <c r="AH115" s="5" t="str">
        <f>IF($A115="","",SUMIFS('BLAST COLDROOM 1'!AJ$2:AJ350,'BLAST COLDROOM 1'!$C$2:$C350,$B115,'BLAST COLDROOM 1'!$E$2:$E350,$C115,'BLAST COLDROOM 1'!$A$2:$A350,$A115))</f>
        <v/>
      </c>
      <c r="AI115" s="5" t="str">
        <f>IF($A115="","",SUMIFS('BLAST COLDROOM 1'!AK$2:AK350,'BLAST COLDROOM 1'!$C$2:$C350,$B115,'BLAST COLDROOM 1'!$E$2:$E350,$C115,'BLAST COLDROOM 1'!$A$2:$A350,$A115))</f>
        <v/>
      </c>
      <c r="AJ115" s="5" t="str">
        <f>IF($A115="","",SUMIFS('BLAST COLDROOM 1'!AL$2:AL350,'BLAST COLDROOM 1'!$C$2:$C350,$B115,'BLAST COLDROOM 1'!$E$2:$E350,$C115,'BLAST COLDROOM 1'!$A$2:$A350,$A115))</f>
        <v/>
      </c>
    </row>
    <row r="116" ht="15.75" customHeight="1">
      <c r="A116" s="17"/>
      <c r="B116" s="5"/>
      <c r="C116" s="5"/>
      <c r="P116" s="5" t="str">
        <f>IF($A116="","",SUMIFS('BLAST COLDROOM 1'!R$2:R350,'BLAST COLDROOM 1'!$C$2:$C350,$B116,'BLAST COLDROOM 1'!$E$2:$E350,$C116,'BLAST COLDROOM 1'!$A$2:$A350,$A116))</f>
        <v/>
      </c>
      <c r="Q116" s="5" t="str">
        <f>IF($A116="","",SUMIFS('BLAST COLDROOM 1'!S$2:S350,'BLAST COLDROOM 1'!$C$2:$C350,$B116,'BLAST COLDROOM 1'!$E$2:$E350,$C116,'BLAST COLDROOM 1'!$A$2:$A350,$A116))</f>
        <v/>
      </c>
      <c r="R116" s="5" t="str">
        <f>IF($A116="","",SUMIFS('BLAST COLDROOM 1'!T$2:T350,'BLAST COLDROOM 1'!$C$2:$C350,$B116,'BLAST COLDROOM 1'!$E$2:$E350,$C116,'BLAST COLDROOM 1'!$A$2:$A350,$A116))</f>
        <v/>
      </c>
      <c r="S116" s="5" t="str">
        <f>IF($A116="","",SUMIFS('BLAST COLDROOM 1'!U$2:U350,'BLAST COLDROOM 1'!$C$2:$C350,$B116,'BLAST COLDROOM 1'!$E$2:$E350,$C116,'BLAST COLDROOM 1'!$A$2:$A350,$A116))</f>
        <v/>
      </c>
      <c r="T116" s="5" t="str">
        <f>IF($A116="","",SUMIFS('BLAST COLDROOM 1'!V$2:V350,'BLAST COLDROOM 1'!$C$2:$C350,$B116,'BLAST COLDROOM 1'!$E$2:$E350,$C116,'BLAST COLDROOM 1'!$A$2:$A350,$A116))</f>
        <v/>
      </c>
      <c r="U116" s="5" t="str">
        <f>IF($A116="","",SUMIFS(#REF!,'BLAST COLDROOM 1'!$C$2:$C350,$B116,'BLAST COLDROOM 1'!$E$2:$E350,$C116,'BLAST COLDROOM 1'!$A$2:$A350,$A116))</f>
        <v/>
      </c>
      <c r="V116" s="5" t="str">
        <f>IF($A116="","",SUMIFS('BLAST COLDROOM 1'!X$2:X350,'BLAST COLDROOM 1'!$C$2:$C350,$B116,'BLAST COLDROOM 1'!$E$2:$E350,$C116,'BLAST COLDROOM 1'!$A$2:$A350,$A116))</f>
        <v/>
      </c>
      <c r="W116" s="5" t="str">
        <f>IF($A116="","",SUMIFS('BLAST COLDROOM 1'!Y$2:Y350,'BLAST COLDROOM 1'!$C$2:$C350,$B116,'BLAST COLDROOM 1'!$E$2:$E350,$C116,'BLAST COLDROOM 1'!$A$2:$A350,$A116))</f>
        <v/>
      </c>
      <c r="X116" s="5" t="str">
        <f>IF($A116="","",SUMIFS('BLAST COLDROOM 1'!Z$2:Z350,'BLAST COLDROOM 1'!$C$2:$C350,$B116,'BLAST COLDROOM 1'!$E$2:$E350,$C116,'BLAST COLDROOM 1'!$A$2:$A350,$A116))</f>
        <v/>
      </c>
      <c r="Y116" s="5" t="str">
        <f>IF($A116="","",SUMIFS('BLAST COLDROOM 1'!AA$2:AA350,'BLAST COLDROOM 1'!$C$2:$C350,$B116,'BLAST COLDROOM 1'!$E$2:$E350,$C116,'BLAST COLDROOM 1'!$A$2:$A350,$A116))</f>
        <v/>
      </c>
      <c r="Z116" s="5" t="str">
        <f>IF($A116="","",SUMIFS('BLAST COLDROOM 1'!AB$2:AB350,'BLAST COLDROOM 1'!$C$2:$C350,$B116,'BLAST COLDROOM 1'!$E$2:$E350,$C116,'BLAST COLDROOM 1'!$A$2:$A350,$A116))</f>
        <v/>
      </c>
      <c r="AA116" s="5" t="str">
        <f>IF($A116="","",SUMIFS('BLAST COLDROOM 1'!AC$2:AC350,'BLAST COLDROOM 1'!$C$2:$C350,$B116,'BLAST COLDROOM 1'!$E$2:$E350,$C116,'BLAST COLDROOM 1'!$A$2:$A350,$A116))</f>
        <v/>
      </c>
      <c r="AB116" s="5" t="str">
        <f>IF($A116="","",SUMIFS('BLAST COLDROOM 1'!AD$2:AD350,'BLAST COLDROOM 1'!$C$2:$C350,$B116,'BLAST COLDROOM 1'!$E$2:$E350,$C116,'BLAST COLDROOM 1'!$A$2:$A350,$A116))</f>
        <v/>
      </c>
      <c r="AC116" s="5" t="str">
        <f>IF($A116="","",SUMIFS('BLAST COLDROOM 1'!AE$2:AE350,'BLAST COLDROOM 1'!$C$2:$C350,$B116,'BLAST COLDROOM 1'!$E$2:$E350,$C116,'BLAST COLDROOM 1'!$A$2:$A350,$A116))</f>
        <v/>
      </c>
      <c r="AD116" s="5" t="str">
        <f>IF($A116="","",SUMIFS('BLAST COLDROOM 1'!AF$2:AF350,'BLAST COLDROOM 1'!$C$2:$C350,$B116,'BLAST COLDROOM 1'!$E$2:$E350,$C116,'BLAST COLDROOM 1'!$A$2:$A350,$A116))</f>
        <v/>
      </c>
      <c r="AE116" s="5" t="str">
        <f>IF($A116="","",SUMIFS('BLAST COLDROOM 1'!AG$2:AG350,'BLAST COLDROOM 1'!$C$2:$C350,$B116,'BLAST COLDROOM 1'!$E$2:$E350,$C116,'BLAST COLDROOM 1'!$A$2:$A350,$A116))</f>
        <v/>
      </c>
      <c r="AF116" s="5" t="str">
        <f>IF($A116="","",SUMIFS('BLAST COLDROOM 1'!AH$2:AH350,'BLAST COLDROOM 1'!$C$2:$C350,$B116,'BLAST COLDROOM 1'!$E$2:$E350,$C116,'BLAST COLDROOM 1'!$A$2:$A350,$A116))</f>
        <v/>
      </c>
      <c r="AG116" s="5" t="str">
        <f>IF($A116="","",SUMIFS('BLAST COLDROOM 1'!AI$2:AI350,'BLAST COLDROOM 1'!$C$2:$C350,$B116,'BLAST COLDROOM 1'!$E$2:$E350,$C116,'BLAST COLDROOM 1'!$A$2:$A350,$A116))</f>
        <v/>
      </c>
      <c r="AH116" s="5" t="str">
        <f>IF($A116="","",SUMIFS('BLAST COLDROOM 1'!AJ$2:AJ350,'BLAST COLDROOM 1'!$C$2:$C350,$B116,'BLAST COLDROOM 1'!$E$2:$E350,$C116,'BLAST COLDROOM 1'!$A$2:$A350,$A116))</f>
        <v/>
      </c>
      <c r="AI116" s="5" t="str">
        <f>IF($A116="","",SUMIFS('BLAST COLDROOM 1'!AK$2:AK350,'BLAST COLDROOM 1'!$C$2:$C350,$B116,'BLAST COLDROOM 1'!$E$2:$E350,$C116,'BLAST COLDROOM 1'!$A$2:$A350,$A116))</f>
        <v/>
      </c>
      <c r="AJ116" s="5" t="str">
        <f>IF($A116="","",SUMIFS('BLAST COLDROOM 1'!AL$2:AL350,'BLAST COLDROOM 1'!$C$2:$C350,$B116,'BLAST COLDROOM 1'!$E$2:$E350,$C116,'BLAST COLDROOM 1'!$A$2:$A350,$A116))</f>
        <v/>
      </c>
    </row>
    <row r="117" ht="15.75" customHeight="1">
      <c r="A117" s="17"/>
      <c r="B117" s="5"/>
      <c r="C117" s="5"/>
      <c r="P117" s="5" t="str">
        <f>IF($A117="","",SUMIFS('BLAST COLDROOM 1'!R$2:R350,'BLAST COLDROOM 1'!$C$2:$C350,$B117,'BLAST COLDROOM 1'!$E$2:$E350,$C117,'BLAST COLDROOM 1'!$A$2:$A350,$A117))</f>
        <v/>
      </c>
      <c r="Q117" s="5" t="str">
        <f>IF($A117="","",SUMIFS('BLAST COLDROOM 1'!S$2:S350,'BLAST COLDROOM 1'!$C$2:$C350,$B117,'BLAST COLDROOM 1'!$E$2:$E350,$C117,'BLAST COLDROOM 1'!$A$2:$A350,$A117))</f>
        <v/>
      </c>
      <c r="R117" s="5" t="str">
        <f>IF($A117="","",SUMIFS('BLAST COLDROOM 1'!T$2:T350,'BLAST COLDROOM 1'!$C$2:$C350,$B117,'BLAST COLDROOM 1'!$E$2:$E350,$C117,'BLAST COLDROOM 1'!$A$2:$A350,$A117))</f>
        <v/>
      </c>
      <c r="S117" s="5" t="str">
        <f>IF($A117="","",SUMIFS('BLAST COLDROOM 1'!U$2:U350,'BLAST COLDROOM 1'!$C$2:$C350,$B117,'BLAST COLDROOM 1'!$E$2:$E350,$C117,'BLAST COLDROOM 1'!$A$2:$A350,$A117))</f>
        <v/>
      </c>
      <c r="T117" s="5" t="str">
        <f>IF($A117="","",SUMIFS('BLAST COLDROOM 1'!V$2:V350,'BLAST COLDROOM 1'!$C$2:$C350,$B117,'BLAST COLDROOM 1'!$E$2:$E350,$C117,'BLAST COLDROOM 1'!$A$2:$A350,$A117))</f>
        <v/>
      </c>
      <c r="U117" s="5" t="str">
        <f>IF($A117="","",SUMIFS(#REF!,'BLAST COLDROOM 1'!$C$2:$C350,$B117,'BLAST COLDROOM 1'!$E$2:$E350,$C117,'BLAST COLDROOM 1'!$A$2:$A350,$A117))</f>
        <v/>
      </c>
      <c r="V117" s="5" t="str">
        <f>IF($A117="","",SUMIFS('BLAST COLDROOM 1'!X$2:X350,'BLAST COLDROOM 1'!$C$2:$C350,$B117,'BLAST COLDROOM 1'!$E$2:$E350,$C117,'BLAST COLDROOM 1'!$A$2:$A350,$A117))</f>
        <v/>
      </c>
      <c r="W117" s="5" t="str">
        <f>IF($A117="","",SUMIFS('BLAST COLDROOM 1'!Y$2:Y350,'BLAST COLDROOM 1'!$C$2:$C350,$B117,'BLAST COLDROOM 1'!$E$2:$E350,$C117,'BLAST COLDROOM 1'!$A$2:$A350,$A117))</f>
        <v/>
      </c>
      <c r="X117" s="5" t="str">
        <f>IF($A117="","",SUMIFS('BLAST COLDROOM 1'!Z$2:Z350,'BLAST COLDROOM 1'!$C$2:$C350,$B117,'BLAST COLDROOM 1'!$E$2:$E350,$C117,'BLAST COLDROOM 1'!$A$2:$A350,$A117))</f>
        <v/>
      </c>
      <c r="Y117" s="5" t="str">
        <f>IF($A117="","",SUMIFS('BLAST COLDROOM 1'!AA$2:AA350,'BLAST COLDROOM 1'!$C$2:$C350,$B117,'BLAST COLDROOM 1'!$E$2:$E350,$C117,'BLAST COLDROOM 1'!$A$2:$A350,$A117))</f>
        <v/>
      </c>
      <c r="Z117" s="5" t="str">
        <f>IF($A117="","",SUMIFS('BLAST COLDROOM 1'!AB$2:AB350,'BLAST COLDROOM 1'!$C$2:$C350,$B117,'BLAST COLDROOM 1'!$E$2:$E350,$C117,'BLAST COLDROOM 1'!$A$2:$A350,$A117))</f>
        <v/>
      </c>
      <c r="AA117" s="5" t="str">
        <f>IF($A117="","",SUMIFS('BLAST COLDROOM 1'!AC$2:AC350,'BLAST COLDROOM 1'!$C$2:$C350,$B117,'BLAST COLDROOM 1'!$E$2:$E350,$C117,'BLAST COLDROOM 1'!$A$2:$A350,$A117))</f>
        <v/>
      </c>
      <c r="AB117" s="5" t="str">
        <f>IF($A117="","",SUMIFS('BLAST COLDROOM 1'!AD$2:AD350,'BLAST COLDROOM 1'!$C$2:$C350,$B117,'BLAST COLDROOM 1'!$E$2:$E350,$C117,'BLAST COLDROOM 1'!$A$2:$A350,$A117))</f>
        <v/>
      </c>
      <c r="AC117" s="5" t="str">
        <f>IF($A117="","",SUMIFS('BLAST COLDROOM 1'!AE$2:AE350,'BLAST COLDROOM 1'!$C$2:$C350,$B117,'BLAST COLDROOM 1'!$E$2:$E350,$C117,'BLAST COLDROOM 1'!$A$2:$A350,$A117))</f>
        <v/>
      </c>
      <c r="AD117" s="5" t="str">
        <f>IF($A117="","",SUMIFS('BLAST COLDROOM 1'!AF$2:AF350,'BLAST COLDROOM 1'!$C$2:$C350,$B117,'BLAST COLDROOM 1'!$E$2:$E350,$C117,'BLAST COLDROOM 1'!$A$2:$A350,$A117))</f>
        <v/>
      </c>
      <c r="AE117" s="5" t="str">
        <f>IF($A117="","",SUMIFS('BLAST COLDROOM 1'!AG$2:AG350,'BLAST COLDROOM 1'!$C$2:$C350,$B117,'BLAST COLDROOM 1'!$E$2:$E350,$C117,'BLAST COLDROOM 1'!$A$2:$A350,$A117))</f>
        <v/>
      </c>
      <c r="AF117" s="5" t="str">
        <f>IF($A117="","",SUMIFS('BLAST COLDROOM 1'!AH$2:AH350,'BLAST COLDROOM 1'!$C$2:$C350,$B117,'BLAST COLDROOM 1'!$E$2:$E350,$C117,'BLAST COLDROOM 1'!$A$2:$A350,$A117))</f>
        <v/>
      </c>
      <c r="AG117" s="5" t="str">
        <f>IF($A117="","",SUMIFS('BLAST COLDROOM 1'!AI$2:AI350,'BLAST COLDROOM 1'!$C$2:$C350,$B117,'BLAST COLDROOM 1'!$E$2:$E350,$C117,'BLAST COLDROOM 1'!$A$2:$A350,$A117))</f>
        <v/>
      </c>
      <c r="AH117" s="5" t="str">
        <f>IF($A117="","",SUMIFS('BLAST COLDROOM 1'!AJ$2:AJ350,'BLAST COLDROOM 1'!$C$2:$C350,$B117,'BLAST COLDROOM 1'!$E$2:$E350,$C117,'BLAST COLDROOM 1'!$A$2:$A350,$A117))</f>
        <v/>
      </c>
      <c r="AI117" s="5" t="str">
        <f>IF($A117="","",SUMIFS('BLAST COLDROOM 1'!AK$2:AK350,'BLAST COLDROOM 1'!$C$2:$C350,$B117,'BLAST COLDROOM 1'!$E$2:$E350,$C117,'BLAST COLDROOM 1'!$A$2:$A350,$A117))</f>
        <v/>
      </c>
      <c r="AJ117" s="5" t="str">
        <f>IF($A117="","",SUMIFS('BLAST COLDROOM 1'!AL$2:AL350,'BLAST COLDROOM 1'!$C$2:$C350,$B117,'BLAST COLDROOM 1'!$E$2:$E350,$C117,'BLAST COLDROOM 1'!$A$2:$A350,$A117))</f>
        <v/>
      </c>
    </row>
    <row r="118" ht="15.75" customHeight="1">
      <c r="A118" s="17"/>
      <c r="B118" s="5"/>
      <c r="C118" s="5"/>
      <c r="P118" s="5" t="str">
        <f>IF($A118="","",SUMIFS('BLAST COLDROOM 1'!R$2:R350,'BLAST COLDROOM 1'!$C$2:$C350,$B118,'BLAST COLDROOM 1'!$E$2:$E350,$C118,'BLAST COLDROOM 1'!$A$2:$A350,$A118))</f>
        <v/>
      </c>
      <c r="Q118" s="5" t="str">
        <f>IF($A118="","",SUMIFS('BLAST COLDROOM 1'!S$2:S350,'BLAST COLDROOM 1'!$C$2:$C350,$B118,'BLAST COLDROOM 1'!$E$2:$E350,$C118,'BLAST COLDROOM 1'!$A$2:$A350,$A118))</f>
        <v/>
      </c>
      <c r="R118" s="5" t="str">
        <f>IF($A118="","",SUMIFS('BLAST COLDROOM 1'!T$2:T350,'BLAST COLDROOM 1'!$C$2:$C350,$B118,'BLAST COLDROOM 1'!$E$2:$E350,$C118,'BLAST COLDROOM 1'!$A$2:$A350,$A118))</f>
        <v/>
      </c>
      <c r="S118" s="5" t="str">
        <f>IF($A118="","",SUMIFS('BLAST COLDROOM 1'!U$2:U350,'BLAST COLDROOM 1'!$C$2:$C350,$B118,'BLAST COLDROOM 1'!$E$2:$E350,$C118,'BLAST COLDROOM 1'!$A$2:$A350,$A118))</f>
        <v/>
      </c>
      <c r="T118" s="5" t="str">
        <f>IF($A118="","",SUMIFS('BLAST COLDROOM 1'!V$2:V350,'BLAST COLDROOM 1'!$C$2:$C350,$B118,'BLAST COLDROOM 1'!$E$2:$E350,$C118,'BLAST COLDROOM 1'!$A$2:$A350,$A118))</f>
        <v/>
      </c>
      <c r="U118" s="5" t="str">
        <f>IF($A118="","",SUMIFS(#REF!,'BLAST COLDROOM 1'!$C$2:$C350,$B118,'BLAST COLDROOM 1'!$E$2:$E350,$C118,'BLAST COLDROOM 1'!$A$2:$A350,$A118))</f>
        <v/>
      </c>
      <c r="V118" s="5" t="str">
        <f>IF($A118="","",SUMIFS('BLAST COLDROOM 1'!X$2:X350,'BLAST COLDROOM 1'!$C$2:$C350,$B118,'BLAST COLDROOM 1'!$E$2:$E350,$C118,'BLAST COLDROOM 1'!$A$2:$A350,$A118))</f>
        <v/>
      </c>
      <c r="W118" s="5" t="str">
        <f>IF($A118="","",SUMIFS('BLAST COLDROOM 1'!Y$2:Y350,'BLAST COLDROOM 1'!$C$2:$C350,$B118,'BLAST COLDROOM 1'!$E$2:$E350,$C118,'BLAST COLDROOM 1'!$A$2:$A350,$A118))</f>
        <v/>
      </c>
      <c r="X118" s="5" t="str">
        <f>IF($A118="","",SUMIFS('BLAST COLDROOM 1'!Z$2:Z350,'BLAST COLDROOM 1'!$C$2:$C350,$B118,'BLAST COLDROOM 1'!$E$2:$E350,$C118,'BLAST COLDROOM 1'!$A$2:$A350,$A118))</f>
        <v/>
      </c>
      <c r="Y118" s="5" t="str">
        <f>IF($A118="","",SUMIFS('BLAST COLDROOM 1'!AA$2:AA350,'BLAST COLDROOM 1'!$C$2:$C350,$B118,'BLAST COLDROOM 1'!$E$2:$E350,$C118,'BLAST COLDROOM 1'!$A$2:$A350,$A118))</f>
        <v/>
      </c>
      <c r="Z118" s="5" t="str">
        <f>IF($A118="","",SUMIFS('BLAST COLDROOM 1'!AB$2:AB350,'BLAST COLDROOM 1'!$C$2:$C350,$B118,'BLAST COLDROOM 1'!$E$2:$E350,$C118,'BLAST COLDROOM 1'!$A$2:$A350,$A118))</f>
        <v/>
      </c>
      <c r="AA118" s="5" t="str">
        <f>IF($A118="","",SUMIFS('BLAST COLDROOM 1'!AC$2:AC350,'BLAST COLDROOM 1'!$C$2:$C350,$B118,'BLAST COLDROOM 1'!$E$2:$E350,$C118,'BLAST COLDROOM 1'!$A$2:$A350,$A118))</f>
        <v/>
      </c>
      <c r="AB118" s="5" t="str">
        <f>IF($A118="","",SUMIFS('BLAST COLDROOM 1'!AD$2:AD350,'BLAST COLDROOM 1'!$C$2:$C350,$B118,'BLAST COLDROOM 1'!$E$2:$E350,$C118,'BLAST COLDROOM 1'!$A$2:$A350,$A118))</f>
        <v/>
      </c>
      <c r="AC118" s="5" t="str">
        <f>IF($A118="","",SUMIFS('BLAST COLDROOM 1'!AE$2:AE350,'BLAST COLDROOM 1'!$C$2:$C350,$B118,'BLAST COLDROOM 1'!$E$2:$E350,$C118,'BLAST COLDROOM 1'!$A$2:$A350,$A118))</f>
        <v/>
      </c>
      <c r="AD118" s="5" t="str">
        <f>IF($A118="","",SUMIFS('BLAST COLDROOM 1'!AF$2:AF350,'BLAST COLDROOM 1'!$C$2:$C350,$B118,'BLAST COLDROOM 1'!$E$2:$E350,$C118,'BLAST COLDROOM 1'!$A$2:$A350,$A118))</f>
        <v/>
      </c>
      <c r="AE118" s="5" t="str">
        <f>IF($A118="","",SUMIFS('BLAST COLDROOM 1'!AG$2:AG350,'BLAST COLDROOM 1'!$C$2:$C350,$B118,'BLAST COLDROOM 1'!$E$2:$E350,$C118,'BLAST COLDROOM 1'!$A$2:$A350,$A118))</f>
        <v/>
      </c>
      <c r="AF118" s="5" t="str">
        <f>IF($A118="","",SUMIFS('BLAST COLDROOM 1'!AH$2:AH350,'BLAST COLDROOM 1'!$C$2:$C350,$B118,'BLAST COLDROOM 1'!$E$2:$E350,$C118,'BLAST COLDROOM 1'!$A$2:$A350,$A118))</f>
        <v/>
      </c>
      <c r="AG118" s="5" t="str">
        <f>IF($A118="","",SUMIFS('BLAST COLDROOM 1'!AI$2:AI350,'BLAST COLDROOM 1'!$C$2:$C350,$B118,'BLAST COLDROOM 1'!$E$2:$E350,$C118,'BLAST COLDROOM 1'!$A$2:$A350,$A118))</f>
        <v/>
      </c>
      <c r="AH118" s="5" t="str">
        <f>IF($A118="","",SUMIFS('BLAST COLDROOM 1'!AJ$2:AJ350,'BLAST COLDROOM 1'!$C$2:$C350,$B118,'BLAST COLDROOM 1'!$E$2:$E350,$C118,'BLAST COLDROOM 1'!$A$2:$A350,$A118))</f>
        <v/>
      </c>
      <c r="AI118" s="5" t="str">
        <f>IF($A118="","",SUMIFS('BLAST COLDROOM 1'!AK$2:AK350,'BLAST COLDROOM 1'!$C$2:$C350,$B118,'BLAST COLDROOM 1'!$E$2:$E350,$C118,'BLAST COLDROOM 1'!$A$2:$A350,$A118))</f>
        <v/>
      </c>
      <c r="AJ118" s="5" t="str">
        <f>IF($A118="","",SUMIFS('BLAST COLDROOM 1'!AL$2:AL350,'BLAST COLDROOM 1'!$C$2:$C350,$B118,'BLAST COLDROOM 1'!$E$2:$E350,$C118,'BLAST COLDROOM 1'!$A$2:$A350,$A118))</f>
        <v/>
      </c>
      <c r="AK118" s="5"/>
      <c r="AL118" s="5"/>
      <c r="AM118" s="5"/>
      <c r="AN118" s="5"/>
      <c r="AO118" s="5"/>
      <c r="AP118" s="5"/>
    </row>
    <row r="119" ht="15.75" customHeight="1">
      <c r="A119" s="17"/>
      <c r="B119" s="5"/>
      <c r="C119" s="5"/>
      <c r="P119" s="5" t="str">
        <f>IF($A119="","",SUMIFS('BLAST COLDROOM 1'!R$2:R350,'BLAST COLDROOM 1'!$C$2:$C350,$B119,'BLAST COLDROOM 1'!$E$2:$E350,$C119,'BLAST COLDROOM 1'!$A$2:$A350,$A119))</f>
        <v/>
      </c>
      <c r="Q119" s="5" t="str">
        <f>IF($A119="","",SUMIFS('BLAST COLDROOM 1'!S$2:S350,'BLAST COLDROOM 1'!$C$2:$C350,$B119,'BLAST COLDROOM 1'!$E$2:$E350,$C119,'BLAST COLDROOM 1'!$A$2:$A350,$A119))</f>
        <v/>
      </c>
      <c r="R119" s="5" t="str">
        <f>IF($A119="","",SUMIFS('BLAST COLDROOM 1'!T$2:T350,'BLAST COLDROOM 1'!$C$2:$C350,$B119,'BLAST COLDROOM 1'!$E$2:$E350,$C119,'BLAST COLDROOM 1'!$A$2:$A350,$A119))</f>
        <v/>
      </c>
      <c r="S119" s="5" t="str">
        <f>IF($A119="","",SUMIFS('BLAST COLDROOM 1'!U$2:U350,'BLAST COLDROOM 1'!$C$2:$C350,$B119,'BLAST COLDROOM 1'!$E$2:$E350,$C119,'BLAST COLDROOM 1'!$A$2:$A350,$A119))</f>
        <v/>
      </c>
      <c r="T119" s="5" t="str">
        <f>IF($A119="","",SUMIFS('BLAST COLDROOM 1'!V$2:V350,'BLAST COLDROOM 1'!$C$2:$C350,$B119,'BLAST COLDROOM 1'!$E$2:$E350,$C119,'BLAST COLDROOM 1'!$A$2:$A350,$A119))</f>
        <v/>
      </c>
      <c r="U119" s="5" t="str">
        <f>IF($A119="","",SUMIFS(#REF!,'BLAST COLDROOM 1'!$C$2:$C350,$B119,'BLAST COLDROOM 1'!$E$2:$E350,$C119,'BLAST COLDROOM 1'!$A$2:$A350,$A119))</f>
        <v/>
      </c>
      <c r="V119" s="5" t="str">
        <f>IF($A119="","",SUMIFS('BLAST COLDROOM 1'!X$2:X350,'BLAST COLDROOM 1'!$C$2:$C350,$B119,'BLAST COLDROOM 1'!$E$2:$E350,$C119,'BLAST COLDROOM 1'!$A$2:$A350,$A119))</f>
        <v/>
      </c>
      <c r="W119" s="5" t="str">
        <f>IF($A119="","",SUMIFS('BLAST COLDROOM 1'!Y$2:Y350,'BLAST COLDROOM 1'!$C$2:$C350,$B119,'BLAST COLDROOM 1'!$E$2:$E350,$C119,'BLAST COLDROOM 1'!$A$2:$A350,$A119))</f>
        <v/>
      </c>
      <c r="X119" s="5" t="str">
        <f>IF($A119="","",SUMIFS('BLAST COLDROOM 1'!Z$2:Z350,'BLAST COLDROOM 1'!$C$2:$C350,$B119,'BLAST COLDROOM 1'!$E$2:$E350,$C119,'BLAST COLDROOM 1'!$A$2:$A350,$A119))</f>
        <v/>
      </c>
      <c r="Y119" s="5" t="str">
        <f>IF($A119="","",SUMIFS('BLAST COLDROOM 1'!AA$2:AA350,'BLAST COLDROOM 1'!$C$2:$C350,$B119,'BLAST COLDROOM 1'!$E$2:$E350,$C119,'BLAST COLDROOM 1'!$A$2:$A350,$A119))</f>
        <v/>
      </c>
      <c r="Z119" s="5" t="str">
        <f>IF($A119="","",SUMIFS('BLAST COLDROOM 1'!AB$2:AB350,'BLAST COLDROOM 1'!$C$2:$C350,$B119,'BLAST COLDROOM 1'!$E$2:$E350,$C119,'BLAST COLDROOM 1'!$A$2:$A350,$A119))</f>
        <v/>
      </c>
      <c r="AA119" s="5" t="str">
        <f>IF($A119="","",SUMIFS('BLAST COLDROOM 1'!AC$2:AC350,'BLAST COLDROOM 1'!$C$2:$C350,$B119,'BLAST COLDROOM 1'!$E$2:$E350,$C119,'BLAST COLDROOM 1'!$A$2:$A350,$A119))</f>
        <v/>
      </c>
      <c r="AB119" s="5" t="str">
        <f>IF($A119="","",SUMIFS('BLAST COLDROOM 1'!AD$2:AD350,'BLAST COLDROOM 1'!$C$2:$C350,$B119,'BLAST COLDROOM 1'!$E$2:$E350,$C119,'BLAST COLDROOM 1'!$A$2:$A350,$A119))</f>
        <v/>
      </c>
      <c r="AC119" s="5" t="str">
        <f>IF($A119="","",SUMIFS('BLAST COLDROOM 1'!AE$2:AE350,'BLAST COLDROOM 1'!$C$2:$C350,$B119,'BLAST COLDROOM 1'!$E$2:$E350,$C119,'BLAST COLDROOM 1'!$A$2:$A350,$A119))</f>
        <v/>
      </c>
      <c r="AD119" s="5" t="str">
        <f>IF($A119="","",SUMIFS('BLAST COLDROOM 1'!AF$2:AF350,'BLAST COLDROOM 1'!$C$2:$C350,$B119,'BLAST COLDROOM 1'!$E$2:$E350,$C119,'BLAST COLDROOM 1'!$A$2:$A350,$A119))</f>
        <v/>
      </c>
      <c r="AE119" s="5" t="str">
        <f>IF($A119="","",SUMIFS('BLAST COLDROOM 1'!AG$2:AG350,'BLAST COLDROOM 1'!$C$2:$C350,$B119,'BLAST COLDROOM 1'!$E$2:$E350,$C119,'BLAST COLDROOM 1'!$A$2:$A350,$A119))</f>
        <v/>
      </c>
      <c r="AF119" s="5" t="str">
        <f>IF($A119="","",SUMIFS('BLAST COLDROOM 1'!AH$2:AH350,'BLAST COLDROOM 1'!$C$2:$C350,$B119,'BLAST COLDROOM 1'!$E$2:$E350,$C119,'BLAST COLDROOM 1'!$A$2:$A350,$A119))</f>
        <v/>
      </c>
      <c r="AG119" s="5" t="str">
        <f>IF($A119="","",SUMIFS('BLAST COLDROOM 1'!AI$2:AI350,'BLAST COLDROOM 1'!$C$2:$C350,$B119,'BLAST COLDROOM 1'!$E$2:$E350,$C119,'BLAST COLDROOM 1'!$A$2:$A350,$A119))</f>
        <v/>
      </c>
      <c r="AH119" s="5" t="str">
        <f>IF($A119="","",SUMIFS('BLAST COLDROOM 1'!AJ$2:AJ350,'BLAST COLDROOM 1'!$C$2:$C350,$B119,'BLAST COLDROOM 1'!$E$2:$E350,$C119,'BLAST COLDROOM 1'!$A$2:$A350,$A119))</f>
        <v/>
      </c>
      <c r="AI119" s="5" t="str">
        <f>IF($A119="","",SUMIFS('BLAST COLDROOM 1'!AK$2:AK350,'BLAST COLDROOM 1'!$C$2:$C350,$B119,'BLAST COLDROOM 1'!$E$2:$E350,$C119,'BLAST COLDROOM 1'!$A$2:$A350,$A119))</f>
        <v/>
      </c>
      <c r="AJ119" s="5" t="str">
        <f>IF($A119="","",SUMIFS('BLAST COLDROOM 1'!AL$2:AL350,'BLAST COLDROOM 1'!$C$2:$C350,$B119,'BLAST COLDROOM 1'!$E$2:$E350,$C119,'BLAST COLDROOM 1'!$A$2:$A350,$A119))</f>
        <v/>
      </c>
      <c r="AK119" s="5"/>
      <c r="AL119" s="5"/>
      <c r="AM119" s="5"/>
      <c r="AN119" s="5"/>
      <c r="AO119" s="5"/>
      <c r="AP119" s="5"/>
    </row>
    <row r="120" ht="15.75" customHeight="1">
      <c r="A120" s="17"/>
      <c r="B120" s="5"/>
      <c r="C120" s="5"/>
      <c r="P120" s="5" t="str">
        <f>IF($A120="","",SUMIFS('BLAST COLDROOM 1'!R$2:R350,'BLAST COLDROOM 1'!$C$2:$C350,$B120,'BLAST COLDROOM 1'!$E$2:$E350,$C120,'BLAST COLDROOM 1'!$A$2:$A350,$A120))</f>
        <v/>
      </c>
      <c r="Q120" s="5" t="str">
        <f>IF($A120="","",SUMIFS('BLAST COLDROOM 1'!S$2:S350,'BLAST COLDROOM 1'!$C$2:$C350,$B120,'BLAST COLDROOM 1'!$E$2:$E350,$C120,'BLAST COLDROOM 1'!$A$2:$A350,$A120))</f>
        <v/>
      </c>
      <c r="R120" s="5" t="str">
        <f>IF($A120="","",SUMIFS('BLAST COLDROOM 1'!T$2:T350,'BLAST COLDROOM 1'!$C$2:$C350,$B120,'BLAST COLDROOM 1'!$E$2:$E350,$C120,'BLAST COLDROOM 1'!$A$2:$A350,$A120))</f>
        <v/>
      </c>
      <c r="S120" s="5" t="str">
        <f>IF($A120="","",SUMIFS('BLAST COLDROOM 1'!U$2:U350,'BLAST COLDROOM 1'!$C$2:$C350,$B120,'BLAST COLDROOM 1'!$E$2:$E350,$C120,'BLAST COLDROOM 1'!$A$2:$A350,$A120))</f>
        <v/>
      </c>
      <c r="T120" s="5" t="str">
        <f>IF($A120="","",SUMIFS('BLAST COLDROOM 1'!V$2:V350,'BLAST COLDROOM 1'!$C$2:$C350,$B120,'BLAST COLDROOM 1'!$E$2:$E350,$C120,'BLAST COLDROOM 1'!$A$2:$A350,$A120))</f>
        <v/>
      </c>
      <c r="U120" s="5" t="str">
        <f>IF($A120="","",SUMIFS(#REF!,'BLAST COLDROOM 1'!$C$2:$C350,$B120,'BLAST COLDROOM 1'!$E$2:$E350,$C120,'BLAST COLDROOM 1'!$A$2:$A350,$A120))</f>
        <v/>
      </c>
      <c r="V120" s="5" t="str">
        <f>IF($A120="","",SUMIFS('BLAST COLDROOM 1'!X$2:X350,'BLAST COLDROOM 1'!$C$2:$C350,$B120,'BLAST COLDROOM 1'!$E$2:$E350,$C120,'BLAST COLDROOM 1'!$A$2:$A350,$A120))</f>
        <v/>
      </c>
      <c r="W120" s="5" t="str">
        <f>IF($A120="","",SUMIFS('BLAST COLDROOM 1'!Y$2:Y350,'BLAST COLDROOM 1'!$C$2:$C350,$B120,'BLAST COLDROOM 1'!$E$2:$E350,$C120,'BLAST COLDROOM 1'!$A$2:$A350,$A120))</f>
        <v/>
      </c>
      <c r="X120" s="5" t="str">
        <f>IF($A120="","",SUMIFS('BLAST COLDROOM 1'!Z$2:Z350,'BLAST COLDROOM 1'!$C$2:$C350,$B120,'BLAST COLDROOM 1'!$E$2:$E350,$C120,'BLAST COLDROOM 1'!$A$2:$A350,$A120))</f>
        <v/>
      </c>
      <c r="Y120" s="5" t="str">
        <f>IF($A120="","",SUMIFS('BLAST COLDROOM 1'!AA$2:AA350,'BLAST COLDROOM 1'!$C$2:$C350,$B120,'BLAST COLDROOM 1'!$E$2:$E350,$C120,'BLAST COLDROOM 1'!$A$2:$A350,$A120))</f>
        <v/>
      </c>
      <c r="Z120" s="5" t="str">
        <f>IF($A120="","",SUMIFS('BLAST COLDROOM 1'!AB$2:AB350,'BLAST COLDROOM 1'!$C$2:$C350,$B120,'BLAST COLDROOM 1'!$E$2:$E350,$C120,'BLAST COLDROOM 1'!$A$2:$A350,$A120))</f>
        <v/>
      </c>
      <c r="AA120" s="5" t="str">
        <f>IF($A120="","",SUMIFS('BLAST COLDROOM 1'!AC$2:AC350,'BLAST COLDROOM 1'!$C$2:$C350,$B120,'BLAST COLDROOM 1'!$E$2:$E350,$C120,'BLAST COLDROOM 1'!$A$2:$A350,$A120))</f>
        <v/>
      </c>
      <c r="AB120" s="5" t="str">
        <f>IF($A120="","",SUMIFS('BLAST COLDROOM 1'!AD$2:AD350,'BLAST COLDROOM 1'!$C$2:$C350,$B120,'BLAST COLDROOM 1'!$E$2:$E350,$C120,'BLAST COLDROOM 1'!$A$2:$A350,$A120))</f>
        <v/>
      </c>
      <c r="AC120" s="5" t="str">
        <f>IF($A120="","",SUMIFS('BLAST COLDROOM 1'!AE$2:AE350,'BLAST COLDROOM 1'!$C$2:$C350,$B120,'BLAST COLDROOM 1'!$E$2:$E350,$C120,'BLAST COLDROOM 1'!$A$2:$A350,$A120))</f>
        <v/>
      </c>
      <c r="AD120" s="5" t="str">
        <f>IF($A120="","",SUMIFS('BLAST COLDROOM 1'!AF$2:AF350,'BLAST COLDROOM 1'!$C$2:$C350,$B120,'BLAST COLDROOM 1'!$E$2:$E350,$C120,'BLAST COLDROOM 1'!$A$2:$A350,$A120))</f>
        <v/>
      </c>
      <c r="AE120" s="5" t="str">
        <f>IF($A120="","",SUMIFS('BLAST COLDROOM 1'!AG$2:AG350,'BLAST COLDROOM 1'!$C$2:$C350,$B120,'BLAST COLDROOM 1'!$E$2:$E350,$C120,'BLAST COLDROOM 1'!$A$2:$A350,$A120))</f>
        <v/>
      </c>
      <c r="AF120" s="5" t="str">
        <f>IF($A120="","",SUMIFS('BLAST COLDROOM 1'!AH$2:AH350,'BLAST COLDROOM 1'!$C$2:$C350,$B120,'BLAST COLDROOM 1'!$E$2:$E350,$C120,'BLAST COLDROOM 1'!$A$2:$A350,$A120))</f>
        <v/>
      </c>
      <c r="AG120" s="5" t="str">
        <f>IF($A120="","",SUMIFS('BLAST COLDROOM 1'!AI$2:AI350,'BLAST COLDROOM 1'!$C$2:$C350,$B120,'BLAST COLDROOM 1'!$E$2:$E350,$C120,'BLAST COLDROOM 1'!$A$2:$A350,$A120))</f>
        <v/>
      </c>
      <c r="AH120" s="5" t="str">
        <f>IF($A120="","",SUMIFS('BLAST COLDROOM 1'!AJ$2:AJ350,'BLAST COLDROOM 1'!$C$2:$C350,$B120,'BLAST COLDROOM 1'!$E$2:$E350,$C120,'BLAST COLDROOM 1'!$A$2:$A350,$A120))</f>
        <v/>
      </c>
      <c r="AI120" s="5" t="str">
        <f>IF($A120="","",SUMIFS('BLAST COLDROOM 1'!AK$2:AK350,'BLAST COLDROOM 1'!$C$2:$C350,$B120,'BLAST COLDROOM 1'!$E$2:$E350,$C120,'BLAST COLDROOM 1'!$A$2:$A350,$A120))</f>
        <v/>
      </c>
      <c r="AJ120" s="5" t="str">
        <f>IF($A120="","",SUMIFS('BLAST COLDROOM 1'!AL$2:AL350,'BLAST COLDROOM 1'!$C$2:$C350,$B120,'BLAST COLDROOM 1'!$E$2:$E350,$C120,'BLAST COLDROOM 1'!$A$2:$A350,$A120))</f>
        <v/>
      </c>
      <c r="AK120" s="5"/>
      <c r="AL120" s="5"/>
      <c r="AM120" s="5"/>
      <c r="AN120" s="5"/>
      <c r="AO120" s="5"/>
      <c r="AP120" s="5"/>
    </row>
    <row r="121" ht="15.75" customHeight="1">
      <c r="A121" s="17"/>
      <c r="B121" s="5"/>
      <c r="C121" s="5"/>
      <c r="P121" s="5" t="str">
        <f>IF($A121="","",SUMIFS('BLAST COLDROOM 1'!R$2:R350,'BLAST COLDROOM 1'!$C$2:$C350,$B121,'BLAST COLDROOM 1'!$E$2:$E350,$C121,'BLAST COLDROOM 1'!$A$2:$A350,$A121))</f>
        <v/>
      </c>
      <c r="Q121" s="5" t="str">
        <f>IF($A121="","",SUMIFS('BLAST COLDROOM 1'!S$2:S350,'BLAST COLDROOM 1'!$C$2:$C350,$B121,'BLAST COLDROOM 1'!$E$2:$E350,$C121,'BLAST COLDROOM 1'!$A$2:$A350,$A121))</f>
        <v/>
      </c>
      <c r="R121" s="5" t="str">
        <f>IF($A121="","",SUMIFS('BLAST COLDROOM 1'!T$2:T350,'BLAST COLDROOM 1'!$C$2:$C350,$B121,'BLAST COLDROOM 1'!$E$2:$E350,$C121,'BLAST COLDROOM 1'!$A$2:$A350,$A121))</f>
        <v/>
      </c>
      <c r="S121" s="5" t="str">
        <f>IF($A121="","",SUMIFS('BLAST COLDROOM 1'!U$2:U350,'BLAST COLDROOM 1'!$C$2:$C350,$B121,'BLAST COLDROOM 1'!$E$2:$E350,$C121,'BLAST COLDROOM 1'!$A$2:$A350,$A121))</f>
        <v/>
      </c>
      <c r="T121" s="5" t="str">
        <f>IF($A121="","",SUMIFS('BLAST COLDROOM 1'!V$2:V350,'BLAST COLDROOM 1'!$C$2:$C350,$B121,'BLAST COLDROOM 1'!$E$2:$E350,$C121,'BLAST COLDROOM 1'!$A$2:$A350,$A121))</f>
        <v/>
      </c>
      <c r="U121" s="5" t="str">
        <f>IF($A121="","",SUMIFS(#REF!,'BLAST COLDROOM 1'!$C$2:$C350,$B121,'BLAST COLDROOM 1'!$E$2:$E350,$C121,'BLAST COLDROOM 1'!$A$2:$A350,$A121))</f>
        <v/>
      </c>
      <c r="V121" s="5" t="str">
        <f>IF($A121="","",SUMIFS('BLAST COLDROOM 1'!X$2:X350,'BLAST COLDROOM 1'!$C$2:$C350,$B121,'BLAST COLDROOM 1'!$E$2:$E350,$C121,'BLAST COLDROOM 1'!$A$2:$A350,$A121))</f>
        <v/>
      </c>
      <c r="W121" s="5" t="str">
        <f>IF($A121="","",SUMIFS('BLAST COLDROOM 1'!Y$2:Y350,'BLAST COLDROOM 1'!$C$2:$C350,$B121,'BLAST COLDROOM 1'!$E$2:$E350,$C121,'BLAST COLDROOM 1'!$A$2:$A350,$A121))</f>
        <v/>
      </c>
      <c r="X121" s="5" t="str">
        <f>IF($A121="","",SUMIFS('BLAST COLDROOM 1'!Z$2:Z350,'BLAST COLDROOM 1'!$C$2:$C350,$B121,'BLAST COLDROOM 1'!$E$2:$E350,$C121,'BLAST COLDROOM 1'!$A$2:$A350,$A121))</f>
        <v/>
      </c>
      <c r="Y121" s="5" t="str">
        <f>IF($A121="","",SUMIFS('BLAST COLDROOM 1'!AA$2:AA350,'BLAST COLDROOM 1'!$C$2:$C350,$B121,'BLAST COLDROOM 1'!$E$2:$E350,$C121,'BLAST COLDROOM 1'!$A$2:$A350,$A121))</f>
        <v/>
      </c>
      <c r="Z121" s="5" t="str">
        <f>IF($A121="","",SUMIFS('BLAST COLDROOM 1'!AB$2:AB350,'BLAST COLDROOM 1'!$C$2:$C350,$B121,'BLAST COLDROOM 1'!$E$2:$E350,$C121,'BLAST COLDROOM 1'!$A$2:$A350,$A121))</f>
        <v/>
      </c>
      <c r="AA121" s="5" t="str">
        <f>IF($A121="","",SUMIFS('BLAST COLDROOM 1'!AC$2:AC350,'BLAST COLDROOM 1'!$C$2:$C350,$B121,'BLAST COLDROOM 1'!$E$2:$E350,$C121,'BLAST COLDROOM 1'!$A$2:$A350,$A121))</f>
        <v/>
      </c>
      <c r="AB121" s="5" t="str">
        <f>IF($A121="","",SUMIFS('BLAST COLDROOM 1'!AD$2:AD350,'BLAST COLDROOM 1'!$C$2:$C350,$B121,'BLAST COLDROOM 1'!$E$2:$E350,$C121,'BLAST COLDROOM 1'!$A$2:$A350,$A121))</f>
        <v/>
      </c>
      <c r="AC121" s="5" t="str">
        <f>IF($A121="","",SUMIFS('BLAST COLDROOM 1'!AE$2:AE350,'BLAST COLDROOM 1'!$C$2:$C350,$B121,'BLAST COLDROOM 1'!$E$2:$E350,$C121,'BLAST COLDROOM 1'!$A$2:$A350,$A121))</f>
        <v/>
      </c>
      <c r="AD121" s="5" t="str">
        <f>IF($A121="","",SUMIFS('BLAST COLDROOM 1'!AF$2:AF350,'BLAST COLDROOM 1'!$C$2:$C350,$B121,'BLAST COLDROOM 1'!$E$2:$E350,$C121,'BLAST COLDROOM 1'!$A$2:$A350,$A121))</f>
        <v/>
      </c>
      <c r="AE121" s="5" t="str">
        <f>IF($A121="","",SUMIFS('BLAST COLDROOM 1'!AG$2:AG350,'BLAST COLDROOM 1'!$C$2:$C350,$B121,'BLAST COLDROOM 1'!$E$2:$E350,$C121,'BLAST COLDROOM 1'!$A$2:$A350,$A121))</f>
        <v/>
      </c>
      <c r="AF121" s="5" t="str">
        <f>IF($A121="","",SUMIFS('BLAST COLDROOM 1'!AH$2:AH350,'BLAST COLDROOM 1'!$C$2:$C350,$B121,'BLAST COLDROOM 1'!$E$2:$E350,$C121,'BLAST COLDROOM 1'!$A$2:$A350,$A121))</f>
        <v/>
      </c>
      <c r="AG121" s="5" t="str">
        <f>IF($A121="","",SUMIFS('BLAST COLDROOM 1'!AI$2:AI350,'BLAST COLDROOM 1'!$C$2:$C350,$B121,'BLAST COLDROOM 1'!$E$2:$E350,$C121,'BLAST COLDROOM 1'!$A$2:$A350,$A121))</f>
        <v/>
      </c>
      <c r="AH121" s="5" t="str">
        <f>IF($A121="","",SUMIFS('BLAST COLDROOM 1'!AJ$2:AJ350,'BLAST COLDROOM 1'!$C$2:$C350,$B121,'BLAST COLDROOM 1'!$E$2:$E350,$C121,'BLAST COLDROOM 1'!$A$2:$A350,$A121))</f>
        <v/>
      </c>
      <c r="AI121" s="5" t="str">
        <f>IF($A121="","",SUMIFS('BLAST COLDROOM 1'!AK$2:AK350,'BLAST COLDROOM 1'!$C$2:$C350,$B121,'BLAST COLDROOM 1'!$E$2:$E350,$C121,'BLAST COLDROOM 1'!$A$2:$A350,$A121))</f>
        <v/>
      </c>
      <c r="AJ121" s="5" t="str">
        <f>IF($A121="","",SUMIFS('BLAST COLDROOM 1'!AL$2:AL350,'BLAST COLDROOM 1'!$C$2:$C350,$B121,'BLAST COLDROOM 1'!$E$2:$E350,$C121,'BLAST COLDROOM 1'!$A$2:$A350,$A121))</f>
        <v/>
      </c>
    </row>
    <row r="122" ht="15.75" customHeight="1">
      <c r="A122" s="17"/>
      <c r="B122" s="5"/>
      <c r="C122" s="5"/>
      <c r="P122" s="5" t="str">
        <f>IF($A122="","",SUMIFS('BLAST COLDROOM 1'!R$2:R350,'BLAST COLDROOM 1'!$C$2:$C350,$B122,'BLAST COLDROOM 1'!$E$2:$E350,$C122,'BLAST COLDROOM 1'!$A$2:$A350,$A122))</f>
        <v/>
      </c>
      <c r="Q122" s="5" t="str">
        <f>IF($A122="","",SUMIFS('BLAST COLDROOM 1'!S$2:S350,'BLAST COLDROOM 1'!$C$2:$C350,$B122,'BLAST COLDROOM 1'!$E$2:$E350,$C122,'BLAST COLDROOM 1'!$A$2:$A350,$A122))</f>
        <v/>
      </c>
      <c r="R122" s="5" t="str">
        <f>IF($A122="","",SUMIFS('BLAST COLDROOM 1'!T$2:T350,'BLAST COLDROOM 1'!$C$2:$C350,$B122,'BLAST COLDROOM 1'!$E$2:$E350,$C122,'BLAST COLDROOM 1'!$A$2:$A350,$A122))</f>
        <v/>
      </c>
      <c r="S122" s="5" t="str">
        <f>IF($A122="","",SUMIFS('BLAST COLDROOM 1'!U$2:U350,'BLAST COLDROOM 1'!$C$2:$C350,$B122,'BLAST COLDROOM 1'!$E$2:$E350,$C122,'BLAST COLDROOM 1'!$A$2:$A350,$A122))</f>
        <v/>
      </c>
      <c r="T122" s="5" t="str">
        <f>IF($A122="","",SUMIFS('BLAST COLDROOM 1'!V$2:V350,'BLAST COLDROOM 1'!$C$2:$C350,$B122,'BLAST COLDROOM 1'!$E$2:$E350,$C122,'BLAST COLDROOM 1'!$A$2:$A350,$A122))</f>
        <v/>
      </c>
      <c r="U122" s="5" t="str">
        <f>IF($A122="","",SUMIFS(#REF!,'BLAST COLDROOM 1'!$C$2:$C350,$B122,'BLAST COLDROOM 1'!$E$2:$E350,$C122,'BLAST COLDROOM 1'!$A$2:$A350,$A122))</f>
        <v/>
      </c>
      <c r="V122" s="5" t="str">
        <f>IF($A122="","",SUMIFS('BLAST COLDROOM 1'!X$2:X350,'BLAST COLDROOM 1'!$C$2:$C350,$B122,'BLAST COLDROOM 1'!$E$2:$E350,$C122,'BLAST COLDROOM 1'!$A$2:$A350,$A122))</f>
        <v/>
      </c>
      <c r="W122" s="5" t="str">
        <f>IF($A122="","",SUMIFS('BLAST COLDROOM 1'!Y$2:Y350,'BLAST COLDROOM 1'!$C$2:$C350,$B122,'BLAST COLDROOM 1'!$E$2:$E350,$C122,'BLAST COLDROOM 1'!$A$2:$A350,$A122))</f>
        <v/>
      </c>
      <c r="X122" s="5" t="str">
        <f>IF($A122="","",SUMIFS('BLAST COLDROOM 1'!Z$2:Z350,'BLAST COLDROOM 1'!$C$2:$C350,$B122,'BLAST COLDROOM 1'!$E$2:$E350,$C122,'BLAST COLDROOM 1'!$A$2:$A350,$A122))</f>
        <v/>
      </c>
      <c r="Y122" s="5" t="str">
        <f>IF($A122="","",SUMIFS('BLAST COLDROOM 1'!AA$2:AA350,'BLAST COLDROOM 1'!$C$2:$C350,$B122,'BLAST COLDROOM 1'!$E$2:$E350,$C122,'BLAST COLDROOM 1'!$A$2:$A350,$A122))</f>
        <v/>
      </c>
      <c r="Z122" s="5" t="str">
        <f>IF($A122="","",SUMIFS('BLAST COLDROOM 1'!AB$2:AB350,'BLAST COLDROOM 1'!$C$2:$C350,$B122,'BLAST COLDROOM 1'!$E$2:$E350,$C122,'BLAST COLDROOM 1'!$A$2:$A350,$A122))</f>
        <v/>
      </c>
      <c r="AA122" s="5" t="str">
        <f>IF($A122="","",SUMIFS('BLAST COLDROOM 1'!AC$2:AC350,'BLAST COLDROOM 1'!$C$2:$C350,$B122,'BLAST COLDROOM 1'!$E$2:$E350,$C122,'BLAST COLDROOM 1'!$A$2:$A350,$A122))</f>
        <v/>
      </c>
      <c r="AB122" s="5" t="str">
        <f>IF($A122="","",SUMIFS('BLAST COLDROOM 1'!AD$2:AD350,'BLAST COLDROOM 1'!$C$2:$C350,$B122,'BLAST COLDROOM 1'!$E$2:$E350,$C122,'BLAST COLDROOM 1'!$A$2:$A350,$A122))</f>
        <v/>
      </c>
      <c r="AC122" s="5" t="str">
        <f>IF($A122="","",SUMIFS('BLAST COLDROOM 1'!AE$2:AE350,'BLAST COLDROOM 1'!$C$2:$C350,$B122,'BLAST COLDROOM 1'!$E$2:$E350,$C122,'BLAST COLDROOM 1'!$A$2:$A350,$A122))</f>
        <v/>
      </c>
      <c r="AD122" s="5" t="str">
        <f>IF($A122="","",SUMIFS('BLAST COLDROOM 1'!AF$2:AF350,'BLAST COLDROOM 1'!$C$2:$C350,$B122,'BLAST COLDROOM 1'!$E$2:$E350,$C122,'BLAST COLDROOM 1'!$A$2:$A350,$A122))</f>
        <v/>
      </c>
      <c r="AE122" s="5" t="str">
        <f>IF($A122="","",SUMIFS('BLAST COLDROOM 1'!AG$2:AG350,'BLAST COLDROOM 1'!$C$2:$C350,$B122,'BLAST COLDROOM 1'!$E$2:$E350,$C122,'BLAST COLDROOM 1'!$A$2:$A350,$A122))</f>
        <v/>
      </c>
      <c r="AF122" s="5" t="str">
        <f>IF($A122="","",SUMIFS('BLAST COLDROOM 1'!AH$2:AH350,'BLAST COLDROOM 1'!$C$2:$C350,$B122,'BLAST COLDROOM 1'!$E$2:$E350,$C122,'BLAST COLDROOM 1'!$A$2:$A350,$A122))</f>
        <v/>
      </c>
      <c r="AG122" s="5" t="str">
        <f>IF($A122="","",SUMIFS('BLAST COLDROOM 1'!AI$2:AI350,'BLAST COLDROOM 1'!$C$2:$C350,$B122,'BLAST COLDROOM 1'!$E$2:$E350,$C122,'BLAST COLDROOM 1'!$A$2:$A350,$A122))</f>
        <v/>
      </c>
      <c r="AH122" s="5" t="str">
        <f>IF($A122="","",SUMIFS('BLAST COLDROOM 1'!AJ$2:AJ350,'BLAST COLDROOM 1'!$C$2:$C350,$B122,'BLAST COLDROOM 1'!$E$2:$E350,$C122,'BLAST COLDROOM 1'!$A$2:$A350,$A122))</f>
        <v/>
      </c>
      <c r="AI122" s="5" t="str">
        <f>IF($A122="","",SUMIFS('BLAST COLDROOM 1'!AK$2:AK350,'BLAST COLDROOM 1'!$C$2:$C350,$B122,'BLAST COLDROOM 1'!$E$2:$E350,$C122,'BLAST COLDROOM 1'!$A$2:$A350,$A122))</f>
        <v/>
      </c>
      <c r="AJ122" s="5" t="str">
        <f>IF($A122="","",SUMIFS('BLAST COLDROOM 1'!AL$2:AL350,'BLAST COLDROOM 1'!$C$2:$C350,$B122,'BLAST COLDROOM 1'!$E$2:$E350,$C122,'BLAST COLDROOM 1'!$A$2:$A350,$A122))</f>
        <v/>
      </c>
      <c r="AK122" s="5"/>
      <c r="AL122" s="5"/>
      <c r="AM122" s="5"/>
      <c r="AN122" s="5"/>
      <c r="AO122" s="5"/>
      <c r="AP122" s="5"/>
    </row>
    <row r="123" ht="15.75" customHeight="1">
      <c r="A123" s="17"/>
      <c r="B123" s="5"/>
      <c r="C123" s="5"/>
      <c r="P123" s="5" t="str">
        <f>IF($A123="","",SUMIFS('BLAST COLDROOM 1'!R$2:R350,'BLAST COLDROOM 1'!$C$2:$C350,$B123,'BLAST COLDROOM 1'!$E$2:$E350,$C123,'BLAST COLDROOM 1'!$A$2:$A350,$A123))</f>
        <v/>
      </c>
      <c r="Q123" s="5" t="str">
        <f>IF($A123="","",SUMIFS('BLAST COLDROOM 1'!S$2:S350,'BLAST COLDROOM 1'!$C$2:$C350,$B123,'BLAST COLDROOM 1'!$E$2:$E350,$C123,'BLAST COLDROOM 1'!$A$2:$A350,$A123))</f>
        <v/>
      </c>
      <c r="R123" s="5" t="str">
        <f>IF($A123="","",SUMIFS('BLAST COLDROOM 1'!T$2:T350,'BLAST COLDROOM 1'!$C$2:$C350,$B123,'BLAST COLDROOM 1'!$E$2:$E350,$C123,'BLAST COLDROOM 1'!$A$2:$A350,$A123))</f>
        <v/>
      </c>
      <c r="S123" s="5" t="str">
        <f>IF($A123="","",SUMIFS('BLAST COLDROOM 1'!U$2:U350,'BLAST COLDROOM 1'!$C$2:$C350,$B123,'BLAST COLDROOM 1'!$E$2:$E350,$C123,'BLAST COLDROOM 1'!$A$2:$A350,$A123))</f>
        <v/>
      </c>
      <c r="T123" s="5" t="str">
        <f>IF($A123="","",SUMIFS('BLAST COLDROOM 1'!V$2:V350,'BLAST COLDROOM 1'!$C$2:$C350,$B123,'BLAST COLDROOM 1'!$E$2:$E350,$C123,'BLAST COLDROOM 1'!$A$2:$A350,$A123))</f>
        <v/>
      </c>
      <c r="U123" s="5" t="str">
        <f>IF($A123="","",SUMIFS(#REF!,'BLAST COLDROOM 1'!$C$2:$C350,$B123,'BLAST COLDROOM 1'!$E$2:$E350,$C123,'BLAST COLDROOM 1'!$A$2:$A350,$A123))</f>
        <v/>
      </c>
      <c r="V123" s="5" t="str">
        <f>IF($A123="","",SUMIFS('BLAST COLDROOM 1'!X$2:X350,'BLAST COLDROOM 1'!$C$2:$C350,$B123,'BLAST COLDROOM 1'!$E$2:$E350,$C123,'BLAST COLDROOM 1'!$A$2:$A350,$A123))</f>
        <v/>
      </c>
      <c r="W123" s="5" t="str">
        <f>IF($A123="","",SUMIFS('BLAST COLDROOM 1'!Y$2:Y350,'BLAST COLDROOM 1'!$C$2:$C350,$B123,'BLAST COLDROOM 1'!$E$2:$E350,$C123,'BLAST COLDROOM 1'!$A$2:$A350,$A123))</f>
        <v/>
      </c>
      <c r="X123" s="5" t="str">
        <f>IF($A123="","",SUMIFS('BLAST COLDROOM 1'!Z$2:Z350,'BLAST COLDROOM 1'!$C$2:$C350,$B123,'BLAST COLDROOM 1'!$E$2:$E350,$C123,'BLAST COLDROOM 1'!$A$2:$A350,$A123))</f>
        <v/>
      </c>
      <c r="Y123" s="5" t="str">
        <f>IF($A123="","",SUMIFS('BLAST COLDROOM 1'!AA$2:AA350,'BLAST COLDROOM 1'!$C$2:$C350,$B123,'BLAST COLDROOM 1'!$E$2:$E350,$C123,'BLAST COLDROOM 1'!$A$2:$A350,$A123))</f>
        <v/>
      </c>
      <c r="Z123" s="5" t="str">
        <f>IF($A123="","",SUMIFS('BLAST COLDROOM 1'!AB$2:AB350,'BLAST COLDROOM 1'!$C$2:$C350,$B123,'BLAST COLDROOM 1'!$E$2:$E350,$C123,'BLAST COLDROOM 1'!$A$2:$A350,$A123))</f>
        <v/>
      </c>
      <c r="AA123" s="5" t="str">
        <f>IF($A123="","",SUMIFS('BLAST COLDROOM 1'!AC$2:AC350,'BLAST COLDROOM 1'!$C$2:$C350,$B123,'BLAST COLDROOM 1'!$E$2:$E350,$C123,'BLAST COLDROOM 1'!$A$2:$A350,$A123))</f>
        <v/>
      </c>
      <c r="AB123" s="5" t="str">
        <f>IF($A123="","",SUMIFS('BLAST COLDROOM 1'!AD$2:AD350,'BLAST COLDROOM 1'!$C$2:$C350,$B123,'BLAST COLDROOM 1'!$E$2:$E350,$C123,'BLAST COLDROOM 1'!$A$2:$A350,$A123))</f>
        <v/>
      </c>
      <c r="AC123" s="5" t="str">
        <f>IF($A123="","",SUMIFS('BLAST COLDROOM 1'!AE$2:AE350,'BLAST COLDROOM 1'!$C$2:$C350,$B123,'BLAST COLDROOM 1'!$E$2:$E350,$C123,'BLAST COLDROOM 1'!$A$2:$A350,$A123))</f>
        <v/>
      </c>
      <c r="AD123" s="5" t="str">
        <f>IF($A123="","",SUMIFS('BLAST COLDROOM 1'!AF$2:AF350,'BLAST COLDROOM 1'!$C$2:$C350,$B123,'BLAST COLDROOM 1'!$E$2:$E350,$C123,'BLAST COLDROOM 1'!$A$2:$A350,$A123))</f>
        <v/>
      </c>
      <c r="AE123" s="5" t="str">
        <f>IF($A123="","",SUMIFS('BLAST COLDROOM 1'!AG$2:AG350,'BLAST COLDROOM 1'!$C$2:$C350,$B123,'BLAST COLDROOM 1'!$E$2:$E350,$C123,'BLAST COLDROOM 1'!$A$2:$A350,$A123))</f>
        <v/>
      </c>
      <c r="AF123" s="5" t="str">
        <f>IF($A123="","",SUMIFS('BLAST COLDROOM 1'!AH$2:AH350,'BLAST COLDROOM 1'!$C$2:$C350,$B123,'BLAST COLDROOM 1'!$E$2:$E350,$C123,'BLAST COLDROOM 1'!$A$2:$A350,$A123))</f>
        <v/>
      </c>
      <c r="AG123" s="5" t="str">
        <f>IF($A123="","",SUMIFS('BLAST COLDROOM 1'!AI$2:AI350,'BLAST COLDROOM 1'!$C$2:$C350,$B123,'BLAST COLDROOM 1'!$E$2:$E350,$C123,'BLAST COLDROOM 1'!$A$2:$A350,$A123))</f>
        <v/>
      </c>
      <c r="AH123" s="5" t="str">
        <f>IF($A123="","",SUMIFS('BLAST COLDROOM 1'!AJ$2:AJ350,'BLAST COLDROOM 1'!$C$2:$C350,$B123,'BLAST COLDROOM 1'!$E$2:$E350,$C123,'BLAST COLDROOM 1'!$A$2:$A350,$A123))</f>
        <v/>
      </c>
      <c r="AI123" s="5" t="str">
        <f>IF($A123="","",SUMIFS('BLAST COLDROOM 1'!AK$2:AK350,'BLAST COLDROOM 1'!$C$2:$C350,$B123,'BLAST COLDROOM 1'!$E$2:$E350,$C123,'BLAST COLDROOM 1'!$A$2:$A350,$A123))</f>
        <v/>
      </c>
      <c r="AJ123" s="5" t="str">
        <f>IF($A123="","",SUMIFS('BLAST COLDROOM 1'!AL$2:AL350,'BLAST COLDROOM 1'!$C$2:$C350,$B123,'BLAST COLDROOM 1'!$E$2:$E350,$C123,'BLAST COLDROOM 1'!$A$2:$A350,$A123))</f>
        <v/>
      </c>
    </row>
    <row r="124" ht="15.75" customHeight="1">
      <c r="A124" s="17"/>
      <c r="B124" s="5"/>
      <c r="C124" s="5"/>
      <c r="P124" s="5" t="str">
        <f>IF($A124="","",SUMIFS('BLAST COLDROOM 1'!R$2:R350,'BLAST COLDROOM 1'!$C$2:$C350,$B124,'BLAST COLDROOM 1'!$E$2:$E350,$C124,'BLAST COLDROOM 1'!$A$2:$A350,$A124))</f>
        <v/>
      </c>
      <c r="Q124" s="5" t="str">
        <f>IF($A124="","",SUMIFS('BLAST COLDROOM 1'!S$2:S350,'BLAST COLDROOM 1'!$C$2:$C350,$B124,'BLAST COLDROOM 1'!$E$2:$E350,$C124,'BLAST COLDROOM 1'!$A$2:$A350,$A124))</f>
        <v/>
      </c>
      <c r="R124" s="5" t="str">
        <f>IF($A124="","",SUMIFS('BLAST COLDROOM 1'!T$2:T350,'BLAST COLDROOM 1'!$C$2:$C350,$B124,'BLAST COLDROOM 1'!$E$2:$E350,$C124,'BLAST COLDROOM 1'!$A$2:$A350,$A124))</f>
        <v/>
      </c>
      <c r="S124" s="5" t="str">
        <f>IF($A124="","",SUMIFS('BLAST COLDROOM 1'!U$2:U350,'BLAST COLDROOM 1'!$C$2:$C350,$B124,'BLAST COLDROOM 1'!$E$2:$E350,$C124,'BLAST COLDROOM 1'!$A$2:$A350,$A124))</f>
        <v/>
      </c>
      <c r="T124" s="5" t="str">
        <f>IF($A124="","",SUMIFS('BLAST COLDROOM 1'!V$2:V350,'BLAST COLDROOM 1'!$C$2:$C350,$B124,'BLAST COLDROOM 1'!$E$2:$E350,$C124,'BLAST COLDROOM 1'!$A$2:$A350,$A124))</f>
        <v/>
      </c>
      <c r="U124" s="5" t="str">
        <f>IF($A124="","",SUMIFS(#REF!,'BLAST COLDROOM 1'!$C$2:$C350,$B124,'BLAST COLDROOM 1'!$E$2:$E350,$C124,'BLAST COLDROOM 1'!$A$2:$A350,$A124))</f>
        <v/>
      </c>
      <c r="V124" s="5" t="str">
        <f>IF($A124="","",SUMIFS('BLAST COLDROOM 1'!X$2:X350,'BLAST COLDROOM 1'!$C$2:$C350,$B124,'BLAST COLDROOM 1'!$E$2:$E350,$C124,'BLAST COLDROOM 1'!$A$2:$A350,$A124))</f>
        <v/>
      </c>
      <c r="W124" s="5" t="str">
        <f>IF($A124="","",SUMIFS('BLAST COLDROOM 1'!Y$2:Y350,'BLAST COLDROOM 1'!$C$2:$C350,$B124,'BLAST COLDROOM 1'!$E$2:$E350,$C124,'BLAST COLDROOM 1'!$A$2:$A350,$A124))</f>
        <v/>
      </c>
      <c r="X124" s="5" t="str">
        <f>IF($A124="","",SUMIFS('BLAST COLDROOM 1'!Z$2:Z350,'BLAST COLDROOM 1'!$C$2:$C350,$B124,'BLAST COLDROOM 1'!$E$2:$E350,$C124,'BLAST COLDROOM 1'!$A$2:$A350,$A124))</f>
        <v/>
      </c>
      <c r="Y124" s="5" t="str">
        <f>IF($A124="","",SUMIFS('BLAST COLDROOM 1'!AA$2:AA350,'BLAST COLDROOM 1'!$C$2:$C350,$B124,'BLAST COLDROOM 1'!$E$2:$E350,$C124,'BLAST COLDROOM 1'!$A$2:$A350,$A124))</f>
        <v/>
      </c>
      <c r="Z124" s="5" t="str">
        <f>IF($A124="","",SUMIFS('BLAST COLDROOM 1'!AB$2:AB350,'BLAST COLDROOM 1'!$C$2:$C350,$B124,'BLAST COLDROOM 1'!$E$2:$E350,$C124,'BLAST COLDROOM 1'!$A$2:$A350,$A124))</f>
        <v/>
      </c>
      <c r="AA124" s="5" t="str">
        <f>IF($A124="","",SUMIFS('BLAST COLDROOM 1'!AC$2:AC350,'BLAST COLDROOM 1'!$C$2:$C350,$B124,'BLAST COLDROOM 1'!$E$2:$E350,$C124,'BLAST COLDROOM 1'!$A$2:$A350,$A124))</f>
        <v/>
      </c>
      <c r="AB124" s="5" t="str">
        <f>IF($A124="","",SUMIFS('BLAST COLDROOM 1'!AD$2:AD350,'BLAST COLDROOM 1'!$C$2:$C350,$B124,'BLAST COLDROOM 1'!$E$2:$E350,$C124,'BLAST COLDROOM 1'!$A$2:$A350,$A124))</f>
        <v/>
      </c>
      <c r="AC124" s="5" t="str">
        <f>IF($A124="","",SUMIFS('BLAST COLDROOM 1'!AE$2:AE350,'BLAST COLDROOM 1'!$C$2:$C350,$B124,'BLAST COLDROOM 1'!$E$2:$E350,$C124,'BLAST COLDROOM 1'!$A$2:$A350,$A124))</f>
        <v/>
      </c>
      <c r="AD124" s="5" t="str">
        <f>IF($A124="","",SUMIFS('BLAST COLDROOM 1'!AF$2:AF350,'BLAST COLDROOM 1'!$C$2:$C350,$B124,'BLAST COLDROOM 1'!$E$2:$E350,$C124,'BLAST COLDROOM 1'!$A$2:$A350,$A124))</f>
        <v/>
      </c>
      <c r="AE124" s="5" t="str">
        <f>IF($A124="","",SUMIFS('BLAST COLDROOM 1'!AG$2:AG350,'BLAST COLDROOM 1'!$C$2:$C350,$B124,'BLAST COLDROOM 1'!$E$2:$E350,$C124,'BLAST COLDROOM 1'!$A$2:$A350,$A124))</f>
        <v/>
      </c>
      <c r="AF124" s="5" t="str">
        <f>IF($A124="","",SUMIFS('BLAST COLDROOM 1'!AH$2:AH350,'BLAST COLDROOM 1'!$C$2:$C350,$B124,'BLAST COLDROOM 1'!$E$2:$E350,$C124,'BLAST COLDROOM 1'!$A$2:$A350,$A124))</f>
        <v/>
      </c>
      <c r="AG124" s="5" t="str">
        <f>IF($A124="","",SUMIFS('BLAST COLDROOM 1'!AI$2:AI350,'BLAST COLDROOM 1'!$C$2:$C350,$B124,'BLAST COLDROOM 1'!$E$2:$E350,$C124,'BLAST COLDROOM 1'!$A$2:$A350,$A124))</f>
        <v/>
      </c>
      <c r="AH124" s="5" t="str">
        <f>IF($A124="","",SUMIFS('BLAST COLDROOM 1'!AJ$2:AJ350,'BLAST COLDROOM 1'!$C$2:$C350,$B124,'BLAST COLDROOM 1'!$E$2:$E350,$C124,'BLAST COLDROOM 1'!$A$2:$A350,$A124))</f>
        <v/>
      </c>
      <c r="AI124" s="5" t="str">
        <f>IF($A124="","",SUMIFS('BLAST COLDROOM 1'!AK$2:AK350,'BLAST COLDROOM 1'!$C$2:$C350,$B124,'BLAST COLDROOM 1'!$E$2:$E350,$C124,'BLAST COLDROOM 1'!$A$2:$A350,$A124))</f>
        <v/>
      </c>
      <c r="AJ124" s="5" t="str">
        <f>IF($A124="","",SUMIFS('BLAST COLDROOM 1'!AL$2:AL350,'BLAST COLDROOM 1'!$C$2:$C350,$B124,'BLAST COLDROOM 1'!$E$2:$E350,$C124,'BLAST COLDROOM 1'!$A$2:$A350,$A124))</f>
        <v/>
      </c>
    </row>
    <row r="125" ht="15.75" customHeight="1">
      <c r="A125" s="17"/>
      <c r="B125" s="5"/>
      <c r="C125" s="5"/>
      <c r="P125" s="5" t="str">
        <f>IF($A125="","",SUMIFS('BLAST COLDROOM 1'!R$2:R350,'BLAST COLDROOM 1'!$C$2:$C350,$B125,'BLAST COLDROOM 1'!$E$2:$E350,$C125,'BLAST COLDROOM 1'!$A$2:$A350,$A125))</f>
        <v/>
      </c>
      <c r="Q125" s="5" t="str">
        <f>IF($A125="","",SUMIFS('BLAST COLDROOM 1'!S$2:S350,'BLAST COLDROOM 1'!$C$2:$C350,$B125,'BLAST COLDROOM 1'!$E$2:$E350,$C125,'BLAST COLDROOM 1'!$A$2:$A350,$A125))</f>
        <v/>
      </c>
      <c r="R125" s="5" t="str">
        <f>IF($A125="","",SUMIFS('BLAST COLDROOM 1'!T$2:T350,'BLAST COLDROOM 1'!$C$2:$C350,$B125,'BLAST COLDROOM 1'!$E$2:$E350,$C125,'BLAST COLDROOM 1'!$A$2:$A350,$A125))</f>
        <v/>
      </c>
      <c r="S125" s="5" t="str">
        <f>IF($A125="","",SUMIFS('BLAST COLDROOM 1'!U$2:U350,'BLAST COLDROOM 1'!$C$2:$C350,$B125,'BLAST COLDROOM 1'!$E$2:$E350,$C125,'BLAST COLDROOM 1'!$A$2:$A350,$A125))</f>
        <v/>
      </c>
      <c r="T125" s="5" t="str">
        <f>IF($A125="","",SUMIFS('BLAST COLDROOM 1'!V$2:V350,'BLAST COLDROOM 1'!$C$2:$C350,$B125,'BLAST COLDROOM 1'!$E$2:$E350,$C125,'BLAST COLDROOM 1'!$A$2:$A350,$A125))</f>
        <v/>
      </c>
      <c r="U125" s="5" t="str">
        <f>IF($A125="","",SUMIFS(#REF!,'BLAST COLDROOM 1'!$C$2:$C350,$B125,'BLAST COLDROOM 1'!$E$2:$E350,$C125,'BLAST COLDROOM 1'!$A$2:$A350,$A125))</f>
        <v/>
      </c>
      <c r="V125" s="5" t="str">
        <f>IF($A125="","",SUMIFS('BLAST COLDROOM 1'!X$2:X350,'BLAST COLDROOM 1'!$C$2:$C350,$B125,'BLAST COLDROOM 1'!$E$2:$E350,$C125,'BLAST COLDROOM 1'!$A$2:$A350,$A125))</f>
        <v/>
      </c>
      <c r="W125" s="5" t="str">
        <f>IF($A125="","",SUMIFS('BLAST COLDROOM 1'!Y$2:Y350,'BLAST COLDROOM 1'!$C$2:$C350,$B125,'BLAST COLDROOM 1'!$E$2:$E350,$C125,'BLAST COLDROOM 1'!$A$2:$A350,$A125))</f>
        <v/>
      </c>
      <c r="X125" s="5" t="str">
        <f>IF($A125="","",SUMIFS('BLAST COLDROOM 1'!Z$2:Z350,'BLAST COLDROOM 1'!$C$2:$C350,$B125,'BLAST COLDROOM 1'!$E$2:$E350,$C125,'BLAST COLDROOM 1'!$A$2:$A350,$A125))</f>
        <v/>
      </c>
      <c r="Y125" s="5" t="str">
        <f>IF($A125="","",SUMIFS('BLAST COLDROOM 1'!AA$2:AA350,'BLAST COLDROOM 1'!$C$2:$C350,$B125,'BLAST COLDROOM 1'!$E$2:$E350,$C125,'BLAST COLDROOM 1'!$A$2:$A350,$A125))</f>
        <v/>
      </c>
      <c r="Z125" s="5" t="str">
        <f>IF($A125="","",SUMIFS('BLAST COLDROOM 1'!AB$2:AB350,'BLAST COLDROOM 1'!$C$2:$C350,$B125,'BLAST COLDROOM 1'!$E$2:$E350,$C125,'BLAST COLDROOM 1'!$A$2:$A350,$A125))</f>
        <v/>
      </c>
      <c r="AA125" s="5" t="str">
        <f>IF($A125="","",SUMIFS('BLAST COLDROOM 1'!AC$2:AC350,'BLAST COLDROOM 1'!$C$2:$C350,$B125,'BLAST COLDROOM 1'!$E$2:$E350,$C125,'BLAST COLDROOM 1'!$A$2:$A350,$A125))</f>
        <v/>
      </c>
      <c r="AB125" s="5" t="str">
        <f>IF($A125="","",SUMIFS('BLAST COLDROOM 1'!AD$2:AD350,'BLAST COLDROOM 1'!$C$2:$C350,$B125,'BLAST COLDROOM 1'!$E$2:$E350,$C125,'BLAST COLDROOM 1'!$A$2:$A350,$A125))</f>
        <v/>
      </c>
      <c r="AC125" s="5" t="str">
        <f>IF($A125="","",SUMIFS('BLAST COLDROOM 1'!AE$2:AE350,'BLAST COLDROOM 1'!$C$2:$C350,$B125,'BLAST COLDROOM 1'!$E$2:$E350,$C125,'BLAST COLDROOM 1'!$A$2:$A350,$A125))</f>
        <v/>
      </c>
      <c r="AD125" s="5" t="str">
        <f>IF($A125="","",SUMIFS('BLAST COLDROOM 1'!AF$2:AF350,'BLAST COLDROOM 1'!$C$2:$C350,$B125,'BLAST COLDROOM 1'!$E$2:$E350,$C125,'BLAST COLDROOM 1'!$A$2:$A350,$A125))</f>
        <v/>
      </c>
      <c r="AE125" s="5" t="str">
        <f>IF($A125="","",SUMIFS('BLAST COLDROOM 1'!AG$2:AG350,'BLAST COLDROOM 1'!$C$2:$C350,$B125,'BLAST COLDROOM 1'!$E$2:$E350,$C125,'BLAST COLDROOM 1'!$A$2:$A350,$A125))</f>
        <v/>
      </c>
      <c r="AF125" s="5" t="str">
        <f>IF($A125="","",SUMIFS('BLAST COLDROOM 1'!AH$2:AH350,'BLAST COLDROOM 1'!$C$2:$C350,$B125,'BLAST COLDROOM 1'!$E$2:$E350,$C125,'BLAST COLDROOM 1'!$A$2:$A350,$A125))</f>
        <v/>
      </c>
      <c r="AG125" s="5" t="str">
        <f>IF($A125="","",SUMIFS('BLAST COLDROOM 1'!AI$2:AI350,'BLAST COLDROOM 1'!$C$2:$C350,$B125,'BLAST COLDROOM 1'!$E$2:$E350,$C125,'BLAST COLDROOM 1'!$A$2:$A350,$A125))</f>
        <v/>
      </c>
      <c r="AH125" s="5" t="str">
        <f>IF($A125="","",SUMIFS('BLAST COLDROOM 1'!AJ$2:AJ350,'BLAST COLDROOM 1'!$C$2:$C350,$B125,'BLAST COLDROOM 1'!$E$2:$E350,$C125,'BLAST COLDROOM 1'!$A$2:$A350,$A125))</f>
        <v/>
      </c>
      <c r="AI125" s="5" t="str">
        <f>IF($A125="","",SUMIFS('BLAST COLDROOM 1'!AK$2:AK350,'BLAST COLDROOM 1'!$C$2:$C350,$B125,'BLAST COLDROOM 1'!$E$2:$E350,$C125,'BLAST COLDROOM 1'!$A$2:$A350,$A125))</f>
        <v/>
      </c>
      <c r="AJ125" s="5" t="str">
        <f>IF($A125="","",SUMIFS('BLAST COLDROOM 1'!AL$2:AL350,'BLAST COLDROOM 1'!$C$2:$C350,$B125,'BLAST COLDROOM 1'!$E$2:$E350,$C125,'BLAST COLDROOM 1'!$A$2:$A350,$A125))</f>
        <v/>
      </c>
    </row>
    <row r="126" ht="15.75" customHeight="1">
      <c r="A126" s="17"/>
      <c r="B126" s="5"/>
      <c r="C126" s="5"/>
      <c r="P126" s="5" t="str">
        <f>IF($A126="","",SUMIFS('BLAST COLDROOM 1'!R$2:R350,'BLAST COLDROOM 1'!$C$2:$C350,$B126,'BLAST COLDROOM 1'!$E$2:$E350,$C126,'BLAST COLDROOM 1'!$A$2:$A350,$A126))</f>
        <v/>
      </c>
      <c r="Q126" s="5" t="str">
        <f>IF($A126="","",SUMIFS('BLAST COLDROOM 1'!S$2:S350,'BLAST COLDROOM 1'!$C$2:$C350,$B126,'BLAST COLDROOM 1'!$E$2:$E350,$C126,'BLAST COLDROOM 1'!$A$2:$A350,$A126))</f>
        <v/>
      </c>
      <c r="R126" s="5" t="str">
        <f>IF($A126="","",SUMIFS('BLAST COLDROOM 1'!T$2:T350,'BLAST COLDROOM 1'!$C$2:$C350,$B126,'BLAST COLDROOM 1'!$E$2:$E350,$C126,'BLAST COLDROOM 1'!$A$2:$A350,$A126))</f>
        <v/>
      </c>
      <c r="S126" s="5" t="str">
        <f>IF($A126="","",SUMIFS('BLAST COLDROOM 1'!U$2:U350,'BLAST COLDROOM 1'!$C$2:$C350,$B126,'BLAST COLDROOM 1'!$E$2:$E350,$C126,'BLAST COLDROOM 1'!$A$2:$A350,$A126))</f>
        <v/>
      </c>
      <c r="T126" s="5" t="str">
        <f>IF($A126="","",SUMIFS('BLAST COLDROOM 1'!V$2:V350,'BLAST COLDROOM 1'!$C$2:$C350,$B126,'BLAST COLDROOM 1'!$E$2:$E350,$C126,'BLAST COLDROOM 1'!$A$2:$A350,$A126))</f>
        <v/>
      </c>
      <c r="U126" s="5" t="str">
        <f>IF($A126="","",SUMIFS(#REF!,'BLAST COLDROOM 1'!$C$2:$C350,$B126,'BLAST COLDROOM 1'!$E$2:$E350,$C126,'BLAST COLDROOM 1'!$A$2:$A350,$A126))</f>
        <v/>
      </c>
      <c r="V126" s="5" t="str">
        <f>IF($A126="","",SUMIFS('BLAST COLDROOM 1'!X$2:X350,'BLAST COLDROOM 1'!$C$2:$C350,$B126,'BLAST COLDROOM 1'!$E$2:$E350,$C126,'BLAST COLDROOM 1'!$A$2:$A350,$A126))</f>
        <v/>
      </c>
      <c r="W126" s="5" t="str">
        <f>IF($A126="","",SUMIFS('BLAST COLDROOM 1'!Y$2:Y350,'BLAST COLDROOM 1'!$C$2:$C350,$B126,'BLAST COLDROOM 1'!$E$2:$E350,$C126,'BLAST COLDROOM 1'!$A$2:$A350,$A126))</f>
        <v/>
      </c>
      <c r="X126" s="5" t="str">
        <f>IF($A126="","",SUMIFS('BLAST COLDROOM 1'!Z$2:Z350,'BLAST COLDROOM 1'!$C$2:$C350,$B126,'BLAST COLDROOM 1'!$E$2:$E350,$C126,'BLAST COLDROOM 1'!$A$2:$A350,$A126))</f>
        <v/>
      </c>
      <c r="Y126" s="5" t="str">
        <f>IF($A126="","",SUMIFS('BLAST COLDROOM 1'!AA$2:AA350,'BLAST COLDROOM 1'!$C$2:$C350,$B126,'BLAST COLDROOM 1'!$E$2:$E350,$C126,'BLAST COLDROOM 1'!$A$2:$A350,$A126))</f>
        <v/>
      </c>
      <c r="Z126" s="5" t="str">
        <f>IF($A126="","",SUMIFS('BLAST COLDROOM 1'!AB$2:AB350,'BLAST COLDROOM 1'!$C$2:$C350,$B126,'BLAST COLDROOM 1'!$E$2:$E350,$C126,'BLAST COLDROOM 1'!$A$2:$A350,$A126))</f>
        <v/>
      </c>
      <c r="AA126" s="5" t="str">
        <f>IF($A126="","",SUMIFS('BLAST COLDROOM 1'!AC$2:AC350,'BLAST COLDROOM 1'!$C$2:$C350,$B126,'BLAST COLDROOM 1'!$E$2:$E350,$C126,'BLAST COLDROOM 1'!$A$2:$A350,$A126))</f>
        <v/>
      </c>
      <c r="AB126" s="5" t="str">
        <f>IF($A126="","",SUMIFS('BLAST COLDROOM 1'!AD$2:AD350,'BLAST COLDROOM 1'!$C$2:$C350,$B126,'BLAST COLDROOM 1'!$E$2:$E350,$C126,'BLAST COLDROOM 1'!$A$2:$A350,$A126))</f>
        <v/>
      </c>
      <c r="AC126" s="5" t="str">
        <f>IF($A126="","",SUMIFS('BLAST COLDROOM 1'!AE$2:AE350,'BLAST COLDROOM 1'!$C$2:$C350,$B126,'BLAST COLDROOM 1'!$E$2:$E350,$C126,'BLAST COLDROOM 1'!$A$2:$A350,$A126))</f>
        <v/>
      </c>
      <c r="AD126" s="5" t="str">
        <f>IF($A126="","",SUMIFS('BLAST COLDROOM 1'!AF$2:AF350,'BLAST COLDROOM 1'!$C$2:$C350,$B126,'BLAST COLDROOM 1'!$E$2:$E350,$C126,'BLAST COLDROOM 1'!$A$2:$A350,$A126))</f>
        <v/>
      </c>
      <c r="AE126" s="5" t="str">
        <f>IF($A126="","",SUMIFS('BLAST COLDROOM 1'!AG$2:AG350,'BLAST COLDROOM 1'!$C$2:$C350,$B126,'BLAST COLDROOM 1'!$E$2:$E350,$C126,'BLAST COLDROOM 1'!$A$2:$A350,$A126))</f>
        <v/>
      </c>
      <c r="AF126" s="5" t="str">
        <f>IF($A126="","",SUMIFS('BLAST COLDROOM 1'!AH$2:AH350,'BLAST COLDROOM 1'!$C$2:$C350,$B126,'BLAST COLDROOM 1'!$E$2:$E350,$C126,'BLAST COLDROOM 1'!$A$2:$A350,$A126))</f>
        <v/>
      </c>
      <c r="AG126" s="5" t="str">
        <f>IF($A126="","",SUMIFS('BLAST COLDROOM 1'!AI$2:AI350,'BLAST COLDROOM 1'!$C$2:$C350,$B126,'BLAST COLDROOM 1'!$E$2:$E350,$C126,'BLAST COLDROOM 1'!$A$2:$A350,$A126))</f>
        <v/>
      </c>
      <c r="AH126" s="5" t="str">
        <f>IF($A126="","",SUMIFS('BLAST COLDROOM 1'!AJ$2:AJ350,'BLAST COLDROOM 1'!$C$2:$C350,$B126,'BLAST COLDROOM 1'!$E$2:$E350,$C126,'BLAST COLDROOM 1'!$A$2:$A350,$A126))</f>
        <v/>
      </c>
      <c r="AI126" s="5" t="str">
        <f>IF($A126="","",SUMIFS('BLAST COLDROOM 1'!AK$2:AK350,'BLAST COLDROOM 1'!$C$2:$C350,$B126,'BLAST COLDROOM 1'!$E$2:$E350,$C126,'BLAST COLDROOM 1'!$A$2:$A350,$A126))</f>
        <v/>
      </c>
      <c r="AJ126" s="5" t="str">
        <f>IF($A126="","",SUMIFS('BLAST COLDROOM 1'!AL$2:AL350,'BLAST COLDROOM 1'!$C$2:$C350,$B126,'BLAST COLDROOM 1'!$E$2:$E350,$C126,'BLAST COLDROOM 1'!$A$2:$A350,$A126))</f>
        <v/>
      </c>
    </row>
    <row r="127" ht="15.75" customHeight="1">
      <c r="A127" s="17"/>
      <c r="B127" s="5"/>
      <c r="C127" s="5"/>
      <c r="P127" s="5" t="str">
        <f>IF($A127="","",SUMIFS('BLAST COLDROOM 1'!R$2:R350,'BLAST COLDROOM 1'!$C$2:$C350,$B127,'BLAST COLDROOM 1'!$E$2:$E350,$C127,'BLAST COLDROOM 1'!$A$2:$A350,$A127))</f>
        <v/>
      </c>
      <c r="Q127" s="5" t="str">
        <f>IF($A127="","",SUMIFS('BLAST COLDROOM 1'!S$2:S350,'BLAST COLDROOM 1'!$C$2:$C350,$B127,'BLAST COLDROOM 1'!$E$2:$E350,$C127,'BLAST COLDROOM 1'!$A$2:$A350,$A127))</f>
        <v/>
      </c>
      <c r="R127" s="5" t="str">
        <f>IF($A127="","",SUMIFS('BLAST COLDROOM 1'!T$2:T350,'BLAST COLDROOM 1'!$C$2:$C350,$B127,'BLAST COLDROOM 1'!$E$2:$E350,$C127,'BLAST COLDROOM 1'!$A$2:$A350,$A127))</f>
        <v/>
      </c>
      <c r="S127" s="5" t="str">
        <f>IF($A127="","",SUMIFS('BLAST COLDROOM 1'!U$2:U350,'BLAST COLDROOM 1'!$C$2:$C350,$B127,'BLAST COLDROOM 1'!$E$2:$E350,$C127,'BLAST COLDROOM 1'!$A$2:$A350,$A127))</f>
        <v/>
      </c>
      <c r="T127" s="5" t="str">
        <f>IF($A127="","",SUMIFS('BLAST COLDROOM 1'!V$2:V350,'BLAST COLDROOM 1'!$C$2:$C350,$B127,'BLAST COLDROOM 1'!$E$2:$E350,$C127,'BLAST COLDROOM 1'!$A$2:$A350,$A127))</f>
        <v/>
      </c>
      <c r="U127" s="5" t="str">
        <f>IF($A127="","",SUMIFS(#REF!,'BLAST COLDROOM 1'!$C$2:$C350,$B127,'BLAST COLDROOM 1'!$E$2:$E350,$C127,'BLAST COLDROOM 1'!$A$2:$A350,$A127))</f>
        <v/>
      </c>
      <c r="V127" s="5" t="str">
        <f>IF($A127="","",SUMIFS('BLAST COLDROOM 1'!X$2:X350,'BLAST COLDROOM 1'!$C$2:$C350,$B127,'BLAST COLDROOM 1'!$E$2:$E350,$C127,'BLAST COLDROOM 1'!$A$2:$A350,$A127))</f>
        <v/>
      </c>
      <c r="W127" s="5" t="str">
        <f>IF($A127="","",SUMIFS('BLAST COLDROOM 1'!Y$2:Y350,'BLAST COLDROOM 1'!$C$2:$C350,$B127,'BLAST COLDROOM 1'!$E$2:$E350,$C127,'BLAST COLDROOM 1'!$A$2:$A350,$A127))</f>
        <v/>
      </c>
      <c r="X127" s="5" t="str">
        <f>IF($A127="","",SUMIFS('BLAST COLDROOM 1'!Z$2:Z350,'BLAST COLDROOM 1'!$C$2:$C350,$B127,'BLAST COLDROOM 1'!$E$2:$E350,$C127,'BLAST COLDROOM 1'!$A$2:$A350,$A127))</f>
        <v/>
      </c>
      <c r="Y127" s="5" t="str">
        <f>IF($A127="","",SUMIFS('BLAST COLDROOM 1'!AA$2:AA350,'BLAST COLDROOM 1'!$C$2:$C350,$B127,'BLAST COLDROOM 1'!$E$2:$E350,$C127,'BLAST COLDROOM 1'!$A$2:$A350,$A127))</f>
        <v/>
      </c>
      <c r="Z127" s="5" t="str">
        <f>IF($A127="","",SUMIFS('BLAST COLDROOM 1'!AB$2:AB350,'BLAST COLDROOM 1'!$C$2:$C350,$B127,'BLAST COLDROOM 1'!$E$2:$E350,$C127,'BLAST COLDROOM 1'!$A$2:$A350,$A127))</f>
        <v/>
      </c>
      <c r="AA127" s="5" t="str">
        <f>IF($A127="","",SUMIFS('BLAST COLDROOM 1'!AC$2:AC350,'BLAST COLDROOM 1'!$C$2:$C350,$B127,'BLAST COLDROOM 1'!$E$2:$E350,$C127,'BLAST COLDROOM 1'!$A$2:$A350,$A127))</f>
        <v/>
      </c>
      <c r="AB127" s="5" t="str">
        <f>IF($A127="","",SUMIFS('BLAST COLDROOM 1'!AD$2:AD350,'BLAST COLDROOM 1'!$C$2:$C350,$B127,'BLAST COLDROOM 1'!$E$2:$E350,$C127,'BLAST COLDROOM 1'!$A$2:$A350,$A127))</f>
        <v/>
      </c>
      <c r="AC127" s="5" t="str">
        <f>IF($A127="","",SUMIFS('BLAST COLDROOM 1'!AE$2:AE350,'BLAST COLDROOM 1'!$C$2:$C350,$B127,'BLAST COLDROOM 1'!$E$2:$E350,$C127,'BLAST COLDROOM 1'!$A$2:$A350,$A127))</f>
        <v/>
      </c>
      <c r="AD127" s="5" t="str">
        <f>IF($A127="","",SUMIFS('BLAST COLDROOM 1'!AF$2:AF350,'BLAST COLDROOM 1'!$C$2:$C350,$B127,'BLAST COLDROOM 1'!$E$2:$E350,$C127,'BLAST COLDROOM 1'!$A$2:$A350,$A127))</f>
        <v/>
      </c>
      <c r="AE127" s="5" t="str">
        <f>IF($A127="","",SUMIFS('BLAST COLDROOM 1'!AG$2:AG350,'BLAST COLDROOM 1'!$C$2:$C350,$B127,'BLAST COLDROOM 1'!$E$2:$E350,$C127,'BLAST COLDROOM 1'!$A$2:$A350,$A127))</f>
        <v/>
      </c>
      <c r="AF127" s="5" t="str">
        <f>IF($A127="","",SUMIFS('BLAST COLDROOM 1'!AH$2:AH350,'BLAST COLDROOM 1'!$C$2:$C350,$B127,'BLAST COLDROOM 1'!$E$2:$E350,$C127,'BLAST COLDROOM 1'!$A$2:$A350,$A127))</f>
        <v/>
      </c>
      <c r="AG127" s="5" t="str">
        <f>IF($A127="","",SUMIFS('BLAST COLDROOM 1'!AI$2:AI350,'BLAST COLDROOM 1'!$C$2:$C350,$B127,'BLAST COLDROOM 1'!$E$2:$E350,$C127,'BLAST COLDROOM 1'!$A$2:$A350,$A127))</f>
        <v/>
      </c>
      <c r="AH127" s="5" t="str">
        <f>IF($A127="","",SUMIFS('BLAST COLDROOM 1'!AJ$2:AJ350,'BLAST COLDROOM 1'!$C$2:$C350,$B127,'BLAST COLDROOM 1'!$E$2:$E350,$C127,'BLAST COLDROOM 1'!$A$2:$A350,$A127))</f>
        <v/>
      </c>
      <c r="AI127" s="5" t="str">
        <f>IF($A127="","",SUMIFS('BLAST COLDROOM 1'!AK$2:AK350,'BLAST COLDROOM 1'!$C$2:$C350,$B127,'BLAST COLDROOM 1'!$E$2:$E350,$C127,'BLAST COLDROOM 1'!$A$2:$A350,$A127))</f>
        <v/>
      </c>
      <c r="AJ127" s="5" t="str">
        <f>IF($A127="","",SUMIFS('BLAST COLDROOM 1'!AL$2:AL350,'BLAST COLDROOM 1'!$C$2:$C350,$B127,'BLAST COLDROOM 1'!$E$2:$E350,$C127,'BLAST COLDROOM 1'!$A$2:$A350,$A127))</f>
        <v/>
      </c>
    </row>
    <row r="128" ht="15.75" customHeight="1">
      <c r="A128" s="17"/>
      <c r="B128" s="5"/>
      <c r="C128" s="5"/>
      <c r="P128" s="5" t="str">
        <f>IF($A128="","",SUMIFS('BLAST COLDROOM 1'!R$2:R350,'BLAST COLDROOM 1'!$C$2:$C350,$B128,'BLAST COLDROOM 1'!$E$2:$E350,$C128,'BLAST COLDROOM 1'!$A$2:$A350,$A128))</f>
        <v/>
      </c>
      <c r="Q128" s="5" t="str">
        <f>IF($A128="","",SUMIFS('BLAST COLDROOM 1'!S$2:S350,'BLAST COLDROOM 1'!$C$2:$C350,$B128,'BLAST COLDROOM 1'!$E$2:$E350,$C128,'BLAST COLDROOM 1'!$A$2:$A350,$A128))</f>
        <v/>
      </c>
      <c r="R128" s="5" t="str">
        <f>IF($A128="","",SUMIFS('BLAST COLDROOM 1'!T$2:T350,'BLAST COLDROOM 1'!$C$2:$C350,$B128,'BLAST COLDROOM 1'!$E$2:$E350,$C128,'BLAST COLDROOM 1'!$A$2:$A350,$A128))</f>
        <v/>
      </c>
      <c r="S128" s="5" t="str">
        <f>IF($A128="","",SUMIFS('BLAST COLDROOM 1'!U$2:U350,'BLAST COLDROOM 1'!$C$2:$C350,$B128,'BLAST COLDROOM 1'!$E$2:$E350,$C128,'BLAST COLDROOM 1'!$A$2:$A350,$A128))</f>
        <v/>
      </c>
      <c r="T128" s="5" t="str">
        <f>IF($A128="","",SUMIFS('BLAST COLDROOM 1'!V$2:V350,'BLAST COLDROOM 1'!$C$2:$C350,$B128,'BLAST COLDROOM 1'!$E$2:$E350,$C128,'BLAST COLDROOM 1'!$A$2:$A350,$A128))</f>
        <v/>
      </c>
      <c r="U128" s="5" t="str">
        <f>IF($A128="","",SUMIFS(#REF!,'BLAST COLDROOM 1'!$C$2:$C350,$B128,'BLAST COLDROOM 1'!$E$2:$E350,$C128,'BLAST COLDROOM 1'!$A$2:$A350,$A128))</f>
        <v/>
      </c>
      <c r="V128" s="5" t="str">
        <f>IF($A128="","",SUMIFS('BLAST COLDROOM 1'!X$2:X350,'BLAST COLDROOM 1'!$C$2:$C350,$B128,'BLAST COLDROOM 1'!$E$2:$E350,$C128,'BLAST COLDROOM 1'!$A$2:$A350,$A128))</f>
        <v/>
      </c>
      <c r="W128" s="5" t="str">
        <f>IF($A128="","",SUMIFS('BLAST COLDROOM 1'!Y$2:Y350,'BLAST COLDROOM 1'!$C$2:$C350,$B128,'BLAST COLDROOM 1'!$E$2:$E350,$C128,'BLAST COLDROOM 1'!$A$2:$A350,$A128))</f>
        <v/>
      </c>
      <c r="X128" s="5" t="str">
        <f>IF($A128="","",SUMIFS('BLAST COLDROOM 1'!Z$2:Z350,'BLAST COLDROOM 1'!$C$2:$C350,$B128,'BLAST COLDROOM 1'!$E$2:$E350,$C128,'BLAST COLDROOM 1'!$A$2:$A350,$A128))</f>
        <v/>
      </c>
      <c r="Y128" s="5" t="str">
        <f>IF($A128="","",SUMIFS('BLAST COLDROOM 1'!AA$2:AA350,'BLAST COLDROOM 1'!$C$2:$C350,$B128,'BLAST COLDROOM 1'!$E$2:$E350,$C128,'BLAST COLDROOM 1'!$A$2:$A350,$A128))</f>
        <v/>
      </c>
      <c r="Z128" s="5" t="str">
        <f>IF($A128="","",SUMIFS('BLAST COLDROOM 1'!AB$2:AB350,'BLAST COLDROOM 1'!$C$2:$C350,$B128,'BLAST COLDROOM 1'!$E$2:$E350,$C128,'BLAST COLDROOM 1'!$A$2:$A350,$A128))</f>
        <v/>
      </c>
      <c r="AA128" s="5" t="str">
        <f>IF($A128="","",SUMIFS('BLAST COLDROOM 1'!AC$2:AC350,'BLAST COLDROOM 1'!$C$2:$C350,$B128,'BLAST COLDROOM 1'!$E$2:$E350,$C128,'BLAST COLDROOM 1'!$A$2:$A350,$A128))</f>
        <v/>
      </c>
      <c r="AB128" s="5" t="str">
        <f>IF($A128="","",SUMIFS('BLAST COLDROOM 1'!AD$2:AD350,'BLAST COLDROOM 1'!$C$2:$C350,$B128,'BLAST COLDROOM 1'!$E$2:$E350,$C128,'BLAST COLDROOM 1'!$A$2:$A350,$A128))</f>
        <v/>
      </c>
      <c r="AC128" s="5" t="str">
        <f>IF($A128="","",SUMIFS('BLAST COLDROOM 1'!AE$2:AE350,'BLAST COLDROOM 1'!$C$2:$C350,$B128,'BLAST COLDROOM 1'!$E$2:$E350,$C128,'BLAST COLDROOM 1'!$A$2:$A350,$A128))</f>
        <v/>
      </c>
      <c r="AD128" s="5" t="str">
        <f>IF($A128="","",SUMIFS('BLAST COLDROOM 1'!AF$2:AF350,'BLAST COLDROOM 1'!$C$2:$C350,$B128,'BLAST COLDROOM 1'!$E$2:$E350,$C128,'BLAST COLDROOM 1'!$A$2:$A350,$A128))</f>
        <v/>
      </c>
      <c r="AE128" s="5" t="str">
        <f>IF($A128="","",SUMIFS('BLAST COLDROOM 1'!AG$2:AG350,'BLAST COLDROOM 1'!$C$2:$C350,$B128,'BLAST COLDROOM 1'!$E$2:$E350,$C128,'BLAST COLDROOM 1'!$A$2:$A350,$A128))</f>
        <v/>
      </c>
      <c r="AF128" s="5" t="str">
        <f>IF($A128="","",SUMIFS('BLAST COLDROOM 1'!AH$2:AH350,'BLAST COLDROOM 1'!$C$2:$C350,$B128,'BLAST COLDROOM 1'!$E$2:$E350,$C128,'BLAST COLDROOM 1'!$A$2:$A350,$A128))</f>
        <v/>
      </c>
      <c r="AG128" s="5" t="str">
        <f>IF($A128="","",SUMIFS('BLAST COLDROOM 1'!AI$2:AI350,'BLAST COLDROOM 1'!$C$2:$C350,$B128,'BLAST COLDROOM 1'!$E$2:$E350,$C128,'BLAST COLDROOM 1'!$A$2:$A350,$A128))</f>
        <v/>
      </c>
      <c r="AH128" s="5" t="str">
        <f>IF($A128="","",SUMIFS('BLAST COLDROOM 1'!AJ$2:AJ350,'BLAST COLDROOM 1'!$C$2:$C350,$B128,'BLAST COLDROOM 1'!$E$2:$E350,$C128,'BLAST COLDROOM 1'!$A$2:$A350,$A128))</f>
        <v/>
      </c>
      <c r="AI128" s="5" t="str">
        <f>IF($A128="","",SUMIFS('BLAST COLDROOM 1'!AK$2:AK350,'BLAST COLDROOM 1'!$C$2:$C350,$B128,'BLAST COLDROOM 1'!$E$2:$E350,$C128,'BLAST COLDROOM 1'!$A$2:$A350,$A128))</f>
        <v/>
      </c>
      <c r="AJ128" s="5" t="str">
        <f>IF($A128="","",SUMIFS('BLAST COLDROOM 1'!AL$2:AL350,'BLAST COLDROOM 1'!$C$2:$C350,$B128,'BLAST COLDROOM 1'!$E$2:$E350,$C128,'BLAST COLDROOM 1'!$A$2:$A350,$A128))</f>
        <v/>
      </c>
    </row>
    <row r="129" ht="15.75" customHeight="1">
      <c r="A129" s="17"/>
      <c r="B129" s="5"/>
      <c r="C129" s="5"/>
      <c r="P129" s="5" t="str">
        <f>IF($A129="","",SUMIFS('BLAST COLDROOM 1'!R$2:R350,'BLAST COLDROOM 1'!$C$2:$C350,$B129,'BLAST COLDROOM 1'!$E$2:$E350,$C129,'BLAST COLDROOM 1'!$A$2:$A350,$A129))</f>
        <v/>
      </c>
      <c r="Q129" s="5" t="str">
        <f>IF($A129="","",SUMIFS('BLAST COLDROOM 1'!S$2:S350,'BLAST COLDROOM 1'!$C$2:$C350,$B129,'BLAST COLDROOM 1'!$E$2:$E350,$C129,'BLAST COLDROOM 1'!$A$2:$A350,$A129))</f>
        <v/>
      </c>
      <c r="R129" s="5" t="str">
        <f>IF($A129="","",SUMIFS('BLAST COLDROOM 1'!T$2:T350,'BLAST COLDROOM 1'!$C$2:$C350,$B129,'BLAST COLDROOM 1'!$E$2:$E350,$C129,'BLAST COLDROOM 1'!$A$2:$A350,$A129))</f>
        <v/>
      </c>
      <c r="S129" s="5" t="str">
        <f>IF($A129="","",SUMIFS('BLAST COLDROOM 1'!U$2:U350,'BLAST COLDROOM 1'!$C$2:$C350,$B129,'BLAST COLDROOM 1'!$E$2:$E350,$C129,'BLAST COLDROOM 1'!$A$2:$A350,$A129))</f>
        <v/>
      </c>
      <c r="T129" s="5" t="str">
        <f>IF($A129="","",SUMIFS('BLAST COLDROOM 1'!V$2:V350,'BLAST COLDROOM 1'!$C$2:$C350,$B129,'BLAST COLDROOM 1'!$E$2:$E350,$C129,'BLAST COLDROOM 1'!$A$2:$A350,$A129))</f>
        <v/>
      </c>
      <c r="U129" s="5" t="str">
        <f>IF($A129="","",SUMIFS(#REF!,'BLAST COLDROOM 1'!$C$2:$C350,$B129,'BLAST COLDROOM 1'!$E$2:$E350,$C129,'BLAST COLDROOM 1'!$A$2:$A350,$A129))</f>
        <v/>
      </c>
      <c r="V129" s="5" t="str">
        <f>IF($A129="","",SUMIFS('BLAST COLDROOM 1'!X$2:X350,'BLAST COLDROOM 1'!$C$2:$C350,$B129,'BLAST COLDROOM 1'!$E$2:$E350,$C129,'BLAST COLDROOM 1'!$A$2:$A350,$A129))</f>
        <v/>
      </c>
      <c r="W129" s="5" t="str">
        <f>IF($A129="","",SUMIFS('BLAST COLDROOM 1'!Y$2:Y350,'BLAST COLDROOM 1'!$C$2:$C350,$B129,'BLAST COLDROOM 1'!$E$2:$E350,$C129,'BLAST COLDROOM 1'!$A$2:$A350,$A129))</f>
        <v/>
      </c>
      <c r="X129" s="5" t="str">
        <f>IF($A129="","",SUMIFS('BLAST COLDROOM 1'!Z$2:Z350,'BLAST COLDROOM 1'!$C$2:$C350,$B129,'BLAST COLDROOM 1'!$E$2:$E350,$C129,'BLAST COLDROOM 1'!$A$2:$A350,$A129))</f>
        <v/>
      </c>
      <c r="Y129" s="5" t="str">
        <f>IF($A129="","",SUMIFS('BLAST COLDROOM 1'!AA$2:AA350,'BLAST COLDROOM 1'!$C$2:$C350,$B129,'BLAST COLDROOM 1'!$E$2:$E350,$C129,'BLAST COLDROOM 1'!$A$2:$A350,$A129))</f>
        <v/>
      </c>
      <c r="Z129" s="5" t="str">
        <f>IF($A129="","",SUMIFS('BLAST COLDROOM 1'!AB$2:AB350,'BLAST COLDROOM 1'!$C$2:$C350,$B129,'BLAST COLDROOM 1'!$E$2:$E350,$C129,'BLAST COLDROOM 1'!$A$2:$A350,$A129))</f>
        <v/>
      </c>
      <c r="AA129" s="5" t="str">
        <f>IF($A129="","",SUMIFS('BLAST COLDROOM 1'!AC$2:AC350,'BLAST COLDROOM 1'!$C$2:$C350,$B129,'BLAST COLDROOM 1'!$E$2:$E350,$C129,'BLAST COLDROOM 1'!$A$2:$A350,$A129))</f>
        <v/>
      </c>
      <c r="AB129" s="5" t="str">
        <f>IF($A129="","",SUMIFS('BLAST COLDROOM 1'!AD$2:AD350,'BLAST COLDROOM 1'!$C$2:$C350,$B129,'BLAST COLDROOM 1'!$E$2:$E350,$C129,'BLAST COLDROOM 1'!$A$2:$A350,$A129))</f>
        <v/>
      </c>
      <c r="AC129" s="5" t="str">
        <f>IF($A129="","",SUMIFS('BLAST COLDROOM 1'!AE$2:AE350,'BLAST COLDROOM 1'!$C$2:$C350,$B129,'BLAST COLDROOM 1'!$E$2:$E350,$C129,'BLAST COLDROOM 1'!$A$2:$A350,$A129))</f>
        <v/>
      </c>
      <c r="AD129" s="5" t="str">
        <f>IF($A129="","",SUMIFS('BLAST COLDROOM 1'!AF$2:AF350,'BLAST COLDROOM 1'!$C$2:$C350,$B129,'BLAST COLDROOM 1'!$E$2:$E350,$C129,'BLAST COLDROOM 1'!$A$2:$A350,$A129))</f>
        <v/>
      </c>
      <c r="AE129" s="5" t="str">
        <f>IF($A129="","",SUMIFS('BLAST COLDROOM 1'!AG$2:AG350,'BLAST COLDROOM 1'!$C$2:$C350,$B129,'BLAST COLDROOM 1'!$E$2:$E350,$C129,'BLAST COLDROOM 1'!$A$2:$A350,$A129))</f>
        <v/>
      </c>
      <c r="AF129" s="5" t="str">
        <f>IF($A129="","",SUMIFS('BLAST COLDROOM 1'!AH$2:AH350,'BLAST COLDROOM 1'!$C$2:$C350,$B129,'BLAST COLDROOM 1'!$E$2:$E350,$C129,'BLAST COLDROOM 1'!$A$2:$A350,$A129))</f>
        <v/>
      </c>
      <c r="AG129" s="5" t="str">
        <f>IF($A129="","",SUMIFS('BLAST COLDROOM 1'!AI$2:AI350,'BLAST COLDROOM 1'!$C$2:$C350,$B129,'BLAST COLDROOM 1'!$E$2:$E350,$C129,'BLAST COLDROOM 1'!$A$2:$A350,$A129))</f>
        <v/>
      </c>
      <c r="AH129" s="5" t="str">
        <f>IF($A129="","",SUMIFS('BLAST COLDROOM 1'!AJ$2:AJ350,'BLAST COLDROOM 1'!$C$2:$C350,$B129,'BLAST COLDROOM 1'!$E$2:$E350,$C129,'BLAST COLDROOM 1'!$A$2:$A350,$A129))</f>
        <v/>
      </c>
      <c r="AI129" s="5" t="str">
        <f>IF($A129="","",SUMIFS('BLAST COLDROOM 1'!AK$2:AK350,'BLAST COLDROOM 1'!$C$2:$C350,$B129,'BLAST COLDROOM 1'!$E$2:$E350,$C129,'BLAST COLDROOM 1'!$A$2:$A350,$A129))</f>
        <v/>
      </c>
      <c r="AJ129" s="5" t="str">
        <f>IF($A129="","",SUMIFS('BLAST COLDROOM 1'!AL$2:AL350,'BLAST COLDROOM 1'!$C$2:$C350,$B129,'BLAST COLDROOM 1'!$E$2:$E350,$C129,'BLAST COLDROOM 1'!$A$2:$A350,$A129))</f>
        <v/>
      </c>
    </row>
    <row r="130" ht="15.75" customHeight="1">
      <c r="A130" s="17"/>
      <c r="B130" s="5"/>
      <c r="C130" s="5"/>
      <c r="P130" s="5" t="str">
        <f>IF($A130="","",SUMIFS('BLAST COLDROOM 1'!R$2:R350,'BLAST COLDROOM 1'!$C$2:$C350,$B130,'BLAST COLDROOM 1'!$E$2:$E350,$C130,'BLAST COLDROOM 1'!$A$2:$A350,$A130))</f>
        <v/>
      </c>
      <c r="Q130" s="5" t="str">
        <f>IF($A130="","",SUMIFS('BLAST COLDROOM 1'!S$2:S350,'BLAST COLDROOM 1'!$C$2:$C350,$B130,'BLAST COLDROOM 1'!$E$2:$E350,$C130,'BLAST COLDROOM 1'!$A$2:$A350,$A130))</f>
        <v/>
      </c>
      <c r="R130" s="5" t="str">
        <f>IF($A130="","",SUMIFS('BLAST COLDROOM 1'!T$2:T350,'BLAST COLDROOM 1'!$C$2:$C350,$B130,'BLAST COLDROOM 1'!$E$2:$E350,$C130,'BLAST COLDROOM 1'!$A$2:$A350,$A130))</f>
        <v/>
      </c>
      <c r="S130" s="5" t="str">
        <f>IF($A130="","",SUMIFS('BLAST COLDROOM 1'!U$2:U350,'BLAST COLDROOM 1'!$C$2:$C350,$B130,'BLAST COLDROOM 1'!$E$2:$E350,$C130,'BLAST COLDROOM 1'!$A$2:$A350,$A130))</f>
        <v/>
      </c>
      <c r="T130" s="5" t="str">
        <f>IF($A130="","",SUMIFS('BLAST COLDROOM 1'!V$2:V350,'BLAST COLDROOM 1'!$C$2:$C350,$B130,'BLAST COLDROOM 1'!$E$2:$E350,$C130,'BLAST COLDROOM 1'!$A$2:$A350,$A130))</f>
        <v/>
      </c>
      <c r="U130" s="5" t="str">
        <f>IF($A130="","",SUMIFS(#REF!,'BLAST COLDROOM 1'!$C$2:$C350,$B130,'BLAST COLDROOM 1'!$E$2:$E350,$C130,'BLAST COLDROOM 1'!$A$2:$A350,$A130))</f>
        <v/>
      </c>
      <c r="V130" s="5" t="str">
        <f>IF($A130="","",SUMIFS('BLAST COLDROOM 1'!X$2:X350,'BLAST COLDROOM 1'!$C$2:$C350,$B130,'BLAST COLDROOM 1'!$E$2:$E350,$C130,'BLAST COLDROOM 1'!$A$2:$A350,$A130))</f>
        <v/>
      </c>
      <c r="W130" s="5" t="str">
        <f>IF($A130="","",SUMIFS('BLAST COLDROOM 1'!Y$2:Y350,'BLAST COLDROOM 1'!$C$2:$C350,$B130,'BLAST COLDROOM 1'!$E$2:$E350,$C130,'BLAST COLDROOM 1'!$A$2:$A350,$A130))</f>
        <v/>
      </c>
      <c r="X130" s="5" t="str">
        <f>IF($A130="","",SUMIFS('BLAST COLDROOM 1'!Z$2:Z350,'BLAST COLDROOM 1'!$C$2:$C350,$B130,'BLAST COLDROOM 1'!$E$2:$E350,$C130,'BLAST COLDROOM 1'!$A$2:$A350,$A130))</f>
        <v/>
      </c>
      <c r="Y130" s="5" t="str">
        <f>IF($A130="","",SUMIFS('BLAST COLDROOM 1'!AA$2:AA350,'BLAST COLDROOM 1'!$C$2:$C350,$B130,'BLAST COLDROOM 1'!$E$2:$E350,$C130,'BLAST COLDROOM 1'!$A$2:$A350,$A130))</f>
        <v/>
      </c>
      <c r="Z130" s="5" t="str">
        <f>IF($A130="","",SUMIFS('BLAST COLDROOM 1'!AB$2:AB350,'BLAST COLDROOM 1'!$C$2:$C350,$B130,'BLAST COLDROOM 1'!$E$2:$E350,$C130,'BLAST COLDROOM 1'!$A$2:$A350,$A130))</f>
        <v/>
      </c>
      <c r="AA130" s="5" t="str">
        <f>IF($A130="","",SUMIFS('BLAST COLDROOM 1'!AC$2:AC350,'BLAST COLDROOM 1'!$C$2:$C350,$B130,'BLAST COLDROOM 1'!$E$2:$E350,$C130,'BLAST COLDROOM 1'!$A$2:$A350,$A130))</f>
        <v/>
      </c>
      <c r="AB130" s="5" t="str">
        <f>IF($A130="","",SUMIFS('BLAST COLDROOM 1'!AD$2:AD350,'BLAST COLDROOM 1'!$C$2:$C350,$B130,'BLAST COLDROOM 1'!$E$2:$E350,$C130,'BLAST COLDROOM 1'!$A$2:$A350,$A130))</f>
        <v/>
      </c>
      <c r="AC130" s="5" t="str">
        <f>IF($A130="","",SUMIFS('BLAST COLDROOM 1'!AE$2:AE350,'BLAST COLDROOM 1'!$C$2:$C350,$B130,'BLAST COLDROOM 1'!$E$2:$E350,$C130,'BLAST COLDROOM 1'!$A$2:$A350,$A130))</f>
        <v/>
      </c>
      <c r="AD130" s="5" t="str">
        <f>IF($A130="","",SUMIFS('BLAST COLDROOM 1'!AF$2:AF350,'BLAST COLDROOM 1'!$C$2:$C350,$B130,'BLAST COLDROOM 1'!$E$2:$E350,$C130,'BLAST COLDROOM 1'!$A$2:$A350,$A130))</f>
        <v/>
      </c>
      <c r="AE130" s="5" t="str">
        <f>IF($A130="","",SUMIFS('BLAST COLDROOM 1'!AG$2:AG350,'BLAST COLDROOM 1'!$C$2:$C350,$B130,'BLAST COLDROOM 1'!$E$2:$E350,$C130,'BLAST COLDROOM 1'!$A$2:$A350,$A130))</f>
        <v/>
      </c>
      <c r="AF130" s="5" t="str">
        <f>IF($A130="","",SUMIFS('BLAST COLDROOM 1'!AH$2:AH350,'BLAST COLDROOM 1'!$C$2:$C350,$B130,'BLAST COLDROOM 1'!$E$2:$E350,$C130,'BLAST COLDROOM 1'!$A$2:$A350,$A130))</f>
        <v/>
      </c>
      <c r="AG130" s="5" t="str">
        <f>IF($A130="","",SUMIFS('BLAST COLDROOM 1'!AI$2:AI350,'BLAST COLDROOM 1'!$C$2:$C350,$B130,'BLAST COLDROOM 1'!$E$2:$E350,$C130,'BLAST COLDROOM 1'!$A$2:$A350,$A130))</f>
        <v/>
      </c>
      <c r="AH130" s="5" t="str">
        <f>IF($A130="","",SUMIFS('BLAST COLDROOM 1'!AJ$2:AJ350,'BLAST COLDROOM 1'!$C$2:$C350,$B130,'BLAST COLDROOM 1'!$E$2:$E350,$C130,'BLAST COLDROOM 1'!$A$2:$A350,$A130))</f>
        <v/>
      </c>
      <c r="AI130" s="5" t="str">
        <f>IF($A130="","",SUMIFS('BLAST COLDROOM 1'!AK$2:AK350,'BLAST COLDROOM 1'!$C$2:$C350,$B130,'BLAST COLDROOM 1'!$E$2:$E350,$C130,'BLAST COLDROOM 1'!$A$2:$A350,$A130))</f>
        <v/>
      </c>
      <c r="AJ130" s="5" t="str">
        <f>IF($A130="","",SUMIFS('BLAST COLDROOM 1'!AL$2:AL350,'BLAST COLDROOM 1'!$C$2:$C350,$B130,'BLAST COLDROOM 1'!$E$2:$E350,$C130,'BLAST COLDROOM 1'!$A$2:$A350,$A130))</f>
        <v/>
      </c>
    </row>
    <row r="131" ht="15.75" customHeight="1">
      <c r="A131" s="17"/>
      <c r="B131" s="5"/>
      <c r="C131" s="5"/>
      <c r="P131" s="5" t="str">
        <f>IF($A131="","",SUMIFS('BLAST COLDROOM 1'!R$2:R350,'BLAST COLDROOM 1'!$C$2:$C350,$B131,'BLAST COLDROOM 1'!$E$2:$E350,$C131,'BLAST COLDROOM 1'!$A$2:$A350,$A131))</f>
        <v/>
      </c>
      <c r="Q131" s="5" t="str">
        <f>IF($A131="","",SUMIFS('BLAST COLDROOM 1'!S$2:S350,'BLAST COLDROOM 1'!$C$2:$C350,$B131,'BLAST COLDROOM 1'!$E$2:$E350,$C131,'BLAST COLDROOM 1'!$A$2:$A350,$A131))</f>
        <v/>
      </c>
      <c r="R131" s="5" t="str">
        <f>IF($A131="","",SUMIFS('BLAST COLDROOM 1'!T$2:T350,'BLAST COLDROOM 1'!$C$2:$C350,$B131,'BLAST COLDROOM 1'!$E$2:$E350,$C131,'BLAST COLDROOM 1'!$A$2:$A350,$A131))</f>
        <v/>
      </c>
      <c r="S131" s="5" t="str">
        <f>IF($A131="","",SUMIFS('BLAST COLDROOM 1'!U$2:U350,'BLAST COLDROOM 1'!$C$2:$C350,$B131,'BLAST COLDROOM 1'!$E$2:$E350,$C131,'BLAST COLDROOM 1'!$A$2:$A350,$A131))</f>
        <v/>
      </c>
      <c r="T131" s="5" t="str">
        <f>IF($A131="","",SUMIFS('BLAST COLDROOM 1'!V$2:V350,'BLAST COLDROOM 1'!$C$2:$C350,$B131,'BLAST COLDROOM 1'!$E$2:$E350,$C131,'BLAST COLDROOM 1'!$A$2:$A350,$A131))</f>
        <v/>
      </c>
      <c r="U131" s="5" t="str">
        <f>IF($A131="","",SUMIFS(#REF!,'BLAST COLDROOM 1'!$C$2:$C350,$B131,'BLAST COLDROOM 1'!$E$2:$E350,$C131,'BLAST COLDROOM 1'!$A$2:$A350,$A131))</f>
        <v/>
      </c>
      <c r="V131" s="5" t="str">
        <f>IF($A131="","",SUMIFS('BLAST COLDROOM 1'!X$2:X350,'BLAST COLDROOM 1'!$C$2:$C350,$B131,'BLAST COLDROOM 1'!$E$2:$E350,$C131,'BLAST COLDROOM 1'!$A$2:$A350,$A131))</f>
        <v/>
      </c>
      <c r="W131" s="5" t="str">
        <f>IF($A131="","",SUMIFS('BLAST COLDROOM 1'!Y$2:Y350,'BLAST COLDROOM 1'!$C$2:$C350,$B131,'BLAST COLDROOM 1'!$E$2:$E350,$C131,'BLAST COLDROOM 1'!$A$2:$A350,$A131))</f>
        <v/>
      </c>
      <c r="X131" s="5" t="str">
        <f>IF($A131="","",SUMIFS('BLAST COLDROOM 1'!Z$2:Z350,'BLAST COLDROOM 1'!$C$2:$C350,$B131,'BLAST COLDROOM 1'!$E$2:$E350,$C131,'BLAST COLDROOM 1'!$A$2:$A350,$A131))</f>
        <v/>
      </c>
      <c r="Y131" s="5" t="str">
        <f>IF($A131="","",SUMIFS('BLAST COLDROOM 1'!AA$2:AA350,'BLAST COLDROOM 1'!$C$2:$C350,$B131,'BLAST COLDROOM 1'!$E$2:$E350,$C131,'BLAST COLDROOM 1'!$A$2:$A350,$A131))</f>
        <v/>
      </c>
      <c r="Z131" s="5" t="str">
        <f>IF($A131="","",SUMIFS('BLAST COLDROOM 1'!AB$2:AB350,'BLAST COLDROOM 1'!$C$2:$C350,$B131,'BLAST COLDROOM 1'!$E$2:$E350,$C131,'BLAST COLDROOM 1'!$A$2:$A350,$A131))</f>
        <v/>
      </c>
      <c r="AA131" s="5" t="str">
        <f>IF($A131="","",SUMIFS('BLAST COLDROOM 1'!AC$2:AC350,'BLAST COLDROOM 1'!$C$2:$C350,$B131,'BLAST COLDROOM 1'!$E$2:$E350,$C131,'BLAST COLDROOM 1'!$A$2:$A350,$A131))</f>
        <v/>
      </c>
      <c r="AB131" s="5" t="str">
        <f>IF($A131="","",SUMIFS('BLAST COLDROOM 1'!AD$2:AD350,'BLAST COLDROOM 1'!$C$2:$C350,$B131,'BLAST COLDROOM 1'!$E$2:$E350,$C131,'BLAST COLDROOM 1'!$A$2:$A350,$A131))</f>
        <v/>
      </c>
      <c r="AC131" s="5" t="str">
        <f>IF($A131="","",SUMIFS('BLAST COLDROOM 1'!AE$2:AE350,'BLAST COLDROOM 1'!$C$2:$C350,$B131,'BLAST COLDROOM 1'!$E$2:$E350,$C131,'BLAST COLDROOM 1'!$A$2:$A350,$A131))</f>
        <v/>
      </c>
      <c r="AD131" s="5" t="str">
        <f>IF($A131="","",SUMIFS('BLAST COLDROOM 1'!AF$2:AF350,'BLAST COLDROOM 1'!$C$2:$C350,$B131,'BLAST COLDROOM 1'!$E$2:$E350,$C131,'BLAST COLDROOM 1'!$A$2:$A350,$A131))</f>
        <v/>
      </c>
      <c r="AE131" s="5" t="str">
        <f>IF($A131="","",SUMIFS('BLAST COLDROOM 1'!AG$2:AG350,'BLAST COLDROOM 1'!$C$2:$C350,$B131,'BLAST COLDROOM 1'!$E$2:$E350,$C131,'BLAST COLDROOM 1'!$A$2:$A350,$A131))</f>
        <v/>
      </c>
      <c r="AF131" s="5" t="str">
        <f>IF($A131="","",SUMIFS('BLAST COLDROOM 1'!AH$2:AH350,'BLAST COLDROOM 1'!$C$2:$C350,$B131,'BLAST COLDROOM 1'!$E$2:$E350,$C131,'BLAST COLDROOM 1'!$A$2:$A350,$A131))</f>
        <v/>
      </c>
      <c r="AG131" s="5" t="str">
        <f>IF($A131="","",SUMIFS('BLAST COLDROOM 1'!AI$2:AI350,'BLAST COLDROOM 1'!$C$2:$C350,$B131,'BLAST COLDROOM 1'!$E$2:$E350,$C131,'BLAST COLDROOM 1'!$A$2:$A350,$A131))</f>
        <v/>
      </c>
      <c r="AH131" s="5" t="str">
        <f>IF($A131="","",SUMIFS('BLAST COLDROOM 1'!AJ$2:AJ350,'BLAST COLDROOM 1'!$C$2:$C350,$B131,'BLAST COLDROOM 1'!$E$2:$E350,$C131,'BLAST COLDROOM 1'!$A$2:$A350,$A131))</f>
        <v/>
      </c>
      <c r="AI131" s="5" t="str">
        <f>IF($A131="","",SUMIFS('BLAST COLDROOM 1'!AK$2:AK350,'BLAST COLDROOM 1'!$C$2:$C350,$B131,'BLAST COLDROOM 1'!$E$2:$E350,$C131,'BLAST COLDROOM 1'!$A$2:$A350,$A131))</f>
        <v/>
      </c>
      <c r="AJ131" s="5" t="str">
        <f>IF($A131="","",SUMIFS('BLAST COLDROOM 1'!AL$2:AL350,'BLAST COLDROOM 1'!$C$2:$C350,$B131,'BLAST COLDROOM 1'!$E$2:$E350,$C131,'BLAST COLDROOM 1'!$A$2:$A350,$A131))</f>
        <v/>
      </c>
    </row>
    <row r="132" ht="15.75" customHeight="1">
      <c r="A132" s="17"/>
      <c r="B132" s="5"/>
      <c r="C132" s="5"/>
      <c r="P132" s="5" t="str">
        <f>IF($A132="","",SUMIFS('BLAST COLDROOM 1'!R$2:R350,'BLAST COLDROOM 1'!$C$2:$C350,$B132,'BLAST COLDROOM 1'!$E$2:$E350,$C132,'BLAST COLDROOM 1'!$A$2:$A350,$A132))</f>
        <v/>
      </c>
      <c r="Q132" s="5" t="str">
        <f>IF($A132="","",SUMIFS('BLAST COLDROOM 1'!S$2:S350,'BLAST COLDROOM 1'!$C$2:$C350,$B132,'BLAST COLDROOM 1'!$E$2:$E350,$C132,'BLAST COLDROOM 1'!$A$2:$A350,$A132))</f>
        <v/>
      </c>
      <c r="R132" s="5" t="str">
        <f>IF($A132="","",SUMIFS('BLAST COLDROOM 1'!T$2:T350,'BLAST COLDROOM 1'!$C$2:$C350,$B132,'BLAST COLDROOM 1'!$E$2:$E350,$C132,'BLAST COLDROOM 1'!$A$2:$A350,$A132))</f>
        <v/>
      </c>
      <c r="S132" s="5" t="str">
        <f>IF($A132="","",SUMIFS('BLAST COLDROOM 1'!U$2:U350,'BLAST COLDROOM 1'!$C$2:$C350,$B132,'BLAST COLDROOM 1'!$E$2:$E350,$C132,'BLAST COLDROOM 1'!$A$2:$A350,$A132))</f>
        <v/>
      </c>
      <c r="T132" s="5" t="str">
        <f>IF($A132="","",SUMIFS('BLAST COLDROOM 1'!V$2:V350,'BLAST COLDROOM 1'!$C$2:$C350,$B132,'BLAST COLDROOM 1'!$E$2:$E350,$C132,'BLAST COLDROOM 1'!$A$2:$A350,$A132))</f>
        <v/>
      </c>
      <c r="U132" s="5" t="str">
        <f>IF($A132="","",SUMIFS(#REF!,'BLAST COLDROOM 1'!$C$2:$C350,$B132,'BLAST COLDROOM 1'!$E$2:$E350,$C132,'BLAST COLDROOM 1'!$A$2:$A350,$A132))</f>
        <v/>
      </c>
      <c r="V132" s="5" t="str">
        <f>IF($A132="","",SUMIFS('BLAST COLDROOM 1'!X$2:X350,'BLAST COLDROOM 1'!$C$2:$C350,$B132,'BLAST COLDROOM 1'!$E$2:$E350,$C132,'BLAST COLDROOM 1'!$A$2:$A350,$A132))</f>
        <v/>
      </c>
      <c r="W132" s="5" t="str">
        <f>IF($A132="","",SUMIFS('BLAST COLDROOM 1'!Y$2:Y350,'BLAST COLDROOM 1'!$C$2:$C350,$B132,'BLAST COLDROOM 1'!$E$2:$E350,$C132,'BLAST COLDROOM 1'!$A$2:$A350,$A132))</f>
        <v/>
      </c>
      <c r="X132" s="5" t="str">
        <f>IF($A132="","",SUMIFS('BLAST COLDROOM 1'!Z$2:Z350,'BLAST COLDROOM 1'!$C$2:$C350,$B132,'BLAST COLDROOM 1'!$E$2:$E350,$C132,'BLAST COLDROOM 1'!$A$2:$A350,$A132))</f>
        <v/>
      </c>
      <c r="Y132" s="5" t="str">
        <f>IF($A132="","",SUMIFS('BLAST COLDROOM 1'!AA$2:AA350,'BLAST COLDROOM 1'!$C$2:$C350,$B132,'BLAST COLDROOM 1'!$E$2:$E350,$C132,'BLAST COLDROOM 1'!$A$2:$A350,$A132))</f>
        <v/>
      </c>
      <c r="Z132" s="5" t="str">
        <f>IF($A132="","",SUMIFS('BLAST COLDROOM 1'!AB$2:AB350,'BLAST COLDROOM 1'!$C$2:$C350,$B132,'BLAST COLDROOM 1'!$E$2:$E350,$C132,'BLAST COLDROOM 1'!$A$2:$A350,$A132))</f>
        <v/>
      </c>
      <c r="AA132" s="5" t="str">
        <f>IF($A132="","",SUMIFS('BLAST COLDROOM 1'!AC$2:AC350,'BLAST COLDROOM 1'!$C$2:$C350,$B132,'BLAST COLDROOM 1'!$E$2:$E350,$C132,'BLAST COLDROOM 1'!$A$2:$A350,$A132))</f>
        <v/>
      </c>
      <c r="AB132" s="5" t="str">
        <f>IF($A132="","",SUMIFS('BLAST COLDROOM 1'!AD$2:AD350,'BLAST COLDROOM 1'!$C$2:$C350,$B132,'BLAST COLDROOM 1'!$E$2:$E350,$C132,'BLAST COLDROOM 1'!$A$2:$A350,$A132))</f>
        <v/>
      </c>
      <c r="AC132" s="5" t="str">
        <f>IF($A132="","",SUMIFS('BLAST COLDROOM 1'!AE$2:AE350,'BLAST COLDROOM 1'!$C$2:$C350,$B132,'BLAST COLDROOM 1'!$E$2:$E350,$C132,'BLAST COLDROOM 1'!$A$2:$A350,$A132))</f>
        <v/>
      </c>
      <c r="AD132" s="5" t="str">
        <f>IF($A132="","",SUMIFS('BLAST COLDROOM 1'!AF$2:AF350,'BLAST COLDROOM 1'!$C$2:$C350,$B132,'BLAST COLDROOM 1'!$E$2:$E350,$C132,'BLAST COLDROOM 1'!$A$2:$A350,$A132))</f>
        <v/>
      </c>
      <c r="AE132" s="5" t="str">
        <f>IF($A132="","",SUMIFS('BLAST COLDROOM 1'!AG$2:AG350,'BLAST COLDROOM 1'!$C$2:$C350,$B132,'BLAST COLDROOM 1'!$E$2:$E350,$C132,'BLAST COLDROOM 1'!$A$2:$A350,$A132))</f>
        <v/>
      </c>
      <c r="AF132" s="5" t="str">
        <f>IF($A132="","",SUMIFS('BLAST COLDROOM 1'!AH$2:AH350,'BLAST COLDROOM 1'!$C$2:$C350,$B132,'BLAST COLDROOM 1'!$E$2:$E350,$C132,'BLAST COLDROOM 1'!$A$2:$A350,$A132))</f>
        <v/>
      </c>
      <c r="AG132" s="5" t="str">
        <f>IF($A132="","",SUMIFS('BLAST COLDROOM 1'!AI$2:AI350,'BLAST COLDROOM 1'!$C$2:$C350,$B132,'BLAST COLDROOM 1'!$E$2:$E350,$C132,'BLAST COLDROOM 1'!$A$2:$A350,$A132))</f>
        <v/>
      </c>
      <c r="AH132" s="5" t="str">
        <f>IF($A132="","",SUMIFS('BLAST COLDROOM 1'!AJ$2:AJ350,'BLAST COLDROOM 1'!$C$2:$C350,$B132,'BLAST COLDROOM 1'!$E$2:$E350,$C132,'BLAST COLDROOM 1'!$A$2:$A350,$A132))</f>
        <v/>
      </c>
      <c r="AI132" s="5" t="str">
        <f>IF($A132="","",SUMIFS('BLAST COLDROOM 1'!AK$2:AK350,'BLAST COLDROOM 1'!$C$2:$C350,$B132,'BLAST COLDROOM 1'!$E$2:$E350,$C132,'BLAST COLDROOM 1'!$A$2:$A350,$A132))</f>
        <v/>
      </c>
      <c r="AJ132" s="5" t="str">
        <f>IF($A132="","",SUMIFS('BLAST COLDROOM 1'!AL$2:AL350,'BLAST COLDROOM 1'!$C$2:$C350,$B132,'BLAST COLDROOM 1'!$E$2:$E350,$C132,'BLAST COLDROOM 1'!$A$2:$A350,$A132))</f>
        <v/>
      </c>
    </row>
    <row r="133" ht="15.75" customHeight="1">
      <c r="A133" s="17"/>
      <c r="B133" s="5"/>
      <c r="C133" s="5"/>
      <c r="P133" s="5" t="str">
        <f>IF($A133="","",SUMIFS('BLAST COLDROOM 1'!R$2:R350,'BLAST COLDROOM 1'!$C$2:$C350,$B133,'BLAST COLDROOM 1'!$E$2:$E350,$C133,'BLAST COLDROOM 1'!$A$2:$A350,$A133))</f>
        <v/>
      </c>
      <c r="Q133" s="5" t="str">
        <f>IF($A133="","",SUMIFS('BLAST COLDROOM 1'!S$2:S350,'BLAST COLDROOM 1'!$C$2:$C350,$B133,'BLAST COLDROOM 1'!$E$2:$E350,$C133,'BLAST COLDROOM 1'!$A$2:$A350,$A133))</f>
        <v/>
      </c>
      <c r="R133" s="5" t="str">
        <f>IF($A133="","",SUMIFS('BLAST COLDROOM 1'!T$2:T350,'BLAST COLDROOM 1'!$C$2:$C350,$B133,'BLAST COLDROOM 1'!$E$2:$E350,$C133,'BLAST COLDROOM 1'!$A$2:$A350,$A133))</f>
        <v/>
      </c>
      <c r="S133" s="5" t="str">
        <f>IF($A133="","",SUMIFS('BLAST COLDROOM 1'!U$2:U350,'BLAST COLDROOM 1'!$C$2:$C350,$B133,'BLAST COLDROOM 1'!$E$2:$E350,$C133,'BLAST COLDROOM 1'!$A$2:$A350,$A133))</f>
        <v/>
      </c>
      <c r="T133" s="5" t="str">
        <f>IF($A133="","",SUMIFS('BLAST COLDROOM 1'!V$2:V350,'BLAST COLDROOM 1'!$C$2:$C350,$B133,'BLAST COLDROOM 1'!$E$2:$E350,$C133,'BLAST COLDROOM 1'!$A$2:$A350,$A133))</f>
        <v/>
      </c>
      <c r="U133" s="5" t="str">
        <f>IF($A133="","",SUMIFS(#REF!,'BLAST COLDROOM 1'!$C$2:$C350,$B133,'BLAST COLDROOM 1'!$E$2:$E350,$C133,'BLAST COLDROOM 1'!$A$2:$A350,$A133))</f>
        <v/>
      </c>
      <c r="V133" s="5" t="str">
        <f>IF($A133="","",SUMIFS('BLAST COLDROOM 1'!X$2:X350,'BLAST COLDROOM 1'!$C$2:$C350,$B133,'BLAST COLDROOM 1'!$E$2:$E350,$C133,'BLAST COLDROOM 1'!$A$2:$A350,$A133))</f>
        <v/>
      </c>
      <c r="W133" s="5" t="str">
        <f>IF($A133="","",SUMIFS('BLAST COLDROOM 1'!Y$2:Y350,'BLAST COLDROOM 1'!$C$2:$C350,$B133,'BLAST COLDROOM 1'!$E$2:$E350,$C133,'BLAST COLDROOM 1'!$A$2:$A350,$A133))</f>
        <v/>
      </c>
      <c r="X133" s="5" t="str">
        <f>IF($A133="","",SUMIFS('BLAST COLDROOM 1'!Z$2:Z350,'BLAST COLDROOM 1'!$C$2:$C350,$B133,'BLAST COLDROOM 1'!$E$2:$E350,$C133,'BLAST COLDROOM 1'!$A$2:$A350,$A133))</f>
        <v/>
      </c>
      <c r="Y133" s="5" t="str">
        <f>IF($A133="","",SUMIFS('BLAST COLDROOM 1'!AA$2:AA350,'BLAST COLDROOM 1'!$C$2:$C350,$B133,'BLAST COLDROOM 1'!$E$2:$E350,$C133,'BLAST COLDROOM 1'!$A$2:$A350,$A133))</f>
        <v/>
      </c>
      <c r="Z133" s="5" t="str">
        <f>IF($A133="","",SUMIFS('BLAST COLDROOM 1'!AB$2:AB350,'BLAST COLDROOM 1'!$C$2:$C350,$B133,'BLAST COLDROOM 1'!$E$2:$E350,$C133,'BLAST COLDROOM 1'!$A$2:$A350,$A133))</f>
        <v/>
      </c>
      <c r="AA133" s="5" t="str">
        <f>IF($A133="","",SUMIFS('BLAST COLDROOM 1'!AC$2:AC350,'BLAST COLDROOM 1'!$C$2:$C350,$B133,'BLAST COLDROOM 1'!$E$2:$E350,$C133,'BLAST COLDROOM 1'!$A$2:$A350,$A133))</f>
        <v/>
      </c>
      <c r="AB133" s="5" t="str">
        <f>IF($A133="","",SUMIFS('BLAST COLDROOM 1'!AD$2:AD350,'BLAST COLDROOM 1'!$C$2:$C350,$B133,'BLAST COLDROOM 1'!$E$2:$E350,$C133,'BLAST COLDROOM 1'!$A$2:$A350,$A133))</f>
        <v/>
      </c>
      <c r="AC133" s="5" t="str">
        <f>IF($A133="","",SUMIFS('BLAST COLDROOM 1'!AE$2:AE350,'BLAST COLDROOM 1'!$C$2:$C350,$B133,'BLAST COLDROOM 1'!$E$2:$E350,$C133,'BLAST COLDROOM 1'!$A$2:$A350,$A133))</f>
        <v/>
      </c>
      <c r="AD133" s="5" t="str">
        <f>IF($A133="","",SUMIFS('BLAST COLDROOM 1'!AF$2:AF350,'BLAST COLDROOM 1'!$C$2:$C350,$B133,'BLAST COLDROOM 1'!$E$2:$E350,$C133,'BLAST COLDROOM 1'!$A$2:$A350,$A133))</f>
        <v/>
      </c>
      <c r="AE133" s="5" t="str">
        <f>IF($A133="","",SUMIFS('BLAST COLDROOM 1'!AG$2:AG350,'BLAST COLDROOM 1'!$C$2:$C350,$B133,'BLAST COLDROOM 1'!$E$2:$E350,$C133,'BLAST COLDROOM 1'!$A$2:$A350,$A133))</f>
        <v/>
      </c>
      <c r="AF133" s="5" t="str">
        <f>IF($A133="","",SUMIFS('BLAST COLDROOM 1'!AH$2:AH350,'BLAST COLDROOM 1'!$C$2:$C350,$B133,'BLAST COLDROOM 1'!$E$2:$E350,$C133,'BLAST COLDROOM 1'!$A$2:$A350,$A133))</f>
        <v/>
      </c>
      <c r="AG133" s="5" t="str">
        <f>IF($A133="","",SUMIFS('BLAST COLDROOM 1'!AI$2:AI350,'BLAST COLDROOM 1'!$C$2:$C350,$B133,'BLAST COLDROOM 1'!$E$2:$E350,$C133,'BLAST COLDROOM 1'!$A$2:$A350,$A133))</f>
        <v/>
      </c>
      <c r="AH133" s="5" t="str">
        <f>IF($A133="","",SUMIFS('BLAST COLDROOM 1'!AJ$2:AJ350,'BLAST COLDROOM 1'!$C$2:$C350,$B133,'BLAST COLDROOM 1'!$E$2:$E350,$C133,'BLAST COLDROOM 1'!$A$2:$A350,$A133))</f>
        <v/>
      </c>
      <c r="AI133" s="5" t="str">
        <f>IF($A133="","",SUMIFS('BLAST COLDROOM 1'!AK$2:AK350,'BLAST COLDROOM 1'!$C$2:$C350,$B133,'BLAST COLDROOM 1'!$E$2:$E350,$C133,'BLAST COLDROOM 1'!$A$2:$A350,$A133))</f>
        <v/>
      </c>
      <c r="AJ133" s="5" t="str">
        <f>IF($A133="","",SUMIFS('BLAST COLDROOM 1'!AL$2:AL350,'BLAST COLDROOM 1'!$C$2:$C350,$B133,'BLAST COLDROOM 1'!$E$2:$E350,$C133,'BLAST COLDROOM 1'!$A$2:$A350,$A133))</f>
        <v/>
      </c>
    </row>
    <row r="134" ht="15.75" customHeight="1">
      <c r="A134" s="17"/>
      <c r="B134" s="5"/>
      <c r="C134" s="5"/>
      <c r="P134" s="5" t="str">
        <f>IF($A134="","",SUMIFS('BLAST COLDROOM 1'!R$2:R350,'BLAST COLDROOM 1'!$C$2:$C350,$B134,'BLAST COLDROOM 1'!$E$2:$E350,$C134,'BLAST COLDROOM 1'!$A$2:$A350,$A134))</f>
        <v/>
      </c>
      <c r="Q134" s="5" t="str">
        <f>IF($A134="","",SUMIFS('BLAST COLDROOM 1'!S$2:S350,'BLAST COLDROOM 1'!$C$2:$C350,$B134,'BLAST COLDROOM 1'!$E$2:$E350,$C134,'BLAST COLDROOM 1'!$A$2:$A350,$A134))</f>
        <v/>
      </c>
      <c r="R134" s="5" t="str">
        <f>IF($A134="","",SUMIFS('BLAST COLDROOM 1'!T$2:T350,'BLAST COLDROOM 1'!$C$2:$C350,$B134,'BLAST COLDROOM 1'!$E$2:$E350,$C134,'BLAST COLDROOM 1'!$A$2:$A350,$A134))</f>
        <v/>
      </c>
      <c r="S134" s="5" t="str">
        <f>IF($A134="","",SUMIFS('BLAST COLDROOM 1'!U$2:U350,'BLAST COLDROOM 1'!$C$2:$C350,$B134,'BLAST COLDROOM 1'!$E$2:$E350,$C134,'BLAST COLDROOM 1'!$A$2:$A350,$A134))</f>
        <v/>
      </c>
      <c r="T134" s="5" t="str">
        <f>IF($A134="","",SUMIFS('BLAST COLDROOM 1'!V$2:V350,'BLAST COLDROOM 1'!$C$2:$C350,$B134,'BLAST COLDROOM 1'!$E$2:$E350,$C134,'BLAST COLDROOM 1'!$A$2:$A350,$A134))</f>
        <v/>
      </c>
      <c r="U134" s="5" t="str">
        <f>IF($A134="","",SUMIFS(#REF!,'BLAST COLDROOM 1'!$C$2:$C350,$B134,'BLAST COLDROOM 1'!$E$2:$E350,$C134,'BLAST COLDROOM 1'!$A$2:$A350,$A134))</f>
        <v/>
      </c>
      <c r="V134" s="5" t="str">
        <f>IF($A134="","",SUMIFS('BLAST COLDROOM 1'!X$2:X350,'BLAST COLDROOM 1'!$C$2:$C350,$B134,'BLAST COLDROOM 1'!$E$2:$E350,$C134,'BLAST COLDROOM 1'!$A$2:$A350,$A134))</f>
        <v/>
      </c>
      <c r="W134" s="5" t="str">
        <f>IF($A134="","",SUMIFS('BLAST COLDROOM 1'!Y$2:Y350,'BLAST COLDROOM 1'!$C$2:$C350,$B134,'BLAST COLDROOM 1'!$E$2:$E350,$C134,'BLAST COLDROOM 1'!$A$2:$A350,$A134))</f>
        <v/>
      </c>
      <c r="X134" s="5" t="str">
        <f>IF($A134="","",SUMIFS('BLAST COLDROOM 1'!Z$2:Z350,'BLAST COLDROOM 1'!$C$2:$C350,$B134,'BLAST COLDROOM 1'!$E$2:$E350,$C134,'BLAST COLDROOM 1'!$A$2:$A350,$A134))</f>
        <v/>
      </c>
      <c r="Y134" s="5" t="str">
        <f>IF($A134="","",SUMIFS('BLAST COLDROOM 1'!AA$2:AA350,'BLAST COLDROOM 1'!$C$2:$C350,$B134,'BLAST COLDROOM 1'!$E$2:$E350,$C134,'BLAST COLDROOM 1'!$A$2:$A350,$A134))</f>
        <v/>
      </c>
      <c r="Z134" s="5" t="str">
        <f>IF($A134="","",SUMIFS('BLAST COLDROOM 1'!AB$2:AB350,'BLAST COLDROOM 1'!$C$2:$C350,$B134,'BLAST COLDROOM 1'!$E$2:$E350,$C134,'BLAST COLDROOM 1'!$A$2:$A350,$A134))</f>
        <v/>
      </c>
      <c r="AA134" s="5" t="str">
        <f>IF($A134="","",SUMIFS('BLAST COLDROOM 1'!AC$2:AC350,'BLAST COLDROOM 1'!$C$2:$C350,$B134,'BLAST COLDROOM 1'!$E$2:$E350,$C134,'BLAST COLDROOM 1'!$A$2:$A350,$A134))</f>
        <v/>
      </c>
      <c r="AB134" s="5" t="str">
        <f>IF($A134="","",SUMIFS('BLAST COLDROOM 1'!AD$2:AD350,'BLAST COLDROOM 1'!$C$2:$C350,$B134,'BLAST COLDROOM 1'!$E$2:$E350,$C134,'BLAST COLDROOM 1'!$A$2:$A350,$A134))</f>
        <v/>
      </c>
      <c r="AC134" s="5" t="str">
        <f>IF($A134="","",SUMIFS('BLAST COLDROOM 1'!AE$2:AE350,'BLAST COLDROOM 1'!$C$2:$C350,$B134,'BLAST COLDROOM 1'!$E$2:$E350,$C134,'BLAST COLDROOM 1'!$A$2:$A350,$A134))</f>
        <v/>
      </c>
      <c r="AD134" s="5" t="str">
        <f>IF($A134="","",SUMIFS('BLAST COLDROOM 1'!AF$2:AF350,'BLAST COLDROOM 1'!$C$2:$C350,$B134,'BLAST COLDROOM 1'!$E$2:$E350,$C134,'BLAST COLDROOM 1'!$A$2:$A350,$A134))</f>
        <v/>
      </c>
      <c r="AE134" s="5" t="str">
        <f>IF($A134="","",SUMIFS('BLAST COLDROOM 1'!AG$2:AG350,'BLAST COLDROOM 1'!$C$2:$C350,$B134,'BLAST COLDROOM 1'!$E$2:$E350,$C134,'BLAST COLDROOM 1'!$A$2:$A350,$A134))</f>
        <v/>
      </c>
      <c r="AF134" s="5" t="str">
        <f>IF($A134="","",SUMIFS('BLAST COLDROOM 1'!AH$2:AH350,'BLAST COLDROOM 1'!$C$2:$C350,$B134,'BLAST COLDROOM 1'!$E$2:$E350,$C134,'BLAST COLDROOM 1'!$A$2:$A350,$A134))</f>
        <v/>
      </c>
      <c r="AG134" s="5" t="str">
        <f>IF($A134="","",SUMIFS('BLAST COLDROOM 1'!AI$2:AI350,'BLAST COLDROOM 1'!$C$2:$C350,$B134,'BLAST COLDROOM 1'!$E$2:$E350,$C134,'BLAST COLDROOM 1'!$A$2:$A350,$A134))</f>
        <v/>
      </c>
      <c r="AH134" s="5" t="str">
        <f>IF($A134="","",SUMIFS('BLAST COLDROOM 1'!AJ$2:AJ350,'BLAST COLDROOM 1'!$C$2:$C350,$B134,'BLAST COLDROOM 1'!$E$2:$E350,$C134,'BLAST COLDROOM 1'!$A$2:$A350,$A134))</f>
        <v/>
      </c>
      <c r="AI134" s="5" t="str">
        <f>IF($A134="","",SUMIFS('BLAST COLDROOM 1'!AK$2:AK350,'BLAST COLDROOM 1'!$C$2:$C350,$B134,'BLAST COLDROOM 1'!$E$2:$E350,$C134,'BLAST COLDROOM 1'!$A$2:$A350,$A134))</f>
        <v/>
      </c>
      <c r="AJ134" s="5" t="str">
        <f>IF($A134="","",SUMIFS('BLAST COLDROOM 1'!AL$2:AL350,'BLAST COLDROOM 1'!$C$2:$C350,$B134,'BLAST COLDROOM 1'!$E$2:$E350,$C134,'BLAST COLDROOM 1'!$A$2:$A350,$A134))</f>
        <v/>
      </c>
    </row>
    <row r="135" ht="15.75" customHeight="1">
      <c r="A135" s="17"/>
      <c r="B135" s="5"/>
      <c r="C135" s="5"/>
      <c r="P135" s="5" t="str">
        <f>IF($A135="","",SUMIFS('BLAST COLDROOM 1'!R$2:R350,'BLAST COLDROOM 1'!$C$2:$C350,$B135,'BLAST COLDROOM 1'!$E$2:$E350,$C135,'BLAST COLDROOM 1'!$A$2:$A350,$A135))</f>
        <v/>
      </c>
      <c r="Q135" s="5" t="str">
        <f>IF($A135="","",SUMIFS('BLAST COLDROOM 1'!S$2:S350,'BLAST COLDROOM 1'!$C$2:$C350,$B135,'BLAST COLDROOM 1'!$E$2:$E350,$C135,'BLAST COLDROOM 1'!$A$2:$A350,$A135))</f>
        <v/>
      </c>
      <c r="R135" s="5" t="str">
        <f>IF($A135="","",SUMIFS('BLAST COLDROOM 1'!T$2:T350,'BLAST COLDROOM 1'!$C$2:$C350,$B135,'BLAST COLDROOM 1'!$E$2:$E350,$C135,'BLAST COLDROOM 1'!$A$2:$A350,$A135))</f>
        <v/>
      </c>
      <c r="S135" s="5" t="str">
        <f>IF($A135="","",SUMIFS('BLAST COLDROOM 1'!U$2:U350,'BLAST COLDROOM 1'!$C$2:$C350,$B135,'BLAST COLDROOM 1'!$E$2:$E350,$C135,'BLAST COLDROOM 1'!$A$2:$A350,$A135))</f>
        <v/>
      </c>
      <c r="T135" s="5" t="str">
        <f>IF($A135="","",SUMIFS('BLAST COLDROOM 1'!V$2:V350,'BLAST COLDROOM 1'!$C$2:$C350,$B135,'BLAST COLDROOM 1'!$E$2:$E350,$C135,'BLAST COLDROOM 1'!$A$2:$A350,$A135))</f>
        <v/>
      </c>
      <c r="U135" s="5" t="str">
        <f>IF($A135="","",SUMIFS(#REF!,'BLAST COLDROOM 1'!$C$2:$C350,$B135,'BLAST COLDROOM 1'!$E$2:$E350,$C135,'BLAST COLDROOM 1'!$A$2:$A350,$A135))</f>
        <v/>
      </c>
      <c r="V135" s="5" t="str">
        <f>IF($A135="","",SUMIFS('BLAST COLDROOM 1'!X$2:X350,'BLAST COLDROOM 1'!$C$2:$C350,$B135,'BLAST COLDROOM 1'!$E$2:$E350,$C135,'BLAST COLDROOM 1'!$A$2:$A350,$A135))</f>
        <v/>
      </c>
      <c r="W135" s="5" t="str">
        <f>IF($A135="","",SUMIFS('BLAST COLDROOM 1'!Y$2:Y350,'BLAST COLDROOM 1'!$C$2:$C350,$B135,'BLAST COLDROOM 1'!$E$2:$E350,$C135,'BLAST COLDROOM 1'!$A$2:$A350,$A135))</f>
        <v/>
      </c>
      <c r="X135" s="5" t="str">
        <f>IF($A135="","",SUMIFS('BLAST COLDROOM 1'!Z$2:Z350,'BLAST COLDROOM 1'!$C$2:$C350,$B135,'BLAST COLDROOM 1'!$E$2:$E350,$C135,'BLAST COLDROOM 1'!$A$2:$A350,$A135))</f>
        <v/>
      </c>
      <c r="Y135" s="5" t="str">
        <f>IF($A135="","",SUMIFS('BLAST COLDROOM 1'!AA$2:AA350,'BLAST COLDROOM 1'!$C$2:$C350,$B135,'BLAST COLDROOM 1'!$E$2:$E350,$C135,'BLAST COLDROOM 1'!$A$2:$A350,$A135))</f>
        <v/>
      </c>
      <c r="Z135" s="5" t="str">
        <f>IF($A135="","",SUMIFS('BLAST COLDROOM 1'!AB$2:AB350,'BLAST COLDROOM 1'!$C$2:$C350,$B135,'BLAST COLDROOM 1'!$E$2:$E350,$C135,'BLAST COLDROOM 1'!$A$2:$A350,$A135))</f>
        <v/>
      </c>
      <c r="AA135" s="5" t="str">
        <f>IF($A135="","",SUMIFS('BLAST COLDROOM 1'!AC$2:AC350,'BLAST COLDROOM 1'!$C$2:$C350,$B135,'BLAST COLDROOM 1'!$E$2:$E350,$C135,'BLAST COLDROOM 1'!$A$2:$A350,$A135))</f>
        <v/>
      </c>
      <c r="AB135" s="5" t="str">
        <f>IF($A135="","",SUMIFS('BLAST COLDROOM 1'!AD$2:AD350,'BLAST COLDROOM 1'!$C$2:$C350,$B135,'BLAST COLDROOM 1'!$E$2:$E350,$C135,'BLAST COLDROOM 1'!$A$2:$A350,$A135))</f>
        <v/>
      </c>
      <c r="AC135" s="5" t="str">
        <f>IF($A135="","",SUMIFS('BLAST COLDROOM 1'!AE$2:AE350,'BLAST COLDROOM 1'!$C$2:$C350,$B135,'BLAST COLDROOM 1'!$E$2:$E350,$C135,'BLAST COLDROOM 1'!$A$2:$A350,$A135))</f>
        <v/>
      </c>
      <c r="AD135" s="5" t="str">
        <f>IF($A135="","",SUMIFS('BLAST COLDROOM 1'!AF$2:AF350,'BLAST COLDROOM 1'!$C$2:$C350,$B135,'BLAST COLDROOM 1'!$E$2:$E350,$C135,'BLAST COLDROOM 1'!$A$2:$A350,$A135))</f>
        <v/>
      </c>
      <c r="AE135" s="5" t="str">
        <f>IF($A135="","",SUMIFS('BLAST COLDROOM 1'!AG$2:AG350,'BLAST COLDROOM 1'!$C$2:$C350,$B135,'BLAST COLDROOM 1'!$E$2:$E350,$C135,'BLAST COLDROOM 1'!$A$2:$A350,$A135))</f>
        <v/>
      </c>
      <c r="AF135" s="5" t="str">
        <f>IF($A135="","",SUMIFS('BLAST COLDROOM 1'!AH$2:AH350,'BLAST COLDROOM 1'!$C$2:$C350,$B135,'BLAST COLDROOM 1'!$E$2:$E350,$C135,'BLAST COLDROOM 1'!$A$2:$A350,$A135))</f>
        <v/>
      </c>
      <c r="AG135" s="5" t="str">
        <f>IF($A135="","",SUMIFS('BLAST COLDROOM 1'!AI$2:AI350,'BLAST COLDROOM 1'!$C$2:$C350,$B135,'BLAST COLDROOM 1'!$E$2:$E350,$C135,'BLAST COLDROOM 1'!$A$2:$A350,$A135))</f>
        <v/>
      </c>
      <c r="AH135" s="5" t="str">
        <f>IF($A135="","",SUMIFS('BLAST COLDROOM 1'!AJ$2:AJ350,'BLAST COLDROOM 1'!$C$2:$C350,$B135,'BLAST COLDROOM 1'!$E$2:$E350,$C135,'BLAST COLDROOM 1'!$A$2:$A350,$A135))</f>
        <v/>
      </c>
      <c r="AI135" s="5" t="str">
        <f>IF($A135="","",SUMIFS('BLAST COLDROOM 1'!AK$2:AK350,'BLAST COLDROOM 1'!$C$2:$C350,$B135,'BLAST COLDROOM 1'!$E$2:$E350,$C135,'BLAST COLDROOM 1'!$A$2:$A350,$A135))</f>
        <v/>
      </c>
      <c r="AJ135" s="5" t="str">
        <f>IF($A135="","",SUMIFS('BLAST COLDROOM 1'!AL$2:AL350,'BLAST COLDROOM 1'!$C$2:$C350,$B135,'BLAST COLDROOM 1'!$E$2:$E350,$C135,'BLAST COLDROOM 1'!$A$2:$A350,$A135))</f>
        <v/>
      </c>
    </row>
    <row r="136" ht="15.75" customHeight="1">
      <c r="A136" s="17"/>
      <c r="B136" s="5"/>
      <c r="C136" s="5"/>
      <c r="P136" s="5" t="str">
        <f>IF($A136="","",SUMIFS('BLAST COLDROOM 1'!R$2:R350,'BLAST COLDROOM 1'!$C$2:$C350,$B136,'BLAST COLDROOM 1'!$E$2:$E350,$C136,'BLAST COLDROOM 1'!$A$2:$A350,$A136))</f>
        <v/>
      </c>
      <c r="Q136" s="5" t="str">
        <f>IF($A136="","",SUMIFS('BLAST COLDROOM 1'!S$2:S350,'BLAST COLDROOM 1'!$C$2:$C350,$B136,'BLAST COLDROOM 1'!$E$2:$E350,$C136,'BLAST COLDROOM 1'!$A$2:$A350,$A136))</f>
        <v/>
      </c>
      <c r="R136" s="5" t="str">
        <f>IF($A136="","",SUMIFS('BLAST COLDROOM 1'!T$2:T350,'BLAST COLDROOM 1'!$C$2:$C350,$B136,'BLAST COLDROOM 1'!$E$2:$E350,$C136,'BLAST COLDROOM 1'!$A$2:$A350,$A136))</f>
        <v/>
      </c>
      <c r="S136" s="5" t="str">
        <f>IF($A136="","",SUMIFS('BLAST COLDROOM 1'!U$2:U350,'BLAST COLDROOM 1'!$C$2:$C350,$B136,'BLAST COLDROOM 1'!$E$2:$E350,$C136,'BLAST COLDROOM 1'!$A$2:$A350,$A136))</f>
        <v/>
      </c>
      <c r="T136" s="5" t="str">
        <f>IF($A136="","",SUMIFS('BLAST COLDROOM 1'!V$2:V350,'BLAST COLDROOM 1'!$C$2:$C350,$B136,'BLAST COLDROOM 1'!$E$2:$E350,$C136,'BLAST COLDROOM 1'!$A$2:$A350,$A136))</f>
        <v/>
      </c>
      <c r="U136" s="5" t="str">
        <f>IF($A136="","",SUMIFS(#REF!,'BLAST COLDROOM 1'!$C$2:$C350,$B136,'BLAST COLDROOM 1'!$E$2:$E350,$C136,'BLAST COLDROOM 1'!$A$2:$A350,$A136))</f>
        <v/>
      </c>
      <c r="V136" s="5" t="str">
        <f>IF($A136="","",SUMIFS('BLAST COLDROOM 1'!X$2:X350,'BLAST COLDROOM 1'!$C$2:$C350,$B136,'BLAST COLDROOM 1'!$E$2:$E350,$C136,'BLAST COLDROOM 1'!$A$2:$A350,$A136))</f>
        <v/>
      </c>
      <c r="W136" s="5" t="str">
        <f>IF($A136="","",SUMIFS('BLAST COLDROOM 1'!Y$2:Y350,'BLAST COLDROOM 1'!$C$2:$C350,$B136,'BLAST COLDROOM 1'!$E$2:$E350,$C136,'BLAST COLDROOM 1'!$A$2:$A350,$A136))</f>
        <v/>
      </c>
      <c r="X136" s="5" t="str">
        <f>IF($A136="","",SUMIFS('BLAST COLDROOM 1'!Z$2:Z350,'BLAST COLDROOM 1'!$C$2:$C350,$B136,'BLAST COLDROOM 1'!$E$2:$E350,$C136,'BLAST COLDROOM 1'!$A$2:$A350,$A136))</f>
        <v/>
      </c>
      <c r="Y136" s="5" t="str">
        <f>IF($A136="","",SUMIFS('BLAST COLDROOM 1'!AA$2:AA350,'BLAST COLDROOM 1'!$C$2:$C350,$B136,'BLAST COLDROOM 1'!$E$2:$E350,$C136,'BLAST COLDROOM 1'!$A$2:$A350,$A136))</f>
        <v/>
      </c>
      <c r="Z136" s="5" t="str">
        <f>IF($A136="","",SUMIFS('BLAST COLDROOM 1'!AB$2:AB350,'BLAST COLDROOM 1'!$C$2:$C350,$B136,'BLAST COLDROOM 1'!$E$2:$E350,$C136,'BLAST COLDROOM 1'!$A$2:$A350,$A136))</f>
        <v/>
      </c>
      <c r="AA136" s="5" t="str">
        <f>IF($A136="","",SUMIFS('BLAST COLDROOM 1'!AC$2:AC350,'BLAST COLDROOM 1'!$C$2:$C350,$B136,'BLAST COLDROOM 1'!$E$2:$E350,$C136,'BLAST COLDROOM 1'!$A$2:$A350,$A136))</f>
        <v/>
      </c>
      <c r="AB136" s="5" t="str">
        <f>IF($A136="","",SUMIFS('BLAST COLDROOM 1'!AD$2:AD350,'BLAST COLDROOM 1'!$C$2:$C350,$B136,'BLAST COLDROOM 1'!$E$2:$E350,$C136,'BLAST COLDROOM 1'!$A$2:$A350,$A136))</f>
        <v/>
      </c>
      <c r="AC136" s="5" t="str">
        <f>IF($A136="","",SUMIFS('BLAST COLDROOM 1'!AE$2:AE350,'BLAST COLDROOM 1'!$C$2:$C350,$B136,'BLAST COLDROOM 1'!$E$2:$E350,$C136,'BLAST COLDROOM 1'!$A$2:$A350,$A136))</f>
        <v/>
      </c>
      <c r="AD136" s="5" t="str">
        <f>IF($A136="","",SUMIFS('BLAST COLDROOM 1'!AF$2:AF350,'BLAST COLDROOM 1'!$C$2:$C350,$B136,'BLAST COLDROOM 1'!$E$2:$E350,$C136,'BLAST COLDROOM 1'!$A$2:$A350,$A136))</f>
        <v/>
      </c>
      <c r="AE136" s="5" t="str">
        <f>IF($A136="","",SUMIFS('BLAST COLDROOM 1'!AG$2:AG350,'BLAST COLDROOM 1'!$C$2:$C350,$B136,'BLAST COLDROOM 1'!$E$2:$E350,$C136,'BLAST COLDROOM 1'!$A$2:$A350,$A136))</f>
        <v/>
      </c>
      <c r="AF136" s="5" t="str">
        <f>IF($A136="","",SUMIFS('BLAST COLDROOM 1'!AH$2:AH350,'BLAST COLDROOM 1'!$C$2:$C350,$B136,'BLAST COLDROOM 1'!$E$2:$E350,$C136,'BLAST COLDROOM 1'!$A$2:$A350,$A136))</f>
        <v/>
      </c>
      <c r="AG136" s="5" t="str">
        <f>IF($A136="","",SUMIFS('BLAST COLDROOM 1'!AI$2:AI350,'BLAST COLDROOM 1'!$C$2:$C350,$B136,'BLAST COLDROOM 1'!$E$2:$E350,$C136,'BLAST COLDROOM 1'!$A$2:$A350,$A136))</f>
        <v/>
      </c>
      <c r="AH136" s="5" t="str">
        <f>IF($A136="","",SUMIFS('BLAST COLDROOM 1'!AJ$2:AJ350,'BLAST COLDROOM 1'!$C$2:$C350,$B136,'BLAST COLDROOM 1'!$E$2:$E350,$C136,'BLAST COLDROOM 1'!$A$2:$A350,$A136))</f>
        <v/>
      </c>
      <c r="AI136" s="5" t="str">
        <f>IF($A136="","",SUMIFS('BLAST COLDROOM 1'!AK$2:AK350,'BLAST COLDROOM 1'!$C$2:$C350,$B136,'BLAST COLDROOM 1'!$E$2:$E350,$C136,'BLAST COLDROOM 1'!$A$2:$A350,$A136))</f>
        <v/>
      </c>
      <c r="AJ136" s="5" t="str">
        <f>IF($A136="","",SUMIFS('BLAST COLDROOM 1'!AL$2:AL350,'BLAST COLDROOM 1'!$C$2:$C350,$B136,'BLAST COLDROOM 1'!$E$2:$E350,$C136,'BLAST COLDROOM 1'!$A$2:$A350,$A136))</f>
        <v/>
      </c>
    </row>
    <row r="137" ht="15.75" customHeight="1">
      <c r="A137" s="17"/>
      <c r="B137" s="5"/>
      <c r="C137" s="5"/>
      <c r="P137" s="5" t="str">
        <f>IF($A137="","",SUMIFS('BLAST COLDROOM 1'!R$2:R350,'BLAST COLDROOM 1'!$C$2:$C350,$B137,'BLAST COLDROOM 1'!$E$2:$E350,$C137,'BLAST COLDROOM 1'!$A$2:$A350,$A137))</f>
        <v/>
      </c>
      <c r="Q137" s="5" t="str">
        <f>IF($A137="","",SUMIFS('BLAST COLDROOM 1'!S$2:S350,'BLAST COLDROOM 1'!$C$2:$C350,$B137,'BLAST COLDROOM 1'!$E$2:$E350,$C137,'BLAST COLDROOM 1'!$A$2:$A350,$A137))</f>
        <v/>
      </c>
      <c r="R137" s="5" t="str">
        <f>IF($A137="","",SUMIFS('BLAST COLDROOM 1'!T$2:T350,'BLAST COLDROOM 1'!$C$2:$C350,$B137,'BLAST COLDROOM 1'!$E$2:$E350,$C137,'BLAST COLDROOM 1'!$A$2:$A350,$A137))</f>
        <v/>
      </c>
      <c r="S137" s="5" t="str">
        <f>IF($A137="","",SUMIFS('BLAST COLDROOM 1'!U$2:U350,'BLAST COLDROOM 1'!$C$2:$C350,$B137,'BLAST COLDROOM 1'!$E$2:$E350,$C137,'BLAST COLDROOM 1'!$A$2:$A350,$A137))</f>
        <v/>
      </c>
      <c r="T137" s="5" t="str">
        <f>IF($A137="","",SUMIFS('BLAST COLDROOM 1'!V$2:V350,'BLAST COLDROOM 1'!$C$2:$C350,$B137,'BLAST COLDROOM 1'!$E$2:$E350,$C137,'BLAST COLDROOM 1'!$A$2:$A350,$A137))</f>
        <v/>
      </c>
      <c r="U137" s="5" t="str">
        <f>IF($A137="","",SUMIFS(#REF!,'BLAST COLDROOM 1'!$C$2:$C350,$B137,'BLAST COLDROOM 1'!$E$2:$E350,$C137,'BLAST COLDROOM 1'!$A$2:$A350,$A137))</f>
        <v/>
      </c>
      <c r="V137" s="5" t="str">
        <f>IF($A137="","",SUMIFS('BLAST COLDROOM 1'!X$2:X350,'BLAST COLDROOM 1'!$C$2:$C350,$B137,'BLAST COLDROOM 1'!$E$2:$E350,$C137,'BLAST COLDROOM 1'!$A$2:$A350,$A137))</f>
        <v/>
      </c>
      <c r="W137" s="5" t="str">
        <f>IF($A137="","",SUMIFS('BLAST COLDROOM 1'!Y$2:Y350,'BLAST COLDROOM 1'!$C$2:$C350,$B137,'BLAST COLDROOM 1'!$E$2:$E350,$C137,'BLAST COLDROOM 1'!$A$2:$A350,$A137))</f>
        <v/>
      </c>
      <c r="X137" s="5" t="str">
        <f>IF($A137="","",SUMIFS('BLAST COLDROOM 1'!Z$2:Z350,'BLAST COLDROOM 1'!$C$2:$C350,$B137,'BLAST COLDROOM 1'!$E$2:$E350,$C137,'BLAST COLDROOM 1'!$A$2:$A350,$A137))</f>
        <v/>
      </c>
      <c r="Y137" s="5" t="str">
        <f>IF($A137="","",SUMIFS('BLAST COLDROOM 1'!AA$2:AA350,'BLAST COLDROOM 1'!$C$2:$C350,$B137,'BLAST COLDROOM 1'!$E$2:$E350,$C137,'BLAST COLDROOM 1'!$A$2:$A350,$A137))</f>
        <v/>
      </c>
      <c r="Z137" s="5" t="str">
        <f>IF($A137="","",SUMIFS('BLAST COLDROOM 1'!AB$2:AB350,'BLAST COLDROOM 1'!$C$2:$C350,$B137,'BLAST COLDROOM 1'!$E$2:$E350,$C137,'BLAST COLDROOM 1'!$A$2:$A350,$A137))</f>
        <v/>
      </c>
      <c r="AA137" s="5" t="str">
        <f>IF($A137="","",SUMIFS('BLAST COLDROOM 1'!AC$2:AC350,'BLAST COLDROOM 1'!$C$2:$C350,$B137,'BLAST COLDROOM 1'!$E$2:$E350,$C137,'BLAST COLDROOM 1'!$A$2:$A350,$A137))</f>
        <v/>
      </c>
      <c r="AB137" s="5" t="str">
        <f>IF($A137="","",SUMIFS('BLAST COLDROOM 1'!AD$2:AD350,'BLAST COLDROOM 1'!$C$2:$C350,$B137,'BLAST COLDROOM 1'!$E$2:$E350,$C137,'BLAST COLDROOM 1'!$A$2:$A350,$A137))</f>
        <v/>
      </c>
      <c r="AC137" s="5" t="str">
        <f>IF($A137="","",SUMIFS('BLAST COLDROOM 1'!AE$2:AE350,'BLAST COLDROOM 1'!$C$2:$C350,$B137,'BLAST COLDROOM 1'!$E$2:$E350,$C137,'BLAST COLDROOM 1'!$A$2:$A350,$A137))</f>
        <v/>
      </c>
      <c r="AD137" s="5" t="str">
        <f>IF($A137="","",SUMIFS('BLAST COLDROOM 1'!AF$2:AF350,'BLAST COLDROOM 1'!$C$2:$C350,$B137,'BLAST COLDROOM 1'!$E$2:$E350,$C137,'BLAST COLDROOM 1'!$A$2:$A350,$A137))</f>
        <v/>
      </c>
      <c r="AE137" s="5" t="str">
        <f>IF($A137="","",SUMIFS('BLAST COLDROOM 1'!AG$2:AG350,'BLAST COLDROOM 1'!$C$2:$C350,$B137,'BLAST COLDROOM 1'!$E$2:$E350,$C137,'BLAST COLDROOM 1'!$A$2:$A350,$A137))</f>
        <v/>
      </c>
      <c r="AF137" s="5" t="str">
        <f>IF($A137="","",SUMIFS('BLAST COLDROOM 1'!AH$2:AH350,'BLAST COLDROOM 1'!$C$2:$C350,$B137,'BLAST COLDROOM 1'!$E$2:$E350,$C137,'BLAST COLDROOM 1'!$A$2:$A350,$A137))</f>
        <v/>
      </c>
      <c r="AG137" s="5" t="str">
        <f>IF($A137="","",SUMIFS('BLAST COLDROOM 1'!AI$2:AI350,'BLAST COLDROOM 1'!$C$2:$C350,$B137,'BLAST COLDROOM 1'!$E$2:$E350,$C137,'BLAST COLDROOM 1'!$A$2:$A350,$A137))</f>
        <v/>
      </c>
      <c r="AH137" s="5" t="str">
        <f>IF($A137="","",SUMIFS('BLAST COLDROOM 1'!AJ$2:AJ350,'BLAST COLDROOM 1'!$C$2:$C350,$B137,'BLAST COLDROOM 1'!$E$2:$E350,$C137,'BLAST COLDROOM 1'!$A$2:$A350,$A137))</f>
        <v/>
      </c>
      <c r="AI137" s="5" t="str">
        <f>IF($A137="","",SUMIFS('BLAST COLDROOM 1'!AK$2:AK350,'BLAST COLDROOM 1'!$C$2:$C350,$B137,'BLAST COLDROOM 1'!$E$2:$E350,$C137,'BLAST COLDROOM 1'!$A$2:$A350,$A137))</f>
        <v/>
      </c>
      <c r="AJ137" s="5" t="str">
        <f>IF($A137="","",SUMIFS('BLAST COLDROOM 1'!AL$2:AL350,'BLAST COLDROOM 1'!$C$2:$C350,$B137,'BLAST COLDROOM 1'!$E$2:$E350,$C137,'BLAST COLDROOM 1'!$A$2:$A350,$A137))</f>
        <v/>
      </c>
    </row>
    <row r="138" ht="15.75" customHeight="1">
      <c r="A138" s="17"/>
      <c r="B138" s="5"/>
      <c r="C138" s="5"/>
      <c r="P138" s="5" t="str">
        <f>IF($A138="","",SUMIFS('BLAST COLDROOM 1'!R$2:R350,'BLAST COLDROOM 1'!$C$2:$C350,$B138,'BLAST COLDROOM 1'!$E$2:$E350,$C138,'BLAST COLDROOM 1'!$A$2:$A350,$A138))</f>
        <v/>
      </c>
      <c r="Q138" s="5" t="str">
        <f>IF($A138="","",SUMIFS('BLAST COLDROOM 1'!S$2:S350,'BLAST COLDROOM 1'!$C$2:$C350,$B138,'BLAST COLDROOM 1'!$E$2:$E350,$C138,'BLAST COLDROOM 1'!$A$2:$A350,$A138))</f>
        <v/>
      </c>
      <c r="R138" s="5" t="str">
        <f>IF($A138="","",SUMIFS('BLAST COLDROOM 1'!T$2:T350,'BLAST COLDROOM 1'!$C$2:$C350,$B138,'BLAST COLDROOM 1'!$E$2:$E350,$C138,'BLAST COLDROOM 1'!$A$2:$A350,$A138))</f>
        <v/>
      </c>
      <c r="S138" s="5" t="str">
        <f>IF($A138="","",SUMIFS('BLAST COLDROOM 1'!U$2:U350,'BLAST COLDROOM 1'!$C$2:$C350,$B138,'BLAST COLDROOM 1'!$E$2:$E350,$C138,'BLAST COLDROOM 1'!$A$2:$A350,$A138))</f>
        <v/>
      </c>
      <c r="T138" s="5" t="str">
        <f>IF($A138="","",SUMIFS('BLAST COLDROOM 1'!V$2:V350,'BLAST COLDROOM 1'!$C$2:$C350,$B138,'BLAST COLDROOM 1'!$E$2:$E350,$C138,'BLAST COLDROOM 1'!$A$2:$A350,$A138))</f>
        <v/>
      </c>
      <c r="U138" s="5" t="str">
        <f>IF($A138="","",SUMIFS(#REF!,'BLAST COLDROOM 1'!$C$2:$C350,$B138,'BLAST COLDROOM 1'!$E$2:$E350,$C138,'BLAST COLDROOM 1'!$A$2:$A350,$A138))</f>
        <v/>
      </c>
      <c r="V138" s="5" t="str">
        <f>IF($A138="","",SUMIFS('BLAST COLDROOM 1'!X$2:X350,'BLAST COLDROOM 1'!$C$2:$C350,$B138,'BLAST COLDROOM 1'!$E$2:$E350,$C138,'BLAST COLDROOM 1'!$A$2:$A350,$A138))</f>
        <v/>
      </c>
      <c r="W138" s="5" t="str">
        <f>IF($A138="","",SUMIFS('BLAST COLDROOM 1'!Y$2:Y350,'BLAST COLDROOM 1'!$C$2:$C350,$B138,'BLAST COLDROOM 1'!$E$2:$E350,$C138,'BLAST COLDROOM 1'!$A$2:$A350,$A138))</f>
        <v/>
      </c>
      <c r="X138" s="5" t="str">
        <f>IF($A138="","",SUMIFS('BLAST COLDROOM 1'!Z$2:Z350,'BLAST COLDROOM 1'!$C$2:$C350,$B138,'BLAST COLDROOM 1'!$E$2:$E350,$C138,'BLAST COLDROOM 1'!$A$2:$A350,$A138))</f>
        <v/>
      </c>
      <c r="Y138" s="5" t="str">
        <f>IF($A138="","",SUMIFS('BLAST COLDROOM 1'!AA$2:AA350,'BLAST COLDROOM 1'!$C$2:$C350,$B138,'BLAST COLDROOM 1'!$E$2:$E350,$C138,'BLAST COLDROOM 1'!$A$2:$A350,$A138))</f>
        <v/>
      </c>
      <c r="Z138" s="5" t="str">
        <f>IF($A138="","",SUMIFS('BLAST COLDROOM 1'!AB$2:AB350,'BLAST COLDROOM 1'!$C$2:$C350,$B138,'BLAST COLDROOM 1'!$E$2:$E350,$C138,'BLAST COLDROOM 1'!$A$2:$A350,$A138))</f>
        <v/>
      </c>
      <c r="AA138" s="5" t="str">
        <f>IF($A138="","",SUMIFS('BLAST COLDROOM 1'!AC$2:AC350,'BLAST COLDROOM 1'!$C$2:$C350,$B138,'BLAST COLDROOM 1'!$E$2:$E350,$C138,'BLAST COLDROOM 1'!$A$2:$A350,$A138))</f>
        <v/>
      </c>
      <c r="AB138" s="5" t="str">
        <f>IF($A138="","",SUMIFS('BLAST COLDROOM 1'!AD$2:AD350,'BLAST COLDROOM 1'!$C$2:$C350,$B138,'BLAST COLDROOM 1'!$E$2:$E350,$C138,'BLAST COLDROOM 1'!$A$2:$A350,$A138))</f>
        <v/>
      </c>
      <c r="AC138" s="5" t="str">
        <f>IF($A138="","",SUMIFS('BLAST COLDROOM 1'!AE$2:AE350,'BLAST COLDROOM 1'!$C$2:$C350,$B138,'BLAST COLDROOM 1'!$E$2:$E350,$C138,'BLAST COLDROOM 1'!$A$2:$A350,$A138))</f>
        <v/>
      </c>
      <c r="AD138" s="5" t="str">
        <f>IF($A138="","",SUMIFS('BLAST COLDROOM 1'!AF$2:AF350,'BLAST COLDROOM 1'!$C$2:$C350,$B138,'BLAST COLDROOM 1'!$E$2:$E350,$C138,'BLAST COLDROOM 1'!$A$2:$A350,$A138))</f>
        <v/>
      </c>
      <c r="AE138" s="5" t="str">
        <f>IF($A138="","",SUMIFS('BLAST COLDROOM 1'!AG$2:AG350,'BLAST COLDROOM 1'!$C$2:$C350,$B138,'BLAST COLDROOM 1'!$E$2:$E350,$C138,'BLAST COLDROOM 1'!$A$2:$A350,$A138))</f>
        <v/>
      </c>
      <c r="AF138" s="5" t="str">
        <f>IF($A138="","",SUMIFS('BLAST COLDROOM 1'!AH$2:AH350,'BLAST COLDROOM 1'!$C$2:$C350,$B138,'BLAST COLDROOM 1'!$E$2:$E350,$C138,'BLAST COLDROOM 1'!$A$2:$A350,$A138))</f>
        <v/>
      </c>
      <c r="AG138" s="5" t="str">
        <f>IF($A138="","",SUMIFS('BLAST COLDROOM 1'!AI$2:AI350,'BLAST COLDROOM 1'!$C$2:$C350,$B138,'BLAST COLDROOM 1'!$E$2:$E350,$C138,'BLAST COLDROOM 1'!$A$2:$A350,$A138))</f>
        <v/>
      </c>
      <c r="AH138" s="5" t="str">
        <f>IF($A138="","",SUMIFS('BLAST COLDROOM 1'!AJ$2:AJ350,'BLAST COLDROOM 1'!$C$2:$C350,$B138,'BLAST COLDROOM 1'!$E$2:$E350,$C138,'BLAST COLDROOM 1'!$A$2:$A350,$A138))</f>
        <v/>
      </c>
      <c r="AI138" s="5" t="str">
        <f>IF($A138="","",SUMIFS('BLAST COLDROOM 1'!AK$2:AK350,'BLAST COLDROOM 1'!$C$2:$C350,$B138,'BLAST COLDROOM 1'!$E$2:$E350,$C138,'BLAST COLDROOM 1'!$A$2:$A350,$A138))</f>
        <v/>
      </c>
      <c r="AJ138" s="5" t="str">
        <f>IF($A138="","",SUMIFS('BLAST COLDROOM 1'!AL$2:AL350,'BLAST COLDROOM 1'!$C$2:$C350,$B138,'BLAST COLDROOM 1'!$E$2:$E350,$C138,'BLAST COLDROOM 1'!$A$2:$A350,$A138))</f>
        <v/>
      </c>
    </row>
    <row r="139" ht="15.75" customHeight="1">
      <c r="A139" s="17"/>
      <c r="B139" s="5"/>
      <c r="C139" s="5"/>
      <c r="P139" s="5" t="str">
        <f>IF($A139="","",SUMIFS('BLAST COLDROOM 1'!R$2:R350,'BLAST COLDROOM 1'!$C$2:$C350,$B139,'BLAST COLDROOM 1'!$E$2:$E350,$C139,'BLAST COLDROOM 1'!$A$2:$A350,$A139))</f>
        <v/>
      </c>
      <c r="Q139" s="5" t="str">
        <f>IF($A139="","",SUMIFS('BLAST COLDROOM 1'!S$2:S350,'BLAST COLDROOM 1'!$C$2:$C350,$B139,'BLAST COLDROOM 1'!$E$2:$E350,$C139,'BLAST COLDROOM 1'!$A$2:$A350,$A139))</f>
        <v/>
      </c>
      <c r="R139" s="5" t="str">
        <f>IF($A139="","",SUMIFS('BLAST COLDROOM 1'!T$2:T350,'BLAST COLDROOM 1'!$C$2:$C350,$B139,'BLAST COLDROOM 1'!$E$2:$E350,$C139,'BLAST COLDROOM 1'!$A$2:$A350,$A139))</f>
        <v/>
      </c>
      <c r="S139" s="5" t="str">
        <f>IF($A139="","",SUMIFS('BLAST COLDROOM 1'!U$2:U350,'BLAST COLDROOM 1'!$C$2:$C350,$B139,'BLAST COLDROOM 1'!$E$2:$E350,$C139,'BLAST COLDROOM 1'!$A$2:$A350,$A139))</f>
        <v/>
      </c>
      <c r="T139" s="5" t="str">
        <f>IF($A139="","",SUMIFS('BLAST COLDROOM 1'!V$2:V350,'BLAST COLDROOM 1'!$C$2:$C350,$B139,'BLAST COLDROOM 1'!$E$2:$E350,$C139,'BLAST COLDROOM 1'!$A$2:$A350,$A139))</f>
        <v/>
      </c>
      <c r="U139" s="5" t="str">
        <f>IF($A139="","",SUMIFS(#REF!,'BLAST COLDROOM 1'!$C$2:$C350,$B139,'BLAST COLDROOM 1'!$E$2:$E350,$C139,'BLAST COLDROOM 1'!$A$2:$A350,$A139))</f>
        <v/>
      </c>
      <c r="V139" s="5" t="str">
        <f>IF($A139="","",SUMIFS('BLAST COLDROOM 1'!X$2:X350,'BLAST COLDROOM 1'!$C$2:$C350,$B139,'BLAST COLDROOM 1'!$E$2:$E350,$C139,'BLAST COLDROOM 1'!$A$2:$A350,$A139))</f>
        <v/>
      </c>
      <c r="W139" s="5" t="str">
        <f>IF($A139="","",SUMIFS('BLAST COLDROOM 1'!Y$2:Y350,'BLAST COLDROOM 1'!$C$2:$C350,$B139,'BLAST COLDROOM 1'!$E$2:$E350,$C139,'BLAST COLDROOM 1'!$A$2:$A350,$A139))</f>
        <v/>
      </c>
      <c r="X139" s="5" t="str">
        <f>IF($A139="","",SUMIFS('BLAST COLDROOM 1'!Z$2:Z350,'BLAST COLDROOM 1'!$C$2:$C350,$B139,'BLAST COLDROOM 1'!$E$2:$E350,$C139,'BLAST COLDROOM 1'!$A$2:$A350,$A139))</f>
        <v/>
      </c>
      <c r="Y139" s="5" t="str">
        <f>IF($A139="","",SUMIFS('BLAST COLDROOM 1'!AA$2:AA350,'BLAST COLDROOM 1'!$C$2:$C350,$B139,'BLAST COLDROOM 1'!$E$2:$E350,$C139,'BLAST COLDROOM 1'!$A$2:$A350,$A139))</f>
        <v/>
      </c>
      <c r="Z139" s="5" t="str">
        <f>IF($A139="","",SUMIFS('BLAST COLDROOM 1'!AB$2:AB350,'BLAST COLDROOM 1'!$C$2:$C350,$B139,'BLAST COLDROOM 1'!$E$2:$E350,$C139,'BLAST COLDROOM 1'!$A$2:$A350,$A139))</f>
        <v/>
      </c>
      <c r="AA139" s="5" t="str">
        <f>IF($A139="","",SUMIFS('BLAST COLDROOM 1'!AC$2:AC350,'BLAST COLDROOM 1'!$C$2:$C350,$B139,'BLAST COLDROOM 1'!$E$2:$E350,$C139,'BLAST COLDROOM 1'!$A$2:$A350,$A139))</f>
        <v/>
      </c>
      <c r="AB139" s="5" t="str">
        <f>IF($A139="","",SUMIFS('BLAST COLDROOM 1'!AD$2:AD350,'BLAST COLDROOM 1'!$C$2:$C350,$B139,'BLAST COLDROOM 1'!$E$2:$E350,$C139,'BLAST COLDROOM 1'!$A$2:$A350,$A139))</f>
        <v/>
      </c>
      <c r="AC139" s="5" t="str">
        <f>IF($A139="","",SUMIFS('BLAST COLDROOM 1'!AE$2:AE350,'BLAST COLDROOM 1'!$C$2:$C350,$B139,'BLAST COLDROOM 1'!$E$2:$E350,$C139,'BLAST COLDROOM 1'!$A$2:$A350,$A139))</f>
        <v/>
      </c>
      <c r="AD139" s="5" t="str">
        <f>IF($A139="","",SUMIFS('BLAST COLDROOM 1'!AF$2:AF350,'BLAST COLDROOM 1'!$C$2:$C350,$B139,'BLAST COLDROOM 1'!$E$2:$E350,$C139,'BLAST COLDROOM 1'!$A$2:$A350,$A139))</f>
        <v/>
      </c>
      <c r="AE139" s="5" t="str">
        <f>IF($A139="","",SUMIFS('BLAST COLDROOM 1'!AG$2:AG350,'BLAST COLDROOM 1'!$C$2:$C350,$B139,'BLAST COLDROOM 1'!$E$2:$E350,$C139,'BLAST COLDROOM 1'!$A$2:$A350,$A139))</f>
        <v/>
      </c>
      <c r="AF139" s="5" t="str">
        <f>IF($A139="","",SUMIFS('BLAST COLDROOM 1'!AH$2:AH350,'BLAST COLDROOM 1'!$C$2:$C350,$B139,'BLAST COLDROOM 1'!$E$2:$E350,$C139,'BLAST COLDROOM 1'!$A$2:$A350,$A139))</f>
        <v/>
      </c>
      <c r="AG139" s="5" t="str">
        <f>IF($A139="","",SUMIFS('BLAST COLDROOM 1'!AI$2:AI350,'BLAST COLDROOM 1'!$C$2:$C350,$B139,'BLAST COLDROOM 1'!$E$2:$E350,$C139,'BLAST COLDROOM 1'!$A$2:$A350,$A139))</f>
        <v/>
      </c>
      <c r="AH139" s="5" t="str">
        <f>IF($A139="","",SUMIFS('BLAST COLDROOM 1'!AJ$2:AJ350,'BLAST COLDROOM 1'!$C$2:$C350,$B139,'BLAST COLDROOM 1'!$E$2:$E350,$C139,'BLAST COLDROOM 1'!$A$2:$A350,$A139))</f>
        <v/>
      </c>
      <c r="AI139" s="5" t="str">
        <f>IF($A139="","",SUMIFS('BLAST COLDROOM 1'!AK$2:AK350,'BLAST COLDROOM 1'!$C$2:$C350,$B139,'BLAST COLDROOM 1'!$E$2:$E350,$C139,'BLAST COLDROOM 1'!$A$2:$A350,$A139))</f>
        <v/>
      </c>
      <c r="AJ139" s="5" t="str">
        <f>IF($A139="","",SUMIFS('BLAST COLDROOM 1'!AL$2:AL350,'BLAST COLDROOM 1'!$C$2:$C350,$B139,'BLAST COLDROOM 1'!$E$2:$E350,$C139,'BLAST COLDROOM 1'!$A$2:$A350,$A139))</f>
        <v/>
      </c>
    </row>
    <row r="140" ht="15.75" customHeight="1">
      <c r="A140" s="17"/>
      <c r="B140" s="5"/>
      <c r="C140" s="5"/>
      <c r="P140" s="5" t="str">
        <f>IF($A140="","",SUMIFS('BLAST COLDROOM 1'!R$2:R350,'BLAST COLDROOM 1'!$C$2:$C350,$B140,'BLAST COLDROOM 1'!$E$2:$E350,$C140,'BLAST COLDROOM 1'!$A$2:$A350,$A140))</f>
        <v/>
      </c>
      <c r="Q140" s="5" t="str">
        <f>IF($A140="","",SUMIFS('BLAST COLDROOM 1'!S$2:S350,'BLAST COLDROOM 1'!$C$2:$C350,$B140,'BLAST COLDROOM 1'!$E$2:$E350,$C140,'BLAST COLDROOM 1'!$A$2:$A350,$A140))</f>
        <v/>
      </c>
      <c r="R140" s="5" t="str">
        <f>IF($A140="","",SUMIFS('BLAST COLDROOM 1'!T$2:T350,'BLAST COLDROOM 1'!$C$2:$C350,$B140,'BLAST COLDROOM 1'!$E$2:$E350,$C140,'BLAST COLDROOM 1'!$A$2:$A350,$A140))</f>
        <v/>
      </c>
      <c r="S140" s="5" t="str">
        <f>IF($A140="","",SUMIFS('BLAST COLDROOM 1'!U$2:U350,'BLAST COLDROOM 1'!$C$2:$C350,$B140,'BLAST COLDROOM 1'!$E$2:$E350,$C140,'BLAST COLDROOM 1'!$A$2:$A350,$A140))</f>
        <v/>
      </c>
      <c r="T140" s="5" t="str">
        <f>IF($A140="","",SUMIFS('BLAST COLDROOM 1'!V$2:V350,'BLAST COLDROOM 1'!$C$2:$C350,$B140,'BLAST COLDROOM 1'!$E$2:$E350,$C140,'BLAST COLDROOM 1'!$A$2:$A350,$A140))</f>
        <v/>
      </c>
      <c r="U140" s="5" t="str">
        <f>IF($A140="","",SUMIFS(#REF!,'BLAST COLDROOM 1'!$C$2:$C350,$B140,'BLAST COLDROOM 1'!$E$2:$E350,$C140,'BLAST COLDROOM 1'!$A$2:$A350,$A140))</f>
        <v/>
      </c>
      <c r="V140" s="5" t="str">
        <f>IF($A140="","",SUMIFS('BLAST COLDROOM 1'!X$2:X350,'BLAST COLDROOM 1'!$C$2:$C350,$B140,'BLAST COLDROOM 1'!$E$2:$E350,$C140,'BLAST COLDROOM 1'!$A$2:$A350,$A140))</f>
        <v/>
      </c>
      <c r="W140" s="5" t="str">
        <f>IF($A140="","",SUMIFS('BLAST COLDROOM 1'!Y$2:Y350,'BLAST COLDROOM 1'!$C$2:$C350,$B140,'BLAST COLDROOM 1'!$E$2:$E350,$C140,'BLAST COLDROOM 1'!$A$2:$A350,$A140))</f>
        <v/>
      </c>
      <c r="X140" s="5" t="str">
        <f>IF($A140="","",SUMIFS('BLAST COLDROOM 1'!Z$2:Z350,'BLAST COLDROOM 1'!$C$2:$C350,$B140,'BLAST COLDROOM 1'!$E$2:$E350,$C140,'BLAST COLDROOM 1'!$A$2:$A350,$A140))</f>
        <v/>
      </c>
      <c r="Y140" s="5" t="str">
        <f>IF($A140="","",SUMIFS('BLAST COLDROOM 1'!AA$2:AA350,'BLAST COLDROOM 1'!$C$2:$C350,$B140,'BLAST COLDROOM 1'!$E$2:$E350,$C140,'BLAST COLDROOM 1'!$A$2:$A350,$A140))</f>
        <v/>
      </c>
      <c r="Z140" s="5" t="str">
        <f>IF($A140="","",SUMIFS('BLAST COLDROOM 1'!AB$2:AB350,'BLAST COLDROOM 1'!$C$2:$C350,$B140,'BLAST COLDROOM 1'!$E$2:$E350,$C140,'BLAST COLDROOM 1'!$A$2:$A350,$A140))</f>
        <v/>
      </c>
      <c r="AA140" s="5" t="str">
        <f>IF($A140="","",SUMIFS('BLAST COLDROOM 1'!AC$2:AC350,'BLAST COLDROOM 1'!$C$2:$C350,$B140,'BLAST COLDROOM 1'!$E$2:$E350,$C140,'BLAST COLDROOM 1'!$A$2:$A350,$A140))</f>
        <v/>
      </c>
      <c r="AB140" s="5" t="str">
        <f>IF($A140="","",SUMIFS('BLAST COLDROOM 1'!AD$2:AD350,'BLAST COLDROOM 1'!$C$2:$C350,$B140,'BLAST COLDROOM 1'!$E$2:$E350,$C140,'BLAST COLDROOM 1'!$A$2:$A350,$A140))</f>
        <v/>
      </c>
      <c r="AC140" s="5" t="str">
        <f>IF($A140="","",SUMIFS('BLAST COLDROOM 1'!AE$2:AE350,'BLAST COLDROOM 1'!$C$2:$C350,$B140,'BLAST COLDROOM 1'!$E$2:$E350,$C140,'BLAST COLDROOM 1'!$A$2:$A350,$A140))</f>
        <v/>
      </c>
      <c r="AD140" s="5" t="str">
        <f>IF($A140="","",SUMIFS('BLAST COLDROOM 1'!AF$2:AF350,'BLAST COLDROOM 1'!$C$2:$C350,$B140,'BLAST COLDROOM 1'!$E$2:$E350,$C140,'BLAST COLDROOM 1'!$A$2:$A350,$A140))</f>
        <v/>
      </c>
      <c r="AE140" s="5" t="str">
        <f>IF($A140="","",SUMIFS('BLAST COLDROOM 1'!AG$2:AG350,'BLAST COLDROOM 1'!$C$2:$C350,$B140,'BLAST COLDROOM 1'!$E$2:$E350,$C140,'BLAST COLDROOM 1'!$A$2:$A350,$A140))</f>
        <v/>
      </c>
      <c r="AF140" s="5" t="str">
        <f>IF($A140="","",SUMIFS('BLAST COLDROOM 1'!AH$2:AH350,'BLAST COLDROOM 1'!$C$2:$C350,$B140,'BLAST COLDROOM 1'!$E$2:$E350,$C140,'BLAST COLDROOM 1'!$A$2:$A350,$A140))</f>
        <v/>
      </c>
      <c r="AG140" s="5" t="str">
        <f>IF($A140="","",SUMIFS('BLAST COLDROOM 1'!AI$2:AI350,'BLAST COLDROOM 1'!$C$2:$C350,$B140,'BLAST COLDROOM 1'!$E$2:$E350,$C140,'BLAST COLDROOM 1'!$A$2:$A350,$A140))</f>
        <v/>
      </c>
      <c r="AH140" s="5" t="str">
        <f>IF($A140="","",SUMIFS('BLAST COLDROOM 1'!AJ$2:AJ350,'BLAST COLDROOM 1'!$C$2:$C350,$B140,'BLAST COLDROOM 1'!$E$2:$E350,$C140,'BLAST COLDROOM 1'!$A$2:$A350,$A140))</f>
        <v/>
      </c>
      <c r="AI140" s="5" t="str">
        <f>IF($A140="","",SUMIFS('BLAST COLDROOM 1'!AK$2:AK350,'BLAST COLDROOM 1'!$C$2:$C350,$B140,'BLAST COLDROOM 1'!$E$2:$E350,$C140,'BLAST COLDROOM 1'!$A$2:$A350,$A140))</f>
        <v/>
      </c>
      <c r="AJ140" s="5" t="str">
        <f>IF($A140="","",SUMIFS('BLAST COLDROOM 1'!AL$2:AL350,'BLAST COLDROOM 1'!$C$2:$C350,$B140,'BLAST COLDROOM 1'!$E$2:$E350,$C140,'BLAST COLDROOM 1'!$A$2:$A350,$A140))</f>
        <v/>
      </c>
    </row>
    <row r="141" ht="15.75" customHeight="1">
      <c r="A141" s="17"/>
      <c r="B141" s="5"/>
      <c r="C141" s="5"/>
      <c r="P141" s="5" t="str">
        <f>IF($A141="","",SUMIFS('BLAST COLDROOM 1'!R$2:R350,'BLAST COLDROOM 1'!$C$2:$C350,$B141,'BLAST COLDROOM 1'!$E$2:$E350,$C141,'BLAST COLDROOM 1'!$A$2:$A350,$A141))</f>
        <v/>
      </c>
      <c r="Q141" s="5" t="str">
        <f>IF($A141="","",SUMIFS('BLAST COLDROOM 1'!S$2:S350,'BLAST COLDROOM 1'!$C$2:$C350,$B141,'BLAST COLDROOM 1'!$E$2:$E350,$C141,'BLAST COLDROOM 1'!$A$2:$A350,$A141))</f>
        <v/>
      </c>
      <c r="R141" s="5" t="str">
        <f>IF($A141="","",SUMIFS('BLAST COLDROOM 1'!T$2:T350,'BLAST COLDROOM 1'!$C$2:$C350,$B141,'BLAST COLDROOM 1'!$E$2:$E350,$C141,'BLAST COLDROOM 1'!$A$2:$A350,$A141))</f>
        <v/>
      </c>
      <c r="S141" s="5" t="str">
        <f>IF($A141="","",SUMIFS('BLAST COLDROOM 1'!U$2:U350,'BLAST COLDROOM 1'!$C$2:$C350,$B141,'BLAST COLDROOM 1'!$E$2:$E350,$C141,'BLAST COLDROOM 1'!$A$2:$A350,$A141))</f>
        <v/>
      </c>
      <c r="T141" s="5" t="str">
        <f>IF($A141="","",SUMIFS('BLAST COLDROOM 1'!V$2:V350,'BLAST COLDROOM 1'!$C$2:$C350,$B141,'BLAST COLDROOM 1'!$E$2:$E350,$C141,'BLAST COLDROOM 1'!$A$2:$A350,$A141))</f>
        <v/>
      </c>
      <c r="U141" s="5" t="str">
        <f>IF($A141="","",SUMIFS(#REF!,'BLAST COLDROOM 1'!$C$2:$C350,$B141,'BLAST COLDROOM 1'!$E$2:$E350,$C141,'BLAST COLDROOM 1'!$A$2:$A350,$A141))</f>
        <v/>
      </c>
      <c r="V141" s="5" t="str">
        <f>IF($A141="","",SUMIFS('BLAST COLDROOM 1'!X$2:X350,'BLAST COLDROOM 1'!$C$2:$C350,$B141,'BLAST COLDROOM 1'!$E$2:$E350,$C141,'BLAST COLDROOM 1'!$A$2:$A350,$A141))</f>
        <v/>
      </c>
      <c r="W141" s="5" t="str">
        <f>IF($A141="","",SUMIFS('BLAST COLDROOM 1'!Y$2:Y350,'BLAST COLDROOM 1'!$C$2:$C350,$B141,'BLAST COLDROOM 1'!$E$2:$E350,$C141,'BLAST COLDROOM 1'!$A$2:$A350,$A141))</f>
        <v/>
      </c>
      <c r="X141" s="5" t="str">
        <f>IF($A141="","",SUMIFS('BLAST COLDROOM 1'!Z$2:Z350,'BLAST COLDROOM 1'!$C$2:$C350,$B141,'BLAST COLDROOM 1'!$E$2:$E350,$C141,'BLAST COLDROOM 1'!$A$2:$A350,$A141))</f>
        <v/>
      </c>
      <c r="Y141" s="5" t="str">
        <f>IF($A141="","",SUMIFS('BLAST COLDROOM 1'!AA$2:AA350,'BLAST COLDROOM 1'!$C$2:$C350,$B141,'BLAST COLDROOM 1'!$E$2:$E350,$C141,'BLAST COLDROOM 1'!$A$2:$A350,$A141))</f>
        <v/>
      </c>
      <c r="Z141" s="5" t="str">
        <f>IF($A141="","",SUMIFS('BLAST COLDROOM 1'!AB$2:AB350,'BLAST COLDROOM 1'!$C$2:$C350,$B141,'BLAST COLDROOM 1'!$E$2:$E350,$C141,'BLAST COLDROOM 1'!$A$2:$A350,$A141))</f>
        <v/>
      </c>
      <c r="AA141" s="5" t="str">
        <f>IF($A141="","",SUMIFS('BLAST COLDROOM 1'!AC$2:AC350,'BLAST COLDROOM 1'!$C$2:$C350,$B141,'BLAST COLDROOM 1'!$E$2:$E350,$C141,'BLAST COLDROOM 1'!$A$2:$A350,$A141))</f>
        <v/>
      </c>
      <c r="AB141" s="5" t="str">
        <f>IF($A141="","",SUMIFS('BLAST COLDROOM 1'!AD$2:AD350,'BLAST COLDROOM 1'!$C$2:$C350,$B141,'BLAST COLDROOM 1'!$E$2:$E350,$C141,'BLAST COLDROOM 1'!$A$2:$A350,$A141))</f>
        <v/>
      </c>
      <c r="AC141" s="5" t="str">
        <f>IF($A141="","",SUMIFS('BLAST COLDROOM 1'!AE$2:AE350,'BLAST COLDROOM 1'!$C$2:$C350,$B141,'BLAST COLDROOM 1'!$E$2:$E350,$C141,'BLAST COLDROOM 1'!$A$2:$A350,$A141))</f>
        <v/>
      </c>
      <c r="AD141" s="5" t="str">
        <f>IF($A141="","",SUMIFS('BLAST COLDROOM 1'!AF$2:AF350,'BLAST COLDROOM 1'!$C$2:$C350,$B141,'BLAST COLDROOM 1'!$E$2:$E350,$C141,'BLAST COLDROOM 1'!$A$2:$A350,$A141))</f>
        <v/>
      </c>
      <c r="AE141" s="5" t="str">
        <f>IF($A141="","",SUMIFS('BLAST COLDROOM 1'!AG$2:AG350,'BLAST COLDROOM 1'!$C$2:$C350,$B141,'BLAST COLDROOM 1'!$E$2:$E350,$C141,'BLAST COLDROOM 1'!$A$2:$A350,$A141))</f>
        <v/>
      </c>
      <c r="AF141" s="5" t="str">
        <f>IF($A141="","",SUMIFS('BLAST COLDROOM 1'!AH$2:AH350,'BLAST COLDROOM 1'!$C$2:$C350,$B141,'BLAST COLDROOM 1'!$E$2:$E350,$C141,'BLAST COLDROOM 1'!$A$2:$A350,$A141))</f>
        <v/>
      </c>
      <c r="AG141" s="5" t="str">
        <f>IF($A141="","",SUMIFS('BLAST COLDROOM 1'!AI$2:AI350,'BLAST COLDROOM 1'!$C$2:$C350,$B141,'BLAST COLDROOM 1'!$E$2:$E350,$C141,'BLAST COLDROOM 1'!$A$2:$A350,$A141))</f>
        <v/>
      </c>
      <c r="AH141" s="5" t="str">
        <f>IF($A141="","",SUMIFS('BLAST COLDROOM 1'!AJ$2:AJ350,'BLAST COLDROOM 1'!$C$2:$C350,$B141,'BLAST COLDROOM 1'!$E$2:$E350,$C141,'BLAST COLDROOM 1'!$A$2:$A350,$A141))</f>
        <v/>
      </c>
      <c r="AI141" s="5" t="str">
        <f>IF($A141="","",SUMIFS('BLAST COLDROOM 1'!AK$2:AK350,'BLAST COLDROOM 1'!$C$2:$C350,$B141,'BLAST COLDROOM 1'!$E$2:$E350,$C141,'BLAST COLDROOM 1'!$A$2:$A350,$A141))</f>
        <v/>
      </c>
      <c r="AJ141" s="5" t="str">
        <f>IF($A141="","",SUMIFS('BLAST COLDROOM 1'!AL$2:AL350,'BLAST COLDROOM 1'!$C$2:$C350,$B141,'BLAST COLDROOM 1'!$E$2:$E350,$C141,'BLAST COLDROOM 1'!$A$2:$A350,$A141))</f>
        <v/>
      </c>
    </row>
    <row r="142" ht="15.75" customHeight="1">
      <c r="A142" s="17"/>
      <c r="B142" s="5"/>
      <c r="C142" s="5"/>
      <c r="P142" s="5" t="str">
        <f>IF($A142="","",SUMIFS('BLAST COLDROOM 1'!R$2:R350,'BLAST COLDROOM 1'!$C$2:$C350,$B142,'BLAST COLDROOM 1'!$E$2:$E350,$C142,'BLAST COLDROOM 1'!$A$2:$A350,$A142))</f>
        <v/>
      </c>
      <c r="Q142" s="5" t="str">
        <f>IF($A142="","",SUMIFS('BLAST COLDROOM 1'!S$2:S350,'BLAST COLDROOM 1'!$C$2:$C350,$B142,'BLAST COLDROOM 1'!$E$2:$E350,$C142,'BLAST COLDROOM 1'!$A$2:$A350,$A142))</f>
        <v/>
      </c>
      <c r="R142" s="5" t="str">
        <f>IF($A142="","",SUMIFS('BLAST COLDROOM 1'!T$2:T350,'BLAST COLDROOM 1'!$C$2:$C350,$B142,'BLAST COLDROOM 1'!$E$2:$E350,$C142,'BLAST COLDROOM 1'!$A$2:$A350,$A142))</f>
        <v/>
      </c>
      <c r="S142" s="5" t="str">
        <f>IF($A142="","",SUMIFS('BLAST COLDROOM 1'!U$2:U350,'BLAST COLDROOM 1'!$C$2:$C350,$B142,'BLAST COLDROOM 1'!$E$2:$E350,$C142,'BLAST COLDROOM 1'!$A$2:$A350,$A142))</f>
        <v/>
      </c>
      <c r="T142" s="5" t="str">
        <f>IF($A142="","",SUMIFS('BLAST COLDROOM 1'!V$2:V350,'BLAST COLDROOM 1'!$C$2:$C350,$B142,'BLAST COLDROOM 1'!$E$2:$E350,$C142,'BLAST COLDROOM 1'!$A$2:$A350,$A142))</f>
        <v/>
      </c>
      <c r="U142" s="5" t="str">
        <f>IF($A142="","",SUMIFS(#REF!,'BLAST COLDROOM 1'!$C$2:$C350,$B142,'BLAST COLDROOM 1'!$E$2:$E350,$C142,'BLAST COLDROOM 1'!$A$2:$A350,$A142))</f>
        <v/>
      </c>
      <c r="V142" s="5" t="str">
        <f>IF($A142="","",SUMIFS('BLAST COLDROOM 1'!X$2:X350,'BLAST COLDROOM 1'!$C$2:$C350,$B142,'BLAST COLDROOM 1'!$E$2:$E350,$C142,'BLAST COLDROOM 1'!$A$2:$A350,$A142))</f>
        <v/>
      </c>
      <c r="W142" s="5" t="str">
        <f>IF($A142="","",SUMIFS('BLAST COLDROOM 1'!Y$2:Y350,'BLAST COLDROOM 1'!$C$2:$C350,$B142,'BLAST COLDROOM 1'!$E$2:$E350,$C142,'BLAST COLDROOM 1'!$A$2:$A350,$A142))</f>
        <v/>
      </c>
      <c r="X142" s="5" t="str">
        <f>IF($A142="","",SUMIFS('BLAST COLDROOM 1'!Z$2:Z350,'BLAST COLDROOM 1'!$C$2:$C350,$B142,'BLAST COLDROOM 1'!$E$2:$E350,$C142,'BLAST COLDROOM 1'!$A$2:$A350,$A142))</f>
        <v/>
      </c>
      <c r="Y142" s="5" t="str">
        <f>IF($A142="","",SUMIFS('BLAST COLDROOM 1'!AA$2:AA350,'BLAST COLDROOM 1'!$C$2:$C350,$B142,'BLAST COLDROOM 1'!$E$2:$E350,$C142,'BLAST COLDROOM 1'!$A$2:$A350,$A142))</f>
        <v/>
      </c>
      <c r="Z142" s="5" t="str">
        <f>IF($A142="","",SUMIFS('BLAST COLDROOM 1'!AB$2:AB350,'BLAST COLDROOM 1'!$C$2:$C350,$B142,'BLAST COLDROOM 1'!$E$2:$E350,$C142,'BLAST COLDROOM 1'!$A$2:$A350,$A142))</f>
        <v/>
      </c>
      <c r="AA142" s="5" t="str">
        <f>IF($A142="","",SUMIFS('BLAST COLDROOM 1'!AC$2:AC350,'BLAST COLDROOM 1'!$C$2:$C350,$B142,'BLAST COLDROOM 1'!$E$2:$E350,$C142,'BLAST COLDROOM 1'!$A$2:$A350,$A142))</f>
        <v/>
      </c>
      <c r="AB142" s="5" t="str">
        <f>IF($A142="","",SUMIFS('BLAST COLDROOM 1'!AD$2:AD350,'BLAST COLDROOM 1'!$C$2:$C350,$B142,'BLAST COLDROOM 1'!$E$2:$E350,$C142,'BLAST COLDROOM 1'!$A$2:$A350,$A142))</f>
        <v/>
      </c>
      <c r="AC142" s="5" t="str">
        <f>IF($A142="","",SUMIFS('BLAST COLDROOM 1'!AE$2:AE350,'BLAST COLDROOM 1'!$C$2:$C350,$B142,'BLAST COLDROOM 1'!$E$2:$E350,$C142,'BLAST COLDROOM 1'!$A$2:$A350,$A142))</f>
        <v/>
      </c>
      <c r="AD142" s="5" t="str">
        <f>IF($A142="","",SUMIFS('BLAST COLDROOM 1'!AF$2:AF350,'BLAST COLDROOM 1'!$C$2:$C350,$B142,'BLAST COLDROOM 1'!$E$2:$E350,$C142,'BLAST COLDROOM 1'!$A$2:$A350,$A142))</f>
        <v/>
      </c>
      <c r="AE142" s="5" t="str">
        <f>IF($A142="","",SUMIFS('BLAST COLDROOM 1'!AG$2:AG350,'BLAST COLDROOM 1'!$C$2:$C350,$B142,'BLAST COLDROOM 1'!$E$2:$E350,$C142,'BLAST COLDROOM 1'!$A$2:$A350,$A142))</f>
        <v/>
      </c>
      <c r="AF142" s="5" t="str">
        <f>IF($A142="","",SUMIFS('BLAST COLDROOM 1'!AH$2:AH350,'BLAST COLDROOM 1'!$C$2:$C350,$B142,'BLAST COLDROOM 1'!$E$2:$E350,$C142,'BLAST COLDROOM 1'!$A$2:$A350,$A142))</f>
        <v/>
      </c>
      <c r="AG142" s="5" t="str">
        <f>IF($A142="","",SUMIFS('BLAST COLDROOM 1'!AI$2:AI350,'BLAST COLDROOM 1'!$C$2:$C350,$B142,'BLAST COLDROOM 1'!$E$2:$E350,$C142,'BLAST COLDROOM 1'!$A$2:$A350,$A142))</f>
        <v/>
      </c>
      <c r="AH142" s="5" t="str">
        <f>IF($A142="","",SUMIFS('BLAST COLDROOM 1'!AJ$2:AJ350,'BLAST COLDROOM 1'!$C$2:$C350,$B142,'BLAST COLDROOM 1'!$E$2:$E350,$C142,'BLAST COLDROOM 1'!$A$2:$A350,$A142))</f>
        <v/>
      </c>
      <c r="AI142" s="5" t="str">
        <f>IF($A142="","",SUMIFS('BLAST COLDROOM 1'!AK$2:AK350,'BLAST COLDROOM 1'!$C$2:$C350,$B142,'BLAST COLDROOM 1'!$E$2:$E350,$C142,'BLAST COLDROOM 1'!$A$2:$A350,$A142))</f>
        <v/>
      </c>
      <c r="AJ142" s="5" t="str">
        <f>IF($A142="","",SUMIFS('BLAST COLDROOM 1'!AL$2:AL350,'BLAST COLDROOM 1'!$C$2:$C350,$B142,'BLAST COLDROOM 1'!$E$2:$E350,$C142,'BLAST COLDROOM 1'!$A$2:$A350,$A142))</f>
        <v/>
      </c>
    </row>
    <row r="143" ht="15.75" customHeight="1">
      <c r="A143" s="17"/>
      <c r="B143" s="5"/>
      <c r="C143" s="5"/>
      <c r="P143" s="5" t="str">
        <f>IF($A143="","",SUMIFS('BLAST COLDROOM 1'!R$2:R350,'BLAST COLDROOM 1'!$C$2:$C350,$B143,'BLAST COLDROOM 1'!$E$2:$E350,$C143,'BLAST COLDROOM 1'!$A$2:$A350,$A143))</f>
        <v/>
      </c>
      <c r="Q143" s="5" t="str">
        <f>IF($A143="","",SUMIFS('BLAST COLDROOM 1'!S$2:S350,'BLAST COLDROOM 1'!$C$2:$C350,$B143,'BLAST COLDROOM 1'!$E$2:$E350,$C143,'BLAST COLDROOM 1'!$A$2:$A350,$A143))</f>
        <v/>
      </c>
      <c r="R143" s="5" t="str">
        <f>IF($A143="","",SUMIFS('BLAST COLDROOM 1'!T$2:T350,'BLAST COLDROOM 1'!$C$2:$C350,$B143,'BLAST COLDROOM 1'!$E$2:$E350,$C143,'BLAST COLDROOM 1'!$A$2:$A350,$A143))</f>
        <v/>
      </c>
      <c r="S143" s="5" t="str">
        <f>IF($A143="","",SUMIFS('BLAST COLDROOM 1'!U$2:U350,'BLAST COLDROOM 1'!$C$2:$C350,$B143,'BLAST COLDROOM 1'!$E$2:$E350,$C143,'BLAST COLDROOM 1'!$A$2:$A350,$A143))</f>
        <v/>
      </c>
      <c r="T143" s="5" t="str">
        <f>IF($A143="","",SUMIFS('BLAST COLDROOM 1'!V$2:V350,'BLAST COLDROOM 1'!$C$2:$C350,$B143,'BLAST COLDROOM 1'!$E$2:$E350,$C143,'BLAST COLDROOM 1'!$A$2:$A350,$A143))</f>
        <v/>
      </c>
      <c r="U143" s="5" t="str">
        <f>IF($A143="","",SUMIFS(#REF!,'BLAST COLDROOM 1'!$C$2:$C350,$B143,'BLAST COLDROOM 1'!$E$2:$E350,$C143,'BLAST COLDROOM 1'!$A$2:$A350,$A143))</f>
        <v/>
      </c>
      <c r="V143" s="5" t="str">
        <f>IF($A143="","",SUMIFS('BLAST COLDROOM 1'!X$2:X350,'BLAST COLDROOM 1'!$C$2:$C350,$B143,'BLAST COLDROOM 1'!$E$2:$E350,$C143,'BLAST COLDROOM 1'!$A$2:$A350,$A143))</f>
        <v/>
      </c>
      <c r="W143" s="5" t="str">
        <f>IF($A143="","",SUMIFS('BLAST COLDROOM 1'!Y$2:Y350,'BLAST COLDROOM 1'!$C$2:$C350,$B143,'BLAST COLDROOM 1'!$E$2:$E350,$C143,'BLAST COLDROOM 1'!$A$2:$A350,$A143))</f>
        <v/>
      </c>
      <c r="X143" s="5" t="str">
        <f>IF($A143="","",SUMIFS('BLAST COLDROOM 1'!Z$2:Z350,'BLAST COLDROOM 1'!$C$2:$C350,$B143,'BLAST COLDROOM 1'!$E$2:$E350,$C143,'BLAST COLDROOM 1'!$A$2:$A350,$A143))</f>
        <v/>
      </c>
      <c r="Y143" s="5" t="str">
        <f>IF($A143="","",SUMIFS('BLAST COLDROOM 1'!AA$2:AA350,'BLAST COLDROOM 1'!$C$2:$C350,$B143,'BLAST COLDROOM 1'!$E$2:$E350,$C143,'BLAST COLDROOM 1'!$A$2:$A350,$A143))</f>
        <v/>
      </c>
      <c r="Z143" s="5" t="str">
        <f>IF($A143="","",SUMIFS('BLAST COLDROOM 1'!AB$2:AB350,'BLAST COLDROOM 1'!$C$2:$C350,$B143,'BLAST COLDROOM 1'!$E$2:$E350,$C143,'BLAST COLDROOM 1'!$A$2:$A350,$A143))</f>
        <v/>
      </c>
      <c r="AA143" s="5" t="str">
        <f>IF($A143="","",SUMIFS('BLAST COLDROOM 1'!AC$2:AC350,'BLAST COLDROOM 1'!$C$2:$C350,$B143,'BLAST COLDROOM 1'!$E$2:$E350,$C143,'BLAST COLDROOM 1'!$A$2:$A350,$A143))</f>
        <v/>
      </c>
      <c r="AB143" s="5" t="str">
        <f>IF($A143="","",SUMIFS('BLAST COLDROOM 1'!AD$2:AD350,'BLAST COLDROOM 1'!$C$2:$C350,$B143,'BLAST COLDROOM 1'!$E$2:$E350,$C143,'BLAST COLDROOM 1'!$A$2:$A350,$A143))</f>
        <v/>
      </c>
      <c r="AC143" s="5" t="str">
        <f>IF($A143="","",SUMIFS('BLAST COLDROOM 1'!AE$2:AE350,'BLAST COLDROOM 1'!$C$2:$C350,$B143,'BLAST COLDROOM 1'!$E$2:$E350,$C143,'BLAST COLDROOM 1'!$A$2:$A350,$A143))</f>
        <v/>
      </c>
      <c r="AD143" s="5" t="str">
        <f>IF($A143="","",SUMIFS('BLAST COLDROOM 1'!AF$2:AF350,'BLAST COLDROOM 1'!$C$2:$C350,$B143,'BLAST COLDROOM 1'!$E$2:$E350,$C143,'BLAST COLDROOM 1'!$A$2:$A350,$A143))</f>
        <v/>
      </c>
      <c r="AE143" s="5" t="str">
        <f>IF($A143="","",SUMIFS('BLAST COLDROOM 1'!AG$2:AG350,'BLAST COLDROOM 1'!$C$2:$C350,$B143,'BLAST COLDROOM 1'!$E$2:$E350,$C143,'BLAST COLDROOM 1'!$A$2:$A350,$A143))</f>
        <v/>
      </c>
      <c r="AF143" s="5" t="str">
        <f>IF($A143="","",SUMIFS('BLAST COLDROOM 1'!AH$2:AH350,'BLAST COLDROOM 1'!$C$2:$C350,$B143,'BLAST COLDROOM 1'!$E$2:$E350,$C143,'BLAST COLDROOM 1'!$A$2:$A350,$A143))</f>
        <v/>
      </c>
      <c r="AG143" s="5" t="str">
        <f>IF($A143="","",SUMIFS('BLAST COLDROOM 1'!AI$2:AI350,'BLAST COLDROOM 1'!$C$2:$C350,$B143,'BLAST COLDROOM 1'!$E$2:$E350,$C143,'BLAST COLDROOM 1'!$A$2:$A350,$A143))</f>
        <v/>
      </c>
      <c r="AH143" s="5" t="str">
        <f>IF($A143="","",SUMIFS('BLAST COLDROOM 1'!AJ$2:AJ350,'BLAST COLDROOM 1'!$C$2:$C350,$B143,'BLAST COLDROOM 1'!$E$2:$E350,$C143,'BLAST COLDROOM 1'!$A$2:$A350,$A143))</f>
        <v/>
      </c>
      <c r="AI143" s="5" t="str">
        <f>IF($A143="","",SUMIFS('BLAST COLDROOM 1'!AK$2:AK350,'BLAST COLDROOM 1'!$C$2:$C350,$B143,'BLAST COLDROOM 1'!$E$2:$E350,$C143,'BLAST COLDROOM 1'!$A$2:$A350,$A143))</f>
        <v/>
      </c>
      <c r="AJ143" s="5" t="str">
        <f>IF($A143="","",SUMIFS('BLAST COLDROOM 1'!AL$2:AL350,'BLAST COLDROOM 1'!$C$2:$C350,$B143,'BLAST COLDROOM 1'!$E$2:$E350,$C143,'BLAST COLDROOM 1'!$A$2:$A350,$A143))</f>
        <v/>
      </c>
      <c r="AK143" s="5"/>
      <c r="AL143" s="5"/>
      <c r="AM143" s="5"/>
      <c r="AN143" s="5"/>
      <c r="AO143" s="5"/>
      <c r="AP143" s="5"/>
    </row>
    <row r="144" ht="15.75" customHeight="1">
      <c r="A144" s="17"/>
      <c r="B144" s="5"/>
      <c r="C144" s="5"/>
      <c r="P144" s="5" t="str">
        <f>IF($A144="","",SUMIFS('BLAST COLDROOM 1'!R$2:R350,'BLAST COLDROOM 1'!$C$2:$C350,$B144,'BLAST COLDROOM 1'!$E$2:$E350,$C144,'BLAST COLDROOM 1'!$A$2:$A350,$A144))</f>
        <v/>
      </c>
      <c r="Q144" s="5" t="str">
        <f>IF($A144="","",SUMIFS('BLAST COLDROOM 1'!S$2:S350,'BLAST COLDROOM 1'!$C$2:$C350,$B144,'BLAST COLDROOM 1'!$E$2:$E350,$C144,'BLAST COLDROOM 1'!$A$2:$A350,$A144))</f>
        <v/>
      </c>
      <c r="R144" s="5" t="str">
        <f>IF($A144="","",SUMIFS('BLAST COLDROOM 1'!T$2:T350,'BLAST COLDROOM 1'!$C$2:$C350,$B144,'BLAST COLDROOM 1'!$E$2:$E350,$C144,'BLAST COLDROOM 1'!$A$2:$A350,$A144))</f>
        <v/>
      </c>
      <c r="S144" s="5" t="str">
        <f>IF($A144="","",SUMIFS('BLAST COLDROOM 1'!U$2:U350,'BLAST COLDROOM 1'!$C$2:$C350,$B144,'BLAST COLDROOM 1'!$E$2:$E350,$C144,'BLAST COLDROOM 1'!$A$2:$A350,$A144))</f>
        <v/>
      </c>
      <c r="T144" s="5" t="str">
        <f>IF($A144="","",SUMIFS('BLAST COLDROOM 1'!V$2:V350,'BLAST COLDROOM 1'!$C$2:$C350,$B144,'BLAST COLDROOM 1'!$E$2:$E350,$C144,'BLAST COLDROOM 1'!$A$2:$A350,$A144))</f>
        <v/>
      </c>
      <c r="U144" s="5" t="str">
        <f>IF($A144="","",SUMIFS(#REF!,'BLAST COLDROOM 1'!$C$2:$C350,$B144,'BLAST COLDROOM 1'!$E$2:$E350,$C144,'BLAST COLDROOM 1'!$A$2:$A350,$A144))</f>
        <v/>
      </c>
      <c r="V144" s="5" t="str">
        <f>IF($A144="","",SUMIFS('BLAST COLDROOM 1'!X$2:X350,'BLAST COLDROOM 1'!$C$2:$C350,$B144,'BLAST COLDROOM 1'!$E$2:$E350,$C144,'BLAST COLDROOM 1'!$A$2:$A350,$A144))</f>
        <v/>
      </c>
      <c r="W144" s="5" t="str">
        <f>IF($A144="","",SUMIFS('BLAST COLDROOM 1'!Y$2:Y350,'BLAST COLDROOM 1'!$C$2:$C350,$B144,'BLAST COLDROOM 1'!$E$2:$E350,$C144,'BLAST COLDROOM 1'!$A$2:$A350,$A144))</f>
        <v/>
      </c>
      <c r="X144" s="5" t="str">
        <f>IF($A144="","",SUMIFS('BLAST COLDROOM 1'!Z$2:Z350,'BLAST COLDROOM 1'!$C$2:$C350,$B144,'BLAST COLDROOM 1'!$E$2:$E350,$C144,'BLAST COLDROOM 1'!$A$2:$A350,$A144))</f>
        <v/>
      </c>
      <c r="Y144" s="5" t="str">
        <f>IF($A144="","",SUMIFS('BLAST COLDROOM 1'!AA$2:AA350,'BLAST COLDROOM 1'!$C$2:$C350,$B144,'BLAST COLDROOM 1'!$E$2:$E350,$C144,'BLAST COLDROOM 1'!$A$2:$A350,$A144))</f>
        <v/>
      </c>
      <c r="Z144" s="5" t="str">
        <f>IF($A144="","",SUMIFS('BLAST COLDROOM 1'!AB$2:AB350,'BLAST COLDROOM 1'!$C$2:$C350,$B144,'BLAST COLDROOM 1'!$E$2:$E350,$C144,'BLAST COLDROOM 1'!$A$2:$A350,$A144))</f>
        <v/>
      </c>
      <c r="AA144" s="5" t="str">
        <f>IF($A144="","",SUMIFS('BLAST COLDROOM 1'!AC$2:AC350,'BLAST COLDROOM 1'!$C$2:$C350,$B144,'BLAST COLDROOM 1'!$E$2:$E350,$C144,'BLAST COLDROOM 1'!$A$2:$A350,$A144))</f>
        <v/>
      </c>
      <c r="AB144" s="5" t="str">
        <f>IF($A144="","",SUMIFS('BLAST COLDROOM 1'!AD$2:AD350,'BLAST COLDROOM 1'!$C$2:$C350,$B144,'BLAST COLDROOM 1'!$E$2:$E350,$C144,'BLAST COLDROOM 1'!$A$2:$A350,$A144))</f>
        <v/>
      </c>
      <c r="AC144" s="5" t="str">
        <f>IF($A144="","",SUMIFS('BLAST COLDROOM 1'!AE$2:AE350,'BLAST COLDROOM 1'!$C$2:$C350,$B144,'BLAST COLDROOM 1'!$E$2:$E350,$C144,'BLAST COLDROOM 1'!$A$2:$A350,$A144))</f>
        <v/>
      </c>
      <c r="AD144" s="5" t="str">
        <f>IF($A144="","",SUMIFS('BLAST COLDROOM 1'!AF$2:AF350,'BLAST COLDROOM 1'!$C$2:$C350,$B144,'BLAST COLDROOM 1'!$E$2:$E350,$C144,'BLAST COLDROOM 1'!$A$2:$A350,$A144))</f>
        <v/>
      </c>
      <c r="AE144" s="5" t="str">
        <f>IF($A144="","",SUMIFS('BLAST COLDROOM 1'!AG$2:AG350,'BLAST COLDROOM 1'!$C$2:$C350,$B144,'BLAST COLDROOM 1'!$E$2:$E350,$C144,'BLAST COLDROOM 1'!$A$2:$A350,$A144))</f>
        <v/>
      </c>
      <c r="AF144" s="5" t="str">
        <f>IF($A144="","",SUMIFS('BLAST COLDROOM 1'!AH$2:AH350,'BLAST COLDROOM 1'!$C$2:$C350,$B144,'BLAST COLDROOM 1'!$E$2:$E350,$C144,'BLAST COLDROOM 1'!$A$2:$A350,$A144))</f>
        <v/>
      </c>
      <c r="AG144" s="5" t="str">
        <f>IF($A144="","",SUMIFS('BLAST COLDROOM 1'!AI$2:AI350,'BLAST COLDROOM 1'!$C$2:$C350,$B144,'BLAST COLDROOM 1'!$E$2:$E350,$C144,'BLAST COLDROOM 1'!$A$2:$A350,$A144))</f>
        <v/>
      </c>
      <c r="AH144" s="5" t="str">
        <f>IF($A144="","",SUMIFS('BLAST COLDROOM 1'!AJ$2:AJ350,'BLAST COLDROOM 1'!$C$2:$C350,$B144,'BLAST COLDROOM 1'!$E$2:$E350,$C144,'BLAST COLDROOM 1'!$A$2:$A350,$A144))</f>
        <v/>
      </c>
      <c r="AI144" s="5" t="str">
        <f>IF($A144="","",SUMIFS('BLAST COLDROOM 1'!AK$2:AK350,'BLAST COLDROOM 1'!$C$2:$C350,$B144,'BLAST COLDROOM 1'!$E$2:$E350,$C144,'BLAST COLDROOM 1'!$A$2:$A350,$A144))</f>
        <v/>
      </c>
      <c r="AJ144" s="5" t="str">
        <f>IF($A144="","",SUMIFS('BLAST COLDROOM 1'!AL$2:AL350,'BLAST COLDROOM 1'!$C$2:$C350,$B144,'BLAST COLDROOM 1'!$E$2:$E350,$C144,'BLAST COLDROOM 1'!$A$2:$A350,$A144))</f>
        <v/>
      </c>
    </row>
    <row r="145" ht="15.75" customHeight="1">
      <c r="A145" s="17"/>
      <c r="B145" s="5"/>
      <c r="C145" s="5"/>
      <c r="P145" s="5" t="str">
        <f>IF($A145="","",SUMIFS('BLAST COLDROOM 1'!R$2:R350,'BLAST COLDROOM 1'!$C$2:$C350,$B145,'BLAST COLDROOM 1'!$E$2:$E350,$C145,'BLAST COLDROOM 1'!$A$2:$A350,$A145))</f>
        <v/>
      </c>
      <c r="Q145" s="5" t="str">
        <f>IF($A145="","",SUMIFS('BLAST COLDROOM 1'!S$2:S350,'BLAST COLDROOM 1'!$C$2:$C350,$B145,'BLAST COLDROOM 1'!$E$2:$E350,$C145,'BLAST COLDROOM 1'!$A$2:$A350,$A145))</f>
        <v/>
      </c>
      <c r="R145" s="5" t="str">
        <f>IF($A145="","",SUMIFS('BLAST COLDROOM 1'!T$2:T350,'BLAST COLDROOM 1'!$C$2:$C350,$B145,'BLAST COLDROOM 1'!$E$2:$E350,$C145,'BLAST COLDROOM 1'!$A$2:$A350,$A145))</f>
        <v/>
      </c>
      <c r="S145" s="5" t="str">
        <f>IF($A145="","",SUMIFS('BLAST COLDROOM 1'!U$2:U350,'BLAST COLDROOM 1'!$C$2:$C350,$B145,'BLAST COLDROOM 1'!$E$2:$E350,$C145,'BLAST COLDROOM 1'!$A$2:$A350,$A145))</f>
        <v/>
      </c>
      <c r="T145" s="5" t="str">
        <f>IF($A145="","",SUMIFS('BLAST COLDROOM 1'!V$2:V350,'BLAST COLDROOM 1'!$C$2:$C350,$B145,'BLAST COLDROOM 1'!$E$2:$E350,$C145,'BLAST COLDROOM 1'!$A$2:$A350,$A145))</f>
        <v/>
      </c>
      <c r="U145" s="5" t="str">
        <f>IF($A145="","",SUMIFS(#REF!,'BLAST COLDROOM 1'!$C$2:$C350,$B145,'BLAST COLDROOM 1'!$E$2:$E350,$C145,'BLAST COLDROOM 1'!$A$2:$A350,$A145))</f>
        <v/>
      </c>
      <c r="V145" s="5" t="str">
        <f>IF($A145="","",SUMIFS('BLAST COLDROOM 1'!X$2:X350,'BLAST COLDROOM 1'!$C$2:$C350,$B145,'BLAST COLDROOM 1'!$E$2:$E350,$C145,'BLAST COLDROOM 1'!$A$2:$A350,$A145))</f>
        <v/>
      </c>
      <c r="W145" s="5" t="str">
        <f>IF($A145="","",SUMIFS('BLAST COLDROOM 1'!Y$2:Y350,'BLAST COLDROOM 1'!$C$2:$C350,$B145,'BLAST COLDROOM 1'!$E$2:$E350,$C145,'BLAST COLDROOM 1'!$A$2:$A350,$A145))</f>
        <v/>
      </c>
      <c r="X145" s="5" t="str">
        <f>IF($A145="","",SUMIFS('BLAST COLDROOM 1'!Z$2:Z350,'BLAST COLDROOM 1'!$C$2:$C350,$B145,'BLAST COLDROOM 1'!$E$2:$E350,$C145,'BLAST COLDROOM 1'!$A$2:$A350,$A145))</f>
        <v/>
      </c>
      <c r="Y145" s="5" t="str">
        <f>IF($A145="","",SUMIFS('BLAST COLDROOM 1'!AA$2:AA350,'BLAST COLDROOM 1'!$C$2:$C350,$B145,'BLAST COLDROOM 1'!$E$2:$E350,$C145,'BLAST COLDROOM 1'!$A$2:$A350,$A145))</f>
        <v/>
      </c>
      <c r="Z145" s="5" t="str">
        <f>IF($A145="","",SUMIFS('BLAST COLDROOM 1'!AB$2:AB350,'BLAST COLDROOM 1'!$C$2:$C350,$B145,'BLAST COLDROOM 1'!$E$2:$E350,$C145,'BLAST COLDROOM 1'!$A$2:$A350,$A145))</f>
        <v/>
      </c>
      <c r="AA145" s="5" t="str">
        <f>IF($A145="","",SUMIFS('BLAST COLDROOM 1'!AC$2:AC350,'BLAST COLDROOM 1'!$C$2:$C350,$B145,'BLAST COLDROOM 1'!$E$2:$E350,$C145,'BLAST COLDROOM 1'!$A$2:$A350,$A145))</f>
        <v/>
      </c>
      <c r="AB145" s="5" t="str">
        <f>IF($A145="","",SUMIFS('BLAST COLDROOM 1'!AD$2:AD350,'BLAST COLDROOM 1'!$C$2:$C350,$B145,'BLAST COLDROOM 1'!$E$2:$E350,$C145,'BLAST COLDROOM 1'!$A$2:$A350,$A145))</f>
        <v/>
      </c>
      <c r="AC145" s="5" t="str">
        <f>IF($A145="","",SUMIFS('BLAST COLDROOM 1'!AE$2:AE350,'BLAST COLDROOM 1'!$C$2:$C350,$B145,'BLAST COLDROOM 1'!$E$2:$E350,$C145,'BLAST COLDROOM 1'!$A$2:$A350,$A145))</f>
        <v/>
      </c>
      <c r="AD145" s="5" t="str">
        <f>IF($A145="","",SUMIFS('BLAST COLDROOM 1'!AF$2:AF350,'BLAST COLDROOM 1'!$C$2:$C350,$B145,'BLAST COLDROOM 1'!$E$2:$E350,$C145,'BLAST COLDROOM 1'!$A$2:$A350,$A145))</f>
        <v/>
      </c>
      <c r="AE145" s="5" t="str">
        <f>IF($A145="","",SUMIFS('BLAST COLDROOM 1'!AG$2:AG350,'BLAST COLDROOM 1'!$C$2:$C350,$B145,'BLAST COLDROOM 1'!$E$2:$E350,$C145,'BLAST COLDROOM 1'!$A$2:$A350,$A145))</f>
        <v/>
      </c>
      <c r="AF145" s="5" t="str">
        <f>IF($A145="","",SUMIFS('BLAST COLDROOM 1'!AH$2:AH350,'BLAST COLDROOM 1'!$C$2:$C350,$B145,'BLAST COLDROOM 1'!$E$2:$E350,$C145,'BLAST COLDROOM 1'!$A$2:$A350,$A145))</f>
        <v/>
      </c>
      <c r="AG145" s="5" t="str">
        <f>IF($A145="","",SUMIFS('BLAST COLDROOM 1'!AI$2:AI350,'BLAST COLDROOM 1'!$C$2:$C350,$B145,'BLAST COLDROOM 1'!$E$2:$E350,$C145,'BLAST COLDROOM 1'!$A$2:$A350,$A145))</f>
        <v/>
      </c>
      <c r="AH145" s="5" t="str">
        <f>IF($A145="","",SUMIFS('BLAST COLDROOM 1'!AJ$2:AJ350,'BLAST COLDROOM 1'!$C$2:$C350,$B145,'BLAST COLDROOM 1'!$E$2:$E350,$C145,'BLAST COLDROOM 1'!$A$2:$A350,$A145))</f>
        <v/>
      </c>
      <c r="AI145" s="5" t="str">
        <f>IF($A145="","",SUMIFS('BLAST COLDROOM 1'!AK$2:AK350,'BLAST COLDROOM 1'!$C$2:$C350,$B145,'BLAST COLDROOM 1'!$E$2:$E350,$C145,'BLAST COLDROOM 1'!$A$2:$A350,$A145))</f>
        <v/>
      </c>
      <c r="AJ145" s="5" t="str">
        <f>IF($A145="","",SUMIFS('BLAST COLDROOM 1'!AL$2:AL350,'BLAST COLDROOM 1'!$C$2:$C350,$B145,'BLAST COLDROOM 1'!$E$2:$E350,$C145,'BLAST COLDROOM 1'!$A$2:$A350,$A145))</f>
        <v/>
      </c>
    </row>
    <row r="146" ht="15.75" customHeight="1">
      <c r="A146" s="17"/>
      <c r="B146" s="5"/>
      <c r="C146" s="5"/>
      <c r="P146" s="5" t="str">
        <f>IF($A146="","",SUMIFS('BLAST COLDROOM 1'!R$2:R350,'BLAST COLDROOM 1'!$C$2:$C350,$B146,'BLAST COLDROOM 1'!$E$2:$E350,$C146,'BLAST COLDROOM 1'!$A$2:$A350,$A146))</f>
        <v/>
      </c>
      <c r="Q146" s="5" t="str">
        <f>IF($A146="","",SUMIFS('BLAST COLDROOM 1'!S$2:S350,'BLAST COLDROOM 1'!$C$2:$C350,$B146,'BLAST COLDROOM 1'!$E$2:$E350,$C146,'BLAST COLDROOM 1'!$A$2:$A350,$A146))</f>
        <v/>
      </c>
      <c r="R146" s="5" t="str">
        <f>IF($A146="","",SUMIFS('BLAST COLDROOM 1'!T$2:T350,'BLAST COLDROOM 1'!$C$2:$C350,$B146,'BLAST COLDROOM 1'!$E$2:$E350,$C146,'BLAST COLDROOM 1'!$A$2:$A350,$A146))</f>
        <v/>
      </c>
      <c r="S146" s="5" t="str">
        <f>IF($A146="","",SUMIFS('BLAST COLDROOM 1'!U$2:U350,'BLAST COLDROOM 1'!$C$2:$C350,$B146,'BLAST COLDROOM 1'!$E$2:$E350,$C146,'BLAST COLDROOM 1'!$A$2:$A350,$A146))</f>
        <v/>
      </c>
      <c r="T146" s="5" t="str">
        <f>IF($A146="","",SUMIFS('BLAST COLDROOM 1'!V$2:V350,'BLAST COLDROOM 1'!$C$2:$C350,$B146,'BLAST COLDROOM 1'!$E$2:$E350,$C146,'BLAST COLDROOM 1'!$A$2:$A350,$A146))</f>
        <v/>
      </c>
      <c r="U146" s="5" t="str">
        <f>IF($A146="","",SUMIFS(#REF!,'BLAST COLDROOM 1'!$C$2:$C350,$B146,'BLAST COLDROOM 1'!$E$2:$E350,$C146,'BLAST COLDROOM 1'!$A$2:$A350,$A146))</f>
        <v/>
      </c>
      <c r="V146" s="5" t="str">
        <f>IF($A146="","",SUMIFS('BLAST COLDROOM 1'!X$2:X350,'BLAST COLDROOM 1'!$C$2:$C350,$B146,'BLAST COLDROOM 1'!$E$2:$E350,$C146,'BLAST COLDROOM 1'!$A$2:$A350,$A146))</f>
        <v/>
      </c>
      <c r="W146" s="5" t="str">
        <f>IF($A146="","",SUMIFS('BLAST COLDROOM 1'!Y$2:Y350,'BLAST COLDROOM 1'!$C$2:$C350,$B146,'BLAST COLDROOM 1'!$E$2:$E350,$C146,'BLAST COLDROOM 1'!$A$2:$A350,$A146))</f>
        <v/>
      </c>
      <c r="X146" s="5" t="str">
        <f>IF($A146="","",SUMIFS('BLAST COLDROOM 1'!Z$2:Z350,'BLAST COLDROOM 1'!$C$2:$C350,$B146,'BLAST COLDROOM 1'!$E$2:$E350,$C146,'BLAST COLDROOM 1'!$A$2:$A350,$A146))</f>
        <v/>
      </c>
      <c r="Y146" s="5" t="str">
        <f>IF($A146="","",SUMIFS('BLAST COLDROOM 1'!AA$2:AA350,'BLAST COLDROOM 1'!$C$2:$C350,$B146,'BLAST COLDROOM 1'!$E$2:$E350,$C146,'BLAST COLDROOM 1'!$A$2:$A350,$A146))</f>
        <v/>
      </c>
      <c r="Z146" s="5" t="str">
        <f>IF($A146="","",SUMIFS('BLAST COLDROOM 1'!AB$2:AB350,'BLAST COLDROOM 1'!$C$2:$C350,$B146,'BLAST COLDROOM 1'!$E$2:$E350,$C146,'BLAST COLDROOM 1'!$A$2:$A350,$A146))</f>
        <v/>
      </c>
      <c r="AA146" s="5" t="str">
        <f>IF($A146="","",SUMIFS('BLAST COLDROOM 1'!AC$2:AC350,'BLAST COLDROOM 1'!$C$2:$C350,$B146,'BLAST COLDROOM 1'!$E$2:$E350,$C146,'BLAST COLDROOM 1'!$A$2:$A350,$A146))</f>
        <v/>
      </c>
      <c r="AB146" s="5" t="str">
        <f>IF($A146="","",SUMIFS('BLAST COLDROOM 1'!AD$2:AD350,'BLAST COLDROOM 1'!$C$2:$C350,$B146,'BLAST COLDROOM 1'!$E$2:$E350,$C146,'BLAST COLDROOM 1'!$A$2:$A350,$A146))</f>
        <v/>
      </c>
      <c r="AC146" s="5" t="str">
        <f>IF($A146="","",SUMIFS('BLAST COLDROOM 1'!AE$2:AE350,'BLAST COLDROOM 1'!$C$2:$C350,$B146,'BLAST COLDROOM 1'!$E$2:$E350,$C146,'BLAST COLDROOM 1'!$A$2:$A350,$A146))</f>
        <v/>
      </c>
      <c r="AD146" s="5" t="str">
        <f>IF($A146="","",SUMIFS('BLAST COLDROOM 1'!AF$2:AF350,'BLAST COLDROOM 1'!$C$2:$C350,$B146,'BLAST COLDROOM 1'!$E$2:$E350,$C146,'BLAST COLDROOM 1'!$A$2:$A350,$A146))</f>
        <v/>
      </c>
      <c r="AE146" s="5" t="str">
        <f>IF($A146="","",SUMIFS('BLAST COLDROOM 1'!AG$2:AG350,'BLAST COLDROOM 1'!$C$2:$C350,$B146,'BLAST COLDROOM 1'!$E$2:$E350,$C146,'BLAST COLDROOM 1'!$A$2:$A350,$A146))</f>
        <v/>
      </c>
      <c r="AF146" s="5" t="str">
        <f>IF($A146="","",SUMIFS('BLAST COLDROOM 1'!AH$2:AH350,'BLAST COLDROOM 1'!$C$2:$C350,$B146,'BLAST COLDROOM 1'!$E$2:$E350,$C146,'BLAST COLDROOM 1'!$A$2:$A350,$A146))</f>
        <v/>
      </c>
      <c r="AG146" s="5" t="str">
        <f>IF($A146="","",SUMIFS('BLAST COLDROOM 1'!AI$2:AI350,'BLAST COLDROOM 1'!$C$2:$C350,$B146,'BLAST COLDROOM 1'!$E$2:$E350,$C146,'BLAST COLDROOM 1'!$A$2:$A350,$A146))</f>
        <v/>
      </c>
      <c r="AH146" s="5" t="str">
        <f>IF($A146="","",SUMIFS('BLAST COLDROOM 1'!AJ$2:AJ350,'BLAST COLDROOM 1'!$C$2:$C350,$B146,'BLAST COLDROOM 1'!$E$2:$E350,$C146,'BLAST COLDROOM 1'!$A$2:$A350,$A146))</f>
        <v/>
      </c>
      <c r="AI146" s="5" t="str">
        <f>IF($A146="","",SUMIFS('BLAST COLDROOM 1'!AK$2:AK350,'BLAST COLDROOM 1'!$C$2:$C350,$B146,'BLAST COLDROOM 1'!$E$2:$E350,$C146,'BLAST COLDROOM 1'!$A$2:$A350,$A146))</f>
        <v/>
      </c>
      <c r="AJ146" s="5" t="str">
        <f>IF($A146="","",SUMIFS('BLAST COLDROOM 1'!AL$2:AL350,'BLAST COLDROOM 1'!$C$2:$C350,$B146,'BLAST COLDROOM 1'!$E$2:$E350,$C146,'BLAST COLDROOM 1'!$A$2:$A350,$A146))</f>
        <v/>
      </c>
    </row>
    <row r="147" ht="15.75" customHeight="1">
      <c r="A147" s="17"/>
      <c r="B147" s="5"/>
      <c r="C147" s="5"/>
      <c r="P147" s="5" t="str">
        <f>IF($A147="","",SUMIFS('BLAST COLDROOM 1'!R$2:R350,'BLAST COLDROOM 1'!$C$2:$C350,$B147,'BLAST COLDROOM 1'!$E$2:$E350,$C147,'BLAST COLDROOM 1'!$A$2:$A350,$A147))</f>
        <v/>
      </c>
      <c r="Q147" s="5" t="str">
        <f>IF($A147="","",SUMIFS('BLAST COLDROOM 1'!S$2:S350,'BLAST COLDROOM 1'!$C$2:$C350,$B147,'BLAST COLDROOM 1'!$E$2:$E350,$C147,'BLAST COLDROOM 1'!$A$2:$A350,$A147))</f>
        <v/>
      </c>
      <c r="R147" s="5" t="str">
        <f>IF($A147="","",SUMIFS('BLAST COLDROOM 1'!T$2:T350,'BLAST COLDROOM 1'!$C$2:$C350,$B147,'BLAST COLDROOM 1'!$E$2:$E350,$C147,'BLAST COLDROOM 1'!$A$2:$A350,$A147))</f>
        <v/>
      </c>
      <c r="S147" s="5" t="str">
        <f>IF($A147="","",SUMIFS('BLAST COLDROOM 1'!U$2:U350,'BLAST COLDROOM 1'!$C$2:$C350,$B147,'BLAST COLDROOM 1'!$E$2:$E350,$C147,'BLAST COLDROOM 1'!$A$2:$A350,$A147))</f>
        <v/>
      </c>
      <c r="T147" s="5" t="str">
        <f>IF($A147="","",SUMIFS('BLAST COLDROOM 1'!V$2:V350,'BLAST COLDROOM 1'!$C$2:$C350,$B147,'BLAST COLDROOM 1'!$E$2:$E350,$C147,'BLAST COLDROOM 1'!$A$2:$A350,$A147))</f>
        <v/>
      </c>
      <c r="U147" s="5" t="str">
        <f>IF($A147="","",SUMIFS(#REF!,'BLAST COLDROOM 1'!$C$2:$C350,$B147,'BLAST COLDROOM 1'!$E$2:$E350,$C147,'BLAST COLDROOM 1'!$A$2:$A350,$A147))</f>
        <v/>
      </c>
      <c r="V147" s="5" t="str">
        <f>IF($A147="","",SUMIFS('BLAST COLDROOM 1'!X$2:X350,'BLAST COLDROOM 1'!$C$2:$C350,$B147,'BLAST COLDROOM 1'!$E$2:$E350,$C147,'BLAST COLDROOM 1'!$A$2:$A350,$A147))</f>
        <v/>
      </c>
      <c r="W147" s="5" t="str">
        <f>IF($A147="","",SUMIFS('BLAST COLDROOM 1'!Y$2:Y350,'BLAST COLDROOM 1'!$C$2:$C350,$B147,'BLAST COLDROOM 1'!$E$2:$E350,$C147,'BLAST COLDROOM 1'!$A$2:$A350,$A147))</f>
        <v/>
      </c>
      <c r="X147" s="5" t="str">
        <f>IF($A147="","",SUMIFS('BLAST COLDROOM 1'!Z$2:Z350,'BLAST COLDROOM 1'!$C$2:$C350,$B147,'BLAST COLDROOM 1'!$E$2:$E350,$C147,'BLAST COLDROOM 1'!$A$2:$A350,$A147))</f>
        <v/>
      </c>
      <c r="Y147" s="5" t="str">
        <f>IF($A147="","",SUMIFS('BLAST COLDROOM 1'!AA$2:AA350,'BLAST COLDROOM 1'!$C$2:$C350,$B147,'BLAST COLDROOM 1'!$E$2:$E350,$C147,'BLAST COLDROOM 1'!$A$2:$A350,$A147))</f>
        <v/>
      </c>
      <c r="Z147" s="5" t="str">
        <f>IF($A147="","",SUMIFS('BLAST COLDROOM 1'!AB$2:AB350,'BLAST COLDROOM 1'!$C$2:$C350,$B147,'BLAST COLDROOM 1'!$E$2:$E350,$C147,'BLAST COLDROOM 1'!$A$2:$A350,$A147))</f>
        <v/>
      </c>
      <c r="AA147" s="5" t="str">
        <f>IF($A147="","",SUMIFS('BLAST COLDROOM 1'!AC$2:AC350,'BLAST COLDROOM 1'!$C$2:$C350,$B147,'BLAST COLDROOM 1'!$E$2:$E350,$C147,'BLAST COLDROOM 1'!$A$2:$A350,$A147))</f>
        <v/>
      </c>
      <c r="AB147" s="5" t="str">
        <f>IF($A147="","",SUMIFS('BLAST COLDROOM 1'!AD$2:AD350,'BLAST COLDROOM 1'!$C$2:$C350,$B147,'BLAST COLDROOM 1'!$E$2:$E350,$C147,'BLAST COLDROOM 1'!$A$2:$A350,$A147))</f>
        <v/>
      </c>
      <c r="AC147" s="5" t="str">
        <f>IF($A147="","",SUMIFS('BLAST COLDROOM 1'!AE$2:AE350,'BLAST COLDROOM 1'!$C$2:$C350,$B147,'BLAST COLDROOM 1'!$E$2:$E350,$C147,'BLAST COLDROOM 1'!$A$2:$A350,$A147))</f>
        <v/>
      </c>
      <c r="AD147" s="5" t="str">
        <f>IF($A147="","",SUMIFS('BLAST COLDROOM 1'!AF$2:AF350,'BLAST COLDROOM 1'!$C$2:$C350,$B147,'BLAST COLDROOM 1'!$E$2:$E350,$C147,'BLAST COLDROOM 1'!$A$2:$A350,$A147))</f>
        <v/>
      </c>
      <c r="AE147" s="5" t="str">
        <f>IF($A147="","",SUMIFS('BLAST COLDROOM 1'!AG$2:AG350,'BLAST COLDROOM 1'!$C$2:$C350,$B147,'BLAST COLDROOM 1'!$E$2:$E350,$C147,'BLAST COLDROOM 1'!$A$2:$A350,$A147))</f>
        <v/>
      </c>
      <c r="AF147" s="5" t="str">
        <f>IF($A147="","",SUMIFS('BLAST COLDROOM 1'!AH$2:AH350,'BLAST COLDROOM 1'!$C$2:$C350,$B147,'BLAST COLDROOM 1'!$E$2:$E350,$C147,'BLAST COLDROOM 1'!$A$2:$A350,$A147))</f>
        <v/>
      </c>
      <c r="AG147" s="5" t="str">
        <f>IF($A147="","",SUMIFS('BLAST COLDROOM 1'!AI$2:AI350,'BLAST COLDROOM 1'!$C$2:$C350,$B147,'BLAST COLDROOM 1'!$E$2:$E350,$C147,'BLAST COLDROOM 1'!$A$2:$A350,$A147))</f>
        <v/>
      </c>
      <c r="AH147" s="5" t="str">
        <f>IF($A147="","",SUMIFS('BLAST COLDROOM 1'!AJ$2:AJ350,'BLAST COLDROOM 1'!$C$2:$C350,$B147,'BLAST COLDROOM 1'!$E$2:$E350,$C147,'BLAST COLDROOM 1'!$A$2:$A350,$A147))</f>
        <v/>
      </c>
      <c r="AI147" s="5" t="str">
        <f>IF($A147="","",SUMIFS('BLAST COLDROOM 1'!AK$2:AK350,'BLAST COLDROOM 1'!$C$2:$C350,$B147,'BLAST COLDROOM 1'!$E$2:$E350,$C147,'BLAST COLDROOM 1'!$A$2:$A350,$A147))</f>
        <v/>
      </c>
      <c r="AJ147" s="5" t="str">
        <f>IF($A147="","",SUMIFS('BLAST COLDROOM 1'!AL$2:AL350,'BLAST COLDROOM 1'!$C$2:$C350,$B147,'BLAST COLDROOM 1'!$E$2:$E350,$C147,'BLAST COLDROOM 1'!$A$2:$A350,$A147))</f>
        <v/>
      </c>
    </row>
    <row r="148" ht="15.75" customHeight="1">
      <c r="A148" s="17"/>
      <c r="B148" s="5"/>
      <c r="C148" s="5"/>
      <c r="P148" s="5" t="str">
        <f>IF($A148="","",SUMIFS('BLAST COLDROOM 1'!R$2:R350,'BLAST COLDROOM 1'!$C$2:$C350,$B148,'BLAST COLDROOM 1'!$E$2:$E350,$C148,'BLAST COLDROOM 1'!$A$2:$A350,$A148))</f>
        <v/>
      </c>
      <c r="Q148" s="5" t="str">
        <f>IF($A148="","",SUMIFS('BLAST COLDROOM 1'!S$2:S350,'BLAST COLDROOM 1'!$C$2:$C350,$B148,'BLAST COLDROOM 1'!$E$2:$E350,$C148,'BLAST COLDROOM 1'!$A$2:$A350,$A148))</f>
        <v/>
      </c>
      <c r="R148" s="5" t="str">
        <f>IF($A148="","",SUMIFS('BLAST COLDROOM 1'!T$2:T350,'BLAST COLDROOM 1'!$C$2:$C350,$B148,'BLAST COLDROOM 1'!$E$2:$E350,$C148,'BLAST COLDROOM 1'!$A$2:$A350,$A148))</f>
        <v/>
      </c>
      <c r="S148" s="5" t="str">
        <f>IF($A148="","",SUMIFS('BLAST COLDROOM 1'!U$2:U350,'BLAST COLDROOM 1'!$C$2:$C350,$B148,'BLAST COLDROOM 1'!$E$2:$E350,$C148,'BLAST COLDROOM 1'!$A$2:$A350,$A148))</f>
        <v/>
      </c>
      <c r="T148" s="5" t="str">
        <f>IF($A148="","",SUMIFS('BLAST COLDROOM 1'!V$2:V350,'BLAST COLDROOM 1'!$C$2:$C350,$B148,'BLAST COLDROOM 1'!$E$2:$E350,$C148,'BLAST COLDROOM 1'!$A$2:$A350,$A148))</f>
        <v/>
      </c>
      <c r="U148" s="5" t="str">
        <f>IF($A148="","",SUMIFS(#REF!,'BLAST COLDROOM 1'!$C$2:$C350,$B148,'BLAST COLDROOM 1'!$E$2:$E350,$C148,'BLAST COLDROOM 1'!$A$2:$A350,$A148))</f>
        <v/>
      </c>
      <c r="V148" s="5" t="str">
        <f>IF($A148="","",SUMIFS('BLAST COLDROOM 1'!X$2:X350,'BLAST COLDROOM 1'!$C$2:$C350,$B148,'BLAST COLDROOM 1'!$E$2:$E350,$C148,'BLAST COLDROOM 1'!$A$2:$A350,$A148))</f>
        <v/>
      </c>
      <c r="W148" s="5" t="str">
        <f>IF($A148="","",SUMIFS('BLAST COLDROOM 1'!Y$2:Y350,'BLAST COLDROOM 1'!$C$2:$C350,$B148,'BLAST COLDROOM 1'!$E$2:$E350,$C148,'BLAST COLDROOM 1'!$A$2:$A350,$A148))</f>
        <v/>
      </c>
      <c r="X148" s="5" t="str">
        <f>IF($A148="","",SUMIFS('BLAST COLDROOM 1'!Z$2:Z350,'BLAST COLDROOM 1'!$C$2:$C350,$B148,'BLAST COLDROOM 1'!$E$2:$E350,$C148,'BLAST COLDROOM 1'!$A$2:$A350,$A148))</f>
        <v/>
      </c>
      <c r="Y148" s="5" t="str">
        <f>IF($A148="","",SUMIFS('BLAST COLDROOM 1'!AA$2:AA350,'BLAST COLDROOM 1'!$C$2:$C350,$B148,'BLAST COLDROOM 1'!$E$2:$E350,$C148,'BLAST COLDROOM 1'!$A$2:$A350,$A148))</f>
        <v/>
      </c>
      <c r="Z148" s="5" t="str">
        <f>IF($A148="","",SUMIFS('BLAST COLDROOM 1'!AB$2:AB350,'BLAST COLDROOM 1'!$C$2:$C350,$B148,'BLAST COLDROOM 1'!$E$2:$E350,$C148,'BLAST COLDROOM 1'!$A$2:$A350,$A148))</f>
        <v/>
      </c>
      <c r="AA148" s="5" t="str">
        <f>IF($A148="","",SUMIFS('BLAST COLDROOM 1'!AC$2:AC350,'BLAST COLDROOM 1'!$C$2:$C350,$B148,'BLAST COLDROOM 1'!$E$2:$E350,$C148,'BLAST COLDROOM 1'!$A$2:$A350,$A148))</f>
        <v/>
      </c>
      <c r="AB148" s="5" t="str">
        <f>IF($A148="","",SUMIFS('BLAST COLDROOM 1'!AD$2:AD350,'BLAST COLDROOM 1'!$C$2:$C350,$B148,'BLAST COLDROOM 1'!$E$2:$E350,$C148,'BLAST COLDROOM 1'!$A$2:$A350,$A148))</f>
        <v/>
      </c>
      <c r="AC148" s="5" t="str">
        <f>IF($A148="","",SUMIFS('BLAST COLDROOM 1'!AE$2:AE350,'BLAST COLDROOM 1'!$C$2:$C350,$B148,'BLAST COLDROOM 1'!$E$2:$E350,$C148,'BLAST COLDROOM 1'!$A$2:$A350,$A148))</f>
        <v/>
      </c>
      <c r="AD148" s="5" t="str">
        <f>IF($A148="","",SUMIFS('BLAST COLDROOM 1'!AF$2:AF350,'BLAST COLDROOM 1'!$C$2:$C350,$B148,'BLAST COLDROOM 1'!$E$2:$E350,$C148,'BLAST COLDROOM 1'!$A$2:$A350,$A148))</f>
        <v/>
      </c>
      <c r="AE148" s="5" t="str">
        <f>IF($A148="","",SUMIFS('BLAST COLDROOM 1'!AG$2:AG350,'BLAST COLDROOM 1'!$C$2:$C350,$B148,'BLAST COLDROOM 1'!$E$2:$E350,$C148,'BLAST COLDROOM 1'!$A$2:$A350,$A148))</f>
        <v/>
      </c>
      <c r="AF148" s="5" t="str">
        <f>IF($A148="","",SUMIFS('BLAST COLDROOM 1'!AH$2:AH350,'BLAST COLDROOM 1'!$C$2:$C350,$B148,'BLAST COLDROOM 1'!$E$2:$E350,$C148,'BLAST COLDROOM 1'!$A$2:$A350,$A148))</f>
        <v/>
      </c>
      <c r="AG148" s="5" t="str">
        <f>IF($A148="","",SUMIFS('BLAST COLDROOM 1'!AI$2:AI350,'BLAST COLDROOM 1'!$C$2:$C350,$B148,'BLAST COLDROOM 1'!$E$2:$E350,$C148,'BLAST COLDROOM 1'!$A$2:$A350,$A148))</f>
        <v/>
      </c>
      <c r="AH148" s="5" t="str">
        <f>IF($A148="","",SUMIFS('BLAST COLDROOM 1'!AJ$2:AJ350,'BLAST COLDROOM 1'!$C$2:$C350,$B148,'BLAST COLDROOM 1'!$E$2:$E350,$C148,'BLAST COLDROOM 1'!$A$2:$A350,$A148))</f>
        <v/>
      </c>
      <c r="AI148" s="5" t="str">
        <f>IF($A148="","",SUMIFS('BLAST COLDROOM 1'!AK$2:AK350,'BLAST COLDROOM 1'!$C$2:$C350,$B148,'BLAST COLDROOM 1'!$E$2:$E350,$C148,'BLAST COLDROOM 1'!$A$2:$A350,$A148))</f>
        <v/>
      </c>
      <c r="AJ148" s="5" t="str">
        <f>IF($A148="","",SUMIFS('BLAST COLDROOM 1'!AL$2:AL350,'BLAST COLDROOM 1'!$C$2:$C350,$B148,'BLAST COLDROOM 1'!$E$2:$E350,$C148,'BLAST COLDROOM 1'!$A$2:$A350,$A148))</f>
        <v/>
      </c>
    </row>
    <row r="149" ht="15.75" customHeight="1">
      <c r="A149" s="17"/>
      <c r="B149" s="5"/>
      <c r="C149" s="5"/>
      <c r="P149" s="5" t="str">
        <f>IF($A149="","",SUMIFS('BLAST COLDROOM 1'!R$2:R350,'BLAST COLDROOM 1'!$C$2:$C350,$B149,'BLAST COLDROOM 1'!$E$2:$E350,$C149,'BLAST COLDROOM 1'!$A$2:$A350,$A149))</f>
        <v/>
      </c>
      <c r="Q149" s="5" t="str">
        <f>IF($A149="","",SUMIFS('BLAST COLDROOM 1'!S$2:S350,'BLAST COLDROOM 1'!$C$2:$C350,$B149,'BLAST COLDROOM 1'!$E$2:$E350,$C149,'BLAST COLDROOM 1'!$A$2:$A350,$A149))</f>
        <v/>
      </c>
      <c r="R149" s="5" t="str">
        <f>IF($A149="","",SUMIFS('BLAST COLDROOM 1'!T$2:T350,'BLAST COLDROOM 1'!$C$2:$C350,$B149,'BLAST COLDROOM 1'!$E$2:$E350,$C149,'BLAST COLDROOM 1'!$A$2:$A350,$A149))</f>
        <v/>
      </c>
      <c r="S149" s="5" t="str">
        <f>IF($A149="","",SUMIFS('BLAST COLDROOM 1'!U$2:U350,'BLAST COLDROOM 1'!$C$2:$C350,$B149,'BLAST COLDROOM 1'!$E$2:$E350,$C149,'BLAST COLDROOM 1'!$A$2:$A350,$A149))</f>
        <v/>
      </c>
      <c r="T149" s="5" t="str">
        <f>IF($A149="","",SUMIFS('BLAST COLDROOM 1'!V$2:V350,'BLAST COLDROOM 1'!$C$2:$C350,$B149,'BLAST COLDROOM 1'!$E$2:$E350,$C149,'BLAST COLDROOM 1'!$A$2:$A350,$A149))</f>
        <v/>
      </c>
      <c r="U149" s="5" t="str">
        <f>IF($A149="","",SUMIFS(#REF!,'BLAST COLDROOM 1'!$C$2:$C350,$B149,'BLAST COLDROOM 1'!$E$2:$E350,$C149,'BLAST COLDROOM 1'!$A$2:$A350,$A149))</f>
        <v/>
      </c>
      <c r="V149" s="5" t="str">
        <f>IF($A149="","",SUMIFS('BLAST COLDROOM 1'!X$2:X350,'BLAST COLDROOM 1'!$C$2:$C350,$B149,'BLAST COLDROOM 1'!$E$2:$E350,$C149,'BLAST COLDROOM 1'!$A$2:$A350,$A149))</f>
        <v/>
      </c>
      <c r="W149" s="5" t="str">
        <f>IF($A149="","",SUMIFS('BLAST COLDROOM 1'!Y$2:Y350,'BLAST COLDROOM 1'!$C$2:$C350,$B149,'BLAST COLDROOM 1'!$E$2:$E350,$C149,'BLAST COLDROOM 1'!$A$2:$A350,$A149))</f>
        <v/>
      </c>
      <c r="X149" s="5" t="str">
        <f>IF($A149="","",SUMIFS('BLAST COLDROOM 1'!Z$2:Z350,'BLAST COLDROOM 1'!$C$2:$C350,$B149,'BLAST COLDROOM 1'!$E$2:$E350,$C149,'BLAST COLDROOM 1'!$A$2:$A350,$A149))</f>
        <v/>
      </c>
      <c r="Y149" s="5" t="str">
        <f>IF($A149="","",SUMIFS('BLAST COLDROOM 1'!AA$2:AA350,'BLAST COLDROOM 1'!$C$2:$C350,$B149,'BLAST COLDROOM 1'!$E$2:$E350,$C149,'BLAST COLDROOM 1'!$A$2:$A350,$A149))</f>
        <v/>
      </c>
      <c r="Z149" s="5" t="str">
        <f>IF($A149="","",SUMIFS('BLAST COLDROOM 1'!AB$2:AB350,'BLAST COLDROOM 1'!$C$2:$C350,$B149,'BLAST COLDROOM 1'!$E$2:$E350,$C149,'BLAST COLDROOM 1'!$A$2:$A350,$A149))</f>
        <v/>
      </c>
      <c r="AA149" s="5" t="str">
        <f>IF($A149="","",SUMIFS('BLAST COLDROOM 1'!AC$2:AC350,'BLAST COLDROOM 1'!$C$2:$C350,$B149,'BLAST COLDROOM 1'!$E$2:$E350,$C149,'BLAST COLDROOM 1'!$A$2:$A350,$A149))</f>
        <v/>
      </c>
      <c r="AB149" s="5" t="str">
        <f>IF($A149="","",SUMIFS('BLAST COLDROOM 1'!AD$2:AD350,'BLAST COLDROOM 1'!$C$2:$C350,$B149,'BLAST COLDROOM 1'!$E$2:$E350,$C149,'BLAST COLDROOM 1'!$A$2:$A350,$A149))</f>
        <v/>
      </c>
      <c r="AC149" s="5" t="str">
        <f>IF($A149="","",SUMIFS('BLAST COLDROOM 1'!AE$2:AE350,'BLAST COLDROOM 1'!$C$2:$C350,$B149,'BLAST COLDROOM 1'!$E$2:$E350,$C149,'BLAST COLDROOM 1'!$A$2:$A350,$A149))</f>
        <v/>
      </c>
      <c r="AD149" s="5" t="str">
        <f>IF($A149="","",SUMIFS('BLAST COLDROOM 1'!AF$2:AF350,'BLAST COLDROOM 1'!$C$2:$C350,$B149,'BLAST COLDROOM 1'!$E$2:$E350,$C149,'BLAST COLDROOM 1'!$A$2:$A350,$A149))</f>
        <v/>
      </c>
      <c r="AE149" s="5" t="str">
        <f>IF($A149="","",SUMIFS('BLAST COLDROOM 1'!AG$2:AG350,'BLAST COLDROOM 1'!$C$2:$C350,$B149,'BLAST COLDROOM 1'!$E$2:$E350,$C149,'BLAST COLDROOM 1'!$A$2:$A350,$A149))</f>
        <v/>
      </c>
      <c r="AF149" s="5" t="str">
        <f>IF($A149="","",SUMIFS('BLAST COLDROOM 1'!AH$2:AH350,'BLAST COLDROOM 1'!$C$2:$C350,$B149,'BLAST COLDROOM 1'!$E$2:$E350,$C149,'BLAST COLDROOM 1'!$A$2:$A350,$A149))</f>
        <v/>
      </c>
      <c r="AG149" s="5" t="str">
        <f>IF($A149="","",SUMIFS('BLAST COLDROOM 1'!AI$2:AI350,'BLAST COLDROOM 1'!$C$2:$C350,$B149,'BLAST COLDROOM 1'!$E$2:$E350,$C149,'BLAST COLDROOM 1'!$A$2:$A350,$A149))</f>
        <v/>
      </c>
      <c r="AH149" s="5" t="str">
        <f>IF($A149="","",SUMIFS('BLAST COLDROOM 1'!AJ$2:AJ350,'BLAST COLDROOM 1'!$C$2:$C350,$B149,'BLAST COLDROOM 1'!$E$2:$E350,$C149,'BLAST COLDROOM 1'!$A$2:$A350,$A149))</f>
        <v/>
      </c>
      <c r="AI149" s="5" t="str">
        <f>IF($A149="","",SUMIFS('BLAST COLDROOM 1'!AK$2:AK350,'BLAST COLDROOM 1'!$C$2:$C350,$B149,'BLAST COLDROOM 1'!$E$2:$E350,$C149,'BLAST COLDROOM 1'!$A$2:$A350,$A149))</f>
        <v/>
      </c>
      <c r="AJ149" s="5" t="str">
        <f>IF($A149="","",SUMIFS('BLAST COLDROOM 1'!AL$2:AL350,'BLAST COLDROOM 1'!$C$2:$C350,$B149,'BLAST COLDROOM 1'!$E$2:$E350,$C149,'BLAST COLDROOM 1'!$A$2:$A350,$A149))</f>
        <v/>
      </c>
    </row>
    <row r="150" ht="15.75" customHeight="1">
      <c r="A150" s="17"/>
      <c r="B150" s="5"/>
      <c r="C150" s="5"/>
      <c r="P150" s="5" t="str">
        <f>IF($A150="","",SUMIFS('BLAST COLDROOM 1'!R$2:R350,'BLAST COLDROOM 1'!$C$2:$C350,$B150,'BLAST COLDROOM 1'!$E$2:$E350,$C150,'BLAST COLDROOM 1'!$A$2:$A350,$A150))</f>
        <v/>
      </c>
      <c r="Q150" s="5" t="str">
        <f>IF($A150="","",SUMIFS('BLAST COLDROOM 1'!S$2:S350,'BLAST COLDROOM 1'!$C$2:$C350,$B150,'BLAST COLDROOM 1'!$E$2:$E350,$C150,'BLAST COLDROOM 1'!$A$2:$A350,$A150))</f>
        <v/>
      </c>
      <c r="R150" s="5" t="str">
        <f>IF($A150="","",SUMIFS('BLAST COLDROOM 1'!T$2:T350,'BLAST COLDROOM 1'!$C$2:$C350,$B150,'BLAST COLDROOM 1'!$E$2:$E350,$C150,'BLAST COLDROOM 1'!$A$2:$A350,$A150))</f>
        <v/>
      </c>
      <c r="S150" s="5" t="str">
        <f>IF($A150="","",SUMIFS('BLAST COLDROOM 1'!U$2:U350,'BLAST COLDROOM 1'!$C$2:$C350,$B150,'BLAST COLDROOM 1'!$E$2:$E350,$C150,'BLAST COLDROOM 1'!$A$2:$A350,$A150))</f>
        <v/>
      </c>
      <c r="T150" s="5" t="str">
        <f>IF($A150="","",SUMIFS('BLAST COLDROOM 1'!V$2:V350,'BLAST COLDROOM 1'!$C$2:$C350,$B150,'BLAST COLDROOM 1'!$E$2:$E350,$C150,'BLAST COLDROOM 1'!$A$2:$A350,$A150))</f>
        <v/>
      </c>
      <c r="U150" s="5" t="str">
        <f>IF($A150="","",SUMIFS(#REF!,'BLAST COLDROOM 1'!$C$2:$C350,$B150,'BLAST COLDROOM 1'!$E$2:$E350,$C150,'BLAST COLDROOM 1'!$A$2:$A350,$A150))</f>
        <v/>
      </c>
      <c r="V150" s="5" t="str">
        <f>IF($A150="","",SUMIFS('BLAST COLDROOM 1'!X$2:X350,'BLAST COLDROOM 1'!$C$2:$C350,$B150,'BLAST COLDROOM 1'!$E$2:$E350,$C150,'BLAST COLDROOM 1'!$A$2:$A350,$A150))</f>
        <v/>
      </c>
      <c r="W150" s="5" t="str">
        <f>IF($A150="","",SUMIFS('BLAST COLDROOM 1'!Y$2:Y350,'BLAST COLDROOM 1'!$C$2:$C350,$B150,'BLAST COLDROOM 1'!$E$2:$E350,$C150,'BLAST COLDROOM 1'!$A$2:$A350,$A150))</f>
        <v/>
      </c>
      <c r="X150" s="5" t="str">
        <f>IF($A150="","",SUMIFS('BLAST COLDROOM 1'!Z$2:Z350,'BLAST COLDROOM 1'!$C$2:$C350,$B150,'BLAST COLDROOM 1'!$E$2:$E350,$C150,'BLAST COLDROOM 1'!$A$2:$A350,$A150))</f>
        <v/>
      </c>
      <c r="Y150" s="5" t="str">
        <f>IF($A150="","",SUMIFS('BLAST COLDROOM 1'!AA$2:AA350,'BLAST COLDROOM 1'!$C$2:$C350,$B150,'BLAST COLDROOM 1'!$E$2:$E350,$C150,'BLAST COLDROOM 1'!$A$2:$A350,$A150))</f>
        <v/>
      </c>
      <c r="Z150" s="5" t="str">
        <f>IF($A150="","",SUMIFS('BLAST COLDROOM 1'!AB$2:AB350,'BLAST COLDROOM 1'!$C$2:$C350,$B150,'BLAST COLDROOM 1'!$E$2:$E350,$C150,'BLAST COLDROOM 1'!$A$2:$A350,$A150))</f>
        <v/>
      </c>
      <c r="AA150" s="5" t="str">
        <f>IF($A150="","",SUMIFS('BLAST COLDROOM 1'!AC$2:AC350,'BLAST COLDROOM 1'!$C$2:$C350,$B150,'BLAST COLDROOM 1'!$E$2:$E350,$C150,'BLAST COLDROOM 1'!$A$2:$A350,$A150))</f>
        <v/>
      </c>
      <c r="AB150" s="5" t="str">
        <f>IF($A150="","",SUMIFS('BLAST COLDROOM 1'!AD$2:AD350,'BLAST COLDROOM 1'!$C$2:$C350,$B150,'BLAST COLDROOM 1'!$E$2:$E350,$C150,'BLAST COLDROOM 1'!$A$2:$A350,$A150))</f>
        <v/>
      </c>
      <c r="AC150" s="5" t="str">
        <f>IF($A150="","",SUMIFS('BLAST COLDROOM 1'!AE$2:AE350,'BLAST COLDROOM 1'!$C$2:$C350,$B150,'BLAST COLDROOM 1'!$E$2:$E350,$C150,'BLAST COLDROOM 1'!$A$2:$A350,$A150))</f>
        <v/>
      </c>
      <c r="AD150" s="5" t="str">
        <f>IF($A150="","",SUMIFS('BLAST COLDROOM 1'!AF$2:AF350,'BLAST COLDROOM 1'!$C$2:$C350,$B150,'BLAST COLDROOM 1'!$E$2:$E350,$C150,'BLAST COLDROOM 1'!$A$2:$A350,$A150))</f>
        <v/>
      </c>
      <c r="AE150" s="5" t="str">
        <f>IF($A150="","",SUMIFS('BLAST COLDROOM 1'!AG$2:AG350,'BLAST COLDROOM 1'!$C$2:$C350,$B150,'BLAST COLDROOM 1'!$E$2:$E350,$C150,'BLAST COLDROOM 1'!$A$2:$A350,$A150))</f>
        <v/>
      </c>
      <c r="AF150" s="5" t="str">
        <f>IF($A150="","",SUMIFS('BLAST COLDROOM 1'!AH$2:AH350,'BLAST COLDROOM 1'!$C$2:$C350,$B150,'BLAST COLDROOM 1'!$E$2:$E350,$C150,'BLAST COLDROOM 1'!$A$2:$A350,$A150))</f>
        <v/>
      </c>
      <c r="AG150" s="5" t="str">
        <f>IF($A150="","",SUMIFS('BLAST COLDROOM 1'!AI$2:AI350,'BLAST COLDROOM 1'!$C$2:$C350,$B150,'BLAST COLDROOM 1'!$E$2:$E350,$C150,'BLAST COLDROOM 1'!$A$2:$A350,$A150))</f>
        <v/>
      </c>
      <c r="AH150" s="5" t="str">
        <f>IF($A150="","",SUMIFS('BLAST COLDROOM 1'!AJ$2:AJ350,'BLAST COLDROOM 1'!$C$2:$C350,$B150,'BLAST COLDROOM 1'!$E$2:$E350,$C150,'BLAST COLDROOM 1'!$A$2:$A350,$A150))</f>
        <v/>
      </c>
      <c r="AI150" s="5" t="str">
        <f>IF($A150="","",SUMIFS('BLAST COLDROOM 1'!AK$2:AK350,'BLAST COLDROOM 1'!$C$2:$C350,$B150,'BLAST COLDROOM 1'!$E$2:$E350,$C150,'BLAST COLDROOM 1'!$A$2:$A350,$A150))</f>
        <v/>
      </c>
      <c r="AJ150" s="5" t="str">
        <f>IF($A150="","",SUMIFS('BLAST COLDROOM 1'!AL$2:AL350,'BLAST COLDROOM 1'!$C$2:$C350,$B150,'BLAST COLDROOM 1'!$E$2:$E350,$C150,'BLAST COLDROOM 1'!$A$2:$A350,$A150))</f>
        <v/>
      </c>
      <c r="AK150" s="5"/>
      <c r="AL150" s="5"/>
      <c r="AM150" s="5"/>
      <c r="AN150" s="5"/>
      <c r="AO150" s="5"/>
      <c r="AP150" s="5"/>
    </row>
    <row r="151" ht="15.75" customHeight="1">
      <c r="A151" s="17"/>
      <c r="B151" s="5"/>
      <c r="C151" s="5"/>
      <c r="P151" s="5" t="str">
        <f>IF($A151="","",SUMIFS('BLAST COLDROOM 1'!R$2:R350,'BLAST COLDROOM 1'!$C$2:$C350,$B151,'BLAST COLDROOM 1'!$E$2:$E350,$C151,'BLAST COLDROOM 1'!$A$2:$A350,$A151))</f>
        <v/>
      </c>
      <c r="Q151" s="5" t="str">
        <f>IF($A151="","",SUMIFS('BLAST COLDROOM 1'!S$2:S350,'BLAST COLDROOM 1'!$C$2:$C350,$B151,'BLAST COLDROOM 1'!$E$2:$E350,$C151,'BLAST COLDROOM 1'!$A$2:$A350,$A151))</f>
        <v/>
      </c>
      <c r="R151" s="5" t="str">
        <f>IF($A151="","",SUMIFS('BLAST COLDROOM 1'!T$2:T350,'BLAST COLDROOM 1'!$C$2:$C350,$B151,'BLAST COLDROOM 1'!$E$2:$E350,$C151,'BLAST COLDROOM 1'!$A$2:$A350,$A151))</f>
        <v/>
      </c>
      <c r="S151" s="5" t="str">
        <f>IF($A151="","",SUMIFS('BLAST COLDROOM 1'!U$2:U350,'BLAST COLDROOM 1'!$C$2:$C350,$B151,'BLAST COLDROOM 1'!$E$2:$E350,$C151,'BLAST COLDROOM 1'!$A$2:$A350,$A151))</f>
        <v/>
      </c>
      <c r="T151" s="5" t="str">
        <f>IF($A151="","",SUMIFS('BLAST COLDROOM 1'!V$2:V350,'BLAST COLDROOM 1'!$C$2:$C350,$B151,'BLAST COLDROOM 1'!$E$2:$E350,$C151,'BLAST COLDROOM 1'!$A$2:$A350,$A151))</f>
        <v/>
      </c>
      <c r="U151" s="5" t="str">
        <f>IF($A151="","",SUMIFS(#REF!,'BLAST COLDROOM 1'!$C$2:$C350,$B151,'BLAST COLDROOM 1'!$E$2:$E350,$C151,'BLAST COLDROOM 1'!$A$2:$A350,$A151))</f>
        <v/>
      </c>
      <c r="V151" s="5" t="str">
        <f>IF($A151="","",SUMIFS('BLAST COLDROOM 1'!X$2:X350,'BLAST COLDROOM 1'!$C$2:$C350,$B151,'BLAST COLDROOM 1'!$E$2:$E350,$C151,'BLAST COLDROOM 1'!$A$2:$A350,$A151))</f>
        <v/>
      </c>
      <c r="W151" s="5" t="str">
        <f>IF($A151="","",SUMIFS('BLAST COLDROOM 1'!Y$2:Y350,'BLAST COLDROOM 1'!$C$2:$C350,$B151,'BLAST COLDROOM 1'!$E$2:$E350,$C151,'BLAST COLDROOM 1'!$A$2:$A350,$A151))</f>
        <v/>
      </c>
      <c r="X151" s="5" t="str">
        <f>IF($A151="","",SUMIFS('BLAST COLDROOM 1'!Z$2:Z350,'BLAST COLDROOM 1'!$C$2:$C350,$B151,'BLAST COLDROOM 1'!$E$2:$E350,$C151,'BLAST COLDROOM 1'!$A$2:$A350,$A151))</f>
        <v/>
      </c>
      <c r="Y151" s="5" t="str">
        <f>IF($A151="","",SUMIFS('BLAST COLDROOM 1'!AA$2:AA350,'BLAST COLDROOM 1'!$C$2:$C350,$B151,'BLAST COLDROOM 1'!$E$2:$E350,$C151,'BLAST COLDROOM 1'!$A$2:$A350,$A151))</f>
        <v/>
      </c>
      <c r="Z151" s="5" t="str">
        <f>IF($A151="","",SUMIFS('BLAST COLDROOM 1'!AB$2:AB350,'BLAST COLDROOM 1'!$C$2:$C350,$B151,'BLAST COLDROOM 1'!$E$2:$E350,$C151,'BLAST COLDROOM 1'!$A$2:$A350,$A151))</f>
        <v/>
      </c>
      <c r="AA151" s="5" t="str">
        <f>IF($A151="","",SUMIFS('BLAST COLDROOM 1'!AC$2:AC350,'BLAST COLDROOM 1'!$C$2:$C350,$B151,'BLAST COLDROOM 1'!$E$2:$E350,$C151,'BLAST COLDROOM 1'!$A$2:$A350,$A151))</f>
        <v/>
      </c>
      <c r="AB151" s="5" t="str">
        <f>IF($A151="","",SUMIFS('BLAST COLDROOM 1'!AD$2:AD350,'BLAST COLDROOM 1'!$C$2:$C350,$B151,'BLAST COLDROOM 1'!$E$2:$E350,$C151,'BLAST COLDROOM 1'!$A$2:$A350,$A151))</f>
        <v/>
      </c>
      <c r="AC151" s="5" t="str">
        <f>IF($A151="","",SUMIFS('BLAST COLDROOM 1'!AE$2:AE350,'BLAST COLDROOM 1'!$C$2:$C350,$B151,'BLAST COLDROOM 1'!$E$2:$E350,$C151,'BLAST COLDROOM 1'!$A$2:$A350,$A151))</f>
        <v/>
      </c>
      <c r="AD151" s="5" t="str">
        <f>IF($A151="","",SUMIFS('BLAST COLDROOM 1'!AF$2:AF350,'BLAST COLDROOM 1'!$C$2:$C350,$B151,'BLAST COLDROOM 1'!$E$2:$E350,$C151,'BLAST COLDROOM 1'!$A$2:$A350,$A151))</f>
        <v/>
      </c>
      <c r="AE151" s="5" t="str">
        <f>IF($A151="","",SUMIFS('BLAST COLDROOM 1'!AG$2:AG350,'BLAST COLDROOM 1'!$C$2:$C350,$B151,'BLAST COLDROOM 1'!$E$2:$E350,$C151,'BLAST COLDROOM 1'!$A$2:$A350,$A151))</f>
        <v/>
      </c>
      <c r="AF151" s="5" t="str">
        <f>IF($A151="","",SUMIFS('BLAST COLDROOM 1'!AH$2:AH350,'BLAST COLDROOM 1'!$C$2:$C350,$B151,'BLAST COLDROOM 1'!$E$2:$E350,$C151,'BLAST COLDROOM 1'!$A$2:$A350,$A151))</f>
        <v/>
      </c>
      <c r="AG151" s="5" t="str">
        <f>IF($A151="","",SUMIFS('BLAST COLDROOM 1'!AI$2:AI350,'BLAST COLDROOM 1'!$C$2:$C350,$B151,'BLAST COLDROOM 1'!$E$2:$E350,$C151,'BLAST COLDROOM 1'!$A$2:$A350,$A151))</f>
        <v/>
      </c>
      <c r="AH151" s="5" t="str">
        <f>IF($A151="","",SUMIFS('BLAST COLDROOM 1'!AJ$2:AJ350,'BLAST COLDROOM 1'!$C$2:$C350,$B151,'BLAST COLDROOM 1'!$E$2:$E350,$C151,'BLAST COLDROOM 1'!$A$2:$A350,$A151))</f>
        <v/>
      </c>
      <c r="AI151" s="5" t="str">
        <f>IF($A151="","",SUMIFS('BLAST COLDROOM 1'!AK$2:AK350,'BLAST COLDROOM 1'!$C$2:$C350,$B151,'BLAST COLDROOM 1'!$E$2:$E350,$C151,'BLAST COLDROOM 1'!$A$2:$A350,$A151))</f>
        <v/>
      </c>
      <c r="AJ151" s="5" t="str">
        <f>IF($A151="","",SUMIFS('BLAST COLDROOM 1'!AL$2:AL350,'BLAST COLDROOM 1'!$C$2:$C350,$B151,'BLAST COLDROOM 1'!$E$2:$E350,$C151,'BLAST COLDROOM 1'!$A$2:$A350,$A151))</f>
        <v/>
      </c>
    </row>
    <row r="152" ht="15.75" customHeight="1">
      <c r="A152" s="17"/>
      <c r="B152" s="5"/>
      <c r="C152" s="5"/>
      <c r="P152" s="5" t="str">
        <f>IF($A152="","",SUMIFS('BLAST COLDROOM 1'!R$2:R350,'BLAST COLDROOM 1'!$C$2:$C350,$B152,'BLAST COLDROOM 1'!$E$2:$E350,$C152,'BLAST COLDROOM 1'!$A$2:$A350,$A152))</f>
        <v/>
      </c>
      <c r="Q152" s="5" t="str">
        <f>IF($A152="","",SUMIFS('BLAST COLDROOM 1'!S$2:S350,'BLAST COLDROOM 1'!$C$2:$C350,$B152,'BLAST COLDROOM 1'!$E$2:$E350,$C152,'BLAST COLDROOM 1'!$A$2:$A350,$A152))</f>
        <v/>
      </c>
      <c r="R152" s="5" t="str">
        <f>IF($A152="","",SUMIFS('BLAST COLDROOM 1'!T$2:T350,'BLAST COLDROOM 1'!$C$2:$C350,$B152,'BLAST COLDROOM 1'!$E$2:$E350,$C152,'BLAST COLDROOM 1'!$A$2:$A350,$A152))</f>
        <v/>
      </c>
      <c r="S152" s="5" t="str">
        <f>IF($A152="","",SUMIFS('BLAST COLDROOM 1'!U$2:U350,'BLAST COLDROOM 1'!$C$2:$C350,$B152,'BLAST COLDROOM 1'!$E$2:$E350,$C152,'BLAST COLDROOM 1'!$A$2:$A350,$A152))</f>
        <v/>
      </c>
      <c r="T152" s="5" t="str">
        <f>IF($A152="","",SUMIFS('BLAST COLDROOM 1'!V$2:V350,'BLAST COLDROOM 1'!$C$2:$C350,$B152,'BLAST COLDROOM 1'!$E$2:$E350,$C152,'BLAST COLDROOM 1'!$A$2:$A350,$A152))</f>
        <v/>
      </c>
      <c r="U152" s="5" t="str">
        <f>IF($A152="","",SUMIFS(#REF!,'BLAST COLDROOM 1'!$C$2:$C350,$B152,'BLAST COLDROOM 1'!$E$2:$E350,$C152,'BLAST COLDROOM 1'!$A$2:$A350,$A152))</f>
        <v/>
      </c>
      <c r="V152" s="5" t="str">
        <f>IF($A152="","",SUMIFS('BLAST COLDROOM 1'!X$2:X350,'BLAST COLDROOM 1'!$C$2:$C350,$B152,'BLAST COLDROOM 1'!$E$2:$E350,$C152,'BLAST COLDROOM 1'!$A$2:$A350,$A152))</f>
        <v/>
      </c>
      <c r="W152" s="5" t="str">
        <f>IF($A152="","",SUMIFS('BLAST COLDROOM 1'!Y$2:Y350,'BLAST COLDROOM 1'!$C$2:$C350,$B152,'BLAST COLDROOM 1'!$E$2:$E350,$C152,'BLAST COLDROOM 1'!$A$2:$A350,$A152))</f>
        <v/>
      </c>
      <c r="X152" s="5" t="str">
        <f>IF($A152="","",SUMIFS('BLAST COLDROOM 1'!Z$2:Z350,'BLAST COLDROOM 1'!$C$2:$C350,$B152,'BLAST COLDROOM 1'!$E$2:$E350,$C152,'BLAST COLDROOM 1'!$A$2:$A350,$A152))</f>
        <v/>
      </c>
      <c r="Y152" s="5" t="str">
        <f>IF($A152="","",SUMIFS('BLAST COLDROOM 1'!AA$2:AA350,'BLAST COLDROOM 1'!$C$2:$C350,$B152,'BLAST COLDROOM 1'!$E$2:$E350,$C152,'BLAST COLDROOM 1'!$A$2:$A350,$A152))</f>
        <v/>
      </c>
      <c r="Z152" s="5" t="str">
        <f>IF($A152="","",SUMIFS('BLAST COLDROOM 1'!AB$2:AB350,'BLAST COLDROOM 1'!$C$2:$C350,$B152,'BLAST COLDROOM 1'!$E$2:$E350,$C152,'BLAST COLDROOM 1'!$A$2:$A350,$A152))</f>
        <v/>
      </c>
      <c r="AA152" s="5" t="str">
        <f>IF($A152="","",SUMIFS('BLAST COLDROOM 1'!AC$2:AC350,'BLAST COLDROOM 1'!$C$2:$C350,$B152,'BLAST COLDROOM 1'!$E$2:$E350,$C152,'BLAST COLDROOM 1'!$A$2:$A350,$A152))</f>
        <v/>
      </c>
      <c r="AB152" s="5" t="str">
        <f>IF($A152="","",SUMIFS('BLAST COLDROOM 1'!AD$2:AD350,'BLAST COLDROOM 1'!$C$2:$C350,$B152,'BLAST COLDROOM 1'!$E$2:$E350,$C152,'BLAST COLDROOM 1'!$A$2:$A350,$A152))</f>
        <v/>
      </c>
      <c r="AC152" s="5" t="str">
        <f>IF($A152="","",SUMIFS('BLAST COLDROOM 1'!AE$2:AE350,'BLAST COLDROOM 1'!$C$2:$C350,$B152,'BLAST COLDROOM 1'!$E$2:$E350,$C152,'BLAST COLDROOM 1'!$A$2:$A350,$A152))</f>
        <v/>
      </c>
      <c r="AD152" s="5" t="str">
        <f>IF($A152="","",SUMIFS('BLAST COLDROOM 1'!AF$2:AF350,'BLAST COLDROOM 1'!$C$2:$C350,$B152,'BLAST COLDROOM 1'!$E$2:$E350,$C152,'BLAST COLDROOM 1'!$A$2:$A350,$A152))</f>
        <v/>
      </c>
      <c r="AE152" s="5" t="str">
        <f>IF($A152="","",SUMIFS('BLAST COLDROOM 1'!AG$2:AG350,'BLAST COLDROOM 1'!$C$2:$C350,$B152,'BLAST COLDROOM 1'!$E$2:$E350,$C152,'BLAST COLDROOM 1'!$A$2:$A350,$A152))</f>
        <v/>
      </c>
      <c r="AF152" s="5" t="str">
        <f>IF($A152="","",SUMIFS('BLAST COLDROOM 1'!AH$2:AH350,'BLAST COLDROOM 1'!$C$2:$C350,$B152,'BLAST COLDROOM 1'!$E$2:$E350,$C152,'BLAST COLDROOM 1'!$A$2:$A350,$A152))</f>
        <v/>
      </c>
      <c r="AG152" s="5" t="str">
        <f>IF($A152="","",SUMIFS('BLAST COLDROOM 1'!AI$2:AI350,'BLAST COLDROOM 1'!$C$2:$C350,$B152,'BLAST COLDROOM 1'!$E$2:$E350,$C152,'BLAST COLDROOM 1'!$A$2:$A350,$A152))</f>
        <v/>
      </c>
      <c r="AH152" s="5" t="str">
        <f>IF($A152="","",SUMIFS('BLAST COLDROOM 1'!AJ$2:AJ350,'BLAST COLDROOM 1'!$C$2:$C350,$B152,'BLAST COLDROOM 1'!$E$2:$E350,$C152,'BLAST COLDROOM 1'!$A$2:$A350,$A152))</f>
        <v/>
      </c>
      <c r="AI152" s="5" t="str">
        <f>IF($A152="","",SUMIFS('BLAST COLDROOM 1'!AK$2:AK350,'BLAST COLDROOM 1'!$C$2:$C350,$B152,'BLAST COLDROOM 1'!$E$2:$E350,$C152,'BLAST COLDROOM 1'!$A$2:$A350,$A152))</f>
        <v/>
      </c>
      <c r="AJ152" s="5" t="str">
        <f>IF($A152="","",SUMIFS('BLAST COLDROOM 1'!AL$2:AL350,'BLAST COLDROOM 1'!$C$2:$C350,$B152,'BLAST COLDROOM 1'!$E$2:$E350,$C152,'BLAST COLDROOM 1'!$A$2:$A350,$A152))</f>
        <v/>
      </c>
    </row>
    <row r="153" ht="15.75" customHeight="1">
      <c r="A153" s="17"/>
      <c r="B153" s="5"/>
      <c r="C153" s="5"/>
      <c r="P153" s="5" t="str">
        <f>IF($A153="","",SUMIFS('BLAST COLDROOM 1'!R$2:R350,'BLAST COLDROOM 1'!$C$2:$C350,$B153,'BLAST COLDROOM 1'!$E$2:$E350,$C153,'BLAST COLDROOM 1'!$A$2:$A350,$A153))</f>
        <v/>
      </c>
      <c r="Q153" s="5" t="str">
        <f>IF($A153="","",SUMIFS('BLAST COLDROOM 1'!S$2:S350,'BLAST COLDROOM 1'!$C$2:$C350,$B153,'BLAST COLDROOM 1'!$E$2:$E350,$C153,'BLAST COLDROOM 1'!$A$2:$A350,$A153))</f>
        <v/>
      </c>
      <c r="R153" s="5" t="str">
        <f>IF($A153="","",SUMIFS('BLAST COLDROOM 1'!T$2:T350,'BLAST COLDROOM 1'!$C$2:$C350,$B153,'BLAST COLDROOM 1'!$E$2:$E350,$C153,'BLAST COLDROOM 1'!$A$2:$A350,$A153))</f>
        <v/>
      </c>
      <c r="S153" s="5" t="str">
        <f>IF($A153="","",SUMIFS('BLAST COLDROOM 1'!U$2:U350,'BLAST COLDROOM 1'!$C$2:$C350,$B153,'BLAST COLDROOM 1'!$E$2:$E350,$C153,'BLAST COLDROOM 1'!$A$2:$A350,$A153))</f>
        <v/>
      </c>
      <c r="T153" s="5" t="str">
        <f>IF($A153="","",SUMIFS('BLAST COLDROOM 1'!V$2:V350,'BLAST COLDROOM 1'!$C$2:$C350,$B153,'BLAST COLDROOM 1'!$E$2:$E350,$C153,'BLAST COLDROOM 1'!$A$2:$A350,$A153))</f>
        <v/>
      </c>
      <c r="U153" s="5" t="str">
        <f>IF($A153="","",SUMIFS(#REF!,'BLAST COLDROOM 1'!$C$2:$C350,$B153,'BLAST COLDROOM 1'!$E$2:$E350,$C153,'BLAST COLDROOM 1'!$A$2:$A350,$A153))</f>
        <v/>
      </c>
      <c r="V153" s="5" t="str">
        <f>IF($A153="","",SUMIFS('BLAST COLDROOM 1'!X$2:X350,'BLAST COLDROOM 1'!$C$2:$C350,$B153,'BLAST COLDROOM 1'!$E$2:$E350,$C153,'BLAST COLDROOM 1'!$A$2:$A350,$A153))</f>
        <v/>
      </c>
      <c r="W153" s="5" t="str">
        <f>IF($A153="","",SUMIFS('BLAST COLDROOM 1'!Y$2:Y350,'BLAST COLDROOM 1'!$C$2:$C350,$B153,'BLAST COLDROOM 1'!$E$2:$E350,$C153,'BLAST COLDROOM 1'!$A$2:$A350,$A153))</f>
        <v/>
      </c>
      <c r="X153" s="5" t="str">
        <f>IF($A153="","",SUMIFS('BLAST COLDROOM 1'!Z$2:Z350,'BLAST COLDROOM 1'!$C$2:$C350,$B153,'BLAST COLDROOM 1'!$E$2:$E350,$C153,'BLAST COLDROOM 1'!$A$2:$A350,$A153))</f>
        <v/>
      </c>
      <c r="Y153" s="5" t="str">
        <f>IF($A153="","",SUMIFS('BLAST COLDROOM 1'!AA$2:AA350,'BLAST COLDROOM 1'!$C$2:$C350,$B153,'BLAST COLDROOM 1'!$E$2:$E350,$C153,'BLAST COLDROOM 1'!$A$2:$A350,$A153))</f>
        <v/>
      </c>
      <c r="Z153" s="5" t="str">
        <f>IF($A153="","",SUMIFS('BLAST COLDROOM 1'!AB$2:AB350,'BLAST COLDROOM 1'!$C$2:$C350,$B153,'BLAST COLDROOM 1'!$E$2:$E350,$C153,'BLAST COLDROOM 1'!$A$2:$A350,$A153))</f>
        <v/>
      </c>
      <c r="AA153" s="5" t="str">
        <f>IF($A153="","",SUMIFS('BLAST COLDROOM 1'!AC$2:AC350,'BLAST COLDROOM 1'!$C$2:$C350,$B153,'BLAST COLDROOM 1'!$E$2:$E350,$C153,'BLAST COLDROOM 1'!$A$2:$A350,$A153))</f>
        <v/>
      </c>
      <c r="AB153" s="5" t="str">
        <f>IF($A153="","",SUMIFS('BLAST COLDROOM 1'!AD$2:AD350,'BLAST COLDROOM 1'!$C$2:$C350,$B153,'BLAST COLDROOM 1'!$E$2:$E350,$C153,'BLAST COLDROOM 1'!$A$2:$A350,$A153))</f>
        <v/>
      </c>
      <c r="AC153" s="5" t="str">
        <f>IF($A153="","",SUMIFS('BLAST COLDROOM 1'!AE$2:AE350,'BLAST COLDROOM 1'!$C$2:$C350,$B153,'BLAST COLDROOM 1'!$E$2:$E350,$C153,'BLAST COLDROOM 1'!$A$2:$A350,$A153))</f>
        <v/>
      </c>
      <c r="AD153" s="5" t="str">
        <f>IF($A153="","",SUMIFS('BLAST COLDROOM 1'!AF$2:AF350,'BLAST COLDROOM 1'!$C$2:$C350,$B153,'BLAST COLDROOM 1'!$E$2:$E350,$C153,'BLAST COLDROOM 1'!$A$2:$A350,$A153))</f>
        <v/>
      </c>
      <c r="AE153" s="5" t="str">
        <f>IF($A153="","",SUMIFS('BLAST COLDROOM 1'!AG$2:AG350,'BLAST COLDROOM 1'!$C$2:$C350,$B153,'BLAST COLDROOM 1'!$E$2:$E350,$C153,'BLAST COLDROOM 1'!$A$2:$A350,$A153))</f>
        <v/>
      </c>
      <c r="AF153" s="5" t="str">
        <f>IF($A153="","",SUMIFS('BLAST COLDROOM 1'!AH$2:AH350,'BLAST COLDROOM 1'!$C$2:$C350,$B153,'BLAST COLDROOM 1'!$E$2:$E350,$C153,'BLAST COLDROOM 1'!$A$2:$A350,$A153))</f>
        <v/>
      </c>
      <c r="AG153" s="5" t="str">
        <f>IF($A153="","",SUMIFS('BLAST COLDROOM 1'!AI$2:AI350,'BLAST COLDROOM 1'!$C$2:$C350,$B153,'BLAST COLDROOM 1'!$E$2:$E350,$C153,'BLAST COLDROOM 1'!$A$2:$A350,$A153))</f>
        <v/>
      </c>
      <c r="AH153" s="5" t="str">
        <f>IF($A153="","",SUMIFS('BLAST COLDROOM 1'!AJ$2:AJ350,'BLAST COLDROOM 1'!$C$2:$C350,$B153,'BLAST COLDROOM 1'!$E$2:$E350,$C153,'BLAST COLDROOM 1'!$A$2:$A350,$A153))</f>
        <v/>
      </c>
      <c r="AI153" s="5" t="str">
        <f>IF($A153="","",SUMIFS('BLAST COLDROOM 1'!AK$2:AK350,'BLAST COLDROOM 1'!$C$2:$C350,$B153,'BLAST COLDROOM 1'!$E$2:$E350,$C153,'BLAST COLDROOM 1'!$A$2:$A350,$A153))</f>
        <v/>
      </c>
      <c r="AJ153" s="5" t="str">
        <f>IF($A153="","",SUMIFS('BLAST COLDROOM 1'!AL$2:AL350,'BLAST COLDROOM 1'!$C$2:$C350,$B153,'BLAST COLDROOM 1'!$E$2:$E350,$C153,'BLAST COLDROOM 1'!$A$2:$A350,$A153))</f>
        <v/>
      </c>
    </row>
    <row r="154" ht="15.75" customHeight="1">
      <c r="A154" s="17"/>
      <c r="B154" s="5"/>
      <c r="C154" s="5"/>
      <c r="P154" s="5" t="str">
        <f>IF($A154="","",SUMIFS('BLAST COLDROOM 1'!R$2:R350,'BLAST COLDROOM 1'!$C$2:$C350,$B154,'BLAST COLDROOM 1'!$E$2:$E350,$C154,'BLAST COLDROOM 1'!$A$2:$A350,$A154))</f>
        <v/>
      </c>
      <c r="Q154" s="5" t="str">
        <f>IF($A154="","",SUMIFS('BLAST COLDROOM 1'!S$2:S350,'BLAST COLDROOM 1'!$C$2:$C350,$B154,'BLAST COLDROOM 1'!$E$2:$E350,$C154,'BLAST COLDROOM 1'!$A$2:$A350,$A154))</f>
        <v/>
      </c>
      <c r="R154" s="5" t="str">
        <f>IF($A154="","",SUMIFS('BLAST COLDROOM 1'!T$2:T350,'BLAST COLDROOM 1'!$C$2:$C350,$B154,'BLAST COLDROOM 1'!$E$2:$E350,$C154,'BLAST COLDROOM 1'!$A$2:$A350,$A154))</f>
        <v/>
      </c>
      <c r="S154" s="5" t="str">
        <f>IF($A154="","",SUMIFS('BLAST COLDROOM 1'!U$2:U350,'BLAST COLDROOM 1'!$C$2:$C350,$B154,'BLAST COLDROOM 1'!$E$2:$E350,$C154,'BLAST COLDROOM 1'!$A$2:$A350,$A154))</f>
        <v/>
      </c>
      <c r="T154" s="5" t="str">
        <f>IF($A154="","",SUMIFS('BLAST COLDROOM 1'!V$2:V350,'BLAST COLDROOM 1'!$C$2:$C350,$B154,'BLAST COLDROOM 1'!$E$2:$E350,$C154,'BLAST COLDROOM 1'!$A$2:$A350,$A154))</f>
        <v/>
      </c>
      <c r="U154" s="5" t="str">
        <f>IF($A154="","",SUMIFS(#REF!,'BLAST COLDROOM 1'!$C$2:$C350,$B154,'BLAST COLDROOM 1'!$E$2:$E350,$C154,'BLAST COLDROOM 1'!$A$2:$A350,$A154))</f>
        <v/>
      </c>
      <c r="V154" s="5" t="str">
        <f>IF($A154="","",SUMIFS('BLAST COLDROOM 1'!X$2:X350,'BLAST COLDROOM 1'!$C$2:$C350,$B154,'BLAST COLDROOM 1'!$E$2:$E350,$C154,'BLAST COLDROOM 1'!$A$2:$A350,$A154))</f>
        <v/>
      </c>
      <c r="W154" s="5" t="str">
        <f>IF($A154="","",SUMIFS('BLAST COLDROOM 1'!Y$2:Y350,'BLAST COLDROOM 1'!$C$2:$C350,$B154,'BLAST COLDROOM 1'!$E$2:$E350,$C154,'BLAST COLDROOM 1'!$A$2:$A350,$A154))</f>
        <v/>
      </c>
      <c r="X154" s="5" t="str">
        <f>IF($A154="","",SUMIFS('BLAST COLDROOM 1'!Z$2:Z350,'BLAST COLDROOM 1'!$C$2:$C350,$B154,'BLAST COLDROOM 1'!$E$2:$E350,$C154,'BLAST COLDROOM 1'!$A$2:$A350,$A154))</f>
        <v/>
      </c>
      <c r="Y154" s="5" t="str">
        <f>IF($A154="","",SUMIFS('BLAST COLDROOM 1'!AA$2:AA350,'BLAST COLDROOM 1'!$C$2:$C350,$B154,'BLAST COLDROOM 1'!$E$2:$E350,$C154,'BLAST COLDROOM 1'!$A$2:$A350,$A154))</f>
        <v/>
      </c>
      <c r="Z154" s="5" t="str">
        <f>IF($A154="","",SUMIFS('BLAST COLDROOM 1'!AB$2:AB350,'BLAST COLDROOM 1'!$C$2:$C350,$B154,'BLAST COLDROOM 1'!$E$2:$E350,$C154,'BLAST COLDROOM 1'!$A$2:$A350,$A154))</f>
        <v/>
      </c>
      <c r="AA154" s="5" t="str">
        <f>IF($A154="","",SUMIFS('BLAST COLDROOM 1'!AC$2:AC350,'BLAST COLDROOM 1'!$C$2:$C350,$B154,'BLAST COLDROOM 1'!$E$2:$E350,$C154,'BLAST COLDROOM 1'!$A$2:$A350,$A154))</f>
        <v/>
      </c>
      <c r="AB154" s="5" t="str">
        <f>IF($A154="","",SUMIFS('BLAST COLDROOM 1'!AD$2:AD350,'BLAST COLDROOM 1'!$C$2:$C350,$B154,'BLAST COLDROOM 1'!$E$2:$E350,$C154,'BLAST COLDROOM 1'!$A$2:$A350,$A154))</f>
        <v/>
      </c>
      <c r="AC154" s="5" t="str">
        <f>IF($A154="","",SUMIFS('BLAST COLDROOM 1'!AE$2:AE350,'BLAST COLDROOM 1'!$C$2:$C350,$B154,'BLAST COLDROOM 1'!$E$2:$E350,$C154,'BLAST COLDROOM 1'!$A$2:$A350,$A154))</f>
        <v/>
      </c>
      <c r="AD154" s="5" t="str">
        <f>IF($A154="","",SUMIFS('BLAST COLDROOM 1'!AF$2:AF350,'BLAST COLDROOM 1'!$C$2:$C350,$B154,'BLAST COLDROOM 1'!$E$2:$E350,$C154,'BLAST COLDROOM 1'!$A$2:$A350,$A154))</f>
        <v/>
      </c>
      <c r="AE154" s="5" t="str">
        <f>IF($A154="","",SUMIFS('BLAST COLDROOM 1'!AG$2:AG350,'BLAST COLDROOM 1'!$C$2:$C350,$B154,'BLAST COLDROOM 1'!$E$2:$E350,$C154,'BLAST COLDROOM 1'!$A$2:$A350,$A154))</f>
        <v/>
      </c>
      <c r="AF154" s="5" t="str">
        <f>IF($A154="","",SUMIFS('BLAST COLDROOM 1'!AH$2:AH350,'BLAST COLDROOM 1'!$C$2:$C350,$B154,'BLAST COLDROOM 1'!$E$2:$E350,$C154,'BLAST COLDROOM 1'!$A$2:$A350,$A154))</f>
        <v/>
      </c>
      <c r="AG154" s="5" t="str">
        <f>IF($A154="","",SUMIFS('BLAST COLDROOM 1'!AI$2:AI350,'BLAST COLDROOM 1'!$C$2:$C350,$B154,'BLAST COLDROOM 1'!$E$2:$E350,$C154,'BLAST COLDROOM 1'!$A$2:$A350,$A154))</f>
        <v/>
      </c>
      <c r="AH154" s="5" t="str">
        <f>IF($A154="","",SUMIFS('BLAST COLDROOM 1'!AJ$2:AJ350,'BLAST COLDROOM 1'!$C$2:$C350,$B154,'BLAST COLDROOM 1'!$E$2:$E350,$C154,'BLAST COLDROOM 1'!$A$2:$A350,$A154))</f>
        <v/>
      </c>
      <c r="AI154" s="5" t="str">
        <f>IF($A154="","",SUMIFS('BLAST COLDROOM 1'!AK$2:AK350,'BLAST COLDROOM 1'!$C$2:$C350,$B154,'BLAST COLDROOM 1'!$E$2:$E350,$C154,'BLAST COLDROOM 1'!$A$2:$A350,$A154))</f>
        <v/>
      </c>
      <c r="AJ154" s="5" t="str">
        <f>IF($A154="","",SUMIFS('BLAST COLDROOM 1'!AL$2:AL350,'BLAST COLDROOM 1'!$C$2:$C350,$B154,'BLAST COLDROOM 1'!$E$2:$E350,$C154,'BLAST COLDROOM 1'!$A$2:$A350,$A154))</f>
        <v/>
      </c>
    </row>
    <row r="155" ht="15.75" customHeight="1">
      <c r="A155" s="17"/>
      <c r="B155" s="5"/>
      <c r="C155" s="5"/>
      <c r="P155" s="5" t="str">
        <f>IF($A155="","",SUMIFS('BLAST COLDROOM 1'!R$2:R350,'BLAST COLDROOM 1'!$C$2:$C350,$B155,'BLAST COLDROOM 1'!$E$2:$E350,$C155,'BLAST COLDROOM 1'!$A$2:$A350,$A155))</f>
        <v/>
      </c>
      <c r="Q155" s="5" t="str">
        <f>IF($A155="","",SUMIFS('BLAST COLDROOM 1'!S$2:S350,'BLAST COLDROOM 1'!$C$2:$C350,$B155,'BLAST COLDROOM 1'!$E$2:$E350,$C155,'BLAST COLDROOM 1'!$A$2:$A350,$A155))</f>
        <v/>
      </c>
      <c r="R155" s="5" t="str">
        <f>IF($A155="","",SUMIFS('BLAST COLDROOM 1'!T$2:T350,'BLAST COLDROOM 1'!$C$2:$C350,$B155,'BLAST COLDROOM 1'!$E$2:$E350,$C155,'BLAST COLDROOM 1'!$A$2:$A350,$A155))</f>
        <v/>
      </c>
      <c r="S155" s="5" t="str">
        <f>IF($A155="","",SUMIFS('BLAST COLDROOM 1'!U$2:U350,'BLAST COLDROOM 1'!$C$2:$C350,$B155,'BLAST COLDROOM 1'!$E$2:$E350,$C155,'BLAST COLDROOM 1'!$A$2:$A350,$A155))</f>
        <v/>
      </c>
      <c r="T155" s="5" t="str">
        <f>IF($A155="","",SUMIFS('BLAST COLDROOM 1'!V$2:V350,'BLAST COLDROOM 1'!$C$2:$C350,$B155,'BLAST COLDROOM 1'!$E$2:$E350,$C155,'BLAST COLDROOM 1'!$A$2:$A350,$A155))</f>
        <v/>
      </c>
      <c r="U155" s="5" t="str">
        <f>IF($A155="","",SUMIFS(#REF!,'BLAST COLDROOM 1'!$C$2:$C350,$B155,'BLAST COLDROOM 1'!$E$2:$E350,$C155,'BLAST COLDROOM 1'!$A$2:$A350,$A155))</f>
        <v/>
      </c>
      <c r="V155" s="5" t="str">
        <f>IF($A155="","",SUMIFS('BLAST COLDROOM 1'!X$2:X350,'BLAST COLDROOM 1'!$C$2:$C350,$B155,'BLAST COLDROOM 1'!$E$2:$E350,$C155,'BLAST COLDROOM 1'!$A$2:$A350,$A155))</f>
        <v/>
      </c>
      <c r="W155" s="5" t="str">
        <f>IF($A155="","",SUMIFS('BLAST COLDROOM 1'!Y$2:Y350,'BLAST COLDROOM 1'!$C$2:$C350,$B155,'BLAST COLDROOM 1'!$E$2:$E350,$C155,'BLAST COLDROOM 1'!$A$2:$A350,$A155))</f>
        <v/>
      </c>
      <c r="X155" s="5" t="str">
        <f>IF($A155="","",SUMIFS('BLAST COLDROOM 1'!Z$2:Z350,'BLAST COLDROOM 1'!$C$2:$C350,$B155,'BLAST COLDROOM 1'!$E$2:$E350,$C155,'BLAST COLDROOM 1'!$A$2:$A350,$A155))</f>
        <v/>
      </c>
      <c r="Y155" s="5" t="str">
        <f>IF($A155="","",SUMIFS('BLAST COLDROOM 1'!AA$2:AA350,'BLAST COLDROOM 1'!$C$2:$C350,$B155,'BLAST COLDROOM 1'!$E$2:$E350,$C155,'BLAST COLDROOM 1'!$A$2:$A350,$A155))</f>
        <v/>
      </c>
      <c r="Z155" s="5" t="str">
        <f>IF($A155="","",SUMIFS('BLAST COLDROOM 1'!AB$2:AB350,'BLAST COLDROOM 1'!$C$2:$C350,$B155,'BLAST COLDROOM 1'!$E$2:$E350,$C155,'BLAST COLDROOM 1'!$A$2:$A350,$A155))</f>
        <v/>
      </c>
      <c r="AA155" s="5" t="str">
        <f>IF($A155="","",SUMIFS('BLAST COLDROOM 1'!AC$2:AC350,'BLAST COLDROOM 1'!$C$2:$C350,$B155,'BLAST COLDROOM 1'!$E$2:$E350,$C155,'BLAST COLDROOM 1'!$A$2:$A350,$A155))</f>
        <v/>
      </c>
      <c r="AB155" s="5" t="str">
        <f>IF($A155="","",SUMIFS('BLAST COLDROOM 1'!AD$2:AD350,'BLAST COLDROOM 1'!$C$2:$C350,$B155,'BLAST COLDROOM 1'!$E$2:$E350,$C155,'BLAST COLDROOM 1'!$A$2:$A350,$A155))</f>
        <v/>
      </c>
      <c r="AC155" s="5" t="str">
        <f>IF($A155="","",SUMIFS('BLAST COLDROOM 1'!AE$2:AE350,'BLAST COLDROOM 1'!$C$2:$C350,$B155,'BLAST COLDROOM 1'!$E$2:$E350,$C155,'BLAST COLDROOM 1'!$A$2:$A350,$A155))</f>
        <v/>
      </c>
      <c r="AD155" s="5" t="str">
        <f>IF($A155="","",SUMIFS('BLAST COLDROOM 1'!AF$2:AF350,'BLAST COLDROOM 1'!$C$2:$C350,$B155,'BLAST COLDROOM 1'!$E$2:$E350,$C155,'BLAST COLDROOM 1'!$A$2:$A350,$A155))</f>
        <v/>
      </c>
      <c r="AE155" s="5" t="str">
        <f>IF($A155="","",SUMIFS('BLAST COLDROOM 1'!AG$2:AG350,'BLAST COLDROOM 1'!$C$2:$C350,$B155,'BLAST COLDROOM 1'!$E$2:$E350,$C155,'BLAST COLDROOM 1'!$A$2:$A350,$A155))</f>
        <v/>
      </c>
      <c r="AF155" s="5" t="str">
        <f>IF($A155="","",SUMIFS('BLAST COLDROOM 1'!AH$2:AH350,'BLAST COLDROOM 1'!$C$2:$C350,$B155,'BLAST COLDROOM 1'!$E$2:$E350,$C155,'BLAST COLDROOM 1'!$A$2:$A350,$A155))</f>
        <v/>
      </c>
      <c r="AG155" s="5" t="str">
        <f>IF($A155="","",SUMIFS('BLAST COLDROOM 1'!AI$2:AI350,'BLAST COLDROOM 1'!$C$2:$C350,$B155,'BLAST COLDROOM 1'!$E$2:$E350,$C155,'BLAST COLDROOM 1'!$A$2:$A350,$A155))</f>
        <v/>
      </c>
      <c r="AH155" s="5" t="str">
        <f>IF($A155="","",SUMIFS('BLAST COLDROOM 1'!AJ$2:AJ350,'BLAST COLDROOM 1'!$C$2:$C350,$B155,'BLAST COLDROOM 1'!$E$2:$E350,$C155,'BLAST COLDROOM 1'!$A$2:$A350,$A155))</f>
        <v/>
      </c>
      <c r="AI155" s="5" t="str">
        <f>IF($A155="","",SUMIFS('BLAST COLDROOM 1'!AK$2:AK350,'BLAST COLDROOM 1'!$C$2:$C350,$B155,'BLAST COLDROOM 1'!$E$2:$E350,$C155,'BLAST COLDROOM 1'!$A$2:$A350,$A155))</f>
        <v/>
      </c>
      <c r="AJ155" s="5" t="str">
        <f>IF($A155="","",SUMIFS('BLAST COLDROOM 1'!AL$2:AL350,'BLAST COLDROOM 1'!$C$2:$C350,$B155,'BLAST COLDROOM 1'!$E$2:$E350,$C155,'BLAST COLDROOM 1'!$A$2:$A350,$A155))</f>
        <v/>
      </c>
    </row>
    <row r="156" ht="15.75" customHeight="1">
      <c r="A156" s="17"/>
      <c r="B156" s="5"/>
      <c r="C156" s="5"/>
      <c r="P156" s="5" t="str">
        <f>IF($A156="","",SUMIFS('BLAST COLDROOM 1'!R$2:R350,'BLAST COLDROOM 1'!$C$2:$C350,$B156,'BLAST COLDROOM 1'!$E$2:$E350,$C156,'BLAST COLDROOM 1'!$A$2:$A350,$A156))</f>
        <v/>
      </c>
      <c r="Q156" s="5" t="str">
        <f>IF($A156="","",SUMIFS('BLAST COLDROOM 1'!S$2:S350,'BLAST COLDROOM 1'!$C$2:$C350,$B156,'BLAST COLDROOM 1'!$E$2:$E350,$C156,'BLAST COLDROOM 1'!$A$2:$A350,$A156))</f>
        <v/>
      </c>
      <c r="R156" s="5" t="str">
        <f>IF($A156="","",SUMIFS('BLAST COLDROOM 1'!T$2:T350,'BLAST COLDROOM 1'!$C$2:$C350,$B156,'BLAST COLDROOM 1'!$E$2:$E350,$C156,'BLAST COLDROOM 1'!$A$2:$A350,$A156))</f>
        <v/>
      </c>
      <c r="S156" s="5" t="str">
        <f>IF($A156="","",SUMIFS('BLAST COLDROOM 1'!U$2:U350,'BLAST COLDROOM 1'!$C$2:$C350,$B156,'BLAST COLDROOM 1'!$E$2:$E350,$C156,'BLAST COLDROOM 1'!$A$2:$A350,$A156))</f>
        <v/>
      </c>
      <c r="T156" s="5" t="str">
        <f>IF($A156="","",SUMIFS('BLAST COLDROOM 1'!V$2:V350,'BLAST COLDROOM 1'!$C$2:$C350,$B156,'BLAST COLDROOM 1'!$E$2:$E350,$C156,'BLAST COLDROOM 1'!$A$2:$A350,$A156))</f>
        <v/>
      </c>
      <c r="U156" s="5" t="str">
        <f>IF($A156="","",SUMIFS(#REF!,'BLAST COLDROOM 1'!$C$2:$C350,$B156,'BLAST COLDROOM 1'!$E$2:$E350,$C156,'BLAST COLDROOM 1'!$A$2:$A350,$A156))</f>
        <v/>
      </c>
      <c r="V156" s="5" t="str">
        <f>IF($A156="","",SUMIFS('BLAST COLDROOM 1'!X$2:X350,'BLAST COLDROOM 1'!$C$2:$C350,$B156,'BLAST COLDROOM 1'!$E$2:$E350,$C156,'BLAST COLDROOM 1'!$A$2:$A350,$A156))</f>
        <v/>
      </c>
      <c r="W156" s="5" t="str">
        <f>IF($A156="","",SUMIFS('BLAST COLDROOM 1'!Y$2:Y350,'BLAST COLDROOM 1'!$C$2:$C350,$B156,'BLAST COLDROOM 1'!$E$2:$E350,$C156,'BLAST COLDROOM 1'!$A$2:$A350,$A156))</f>
        <v/>
      </c>
      <c r="X156" s="5" t="str">
        <f>IF($A156="","",SUMIFS('BLAST COLDROOM 1'!Z$2:Z350,'BLAST COLDROOM 1'!$C$2:$C350,$B156,'BLAST COLDROOM 1'!$E$2:$E350,$C156,'BLAST COLDROOM 1'!$A$2:$A350,$A156))</f>
        <v/>
      </c>
      <c r="Y156" s="5" t="str">
        <f>IF($A156="","",SUMIFS('BLAST COLDROOM 1'!AA$2:AA350,'BLAST COLDROOM 1'!$C$2:$C350,$B156,'BLAST COLDROOM 1'!$E$2:$E350,$C156,'BLAST COLDROOM 1'!$A$2:$A350,$A156))</f>
        <v/>
      </c>
      <c r="Z156" s="5" t="str">
        <f>IF($A156="","",SUMIFS('BLAST COLDROOM 1'!AB$2:AB350,'BLAST COLDROOM 1'!$C$2:$C350,$B156,'BLAST COLDROOM 1'!$E$2:$E350,$C156,'BLAST COLDROOM 1'!$A$2:$A350,$A156))</f>
        <v/>
      </c>
      <c r="AA156" s="5" t="str">
        <f>IF($A156="","",SUMIFS('BLAST COLDROOM 1'!AC$2:AC350,'BLAST COLDROOM 1'!$C$2:$C350,$B156,'BLAST COLDROOM 1'!$E$2:$E350,$C156,'BLAST COLDROOM 1'!$A$2:$A350,$A156))</f>
        <v/>
      </c>
      <c r="AB156" s="5" t="str">
        <f>IF($A156="","",SUMIFS('BLAST COLDROOM 1'!AD$2:AD350,'BLAST COLDROOM 1'!$C$2:$C350,$B156,'BLAST COLDROOM 1'!$E$2:$E350,$C156,'BLAST COLDROOM 1'!$A$2:$A350,$A156))</f>
        <v/>
      </c>
      <c r="AC156" s="5" t="str">
        <f>IF($A156="","",SUMIFS('BLAST COLDROOM 1'!AE$2:AE350,'BLAST COLDROOM 1'!$C$2:$C350,$B156,'BLAST COLDROOM 1'!$E$2:$E350,$C156,'BLAST COLDROOM 1'!$A$2:$A350,$A156))</f>
        <v/>
      </c>
      <c r="AD156" s="5" t="str">
        <f>IF($A156="","",SUMIFS('BLAST COLDROOM 1'!AF$2:AF350,'BLAST COLDROOM 1'!$C$2:$C350,$B156,'BLAST COLDROOM 1'!$E$2:$E350,$C156,'BLAST COLDROOM 1'!$A$2:$A350,$A156))</f>
        <v/>
      </c>
      <c r="AE156" s="5" t="str">
        <f>IF($A156="","",SUMIFS('BLAST COLDROOM 1'!AG$2:AG350,'BLAST COLDROOM 1'!$C$2:$C350,$B156,'BLAST COLDROOM 1'!$E$2:$E350,$C156,'BLAST COLDROOM 1'!$A$2:$A350,$A156))</f>
        <v/>
      </c>
      <c r="AF156" s="5" t="str">
        <f>IF($A156="","",SUMIFS('BLAST COLDROOM 1'!AH$2:AH350,'BLAST COLDROOM 1'!$C$2:$C350,$B156,'BLAST COLDROOM 1'!$E$2:$E350,$C156,'BLAST COLDROOM 1'!$A$2:$A350,$A156))</f>
        <v/>
      </c>
      <c r="AG156" s="5" t="str">
        <f>IF($A156="","",SUMIFS('BLAST COLDROOM 1'!AI$2:AI350,'BLAST COLDROOM 1'!$C$2:$C350,$B156,'BLAST COLDROOM 1'!$E$2:$E350,$C156,'BLAST COLDROOM 1'!$A$2:$A350,$A156))</f>
        <v/>
      </c>
      <c r="AH156" s="5" t="str">
        <f>IF($A156="","",SUMIFS('BLAST COLDROOM 1'!AJ$2:AJ350,'BLAST COLDROOM 1'!$C$2:$C350,$B156,'BLAST COLDROOM 1'!$E$2:$E350,$C156,'BLAST COLDROOM 1'!$A$2:$A350,$A156))</f>
        <v/>
      </c>
      <c r="AI156" s="5" t="str">
        <f>IF($A156="","",SUMIFS('BLAST COLDROOM 1'!AK$2:AK350,'BLAST COLDROOM 1'!$C$2:$C350,$B156,'BLAST COLDROOM 1'!$E$2:$E350,$C156,'BLAST COLDROOM 1'!$A$2:$A350,$A156))</f>
        <v/>
      </c>
      <c r="AJ156" s="5" t="str">
        <f>IF($A156="","",SUMIFS('BLAST COLDROOM 1'!AL$2:AL350,'BLAST COLDROOM 1'!$C$2:$C350,$B156,'BLAST COLDROOM 1'!$E$2:$E350,$C156,'BLAST COLDROOM 1'!$A$2:$A350,$A156))</f>
        <v/>
      </c>
    </row>
    <row r="157" ht="15.75" customHeight="1">
      <c r="A157" s="17"/>
      <c r="B157" s="5"/>
      <c r="C157" s="5"/>
      <c r="P157" s="5" t="str">
        <f>IF($A157="","",SUMIFS('BLAST COLDROOM 1'!R$2:R350,'BLAST COLDROOM 1'!$C$2:$C350,$B157,'BLAST COLDROOM 1'!$E$2:$E350,$C157,'BLAST COLDROOM 1'!$A$2:$A350,$A157))</f>
        <v/>
      </c>
      <c r="Q157" s="5" t="str">
        <f>IF($A157="","",SUMIFS('BLAST COLDROOM 1'!S$2:S350,'BLAST COLDROOM 1'!$C$2:$C350,$B157,'BLAST COLDROOM 1'!$E$2:$E350,$C157,'BLAST COLDROOM 1'!$A$2:$A350,$A157))</f>
        <v/>
      </c>
      <c r="R157" s="5" t="str">
        <f>IF($A157="","",SUMIFS('BLAST COLDROOM 1'!T$2:T350,'BLAST COLDROOM 1'!$C$2:$C350,$B157,'BLAST COLDROOM 1'!$E$2:$E350,$C157,'BLAST COLDROOM 1'!$A$2:$A350,$A157))</f>
        <v/>
      </c>
      <c r="S157" s="5" t="str">
        <f>IF($A157="","",SUMIFS('BLAST COLDROOM 1'!U$2:U350,'BLAST COLDROOM 1'!$C$2:$C350,$B157,'BLAST COLDROOM 1'!$E$2:$E350,$C157,'BLAST COLDROOM 1'!$A$2:$A350,$A157))</f>
        <v/>
      </c>
      <c r="T157" s="5" t="str">
        <f>IF($A157="","",SUMIFS('BLAST COLDROOM 1'!V$2:V350,'BLAST COLDROOM 1'!$C$2:$C350,$B157,'BLAST COLDROOM 1'!$E$2:$E350,$C157,'BLAST COLDROOM 1'!$A$2:$A350,$A157))</f>
        <v/>
      </c>
      <c r="U157" s="5" t="str">
        <f>IF($A157="","",SUMIFS(#REF!,'BLAST COLDROOM 1'!$C$2:$C350,$B157,'BLAST COLDROOM 1'!$E$2:$E350,$C157,'BLAST COLDROOM 1'!$A$2:$A350,$A157))</f>
        <v/>
      </c>
      <c r="V157" s="5" t="str">
        <f>IF($A157="","",SUMIFS('BLAST COLDROOM 1'!X$2:X350,'BLAST COLDROOM 1'!$C$2:$C350,$B157,'BLAST COLDROOM 1'!$E$2:$E350,$C157,'BLAST COLDROOM 1'!$A$2:$A350,$A157))</f>
        <v/>
      </c>
      <c r="W157" s="5" t="str">
        <f>IF($A157="","",SUMIFS('BLAST COLDROOM 1'!Y$2:Y350,'BLAST COLDROOM 1'!$C$2:$C350,$B157,'BLAST COLDROOM 1'!$E$2:$E350,$C157,'BLAST COLDROOM 1'!$A$2:$A350,$A157))</f>
        <v/>
      </c>
      <c r="X157" s="5" t="str">
        <f>IF($A157="","",SUMIFS('BLAST COLDROOM 1'!Z$2:Z350,'BLAST COLDROOM 1'!$C$2:$C350,$B157,'BLAST COLDROOM 1'!$E$2:$E350,$C157,'BLAST COLDROOM 1'!$A$2:$A350,$A157))</f>
        <v/>
      </c>
      <c r="Y157" s="5" t="str">
        <f>IF($A157="","",SUMIFS('BLAST COLDROOM 1'!AA$2:AA350,'BLAST COLDROOM 1'!$C$2:$C350,$B157,'BLAST COLDROOM 1'!$E$2:$E350,$C157,'BLAST COLDROOM 1'!$A$2:$A350,$A157))</f>
        <v/>
      </c>
      <c r="Z157" s="5" t="str">
        <f>IF($A157="","",SUMIFS('BLAST COLDROOM 1'!AB$2:AB350,'BLAST COLDROOM 1'!$C$2:$C350,$B157,'BLAST COLDROOM 1'!$E$2:$E350,$C157,'BLAST COLDROOM 1'!$A$2:$A350,$A157))</f>
        <v/>
      </c>
      <c r="AA157" s="5" t="str">
        <f>IF($A157="","",SUMIFS('BLAST COLDROOM 1'!AC$2:AC350,'BLAST COLDROOM 1'!$C$2:$C350,$B157,'BLAST COLDROOM 1'!$E$2:$E350,$C157,'BLAST COLDROOM 1'!$A$2:$A350,$A157))</f>
        <v/>
      </c>
      <c r="AB157" s="5" t="str">
        <f>IF($A157="","",SUMIFS('BLAST COLDROOM 1'!AD$2:AD350,'BLAST COLDROOM 1'!$C$2:$C350,$B157,'BLAST COLDROOM 1'!$E$2:$E350,$C157,'BLAST COLDROOM 1'!$A$2:$A350,$A157))</f>
        <v/>
      </c>
      <c r="AC157" s="5" t="str">
        <f>IF($A157="","",SUMIFS('BLAST COLDROOM 1'!AE$2:AE350,'BLAST COLDROOM 1'!$C$2:$C350,$B157,'BLAST COLDROOM 1'!$E$2:$E350,$C157,'BLAST COLDROOM 1'!$A$2:$A350,$A157))</f>
        <v/>
      </c>
      <c r="AD157" s="5" t="str">
        <f>IF($A157="","",SUMIFS('BLAST COLDROOM 1'!AF$2:AF350,'BLAST COLDROOM 1'!$C$2:$C350,$B157,'BLAST COLDROOM 1'!$E$2:$E350,$C157,'BLAST COLDROOM 1'!$A$2:$A350,$A157))</f>
        <v/>
      </c>
      <c r="AE157" s="5" t="str">
        <f>IF($A157="","",SUMIFS('BLAST COLDROOM 1'!AG$2:AG350,'BLAST COLDROOM 1'!$C$2:$C350,$B157,'BLAST COLDROOM 1'!$E$2:$E350,$C157,'BLAST COLDROOM 1'!$A$2:$A350,$A157))</f>
        <v/>
      </c>
      <c r="AF157" s="5" t="str">
        <f>IF($A157="","",SUMIFS('BLAST COLDROOM 1'!AH$2:AH350,'BLAST COLDROOM 1'!$C$2:$C350,$B157,'BLAST COLDROOM 1'!$E$2:$E350,$C157,'BLAST COLDROOM 1'!$A$2:$A350,$A157))</f>
        <v/>
      </c>
      <c r="AG157" s="5" t="str">
        <f>IF($A157="","",SUMIFS('BLAST COLDROOM 1'!AI$2:AI350,'BLAST COLDROOM 1'!$C$2:$C350,$B157,'BLAST COLDROOM 1'!$E$2:$E350,$C157,'BLAST COLDROOM 1'!$A$2:$A350,$A157))</f>
        <v/>
      </c>
      <c r="AH157" s="5" t="str">
        <f>IF($A157="","",SUMIFS('BLAST COLDROOM 1'!AJ$2:AJ350,'BLAST COLDROOM 1'!$C$2:$C350,$B157,'BLAST COLDROOM 1'!$E$2:$E350,$C157,'BLAST COLDROOM 1'!$A$2:$A350,$A157))</f>
        <v/>
      </c>
      <c r="AI157" s="5" t="str">
        <f>IF($A157="","",SUMIFS('BLAST COLDROOM 1'!AK$2:AK350,'BLAST COLDROOM 1'!$C$2:$C350,$B157,'BLAST COLDROOM 1'!$E$2:$E350,$C157,'BLAST COLDROOM 1'!$A$2:$A350,$A157))</f>
        <v/>
      </c>
      <c r="AJ157" s="5" t="str">
        <f>IF($A157="","",SUMIFS('BLAST COLDROOM 1'!AL$2:AL350,'BLAST COLDROOM 1'!$C$2:$C350,$B157,'BLAST COLDROOM 1'!$E$2:$E350,$C157,'BLAST COLDROOM 1'!$A$2:$A350,$A157))</f>
        <v/>
      </c>
    </row>
    <row r="158" ht="15.75" customHeight="1">
      <c r="A158" s="17"/>
      <c r="B158" s="5"/>
      <c r="C158" s="5"/>
      <c r="P158" s="5" t="str">
        <f>IF($A158="","",SUMIFS('BLAST COLDROOM 1'!R$2:R350,'BLAST COLDROOM 1'!$C$2:$C350,$B158,'BLAST COLDROOM 1'!$E$2:$E350,$C158,'BLAST COLDROOM 1'!$A$2:$A350,$A158))</f>
        <v/>
      </c>
      <c r="Q158" s="5" t="str">
        <f>IF($A158="","",SUMIFS('BLAST COLDROOM 1'!S$2:S350,'BLAST COLDROOM 1'!$C$2:$C350,$B158,'BLAST COLDROOM 1'!$E$2:$E350,$C158,'BLAST COLDROOM 1'!$A$2:$A350,$A158))</f>
        <v/>
      </c>
      <c r="R158" s="5" t="str">
        <f>IF($A158="","",SUMIFS('BLAST COLDROOM 1'!T$2:T350,'BLAST COLDROOM 1'!$C$2:$C350,$B158,'BLAST COLDROOM 1'!$E$2:$E350,$C158,'BLAST COLDROOM 1'!$A$2:$A350,$A158))</f>
        <v/>
      </c>
      <c r="S158" s="5" t="str">
        <f>IF($A158="","",SUMIFS('BLAST COLDROOM 1'!U$2:U350,'BLAST COLDROOM 1'!$C$2:$C350,$B158,'BLAST COLDROOM 1'!$E$2:$E350,$C158,'BLAST COLDROOM 1'!$A$2:$A350,$A158))</f>
        <v/>
      </c>
      <c r="T158" s="5" t="str">
        <f>IF($A158="","",SUMIFS('BLAST COLDROOM 1'!V$2:V350,'BLAST COLDROOM 1'!$C$2:$C350,$B158,'BLAST COLDROOM 1'!$E$2:$E350,$C158,'BLAST COLDROOM 1'!$A$2:$A350,$A158))</f>
        <v/>
      </c>
      <c r="U158" s="5" t="str">
        <f>IF($A158="","",SUMIFS(#REF!,'BLAST COLDROOM 1'!$C$2:$C350,$B158,'BLAST COLDROOM 1'!$E$2:$E350,$C158,'BLAST COLDROOM 1'!$A$2:$A350,$A158))</f>
        <v/>
      </c>
      <c r="V158" s="5" t="str">
        <f>IF($A158="","",SUMIFS('BLAST COLDROOM 1'!X$2:X350,'BLAST COLDROOM 1'!$C$2:$C350,$B158,'BLAST COLDROOM 1'!$E$2:$E350,$C158,'BLAST COLDROOM 1'!$A$2:$A350,$A158))</f>
        <v/>
      </c>
      <c r="W158" s="5" t="str">
        <f>IF($A158="","",SUMIFS('BLAST COLDROOM 1'!Y$2:Y350,'BLAST COLDROOM 1'!$C$2:$C350,$B158,'BLAST COLDROOM 1'!$E$2:$E350,$C158,'BLAST COLDROOM 1'!$A$2:$A350,$A158))</f>
        <v/>
      </c>
      <c r="X158" s="5" t="str">
        <f>IF($A158="","",SUMIFS('BLAST COLDROOM 1'!Z$2:Z350,'BLAST COLDROOM 1'!$C$2:$C350,$B158,'BLAST COLDROOM 1'!$E$2:$E350,$C158,'BLAST COLDROOM 1'!$A$2:$A350,$A158))</f>
        <v/>
      </c>
      <c r="Y158" s="5" t="str">
        <f>IF($A158="","",SUMIFS('BLAST COLDROOM 1'!AA$2:AA350,'BLAST COLDROOM 1'!$C$2:$C350,$B158,'BLAST COLDROOM 1'!$E$2:$E350,$C158,'BLAST COLDROOM 1'!$A$2:$A350,$A158))</f>
        <v/>
      </c>
      <c r="Z158" s="5" t="str">
        <f>IF($A158="","",SUMIFS('BLAST COLDROOM 1'!AB$2:AB350,'BLAST COLDROOM 1'!$C$2:$C350,$B158,'BLAST COLDROOM 1'!$E$2:$E350,$C158,'BLAST COLDROOM 1'!$A$2:$A350,$A158))</f>
        <v/>
      </c>
      <c r="AA158" s="5" t="str">
        <f>IF($A158="","",SUMIFS('BLAST COLDROOM 1'!AC$2:AC350,'BLAST COLDROOM 1'!$C$2:$C350,$B158,'BLAST COLDROOM 1'!$E$2:$E350,$C158,'BLAST COLDROOM 1'!$A$2:$A350,$A158))</f>
        <v/>
      </c>
      <c r="AB158" s="5" t="str">
        <f>IF($A158="","",SUMIFS('BLAST COLDROOM 1'!AD$2:AD350,'BLAST COLDROOM 1'!$C$2:$C350,$B158,'BLAST COLDROOM 1'!$E$2:$E350,$C158,'BLAST COLDROOM 1'!$A$2:$A350,$A158))</f>
        <v/>
      </c>
      <c r="AC158" s="5" t="str">
        <f>IF($A158="","",SUMIFS('BLAST COLDROOM 1'!AE$2:AE350,'BLAST COLDROOM 1'!$C$2:$C350,$B158,'BLAST COLDROOM 1'!$E$2:$E350,$C158,'BLAST COLDROOM 1'!$A$2:$A350,$A158))</f>
        <v/>
      </c>
      <c r="AD158" s="5" t="str">
        <f>IF($A158="","",SUMIFS('BLAST COLDROOM 1'!AF$2:AF350,'BLAST COLDROOM 1'!$C$2:$C350,$B158,'BLAST COLDROOM 1'!$E$2:$E350,$C158,'BLAST COLDROOM 1'!$A$2:$A350,$A158))</f>
        <v/>
      </c>
      <c r="AE158" s="5" t="str">
        <f>IF($A158="","",SUMIFS('BLAST COLDROOM 1'!AG$2:AG350,'BLAST COLDROOM 1'!$C$2:$C350,$B158,'BLAST COLDROOM 1'!$E$2:$E350,$C158,'BLAST COLDROOM 1'!$A$2:$A350,$A158))</f>
        <v/>
      </c>
      <c r="AF158" s="5" t="str">
        <f>IF($A158="","",SUMIFS('BLAST COLDROOM 1'!AH$2:AH350,'BLAST COLDROOM 1'!$C$2:$C350,$B158,'BLAST COLDROOM 1'!$E$2:$E350,$C158,'BLAST COLDROOM 1'!$A$2:$A350,$A158))</f>
        <v/>
      </c>
      <c r="AG158" s="5" t="str">
        <f>IF($A158="","",SUMIFS('BLAST COLDROOM 1'!AI$2:AI350,'BLAST COLDROOM 1'!$C$2:$C350,$B158,'BLAST COLDROOM 1'!$E$2:$E350,$C158,'BLAST COLDROOM 1'!$A$2:$A350,$A158))</f>
        <v/>
      </c>
      <c r="AH158" s="5" t="str">
        <f>IF($A158="","",SUMIFS('BLAST COLDROOM 1'!AJ$2:AJ350,'BLAST COLDROOM 1'!$C$2:$C350,$B158,'BLAST COLDROOM 1'!$E$2:$E350,$C158,'BLAST COLDROOM 1'!$A$2:$A350,$A158))</f>
        <v/>
      </c>
      <c r="AI158" s="5" t="str">
        <f>IF($A158="","",SUMIFS('BLAST COLDROOM 1'!AK$2:AK350,'BLAST COLDROOM 1'!$C$2:$C350,$B158,'BLAST COLDROOM 1'!$E$2:$E350,$C158,'BLAST COLDROOM 1'!$A$2:$A350,$A158))</f>
        <v/>
      </c>
      <c r="AJ158" s="5" t="str">
        <f>IF($A158="","",SUMIFS('BLAST COLDROOM 1'!AL$2:AL350,'BLAST COLDROOM 1'!$C$2:$C350,$B158,'BLAST COLDROOM 1'!$E$2:$E350,$C158,'BLAST COLDROOM 1'!$A$2:$A350,$A158))</f>
        <v/>
      </c>
    </row>
    <row r="159" ht="15.75" customHeight="1">
      <c r="A159" s="17"/>
      <c r="B159" s="5"/>
      <c r="C159" s="5"/>
      <c r="P159" s="5" t="str">
        <f>IF($A159="","",SUMIFS('BLAST COLDROOM 1'!R$2:R350,'BLAST COLDROOM 1'!$C$2:$C350,$B159,'BLAST COLDROOM 1'!$E$2:$E350,$C159,'BLAST COLDROOM 1'!$A$2:$A350,$A159))</f>
        <v/>
      </c>
      <c r="Q159" s="5" t="str">
        <f>IF($A159="","",SUMIFS('BLAST COLDROOM 1'!S$2:S350,'BLAST COLDROOM 1'!$C$2:$C350,$B159,'BLAST COLDROOM 1'!$E$2:$E350,$C159,'BLAST COLDROOM 1'!$A$2:$A350,$A159))</f>
        <v/>
      </c>
      <c r="R159" s="5" t="str">
        <f>IF($A159="","",SUMIFS('BLAST COLDROOM 1'!T$2:T350,'BLAST COLDROOM 1'!$C$2:$C350,$B159,'BLAST COLDROOM 1'!$E$2:$E350,$C159,'BLAST COLDROOM 1'!$A$2:$A350,$A159))</f>
        <v/>
      </c>
      <c r="S159" s="5" t="str">
        <f>IF($A159="","",SUMIFS('BLAST COLDROOM 1'!U$2:U350,'BLAST COLDROOM 1'!$C$2:$C350,$B159,'BLAST COLDROOM 1'!$E$2:$E350,$C159,'BLAST COLDROOM 1'!$A$2:$A350,$A159))</f>
        <v/>
      </c>
      <c r="T159" s="5" t="str">
        <f>IF($A159="","",SUMIFS('BLAST COLDROOM 1'!V$2:V350,'BLAST COLDROOM 1'!$C$2:$C350,$B159,'BLAST COLDROOM 1'!$E$2:$E350,$C159,'BLAST COLDROOM 1'!$A$2:$A350,$A159))</f>
        <v/>
      </c>
      <c r="U159" s="5" t="str">
        <f>IF($A159="","",SUMIFS(#REF!,'BLAST COLDROOM 1'!$C$2:$C350,$B159,'BLAST COLDROOM 1'!$E$2:$E350,$C159,'BLAST COLDROOM 1'!$A$2:$A350,$A159))</f>
        <v/>
      </c>
      <c r="V159" s="5" t="str">
        <f>IF($A159="","",SUMIFS('BLAST COLDROOM 1'!X$2:X350,'BLAST COLDROOM 1'!$C$2:$C350,$B159,'BLAST COLDROOM 1'!$E$2:$E350,$C159,'BLAST COLDROOM 1'!$A$2:$A350,$A159))</f>
        <v/>
      </c>
      <c r="W159" s="5" t="str">
        <f>IF($A159="","",SUMIFS('BLAST COLDROOM 1'!Y$2:Y350,'BLAST COLDROOM 1'!$C$2:$C350,$B159,'BLAST COLDROOM 1'!$E$2:$E350,$C159,'BLAST COLDROOM 1'!$A$2:$A350,$A159))</f>
        <v/>
      </c>
      <c r="X159" s="5" t="str">
        <f>IF($A159="","",SUMIFS('BLAST COLDROOM 1'!Z$2:Z350,'BLAST COLDROOM 1'!$C$2:$C350,$B159,'BLAST COLDROOM 1'!$E$2:$E350,$C159,'BLAST COLDROOM 1'!$A$2:$A350,$A159))</f>
        <v/>
      </c>
      <c r="Y159" s="5" t="str">
        <f>IF($A159="","",SUMIFS('BLAST COLDROOM 1'!AA$2:AA350,'BLAST COLDROOM 1'!$C$2:$C350,$B159,'BLAST COLDROOM 1'!$E$2:$E350,$C159,'BLAST COLDROOM 1'!$A$2:$A350,$A159))</f>
        <v/>
      </c>
      <c r="Z159" s="5" t="str">
        <f>IF($A159="","",SUMIFS('BLAST COLDROOM 1'!AB$2:AB350,'BLAST COLDROOM 1'!$C$2:$C350,$B159,'BLAST COLDROOM 1'!$E$2:$E350,$C159,'BLAST COLDROOM 1'!$A$2:$A350,$A159))</f>
        <v/>
      </c>
      <c r="AA159" s="5" t="str">
        <f>IF($A159="","",SUMIFS('BLAST COLDROOM 1'!AC$2:AC350,'BLAST COLDROOM 1'!$C$2:$C350,$B159,'BLAST COLDROOM 1'!$E$2:$E350,$C159,'BLAST COLDROOM 1'!$A$2:$A350,$A159))</f>
        <v/>
      </c>
      <c r="AB159" s="5" t="str">
        <f>IF($A159="","",SUMIFS('BLAST COLDROOM 1'!AD$2:AD350,'BLAST COLDROOM 1'!$C$2:$C350,$B159,'BLAST COLDROOM 1'!$E$2:$E350,$C159,'BLAST COLDROOM 1'!$A$2:$A350,$A159))</f>
        <v/>
      </c>
      <c r="AC159" s="5" t="str">
        <f>IF($A159="","",SUMIFS('BLAST COLDROOM 1'!AE$2:AE350,'BLAST COLDROOM 1'!$C$2:$C350,$B159,'BLAST COLDROOM 1'!$E$2:$E350,$C159,'BLAST COLDROOM 1'!$A$2:$A350,$A159))</f>
        <v/>
      </c>
      <c r="AD159" s="5" t="str">
        <f>IF($A159="","",SUMIFS('BLAST COLDROOM 1'!AF$2:AF350,'BLAST COLDROOM 1'!$C$2:$C350,$B159,'BLAST COLDROOM 1'!$E$2:$E350,$C159,'BLAST COLDROOM 1'!$A$2:$A350,$A159))</f>
        <v/>
      </c>
      <c r="AE159" s="5" t="str">
        <f>IF($A159="","",SUMIFS('BLAST COLDROOM 1'!AG$2:AG350,'BLAST COLDROOM 1'!$C$2:$C350,$B159,'BLAST COLDROOM 1'!$E$2:$E350,$C159,'BLAST COLDROOM 1'!$A$2:$A350,$A159))</f>
        <v/>
      </c>
      <c r="AF159" s="5" t="str">
        <f>IF($A159="","",SUMIFS('BLAST COLDROOM 1'!AH$2:AH350,'BLAST COLDROOM 1'!$C$2:$C350,$B159,'BLAST COLDROOM 1'!$E$2:$E350,$C159,'BLAST COLDROOM 1'!$A$2:$A350,$A159))</f>
        <v/>
      </c>
      <c r="AG159" s="5" t="str">
        <f>IF($A159="","",SUMIFS('BLAST COLDROOM 1'!AI$2:AI350,'BLAST COLDROOM 1'!$C$2:$C350,$B159,'BLAST COLDROOM 1'!$E$2:$E350,$C159,'BLAST COLDROOM 1'!$A$2:$A350,$A159))</f>
        <v/>
      </c>
      <c r="AH159" s="5" t="str">
        <f>IF($A159="","",SUMIFS('BLAST COLDROOM 1'!AJ$2:AJ350,'BLAST COLDROOM 1'!$C$2:$C350,$B159,'BLAST COLDROOM 1'!$E$2:$E350,$C159,'BLAST COLDROOM 1'!$A$2:$A350,$A159))</f>
        <v/>
      </c>
      <c r="AI159" s="5" t="str">
        <f>IF($A159="","",SUMIFS('BLAST COLDROOM 1'!AK$2:AK350,'BLAST COLDROOM 1'!$C$2:$C350,$B159,'BLAST COLDROOM 1'!$E$2:$E350,$C159,'BLAST COLDROOM 1'!$A$2:$A350,$A159))</f>
        <v/>
      </c>
      <c r="AJ159" s="5" t="str">
        <f>IF($A159="","",SUMIFS('BLAST COLDROOM 1'!AL$2:AL350,'BLAST COLDROOM 1'!$C$2:$C350,$B159,'BLAST COLDROOM 1'!$E$2:$E350,$C159,'BLAST COLDROOM 1'!$A$2:$A350,$A159))</f>
        <v/>
      </c>
    </row>
    <row r="160" ht="15.75" customHeight="1">
      <c r="A160" s="17"/>
      <c r="B160" s="5"/>
      <c r="C160" s="5"/>
      <c r="P160" s="5" t="str">
        <f>IF($A160="","",SUMIFS('BLAST COLDROOM 1'!R$2:R350,'BLAST COLDROOM 1'!$C$2:$C350,$B160,'BLAST COLDROOM 1'!$E$2:$E350,$C160,'BLAST COLDROOM 1'!$A$2:$A350,$A160))</f>
        <v/>
      </c>
      <c r="Q160" s="5" t="str">
        <f>IF($A160="","",SUMIFS('BLAST COLDROOM 1'!S$2:S350,'BLAST COLDROOM 1'!$C$2:$C350,$B160,'BLAST COLDROOM 1'!$E$2:$E350,$C160,'BLAST COLDROOM 1'!$A$2:$A350,$A160))</f>
        <v/>
      </c>
      <c r="R160" s="5" t="str">
        <f>IF($A160="","",SUMIFS('BLAST COLDROOM 1'!T$2:T350,'BLAST COLDROOM 1'!$C$2:$C350,$B160,'BLAST COLDROOM 1'!$E$2:$E350,$C160,'BLAST COLDROOM 1'!$A$2:$A350,$A160))</f>
        <v/>
      </c>
      <c r="S160" s="5" t="str">
        <f>IF($A160="","",SUMIFS('BLAST COLDROOM 1'!U$2:U350,'BLAST COLDROOM 1'!$C$2:$C350,$B160,'BLAST COLDROOM 1'!$E$2:$E350,$C160,'BLAST COLDROOM 1'!$A$2:$A350,$A160))</f>
        <v/>
      </c>
      <c r="T160" s="5" t="str">
        <f>IF($A160="","",SUMIFS('BLAST COLDROOM 1'!V$2:V350,'BLAST COLDROOM 1'!$C$2:$C350,$B160,'BLAST COLDROOM 1'!$E$2:$E350,$C160,'BLAST COLDROOM 1'!$A$2:$A350,$A160))</f>
        <v/>
      </c>
      <c r="U160" s="5" t="str">
        <f>IF($A160="","",SUMIFS(#REF!,'BLAST COLDROOM 1'!$C$2:$C350,$B160,'BLAST COLDROOM 1'!$E$2:$E350,$C160,'BLAST COLDROOM 1'!$A$2:$A350,$A160))</f>
        <v/>
      </c>
      <c r="V160" s="5" t="str">
        <f>IF($A160="","",SUMIFS('BLAST COLDROOM 1'!X$2:X350,'BLAST COLDROOM 1'!$C$2:$C350,$B160,'BLAST COLDROOM 1'!$E$2:$E350,$C160,'BLAST COLDROOM 1'!$A$2:$A350,$A160))</f>
        <v/>
      </c>
      <c r="W160" s="5" t="str">
        <f>IF($A160="","",SUMIFS('BLAST COLDROOM 1'!Y$2:Y350,'BLAST COLDROOM 1'!$C$2:$C350,$B160,'BLAST COLDROOM 1'!$E$2:$E350,$C160,'BLAST COLDROOM 1'!$A$2:$A350,$A160))</f>
        <v/>
      </c>
      <c r="X160" s="5" t="str">
        <f>IF($A160="","",SUMIFS('BLAST COLDROOM 1'!Z$2:Z350,'BLAST COLDROOM 1'!$C$2:$C350,$B160,'BLAST COLDROOM 1'!$E$2:$E350,$C160,'BLAST COLDROOM 1'!$A$2:$A350,$A160))</f>
        <v/>
      </c>
      <c r="Y160" s="5" t="str">
        <f>IF($A160="","",SUMIFS('BLAST COLDROOM 1'!AA$2:AA350,'BLAST COLDROOM 1'!$C$2:$C350,$B160,'BLAST COLDROOM 1'!$E$2:$E350,$C160,'BLAST COLDROOM 1'!$A$2:$A350,$A160))</f>
        <v/>
      </c>
      <c r="Z160" s="5" t="str">
        <f>IF($A160="","",SUMIFS('BLAST COLDROOM 1'!AB$2:AB350,'BLAST COLDROOM 1'!$C$2:$C350,$B160,'BLAST COLDROOM 1'!$E$2:$E350,$C160,'BLAST COLDROOM 1'!$A$2:$A350,$A160))</f>
        <v/>
      </c>
      <c r="AA160" s="5" t="str">
        <f>IF($A160="","",SUMIFS('BLAST COLDROOM 1'!AC$2:AC350,'BLAST COLDROOM 1'!$C$2:$C350,$B160,'BLAST COLDROOM 1'!$E$2:$E350,$C160,'BLAST COLDROOM 1'!$A$2:$A350,$A160))</f>
        <v/>
      </c>
      <c r="AB160" s="5" t="str">
        <f>IF($A160="","",SUMIFS('BLAST COLDROOM 1'!AD$2:AD350,'BLAST COLDROOM 1'!$C$2:$C350,$B160,'BLAST COLDROOM 1'!$E$2:$E350,$C160,'BLAST COLDROOM 1'!$A$2:$A350,$A160))</f>
        <v/>
      </c>
      <c r="AC160" s="5" t="str">
        <f>IF($A160="","",SUMIFS('BLAST COLDROOM 1'!AE$2:AE350,'BLAST COLDROOM 1'!$C$2:$C350,$B160,'BLAST COLDROOM 1'!$E$2:$E350,$C160,'BLAST COLDROOM 1'!$A$2:$A350,$A160))</f>
        <v/>
      </c>
      <c r="AD160" s="5" t="str">
        <f>IF($A160="","",SUMIFS('BLAST COLDROOM 1'!AF$2:AF350,'BLAST COLDROOM 1'!$C$2:$C350,$B160,'BLAST COLDROOM 1'!$E$2:$E350,$C160,'BLAST COLDROOM 1'!$A$2:$A350,$A160))</f>
        <v/>
      </c>
      <c r="AE160" s="5" t="str">
        <f>IF($A160="","",SUMIFS('BLAST COLDROOM 1'!AG$2:AG350,'BLAST COLDROOM 1'!$C$2:$C350,$B160,'BLAST COLDROOM 1'!$E$2:$E350,$C160,'BLAST COLDROOM 1'!$A$2:$A350,$A160))</f>
        <v/>
      </c>
      <c r="AF160" s="5" t="str">
        <f>IF($A160="","",SUMIFS('BLAST COLDROOM 1'!AH$2:AH350,'BLAST COLDROOM 1'!$C$2:$C350,$B160,'BLAST COLDROOM 1'!$E$2:$E350,$C160,'BLAST COLDROOM 1'!$A$2:$A350,$A160))</f>
        <v/>
      </c>
      <c r="AG160" s="5" t="str">
        <f>IF($A160="","",SUMIFS('BLAST COLDROOM 1'!AI$2:AI350,'BLAST COLDROOM 1'!$C$2:$C350,$B160,'BLAST COLDROOM 1'!$E$2:$E350,$C160,'BLAST COLDROOM 1'!$A$2:$A350,$A160))</f>
        <v/>
      </c>
      <c r="AH160" s="5" t="str">
        <f>IF($A160="","",SUMIFS('BLAST COLDROOM 1'!AJ$2:AJ350,'BLAST COLDROOM 1'!$C$2:$C350,$B160,'BLAST COLDROOM 1'!$E$2:$E350,$C160,'BLAST COLDROOM 1'!$A$2:$A350,$A160))</f>
        <v/>
      </c>
      <c r="AI160" s="5" t="str">
        <f>IF($A160="","",SUMIFS('BLAST COLDROOM 1'!AK$2:AK350,'BLAST COLDROOM 1'!$C$2:$C350,$B160,'BLAST COLDROOM 1'!$E$2:$E350,$C160,'BLAST COLDROOM 1'!$A$2:$A350,$A160))</f>
        <v/>
      </c>
      <c r="AJ160" s="5" t="str">
        <f>IF($A160="","",SUMIFS('BLAST COLDROOM 1'!AL$2:AL350,'BLAST COLDROOM 1'!$C$2:$C350,$B160,'BLAST COLDROOM 1'!$E$2:$E350,$C160,'BLAST COLDROOM 1'!$A$2:$A350,$A160))</f>
        <v/>
      </c>
    </row>
    <row r="161" ht="15.75" customHeight="1">
      <c r="A161" s="17"/>
      <c r="B161" s="5"/>
      <c r="C161" s="5"/>
      <c r="P161" s="5" t="str">
        <f>IF($A161="","",SUMIFS('BLAST COLDROOM 1'!R$2:R350,'BLAST COLDROOM 1'!$C$2:$C350,$B161,'BLAST COLDROOM 1'!$E$2:$E350,$C161,'BLAST COLDROOM 1'!$A$2:$A350,$A161))</f>
        <v/>
      </c>
      <c r="Q161" s="5" t="str">
        <f>IF($A161="","",SUMIFS('BLAST COLDROOM 1'!S$2:S350,'BLAST COLDROOM 1'!$C$2:$C350,$B161,'BLAST COLDROOM 1'!$E$2:$E350,$C161,'BLAST COLDROOM 1'!$A$2:$A350,$A161))</f>
        <v/>
      </c>
      <c r="R161" s="5" t="str">
        <f>IF($A161="","",SUMIFS('BLAST COLDROOM 1'!T$2:T350,'BLAST COLDROOM 1'!$C$2:$C350,$B161,'BLAST COLDROOM 1'!$E$2:$E350,$C161,'BLAST COLDROOM 1'!$A$2:$A350,$A161))</f>
        <v/>
      </c>
      <c r="S161" s="5" t="str">
        <f>IF($A161="","",SUMIFS('BLAST COLDROOM 1'!U$2:U350,'BLAST COLDROOM 1'!$C$2:$C350,$B161,'BLAST COLDROOM 1'!$E$2:$E350,$C161,'BLAST COLDROOM 1'!$A$2:$A350,$A161))</f>
        <v/>
      </c>
      <c r="T161" s="5" t="str">
        <f>IF($A161="","",SUMIFS('BLAST COLDROOM 1'!V$2:V350,'BLAST COLDROOM 1'!$C$2:$C350,$B161,'BLAST COLDROOM 1'!$E$2:$E350,$C161,'BLAST COLDROOM 1'!$A$2:$A350,$A161))</f>
        <v/>
      </c>
      <c r="U161" s="5" t="str">
        <f>IF($A161="","",SUMIFS(#REF!,'BLAST COLDROOM 1'!$C$2:$C350,$B161,'BLAST COLDROOM 1'!$E$2:$E350,$C161,'BLAST COLDROOM 1'!$A$2:$A350,$A161))</f>
        <v/>
      </c>
      <c r="V161" s="5" t="str">
        <f>IF($A161="","",SUMIFS('BLAST COLDROOM 1'!X$2:X350,'BLAST COLDROOM 1'!$C$2:$C350,$B161,'BLAST COLDROOM 1'!$E$2:$E350,$C161,'BLAST COLDROOM 1'!$A$2:$A350,$A161))</f>
        <v/>
      </c>
      <c r="W161" s="5" t="str">
        <f>IF($A161="","",SUMIFS('BLAST COLDROOM 1'!Y$2:Y350,'BLAST COLDROOM 1'!$C$2:$C350,$B161,'BLAST COLDROOM 1'!$E$2:$E350,$C161,'BLAST COLDROOM 1'!$A$2:$A350,$A161))</f>
        <v/>
      </c>
      <c r="X161" s="5" t="str">
        <f>IF($A161="","",SUMIFS('BLAST COLDROOM 1'!Z$2:Z350,'BLAST COLDROOM 1'!$C$2:$C350,$B161,'BLAST COLDROOM 1'!$E$2:$E350,$C161,'BLAST COLDROOM 1'!$A$2:$A350,$A161))</f>
        <v/>
      </c>
      <c r="Y161" s="5" t="str">
        <f>IF($A161="","",SUMIFS('BLAST COLDROOM 1'!AA$2:AA350,'BLAST COLDROOM 1'!$C$2:$C350,$B161,'BLAST COLDROOM 1'!$E$2:$E350,$C161,'BLAST COLDROOM 1'!$A$2:$A350,$A161))</f>
        <v/>
      </c>
      <c r="Z161" s="5" t="str">
        <f>IF($A161="","",SUMIFS('BLAST COLDROOM 1'!AB$2:AB350,'BLAST COLDROOM 1'!$C$2:$C350,$B161,'BLAST COLDROOM 1'!$E$2:$E350,$C161,'BLAST COLDROOM 1'!$A$2:$A350,$A161))</f>
        <v/>
      </c>
      <c r="AA161" s="5" t="str">
        <f>IF($A161="","",SUMIFS('BLAST COLDROOM 1'!AC$2:AC350,'BLAST COLDROOM 1'!$C$2:$C350,$B161,'BLAST COLDROOM 1'!$E$2:$E350,$C161,'BLAST COLDROOM 1'!$A$2:$A350,$A161))</f>
        <v/>
      </c>
      <c r="AB161" s="5" t="str">
        <f>IF($A161="","",SUMIFS('BLAST COLDROOM 1'!AD$2:AD350,'BLAST COLDROOM 1'!$C$2:$C350,$B161,'BLAST COLDROOM 1'!$E$2:$E350,$C161,'BLAST COLDROOM 1'!$A$2:$A350,$A161))</f>
        <v/>
      </c>
      <c r="AC161" s="5" t="str">
        <f>IF($A161="","",SUMIFS('BLAST COLDROOM 1'!AE$2:AE350,'BLAST COLDROOM 1'!$C$2:$C350,$B161,'BLAST COLDROOM 1'!$E$2:$E350,$C161,'BLAST COLDROOM 1'!$A$2:$A350,$A161))</f>
        <v/>
      </c>
      <c r="AD161" s="5" t="str">
        <f>IF($A161="","",SUMIFS('BLAST COLDROOM 1'!AF$2:AF350,'BLAST COLDROOM 1'!$C$2:$C350,$B161,'BLAST COLDROOM 1'!$E$2:$E350,$C161,'BLAST COLDROOM 1'!$A$2:$A350,$A161))</f>
        <v/>
      </c>
      <c r="AE161" s="5" t="str">
        <f>IF($A161="","",SUMIFS('BLAST COLDROOM 1'!AG$2:AG350,'BLAST COLDROOM 1'!$C$2:$C350,$B161,'BLAST COLDROOM 1'!$E$2:$E350,$C161,'BLAST COLDROOM 1'!$A$2:$A350,$A161))</f>
        <v/>
      </c>
      <c r="AF161" s="5" t="str">
        <f>IF($A161="","",SUMIFS('BLAST COLDROOM 1'!AH$2:AH350,'BLAST COLDROOM 1'!$C$2:$C350,$B161,'BLAST COLDROOM 1'!$E$2:$E350,$C161,'BLAST COLDROOM 1'!$A$2:$A350,$A161))</f>
        <v/>
      </c>
      <c r="AG161" s="5" t="str">
        <f>IF($A161="","",SUMIFS('BLAST COLDROOM 1'!AI$2:AI350,'BLAST COLDROOM 1'!$C$2:$C350,$B161,'BLAST COLDROOM 1'!$E$2:$E350,$C161,'BLAST COLDROOM 1'!$A$2:$A350,$A161))</f>
        <v/>
      </c>
      <c r="AH161" s="5" t="str">
        <f>IF($A161="","",SUMIFS('BLAST COLDROOM 1'!AJ$2:AJ350,'BLAST COLDROOM 1'!$C$2:$C350,$B161,'BLAST COLDROOM 1'!$E$2:$E350,$C161,'BLAST COLDROOM 1'!$A$2:$A350,$A161))</f>
        <v/>
      </c>
      <c r="AI161" s="5" t="str">
        <f>IF($A161="","",SUMIFS('BLAST COLDROOM 1'!AK$2:AK350,'BLAST COLDROOM 1'!$C$2:$C350,$B161,'BLAST COLDROOM 1'!$E$2:$E350,$C161,'BLAST COLDROOM 1'!$A$2:$A350,$A161))</f>
        <v/>
      </c>
      <c r="AJ161" s="5" t="str">
        <f>IF($A161="","",SUMIFS('BLAST COLDROOM 1'!AL$2:AL350,'BLAST COLDROOM 1'!$C$2:$C350,$B161,'BLAST COLDROOM 1'!$E$2:$E350,$C161,'BLAST COLDROOM 1'!$A$2:$A350,$A161))</f>
        <v/>
      </c>
    </row>
    <row r="162" ht="15.75" customHeight="1">
      <c r="A162" s="17"/>
      <c r="B162" s="5"/>
      <c r="C162" s="5"/>
      <c r="P162" s="5" t="str">
        <f>IF($A162="","",SUMIFS('BLAST COLDROOM 1'!R$2:R350,'BLAST COLDROOM 1'!$C$2:$C350,$B162,'BLAST COLDROOM 1'!$E$2:$E350,$C162,'BLAST COLDROOM 1'!$A$2:$A350,$A162))</f>
        <v/>
      </c>
      <c r="Q162" s="5" t="str">
        <f>IF($A162="","",SUMIFS('BLAST COLDROOM 1'!S$2:S350,'BLAST COLDROOM 1'!$C$2:$C350,$B162,'BLAST COLDROOM 1'!$E$2:$E350,$C162,'BLAST COLDROOM 1'!$A$2:$A350,$A162))</f>
        <v/>
      </c>
      <c r="R162" s="5" t="str">
        <f>IF($A162="","",SUMIFS('BLAST COLDROOM 1'!T$2:T350,'BLAST COLDROOM 1'!$C$2:$C350,$B162,'BLAST COLDROOM 1'!$E$2:$E350,$C162,'BLAST COLDROOM 1'!$A$2:$A350,$A162))</f>
        <v/>
      </c>
      <c r="S162" s="5" t="str">
        <f>IF($A162="","",SUMIFS('BLAST COLDROOM 1'!U$2:U350,'BLAST COLDROOM 1'!$C$2:$C350,$B162,'BLAST COLDROOM 1'!$E$2:$E350,$C162,'BLAST COLDROOM 1'!$A$2:$A350,$A162))</f>
        <v/>
      </c>
      <c r="T162" s="5" t="str">
        <f>IF($A162="","",SUMIFS('BLAST COLDROOM 1'!V$2:V350,'BLAST COLDROOM 1'!$C$2:$C350,$B162,'BLAST COLDROOM 1'!$E$2:$E350,$C162,'BLAST COLDROOM 1'!$A$2:$A350,$A162))</f>
        <v/>
      </c>
      <c r="U162" s="5" t="str">
        <f>IF($A162="","",SUMIFS(#REF!,'BLAST COLDROOM 1'!$C$2:$C350,$B162,'BLAST COLDROOM 1'!$E$2:$E350,$C162,'BLAST COLDROOM 1'!$A$2:$A350,$A162))</f>
        <v/>
      </c>
      <c r="V162" s="5" t="str">
        <f>IF($A162="","",SUMIFS('BLAST COLDROOM 1'!X$2:X350,'BLAST COLDROOM 1'!$C$2:$C350,$B162,'BLAST COLDROOM 1'!$E$2:$E350,$C162,'BLAST COLDROOM 1'!$A$2:$A350,$A162))</f>
        <v/>
      </c>
      <c r="W162" s="5" t="str">
        <f>IF($A162="","",SUMIFS('BLAST COLDROOM 1'!Y$2:Y350,'BLAST COLDROOM 1'!$C$2:$C350,$B162,'BLAST COLDROOM 1'!$E$2:$E350,$C162,'BLAST COLDROOM 1'!$A$2:$A350,$A162))</f>
        <v/>
      </c>
      <c r="X162" s="5" t="str">
        <f>IF($A162="","",SUMIFS('BLAST COLDROOM 1'!Z$2:Z350,'BLAST COLDROOM 1'!$C$2:$C350,$B162,'BLAST COLDROOM 1'!$E$2:$E350,$C162,'BLAST COLDROOM 1'!$A$2:$A350,$A162))</f>
        <v/>
      </c>
      <c r="Y162" s="5" t="str">
        <f>IF($A162="","",SUMIFS('BLAST COLDROOM 1'!AA$2:AA350,'BLAST COLDROOM 1'!$C$2:$C350,$B162,'BLAST COLDROOM 1'!$E$2:$E350,$C162,'BLAST COLDROOM 1'!$A$2:$A350,$A162))</f>
        <v/>
      </c>
      <c r="Z162" s="5" t="str">
        <f>IF($A162="","",SUMIFS('BLAST COLDROOM 1'!AB$2:AB350,'BLAST COLDROOM 1'!$C$2:$C350,$B162,'BLAST COLDROOM 1'!$E$2:$E350,$C162,'BLAST COLDROOM 1'!$A$2:$A350,$A162))</f>
        <v/>
      </c>
      <c r="AA162" s="5" t="str">
        <f>IF($A162="","",SUMIFS('BLAST COLDROOM 1'!AC$2:AC350,'BLAST COLDROOM 1'!$C$2:$C350,$B162,'BLAST COLDROOM 1'!$E$2:$E350,$C162,'BLAST COLDROOM 1'!$A$2:$A350,$A162))</f>
        <v/>
      </c>
      <c r="AB162" s="5" t="str">
        <f>IF($A162="","",SUMIFS('BLAST COLDROOM 1'!AD$2:AD350,'BLAST COLDROOM 1'!$C$2:$C350,$B162,'BLAST COLDROOM 1'!$E$2:$E350,$C162,'BLAST COLDROOM 1'!$A$2:$A350,$A162))</f>
        <v/>
      </c>
      <c r="AC162" s="5" t="str">
        <f>IF($A162="","",SUMIFS('BLAST COLDROOM 1'!AE$2:AE350,'BLAST COLDROOM 1'!$C$2:$C350,$B162,'BLAST COLDROOM 1'!$E$2:$E350,$C162,'BLAST COLDROOM 1'!$A$2:$A350,$A162))</f>
        <v/>
      </c>
      <c r="AD162" s="5" t="str">
        <f>IF($A162="","",SUMIFS('BLAST COLDROOM 1'!AF$2:AF350,'BLAST COLDROOM 1'!$C$2:$C350,$B162,'BLAST COLDROOM 1'!$E$2:$E350,$C162,'BLAST COLDROOM 1'!$A$2:$A350,$A162))</f>
        <v/>
      </c>
      <c r="AE162" s="5" t="str">
        <f>IF($A162="","",SUMIFS('BLAST COLDROOM 1'!AG$2:AG350,'BLAST COLDROOM 1'!$C$2:$C350,$B162,'BLAST COLDROOM 1'!$E$2:$E350,$C162,'BLAST COLDROOM 1'!$A$2:$A350,$A162))</f>
        <v/>
      </c>
      <c r="AF162" s="5" t="str">
        <f>IF($A162="","",SUMIFS('BLAST COLDROOM 1'!AH$2:AH350,'BLAST COLDROOM 1'!$C$2:$C350,$B162,'BLAST COLDROOM 1'!$E$2:$E350,$C162,'BLAST COLDROOM 1'!$A$2:$A350,$A162))</f>
        <v/>
      </c>
      <c r="AG162" s="5" t="str">
        <f>IF($A162="","",SUMIFS('BLAST COLDROOM 1'!AI$2:AI350,'BLAST COLDROOM 1'!$C$2:$C350,$B162,'BLAST COLDROOM 1'!$E$2:$E350,$C162,'BLAST COLDROOM 1'!$A$2:$A350,$A162))</f>
        <v/>
      </c>
      <c r="AH162" s="5" t="str">
        <f>IF($A162="","",SUMIFS('BLAST COLDROOM 1'!AJ$2:AJ350,'BLAST COLDROOM 1'!$C$2:$C350,$B162,'BLAST COLDROOM 1'!$E$2:$E350,$C162,'BLAST COLDROOM 1'!$A$2:$A350,$A162))</f>
        <v/>
      </c>
      <c r="AI162" s="5" t="str">
        <f>IF($A162="","",SUMIFS('BLAST COLDROOM 1'!AK$2:AK350,'BLAST COLDROOM 1'!$C$2:$C350,$B162,'BLAST COLDROOM 1'!$E$2:$E350,$C162,'BLAST COLDROOM 1'!$A$2:$A350,$A162))</f>
        <v/>
      </c>
      <c r="AJ162" s="5" t="str">
        <f>IF($A162="","",SUMIFS('BLAST COLDROOM 1'!AL$2:AL350,'BLAST COLDROOM 1'!$C$2:$C350,$B162,'BLAST COLDROOM 1'!$E$2:$E350,$C162,'BLAST COLDROOM 1'!$A$2:$A350,$A162))</f>
        <v/>
      </c>
    </row>
    <row r="163" ht="15.75" customHeight="1">
      <c r="A163" s="17"/>
      <c r="B163" s="5"/>
      <c r="C163" s="5"/>
      <c r="P163" s="5" t="str">
        <f>IF($A163="","",SUMIFS('BLAST COLDROOM 1'!R$2:R350,'BLAST COLDROOM 1'!$C$2:$C350,$B163,'BLAST COLDROOM 1'!$E$2:$E350,$C163,'BLAST COLDROOM 1'!$A$2:$A350,$A163))</f>
        <v/>
      </c>
      <c r="Q163" s="5" t="str">
        <f>IF($A163="","",SUMIFS('BLAST COLDROOM 1'!S$2:S350,'BLAST COLDROOM 1'!$C$2:$C350,$B163,'BLAST COLDROOM 1'!$E$2:$E350,$C163,'BLAST COLDROOM 1'!$A$2:$A350,$A163))</f>
        <v/>
      </c>
      <c r="R163" s="5" t="str">
        <f>IF($A163="","",SUMIFS('BLAST COLDROOM 1'!T$2:T350,'BLAST COLDROOM 1'!$C$2:$C350,$B163,'BLAST COLDROOM 1'!$E$2:$E350,$C163,'BLAST COLDROOM 1'!$A$2:$A350,$A163))</f>
        <v/>
      </c>
      <c r="S163" s="5" t="str">
        <f>IF($A163="","",SUMIFS('BLAST COLDROOM 1'!U$2:U350,'BLAST COLDROOM 1'!$C$2:$C350,$B163,'BLAST COLDROOM 1'!$E$2:$E350,$C163,'BLAST COLDROOM 1'!$A$2:$A350,$A163))</f>
        <v/>
      </c>
      <c r="T163" s="5" t="str">
        <f>IF($A163="","",SUMIFS('BLAST COLDROOM 1'!V$2:V350,'BLAST COLDROOM 1'!$C$2:$C350,$B163,'BLAST COLDROOM 1'!$E$2:$E350,$C163,'BLAST COLDROOM 1'!$A$2:$A350,$A163))</f>
        <v/>
      </c>
      <c r="U163" s="5" t="str">
        <f>IF($A163="","",SUMIFS(#REF!,'BLAST COLDROOM 1'!$C$2:$C350,$B163,'BLAST COLDROOM 1'!$E$2:$E350,$C163,'BLAST COLDROOM 1'!$A$2:$A350,$A163))</f>
        <v/>
      </c>
      <c r="V163" s="5" t="str">
        <f>IF($A163="","",SUMIFS('BLAST COLDROOM 1'!X$2:X350,'BLAST COLDROOM 1'!$C$2:$C350,$B163,'BLAST COLDROOM 1'!$E$2:$E350,$C163,'BLAST COLDROOM 1'!$A$2:$A350,$A163))</f>
        <v/>
      </c>
      <c r="W163" s="5" t="str">
        <f>IF($A163="","",SUMIFS('BLAST COLDROOM 1'!Y$2:Y350,'BLAST COLDROOM 1'!$C$2:$C350,$B163,'BLAST COLDROOM 1'!$E$2:$E350,$C163,'BLAST COLDROOM 1'!$A$2:$A350,$A163))</f>
        <v/>
      </c>
      <c r="X163" s="5" t="str">
        <f>IF($A163="","",SUMIFS('BLAST COLDROOM 1'!Z$2:Z350,'BLAST COLDROOM 1'!$C$2:$C350,$B163,'BLAST COLDROOM 1'!$E$2:$E350,$C163,'BLAST COLDROOM 1'!$A$2:$A350,$A163))</f>
        <v/>
      </c>
      <c r="Y163" s="5" t="str">
        <f>IF($A163="","",SUMIFS('BLAST COLDROOM 1'!AA$2:AA350,'BLAST COLDROOM 1'!$C$2:$C350,$B163,'BLAST COLDROOM 1'!$E$2:$E350,$C163,'BLAST COLDROOM 1'!$A$2:$A350,$A163))</f>
        <v/>
      </c>
      <c r="Z163" s="5" t="str">
        <f>IF($A163="","",SUMIFS('BLAST COLDROOM 1'!AB$2:AB350,'BLAST COLDROOM 1'!$C$2:$C350,$B163,'BLAST COLDROOM 1'!$E$2:$E350,$C163,'BLAST COLDROOM 1'!$A$2:$A350,$A163))</f>
        <v/>
      </c>
      <c r="AA163" s="5" t="str">
        <f>IF($A163="","",SUMIFS('BLAST COLDROOM 1'!AC$2:AC350,'BLAST COLDROOM 1'!$C$2:$C350,$B163,'BLAST COLDROOM 1'!$E$2:$E350,$C163,'BLAST COLDROOM 1'!$A$2:$A350,$A163))</f>
        <v/>
      </c>
      <c r="AB163" s="5" t="str">
        <f>IF($A163="","",SUMIFS('BLAST COLDROOM 1'!AD$2:AD350,'BLAST COLDROOM 1'!$C$2:$C350,$B163,'BLAST COLDROOM 1'!$E$2:$E350,$C163,'BLAST COLDROOM 1'!$A$2:$A350,$A163))</f>
        <v/>
      </c>
      <c r="AC163" s="5" t="str">
        <f>IF($A163="","",SUMIFS('BLAST COLDROOM 1'!AE$2:AE350,'BLAST COLDROOM 1'!$C$2:$C350,$B163,'BLAST COLDROOM 1'!$E$2:$E350,$C163,'BLAST COLDROOM 1'!$A$2:$A350,$A163))</f>
        <v/>
      </c>
      <c r="AD163" s="5" t="str">
        <f>IF($A163="","",SUMIFS('BLAST COLDROOM 1'!AF$2:AF350,'BLAST COLDROOM 1'!$C$2:$C350,$B163,'BLAST COLDROOM 1'!$E$2:$E350,$C163,'BLAST COLDROOM 1'!$A$2:$A350,$A163))</f>
        <v/>
      </c>
      <c r="AE163" s="5" t="str">
        <f>IF($A163="","",SUMIFS('BLAST COLDROOM 1'!AG$2:AG350,'BLAST COLDROOM 1'!$C$2:$C350,$B163,'BLAST COLDROOM 1'!$E$2:$E350,$C163,'BLAST COLDROOM 1'!$A$2:$A350,$A163))</f>
        <v/>
      </c>
      <c r="AF163" s="5" t="str">
        <f>IF($A163="","",SUMIFS('BLAST COLDROOM 1'!AH$2:AH350,'BLAST COLDROOM 1'!$C$2:$C350,$B163,'BLAST COLDROOM 1'!$E$2:$E350,$C163,'BLAST COLDROOM 1'!$A$2:$A350,$A163))</f>
        <v/>
      </c>
      <c r="AG163" s="5" t="str">
        <f>IF($A163="","",SUMIFS('BLAST COLDROOM 1'!AI$2:AI350,'BLAST COLDROOM 1'!$C$2:$C350,$B163,'BLAST COLDROOM 1'!$E$2:$E350,$C163,'BLAST COLDROOM 1'!$A$2:$A350,$A163))</f>
        <v/>
      </c>
      <c r="AH163" s="5" t="str">
        <f>IF($A163="","",SUMIFS('BLAST COLDROOM 1'!AJ$2:AJ350,'BLAST COLDROOM 1'!$C$2:$C350,$B163,'BLAST COLDROOM 1'!$E$2:$E350,$C163,'BLAST COLDROOM 1'!$A$2:$A350,$A163))</f>
        <v/>
      </c>
      <c r="AI163" s="5" t="str">
        <f>IF($A163="","",SUMIFS('BLAST COLDROOM 1'!AK$2:AK350,'BLAST COLDROOM 1'!$C$2:$C350,$B163,'BLAST COLDROOM 1'!$E$2:$E350,$C163,'BLAST COLDROOM 1'!$A$2:$A350,$A163))</f>
        <v/>
      </c>
      <c r="AJ163" s="5" t="str">
        <f>IF($A163="","",SUMIFS('BLAST COLDROOM 1'!AL$2:AL350,'BLAST COLDROOM 1'!$C$2:$C350,$B163,'BLAST COLDROOM 1'!$E$2:$E350,$C163,'BLAST COLDROOM 1'!$A$2:$A350,$A163))</f>
        <v/>
      </c>
    </row>
    <row r="164" ht="15.75" customHeight="1">
      <c r="A164" s="17"/>
      <c r="B164" s="5"/>
      <c r="C164" s="5"/>
      <c r="P164" s="5" t="str">
        <f>IF($A164="","",SUMIFS('BLAST COLDROOM 1'!R$2:R350,'BLAST COLDROOM 1'!$C$2:$C350,$B164,'BLAST COLDROOM 1'!$E$2:$E350,$C164,'BLAST COLDROOM 1'!$A$2:$A350,$A164))</f>
        <v/>
      </c>
      <c r="Q164" s="5" t="str">
        <f>IF($A164="","",SUMIFS('BLAST COLDROOM 1'!S$2:S350,'BLAST COLDROOM 1'!$C$2:$C350,$B164,'BLAST COLDROOM 1'!$E$2:$E350,$C164,'BLAST COLDROOM 1'!$A$2:$A350,$A164))</f>
        <v/>
      </c>
      <c r="R164" s="5" t="str">
        <f>IF($A164="","",SUMIFS('BLAST COLDROOM 1'!T$2:T350,'BLAST COLDROOM 1'!$C$2:$C350,$B164,'BLAST COLDROOM 1'!$E$2:$E350,$C164,'BLAST COLDROOM 1'!$A$2:$A350,$A164))</f>
        <v/>
      </c>
      <c r="S164" s="5" t="str">
        <f>IF($A164="","",SUMIFS('BLAST COLDROOM 1'!U$2:U350,'BLAST COLDROOM 1'!$C$2:$C350,$B164,'BLAST COLDROOM 1'!$E$2:$E350,$C164,'BLAST COLDROOM 1'!$A$2:$A350,$A164))</f>
        <v/>
      </c>
      <c r="T164" s="5" t="str">
        <f>IF($A164="","",SUMIFS('BLAST COLDROOM 1'!V$2:V350,'BLAST COLDROOM 1'!$C$2:$C350,$B164,'BLAST COLDROOM 1'!$E$2:$E350,$C164,'BLAST COLDROOM 1'!$A$2:$A350,$A164))</f>
        <v/>
      </c>
      <c r="U164" s="5" t="str">
        <f>IF($A164="","",SUMIFS(#REF!,'BLAST COLDROOM 1'!$C$2:$C350,$B164,'BLAST COLDROOM 1'!$E$2:$E350,$C164,'BLAST COLDROOM 1'!$A$2:$A350,$A164))</f>
        <v/>
      </c>
      <c r="V164" s="5" t="str">
        <f>IF($A164="","",SUMIFS('BLAST COLDROOM 1'!X$2:X350,'BLAST COLDROOM 1'!$C$2:$C350,$B164,'BLAST COLDROOM 1'!$E$2:$E350,$C164,'BLAST COLDROOM 1'!$A$2:$A350,$A164))</f>
        <v/>
      </c>
      <c r="W164" s="5" t="str">
        <f>IF($A164="","",SUMIFS('BLAST COLDROOM 1'!Y$2:Y350,'BLAST COLDROOM 1'!$C$2:$C350,$B164,'BLAST COLDROOM 1'!$E$2:$E350,$C164,'BLAST COLDROOM 1'!$A$2:$A350,$A164))</f>
        <v/>
      </c>
      <c r="X164" s="5" t="str">
        <f>IF($A164="","",SUMIFS('BLAST COLDROOM 1'!Z$2:Z350,'BLAST COLDROOM 1'!$C$2:$C350,$B164,'BLAST COLDROOM 1'!$E$2:$E350,$C164,'BLAST COLDROOM 1'!$A$2:$A350,$A164))</f>
        <v/>
      </c>
      <c r="Y164" s="5" t="str">
        <f>IF($A164="","",SUMIFS('BLAST COLDROOM 1'!AA$2:AA350,'BLAST COLDROOM 1'!$C$2:$C350,$B164,'BLAST COLDROOM 1'!$E$2:$E350,$C164,'BLAST COLDROOM 1'!$A$2:$A350,$A164))</f>
        <v/>
      </c>
      <c r="Z164" s="5" t="str">
        <f>IF($A164="","",SUMIFS('BLAST COLDROOM 1'!AB$2:AB350,'BLAST COLDROOM 1'!$C$2:$C350,$B164,'BLAST COLDROOM 1'!$E$2:$E350,$C164,'BLAST COLDROOM 1'!$A$2:$A350,$A164))</f>
        <v/>
      </c>
      <c r="AA164" s="5" t="str">
        <f>IF($A164="","",SUMIFS('BLAST COLDROOM 1'!AC$2:AC350,'BLAST COLDROOM 1'!$C$2:$C350,$B164,'BLAST COLDROOM 1'!$E$2:$E350,$C164,'BLAST COLDROOM 1'!$A$2:$A350,$A164))</f>
        <v/>
      </c>
      <c r="AB164" s="5" t="str">
        <f>IF($A164="","",SUMIFS('BLAST COLDROOM 1'!AD$2:AD350,'BLAST COLDROOM 1'!$C$2:$C350,$B164,'BLAST COLDROOM 1'!$E$2:$E350,$C164,'BLAST COLDROOM 1'!$A$2:$A350,$A164))</f>
        <v/>
      </c>
      <c r="AC164" s="5" t="str">
        <f>IF($A164="","",SUMIFS('BLAST COLDROOM 1'!AE$2:AE350,'BLAST COLDROOM 1'!$C$2:$C350,$B164,'BLAST COLDROOM 1'!$E$2:$E350,$C164,'BLAST COLDROOM 1'!$A$2:$A350,$A164))</f>
        <v/>
      </c>
      <c r="AD164" s="5" t="str">
        <f>IF($A164="","",SUMIFS('BLAST COLDROOM 1'!AF$2:AF350,'BLAST COLDROOM 1'!$C$2:$C350,$B164,'BLAST COLDROOM 1'!$E$2:$E350,$C164,'BLAST COLDROOM 1'!$A$2:$A350,$A164))</f>
        <v/>
      </c>
      <c r="AE164" s="5" t="str">
        <f>IF($A164="","",SUMIFS('BLAST COLDROOM 1'!AG$2:AG350,'BLAST COLDROOM 1'!$C$2:$C350,$B164,'BLAST COLDROOM 1'!$E$2:$E350,$C164,'BLAST COLDROOM 1'!$A$2:$A350,$A164))</f>
        <v/>
      </c>
      <c r="AF164" s="5" t="str">
        <f>IF($A164="","",SUMIFS('BLAST COLDROOM 1'!AH$2:AH350,'BLAST COLDROOM 1'!$C$2:$C350,$B164,'BLAST COLDROOM 1'!$E$2:$E350,$C164,'BLAST COLDROOM 1'!$A$2:$A350,$A164))</f>
        <v/>
      </c>
      <c r="AG164" s="5" t="str">
        <f>IF($A164="","",SUMIFS('BLAST COLDROOM 1'!AI$2:AI350,'BLAST COLDROOM 1'!$C$2:$C350,$B164,'BLAST COLDROOM 1'!$E$2:$E350,$C164,'BLAST COLDROOM 1'!$A$2:$A350,$A164))</f>
        <v/>
      </c>
      <c r="AH164" s="5" t="str">
        <f>IF($A164="","",SUMIFS('BLAST COLDROOM 1'!AJ$2:AJ350,'BLAST COLDROOM 1'!$C$2:$C350,$B164,'BLAST COLDROOM 1'!$E$2:$E350,$C164,'BLAST COLDROOM 1'!$A$2:$A350,$A164))</f>
        <v/>
      </c>
      <c r="AI164" s="5" t="str">
        <f>IF($A164="","",SUMIFS('BLAST COLDROOM 1'!AK$2:AK350,'BLAST COLDROOM 1'!$C$2:$C350,$B164,'BLAST COLDROOM 1'!$E$2:$E350,$C164,'BLAST COLDROOM 1'!$A$2:$A350,$A164))</f>
        <v/>
      </c>
      <c r="AJ164" s="5" t="str">
        <f>IF($A164="","",SUMIFS('BLAST COLDROOM 1'!AL$2:AL350,'BLAST COLDROOM 1'!$C$2:$C350,$B164,'BLAST COLDROOM 1'!$E$2:$E350,$C164,'BLAST COLDROOM 1'!$A$2:$A350,$A164))</f>
        <v/>
      </c>
    </row>
    <row r="165" ht="15.75" customHeight="1">
      <c r="A165" s="17"/>
      <c r="B165" s="5"/>
      <c r="C165" s="5"/>
      <c r="P165" s="5" t="str">
        <f>IF($A165="","",SUMIFS('BLAST COLDROOM 1'!R$2:R350,'BLAST COLDROOM 1'!$C$2:$C350,$B165,'BLAST COLDROOM 1'!$E$2:$E350,$C165,'BLAST COLDROOM 1'!$A$2:$A350,$A165))</f>
        <v/>
      </c>
      <c r="Q165" s="5" t="str">
        <f>IF($A165="","",SUMIFS('BLAST COLDROOM 1'!S$2:S350,'BLAST COLDROOM 1'!$C$2:$C350,$B165,'BLAST COLDROOM 1'!$E$2:$E350,$C165,'BLAST COLDROOM 1'!$A$2:$A350,$A165))</f>
        <v/>
      </c>
      <c r="R165" s="5" t="str">
        <f>IF($A165="","",SUMIFS('BLAST COLDROOM 1'!T$2:T350,'BLAST COLDROOM 1'!$C$2:$C350,$B165,'BLAST COLDROOM 1'!$E$2:$E350,$C165,'BLAST COLDROOM 1'!$A$2:$A350,$A165))</f>
        <v/>
      </c>
      <c r="S165" s="5" t="str">
        <f>IF($A165="","",SUMIFS('BLAST COLDROOM 1'!U$2:U350,'BLAST COLDROOM 1'!$C$2:$C350,$B165,'BLAST COLDROOM 1'!$E$2:$E350,$C165,'BLAST COLDROOM 1'!$A$2:$A350,$A165))</f>
        <v/>
      </c>
      <c r="T165" s="5" t="str">
        <f>IF($A165="","",SUMIFS('BLAST COLDROOM 1'!V$2:V350,'BLAST COLDROOM 1'!$C$2:$C350,$B165,'BLAST COLDROOM 1'!$E$2:$E350,$C165,'BLAST COLDROOM 1'!$A$2:$A350,$A165))</f>
        <v/>
      </c>
      <c r="U165" s="5" t="str">
        <f>IF($A165="","",SUMIFS(#REF!,'BLAST COLDROOM 1'!$C$2:$C350,$B165,'BLAST COLDROOM 1'!$E$2:$E350,$C165,'BLAST COLDROOM 1'!$A$2:$A350,$A165))</f>
        <v/>
      </c>
      <c r="V165" s="5" t="str">
        <f>IF($A165="","",SUMIFS('BLAST COLDROOM 1'!X$2:X350,'BLAST COLDROOM 1'!$C$2:$C350,$B165,'BLAST COLDROOM 1'!$E$2:$E350,$C165,'BLAST COLDROOM 1'!$A$2:$A350,$A165))</f>
        <v/>
      </c>
      <c r="W165" s="5" t="str">
        <f>IF($A165="","",SUMIFS('BLAST COLDROOM 1'!Y$2:Y350,'BLAST COLDROOM 1'!$C$2:$C350,$B165,'BLAST COLDROOM 1'!$E$2:$E350,$C165,'BLAST COLDROOM 1'!$A$2:$A350,$A165))</f>
        <v/>
      </c>
      <c r="X165" s="5" t="str">
        <f>IF($A165="","",SUMIFS('BLAST COLDROOM 1'!Z$2:Z350,'BLAST COLDROOM 1'!$C$2:$C350,$B165,'BLAST COLDROOM 1'!$E$2:$E350,$C165,'BLAST COLDROOM 1'!$A$2:$A350,$A165))</f>
        <v/>
      </c>
      <c r="Y165" s="5" t="str">
        <f>IF($A165="","",SUMIFS('BLAST COLDROOM 1'!AA$2:AA350,'BLAST COLDROOM 1'!$C$2:$C350,$B165,'BLAST COLDROOM 1'!$E$2:$E350,$C165,'BLAST COLDROOM 1'!$A$2:$A350,$A165))</f>
        <v/>
      </c>
      <c r="Z165" s="5" t="str">
        <f>IF($A165="","",SUMIFS('BLAST COLDROOM 1'!AB$2:AB350,'BLAST COLDROOM 1'!$C$2:$C350,$B165,'BLAST COLDROOM 1'!$E$2:$E350,$C165,'BLAST COLDROOM 1'!$A$2:$A350,$A165))</f>
        <v/>
      </c>
      <c r="AA165" s="5" t="str">
        <f>IF($A165="","",SUMIFS('BLAST COLDROOM 1'!AC$2:AC350,'BLAST COLDROOM 1'!$C$2:$C350,$B165,'BLAST COLDROOM 1'!$E$2:$E350,$C165,'BLAST COLDROOM 1'!$A$2:$A350,$A165))</f>
        <v/>
      </c>
      <c r="AB165" s="5" t="str">
        <f>IF($A165="","",SUMIFS('BLAST COLDROOM 1'!AD$2:AD350,'BLAST COLDROOM 1'!$C$2:$C350,$B165,'BLAST COLDROOM 1'!$E$2:$E350,$C165,'BLAST COLDROOM 1'!$A$2:$A350,$A165))</f>
        <v/>
      </c>
      <c r="AC165" s="5" t="str">
        <f>IF($A165="","",SUMIFS('BLAST COLDROOM 1'!AE$2:AE350,'BLAST COLDROOM 1'!$C$2:$C350,$B165,'BLAST COLDROOM 1'!$E$2:$E350,$C165,'BLAST COLDROOM 1'!$A$2:$A350,$A165))</f>
        <v/>
      </c>
      <c r="AD165" s="5" t="str">
        <f>IF($A165="","",SUMIFS('BLAST COLDROOM 1'!AF$2:AF350,'BLAST COLDROOM 1'!$C$2:$C350,$B165,'BLAST COLDROOM 1'!$E$2:$E350,$C165,'BLAST COLDROOM 1'!$A$2:$A350,$A165))</f>
        <v/>
      </c>
      <c r="AE165" s="5" t="str">
        <f>IF($A165="","",SUMIFS('BLAST COLDROOM 1'!AG$2:AG350,'BLAST COLDROOM 1'!$C$2:$C350,$B165,'BLAST COLDROOM 1'!$E$2:$E350,$C165,'BLAST COLDROOM 1'!$A$2:$A350,$A165))</f>
        <v/>
      </c>
      <c r="AF165" s="5" t="str">
        <f>IF($A165="","",SUMIFS('BLAST COLDROOM 1'!AH$2:AH350,'BLAST COLDROOM 1'!$C$2:$C350,$B165,'BLAST COLDROOM 1'!$E$2:$E350,$C165,'BLAST COLDROOM 1'!$A$2:$A350,$A165))</f>
        <v/>
      </c>
      <c r="AG165" s="5" t="str">
        <f>IF($A165="","",SUMIFS('BLAST COLDROOM 1'!AI$2:AI350,'BLAST COLDROOM 1'!$C$2:$C350,$B165,'BLAST COLDROOM 1'!$E$2:$E350,$C165,'BLAST COLDROOM 1'!$A$2:$A350,$A165))</f>
        <v/>
      </c>
      <c r="AH165" s="5" t="str">
        <f>IF($A165="","",SUMIFS('BLAST COLDROOM 1'!AJ$2:AJ350,'BLAST COLDROOM 1'!$C$2:$C350,$B165,'BLAST COLDROOM 1'!$E$2:$E350,$C165,'BLAST COLDROOM 1'!$A$2:$A350,$A165))</f>
        <v/>
      </c>
      <c r="AI165" s="5" t="str">
        <f>IF($A165="","",SUMIFS('BLAST COLDROOM 1'!AK$2:AK350,'BLAST COLDROOM 1'!$C$2:$C350,$B165,'BLAST COLDROOM 1'!$E$2:$E350,$C165,'BLAST COLDROOM 1'!$A$2:$A350,$A165))</f>
        <v/>
      </c>
      <c r="AJ165" s="5" t="str">
        <f>IF($A165="","",SUMIFS('BLAST COLDROOM 1'!AL$2:AL350,'BLAST COLDROOM 1'!$C$2:$C350,$B165,'BLAST COLDROOM 1'!$E$2:$E350,$C165,'BLAST COLDROOM 1'!$A$2:$A350,$A165))</f>
        <v/>
      </c>
    </row>
    <row r="166" ht="15.75" customHeight="1">
      <c r="A166" s="17"/>
      <c r="B166" s="5"/>
      <c r="C166" s="5"/>
      <c r="P166" s="5" t="str">
        <f>IF($A166="","",SUMIFS('BLAST COLDROOM 1'!R$2:R350,'BLAST COLDROOM 1'!$C$2:$C350,$B166,'BLAST COLDROOM 1'!$E$2:$E350,$C166,'BLAST COLDROOM 1'!$A$2:$A350,$A166))</f>
        <v/>
      </c>
      <c r="Q166" s="5" t="str">
        <f>IF($A166="","",SUMIFS('BLAST COLDROOM 1'!S$2:S350,'BLAST COLDROOM 1'!$C$2:$C350,$B166,'BLAST COLDROOM 1'!$E$2:$E350,$C166,'BLAST COLDROOM 1'!$A$2:$A350,$A166))</f>
        <v/>
      </c>
      <c r="R166" s="5" t="str">
        <f>IF($A166="","",SUMIFS('BLAST COLDROOM 1'!T$2:T350,'BLAST COLDROOM 1'!$C$2:$C350,$B166,'BLAST COLDROOM 1'!$E$2:$E350,$C166,'BLAST COLDROOM 1'!$A$2:$A350,$A166))</f>
        <v/>
      </c>
      <c r="S166" s="5" t="str">
        <f>IF($A166="","",SUMIFS('BLAST COLDROOM 1'!U$2:U350,'BLAST COLDROOM 1'!$C$2:$C350,$B166,'BLAST COLDROOM 1'!$E$2:$E350,$C166,'BLAST COLDROOM 1'!$A$2:$A350,$A166))</f>
        <v/>
      </c>
      <c r="T166" s="5" t="str">
        <f>IF($A166="","",SUMIFS('BLAST COLDROOM 1'!V$2:V350,'BLAST COLDROOM 1'!$C$2:$C350,$B166,'BLAST COLDROOM 1'!$E$2:$E350,$C166,'BLAST COLDROOM 1'!$A$2:$A350,$A166))</f>
        <v/>
      </c>
      <c r="U166" s="5" t="str">
        <f>IF($A166="","",SUMIFS(#REF!,'BLAST COLDROOM 1'!$C$2:$C350,$B166,'BLAST COLDROOM 1'!$E$2:$E350,$C166,'BLAST COLDROOM 1'!$A$2:$A350,$A166))</f>
        <v/>
      </c>
      <c r="V166" s="5" t="str">
        <f>IF($A166="","",SUMIFS('BLAST COLDROOM 1'!X$2:X350,'BLAST COLDROOM 1'!$C$2:$C350,$B166,'BLAST COLDROOM 1'!$E$2:$E350,$C166,'BLAST COLDROOM 1'!$A$2:$A350,$A166))</f>
        <v/>
      </c>
      <c r="W166" s="5" t="str">
        <f>IF($A166="","",SUMIFS('BLAST COLDROOM 1'!Y$2:Y350,'BLAST COLDROOM 1'!$C$2:$C350,$B166,'BLAST COLDROOM 1'!$E$2:$E350,$C166,'BLAST COLDROOM 1'!$A$2:$A350,$A166))</f>
        <v/>
      </c>
      <c r="X166" s="5" t="str">
        <f>IF($A166="","",SUMIFS('BLAST COLDROOM 1'!Z$2:Z350,'BLAST COLDROOM 1'!$C$2:$C350,$B166,'BLAST COLDROOM 1'!$E$2:$E350,$C166,'BLAST COLDROOM 1'!$A$2:$A350,$A166))</f>
        <v/>
      </c>
      <c r="Y166" s="5" t="str">
        <f>IF($A166="","",SUMIFS('BLAST COLDROOM 1'!AA$2:AA350,'BLAST COLDROOM 1'!$C$2:$C350,$B166,'BLAST COLDROOM 1'!$E$2:$E350,$C166,'BLAST COLDROOM 1'!$A$2:$A350,$A166))</f>
        <v/>
      </c>
      <c r="Z166" s="5" t="str">
        <f>IF($A166="","",SUMIFS('BLAST COLDROOM 1'!AB$2:AB350,'BLAST COLDROOM 1'!$C$2:$C350,$B166,'BLAST COLDROOM 1'!$E$2:$E350,$C166,'BLAST COLDROOM 1'!$A$2:$A350,$A166))</f>
        <v/>
      </c>
      <c r="AA166" s="5" t="str">
        <f>IF($A166="","",SUMIFS('BLAST COLDROOM 1'!AC$2:AC350,'BLAST COLDROOM 1'!$C$2:$C350,$B166,'BLAST COLDROOM 1'!$E$2:$E350,$C166,'BLAST COLDROOM 1'!$A$2:$A350,$A166))</f>
        <v/>
      </c>
      <c r="AB166" s="5" t="str">
        <f>IF($A166="","",SUMIFS('BLAST COLDROOM 1'!AD$2:AD350,'BLAST COLDROOM 1'!$C$2:$C350,$B166,'BLAST COLDROOM 1'!$E$2:$E350,$C166,'BLAST COLDROOM 1'!$A$2:$A350,$A166))</f>
        <v/>
      </c>
      <c r="AC166" s="5" t="str">
        <f>IF($A166="","",SUMIFS('BLAST COLDROOM 1'!AE$2:AE350,'BLAST COLDROOM 1'!$C$2:$C350,$B166,'BLAST COLDROOM 1'!$E$2:$E350,$C166,'BLAST COLDROOM 1'!$A$2:$A350,$A166))</f>
        <v/>
      </c>
      <c r="AD166" s="5" t="str">
        <f>IF($A166="","",SUMIFS('BLAST COLDROOM 1'!AF$2:AF350,'BLAST COLDROOM 1'!$C$2:$C350,$B166,'BLAST COLDROOM 1'!$E$2:$E350,$C166,'BLAST COLDROOM 1'!$A$2:$A350,$A166))</f>
        <v/>
      </c>
      <c r="AE166" s="5" t="str">
        <f>IF($A166="","",SUMIFS('BLAST COLDROOM 1'!AG$2:AG350,'BLAST COLDROOM 1'!$C$2:$C350,$B166,'BLAST COLDROOM 1'!$E$2:$E350,$C166,'BLAST COLDROOM 1'!$A$2:$A350,$A166))</f>
        <v/>
      </c>
      <c r="AF166" s="5" t="str">
        <f>IF($A166="","",SUMIFS('BLAST COLDROOM 1'!AH$2:AH350,'BLAST COLDROOM 1'!$C$2:$C350,$B166,'BLAST COLDROOM 1'!$E$2:$E350,$C166,'BLAST COLDROOM 1'!$A$2:$A350,$A166))</f>
        <v/>
      </c>
      <c r="AG166" s="5" t="str">
        <f>IF($A166="","",SUMIFS('BLAST COLDROOM 1'!AI$2:AI350,'BLAST COLDROOM 1'!$C$2:$C350,$B166,'BLAST COLDROOM 1'!$E$2:$E350,$C166,'BLAST COLDROOM 1'!$A$2:$A350,$A166))</f>
        <v/>
      </c>
      <c r="AH166" s="5" t="str">
        <f>IF($A166="","",SUMIFS('BLAST COLDROOM 1'!AJ$2:AJ350,'BLAST COLDROOM 1'!$C$2:$C350,$B166,'BLAST COLDROOM 1'!$E$2:$E350,$C166,'BLAST COLDROOM 1'!$A$2:$A350,$A166))</f>
        <v/>
      </c>
      <c r="AI166" s="5" t="str">
        <f>IF($A166="","",SUMIFS('BLAST COLDROOM 1'!AK$2:AK350,'BLAST COLDROOM 1'!$C$2:$C350,$B166,'BLAST COLDROOM 1'!$E$2:$E350,$C166,'BLAST COLDROOM 1'!$A$2:$A350,$A166))</f>
        <v/>
      </c>
      <c r="AJ166" s="5" t="str">
        <f>IF($A166="","",SUMIFS('BLAST COLDROOM 1'!AL$2:AL350,'BLAST COLDROOM 1'!$C$2:$C350,$B166,'BLAST COLDROOM 1'!$E$2:$E350,$C166,'BLAST COLDROOM 1'!$A$2:$A350,$A166))</f>
        <v/>
      </c>
    </row>
    <row r="167" ht="15.75" customHeight="1">
      <c r="A167" s="17"/>
      <c r="B167" s="5"/>
      <c r="C167" s="5"/>
      <c r="P167" s="5" t="str">
        <f>IF($A167="","",SUMIFS('BLAST COLDROOM 1'!R$2:R350,'BLAST COLDROOM 1'!$C$2:$C350,$B167,'BLAST COLDROOM 1'!$E$2:$E350,$C167,'BLAST COLDROOM 1'!$A$2:$A350,$A167))</f>
        <v/>
      </c>
      <c r="Q167" s="5" t="str">
        <f>IF($A167="","",SUMIFS('BLAST COLDROOM 1'!S$2:S350,'BLAST COLDROOM 1'!$C$2:$C350,$B167,'BLAST COLDROOM 1'!$E$2:$E350,$C167,'BLAST COLDROOM 1'!$A$2:$A350,$A167))</f>
        <v/>
      </c>
      <c r="R167" s="5" t="str">
        <f>IF($A167="","",SUMIFS('BLAST COLDROOM 1'!T$2:T350,'BLAST COLDROOM 1'!$C$2:$C350,$B167,'BLAST COLDROOM 1'!$E$2:$E350,$C167,'BLAST COLDROOM 1'!$A$2:$A350,$A167))</f>
        <v/>
      </c>
      <c r="S167" s="5" t="str">
        <f>IF($A167="","",SUMIFS('BLAST COLDROOM 1'!U$2:U350,'BLAST COLDROOM 1'!$C$2:$C350,$B167,'BLAST COLDROOM 1'!$E$2:$E350,$C167,'BLAST COLDROOM 1'!$A$2:$A350,$A167))</f>
        <v/>
      </c>
      <c r="T167" s="5" t="str">
        <f>IF($A167="","",SUMIFS('BLAST COLDROOM 1'!V$2:V350,'BLAST COLDROOM 1'!$C$2:$C350,$B167,'BLAST COLDROOM 1'!$E$2:$E350,$C167,'BLAST COLDROOM 1'!$A$2:$A350,$A167))</f>
        <v/>
      </c>
      <c r="U167" s="5" t="str">
        <f>IF($A167="","",SUMIFS(#REF!,'BLAST COLDROOM 1'!$C$2:$C350,$B167,'BLAST COLDROOM 1'!$E$2:$E350,$C167,'BLAST COLDROOM 1'!$A$2:$A350,$A167))</f>
        <v/>
      </c>
      <c r="V167" s="5" t="str">
        <f>IF($A167="","",SUMIFS('BLAST COLDROOM 1'!X$2:X350,'BLAST COLDROOM 1'!$C$2:$C350,$B167,'BLAST COLDROOM 1'!$E$2:$E350,$C167,'BLAST COLDROOM 1'!$A$2:$A350,$A167))</f>
        <v/>
      </c>
      <c r="W167" s="5" t="str">
        <f>IF($A167="","",SUMIFS('BLAST COLDROOM 1'!Y$2:Y350,'BLAST COLDROOM 1'!$C$2:$C350,$B167,'BLAST COLDROOM 1'!$E$2:$E350,$C167,'BLAST COLDROOM 1'!$A$2:$A350,$A167))</f>
        <v/>
      </c>
      <c r="X167" s="5" t="str">
        <f>IF($A167="","",SUMIFS('BLAST COLDROOM 1'!Z$2:Z350,'BLAST COLDROOM 1'!$C$2:$C350,$B167,'BLAST COLDROOM 1'!$E$2:$E350,$C167,'BLAST COLDROOM 1'!$A$2:$A350,$A167))</f>
        <v/>
      </c>
      <c r="Y167" s="5" t="str">
        <f>IF($A167="","",SUMIFS('BLAST COLDROOM 1'!AA$2:AA350,'BLAST COLDROOM 1'!$C$2:$C350,$B167,'BLAST COLDROOM 1'!$E$2:$E350,$C167,'BLAST COLDROOM 1'!$A$2:$A350,$A167))</f>
        <v/>
      </c>
      <c r="Z167" s="5" t="str">
        <f>IF($A167="","",SUMIFS('BLAST COLDROOM 1'!AB$2:AB350,'BLAST COLDROOM 1'!$C$2:$C350,$B167,'BLAST COLDROOM 1'!$E$2:$E350,$C167,'BLAST COLDROOM 1'!$A$2:$A350,$A167))</f>
        <v/>
      </c>
      <c r="AA167" s="5" t="str">
        <f>IF($A167="","",SUMIFS('BLAST COLDROOM 1'!AC$2:AC350,'BLAST COLDROOM 1'!$C$2:$C350,$B167,'BLAST COLDROOM 1'!$E$2:$E350,$C167,'BLAST COLDROOM 1'!$A$2:$A350,$A167))</f>
        <v/>
      </c>
      <c r="AB167" s="5" t="str">
        <f>IF($A167="","",SUMIFS('BLAST COLDROOM 1'!AD$2:AD350,'BLAST COLDROOM 1'!$C$2:$C350,$B167,'BLAST COLDROOM 1'!$E$2:$E350,$C167,'BLAST COLDROOM 1'!$A$2:$A350,$A167))</f>
        <v/>
      </c>
      <c r="AC167" s="5" t="str">
        <f>IF($A167="","",SUMIFS('BLAST COLDROOM 1'!AE$2:AE350,'BLAST COLDROOM 1'!$C$2:$C350,$B167,'BLAST COLDROOM 1'!$E$2:$E350,$C167,'BLAST COLDROOM 1'!$A$2:$A350,$A167))</f>
        <v/>
      </c>
      <c r="AD167" s="5" t="str">
        <f>IF($A167="","",SUMIFS('BLAST COLDROOM 1'!AF$2:AF350,'BLAST COLDROOM 1'!$C$2:$C350,$B167,'BLAST COLDROOM 1'!$E$2:$E350,$C167,'BLAST COLDROOM 1'!$A$2:$A350,$A167))</f>
        <v/>
      </c>
      <c r="AE167" s="5" t="str">
        <f>IF($A167="","",SUMIFS('BLAST COLDROOM 1'!AG$2:AG350,'BLAST COLDROOM 1'!$C$2:$C350,$B167,'BLAST COLDROOM 1'!$E$2:$E350,$C167,'BLAST COLDROOM 1'!$A$2:$A350,$A167))</f>
        <v/>
      </c>
      <c r="AF167" s="5" t="str">
        <f>IF($A167="","",SUMIFS('BLAST COLDROOM 1'!AH$2:AH350,'BLAST COLDROOM 1'!$C$2:$C350,$B167,'BLAST COLDROOM 1'!$E$2:$E350,$C167,'BLAST COLDROOM 1'!$A$2:$A350,$A167))</f>
        <v/>
      </c>
      <c r="AG167" s="5" t="str">
        <f>IF($A167="","",SUMIFS('BLAST COLDROOM 1'!AI$2:AI350,'BLAST COLDROOM 1'!$C$2:$C350,$B167,'BLAST COLDROOM 1'!$E$2:$E350,$C167,'BLAST COLDROOM 1'!$A$2:$A350,$A167))</f>
        <v/>
      </c>
      <c r="AH167" s="5" t="str">
        <f>IF($A167="","",SUMIFS('BLAST COLDROOM 1'!AJ$2:AJ350,'BLAST COLDROOM 1'!$C$2:$C350,$B167,'BLAST COLDROOM 1'!$E$2:$E350,$C167,'BLAST COLDROOM 1'!$A$2:$A350,$A167))</f>
        <v/>
      </c>
      <c r="AI167" s="5" t="str">
        <f>IF($A167="","",SUMIFS('BLAST COLDROOM 1'!AK$2:AK350,'BLAST COLDROOM 1'!$C$2:$C350,$B167,'BLAST COLDROOM 1'!$E$2:$E350,$C167,'BLAST COLDROOM 1'!$A$2:$A350,$A167))</f>
        <v/>
      </c>
      <c r="AJ167" s="5" t="str">
        <f>IF($A167="","",SUMIFS('BLAST COLDROOM 1'!AL$2:AL350,'BLAST COLDROOM 1'!$C$2:$C350,$B167,'BLAST COLDROOM 1'!$E$2:$E350,$C167,'BLAST COLDROOM 1'!$A$2:$A350,$A167))</f>
        <v/>
      </c>
    </row>
    <row r="168" ht="15.75" customHeight="1">
      <c r="A168" s="17"/>
      <c r="B168" s="5"/>
      <c r="C168" s="5"/>
      <c r="P168" s="5" t="str">
        <f>IF($A168="","",SUMIFS('BLAST COLDROOM 1'!R$2:R350,'BLAST COLDROOM 1'!$C$2:$C350,$B168,'BLAST COLDROOM 1'!$E$2:$E350,$C168,'BLAST COLDROOM 1'!$A$2:$A350,$A168))</f>
        <v/>
      </c>
      <c r="Q168" s="5" t="str">
        <f>IF($A168="","",SUMIFS('BLAST COLDROOM 1'!S$2:S350,'BLAST COLDROOM 1'!$C$2:$C350,$B168,'BLAST COLDROOM 1'!$E$2:$E350,$C168,'BLAST COLDROOM 1'!$A$2:$A350,$A168))</f>
        <v/>
      </c>
      <c r="R168" s="5" t="str">
        <f>IF($A168="","",SUMIFS('BLAST COLDROOM 1'!T$2:T350,'BLAST COLDROOM 1'!$C$2:$C350,$B168,'BLAST COLDROOM 1'!$E$2:$E350,$C168,'BLAST COLDROOM 1'!$A$2:$A350,$A168))</f>
        <v/>
      </c>
      <c r="S168" s="5" t="str">
        <f>IF($A168="","",SUMIFS('BLAST COLDROOM 1'!U$2:U350,'BLAST COLDROOM 1'!$C$2:$C350,$B168,'BLAST COLDROOM 1'!$E$2:$E350,$C168,'BLAST COLDROOM 1'!$A$2:$A350,$A168))</f>
        <v/>
      </c>
      <c r="T168" s="5" t="str">
        <f>IF($A168="","",SUMIFS('BLAST COLDROOM 1'!V$2:V350,'BLAST COLDROOM 1'!$C$2:$C350,$B168,'BLAST COLDROOM 1'!$E$2:$E350,$C168,'BLAST COLDROOM 1'!$A$2:$A350,$A168))</f>
        <v/>
      </c>
      <c r="U168" s="5" t="str">
        <f>IF($A168="","",SUMIFS(#REF!,'BLAST COLDROOM 1'!$C$2:$C350,$B168,'BLAST COLDROOM 1'!$E$2:$E350,$C168,'BLAST COLDROOM 1'!$A$2:$A350,$A168))</f>
        <v/>
      </c>
      <c r="V168" s="5" t="str">
        <f>IF($A168="","",SUMIFS('BLAST COLDROOM 1'!X$2:X350,'BLAST COLDROOM 1'!$C$2:$C350,$B168,'BLAST COLDROOM 1'!$E$2:$E350,$C168,'BLAST COLDROOM 1'!$A$2:$A350,$A168))</f>
        <v/>
      </c>
      <c r="W168" s="5" t="str">
        <f>IF($A168="","",SUMIFS('BLAST COLDROOM 1'!Y$2:Y350,'BLAST COLDROOM 1'!$C$2:$C350,$B168,'BLAST COLDROOM 1'!$E$2:$E350,$C168,'BLAST COLDROOM 1'!$A$2:$A350,$A168))</f>
        <v/>
      </c>
      <c r="X168" s="5" t="str">
        <f>IF($A168="","",SUMIFS('BLAST COLDROOM 1'!Z$2:Z350,'BLAST COLDROOM 1'!$C$2:$C350,$B168,'BLAST COLDROOM 1'!$E$2:$E350,$C168,'BLAST COLDROOM 1'!$A$2:$A350,$A168))</f>
        <v/>
      </c>
      <c r="Y168" s="5" t="str">
        <f>IF($A168="","",SUMIFS('BLAST COLDROOM 1'!AA$2:AA350,'BLAST COLDROOM 1'!$C$2:$C350,$B168,'BLAST COLDROOM 1'!$E$2:$E350,$C168,'BLAST COLDROOM 1'!$A$2:$A350,$A168))</f>
        <v/>
      </c>
      <c r="Z168" s="5" t="str">
        <f>IF($A168="","",SUMIFS('BLAST COLDROOM 1'!AB$2:AB350,'BLAST COLDROOM 1'!$C$2:$C350,$B168,'BLAST COLDROOM 1'!$E$2:$E350,$C168,'BLAST COLDROOM 1'!$A$2:$A350,$A168))</f>
        <v/>
      </c>
      <c r="AA168" s="5" t="str">
        <f>IF($A168="","",SUMIFS('BLAST COLDROOM 1'!AC$2:AC350,'BLAST COLDROOM 1'!$C$2:$C350,$B168,'BLAST COLDROOM 1'!$E$2:$E350,$C168,'BLAST COLDROOM 1'!$A$2:$A350,$A168))</f>
        <v/>
      </c>
      <c r="AB168" s="5" t="str">
        <f>IF($A168="","",SUMIFS('BLAST COLDROOM 1'!AD$2:AD350,'BLAST COLDROOM 1'!$C$2:$C350,$B168,'BLAST COLDROOM 1'!$E$2:$E350,$C168,'BLAST COLDROOM 1'!$A$2:$A350,$A168))</f>
        <v/>
      </c>
      <c r="AC168" s="5" t="str">
        <f>IF($A168="","",SUMIFS('BLAST COLDROOM 1'!AE$2:AE350,'BLAST COLDROOM 1'!$C$2:$C350,$B168,'BLAST COLDROOM 1'!$E$2:$E350,$C168,'BLAST COLDROOM 1'!$A$2:$A350,$A168))</f>
        <v/>
      </c>
      <c r="AD168" s="5" t="str">
        <f>IF($A168="","",SUMIFS('BLAST COLDROOM 1'!AF$2:AF350,'BLAST COLDROOM 1'!$C$2:$C350,$B168,'BLAST COLDROOM 1'!$E$2:$E350,$C168,'BLAST COLDROOM 1'!$A$2:$A350,$A168))</f>
        <v/>
      </c>
      <c r="AE168" s="5" t="str">
        <f>IF($A168="","",SUMIFS('BLAST COLDROOM 1'!AG$2:AG350,'BLAST COLDROOM 1'!$C$2:$C350,$B168,'BLAST COLDROOM 1'!$E$2:$E350,$C168,'BLAST COLDROOM 1'!$A$2:$A350,$A168))</f>
        <v/>
      </c>
      <c r="AF168" s="5" t="str">
        <f>IF($A168="","",SUMIFS('BLAST COLDROOM 1'!AH$2:AH350,'BLAST COLDROOM 1'!$C$2:$C350,$B168,'BLAST COLDROOM 1'!$E$2:$E350,$C168,'BLAST COLDROOM 1'!$A$2:$A350,$A168))</f>
        <v/>
      </c>
      <c r="AG168" s="5" t="str">
        <f>IF($A168="","",SUMIFS('BLAST COLDROOM 1'!AI$2:AI350,'BLAST COLDROOM 1'!$C$2:$C350,$B168,'BLAST COLDROOM 1'!$E$2:$E350,$C168,'BLAST COLDROOM 1'!$A$2:$A350,$A168))</f>
        <v/>
      </c>
      <c r="AH168" s="5" t="str">
        <f>IF($A168="","",SUMIFS('BLAST COLDROOM 1'!AJ$2:AJ350,'BLAST COLDROOM 1'!$C$2:$C350,$B168,'BLAST COLDROOM 1'!$E$2:$E350,$C168,'BLAST COLDROOM 1'!$A$2:$A350,$A168))</f>
        <v/>
      </c>
      <c r="AI168" s="5" t="str">
        <f>IF($A168="","",SUMIFS('BLAST COLDROOM 1'!AK$2:AK350,'BLAST COLDROOM 1'!$C$2:$C350,$B168,'BLAST COLDROOM 1'!$E$2:$E350,$C168,'BLAST COLDROOM 1'!$A$2:$A350,$A168))</f>
        <v/>
      </c>
      <c r="AJ168" s="5" t="str">
        <f>IF($A168="","",SUMIFS('BLAST COLDROOM 1'!AL$2:AL350,'BLAST COLDROOM 1'!$C$2:$C350,$B168,'BLAST COLDROOM 1'!$E$2:$E350,$C168,'BLAST COLDROOM 1'!$A$2:$A350,$A168))</f>
        <v/>
      </c>
    </row>
    <row r="169" ht="15.75" customHeight="1">
      <c r="A169" s="17"/>
      <c r="B169" s="5"/>
      <c r="C169" s="5"/>
      <c r="P169" s="5" t="str">
        <f>IF($A169="","",SUMIFS('BLAST COLDROOM 1'!R$2:R350,'BLAST COLDROOM 1'!$C$2:$C350,$B169,'BLAST COLDROOM 1'!$E$2:$E350,$C169,'BLAST COLDROOM 1'!$A$2:$A350,$A169))</f>
        <v/>
      </c>
      <c r="Q169" s="5" t="str">
        <f>IF($A169="","",SUMIFS('BLAST COLDROOM 1'!S$2:S350,'BLAST COLDROOM 1'!$C$2:$C350,$B169,'BLAST COLDROOM 1'!$E$2:$E350,$C169,'BLAST COLDROOM 1'!$A$2:$A350,$A169))</f>
        <v/>
      </c>
      <c r="R169" s="5" t="str">
        <f>IF($A169="","",SUMIFS('BLAST COLDROOM 1'!T$2:T350,'BLAST COLDROOM 1'!$C$2:$C350,$B169,'BLAST COLDROOM 1'!$E$2:$E350,$C169,'BLAST COLDROOM 1'!$A$2:$A350,$A169))</f>
        <v/>
      </c>
      <c r="S169" s="5" t="str">
        <f>IF($A169="","",SUMIFS('BLAST COLDROOM 1'!U$2:U350,'BLAST COLDROOM 1'!$C$2:$C350,$B169,'BLAST COLDROOM 1'!$E$2:$E350,$C169,'BLAST COLDROOM 1'!$A$2:$A350,$A169))</f>
        <v/>
      </c>
      <c r="T169" s="5" t="str">
        <f>IF($A169="","",SUMIFS('BLAST COLDROOM 1'!V$2:V350,'BLAST COLDROOM 1'!$C$2:$C350,$B169,'BLAST COLDROOM 1'!$E$2:$E350,$C169,'BLAST COLDROOM 1'!$A$2:$A350,$A169))</f>
        <v/>
      </c>
      <c r="U169" s="5" t="str">
        <f>IF($A169="","",SUMIFS(#REF!,'BLAST COLDROOM 1'!$C$2:$C350,$B169,'BLAST COLDROOM 1'!$E$2:$E350,$C169,'BLAST COLDROOM 1'!$A$2:$A350,$A169))</f>
        <v/>
      </c>
      <c r="V169" s="5" t="str">
        <f>IF($A169="","",SUMIFS('BLAST COLDROOM 1'!X$2:X350,'BLAST COLDROOM 1'!$C$2:$C350,$B169,'BLAST COLDROOM 1'!$E$2:$E350,$C169,'BLAST COLDROOM 1'!$A$2:$A350,$A169))</f>
        <v/>
      </c>
      <c r="W169" s="5" t="str">
        <f>IF($A169="","",SUMIFS('BLAST COLDROOM 1'!Y$2:Y350,'BLAST COLDROOM 1'!$C$2:$C350,$B169,'BLAST COLDROOM 1'!$E$2:$E350,$C169,'BLAST COLDROOM 1'!$A$2:$A350,$A169))</f>
        <v/>
      </c>
      <c r="X169" s="5" t="str">
        <f>IF($A169="","",SUMIFS('BLAST COLDROOM 1'!Z$2:Z350,'BLAST COLDROOM 1'!$C$2:$C350,$B169,'BLAST COLDROOM 1'!$E$2:$E350,$C169,'BLAST COLDROOM 1'!$A$2:$A350,$A169))</f>
        <v/>
      </c>
      <c r="Y169" s="5" t="str">
        <f>IF($A169="","",SUMIFS('BLAST COLDROOM 1'!AA$2:AA350,'BLAST COLDROOM 1'!$C$2:$C350,$B169,'BLAST COLDROOM 1'!$E$2:$E350,$C169,'BLAST COLDROOM 1'!$A$2:$A350,$A169))</f>
        <v/>
      </c>
      <c r="Z169" s="5" t="str">
        <f>IF($A169="","",SUMIFS('BLAST COLDROOM 1'!AB$2:AB350,'BLAST COLDROOM 1'!$C$2:$C350,$B169,'BLAST COLDROOM 1'!$E$2:$E350,$C169,'BLAST COLDROOM 1'!$A$2:$A350,$A169))</f>
        <v/>
      </c>
      <c r="AA169" s="5" t="str">
        <f>IF($A169="","",SUMIFS('BLAST COLDROOM 1'!AC$2:AC350,'BLAST COLDROOM 1'!$C$2:$C350,$B169,'BLAST COLDROOM 1'!$E$2:$E350,$C169,'BLAST COLDROOM 1'!$A$2:$A350,$A169))</f>
        <v/>
      </c>
      <c r="AB169" s="5" t="str">
        <f>IF($A169="","",SUMIFS('BLAST COLDROOM 1'!AD$2:AD350,'BLAST COLDROOM 1'!$C$2:$C350,$B169,'BLAST COLDROOM 1'!$E$2:$E350,$C169,'BLAST COLDROOM 1'!$A$2:$A350,$A169))</f>
        <v/>
      </c>
      <c r="AC169" s="5" t="str">
        <f>IF($A169="","",SUMIFS('BLAST COLDROOM 1'!AE$2:AE350,'BLAST COLDROOM 1'!$C$2:$C350,$B169,'BLAST COLDROOM 1'!$E$2:$E350,$C169,'BLAST COLDROOM 1'!$A$2:$A350,$A169))</f>
        <v/>
      </c>
      <c r="AD169" s="5" t="str">
        <f>IF($A169="","",SUMIFS('BLAST COLDROOM 1'!AF$2:AF350,'BLAST COLDROOM 1'!$C$2:$C350,$B169,'BLAST COLDROOM 1'!$E$2:$E350,$C169,'BLAST COLDROOM 1'!$A$2:$A350,$A169))</f>
        <v/>
      </c>
      <c r="AE169" s="5" t="str">
        <f>IF($A169="","",SUMIFS('BLAST COLDROOM 1'!AG$2:AG350,'BLAST COLDROOM 1'!$C$2:$C350,$B169,'BLAST COLDROOM 1'!$E$2:$E350,$C169,'BLAST COLDROOM 1'!$A$2:$A350,$A169))</f>
        <v/>
      </c>
      <c r="AF169" s="5" t="str">
        <f>IF($A169="","",SUMIFS('BLAST COLDROOM 1'!AH$2:AH350,'BLAST COLDROOM 1'!$C$2:$C350,$B169,'BLAST COLDROOM 1'!$E$2:$E350,$C169,'BLAST COLDROOM 1'!$A$2:$A350,$A169))</f>
        <v/>
      </c>
      <c r="AG169" s="5" t="str">
        <f>IF($A169="","",SUMIFS('BLAST COLDROOM 1'!AI$2:AI350,'BLAST COLDROOM 1'!$C$2:$C350,$B169,'BLAST COLDROOM 1'!$E$2:$E350,$C169,'BLAST COLDROOM 1'!$A$2:$A350,$A169))</f>
        <v/>
      </c>
      <c r="AH169" s="5" t="str">
        <f>IF($A169="","",SUMIFS('BLAST COLDROOM 1'!AJ$2:AJ350,'BLAST COLDROOM 1'!$C$2:$C350,$B169,'BLAST COLDROOM 1'!$E$2:$E350,$C169,'BLAST COLDROOM 1'!$A$2:$A350,$A169))</f>
        <v/>
      </c>
      <c r="AI169" s="5" t="str">
        <f>IF($A169="","",SUMIFS('BLAST COLDROOM 1'!AK$2:AK350,'BLAST COLDROOM 1'!$C$2:$C350,$B169,'BLAST COLDROOM 1'!$E$2:$E350,$C169,'BLAST COLDROOM 1'!$A$2:$A350,$A169))</f>
        <v/>
      </c>
      <c r="AJ169" s="5" t="str">
        <f>IF($A169="","",SUMIFS('BLAST COLDROOM 1'!AL$2:AL350,'BLAST COLDROOM 1'!$C$2:$C350,$B169,'BLAST COLDROOM 1'!$E$2:$E350,$C169,'BLAST COLDROOM 1'!$A$2:$A350,$A169))</f>
        <v/>
      </c>
    </row>
    <row r="170" ht="15.75" customHeight="1">
      <c r="A170" s="17"/>
      <c r="B170" s="5"/>
      <c r="C170" s="5"/>
      <c r="P170" s="5" t="str">
        <f>IF($A170="","",SUMIFS('BLAST COLDROOM 1'!R$2:R350,'BLAST COLDROOM 1'!$C$2:$C350,$B170,'BLAST COLDROOM 1'!$E$2:$E350,$C170,'BLAST COLDROOM 1'!$A$2:$A350,$A170))</f>
        <v/>
      </c>
      <c r="Q170" s="5" t="str">
        <f>IF($A170="","",SUMIFS('BLAST COLDROOM 1'!S$2:S350,'BLAST COLDROOM 1'!$C$2:$C350,$B170,'BLAST COLDROOM 1'!$E$2:$E350,$C170,'BLAST COLDROOM 1'!$A$2:$A350,$A170))</f>
        <v/>
      </c>
      <c r="R170" s="5" t="str">
        <f>IF($A170="","",SUMIFS('BLAST COLDROOM 1'!T$2:T350,'BLAST COLDROOM 1'!$C$2:$C350,$B170,'BLAST COLDROOM 1'!$E$2:$E350,$C170,'BLAST COLDROOM 1'!$A$2:$A350,$A170))</f>
        <v/>
      </c>
      <c r="S170" s="5" t="str">
        <f>IF($A170="","",SUMIFS('BLAST COLDROOM 1'!U$2:U350,'BLAST COLDROOM 1'!$C$2:$C350,$B170,'BLAST COLDROOM 1'!$E$2:$E350,$C170,'BLAST COLDROOM 1'!$A$2:$A350,$A170))</f>
        <v/>
      </c>
      <c r="T170" s="5" t="str">
        <f>IF($A170="","",SUMIFS('BLAST COLDROOM 1'!V$2:V350,'BLAST COLDROOM 1'!$C$2:$C350,$B170,'BLAST COLDROOM 1'!$E$2:$E350,$C170,'BLAST COLDROOM 1'!$A$2:$A350,$A170))</f>
        <v/>
      </c>
      <c r="U170" s="5" t="str">
        <f>IF($A170="","",SUMIFS(#REF!,'BLAST COLDROOM 1'!$C$2:$C350,$B170,'BLAST COLDROOM 1'!$E$2:$E350,$C170,'BLAST COLDROOM 1'!$A$2:$A350,$A170))</f>
        <v/>
      </c>
      <c r="V170" s="5" t="str">
        <f>IF($A170="","",SUMIFS('BLAST COLDROOM 1'!X$2:X350,'BLAST COLDROOM 1'!$C$2:$C350,$B170,'BLAST COLDROOM 1'!$E$2:$E350,$C170,'BLAST COLDROOM 1'!$A$2:$A350,$A170))</f>
        <v/>
      </c>
      <c r="W170" s="5" t="str">
        <f>IF($A170="","",SUMIFS('BLAST COLDROOM 1'!Y$2:Y350,'BLAST COLDROOM 1'!$C$2:$C350,$B170,'BLAST COLDROOM 1'!$E$2:$E350,$C170,'BLAST COLDROOM 1'!$A$2:$A350,$A170))</f>
        <v/>
      </c>
      <c r="X170" s="5" t="str">
        <f>IF($A170="","",SUMIFS('BLAST COLDROOM 1'!Z$2:Z350,'BLAST COLDROOM 1'!$C$2:$C350,$B170,'BLAST COLDROOM 1'!$E$2:$E350,$C170,'BLAST COLDROOM 1'!$A$2:$A350,$A170))</f>
        <v/>
      </c>
      <c r="Y170" s="5" t="str">
        <f>IF($A170="","",SUMIFS('BLAST COLDROOM 1'!AA$2:AA350,'BLAST COLDROOM 1'!$C$2:$C350,$B170,'BLAST COLDROOM 1'!$E$2:$E350,$C170,'BLAST COLDROOM 1'!$A$2:$A350,$A170))</f>
        <v/>
      </c>
      <c r="Z170" s="5" t="str">
        <f>IF($A170="","",SUMIFS('BLAST COLDROOM 1'!AB$2:AB350,'BLAST COLDROOM 1'!$C$2:$C350,$B170,'BLAST COLDROOM 1'!$E$2:$E350,$C170,'BLAST COLDROOM 1'!$A$2:$A350,$A170))</f>
        <v/>
      </c>
      <c r="AA170" s="5" t="str">
        <f>IF($A170="","",SUMIFS('BLAST COLDROOM 1'!AC$2:AC350,'BLAST COLDROOM 1'!$C$2:$C350,$B170,'BLAST COLDROOM 1'!$E$2:$E350,$C170,'BLAST COLDROOM 1'!$A$2:$A350,$A170))</f>
        <v/>
      </c>
      <c r="AB170" s="5" t="str">
        <f>IF($A170="","",SUMIFS('BLAST COLDROOM 1'!AD$2:AD350,'BLAST COLDROOM 1'!$C$2:$C350,$B170,'BLAST COLDROOM 1'!$E$2:$E350,$C170,'BLAST COLDROOM 1'!$A$2:$A350,$A170))</f>
        <v/>
      </c>
      <c r="AC170" s="5" t="str">
        <f>IF($A170="","",SUMIFS('BLAST COLDROOM 1'!AE$2:AE350,'BLAST COLDROOM 1'!$C$2:$C350,$B170,'BLAST COLDROOM 1'!$E$2:$E350,$C170,'BLAST COLDROOM 1'!$A$2:$A350,$A170))</f>
        <v/>
      </c>
      <c r="AD170" s="5" t="str">
        <f>IF($A170="","",SUMIFS('BLAST COLDROOM 1'!AF$2:AF350,'BLAST COLDROOM 1'!$C$2:$C350,$B170,'BLAST COLDROOM 1'!$E$2:$E350,$C170,'BLAST COLDROOM 1'!$A$2:$A350,$A170))</f>
        <v/>
      </c>
      <c r="AE170" s="5" t="str">
        <f>IF($A170="","",SUMIFS('BLAST COLDROOM 1'!AG$2:AG350,'BLAST COLDROOM 1'!$C$2:$C350,$B170,'BLAST COLDROOM 1'!$E$2:$E350,$C170,'BLAST COLDROOM 1'!$A$2:$A350,$A170))</f>
        <v/>
      </c>
      <c r="AF170" s="5" t="str">
        <f>IF($A170="","",SUMIFS('BLAST COLDROOM 1'!AH$2:AH350,'BLAST COLDROOM 1'!$C$2:$C350,$B170,'BLAST COLDROOM 1'!$E$2:$E350,$C170,'BLAST COLDROOM 1'!$A$2:$A350,$A170))</f>
        <v/>
      </c>
      <c r="AG170" s="5" t="str">
        <f>IF($A170="","",SUMIFS('BLAST COLDROOM 1'!AI$2:AI350,'BLAST COLDROOM 1'!$C$2:$C350,$B170,'BLAST COLDROOM 1'!$E$2:$E350,$C170,'BLAST COLDROOM 1'!$A$2:$A350,$A170))</f>
        <v/>
      </c>
      <c r="AH170" s="5" t="str">
        <f>IF($A170="","",SUMIFS('BLAST COLDROOM 1'!AJ$2:AJ350,'BLAST COLDROOM 1'!$C$2:$C350,$B170,'BLAST COLDROOM 1'!$E$2:$E350,$C170,'BLAST COLDROOM 1'!$A$2:$A350,$A170))</f>
        <v/>
      </c>
      <c r="AI170" s="5" t="str">
        <f>IF($A170="","",SUMIFS('BLAST COLDROOM 1'!AK$2:AK350,'BLAST COLDROOM 1'!$C$2:$C350,$B170,'BLAST COLDROOM 1'!$E$2:$E350,$C170,'BLAST COLDROOM 1'!$A$2:$A350,$A170))</f>
        <v/>
      </c>
      <c r="AJ170" s="5" t="str">
        <f>IF($A170="","",SUMIFS('BLAST COLDROOM 1'!AL$2:AL350,'BLAST COLDROOM 1'!$C$2:$C350,$B170,'BLAST COLDROOM 1'!$E$2:$E350,$C170,'BLAST COLDROOM 1'!$A$2:$A350,$A170))</f>
        <v/>
      </c>
    </row>
    <row r="171" ht="15.75" customHeight="1">
      <c r="A171" s="17"/>
      <c r="B171" s="5"/>
      <c r="C171" s="5"/>
      <c r="P171" s="5" t="str">
        <f>IF($A171="","",SUMIFS('BLAST COLDROOM 1'!R$2:R350,'BLAST COLDROOM 1'!$C$2:$C350,$B171,'BLAST COLDROOM 1'!$E$2:$E350,$C171,'BLAST COLDROOM 1'!$A$2:$A350,$A171))</f>
        <v/>
      </c>
      <c r="Q171" s="5" t="str">
        <f>IF($A171="","",SUMIFS('BLAST COLDROOM 1'!S$2:S350,'BLAST COLDROOM 1'!$C$2:$C350,$B171,'BLAST COLDROOM 1'!$E$2:$E350,$C171,'BLAST COLDROOM 1'!$A$2:$A350,$A171))</f>
        <v/>
      </c>
      <c r="R171" s="5" t="str">
        <f>IF($A171="","",SUMIFS('BLAST COLDROOM 1'!T$2:T350,'BLAST COLDROOM 1'!$C$2:$C350,$B171,'BLAST COLDROOM 1'!$E$2:$E350,$C171,'BLAST COLDROOM 1'!$A$2:$A350,$A171))</f>
        <v/>
      </c>
      <c r="S171" s="5" t="str">
        <f>IF($A171="","",SUMIFS('BLAST COLDROOM 1'!U$2:U350,'BLAST COLDROOM 1'!$C$2:$C350,$B171,'BLAST COLDROOM 1'!$E$2:$E350,$C171,'BLAST COLDROOM 1'!$A$2:$A350,$A171))</f>
        <v/>
      </c>
      <c r="T171" s="5" t="str">
        <f>IF($A171="","",SUMIFS('BLAST COLDROOM 1'!V$2:V350,'BLAST COLDROOM 1'!$C$2:$C350,$B171,'BLAST COLDROOM 1'!$E$2:$E350,$C171,'BLAST COLDROOM 1'!$A$2:$A350,$A171))</f>
        <v/>
      </c>
      <c r="U171" s="5" t="str">
        <f>IF($A171="","",SUMIFS(#REF!,'BLAST COLDROOM 1'!$C$2:$C350,$B171,'BLAST COLDROOM 1'!$E$2:$E350,$C171,'BLAST COLDROOM 1'!$A$2:$A350,$A171))</f>
        <v/>
      </c>
      <c r="V171" s="5" t="str">
        <f>IF($A171="","",SUMIFS('BLAST COLDROOM 1'!X$2:X350,'BLAST COLDROOM 1'!$C$2:$C350,$B171,'BLAST COLDROOM 1'!$E$2:$E350,$C171,'BLAST COLDROOM 1'!$A$2:$A350,$A171))</f>
        <v/>
      </c>
      <c r="W171" s="5" t="str">
        <f>IF($A171="","",SUMIFS('BLAST COLDROOM 1'!Y$2:Y350,'BLAST COLDROOM 1'!$C$2:$C350,$B171,'BLAST COLDROOM 1'!$E$2:$E350,$C171,'BLAST COLDROOM 1'!$A$2:$A350,$A171))</f>
        <v/>
      </c>
      <c r="X171" s="5" t="str">
        <f>IF($A171="","",SUMIFS('BLAST COLDROOM 1'!Z$2:Z350,'BLAST COLDROOM 1'!$C$2:$C350,$B171,'BLAST COLDROOM 1'!$E$2:$E350,$C171,'BLAST COLDROOM 1'!$A$2:$A350,$A171))</f>
        <v/>
      </c>
      <c r="Y171" s="5" t="str">
        <f>IF($A171="","",SUMIFS('BLAST COLDROOM 1'!AA$2:AA350,'BLAST COLDROOM 1'!$C$2:$C350,$B171,'BLAST COLDROOM 1'!$E$2:$E350,$C171,'BLAST COLDROOM 1'!$A$2:$A350,$A171))</f>
        <v/>
      </c>
      <c r="Z171" s="5" t="str">
        <f>IF($A171="","",SUMIFS('BLAST COLDROOM 1'!AB$2:AB350,'BLAST COLDROOM 1'!$C$2:$C350,$B171,'BLAST COLDROOM 1'!$E$2:$E350,$C171,'BLAST COLDROOM 1'!$A$2:$A350,$A171))</f>
        <v/>
      </c>
      <c r="AA171" s="5" t="str">
        <f>IF($A171="","",SUMIFS('BLAST COLDROOM 1'!AC$2:AC350,'BLAST COLDROOM 1'!$C$2:$C350,$B171,'BLAST COLDROOM 1'!$E$2:$E350,$C171,'BLAST COLDROOM 1'!$A$2:$A350,$A171))</f>
        <v/>
      </c>
      <c r="AB171" s="5" t="str">
        <f>IF($A171="","",SUMIFS('BLAST COLDROOM 1'!AD$2:AD350,'BLAST COLDROOM 1'!$C$2:$C350,$B171,'BLAST COLDROOM 1'!$E$2:$E350,$C171,'BLAST COLDROOM 1'!$A$2:$A350,$A171))</f>
        <v/>
      </c>
      <c r="AC171" s="5" t="str">
        <f>IF($A171="","",SUMIFS('BLAST COLDROOM 1'!AE$2:AE350,'BLAST COLDROOM 1'!$C$2:$C350,$B171,'BLAST COLDROOM 1'!$E$2:$E350,$C171,'BLAST COLDROOM 1'!$A$2:$A350,$A171))</f>
        <v/>
      </c>
      <c r="AD171" s="5" t="str">
        <f>IF($A171="","",SUMIFS('BLAST COLDROOM 1'!AF$2:AF350,'BLAST COLDROOM 1'!$C$2:$C350,$B171,'BLAST COLDROOM 1'!$E$2:$E350,$C171,'BLAST COLDROOM 1'!$A$2:$A350,$A171))</f>
        <v/>
      </c>
      <c r="AE171" s="5" t="str">
        <f>IF($A171="","",SUMIFS('BLAST COLDROOM 1'!AG$2:AG350,'BLAST COLDROOM 1'!$C$2:$C350,$B171,'BLAST COLDROOM 1'!$E$2:$E350,$C171,'BLAST COLDROOM 1'!$A$2:$A350,$A171))</f>
        <v/>
      </c>
      <c r="AF171" s="5" t="str">
        <f>IF($A171="","",SUMIFS('BLAST COLDROOM 1'!AH$2:AH350,'BLAST COLDROOM 1'!$C$2:$C350,$B171,'BLAST COLDROOM 1'!$E$2:$E350,$C171,'BLAST COLDROOM 1'!$A$2:$A350,$A171))</f>
        <v/>
      </c>
      <c r="AG171" s="5" t="str">
        <f>IF($A171="","",SUMIFS('BLAST COLDROOM 1'!AI$2:AI350,'BLAST COLDROOM 1'!$C$2:$C350,$B171,'BLAST COLDROOM 1'!$E$2:$E350,$C171,'BLAST COLDROOM 1'!$A$2:$A350,$A171))</f>
        <v/>
      </c>
      <c r="AH171" s="5" t="str">
        <f>IF($A171="","",SUMIFS('BLAST COLDROOM 1'!AJ$2:AJ350,'BLAST COLDROOM 1'!$C$2:$C350,$B171,'BLAST COLDROOM 1'!$E$2:$E350,$C171,'BLAST COLDROOM 1'!$A$2:$A350,$A171))</f>
        <v/>
      </c>
      <c r="AI171" s="5" t="str">
        <f>IF($A171="","",SUMIFS('BLAST COLDROOM 1'!AK$2:AK350,'BLAST COLDROOM 1'!$C$2:$C350,$B171,'BLAST COLDROOM 1'!$E$2:$E350,$C171,'BLAST COLDROOM 1'!$A$2:$A350,$A171))</f>
        <v/>
      </c>
      <c r="AJ171" s="5" t="str">
        <f>IF($A171="","",SUMIFS('BLAST COLDROOM 1'!AL$2:AL350,'BLAST COLDROOM 1'!$C$2:$C350,$B171,'BLAST COLDROOM 1'!$E$2:$E350,$C171,'BLAST COLDROOM 1'!$A$2:$A350,$A171))</f>
        <v/>
      </c>
    </row>
    <row r="172" ht="15.75" customHeight="1">
      <c r="A172" s="17"/>
      <c r="B172" s="5"/>
      <c r="C172" s="5"/>
      <c r="P172" s="5" t="str">
        <f>IF($A172="","",SUMIFS('BLAST COLDROOM 1'!R$2:R350,'BLAST COLDROOM 1'!$C$2:$C350,$B172,'BLAST COLDROOM 1'!$E$2:$E350,$C172,'BLAST COLDROOM 1'!$A$2:$A350,$A172))</f>
        <v/>
      </c>
      <c r="Q172" s="5" t="str">
        <f>IF($A172="","",SUMIFS('BLAST COLDROOM 1'!S$2:S350,'BLAST COLDROOM 1'!$C$2:$C350,$B172,'BLAST COLDROOM 1'!$E$2:$E350,$C172,'BLAST COLDROOM 1'!$A$2:$A350,$A172))</f>
        <v/>
      </c>
      <c r="R172" s="5" t="str">
        <f>IF($A172="","",SUMIFS('BLAST COLDROOM 1'!T$2:T350,'BLAST COLDROOM 1'!$C$2:$C350,$B172,'BLAST COLDROOM 1'!$E$2:$E350,$C172,'BLAST COLDROOM 1'!$A$2:$A350,$A172))</f>
        <v/>
      </c>
      <c r="S172" s="5" t="str">
        <f>IF($A172="","",SUMIFS('BLAST COLDROOM 1'!U$2:U350,'BLAST COLDROOM 1'!$C$2:$C350,$B172,'BLAST COLDROOM 1'!$E$2:$E350,$C172,'BLAST COLDROOM 1'!$A$2:$A350,$A172))</f>
        <v/>
      </c>
      <c r="T172" s="5" t="str">
        <f>IF($A172="","",SUMIFS('BLAST COLDROOM 1'!V$2:V350,'BLAST COLDROOM 1'!$C$2:$C350,$B172,'BLAST COLDROOM 1'!$E$2:$E350,$C172,'BLAST COLDROOM 1'!$A$2:$A350,$A172))</f>
        <v/>
      </c>
      <c r="U172" s="5" t="str">
        <f>IF($A172="","",SUMIFS(#REF!,'BLAST COLDROOM 1'!$C$2:$C350,$B172,'BLAST COLDROOM 1'!$E$2:$E350,$C172,'BLAST COLDROOM 1'!$A$2:$A350,$A172))</f>
        <v/>
      </c>
      <c r="V172" s="5" t="str">
        <f>IF($A172="","",SUMIFS('BLAST COLDROOM 1'!X$2:X350,'BLAST COLDROOM 1'!$C$2:$C350,$B172,'BLAST COLDROOM 1'!$E$2:$E350,$C172,'BLAST COLDROOM 1'!$A$2:$A350,$A172))</f>
        <v/>
      </c>
      <c r="W172" s="5" t="str">
        <f>IF($A172="","",SUMIFS('BLAST COLDROOM 1'!Y$2:Y350,'BLAST COLDROOM 1'!$C$2:$C350,$B172,'BLAST COLDROOM 1'!$E$2:$E350,$C172,'BLAST COLDROOM 1'!$A$2:$A350,$A172))</f>
        <v/>
      </c>
      <c r="X172" s="5" t="str">
        <f>IF($A172="","",SUMIFS('BLAST COLDROOM 1'!Z$2:Z350,'BLAST COLDROOM 1'!$C$2:$C350,$B172,'BLAST COLDROOM 1'!$E$2:$E350,$C172,'BLAST COLDROOM 1'!$A$2:$A350,$A172))</f>
        <v/>
      </c>
      <c r="Y172" s="5" t="str">
        <f>IF($A172="","",SUMIFS('BLAST COLDROOM 1'!AA$2:AA350,'BLAST COLDROOM 1'!$C$2:$C350,$B172,'BLAST COLDROOM 1'!$E$2:$E350,$C172,'BLAST COLDROOM 1'!$A$2:$A350,$A172))</f>
        <v/>
      </c>
      <c r="Z172" s="5" t="str">
        <f>IF($A172="","",SUMIFS('BLAST COLDROOM 1'!AB$2:AB350,'BLAST COLDROOM 1'!$C$2:$C350,$B172,'BLAST COLDROOM 1'!$E$2:$E350,$C172,'BLAST COLDROOM 1'!$A$2:$A350,$A172))</f>
        <v/>
      </c>
      <c r="AA172" s="5" t="str">
        <f>IF($A172="","",SUMIFS('BLAST COLDROOM 1'!AC$2:AC350,'BLAST COLDROOM 1'!$C$2:$C350,$B172,'BLAST COLDROOM 1'!$E$2:$E350,$C172,'BLAST COLDROOM 1'!$A$2:$A350,$A172))</f>
        <v/>
      </c>
      <c r="AB172" s="5" t="str">
        <f>IF($A172="","",SUMIFS('BLAST COLDROOM 1'!AD$2:AD350,'BLAST COLDROOM 1'!$C$2:$C350,$B172,'BLAST COLDROOM 1'!$E$2:$E350,$C172,'BLAST COLDROOM 1'!$A$2:$A350,$A172))</f>
        <v/>
      </c>
      <c r="AC172" s="5" t="str">
        <f>IF($A172="","",SUMIFS('BLAST COLDROOM 1'!AE$2:AE350,'BLAST COLDROOM 1'!$C$2:$C350,$B172,'BLAST COLDROOM 1'!$E$2:$E350,$C172,'BLAST COLDROOM 1'!$A$2:$A350,$A172))</f>
        <v/>
      </c>
      <c r="AD172" s="5" t="str">
        <f>IF($A172="","",SUMIFS('BLAST COLDROOM 1'!AF$2:AF350,'BLAST COLDROOM 1'!$C$2:$C350,$B172,'BLAST COLDROOM 1'!$E$2:$E350,$C172,'BLAST COLDROOM 1'!$A$2:$A350,$A172))</f>
        <v/>
      </c>
      <c r="AE172" s="5" t="str">
        <f>IF($A172="","",SUMIFS('BLAST COLDROOM 1'!AG$2:AG350,'BLAST COLDROOM 1'!$C$2:$C350,$B172,'BLAST COLDROOM 1'!$E$2:$E350,$C172,'BLAST COLDROOM 1'!$A$2:$A350,$A172))</f>
        <v/>
      </c>
      <c r="AF172" s="5" t="str">
        <f>IF($A172="","",SUMIFS('BLAST COLDROOM 1'!AH$2:AH350,'BLAST COLDROOM 1'!$C$2:$C350,$B172,'BLAST COLDROOM 1'!$E$2:$E350,$C172,'BLAST COLDROOM 1'!$A$2:$A350,$A172))</f>
        <v/>
      </c>
      <c r="AG172" s="5" t="str">
        <f>IF($A172="","",SUMIFS('BLAST COLDROOM 1'!AI$2:AI350,'BLAST COLDROOM 1'!$C$2:$C350,$B172,'BLAST COLDROOM 1'!$E$2:$E350,$C172,'BLAST COLDROOM 1'!$A$2:$A350,$A172))</f>
        <v/>
      </c>
      <c r="AH172" s="5" t="str">
        <f>IF($A172="","",SUMIFS('BLAST COLDROOM 1'!AJ$2:AJ350,'BLAST COLDROOM 1'!$C$2:$C350,$B172,'BLAST COLDROOM 1'!$E$2:$E350,$C172,'BLAST COLDROOM 1'!$A$2:$A350,$A172))</f>
        <v/>
      </c>
      <c r="AI172" s="5" t="str">
        <f>IF($A172="","",SUMIFS('BLAST COLDROOM 1'!AK$2:AK350,'BLAST COLDROOM 1'!$C$2:$C350,$B172,'BLAST COLDROOM 1'!$E$2:$E350,$C172,'BLAST COLDROOM 1'!$A$2:$A350,$A172))</f>
        <v/>
      </c>
      <c r="AJ172" s="5" t="str">
        <f>IF($A172="","",SUMIFS('BLAST COLDROOM 1'!AL$2:AL350,'BLAST COLDROOM 1'!$C$2:$C350,$B172,'BLAST COLDROOM 1'!$E$2:$E350,$C172,'BLAST COLDROOM 1'!$A$2:$A350,$A172))</f>
        <v/>
      </c>
    </row>
    <row r="173" ht="15.75" customHeight="1">
      <c r="A173" s="17"/>
      <c r="B173" s="5"/>
      <c r="C173" s="5"/>
      <c r="P173" s="5" t="str">
        <f>IF($A173="","",SUMIFS('BLAST COLDROOM 1'!R$2:R350,'BLAST COLDROOM 1'!$C$2:$C350,$B173,'BLAST COLDROOM 1'!$E$2:$E350,$C173,'BLAST COLDROOM 1'!$A$2:$A350,$A173))</f>
        <v/>
      </c>
      <c r="Q173" s="5" t="str">
        <f>IF($A173="","",SUMIFS('BLAST COLDROOM 1'!S$2:S350,'BLAST COLDROOM 1'!$C$2:$C350,$B173,'BLAST COLDROOM 1'!$E$2:$E350,$C173,'BLAST COLDROOM 1'!$A$2:$A350,$A173))</f>
        <v/>
      </c>
      <c r="R173" s="5" t="str">
        <f>IF($A173="","",SUMIFS('BLAST COLDROOM 1'!T$2:T350,'BLAST COLDROOM 1'!$C$2:$C350,$B173,'BLAST COLDROOM 1'!$E$2:$E350,$C173,'BLAST COLDROOM 1'!$A$2:$A350,$A173))</f>
        <v/>
      </c>
      <c r="S173" s="5" t="str">
        <f>IF($A173="","",SUMIFS('BLAST COLDROOM 1'!U$2:U350,'BLAST COLDROOM 1'!$C$2:$C350,$B173,'BLAST COLDROOM 1'!$E$2:$E350,$C173,'BLAST COLDROOM 1'!$A$2:$A350,$A173))</f>
        <v/>
      </c>
      <c r="T173" s="5" t="str">
        <f>IF($A173="","",SUMIFS('BLAST COLDROOM 1'!V$2:V350,'BLAST COLDROOM 1'!$C$2:$C350,$B173,'BLAST COLDROOM 1'!$E$2:$E350,$C173,'BLAST COLDROOM 1'!$A$2:$A350,$A173))</f>
        <v/>
      </c>
      <c r="U173" s="5" t="str">
        <f>IF($A173="","",SUMIFS(#REF!,'BLAST COLDROOM 1'!$C$2:$C350,$B173,'BLAST COLDROOM 1'!$E$2:$E350,$C173,'BLAST COLDROOM 1'!$A$2:$A350,$A173))</f>
        <v/>
      </c>
      <c r="V173" s="5" t="str">
        <f>IF($A173="","",SUMIFS('BLAST COLDROOM 1'!X$2:X350,'BLAST COLDROOM 1'!$C$2:$C350,$B173,'BLAST COLDROOM 1'!$E$2:$E350,$C173,'BLAST COLDROOM 1'!$A$2:$A350,$A173))</f>
        <v/>
      </c>
      <c r="W173" s="5" t="str">
        <f>IF($A173="","",SUMIFS('BLAST COLDROOM 1'!Y$2:Y350,'BLAST COLDROOM 1'!$C$2:$C350,$B173,'BLAST COLDROOM 1'!$E$2:$E350,$C173,'BLAST COLDROOM 1'!$A$2:$A350,$A173))</f>
        <v/>
      </c>
      <c r="X173" s="5" t="str">
        <f>IF($A173="","",SUMIFS('BLAST COLDROOM 1'!Z$2:Z350,'BLAST COLDROOM 1'!$C$2:$C350,$B173,'BLAST COLDROOM 1'!$E$2:$E350,$C173,'BLAST COLDROOM 1'!$A$2:$A350,$A173))</f>
        <v/>
      </c>
      <c r="Y173" s="5" t="str">
        <f>IF($A173="","",SUMIFS('BLAST COLDROOM 1'!AA$2:AA350,'BLAST COLDROOM 1'!$C$2:$C350,$B173,'BLAST COLDROOM 1'!$E$2:$E350,$C173,'BLAST COLDROOM 1'!$A$2:$A350,$A173))</f>
        <v/>
      </c>
      <c r="Z173" s="5" t="str">
        <f>IF($A173="","",SUMIFS('BLAST COLDROOM 1'!AB$2:AB350,'BLAST COLDROOM 1'!$C$2:$C350,$B173,'BLAST COLDROOM 1'!$E$2:$E350,$C173,'BLAST COLDROOM 1'!$A$2:$A350,$A173))</f>
        <v/>
      </c>
      <c r="AA173" s="5" t="str">
        <f>IF($A173="","",SUMIFS('BLAST COLDROOM 1'!AC$2:AC350,'BLAST COLDROOM 1'!$C$2:$C350,$B173,'BLAST COLDROOM 1'!$E$2:$E350,$C173,'BLAST COLDROOM 1'!$A$2:$A350,$A173))</f>
        <v/>
      </c>
      <c r="AB173" s="5" t="str">
        <f>IF($A173="","",SUMIFS('BLAST COLDROOM 1'!AD$2:AD350,'BLAST COLDROOM 1'!$C$2:$C350,$B173,'BLAST COLDROOM 1'!$E$2:$E350,$C173,'BLAST COLDROOM 1'!$A$2:$A350,$A173))</f>
        <v/>
      </c>
      <c r="AC173" s="5" t="str">
        <f>IF($A173="","",SUMIFS('BLAST COLDROOM 1'!AE$2:AE350,'BLAST COLDROOM 1'!$C$2:$C350,$B173,'BLAST COLDROOM 1'!$E$2:$E350,$C173,'BLAST COLDROOM 1'!$A$2:$A350,$A173))</f>
        <v/>
      </c>
      <c r="AD173" s="5" t="str">
        <f>IF($A173="","",SUMIFS('BLAST COLDROOM 1'!AF$2:AF350,'BLAST COLDROOM 1'!$C$2:$C350,$B173,'BLAST COLDROOM 1'!$E$2:$E350,$C173,'BLAST COLDROOM 1'!$A$2:$A350,$A173))</f>
        <v/>
      </c>
      <c r="AE173" s="5" t="str">
        <f>IF($A173="","",SUMIFS('BLAST COLDROOM 1'!AG$2:AG350,'BLAST COLDROOM 1'!$C$2:$C350,$B173,'BLAST COLDROOM 1'!$E$2:$E350,$C173,'BLAST COLDROOM 1'!$A$2:$A350,$A173))</f>
        <v/>
      </c>
      <c r="AF173" s="5" t="str">
        <f>IF($A173="","",SUMIFS('BLAST COLDROOM 1'!AH$2:AH350,'BLAST COLDROOM 1'!$C$2:$C350,$B173,'BLAST COLDROOM 1'!$E$2:$E350,$C173,'BLAST COLDROOM 1'!$A$2:$A350,$A173))</f>
        <v/>
      </c>
      <c r="AG173" s="5" t="str">
        <f>IF($A173="","",SUMIFS('BLAST COLDROOM 1'!AI$2:AI350,'BLAST COLDROOM 1'!$C$2:$C350,$B173,'BLAST COLDROOM 1'!$E$2:$E350,$C173,'BLAST COLDROOM 1'!$A$2:$A350,$A173))</f>
        <v/>
      </c>
      <c r="AH173" s="5" t="str">
        <f>IF($A173="","",SUMIFS('BLAST COLDROOM 1'!AJ$2:AJ350,'BLAST COLDROOM 1'!$C$2:$C350,$B173,'BLAST COLDROOM 1'!$E$2:$E350,$C173,'BLAST COLDROOM 1'!$A$2:$A350,$A173))</f>
        <v/>
      </c>
      <c r="AI173" s="5" t="str">
        <f>IF($A173="","",SUMIFS('BLAST COLDROOM 1'!AK$2:AK350,'BLAST COLDROOM 1'!$C$2:$C350,$B173,'BLAST COLDROOM 1'!$E$2:$E350,$C173,'BLAST COLDROOM 1'!$A$2:$A350,$A173))</f>
        <v/>
      </c>
      <c r="AJ173" s="5" t="str">
        <f>IF($A173="","",SUMIFS('BLAST COLDROOM 1'!AL$2:AL350,'BLAST COLDROOM 1'!$C$2:$C350,$B173,'BLAST COLDROOM 1'!$E$2:$E350,$C173,'BLAST COLDROOM 1'!$A$2:$A350,$A173))</f>
        <v/>
      </c>
    </row>
    <row r="174" ht="15.75" customHeight="1">
      <c r="A174" s="17"/>
      <c r="B174" s="5"/>
      <c r="C174" s="5"/>
      <c r="P174" s="5" t="str">
        <f>IF($A174="","",SUMIFS('BLAST COLDROOM 1'!R$2:R350,'BLAST COLDROOM 1'!$C$2:$C350,$B174,'BLAST COLDROOM 1'!$E$2:$E350,$C174,'BLAST COLDROOM 1'!$A$2:$A350,$A174))</f>
        <v/>
      </c>
      <c r="Q174" s="5" t="str">
        <f>IF($A174="","",SUMIFS('BLAST COLDROOM 1'!S$2:S350,'BLAST COLDROOM 1'!$C$2:$C350,$B174,'BLAST COLDROOM 1'!$E$2:$E350,$C174,'BLAST COLDROOM 1'!$A$2:$A350,$A174))</f>
        <v/>
      </c>
      <c r="R174" s="5" t="str">
        <f>IF($A174="","",SUMIFS('BLAST COLDROOM 1'!T$2:T350,'BLAST COLDROOM 1'!$C$2:$C350,$B174,'BLAST COLDROOM 1'!$E$2:$E350,$C174,'BLAST COLDROOM 1'!$A$2:$A350,$A174))</f>
        <v/>
      </c>
      <c r="S174" s="5" t="str">
        <f>IF($A174="","",SUMIFS('BLAST COLDROOM 1'!U$2:U350,'BLAST COLDROOM 1'!$C$2:$C350,$B174,'BLAST COLDROOM 1'!$E$2:$E350,$C174,'BLAST COLDROOM 1'!$A$2:$A350,$A174))</f>
        <v/>
      </c>
      <c r="T174" s="5" t="str">
        <f>IF($A174="","",SUMIFS('BLAST COLDROOM 1'!V$2:V350,'BLAST COLDROOM 1'!$C$2:$C350,$B174,'BLAST COLDROOM 1'!$E$2:$E350,$C174,'BLAST COLDROOM 1'!$A$2:$A350,$A174))</f>
        <v/>
      </c>
      <c r="U174" s="5" t="str">
        <f>IF($A174="","",SUMIFS(#REF!,'BLAST COLDROOM 1'!$C$2:$C350,$B174,'BLAST COLDROOM 1'!$E$2:$E350,$C174,'BLAST COLDROOM 1'!$A$2:$A350,$A174))</f>
        <v/>
      </c>
      <c r="V174" s="5" t="str">
        <f>IF($A174="","",SUMIFS('BLAST COLDROOM 1'!X$2:X350,'BLAST COLDROOM 1'!$C$2:$C350,$B174,'BLAST COLDROOM 1'!$E$2:$E350,$C174,'BLAST COLDROOM 1'!$A$2:$A350,$A174))</f>
        <v/>
      </c>
      <c r="W174" s="5" t="str">
        <f>IF($A174="","",SUMIFS('BLAST COLDROOM 1'!Y$2:Y350,'BLAST COLDROOM 1'!$C$2:$C350,$B174,'BLAST COLDROOM 1'!$E$2:$E350,$C174,'BLAST COLDROOM 1'!$A$2:$A350,$A174))</f>
        <v/>
      </c>
      <c r="X174" s="5" t="str">
        <f>IF($A174="","",SUMIFS('BLAST COLDROOM 1'!Z$2:Z350,'BLAST COLDROOM 1'!$C$2:$C350,$B174,'BLAST COLDROOM 1'!$E$2:$E350,$C174,'BLAST COLDROOM 1'!$A$2:$A350,$A174))</f>
        <v/>
      </c>
      <c r="Y174" s="5" t="str">
        <f>IF($A174="","",SUMIFS('BLAST COLDROOM 1'!AA$2:AA350,'BLAST COLDROOM 1'!$C$2:$C350,$B174,'BLAST COLDROOM 1'!$E$2:$E350,$C174,'BLAST COLDROOM 1'!$A$2:$A350,$A174))</f>
        <v/>
      </c>
      <c r="Z174" s="5" t="str">
        <f>IF($A174="","",SUMIFS('BLAST COLDROOM 1'!AB$2:AB350,'BLAST COLDROOM 1'!$C$2:$C350,$B174,'BLAST COLDROOM 1'!$E$2:$E350,$C174,'BLAST COLDROOM 1'!$A$2:$A350,$A174))</f>
        <v/>
      </c>
      <c r="AA174" s="5" t="str">
        <f>IF($A174="","",SUMIFS('BLAST COLDROOM 1'!AC$2:AC350,'BLAST COLDROOM 1'!$C$2:$C350,$B174,'BLAST COLDROOM 1'!$E$2:$E350,$C174,'BLAST COLDROOM 1'!$A$2:$A350,$A174))</f>
        <v/>
      </c>
      <c r="AB174" s="5" t="str">
        <f>IF($A174="","",SUMIFS('BLAST COLDROOM 1'!AD$2:AD350,'BLAST COLDROOM 1'!$C$2:$C350,$B174,'BLAST COLDROOM 1'!$E$2:$E350,$C174,'BLAST COLDROOM 1'!$A$2:$A350,$A174))</f>
        <v/>
      </c>
      <c r="AC174" s="5" t="str">
        <f>IF($A174="","",SUMIFS('BLAST COLDROOM 1'!AE$2:AE350,'BLAST COLDROOM 1'!$C$2:$C350,$B174,'BLAST COLDROOM 1'!$E$2:$E350,$C174,'BLAST COLDROOM 1'!$A$2:$A350,$A174))</f>
        <v/>
      </c>
      <c r="AD174" s="5" t="str">
        <f>IF($A174="","",SUMIFS('BLAST COLDROOM 1'!AF$2:AF350,'BLAST COLDROOM 1'!$C$2:$C350,$B174,'BLAST COLDROOM 1'!$E$2:$E350,$C174,'BLAST COLDROOM 1'!$A$2:$A350,$A174))</f>
        <v/>
      </c>
      <c r="AE174" s="5" t="str">
        <f>IF($A174="","",SUMIFS('BLAST COLDROOM 1'!AG$2:AG350,'BLAST COLDROOM 1'!$C$2:$C350,$B174,'BLAST COLDROOM 1'!$E$2:$E350,$C174,'BLAST COLDROOM 1'!$A$2:$A350,$A174))</f>
        <v/>
      </c>
      <c r="AF174" s="5" t="str">
        <f>IF($A174="","",SUMIFS('BLAST COLDROOM 1'!AH$2:AH350,'BLAST COLDROOM 1'!$C$2:$C350,$B174,'BLAST COLDROOM 1'!$E$2:$E350,$C174,'BLAST COLDROOM 1'!$A$2:$A350,$A174))</f>
        <v/>
      </c>
      <c r="AG174" s="5" t="str">
        <f>IF($A174="","",SUMIFS('BLAST COLDROOM 1'!AI$2:AI350,'BLAST COLDROOM 1'!$C$2:$C350,$B174,'BLAST COLDROOM 1'!$E$2:$E350,$C174,'BLAST COLDROOM 1'!$A$2:$A350,$A174))</f>
        <v/>
      </c>
      <c r="AH174" s="5" t="str">
        <f>IF($A174="","",SUMIFS('BLAST COLDROOM 1'!AJ$2:AJ350,'BLAST COLDROOM 1'!$C$2:$C350,$B174,'BLAST COLDROOM 1'!$E$2:$E350,$C174,'BLAST COLDROOM 1'!$A$2:$A350,$A174))</f>
        <v/>
      </c>
      <c r="AI174" s="5" t="str">
        <f>IF($A174="","",SUMIFS('BLAST COLDROOM 1'!AK$2:AK350,'BLAST COLDROOM 1'!$C$2:$C350,$B174,'BLAST COLDROOM 1'!$E$2:$E350,$C174,'BLAST COLDROOM 1'!$A$2:$A350,$A174))</f>
        <v/>
      </c>
      <c r="AJ174" s="5" t="str">
        <f>IF($A174="","",SUMIFS('BLAST COLDROOM 1'!AL$2:AL350,'BLAST COLDROOM 1'!$C$2:$C350,$B174,'BLAST COLDROOM 1'!$E$2:$E350,$C174,'BLAST COLDROOM 1'!$A$2:$A350,$A174))</f>
        <v/>
      </c>
    </row>
    <row r="175" ht="15.75" customHeight="1">
      <c r="A175" s="17"/>
      <c r="B175" s="5"/>
      <c r="C175" s="5"/>
      <c r="P175" s="5" t="str">
        <f>IF($A175="","",SUMIFS('BLAST COLDROOM 1'!R$2:R350,'BLAST COLDROOM 1'!$C$2:$C350,$B175,'BLAST COLDROOM 1'!$E$2:$E350,$C175,'BLAST COLDROOM 1'!$A$2:$A350,$A175))</f>
        <v/>
      </c>
      <c r="Q175" s="5" t="str">
        <f>IF($A175="","",SUMIFS('BLAST COLDROOM 1'!S$2:S350,'BLAST COLDROOM 1'!$C$2:$C350,$B175,'BLAST COLDROOM 1'!$E$2:$E350,$C175,'BLAST COLDROOM 1'!$A$2:$A350,$A175))</f>
        <v/>
      </c>
      <c r="R175" s="5" t="str">
        <f>IF($A175="","",SUMIFS('BLAST COLDROOM 1'!T$2:T350,'BLAST COLDROOM 1'!$C$2:$C350,$B175,'BLAST COLDROOM 1'!$E$2:$E350,$C175,'BLAST COLDROOM 1'!$A$2:$A350,$A175))</f>
        <v/>
      </c>
      <c r="S175" s="5" t="str">
        <f>IF($A175="","",SUMIFS('BLAST COLDROOM 1'!U$2:U350,'BLAST COLDROOM 1'!$C$2:$C350,$B175,'BLAST COLDROOM 1'!$E$2:$E350,$C175,'BLAST COLDROOM 1'!$A$2:$A350,$A175))</f>
        <v/>
      </c>
      <c r="T175" s="5" t="str">
        <f>IF($A175="","",SUMIFS('BLAST COLDROOM 1'!V$2:V350,'BLAST COLDROOM 1'!$C$2:$C350,$B175,'BLAST COLDROOM 1'!$E$2:$E350,$C175,'BLAST COLDROOM 1'!$A$2:$A350,$A175))</f>
        <v/>
      </c>
      <c r="U175" s="5" t="str">
        <f>IF($A175="","",SUMIFS(#REF!,'BLAST COLDROOM 1'!$C$2:$C350,$B175,'BLAST COLDROOM 1'!$E$2:$E350,$C175,'BLAST COLDROOM 1'!$A$2:$A350,$A175))</f>
        <v/>
      </c>
      <c r="V175" s="5" t="str">
        <f>IF($A175="","",SUMIFS('BLAST COLDROOM 1'!X$2:X350,'BLAST COLDROOM 1'!$C$2:$C350,$B175,'BLAST COLDROOM 1'!$E$2:$E350,$C175,'BLAST COLDROOM 1'!$A$2:$A350,$A175))</f>
        <v/>
      </c>
      <c r="W175" s="5" t="str">
        <f>IF($A175="","",SUMIFS('BLAST COLDROOM 1'!Y$2:Y350,'BLAST COLDROOM 1'!$C$2:$C350,$B175,'BLAST COLDROOM 1'!$E$2:$E350,$C175,'BLAST COLDROOM 1'!$A$2:$A350,$A175))</f>
        <v/>
      </c>
      <c r="X175" s="5" t="str">
        <f>IF($A175="","",SUMIFS('BLAST COLDROOM 1'!Z$2:Z350,'BLAST COLDROOM 1'!$C$2:$C350,$B175,'BLAST COLDROOM 1'!$E$2:$E350,$C175,'BLAST COLDROOM 1'!$A$2:$A350,$A175))</f>
        <v/>
      </c>
      <c r="Y175" s="5" t="str">
        <f>IF($A175="","",SUMIFS('BLAST COLDROOM 1'!AA$2:AA350,'BLAST COLDROOM 1'!$C$2:$C350,$B175,'BLAST COLDROOM 1'!$E$2:$E350,$C175,'BLAST COLDROOM 1'!$A$2:$A350,$A175))</f>
        <v/>
      </c>
      <c r="Z175" s="5" t="str">
        <f>IF($A175="","",SUMIFS('BLAST COLDROOM 1'!AB$2:AB350,'BLAST COLDROOM 1'!$C$2:$C350,$B175,'BLAST COLDROOM 1'!$E$2:$E350,$C175,'BLAST COLDROOM 1'!$A$2:$A350,$A175))</f>
        <v/>
      </c>
      <c r="AA175" s="5" t="str">
        <f>IF($A175="","",SUMIFS('BLAST COLDROOM 1'!AC$2:AC350,'BLAST COLDROOM 1'!$C$2:$C350,$B175,'BLAST COLDROOM 1'!$E$2:$E350,$C175,'BLAST COLDROOM 1'!$A$2:$A350,$A175))</f>
        <v/>
      </c>
      <c r="AB175" s="5" t="str">
        <f>IF($A175="","",SUMIFS('BLAST COLDROOM 1'!AD$2:AD350,'BLAST COLDROOM 1'!$C$2:$C350,$B175,'BLAST COLDROOM 1'!$E$2:$E350,$C175,'BLAST COLDROOM 1'!$A$2:$A350,$A175))</f>
        <v/>
      </c>
      <c r="AC175" s="5" t="str">
        <f>IF($A175="","",SUMIFS('BLAST COLDROOM 1'!AE$2:AE350,'BLAST COLDROOM 1'!$C$2:$C350,$B175,'BLAST COLDROOM 1'!$E$2:$E350,$C175,'BLAST COLDROOM 1'!$A$2:$A350,$A175))</f>
        <v/>
      </c>
      <c r="AD175" s="5" t="str">
        <f>IF($A175="","",SUMIFS('BLAST COLDROOM 1'!AF$2:AF350,'BLAST COLDROOM 1'!$C$2:$C350,$B175,'BLAST COLDROOM 1'!$E$2:$E350,$C175,'BLAST COLDROOM 1'!$A$2:$A350,$A175))</f>
        <v/>
      </c>
      <c r="AE175" s="5" t="str">
        <f>IF($A175="","",SUMIFS('BLAST COLDROOM 1'!AG$2:AG350,'BLAST COLDROOM 1'!$C$2:$C350,$B175,'BLAST COLDROOM 1'!$E$2:$E350,$C175,'BLAST COLDROOM 1'!$A$2:$A350,$A175))</f>
        <v/>
      </c>
      <c r="AF175" s="5" t="str">
        <f>IF($A175="","",SUMIFS('BLAST COLDROOM 1'!AH$2:AH350,'BLAST COLDROOM 1'!$C$2:$C350,$B175,'BLAST COLDROOM 1'!$E$2:$E350,$C175,'BLAST COLDROOM 1'!$A$2:$A350,$A175))</f>
        <v/>
      </c>
      <c r="AG175" s="5" t="str">
        <f>IF($A175="","",SUMIFS('BLAST COLDROOM 1'!AI$2:AI350,'BLAST COLDROOM 1'!$C$2:$C350,$B175,'BLAST COLDROOM 1'!$E$2:$E350,$C175,'BLAST COLDROOM 1'!$A$2:$A350,$A175))</f>
        <v/>
      </c>
      <c r="AH175" s="5" t="str">
        <f>IF($A175="","",SUMIFS('BLAST COLDROOM 1'!AJ$2:AJ350,'BLAST COLDROOM 1'!$C$2:$C350,$B175,'BLAST COLDROOM 1'!$E$2:$E350,$C175,'BLAST COLDROOM 1'!$A$2:$A350,$A175))</f>
        <v/>
      </c>
      <c r="AI175" s="5" t="str">
        <f>IF($A175="","",SUMIFS('BLAST COLDROOM 1'!AK$2:AK350,'BLAST COLDROOM 1'!$C$2:$C350,$B175,'BLAST COLDROOM 1'!$E$2:$E350,$C175,'BLAST COLDROOM 1'!$A$2:$A350,$A175))</f>
        <v/>
      </c>
      <c r="AJ175" s="5" t="str">
        <f>IF($A175="","",SUMIFS('BLAST COLDROOM 1'!AL$2:AL350,'BLAST COLDROOM 1'!$C$2:$C350,$B175,'BLAST COLDROOM 1'!$E$2:$E350,$C175,'BLAST COLDROOM 1'!$A$2:$A350,$A175))</f>
        <v/>
      </c>
      <c r="AK175" s="5"/>
      <c r="AL175" s="5"/>
      <c r="AM175" s="5"/>
      <c r="AN175" s="5"/>
      <c r="AO175" s="5"/>
      <c r="AP175" s="5"/>
    </row>
    <row r="176" ht="15.75" customHeight="1">
      <c r="A176" s="17"/>
      <c r="B176" s="5"/>
      <c r="C176" s="5"/>
      <c r="P176" s="5" t="str">
        <f>IF($A176="","",SUMIFS('BLAST COLDROOM 1'!R$2:R350,'BLAST COLDROOM 1'!$C$2:$C350,$B176,'BLAST COLDROOM 1'!$E$2:$E350,$C176,'BLAST COLDROOM 1'!$A$2:$A350,$A176))</f>
        <v/>
      </c>
      <c r="Q176" s="5" t="str">
        <f>IF($A176="","",SUMIFS('BLAST COLDROOM 1'!S$2:S350,'BLAST COLDROOM 1'!$C$2:$C350,$B176,'BLAST COLDROOM 1'!$E$2:$E350,$C176,'BLAST COLDROOM 1'!$A$2:$A350,$A176))</f>
        <v/>
      </c>
      <c r="R176" s="5" t="str">
        <f>IF($A176="","",SUMIFS('BLAST COLDROOM 1'!T$2:T350,'BLAST COLDROOM 1'!$C$2:$C350,$B176,'BLAST COLDROOM 1'!$E$2:$E350,$C176,'BLAST COLDROOM 1'!$A$2:$A350,$A176))</f>
        <v/>
      </c>
      <c r="S176" s="5" t="str">
        <f>IF($A176="","",SUMIFS('BLAST COLDROOM 1'!U$2:U350,'BLAST COLDROOM 1'!$C$2:$C350,$B176,'BLAST COLDROOM 1'!$E$2:$E350,$C176,'BLAST COLDROOM 1'!$A$2:$A350,$A176))</f>
        <v/>
      </c>
      <c r="T176" s="5" t="str">
        <f>IF($A176="","",SUMIFS('BLAST COLDROOM 1'!V$2:V350,'BLAST COLDROOM 1'!$C$2:$C350,$B176,'BLAST COLDROOM 1'!$E$2:$E350,$C176,'BLAST COLDROOM 1'!$A$2:$A350,$A176))</f>
        <v/>
      </c>
      <c r="U176" s="5" t="str">
        <f>IF($A176="","",SUMIFS(#REF!,'BLAST COLDROOM 1'!$C$2:$C350,$B176,'BLAST COLDROOM 1'!$E$2:$E350,$C176,'BLAST COLDROOM 1'!$A$2:$A350,$A176))</f>
        <v/>
      </c>
      <c r="V176" s="5" t="str">
        <f>IF($A176="","",SUMIFS('BLAST COLDROOM 1'!X$2:X350,'BLAST COLDROOM 1'!$C$2:$C350,$B176,'BLAST COLDROOM 1'!$E$2:$E350,$C176,'BLAST COLDROOM 1'!$A$2:$A350,$A176))</f>
        <v/>
      </c>
      <c r="W176" s="5" t="str">
        <f>IF($A176="","",SUMIFS('BLAST COLDROOM 1'!Y$2:Y350,'BLAST COLDROOM 1'!$C$2:$C350,$B176,'BLAST COLDROOM 1'!$E$2:$E350,$C176,'BLAST COLDROOM 1'!$A$2:$A350,$A176))</f>
        <v/>
      </c>
      <c r="X176" s="5" t="str">
        <f>IF($A176="","",SUMIFS('BLAST COLDROOM 1'!Z$2:Z350,'BLAST COLDROOM 1'!$C$2:$C350,$B176,'BLAST COLDROOM 1'!$E$2:$E350,$C176,'BLAST COLDROOM 1'!$A$2:$A350,$A176))</f>
        <v/>
      </c>
      <c r="Y176" s="5" t="str">
        <f>IF($A176="","",SUMIFS('BLAST COLDROOM 1'!AA$2:AA350,'BLAST COLDROOM 1'!$C$2:$C350,$B176,'BLAST COLDROOM 1'!$E$2:$E350,$C176,'BLAST COLDROOM 1'!$A$2:$A350,$A176))</f>
        <v/>
      </c>
      <c r="Z176" s="5" t="str">
        <f>IF($A176="","",SUMIFS('BLAST COLDROOM 1'!AB$2:AB350,'BLAST COLDROOM 1'!$C$2:$C350,$B176,'BLAST COLDROOM 1'!$E$2:$E350,$C176,'BLAST COLDROOM 1'!$A$2:$A350,$A176))</f>
        <v/>
      </c>
      <c r="AA176" s="5" t="str">
        <f>IF($A176="","",SUMIFS('BLAST COLDROOM 1'!AC$2:AC350,'BLAST COLDROOM 1'!$C$2:$C350,$B176,'BLAST COLDROOM 1'!$E$2:$E350,$C176,'BLAST COLDROOM 1'!$A$2:$A350,$A176))</f>
        <v/>
      </c>
      <c r="AB176" s="5" t="str">
        <f>IF($A176="","",SUMIFS('BLAST COLDROOM 1'!AD$2:AD350,'BLAST COLDROOM 1'!$C$2:$C350,$B176,'BLAST COLDROOM 1'!$E$2:$E350,$C176,'BLAST COLDROOM 1'!$A$2:$A350,$A176))</f>
        <v/>
      </c>
      <c r="AC176" s="5" t="str">
        <f>IF($A176="","",SUMIFS('BLAST COLDROOM 1'!AE$2:AE350,'BLAST COLDROOM 1'!$C$2:$C350,$B176,'BLAST COLDROOM 1'!$E$2:$E350,$C176,'BLAST COLDROOM 1'!$A$2:$A350,$A176))</f>
        <v/>
      </c>
      <c r="AD176" s="5" t="str">
        <f>IF($A176="","",SUMIFS('BLAST COLDROOM 1'!AF$2:AF350,'BLAST COLDROOM 1'!$C$2:$C350,$B176,'BLAST COLDROOM 1'!$E$2:$E350,$C176,'BLAST COLDROOM 1'!$A$2:$A350,$A176))</f>
        <v/>
      </c>
      <c r="AE176" s="5" t="str">
        <f>IF($A176="","",SUMIFS('BLAST COLDROOM 1'!AG$2:AG350,'BLAST COLDROOM 1'!$C$2:$C350,$B176,'BLAST COLDROOM 1'!$E$2:$E350,$C176,'BLAST COLDROOM 1'!$A$2:$A350,$A176))</f>
        <v/>
      </c>
      <c r="AF176" s="5" t="str">
        <f>IF($A176="","",SUMIFS('BLAST COLDROOM 1'!AH$2:AH350,'BLAST COLDROOM 1'!$C$2:$C350,$B176,'BLAST COLDROOM 1'!$E$2:$E350,$C176,'BLAST COLDROOM 1'!$A$2:$A350,$A176))</f>
        <v/>
      </c>
      <c r="AG176" s="5" t="str">
        <f>IF($A176="","",SUMIFS('BLAST COLDROOM 1'!AI$2:AI350,'BLAST COLDROOM 1'!$C$2:$C350,$B176,'BLAST COLDROOM 1'!$E$2:$E350,$C176,'BLAST COLDROOM 1'!$A$2:$A350,$A176))</f>
        <v/>
      </c>
      <c r="AH176" s="5" t="str">
        <f>IF($A176="","",SUMIFS('BLAST COLDROOM 1'!AJ$2:AJ350,'BLAST COLDROOM 1'!$C$2:$C350,$B176,'BLAST COLDROOM 1'!$E$2:$E350,$C176,'BLAST COLDROOM 1'!$A$2:$A350,$A176))</f>
        <v/>
      </c>
      <c r="AI176" s="5" t="str">
        <f>IF($A176="","",SUMIFS('BLAST COLDROOM 1'!AK$2:AK350,'BLAST COLDROOM 1'!$C$2:$C350,$B176,'BLAST COLDROOM 1'!$E$2:$E350,$C176,'BLAST COLDROOM 1'!$A$2:$A350,$A176))</f>
        <v/>
      </c>
      <c r="AJ176" s="5" t="str">
        <f>IF($A176="","",SUMIFS('BLAST COLDROOM 1'!AL$2:AL350,'BLAST COLDROOM 1'!$C$2:$C350,$B176,'BLAST COLDROOM 1'!$E$2:$E350,$C176,'BLAST COLDROOM 1'!$A$2:$A350,$A176))</f>
        <v/>
      </c>
    </row>
    <row r="177" ht="15.75" customHeight="1">
      <c r="A177" s="17"/>
      <c r="B177" s="5"/>
      <c r="C177" s="5"/>
      <c r="P177" s="5" t="str">
        <f>IF($A177="","",SUMIFS('BLAST COLDROOM 1'!R$2:R350,'BLAST COLDROOM 1'!$C$2:$C350,$B177,'BLAST COLDROOM 1'!$E$2:$E350,$C177,'BLAST COLDROOM 1'!$A$2:$A350,$A177))</f>
        <v/>
      </c>
      <c r="Q177" s="5" t="str">
        <f>IF($A177="","",SUMIFS('BLAST COLDROOM 1'!S$2:S350,'BLAST COLDROOM 1'!$C$2:$C350,$B177,'BLAST COLDROOM 1'!$E$2:$E350,$C177,'BLAST COLDROOM 1'!$A$2:$A350,$A177))</f>
        <v/>
      </c>
      <c r="R177" s="5" t="str">
        <f>IF($A177="","",SUMIFS('BLAST COLDROOM 1'!T$2:T350,'BLAST COLDROOM 1'!$C$2:$C350,$B177,'BLAST COLDROOM 1'!$E$2:$E350,$C177,'BLAST COLDROOM 1'!$A$2:$A350,$A177))</f>
        <v/>
      </c>
      <c r="S177" s="5" t="str">
        <f>IF($A177="","",SUMIFS('BLAST COLDROOM 1'!U$2:U350,'BLAST COLDROOM 1'!$C$2:$C350,$B177,'BLAST COLDROOM 1'!$E$2:$E350,$C177,'BLAST COLDROOM 1'!$A$2:$A350,$A177))</f>
        <v/>
      </c>
      <c r="T177" s="5" t="str">
        <f>IF($A177="","",SUMIFS('BLAST COLDROOM 1'!V$2:V350,'BLAST COLDROOM 1'!$C$2:$C350,$B177,'BLAST COLDROOM 1'!$E$2:$E350,$C177,'BLAST COLDROOM 1'!$A$2:$A350,$A177))</f>
        <v/>
      </c>
      <c r="U177" s="5" t="str">
        <f>IF($A177="","",SUMIFS(#REF!,'BLAST COLDROOM 1'!$C$2:$C350,$B177,'BLAST COLDROOM 1'!$E$2:$E350,$C177,'BLAST COLDROOM 1'!$A$2:$A350,$A177))</f>
        <v/>
      </c>
      <c r="V177" s="5" t="str">
        <f>IF($A177="","",SUMIFS('BLAST COLDROOM 1'!X$2:X350,'BLAST COLDROOM 1'!$C$2:$C350,$B177,'BLAST COLDROOM 1'!$E$2:$E350,$C177,'BLAST COLDROOM 1'!$A$2:$A350,$A177))</f>
        <v/>
      </c>
      <c r="W177" s="5" t="str">
        <f>IF($A177="","",SUMIFS('BLAST COLDROOM 1'!Y$2:Y350,'BLAST COLDROOM 1'!$C$2:$C350,$B177,'BLAST COLDROOM 1'!$E$2:$E350,$C177,'BLAST COLDROOM 1'!$A$2:$A350,$A177))</f>
        <v/>
      </c>
      <c r="X177" s="5" t="str">
        <f>IF($A177="","",SUMIFS('BLAST COLDROOM 1'!Z$2:Z350,'BLAST COLDROOM 1'!$C$2:$C350,$B177,'BLAST COLDROOM 1'!$E$2:$E350,$C177,'BLAST COLDROOM 1'!$A$2:$A350,$A177))</f>
        <v/>
      </c>
      <c r="Y177" s="5" t="str">
        <f>IF($A177="","",SUMIFS('BLAST COLDROOM 1'!AA$2:AA350,'BLAST COLDROOM 1'!$C$2:$C350,$B177,'BLAST COLDROOM 1'!$E$2:$E350,$C177,'BLAST COLDROOM 1'!$A$2:$A350,$A177))</f>
        <v/>
      </c>
      <c r="Z177" s="5" t="str">
        <f>IF($A177="","",SUMIFS('BLAST COLDROOM 1'!AB$2:AB350,'BLAST COLDROOM 1'!$C$2:$C350,$B177,'BLAST COLDROOM 1'!$E$2:$E350,$C177,'BLAST COLDROOM 1'!$A$2:$A350,$A177))</f>
        <v/>
      </c>
      <c r="AA177" s="5" t="str">
        <f>IF($A177="","",SUMIFS('BLAST COLDROOM 1'!AC$2:AC350,'BLAST COLDROOM 1'!$C$2:$C350,$B177,'BLAST COLDROOM 1'!$E$2:$E350,$C177,'BLAST COLDROOM 1'!$A$2:$A350,$A177))</f>
        <v/>
      </c>
      <c r="AB177" s="5" t="str">
        <f>IF($A177="","",SUMIFS('BLAST COLDROOM 1'!AD$2:AD350,'BLAST COLDROOM 1'!$C$2:$C350,$B177,'BLAST COLDROOM 1'!$E$2:$E350,$C177,'BLAST COLDROOM 1'!$A$2:$A350,$A177))</f>
        <v/>
      </c>
      <c r="AC177" s="5" t="str">
        <f>IF($A177="","",SUMIFS('BLAST COLDROOM 1'!AE$2:AE350,'BLAST COLDROOM 1'!$C$2:$C350,$B177,'BLAST COLDROOM 1'!$E$2:$E350,$C177,'BLAST COLDROOM 1'!$A$2:$A350,$A177))</f>
        <v/>
      </c>
      <c r="AD177" s="5" t="str">
        <f>IF($A177="","",SUMIFS('BLAST COLDROOM 1'!AF$2:AF350,'BLAST COLDROOM 1'!$C$2:$C350,$B177,'BLAST COLDROOM 1'!$E$2:$E350,$C177,'BLAST COLDROOM 1'!$A$2:$A350,$A177))</f>
        <v/>
      </c>
      <c r="AE177" s="5" t="str">
        <f>IF($A177="","",SUMIFS('BLAST COLDROOM 1'!AG$2:AG350,'BLAST COLDROOM 1'!$C$2:$C350,$B177,'BLAST COLDROOM 1'!$E$2:$E350,$C177,'BLAST COLDROOM 1'!$A$2:$A350,$A177))</f>
        <v/>
      </c>
      <c r="AF177" s="5" t="str">
        <f>IF($A177="","",SUMIFS('BLAST COLDROOM 1'!AH$2:AH350,'BLAST COLDROOM 1'!$C$2:$C350,$B177,'BLAST COLDROOM 1'!$E$2:$E350,$C177,'BLAST COLDROOM 1'!$A$2:$A350,$A177))</f>
        <v/>
      </c>
      <c r="AG177" s="5" t="str">
        <f>IF($A177="","",SUMIFS('BLAST COLDROOM 1'!AI$2:AI350,'BLAST COLDROOM 1'!$C$2:$C350,$B177,'BLAST COLDROOM 1'!$E$2:$E350,$C177,'BLAST COLDROOM 1'!$A$2:$A350,$A177))</f>
        <v/>
      </c>
      <c r="AH177" s="5" t="str">
        <f>IF($A177="","",SUMIFS('BLAST COLDROOM 1'!AJ$2:AJ350,'BLAST COLDROOM 1'!$C$2:$C350,$B177,'BLAST COLDROOM 1'!$E$2:$E350,$C177,'BLAST COLDROOM 1'!$A$2:$A350,$A177))</f>
        <v/>
      </c>
      <c r="AI177" s="5" t="str">
        <f>IF($A177="","",SUMIFS('BLAST COLDROOM 1'!AK$2:AK350,'BLAST COLDROOM 1'!$C$2:$C350,$B177,'BLAST COLDROOM 1'!$E$2:$E350,$C177,'BLAST COLDROOM 1'!$A$2:$A350,$A177))</f>
        <v/>
      </c>
      <c r="AJ177" s="5" t="str">
        <f>IF($A177="","",SUMIFS('BLAST COLDROOM 1'!AL$2:AL350,'BLAST COLDROOM 1'!$C$2:$C350,$B177,'BLAST COLDROOM 1'!$E$2:$E350,$C177,'BLAST COLDROOM 1'!$A$2:$A350,$A177))</f>
        <v/>
      </c>
      <c r="AK177" s="5"/>
      <c r="AL177" s="5"/>
      <c r="AM177" s="5"/>
      <c r="AN177" s="5"/>
      <c r="AO177" s="5"/>
      <c r="AP177" s="5"/>
    </row>
    <row r="178" ht="15.75" customHeight="1">
      <c r="A178" s="17"/>
      <c r="B178" s="5"/>
      <c r="C178" s="5"/>
      <c r="P178" s="5" t="str">
        <f>IF($A178="","",SUMIFS('BLAST COLDROOM 1'!R$2:R350,'BLAST COLDROOM 1'!$C$2:$C350,$B178,'BLAST COLDROOM 1'!$E$2:$E350,$C178,'BLAST COLDROOM 1'!$A$2:$A350,$A178))</f>
        <v/>
      </c>
      <c r="Q178" s="5" t="str">
        <f>IF($A178="","",SUMIFS('BLAST COLDROOM 1'!S$2:S350,'BLAST COLDROOM 1'!$C$2:$C350,$B178,'BLAST COLDROOM 1'!$E$2:$E350,$C178,'BLAST COLDROOM 1'!$A$2:$A350,$A178))</f>
        <v/>
      </c>
      <c r="R178" s="5" t="str">
        <f>IF($A178="","",SUMIFS('BLAST COLDROOM 1'!T$2:T350,'BLAST COLDROOM 1'!$C$2:$C350,$B178,'BLAST COLDROOM 1'!$E$2:$E350,$C178,'BLAST COLDROOM 1'!$A$2:$A350,$A178))</f>
        <v/>
      </c>
      <c r="S178" s="5" t="str">
        <f>IF($A178="","",SUMIFS('BLAST COLDROOM 1'!U$2:U350,'BLAST COLDROOM 1'!$C$2:$C350,$B178,'BLAST COLDROOM 1'!$E$2:$E350,$C178,'BLAST COLDROOM 1'!$A$2:$A350,$A178))</f>
        <v/>
      </c>
      <c r="T178" s="5" t="str">
        <f>IF($A178="","",SUMIFS('BLAST COLDROOM 1'!V$2:V350,'BLAST COLDROOM 1'!$C$2:$C350,$B178,'BLAST COLDROOM 1'!$E$2:$E350,$C178,'BLAST COLDROOM 1'!$A$2:$A350,$A178))</f>
        <v/>
      </c>
      <c r="U178" s="5" t="str">
        <f>IF($A178="","",SUMIFS(#REF!,'BLAST COLDROOM 1'!$C$2:$C350,$B178,'BLAST COLDROOM 1'!$E$2:$E350,$C178,'BLAST COLDROOM 1'!$A$2:$A350,$A178))</f>
        <v/>
      </c>
      <c r="V178" s="5" t="str">
        <f>IF($A178="","",SUMIFS('BLAST COLDROOM 1'!X$2:X350,'BLAST COLDROOM 1'!$C$2:$C350,$B178,'BLAST COLDROOM 1'!$E$2:$E350,$C178,'BLAST COLDROOM 1'!$A$2:$A350,$A178))</f>
        <v/>
      </c>
      <c r="W178" s="5" t="str">
        <f>IF($A178="","",SUMIFS('BLAST COLDROOM 1'!Y$2:Y350,'BLAST COLDROOM 1'!$C$2:$C350,$B178,'BLAST COLDROOM 1'!$E$2:$E350,$C178,'BLAST COLDROOM 1'!$A$2:$A350,$A178))</f>
        <v/>
      </c>
      <c r="X178" s="5" t="str">
        <f>IF($A178="","",SUMIFS('BLAST COLDROOM 1'!Z$2:Z350,'BLAST COLDROOM 1'!$C$2:$C350,$B178,'BLAST COLDROOM 1'!$E$2:$E350,$C178,'BLAST COLDROOM 1'!$A$2:$A350,$A178))</f>
        <v/>
      </c>
      <c r="Y178" s="5" t="str">
        <f>IF($A178="","",SUMIFS('BLAST COLDROOM 1'!AA$2:AA350,'BLAST COLDROOM 1'!$C$2:$C350,$B178,'BLAST COLDROOM 1'!$E$2:$E350,$C178,'BLAST COLDROOM 1'!$A$2:$A350,$A178))</f>
        <v/>
      </c>
      <c r="Z178" s="5" t="str">
        <f>IF($A178="","",SUMIFS('BLAST COLDROOM 1'!AB$2:AB350,'BLAST COLDROOM 1'!$C$2:$C350,$B178,'BLAST COLDROOM 1'!$E$2:$E350,$C178,'BLAST COLDROOM 1'!$A$2:$A350,$A178))</f>
        <v/>
      </c>
      <c r="AA178" s="5" t="str">
        <f>IF($A178="","",SUMIFS('BLAST COLDROOM 1'!AC$2:AC350,'BLAST COLDROOM 1'!$C$2:$C350,$B178,'BLAST COLDROOM 1'!$E$2:$E350,$C178,'BLAST COLDROOM 1'!$A$2:$A350,$A178))</f>
        <v/>
      </c>
      <c r="AB178" s="5" t="str">
        <f>IF($A178="","",SUMIFS('BLAST COLDROOM 1'!AD$2:AD350,'BLAST COLDROOM 1'!$C$2:$C350,$B178,'BLAST COLDROOM 1'!$E$2:$E350,$C178,'BLAST COLDROOM 1'!$A$2:$A350,$A178))</f>
        <v/>
      </c>
      <c r="AC178" s="5" t="str">
        <f>IF($A178="","",SUMIFS('BLAST COLDROOM 1'!AE$2:AE350,'BLAST COLDROOM 1'!$C$2:$C350,$B178,'BLAST COLDROOM 1'!$E$2:$E350,$C178,'BLAST COLDROOM 1'!$A$2:$A350,$A178))</f>
        <v/>
      </c>
      <c r="AD178" s="5" t="str">
        <f>IF($A178="","",SUMIFS('BLAST COLDROOM 1'!AF$2:AF350,'BLAST COLDROOM 1'!$C$2:$C350,$B178,'BLAST COLDROOM 1'!$E$2:$E350,$C178,'BLAST COLDROOM 1'!$A$2:$A350,$A178))</f>
        <v/>
      </c>
      <c r="AE178" s="5" t="str">
        <f>IF($A178="","",SUMIFS('BLAST COLDROOM 1'!AG$2:AG350,'BLAST COLDROOM 1'!$C$2:$C350,$B178,'BLAST COLDROOM 1'!$E$2:$E350,$C178,'BLAST COLDROOM 1'!$A$2:$A350,$A178))</f>
        <v/>
      </c>
      <c r="AF178" s="5" t="str">
        <f>IF($A178="","",SUMIFS('BLAST COLDROOM 1'!AH$2:AH350,'BLAST COLDROOM 1'!$C$2:$C350,$B178,'BLAST COLDROOM 1'!$E$2:$E350,$C178,'BLAST COLDROOM 1'!$A$2:$A350,$A178))</f>
        <v/>
      </c>
      <c r="AG178" s="5" t="str">
        <f>IF($A178="","",SUMIFS('BLAST COLDROOM 1'!AI$2:AI350,'BLAST COLDROOM 1'!$C$2:$C350,$B178,'BLAST COLDROOM 1'!$E$2:$E350,$C178,'BLAST COLDROOM 1'!$A$2:$A350,$A178))</f>
        <v/>
      </c>
      <c r="AH178" s="5" t="str">
        <f>IF($A178="","",SUMIFS('BLAST COLDROOM 1'!AJ$2:AJ350,'BLAST COLDROOM 1'!$C$2:$C350,$B178,'BLAST COLDROOM 1'!$E$2:$E350,$C178,'BLAST COLDROOM 1'!$A$2:$A350,$A178))</f>
        <v/>
      </c>
      <c r="AI178" s="5" t="str">
        <f>IF($A178="","",SUMIFS('BLAST COLDROOM 1'!AK$2:AK350,'BLAST COLDROOM 1'!$C$2:$C350,$B178,'BLAST COLDROOM 1'!$E$2:$E350,$C178,'BLAST COLDROOM 1'!$A$2:$A350,$A178))</f>
        <v/>
      </c>
      <c r="AJ178" s="5" t="str">
        <f>IF($A178="","",SUMIFS('BLAST COLDROOM 1'!AL$2:AL350,'BLAST COLDROOM 1'!$C$2:$C350,$B178,'BLAST COLDROOM 1'!$E$2:$E350,$C178,'BLAST COLDROOM 1'!$A$2:$A350,$A178))</f>
        <v/>
      </c>
    </row>
    <row r="179" ht="15.75" customHeight="1">
      <c r="A179" s="17"/>
      <c r="B179" s="5"/>
      <c r="C179" s="5"/>
      <c r="P179" s="5" t="str">
        <f>IF($A179="","",SUMIFS('BLAST COLDROOM 1'!R$2:R350,'BLAST COLDROOM 1'!$C$2:$C350,$B179,'BLAST COLDROOM 1'!$E$2:$E350,$C179,'BLAST COLDROOM 1'!$A$2:$A350,$A179))</f>
        <v/>
      </c>
      <c r="Q179" s="5" t="str">
        <f>IF($A179="","",SUMIFS('BLAST COLDROOM 1'!S$2:S350,'BLAST COLDROOM 1'!$C$2:$C350,$B179,'BLAST COLDROOM 1'!$E$2:$E350,$C179,'BLAST COLDROOM 1'!$A$2:$A350,$A179))</f>
        <v/>
      </c>
      <c r="R179" s="5" t="str">
        <f>IF($A179="","",SUMIFS('BLAST COLDROOM 1'!T$2:T350,'BLAST COLDROOM 1'!$C$2:$C350,$B179,'BLAST COLDROOM 1'!$E$2:$E350,$C179,'BLAST COLDROOM 1'!$A$2:$A350,$A179))</f>
        <v/>
      </c>
      <c r="S179" s="5" t="str">
        <f>IF($A179="","",SUMIFS('BLAST COLDROOM 1'!U$2:U350,'BLAST COLDROOM 1'!$C$2:$C350,$B179,'BLAST COLDROOM 1'!$E$2:$E350,$C179,'BLAST COLDROOM 1'!$A$2:$A350,$A179))</f>
        <v/>
      </c>
      <c r="T179" s="5" t="str">
        <f>IF($A179="","",SUMIFS('BLAST COLDROOM 1'!V$2:V350,'BLAST COLDROOM 1'!$C$2:$C350,$B179,'BLAST COLDROOM 1'!$E$2:$E350,$C179,'BLAST COLDROOM 1'!$A$2:$A350,$A179))</f>
        <v/>
      </c>
      <c r="U179" s="5" t="str">
        <f>IF($A179="","",SUMIFS(#REF!,'BLAST COLDROOM 1'!$C$2:$C350,$B179,'BLAST COLDROOM 1'!$E$2:$E350,$C179,'BLAST COLDROOM 1'!$A$2:$A350,$A179))</f>
        <v/>
      </c>
      <c r="V179" s="5" t="str">
        <f>IF($A179="","",SUMIFS('BLAST COLDROOM 1'!X$2:X350,'BLAST COLDROOM 1'!$C$2:$C350,$B179,'BLAST COLDROOM 1'!$E$2:$E350,$C179,'BLAST COLDROOM 1'!$A$2:$A350,$A179))</f>
        <v/>
      </c>
      <c r="W179" s="5" t="str">
        <f>IF($A179="","",SUMIFS('BLAST COLDROOM 1'!Y$2:Y350,'BLAST COLDROOM 1'!$C$2:$C350,$B179,'BLAST COLDROOM 1'!$E$2:$E350,$C179,'BLAST COLDROOM 1'!$A$2:$A350,$A179))</f>
        <v/>
      </c>
      <c r="X179" s="5" t="str">
        <f>IF($A179="","",SUMIFS('BLAST COLDROOM 1'!Z$2:Z350,'BLAST COLDROOM 1'!$C$2:$C350,$B179,'BLAST COLDROOM 1'!$E$2:$E350,$C179,'BLAST COLDROOM 1'!$A$2:$A350,$A179))</f>
        <v/>
      </c>
      <c r="Y179" s="5" t="str">
        <f>IF($A179="","",SUMIFS('BLAST COLDROOM 1'!AA$2:AA350,'BLAST COLDROOM 1'!$C$2:$C350,$B179,'BLAST COLDROOM 1'!$E$2:$E350,$C179,'BLAST COLDROOM 1'!$A$2:$A350,$A179))</f>
        <v/>
      </c>
      <c r="Z179" s="5" t="str">
        <f>IF($A179="","",SUMIFS('BLAST COLDROOM 1'!AB$2:AB350,'BLAST COLDROOM 1'!$C$2:$C350,$B179,'BLAST COLDROOM 1'!$E$2:$E350,$C179,'BLAST COLDROOM 1'!$A$2:$A350,$A179))</f>
        <v/>
      </c>
      <c r="AA179" s="5" t="str">
        <f>IF($A179="","",SUMIFS('BLAST COLDROOM 1'!AC$2:AC350,'BLAST COLDROOM 1'!$C$2:$C350,$B179,'BLAST COLDROOM 1'!$E$2:$E350,$C179,'BLAST COLDROOM 1'!$A$2:$A350,$A179))</f>
        <v/>
      </c>
      <c r="AB179" s="5" t="str">
        <f>IF($A179="","",SUMIFS('BLAST COLDROOM 1'!AD$2:AD350,'BLAST COLDROOM 1'!$C$2:$C350,$B179,'BLAST COLDROOM 1'!$E$2:$E350,$C179,'BLAST COLDROOM 1'!$A$2:$A350,$A179))</f>
        <v/>
      </c>
      <c r="AC179" s="5" t="str">
        <f>IF($A179="","",SUMIFS('BLAST COLDROOM 1'!AE$2:AE350,'BLAST COLDROOM 1'!$C$2:$C350,$B179,'BLAST COLDROOM 1'!$E$2:$E350,$C179,'BLAST COLDROOM 1'!$A$2:$A350,$A179))</f>
        <v/>
      </c>
      <c r="AD179" s="5" t="str">
        <f>IF($A179="","",SUMIFS('BLAST COLDROOM 1'!AF$2:AF350,'BLAST COLDROOM 1'!$C$2:$C350,$B179,'BLAST COLDROOM 1'!$E$2:$E350,$C179,'BLAST COLDROOM 1'!$A$2:$A350,$A179))</f>
        <v/>
      </c>
      <c r="AE179" s="5" t="str">
        <f>IF($A179="","",SUMIFS('BLAST COLDROOM 1'!AG$2:AG350,'BLAST COLDROOM 1'!$C$2:$C350,$B179,'BLAST COLDROOM 1'!$E$2:$E350,$C179,'BLAST COLDROOM 1'!$A$2:$A350,$A179))</f>
        <v/>
      </c>
      <c r="AF179" s="5" t="str">
        <f>IF($A179="","",SUMIFS('BLAST COLDROOM 1'!AH$2:AH350,'BLAST COLDROOM 1'!$C$2:$C350,$B179,'BLAST COLDROOM 1'!$E$2:$E350,$C179,'BLAST COLDROOM 1'!$A$2:$A350,$A179))</f>
        <v/>
      </c>
      <c r="AG179" s="5" t="str">
        <f>IF($A179="","",SUMIFS('BLAST COLDROOM 1'!AI$2:AI350,'BLAST COLDROOM 1'!$C$2:$C350,$B179,'BLAST COLDROOM 1'!$E$2:$E350,$C179,'BLAST COLDROOM 1'!$A$2:$A350,$A179))</f>
        <v/>
      </c>
      <c r="AH179" s="5" t="str">
        <f>IF($A179="","",SUMIFS('BLAST COLDROOM 1'!AJ$2:AJ350,'BLAST COLDROOM 1'!$C$2:$C350,$B179,'BLAST COLDROOM 1'!$E$2:$E350,$C179,'BLAST COLDROOM 1'!$A$2:$A350,$A179))</f>
        <v/>
      </c>
      <c r="AI179" s="5" t="str">
        <f>IF($A179="","",SUMIFS('BLAST COLDROOM 1'!AK$2:AK350,'BLAST COLDROOM 1'!$C$2:$C350,$B179,'BLAST COLDROOM 1'!$E$2:$E350,$C179,'BLAST COLDROOM 1'!$A$2:$A350,$A179))</f>
        <v/>
      </c>
      <c r="AJ179" s="5" t="str">
        <f>IF($A179="","",SUMIFS('BLAST COLDROOM 1'!AL$2:AL350,'BLAST COLDROOM 1'!$C$2:$C350,$B179,'BLAST COLDROOM 1'!$E$2:$E350,$C179,'BLAST COLDROOM 1'!$A$2:$A350,$A179))</f>
        <v/>
      </c>
    </row>
    <row r="180" ht="15.75" customHeight="1">
      <c r="A180" s="17"/>
      <c r="B180" s="5"/>
      <c r="C180" s="5"/>
      <c r="P180" s="5" t="str">
        <f>IF($A180="","",SUMIFS('BLAST COLDROOM 1'!R$2:R350,'BLAST COLDROOM 1'!$C$2:$C350,$B180,'BLAST COLDROOM 1'!$E$2:$E350,$C180,'BLAST COLDROOM 1'!$A$2:$A350,$A180))</f>
        <v/>
      </c>
      <c r="Q180" s="5" t="str">
        <f>IF($A180="","",SUMIFS('BLAST COLDROOM 1'!S$2:S350,'BLAST COLDROOM 1'!$C$2:$C350,$B180,'BLAST COLDROOM 1'!$E$2:$E350,$C180,'BLAST COLDROOM 1'!$A$2:$A350,$A180))</f>
        <v/>
      </c>
      <c r="R180" s="5" t="str">
        <f>IF($A180="","",SUMIFS('BLAST COLDROOM 1'!T$2:T350,'BLAST COLDROOM 1'!$C$2:$C350,$B180,'BLAST COLDROOM 1'!$E$2:$E350,$C180,'BLAST COLDROOM 1'!$A$2:$A350,$A180))</f>
        <v/>
      </c>
      <c r="S180" s="5" t="str">
        <f>IF($A180="","",SUMIFS('BLAST COLDROOM 1'!U$2:U350,'BLAST COLDROOM 1'!$C$2:$C350,$B180,'BLAST COLDROOM 1'!$E$2:$E350,$C180,'BLAST COLDROOM 1'!$A$2:$A350,$A180))</f>
        <v/>
      </c>
      <c r="T180" s="5" t="str">
        <f>IF($A180="","",SUMIFS('BLAST COLDROOM 1'!V$2:V350,'BLAST COLDROOM 1'!$C$2:$C350,$B180,'BLAST COLDROOM 1'!$E$2:$E350,$C180,'BLAST COLDROOM 1'!$A$2:$A350,$A180))</f>
        <v/>
      </c>
      <c r="U180" s="5" t="str">
        <f>IF($A180="","",SUMIFS(#REF!,'BLAST COLDROOM 1'!$C$2:$C350,$B180,'BLAST COLDROOM 1'!$E$2:$E350,$C180,'BLAST COLDROOM 1'!$A$2:$A350,$A180))</f>
        <v/>
      </c>
      <c r="V180" s="5" t="str">
        <f>IF($A180="","",SUMIFS('BLAST COLDROOM 1'!X$2:X350,'BLAST COLDROOM 1'!$C$2:$C350,$B180,'BLAST COLDROOM 1'!$E$2:$E350,$C180,'BLAST COLDROOM 1'!$A$2:$A350,$A180))</f>
        <v/>
      </c>
      <c r="W180" s="5" t="str">
        <f>IF($A180="","",SUMIFS('BLAST COLDROOM 1'!Y$2:Y350,'BLAST COLDROOM 1'!$C$2:$C350,$B180,'BLAST COLDROOM 1'!$E$2:$E350,$C180,'BLAST COLDROOM 1'!$A$2:$A350,$A180))</f>
        <v/>
      </c>
      <c r="X180" s="5" t="str">
        <f>IF($A180="","",SUMIFS('BLAST COLDROOM 1'!Z$2:Z350,'BLAST COLDROOM 1'!$C$2:$C350,$B180,'BLAST COLDROOM 1'!$E$2:$E350,$C180,'BLAST COLDROOM 1'!$A$2:$A350,$A180))</f>
        <v/>
      </c>
      <c r="Y180" s="5" t="str">
        <f>IF($A180="","",SUMIFS('BLAST COLDROOM 1'!AA$2:AA350,'BLAST COLDROOM 1'!$C$2:$C350,$B180,'BLAST COLDROOM 1'!$E$2:$E350,$C180,'BLAST COLDROOM 1'!$A$2:$A350,$A180))</f>
        <v/>
      </c>
      <c r="Z180" s="5" t="str">
        <f>IF($A180="","",SUMIFS('BLAST COLDROOM 1'!AB$2:AB350,'BLAST COLDROOM 1'!$C$2:$C350,$B180,'BLAST COLDROOM 1'!$E$2:$E350,$C180,'BLAST COLDROOM 1'!$A$2:$A350,$A180))</f>
        <v/>
      </c>
      <c r="AA180" s="5" t="str">
        <f>IF($A180="","",SUMIFS('BLAST COLDROOM 1'!AC$2:AC350,'BLAST COLDROOM 1'!$C$2:$C350,$B180,'BLAST COLDROOM 1'!$E$2:$E350,$C180,'BLAST COLDROOM 1'!$A$2:$A350,$A180))</f>
        <v/>
      </c>
      <c r="AB180" s="5" t="str">
        <f>IF($A180="","",SUMIFS('BLAST COLDROOM 1'!AD$2:AD350,'BLAST COLDROOM 1'!$C$2:$C350,$B180,'BLAST COLDROOM 1'!$E$2:$E350,$C180,'BLAST COLDROOM 1'!$A$2:$A350,$A180))</f>
        <v/>
      </c>
      <c r="AC180" s="5" t="str">
        <f>IF($A180="","",SUMIFS('BLAST COLDROOM 1'!AE$2:AE350,'BLAST COLDROOM 1'!$C$2:$C350,$B180,'BLAST COLDROOM 1'!$E$2:$E350,$C180,'BLAST COLDROOM 1'!$A$2:$A350,$A180))</f>
        <v/>
      </c>
      <c r="AD180" s="5" t="str">
        <f>IF($A180="","",SUMIFS('BLAST COLDROOM 1'!AF$2:AF350,'BLAST COLDROOM 1'!$C$2:$C350,$B180,'BLAST COLDROOM 1'!$E$2:$E350,$C180,'BLAST COLDROOM 1'!$A$2:$A350,$A180))</f>
        <v/>
      </c>
      <c r="AE180" s="5" t="str">
        <f>IF($A180="","",SUMIFS('BLAST COLDROOM 1'!AG$2:AG350,'BLAST COLDROOM 1'!$C$2:$C350,$B180,'BLAST COLDROOM 1'!$E$2:$E350,$C180,'BLAST COLDROOM 1'!$A$2:$A350,$A180))</f>
        <v/>
      </c>
      <c r="AF180" s="5" t="str">
        <f>IF($A180="","",SUMIFS('BLAST COLDROOM 1'!AH$2:AH350,'BLAST COLDROOM 1'!$C$2:$C350,$B180,'BLAST COLDROOM 1'!$E$2:$E350,$C180,'BLAST COLDROOM 1'!$A$2:$A350,$A180))</f>
        <v/>
      </c>
      <c r="AG180" s="5" t="str">
        <f>IF($A180="","",SUMIFS('BLAST COLDROOM 1'!AI$2:AI350,'BLAST COLDROOM 1'!$C$2:$C350,$B180,'BLAST COLDROOM 1'!$E$2:$E350,$C180,'BLAST COLDROOM 1'!$A$2:$A350,$A180))</f>
        <v/>
      </c>
      <c r="AH180" s="5" t="str">
        <f>IF($A180="","",SUMIFS('BLAST COLDROOM 1'!AJ$2:AJ350,'BLAST COLDROOM 1'!$C$2:$C350,$B180,'BLAST COLDROOM 1'!$E$2:$E350,$C180,'BLAST COLDROOM 1'!$A$2:$A350,$A180))</f>
        <v/>
      </c>
      <c r="AI180" s="5" t="str">
        <f>IF($A180="","",SUMIFS('BLAST COLDROOM 1'!AK$2:AK350,'BLAST COLDROOM 1'!$C$2:$C350,$B180,'BLAST COLDROOM 1'!$E$2:$E350,$C180,'BLAST COLDROOM 1'!$A$2:$A350,$A180))</f>
        <v/>
      </c>
      <c r="AJ180" s="5" t="str">
        <f>IF($A180="","",SUMIFS('BLAST COLDROOM 1'!AL$2:AL350,'BLAST COLDROOM 1'!$C$2:$C350,$B180,'BLAST COLDROOM 1'!$E$2:$E350,$C180,'BLAST COLDROOM 1'!$A$2:$A350,$A180))</f>
        <v/>
      </c>
    </row>
    <row r="181" ht="15.75" customHeight="1">
      <c r="A181" s="17"/>
      <c r="B181" s="5"/>
      <c r="C181" s="5"/>
      <c r="P181" s="5" t="str">
        <f>IF($A181="","",SUMIFS('BLAST COLDROOM 1'!R$2:R350,'BLAST COLDROOM 1'!$C$2:$C350,$B181,'BLAST COLDROOM 1'!$E$2:$E350,$C181,'BLAST COLDROOM 1'!$A$2:$A350,$A181))</f>
        <v/>
      </c>
      <c r="Q181" s="5" t="str">
        <f>IF($A181="","",SUMIFS('BLAST COLDROOM 1'!S$2:S350,'BLAST COLDROOM 1'!$C$2:$C350,$B181,'BLAST COLDROOM 1'!$E$2:$E350,$C181,'BLAST COLDROOM 1'!$A$2:$A350,$A181))</f>
        <v/>
      </c>
      <c r="R181" s="5" t="str">
        <f>IF($A181="","",SUMIFS('BLAST COLDROOM 1'!T$2:T350,'BLAST COLDROOM 1'!$C$2:$C350,$B181,'BLAST COLDROOM 1'!$E$2:$E350,$C181,'BLAST COLDROOM 1'!$A$2:$A350,$A181))</f>
        <v/>
      </c>
      <c r="S181" s="5" t="str">
        <f>IF($A181="","",SUMIFS('BLAST COLDROOM 1'!U$2:U350,'BLAST COLDROOM 1'!$C$2:$C350,$B181,'BLAST COLDROOM 1'!$E$2:$E350,$C181,'BLAST COLDROOM 1'!$A$2:$A350,$A181))</f>
        <v/>
      </c>
      <c r="T181" s="5" t="str">
        <f>IF($A181="","",SUMIFS('BLAST COLDROOM 1'!V$2:V350,'BLAST COLDROOM 1'!$C$2:$C350,$B181,'BLAST COLDROOM 1'!$E$2:$E350,$C181,'BLAST COLDROOM 1'!$A$2:$A350,$A181))</f>
        <v/>
      </c>
      <c r="U181" s="5" t="str">
        <f>IF($A181="","",SUMIFS(#REF!,'BLAST COLDROOM 1'!$C$2:$C350,$B181,'BLAST COLDROOM 1'!$E$2:$E350,$C181,'BLAST COLDROOM 1'!$A$2:$A350,$A181))</f>
        <v/>
      </c>
      <c r="V181" s="5" t="str">
        <f>IF($A181="","",SUMIFS('BLAST COLDROOM 1'!X$2:X350,'BLAST COLDROOM 1'!$C$2:$C350,$B181,'BLAST COLDROOM 1'!$E$2:$E350,$C181,'BLAST COLDROOM 1'!$A$2:$A350,$A181))</f>
        <v/>
      </c>
      <c r="W181" s="5" t="str">
        <f>IF($A181="","",SUMIFS('BLAST COLDROOM 1'!Y$2:Y350,'BLAST COLDROOM 1'!$C$2:$C350,$B181,'BLAST COLDROOM 1'!$E$2:$E350,$C181,'BLAST COLDROOM 1'!$A$2:$A350,$A181))</f>
        <v/>
      </c>
      <c r="X181" s="5" t="str">
        <f>IF($A181="","",SUMIFS('BLAST COLDROOM 1'!Z$2:Z350,'BLAST COLDROOM 1'!$C$2:$C350,$B181,'BLAST COLDROOM 1'!$E$2:$E350,$C181,'BLAST COLDROOM 1'!$A$2:$A350,$A181))</f>
        <v/>
      </c>
      <c r="Y181" s="5" t="str">
        <f>IF($A181="","",SUMIFS('BLAST COLDROOM 1'!AA$2:AA350,'BLAST COLDROOM 1'!$C$2:$C350,$B181,'BLAST COLDROOM 1'!$E$2:$E350,$C181,'BLAST COLDROOM 1'!$A$2:$A350,$A181))</f>
        <v/>
      </c>
      <c r="Z181" s="5" t="str">
        <f>IF($A181="","",SUMIFS('BLAST COLDROOM 1'!AB$2:AB350,'BLAST COLDROOM 1'!$C$2:$C350,$B181,'BLAST COLDROOM 1'!$E$2:$E350,$C181,'BLAST COLDROOM 1'!$A$2:$A350,$A181))</f>
        <v/>
      </c>
      <c r="AA181" s="5" t="str">
        <f>IF($A181="","",SUMIFS('BLAST COLDROOM 1'!AC$2:AC350,'BLAST COLDROOM 1'!$C$2:$C350,$B181,'BLAST COLDROOM 1'!$E$2:$E350,$C181,'BLAST COLDROOM 1'!$A$2:$A350,$A181))</f>
        <v/>
      </c>
      <c r="AB181" s="5" t="str">
        <f>IF($A181="","",SUMIFS('BLAST COLDROOM 1'!AD$2:AD350,'BLAST COLDROOM 1'!$C$2:$C350,$B181,'BLAST COLDROOM 1'!$E$2:$E350,$C181,'BLAST COLDROOM 1'!$A$2:$A350,$A181))</f>
        <v/>
      </c>
      <c r="AC181" s="5" t="str">
        <f>IF($A181="","",SUMIFS('BLAST COLDROOM 1'!AE$2:AE350,'BLAST COLDROOM 1'!$C$2:$C350,$B181,'BLAST COLDROOM 1'!$E$2:$E350,$C181,'BLAST COLDROOM 1'!$A$2:$A350,$A181))</f>
        <v/>
      </c>
      <c r="AD181" s="5" t="str">
        <f>IF($A181="","",SUMIFS('BLAST COLDROOM 1'!AF$2:AF350,'BLAST COLDROOM 1'!$C$2:$C350,$B181,'BLAST COLDROOM 1'!$E$2:$E350,$C181,'BLAST COLDROOM 1'!$A$2:$A350,$A181))</f>
        <v/>
      </c>
      <c r="AE181" s="5" t="str">
        <f>IF($A181="","",SUMIFS('BLAST COLDROOM 1'!AG$2:AG350,'BLAST COLDROOM 1'!$C$2:$C350,$B181,'BLAST COLDROOM 1'!$E$2:$E350,$C181,'BLAST COLDROOM 1'!$A$2:$A350,$A181))</f>
        <v/>
      </c>
      <c r="AF181" s="5" t="str">
        <f>IF($A181="","",SUMIFS('BLAST COLDROOM 1'!AH$2:AH350,'BLAST COLDROOM 1'!$C$2:$C350,$B181,'BLAST COLDROOM 1'!$E$2:$E350,$C181,'BLAST COLDROOM 1'!$A$2:$A350,$A181))</f>
        <v/>
      </c>
      <c r="AG181" s="5" t="str">
        <f>IF($A181="","",SUMIFS('BLAST COLDROOM 1'!AI$2:AI350,'BLAST COLDROOM 1'!$C$2:$C350,$B181,'BLAST COLDROOM 1'!$E$2:$E350,$C181,'BLAST COLDROOM 1'!$A$2:$A350,$A181))</f>
        <v/>
      </c>
      <c r="AH181" s="5" t="str">
        <f>IF($A181="","",SUMIFS('BLAST COLDROOM 1'!AJ$2:AJ350,'BLAST COLDROOM 1'!$C$2:$C350,$B181,'BLAST COLDROOM 1'!$E$2:$E350,$C181,'BLAST COLDROOM 1'!$A$2:$A350,$A181))</f>
        <v/>
      </c>
      <c r="AI181" s="5" t="str">
        <f>IF($A181="","",SUMIFS('BLAST COLDROOM 1'!AK$2:AK350,'BLAST COLDROOM 1'!$C$2:$C350,$B181,'BLAST COLDROOM 1'!$E$2:$E350,$C181,'BLAST COLDROOM 1'!$A$2:$A350,$A181))</f>
        <v/>
      </c>
      <c r="AJ181" s="5" t="str">
        <f>IF($A181="","",SUMIFS('BLAST COLDROOM 1'!AL$2:AL350,'BLAST COLDROOM 1'!$C$2:$C350,$B181,'BLAST COLDROOM 1'!$E$2:$E350,$C181,'BLAST COLDROOM 1'!$A$2:$A350,$A181))</f>
        <v/>
      </c>
      <c r="AK181" s="5"/>
      <c r="AL181" s="5"/>
      <c r="AM181" s="5"/>
      <c r="AN181" s="5"/>
      <c r="AO181" s="5"/>
      <c r="AP181" s="5"/>
    </row>
    <row r="182" ht="15.75" customHeight="1">
      <c r="A182" s="17"/>
      <c r="B182" s="5"/>
      <c r="C182" s="5"/>
      <c r="P182" s="5" t="str">
        <f>IF($A182="","",SUMIFS('BLAST COLDROOM 1'!R$2:R350,'BLAST COLDROOM 1'!$C$2:$C350,$B182,'BLAST COLDROOM 1'!$E$2:$E350,$C182,'BLAST COLDROOM 1'!$A$2:$A350,$A182))</f>
        <v/>
      </c>
      <c r="Q182" s="5" t="str">
        <f>IF($A182="","",SUMIFS('BLAST COLDROOM 1'!S$2:S350,'BLAST COLDROOM 1'!$C$2:$C350,$B182,'BLAST COLDROOM 1'!$E$2:$E350,$C182,'BLAST COLDROOM 1'!$A$2:$A350,$A182))</f>
        <v/>
      </c>
      <c r="R182" s="5" t="str">
        <f>IF($A182="","",SUMIFS('BLAST COLDROOM 1'!T$2:T350,'BLAST COLDROOM 1'!$C$2:$C350,$B182,'BLAST COLDROOM 1'!$E$2:$E350,$C182,'BLAST COLDROOM 1'!$A$2:$A350,$A182))</f>
        <v/>
      </c>
      <c r="S182" s="5" t="str">
        <f>IF($A182="","",SUMIFS('BLAST COLDROOM 1'!U$2:U350,'BLAST COLDROOM 1'!$C$2:$C350,$B182,'BLAST COLDROOM 1'!$E$2:$E350,$C182,'BLAST COLDROOM 1'!$A$2:$A350,$A182))</f>
        <v/>
      </c>
      <c r="T182" s="5" t="str">
        <f>IF($A182="","",SUMIFS('BLAST COLDROOM 1'!V$2:V350,'BLAST COLDROOM 1'!$C$2:$C350,$B182,'BLAST COLDROOM 1'!$E$2:$E350,$C182,'BLAST COLDROOM 1'!$A$2:$A350,$A182))</f>
        <v/>
      </c>
      <c r="U182" s="5" t="str">
        <f>IF($A182="","",SUMIFS(#REF!,'BLAST COLDROOM 1'!$C$2:$C350,$B182,'BLAST COLDROOM 1'!$E$2:$E350,$C182,'BLAST COLDROOM 1'!$A$2:$A350,$A182))</f>
        <v/>
      </c>
      <c r="V182" s="5" t="str">
        <f>IF($A182="","",SUMIFS('BLAST COLDROOM 1'!X$2:X350,'BLAST COLDROOM 1'!$C$2:$C350,$B182,'BLAST COLDROOM 1'!$E$2:$E350,$C182,'BLAST COLDROOM 1'!$A$2:$A350,$A182))</f>
        <v/>
      </c>
      <c r="W182" s="5" t="str">
        <f>IF($A182="","",SUMIFS('BLAST COLDROOM 1'!Y$2:Y350,'BLAST COLDROOM 1'!$C$2:$C350,$B182,'BLAST COLDROOM 1'!$E$2:$E350,$C182,'BLAST COLDROOM 1'!$A$2:$A350,$A182))</f>
        <v/>
      </c>
      <c r="X182" s="5" t="str">
        <f>IF($A182="","",SUMIFS('BLAST COLDROOM 1'!Z$2:Z350,'BLAST COLDROOM 1'!$C$2:$C350,$B182,'BLAST COLDROOM 1'!$E$2:$E350,$C182,'BLAST COLDROOM 1'!$A$2:$A350,$A182))</f>
        <v/>
      </c>
      <c r="Y182" s="5" t="str">
        <f>IF($A182="","",SUMIFS('BLAST COLDROOM 1'!AA$2:AA350,'BLAST COLDROOM 1'!$C$2:$C350,$B182,'BLAST COLDROOM 1'!$E$2:$E350,$C182,'BLAST COLDROOM 1'!$A$2:$A350,$A182))</f>
        <v/>
      </c>
      <c r="Z182" s="5" t="str">
        <f>IF($A182="","",SUMIFS('BLAST COLDROOM 1'!AB$2:AB350,'BLAST COLDROOM 1'!$C$2:$C350,$B182,'BLAST COLDROOM 1'!$E$2:$E350,$C182,'BLAST COLDROOM 1'!$A$2:$A350,$A182))</f>
        <v/>
      </c>
      <c r="AA182" s="5" t="str">
        <f>IF($A182="","",SUMIFS('BLAST COLDROOM 1'!AC$2:AC350,'BLAST COLDROOM 1'!$C$2:$C350,$B182,'BLAST COLDROOM 1'!$E$2:$E350,$C182,'BLAST COLDROOM 1'!$A$2:$A350,$A182))</f>
        <v/>
      </c>
      <c r="AB182" s="5" t="str">
        <f>IF($A182="","",SUMIFS('BLAST COLDROOM 1'!AD$2:AD350,'BLAST COLDROOM 1'!$C$2:$C350,$B182,'BLAST COLDROOM 1'!$E$2:$E350,$C182,'BLAST COLDROOM 1'!$A$2:$A350,$A182))</f>
        <v/>
      </c>
      <c r="AC182" s="5" t="str">
        <f>IF($A182="","",SUMIFS('BLAST COLDROOM 1'!AE$2:AE350,'BLAST COLDROOM 1'!$C$2:$C350,$B182,'BLAST COLDROOM 1'!$E$2:$E350,$C182,'BLAST COLDROOM 1'!$A$2:$A350,$A182))</f>
        <v/>
      </c>
      <c r="AD182" s="5" t="str">
        <f>IF($A182="","",SUMIFS('BLAST COLDROOM 1'!AF$2:AF350,'BLAST COLDROOM 1'!$C$2:$C350,$B182,'BLAST COLDROOM 1'!$E$2:$E350,$C182,'BLAST COLDROOM 1'!$A$2:$A350,$A182))</f>
        <v/>
      </c>
      <c r="AE182" s="5" t="str">
        <f>IF($A182="","",SUMIFS('BLAST COLDROOM 1'!AG$2:AG350,'BLAST COLDROOM 1'!$C$2:$C350,$B182,'BLAST COLDROOM 1'!$E$2:$E350,$C182,'BLAST COLDROOM 1'!$A$2:$A350,$A182))</f>
        <v/>
      </c>
      <c r="AF182" s="5" t="str">
        <f>IF($A182="","",SUMIFS('BLAST COLDROOM 1'!AH$2:AH350,'BLAST COLDROOM 1'!$C$2:$C350,$B182,'BLAST COLDROOM 1'!$E$2:$E350,$C182,'BLAST COLDROOM 1'!$A$2:$A350,$A182))</f>
        <v/>
      </c>
      <c r="AG182" s="5" t="str">
        <f>IF($A182="","",SUMIFS('BLAST COLDROOM 1'!AI$2:AI350,'BLAST COLDROOM 1'!$C$2:$C350,$B182,'BLAST COLDROOM 1'!$E$2:$E350,$C182,'BLAST COLDROOM 1'!$A$2:$A350,$A182))</f>
        <v/>
      </c>
      <c r="AH182" s="5" t="str">
        <f>IF($A182="","",SUMIFS('BLAST COLDROOM 1'!AJ$2:AJ350,'BLAST COLDROOM 1'!$C$2:$C350,$B182,'BLAST COLDROOM 1'!$E$2:$E350,$C182,'BLAST COLDROOM 1'!$A$2:$A350,$A182))</f>
        <v/>
      </c>
      <c r="AI182" s="5" t="str">
        <f>IF($A182="","",SUMIFS('BLAST COLDROOM 1'!AK$2:AK350,'BLAST COLDROOM 1'!$C$2:$C350,$B182,'BLAST COLDROOM 1'!$E$2:$E350,$C182,'BLAST COLDROOM 1'!$A$2:$A350,$A182))</f>
        <v/>
      </c>
      <c r="AJ182" s="5" t="str">
        <f>IF($A182="","",SUMIFS('BLAST COLDROOM 1'!AL$2:AL350,'BLAST COLDROOM 1'!$C$2:$C350,$B182,'BLAST COLDROOM 1'!$E$2:$E350,$C182,'BLAST COLDROOM 1'!$A$2:$A350,$A182))</f>
        <v/>
      </c>
    </row>
    <row r="183" ht="15.75" customHeight="1">
      <c r="A183" s="17"/>
      <c r="B183" s="5"/>
      <c r="C183" s="5"/>
      <c r="P183" s="5" t="str">
        <f>IF($A183="","",SUMIFS('BLAST COLDROOM 1'!R$2:R350,'BLAST COLDROOM 1'!$C$2:$C350,$B183,'BLAST COLDROOM 1'!$E$2:$E350,$C183,'BLAST COLDROOM 1'!$A$2:$A350,$A183))</f>
        <v/>
      </c>
      <c r="Q183" s="5" t="str">
        <f>IF($A183="","",SUMIFS('BLAST COLDROOM 1'!S$2:S350,'BLAST COLDROOM 1'!$C$2:$C350,$B183,'BLAST COLDROOM 1'!$E$2:$E350,$C183,'BLAST COLDROOM 1'!$A$2:$A350,$A183))</f>
        <v/>
      </c>
      <c r="R183" s="5" t="str">
        <f>IF($A183="","",SUMIFS('BLAST COLDROOM 1'!T$2:T350,'BLAST COLDROOM 1'!$C$2:$C350,$B183,'BLAST COLDROOM 1'!$E$2:$E350,$C183,'BLAST COLDROOM 1'!$A$2:$A350,$A183))</f>
        <v/>
      </c>
      <c r="S183" s="5" t="str">
        <f>IF($A183="","",SUMIFS('BLAST COLDROOM 1'!U$2:U350,'BLAST COLDROOM 1'!$C$2:$C350,$B183,'BLAST COLDROOM 1'!$E$2:$E350,$C183,'BLAST COLDROOM 1'!$A$2:$A350,$A183))</f>
        <v/>
      </c>
      <c r="T183" s="5" t="str">
        <f>IF($A183="","",SUMIFS('BLAST COLDROOM 1'!V$2:V350,'BLAST COLDROOM 1'!$C$2:$C350,$B183,'BLAST COLDROOM 1'!$E$2:$E350,$C183,'BLAST COLDROOM 1'!$A$2:$A350,$A183))</f>
        <v/>
      </c>
      <c r="U183" s="5" t="str">
        <f>IF($A183="","",SUMIFS(#REF!,'BLAST COLDROOM 1'!$C$2:$C350,$B183,'BLAST COLDROOM 1'!$E$2:$E350,$C183,'BLAST COLDROOM 1'!$A$2:$A350,$A183))</f>
        <v/>
      </c>
      <c r="V183" s="5" t="str">
        <f>IF($A183="","",SUMIFS('BLAST COLDROOM 1'!X$2:X350,'BLAST COLDROOM 1'!$C$2:$C350,$B183,'BLAST COLDROOM 1'!$E$2:$E350,$C183,'BLAST COLDROOM 1'!$A$2:$A350,$A183))</f>
        <v/>
      </c>
      <c r="W183" s="5" t="str">
        <f>IF($A183="","",SUMIFS('BLAST COLDROOM 1'!Y$2:Y350,'BLAST COLDROOM 1'!$C$2:$C350,$B183,'BLAST COLDROOM 1'!$E$2:$E350,$C183,'BLAST COLDROOM 1'!$A$2:$A350,$A183))</f>
        <v/>
      </c>
      <c r="X183" s="5" t="str">
        <f>IF($A183="","",SUMIFS('BLAST COLDROOM 1'!Z$2:Z350,'BLAST COLDROOM 1'!$C$2:$C350,$B183,'BLAST COLDROOM 1'!$E$2:$E350,$C183,'BLAST COLDROOM 1'!$A$2:$A350,$A183))</f>
        <v/>
      </c>
      <c r="Y183" s="5" t="str">
        <f>IF($A183="","",SUMIFS('BLAST COLDROOM 1'!AA$2:AA350,'BLAST COLDROOM 1'!$C$2:$C350,$B183,'BLAST COLDROOM 1'!$E$2:$E350,$C183,'BLAST COLDROOM 1'!$A$2:$A350,$A183))</f>
        <v/>
      </c>
      <c r="Z183" s="5" t="str">
        <f>IF($A183="","",SUMIFS('BLAST COLDROOM 1'!AB$2:AB350,'BLAST COLDROOM 1'!$C$2:$C350,$B183,'BLAST COLDROOM 1'!$E$2:$E350,$C183,'BLAST COLDROOM 1'!$A$2:$A350,$A183))</f>
        <v/>
      </c>
      <c r="AA183" s="5" t="str">
        <f>IF($A183="","",SUMIFS('BLAST COLDROOM 1'!AC$2:AC350,'BLAST COLDROOM 1'!$C$2:$C350,$B183,'BLAST COLDROOM 1'!$E$2:$E350,$C183,'BLAST COLDROOM 1'!$A$2:$A350,$A183))</f>
        <v/>
      </c>
      <c r="AB183" s="5" t="str">
        <f>IF($A183="","",SUMIFS('BLAST COLDROOM 1'!AD$2:AD350,'BLAST COLDROOM 1'!$C$2:$C350,$B183,'BLAST COLDROOM 1'!$E$2:$E350,$C183,'BLAST COLDROOM 1'!$A$2:$A350,$A183))</f>
        <v/>
      </c>
      <c r="AC183" s="5" t="str">
        <f>IF($A183="","",SUMIFS('BLAST COLDROOM 1'!AE$2:AE350,'BLAST COLDROOM 1'!$C$2:$C350,$B183,'BLAST COLDROOM 1'!$E$2:$E350,$C183,'BLAST COLDROOM 1'!$A$2:$A350,$A183))</f>
        <v/>
      </c>
      <c r="AD183" s="5" t="str">
        <f>IF($A183="","",SUMIFS('BLAST COLDROOM 1'!AF$2:AF350,'BLAST COLDROOM 1'!$C$2:$C350,$B183,'BLAST COLDROOM 1'!$E$2:$E350,$C183,'BLAST COLDROOM 1'!$A$2:$A350,$A183))</f>
        <v/>
      </c>
      <c r="AE183" s="5" t="str">
        <f>IF($A183="","",SUMIFS('BLAST COLDROOM 1'!AG$2:AG350,'BLAST COLDROOM 1'!$C$2:$C350,$B183,'BLAST COLDROOM 1'!$E$2:$E350,$C183,'BLAST COLDROOM 1'!$A$2:$A350,$A183))</f>
        <v/>
      </c>
      <c r="AF183" s="5" t="str">
        <f>IF($A183="","",SUMIFS('BLAST COLDROOM 1'!AH$2:AH350,'BLAST COLDROOM 1'!$C$2:$C350,$B183,'BLAST COLDROOM 1'!$E$2:$E350,$C183,'BLAST COLDROOM 1'!$A$2:$A350,$A183))</f>
        <v/>
      </c>
      <c r="AG183" s="5" t="str">
        <f>IF($A183="","",SUMIFS('BLAST COLDROOM 1'!AI$2:AI350,'BLAST COLDROOM 1'!$C$2:$C350,$B183,'BLAST COLDROOM 1'!$E$2:$E350,$C183,'BLAST COLDROOM 1'!$A$2:$A350,$A183))</f>
        <v/>
      </c>
      <c r="AH183" s="5" t="str">
        <f>IF($A183="","",SUMIFS('BLAST COLDROOM 1'!AJ$2:AJ350,'BLAST COLDROOM 1'!$C$2:$C350,$B183,'BLAST COLDROOM 1'!$E$2:$E350,$C183,'BLAST COLDROOM 1'!$A$2:$A350,$A183))</f>
        <v/>
      </c>
      <c r="AI183" s="5" t="str">
        <f>IF($A183="","",SUMIFS('BLAST COLDROOM 1'!AK$2:AK350,'BLAST COLDROOM 1'!$C$2:$C350,$B183,'BLAST COLDROOM 1'!$E$2:$E350,$C183,'BLAST COLDROOM 1'!$A$2:$A350,$A183))</f>
        <v/>
      </c>
      <c r="AJ183" s="5" t="str">
        <f>IF($A183="","",SUMIFS('BLAST COLDROOM 1'!AL$2:AL350,'BLAST COLDROOM 1'!$C$2:$C350,$B183,'BLAST COLDROOM 1'!$E$2:$E350,$C183,'BLAST COLDROOM 1'!$A$2:$A350,$A183))</f>
        <v/>
      </c>
    </row>
    <row r="184" ht="15.75" customHeight="1">
      <c r="A184" s="17"/>
      <c r="B184" s="5"/>
      <c r="C184" s="5"/>
      <c r="P184" s="5" t="str">
        <f>IF($A184="","",SUMIFS('BLAST COLDROOM 1'!R$2:R350,'BLAST COLDROOM 1'!$C$2:$C350,$B184,'BLAST COLDROOM 1'!$E$2:$E350,$C184,'BLAST COLDROOM 1'!$A$2:$A350,$A184))</f>
        <v/>
      </c>
      <c r="Q184" s="5" t="str">
        <f>IF($A184="","",SUMIFS('BLAST COLDROOM 1'!S$2:S350,'BLAST COLDROOM 1'!$C$2:$C350,$B184,'BLAST COLDROOM 1'!$E$2:$E350,$C184,'BLAST COLDROOM 1'!$A$2:$A350,$A184))</f>
        <v/>
      </c>
      <c r="R184" s="5" t="str">
        <f>IF($A184="","",SUMIFS('BLAST COLDROOM 1'!T$2:T350,'BLAST COLDROOM 1'!$C$2:$C350,$B184,'BLAST COLDROOM 1'!$E$2:$E350,$C184,'BLAST COLDROOM 1'!$A$2:$A350,$A184))</f>
        <v/>
      </c>
      <c r="S184" s="5" t="str">
        <f>IF($A184="","",SUMIFS('BLAST COLDROOM 1'!U$2:U350,'BLAST COLDROOM 1'!$C$2:$C350,$B184,'BLAST COLDROOM 1'!$E$2:$E350,$C184,'BLAST COLDROOM 1'!$A$2:$A350,$A184))</f>
        <v/>
      </c>
      <c r="T184" s="5" t="str">
        <f>IF($A184="","",SUMIFS('BLAST COLDROOM 1'!V$2:V350,'BLAST COLDROOM 1'!$C$2:$C350,$B184,'BLAST COLDROOM 1'!$E$2:$E350,$C184,'BLAST COLDROOM 1'!$A$2:$A350,$A184))</f>
        <v/>
      </c>
      <c r="U184" s="5" t="str">
        <f>IF($A184="","",SUMIFS(#REF!,'BLAST COLDROOM 1'!$C$2:$C350,$B184,'BLAST COLDROOM 1'!$E$2:$E350,$C184,'BLAST COLDROOM 1'!$A$2:$A350,$A184))</f>
        <v/>
      </c>
      <c r="V184" s="5" t="str">
        <f>IF($A184="","",SUMIFS('BLAST COLDROOM 1'!X$2:X350,'BLAST COLDROOM 1'!$C$2:$C350,$B184,'BLAST COLDROOM 1'!$E$2:$E350,$C184,'BLAST COLDROOM 1'!$A$2:$A350,$A184))</f>
        <v/>
      </c>
      <c r="W184" s="5" t="str">
        <f>IF($A184="","",SUMIFS('BLAST COLDROOM 1'!Y$2:Y350,'BLAST COLDROOM 1'!$C$2:$C350,$B184,'BLAST COLDROOM 1'!$E$2:$E350,$C184,'BLAST COLDROOM 1'!$A$2:$A350,$A184))</f>
        <v/>
      </c>
      <c r="X184" s="5" t="str">
        <f>IF($A184="","",SUMIFS('BLAST COLDROOM 1'!Z$2:Z350,'BLAST COLDROOM 1'!$C$2:$C350,$B184,'BLAST COLDROOM 1'!$E$2:$E350,$C184,'BLAST COLDROOM 1'!$A$2:$A350,$A184))</f>
        <v/>
      </c>
      <c r="Y184" s="5" t="str">
        <f>IF($A184="","",SUMIFS('BLAST COLDROOM 1'!AA$2:AA350,'BLAST COLDROOM 1'!$C$2:$C350,$B184,'BLAST COLDROOM 1'!$E$2:$E350,$C184,'BLAST COLDROOM 1'!$A$2:$A350,$A184))</f>
        <v/>
      </c>
      <c r="Z184" s="5" t="str">
        <f>IF($A184="","",SUMIFS('BLAST COLDROOM 1'!AB$2:AB350,'BLAST COLDROOM 1'!$C$2:$C350,$B184,'BLAST COLDROOM 1'!$E$2:$E350,$C184,'BLAST COLDROOM 1'!$A$2:$A350,$A184))</f>
        <v/>
      </c>
      <c r="AA184" s="5" t="str">
        <f>IF($A184="","",SUMIFS('BLAST COLDROOM 1'!AC$2:AC350,'BLAST COLDROOM 1'!$C$2:$C350,$B184,'BLAST COLDROOM 1'!$E$2:$E350,$C184,'BLAST COLDROOM 1'!$A$2:$A350,$A184))</f>
        <v/>
      </c>
      <c r="AB184" s="5" t="str">
        <f>IF($A184="","",SUMIFS('BLAST COLDROOM 1'!AD$2:AD350,'BLAST COLDROOM 1'!$C$2:$C350,$B184,'BLAST COLDROOM 1'!$E$2:$E350,$C184,'BLAST COLDROOM 1'!$A$2:$A350,$A184))</f>
        <v/>
      </c>
      <c r="AC184" s="5" t="str">
        <f>IF($A184="","",SUMIFS('BLAST COLDROOM 1'!AE$2:AE350,'BLAST COLDROOM 1'!$C$2:$C350,$B184,'BLAST COLDROOM 1'!$E$2:$E350,$C184,'BLAST COLDROOM 1'!$A$2:$A350,$A184))</f>
        <v/>
      </c>
      <c r="AD184" s="5" t="str">
        <f>IF($A184="","",SUMIFS('BLAST COLDROOM 1'!AF$2:AF350,'BLAST COLDROOM 1'!$C$2:$C350,$B184,'BLAST COLDROOM 1'!$E$2:$E350,$C184,'BLAST COLDROOM 1'!$A$2:$A350,$A184))</f>
        <v/>
      </c>
      <c r="AE184" s="5" t="str">
        <f>IF($A184="","",SUMIFS('BLAST COLDROOM 1'!AG$2:AG350,'BLAST COLDROOM 1'!$C$2:$C350,$B184,'BLAST COLDROOM 1'!$E$2:$E350,$C184,'BLAST COLDROOM 1'!$A$2:$A350,$A184))</f>
        <v/>
      </c>
      <c r="AF184" s="5" t="str">
        <f>IF($A184="","",SUMIFS('BLAST COLDROOM 1'!AH$2:AH350,'BLAST COLDROOM 1'!$C$2:$C350,$B184,'BLAST COLDROOM 1'!$E$2:$E350,$C184,'BLAST COLDROOM 1'!$A$2:$A350,$A184))</f>
        <v/>
      </c>
      <c r="AG184" s="5" t="str">
        <f>IF($A184="","",SUMIFS('BLAST COLDROOM 1'!AI$2:AI350,'BLAST COLDROOM 1'!$C$2:$C350,$B184,'BLAST COLDROOM 1'!$E$2:$E350,$C184,'BLAST COLDROOM 1'!$A$2:$A350,$A184))</f>
        <v/>
      </c>
      <c r="AH184" s="5" t="str">
        <f>IF($A184="","",SUMIFS('BLAST COLDROOM 1'!AJ$2:AJ350,'BLAST COLDROOM 1'!$C$2:$C350,$B184,'BLAST COLDROOM 1'!$E$2:$E350,$C184,'BLAST COLDROOM 1'!$A$2:$A350,$A184))</f>
        <v/>
      </c>
      <c r="AI184" s="5" t="str">
        <f>IF($A184="","",SUMIFS('BLAST COLDROOM 1'!AK$2:AK350,'BLAST COLDROOM 1'!$C$2:$C350,$B184,'BLAST COLDROOM 1'!$E$2:$E350,$C184,'BLAST COLDROOM 1'!$A$2:$A350,$A184))</f>
        <v/>
      </c>
      <c r="AJ184" s="5" t="str">
        <f>IF($A184="","",SUMIFS('BLAST COLDROOM 1'!AL$2:AL350,'BLAST COLDROOM 1'!$C$2:$C350,$B184,'BLAST COLDROOM 1'!$E$2:$E350,$C184,'BLAST COLDROOM 1'!$A$2:$A350,$A184))</f>
        <v/>
      </c>
    </row>
    <row r="185" ht="15.75" customHeight="1">
      <c r="A185" s="17"/>
      <c r="B185" s="5"/>
      <c r="C185" s="5"/>
      <c r="P185" s="5" t="str">
        <f>IF($A185="","",SUMIFS('BLAST COLDROOM 1'!R$2:R350,'BLAST COLDROOM 1'!$C$2:$C350,$B185,'BLAST COLDROOM 1'!$E$2:$E350,$C185,'BLAST COLDROOM 1'!$A$2:$A350,$A185))</f>
        <v/>
      </c>
      <c r="Q185" s="5" t="str">
        <f>IF($A185="","",SUMIFS('BLAST COLDROOM 1'!S$2:S350,'BLAST COLDROOM 1'!$C$2:$C350,$B185,'BLAST COLDROOM 1'!$E$2:$E350,$C185,'BLAST COLDROOM 1'!$A$2:$A350,$A185))</f>
        <v/>
      </c>
      <c r="R185" s="5" t="str">
        <f>IF($A185="","",SUMIFS('BLAST COLDROOM 1'!T$2:T350,'BLAST COLDROOM 1'!$C$2:$C350,$B185,'BLAST COLDROOM 1'!$E$2:$E350,$C185,'BLAST COLDROOM 1'!$A$2:$A350,$A185))</f>
        <v/>
      </c>
      <c r="S185" s="5" t="str">
        <f>IF($A185="","",SUMIFS('BLAST COLDROOM 1'!U$2:U350,'BLAST COLDROOM 1'!$C$2:$C350,$B185,'BLAST COLDROOM 1'!$E$2:$E350,$C185,'BLAST COLDROOM 1'!$A$2:$A350,$A185))</f>
        <v/>
      </c>
      <c r="T185" s="5" t="str">
        <f>IF($A185="","",SUMIFS('BLAST COLDROOM 1'!V$2:V350,'BLAST COLDROOM 1'!$C$2:$C350,$B185,'BLAST COLDROOM 1'!$E$2:$E350,$C185,'BLAST COLDROOM 1'!$A$2:$A350,$A185))</f>
        <v/>
      </c>
      <c r="U185" s="5" t="str">
        <f>IF($A185="","",SUMIFS(#REF!,'BLAST COLDROOM 1'!$C$2:$C350,$B185,'BLAST COLDROOM 1'!$E$2:$E350,$C185,'BLAST COLDROOM 1'!$A$2:$A350,$A185))</f>
        <v/>
      </c>
      <c r="V185" s="5" t="str">
        <f>IF($A185="","",SUMIFS('BLAST COLDROOM 1'!X$2:X350,'BLAST COLDROOM 1'!$C$2:$C350,$B185,'BLAST COLDROOM 1'!$E$2:$E350,$C185,'BLAST COLDROOM 1'!$A$2:$A350,$A185))</f>
        <v/>
      </c>
      <c r="W185" s="5" t="str">
        <f>IF($A185="","",SUMIFS('BLAST COLDROOM 1'!Y$2:Y350,'BLAST COLDROOM 1'!$C$2:$C350,$B185,'BLAST COLDROOM 1'!$E$2:$E350,$C185,'BLAST COLDROOM 1'!$A$2:$A350,$A185))</f>
        <v/>
      </c>
      <c r="X185" s="5" t="str">
        <f>IF($A185="","",SUMIFS('BLAST COLDROOM 1'!Z$2:Z350,'BLAST COLDROOM 1'!$C$2:$C350,$B185,'BLAST COLDROOM 1'!$E$2:$E350,$C185,'BLAST COLDROOM 1'!$A$2:$A350,$A185))</f>
        <v/>
      </c>
      <c r="Y185" s="5" t="str">
        <f>IF($A185="","",SUMIFS('BLAST COLDROOM 1'!AA$2:AA350,'BLAST COLDROOM 1'!$C$2:$C350,$B185,'BLAST COLDROOM 1'!$E$2:$E350,$C185,'BLAST COLDROOM 1'!$A$2:$A350,$A185))</f>
        <v/>
      </c>
      <c r="Z185" s="5" t="str">
        <f>IF($A185="","",SUMIFS('BLAST COLDROOM 1'!AB$2:AB350,'BLAST COLDROOM 1'!$C$2:$C350,$B185,'BLAST COLDROOM 1'!$E$2:$E350,$C185,'BLAST COLDROOM 1'!$A$2:$A350,$A185))</f>
        <v/>
      </c>
      <c r="AA185" s="5" t="str">
        <f>IF($A185="","",SUMIFS('BLAST COLDROOM 1'!AC$2:AC350,'BLAST COLDROOM 1'!$C$2:$C350,$B185,'BLAST COLDROOM 1'!$E$2:$E350,$C185,'BLAST COLDROOM 1'!$A$2:$A350,$A185))</f>
        <v/>
      </c>
      <c r="AB185" s="5" t="str">
        <f>IF($A185="","",SUMIFS('BLAST COLDROOM 1'!AD$2:AD350,'BLAST COLDROOM 1'!$C$2:$C350,$B185,'BLAST COLDROOM 1'!$E$2:$E350,$C185,'BLAST COLDROOM 1'!$A$2:$A350,$A185))</f>
        <v/>
      </c>
      <c r="AC185" s="5" t="str">
        <f>IF($A185="","",SUMIFS('BLAST COLDROOM 1'!AE$2:AE350,'BLAST COLDROOM 1'!$C$2:$C350,$B185,'BLAST COLDROOM 1'!$E$2:$E350,$C185,'BLAST COLDROOM 1'!$A$2:$A350,$A185))</f>
        <v/>
      </c>
      <c r="AD185" s="5" t="str">
        <f>IF($A185="","",SUMIFS('BLAST COLDROOM 1'!AF$2:AF350,'BLAST COLDROOM 1'!$C$2:$C350,$B185,'BLAST COLDROOM 1'!$E$2:$E350,$C185,'BLAST COLDROOM 1'!$A$2:$A350,$A185))</f>
        <v/>
      </c>
      <c r="AE185" s="5" t="str">
        <f>IF($A185="","",SUMIFS('BLAST COLDROOM 1'!AG$2:AG350,'BLAST COLDROOM 1'!$C$2:$C350,$B185,'BLAST COLDROOM 1'!$E$2:$E350,$C185,'BLAST COLDROOM 1'!$A$2:$A350,$A185))</f>
        <v/>
      </c>
      <c r="AF185" s="5" t="str">
        <f>IF($A185="","",SUMIFS('BLAST COLDROOM 1'!AH$2:AH350,'BLAST COLDROOM 1'!$C$2:$C350,$B185,'BLAST COLDROOM 1'!$E$2:$E350,$C185,'BLAST COLDROOM 1'!$A$2:$A350,$A185))</f>
        <v/>
      </c>
      <c r="AG185" s="5" t="str">
        <f>IF($A185="","",SUMIFS('BLAST COLDROOM 1'!AI$2:AI350,'BLAST COLDROOM 1'!$C$2:$C350,$B185,'BLAST COLDROOM 1'!$E$2:$E350,$C185,'BLAST COLDROOM 1'!$A$2:$A350,$A185))</f>
        <v/>
      </c>
      <c r="AH185" s="5" t="str">
        <f>IF($A185="","",SUMIFS('BLAST COLDROOM 1'!AJ$2:AJ350,'BLAST COLDROOM 1'!$C$2:$C350,$B185,'BLAST COLDROOM 1'!$E$2:$E350,$C185,'BLAST COLDROOM 1'!$A$2:$A350,$A185))</f>
        <v/>
      </c>
      <c r="AI185" s="5" t="str">
        <f>IF($A185="","",SUMIFS('BLAST COLDROOM 1'!AK$2:AK350,'BLAST COLDROOM 1'!$C$2:$C350,$B185,'BLAST COLDROOM 1'!$E$2:$E350,$C185,'BLAST COLDROOM 1'!$A$2:$A350,$A185))</f>
        <v/>
      </c>
      <c r="AJ185" s="5" t="str">
        <f>IF($A185="","",SUMIFS('BLAST COLDROOM 1'!AL$2:AL350,'BLAST COLDROOM 1'!$C$2:$C350,$B185,'BLAST COLDROOM 1'!$E$2:$E350,$C185,'BLAST COLDROOM 1'!$A$2:$A350,$A185))</f>
        <v/>
      </c>
    </row>
    <row r="186" ht="15.75" customHeight="1">
      <c r="A186" s="17"/>
      <c r="B186" s="5"/>
      <c r="C186" s="5"/>
      <c r="P186" s="5" t="str">
        <f>IF($A186="","",SUMIFS('BLAST COLDROOM 1'!R$2:R350,'BLAST COLDROOM 1'!$C$2:$C350,$B186,'BLAST COLDROOM 1'!$E$2:$E350,$C186,'BLAST COLDROOM 1'!$A$2:$A350,$A186))</f>
        <v/>
      </c>
      <c r="Q186" s="5" t="str">
        <f>IF($A186="","",SUMIFS('BLAST COLDROOM 1'!S$2:S350,'BLAST COLDROOM 1'!$C$2:$C350,$B186,'BLAST COLDROOM 1'!$E$2:$E350,$C186,'BLAST COLDROOM 1'!$A$2:$A350,$A186))</f>
        <v/>
      </c>
      <c r="R186" s="5" t="str">
        <f>IF($A186="","",SUMIFS('BLAST COLDROOM 1'!T$2:T350,'BLAST COLDROOM 1'!$C$2:$C350,$B186,'BLAST COLDROOM 1'!$E$2:$E350,$C186,'BLAST COLDROOM 1'!$A$2:$A350,$A186))</f>
        <v/>
      </c>
      <c r="S186" s="5" t="str">
        <f>IF($A186="","",SUMIFS('BLAST COLDROOM 1'!U$2:U350,'BLAST COLDROOM 1'!$C$2:$C350,$B186,'BLAST COLDROOM 1'!$E$2:$E350,$C186,'BLAST COLDROOM 1'!$A$2:$A350,$A186))</f>
        <v/>
      </c>
      <c r="T186" s="5" t="str">
        <f>IF($A186="","",SUMIFS('BLAST COLDROOM 1'!V$2:V350,'BLAST COLDROOM 1'!$C$2:$C350,$B186,'BLAST COLDROOM 1'!$E$2:$E350,$C186,'BLAST COLDROOM 1'!$A$2:$A350,$A186))</f>
        <v/>
      </c>
      <c r="U186" s="5" t="str">
        <f>IF($A186="","",SUMIFS(#REF!,'BLAST COLDROOM 1'!$C$2:$C350,$B186,'BLAST COLDROOM 1'!$E$2:$E350,$C186,'BLAST COLDROOM 1'!$A$2:$A350,$A186))</f>
        <v/>
      </c>
      <c r="V186" s="5" t="str">
        <f>IF($A186="","",SUMIFS('BLAST COLDROOM 1'!X$2:X350,'BLAST COLDROOM 1'!$C$2:$C350,$B186,'BLAST COLDROOM 1'!$E$2:$E350,$C186,'BLAST COLDROOM 1'!$A$2:$A350,$A186))</f>
        <v/>
      </c>
      <c r="W186" s="5" t="str">
        <f>IF($A186="","",SUMIFS('BLAST COLDROOM 1'!Y$2:Y350,'BLAST COLDROOM 1'!$C$2:$C350,$B186,'BLAST COLDROOM 1'!$E$2:$E350,$C186,'BLAST COLDROOM 1'!$A$2:$A350,$A186))</f>
        <v/>
      </c>
      <c r="X186" s="5" t="str">
        <f>IF($A186="","",SUMIFS('BLAST COLDROOM 1'!Z$2:Z350,'BLAST COLDROOM 1'!$C$2:$C350,$B186,'BLAST COLDROOM 1'!$E$2:$E350,$C186,'BLAST COLDROOM 1'!$A$2:$A350,$A186))</f>
        <v/>
      </c>
      <c r="Y186" s="5" t="str">
        <f>IF($A186="","",SUMIFS('BLAST COLDROOM 1'!AA$2:AA350,'BLAST COLDROOM 1'!$C$2:$C350,$B186,'BLAST COLDROOM 1'!$E$2:$E350,$C186,'BLAST COLDROOM 1'!$A$2:$A350,$A186))</f>
        <v/>
      </c>
      <c r="Z186" s="5" t="str">
        <f>IF($A186="","",SUMIFS('BLAST COLDROOM 1'!AB$2:AB350,'BLAST COLDROOM 1'!$C$2:$C350,$B186,'BLAST COLDROOM 1'!$E$2:$E350,$C186,'BLAST COLDROOM 1'!$A$2:$A350,$A186))</f>
        <v/>
      </c>
      <c r="AA186" s="5" t="str">
        <f>IF($A186="","",SUMIFS('BLAST COLDROOM 1'!AC$2:AC350,'BLAST COLDROOM 1'!$C$2:$C350,$B186,'BLAST COLDROOM 1'!$E$2:$E350,$C186,'BLAST COLDROOM 1'!$A$2:$A350,$A186))</f>
        <v/>
      </c>
      <c r="AB186" s="5" t="str">
        <f>IF($A186="","",SUMIFS('BLAST COLDROOM 1'!AD$2:AD350,'BLAST COLDROOM 1'!$C$2:$C350,$B186,'BLAST COLDROOM 1'!$E$2:$E350,$C186,'BLAST COLDROOM 1'!$A$2:$A350,$A186))</f>
        <v/>
      </c>
      <c r="AC186" s="5" t="str">
        <f>IF($A186="","",SUMIFS('BLAST COLDROOM 1'!AE$2:AE350,'BLAST COLDROOM 1'!$C$2:$C350,$B186,'BLAST COLDROOM 1'!$E$2:$E350,$C186,'BLAST COLDROOM 1'!$A$2:$A350,$A186))</f>
        <v/>
      </c>
      <c r="AD186" s="5" t="str">
        <f>IF($A186="","",SUMIFS('BLAST COLDROOM 1'!AF$2:AF350,'BLAST COLDROOM 1'!$C$2:$C350,$B186,'BLAST COLDROOM 1'!$E$2:$E350,$C186,'BLAST COLDROOM 1'!$A$2:$A350,$A186))</f>
        <v/>
      </c>
      <c r="AE186" s="5" t="str">
        <f>IF($A186="","",SUMIFS('BLAST COLDROOM 1'!AG$2:AG350,'BLAST COLDROOM 1'!$C$2:$C350,$B186,'BLAST COLDROOM 1'!$E$2:$E350,$C186,'BLAST COLDROOM 1'!$A$2:$A350,$A186))</f>
        <v/>
      </c>
      <c r="AF186" s="5" t="str">
        <f>IF($A186="","",SUMIFS('BLAST COLDROOM 1'!AH$2:AH350,'BLAST COLDROOM 1'!$C$2:$C350,$B186,'BLAST COLDROOM 1'!$E$2:$E350,$C186,'BLAST COLDROOM 1'!$A$2:$A350,$A186))</f>
        <v/>
      </c>
      <c r="AG186" s="5" t="str">
        <f>IF($A186="","",SUMIFS('BLAST COLDROOM 1'!AI$2:AI350,'BLAST COLDROOM 1'!$C$2:$C350,$B186,'BLAST COLDROOM 1'!$E$2:$E350,$C186,'BLAST COLDROOM 1'!$A$2:$A350,$A186))</f>
        <v/>
      </c>
      <c r="AH186" s="5" t="str">
        <f>IF($A186="","",SUMIFS('BLAST COLDROOM 1'!AJ$2:AJ350,'BLAST COLDROOM 1'!$C$2:$C350,$B186,'BLAST COLDROOM 1'!$E$2:$E350,$C186,'BLAST COLDROOM 1'!$A$2:$A350,$A186))</f>
        <v/>
      </c>
      <c r="AI186" s="5" t="str">
        <f>IF($A186="","",SUMIFS('BLAST COLDROOM 1'!AK$2:AK350,'BLAST COLDROOM 1'!$C$2:$C350,$B186,'BLAST COLDROOM 1'!$E$2:$E350,$C186,'BLAST COLDROOM 1'!$A$2:$A350,$A186))</f>
        <v/>
      </c>
      <c r="AJ186" s="5" t="str">
        <f>IF($A186="","",SUMIFS('BLAST COLDROOM 1'!AL$2:AL350,'BLAST COLDROOM 1'!$C$2:$C350,$B186,'BLAST COLDROOM 1'!$E$2:$E350,$C186,'BLAST COLDROOM 1'!$A$2:$A350,$A186))</f>
        <v/>
      </c>
      <c r="AK186" s="5"/>
      <c r="AL186" s="5"/>
      <c r="AM186" s="5"/>
      <c r="AN186" s="5"/>
      <c r="AO186" s="5"/>
      <c r="AP186" s="5"/>
    </row>
    <row r="187" ht="15.75" customHeight="1">
      <c r="A187" s="17"/>
      <c r="B187" s="5"/>
      <c r="C187" s="5"/>
      <c r="P187" s="5" t="str">
        <f>IF($A187="","",SUMIFS('BLAST COLDROOM 1'!R$2:R350,'BLAST COLDROOM 1'!$C$2:$C350,$B187,'BLAST COLDROOM 1'!$E$2:$E350,$C187,'BLAST COLDROOM 1'!$A$2:$A350,$A187))</f>
        <v/>
      </c>
      <c r="Q187" s="5" t="str">
        <f>IF($A187="","",SUMIFS('BLAST COLDROOM 1'!S$2:S350,'BLAST COLDROOM 1'!$C$2:$C350,$B187,'BLAST COLDROOM 1'!$E$2:$E350,$C187,'BLAST COLDROOM 1'!$A$2:$A350,$A187))</f>
        <v/>
      </c>
      <c r="R187" s="5" t="str">
        <f>IF($A187="","",SUMIFS('BLAST COLDROOM 1'!T$2:T350,'BLAST COLDROOM 1'!$C$2:$C350,$B187,'BLAST COLDROOM 1'!$E$2:$E350,$C187,'BLAST COLDROOM 1'!$A$2:$A350,$A187))</f>
        <v/>
      </c>
      <c r="S187" s="5" t="str">
        <f>IF($A187="","",SUMIFS('BLAST COLDROOM 1'!U$2:U350,'BLAST COLDROOM 1'!$C$2:$C350,$B187,'BLAST COLDROOM 1'!$E$2:$E350,$C187,'BLAST COLDROOM 1'!$A$2:$A350,$A187))</f>
        <v/>
      </c>
      <c r="T187" s="5" t="str">
        <f>IF($A187="","",SUMIFS('BLAST COLDROOM 1'!V$2:V350,'BLAST COLDROOM 1'!$C$2:$C350,$B187,'BLAST COLDROOM 1'!$E$2:$E350,$C187,'BLAST COLDROOM 1'!$A$2:$A350,$A187))</f>
        <v/>
      </c>
      <c r="U187" s="5" t="str">
        <f>IF($A187="","",SUMIFS(#REF!,'BLAST COLDROOM 1'!$C$2:$C350,$B187,'BLAST COLDROOM 1'!$E$2:$E350,$C187,'BLAST COLDROOM 1'!$A$2:$A350,$A187))</f>
        <v/>
      </c>
      <c r="V187" s="5" t="str">
        <f>IF($A187="","",SUMIFS('BLAST COLDROOM 1'!X$2:X350,'BLAST COLDROOM 1'!$C$2:$C350,$B187,'BLAST COLDROOM 1'!$E$2:$E350,$C187,'BLAST COLDROOM 1'!$A$2:$A350,$A187))</f>
        <v/>
      </c>
      <c r="W187" s="5" t="str">
        <f>IF($A187="","",SUMIFS('BLAST COLDROOM 1'!Y$2:Y350,'BLAST COLDROOM 1'!$C$2:$C350,$B187,'BLAST COLDROOM 1'!$E$2:$E350,$C187,'BLAST COLDROOM 1'!$A$2:$A350,$A187))</f>
        <v/>
      </c>
      <c r="X187" s="5" t="str">
        <f>IF($A187="","",SUMIFS('BLAST COLDROOM 1'!Z$2:Z350,'BLAST COLDROOM 1'!$C$2:$C350,$B187,'BLAST COLDROOM 1'!$E$2:$E350,$C187,'BLAST COLDROOM 1'!$A$2:$A350,$A187))</f>
        <v/>
      </c>
      <c r="Y187" s="5" t="str">
        <f>IF($A187="","",SUMIFS('BLAST COLDROOM 1'!AA$2:AA350,'BLAST COLDROOM 1'!$C$2:$C350,$B187,'BLAST COLDROOM 1'!$E$2:$E350,$C187,'BLAST COLDROOM 1'!$A$2:$A350,$A187))</f>
        <v/>
      </c>
      <c r="Z187" s="5" t="str">
        <f>IF($A187="","",SUMIFS('BLAST COLDROOM 1'!AB$2:AB350,'BLAST COLDROOM 1'!$C$2:$C350,$B187,'BLAST COLDROOM 1'!$E$2:$E350,$C187,'BLAST COLDROOM 1'!$A$2:$A350,$A187))</f>
        <v/>
      </c>
      <c r="AA187" s="5" t="str">
        <f>IF($A187="","",SUMIFS('BLAST COLDROOM 1'!AC$2:AC350,'BLAST COLDROOM 1'!$C$2:$C350,$B187,'BLAST COLDROOM 1'!$E$2:$E350,$C187,'BLAST COLDROOM 1'!$A$2:$A350,$A187))</f>
        <v/>
      </c>
      <c r="AB187" s="5" t="str">
        <f>IF($A187="","",SUMIFS('BLAST COLDROOM 1'!AD$2:AD350,'BLAST COLDROOM 1'!$C$2:$C350,$B187,'BLAST COLDROOM 1'!$E$2:$E350,$C187,'BLAST COLDROOM 1'!$A$2:$A350,$A187))</f>
        <v/>
      </c>
      <c r="AC187" s="5" t="str">
        <f>IF($A187="","",SUMIFS('BLAST COLDROOM 1'!AE$2:AE350,'BLAST COLDROOM 1'!$C$2:$C350,$B187,'BLAST COLDROOM 1'!$E$2:$E350,$C187,'BLAST COLDROOM 1'!$A$2:$A350,$A187))</f>
        <v/>
      </c>
      <c r="AD187" s="5" t="str">
        <f>IF($A187="","",SUMIFS('BLAST COLDROOM 1'!AF$2:AF350,'BLAST COLDROOM 1'!$C$2:$C350,$B187,'BLAST COLDROOM 1'!$E$2:$E350,$C187,'BLAST COLDROOM 1'!$A$2:$A350,$A187))</f>
        <v/>
      </c>
      <c r="AE187" s="5" t="str">
        <f>IF($A187="","",SUMIFS('BLAST COLDROOM 1'!AG$2:AG350,'BLAST COLDROOM 1'!$C$2:$C350,$B187,'BLAST COLDROOM 1'!$E$2:$E350,$C187,'BLAST COLDROOM 1'!$A$2:$A350,$A187))</f>
        <v/>
      </c>
      <c r="AF187" s="5" t="str">
        <f>IF($A187="","",SUMIFS('BLAST COLDROOM 1'!AH$2:AH350,'BLAST COLDROOM 1'!$C$2:$C350,$B187,'BLAST COLDROOM 1'!$E$2:$E350,$C187,'BLAST COLDROOM 1'!$A$2:$A350,$A187))</f>
        <v/>
      </c>
      <c r="AG187" s="5" t="str">
        <f>IF($A187="","",SUMIFS('BLAST COLDROOM 1'!AI$2:AI350,'BLAST COLDROOM 1'!$C$2:$C350,$B187,'BLAST COLDROOM 1'!$E$2:$E350,$C187,'BLAST COLDROOM 1'!$A$2:$A350,$A187))</f>
        <v/>
      </c>
      <c r="AH187" s="5" t="str">
        <f>IF($A187="","",SUMIFS('BLAST COLDROOM 1'!AJ$2:AJ350,'BLAST COLDROOM 1'!$C$2:$C350,$B187,'BLAST COLDROOM 1'!$E$2:$E350,$C187,'BLAST COLDROOM 1'!$A$2:$A350,$A187))</f>
        <v/>
      </c>
      <c r="AI187" s="5" t="str">
        <f>IF($A187="","",SUMIFS('BLAST COLDROOM 1'!AK$2:AK350,'BLAST COLDROOM 1'!$C$2:$C350,$B187,'BLAST COLDROOM 1'!$E$2:$E350,$C187,'BLAST COLDROOM 1'!$A$2:$A350,$A187))</f>
        <v/>
      </c>
      <c r="AJ187" s="5" t="str">
        <f>IF($A187="","",SUMIFS('BLAST COLDROOM 1'!AL$2:AL350,'BLAST COLDROOM 1'!$C$2:$C350,$B187,'BLAST COLDROOM 1'!$E$2:$E350,$C187,'BLAST COLDROOM 1'!$A$2:$A350,$A187))</f>
        <v/>
      </c>
    </row>
    <row r="188" ht="15.75" customHeight="1">
      <c r="A188" s="17"/>
      <c r="B188" s="5"/>
      <c r="C188" s="5"/>
      <c r="P188" s="5" t="str">
        <f>IF($A188="","",SUMIFS('BLAST COLDROOM 1'!R$2:R350,'BLAST COLDROOM 1'!$C$2:$C350,$B188,'BLAST COLDROOM 1'!$E$2:$E350,$C188,'BLAST COLDROOM 1'!$A$2:$A350,$A188))</f>
        <v/>
      </c>
      <c r="Q188" s="5" t="str">
        <f>IF($A188="","",SUMIFS('BLAST COLDROOM 1'!S$2:S350,'BLAST COLDROOM 1'!$C$2:$C350,$B188,'BLAST COLDROOM 1'!$E$2:$E350,$C188,'BLAST COLDROOM 1'!$A$2:$A350,$A188))</f>
        <v/>
      </c>
      <c r="R188" s="5" t="str">
        <f>IF($A188="","",SUMIFS('BLAST COLDROOM 1'!T$2:T350,'BLAST COLDROOM 1'!$C$2:$C350,$B188,'BLAST COLDROOM 1'!$E$2:$E350,$C188,'BLAST COLDROOM 1'!$A$2:$A350,$A188))</f>
        <v/>
      </c>
      <c r="S188" s="5" t="str">
        <f>IF($A188="","",SUMIFS('BLAST COLDROOM 1'!U$2:U350,'BLAST COLDROOM 1'!$C$2:$C350,$B188,'BLAST COLDROOM 1'!$E$2:$E350,$C188,'BLAST COLDROOM 1'!$A$2:$A350,$A188))</f>
        <v/>
      </c>
      <c r="T188" s="5" t="str">
        <f>IF($A188="","",SUMIFS('BLAST COLDROOM 1'!V$2:V350,'BLAST COLDROOM 1'!$C$2:$C350,$B188,'BLAST COLDROOM 1'!$E$2:$E350,$C188,'BLAST COLDROOM 1'!$A$2:$A350,$A188))</f>
        <v/>
      </c>
      <c r="U188" s="5" t="str">
        <f>IF($A188="","",SUMIFS(#REF!,'BLAST COLDROOM 1'!$C$2:$C350,$B188,'BLAST COLDROOM 1'!$E$2:$E350,$C188,'BLAST COLDROOM 1'!$A$2:$A350,$A188))</f>
        <v/>
      </c>
      <c r="V188" s="5" t="str">
        <f>IF($A188="","",SUMIFS('BLAST COLDROOM 1'!X$2:X350,'BLAST COLDROOM 1'!$C$2:$C350,$B188,'BLAST COLDROOM 1'!$E$2:$E350,$C188,'BLAST COLDROOM 1'!$A$2:$A350,$A188))</f>
        <v/>
      </c>
      <c r="W188" s="5" t="str">
        <f>IF($A188="","",SUMIFS('BLAST COLDROOM 1'!Y$2:Y350,'BLAST COLDROOM 1'!$C$2:$C350,$B188,'BLAST COLDROOM 1'!$E$2:$E350,$C188,'BLAST COLDROOM 1'!$A$2:$A350,$A188))</f>
        <v/>
      </c>
      <c r="X188" s="5" t="str">
        <f>IF($A188="","",SUMIFS('BLAST COLDROOM 1'!Z$2:Z350,'BLAST COLDROOM 1'!$C$2:$C350,$B188,'BLAST COLDROOM 1'!$E$2:$E350,$C188,'BLAST COLDROOM 1'!$A$2:$A350,$A188))</f>
        <v/>
      </c>
      <c r="Y188" s="5" t="str">
        <f>IF($A188="","",SUMIFS('BLAST COLDROOM 1'!AA$2:AA350,'BLAST COLDROOM 1'!$C$2:$C350,$B188,'BLAST COLDROOM 1'!$E$2:$E350,$C188,'BLAST COLDROOM 1'!$A$2:$A350,$A188))</f>
        <v/>
      </c>
      <c r="Z188" s="5" t="str">
        <f>IF($A188="","",SUMIFS('BLAST COLDROOM 1'!AB$2:AB350,'BLAST COLDROOM 1'!$C$2:$C350,$B188,'BLAST COLDROOM 1'!$E$2:$E350,$C188,'BLAST COLDROOM 1'!$A$2:$A350,$A188))</f>
        <v/>
      </c>
      <c r="AA188" s="5" t="str">
        <f>IF($A188="","",SUMIFS('BLAST COLDROOM 1'!AC$2:AC350,'BLAST COLDROOM 1'!$C$2:$C350,$B188,'BLAST COLDROOM 1'!$E$2:$E350,$C188,'BLAST COLDROOM 1'!$A$2:$A350,$A188))</f>
        <v/>
      </c>
      <c r="AB188" s="5" t="str">
        <f>IF($A188="","",SUMIFS('BLAST COLDROOM 1'!AD$2:AD350,'BLAST COLDROOM 1'!$C$2:$C350,$B188,'BLAST COLDROOM 1'!$E$2:$E350,$C188,'BLAST COLDROOM 1'!$A$2:$A350,$A188))</f>
        <v/>
      </c>
      <c r="AC188" s="5" t="str">
        <f>IF($A188="","",SUMIFS('BLAST COLDROOM 1'!AE$2:AE350,'BLAST COLDROOM 1'!$C$2:$C350,$B188,'BLAST COLDROOM 1'!$E$2:$E350,$C188,'BLAST COLDROOM 1'!$A$2:$A350,$A188))</f>
        <v/>
      </c>
      <c r="AD188" s="5" t="str">
        <f>IF($A188="","",SUMIFS('BLAST COLDROOM 1'!AF$2:AF350,'BLAST COLDROOM 1'!$C$2:$C350,$B188,'BLAST COLDROOM 1'!$E$2:$E350,$C188,'BLAST COLDROOM 1'!$A$2:$A350,$A188))</f>
        <v/>
      </c>
      <c r="AE188" s="5" t="str">
        <f>IF($A188="","",SUMIFS('BLAST COLDROOM 1'!AG$2:AG350,'BLAST COLDROOM 1'!$C$2:$C350,$B188,'BLAST COLDROOM 1'!$E$2:$E350,$C188,'BLAST COLDROOM 1'!$A$2:$A350,$A188))</f>
        <v/>
      </c>
      <c r="AF188" s="5" t="str">
        <f>IF($A188="","",SUMIFS('BLAST COLDROOM 1'!AH$2:AH350,'BLAST COLDROOM 1'!$C$2:$C350,$B188,'BLAST COLDROOM 1'!$E$2:$E350,$C188,'BLAST COLDROOM 1'!$A$2:$A350,$A188))</f>
        <v/>
      </c>
      <c r="AG188" s="5" t="str">
        <f>IF($A188="","",SUMIFS('BLAST COLDROOM 1'!AI$2:AI350,'BLAST COLDROOM 1'!$C$2:$C350,$B188,'BLAST COLDROOM 1'!$E$2:$E350,$C188,'BLAST COLDROOM 1'!$A$2:$A350,$A188))</f>
        <v/>
      </c>
      <c r="AH188" s="5" t="str">
        <f>IF($A188="","",SUMIFS('BLAST COLDROOM 1'!AJ$2:AJ350,'BLAST COLDROOM 1'!$C$2:$C350,$B188,'BLAST COLDROOM 1'!$E$2:$E350,$C188,'BLAST COLDROOM 1'!$A$2:$A350,$A188))</f>
        <v/>
      </c>
      <c r="AI188" s="5" t="str">
        <f>IF($A188="","",SUMIFS('BLAST COLDROOM 1'!AK$2:AK350,'BLAST COLDROOM 1'!$C$2:$C350,$B188,'BLAST COLDROOM 1'!$E$2:$E350,$C188,'BLAST COLDROOM 1'!$A$2:$A350,$A188))</f>
        <v/>
      </c>
      <c r="AJ188" s="5" t="str">
        <f>IF($A188="","",SUMIFS('BLAST COLDROOM 1'!AL$2:AL350,'BLAST COLDROOM 1'!$C$2:$C350,$B188,'BLAST COLDROOM 1'!$E$2:$E350,$C188,'BLAST COLDROOM 1'!$A$2:$A350,$A188))</f>
        <v/>
      </c>
    </row>
    <row r="189" ht="15.75" customHeight="1">
      <c r="A189" s="17"/>
      <c r="B189" s="5"/>
      <c r="C189" s="5"/>
      <c r="P189" s="5" t="str">
        <f>IF($A189="","",SUMIFS('BLAST COLDROOM 1'!R$2:R350,'BLAST COLDROOM 1'!$C$2:$C350,$B189,'BLAST COLDROOM 1'!$E$2:$E350,$C189,'BLAST COLDROOM 1'!$A$2:$A350,$A189))</f>
        <v/>
      </c>
      <c r="Q189" s="5" t="str">
        <f>IF($A189="","",SUMIFS('BLAST COLDROOM 1'!S$2:S350,'BLAST COLDROOM 1'!$C$2:$C350,$B189,'BLAST COLDROOM 1'!$E$2:$E350,$C189,'BLAST COLDROOM 1'!$A$2:$A350,$A189))</f>
        <v/>
      </c>
      <c r="R189" s="5" t="str">
        <f>IF($A189="","",SUMIFS('BLAST COLDROOM 1'!T$2:T350,'BLAST COLDROOM 1'!$C$2:$C350,$B189,'BLAST COLDROOM 1'!$E$2:$E350,$C189,'BLAST COLDROOM 1'!$A$2:$A350,$A189))</f>
        <v/>
      </c>
      <c r="S189" s="5" t="str">
        <f>IF($A189="","",SUMIFS('BLAST COLDROOM 1'!U$2:U350,'BLAST COLDROOM 1'!$C$2:$C350,$B189,'BLAST COLDROOM 1'!$E$2:$E350,$C189,'BLAST COLDROOM 1'!$A$2:$A350,$A189))</f>
        <v/>
      </c>
      <c r="T189" s="5" t="str">
        <f>IF($A189="","",SUMIFS('BLAST COLDROOM 1'!V$2:V350,'BLAST COLDROOM 1'!$C$2:$C350,$B189,'BLAST COLDROOM 1'!$E$2:$E350,$C189,'BLAST COLDROOM 1'!$A$2:$A350,$A189))</f>
        <v/>
      </c>
      <c r="U189" s="5" t="str">
        <f>IF($A189="","",SUMIFS(#REF!,'BLAST COLDROOM 1'!$C$2:$C350,$B189,'BLAST COLDROOM 1'!$E$2:$E350,$C189,'BLAST COLDROOM 1'!$A$2:$A350,$A189))</f>
        <v/>
      </c>
      <c r="V189" s="5" t="str">
        <f>IF($A189="","",SUMIFS('BLAST COLDROOM 1'!X$2:X350,'BLAST COLDROOM 1'!$C$2:$C350,$B189,'BLAST COLDROOM 1'!$E$2:$E350,$C189,'BLAST COLDROOM 1'!$A$2:$A350,$A189))</f>
        <v/>
      </c>
      <c r="W189" s="5" t="str">
        <f>IF($A189="","",SUMIFS('BLAST COLDROOM 1'!Y$2:Y350,'BLAST COLDROOM 1'!$C$2:$C350,$B189,'BLAST COLDROOM 1'!$E$2:$E350,$C189,'BLAST COLDROOM 1'!$A$2:$A350,$A189))</f>
        <v/>
      </c>
      <c r="X189" s="5" t="str">
        <f>IF($A189="","",SUMIFS('BLAST COLDROOM 1'!Z$2:Z350,'BLAST COLDROOM 1'!$C$2:$C350,$B189,'BLAST COLDROOM 1'!$E$2:$E350,$C189,'BLAST COLDROOM 1'!$A$2:$A350,$A189))</f>
        <v/>
      </c>
      <c r="Y189" s="5" t="str">
        <f>IF($A189="","",SUMIFS('BLAST COLDROOM 1'!AA$2:AA350,'BLAST COLDROOM 1'!$C$2:$C350,$B189,'BLAST COLDROOM 1'!$E$2:$E350,$C189,'BLAST COLDROOM 1'!$A$2:$A350,$A189))</f>
        <v/>
      </c>
      <c r="Z189" s="5" t="str">
        <f>IF($A189="","",SUMIFS('BLAST COLDROOM 1'!AB$2:AB350,'BLAST COLDROOM 1'!$C$2:$C350,$B189,'BLAST COLDROOM 1'!$E$2:$E350,$C189,'BLAST COLDROOM 1'!$A$2:$A350,$A189))</f>
        <v/>
      </c>
      <c r="AA189" s="5" t="str">
        <f>IF($A189="","",SUMIFS('BLAST COLDROOM 1'!AC$2:AC350,'BLAST COLDROOM 1'!$C$2:$C350,$B189,'BLAST COLDROOM 1'!$E$2:$E350,$C189,'BLAST COLDROOM 1'!$A$2:$A350,$A189))</f>
        <v/>
      </c>
      <c r="AB189" s="5" t="str">
        <f>IF($A189="","",SUMIFS('BLAST COLDROOM 1'!AD$2:AD350,'BLAST COLDROOM 1'!$C$2:$C350,$B189,'BLAST COLDROOM 1'!$E$2:$E350,$C189,'BLAST COLDROOM 1'!$A$2:$A350,$A189))</f>
        <v/>
      </c>
      <c r="AC189" s="5" t="str">
        <f>IF($A189="","",SUMIFS('BLAST COLDROOM 1'!AE$2:AE350,'BLAST COLDROOM 1'!$C$2:$C350,$B189,'BLAST COLDROOM 1'!$E$2:$E350,$C189,'BLAST COLDROOM 1'!$A$2:$A350,$A189))</f>
        <v/>
      </c>
      <c r="AD189" s="5" t="str">
        <f>IF($A189="","",SUMIFS('BLAST COLDROOM 1'!AF$2:AF350,'BLAST COLDROOM 1'!$C$2:$C350,$B189,'BLAST COLDROOM 1'!$E$2:$E350,$C189,'BLAST COLDROOM 1'!$A$2:$A350,$A189))</f>
        <v/>
      </c>
      <c r="AE189" s="5" t="str">
        <f>IF($A189="","",SUMIFS('BLAST COLDROOM 1'!AG$2:AG350,'BLAST COLDROOM 1'!$C$2:$C350,$B189,'BLAST COLDROOM 1'!$E$2:$E350,$C189,'BLAST COLDROOM 1'!$A$2:$A350,$A189))</f>
        <v/>
      </c>
      <c r="AF189" s="5" t="str">
        <f>IF($A189="","",SUMIFS('BLAST COLDROOM 1'!AH$2:AH350,'BLAST COLDROOM 1'!$C$2:$C350,$B189,'BLAST COLDROOM 1'!$E$2:$E350,$C189,'BLAST COLDROOM 1'!$A$2:$A350,$A189))</f>
        <v/>
      </c>
      <c r="AG189" s="5" t="str">
        <f>IF($A189="","",SUMIFS('BLAST COLDROOM 1'!AI$2:AI350,'BLAST COLDROOM 1'!$C$2:$C350,$B189,'BLAST COLDROOM 1'!$E$2:$E350,$C189,'BLAST COLDROOM 1'!$A$2:$A350,$A189))</f>
        <v/>
      </c>
      <c r="AH189" s="5" t="str">
        <f>IF($A189="","",SUMIFS('BLAST COLDROOM 1'!AJ$2:AJ350,'BLAST COLDROOM 1'!$C$2:$C350,$B189,'BLAST COLDROOM 1'!$E$2:$E350,$C189,'BLAST COLDROOM 1'!$A$2:$A350,$A189))</f>
        <v/>
      </c>
      <c r="AI189" s="5" t="str">
        <f>IF($A189="","",SUMIFS('BLAST COLDROOM 1'!AK$2:AK350,'BLAST COLDROOM 1'!$C$2:$C350,$B189,'BLAST COLDROOM 1'!$E$2:$E350,$C189,'BLAST COLDROOM 1'!$A$2:$A350,$A189))</f>
        <v/>
      </c>
      <c r="AJ189" s="5" t="str">
        <f>IF($A189="","",SUMIFS('BLAST COLDROOM 1'!AL$2:AL350,'BLAST COLDROOM 1'!$C$2:$C350,$B189,'BLAST COLDROOM 1'!$E$2:$E350,$C189,'BLAST COLDROOM 1'!$A$2:$A350,$A189))</f>
        <v/>
      </c>
    </row>
    <row r="190" ht="15.75" customHeight="1">
      <c r="A190" s="17"/>
      <c r="B190" s="5"/>
      <c r="C190" s="5"/>
      <c r="P190" s="5" t="str">
        <f>IF($A190="","",SUMIFS('BLAST COLDROOM 1'!R$2:R350,'BLAST COLDROOM 1'!$C$2:$C350,$B190,'BLAST COLDROOM 1'!$E$2:$E350,$C190,'BLAST COLDROOM 1'!$A$2:$A350,$A190))</f>
        <v/>
      </c>
      <c r="Q190" s="5" t="str">
        <f>IF($A190="","",SUMIFS('BLAST COLDROOM 1'!S$2:S350,'BLAST COLDROOM 1'!$C$2:$C350,$B190,'BLAST COLDROOM 1'!$E$2:$E350,$C190,'BLAST COLDROOM 1'!$A$2:$A350,$A190))</f>
        <v/>
      </c>
      <c r="R190" s="5" t="str">
        <f>IF($A190="","",SUMIFS('BLAST COLDROOM 1'!T$2:T350,'BLAST COLDROOM 1'!$C$2:$C350,$B190,'BLAST COLDROOM 1'!$E$2:$E350,$C190,'BLAST COLDROOM 1'!$A$2:$A350,$A190))</f>
        <v/>
      </c>
      <c r="S190" s="5" t="str">
        <f>IF($A190="","",SUMIFS('BLAST COLDROOM 1'!U$2:U350,'BLAST COLDROOM 1'!$C$2:$C350,$B190,'BLAST COLDROOM 1'!$E$2:$E350,$C190,'BLAST COLDROOM 1'!$A$2:$A350,$A190))</f>
        <v/>
      </c>
      <c r="T190" s="5" t="str">
        <f>IF($A190="","",SUMIFS('BLAST COLDROOM 1'!V$2:V350,'BLAST COLDROOM 1'!$C$2:$C350,$B190,'BLAST COLDROOM 1'!$E$2:$E350,$C190,'BLAST COLDROOM 1'!$A$2:$A350,$A190))</f>
        <v/>
      </c>
      <c r="U190" s="5" t="str">
        <f>IF($A190="","",SUMIFS(#REF!,'BLAST COLDROOM 1'!$C$2:$C350,$B190,'BLAST COLDROOM 1'!$E$2:$E350,$C190,'BLAST COLDROOM 1'!$A$2:$A350,$A190))</f>
        <v/>
      </c>
      <c r="V190" s="5" t="str">
        <f>IF($A190="","",SUMIFS('BLAST COLDROOM 1'!X$2:X350,'BLAST COLDROOM 1'!$C$2:$C350,$B190,'BLAST COLDROOM 1'!$E$2:$E350,$C190,'BLAST COLDROOM 1'!$A$2:$A350,$A190))</f>
        <v/>
      </c>
      <c r="W190" s="5" t="str">
        <f>IF($A190="","",SUMIFS('BLAST COLDROOM 1'!Y$2:Y350,'BLAST COLDROOM 1'!$C$2:$C350,$B190,'BLAST COLDROOM 1'!$E$2:$E350,$C190,'BLAST COLDROOM 1'!$A$2:$A350,$A190))</f>
        <v/>
      </c>
      <c r="X190" s="5" t="str">
        <f>IF($A190="","",SUMIFS('BLAST COLDROOM 1'!Z$2:Z350,'BLAST COLDROOM 1'!$C$2:$C350,$B190,'BLAST COLDROOM 1'!$E$2:$E350,$C190,'BLAST COLDROOM 1'!$A$2:$A350,$A190))</f>
        <v/>
      </c>
      <c r="Y190" s="5" t="str">
        <f>IF($A190="","",SUMIFS('BLAST COLDROOM 1'!AA$2:AA350,'BLAST COLDROOM 1'!$C$2:$C350,$B190,'BLAST COLDROOM 1'!$E$2:$E350,$C190,'BLAST COLDROOM 1'!$A$2:$A350,$A190))</f>
        <v/>
      </c>
      <c r="Z190" s="5" t="str">
        <f>IF($A190="","",SUMIFS('BLAST COLDROOM 1'!AB$2:AB350,'BLAST COLDROOM 1'!$C$2:$C350,$B190,'BLAST COLDROOM 1'!$E$2:$E350,$C190,'BLAST COLDROOM 1'!$A$2:$A350,$A190))</f>
        <v/>
      </c>
      <c r="AA190" s="5" t="str">
        <f>IF($A190="","",SUMIFS('BLAST COLDROOM 1'!AC$2:AC350,'BLAST COLDROOM 1'!$C$2:$C350,$B190,'BLAST COLDROOM 1'!$E$2:$E350,$C190,'BLAST COLDROOM 1'!$A$2:$A350,$A190))</f>
        <v/>
      </c>
      <c r="AB190" s="5" t="str">
        <f>IF($A190="","",SUMIFS('BLAST COLDROOM 1'!AD$2:AD350,'BLAST COLDROOM 1'!$C$2:$C350,$B190,'BLAST COLDROOM 1'!$E$2:$E350,$C190,'BLAST COLDROOM 1'!$A$2:$A350,$A190))</f>
        <v/>
      </c>
      <c r="AC190" s="5" t="str">
        <f>IF($A190="","",SUMIFS('BLAST COLDROOM 1'!AE$2:AE350,'BLAST COLDROOM 1'!$C$2:$C350,$B190,'BLAST COLDROOM 1'!$E$2:$E350,$C190,'BLAST COLDROOM 1'!$A$2:$A350,$A190))</f>
        <v/>
      </c>
      <c r="AD190" s="5" t="str">
        <f>IF($A190="","",SUMIFS('BLAST COLDROOM 1'!AF$2:AF350,'BLAST COLDROOM 1'!$C$2:$C350,$B190,'BLAST COLDROOM 1'!$E$2:$E350,$C190,'BLAST COLDROOM 1'!$A$2:$A350,$A190))</f>
        <v/>
      </c>
      <c r="AE190" s="5" t="str">
        <f>IF($A190="","",SUMIFS('BLAST COLDROOM 1'!AG$2:AG350,'BLAST COLDROOM 1'!$C$2:$C350,$B190,'BLAST COLDROOM 1'!$E$2:$E350,$C190,'BLAST COLDROOM 1'!$A$2:$A350,$A190))</f>
        <v/>
      </c>
      <c r="AF190" s="5" t="str">
        <f>IF($A190="","",SUMIFS('BLAST COLDROOM 1'!AH$2:AH350,'BLAST COLDROOM 1'!$C$2:$C350,$B190,'BLAST COLDROOM 1'!$E$2:$E350,$C190,'BLAST COLDROOM 1'!$A$2:$A350,$A190))</f>
        <v/>
      </c>
      <c r="AG190" s="5" t="str">
        <f>IF($A190="","",SUMIFS('BLAST COLDROOM 1'!AI$2:AI350,'BLAST COLDROOM 1'!$C$2:$C350,$B190,'BLAST COLDROOM 1'!$E$2:$E350,$C190,'BLAST COLDROOM 1'!$A$2:$A350,$A190))</f>
        <v/>
      </c>
      <c r="AH190" s="5" t="str">
        <f>IF($A190="","",SUMIFS('BLAST COLDROOM 1'!AJ$2:AJ350,'BLAST COLDROOM 1'!$C$2:$C350,$B190,'BLAST COLDROOM 1'!$E$2:$E350,$C190,'BLAST COLDROOM 1'!$A$2:$A350,$A190))</f>
        <v/>
      </c>
      <c r="AI190" s="5" t="str">
        <f>IF($A190="","",SUMIFS('BLAST COLDROOM 1'!AK$2:AK350,'BLAST COLDROOM 1'!$C$2:$C350,$B190,'BLAST COLDROOM 1'!$E$2:$E350,$C190,'BLAST COLDROOM 1'!$A$2:$A350,$A190))</f>
        <v/>
      </c>
      <c r="AJ190" s="5" t="str">
        <f>IF($A190="","",SUMIFS('BLAST COLDROOM 1'!AL$2:AL350,'BLAST COLDROOM 1'!$C$2:$C350,$B190,'BLAST COLDROOM 1'!$E$2:$E350,$C190,'BLAST COLDROOM 1'!$A$2:$A350,$A190))</f>
        <v/>
      </c>
    </row>
    <row r="191" ht="15.75" customHeight="1">
      <c r="A191" s="17"/>
      <c r="B191" s="5"/>
      <c r="C191" s="5"/>
      <c r="P191" s="5" t="str">
        <f>IF($A191="","",SUMIFS('BLAST COLDROOM 1'!R$2:R350,'BLAST COLDROOM 1'!$C$2:$C350,$B191,'BLAST COLDROOM 1'!$E$2:$E350,$C191,'BLAST COLDROOM 1'!$A$2:$A350,$A191))</f>
        <v/>
      </c>
      <c r="Q191" s="5" t="str">
        <f>IF($A191="","",SUMIFS('BLAST COLDROOM 1'!S$2:S350,'BLAST COLDROOM 1'!$C$2:$C350,$B191,'BLAST COLDROOM 1'!$E$2:$E350,$C191,'BLAST COLDROOM 1'!$A$2:$A350,$A191))</f>
        <v/>
      </c>
      <c r="R191" s="5" t="str">
        <f>IF($A191="","",SUMIFS('BLAST COLDROOM 1'!T$2:T350,'BLAST COLDROOM 1'!$C$2:$C350,$B191,'BLAST COLDROOM 1'!$E$2:$E350,$C191,'BLAST COLDROOM 1'!$A$2:$A350,$A191))</f>
        <v/>
      </c>
      <c r="S191" s="5" t="str">
        <f>IF($A191="","",SUMIFS('BLAST COLDROOM 1'!U$2:U350,'BLAST COLDROOM 1'!$C$2:$C350,$B191,'BLAST COLDROOM 1'!$E$2:$E350,$C191,'BLAST COLDROOM 1'!$A$2:$A350,$A191))</f>
        <v/>
      </c>
      <c r="T191" s="5" t="str">
        <f>IF($A191="","",SUMIFS('BLAST COLDROOM 1'!V$2:V350,'BLAST COLDROOM 1'!$C$2:$C350,$B191,'BLAST COLDROOM 1'!$E$2:$E350,$C191,'BLAST COLDROOM 1'!$A$2:$A350,$A191))</f>
        <v/>
      </c>
      <c r="U191" s="5" t="str">
        <f>IF($A191="","",SUMIFS(#REF!,'BLAST COLDROOM 1'!$C$2:$C350,$B191,'BLAST COLDROOM 1'!$E$2:$E350,$C191,'BLAST COLDROOM 1'!$A$2:$A350,$A191))</f>
        <v/>
      </c>
      <c r="V191" s="5" t="str">
        <f>IF($A191="","",SUMIFS('BLAST COLDROOM 1'!X$2:X350,'BLAST COLDROOM 1'!$C$2:$C350,$B191,'BLAST COLDROOM 1'!$E$2:$E350,$C191,'BLAST COLDROOM 1'!$A$2:$A350,$A191))</f>
        <v/>
      </c>
      <c r="W191" s="5" t="str">
        <f>IF($A191="","",SUMIFS('BLAST COLDROOM 1'!Y$2:Y350,'BLAST COLDROOM 1'!$C$2:$C350,$B191,'BLAST COLDROOM 1'!$E$2:$E350,$C191,'BLAST COLDROOM 1'!$A$2:$A350,$A191))</f>
        <v/>
      </c>
      <c r="X191" s="5" t="str">
        <f>IF($A191="","",SUMIFS('BLAST COLDROOM 1'!Z$2:Z350,'BLAST COLDROOM 1'!$C$2:$C350,$B191,'BLAST COLDROOM 1'!$E$2:$E350,$C191,'BLAST COLDROOM 1'!$A$2:$A350,$A191))</f>
        <v/>
      </c>
      <c r="Y191" s="5" t="str">
        <f>IF($A191="","",SUMIFS('BLAST COLDROOM 1'!AA$2:AA350,'BLAST COLDROOM 1'!$C$2:$C350,$B191,'BLAST COLDROOM 1'!$E$2:$E350,$C191,'BLAST COLDROOM 1'!$A$2:$A350,$A191))</f>
        <v/>
      </c>
      <c r="Z191" s="5" t="str">
        <f>IF($A191="","",SUMIFS('BLAST COLDROOM 1'!AB$2:AB350,'BLAST COLDROOM 1'!$C$2:$C350,$B191,'BLAST COLDROOM 1'!$E$2:$E350,$C191,'BLAST COLDROOM 1'!$A$2:$A350,$A191))</f>
        <v/>
      </c>
      <c r="AA191" s="5" t="str">
        <f>IF($A191="","",SUMIFS('BLAST COLDROOM 1'!AC$2:AC350,'BLAST COLDROOM 1'!$C$2:$C350,$B191,'BLAST COLDROOM 1'!$E$2:$E350,$C191,'BLAST COLDROOM 1'!$A$2:$A350,$A191))</f>
        <v/>
      </c>
      <c r="AB191" s="5" t="str">
        <f>IF($A191="","",SUMIFS('BLAST COLDROOM 1'!AD$2:AD350,'BLAST COLDROOM 1'!$C$2:$C350,$B191,'BLAST COLDROOM 1'!$E$2:$E350,$C191,'BLAST COLDROOM 1'!$A$2:$A350,$A191))</f>
        <v/>
      </c>
      <c r="AC191" s="5" t="str">
        <f>IF($A191="","",SUMIFS('BLAST COLDROOM 1'!AE$2:AE350,'BLAST COLDROOM 1'!$C$2:$C350,$B191,'BLAST COLDROOM 1'!$E$2:$E350,$C191,'BLAST COLDROOM 1'!$A$2:$A350,$A191))</f>
        <v/>
      </c>
      <c r="AD191" s="5" t="str">
        <f>IF($A191="","",SUMIFS('BLAST COLDROOM 1'!AF$2:AF350,'BLAST COLDROOM 1'!$C$2:$C350,$B191,'BLAST COLDROOM 1'!$E$2:$E350,$C191,'BLAST COLDROOM 1'!$A$2:$A350,$A191))</f>
        <v/>
      </c>
      <c r="AE191" s="5" t="str">
        <f>IF($A191="","",SUMIFS('BLAST COLDROOM 1'!AG$2:AG350,'BLAST COLDROOM 1'!$C$2:$C350,$B191,'BLAST COLDROOM 1'!$E$2:$E350,$C191,'BLAST COLDROOM 1'!$A$2:$A350,$A191))</f>
        <v/>
      </c>
      <c r="AF191" s="5" t="str">
        <f>IF($A191="","",SUMIFS('BLAST COLDROOM 1'!AH$2:AH350,'BLAST COLDROOM 1'!$C$2:$C350,$B191,'BLAST COLDROOM 1'!$E$2:$E350,$C191,'BLAST COLDROOM 1'!$A$2:$A350,$A191))</f>
        <v/>
      </c>
      <c r="AG191" s="5" t="str">
        <f>IF($A191="","",SUMIFS('BLAST COLDROOM 1'!AI$2:AI350,'BLAST COLDROOM 1'!$C$2:$C350,$B191,'BLAST COLDROOM 1'!$E$2:$E350,$C191,'BLAST COLDROOM 1'!$A$2:$A350,$A191))</f>
        <v/>
      </c>
      <c r="AH191" s="5" t="str">
        <f>IF($A191="","",SUMIFS('BLAST COLDROOM 1'!AJ$2:AJ350,'BLAST COLDROOM 1'!$C$2:$C350,$B191,'BLAST COLDROOM 1'!$E$2:$E350,$C191,'BLAST COLDROOM 1'!$A$2:$A350,$A191))</f>
        <v/>
      </c>
      <c r="AI191" s="5" t="str">
        <f>IF($A191="","",SUMIFS('BLAST COLDROOM 1'!AK$2:AK350,'BLAST COLDROOM 1'!$C$2:$C350,$B191,'BLAST COLDROOM 1'!$E$2:$E350,$C191,'BLAST COLDROOM 1'!$A$2:$A350,$A191))</f>
        <v/>
      </c>
      <c r="AJ191" s="5" t="str">
        <f>IF($A191="","",SUMIFS('BLAST COLDROOM 1'!AL$2:AL350,'BLAST COLDROOM 1'!$C$2:$C350,$B191,'BLAST COLDROOM 1'!$E$2:$E350,$C191,'BLAST COLDROOM 1'!$A$2:$A350,$A191))</f>
        <v/>
      </c>
    </row>
    <row r="192" ht="15.75" customHeight="1">
      <c r="A192" s="17"/>
      <c r="B192" s="5"/>
      <c r="C192" s="5"/>
      <c r="P192" s="5" t="str">
        <f>IF($A192="","",SUMIFS('BLAST COLDROOM 1'!R$2:R350,'BLAST COLDROOM 1'!$C$2:$C350,$B192,'BLAST COLDROOM 1'!$E$2:$E350,$C192,'BLAST COLDROOM 1'!$A$2:$A350,$A192))</f>
        <v/>
      </c>
      <c r="Q192" s="5" t="str">
        <f>IF($A192="","",SUMIFS('BLAST COLDROOM 1'!S$2:S350,'BLAST COLDROOM 1'!$C$2:$C350,$B192,'BLAST COLDROOM 1'!$E$2:$E350,$C192,'BLAST COLDROOM 1'!$A$2:$A350,$A192))</f>
        <v/>
      </c>
      <c r="R192" s="5" t="str">
        <f>IF($A192="","",SUMIFS('BLAST COLDROOM 1'!T$2:T350,'BLAST COLDROOM 1'!$C$2:$C350,$B192,'BLAST COLDROOM 1'!$E$2:$E350,$C192,'BLAST COLDROOM 1'!$A$2:$A350,$A192))</f>
        <v/>
      </c>
      <c r="S192" s="5" t="str">
        <f>IF($A192="","",SUMIFS('BLAST COLDROOM 1'!U$2:U350,'BLAST COLDROOM 1'!$C$2:$C350,$B192,'BLAST COLDROOM 1'!$E$2:$E350,$C192,'BLAST COLDROOM 1'!$A$2:$A350,$A192))</f>
        <v/>
      </c>
      <c r="T192" s="5" t="str">
        <f>IF($A192="","",SUMIFS('BLAST COLDROOM 1'!V$2:V350,'BLAST COLDROOM 1'!$C$2:$C350,$B192,'BLAST COLDROOM 1'!$E$2:$E350,$C192,'BLAST COLDROOM 1'!$A$2:$A350,$A192))</f>
        <v/>
      </c>
      <c r="U192" s="5" t="str">
        <f>IF($A192="","",SUMIFS(#REF!,'BLAST COLDROOM 1'!$C$2:$C350,$B192,'BLAST COLDROOM 1'!$E$2:$E350,$C192,'BLAST COLDROOM 1'!$A$2:$A350,$A192))</f>
        <v/>
      </c>
      <c r="V192" s="5" t="str">
        <f>IF($A192="","",SUMIFS('BLAST COLDROOM 1'!X$2:X350,'BLAST COLDROOM 1'!$C$2:$C350,$B192,'BLAST COLDROOM 1'!$E$2:$E350,$C192,'BLAST COLDROOM 1'!$A$2:$A350,$A192))</f>
        <v/>
      </c>
      <c r="W192" s="5" t="str">
        <f>IF($A192="","",SUMIFS('BLAST COLDROOM 1'!Y$2:Y350,'BLAST COLDROOM 1'!$C$2:$C350,$B192,'BLAST COLDROOM 1'!$E$2:$E350,$C192,'BLAST COLDROOM 1'!$A$2:$A350,$A192))</f>
        <v/>
      </c>
      <c r="X192" s="5" t="str">
        <f>IF($A192="","",SUMIFS('BLAST COLDROOM 1'!Z$2:Z350,'BLAST COLDROOM 1'!$C$2:$C350,$B192,'BLAST COLDROOM 1'!$E$2:$E350,$C192,'BLAST COLDROOM 1'!$A$2:$A350,$A192))</f>
        <v/>
      </c>
      <c r="Y192" s="5" t="str">
        <f>IF($A192="","",SUMIFS('BLAST COLDROOM 1'!AA$2:AA350,'BLAST COLDROOM 1'!$C$2:$C350,$B192,'BLAST COLDROOM 1'!$E$2:$E350,$C192,'BLAST COLDROOM 1'!$A$2:$A350,$A192))</f>
        <v/>
      </c>
      <c r="Z192" s="5" t="str">
        <f>IF($A192="","",SUMIFS('BLAST COLDROOM 1'!AB$2:AB350,'BLAST COLDROOM 1'!$C$2:$C350,$B192,'BLAST COLDROOM 1'!$E$2:$E350,$C192,'BLAST COLDROOM 1'!$A$2:$A350,$A192))</f>
        <v/>
      </c>
      <c r="AA192" s="5" t="str">
        <f>IF($A192="","",SUMIFS('BLAST COLDROOM 1'!AC$2:AC350,'BLAST COLDROOM 1'!$C$2:$C350,$B192,'BLAST COLDROOM 1'!$E$2:$E350,$C192,'BLAST COLDROOM 1'!$A$2:$A350,$A192))</f>
        <v/>
      </c>
      <c r="AB192" s="5" t="str">
        <f>IF($A192="","",SUMIFS('BLAST COLDROOM 1'!AD$2:AD350,'BLAST COLDROOM 1'!$C$2:$C350,$B192,'BLAST COLDROOM 1'!$E$2:$E350,$C192,'BLAST COLDROOM 1'!$A$2:$A350,$A192))</f>
        <v/>
      </c>
      <c r="AC192" s="5" t="str">
        <f>IF($A192="","",SUMIFS('BLAST COLDROOM 1'!AE$2:AE350,'BLAST COLDROOM 1'!$C$2:$C350,$B192,'BLAST COLDROOM 1'!$E$2:$E350,$C192,'BLAST COLDROOM 1'!$A$2:$A350,$A192))</f>
        <v/>
      </c>
      <c r="AD192" s="5" t="str">
        <f>IF($A192="","",SUMIFS('BLAST COLDROOM 1'!AF$2:AF350,'BLAST COLDROOM 1'!$C$2:$C350,$B192,'BLAST COLDROOM 1'!$E$2:$E350,$C192,'BLAST COLDROOM 1'!$A$2:$A350,$A192))</f>
        <v/>
      </c>
      <c r="AE192" s="5" t="str">
        <f>IF($A192="","",SUMIFS('BLAST COLDROOM 1'!AG$2:AG350,'BLAST COLDROOM 1'!$C$2:$C350,$B192,'BLAST COLDROOM 1'!$E$2:$E350,$C192,'BLAST COLDROOM 1'!$A$2:$A350,$A192))</f>
        <v/>
      </c>
      <c r="AF192" s="5" t="str">
        <f>IF($A192="","",SUMIFS('BLAST COLDROOM 1'!AH$2:AH350,'BLAST COLDROOM 1'!$C$2:$C350,$B192,'BLAST COLDROOM 1'!$E$2:$E350,$C192,'BLAST COLDROOM 1'!$A$2:$A350,$A192))</f>
        <v/>
      </c>
      <c r="AG192" s="5" t="str">
        <f>IF($A192="","",SUMIFS('BLAST COLDROOM 1'!AI$2:AI350,'BLAST COLDROOM 1'!$C$2:$C350,$B192,'BLAST COLDROOM 1'!$E$2:$E350,$C192,'BLAST COLDROOM 1'!$A$2:$A350,$A192))</f>
        <v/>
      </c>
      <c r="AH192" s="5" t="str">
        <f>IF($A192="","",SUMIFS('BLAST COLDROOM 1'!AJ$2:AJ350,'BLAST COLDROOM 1'!$C$2:$C350,$B192,'BLAST COLDROOM 1'!$E$2:$E350,$C192,'BLAST COLDROOM 1'!$A$2:$A350,$A192))</f>
        <v/>
      </c>
      <c r="AI192" s="5" t="str">
        <f>IF($A192="","",SUMIFS('BLAST COLDROOM 1'!AK$2:AK350,'BLAST COLDROOM 1'!$C$2:$C350,$B192,'BLAST COLDROOM 1'!$E$2:$E350,$C192,'BLAST COLDROOM 1'!$A$2:$A350,$A192))</f>
        <v/>
      </c>
      <c r="AJ192" s="5" t="str">
        <f>IF($A192="","",SUMIFS('BLAST COLDROOM 1'!AL$2:AL350,'BLAST COLDROOM 1'!$C$2:$C350,$B192,'BLAST COLDROOM 1'!$E$2:$E350,$C192,'BLAST COLDROOM 1'!$A$2:$A350,$A192))</f>
        <v/>
      </c>
      <c r="AK192" s="5"/>
      <c r="AL192" s="5"/>
      <c r="AM192" s="5"/>
      <c r="AN192" s="5"/>
      <c r="AO192" s="5"/>
      <c r="AP192" s="5"/>
    </row>
    <row r="193" ht="15.75" customHeight="1">
      <c r="A193" s="17"/>
      <c r="B193" s="5"/>
      <c r="C193" s="5"/>
      <c r="P193" s="5" t="str">
        <f>IF($A193="","",SUMIFS('BLAST COLDROOM 1'!R$2:R350,'BLAST COLDROOM 1'!$C$2:$C350,$B193,'BLAST COLDROOM 1'!$E$2:$E350,$C193,'BLAST COLDROOM 1'!$A$2:$A350,$A193))</f>
        <v/>
      </c>
      <c r="Q193" s="5" t="str">
        <f>IF($A193="","",SUMIFS('BLAST COLDROOM 1'!S$2:S350,'BLAST COLDROOM 1'!$C$2:$C350,$B193,'BLAST COLDROOM 1'!$E$2:$E350,$C193,'BLAST COLDROOM 1'!$A$2:$A350,$A193))</f>
        <v/>
      </c>
      <c r="R193" s="5" t="str">
        <f>IF($A193="","",SUMIFS('BLAST COLDROOM 1'!T$2:T350,'BLAST COLDROOM 1'!$C$2:$C350,$B193,'BLAST COLDROOM 1'!$E$2:$E350,$C193,'BLAST COLDROOM 1'!$A$2:$A350,$A193))</f>
        <v/>
      </c>
      <c r="S193" s="5" t="str">
        <f>IF($A193="","",SUMIFS('BLAST COLDROOM 1'!U$2:U350,'BLAST COLDROOM 1'!$C$2:$C350,$B193,'BLAST COLDROOM 1'!$E$2:$E350,$C193,'BLAST COLDROOM 1'!$A$2:$A350,$A193))</f>
        <v/>
      </c>
      <c r="T193" s="5" t="str">
        <f>IF($A193="","",SUMIFS('BLAST COLDROOM 1'!V$2:V350,'BLAST COLDROOM 1'!$C$2:$C350,$B193,'BLAST COLDROOM 1'!$E$2:$E350,$C193,'BLAST COLDROOM 1'!$A$2:$A350,$A193))</f>
        <v/>
      </c>
      <c r="U193" s="5" t="str">
        <f>IF($A193="","",SUMIFS(#REF!,'BLAST COLDROOM 1'!$C$2:$C350,$B193,'BLAST COLDROOM 1'!$E$2:$E350,$C193,'BLAST COLDROOM 1'!$A$2:$A350,$A193))</f>
        <v/>
      </c>
      <c r="V193" s="5" t="str">
        <f>IF($A193="","",SUMIFS('BLAST COLDROOM 1'!X$2:X350,'BLAST COLDROOM 1'!$C$2:$C350,$B193,'BLAST COLDROOM 1'!$E$2:$E350,$C193,'BLAST COLDROOM 1'!$A$2:$A350,$A193))</f>
        <v/>
      </c>
      <c r="W193" s="5" t="str">
        <f>IF($A193="","",SUMIFS('BLAST COLDROOM 1'!Y$2:Y350,'BLAST COLDROOM 1'!$C$2:$C350,$B193,'BLAST COLDROOM 1'!$E$2:$E350,$C193,'BLAST COLDROOM 1'!$A$2:$A350,$A193))</f>
        <v/>
      </c>
      <c r="X193" s="5" t="str">
        <f>IF($A193="","",SUMIFS('BLAST COLDROOM 1'!Z$2:Z350,'BLAST COLDROOM 1'!$C$2:$C350,$B193,'BLAST COLDROOM 1'!$E$2:$E350,$C193,'BLAST COLDROOM 1'!$A$2:$A350,$A193))</f>
        <v/>
      </c>
      <c r="Y193" s="5" t="str">
        <f>IF($A193="","",SUMIFS('BLAST COLDROOM 1'!AA$2:AA350,'BLAST COLDROOM 1'!$C$2:$C350,$B193,'BLAST COLDROOM 1'!$E$2:$E350,$C193,'BLAST COLDROOM 1'!$A$2:$A350,$A193))</f>
        <v/>
      </c>
      <c r="Z193" s="5" t="str">
        <f>IF($A193="","",SUMIFS('BLAST COLDROOM 1'!AB$2:AB350,'BLAST COLDROOM 1'!$C$2:$C350,$B193,'BLAST COLDROOM 1'!$E$2:$E350,$C193,'BLAST COLDROOM 1'!$A$2:$A350,$A193))</f>
        <v/>
      </c>
      <c r="AA193" s="5" t="str">
        <f>IF($A193="","",SUMIFS('BLAST COLDROOM 1'!AC$2:AC350,'BLAST COLDROOM 1'!$C$2:$C350,$B193,'BLAST COLDROOM 1'!$E$2:$E350,$C193,'BLAST COLDROOM 1'!$A$2:$A350,$A193))</f>
        <v/>
      </c>
      <c r="AB193" s="5" t="str">
        <f>IF($A193="","",SUMIFS('BLAST COLDROOM 1'!AD$2:AD350,'BLAST COLDROOM 1'!$C$2:$C350,$B193,'BLAST COLDROOM 1'!$E$2:$E350,$C193,'BLAST COLDROOM 1'!$A$2:$A350,$A193))</f>
        <v/>
      </c>
      <c r="AC193" s="5" t="str">
        <f>IF($A193="","",SUMIFS('BLAST COLDROOM 1'!AE$2:AE350,'BLAST COLDROOM 1'!$C$2:$C350,$B193,'BLAST COLDROOM 1'!$E$2:$E350,$C193,'BLAST COLDROOM 1'!$A$2:$A350,$A193))</f>
        <v/>
      </c>
      <c r="AD193" s="5" t="str">
        <f>IF($A193="","",SUMIFS('BLAST COLDROOM 1'!AF$2:AF350,'BLAST COLDROOM 1'!$C$2:$C350,$B193,'BLAST COLDROOM 1'!$E$2:$E350,$C193,'BLAST COLDROOM 1'!$A$2:$A350,$A193))</f>
        <v/>
      </c>
      <c r="AE193" s="5" t="str">
        <f>IF($A193="","",SUMIFS('BLAST COLDROOM 1'!AG$2:AG350,'BLAST COLDROOM 1'!$C$2:$C350,$B193,'BLAST COLDROOM 1'!$E$2:$E350,$C193,'BLAST COLDROOM 1'!$A$2:$A350,$A193))</f>
        <v/>
      </c>
      <c r="AF193" s="5" t="str">
        <f>IF($A193="","",SUMIFS('BLAST COLDROOM 1'!AH$2:AH350,'BLAST COLDROOM 1'!$C$2:$C350,$B193,'BLAST COLDROOM 1'!$E$2:$E350,$C193,'BLAST COLDROOM 1'!$A$2:$A350,$A193))</f>
        <v/>
      </c>
      <c r="AG193" s="5" t="str">
        <f>IF($A193="","",SUMIFS('BLAST COLDROOM 1'!AI$2:AI350,'BLAST COLDROOM 1'!$C$2:$C350,$B193,'BLAST COLDROOM 1'!$E$2:$E350,$C193,'BLAST COLDROOM 1'!$A$2:$A350,$A193))</f>
        <v/>
      </c>
      <c r="AH193" s="5" t="str">
        <f>IF($A193="","",SUMIFS('BLAST COLDROOM 1'!AJ$2:AJ350,'BLAST COLDROOM 1'!$C$2:$C350,$B193,'BLAST COLDROOM 1'!$E$2:$E350,$C193,'BLAST COLDROOM 1'!$A$2:$A350,$A193))</f>
        <v/>
      </c>
      <c r="AI193" s="5" t="str">
        <f>IF($A193="","",SUMIFS('BLAST COLDROOM 1'!AK$2:AK350,'BLAST COLDROOM 1'!$C$2:$C350,$B193,'BLAST COLDROOM 1'!$E$2:$E350,$C193,'BLAST COLDROOM 1'!$A$2:$A350,$A193))</f>
        <v/>
      </c>
      <c r="AJ193" s="5" t="str">
        <f>IF($A193="","",SUMIFS('BLAST COLDROOM 1'!AL$2:AL350,'BLAST COLDROOM 1'!$C$2:$C350,$B193,'BLAST COLDROOM 1'!$E$2:$E350,$C193,'BLAST COLDROOM 1'!$A$2:$A350,$A193))</f>
        <v/>
      </c>
    </row>
    <row r="194" ht="15.75" customHeight="1">
      <c r="A194" s="17"/>
      <c r="B194" s="5"/>
      <c r="C194" s="5"/>
      <c r="P194" s="5" t="str">
        <f>IF($A194="","",SUMIFS('BLAST COLDROOM 1'!R$2:R350,'BLAST COLDROOM 1'!$C$2:$C350,$B194,'BLAST COLDROOM 1'!$E$2:$E350,$C194,'BLAST COLDROOM 1'!$A$2:$A350,$A194))</f>
        <v/>
      </c>
      <c r="Q194" s="5" t="str">
        <f>IF($A194="","",SUMIFS('BLAST COLDROOM 1'!S$2:S350,'BLAST COLDROOM 1'!$C$2:$C350,$B194,'BLAST COLDROOM 1'!$E$2:$E350,$C194,'BLAST COLDROOM 1'!$A$2:$A350,$A194))</f>
        <v/>
      </c>
      <c r="R194" s="5" t="str">
        <f>IF($A194="","",SUMIFS('BLAST COLDROOM 1'!T$2:T350,'BLAST COLDROOM 1'!$C$2:$C350,$B194,'BLAST COLDROOM 1'!$E$2:$E350,$C194,'BLAST COLDROOM 1'!$A$2:$A350,$A194))</f>
        <v/>
      </c>
      <c r="S194" s="5" t="str">
        <f>IF($A194="","",SUMIFS('BLAST COLDROOM 1'!U$2:U350,'BLAST COLDROOM 1'!$C$2:$C350,$B194,'BLAST COLDROOM 1'!$E$2:$E350,$C194,'BLAST COLDROOM 1'!$A$2:$A350,$A194))</f>
        <v/>
      </c>
      <c r="T194" s="5" t="str">
        <f>IF($A194="","",SUMIFS('BLAST COLDROOM 1'!V$2:V350,'BLAST COLDROOM 1'!$C$2:$C350,$B194,'BLAST COLDROOM 1'!$E$2:$E350,$C194,'BLAST COLDROOM 1'!$A$2:$A350,$A194))</f>
        <v/>
      </c>
      <c r="U194" s="5" t="str">
        <f>IF($A194="","",SUMIFS(#REF!,'BLAST COLDROOM 1'!$C$2:$C350,$B194,'BLAST COLDROOM 1'!$E$2:$E350,$C194,'BLAST COLDROOM 1'!$A$2:$A350,$A194))</f>
        <v/>
      </c>
      <c r="V194" s="5" t="str">
        <f>IF($A194="","",SUMIFS('BLAST COLDROOM 1'!X$2:X350,'BLAST COLDROOM 1'!$C$2:$C350,$B194,'BLAST COLDROOM 1'!$E$2:$E350,$C194,'BLAST COLDROOM 1'!$A$2:$A350,$A194))</f>
        <v/>
      </c>
      <c r="W194" s="5" t="str">
        <f>IF($A194="","",SUMIFS('BLAST COLDROOM 1'!Y$2:Y350,'BLAST COLDROOM 1'!$C$2:$C350,$B194,'BLAST COLDROOM 1'!$E$2:$E350,$C194,'BLAST COLDROOM 1'!$A$2:$A350,$A194))</f>
        <v/>
      </c>
      <c r="X194" s="5" t="str">
        <f>IF($A194="","",SUMIFS('BLAST COLDROOM 1'!Z$2:Z350,'BLAST COLDROOM 1'!$C$2:$C350,$B194,'BLAST COLDROOM 1'!$E$2:$E350,$C194,'BLAST COLDROOM 1'!$A$2:$A350,$A194))</f>
        <v/>
      </c>
      <c r="Y194" s="5" t="str">
        <f>IF($A194="","",SUMIFS('BLAST COLDROOM 1'!AA$2:AA350,'BLAST COLDROOM 1'!$C$2:$C350,$B194,'BLAST COLDROOM 1'!$E$2:$E350,$C194,'BLAST COLDROOM 1'!$A$2:$A350,$A194))</f>
        <v/>
      </c>
      <c r="Z194" s="5" t="str">
        <f>IF($A194="","",SUMIFS('BLAST COLDROOM 1'!AB$2:AB350,'BLAST COLDROOM 1'!$C$2:$C350,$B194,'BLAST COLDROOM 1'!$E$2:$E350,$C194,'BLAST COLDROOM 1'!$A$2:$A350,$A194))</f>
        <v/>
      </c>
      <c r="AA194" s="5" t="str">
        <f>IF($A194="","",SUMIFS('BLAST COLDROOM 1'!AC$2:AC350,'BLAST COLDROOM 1'!$C$2:$C350,$B194,'BLAST COLDROOM 1'!$E$2:$E350,$C194,'BLAST COLDROOM 1'!$A$2:$A350,$A194))</f>
        <v/>
      </c>
      <c r="AB194" s="5" t="str">
        <f>IF($A194="","",SUMIFS('BLAST COLDROOM 1'!AD$2:AD350,'BLAST COLDROOM 1'!$C$2:$C350,$B194,'BLAST COLDROOM 1'!$E$2:$E350,$C194,'BLAST COLDROOM 1'!$A$2:$A350,$A194))</f>
        <v/>
      </c>
      <c r="AC194" s="5" t="str">
        <f>IF($A194="","",SUMIFS('BLAST COLDROOM 1'!AE$2:AE350,'BLAST COLDROOM 1'!$C$2:$C350,$B194,'BLAST COLDROOM 1'!$E$2:$E350,$C194,'BLAST COLDROOM 1'!$A$2:$A350,$A194))</f>
        <v/>
      </c>
      <c r="AD194" s="5" t="str">
        <f>IF($A194="","",SUMIFS('BLAST COLDROOM 1'!AF$2:AF350,'BLAST COLDROOM 1'!$C$2:$C350,$B194,'BLAST COLDROOM 1'!$E$2:$E350,$C194,'BLAST COLDROOM 1'!$A$2:$A350,$A194))</f>
        <v/>
      </c>
      <c r="AE194" s="5" t="str">
        <f>IF($A194="","",SUMIFS('BLAST COLDROOM 1'!AG$2:AG350,'BLAST COLDROOM 1'!$C$2:$C350,$B194,'BLAST COLDROOM 1'!$E$2:$E350,$C194,'BLAST COLDROOM 1'!$A$2:$A350,$A194))</f>
        <v/>
      </c>
      <c r="AF194" s="5" t="str">
        <f>IF($A194="","",SUMIFS('BLAST COLDROOM 1'!AH$2:AH350,'BLAST COLDROOM 1'!$C$2:$C350,$B194,'BLAST COLDROOM 1'!$E$2:$E350,$C194,'BLAST COLDROOM 1'!$A$2:$A350,$A194))</f>
        <v/>
      </c>
      <c r="AG194" s="5" t="str">
        <f>IF($A194="","",SUMIFS('BLAST COLDROOM 1'!AI$2:AI350,'BLAST COLDROOM 1'!$C$2:$C350,$B194,'BLAST COLDROOM 1'!$E$2:$E350,$C194,'BLAST COLDROOM 1'!$A$2:$A350,$A194))</f>
        <v/>
      </c>
      <c r="AH194" s="5" t="str">
        <f>IF($A194="","",SUMIFS('BLAST COLDROOM 1'!AJ$2:AJ350,'BLAST COLDROOM 1'!$C$2:$C350,$B194,'BLAST COLDROOM 1'!$E$2:$E350,$C194,'BLAST COLDROOM 1'!$A$2:$A350,$A194))</f>
        <v/>
      </c>
      <c r="AI194" s="5" t="str">
        <f>IF($A194="","",SUMIFS('BLAST COLDROOM 1'!AK$2:AK350,'BLAST COLDROOM 1'!$C$2:$C350,$B194,'BLAST COLDROOM 1'!$E$2:$E350,$C194,'BLAST COLDROOM 1'!$A$2:$A350,$A194))</f>
        <v/>
      </c>
      <c r="AJ194" s="5" t="str">
        <f>IF($A194="","",SUMIFS('BLAST COLDROOM 1'!AL$2:AL350,'BLAST COLDROOM 1'!$C$2:$C350,$B194,'BLAST COLDROOM 1'!$E$2:$E350,$C194,'BLAST COLDROOM 1'!$A$2:$A350,$A194))</f>
        <v/>
      </c>
    </row>
    <row r="195" ht="15.75" customHeight="1">
      <c r="A195" s="17"/>
      <c r="B195" s="5"/>
      <c r="C195" s="5"/>
      <c r="P195" s="5" t="str">
        <f>IF($A195="","",SUMIFS('BLAST COLDROOM 1'!R$2:R350,'BLAST COLDROOM 1'!$C$2:$C350,$B195,'BLAST COLDROOM 1'!$E$2:$E350,$C195,'BLAST COLDROOM 1'!$A$2:$A350,$A195))</f>
        <v/>
      </c>
      <c r="Q195" s="5" t="str">
        <f>IF($A195="","",SUMIFS('BLAST COLDROOM 1'!S$2:S350,'BLAST COLDROOM 1'!$C$2:$C350,$B195,'BLAST COLDROOM 1'!$E$2:$E350,$C195,'BLAST COLDROOM 1'!$A$2:$A350,$A195))</f>
        <v/>
      </c>
      <c r="R195" s="5" t="str">
        <f>IF($A195="","",SUMIFS('BLAST COLDROOM 1'!T$2:T350,'BLAST COLDROOM 1'!$C$2:$C350,$B195,'BLAST COLDROOM 1'!$E$2:$E350,$C195,'BLAST COLDROOM 1'!$A$2:$A350,$A195))</f>
        <v/>
      </c>
      <c r="S195" s="5" t="str">
        <f>IF($A195="","",SUMIFS('BLAST COLDROOM 1'!U$2:U350,'BLAST COLDROOM 1'!$C$2:$C350,$B195,'BLAST COLDROOM 1'!$E$2:$E350,$C195,'BLAST COLDROOM 1'!$A$2:$A350,$A195))</f>
        <v/>
      </c>
      <c r="T195" s="5" t="str">
        <f>IF($A195="","",SUMIFS('BLAST COLDROOM 1'!V$2:V350,'BLAST COLDROOM 1'!$C$2:$C350,$B195,'BLAST COLDROOM 1'!$E$2:$E350,$C195,'BLAST COLDROOM 1'!$A$2:$A350,$A195))</f>
        <v/>
      </c>
      <c r="U195" s="5" t="str">
        <f>IF($A195="","",SUMIFS(#REF!,'BLAST COLDROOM 1'!$C$2:$C350,$B195,'BLAST COLDROOM 1'!$E$2:$E350,$C195,'BLAST COLDROOM 1'!$A$2:$A350,$A195))</f>
        <v/>
      </c>
      <c r="V195" s="5" t="str">
        <f>IF($A195="","",SUMIFS('BLAST COLDROOM 1'!X$2:X350,'BLAST COLDROOM 1'!$C$2:$C350,$B195,'BLAST COLDROOM 1'!$E$2:$E350,$C195,'BLAST COLDROOM 1'!$A$2:$A350,$A195))</f>
        <v/>
      </c>
      <c r="W195" s="5" t="str">
        <f>IF($A195="","",SUMIFS('BLAST COLDROOM 1'!Y$2:Y350,'BLAST COLDROOM 1'!$C$2:$C350,$B195,'BLAST COLDROOM 1'!$E$2:$E350,$C195,'BLAST COLDROOM 1'!$A$2:$A350,$A195))</f>
        <v/>
      </c>
      <c r="X195" s="5" t="str">
        <f>IF($A195="","",SUMIFS('BLAST COLDROOM 1'!Z$2:Z350,'BLAST COLDROOM 1'!$C$2:$C350,$B195,'BLAST COLDROOM 1'!$E$2:$E350,$C195,'BLAST COLDROOM 1'!$A$2:$A350,$A195))</f>
        <v/>
      </c>
      <c r="Y195" s="5" t="str">
        <f>IF($A195="","",SUMIFS('BLAST COLDROOM 1'!AA$2:AA350,'BLAST COLDROOM 1'!$C$2:$C350,$B195,'BLAST COLDROOM 1'!$E$2:$E350,$C195,'BLAST COLDROOM 1'!$A$2:$A350,$A195))</f>
        <v/>
      </c>
      <c r="Z195" s="5" t="str">
        <f>IF($A195="","",SUMIFS('BLAST COLDROOM 1'!AB$2:AB350,'BLAST COLDROOM 1'!$C$2:$C350,$B195,'BLAST COLDROOM 1'!$E$2:$E350,$C195,'BLAST COLDROOM 1'!$A$2:$A350,$A195))</f>
        <v/>
      </c>
      <c r="AA195" s="5" t="str">
        <f>IF($A195="","",SUMIFS('BLAST COLDROOM 1'!AC$2:AC350,'BLAST COLDROOM 1'!$C$2:$C350,$B195,'BLAST COLDROOM 1'!$E$2:$E350,$C195,'BLAST COLDROOM 1'!$A$2:$A350,$A195))</f>
        <v/>
      </c>
      <c r="AB195" s="5" t="str">
        <f>IF($A195="","",SUMIFS('BLAST COLDROOM 1'!AD$2:AD350,'BLAST COLDROOM 1'!$C$2:$C350,$B195,'BLAST COLDROOM 1'!$E$2:$E350,$C195,'BLAST COLDROOM 1'!$A$2:$A350,$A195))</f>
        <v/>
      </c>
      <c r="AC195" s="5" t="str">
        <f>IF($A195="","",SUMIFS('BLAST COLDROOM 1'!AE$2:AE350,'BLAST COLDROOM 1'!$C$2:$C350,$B195,'BLAST COLDROOM 1'!$E$2:$E350,$C195,'BLAST COLDROOM 1'!$A$2:$A350,$A195))</f>
        <v/>
      </c>
      <c r="AD195" s="5" t="str">
        <f>IF($A195="","",SUMIFS('BLAST COLDROOM 1'!AF$2:AF350,'BLAST COLDROOM 1'!$C$2:$C350,$B195,'BLAST COLDROOM 1'!$E$2:$E350,$C195,'BLAST COLDROOM 1'!$A$2:$A350,$A195))</f>
        <v/>
      </c>
      <c r="AE195" s="5" t="str">
        <f>IF($A195="","",SUMIFS('BLAST COLDROOM 1'!AG$2:AG350,'BLAST COLDROOM 1'!$C$2:$C350,$B195,'BLAST COLDROOM 1'!$E$2:$E350,$C195,'BLAST COLDROOM 1'!$A$2:$A350,$A195))</f>
        <v/>
      </c>
      <c r="AF195" s="5" t="str">
        <f>IF($A195="","",SUMIFS('BLAST COLDROOM 1'!AH$2:AH350,'BLAST COLDROOM 1'!$C$2:$C350,$B195,'BLAST COLDROOM 1'!$E$2:$E350,$C195,'BLAST COLDROOM 1'!$A$2:$A350,$A195))</f>
        <v/>
      </c>
      <c r="AG195" s="5" t="str">
        <f>IF($A195="","",SUMIFS('BLAST COLDROOM 1'!AI$2:AI350,'BLAST COLDROOM 1'!$C$2:$C350,$B195,'BLAST COLDROOM 1'!$E$2:$E350,$C195,'BLAST COLDROOM 1'!$A$2:$A350,$A195))</f>
        <v/>
      </c>
      <c r="AH195" s="5" t="str">
        <f>IF($A195="","",SUMIFS('BLAST COLDROOM 1'!AJ$2:AJ350,'BLAST COLDROOM 1'!$C$2:$C350,$B195,'BLAST COLDROOM 1'!$E$2:$E350,$C195,'BLAST COLDROOM 1'!$A$2:$A350,$A195))</f>
        <v/>
      </c>
      <c r="AI195" s="5" t="str">
        <f>IF($A195="","",SUMIFS('BLAST COLDROOM 1'!AK$2:AK350,'BLAST COLDROOM 1'!$C$2:$C350,$B195,'BLAST COLDROOM 1'!$E$2:$E350,$C195,'BLAST COLDROOM 1'!$A$2:$A350,$A195))</f>
        <v/>
      </c>
      <c r="AJ195" s="5" t="str">
        <f>IF($A195="","",SUMIFS('BLAST COLDROOM 1'!AL$2:AL350,'BLAST COLDROOM 1'!$C$2:$C350,$B195,'BLAST COLDROOM 1'!$E$2:$E350,$C195,'BLAST COLDROOM 1'!$A$2:$A350,$A195))</f>
        <v/>
      </c>
    </row>
    <row r="196" ht="15.75" customHeight="1">
      <c r="A196" s="17"/>
      <c r="B196" s="5"/>
      <c r="C196" s="5"/>
      <c r="P196" s="5" t="str">
        <f>IF($A196="","",SUMIFS('BLAST COLDROOM 1'!R$2:R350,'BLAST COLDROOM 1'!$C$2:$C350,$B196,'BLAST COLDROOM 1'!$E$2:$E350,$C196,'BLAST COLDROOM 1'!$A$2:$A350,$A196))</f>
        <v/>
      </c>
      <c r="Q196" s="5" t="str">
        <f>IF($A196="","",SUMIFS('BLAST COLDROOM 1'!S$2:S350,'BLAST COLDROOM 1'!$C$2:$C350,$B196,'BLAST COLDROOM 1'!$E$2:$E350,$C196,'BLAST COLDROOM 1'!$A$2:$A350,$A196))</f>
        <v/>
      </c>
      <c r="R196" s="5" t="str">
        <f>IF($A196="","",SUMIFS('BLAST COLDROOM 1'!T$2:T350,'BLAST COLDROOM 1'!$C$2:$C350,$B196,'BLAST COLDROOM 1'!$E$2:$E350,$C196,'BLAST COLDROOM 1'!$A$2:$A350,$A196))</f>
        <v/>
      </c>
      <c r="S196" s="5" t="str">
        <f>IF($A196="","",SUMIFS('BLAST COLDROOM 1'!U$2:U350,'BLAST COLDROOM 1'!$C$2:$C350,$B196,'BLAST COLDROOM 1'!$E$2:$E350,$C196,'BLAST COLDROOM 1'!$A$2:$A350,$A196))</f>
        <v/>
      </c>
      <c r="T196" s="5" t="str">
        <f>IF($A196="","",SUMIFS('BLAST COLDROOM 1'!V$2:V350,'BLAST COLDROOM 1'!$C$2:$C350,$B196,'BLAST COLDROOM 1'!$E$2:$E350,$C196,'BLAST COLDROOM 1'!$A$2:$A350,$A196))</f>
        <v/>
      </c>
      <c r="U196" s="5" t="str">
        <f>IF($A196="","",SUMIFS(#REF!,'BLAST COLDROOM 1'!$C$2:$C350,$B196,'BLAST COLDROOM 1'!$E$2:$E350,$C196,'BLAST COLDROOM 1'!$A$2:$A350,$A196))</f>
        <v/>
      </c>
      <c r="V196" s="5" t="str">
        <f>IF($A196="","",SUMIFS('BLAST COLDROOM 1'!X$2:X350,'BLAST COLDROOM 1'!$C$2:$C350,$B196,'BLAST COLDROOM 1'!$E$2:$E350,$C196,'BLAST COLDROOM 1'!$A$2:$A350,$A196))</f>
        <v/>
      </c>
      <c r="W196" s="5" t="str">
        <f>IF($A196="","",SUMIFS('BLAST COLDROOM 1'!Y$2:Y350,'BLAST COLDROOM 1'!$C$2:$C350,$B196,'BLAST COLDROOM 1'!$E$2:$E350,$C196,'BLAST COLDROOM 1'!$A$2:$A350,$A196))</f>
        <v/>
      </c>
      <c r="X196" s="5" t="str">
        <f>IF($A196="","",SUMIFS('BLAST COLDROOM 1'!Z$2:Z350,'BLAST COLDROOM 1'!$C$2:$C350,$B196,'BLAST COLDROOM 1'!$E$2:$E350,$C196,'BLAST COLDROOM 1'!$A$2:$A350,$A196))</f>
        <v/>
      </c>
      <c r="Y196" s="5" t="str">
        <f>IF($A196="","",SUMIFS('BLAST COLDROOM 1'!AA$2:AA350,'BLAST COLDROOM 1'!$C$2:$C350,$B196,'BLAST COLDROOM 1'!$E$2:$E350,$C196,'BLAST COLDROOM 1'!$A$2:$A350,$A196))</f>
        <v/>
      </c>
      <c r="Z196" s="5" t="str">
        <f>IF($A196="","",SUMIFS('BLAST COLDROOM 1'!AB$2:AB350,'BLAST COLDROOM 1'!$C$2:$C350,$B196,'BLAST COLDROOM 1'!$E$2:$E350,$C196,'BLAST COLDROOM 1'!$A$2:$A350,$A196))</f>
        <v/>
      </c>
      <c r="AA196" s="5" t="str">
        <f>IF($A196="","",SUMIFS('BLAST COLDROOM 1'!AC$2:AC350,'BLAST COLDROOM 1'!$C$2:$C350,$B196,'BLAST COLDROOM 1'!$E$2:$E350,$C196,'BLAST COLDROOM 1'!$A$2:$A350,$A196))</f>
        <v/>
      </c>
      <c r="AB196" s="5" t="str">
        <f>IF($A196="","",SUMIFS('BLAST COLDROOM 1'!AD$2:AD350,'BLAST COLDROOM 1'!$C$2:$C350,$B196,'BLAST COLDROOM 1'!$E$2:$E350,$C196,'BLAST COLDROOM 1'!$A$2:$A350,$A196))</f>
        <v/>
      </c>
      <c r="AC196" s="5" t="str">
        <f>IF($A196="","",SUMIFS('BLAST COLDROOM 1'!AE$2:AE350,'BLAST COLDROOM 1'!$C$2:$C350,$B196,'BLAST COLDROOM 1'!$E$2:$E350,$C196,'BLAST COLDROOM 1'!$A$2:$A350,$A196))</f>
        <v/>
      </c>
      <c r="AD196" s="5" t="str">
        <f>IF($A196="","",SUMIFS('BLAST COLDROOM 1'!AF$2:AF350,'BLAST COLDROOM 1'!$C$2:$C350,$B196,'BLAST COLDROOM 1'!$E$2:$E350,$C196,'BLAST COLDROOM 1'!$A$2:$A350,$A196))</f>
        <v/>
      </c>
      <c r="AE196" s="5" t="str">
        <f>IF($A196="","",SUMIFS('BLAST COLDROOM 1'!AG$2:AG350,'BLAST COLDROOM 1'!$C$2:$C350,$B196,'BLAST COLDROOM 1'!$E$2:$E350,$C196,'BLAST COLDROOM 1'!$A$2:$A350,$A196))</f>
        <v/>
      </c>
      <c r="AF196" s="5" t="str">
        <f>IF($A196="","",SUMIFS('BLAST COLDROOM 1'!AH$2:AH350,'BLAST COLDROOM 1'!$C$2:$C350,$B196,'BLAST COLDROOM 1'!$E$2:$E350,$C196,'BLAST COLDROOM 1'!$A$2:$A350,$A196))</f>
        <v/>
      </c>
      <c r="AG196" s="5" t="str">
        <f>IF($A196="","",SUMIFS('BLAST COLDROOM 1'!AI$2:AI350,'BLAST COLDROOM 1'!$C$2:$C350,$B196,'BLAST COLDROOM 1'!$E$2:$E350,$C196,'BLAST COLDROOM 1'!$A$2:$A350,$A196))</f>
        <v/>
      </c>
      <c r="AH196" s="5" t="str">
        <f>IF($A196="","",SUMIFS('BLAST COLDROOM 1'!AJ$2:AJ350,'BLAST COLDROOM 1'!$C$2:$C350,$B196,'BLAST COLDROOM 1'!$E$2:$E350,$C196,'BLAST COLDROOM 1'!$A$2:$A350,$A196))</f>
        <v/>
      </c>
      <c r="AI196" s="5" t="str">
        <f>IF($A196="","",SUMIFS('BLAST COLDROOM 1'!AK$2:AK350,'BLAST COLDROOM 1'!$C$2:$C350,$B196,'BLAST COLDROOM 1'!$E$2:$E350,$C196,'BLAST COLDROOM 1'!$A$2:$A350,$A196))</f>
        <v/>
      </c>
      <c r="AJ196" s="5" t="str">
        <f>IF($A196="","",SUMIFS('BLAST COLDROOM 1'!AL$2:AL350,'BLAST COLDROOM 1'!$C$2:$C350,$B196,'BLAST COLDROOM 1'!$E$2:$E350,$C196,'BLAST COLDROOM 1'!$A$2:$A350,$A196))</f>
        <v/>
      </c>
    </row>
    <row r="197" ht="15.75" customHeight="1">
      <c r="A197" s="17"/>
      <c r="B197" s="5"/>
      <c r="C197" s="5"/>
      <c r="P197" s="5" t="str">
        <f>IF($A197="","",SUMIFS('BLAST COLDROOM 1'!R$2:R350,'BLAST COLDROOM 1'!$C$2:$C350,$B197,'BLAST COLDROOM 1'!$E$2:$E350,$C197,'BLAST COLDROOM 1'!$A$2:$A350,$A197))</f>
        <v/>
      </c>
      <c r="Q197" s="5" t="str">
        <f>IF($A197="","",SUMIFS('BLAST COLDROOM 1'!S$2:S350,'BLAST COLDROOM 1'!$C$2:$C350,$B197,'BLAST COLDROOM 1'!$E$2:$E350,$C197,'BLAST COLDROOM 1'!$A$2:$A350,$A197))</f>
        <v/>
      </c>
      <c r="R197" s="5" t="str">
        <f>IF($A197="","",SUMIFS('BLAST COLDROOM 1'!T$2:T350,'BLAST COLDROOM 1'!$C$2:$C350,$B197,'BLAST COLDROOM 1'!$E$2:$E350,$C197,'BLAST COLDROOM 1'!$A$2:$A350,$A197))</f>
        <v/>
      </c>
      <c r="S197" s="5" t="str">
        <f>IF($A197="","",SUMIFS('BLAST COLDROOM 1'!U$2:U350,'BLAST COLDROOM 1'!$C$2:$C350,$B197,'BLAST COLDROOM 1'!$E$2:$E350,$C197,'BLAST COLDROOM 1'!$A$2:$A350,$A197))</f>
        <v/>
      </c>
      <c r="T197" s="5" t="str">
        <f>IF($A197="","",SUMIFS('BLAST COLDROOM 1'!V$2:V350,'BLAST COLDROOM 1'!$C$2:$C350,$B197,'BLAST COLDROOM 1'!$E$2:$E350,$C197,'BLAST COLDROOM 1'!$A$2:$A350,$A197))</f>
        <v/>
      </c>
      <c r="U197" s="5" t="str">
        <f>IF($A197="","",SUMIFS(#REF!,'BLAST COLDROOM 1'!$C$2:$C350,$B197,'BLAST COLDROOM 1'!$E$2:$E350,$C197,'BLAST COLDROOM 1'!$A$2:$A350,$A197))</f>
        <v/>
      </c>
      <c r="V197" s="5" t="str">
        <f>IF($A197="","",SUMIFS('BLAST COLDROOM 1'!X$2:X350,'BLAST COLDROOM 1'!$C$2:$C350,$B197,'BLAST COLDROOM 1'!$E$2:$E350,$C197,'BLAST COLDROOM 1'!$A$2:$A350,$A197))</f>
        <v/>
      </c>
      <c r="W197" s="5" t="str">
        <f>IF($A197="","",SUMIFS('BLAST COLDROOM 1'!Y$2:Y350,'BLAST COLDROOM 1'!$C$2:$C350,$B197,'BLAST COLDROOM 1'!$E$2:$E350,$C197,'BLAST COLDROOM 1'!$A$2:$A350,$A197))</f>
        <v/>
      </c>
      <c r="X197" s="5" t="str">
        <f>IF($A197="","",SUMIFS('BLAST COLDROOM 1'!Z$2:Z350,'BLAST COLDROOM 1'!$C$2:$C350,$B197,'BLAST COLDROOM 1'!$E$2:$E350,$C197,'BLAST COLDROOM 1'!$A$2:$A350,$A197))</f>
        <v/>
      </c>
      <c r="Y197" s="5" t="str">
        <f>IF($A197="","",SUMIFS('BLAST COLDROOM 1'!AA$2:AA350,'BLAST COLDROOM 1'!$C$2:$C350,$B197,'BLAST COLDROOM 1'!$E$2:$E350,$C197,'BLAST COLDROOM 1'!$A$2:$A350,$A197))</f>
        <v/>
      </c>
      <c r="Z197" s="5" t="str">
        <f>IF($A197="","",SUMIFS('BLAST COLDROOM 1'!AB$2:AB350,'BLAST COLDROOM 1'!$C$2:$C350,$B197,'BLAST COLDROOM 1'!$E$2:$E350,$C197,'BLAST COLDROOM 1'!$A$2:$A350,$A197))</f>
        <v/>
      </c>
      <c r="AA197" s="5" t="str">
        <f>IF($A197="","",SUMIFS('BLAST COLDROOM 1'!AC$2:AC350,'BLAST COLDROOM 1'!$C$2:$C350,$B197,'BLAST COLDROOM 1'!$E$2:$E350,$C197,'BLAST COLDROOM 1'!$A$2:$A350,$A197))</f>
        <v/>
      </c>
      <c r="AB197" s="5" t="str">
        <f>IF($A197="","",SUMIFS('BLAST COLDROOM 1'!AD$2:AD350,'BLAST COLDROOM 1'!$C$2:$C350,$B197,'BLAST COLDROOM 1'!$E$2:$E350,$C197,'BLAST COLDROOM 1'!$A$2:$A350,$A197))</f>
        <v/>
      </c>
      <c r="AC197" s="5" t="str">
        <f>IF($A197="","",SUMIFS('BLAST COLDROOM 1'!AE$2:AE350,'BLAST COLDROOM 1'!$C$2:$C350,$B197,'BLAST COLDROOM 1'!$E$2:$E350,$C197,'BLAST COLDROOM 1'!$A$2:$A350,$A197))</f>
        <v/>
      </c>
      <c r="AD197" s="5" t="str">
        <f>IF($A197="","",SUMIFS('BLAST COLDROOM 1'!AF$2:AF350,'BLAST COLDROOM 1'!$C$2:$C350,$B197,'BLAST COLDROOM 1'!$E$2:$E350,$C197,'BLAST COLDROOM 1'!$A$2:$A350,$A197))</f>
        <v/>
      </c>
      <c r="AE197" s="5" t="str">
        <f>IF($A197="","",SUMIFS('BLAST COLDROOM 1'!AG$2:AG350,'BLAST COLDROOM 1'!$C$2:$C350,$B197,'BLAST COLDROOM 1'!$E$2:$E350,$C197,'BLAST COLDROOM 1'!$A$2:$A350,$A197))</f>
        <v/>
      </c>
      <c r="AF197" s="5" t="str">
        <f>IF($A197="","",SUMIFS('BLAST COLDROOM 1'!AH$2:AH350,'BLAST COLDROOM 1'!$C$2:$C350,$B197,'BLAST COLDROOM 1'!$E$2:$E350,$C197,'BLAST COLDROOM 1'!$A$2:$A350,$A197))</f>
        <v/>
      </c>
      <c r="AG197" s="5" t="str">
        <f>IF($A197="","",SUMIFS('BLAST COLDROOM 1'!AI$2:AI350,'BLAST COLDROOM 1'!$C$2:$C350,$B197,'BLAST COLDROOM 1'!$E$2:$E350,$C197,'BLAST COLDROOM 1'!$A$2:$A350,$A197))</f>
        <v/>
      </c>
      <c r="AH197" s="5" t="str">
        <f>IF($A197="","",SUMIFS('BLAST COLDROOM 1'!AJ$2:AJ350,'BLAST COLDROOM 1'!$C$2:$C350,$B197,'BLAST COLDROOM 1'!$E$2:$E350,$C197,'BLAST COLDROOM 1'!$A$2:$A350,$A197))</f>
        <v/>
      </c>
      <c r="AI197" s="5" t="str">
        <f>IF($A197="","",SUMIFS('BLAST COLDROOM 1'!AK$2:AK350,'BLAST COLDROOM 1'!$C$2:$C350,$B197,'BLAST COLDROOM 1'!$E$2:$E350,$C197,'BLAST COLDROOM 1'!$A$2:$A350,$A197))</f>
        <v/>
      </c>
      <c r="AJ197" s="5" t="str">
        <f>IF($A197="","",SUMIFS('BLAST COLDROOM 1'!AL$2:AL350,'BLAST COLDROOM 1'!$C$2:$C350,$B197,'BLAST COLDROOM 1'!$E$2:$E350,$C197,'BLAST COLDROOM 1'!$A$2:$A350,$A197))</f>
        <v/>
      </c>
    </row>
    <row r="198" ht="15.75" customHeight="1">
      <c r="A198" s="17"/>
      <c r="B198" s="5"/>
      <c r="C198" s="5"/>
      <c r="P198" s="5" t="str">
        <f>IF($A198="","",SUMIFS('BLAST COLDROOM 1'!R$2:R350,'BLAST COLDROOM 1'!$C$2:$C350,$B198,'BLAST COLDROOM 1'!$E$2:$E350,$C198,'BLAST COLDROOM 1'!$A$2:$A350,$A198))</f>
        <v/>
      </c>
      <c r="Q198" s="5" t="str">
        <f>IF($A198="","",SUMIFS('BLAST COLDROOM 1'!S$2:S350,'BLAST COLDROOM 1'!$C$2:$C350,$B198,'BLAST COLDROOM 1'!$E$2:$E350,$C198,'BLAST COLDROOM 1'!$A$2:$A350,$A198))</f>
        <v/>
      </c>
      <c r="R198" s="5" t="str">
        <f>IF($A198="","",SUMIFS('BLAST COLDROOM 1'!T$2:T350,'BLAST COLDROOM 1'!$C$2:$C350,$B198,'BLAST COLDROOM 1'!$E$2:$E350,$C198,'BLAST COLDROOM 1'!$A$2:$A350,$A198))</f>
        <v/>
      </c>
      <c r="S198" s="5" t="str">
        <f>IF($A198="","",SUMIFS('BLAST COLDROOM 1'!U$2:U350,'BLAST COLDROOM 1'!$C$2:$C350,$B198,'BLAST COLDROOM 1'!$E$2:$E350,$C198,'BLAST COLDROOM 1'!$A$2:$A350,$A198))</f>
        <v/>
      </c>
      <c r="T198" s="5" t="str">
        <f>IF($A198="","",SUMIFS('BLAST COLDROOM 1'!V$2:V350,'BLAST COLDROOM 1'!$C$2:$C350,$B198,'BLAST COLDROOM 1'!$E$2:$E350,$C198,'BLAST COLDROOM 1'!$A$2:$A350,$A198))</f>
        <v/>
      </c>
      <c r="U198" s="5" t="str">
        <f>IF($A198="","",SUMIFS(#REF!,'BLAST COLDROOM 1'!$C$2:$C350,$B198,'BLAST COLDROOM 1'!$E$2:$E350,$C198,'BLAST COLDROOM 1'!$A$2:$A350,$A198))</f>
        <v/>
      </c>
      <c r="V198" s="5" t="str">
        <f>IF($A198="","",SUMIFS('BLAST COLDROOM 1'!X$2:X350,'BLAST COLDROOM 1'!$C$2:$C350,$B198,'BLAST COLDROOM 1'!$E$2:$E350,$C198,'BLAST COLDROOM 1'!$A$2:$A350,$A198))</f>
        <v/>
      </c>
      <c r="W198" s="5" t="str">
        <f>IF($A198="","",SUMIFS('BLAST COLDROOM 1'!Y$2:Y350,'BLAST COLDROOM 1'!$C$2:$C350,$B198,'BLAST COLDROOM 1'!$E$2:$E350,$C198,'BLAST COLDROOM 1'!$A$2:$A350,$A198))</f>
        <v/>
      </c>
      <c r="X198" s="5" t="str">
        <f>IF($A198="","",SUMIFS('BLAST COLDROOM 1'!Z$2:Z350,'BLAST COLDROOM 1'!$C$2:$C350,$B198,'BLAST COLDROOM 1'!$E$2:$E350,$C198,'BLAST COLDROOM 1'!$A$2:$A350,$A198))</f>
        <v/>
      </c>
      <c r="Y198" s="5" t="str">
        <f>IF($A198="","",SUMIFS('BLAST COLDROOM 1'!AA$2:AA350,'BLAST COLDROOM 1'!$C$2:$C350,$B198,'BLAST COLDROOM 1'!$E$2:$E350,$C198,'BLAST COLDROOM 1'!$A$2:$A350,$A198))</f>
        <v/>
      </c>
      <c r="Z198" s="5" t="str">
        <f>IF($A198="","",SUMIFS('BLAST COLDROOM 1'!AB$2:AB350,'BLAST COLDROOM 1'!$C$2:$C350,$B198,'BLAST COLDROOM 1'!$E$2:$E350,$C198,'BLAST COLDROOM 1'!$A$2:$A350,$A198))</f>
        <v/>
      </c>
      <c r="AA198" s="5" t="str">
        <f>IF($A198="","",SUMIFS('BLAST COLDROOM 1'!AC$2:AC350,'BLAST COLDROOM 1'!$C$2:$C350,$B198,'BLAST COLDROOM 1'!$E$2:$E350,$C198,'BLAST COLDROOM 1'!$A$2:$A350,$A198))</f>
        <v/>
      </c>
      <c r="AB198" s="5" t="str">
        <f>IF($A198="","",SUMIFS('BLAST COLDROOM 1'!AD$2:AD350,'BLAST COLDROOM 1'!$C$2:$C350,$B198,'BLAST COLDROOM 1'!$E$2:$E350,$C198,'BLAST COLDROOM 1'!$A$2:$A350,$A198))</f>
        <v/>
      </c>
      <c r="AC198" s="5" t="str">
        <f>IF($A198="","",SUMIFS('BLAST COLDROOM 1'!AE$2:AE350,'BLAST COLDROOM 1'!$C$2:$C350,$B198,'BLAST COLDROOM 1'!$E$2:$E350,$C198,'BLAST COLDROOM 1'!$A$2:$A350,$A198))</f>
        <v/>
      </c>
      <c r="AD198" s="5" t="str">
        <f>IF($A198="","",SUMIFS('BLAST COLDROOM 1'!AF$2:AF350,'BLAST COLDROOM 1'!$C$2:$C350,$B198,'BLAST COLDROOM 1'!$E$2:$E350,$C198,'BLAST COLDROOM 1'!$A$2:$A350,$A198))</f>
        <v/>
      </c>
      <c r="AE198" s="5" t="str">
        <f>IF($A198="","",SUMIFS('BLAST COLDROOM 1'!AG$2:AG350,'BLAST COLDROOM 1'!$C$2:$C350,$B198,'BLAST COLDROOM 1'!$E$2:$E350,$C198,'BLAST COLDROOM 1'!$A$2:$A350,$A198))</f>
        <v/>
      </c>
      <c r="AF198" s="5" t="str">
        <f>IF($A198="","",SUMIFS('BLAST COLDROOM 1'!AH$2:AH350,'BLAST COLDROOM 1'!$C$2:$C350,$B198,'BLAST COLDROOM 1'!$E$2:$E350,$C198,'BLAST COLDROOM 1'!$A$2:$A350,$A198))</f>
        <v/>
      </c>
      <c r="AG198" s="5" t="str">
        <f>IF($A198="","",SUMIFS('BLAST COLDROOM 1'!AI$2:AI350,'BLAST COLDROOM 1'!$C$2:$C350,$B198,'BLAST COLDROOM 1'!$E$2:$E350,$C198,'BLAST COLDROOM 1'!$A$2:$A350,$A198))</f>
        <v/>
      </c>
      <c r="AH198" s="5" t="str">
        <f>IF($A198="","",SUMIFS('BLAST COLDROOM 1'!AJ$2:AJ350,'BLAST COLDROOM 1'!$C$2:$C350,$B198,'BLAST COLDROOM 1'!$E$2:$E350,$C198,'BLAST COLDROOM 1'!$A$2:$A350,$A198))</f>
        <v/>
      </c>
      <c r="AI198" s="5" t="str">
        <f>IF($A198="","",SUMIFS('BLAST COLDROOM 1'!AK$2:AK350,'BLAST COLDROOM 1'!$C$2:$C350,$B198,'BLAST COLDROOM 1'!$E$2:$E350,$C198,'BLAST COLDROOM 1'!$A$2:$A350,$A198))</f>
        <v/>
      </c>
      <c r="AJ198" s="5" t="str">
        <f>IF($A198="","",SUMIFS('BLAST COLDROOM 1'!AL$2:AL350,'BLAST COLDROOM 1'!$C$2:$C350,$B198,'BLAST COLDROOM 1'!$E$2:$E350,$C198,'BLAST COLDROOM 1'!$A$2:$A350,$A198))</f>
        <v/>
      </c>
    </row>
    <row r="199" ht="15.75" customHeight="1">
      <c r="A199" s="17"/>
      <c r="B199" s="5"/>
      <c r="C199" s="5"/>
      <c r="P199" s="5" t="str">
        <f>IF($A199="","",SUMIFS('BLAST COLDROOM 1'!R$2:R350,'BLAST COLDROOM 1'!$C$2:$C350,$B199,'BLAST COLDROOM 1'!$E$2:$E350,$C199,'BLAST COLDROOM 1'!$A$2:$A350,$A199))</f>
        <v/>
      </c>
      <c r="Q199" s="5" t="str">
        <f>IF($A199="","",SUMIFS('BLAST COLDROOM 1'!S$2:S350,'BLAST COLDROOM 1'!$C$2:$C350,$B199,'BLAST COLDROOM 1'!$E$2:$E350,$C199,'BLAST COLDROOM 1'!$A$2:$A350,$A199))</f>
        <v/>
      </c>
      <c r="R199" s="5" t="str">
        <f>IF($A199="","",SUMIFS('BLAST COLDROOM 1'!T$2:T350,'BLAST COLDROOM 1'!$C$2:$C350,$B199,'BLAST COLDROOM 1'!$E$2:$E350,$C199,'BLAST COLDROOM 1'!$A$2:$A350,$A199))</f>
        <v/>
      </c>
      <c r="S199" s="5" t="str">
        <f>IF($A199="","",SUMIFS('BLAST COLDROOM 1'!U$2:U350,'BLAST COLDROOM 1'!$C$2:$C350,$B199,'BLAST COLDROOM 1'!$E$2:$E350,$C199,'BLAST COLDROOM 1'!$A$2:$A350,$A199))</f>
        <v/>
      </c>
      <c r="T199" s="5" t="str">
        <f>IF($A199="","",SUMIFS('BLAST COLDROOM 1'!V$2:V350,'BLAST COLDROOM 1'!$C$2:$C350,$B199,'BLAST COLDROOM 1'!$E$2:$E350,$C199,'BLAST COLDROOM 1'!$A$2:$A350,$A199))</f>
        <v/>
      </c>
      <c r="U199" s="5" t="str">
        <f>IF($A199="","",SUMIFS(#REF!,'BLAST COLDROOM 1'!$C$2:$C350,$B199,'BLAST COLDROOM 1'!$E$2:$E350,$C199,'BLAST COLDROOM 1'!$A$2:$A350,$A199))</f>
        <v/>
      </c>
      <c r="V199" s="5" t="str">
        <f>IF($A199="","",SUMIFS('BLAST COLDROOM 1'!X$2:X350,'BLAST COLDROOM 1'!$C$2:$C350,$B199,'BLAST COLDROOM 1'!$E$2:$E350,$C199,'BLAST COLDROOM 1'!$A$2:$A350,$A199))</f>
        <v/>
      </c>
      <c r="W199" s="5" t="str">
        <f>IF($A199="","",SUMIFS('BLAST COLDROOM 1'!Y$2:Y350,'BLAST COLDROOM 1'!$C$2:$C350,$B199,'BLAST COLDROOM 1'!$E$2:$E350,$C199,'BLAST COLDROOM 1'!$A$2:$A350,$A199))</f>
        <v/>
      </c>
      <c r="X199" s="5" t="str">
        <f>IF($A199="","",SUMIFS('BLAST COLDROOM 1'!Z$2:Z350,'BLAST COLDROOM 1'!$C$2:$C350,$B199,'BLAST COLDROOM 1'!$E$2:$E350,$C199,'BLAST COLDROOM 1'!$A$2:$A350,$A199))</f>
        <v/>
      </c>
      <c r="Y199" s="5" t="str">
        <f>IF($A199="","",SUMIFS('BLAST COLDROOM 1'!AA$2:AA350,'BLAST COLDROOM 1'!$C$2:$C350,$B199,'BLAST COLDROOM 1'!$E$2:$E350,$C199,'BLAST COLDROOM 1'!$A$2:$A350,$A199))</f>
        <v/>
      </c>
      <c r="Z199" s="5" t="str">
        <f>IF($A199="","",SUMIFS('BLAST COLDROOM 1'!AB$2:AB350,'BLAST COLDROOM 1'!$C$2:$C350,$B199,'BLAST COLDROOM 1'!$E$2:$E350,$C199,'BLAST COLDROOM 1'!$A$2:$A350,$A199))</f>
        <v/>
      </c>
      <c r="AA199" s="5" t="str">
        <f>IF($A199="","",SUMIFS('BLAST COLDROOM 1'!AC$2:AC350,'BLAST COLDROOM 1'!$C$2:$C350,$B199,'BLAST COLDROOM 1'!$E$2:$E350,$C199,'BLAST COLDROOM 1'!$A$2:$A350,$A199))</f>
        <v/>
      </c>
      <c r="AB199" s="5" t="str">
        <f>IF($A199="","",SUMIFS('BLAST COLDROOM 1'!AD$2:AD350,'BLAST COLDROOM 1'!$C$2:$C350,$B199,'BLAST COLDROOM 1'!$E$2:$E350,$C199,'BLAST COLDROOM 1'!$A$2:$A350,$A199))</f>
        <v/>
      </c>
      <c r="AC199" s="5" t="str">
        <f>IF($A199="","",SUMIFS('BLAST COLDROOM 1'!AE$2:AE350,'BLAST COLDROOM 1'!$C$2:$C350,$B199,'BLAST COLDROOM 1'!$E$2:$E350,$C199,'BLAST COLDROOM 1'!$A$2:$A350,$A199))</f>
        <v/>
      </c>
      <c r="AD199" s="5" t="str">
        <f>IF($A199="","",SUMIFS('BLAST COLDROOM 1'!AF$2:AF350,'BLAST COLDROOM 1'!$C$2:$C350,$B199,'BLAST COLDROOM 1'!$E$2:$E350,$C199,'BLAST COLDROOM 1'!$A$2:$A350,$A199))</f>
        <v/>
      </c>
      <c r="AE199" s="5" t="str">
        <f>IF($A199="","",SUMIFS('BLAST COLDROOM 1'!AG$2:AG350,'BLAST COLDROOM 1'!$C$2:$C350,$B199,'BLAST COLDROOM 1'!$E$2:$E350,$C199,'BLAST COLDROOM 1'!$A$2:$A350,$A199))</f>
        <v/>
      </c>
      <c r="AF199" s="5" t="str">
        <f>IF($A199="","",SUMIFS('BLAST COLDROOM 1'!AH$2:AH350,'BLAST COLDROOM 1'!$C$2:$C350,$B199,'BLAST COLDROOM 1'!$E$2:$E350,$C199,'BLAST COLDROOM 1'!$A$2:$A350,$A199))</f>
        <v/>
      </c>
      <c r="AG199" s="5" t="str">
        <f>IF($A199="","",SUMIFS('BLAST COLDROOM 1'!AI$2:AI350,'BLAST COLDROOM 1'!$C$2:$C350,$B199,'BLAST COLDROOM 1'!$E$2:$E350,$C199,'BLAST COLDROOM 1'!$A$2:$A350,$A199))</f>
        <v/>
      </c>
      <c r="AH199" s="5" t="str">
        <f>IF($A199="","",SUMIFS('BLAST COLDROOM 1'!AJ$2:AJ350,'BLAST COLDROOM 1'!$C$2:$C350,$B199,'BLAST COLDROOM 1'!$E$2:$E350,$C199,'BLAST COLDROOM 1'!$A$2:$A350,$A199))</f>
        <v/>
      </c>
      <c r="AI199" s="5" t="str">
        <f>IF($A199="","",SUMIFS('BLAST COLDROOM 1'!AK$2:AK350,'BLAST COLDROOM 1'!$C$2:$C350,$B199,'BLAST COLDROOM 1'!$E$2:$E350,$C199,'BLAST COLDROOM 1'!$A$2:$A350,$A199))</f>
        <v/>
      </c>
      <c r="AJ199" s="5" t="str">
        <f>IF($A199="","",SUMIFS('BLAST COLDROOM 1'!AL$2:AL350,'BLAST COLDROOM 1'!$C$2:$C350,$B199,'BLAST COLDROOM 1'!$E$2:$E350,$C199,'BLAST COLDROOM 1'!$A$2:$A350,$A199))</f>
        <v/>
      </c>
    </row>
    <row r="200" ht="15.75" customHeight="1">
      <c r="A200" s="17"/>
      <c r="B200" s="5"/>
      <c r="C200" s="5"/>
      <c r="D200" s="5" t="str">
        <f>IF($A200="","",SUMIFS('BLAST COLDROOM 1'!F$2:F350,'BLAST COLDROOM 1'!$C$2:$C350,$B200,'BLAST COLDROOM 1'!$E$2:$E350,$C200,'BLAST COLDROOM 1'!$A$2:$A350,$A200))</f>
        <v/>
      </c>
      <c r="E200" s="5" t="str">
        <f>IF($A200="","",SUMIFS('BLAST COLDROOM 1'!G$2:G350,'BLAST COLDROOM 1'!$C$2:$C350,$B200,'BLAST COLDROOM 1'!$E$2:$E350,$C200,'BLAST COLDROOM 1'!$A$2:$A350,$A200))</f>
        <v/>
      </c>
      <c r="F200" s="5" t="str">
        <f>IF($A200="","",SUMIFS('BLAST COLDROOM 1'!H$2:H350,'BLAST COLDROOM 1'!$C$2:$C350,$B200,'BLAST COLDROOM 1'!$E$2:$E350,$C200,'BLAST COLDROOM 1'!$A$2:$A350,$A200))</f>
        <v/>
      </c>
      <c r="G200" s="5" t="str">
        <f>IF($A200="","",SUMIFS('BLAST COLDROOM 1'!I$2:I350,'BLAST COLDROOM 1'!$C$2:$C350,$B200,'BLAST COLDROOM 1'!$E$2:$E350,$C200,'BLAST COLDROOM 1'!$A$2:$A350,$A200))</f>
        <v/>
      </c>
      <c r="H200" s="5" t="str">
        <f>IF($A200="","",SUMIFS('BLAST COLDROOM 1'!J$2:J350,'BLAST COLDROOM 1'!$C$2:$C350,$B200,'BLAST COLDROOM 1'!$E$2:$E350,$C200,'BLAST COLDROOM 1'!$A$2:$A350,$A200))</f>
        <v/>
      </c>
      <c r="I200" s="5" t="str">
        <f>IF($A200="","",SUMIFS('BLAST COLDROOM 1'!K$2:K350,'BLAST COLDROOM 1'!$C$2:$C350,$B200,'BLAST COLDROOM 1'!$E$2:$E350,$C200,'BLAST COLDROOM 1'!$A$2:$A350,$A200))</f>
        <v/>
      </c>
      <c r="J200" s="5" t="str">
        <f>IF($A200="","",SUMIFS(#REF!,'BLAST COLDROOM 1'!$C$2:$C350,$B200,'BLAST COLDROOM 1'!$E$2:$E350,$C200,'BLAST COLDROOM 1'!$A$2:$A350,$A200))</f>
        <v/>
      </c>
      <c r="K200" s="5" t="str">
        <f>IF($A200="","",SUMIFS('BLAST COLDROOM 1'!M$2:M350,'BLAST COLDROOM 1'!$C$2:$C350,$B200,'BLAST COLDROOM 1'!$E$2:$E350,$C200,'BLAST COLDROOM 1'!$A$2:$A350,$A200))</f>
        <v/>
      </c>
      <c r="L200" s="5" t="str">
        <f>IF($A200="","",SUMIFS('BLAST COLDROOM 1'!N$2:N350,'BLAST COLDROOM 1'!$C$2:$C350,$B200,'BLAST COLDROOM 1'!$E$2:$E350,$C200,'BLAST COLDROOM 1'!$A$2:$A350,$A200))</f>
        <v/>
      </c>
      <c r="M200" s="5" t="str">
        <f>IF($A200="","",SUMIFS('BLAST COLDROOM 1'!O$2:O350,'BLAST COLDROOM 1'!$C$2:$C350,$B200,'BLAST COLDROOM 1'!$E$2:$E350,$C200,'BLAST COLDROOM 1'!$A$2:$A350,$A200))</f>
        <v/>
      </c>
      <c r="N200" s="5" t="str">
        <f>IF($A200="","",SUMIFS('BLAST COLDROOM 1'!P$2:P350,'BLAST COLDROOM 1'!$C$2:$C350,$B200,'BLAST COLDROOM 1'!$E$2:$E350,$C200,'BLAST COLDROOM 1'!$A$2:$A350,$A200))</f>
        <v/>
      </c>
      <c r="O200" s="5" t="str">
        <f>IF($A200="","",SUMIFS('BLAST COLDROOM 1'!Q$2:Q350,'BLAST COLDROOM 1'!$C$2:$C350,$B200,'BLAST COLDROOM 1'!$E$2:$E350,$C200,'BLAST COLDROOM 1'!$A$2:$A350,$A200))</f>
        <v/>
      </c>
      <c r="P200" s="5" t="str">
        <f>IF($A200="","",SUMIFS('BLAST COLDROOM 1'!R$2:R350,'BLAST COLDROOM 1'!$C$2:$C350,$B200,'BLAST COLDROOM 1'!$E$2:$E350,$C200,'BLAST COLDROOM 1'!$A$2:$A350,$A200))</f>
        <v/>
      </c>
      <c r="Q200" s="5" t="str">
        <f>IF($A200="","",SUMIFS('BLAST COLDROOM 1'!S$2:S350,'BLAST COLDROOM 1'!$C$2:$C350,$B200,'BLAST COLDROOM 1'!$E$2:$E350,$C200,'BLAST COLDROOM 1'!$A$2:$A350,$A200))</f>
        <v/>
      </c>
      <c r="R200" s="5" t="str">
        <f>IF($A200="","",SUMIFS('BLAST COLDROOM 1'!T$2:T350,'BLAST COLDROOM 1'!$C$2:$C350,$B200,'BLAST COLDROOM 1'!$E$2:$E350,$C200,'BLAST COLDROOM 1'!$A$2:$A350,$A200))</f>
        <v/>
      </c>
      <c r="S200" s="5" t="str">
        <f>IF($A200="","",SUMIFS('BLAST COLDROOM 1'!U$2:U350,'BLAST COLDROOM 1'!$C$2:$C350,$B200,'BLAST COLDROOM 1'!$E$2:$E350,$C200,'BLAST COLDROOM 1'!$A$2:$A350,$A200))</f>
        <v/>
      </c>
      <c r="T200" s="5" t="str">
        <f>IF($A200="","",SUMIFS('BLAST COLDROOM 1'!V$2:V350,'BLAST COLDROOM 1'!$C$2:$C350,$B200,'BLAST COLDROOM 1'!$E$2:$E350,$C200,'BLAST COLDROOM 1'!$A$2:$A350,$A200))</f>
        <v/>
      </c>
      <c r="U200" s="5" t="str">
        <f>IF($A200="","",SUMIFS(#REF!,'BLAST COLDROOM 1'!$C$2:$C350,$B200,'BLAST COLDROOM 1'!$E$2:$E350,$C200,'BLAST COLDROOM 1'!$A$2:$A350,$A200))</f>
        <v/>
      </c>
      <c r="V200" s="5" t="str">
        <f>IF($A200="","",SUMIFS('BLAST COLDROOM 1'!X$2:X350,'BLAST COLDROOM 1'!$C$2:$C350,$B200,'BLAST COLDROOM 1'!$E$2:$E350,$C200,'BLAST COLDROOM 1'!$A$2:$A350,$A200))</f>
        <v/>
      </c>
      <c r="W200" s="5" t="str">
        <f>IF($A200="","",SUMIFS('BLAST COLDROOM 1'!Y$2:Y350,'BLAST COLDROOM 1'!$C$2:$C350,$B200,'BLAST COLDROOM 1'!$E$2:$E350,$C200,'BLAST COLDROOM 1'!$A$2:$A350,$A200))</f>
        <v/>
      </c>
      <c r="X200" s="5" t="str">
        <f>IF($A200="","",SUMIFS('BLAST COLDROOM 1'!Z$2:Z350,'BLAST COLDROOM 1'!$C$2:$C350,$B200,'BLAST COLDROOM 1'!$E$2:$E350,$C200,'BLAST COLDROOM 1'!$A$2:$A350,$A200))</f>
        <v/>
      </c>
      <c r="Y200" s="5" t="str">
        <f>IF($A200="","",SUMIFS('BLAST COLDROOM 1'!AA$2:AA350,'BLAST COLDROOM 1'!$C$2:$C350,$B200,'BLAST COLDROOM 1'!$E$2:$E350,$C200,'BLAST COLDROOM 1'!$A$2:$A350,$A200))</f>
        <v/>
      </c>
      <c r="Z200" s="5" t="str">
        <f>IF($A200="","",SUMIFS('BLAST COLDROOM 1'!AB$2:AB350,'BLAST COLDROOM 1'!$C$2:$C350,$B200,'BLAST COLDROOM 1'!$E$2:$E350,$C200,'BLAST COLDROOM 1'!$A$2:$A350,$A200))</f>
        <v/>
      </c>
      <c r="AA200" s="5" t="str">
        <f>IF($A200="","",SUMIFS('BLAST COLDROOM 1'!AC$2:AC350,'BLAST COLDROOM 1'!$C$2:$C350,$B200,'BLAST COLDROOM 1'!$E$2:$E350,$C200,'BLAST COLDROOM 1'!$A$2:$A350,$A200))</f>
        <v/>
      </c>
      <c r="AB200" s="5" t="str">
        <f>IF($A200="","",SUMIFS('BLAST COLDROOM 1'!AD$2:AD350,'BLAST COLDROOM 1'!$C$2:$C350,$B200,'BLAST COLDROOM 1'!$E$2:$E350,$C200,'BLAST COLDROOM 1'!$A$2:$A350,$A200))</f>
        <v/>
      </c>
      <c r="AC200" s="5" t="str">
        <f>IF($A200="","",SUMIFS('BLAST COLDROOM 1'!AE$2:AE350,'BLAST COLDROOM 1'!$C$2:$C350,$B200,'BLAST COLDROOM 1'!$E$2:$E350,$C200,'BLAST COLDROOM 1'!$A$2:$A350,$A200))</f>
        <v/>
      </c>
      <c r="AD200" s="5" t="str">
        <f>IF($A200="","",SUMIFS('BLAST COLDROOM 1'!AF$2:AF350,'BLAST COLDROOM 1'!$C$2:$C350,$B200,'BLAST COLDROOM 1'!$E$2:$E350,$C200,'BLAST COLDROOM 1'!$A$2:$A350,$A200))</f>
        <v/>
      </c>
      <c r="AE200" s="5" t="str">
        <f>IF($A200="","",SUMIFS('BLAST COLDROOM 1'!AG$2:AG350,'BLAST COLDROOM 1'!$C$2:$C350,$B200,'BLAST COLDROOM 1'!$E$2:$E350,$C200,'BLAST COLDROOM 1'!$A$2:$A350,$A200))</f>
        <v/>
      </c>
      <c r="AF200" s="5" t="str">
        <f>IF($A200="","",SUMIFS('BLAST COLDROOM 1'!AH$2:AH350,'BLAST COLDROOM 1'!$C$2:$C350,$B200,'BLAST COLDROOM 1'!$E$2:$E350,$C200,'BLAST COLDROOM 1'!$A$2:$A350,$A200))</f>
        <v/>
      </c>
      <c r="AG200" s="5" t="str">
        <f>IF($A200="","",SUMIFS('BLAST COLDROOM 1'!AI$2:AI350,'BLAST COLDROOM 1'!$C$2:$C350,$B200,'BLAST COLDROOM 1'!$E$2:$E350,$C200,'BLAST COLDROOM 1'!$A$2:$A350,$A200))</f>
        <v/>
      </c>
      <c r="AH200" s="5" t="str">
        <f>IF($A200="","",SUMIFS('BLAST COLDROOM 1'!AJ$2:AJ350,'BLAST COLDROOM 1'!$C$2:$C350,$B200,'BLAST COLDROOM 1'!$E$2:$E350,$C200,'BLAST COLDROOM 1'!$A$2:$A350,$A200))</f>
        <v/>
      </c>
      <c r="AI200" s="5" t="str">
        <f>IF($A200="","",SUMIFS('BLAST COLDROOM 1'!AK$2:AK350,'BLAST COLDROOM 1'!$C$2:$C350,$B200,'BLAST COLDROOM 1'!$E$2:$E350,$C200,'BLAST COLDROOM 1'!$A$2:$A350,$A200))</f>
        <v/>
      </c>
      <c r="AJ200" s="5" t="str">
        <f>IF($A200="","",SUMIFS('BLAST COLDROOM 1'!AL$2:AL350,'BLAST COLDROOM 1'!$C$2:$C350,$B200,'BLAST COLDROOM 1'!$E$2:$E350,$C200,'BLAST COLDROOM 1'!$A$2:$A350,$A200))</f>
        <v/>
      </c>
    </row>
    <row r="201" ht="15.75" customHeight="1">
      <c r="A201" s="17"/>
      <c r="B201" s="5"/>
      <c r="C201" s="5"/>
      <c r="D201" s="5" t="str">
        <f>IF($A201="","",SUMIFS('BLAST COLDROOM 1'!F$2:F350,'BLAST COLDROOM 1'!$C$2:$C350,$B201,'BLAST COLDROOM 1'!$E$2:$E350,$C201,'BLAST COLDROOM 1'!$A$2:$A350,$A201))</f>
        <v/>
      </c>
      <c r="E201" s="5" t="str">
        <f>IF($A201="","",SUMIFS('BLAST COLDROOM 1'!G$2:G350,'BLAST COLDROOM 1'!$C$2:$C350,$B201,'BLAST COLDROOM 1'!$E$2:$E350,$C201,'BLAST COLDROOM 1'!$A$2:$A350,$A201))</f>
        <v/>
      </c>
      <c r="F201" s="5" t="str">
        <f>IF($A201="","",SUMIFS('BLAST COLDROOM 1'!H$2:H350,'BLAST COLDROOM 1'!$C$2:$C350,$B201,'BLAST COLDROOM 1'!$E$2:$E350,$C201,'BLAST COLDROOM 1'!$A$2:$A350,$A201))</f>
        <v/>
      </c>
      <c r="G201" s="5" t="str">
        <f>IF($A201="","",SUMIFS('BLAST COLDROOM 1'!I$2:I350,'BLAST COLDROOM 1'!$C$2:$C350,$B201,'BLAST COLDROOM 1'!$E$2:$E350,$C201,'BLAST COLDROOM 1'!$A$2:$A350,$A201))</f>
        <v/>
      </c>
      <c r="H201" s="5" t="str">
        <f>IF($A201="","",SUMIFS('BLAST COLDROOM 1'!J$2:J350,'BLAST COLDROOM 1'!$C$2:$C350,$B201,'BLAST COLDROOM 1'!$E$2:$E350,$C201,'BLAST COLDROOM 1'!$A$2:$A350,$A201))</f>
        <v/>
      </c>
      <c r="I201" s="5" t="str">
        <f>IF($A201="","",SUMIFS('BLAST COLDROOM 1'!K$2:K350,'BLAST COLDROOM 1'!$C$2:$C350,$B201,'BLAST COLDROOM 1'!$E$2:$E350,$C201,'BLAST COLDROOM 1'!$A$2:$A350,$A201))</f>
        <v/>
      </c>
      <c r="J201" s="5" t="str">
        <f>IF($A201="","",SUMIFS(#REF!,'BLAST COLDROOM 1'!$C$2:$C350,$B201,'BLAST COLDROOM 1'!$E$2:$E350,$C201,'BLAST COLDROOM 1'!$A$2:$A350,$A201))</f>
        <v/>
      </c>
      <c r="K201" s="5" t="str">
        <f>IF($A201="","",SUMIFS('BLAST COLDROOM 1'!M$2:M350,'BLAST COLDROOM 1'!$C$2:$C350,$B201,'BLAST COLDROOM 1'!$E$2:$E350,$C201,'BLAST COLDROOM 1'!$A$2:$A350,$A201))</f>
        <v/>
      </c>
      <c r="L201" s="5" t="str">
        <f>IF($A201="","",SUMIFS('BLAST COLDROOM 1'!N$2:N350,'BLAST COLDROOM 1'!$C$2:$C350,$B201,'BLAST COLDROOM 1'!$E$2:$E350,$C201,'BLAST COLDROOM 1'!$A$2:$A350,$A201))</f>
        <v/>
      </c>
      <c r="M201" s="5" t="str">
        <f>IF($A201="","",SUMIFS('BLAST COLDROOM 1'!O$2:O350,'BLAST COLDROOM 1'!$C$2:$C350,$B201,'BLAST COLDROOM 1'!$E$2:$E350,$C201,'BLAST COLDROOM 1'!$A$2:$A350,$A201))</f>
        <v/>
      </c>
      <c r="N201" s="5" t="str">
        <f>IF($A201="","",SUMIFS('BLAST COLDROOM 1'!P$2:P350,'BLAST COLDROOM 1'!$C$2:$C350,$B201,'BLAST COLDROOM 1'!$E$2:$E350,$C201,'BLAST COLDROOM 1'!$A$2:$A350,$A201))</f>
        <v/>
      </c>
      <c r="O201" s="5" t="str">
        <f>IF($A201="","",SUMIFS('BLAST COLDROOM 1'!Q$2:Q350,'BLAST COLDROOM 1'!$C$2:$C350,$B201,'BLAST COLDROOM 1'!$E$2:$E350,$C201,'BLAST COLDROOM 1'!$A$2:$A350,$A201))</f>
        <v/>
      </c>
      <c r="P201" s="5" t="str">
        <f>IF($A201="","",SUMIFS('BLAST COLDROOM 1'!R$2:R350,'BLAST COLDROOM 1'!$C$2:$C350,$B201,'BLAST COLDROOM 1'!$E$2:$E350,$C201,'BLAST COLDROOM 1'!$A$2:$A350,$A201))</f>
        <v/>
      </c>
      <c r="Q201" s="5" t="str">
        <f>IF($A201="","",SUMIFS('BLAST COLDROOM 1'!S$2:S350,'BLAST COLDROOM 1'!$C$2:$C350,$B201,'BLAST COLDROOM 1'!$E$2:$E350,$C201,'BLAST COLDROOM 1'!$A$2:$A350,$A201))</f>
        <v/>
      </c>
      <c r="R201" s="5" t="str">
        <f>IF($A201="","",SUMIFS('BLAST COLDROOM 1'!T$2:T350,'BLAST COLDROOM 1'!$C$2:$C350,$B201,'BLAST COLDROOM 1'!$E$2:$E350,$C201,'BLAST COLDROOM 1'!$A$2:$A350,$A201))</f>
        <v/>
      </c>
      <c r="S201" s="5" t="str">
        <f>IF($A201="","",SUMIFS('BLAST COLDROOM 1'!U$2:U350,'BLAST COLDROOM 1'!$C$2:$C350,$B201,'BLAST COLDROOM 1'!$E$2:$E350,$C201,'BLAST COLDROOM 1'!$A$2:$A350,$A201))</f>
        <v/>
      </c>
      <c r="T201" s="5" t="str">
        <f>IF($A201="","",SUMIFS('BLAST COLDROOM 1'!V$2:V350,'BLAST COLDROOM 1'!$C$2:$C350,$B201,'BLAST COLDROOM 1'!$E$2:$E350,$C201,'BLAST COLDROOM 1'!$A$2:$A350,$A201))</f>
        <v/>
      </c>
      <c r="U201" s="5" t="str">
        <f>IF($A201="","",SUMIFS(#REF!,'BLAST COLDROOM 1'!$C$2:$C350,$B201,'BLAST COLDROOM 1'!$E$2:$E350,$C201,'BLAST COLDROOM 1'!$A$2:$A350,$A201))</f>
        <v/>
      </c>
      <c r="V201" s="5" t="str">
        <f>IF($A201="","",SUMIFS('BLAST COLDROOM 1'!X$2:X350,'BLAST COLDROOM 1'!$C$2:$C350,$B201,'BLAST COLDROOM 1'!$E$2:$E350,$C201,'BLAST COLDROOM 1'!$A$2:$A350,$A201))</f>
        <v/>
      </c>
      <c r="W201" s="5" t="str">
        <f>IF($A201="","",SUMIFS('BLAST COLDROOM 1'!Y$2:Y350,'BLAST COLDROOM 1'!$C$2:$C350,$B201,'BLAST COLDROOM 1'!$E$2:$E350,$C201,'BLAST COLDROOM 1'!$A$2:$A350,$A201))</f>
        <v/>
      </c>
      <c r="X201" s="5" t="str">
        <f>IF($A201="","",SUMIFS('BLAST COLDROOM 1'!Z$2:Z350,'BLAST COLDROOM 1'!$C$2:$C350,$B201,'BLAST COLDROOM 1'!$E$2:$E350,$C201,'BLAST COLDROOM 1'!$A$2:$A350,$A201))</f>
        <v/>
      </c>
      <c r="Y201" s="5" t="str">
        <f>IF($A201="","",SUMIFS('BLAST COLDROOM 1'!AA$2:AA350,'BLAST COLDROOM 1'!$C$2:$C350,$B201,'BLAST COLDROOM 1'!$E$2:$E350,$C201,'BLAST COLDROOM 1'!$A$2:$A350,$A201))</f>
        <v/>
      </c>
      <c r="Z201" s="5" t="str">
        <f>IF($A201="","",SUMIFS('BLAST COLDROOM 1'!AB$2:AB350,'BLAST COLDROOM 1'!$C$2:$C350,$B201,'BLAST COLDROOM 1'!$E$2:$E350,$C201,'BLAST COLDROOM 1'!$A$2:$A350,$A201))</f>
        <v/>
      </c>
      <c r="AA201" s="5" t="str">
        <f>IF($A201="","",SUMIFS('BLAST COLDROOM 1'!AC$2:AC350,'BLAST COLDROOM 1'!$C$2:$C350,$B201,'BLAST COLDROOM 1'!$E$2:$E350,$C201,'BLAST COLDROOM 1'!$A$2:$A350,$A201))</f>
        <v/>
      </c>
      <c r="AB201" s="5" t="str">
        <f>IF($A201="","",SUMIFS('BLAST COLDROOM 1'!AD$2:AD350,'BLAST COLDROOM 1'!$C$2:$C350,$B201,'BLAST COLDROOM 1'!$E$2:$E350,$C201,'BLAST COLDROOM 1'!$A$2:$A350,$A201))</f>
        <v/>
      </c>
      <c r="AC201" s="5" t="str">
        <f>IF($A201="","",SUMIFS('BLAST COLDROOM 1'!AE$2:AE350,'BLAST COLDROOM 1'!$C$2:$C350,$B201,'BLAST COLDROOM 1'!$E$2:$E350,$C201,'BLAST COLDROOM 1'!$A$2:$A350,$A201))</f>
        <v/>
      </c>
      <c r="AD201" s="5" t="str">
        <f>IF($A201="","",SUMIFS('BLAST COLDROOM 1'!AF$2:AF350,'BLAST COLDROOM 1'!$C$2:$C350,$B201,'BLAST COLDROOM 1'!$E$2:$E350,$C201,'BLAST COLDROOM 1'!$A$2:$A350,$A201))</f>
        <v/>
      </c>
      <c r="AE201" s="5" t="str">
        <f>IF($A201="","",SUMIFS('BLAST COLDROOM 1'!AG$2:AG350,'BLAST COLDROOM 1'!$C$2:$C350,$B201,'BLAST COLDROOM 1'!$E$2:$E350,$C201,'BLAST COLDROOM 1'!$A$2:$A350,$A201))</f>
        <v/>
      </c>
      <c r="AF201" s="5" t="str">
        <f>IF($A201="","",SUMIFS('BLAST COLDROOM 1'!AH$2:AH350,'BLAST COLDROOM 1'!$C$2:$C350,$B201,'BLAST COLDROOM 1'!$E$2:$E350,$C201,'BLAST COLDROOM 1'!$A$2:$A350,$A201))</f>
        <v/>
      </c>
      <c r="AG201" s="5" t="str">
        <f>IF($A201="","",SUMIFS('BLAST COLDROOM 1'!AI$2:AI350,'BLAST COLDROOM 1'!$C$2:$C350,$B201,'BLAST COLDROOM 1'!$E$2:$E350,$C201,'BLAST COLDROOM 1'!$A$2:$A350,$A201))</f>
        <v/>
      </c>
      <c r="AH201" s="5" t="str">
        <f>IF($A201="","",SUMIFS('BLAST COLDROOM 1'!AJ$2:AJ350,'BLAST COLDROOM 1'!$C$2:$C350,$B201,'BLAST COLDROOM 1'!$E$2:$E350,$C201,'BLAST COLDROOM 1'!$A$2:$A350,$A201))</f>
        <v/>
      </c>
      <c r="AI201" s="5" t="str">
        <f>IF($A201="","",SUMIFS('BLAST COLDROOM 1'!AK$2:AK350,'BLAST COLDROOM 1'!$C$2:$C350,$B201,'BLAST COLDROOM 1'!$E$2:$E350,$C201,'BLAST COLDROOM 1'!$A$2:$A350,$A201))</f>
        <v/>
      </c>
      <c r="AJ201" s="5" t="str">
        <f>IF($A201="","",SUMIFS('BLAST COLDROOM 1'!AL$2:AL350,'BLAST COLDROOM 1'!$C$2:$C350,$B201,'BLAST COLDROOM 1'!$E$2:$E350,$C201,'BLAST COLDROOM 1'!$A$2:$A350,$A201))</f>
        <v/>
      </c>
    </row>
    <row r="202" ht="15.75" customHeight="1">
      <c r="A202" s="17"/>
      <c r="B202" s="5"/>
      <c r="C202" s="5"/>
      <c r="D202" s="5" t="str">
        <f>IF($A202="","",SUMIFS('BLAST COLDROOM 1'!F$2:F350,'BLAST COLDROOM 1'!$C$2:$C350,$B202,'BLAST COLDROOM 1'!$E$2:$E350,$C202,'BLAST COLDROOM 1'!$A$2:$A350,$A202))</f>
        <v/>
      </c>
      <c r="E202" s="5" t="str">
        <f>IF($A202="","",SUMIFS('BLAST COLDROOM 1'!G$2:G350,'BLAST COLDROOM 1'!$C$2:$C350,$B202,'BLAST COLDROOM 1'!$E$2:$E350,$C202,'BLAST COLDROOM 1'!$A$2:$A350,$A202))</f>
        <v/>
      </c>
      <c r="F202" s="5" t="str">
        <f>IF($A202="","",SUMIFS('BLAST COLDROOM 1'!H$2:H350,'BLAST COLDROOM 1'!$C$2:$C350,$B202,'BLAST COLDROOM 1'!$E$2:$E350,$C202,'BLAST COLDROOM 1'!$A$2:$A350,$A202))</f>
        <v/>
      </c>
      <c r="G202" s="5" t="str">
        <f>IF($A202="","",SUMIFS('BLAST COLDROOM 1'!I$2:I350,'BLAST COLDROOM 1'!$C$2:$C350,$B202,'BLAST COLDROOM 1'!$E$2:$E350,$C202,'BLAST COLDROOM 1'!$A$2:$A350,$A202))</f>
        <v/>
      </c>
      <c r="H202" s="5" t="str">
        <f>IF($A202="","",SUMIFS('BLAST COLDROOM 1'!J$2:J350,'BLAST COLDROOM 1'!$C$2:$C350,$B202,'BLAST COLDROOM 1'!$E$2:$E350,$C202,'BLAST COLDROOM 1'!$A$2:$A350,$A202))</f>
        <v/>
      </c>
      <c r="I202" s="5" t="str">
        <f>IF($A202="","",SUMIFS('BLAST COLDROOM 1'!K$2:K350,'BLAST COLDROOM 1'!$C$2:$C350,$B202,'BLAST COLDROOM 1'!$E$2:$E350,$C202,'BLAST COLDROOM 1'!$A$2:$A350,$A202))</f>
        <v/>
      </c>
      <c r="J202" s="5" t="str">
        <f>IF($A202="","",SUMIFS(#REF!,'BLAST COLDROOM 1'!$C$2:$C350,$B202,'BLAST COLDROOM 1'!$E$2:$E350,$C202,'BLAST COLDROOM 1'!$A$2:$A350,$A202))</f>
        <v/>
      </c>
      <c r="K202" s="5" t="str">
        <f>IF($A202="","",SUMIFS('BLAST COLDROOM 1'!M$2:M350,'BLAST COLDROOM 1'!$C$2:$C350,$B202,'BLAST COLDROOM 1'!$E$2:$E350,$C202,'BLAST COLDROOM 1'!$A$2:$A350,$A202))</f>
        <v/>
      </c>
      <c r="L202" s="5" t="str">
        <f>IF($A202="","",SUMIFS('BLAST COLDROOM 1'!N$2:N350,'BLAST COLDROOM 1'!$C$2:$C350,$B202,'BLAST COLDROOM 1'!$E$2:$E350,$C202,'BLAST COLDROOM 1'!$A$2:$A350,$A202))</f>
        <v/>
      </c>
      <c r="M202" s="5" t="str">
        <f>IF($A202="","",SUMIFS('BLAST COLDROOM 1'!O$2:O350,'BLAST COLDROOM 1'!$C$2:$C350,$B202,'BLAST COLDROOM 1'!$E$2:$E350,$C202,'BLAST COLDROOM 1'!$A$2:$A350,$A202))</f>
        <v/>
      </c>
      <c r="N202" s="5" t="str">
        <f>IF($A202="","",SUMIFS('BLAST COLDROOM 1'!P$2:P350,'BLAST COLDROOM 1'!$C$2:$C350,$B202,'BLAST COLDROOM 1'!$E$2:$E350,$C202,'BLAST COLDROOM 1'!$A$2:$A350,$A202))</f>
        <v/>
      </c>
      <c r="O202" s="5" t="str">
        <f>IF($A202="","",SUMIFS('BLAST COLDROOM 1'!Q$2:Q350,'BLAST COLDROOM 1'!$C$2:$C350,$B202,'BLAST COLDROOM 1'!$E$2:$E350,$C202,'BLAST COLDROOM 1'!$A$2:$A350,$A202))</f>
        <v/>
      </c>
      <c r="P202" s="5" t="str">
        <f>IF($A202="","",SUMIFS('BLAST COLDROOM 1'!R$2:R350,'BLAST COLDROOM 1'!$C$2:$C350,$B202,'BLAST COLDROOM 1'!$E$2:$E350,$C202,'BLAST COLDROOM 1'!$A$2:$A350,$A202))</f>
        <v/>
      </c>
      <c r="Q202" s="5" t="str">
        <f>IF($A202="","",SUMIFS('BLAST COLDROOM 1'!S$2:S350,'BLAST COLDROOM 1'!$C$2:$C350,$B202,'BLAST COLDROOM 1'!$E$2:$E350,$C202,'BLAST COLDROOM 1'!$A$2:$A350,$A202))</f>
        <v/>
      </c>
      <c r="R202" s="5" t="str">
        <f>IF($A202="","",SUMIFS('BLAST COLDROOM 1'!T$2:T350,'BLAST COLDROOM 1'!$C$2:$C350,$B202,'BLAST COLDROOM 1'!$E$2:$E350,$C202,'BLAST COLDROOM 1'!$A$2:$A350,$A202))</f>
        <v/>
      </c>
      <c r="S202" s="5" t="str">
        <f>IF($A202="","",SUMIFS('BLAST COLDROOM 1'!U$2:U350,'BLAST COLDROOM 1'!$C$2:$C350,$B202,'BLAST COLDROOM 1'!$E$2:$E350,$C202,'BLAST COLDROOM 1'!$A$2:$A350,$A202))</f>
        <v/>
      </c>
      <c r="T202" s="5" t="str">
        <f>IF($A202="","",SUMIFS('BLAST COLDROOM 1'!V$2:V350,'BLAST COLDROOM 1'!$C$2:$C350,$B202,'BLAST COLDROOM 1'!$E$2:$E350,$C202,'BLAST COLDROOM 1'!$A$2:$A350,$A202))</f>
        <v/>
      </c>
      <c r="U202" s="5" t="str">
        <f>IF($A202="","",SUMIFS(#REF!,'BLAST COLDROOM 1'!$C$2:$C350,$B202,'BLAST COLDROOM 1'!$E$2:$E350,$C202,'BLAST COLDROOM 1'!$A$2:$A350,$A202))</f>
        <v/>
      </c>
      <c r="V202" s="5" t="str">
        <f>IF($A202="","",SUMIFS('BLAST COLDROOM 1'!X$2:X350,'BLAST COLDROOM 1'!$C$2:$C350,$B202,'BLAST COLDROOM 1'!$E$2:$E350,$C202,'BLAST COLDROOM 1'!$A$2:$A350,$A202))</f>
        <v/>
      </c>
      <c r="W202" s="5" t="str">
        <f>IF($A202="","",SUMIFS('BLAST COLDROOM 1'!Y$2:Y350,'BLAST COLDROOM 1'!$C$2:$C350,$B202,'BLAST COLDROOM 1'!$E$2:$E350,$C202,'BLAST COLDROOM 1'!$A$2:$A350,$A202))</f>
        <v/>
      </c>
      <c r="X202" s="5" t="str">
        <f>IF($A202="","",SUMIFS('BLAST COLDROOM 1'!Z$2:Z350,'BLAST COLDROOM 1'!$C$2:$C350,$B202,'BLAST COLDROOM 1'!$E$2:$E350,$C202,'BLAST COLDROOM 1'!$A$2:$A350,$A202))</f>
        <v/>
      </c>
      <c r="Y202" s="5" t="str">
        <f>IF($A202="","",SUMIFS('BLAST COLDROOM 1'!AA$2:AA350,'BLAST COLDROOM 1'!$C$2:$C350,$B202,'BLAST COLDROOM 1'!$E$2:$E350,$C202,'BLAST COLDROOM 1'!$A$2:$A350,$A202))</f>
        <v/>
      </c>
      <c r="Z202" s="5" t="str">
        <f>IF($A202="","",SUMIFS('BLAST COLDROOM 1'!AB$2:AB350,'BLAST COLDROOM 1'!$C$2:$C350,$B202,'BLAST COLDROOM 1'!$E$2:$E350,$C202,'BLAST COLDROOM 1'!$A$2:$A350,$A202))</f>
        <v/>
      </c>
      <c r="AA202" s="5" t="str">
        <f>IF($A202="","",SUMIFS('BLAST COLDROOM 1'!AC$2:AC350,'BLAST COLDROOM 1'!$C$2:$C350,$B202,'BLAST COLDROOM 1'!$E$2:$E350,$C202,'BLAST COLDROOM 1'!$A$2:$A350,$A202))</f>
        <v/>
      </c>
      <c r="AB202" s="5" t="str">
        <f>IF($A202="","",SUMIFS('BLAST COLDROOM 1'!AD$2:AD350,'BLAST COLDROOM 1'!$C$2:$C350,$B202,'BLAST COLDROOM 1'!$E$2:$E350,$C202,'BLAST COLDROOM 1'!$A$2:$A350,$A202))</f>
        <v/>
      </c>
      <c r="AC202" s="5" t="str">
        <f>IF($A202="","",SUMIFS('BLAST COLDROOM 1'!AE$2:AE350,'BLAST COLDROOM 1'!$C$2:$C350,$B202,'BLAST COLDROOM 1'!$E$2:$E350,$C202,'BLAST COLDROOM 1'!$A$2:$A350,$A202))</f>
        <v/>
      </c>
      <c r="AD202" s="5" t="str">
        <f>IF($A202="","",SUMIFS('BLAST COLDROOM 1'!AF$2:AF350,'BLAST COLDROOM 1'!$C$2:$C350,$B202,'BLAST COLDROOM 1'!$E$2:$E350,$C202,'BLAST COLDROOM 1'!$A$2:$A350,$A202))</f>
        <v/>
      </c>
      <c r="AE202" s="5" t="str">
        <f>IF($A202="","",SUMIFS('BLAST COLDROOM 1'!AG$2:AG350,'BLAST COLDROOM 1'!$C$2:$C350,$B202,'BLAST COLDROOM 1'!$E$2:$E350,$C202,'BLAST COLDROOM 1'!$A$2:$A350,$A202))</f>
        <v/>
      </c>
      <c r="AF202" s="5" t="str">
        <f>IF($A202="","",SUMIFS('BLAST COLDROOM 1'!AH$2:AH350,'BLAST COLDROOM 1'!$C$2:$C350,$B202,'BLAST COLDROOM 1'!$E$2:$E350,$C202,'BLAST COLDROOM 1'!$A$2:$A350,$A202))</f>
        <v/>
      </c>
      <c r="AG202" s="5" t="str">
        <f>IF($A202="","",SUMIFS('BLAST COLDROOM 1'!AI$2:AI350,'BLAST COLDROOM 1'!$C$2:$C350,$B202,'BLAST COLDROOM 1'!$E$2:$E350,$C202,'BLAST COLDROOM 1'!$A$2:$A350,$A202))</f>
        <v/>
      </c>
      <c r="AH202" s="5" t="str">
        <f>IF($A202="","",SUMIFS('BLAST COLDROOM 1'!AJ$2:AJ350,'BLAST COLDROOM 1'!$C$2:$C350,$B202,'BLAST COLDROOM 1'!$E$2:$E350,$C202,'BLAST COLDROOM 1'!$A$2:$A350,$A202))</f>
        <v/>
      </c>
      <c r="AI202" s="5" t="str">
        <f>IF($A202="","",SUMIFS('BLAST COLDROOM 1'!AK$2:AK350,'BLAST COLDROOM 1'!$C$2:$C350,$B202,'BLAST COLDROOM 1'!$E$2:$E350,$C202,'BLAST COLDROOM 1'!$A$2:$A350,$A202))</f>
        <v/>
      </c>
      <c r="AJ202" s="5" t="str">
        <f>IF($A202="","",SUMIFS('BLAST COLDROOM 1'!AL$2:AL350,'BLAST COLDROOM 1'!$C$2:$C350,$B202,'BLAST COLDROOM 1'!$E$2:$E350,$C202,'BLAST COLDROOM 1'!$A$2:$A350,$A202))</f>
        <v/>
      </c>
    </row>
    <row r="203" ht="15.75" customHeight="1">
      <c r="A203" s="17"/>
      <c r="B203" s="5"/>
      <c r="C203" s="5"/>
      <c r="D203" s="5" t="str">
        <f>IF($A203="","",SUMIFS('BLAST COLDROOM 1'!F$2:F350,'BLAST COLDROOM 1'!$C$2:$C350,$B203,'BLAST COLDROOM 1'!$E$2:$E350,$C203,'BLAST COLDROOM 1'!$A$2:$A350,$A203))</f>
        <v/>
      </c>
      <c r="E203" s="5" t="str">
        <f>IF($A203="","",SUMIFS('BLAST COLDROOM 1'!G$2:G350,'BLAST COLDROOM 1'!$C$2:$C350,$B203,'BLAST COLDROOM 1'!$E$2:$E350,$C203,'BLAST COLDROOM 1'!$A$2:$A350,$A203))</f>
        <v/>
      </c>
      <c r="F203" s="5" t="str">
        <f>IF($A203="","",SUMIFS('BLAST COLDROOM 1'!H$2:H350,'BLAST COLDROOM 1'!$C$2:$C350,$B203,'BLAST COLDROOM 1'!$E$2:$E350,$C203,'BLAST COLDROOM 1'!$A$2:$A350,$A203))</f>
        <v/>
      </c>
      <c r="G203" s="5" t="str">
        <f>IF($A203="","",SUMIFS('BLAST COLDROOM 1'!I$2:I350,'BLAST COLDROOM 1'!$C$2:$C350,$B203,'BLAST COLDROOM 1'!$E$2:$E350,$C203,'BLAST COLDROOM 1'!$A$2:$A350,$A203))</f>
        <v/>
      </c>
      <c r="H203" s="5" t="str">
        <f>IF($A203="","",SUMIFS('BLAST COLDROOM 1'!J$2:J350,'BLAST COLDROOM 1'!$C$2:$C350,$B203,'BLAST COLDROOM 1'!$E$2:$E350,$C203,'BLAST COLDROOM 1'!$A$2:$A350,$A203))</f>
        <v/>
      </c>
      <c r="I203" s="5" t="str">
        <f>IF($A203="","",SUMIFS('BLAST COLDROOM 1'!K$2:K350,'BLAST COLDROOM 1'!$C$2:$C350,$B203,'BLAST COLDROOM 1'!$E$2:$E350,$C203,'BLAST COLDROOM 1'!$A$2:$A350,$A203))</f>
        <v/>
      </c>
      <c r="J203" s="5" t="str">
        <f>IF($A203="","",SUMIFS(#REF!,'BLAST COLDROOM 1'!$C$2:$C350,$B203,'BLAST COLDROOM 1'!$E$2:$E350,$C203,'BLAST COLDROOM 1'!$A$2:$A350,$A203))</f>
        <v/>
      </c>
      <c r="K203" s="5" t="str">
        <f>IF($A203="","",SUMIFS('BLAST COLDROOM 1'!M$2:M350,'BLAST COLDROOM 1'!$C$2:$C350,$B203,'BLAST COLDROOM 1'!$E$2:$E350,$C203,'BLAST COLDROOM 1'!$A$2:$A350,$A203))</f>
        <v/>
      </c>
      <c r="L203" s="5" t="str">
        <f>IF($A203="","",SUMIFS('BLAST COLDROOM 1'!N$2:N350,'BLAST COLDROOM 1'!$C$2:$C350,$B203,'BLAST COLDROOM 1'!$E$2:$E350,$C203,'BLAST COLDROOM 1'!$A$2:$A350,$A203))</f>
        <v/>
      </c>
      <c r="M203" s="5" t="str">
        <f>IF($A203="","",SUMIFS('BLAST COLDROOM 1'!O$2:O350,'BLAST COLDROOM 1'!$C$2:$C350,$B203,'BLAST COLDROOM 1'!$E$2:$E350,$C203,'BLAST COLDROOM 1'!$A$2:$A350,$A203))</f>
        <v/>
      </c>
      <c r="N203" s="5" t="str">
        <f>IF($A203="","",SUMIFS('BLAST COLDROOM 1'!P$2:P350,'BLAST COLDROOM 1'!$C$2:$C350,$B203,'BLAST COLDROOM 1'!$E$2:$E350,$C203,'BLAST COLDROOM 1'!$A$2:$A350,$A203))</f>
        <v/>
      </c>
      <c r="O203" s="5" t="str">
        <f>IF($A203="","",SUMIFS('BLAST COLDROOM 1'!Q$2:Q350,'BLAST COLDROOM 1'!$C$2:$C350,$B203,'BLAST COLDROOM 1'!$E$2:$E350,$C203,'BLAST COLDROOM 1'!$A$2:$A350,$A203))</f>
        <v/>
      </c>
      <c r="P203" s="5" t="str">
        <f>IF($A203="","",SUMIFS('BLAST COLDROOM 1'!R$2:R350,'BLAST COLDROOM 1'!$C$2:$C350,$B203,'BLAST COLDROOM 1'!$E$2:$E350,$C203,'BLAST COLDROOM 1'!$A$2:$A350,$A203))</f>
        <v/>
      </c>
      <c r="Q203" s="5" t="str">
        <f>IF($A203="","",SUMIFS('BLAST COLDROOM 1'!S$2:S350,'BLAST COLDROOM 1'!$C$2:$C350,$B203,'BLAST COLDROOM 1'!$E$2:$E350,$C203,'BLAST COLDROOM 1'!$A$2:$A350,$A203))</f>
        <v/>
      </c>
      <c r="R203" s="5" t="str">
        <f>IF($A203="","",SUMIFS('BLAST COLDROOM 1'!T$2:T350,'BLAST COLDROOM 1'!$C$2:$C350,$B203,'BLAST COLDROOM 1'!$E$2:$E350,$C203,'BLAST COLDROOM 1'!$A$2:$A350,$A203))</f>
        <v/>
      </c>
      <c r="S203" s="5" t="str">
        <f>IF($A203="","",SUMIFS('BLAST COLDROOM 1'!U$2:U350,'BLAST COLDROOM 1'!$C$2:$C350,$B203,'BLAST COLDROOM 1'!$E$2:$E350,$C203,'BLAST COLDROOM 1'!$A$2:$A350,$A203))</f>
        <v/>
      </c>
      <c r="T203" s="5" t="str">
        <f>IF($A203="","",SUMIFS('BLAST COLDROOM 1'!V$2:V350,'BLAST COLDROOM 1'!$C$2:$C350,$B203,'BLAST COLDROOM 1'!$E$2:$E350,$C203,'BLAST COLDROOM 1'!$A$2:$A350,$A203))</f>
        <v/>
      </c>
      <c r="U203" s="5" t="str">
        <f>IF($A203="","",SUMIFS(#REF!,'BLAST COLDROOM 1'!$C$2:$C350,$B203,'BLAST COLDROOM 1'!$E$2:$E350,$C203,'BLAST COLDROOM 1'!$A$2:$A350,$A203))</f>
        <v/>
      </c>
      <c r="V203" s="5" t="str">
        <f>IF($A203="","",SUMIFS('BLAST COLDROOM 1'!X$2:X350,'BLAST COLDROOM 1'!$C$2:$C350,$B203,'BLAST COLDROOM 1'!$E$2:$E350,$C203,'BLAST COLDROOM 1'!$A$2:$A350,$A203))</f>
        <v/>
      </c>
      <c r="W203" s="5" t="str">
        <f>IF($A203="","",SUMIFS('BLAST COLDROOM 1'!Y$2:Y350,'BLAST COLDROOM 1'!$C$2:$C350,$B203,'BLAST COLDROOM 1'!$E$2:$E350,$C203,'BLAST COLDROOM 1'!$A$2:$A350,$A203))</f>
        <v/>
      </c>
      <c r="X203" s="5" t="str">
        <f>IF($A203="","",SUMIFS('BLAST COLDROOM 1'!Z$2:Z350,'BLAST COLDROOM 1'!$C$2:$C350,$B203,'BLAST COLDROOM 1'!$E$2:$E350,$C203,'BLAST COLDROOM 1'!$A$2:$A350,$A203))</f>
        <v/>
      </c>
      <c r="Y203" s="5" t="str">
        <f>IF($A203="","",SUMIFS('BLAST COLDROOM 1'!AA$2:AA350,'BLAST COLDROOM 1'!$C$2:$C350,$B203,'BLAST COLDROOM 1'!$E$2:$E350,$C203,'BLAST COLDROOM 1'!$A$2:$A350,$A203))</f>
        <v/>
      </c>
      <c r="Z203" s="5" t="str">
        <f>IF($A203="","",SUMIFS('BLAST COLDROOM 1'!AB$2:AB350,'BLAST COLDROOM 1'!$C$2:$C350,$B203,'BLAST COLDROOM 1'!$E$2:$E350,$C203,'BLAST COLDROOM 1'!$A$2:$A350,$A203))</f>
        <v/>
      </c>
      <c r="AA203" s="5" t="str">
        <f>IF($A203="","",SUMIFS('BLAST COLDROOM 1'!AC$2:AC350,'BLAST COLDROOM 1'!$C$2:$C350,$B203,'BLAST COLDROOM 1'!$E$2:$E350,$C203,'BLAST COLDROOM 1'!$A$2:$A350,$A203))</f>
        <v/>
      </c>
      <c r="AB203" s="5" t="str">
        <f>IF($A203="","",SUMIFS('BLAST COLDROOM 1'!AD$2:AD350,'BLAST COLDROOM 1'!$C$2:$C350,$B203,'BLAST COLDROOM 1'!$E$2:$E350,$C203,'BLAST COLDROOM 1'!$A$2:$A350,$A203))</f>
        <v/>
      </c>
      <c r="AC203" s="5" t="str">
        <f>IF($A203="","",SUMIFS('BLAST COLDROOM 1'!AE$2:AE350,'BLAST COLDROOM 1'!$C$2:$C350,$B203,'BLAST COLDROOM 1'!$E$2:$E350,$C203,'BLAST COLDROOM 1'!$A$2:$A350,$A203))</f>
        <v/>
      </c>
      <c r="AD203" s="5" t="str">
        <f>IF($A203="","",SUMIFS('BLAST COLDROOM 1'!AF$2:AF350,'BLAST COLDROOM 1'!$C$2:$C350,$B203,'BLAST COLDROOM 1'!$E$2:$E350,$C203,'BLAST COLDROOM 1'!$A$2:$A350,$A203))</f>
        <v/>
      </c>
      <c r="AE203" s="5" t="str">
        <f>IF($A203="","",SUMIFS('BLAST COLDROOM 1'!AG$2:AG350,'BLAST COLDROOM 1'!$C$2:$C350,$B203,'BLAST COLDROOM 1'!$E$2:$E350,$C203,'BLAST COLDROOM 1'!$A$2:$A350,$A203))</f>
        <v/>
      </c>
      <c r="AF203" s="5" t="str">
        <f>IF($A203="","",SUMIFS('BLAST COLDROOM 1'!AH$2:AH350,'BLAST COLDROOM 1'!$C$2:$C350,$B203,'BLAST COLDROOM 1'!$E$2:$E350,$C203,'BLAST COLDROOM 1'!$A$2:$A350,$A203))</f>
        <v/>
      </c>
      <c r="AG203" s="5" t="str">
        <f>IF($A203="","",SUMIFS('BLAST COLDROOM 1'!AI$2:AI350,'BLAST COLDROOM 1'!$C$2:$C350,$B203,'BLAST COLDROOM 1'!$E$2:$E350,$C203,'BLAST COLDROOM 1'!$A$2:$A350,$A203))</f>
        <v/>
      </c>
      <c r="AH203" s="5" t="str">
        <f>IF($A203="","",SUMIFS('BLAST COLDROOM 1'!AJ$2:AJ350,'BLAST COLDROOM 1'!$C$2:$C350,$B203,'BLAST COLDROOM 1'!$E$2:$E350,$C203,'BLAST COLDROOM 1'!$A$2:$A350,$A203))</f>
        <v/>
      </c>
      <c r="AI203" s="5" t="str">
        <f>IF($A203="","",SUMIFS('BLAST COLDROOM 1'!AK$2:AK350,'BLAST COLDROOM 1'!$C$2:$C350,$B203,'BLAST COLDROOM 1'!$E$2:$E350,$C203,'BLAST COLDROOM 1'!$A$2:$A350,$A203))</f>
        <v/>
      </c>
      <c r="AJ203" s="5" t="str">
        <f>IF($A203="","",SUMIFS('BLAST COLDROOM 1'!AL$2:AL350,'BLAST COLDROOM 1'!$C$2:$C350,$B203,'BLAST COLDROOM 1'!$E$2:$E350,$C203,'BLAST COLDROOM 1'!$A$2:$A350,$A203))</f>
        <v/>
      </c>
    </row>
    <row r="204" ht="15.75" customHeight="1">
      <c r="A204" s="17"/>
      <c r="B204" s="5"/>
      <c r="C204" s="5"/>
      <c r="D204" s="5" t="str">
        <f>IF($A204="","",SUMIFS('BLAST COLDROOM 1'!F$2:F350,'BLAST COLDROOM 1'!$C$2:$C350,$B204,'BLAST COLDROOM 1'!$E$2:$E350,$C204,'BLAST COLDROOM 1'!$A$2:$A350,$A204))</f>
        <v/>
      </c>
      <c r="E204" s="5" t="str">
        <f>IF($A204="","",SUMIFS('BLAST COLDROOM 1'!G$2:G350,'BLAST COLDROOM 1'!$C$2:$C350,$B204,'BLAST COLDROOM 1'!$E$2:$E350,$C204,'BLAST COLDROOM 1'!$A$2:$A350,$A204))</f>
        <v/>
      </c>
      <c r="F204" s="5" t="str">
        <f>IF($A204="","",SUMIFS('BLAST COLDROOM 1'!H$2:H350,'BLAST COLDROOM 1'!$C$2:$C350,$B204,'BLAST COLDROOM 1'!$E$2:$E350,$C204,'BLAST COLDROOM 1'!$A$2:$A350,$A204))</f>
        <v/>
      </c>
      <c r="G204" s="5" t="str">
        <f>IF($A204="","",SUMIFS('BLAST COLDROOM 1'!I$2:I350,'BLAST COLDROOM 1'!$C$2:$C350,$B204,'BLAST COLDROOM 1'!$E$2:$E350,$C204,'BLAST COLDROOM 1'!$A$2:$A350,$A204))</f>
        <v/>
      </c>
      <c r="H204" s="5" t="str">
        <f>IF($A204="","",SUMIFS('BLAST COLDROOM 1'!J$2:J350,'BLAST COLDROOM 1'!$C$2:$C350,$B204,'BLAST COLDROOM 1'!$E$2:$E350,$C204,'BLAST COLDROOM 1'!$A$2:$A350,$A204))</f>
        <v/>
      </c>
      <c r="I204" s="5" t="str">
        <f>IF($A204="","",SUMIFS('BLAST COLDROOM 1'!K$2:K350,'BLAST COLDROOM 1'!$C$2:$C350,$B204,'BLAST COLDROOM 1'!$E$2:$E350,$C204,'BLAST COLDROOM 1'!$A$2:$A350,$A204))</f>
        <v/>
      </c>
      <c r="J204" s="5" t="str">
        <f>IF($A204="","",SUMIFS(#REF!,'BLAST COLDROOM 1'!$C$2:$C350,$B204,'BLAST COLDROOM 1'!$E$2:$E350,$C204,'BLAST COLDROOM 1'!$A$2:$A350,$A204))</f>
        <v/>
      </c>
      <c r="K204" s="5" t="str">
        <f>IF($A204="","",SUMIFS('BLAST COLDROOM 1'!M$2:M350,'BLAST COLDROOM 1'!$C$2:$C350,$B204,'BLAST COLDROOM 1'!$E$2:$E350,$C204,'BLAST COLDROOM 1'!$A$2:$A350,$A204))</f>
        <v/>
      </c>
      <c r="L204" s="5" t="str">
        <f>IF($A204="","",SUMIFS('BLAST COLDROOM 1'!N$2:N350,'BLAST COLDROOM 1'!$C$2:$C350,$B204,'BLAST COLDROOM 1'!$E$2:$E350,$C204,'BLAST COLDROOM 1'!$A$2:$A350,$A204))</f>
        <v/>
      </c>
      <c r="M204" s="5" t="str">
        <f>IF($A204="","",SUMIFS('BLAST COLDROOM 1'!O$2:O350,'BLAST COLDROOM 1'!$C$2:$C350,$B204,'BLAST COLDROOM 1'!$E$2:$E350,$C204,'BLAST COLDROOM 1'!$A$2:$A350,$A204))</f>
        <v/>
      </c>
      <c r="N204" s="5" t="str">
        <f>IF($A204="","",SUMIFS('BLAST COLDROOM 1'!P$2:P350,'BLAST COLDROOM 1'!$C$2:$C350,$B204,'BLAST COLDROOM 1'!$E$2:$E350,$C204,'BLAST COLDROOM 1'!$A$2:$A350,$A204))</f>
        <v/>
      </c>
      <c r="O204" s="5" t="str">
        <f>IF($A204="","",SUMIFS('BLAST COLDROOM 1'!Q$2:Q350,'BLAST COLDROOM 1'!$C$2:$C350,$B204,'BLAST COLDROOM 1'!$E$2:$E350,$C204,'BLAST COLDROOM 1'!$A$2:$A350,$A204))</f>
        <v/>
      </c>
      <c r="P204" s="5" t="str">
        <f>IF($A204="","",SUMIFS('BLAST COLDROOM 1'!R$2:R350,'BLAST COLDROOM 1'!$C$2:$C350,$B204,'BLAST COLDROOM 1'!$E$2:$E350,$C204,'BLAST COLDROOM 1'!$A$2:$A350,$A204))</f>
        <v/>
      </c>
      <c r="Q204" s="5" t="str">
        <f>IF($A204="","",SUMIFS('BLAST COLDROOM 1'!S$2:S350,'BLAST COLDROOM 1'!$C$2:$C350,$B204,'BLAST COLDROOM 1'!$E$2:$E350,$C204,'BLAST COLDROOM 1'!$A$2:$A350,$A204))</f>
        <v/>
      </c>
      <c r="R204" s="5" t="str">
        <f>IF($A204="","",SUMIFS('BLAST COLDROOM 1'!T$2:T350,'BLAST COLDROOM 1'!$C$2:$C350,$B204,'BLAST COLDROOM 1'!$E$2:$E350,$C204,'BLAST COLDROOM 1'!$A$2:$A350,$A204))</f>
        <v/>
      </c>
      <c r="S204" s="5" t="str">
        <f>IF($A204="","",SUMIFS('BLAST COLDROOM 1'!U$2:U350,'BLAST COLDROOM 1'!$C$2:$C350,$B204,'BLAST COLDROOM 1'!$E$2:$E350,$C204,'BLAST COLDROOM 1'!$A$2:$A350,$A204))</f>
        <v/>
      </c>
      <c r="T204" s="5" t="str">
        <f>IF($A204="","",SUMIFS('BLAST COLDROOM 1'!V$2:V350,'BLAST COLDROOM 1'!$C$2:$C350,$B204,'BLAST COLDROOM 1'!$E$2:$E350,$C204,'BLAST COLDROOM 1'!$A$2:$A350,$A204))</f>
        <v/>
      </c>
      <c r="U204" s="5" t="str">
        <f>IF($A204="","",SUMIFS(#REF!,'BLAST COLDROOM 1'!$C$2:$C350,$B204,'BLAST COLDROOM 1'!$E$2:$E350,$C204,'BLAST COLDROOM 1'!$A$2:$A350,$A204))</f>
        <v/>
      </c>
      <c r="V204" s="5" t="str">
        <f>IF($A204="","",SUMIFS('BLAST COLDROOM 1'!X$2:X350,'BLAST COLDROOM 1'!$C$2:$C350,$B204,'BLAST COLDROOM 1'!$E$2:$E350,$C204,'BLAST COLDROOM 1'!$A$2:$A350,$A204))</f>
        <v/>
      </c>
      <c r="W204" s="5" t="str">
        <f>IF($A204="","",SUMIFS('BLAST COLDROOM 1'!Y$2:Y350,'BLAST COLDROOM 1'!$C$2:$C350,$B204,'BLAST COLDROOM 1'!$E$2:$E350,$C204,'BLAST COLDROOM 1'!$A$2:$A350,$A204))</f>
        <v/>
      </c>
      <c r="X204" s="5" t="str">
        <f>IF($A204="","",SUMIFS('BLAST COLDROOM 1'!Z$2:Z350,'BLAST COLDROOM 1'!$C$2:$C350,$B204,'BLAST COLDROOM 1'!$E$2:$E350,$C204,'BLAST COLDROOM 1'!$A$2:$A350,$A204))</f>
        <v/>
      </c>
      <c r="Y204" s="5" t="str">
        <f>IF($A204="","",SUMIFS('BLAST COLDROOM 1'!AA$2:AA350,'BLAST COLDROOM 1'!$C$2:$C350,$B204,'BLAST COLDROOM 1'!$E$2:$E350,$C204,'BLAST COLDROOM 1'!$A$2:$A350,$A204))</f>
        <v/>
      </c>
      <c r="Z204" s="5" t="str">
        <f>IF($A204="","",SUMIFS('BLAST COLDROOM 1'!AB$2:AB350,'BLAST COLDROOM 1'!$C$2:$C350,$B204,'BLAST COLDROOM 1'!$E$2:$E350,$C204,'BLAST COLDROOM 1'!$A$2:$A350,$A204))</f>
        <v/>
      </c>
      <c r="AA204" s="5" t="str">
        <f>IF($A204="","",SUMIFS('BLAST COLDROOM 1'!AC$2:AC350,'BLAST COLDROOM 1'!$C$2:$C350,$B204,'BLAST COLDROOM 1'!$E$2:$E350,$C204,'BLAST COLDROOM 1'!$A$2:$A350,$A204))</f>
        <v/>
      </c>
      <c r="AB204" s="5" t="str">
        <f>IF($A204="","",SUMIFS('BLAST COLDROOM 1'!AD$2:AD350,'BLAST COLDROOM 1'!$C$2:$C350,$B204,'BLAST COLDROOM 1'!$E$2:$E350,$C204,'BLAST COLDROOM 1'!$A$2:$A350,$A204))</f>
        <v/>
      </c>
      <c r="AC204" s="5" t="str">
        <f>IF($A204="","",SUMIFS('BLAST COLDROOM 1'!AE$2:AE350,'BLAST COLDROOM 1'!$C$2:$C350,$B204,'BLAST COLDROOM 1'!$E$2:$E350,$C204,'BLAST COLDROOM 1'!$A$2:$A350,$A204))</f>
        <v/>
      </c>
      <c r="AD204" s="5" t="str">
        <f>IF($A204="","",SUMIFS('BLAST COLDROOM 1'!AF$2:AF350,'BLAST COLDROOM 1'!$C$2:$C350,$B204,'BLAST COLDROOM 1'!$E$2:$E350,$C204,'BLAST COLDROOM 1'!$A$2:$A350,$A204))</f>
        <v/>
      </c>
      <c r="AE204" s="5" t="str">
        <f>IF($A204="","",SUMIFS('BLAST COLDROOM 1'!AG$2:AG350,'BLAST COLDROOM 1'!$C$2:$C350,$B204,'BLAST COLDROOM 1'!$E$2:$E350,$C204,'BLAST COLDROOM 1'!$A$2:$A350,$A204))</f>
        <v/>
      </c>
      <c r="AF204" s="5" t="str">
        <f>IF($A204="","",SUMIFS('BLAST COLDROOM 1'!AH$2:AH350,'BLAST COLDROOM 1'!$C$2:$C350,$B204,'BLAST COLDROOM 1'!$E$2:$E350,$C204,'BLAST COLDROOM 1'!$A$2:$A350,$A204))</f>
        <v/>
      </c>
      <c r="AG204" s="5" t="str">
        <f>IF($A204="","",SUMIFS('BLAST COLDROOM 1'!AI$2:AI350,'BLAST COLDROOM 1'!$C$2:$C350,$B204,'BLAST COLDROOM 1'!$E$2:$E350,$C204,'BLAST COLDROOM 1'!$A$2:$A350,$A204))</f>
        <v/>
      </c>
      <c r="AH204" s="5" t="str">
        <f>IF($A204="","",SUMIFS('BLAST COLDROOM 1'!AJ$2:AJ350,'BLAST COLDROOM 1'!$C$2:$C350,$B204,'BLAST COLDROOM 1'!$E$2:$E350,$C204,'BLAST COLDROOM 1'!$A$2:$A350,$A204))</f>
        <v/>
      </c>
      <c r="AI204" s="5" t="str">
        <f>IF($A204="","",SUMIFS('BLAST COLDROOM 1'!AK$2:AK350,'BLAST COLDROOM 1'!$C$2:$C350,$B204,'BLAST COLDROOM 1'!$E$2:$E350,$C204,'BLAST COLDROOM 1'!$A$2:$A350,$A204))</f>
        <v/>
      </c>
      <c r="AJ204" s="5" t="str">
        <f>IF($A204="","",SUMIFS('BLAST COLDROOM 1'!AL$2:AL350,'BLAST COLDROOM 1'!$C$2:$C350,$B204,'BLAST COLDROOM 1'!$E$2:$E350,$C204,'BLAST COLDROOM 1'!$A$2:$A350,$A204))</f>
        <v/>
      </c>
    </row>
    <row r="205" ht="15.75" customHeight="1">
      <c r="A205" s="17"/>
      <c r="B205" s="5"/>
      <c r="C205" s="5"/>
      <c r="D205" s="5" t="str">
        <f>IF($A205="","",SUMIFS('BLAST COLDROOM 1'!F$2:F350,'BLAST COLDROOM 1'!$C$2:$C350,$B205,'BLAST COLDROOM 1'!$E$2:$E350,$C205,'BLAST COLDROOM 1'!$A$2:$A350,$A205))</f>
        <v/>
      </c>
      <c r="E205" s="5" t="str">
        <f>IF($A205="","",SUMIFS('BLAST COLDROOM 1'!G$2:G350,'BLAST COLDROOM 1'!$C$2:$C350,$B205,'BLAST COLDROOM 1'!$E$2:$E350,$C205,'BLAST COLDROOM 1'!$A$2:$A350,$A205))</f>
        <v/>
      </c>
      <c r="F205" s="5" t="str">
        <f>IF($A205="","",SUMIFS('BLAST COLDROOM 1'!H$2:H350,'BLAST COLDROOM 1'!$C$2:$C350,$B205,'BLAST COLDROOM 1'!$E$2:$E350,$C205,'BLAST COLDROOM 1'!$A$2:$A350,$A205))</f>
        <v/>
      </c>
      <c r="G205" s="5" t="str">
        <f>IF($A205="","",SUMIFS('BLAST COLDROOM 1'!I$2:I350,'BLAST COLDROOM 1'!$C$2:$C350,$B205,'BLAST COLDROOM 1'!$E$2:$E350,$C205,'BLAST COLDROOM 1'!$A$2:$A350,$A205))</f>
        <v/>
      </c>
      <c r="H205" s="5" t="str">
        <f>IF($A205="","",SUMIFS('BLAST COLDROOM 1'!J$2:J350,'BLAST COLDROOM 1'!$C$2:$C350,$B205,'BLAST COLDROOM 1'!$E$2:$E350,$C205,'BLAST COLDROOM 1'!$A$2:$A350,$A205))</f>
        <v/>
      </c>
      <c r="I205" s="5" t="str">
        <f>IF($A205="","",SUMIFS('BLAST COLDROOM 1'!K$2:K350,'BLAST COLDROOM 1'!$C$2:$C350,$B205,'BLAST COLDROOM 1'!$E$2:$E350,$C205,'BLAST COLDROOM 1'!$A$2:$A350,$A205))</f>
        <v/>
      </c>
      <c r="J205" s="5" t="str">
        <f>IF($A205="","",SUMIFS(#REF!,'BLAST COLDROOM 1'!$C$2:$C350,$B205,'BLAST COLDROOM 1'!$E$2:$E350,$C205,'BLAST COLDROOM 1'!$A$2:$A350,$A205))</f>
        <v/>
      </c>
      <c r="K205" s="5" t="str">
        <f>IF($A205="","",SUMIFS('BLAST COLDROOM 1'!M$2:M350,'BLAST COLDROOM 1'!$C$2:$C350,$B205,'BLAST COLDROOM 1'!$E$2:$E350,$C205,'BLAST COLDROOM 1'!$A$2:$A350,$A205))</f>
        <v/>
      </c>
      <c r="L205" s="5" t="str">
        <f>IF($A205="","",SUMIFS('BLAST COLDROOM 1'!N$2:N350,'BLAST COLDROOM 1'!$C$2:$C350,$B205,'BLAST COLDROOM 1'!$E$2:$E350,$C205,'BLAST COLDROOM 1'!$A$2:$A350,$A205))</f>
        <v/>
      </c>
      <c r="M205" s="5" t="str">
        <f>IF($A205="","",SUMIFS('BLAST COLDROOM 1'!O$2:O350,'BLAST COLDROOM 1'!$C$2:$C350,$B205,'BLAST COLDROOM 1'!$E$2:$E350,$C205,'BLAST COLDROOM 1'!$A$2:$A350,$A205))</f>
        <v/>
      </c>
      <c r="N205" s="5" t="str">
        <f>IF($A205="","",SUMIFS('BLAST COLDROOM 1'!P$2:P350,'BLAST COLDROOM 1'!$C$2:$C350,$B205,'BLAST COLDROOM 1'!$E$2:$E350,$C205,'BLAST COLDROOM 1'!$A$2:$A350,$A205))</f>
        <v/>
      </c>
      <c r="O205" s="5" t="str">
        <f>IF($A205="","",SUMIFS('BLAST COLDROOM 1'!Q$2:Q350,'BLAST COLDROOM 1'!$C$2:$C350,$B205,'BLAST COLDROOM 1'!$E$2:$E350,$C205,'BLAST COLDROOM 1'!$A$2:$A350,$A205))</f>
        <v/>
      </c>
      <c r="P205" s="5" t="str">
        <f>IF($A205="","",SUMIFS('BLAST COLDROOM 1'!R$2:R350,'BLAST COLDROOM 1'!$C$2:$C350,$B205,'BLAST COLDROOM 1'!$E$2:$E350,$C205,'BLAST COLDROOM 1'!$A$2:$A350,$A205))</f>
        <v/>
      </c>
      <c r="Q205" s="5" t="str">
        <f>IF($A205="","",SUMIFS('BLAST COLDROOM 1'!S$2:S350,'BLAST COLDROOM 1'!$C$2:$C350,$B205,'BLAST COLDROOM 1'!$E$2:$E350,$C205,'BLAST COLDROOM 1'!$A$2:$A350,$A205))</f>
        <v/>
      </c>
      <c r="R205" s="5" t="str">
        <f>IF($A205="","",SUMIFS('BLAST COLDROOM 1'!T$2:T350,'BLAST COLDROOM 1'!$C$2:$C350,$B205,'BLAST COLDROOM 1'!$E$2:$E350,$C205,'BLAST COLDROOM 1'!$A$2:$A350,$A205))</f>
        <v/>
      </c>
      <c r="S205" s="5" t="str">
        <f>IF($A205="","",SUMIFS('BLAST COLDROOM 1'!U$2:U350,'BLAST COLDROOM 1'!$C$2:$C350,$B205,'BLAST COLDROOM 1'!$E$2:$E350,$C205,'BLAST COLDROOM 1'!$A$2:$A350,$A205))</f>
        <v/>
      </c>
      <c r="T205" s="5" t="str">
        <f>IF($A205="","",SUMIFS('BLAST COLDROOM 1'!V$2:V350,'BLAST COLDROOM 1'!$C$2:$C350,$B205,'BLAST COLDROOM 1'!$E$2:$E350,$C205,'BLAST COLDROOM 1'!$A$2:$A350,$A205))</f>
        <v/>
      </c>
      <c r="U205" s="5" t="str">
        <f>IF($A205="","",SUMIFS(#REF!,'BLAST COLDROOM 1'!$C$2:$C350,$B205,'BLAST COLDROOM 1'!$E$2:$E350,$C205,'BLAST COLDROOM 1'!$A$2:$A350,$A205))</f>
        <v/>
      </c>
      <c r="V205" s="5" t="str">
        <f>IF($A205="","",SUMIFS('BLAST COLDROOM 1'!X$2:X350,'BLAST COLDROOM 1'!$C$2:$C350,$B205,'BLAST COLDROOM 1'!$E$2:$E350,$C205,'BLAST COLDROOM 1'!$A$2:$A350,$A205))</f>
        <v/>
      </c>
      <c r="W205" s="5" t="str">
        <f>IF($A205="","",SUMIFS('BLAST COLDROOM 1'!Y$2:Y350,'BLAST COLDROOM 1'!$C$2:$C350,$B205,'BLAST COLDROOM 1'!$E$2:$E350,$C205,'BLAST COLDROOM 1'!$A$2:$A350,$A205))</f>
        <v/>
      </c>
      <c r="X205" s="5" t="str">
        <f>IF($A205="","",SUMIFS('BLAST COLDROOM 1'!Z$2:Z350,'BLAST COLDROOM 1'!$C$2:$C350,$B205,'BLAST COLDROOM 1'!$E$2:$E350,$C205,'BLAST COLDROOM 1'!$A$2:$A350,$A205))</f>
        <v/>
      </c>
      <c r="Y205" s="5" t="str">
        <f>IF($A205="","",SUMIFS('BLAST COLDROOM 1'!AA$2:AA350,'BLAST COLDROOM 1'!$C$2:$C350,$B205,'BLAST COLDROOM 1'!$E$2:$E350,$C205,'BLAST COLDROOM 1'!$A$2:$A350,$A205))</f>
        <v/>
      </c>
      <c r="Z205" s="5" t="str">
        <f>IF($A205="","",SUMIFS('BLAST COLDROOM 1'!AB$2:AB350,'BLAST COLDROOM 1'!$C$2:$C350,$B205,'BLAST COLDROOM 1'!$E$2:$E350,$C205,'BLAST COLDROOM 1'!$A$2:$A350,$A205))</f>
        <v/>
      </c>
      <c r="AA205" s="5" t="str">
        <f>IF($A205="","",SUMIFS('BLAST COLDROOM 1'!AC$2:AC350,'BLAST COLDROOM 1'!$C$2:$C350,$B205,'BLAST COLDROOM 1'!$E$2:$E350,$C205,'BLAST COLDROOM 1'!$A$2:$A350,$A205))</f>
        <v/>
      </c>
      <c r="AB205" s="5" t="str">
        <f>IF($A205="","",SUMIFS('BLAST COLDROOM 1'!AD$2:AD350,'BLAST COLDROOM 1'!$C$2:$C350,$B205,'BLAST COLDROOM 1'!$E$2:$E350,$C205,'BLAST COLDROOM 1'!$A$2:$A350,$A205))</f>
        <v/>
      </c>
      <c r="AC205" s="5" t="str">
        <f>IF($A205="","",SUMIFS('BLAST COLDROOM 1'!AE$2:AE350,'BLAST COLDROOM 1'!$C$2:$C350,$B205,'BLAST COLDROOM 1'!$E$2:$E350,$C205,'BLAST COLDROOM 1'!$A$2:$A350,$A205))</f>
        <v/>
      </c>
      <c r="AD205" s="5" t="str">
        <f>IF($A205="","",SUMIFS('BLAST COLDROOM 1'!AF$2:AF350,'BLAST COLDROOM 1'!$C$2:$C350,$B205,'BLAST COLDROOM 1'!$E$2:$E350,$C205,'BLAST COLDROOM 1'!$A$2:$A350,$A205))</f>
        <v/>
      </c>
      <c r="AE205" s="5" t="str">
        <f>IF($A205="","",SUMIFS('BLAST COLDROOM 1'!AG$2:AG350,'BLAST COLDROOM 1'!$C$2:$C350,$B205,'BLAST COLDROOM 1'!$E$2:$E350,$C205,'BLAST COLDROOM 1'!$A$2:$A350,$A205))</f>
        <v/>
      </c>
      <c r="AF205" s="5" t="str">
        <f>IF($A205="","",SUMIFS('BLAST COLDROOM 1'!AH$2:AH350,'BLAST COLDROOM 1'!$C$2:$C350,$B205,'BLAST COLDROOM 1'!$E$2:$E350,$C205,'BLAST COLDROOM 1'!$A$2:$A350,$A205))</f>
        <v/>
      </c>
      <c r="AG205" s="5" t="str">
        <f>IF($A205="","",SUMIFS('BLAST COLDROOM 1'!AI$2:AI350,'BLAST COLDROOM 1'!$C$2:$C350,$B205,'BLAST COLDROOM 1'!$E$2:$E350,$C205,'BLAST COLDROOM 1'!$A$2:$A350,$A205))</f>
        <v/>
      </c>
      <c r="AH205" s="5" t="str">
        <f>IF($A205="","",SUMIFS('BLAST COLDROOM 1'!AJ$2:AJ350,'BLAST COLDROOM 1'!$C$2:$C350,$B205,'BLAST COLDROOM 1'!$E$2:$E350,$C205,'BLAST COLDROOM 1'!$A$2:$A350,$A205))</f>
        <v/>
      </c>
      <c r="AI205" s="5" t="str">
        <f>IF($A205="","",SUMIFS('BLAST COLDROOM 1'!AK$2:AK350,'BLAST COLDROOM 1'!$C$2:$C350,$B205,'BLAST COLDROOM 1'!$E$2:$E350,$C205,'BLAST COLDROOM 1'!$A$2:$A350,$A205))</f>
        <v/>
      </c>
      <c r="AJ205" s="5" t="str">
        <f>IF($A205="","",SUMIFS('BLAST COLDROOM 1'!AL$2:AL350,'BLAST COLDROOM 1'!$C$2:$C350,$B205,'BLAST COLDROOM 1'!$E$2:$E350,$C205,'BLAST COLDROOM 1'!$A$2:$A350,$A205))</f>
        <v/>
      </c>
    </row>
    <row r="206" ht="15.75" customHeight="1">
      <c r="A206" s="17"/>
      <c r="B206" s="5"/>
      <c r="C206" s="5"/>
      <c r="D206" s="5" t="str">
        <f>IF($A206="","",SUMIFS('BLAST COLDROOM 1'!F$2:F350,'BLAST COLDROOM 1'!$C$2:$C350,$B206,'BLAST COLDROOM 1'!$E$2:$E350,$C206,'BLAST COLDROOM 1'!$A$2:$A350,$A206))</f>
        <v/>
      </c>
      <c r="E206" s="5" t="str">
        <f>IF($A206="","",SUMIFS('BLAST COLDROOM 1'!G$2:G350,'BLAST COLDROOM 1'!$C$2:$C350,$B206,'BLAST COLDROOM 1'!$E$2:$E350,$C206,'BLAST COLDROOM 1'!$A$2:$A350,$A206))</f>
        <v/>
      </c>
      <c r="F206" s="5" t="str">
        <f>IF($A206="","",SUMIFS('BLAST COLDROOM 1'!H$2:H350,'BLAST COLDROOM 1'!$C$2:$C350,$B206,'BLAST COLDROOM 1'!$E$2:$E350,$C206,'BLAST COLDROOM 1'!$A$2:$A350,$A206))</f>
        <v/>
      </c>
      <c r="G206" s="5" t="str">
        <f>IF($A206="","",SUMIFS('BLAST COLDROOM 1'!I$2:I350,'BLAST COLDROOM 1'!$C$2:$C350,$B206,'BLAST COLDROOM 1'!$E$2:$E350,$C206,'BLAST COLDROOM 1'!$A$2:$A350,$A206))</f>
        <v/>
      </c>
      <c r="H206" s="5" t="str">
        <f>IF($A206="","",SUMIFS('BLAST COLDROOM 1'!J$2:J350,'BLAST COLDROOM 1'!$C$2:$C350,$B206,'BLAST COLDROOM 1'!$E$2:$E350,$C206,'BLAST COLDROOM 1'!$A$2:$A350,$A206))</f>
        <v/>
      </c>
      <c r="I206" s="5" t="str">
        <f>IF($A206="","",SUMIFS('BLAST COLDROOM 1'!K$2:K350,'BLAST COLDROOM 1'!$C$2:$C350,$B206,'BLAST COLDROOM 1'!$E$2:$E350,$C206,'BLAST COLDROOM 1'!$A$2:$A350,$A206))</f>
        <v/>
      </c>
      <c r="J206" s="5" t="str">
        <f>IF($A206="","",SUMIFS(#REF!,'BLAST COLDROOM 1'!$C$2:$C350,$B206,'BLAST COLDROOM 1'!$E$2:$E350,$C206,'BLAST COLDROOM 1'!$A$2:$A350,$A206))</f>
        <v/>
      </c>
      <c r="K206" s="5" t="str">
        <f>IF($A206="","",SUMIFS('BLAST COLDROOM 1'!M$2:M350,'BLAST COLDROOM 1'!$C$2:$C350,$B206,'BLAST COLDROOM 1'!$E$2:$E350,$C206,'BLAST COLDROOM 1'!$A$2:$A350,$A206))</f>
        <v/>
      </c>
      <c r="L206" s="5" t="str">
        <f>IF($A206="","",SUMIFS('BLAST COLDROOM 1'!N$2:N350,'BLAST COLDROOM 1'!$C$2:$C350,$B206,'BLAST COLDROOM 1'!$E$2:$E350,$C206,'BLAST COLDROOM 1'!$A$2:$A350,$A206))</f>
        <v/>
      </c>
      <c r="M206" s="5" t="str">
        <f>IF($A206="","",SUMIFS('BLAST COLDROOM 1'!O$2:O350,'BLAST COLDROOM 1'!$C$2:$C350,$B206,'BLAST COLDROOM 1'!$E$2:$E350,$C206,'BLAST COLDROOM 1'!$A$2:$A350,$A206))</f>
        <v/>
      </c>
      <c r="N206" s="5" t="str">
        <f>IF($A206="","",SUMIFS('BLAST COLDROOM 1'!P$2:P350,'BLAST COLDROOM 1'!$C$2:$C350,$B206,'BLAST COLDROOM 1'!$E$2:$E350,$C206,'BLAST COLDROOM 1'!$A$2:$A350,$A206))</f>
        <v/>
      </c>
      <c r="O206" s="5" t="str">
        <f>IF($A206="","",SUMIFS('BLAST COLDROOM 1'!Q$2:Q350,'BLAST COLDROOM 1'!$C$2:$C350,$B206,'BLAST COLDROOM 1'!$E$2:$E350,$C206,'BLAST COLDROOM 1'!$A$2:$A350,$A206))</f>
        <v/>
      </c>
      <c r="P206" s="5" t="str">
        <f>IF($A206="","",SUMIFS('BLAST COLDROOM 1'!R$2:R350,'BLAST COLDROOM 1'!$C$2:$C350,$B206,'BLAST COLDROOM 1'!$E$2:$E350,$C206,'BLAST COLDROOM 1'!$A$2:$A350,$A206))</f>
        <v/>
      </c>
      <c r="Q206" s="5" t="str">
        <f>IF($A206="","",SUMIFS('BLAST COLDROOM 1'!S$2:S350,'BLAST COLDROOM 1'!$C$2:$C350,$B206,'BLAST COLDROOM 1'!$E$2:$E350,$C206,'BLAST COLDROOM 1'!$A$2:$A350,$A206))</f>
        <v/>
      </c>
      <c r="R206" s="5" t="str">
        <f>IF($A206="","",SUMIFS('BLAST COLDROOM 1'!T$2:T350,'BLAST COLDROOM 1'!$C$2:$C350,$B206,'BLAST COLDROOM 1'!$E$2:$E350,$C206,'BLAST COLDROOM 1'!$A$2:$A350,$A206))</f>
        <v/>
      </c>
      <c r="S206" s="5" t="str">
        <f>IF($A206="","",SUMIFS('BLAST COLDROOM 1'!U$2:U350,'BLAST COLDROOM 1'!$C$2:$C350,$B206,'BLAST COLDROOM 1'!$E$2:$E350,$C206,'BLAST COLDROOM 1'!$A$2:$A350,$A206))</f>
        <v/>
      </c>
      <c r="T206" s="5" t="str">
        <f>IF($A206="","",SUMIFS('BLAST COLDROOM 1'!V$2:V350,'BLAST COLDROOM 1'!$C$2:$C350,$B206,'BLAST COLDROOM 1'!$E$2:$E350,$C206,'BLAST COLDROOM 1'!$A$2:$A350,$A206))</f>
        <v/>
      </c>
      <c r="U206" s="5" t="str">
        <f>IF($A206="","",SUMIFS(#REF!,'BLAST COLDROOM 1'!$C$2:$C350,$B206,'BLAST COLDROOM 1'!$E$2:$E350,$C206,'BLAST COLDROOM 1'!$A$2:$A350,$A206))</f>
        <v/>
      </c>
      <c r="V206" s="5" t="str">
        <f>IF($A206="","",SUMIFS('BLAST COLDROOM 1'!X$2:X350,'BLAST COLDROOM 1'!$C$2:$C350,$B206,'BLAST COLDROOM 1'!$E$2:$E350,$C206,'BLAST COLDROOM 1'!$A$2:$A350,$A206))</f>
        <v/>
      </c>
      <c r="W206" s="5" t="str">
        <f>IF($A206="","",SUMIFS('BLAST COLDROOM 1'!Y$2:Y350,'BLAST COLDROOM 1'!$C$2:$C350,$B206,'BLAST COLDROOM 1'!$E$2:$E350,$C206,'BLAST COLDROOM 1'!$A$2:$A350,$A206))</f>
        <v/>
      </c>
      <c r="X206" s="5" t="str">
        <f>IF($A206="","",SUMIFS('BLAST COLDROOM 1'!Z$2:Z350,'BLAST COLDROOM 1'!$C$2:$C350,$B206,'BLAST COLDROOM 1'!$E$2:$E350,$C206,'BLAST COLDROOM 1'!$A$2:$A350,$A206))</f>
        <v/>
      </c>
      <c r="Y206" s="5" t="str">
        <f>IF($A206="","",SUMIFS('BLAST COLDROOM 1'!AA$2:AA350,'BLAST COLDROOM 1'!$C$2:$C350,$B206,'BLAST COLDROOM 1'!$E$2:$E350,$C206,'BLAST COLDROOM 1'!$A$2:$A350,$A206))</f>
        <v/>
      </c>
      <c r="Z206" s="5" t="str">
        <f>IF($A206="","",SUMIFS('BLAST COLDROOM 1'!AB$2:AB350,'BLAST COLDROOM 1'!$C$2:$C350,$B206,'BLAST COLDROOM 1'!$E$2:$E350,$C206,'BLAST COLDROOM 1'!$A$2:$A350,$A206))</f>
        <v/>
      </c>
      <c r="AA206" s="5" t="str">
        <f>IF($A206="","",SUMIFS('BLAST COLDROOM 1'!AC$2:AC350,'BLAST COLDROOM 1'!$C$2:$C350,$B206,'BLAST COLDROOM 1'!$E$2:$E350,$C206,'BLAST COLDROOM 1'!$A$2:$A350,$A206))</f>
        <v/>
      </c>
      <c r="AB206" s="5" t="str">
        <f>IF($A206="","",SUMIFS('BLAST COLDROOM 1'!AD$2:AD350,'BLAST COLDROOM 1'!$C$2:$C350,$B206,'BLAST COLDROOM 1'!$E$2:$E350,$C206,'BLAST COLDROOM 1'!$A$2:$A350,$A206))</f>
        <v/>
      </c>
      <c r="AC206" s="5" t="str">
        <f>IF($A206="","",SUMIFS('BLAST COLDROOM 1'!AE$2:AE350,'BLAST COLDROOM 1'!$C$2:$C350,$B206,'BLAST COLDROOM 1'!$E$2:$E350,$C206,'BLAST COLDROOM 1'!$A$2:$A350,$A206))</f>
        <v/>
      </c>
      <c r="AD206" s="5" t="str">
        <f>IF($A206="","",SUMIFS('BLAST COLDROOM 1'!AF$2:AF350,'BLAST COLDROOM 1'!$C$2:$C350,$B206,'BLAST COLDROOM 1'!$E$2:$E350,$C206,'BLAST COLDROOM 1'!$A$2:$A350,$A206))</f>
        <v/>
      </c>
      <c r="AE206" s="5" t="str">
        <f>IF($A206="","",SUMIFS('BLAST COLDROOM 1'!AG$2:AG350,'BLAST COLDROOM 1'!$C$2:$C350,$B206,'BLAST COLDROOM 1'!$E$2:$E350,$C206,'BLAST COLDROOM 1'!$A$2:$A350,$A206))</f>
        <v/>
      </c>
      <c r="AF206" s="5" t="str">
        <f>IF($A206="","",SUMIFS('BLAST COLDROOM 1'!AH$2:AH350,'BLAST COLDROOM 1'!$C$2:$C350,$B206,'BLAST COLDROOM 1'!$E$2:$E350,$C206,'BLAST COLDROOM 1'!$A$2:$A350,$A206))</f>
        <v/>
      </c>
      <c r="AG206" s="5" t="str">
        <f>IF($A206="","",SUMIFS('BLAST COLDROOM 1'!AI$2:AI350,'BLAST COLDROOM 1'!$C$2:$C350,$B206,'BLAST COLDROOM 1'!$E$2:$E350,$C206,'BLAST COLDROOM 1'!$A$2:$A350,$A206))</f>
        <v/>
      </c>
      <c r="AH206" s="5" t="str">
        <f>IF($A206="","",SUMIFS('BLAST COLDROOM 1'!AJ$2:AJ350,'BLAST COLDROOM 1'!$C$2:$C350,$B206,'BLAST COLDROOM 1'!$E$2:$E350,$C206,'BLAST COLDROOM 1'!$A$2:$A350,$A206))</f>
        <v/>
      </c>
      <c r="AI206" s="5" t="str">
        <f>IF($A206="","",SUMIFS('BLAST COLDROOM 1'!AK$2:AK350,'BLAST COLDROOM 1'!$C$2:$C350,$B206,'BLAST COLDROOM 1'!$E$2:$E350,$C206,'BLAST COLDROOM 1'!$A$2:$A350,$A206))</f>
        <v/>
      </c>
      <c r="AJ206" s="5" t="str">
        <f>IF($A206="","",SUMIFS('BLAST COLDROOM 1'!AL$2:AL350,'BLAST COLDROOM 1'!$C$2:$C350,$B206,'BLAST COLDROOM 1'!$E$2:$E350,$C206,'BLAST COLDROOM 1'!$A$2:$A350,$A206))</f>
        <v/>
      </c>
    </row>
    <row r="207" ht="15.75" customHeight="1">
      <c r="A207" s="17"/>
      <c r="B207" s="5"/>
      <c r="C207" s="5"/>
      <c r="D207" s="5" t="str">
        <f>IF($A207="","",SUMIFS('BLAST COLDROOM 1'!F$2:F350,'BLAST COLDROOM 1'!$C$2:$C350,$B207,'BLAST COLDROOM 1'!$E$2:$E350,$C207,'BLAST COLDROOM 1'!$A$2:$A350,$A207))</f>
        <v/>
      </c>
      <c r="E207" s="5" t="str">
        <f>IF($A207="","",SUMIFS('BLAST COLDROOM 1'!G$2:G350,'BLAST COLDROOM 1'!$C$2:$C350,$B207,'BLAST COLDROOM 1'!$E$2:$E350,$C207,'BLAST COLDROOM 1'!$A$2:$A350,$A207))</f>
        <v/>
      </c>
      <c r="F207" s="5" t="str">
        <f>IF($A207="","",SUMIFS('BLAST COLDROOM 1'!H$2:H350,'BLAST COLDROOM 1'!$C$2:$C350,$B207,'BLAST COLDROOM 1'!$E$2:$E350,$C207,'BLAST COLDROOM 1'!$A$2:$A350,$A207))</f>
        <v/>
      </c>
      <c r="G207" s="5" t="str">
        <f>IF($A207="","",SUMIFS('BLAST COLDROOM 1'!I$2:I350,'BLAST COLDROOM 1'!$C$2:$C350,$B207,'BLAST COLDROOM 1'!$E$2:$E350,$C207,'BLAST COLDROOM 1'!$A$2:$A350,$A207))</f>
        <v/>
      </c>
      <c r="H207" s="5" t="str">
        <f>IF($A207="","",SUMIFS('BLAST COLDROOM 1'!J$2:J350,'BLAST COLDROOM 1'!$C$2:$C350,$B207,'BLAST COLDROOM 1'!$E$2:$E350,$C207,'BLAST COLDROOM 1'!$A$2:$A350,$A207))</f>
        <v/>
      </c>
      <c r="I207" s="5" t="str">
        <f>IF($A207="","",SUMIFS('BLAST COLDROOM 1'!K$2:K350,'BLAST COLDROOM 1'!$C$2:$C350,$B207,'BLAST COLDROOM 1'!$E$2:$E350,$C207,'BLAST COLDROOM 1'!$A$2:$A350,$A207))</f>
        <v/>
      </c>
      <c r="J207" s="5" t="str">
        <f>IF($A207="","",SUMIFS(#REF!,'BLAST COLDROOM 1'!$C$2:$C350,$B207,'BLAST COLDROOM 1'!$E$2:$E350,$C207,'BLAST COLDROOM 1'!$A$2:$A350,$A207))</f>
        <v/>
      </c>
      <c r="K207" s="5" t="str">
        <f>IF($A207="","",SUMIFS('BLAST COLDROOM 1'!M$2:M350,'BLAST COLDROOM 1'!$C$2:$C350,$B207,'BLAST COLDROOM 1'!$E$2:$E350,$C207,'BLAST COLDROOM 1'!$A$2:$A350,$A207))</f>
        <v/>
      </c>
      <c r="L207" s="5" t="str">
        <f>IF($A207="","",SUMIFS('BLAST COLDROOM 1'!N$2:N350,'BLAST COLDROOM 1'!$C$2:$C350,$B207,'BLAST COLDROOM 1'!$E$2:$E350,$C207,'BLAST COLDROOM 1'!$A$2:$A350,$A207))</f>
        <v/>
      </c>
      <c r="M207" s="5" t="str">
        <f>IF($A207="","",SUMIFS('BLAST COLDROOM 1'!O$2:O350,'BLAST COLDROOM 1'!$C$2:$C350,$B207,'BLAST COLDROOM 1'!$E$2:$E350,$C207,'BLAST COLDROOM 1'!$A$2:$A350,$A207))</f>
        <v/>
      </c>
      <c r="N207" s="5" t="str">
        <f>IF($A207="","",SUMIFS('BLAST COLDROOM 1'!P$2:P350,'BLAST COLDROOM 1'!$C$2:$C350,$B207,'BLAST COLDROOM 1'!$E$2:$E350,$C207,'BLAST COLDROOM 1'!$A$2:$A350,$A207))</f>
        <v/>
      </c>
      <c r="O207" s="5" t="str">
        <f>IF($A207="","",SUMIFS('BLAST COLDROOM 1'!Q$2:Q350,'BLAST COLDROOM 1'!$C$2:$C350,$B207,'BLAST COLDROOM 1'!$E$2:$E350,$C207,'BLAST COLDROOM 1'!$A$2:$A350,$A207))</f>
        <v/>
      </c>
      <c r="P207" s="5" t="str">
        <f>IF($A207="","",SUMIFS('BLAST COLDROOM 1'!R$2:R350,'BLAST COLDROOM 1'!$C$2:$C350,$B207,'BLAST COLDROOM 1'!$E$2:$E350,$C207,'BLAST COLDROOM 1'!$A$2:$A350,$A207))</f>
        <v/>
      </c>
      <c r="Q207" s="5" t="str">
        <f>IF($A207="","",SUMIFS('BLAST COLDROOM 1'!S$2:S350,'BLAST COLDROOM 1'!$C$2:$C350,$B207,'BLAST COLDROOM 1'!$E$2:$E350,$C207,'BLAST COLDROOM 1'!$A$2:$A350,$A207))</f>
        <v/>
      </c>
      <c r="R207" s="5" t="str">
        <f>IF($A207="","",SUMIFS('BLAST COLDROOM 1'!T$2:T350,'BLAST COLDROOM 1'!$C$2:$C350,$B207,'BLAST COLDROOM 1'!$E$2:$E350,$C207,'BLAST COLDROOM 1'!$A$2:$A350,$A207))</f>
        <v/>
      </c>
      <c r="S207" s="5" t="str">
        <f>IF($A207="","",SUMIFS('BLAST COLDROOM 1'!U$2:U350,'BLAST COLDROOM 1'!$C$2:$C350,$B207,'BLAST COLDROOM 1'!$E$2:$E350,$C207,'BLAST COLDROOM 1'!$A$2:$A350,$A207))</f>
        <v/>
      </c>
      <c r="T207" s="5" t="str">
        <f>IF($A207="","",SUMIFS('BLAST COLDROOM 1'!V$2:V350,'BLAST COLDROOM 1'!$C$2:$C350,$B207,'BLAST COLDROOM 1'!$E$2:$E350,$C207,'BLAST COLDROOM 1'!$A$2:$A350,$A207))</f>
        <v/>
      </c>
      <c r="U207" s="5" t="str">
        <f>IF($A207="","",SUMIFS(#REF!,'BLAST COLDROOM 1'!$C$2:$C350,$B207,'BLAST COLDROOM 1'!$E$2:$E350,$C207,'BLAST COLDROOM 1'!$A$2:$A350,$A207))</f>
        <v/>
      </c>
      <c r="V207" s="5" t="str">
        <f>IF($A207="","",SUMIFS('BLAST COLDROOM 1'!X$2:X350,'BLAST COLDROOM 1'!$C$2:$C350,$B207,'BLAST COLDROOM 1'!$E$2:$E350,$C207,'BLAST COLDROOM 1'!$A$2:$A350,$A207))</f>
        <v/>
      </c>
      <c r="W207" s="5" t="str">
        <f>IF($A207="","",SUMIFS('BLAST COLDROOM 1'!Y$2:Y350,'BLAST COLDROOM 1'!$C$2:$C350,$B207,'BLAST COLDROOM 1'!$E$2:$E350,$C207,'BLAST COLDROOM 1'!$A$2:$A350,$A207))</f>
        <v/>
      </c>
      <c r="X207" s="5" t="str">
        <f>IF($A207="","",SUMIFS('BLAST COLDROOM 1'!Z$2:Z350,'BLAST COLDROOM 1'!$C$2:$C350,$B207,'BLAST COLDROOM 1'!$E$2:$E350,$C207,'BLAST COLDROOM 1'!$A$2:$A350,$A207))</f>
        <v/>
      </c>
      <c r="Y207" s="5" t="str">
        <f>IF($A207="","",SUMIFS('BLAST COLDROOM 1'!AA$2:AA350,'BLAST COLDROOM 1'!$C$2:$C350,$B207,'BLAST COLDROOM 1'!$E$2:$E350,$C207,'BLAST COLDROOM 1'!$A$2:$A350,$A207))</f>
        <v/>
      </c>
      <c r="Z207" s="5" t="str">
        <f>IF($A207="","",SUMIFS('BLAST COLDROOM 1'!AB$2:AB350,'BLAST COLDROOM 1'!$C$2:$C350,$B207,'BLAST COLDROOM 1'!$E$2:$E350,$C207,'BLAST COLDROOM 1'!$A$2:$A350,$A207))</f>
        <v/>
      </c>
      <c r="AA207" s="5" t="str">
        <f>IF($A207="","",SUMIFS('BLAST COLDROOM 1'!AC$2:AC350,'BLAST COLDROOM 1'!$C$2:$C350,$B207,'BLAST COLDROOM 1'!$E$2:$E350,$C207,'BLAST COLDROOM 1'!$A$2:$A350,$A207))</f>
        <v/>
      </c>
      <c r="AB207" s="5" t="str">
        <f>IF($A207="","",SUMIFS('BLAST COLDROOM 1'!AD$2:AD350,'BLAST COLDROOM 1'!$C$2:$C350,$B207,'BLAST COLDROOM 1'!$E$2:$E350,$C207,'BLAST COLDROOM 1'!$A$2:$A350,$A207))</f>
        <v/>
      </c>
      <c r="AC207" s="5" t="str">
        <f>IF($A207="","",SUMIFS('BLAST COLDROOM 1'!AE$2:AE350,'BLAST COLDROOM 1'!$C$2:$C350,$B207,'BLAST COLDROOM 1'!$E$2:$E350,$C207,'BLAST COLDROOM 1'!$A$2:$A350,$A207))</f>
        <v/>
      </c>
      <c r="AD207" s="5" t="str">
        <f>IF($A207="","",SUMIFS('BLAST COLDROOM 1'!AF$2:AF350,'BLAST COLDROOM 1'!$C$2:$C350,$B207,'BLAST COLDROOM 1'!$E$2:$E350,$C207,'BLAST COLDROOM 1'!$A$2:$A350,$A207))</f>
        <v/>
      </c>
      <c r="AE207" s="5" t="str">
        <f>IF($A207="","",SUMIFS('BLAST COLDROOM 1'!AG$2:AG350,'BLAST COLDROOM 1'!$C$2:$C350,$B207,'BLAST COLDROOM 1'!$E$2:$E350,$C207,'BLAST COLDROOM 1'!$A$2:$A350,$A207))</f>
        <v/>
      </c>
      <c r="AF207" s="5" t="str">
        <f>IF($A207="","",SUMIFS('BLAST COLDROOM 1'!AH$2:AH350,'BLAST COLDROOM 1'!$C$2:$C350,$B207,'BLAST COLDROOM 1'!$E$2:$E350,$C207,'BLAST COLDROOM 1'!$A$2:$A350,$A207))</f>
        <v/>
      </c>
      <c r="AG207" s="5" t="str">
        <f>IF($A207="","",SUMIFS('BLAST COLDROOM 1'!AI$2:AI350,'BLAST COLDROOM 1'!$C$2:$C350,$B207,'BLAST COLDROOM 1'!$E$2:$E350,$C207,'BLAST COLDROOM 1'!$A$2:$A350,$A207))</f>
        <v/>
      </c>
      <c r="AH207" s="5" t="str">
        <f>IF($A207="","",SUMIFS('BLAST COLDROOM 1'!AJ$2:AJ350,'BLAST COLDROOM 1'!$C$2:$C350,$B207,'BLAST COLDROOM 1'!$E$2:$E350,$C207,'BLAST COLDROOM 1'!$A$2:$A350,$A207))</f>
        <v/>
      </c>
      <c r="AI207" s="5" t="str">
        <f>IF($A207="","",SUMIFS('BLAST COLDROOM 1'!AK$2:AK350,'BLAST COLDROOM 1'!$C$2:$C350,$B207,'BLAST COLDROOM 1'!$E$2:$E350,$C207,'BLAST COLDROOM 1'!$A$2:$A350,$A207))</f>
        <v/>
      </c>
      <c r="AJ207" s="5" t="str">
        <f>IF($A207="","",SUMIFS('BLAST COLDROOM 1'!AL$2:AL350,'BLAST COLDROOM 1'!$C$2:$C350,$B207,'BLAST COLDROOM 1'!$E$2:$E350,$C207,'BLAST COLDROOM 1'!$A$2:$A350,$A207))</f>
        <v/>
      </c>
    </row>
    <row r="208" ht="15.75" customHeight="1">
      <c r="A208" s="17"/>
      <c r="B208" s="5"/>
      <c r="C208" s="5"/>
      <c r="D208" s="5" t="str">
        <f>IF($A208="","",SUMIFS('BLAST COLDROOM 1'!F$2:F350,'BLAST COLDROOM 1'!$C$2:$C350,$B208,'BLAST COLDROOM 1'!$E$2:$E350,$C208,'BLAST COLDROOM 1'!$A$2:$A350,$A208))</f>
        <v/>
      </c>
      <c r="E208" s="5" t="str">
        <f>IF($A208="","",SUMIFS('BLAST COLDROOM 1'!G$2:G350,'BLAST COLDROOM 1'!$C$2:$C350,$B208,'BLAST COLDROOM 1'!$E$2:$E350,$C208,'BLAST COLDROOM 1'!$A$2:$A350,$A208))</f>
        <v/>
      </c>
      <c r="F208" s="5" t="str">
        <f>IF($A208="","",SUMIFS('BLAST COLDROOM 1'!H$2:H350,'BLAST COLDROOM 1'!$C$2:$C350,$B208,'BLAST COLDROOM 1'!$E$2:$E350,$C208,'BLAST COLDROOM 1'!$A$2:$A350,$A208))</f>
        <v/>
      </c>
      <c r="G208" s="5" t="str">
        <f>IF($A208="","",SUMIFS('BLAST COLDROOM 1'!I$2:I350,'BLAST COLDROOM 1'!$C$2:$C350,$B208,'BLAST COLDROOM 1'!$E$2:$E350,$C208,'BLAST COLDROOM 1'!$A$2:$A350,$A208))</f>
        <v/>
      </c>
      <c r="H208" s="5" t="str">
        <f>IF($A208="","",SUMIFS('BLAST COLDROOM 1'!J$2:J350,'BLAST COLDROOM 1'!$C$2:$C350,$B208,'BLAST COLDROOM 1'!$E$2:$E350,$C208,'BLAST COLDROOM 1'!$A$2:$A350,$A208))</f>
        <v/>
      </c>
      <c r="I208" s="5" t="str">
        <f>IF($A208="","",SUMIFS('BLAST COLDROOM 1'!K$2:K350,'BLAST COLDROOM 1'!$C$2:$C350,$B208,'BLAST COLDROOM 1'!$E$2:$E350,$C208,'BLAST COLDROOM 1'!$A$2:$A350,$A208))</f>
        <v/>
      </c>
      <c r="J208" s="5" t="str">
        <f>IF($A208="","",SUMIFS(#REF!,'BLAST COLDROOM 1'!$C$2:$C350,$B208,'BLAST COLDROOM 1'!$E$2:$E350,$C208,'BLAST COLDROOM 1'!$A$2:$A350,$A208))</f>
        <v/>
      </c>
      <c r="K208" s="5" t="str">
        <f>IF($A208="","",SUMIFS('BLAST COLDROOM 1'!M$2:M350,'BLAST COLDROOM 1'!$C$2:$C350,$B208,'BLAST COLDROOM 1'!$E$2:$E350,$C208,'BLAST COLDROOM 1'!$A$2:$A350,$A208))</f>
        <v/>
      </c>
      <c r="L208" s="5" t="str">
        <f>IF($A208="","",SUMIFS('BLAST COLDROOM 1'!N$2:N350,'BLAST COLDROOM 1'!$C$2:$C350,$B208,'BLAST COLDROOM 1'!$E$2:$E350,$C208,'BLAST COLDROOM 1'!$A$2:$A350,$A208))</f>
        <v/>
      </c>
      <c r="M208" s="5" t="str">
        <f>IF($A208="","",SUMIFS('BLAST COLDROOM 1'!O$2:O350,'BLAST COLDROOM 1'!$C$2:$C350,$B208,'BLAST COLDROOM 1'!$E$2:$E350,$C208,'BLAST COLDROOM 1'!$A$2:$A350,$A208))</f>
        <v/>
      </c>
      <c r="N208" s="5" t="str">
        <f>IF($A208="","",SUMIFS('BLAST COLDROOM 1'!P$2:P350,'BLAST COLDROOM 1'!$C$2:$C350,$B208,'BLAST COLDROOM 1'!$E$2:$E350,$C208,'BLAST COLDROOM 1'!$A$2:$A350,$A208))</f>
        <v/>
      </c>
      <c r="O208" s="5" t="str">
        <f>IF($A208="","",SUMIFS('BLAST COLDROOM 1'!Q$2:Q350,'BLAST COLDROOM 1'!$C$2:$C350,$B208,'BLAST COLDROOM 1'!$E$2:$E350,$C208,'BLAST COLDROOM 1'!$A$2:$A350,$A208))</f>
        <v/>
      </c>
      <c r="P208" s="5" t="str">
        <f>IF($A208="","",SUMIFS('BLAST COLDROOM 1'!R$2:R350,'BLAST COLDROOM 1'!$C$2:$C350,$B208,'BLAST COLDROOM 1'!$E$2:$E350,$C208,'BLAST COLDROOM 1'!$A$2:$A350,$A208))</f>
        <v/>
      </c>
      <c r="Q208" s="5" t="str">
        <f>IF($A208="","",SUMIFS('BLAST COLDROOM 1'!S$2:S350,'BLAST COLDROOM 1'!$C$2:$C350,$B208,'BLAST COLDROOM 1'!$E$2:$E350,$C208,'BLAST COLDROOM 1'!$A$2:$A350,$A208))</f>
        <v/>
      </c>
      <c r="R208" s="5" t="str">
        <f>IF($A208="","",SUMIFS('BLAST COLDROOM 1'!T$2:T350,'BLAST COLDROOM 1'!$C$2:$C350,$B208,'BLAST COLDROOM 1'!$E$2:$E350,$C208,'BLAST COLDROOM 1'!$A$2:$A350,$A208))</f>
        <v/>
      </c>
      <c r="S208" s="5" t="str">
        <f>IF($A208="","",SUMIFS('BLAST COLDROOM 1'!U$2:U350,'BLAST COLDROOM 1'!$C$2:$C350,$B208,'BLAST COLDROOM 1'!$E$2:$E350,$C208,'BLAST COLDROOM 1'!$A$2:$A350,$A208))</f>
        <v/>
      </c>
      <c r="T208" s="5" t="str">
        <f>IF($A208="","",SUMIFS('BLAST COLDROOM 1'!V$2:V350,'BLAST COLDROOM 1'!$C$2:$C350,$B208,'BLAST COLDROOM 1'!$E$2:$E350,$C208,'BLAST COLDROOM 1'!$A$2:$A350,$A208))</f>
        <v/>
      </c>
      <c r="U208" s="5" t="str">
        <f>IF($A208="","",SUMIFS(#REF!,'BLAST COLDROOM 1'!$C$2:$C350,$B208,'BLAST COLDROOM 1'!$E$2:$E350,$C208,'BLAST COLDROOM 1'!$A$2:$A350,$A208))</f>
        <v/>
      </c>
      <c r="V208" s="5" t="str">
        <f>IF($A208="","",SUMIFS('BLAST COLDROOM 1'!X$2:X350,'BLAST COLDROOM 1'!$C$2:$C350,$B208,'BLAST COLDROOM 1'!$E$2:$E350,$C208,'BLAST COLDROOM 1'!$A$2:$A350,$A208))</f>
        <v/>
      </c>
      <c r="W208" s="5" t="str">
        <f>IF($A208="","",SUMIFS('BLAST COLDROOM 1'!Y$2:Y350,'BLAST COLDROOM 1'!$C$2:$C350,$B208,'BLAST COLDROOM 1'!$E$2:$E350,$C208,'BLAST COLDROOM 1'!$A$2:$A350,$A208))</f>
        <v/>
      </c>
      <c r="X208" s="5" t="str">
        <f>IF($A208="","",SUMIFS('BLAST COLDROOM 1'!Z$2:Z350,'BLAST COLDROOM 1'!$C$2:$C350,$B208,'BLAST COLDROOM 1'!$E$2:$E350,$C208,'BLAST COLDROOM 1'!$A$2:$A350,$A208))</f>
        <v/>
      </c>
      <c r="Y208" s="5" t="str">
        <f>IF($A208="","",SUMIFS('BLAST COLDROOM 1'!AA$2:AA350,'BLAST COLDROOM 1'!$C$2:$C350,$B208,'BLAST COLDROOM 1'!$E$2:$E350,$C208,'BLAST COLDROOM 1'!$A$2:$A350,$A208))</f>
        <v/>
      </c>
      <c r="Z208" s="5" t="str">
        <f>IF($A208="","",SUMIFS('BLAST COLDROOM 1'!AB$2:AB350,'BLAST COLDROOM 1'!$C$2:$C350,$B208,'BLAST COLDROOM 1'!$E$2:$E350,$C208,'BLAST COLDROOM 1'!$A$2:$A350,$A208))</f>
        <v/>
      </c>
      <c r="AA208" s="5" t="str">
        <f>IF($A208="","",SUMIFS('BLAST COLDROOM 1'!AC$2:AC350,'BLAST COLDROOM 1'!$C$2:$C350,$B208,'BLAST COLDROOM 1'!$E$2:$E350,$C208,'BLAST COLDROOM 1'!$A$2:$A350,$A208))</f>
        <v/>
      </c>
      <c r="AB208" s="5" t="str">
        <f>IF($A208="","",SUMIFS('BLAST COLDROOM 1'!AD$2:AD350,'BLAST COLDROOM 1'!$C$2:$C350,$B208,'BLAST COLDROOM 1'!$E$2:$E350,$C208,'BLAST COLDROOM 1'!$A$2:$A350,$A208))</f>
        <v/>
      </c>
      <c r="AC208" s="5" t="str">
        <f>IF($A208="","",SUMIFS('BLAST COLDROOM 1'!AE$2:AE350,'BLAST COLDROOM 1'!$C$2:$C350,$B208,'BLAST COLDROOM 1'!$E$2:$E350,$C208,'BLAST COLDROOM 1'!$A$2:$A350,$A208))</f>
        <v/>
      </c>
      <c r="AD208" s="5" t="str">
        <f>IF($A208="","",SUMIFS('BLAST COLDROOM 1'!AF$2:AF350,'BLAST COLDROOM 1'!$C$2:$C350,$B208,'BLAST COLDROOM 1'!$E$2:$E350,$C208,'BLAST COLDROOM 1'!$A$2:$A350,$A208))</f>
        <v/>
      </c>
      <c r="AE208" s="5" t="str">
        <f>IF($A208="","",SUMIFS('BLAST COLDROOM 1'!AG$2:AG350,'BLAST COLDROOM 1'!$C$2:$C350,$B208,'BLAST COLDROOM 1'!$E$2:$E350,$C208,'BLAST COLDROOM 1'!$A$2:$A350,$A208))</f>
        <v/>
      </c>
      <c r="AF208" s="5" t="str">
        <f>IF($A208="","",SUMIFS('BLAST COLDROOM 1'!AH$2:AH350,'BLAST COLDROOM 1'!$C$2:$C350,$B208,'BLAST COLDROOM 1'!$E$2:$E350,$C208,'BLAST COLDROOM 1'!$A$2:$A350,$A208))</f>
        <v/>
      </c>
      <c r="AG208" s="5" t="str">
        <f>IF($A208="","",SUMIFS('BLAST COLDROOM 1'!AI$2:AI350,'BLAST COLDROOM 1'!$C$2:$C350,$B208,'BLAST COLDROOM 1'!$E$2:$E350,$C208,'BLAST COLDROOM 1'!$A$2:$A350,$A208))</f>
        <v/>
      </c>
      <c r="AH208" s="5" t="str">
        <f>IF($A208="","",SUMIFS('BLAST COLDROOM 1'!AJ$2:AJ350,'BLAST COLDROOM 1'!$C$2:$C350,$B208,'BLAST COLDROOM 1'!$E$2:$E350,$C208,'BLAST COLDROOM 1'!$A$2:$A350,$A208))</f>
        <v/>
      </c>
      <c r="AI208" s="5" t="str">
        <f>IF($A208="","",SUMIFS('BLAST COLDROOM 1'!AK$2:AK350,'BLAST COLDROOM 1'!$C$2:$C350,$B208,'BLAST COLDROOM 1'!$E$2:$E350,$C208,'BLAST COLDROOM 1'!$A$2:$A350,$A208))</f>
        <v/>
      </c>
      <c r="AJ208" s="5" t="str">
        <f>IF($A208="","",SUMIFS('BLAST COLDROOM 1'!AL$2:AL350,'BLAST COLDROOM 1'!$C$2:$C350,$B208,'BLAST COLDROOM 1'!$E$2:$E350,$C208,'BLAST COLDROOM 1'!$A$2:$A350,$A208))</f>
        <v/>
      </c>
    </row>
    <row r="209" ht="15.75" customHeight="1">
      <c r="A209" s="17"/>
      <c r="B209" s="5"/>
      <c r="C209" s="5"/>
      <c r="D209" s="5" t="str">
        <f>IF($A209="","",SUMIFS('BLAST COLDROOM 1'!F$2:F350,'BLAST COLDROOM 1'!$C$2:$C350,$B209,'BLAST COLDROOM 1'!$E$2:$E350,$C209,'BLAST COLDROOM 1'!$A$2:$A350,$A209))</f>
        <v/>
      </c>
      <c r="E209" s="5" t="str">
        <f>IF($A209="","",SUMIFS('BLAST COLDROOM 1'!G$2:G350,'BLAST COLDROOM 1'!$C$2:$C350,$B209,'BLAST COLDROOM 1'!$E$2:$E350,$C209,'BLAST COLDROOM 1'!$A$2:$A350,$A209))</f>
        <v/>
      </c>
      <c r="F209" s="5" t="str">
        <f>IF($A209="","",SUMIFS('BLAST COLDROOM 1'!H$2:H350,'BLAST COLDROOM 1'!$C$2:$C350,$B209,'BLAST COLDROOM 1'!$E$2:$E350,$C209,'BLAST COLDROOM 1'!$A$2:$A350,$A209))</f>
        <v/>
      </c>
      <c r="G209" s="5" t="str">
        <f>IF($A209="","",SUMIFS('BLAST COLDROOM 1'!I$2:I350,'BLAST COLDROOM 1'!$C$2:$C350,$B209,'BLAST COLDROOM 1'!$E$2:$E350,$C209,'BLAST COLDROOM 1'!$A$2:$A350,$A209))</f>
        <v/>
      </c>
      <c r="H209" s="5" t="str">
        <f>IF($A209="","",SUMIFS('BLAST COLDROOM 1'!J$2:J350,'BLAST COLDROOM 1'!$C$2:$C350,$B209,'BLAST COLDROOM 1'!$E$2:$E350,$C209,'BLAST COLDROOM 1'!$A$2:$A350,$A209))</f>
        <v/>
      </c>
      <c r="I209" s="5" t="str">
        <f>IF($A209="","",SUMIFS('BLAST COLDROOM 1'!K$2:K350,'BLAST COLDROOM 1'!$C$2:$C350,$B209,'BLAST COLDROOM 1'!$E$2:$E350,$C209,'BLAST COLDROOM 1'!$A$2:$A350,$A209))</f>
        <v/>
      </c>
      <c r="J209" s="5" t="str">
        <f>IF($A209="","",SUMIFS(#REF!,'BLAST COLDROOM 1'!$C$2:$C350,$B209,'BLAST COLDROOM 1'!$E$2:$E350,$C209,'BLAST COLDROOM 1'!$A$2:$A350,$A209))</f>
        <v/>
      </c>
      <c r="K209" s="5" t="str">
        <f>IF($A209="","",SUMIFS('BLAST COLDROOM 1'!M$2:M350,'BLAST COLDROOM 1'!$C$2:$C350,$B209,'BLAST COLDROOM 1'!$E$2:$E350,$C209,'BLAST COLDROOM 1'!$A$2:$A350,$A209))</f>
        <v/>
      </c>
      <c r="L209" s="5" t="str">
        <f>IF($A209="","",SUMIFS('BLAST COLDROOM 1'!N$2:N350,'BLAST COLDROOM 1'!$C$2:$C350,$B209,'BLAST COLDROOM 1'!$E$2:$E350,$C209,'BLAST COLDROOM 1'!$A$2:$A350,$A209))</f>
        <v/>
      </c>
      <c r="M209" s="5" t="str">
        <f>IF($A209="","",SUMIFS('BLAST COLDROOM 1'!O$2:O350,'BLAST COLDROOM 1'!$C$2:$C350,$B209,'BLAST COLDROOM 1'!$E$2:$E350,$C209,'BLAST COLDROOM 1'!$A$2:$A350,$A209))</f>
        <v/>
      </c>
      <c r="N209" s="5" t="str">
        <f>IF($A209="","",SUMIFS('BLAST COLDROOM 1'!P$2:P350,'BLAST COLDROOM 1'!$C$2:$C350,$B209,'BLAST COLDROOM 1'!$E$2:$E350,$C209,'BLAST COLDROOM 1'!$A$2:$A350,$A209))</f>
        <v/>
      </c>
      <c r="O209" s="5" t="str">
        <f>IF($A209="","",SUMIFS('BLAST COLDROOM 1'!Q$2:Q350,'BLAST COLDROOM 1'!$C$2:$C350,$B209,'BLAST COLDROOM 1'!$E$2:$E350,$C209,'BLAST COLDROOM 1'!$A$2:$A350,$A209))</f>
        <v/>
      </c>
      <c r="P209" s="5" t="str">
        <f>IF($A209="","",SUMIFS('BLAST COLDROOM 1'!R$2:R350,'BLAST COLDROOM 1'!$C$2:$C350,$B209,'BLAST COLDROOM 1'!$E$2:$E350,$C209,'BLAST COLDROOM 1'!$A$2:$A350,$A209))</f>
        <v/>
      </c>
      <c r="Q209" s="5" t="str">
        <f>IF($A209="","",SUMIFS('BLAST COLDROOM 1'!S$2:S350,'BLAST COLDROOM 1'!$C$2:$C350,$B209,'BLAST COLDROOM 1'!$E$2:$E350,$C209,'BLAST COLDROOM 1'!$A$2:$A350,$A209))</f>
        <v/>
      </c>
      <c r="R209" s="5" t="str">
        <f>IF($A209="","",SUMIFS('BLAST COLDROOM 1'!T$2:T350,'BLAST COLDROOM 1'!$C$2:$C350,$B209,'BLAST COLDROOM 1'!$E$2:$E350,$C209,'BLAST COLDROOM 1'!$A$2:$A350,$A209))</f>
        <v/>
      </c>
      <c r="S209" s="5" t="str">
        <f>IF($A209="","",SUMIFS('BLAST COLDROOM 1'!U$2:U350,'BLAST COLDROOM 1'!$C$2:$C350,$B209,'BLAST COLDROOM 1'!$E$2:$E350,$C209,'BLAST COLDROOM 1'!$A$2:$A350,$A209))</f>
        <v/>
      </c>
      <c r="T209" s="5" t="str">
        <f>IF($A209="","",SUMIFS('BLAST COLDROOM 1'!V$2:V350,'BLAST COLDROOM 1'!$C$2:$C350,$B209,'BLAST COLDROOM 1'!$E$2:$E350,$C209,'BLAST COLDROOM 1'!$A$2:$A350,$A209))</f>
        <v/>
      </c>
      <c r="U209" s="5" t="str">
        <f>IF($A209="","",SUMIFS(#REF!,'BLAST COLDROOM 1'!$C$2:$C350,$B209,'BLAST COLDROOM 1'!$E$2:$E350,$C209,'BLAST COLDROOM 1'!$A$2:$A350,$A209))</f>
        <v/>
      </c>
      <c r="V209" s="5" t="str">
        <f>IF($A209="","",SUMIFS('BLAST COLDROOM 1'!X$2:X350,'BLAST COLDROOM 1'!$C$2:$C350,$B209,'BLAST COLDROOM 1'!$E$2:$E350,$C209,'BLAST COLDROOM 1'!$A$2:$A350,$A209))</f>
        <v/>
      </c>
      <c r="W209" s="5" t="str">
        <f>IF($A209="","",SUMIFS('BLAST COLDROOM 1'!Y$2:Y350,'BLAST COLDROOM 1'!$C$2:$C350,$B209,'BLAST COLDROOM 1'!$E$2:$E350,$C209,'BLAST COLDROOM 1'!$A$2:$A350,$A209))</f>
        <v/>
      </c>
      <c r="X209" s="5" t="str">
        <f>IF($A209="","",SUMIFS('BLAST COLDROOM 1'!Z$2:Z350,'BLAST COLDROOM 1'!$C$2:$C350,$B209,'BLAST COLDROOM 1'!$E$2:$E350,$C209,'BLAST COLDROOM 1'!$A$2:$A350,$A209))</f>
        <v/>
      </c>
      <c r="Y209" s="5" t="str">
        <f>IF($A209="","",SUMIFS('BLAST COLDROOM 1'!AA$2:AA350,'BLAST COLDROOM 1'!$C$2:$C350,$B209,'BLAST COLDROOM 1'!$E$2:$E350,$C209,'BLAST COLDROOM 1'!$A$2:$A350,$A209))</f>
        <v/>
      </c>
      <c r="Z209" s="5" t="str">
        <f>IF($A209="","",SUMIFS('BLAST COLDROOM 1'!AB$2:AB350,'BLAST COLDROOM 1'!$C$2:$C350,$B209,'BLAST COLDROOM 1'!$E$2:$E350,$C209,'BLAST COLDROOM 1'!$A$2:$A350,$A209))</f>
        <v/>
      </c>
      <c r="AA209" s="5" t="str">
        <f>IF($A209="","",SUMIFS('BLAST COLDROOM 1'!AC$2:AC350,'BLAST COLDROOM 1'!$C$2:$C350,$B209,'BLAST COLDROOM 1'!$E$2:$E350,$C209,'BLAST COLDROOM 1'!$A$2:$A350,$A209))</f>
        <v/>
      </c>
      <c r="AB209" s="5" t="str">
        <f>IF($A209="","",SUMIFS('BLAST COLDROOM 1'!AD$2:AD350,'BLAST COLDROOM 1'!$C$2:$C350,$B209,'BLAST COLDROOM 1'!$E$2:$E350,$C209,'BLAST COLDROOM 1'!$A$2:$A350,$A209))</f>
        <v/>
      </c>
      <c r="AC209" s="5" t="str">
        <f>IF($A209="","",SUMIFS('BLAST COLDROOM 1'!AE$2:AE350,'BLAST COLDROOM 1'!$C$2:$C350,$B209,'BLAST COLDROOM 1'!$E$2:$E350,$C209,'BLAST COLDROOM 1'!$A$2:$A350,$A209))</f>
        <v/>
      </c>
      <c r="AD209" s="5" t="str">
        <f>IF($A209="","",SUMIFS('BLAST COLDROOM 1'!AF$2:AF350,'BLAST COLDROOM 1'!$C$2:$C350,$B209,'BLAST COLDROOM 1'!$E$2:$E350,$C209,'BLAST COLDROOM 1'!$A$2:$A350,$A209))</f>
        <v/>
      </c>
      <c r="AE209" s="5" t="str">
        <f>IF($A209="","",SUMIFS('BLAST COLDROOM 1'!AG$2:AG350,'BLAST COLDROOM 1'!$C$2:$C350,$B209,'BLAST COLDROOM 1'!$E$2:$E350,$C209,'BLAST COLDROOM 1'!$A$2:$A350,$A209))</f>
        <v/>
      </c>
      <c r="AF209" s="5" t="str">
        <f>IF($A209="","",SUMIFS('BLAST COLDROOM 1'!AH$2:AH350,'BLAST COLDROOM 1'!$C$2:$C350,$B209,'BLAST COLDROOM 1'!$E$2:$E350,$C209,'BLAST COLDROOM 1'!$A$2:$A350,$A209))</f>
        <v/>
      </c>
      <c r="AG209" s="5" t="str">
        <f>IF($A209="","",SUMIFS('BLAST COLDROOM 1'!AI$2:AI350,'BLAST COLDROOM 1'!$C$2:$C350,$B209,'BLAST COLDROOM 1'!$E$2:$E350,$C209,'BLAST COLDROOM 1'!$A$2:$A350,$A209))</f>
        <v/>
      </c>
      <c r="AH209" s="5" t="str">
        <f>IF($A209="","",SUMIFS('BLAST COLDROOM 1'!AJ$2:AJ350,'BLAST COLDROOM 1'!$C$2:$C350,$B209,'BLAST COLDROOM 1'!$E$2:$E350,$C209,'BLAST COLDROOM 1'!$A$2:$A350,$A209))</f>
        <v/>
      </c>
      <c r="AI209" s="5" t="str">
        <f>IF($A209="","",SUMIFS('BLAST COLDROOM 1'!AK$2:AK350,'BLAST COLDROOM 1'!$C$2:$C350,$B209,'BLAST COLDROOM 1'!$E$2:$E350,$C209,'BLAST COLDROOM 1'!$A$2:$A350,$A209))</f>
        <v/>
      </c>
      <c r="AJ209" s="5" t="str">
        <f>IF($A209="","",SUMIFS('BLAST COLDROOM 1'!AL$2:AL350,'BLAST COLDROOM 1'!$C$2:$C350,$B209,'BLAST COLDROOM 1'!$E$2:$E350,$C209,'BLAST COLDROOM 1'!$A$2:$A350,$A209))</f>
        <v/>
      </c>
    </row>
    <row r="210" ht="15.75" customHeight="1">
      <c r="A210" s="17"/>
      <c r="B210" s="5"/>
      <c r="C210" s="5"/>
      <c r="D210" s="5" t="str">
        <f>IF($A210="","",SUMIFS('BLAST COLDROOM 1'!F$2:F350,'BLAST COLDROOM 1'!$C$2:$C350,$B210,'BLAST COLDROOM 1'!$E$2:$E350,$C210,'BLAST COLDROOM 1'!$A$2:$A350,$A210))</f>
        <v/>
      </c>
      <c r="E210" s="5" t="str">
        <f>IF($A210="","",SUMIFS('BLAST COLDROOM 1'!G$2:G350,'BLAST COLDROOM 1'!$C$2:$C350,$B210,'BLAST COLDROOM 1'!$E$2:$E350,$C210,'BLAST COLDROOM 1'!$A$2:$A350,$A210))</f>
        <v/>
      </c>
      <c r="F210" s="5" t="str">
        <f>IF($A210="","",SUMIFS('BLAST COLDROOM 1'!H$2:H350,'BLAST COLDROOM 1'!$C$2:$C350,$B210,'BLAST COLDROOM 1'!$E$2:$E350,$C210,'BLAST COLDROOM 1'!$A$2:$A350,$A210))</f>
        <v/>
      </c>
      <c r="G210" s="5" t="str">
        <f>IF($A210="","",SUMIFS('BLAST COLDROOM 1'!I$2:I350,'BLAST COLDROOM 1'!$C$2:$C350,$B210,'BLAST COLDROOM 1'!$E$2:$E350,$C210,'BLAST COLDROOM 1'!$A$2:$A350,$A210))</f>
        <v/>
      </c>
      <c r="H210" s="5" t="str">
        <f>IF($A210="","",SUMIFS('BLAST COLDROOM 1'!J$2:J350,'BLAST COLDROOM 1'!$C$2:$C350,$B210,'BLAST COLDROOM 1'!$E$2:$E350,$C210,'BLAST COLDROOM 1'!$A$2:$A350,$A210))</f>
        <v/>
      </c>
      <c r="I210" s="5" t="str">
        <f>IF($A210="","",SUMIFS('BLAST COLDROOM 1'!K$2:K350,'BLAST COLDROOM 1'!$C$2:$C350,$B210,'BLAST COLDROOM 1'!$E$2:$E350,$C210,'BLAST COLDROOM 1'!$A$2:$A350,$A210))</f>
        <v/>
      </c>
      <c r="J210" s="5" t="str">
        <f>IF($A210="","",SUMIFS(#REF!,'BLAST COLDROOM 1'!$C$2:$C350,$B210,'BLAST COLDROOM 1'!$E$2:$E350,$C210,'BLAST COLDROOM 1'!$A$2:$A350,$A210))</f>
        <v/>
      </c>
      <c r="K210" s="5" t="str">
        <f>IF($A210="","",SUMIFS('BLAST COLDROOM 1'!M$2:M350,'BLAST COLDROOM 1'!$C$2:$C350,$B210,'BLAST COLDROOM 1'!$E$2:$E350,$C210,'BLAST COLDROOM 1'!$A$2:$A350,$A210))</f>
        <v/>
      </c>
      <c r="L210" s="5" t="str">
        <f>IF($A210="","",SUMIFS('BLAST COLDROOM 1'!N$2:N350,'BLAST COLDROOM 1'!$C$2:$C350,$B210,'BLAST COLDROOM 1'!$E$2:$E350,$C210,'BLAST COLDROOM 1'!$A$2:$A350,$A210))</f>
        <v/>
      </c>
      <c r="M210" s="5" t="str">
        <f>IF($A210="","",SUMIFS('BLAST COLDROOM 1'!O$2:O350,'BLAST COLDROOM 1'!$C$2:$C350,$B210,'BLAST COLDROOM 1'!$E$2:$E350,$C210,'BLAST COLDROOM 1'!$A$2:$A350,$A210))</f>
        <v/>
      </c>
      <c r="N210" s="5" t="str">
        <f>IF($A210="","",SUMIFS('BLAST COLDROOM 1'!P$2:P350,'BLAST COLDROOM 1'!$C$2:$C350,$B210,'BLAST COLDROOM 1'!$E$2:$E350,$C210,'BLAST COLDROOM 1'!$A$2:$A350,$A210))</f>
        <v/>
      </c>
      <c r="O210" s="5" t="str">
        <f>IF($A210="","",SUMIFS('BLAST COLDROOM 1'!Q$2:Q350,'BLAST COLDROOM 1'!$C$2:$C350,$B210,'BLAST COLDROOM 1'!$E$2:$E350,$C210,'BLAST COLDROOM 1'!$A$2:$A350,$A210))</f>
        <v/>
      </c>
      <c r="P210" s="5" t="str">
        <f>IF($A210="","",SUMIFS('BLAST COLDROOM 1'!R$2:R350,'BLAST COLDROOM 1'!$C$2:$C350,$B210,'BLAST COLDROOM 1'!$E$2:$E350,$C210,'BLAST COLDROOM 1'!$A$2:$A350,$A210))</f>
        <v/>
      </c>
      <c r="Q210" s="5" t="str">
        <f>IF($A210="","",SUMIFS('BLAST COLDROOM 1'!S$2:S350,'BLAST COLDROOM 1'!$C$2:$C350,$B210,'BLAST COLDROOM 1'!$E$2:$E350,$C210,'BLAST COLDROOM 1'!$A$2:$A350,$A210))</f>
        <v/>
      </c>
      <c r="R210" s="5" t="str">
        <f>IF($A210="","",SUMIFS('BLAST COLDROOM 1'!T$2:T350,'BLAST COLDROOM 1'!$C$2:$C350,$B210,'BLAST COLDROOM 1'!$E$2:$E350,$C210,'BLAST COLDROOM 1'!$A$2:$A350,$A210))</f>
        <v/>
      </c>
      <c r="S210" s="5" t="str">
        <f>IF($A210="","",SUMIFS('BLAST COLDROOM 1'!U$2:U350,'BLAST COLDROOM 1'!$C$2:$C350,$B210,'BLAST COLDROOM 1'!$E$2:$E350,$C210,'BLAST COLDROOM 1'!$A$2:$A350,$A210))</f>
        <v/>
      </c>
      <c r="T210" s="5" t="str">
        <f>IF($A210="","",SUMIFS('BLAST COLDROOM 1'!V$2:V350,'BLAST COLDROOM 1'!$C$2:$C350,$B210,'BLAST COLDROOM 1'!$E$2:$E350,$C210,'BLAST COLDROOM 1'!$A$2:$A350,$A210))</f>
        <v/>
      </c>
      <c r="U210" s="5" t="str">
        <f>IF($A210="","",SUMIFS(#REF!,'BLAST COLDROOM 1'!$C$2:$C350,$B210,'BLAST COLDROOM 1'!$E$2:$E350,$C210,'BLAST COLDROOM 1'!$A$2:$A350,$A210))</f>
        <v/>
      </c>
      <c r="V210" s="5" t="str">
        <f>IF($A210="","",SUMIFS('BLAST COLDROOM 1'!X$2:X350,'BLAST COLDROOM 1'!$C$2:$C350,$B210,'BLAST COLDROOM 1'!$E$2:$E350,$C210,'BLAST COLDROOM 1'!$A$2:$A350,$A210))</f>
        <v/>
      </c>
      <c r="W210" s="5" t="str">
        <f>IF($A210="","",SUMIFS('BLAST COLDROOM 1'!Y$2:Y350,'BLAST COLDROOM 1'!$C$2:$C350,$B210,'BLAST COLDROOM 1'!$E$2:$E350,$C210,'BLAST COLDROOM 1'!$A$2:$A350,$A210))</f>
        <v/>
      </c>
      <c r="X210" s="5" t="str">
        <f>IF($A210="","",SUMIFS('BLAST COLDROOM 1'!Z$2:Z350,'BLAST COLDROOM 1'!$C$2:$C350,$B210,'BLAST COLDROOM 1'!$E$2:$E350,$C210,'BLAST COLDROOM 1'!$A$2:$A350,$A210))</f>
        <v/>
      </c>
      <c r="Y210" s="5" t="str">
        <f>IF($A210="","",SUMIFS('BLAST COLDROOM 1'!AA$2:AA350,'BLAST COLDROOM 1'!$C$2:$C350,$B210,'BLAST COLDROOM 1'!$E$2:$E350,$C210,'BLAST COLDROOM 1'!$A$2:$A350,$A210))</f>
        <v/>
      </c>
      <c r="Z210" s="5" t="str">
        <f>IF($A210="","",SUMIFS('BLAST COLDROOM 1'!AB$2:AB350,'BLAST COLDROOM 1'!$C$2:$C350,$B210,'BLAST COLDROOM 1'!$E$2:$E350,$C210,'BLAST COLDROOM 1'!$A$2:$A350,$A210))</f>
        <v/>
      </c>
      <c r="AA210" s="5" t="str">
        <f>IF($A210="","",SUMIFS('BLAST COLDROOM 1'!AC$2:AC350,'BLAST COLDROOM 1'!$C$2:$C350,$B210,'BLAST COLDROOM 1'!$E$2:$E350,$C210,'BLAST COLDROOM 1'!$A$2:$A350,$A210))</f>
        <v/>
      </c>
      <c r="AB210" s="5" t="str">
        <f>IF($A210="","",SUMIFS('BLAST COLDROOM 1'!AD$2:AD350,'BLAST COLDROOM 1'!$C$2:$C350,$B210,'BLAST COLDROOM 1'!$E$2:$E350,$C210,'BLAST COLDROOM 1'!$A$2:$A350,$A210))</f>
        <v/>
      </c>
      <c r="AC210" s="5" t="str">
        <f>IF($A210="","",SUMIFS('BLAST COLDROOM 1'!AE$2:AE350,'BLAST COLDROOM 1'!$C$2:$C350,$B210,'BLAST COLDROOM 1'!$E$2:$E350,$C210,'BLAST COLDROOM 1'!$A$2:$A350,$A210))</f>
        <v/>
      </c>
      <c r="AD210" s="5" t="str">
        <f>IF($A210="","",SUMIFS('BLAST COLDROOM 1'!AF$2:AF350,'BLAST COLDROOM 1'!$C$2:$C350,$B210,'BLAST COLDROOM 1'!$E$2:$E350,$C210,'BLAST COLDROOM 1'!$A$2:$A350,$A210))</f>
        <v/>
      </c>
      <c r="AE210" s="5" t="str">
        <f>IF($A210="","",SUMIFS('BLAST COLDROOM 1'!AG$2:AG350,'BLAST COLDROOM 1'!$C$2:$C350,$B210,'BLAST COLDROOM 1'!$E$2:$E350,$C210,'BLAST COLDROOM 1'!$A$2:$A350,$A210))</f>
        <v/>
      </c>
      <c r="AF210" s="5" t="str">
        <f>IF($A210="","",SUMIFS('BLAST COLDROOM 1'!AH$2:AH350,'BLAST COLDROOM 1'!$C$2:$C350,$B210,'BLAST COLDROOM 1'!$E$2:$E350,$C210,'BLAST COLDROOM 1'!$A$2:$A350,$A210))</f>
        <v/>
      </c>
      <c r="AG210" s="5" t="str">
        <f>IF($A210="","",SUMIFS('BLAST COLDROOM 1'!AI$2:AI350,'BLAST COLDROOM 1'!$C$2:$C350,$B210,'BLAST COLDROOM 1'!$E$2:$E350,$C210,'BLAST COLDROOM 1'!$A$2:$A350,$A210))</f>
        <v/>
      </c>
      <c r="AH210" s="5" t="str">
        <f>IF($A210="","",SUMIFS('BLAST COLDROOM 1'!AJ$2:AJ350,'BLAST COLDROOM 1'!$C$2:$C350,$B210,'BLAST COLDROOM 1'!$E$2:$E350,$C210,'BLAST COLDROOM 1'!$A$2:$A350,$A210))</f>
        <v/>
      </c>
      <c r="AI210" s="5" t="str">
        <f>IF($A210="","",SUMIFS('BLAST COLDROOM 1'!AK$2:AK350,'BLAST COLDROOM 1'!$C$2:$C350,$B210,'BLAST COLDROOM 1'!$E$2:$E350,$C210,'BLAST COLDROOM 1'!$A$2:$A350,$A210))</f>
        <v/>
      </c>
      <c r="AJ210" s="5" t="str">
        <f>IF($A210="","",SUMIFS('BLAST COLDROOM 1'!AL$2:AL350,'BLAST COLDROOM 1'!$C$2:$C350,$B210,'BLAST COLDROOM 1'!$E$2:$E350,$C210,'BLAST COLDROOM 1'!$A$2:$A350,$A210))</f>
        <v/>
      </c>
    </row>
    <row r="211" ht="15.75" customHeight="1">
      <c r="A211" s="17"/>
      <c r="B211" s="5"/>
      <c r="C211" s="5"/>
      <c r="D211" s="5" t="str">
        <f>IF($A211="","",SUMIFS('BLAST COLDROOM 1'!F$2:F350,'BLAST COLDROOM 1'!$C$2:$C350,$B211,'BLAST COLDROOM 1'!$E$2:$E350,$C211,'BLAST COLDROOM 1'!$A$2:$A350,$A211))</f>
        <v/>
      </c>
      <c r="E211" s="5" t="str">
        <f>IF($A211="","",SUMIFS('BLAST COLDROOM 1'!G$2:G350,'BLAST COLDROOM 1'!$C$2:$C350,$B211,'BLAST COLDROOM 1'!$E$2:$E350,$C211,'BLAST COLDROOM 1'!$A$2:$A350,$A211))</f>
        <v/>
      </c>
      <c r="F211" s="5" t="str">
        <f>IF($A211="","",SUMIFS('BLAST COLDROOM 1'!H$2:H350,'BLAST COLDROOM 1'!$C$2:$C350,$B211,'BLAST COLDROOM 1'!$E$2:$E350,$C211,'BLAST COLDROOM 1'!$A$2:$A350,$A211))</f>
        <v/>
      </c>
      <c r="G211" s="5" t="str">
        <f>IF($A211="","",SUMIFS('BLAST COLDROOM 1'!I$2:I350,'BLAST COLDROOM 1'!$C$2:$C350,$B211,'BLAST COLDROOM 1'!$E$2:$E350,$C211,'BLAST COLDROOM 1'!$A$2:$A350,$A211))</f>
        <v/>
      </c>
      <c r="H211" s="5" t="str">
        <f>IF($A211="","",SUMIFS('BLAST COLDROOM 1'!J$2:J350,'BLAST COLDROOM 1'!$C$2:$C350,$B211,'BLAST COLDROOM 1'!$E$2:$E350,$C211,'BLAST COLDROOM 1'!$A$2:$A350,$A211))</f>
        <v/>
      </c>
      <c r="I211" s="5" t="str">
        <f>IF($A211="","",SUMIFS('BLAST COLDROOM 1'!K$2:K350,'BLAST COLDROOM 1'!$C$2:$C350,$B211,'BLAST COLDROOM 1'!$E$2:$E350,$C211,'BLAST COLDROOM 1'!$A$2:$A350,$A211))</f>
        <v/>
      </c>
      <c r="J211" s="5" t="str">
        <f>IF($A211="","",SUMIFS(#REF!,'BLAST COLDROOM 1'!$C$2:$C350,$B211,'BLAST COLDROOM 1'!$E$2:$E350,$C211,'BLAST COLDROOM 1'!$A$2:$A350,$A211))</f>
        <v/>
      </c>
      <c r="K211" s="5" t="str">
        <f>IF($A211="","",SUMIFS('BLAST COLDROOM 1'!M$2:M350,'BLAST COLDROOM 1'!$C$2:$C350,$B211,'BLAST COLDROOM 1'!$E$2:$E350,$C211,'BLAST COLDROOM 1'!$A$2:$A350,$A211))</f>
        <v/>
      </c>
      <c r="L211" s="5" t="str">
        <f>IF($A211="","",SUMIFS('BLAST COLDROOM 1'!N$2:N350,'BLAST COLDROOM 1'!$C$2:$C350,$B211,'BLAST COLDROOM 1'!$E$2:$E350,$C211,'BLAST COLDROOM 1'!$A$2:$A350,$A211))</f>
        <v/>
      </c>
      <c r="M211" s="5" t="str">
        <f>IF($A211="","",SUMIFS('BLAST COLDROOM 1'!O$2:O350,'BLAST COLDROOM 1'!$C$2:$C350,$B211,'BLAST COLDROOM 1'!$E$2:$E350,$C211,'BLAST COLDROOM 1'!$A$2:$A350,$A211))</f>
        <v/>
      </c>
      <c r="N211" s="5" t="str">
        <f>IF($A211="","",SUMIFS('BLAST COLDROOM 1'!P$2:P350,'BLAST COLDROOM 1'!$C$2:$C350,$B211,'BLAST COLDROOM 1'!$E$2:$E350,$C211,'BLAST COLDROOM 1'!$A$2:$A350,$A211))</f>
        <v/>
      </c>
      <c r="O211" s="5" t="str">
        <f>IF($A211="","",SUMIFS('BLAST COLDROOM 1'!Q$2:Q350,'BLAST COLDROOM 1'!$C$2:$C350,$B211,'BLAST COLDROOM 1'!$E$2:$E350,$C211,'BLAST COLDROOM 1'!$A$2:$A350,$A211))</f>
        <v/>
      </c>
      <c r="P211" s="5" t="str">
        <f>IF($A211="","",SUMIFS('BLAST COLDROOM 1'!R$2:R350,'BLAST COLDROOM 1'!$C$2:$C350,$B211,'BLAST COLDROOM 1'!$E$2:$E350,$C211,'BLAST COLDROOM 1'!$A$2:$A350,$A211))</f>
        <v/>
      </c>
      <c r="Q211" s="5" t="str">
        <f>IF($A211="","",SUMIFS('BLAST COLDROOM 1'!S$2:S350,'BLAST COLDROOM 1'!$C$2:$C350,$B211,'BLAST COLDROOM 1'!$E$2:$E350,$C211,'BLAST COLDROOM 1'!$A$2:$A350,$A211))</f>
        <v/>
      </c>
      <c r="R211" s="5" t="str">
        <f>IF($A211="","",SUMIFS('BLAST COLDROOM 1'!T$2:T350,'BLAST COLDROOM 1'!$C$2:$C350,$B211,'BLAST COLDROOM 1'!$E$2:$E350,$C211,'BLAST COLDROOM 1'!$A$2:$A350,$A211))</f>
        <v/>
      </c>
      <c r="S211" s="5" t="str">
        <f>IF($A211="","",SUMIFS('BLAST COLDROOM 1'!U$2:U350,'BLAST COLDROOM 1'!$C$2:$C350,$B211,'BLAST COLDROOM 1'!$E$2:$E350,$C211,'BLAST COLDROOM 1'!$A$2:$A350,$A211))</f>
        <v/>
      </c>
      <c r="T211" s="5" t="str">
        <f>IF($A211="","",SUMIFS('BLAST COLDROOM 1'!V$2:V350,'BLAST COLDROOM 1'!$C$2:$C350,$B211,'BLAST COLDROOM 1'!$E$2:$E350,$C211,'BLAST COLDROOM 1'!$A$2:$A350,$A211))</f>
        <v/>
      </c>
      <c r="U211" s="5" t="str">
        <f>IF($A211="","",SUMIFS(#REF!,'BLAST COLDROOM 1'!$C$2:$C350,$B211,'BLAST COLDROOM 1'!$E$2:$E350,$C211,'BLAST COLDROOM 1'!$A$2:$A350,$A211))</f>
        <v/>
      </c>
      <c r="V211" s="5" t="str">
        <f>IF($A211="","",SUMIFS('BLAST COLDROOM 1'!X$2:X350,'BLAST COLDROOM 1'!$C$2:$C350,$B211,'BLAST COLDROOM 1'!$E$2:$E350,$C211,'BLAST COLDROOM 1'!$A$2:$A350,$A211))</f>
        <v/>
      </c>
      <c r="W211" s="5" t="str">
        <f>IF($A211="","",SUMIFS('BLAST COLDROOM 1'!Y$2:Y350,'BLAST COLDROOM 1'!$C$2:$C350,$B211,'BLAST COLDROOM 1'!$E$2:$E350,$C211,'BLAST COLDROOM 1'!$A$2:$A350,$A211))</f>
        <v/>
      </c>
      <c r="X211" s="5" t="str">
        <f>IF($A211="","",SUMIFS('BLAST COLDROOM 1'!Z$2:Z350,'BLAST COLDROOM 1'!$C$2:$C350,$B211,'BLAST COLDROOM 1'!$E$2:$E350,$C211,'BLAST COLDROOM 1'!$A$2:$A350,$A211))</f>
        <v/>
      </c>
      <c r="Y211" s="5" t="str">
        <f>IF($A211="","",SUMIFS('BLAST COLDROOM 1'!AA$2:AA350,'BLAST COLDROOM 1'!$C$2:$C350,$B211,'BLAST COLDROOM 1'!$E$2:$E350,$C211,'BLAST COLDROOM 1'!$A$2:$A350,$A211))</f>
        <v/>
      </c>
      <c r="Z211" s="5" t="str">
        <f>IF($A211="","",SUMIFS('BLAST COLDROOM 1'!AB$2:AB350,'BLAST COLDROOM 1'!$C$2:$C350,$B211,'BLAST COLDROOM 1'!$E$2:$E350,$C211,'BLAST COLDROOM 1'!$A$2:$A350,$A211))</f>
        <v/>
      </c>
      <c r="AA211" s="5" t="str">
        <f>IF($A211="","",SUMIFS('BLAST COLDROOM 1'!AC$2:AC350,'BLAST COLDROOM 1'!$C$2:$C350,$B211,'BLAST COLDROOM 1'!$E$2:$E350,$C211,'BLAST COLDROOM 1'!$A$2:$A350,$A211))</f>
        <v/>
      </c>
      <c r="AB211" s="5" t="str">
        <f>IF($A211="","",SUMIFS('BLAST COLDROOM 1'!AD$2:AD350,'BLAST COLDROOM 1'!$C$2:$C350,$B211,'BLAST COLDROOM 1'!$E$2:$E350,$C211,'BLAST COLDROOM 1'!$A$2:$A350,$A211))</f>
        <v/>
      </c>
      <c r="AC211" s="5" t="str">
        <f>IF($A211="","",SUMIFS('BLAST COLDROOM 1'!AE$2:AE350,'BLAST COLDROOM 1'!$C$2:$C350,$B211,'BLAST COLDROOM 1'!$E$2:$E350,$C211,'BLAST COLDROOM 1'!$A$2:$A350,$A211))</f>
        <v/>
      </c>
      <c r="AD211" s="5" t="str">
        <f>IF($A211="","",SUMIFS('BLAST COLDROOM 1'!AF$2:AF350,'BLAST COLDROOM 1'!$C$2:$C350,$B211,'BLAST COLDROOM 1'!$E$2:$E350,$C211,'BLAST COLDROOM 1'!$A$2:$A350,$A211))</f>
        <v/>
      </c>
      <c r="AE211" s="5" t="str">
        <f>IF($A211="","",SUMIFS('BLAST COLDROOM 1'!AG$2:AG350,'BLAST COLDROOM 1'!$C$2:$C350,$B211,'BLAST COLDROOM 1'!$E$2:$E350,$C211,'BLAST COLDROOM 1'!$A$2:$A350,$A211))</f>
        <v/>
      </c>
      <c r="AF211" s="5" t="str">
        <f>IF($A211="","",SUMIFS('BLAST COLDROOM 1'!AH$2:AH350,'BLAST COLDROOM 1'!$C$2:$C350,$B211,'BLAST COLDROOM 1'!$E$2:$E350,$C211,'BLAST COLDROOM 1'!$A$2:$A350,$A211))</f>
        <v/>
      </c>
      <c r="AG211" s="5" t="str">
        <f>IF($A211="","",SUMIFS('BLAST COLDROOM 1'!AI$2:AI350,'BLAST COLDROOM 1'!$C$2:$C350,$B211,'BLAST COLDROOM 1'!$E$2:$E350,$C211,'BLAST COLDROOM 1'!$A$2:$A350,$A211))</f>
        <v/>
      </c>
      <c r="AH211" s="5" t="str">
        <f>IF($A211="","",SUMIFS('BLAST COLDROOM 1'!AJ$2:AJ350,'BLAST COLDROOM 1'!$C$2:$C350,$B211,'BLAST COLDROOM 1'!$E$2:$E350,$C211,'BLAST COLDROOM 1'!$A$2:$A350,$A211))</f>
        <v/>
      </c>
      <c r="AI211" s="5" t="str">
        <f>IF($A211="","",SUMIFS('BLAST COLDROOM 1'!AK$2:AK350,'BLAST COLDROOM 1'!$C$2:$C350,$B211,'BLAST COLDROOM 1'!$E$2:$E350,$C211,'BLAST COLDROOM 1'!$A$2:$A350,$A211))</f>
        <v/>
      </c>
      <c r="AJ211" s="5" t="str">
        <f>IF($A211="","",SUMIFS('BLAST COLDROOM 1'!AL$2:AL350,'BLAST COLDROOM 1'!$C$2:$C350,$B211,'BLAST COLDROOM 1'!$E$2:$E350,$C211,'BLAST COLDROOM 1'!$A$2:$A350,$A211))</f>
        <v/>
      </c>
    </row>
    <row r="212" ht="15.75" customHeight="1">
      <c r="A212" s="17"/>
      <c r="B212" s="5"/>
      <c r="C212" s="5"/>
      <c r="D212" s="5" t="str">
        <f>IF($A212="","",SUMIFS('BLAST COLDROOM 1'!F$2:F350,'BLAST COLDROOM 1'!$C$2:$C350,$B212,'BLAST COLDROOM 1'!$E$2:$E350,$C212,'BLAST COLDROOM 1'!$A$2:$A350,$A212))</f>
        <v/>
      </c>
      <c r="E212" s="5" t="str">
        <f>IF($A212="","",SUMIFS('BLAST COLDROOM 1'!G$2:G350,'BLAST COLDROOM 1'!$C$2:$C350,$B212,'BLAST COLDROOM 1'!$E$2:$E350,$C212,'BLAST COLDROOM 1'!$A$2:$A350,$A212))</f>
        <v/>
      </c>
      <c r="F212" s="5" t="str">
        <f>IF($A212="","",SUMIFS('BLAST COLDROOM 1'!H$2:H350,'BLAST COLDROOM 1'!$C$2:$C350,$B212,'BLAST COLDROOM 1'!$E$2:$E350,$C212,'BLAST COLDROOM 1'!$A$2:$A350,$A212))</f>
        <v/>
      </c>
      <c r="G212" s="5" t="str">
        <f>IF($A212="","",SUMIFS('BLAST COLDROOM 1'!I$2:I350,'BLAST COLDROOM 1'!$C$2:$C350,$B212,'BLAST COLDROOM 1'!$E$2:$E350,$C212,'BLAST COLDROOM 1'!$A$2:$A350,$A212))</f>
        <v/>
      </c>
      <c r="H212" s="5" t="str">
        <f>IF($A212="","",SUMIFS('BLAST COLDROOM 1'!J$2:J350,'BLAST COLDROOM 1'!$C$2:$C350,$B212,'BLAST COLDROOM 1'!$E$2:$E350,$C212,'BLAST COLDROOM 1'!$A$2:$A350,$A212))</f>
        <v/>
      </c>
      <c r="I212" s="5" t="str">
        <f>IF($A212="","",SUMIFS('BLAST COLDROOM 1'!K$2:K350,'BLAST COLDROOM 1'!$C$2:$C350,$B212,'BLAST COLDROOM 1'!$E$2:$E350,$C212,'BLAST COLDROOM 1'!$A$2:$A350,$A212))</f>
        <v/>
      </c>
      <c r="J212" s="5" t="str">
        <f>IF($A212="","",SUMIFS(#REF!,'BLAST COLDROOM 1'!$C$2:$C350,$B212,'BLAST COLDROOM 1'!$E$2:$E350,$C212,'BLAST COLDROOM 1'!$A$2:$A350,$A212))</f>
        <v/>
      </c>
      <c r="K212" s="5" t="str">
        <f>IF($A212="","",SUMIFS('BLAST COLDROOM 1'!M$2:M350,'BLAST COLDROOM 1'!$C$2:$C350,$B212,'BLAST COLDROOM 1'!$E$2:$E350,$C212,'BLAST COLDROOM 1'!$A$2:$A350,$A212))</f>
        <v/>
      </c>
      <c r="L212" s="5" t="str">
        <f>IF($A212="","",SUMIFS('BLAST COLDROOM 1'!N$2:N350,'BLAST COLDROOM 1'!$C$2:$C350,$B212,'BLAST COLDROOM 1'!$E$2:$E350,$C212,'BLAST COLDROOM 1'!$A$2:$A350,$A212))</f>
        <v/>
      </c>
      <c r="M212" s="5" t="str">
        <f>IF($A212="","",SUMIFS('BLAST COLDROOM 1'!O$2:O350,'BLAST COLDROOM 1'!$C$2:$C350,$B212,'BLAST COLDROOM 1'!$E$2:$E350,$C212,'BLAST COLDROOM 1'!$A$2:$A350,$A212))</f>
        <v/>
      </c>
      <c r="N212" s="5" t="str">
        <f>IF($A212="","",SUMIFS('BLAST COLDROOM 1'!P$2:P350,'BLAST COLDROOM 1'!$C$2:$C350,$B212,'BLAST COLDROOM 1'!$E$2:$E350,$C212,'BLAST COLDROOM 1'!$A$2:$A350,$A212))</f>
        <v/>
      </c>
      <c r="O212" s="5" t="str">
        <f>IF($A212="","",SUMIFS('BLAST COLDROOM 1'!Q$2:Q350,'BLAST COLDROOM 1'!$C$2:$C350,$B212,'BLAST COLDROOM 1'!$E$2:$E350,$C212,'BLAST COLDROOM 1'!$A$2:$A350,$A212))</f>
        <v/>
      </c>
      <c r="P212" s="5" t="str">
        <f>IF($A212="","",SUMIFS('BLAST COLDROOM 1'!R$2:R350,'BLAST COLDROOM 1'!$C$2:$C350,$B212,'BLAST COLDROOM 1'!$E$2:$E350,$C212,'BLAST COLDROOM 1'!$A$2:$A350,$A212))</f>
        <v/>
      </c>
      <c r="Q212" s="5" t="str">
        <f>IF($A212="","",SUMIFS('BLAST COLDROOM 1'!S$2:S350,'BLAST COLDROOM 1'!$C$2:$C350,$B212,'BLAST COLDROOM 1'!$E$2:$E350,$C212,'BLAST COLDROOM 1'!$A$2:$A350,$A212))</f>
        <v/>
      </c>
      <c r="R212" s="5" t="str">
        <f>IF($A212="","",SUMIFS('BLAST COLDROOM 1'!T$2:T350,'BLAST COLDROOM 1'!$C$2:$C350,$B212,'BLAST COLDROOM 1'!$E$2:$E350,$C212,'BLAST COLDROOM 1'!$A$2:$A350,$A212))</f>
        <v/>
      </c>
      <c r="S212" s="5" t="str">
        <f>IF($A212="","",SUMIFS('BLAST COLDROOM 1'!U$2:U350,'BLAST COLDROOM 1'!$C$2:$C350,$B212,'BLAST COLDROOM 1'!$E$2:$E350,$C212,'BLAST COLDROOM 1'!$A$2:$A350,$A212))</f>
        <v/>
      </c>
      <c r="T212" s="5" t="str">
        <f>IF($A212="","",SUMIFS('BLAST COLDROOM 1'!V$2:V350,'BLAST COLDROOM 1'!$C$2:$C350,$B212,'BLAST COLDROOM 1'!$E$2:$E350,$C212,'BLAST COLDROOM 1'!$A$2:$A350,$A212))</f>
        <v/>
      </c>
      <c r="U212" s="5" t="str">
        <f>IF($A212="","",SUMIFS(#REF!,'BLAST COLDROOM 1'!$C$2:$C350,$B212,'BLAST COLDROOM 1'!$E$2:$E350,$C212,'BLAST COLDROOM 1'!$A$2:$A350,$A212))</f>
        <v/>
      </c>
      <c r="V212" s="5" t="str">
        <f>IF($A212="","",SUMIFS('BLAST COLDROOM 1'!X$2:X350,'BLAST COLDROOM 1'!$C$2:$C350,$B212,'BLAST COLDROOM 1'!$E$2:$E350,$C212,'BLAST COLDROOM 1'!$A$2:$A350,$A212))</f>
        <v/>
      </c>
      <c r="W212" s="5" t="str">
        <f>IF($A212="","",SUMIFS('BLAST COLDROOM 1'!Y$2:Y350,'BLAST COLDROOM 1'!$C$2:$C350,$B212,'BLAST COLDROOM 1'!$E$2:$E350,$C212,'BLAST COLDROOM 1'!$A$2:$A350,$A212))</f>
        <v/>
      </c>
      <c r="X212" s="5" t="str">
        <f>IF($A212="","",SUMIFS('BLAST COLDROOM 1'!Z$2:Z350,'BLAST COLDROOM 1'!$C$2:$C350,$B212,'BLAST COLDROOM 1'!$E$2:$E350,$C212,'BLAST COLDROOM 1'!$A$2:$A350,$A212))</f>
        <v/>
      </c>
      <c r="Y212" s="5" t="str">
        <f>IF($A212="","",SUMIFS('BLAST COLDROOM 1'!AA$2:AA350,'BLAST COLDROOM 1'!$C$2:$C350,$B212,'BLAST COLDROOM 1'!$E$2:$E350,$C212,'BLAST COLDROOM 1'!$A$2:$A350,$A212))</f>
        <v/>
      </c>
      <c r="Z212" s="5" t="str">
        <f>IF($A212="","",SUMIFS('BLAST COLDROOM 1'!AB$2:AB350,'BLAST COLDROOM 1'!$C$2:$C350,$B212,'BLAST COLDROOM 1'!$E$2:$E350,$C212,'BLAST COLDROOM 1'!$A$2:$A350,$A212))</f>
        <v/>
      </c>
      <c r="AA212" s="5" t="str">
        <f>IF($A212="","",SUMIFS('BLAST COLDROOM 1'!AC$2:AC350,'BLAST COLDROOM 1'!$C$2:$C350,$B212,'BLAST COLDROOM 1'!$E$2:$E350,$C212,'BLAST COLDROOM 1'!$A$2:$A350,$A212))</f>
        <v/>
      </c>
      <c r="AB212" s="5" t="str">
        <f>IF($A212="","",SUMIFS('BLAST COLDROOM 1'!AD$2:AD350,'BLAST COLDROOM 1'!$C$2:$C350,$B212,'BLAST COLDROOM 1'!$E$2:$E350,$C212,'BLAST COLDROOM 1'!$A$2:$A350,$A212))</f>
        <v/>
      </c>
      <c r="AC212" s="5" t="str">
        <f>IF($A212="","",SUMIFS('BLAST COLDROOM 1'!AE$2:AE350,'BLAST COLDROOM 1'!$C$2:$C350,$B212,'BLAST COLDROOM 1'!$E$2:$E350,$C212,'BLAST COLDROOM 1'!$A$2:$A350,$A212))</f>
        <v/>
      </c>
      <c r="AD212" s="5" t="str">
        <f>IF($A212="","",SUMIFS('BLAST COLDROOM 1'!AF$2:AF350,'BLAST COLDROOM 1'!$C$2:$C350,$B212,'BLAST COLDROOM 1'!$E$2:$E350,$C212,'BLAST COLDROOM 1'!$A$2:$A350,$A212))</f>
        <v/>
      </c>
      <c r="AE212" s="5" t="str">
        <f>IF($A212="","",SUMIFS('BLAST COLDROOM 1'!AG$2:AG350,'BLAST COLDROOM 1'!$C$2:$C350,$B212,'BLAST COLDROOM 1'!$E$2:$E350,$C212,'BLAST COLDROOM 1'!$A$2:$A350,$A212))</f>
        <v/>
      </c>
      <c r="AF212" s="5" t="str">
        <f>IF($A212="","",SUMIFS('BLAST COLDROOM 1'!AH$2:AH350,'BLAST COLDROOM 1'!$C$2:$C350,$B212,'BLAST COLDROOM 1'!$E$2:$E350,$C212,'BLAST COLDROOM 1'!$A$2:$A350,$A212))</f>
        <v/>
      </c>
      <c r="AG212" s="5" t="str">
        <f>IF($A212="","",SUMIFS('BLAST COLDROOM 1'!AI$2:AI350,'BLAST COLDROOM 1'!$C$2:$C350,$B212,'BLAST COLDROOM 1'!$E$2:$E350,$C212,'BLAST COLDROOM 1'!$A$2:$A350,$A212))</f>
        <v/>
      </c>
      <c r="AH212" s="5" t="str">
        <f>IF($A212="","",SUMIFS('BLAST COLDROOM 1'!AJ$2:AJ350,'BLAST COLDROOM 1'!$C$2:$C350,$B212,'BLAST COLDROOM 1'!$E$2:$E350,$C212,'BLAST COLDROOM 1'!$A$2:$A350,$A212))</f>
        <v/>
      </c>
      <c r="AI212" s="5" t="str">
        <f>IF($A212="","",SUMIFS('BLAST COLDROOM 1'!AK$2:AK350,'BLAST COLDROOM 1'!$C$2:$C350,$B212,'BLAST COLDROOM 1'!$E$2:$E350,$C212,'BLAST COLDROOM 1'!$A$2:$A350,$A212))</f>
        <v/>
      </c>
      <c r="AJ212" s="5" t="str">
        <f>IF($A212="","",SUMIFS('BLAST COLDROOM 1'!AL$2:AL350,'BLAST COLDROOM 1'!$C$2:$C350,$B212,'BLAST COLDROOM 1'!$E$2:$E350,$C212,'BLAST COLDROOM 1'!$A$2:$A350,$A212))</f>
        <v/>
      </c>
    </row>
    <row r="213" ht="15.75" customHeight="1">
      <c r="A213" s="17"/>
      <c r="B213" s="5"/>
      <c r="C213" s="5"/>
      <c r="D213" s="5" t="str">
        <f>IF($A213="","",SUMIFS('BLAST COLDROOM 1'!F$2:F350,'BLAST COLDROOM 1'!$C$2:$C350,$B213,'BLAST COLDROOM 1'!$E$2:$E350,$C213,'BLAST COLDROOM 1'!$A$2:$A350,$A213))</f>
        <v/>
      </c>
      <c r="E213" s="5" t="str">
        <f>IF($A213="","",SUMIFS('BLAST COLDROOM 1'!G$2:G350,'BLAST COLDROOM 1'!$C$2:$C350,$B213,'BLAST COLDROOM 1'!$E$2:$E350,$C213,'BLAST COLDROOM 1'!$A$2:$A350,$A213))</f>
        <v/>
      </c>
      <c r="F213" s="5" t="str">
        <f>IF($A213="","",SUMIFS('BLAST COLDROOM 1'!H$2:H350,'BLAST COLDROOM 1'!$C$2:$C350,$B213,'BLAST COLDROOM 1'!$E$2:$E350,$C213,'BLAST COLDROOM 1'!$A$2:$A350,$A213))</f>
        <v/>
      </c>
      <c r="G213" s="5" t="str">
        <f>IF($A213="","",SUMIFS('BLAST COLDROOM 1'!I$2:I350,'BLAST COLDROOM 1'!$C$2:$C350,$B213,'BLAST COLDROOM 1'!$E$2:$E350,$C213,'BLAST COLDROOM 1'!$A$2:$A350,$A213))</f>
        <v/>
      </c>
      <c r="H213" s="5" t="str">
        <f>IF($A213="","",SUMIFS('BLAST COLDROOM 1'!J$2:J350,'BLAST COLDROOM 1'!$C$2:$C350,$B213,'BLAST COLDROOM 1'!$E$2:$E350,$C213,'BLAST COLDROOM 1'!$A$2:$A350,$A213))</f>
        <v/>
      </c>
      <c r="I213" s="5" t="str">
        <f>IF($A213="","",SUMIFS('BLAST COLDROOM 1'!K$2:K350,'BLAST COLDROOM 1'!$C$2:$C350,$B213,'BLAST COLDROOM 1'!$E$2:$E350,$C213,'BLAST COLDROOM 1'!$A$2:$A350,$A213))</f>
        <v/>
      </c>
      <c r="J213" s="5" t="str">
        <f>IF($A213="","",SUMIFS(#REF!,'BLAST COLDROOM 1'!$C$2:$C350,$B213,'BLAST COLDROOM 1'!$E$2:$E350,$C213,'BLAST COLDROOM 1'!$A$2:$A350,$A213))</f>
        <v/>
      </c>
      <c r="K213" s="5" t="str">
        <f>IF($A213="","",SUMIFS('BLAST COLDROOM 1'!M$2:M350,'BLAST COLDROOM 1'!$C$2:$C350,$B213,'BLAST COLDROOM 1'!$E$2:$E350,$C213,'BLAST COLDROOM 1'!$A$2:$A350,$A213))</f>
        <v/>
      </c>
      <c r="L213" s="5" t="str">
        <f>IF($A213="","",SUMIFS('BLAST COLDROOM 1'!N$2:N350,'BLAST COLDROOM 1'!$C$2:$C350,$B213,'BLAST COLDROOM 1'!$E$2:$E350,$C213,'BLAST COLDROOM 1'!$A$2:$A350,$A213))</f>
        <v/>
      </c>
      <c r="M213" s="5" t="str">
        <f>IF($A213="","",SUMIFS('BLAST COLDROOM 1'!O$2:O350,'BLAST COLDROOM 1'!$C$2:$C350,$B213,'BLAST COLDROOM 1'!$E$2:$E350,$C213,'BLAST COLDROOM 1'!$A$2:$A350,$A213))</f>
        <v/>
      </c>
      <c r="N213" s="5" t="str">
        <f>IF($A213="","",SUMIFS('BLAST COLDROOM 1'!P$2:P350,'BLAST COLDROOM 1'!$C$2:$C350,$B213,'BLAST COLDROOM 1'!$E$2:$E350,$C213,'BLAST COLDROOM 1'!$A$2:$A350,$A213))</f>
        <v/>
      </c>
      <c r="O213" s="5" t="str">
        <f>IF($A213="","",SUMIFS('BLAST COLDROOM 1'!Q$2:Q350,'BLAST COLDROOM 1'!$C$2:$C350,$B213,'BLAST COLDROOM 1'!$E$2:$E350,$C213,'BLAST COLDROOM 1'!$A$2:$A350,$A213))</f>
        <v/>
      </c>
      <c r="P213" s="5" t="str">
        <f>IF($A213="","",SUMIFS('BLAST COLDROOM 1'!R$2:R350,'BLAST COLDROOM 1'!$C$2:$C350,$B213,'BLAST COLDROOM 1'!$E$2:$E350,$C213,'BLAST COLDROOM 1'!$A$2:$A350,$A213))</f>
        <v/>
      </c>
      <c r="Q213" s="5" t="str">
        <f>IF($A213="","",SUMIFS('BLAST COLDROOM 1'!S$2:S350,'BLAST COLDROOM 1'!$C$2:$C350,$B213,'BLAST COLDROOM 1'!$E$2:$E350,$C213,'BLAST COLDROOM 1'!$A$2:$A350,$A213))</f>
        <v/>
      </c>
      <c r="R213" s="5" t="str">
        <f>IF($A213="","",SUMIFS('BLAST COLDROOM 1'!T$2:T350,'BLAST COLDROOM 1'!$C$2:$C350,$B213,'BLAST COLDROOM 1'!$E$2:$E350,$C213,'BLAST COLDROOM 1'!$A$2:$A350,$A213))</f>
        <v/>
      </c>
      <c r="S213" s="5" t="str">
        <f>IF($A213="","",SUMIFS('BLAST COLDROOM 1'!U$2:U350,'BLAST COLDROOM 1'!$C$2:$C350,$B213,'BLAST COLDROOM 1'!$E$2:$E350,$C213,'BLAST COLDROOM 1'!$A$2:$A350,$A213))</f>
        <v/>
      </c>
      <c r="T213" s="5" t="str">
        <f>IF($A213="","",SUMIFS('BLAST COLDROOM 1'!V$2:V350,'BLAST COLDROOM 1'!$C$2:$C350,$B213,'BLAST COLDROOM 1'!$E$2:$E350,$C213,'BLAST COLDROOM 1'!$A$2:$A350,$A213))</f>
        <v/>
      </c>
      <c r="U213" s="5" t="str">
        <f>IF($A213="","",SUMIFS(#REF!,'BLAST COLDROOM 1'!$C$2:$C350,$B213,'BLAST COLDROOM 1'!$E$2:$E350,$C213,'BLAST COLDROOM 1'!$A$2:$A350,$A213))</f>
        <v/>
      </c>
      <c r="V213" s="5" t="str">
        <f>IF($A213="","",SUMIFS('BLAST COLDROOM 1'!X$2:X350,'BLAST COLDROOM 1'!$C$2:$C350,$B213,'BLAST COLDROOM 1'!$E$2:$E350,$C213,'BLAST COLDROOM 1'!$A$2:$A350,$A213))</f>
        <v/>
      </c>
      <c r="W213" s="5" t="str">
        <f>IF($A213="","",SUMIFS('BLAST COLDROOM 1'!Y$2:Y350,'BLAST COLDROOM 1'!$C$2:$C350,$B213,'BLAST COLDROOM 1'!$E$2:$E350,$C213,'BLAST COLDROOM 1'!$A$2:$A350,$A213))</f>
        <v/>
      </c>
      <c r="X213" s="5" t="str">
        <f>IF($A213="","",SUMIFS('BLAST COLDROOM 1'!Z$2:Z350,'BLAST COLDROOM 1'!$C$2:$C350,$B213,'BLAST COLDROOM 1'!$E$2:$E350,$C213,'BLAST COLDROOM 1'!$A$2:$A350,$A213))</f>
        <v/>
      </c>
      <c r="Y213" s="5" t="str">
        <f>IF($A213="","",SUMIFS('BLAST COLDROOM 1'!AA$2:AA350,'BLAST COLDROOM 1'!$C$2:$C350,$B213,'BLAST COLDROOM 1'!$E$2:$E350,$C213,'BLAST COLDROOM 1'!$A$2:$A350,$A213))</f>
        <v/>
      </c>
      <c r="Z213" s="5" t="str">
        <f>IF($A213="","",SUMIFS('BLAST COLDROOM 1'!AB$2:AB350,'BLAST COLDROOM 1'!$C$2:$C350,$B213,'BLAST COLDROOM 1'!$E$2:$E350,$C213,'BLAST COLDROOM 1'!$A$2:$A350,$A213))</f>
        <v/>
      </c>
      <c r="AA213" s="5" t="str">
        <f>IF($A213="","",SUMIFS('BLAST COLDROOM 1'!AC$2:AC350,'BLAST COLDROOM 1'!$C$2:$C350,$B213,'BLAST COLDROOM 1'!$E$2:$E350,$C213,'BLAST COLDROOM 1'!$A$2:$A350,$A213))</f>
        <v/>
      </c>
      <c r="AB213" s="5" t="str">
        <f>IF($A213="","",SUMIFS('BLAST COLDROOM 1'!AD$2:AD350,'BLAST COLDROOM 1'!$C$2:$C350,$B213,'BLAST COLDROOM 1'!$E$2:$E350,$C213,'BLAST COLDROOM 1'!$A$2:$A350,$A213))</f>
        <v/>
      </c>
      <c r="AC213" s="5" t="str">
        <f>IF($A213="","",SUMIFS('BLAST COLDROOM 1'!AE$2:AE350,'BLAST COLDROOM 1'!$C$2:$C350,$B213,'BLAST COLDROOM 1'!$E$2:$E350,$C213,'BLAST COLDROOM 1'!$A$2:$A350,$A213))</f>
        <v/>
      </c>
      <c r="AD213" s="5" t="str">
        <f>IF($A213="","",SUMIFS('BLAST COLDROOM 1'!AF$2:AF350,'BLAST COLDROOM 1'!$C$2:$C350,$B213,'BLAST COLDROOM 1'!$E$2:$E350,$C213,'BLAST COLDROOM 1'!$A$2:$A350,$A213))</f>
        <v/>
      </c>
      <c r="AE213" s="5" t="str">
        <f>IF($A213="","",SUMIFS('BLAST COLDROOM 1'!AG$2:AG350,'BLAST COLDROOM 1'!$C$2:$C350,$B213,'BLAST COLDROOM 1'!$E$2:$E350,$C213,'BLAST COLDROOM 1'!$A$2:$A350,$A213))</f>
        <v/>
      </c>
      <c r="AF213" s="5" t="str">
        <f>IF($A213="","",SUMIFS('BLAST COLDROOM 1'!AH$2:AH350,'BLAST COLDROOM 1'!$C$2:$C350,$B213,'BLAST COLDROOM 1'!$E$2:$E350,$C213,'BLAST COLDROOM 1'!$A$2:$A350,$A213))</f>
        <v/>
      </c>
      <c r="AG213" s="5" t="str">
        <f>IF($A213="","",SUMIFS('BLAST COLDROOM 1'!AI$2:AI350,'BLAST COLDROOM 1'!$C$2:$C350,$B213,'BLAST COLDROOM 1'!$E$2:$E350,$C213,'BLAST COLDROOM 1'!$A$2:$A350,$A213))</f>
        <v/>
      </c>
      <c r="AH213" s="5" t="str">
        <f>IF($A213="","",SUMIFS('BLAST COLDROOM 1'!AJ$2:AJ350,'BLAST COLDROOM 1'!$C$2:$C350,$B213,'BLAST COLDROOM 1'!$E$2:$E350,$C213,'BLAST COLDROOM 1'!$A$2:$A350,$A213))</f>
        <v/>
      </c>
      <c r="AI213" s="5" t="str">
        <f>IF($A213="","",SUMIFS('BLAST COLDROOM 1'!AK$2:AK350,'BLAST COLDROOM 1'!$C$2:$C350,$B213,'BLAST COLDROOM 1'!$E$2:$E350,$C213,'BLAST COLDROOM 1'!$A$2:$A350,$A213))</f>
        <v/>
      </c>
      <c r="AJ213" s="5" t="str">
        <f>IF($A213="","",SUMIFS('BLAST COLDROOM 1'!AL$2:AL350,'BLAST COLDROOM 1'!$C$2:$C350,$B213,'BLAST COLDROOM 1'!$E$2:$E350,$C213,'BLAST COLDROOM 1'!$A$2:$A350,$A213))</f>
        <v/>
      </c>
    </row>
    <row r="214" ht="15.75" customHeight="1">
      <c r="A214" s="17"/>
      <c r="B214" s="5"/>
      <c r="C214" s="5"/>
      <c r="D214" s="5" t="str">
        <f>IF($A214="","",SUMIFS('BLAST COLDROOM 1'!F$2:F350,'BLAST COLDROOM 1'!$C$2:$C350,$B214,'BLAST COLDROOM 1'!$E$2:$E350,$C214,'BLAST COLDROOM 1'!$A$2:$A350,$A214))</f>
        <v/>
      </c>
      <c r="E214" s="5" t="str">
        <f>IF($A214="","",SUMIFS('BLAST COLDROOM 1'!G$2:G350,'BLAST COLDROOM 1'!$C$2:$C350,$B214,'BLAST COLDROOM 1'!$E$2:$E350,$C214,'BLAST COLDROOM 1'!$A$2:$A350,$A214))</f>
        <v/>
      </c>
      <c r="F214" s="5" t="str">
        <f>IF($A214="","",SUMIFS('BLAST COLDROOM 1'!H$2:H350,'BLAST COLDROOM 1'!$C$2:$C350,$B214,'BLAST COLDROOM 1'!$E$2:$E350,$C214,'BLAST COLDROOM 1'!$A$2:$A350,$A214))</f>
        <v/>
      </c>
      <c r="G214" s="5" t="str">
        <f>IF($A214="","",SUMIFS('BLAST COLDROOM 1'!I$2:I350,'BLAST COLDROOM 1'!$C$2:$C350,$B214,'BLAST COLDROOM 1'!$E$2:$E350,$C214,'BLAST COLDROOM 1'!$A$2:$A350,$A214))</f>
        <v/>
      </c>
      <c r="H214" s="5" t="str">
        <f>IF($A214="","",SUMIFS('BLAST COLDROOM 1'!J$2:J350,'BLAST COLDROOM 1'!$C$2:$C350,$B214,'BLAST COLDROOM 1'!$E$2:$E350,$C214,'BLAST COLDROOM 1'!$A$2:$A350,$A214))</f>
        <v/>
      </c>
      <c r="I214" s="5" t="str">
        <f>IF($A214="","",SUMIFS('BLAST COLDROOM 1'!K$2:K350,'BLAST COLDROOM 1'!$C$2:$C350,$B214,'BLAST COLDROOM 1'!$E$2:$E350,$C214,'BLAST COLDROOM 1'!$A$2:$A350,$A214))</f>
        <v/>
      </c>
      <c r="J214" s="5" t="str">
        <f>IF($A214="","",SUMIFS(#REF!,'BLAST COLDROOM 1'!$C$2:$C350,$B214,'BLAST COLDROOM 1'!$E$2:$E350,$C214,'BLAST COLDROOM 1'!$A$2:$A350,$A214))</f>
        <v/>
      </c>
      <c r="K214" s="5" t="str">
        <f>IF($A214="","",SUMIFS('BLAST COLDROOM 1'!M$2:M350,'BLAST COLDROOM 1'!$C$2:$C350,$B214,'BLAST COLDROOM 1'!$E$2:$E350,$C214,'BLAST COLDROOM 1'!$A$2:$A350,$A214))</f>
        <v/>
      </c>
      <c r="L214" s="5" t="str">
        <f>IF($A214="","",SUMIFS('BLAST COLDROOM 1'!N$2:N350,'BLAST COLDROOM 1'!$C$2:$C350,$B214,'BLAST COLDROOM 1'!$E$2:$E350,$C214,'BLAST COLDROOM 1'!$A$2:$A350,$A214))</f>
        <v/>
      </c>
      <c r="M214" s="5" t="str">
        <f>IF($A214="","",SUMIFS('BLAST COLDROOM 1'!O$2:O350,'BLAST COLDROOM 1'!$C$2:$C350,$B214,'BLAST COLDROOM 1'!$E$2:$E350,$C214,'BLAST COLDROOM 1'!$A$2:$A350,$A214))</f>
        <v/>
      </c>
      <c r="N214" s="5" t="str">
        <f>IF($A214="","",SUMIFS('BLAST COLDROOM 1'!P$2:P350,'BLAST COLDROOM 1'!$C$2:$C350,$B214,'BLAST COLDROOM 1'!$E$2:$E350,$C214,'BLAST COLDROOM 1'!$A$2:$A350,$A214))</f>
        <v/>
      </c>
      <c r="O214" s="5" t="str">
        <f>IF($A214="","",SUMIFS('BLAST COLDROOM 1'!Q$2:Q350,'BLAST COLDROOM 1'!$C$2:$C350,$B214,'BLAST COLDROOM 1'!$E$2:$E350,$C214,'BLAST COLDROOM 1'!$A$2:$A350,$A214))</f>
        <v/>
      </c>
      <c r="P214" s="5" t="str">
        <f>IF($A214="","",SUMIFS('BLAST COLDROOM 1'!R$2:R350,'BLAST COLDROOM 1'!$C$2:$C350,$B214,'BLAST COLDROOM 1'!$E$2:$E350,$C214,'BLAST COLDROOM 1'!$A$2:$A350,$A214))</f>
        <v/>
      </c>
      <c r="Q214" s="5" t="str">
        <f>IF($A214="","",SUMIFS('BLAST COLDROOM 1'!S$2:S350,'BLAST COLDROOM 1'!$C$2:$C350,$B214,'BLAST COLDROOM 1'!$E$2:$E350,$C214,'BLAST COLDROOM 1'!$A$2:$A350,$A214))</f>
        <v/>
      </c>
      <c r="R214" s="5" t="str">
        <f>IF($A214="","",SUMIFS('BLAST COLDROOM 1'!T$2:T350,'BLAST COLDROOM 1'!$C$2:$C350,$B214,'BLAST COLDROOM 1'!$E$2:$E350,$C214,'BLAST COLDROOM 1'!$A$2:$A350,$A214))</f>
        <v/>
      </c>
      <c r="S214" s="5" t="str">
        <f>IF($A214="","",SUMIFS('BLAST COLDROOM 1'!U$2:U350,'BLAST COLDROOM 1'!$C$2:$C350,$B214,'BLAST COLDROOM 1'!$E$2:$E350,$C214,'BLAST COLDROOM 1'!$A$2:$A350,$A214))</f>
        <v/>
      </c>
      <c r="T214" s="5" t="str">
        <f>IF($A214="","",SUMIFS('BLAST COLDROOM 1'!V$2:V350,'BLAST COLDROOM 1'!$C$2:$C350,$B214,'BLAST COLDROOM 1'!$E$2:$E350,$C214,'BLAST COLDROOM 1'!$A$2:$A350,$A214))</f>
        <v/>
      </c>
      <c r="U214" s="5" t="str">
        <f>IF($A214="","",SUMIFS(#REF!,'BLAST COLDROOM 1'!$C$2:$C350,$B214,'BLAST COLDROOM 1'!$E$2:$E350,$C214,'BLAST COLDROOM 1'!$A$2:$A350,$A214))</f>
        <v/>
      </c>
      <c r="V214" s="5" t="str">
        <f>IF($A214="","",SUMIFS('BLAST COLDROOM 1'!X$2:X350,'BLAST COLDROOM 1'!$C$2:$C350,$B214,'BLAST COLDROOM 1'!$E$2:$E350,$C214,'BLAST COLDROOM 1'!$A$2:$A350,$A214))</f>
        <v/>
      </c>
      <c r="W214" s="5" t="str">
        <f>IF($A214="","",SUMIFS('BLAST COLDROOM 1'!Y$2:Y350,'BLAST COLDROOM 1'!$C$2:$C350,$B214,'BLAST COLDROOM 1'!$E$2:$E350,$C214,'BLAST COLDROOM 1'!$A$2:$A350,$A214))</f>
        <v/>
      </c>
      <c r="X214" s="5" t="str">
        <f>IF($A214="","",SUMIFS('BLAST COLDROOM 1'!Z$2:Z350,'BLAST COLDROOM 1'!$C$2:$C350,$B214,'BLAST COLDROOM 1'!$E$2:$E350,$C214,'BLAST COLDROOM 1'!$A$2:$A350,$A214))</f>
        <v/>
      </c>
      <c r="Y214" s="5" t="str">
        <f>IF($A214="","",SUMIFS('BLAST COLDROOM 1'!AA$2:AA350,'BLAST COLDROOM 1'!$C$2:$C350,$B214,'BLAST COLDROOM 1'!$E$2:$E350,$C214,'BLAST COLDROOM 1'!$A$2:$A350,$A214))</f>
        <v/>
      </c>
      <c r="Z214" s="5" t="str">
        <f>IF($A214="","",SUMIFS('BLAST COLDROOM 1'!AB$2:AB350,'BLAST COLDROOM 1'!$C$2:$C350,$B214,'BLAST COLDROOM 1'!$E$2:$E350,$C214,'BLAST COLDROOM 1'!$A$2:$A350,$A214))</f>
        <v/>
      </c>
      <c r="AA214" s="5" t="str">
        <f>IF($A214="","",SUMIFS('BLAST COLDROOM 1'!AC$2:AC350,'BLAST COLDROOM 1'!$C$2:$C350,$B214,'BLAST COLDROOM 1'!$E$2:$E350,$C214,'BLAST COLDROOM 1'!$A$2:$A350,$A214))</f>
        <v/>
      </c>
      <c r="AB214" s="5" t="str">
        <f>IF($A214="","",SUMIFS('BLAST COLDROOM 1'!AD$2:AD350,'BLAST COLDROOM 1'!$C$2:$C350,$B214,'BLAST COLDROOM 1'!$E$2:$E350,$C214,'BLAST COLDROOM 1'!$A$2:$A350,$A214))</f>
        <v/>
      </c>
      <c r="AC214" s="5" t="str">
        <f>IF($A214="","",SUMIFS('BLAST COLDROOM 1'!AE$2:AE350,'BLAST COLDROOM 1'!$C$2:$C350,$B214,'BLAST COLDROOM 1'!$E$2:$E350,$C214,'BLAST COLDROOM 1'!$A$2:$A350,$A214))</f>
        <v/>
      </c>
      <c r="AD214" s="5" t="str">
        <f>IF($A214="","",SUMIFS('BLAST COLDROOM 1'!AF$2:AF350,'BLAST COLDROOM 1'!$C$2:$C350,$B214,'BLAST COLDROOM 1'!$E$2:$E350,$C214,'BLAST COLDROOM 1'!$A$2:$A350,$A214))</f>
        <v/>
      </c>
      <c r="AE214" s="5" t="str">
        <f>IF($A214="","",SUMIFS('BLAST COLDROOM 1'!AG$2:AG350,'BLAST COLDROOM 1'!$C$2:$C350,$B214,'BLAST COLDROOM 1'!$E$2:$E350,$C214,'BLAST COLDROOM 1'!$A$2:$A350,$A214))</f>
        <v/>
      </c>
      <c r="AF214" s="5" t="str">
        <f>IF($A214="","",SUMIFS('BLAST COLDROOM 1'!AH$2:AH350,'BLAST COLDROOM 1'!$C$2:$C350,$B214,'BLAST COLDROOM 1'!$E$2:$E350,$C214,'BLAST COLDROOM 1'!$A$2:$A350,$A214))</f>
        <v/>
      </c>
      <c r="AG214" s="5" t="str">
        <f>IF($A214="","",SUMIFS('BLAST COLDROOM 1'!AI$2:AI350,'BLAST COLDROOM 1'!$C$2:$C350,$B214,'BLAST COLDROOM 1'!$E$2:$E350,$C214,'BLAST COLDROOM 1'!$A$2:$A350,$A214))</f>
        <v/>
      </c>
      <c r="AH214" s="5" t="str">
        <f>IF($A214="","",SUMIFS('BLAST COLDROOM 1'!AJ$2:AJ350,'BLAST COLDROOM 1'!$C$2:$C350,$B214,'BLAST COLDROOM 1'!$E$2:$E350,$C214,'BLAST COLDROOM 1'!$A$2:$A350,$A214))</f>
        <v/>
      </c>
      <c r="AI214" s="5" t="str">
        <f>IF($A214="","",SUMIFS('BLAST COLDROOM 1'!AK$2:AK350,'BLAST COLDROOM 1'!$C$2:$C350,$B214,'BLAST COLDROOM 1'!$E$2:$E350,$C214,'BLAST COLDROOM 1'!$A$2:$A350,$A214))</f>
        <v/>
      </c>
      <c r="AJ214" s="5" t="str">
        <f>IF($A214="","",SUMIFS('BLAST COLDROOM 1'!AL$2:AL350,'BLAST COLDROOM 1'!$C$2:$C350,$B214,'BLAST COLDROOM 1'!$E$2:$E350,$C214,'BLAST COLDROOM 1'!$A$2:$A350,$A214))</f>
        <v/>
      </c>
    </row>
    <row r="215" ht="15.75" customHeight="1">
      <c r="A215" s="17"/>
      <c r="B215" s="5"/>
      <c r="C215" s="5"/>
      <c r="D215" s="5" t="str">
        <f>IF($A215="","",SUMIFS('BLAST COLDROOM 1'!F$2:F350,'BLAST COLDROOM 1'!$C$2:$C350,$B215,'BLAST COLDROOM 1'!$E$2:$E350,$C215,'BLAST COLDROOM 1'!$A$2:$A350,$A215))</f>
        <v/>
      </c>
      <c r="E215" s="5" t="str">
        <f>IF($A215="","",SUMIFS('BLAST COLDROOM 1'!G$2:G350,'BLAST COLDROOM 1'!$C$2:$C350,$B215,'BLAST COLDROOM 1'!$E$2:$E350,$C215,'BLAST COLDROOM 1'!$A$2:$A350,$A215))</f>
        <v/>
      </c>
      <c r="F215" s="5" t="str">
        <f>IF($A215="","",SUMIFS('BLAST COLDROOM 1'!H$2:H350,'BLAST COLDROOM 1'!$C$2:$C350,$B215,'BLAST COLDROOM 1'!$E$2:$E350,$C215,'BLAST COLDROOM 1'!$A$2:$A350,$A215))</f>
        <v/>
      </c>
      <c r="G215" s="5" t="str">
        <f>IF($A215="","",SUMIFS('BLAST COLDROOM 1'!I$2:I350,'BLAST COLDROOM 1'!$C$2:$C350,$B215,'BLAST COLDROOM 1'!$E$2:$E350,$C215,'BLAST COLDROOM 1'!$A$2:$A350,$A215))</f>
        <v/>
      </c>
      <c r="H215" s="5" t="str">
        <f>IF($A215="","",SUMIFS('BLAST COLDROOM 1'!J$2:J350,'BLAST COLDROOM 1'!$C$2:$C350,$B215,'BLAST COLDROOM 1'!$E$2:$E350,$C215,'BLAST COLDROOM 1'!$A$2:$A350,$A215))</f>
        <v/>
      </c>
      <c r="I215" s="5" t="str">
        <f>IF($A215="","",SUMIFS('BLAST COLDROOM 1'!K$2:K350,'BLAST COLDROOM 1'!$C$2:$C350,$B215,'BLAST COLDROOM 1'!$E$2:$E350,$C215,'BLAST COLDROOM 1'!$A$2:$A350,$A215))</f>
        <v/>
      </c>
      <c r="J215" s="5" t="str">
        <f>IF($A215="","",SUMIFS(#REF!,'BLAST COLDROOM 1'!$C$2:$C350,$B215,'BLAST COLDROOM 1'!$E$2:$E350,$C215,'BLAST COLDROOM 1'!$A$2:$A350,$A215))</f>
        <v/>
      </c>
      <c r="K215" s="5" t="str">
        <f>IF($A215="","",SUMIFS('BLAST COLDROOM 1'!M$2:M350,'BLAST COLDROOM 1'!$C$2:$C350,$B215,'BLAST COLDROOM 1'!$E$2:$E350,$C215,'BLAST COLDROOM 1'!$A$2:$A350,$A215))</f>
        <v/>
      </c>
      <c r="L215" s="5" t="str">
        <f>IF($A215="","",SUMIFS('BLAST COLDROOM 1'!N$2:N350,'BLAST COLDROOM 1'!$C$2:$C350,$B215,'BLAST COLDROOM 1'!$E$2:$E350,$C215,'BLAST COLDROOM 1'!$A$2:$A350,$A215))</f>
        <v/>
      </c>
      <c r="M215" s="5" t="str">
        <f>IF($A215="","",SUMIFS('BLAST COLDROOM 1'!O$2:O350,'BLAST COLDROOM 1'!$C$2:$C350,$B215,'BLAST COLDROOM 1'!$E$2:$E350,$C215,'BLAST COLDROOM 1'!$A$2:$A350,$A215))</f>
        <v/>
      </c>
      <c r="N215" s="5" t="str">
        <f>IF($A215="","",SUMIFS('BLAST COLDROOM 1'!P$2:P350,'BLAST COLDROOM 1'!$C$2:$C350,$B215,'BLAST COLDROOM 1'!$E$2:$E350,$C215,'BLAST COLDROOM 1'!$A$2:$A350,$A215))</f>
        <v/>
      </c>
      <c r="O215" s="5" t="str">
        <f>IF($A215="","",SUMIFS('BLAST COLDROOM 1'!Q$2:Q350,'BLAST COLDROOM 1'!$C$2:$C350,$B215,'BLAST COLDROOM 1'!$E$2:$E350,$C215,'BLAST COLDROOM 1'!$A$2:$A350,$A215))</f>
        <v/>
      </c>
      <c r="P215" s="5" t="str">
        <f>IF($A215="","",SUMIFS('BLAST COLDROOM 1'!R$2:R350,'BLAST COLDROOM 1'!$C$2:$C350,$B215,'BLAST COLDROOM 1'!$E$2:$E350,$C215,'BLAST COLDROOM 1'!$A$2:$A350,$A215))</f>
        <v/>
      </c>
      <c r="Q215" s="5" t="str">
        <f>IF($A215="","",SUMIFS('BLAST COLDROOM 1'!S$2:S350,'BLAST COLDROOM 1'!$C$2:$C350,$B215,'BLAST COLDROOM 1'!$E$2:$E350,$C215,'BLAST COLDROOM 1'!$A$2:$A350,$A215))</f>
        <v/>
      </c>
      <c r="R215" s="5" t="str">
        <f>IF($A215="","",SUMIFS('BLAST COLDROOM 1'!T$2:T350,'BLAST COLDROOM 1'!$C$2:$C350,$B215,'BLAST COLDROOM 1'!$E$2:$E350,$C215,'BLAST COLDROOM 1'!$A$2:$A350,$A215))</f>
        <v/>
      </c>
      <c r="S215" s="5" t="str">
        <f>IF($A215="","",SUMIFS('BLAST COLDROOM 1'!U$2:U350,'BLAST COLDROOM 1'!$C$2:$C350,$B215,'BLAST COLDROOM 1'!$E$2:$E350,$C215,'BLAST COLDROOM 1'!$A$2:$A350,$A215))</f>
        <v/>
      </c>
      <c r="T215" s="5" t="str">
        <f>IF($A215="","",SUMIFS('BLAST COLDROOM 1'!V$2:V350,'BLAST COLDROOM 1'!$C$2:$C350,$B215,'BLAST COLDROOM 1'!$E$2:$E350,$C215,'BLAST COLDROOM 1'!$A$2:$A350,$A215))</f>
        <v/>
      </c>
      <c r="U215" s="5" t="str">
        <f>IF($A215="","",SUMIFS(#REF!,'BLAST COLDROOM 1'!$C$2:$C350,$B215,'BLAST COLDROOM 1'!$E$2:$E350,$C215,'BLAST COLDROOM 1'!$A$2:$A350,$A215))</f>
        <v/>
      </c>
      <c r="V215" s="5" t="str">
        <f>IF($A215="","",SUMIFS('BLAST COLDROOM 1'!X$2:X350,'BLAST COLDROOM 1'!$C$2:$C350,$B215,'BLAST COLDROOM 1'!$E$2:$E350,$C215,'BLAST COLDROOM 1'!$A$2:$A350,$A215))</f>
        <v/>
      </c>
      <c r="W215" s="5" t="str">
        <f>IF($A215="","",SUMIFS('BLAST COLDROOM 1'!Y$2:Y350,'BLAST COLDROOM 1'!$C$2:$C350,$B215,'BLAST COLDROOM 1'!$E$2:$E350,$C215,'BLAST COLDROOM 1'!$A$2:$A350,$A215))</f>
        <v/>
      </c>
      <c r="X215" s="5" t="str">
        <f>IF($A215="","",SUMIFS('BLAST COLDROOM 1'!Z$2:Z350,'BLAST COLDROOM 1'!$C$2:$C350,$B215,'BLAST COLDROOM 1'!$E$2:$E350,$C215,'BLAST COLDROOM 1'!$A$2:$A350,$A215))</f>
        <v/>
      </c>
      <c r="Y215" s="5" t="str">
        <f>IF($A215="","",SUMIFS('BLAST COLDROOM 1'!AA$2:AA350,'BLAST COLDROOM 1'!$C$2:$C350,$B215,'BLAST COLDROOM 1'!$E$2:$E350,$C215,'BLAST COLDROOM 1'!$A$2:$A350,$A215))</f>
        <v/>
      </c>
      <c r="Z215" s="5" t="str">
        <f>IF($A215="","",SUMIFS('BLAST COLDROOM 1'!AB$2:AB350,'BLAST COLDROOM 1'!$C$2:$C350,$B215,'BLAST COLDROOM 1'!$E$2:$E350,$C215,'BLAST COLDROOM 1'!$A$2:$A350,$A215))</f>
        <v/>
      </c>
      <c r="AA215" s="5" t="str">
        <f>IF($A215="","",SUMIFS('BLAST COLDROOM 1'!AC$2:AC350,'BLAST COLDROOM 1'!$C$2:$C350,$B215,'BLAST COLDROOM 1'!$E$2:$E350,$C215,'BLAST COLDROOM 1'!$A$2:$A350,$A215))</f>
        <v/>
      </c>
      <c r="AB215" s="5" t="str">
        <f>IF($A215="","",SUMIFS('BLAST COLDROOM 1'!AD$2:AD350,'BLAST COLDROOM 1'!$C$2:$C350,$B215,'BLAST COLDROOM 1'!$E$2:$E350,$C215,'BLAST COLDROOM 1'!$A$2:$A350,$A215))</f>
        <v/>
      </c>
      <c r="AC215" s="5" t="str">
        <f>IF($A215="","",SUMIFS('BLAST COLDROOM 1'!AE$2:AE350,'BLAST COLDROOM 1'!$C$2:$C350,$B215,'BLAST COLDROOM 1'!$E$2:$E350,$C215,'BLAST COLDROOM 1'!$A$2:$A350,$A215))</f>
        <v/>
      </c>
      <c r="AD215" s="5" t="str">
        <f>IF($A215="","",SUMIFS('BLAST COLDROOM 1'!AF$2:AF350,'BLAST COLDROOM 1'!$C$2:$C350,$B215,'BLAST COLDROOM 1'!$E$2:$E350,$C215,'BLAST COLDROOM 1'!$A$2:$A350,$A215))</f>
        <v/>
      </c>
      <c r="AE215" s="5" t="str">
        <f>IF($A215="","",SUMIFS('BLAST COLDROOM 1'!AG$2:AG350,'BLAST COLDROOM 1'!$C$2:$C350,$B215,'BLAST COLDROOM 1'!$E$2:$E350,$C215,'BLAST COLDROOM 1'!$A$2:$A350,$A215))</f>
        <v/>
      </c>
      <c r="AF215" s="5" t="str">
        <f>IF($A215="","",SUMIFS('BLAST COLDROOM 1'!AH$2:AH350,'BLAST COLDROOM 1'!$C$2:$C350,$B215,'BLAST COLDROOM 1'!$E$2:$E350,$C215,'BLAST COLDROOM 1'!$A$2:$A350,$A215))</f>
        <v/>
      </c>
      <c r="AG215" s="5" t="str">
        <f>IF($A215="","",SUMIFS('BLAST COLDROOM 1'!AI$2:AI350,'BLAST COLDROOM 1'!$C$2:$C350,$B215,'BLAST COLDROOM 1'!$E$2:$E350,$C215,'BLAST COLDROOM 1'!$A$2:$A350,$A215))</f>
        <v/>
      </c>
      <c r="AH215" s="5" t="str">
        <f>IF($A215="","",SUMIFS('BLAST COLDROOM 1'!AJ$2:AJ350,'BLAST COLDROOM 1'!$C$2:$C350,$B215,'BLAST COLDROOM 1'!$E$2:$E350,$C215,'BLAST COLDROOM 1'!$A$2:$A350,$A215))</f>
        <v/>
      </c>
      <c r="AI215" s="5" t="str">
        <f>IF($A215="","",SUMIFS('BLAST COLDROOM 1'!AK$2:AK350,'BLAST COLDROOM 1'!$C$2:$C350,$B215,'BLAST COLDROOM 1'!$E$2:$E350,$C215,'BLAST COLDROOM 1'!$A$2:$A350,$A215))</f>
        <v/>
      </c>
      <c r="AJ215" s="5" t="str">
        <f>IF($A215="","",SUMIFS('BLAST COLDROOM 1'!AL$2:AL350,'BLAST COLDROOM 1'!$C$2:$C350,$B215,'BLAST COLDROOM 1'!$E$2:$E350,$C215,'BLAST COLDROOM 1'!$A$2:$A350,$A215))</f>
        <v/>
      </c>
    </row>
    <row r="216" ht="15.75" customHeight="1">
      <c r="A216" s="17"/>
      <c r="B216" s="5"/>
      <c r="C216" s="5"/>
      <c r="D216" s="5" t="str">
        <f>IF($A216="","",SUMIFS('BLAST COLDROOM 1'!F$2:F350,'BLAST COLDROOM 1'!$C$2:$C350,$B216,'BLAST COLDROOM 1'!$E$2:$E350,$C216,'BLAST COLDROOM 1'!$A$2:$A350,$A216))</f>
        <v/>
      </c>
      <c r="E216" s="5" t="str">
        <f>IF($A216="","",SUMIFS('BLAST COLDROOM 1'!G$2:G350,'BLAST COLDROOM 1'!$C$2:$C350,$B216,'BLAST COLDROOM 1'!$E$2:$E350,$C216,'BLAST COLDROOM 1'!$A$2:$A350,$A216))</f>
        <v/>
      </c>
      <c r="F216" s="5" t="str">
        <f>IF($A216="","",SUMIFS('BLAST COLDROOM 1'!H$2:H350,'BLAST COLDROOM 1'!$C$2:$C350,$B216,'BLAST COLDROOM 1'!$E$2:$E350,$C216,'BLAST COLDROOM 1'!$A$2:$A350,$A216))</f>
        <v/>
      </c>
      <c r="G216" s="5" t="str">
        <f>IF($A216="","",SUMIFS('BLAST COLDROOM 1'!I$2:I350,'BLAST COLDROOM 1'!$C$2:$C350,$B216,'BLAST COLDROOM 1'!$E$2:$E350,$C216,'BLAST COLDROOM 1'!$A$2:$A350,$A216))</f>
        <v/>
      </c>
      <c r="H216" s="5" t="str">
        <f>IF($A216="","",SUMIFS('BLAST COLDROOM 1'!J$2:J350,'BLAST COLDROOM 1'!$C$2:$C350,$B216,'BLAST COLDROOM 1'!$E$2:$E350,$C216,'BLAST COLDROOM 1'!$A$2:$A350,$A216))</f>
        <v/>
      </c>
      <c r="I216" s="5" t="str">
        <f>IF($A216="","",SUMIFS('BLAST COLDROOM 1'!K$2:K350,'BLAST COLDROOM 1'!$C$2:$C350,$B216,'BLAST COLDROOM 1'!$E$2:$E350,$C216,'BLAST COLDROOM 1'!$A$2:$A350,$A216))</f>
        <v/>
      </c>
      <c r="J216" s="5" t="str">
        <f>IF($A216="","",SUMIFS(#REF!,'BLAST COLDROOM 1'!$C$2:$C350,$B216,'BLAST COLDROOM 1'!$E$2:$E350,$C216,'BLAST COLDROOM 1'!$A$2:$A350,$A216))</f>
        <v/>
      </c>
      <c r="K216" s="5" t="str">
        <f>IF($A216="","",SUMIFS('BLAST COLDROOM 1'!M$2:M350,'BLAST COLDROOM 1'!$C$2:$C350,$B216,'BLAST COLDROOM 1'!$E$2:$E350,$C216,'BLAST COLDROOM 1'!$A$2:$A350,$A216))</f>
        <v/>
      </c>
      <c r="L216" s="5" t="str">
        <f>IF($A216="","",SUMIFS('BLAST COLDROOM 1'!N$2:N350,'BLAST COLDROOM 1'!$C$2:$C350,$B216,'BLAST COLDROOM 1'!$E$2:$E350,$C216,'BLAST COLDROOM 1'!$A$2:$A350,$A216))</f>
        <v/>
      </c>
      <c r="M216" s="5" t="str">
        <f>IF($A216="","",SUMIFS('BLAST COLDROOM 1'!O$2:O350,'BLAST COLDROOM 1'!$C$2:$C350,$B216,'BLAST COLDROOM 1'!$E$2:$E350,$C216,'BLAST COLDROOM 1'!$A$2:$A350,$A216))</f>
        <v/>
      </c>
      <c r="N216" s="5" t="str">
        <f>IF($A216="","",SUMIFS('BLAST COLDROOM 1'!P$2:P350,'BLAST COLDROOM 1'!$C$2:$C350,$B216,'BLAST COLDROOM 1'!$E$2:$E350,$C216,'BLAST COLDROOM 1'!$A$2:$A350,$A216))</f>
        <v/>
      </c>
      <c r="O216" s="5" t="str">
        <f>IF($A216="","",SUMIFS('BLAST COLDROOM 1'!Q$2:Q350,'BLAST COLDROOM 1'!$C$2:$C350,$B216,'BLAST COLDROOM 1'!$E$2:$E350,$C216,'BLAST COLDROOM 1'!$A$2:$A350,$A216))</f>
        <v/>
      </c>
      <c r="P216" s="5" t="str">
        <f>IF($A216="","",SUMIFS('BLAST COLDROOM 1'!R$2:R350,'BLAST COLDROOM 1'!$C$2:$C350,$B216,'BLAST COLDROOM 1'!$E$2:$E350,$C216,'BLAST COLDROOM 1'!$A$2:$A350,$A216))</f>
        <v/>
      </c>
      <c r="Q216" s="5" t="str">
        <f>IF($A216="","",SUMIFS('BLAST COLDROOM 1'!S$2:S350,'BLAST COLDROOM 1'!$C$2:$C350,$B216,'BLAST COLDROOM 1'!$E$2:$E350,$C216,'BLAST COLDROOM 1'!$A$2:$A350,$A216))</f>
        <v/>
      </c>
      <c r="R216" s="5" t="str">
        <f>IF($A216="","",SUMIFS('BLAST COLDROOM 1'!T$2:T350,'BLAST COLDROOM 1'!$C$2:$C350,$B216,'BLAST COLDROOM 1'!$E$2:$E350,$C216,'BLAST COLDROOM 1'!$A$2:$A350,$A216))</f>
        <v/>
      </c>
      <c r="S216" s="5" t="str">
        <f>IF($A216="","",SUMIFS('BLAST COLDROOM 1'!U$2:U350,'BLAST COLDROOM 1'!$C$2:$C350,$B216,'BLAST COLDROOM 1'!$E$2:$E350,$C216,'BLAST COLDROOM 1'!$A$2:$A350,$A216))</f>
        <v/>
      </c>
      <c r="T216" s="5" t="str">
        <f>IF($A216="","",SUMIFS('BLAST COLDROOM 1'!V$2:V350,'BLAST COLDROOM 1'!$C$2:$C350,$B216,'BLAST COLDROOM 1'!$E$2:$E350,$C216,'BLAST COLDROOM 1'!$A$2:$A350,$A216))</f>
        <v/>
      </c>
      <c r="U216" s="5" t="str">
        <f>IF($A216="","",SUMIFS(#REF!,'BLAST COLDROOM 1'!$C$2:$C350,$B216,'BLAST COLDROOM 1'!$E$2:$E350,$C216,'BLAST COLDROOM 1'!$A$2:$A350,$A216))</f>
        <v/>
      </c>
      <c r="V216" s="5" t="str">
        <f>IF($A216="","",SUMIFS('BLAST COLDROOM 1'!X$2:X350,'BLAST COLDROOM 1'!$C$2:$C350,$B216,'BLAST COLDROOM 1'!$E$2:$E350,$C216,'BLAST COLDROOM 1'!$A$2:$A350,$A216))</f>
        <v/>
      </c>
      <c r="W216" s="5" t="str">
        <f>IF($A216="","",SUMIFS('BLAST COLDROOM 1'!Y$2:Y350,'BLAST COLDROOM 1'!$C$2:$C350,$B216,'BLAST COLDROOM 1'!$E$2:$E350,$C216,'BLAST COLDROOM 1'!$A$2:$A350,$A216))</f>
        <v/>
      </c>
      <c r="X216" s="5" t="str">
        <f>IF($A216="","",SUMIFS('BLAST COLDROOM 1'!Z$2:Z350,'BLAST COLDROOM 1'!$C$2:$C350,$B216,'BLAST COLDROOM 1'!$E$2:$E350,$C216,'BLAST COLDROOM 1'!$A$2:$A350,$A216))</f>
        <v/>
      </c>
      <c r="Y216" s="5" t="str">
        <f>IF($A216="","",SUMIFS('BLAST COLDROOM 1'!AA$2:AA350,'BLAST COLDROOM 1'!$C$2:$C350,$B216,'BLAST COLDROOM 1'!$E$2:$E350,$C216,'BLAST COLDROOM 1'!$A$2:$A350,$A216))</f>
        <v/>
      </c>
      <c r="Z216" s="5" t="str">
        <f>IF($A216="","",SUMIFS('BLAST COLDROOM 1'!AB$2:AB350,'BLAST COLDROOM 1'!$C$2:$C350,$B216,'BLAST COLDROOM 1'!$E$2:$E350,$C216,'BLAST COLDROOM 1'!$A$2:$A350,$A216))</f>
        <v/>
      </c>
      <c r="AA216" s="5" t="str">
        <f>IF($A216="","",SUMIFS('BLAST COLDROOM 1'!AC$2:AC350,'BLAST COLDROOM 1'!$C$2:$C350,$B216,'BLAST COLDROOM 1'!$E$2:$E350,$C216,'BLAST COLDROOM 1'!$A$2:$A350,$A216))</f>
        <v/>
      </c>
      <c r="AB216" s="5" t="str">
        <f>IF($A216="","",SUMIFS('BLAST COLDROOM 1'!AD$2:AD350,'BLAST COLDROOM 1'!$C$2:$C350,$B216,'BLAST COLDROOM 1'!$E$2:$E350,$C216,'BLAST COLDROOM 1'!$A$2:$A350,$A216))</f>
        <v/>
      </c>
      <c r="AC216" s="5" t="str">
        <f>IF($A216="","",SUMIFS('BLAST COLDROOM 1'!AE$2:AE350,'BLAST COLDROOM 1'!$C$2:$C350,$B216,'BLAST COLDROOM 1'!$E$2:$E350,$C216,'BLAST COLDROOM 1'!$A$2:$A350,$A216))</f>
        <v/>
      </c>
      <c r="AD216" s="5" t="str">
        <f>IF($A216="","",SUMIFS('BLAST COLDROOM 1'!AF$2:AF350,'BLAST COLDROOM 1'!$C$2:$C350,$B216,'BLAST COLDROOM 1'!$E$2:$E350,$C216,'BLAST COLDROOM 1'!$A$2:$A350,$A216))</f>
        <v/>
      </c>
      <c r="AE216" s="5" t="str">
        <f>IF($A216="","",SUMIFS('BLAST COLDROOM 1'!AG$2:AG350,'BLAST COLDROOM 1'!$C$2:$C350,$B216,'BLAST COLDROOM 1'!$E$2:$E350,$C216,'BLAST COLDROOM 1'!$A$2:$A350,$A216))</f>
        <v/>
      </c>
      <c r="AF216" s="5" t="str">
        <f>IF($A216="","",SUMIFS('BLAST COLDROOM 1'!AH$2:AH350,'BLAST COLDROOM 1'!$C$2:$C350,$B216,'BLAST COLDROOM 1'!$E$2:$E350,$C216,'BLAST COLDROOM 1'!$A$2:$A350,$A216))</f>
        <v/>
      </c>
      <c r="AG216" s="5" t="str">
        <f>IF($A216="","",SUMIFS('BLAST COLDROOM 1'!AI$2:AI350,'BLAST COLDROOM 1'!$C$2:$C350,$B216,'BLAST COLDROOM 1'!$E$2:$E350,$C216,'BLAST COLDROOM 1'!$A$2:$A350,$A216))</f>
        <v/>
      </c>
      <c r="AH216" s="5" t="str">
        <f>IF($A216="","",SUMIFS('BLAST COLDROOM 1'!AJ$2:AJ350,'BLAST COLDROOM 1'!$C$2:$C350,$B216,'BLAST COLDROOM 1'!$E$2:$E350,$C216,'BLAST COLDROOM 1'!$A$2:$A350,$A216))</f>
        <v/>
      </c>
      <c r="AI216" s="5" t="str">
        <f>IF($A216="","",SUMIFS('BLAST COLDROOM 1'!AK$2:AK350,'BLAST COLDROOM 1'!$C$2:$C350,$B216,'BLAST COLDROOM 1'!$E$2:$E350,$C216,'BLAST COLDROOM 1'!$A$2:$A350,$A216))</f>
        <v/>
      </c>
      <c r="AJ216" s="5" t="str">
        <f>IF($A216="","",SUMIFS('BLAST COLDROOM 1'!AL$2:AL350,'BLAST COLDROOM 1'!$C$2:$C350,$B216,'BLAST COLDROOM 1'!$E$2:$E350,$C216,'BLAST COLDROOM 1'!$A$2:$A350,$A216))</f>
        <v/>
      </c>
    </row>
    <row r="217" ht="15.75" customHeight="1">
      <c r="A217" s="17"/>
      <c r="B217" s="5"/>
      <c r="C217" s="5"/>
      <c r="D217" s="5" t="str">
        <f>IF($A217="","",SUMIFS('BLAST COLDROOM 1'!F$2:F350,'BLAST COLDROOM 1'!$C$2:$C350,$B217,'BLAST COLDROOM 1'!$E$2:$E350,$C217,'BLAST COLDROOM 1'!$A$2:$A350,$A217))</f>
        <v/>
      </c>
      <c r="E217" s="5" t="str">
        <f>IF($A217="","",SUMIFS('BLAST COLDROOM 1'!G$2:G350,'BLAST COLDROOM 1'!$C$2:$C350,$B217,'BLAST COLDROOM 1'!$E$2:$E350,$C217,'BLAST COLDROOM 1'!$A$2:$A350,$A217))</f>
        <v/>
      </c>
      <c r="F217" s="5" t="str">
        <f>IF($A217="","",SUMIFS('BLAST COLDROOM 1'!H$2:H350,'BLAST COLDROOM 1'!$C$2:$C350,$B217,'BLAST COLDROOM 1'!$E$2:$E350,$C217,'BLAST COLDROOM 1'!$A$2:$A350,$A217))</f>
        <v/>
      </c>
      <c r="G217" s="5" t="str">
        <f>IF($A217="","",SUMIFS('BLAST COLDROOM 1'!I$2:I350,'BLAST COLDROOM 1'!$C$2:$C350,$B217,'BLAST COLDROOM 1'!$E$2:$E350,$C217,'BLAST COLDROOM 1'!$A$2:$A350,$A217))</f>
        <v/>
      </c>
      <c r="H217" s="5" t="str">
        <f>IF($A217="","",SUMIFS('BLAST COLDROOM 1'!J$2:J350,'BLAST COLDROOM 1'!$C$2:$C350,$B217,'BLAST COLDROOM 1'!$E$2:$E350,$C217,'BLAST COLDROOM 1'!$A$2:$A350,$A217))</f>
        <v/>
      </c>
      <c r="I217" s="5" t="str">
        <f>IF($A217="","",SUMIFS('BLAST COLDROOM 1'!K$2:K350,'BLAST COLDROOM 1'!$C$2:$C350,$B217,'BLAST COLDROOM 1'!$E$2:$E350,$C217,'BLAST COLDROOM 1'!$A$2:$A350,$A217))</f>
        <v/>
      </c>
      <c r="J217" s="5" t="str">
        <f>IF($A217="","",SUMIFS(#REF!,'BLAST COLDROOM 1'!$C$2:$C350,$B217,'BLAST COLDROOM 1'!$E$2:$E350,$C217,'BLAST COLDROOM 1'!$A$2:$A350,$A217))</f>
        <v/>
      </c>
      <c r="K217" s="5" t="str">
        <f>IF($A217="","",SUMIFS('BLAST COLDROOM 1'!M$2:M350,'BLAST COLDROOM 1'!$C$2:$C350,$B217,'BLAST COLDROOM 1'!$E$2:$E350,$C217,'BLAST COLDROOM 1'!$A$2:$A350,$A217))</f>
        <v/>
      </c>
      <c r="L217" s="5" t="str">
        <f>IF($A217="","",SUMIFS('BLAST COLDROOM 1'!N$2:N350,'BLAST COLDROOM 1'!$C$2:$C350,$B217,'BLAST COLDROOM 1'!$E$2:$E350,$C217,'BLAST COLDROOM 1'!$A$2:$A350,$A217))</f>
        <v/>
      </c>
      <c r="M217" s="5" t="str">
        <f>IF($A217="","",SUMIFS('BLAST COLDROOM 1'!O$2:O350,'BLAST COLDROOM 1'!$C$2:$C350,$B217,'BLAST COLDROOM 1'!$E$2:$E350,$C217,'BLAST COLDROOM 1'!$A$2:$A350,$A217))</f>
        <v/>
      </c>
      <c r="N217" s="5" t="str">
        <f>IF($A217="","",SUMIFS('BLAST COLDROOM 1'!P$2:P350,'BLAST COLDROOM 1'!$C$2:$C350,$B217,'BLAST COLDROOM 1'!$E$2:$E350,$C217,'BLAST COLDROOM 1'!$A$2:$A350,$A217))</f>
        <v/>
      </c>
      <c r="O217" s="5" t="str">
        <f>IF($A217="","",SUMIFS('BLAST COLDROOM 1'!Q$2:Q350,'BLAST COLDROOM 1'!$C$2:$C350,$B217,'BLAST COLDROOM 1'!$E$2:$E350,$C217,'BLAST COLDROOM 1'!$A$2:$A350,$A217))</f>
        <v/>
      </c>
      <c r="P217" s="5" t="str">
        <f>IF($A217="","",SUMIFS('BLAST COLDROOM 1'!R$2:R350,'BLAST COLDROOM 1'!$C$2:$C350,$B217,'BLAST COLDROOM 1'!$E$2:$E350,$C217,'BLAST COLDROOM 1'!$A$2:$A350,$A217))</f>
        <v/>
      </c>
      <c r="Q217" s="5" t="str">
        <f>IF($A217="","",SUMIFS('BLAST COLDROOM 1'!S$2:S350,'BLAST COLDROOM 1'!$C$2:$C350,$B217,'BLAST COLDROOM 1'!$E$2:$E350,$C217,'BLAST COLDROOM 1'!$A$2:$A350,$A217))</f>
        <v/>
      </c>
      <c r="R217" s="5" t="str">
        <f>IF($A217="","",SUMIFS('BLAST COLDROOM 1'!T$2:T350,'BLAST COLDROOM 1'!$C$2:$C350,$B217,'BLAST COLDROOM 1'!$E$2:$E350,$C217,'BLAST COLDROOM 1'!$A$2:$A350,$A217))</f>
        <v/>
      </c>
      <c r="S217" s="5" t="str">
        <f>IF($A217="","",SUMIFS('BLAST COLDROOM 1'!U$2:U350,'BLAST COLDROOM 1'!$C$2:$C350,$B217,'BLAST COLDROOM 1'!$E$2:$E350,$C217,'BLAST COLDROOM 1'!$A$2:$A350,$A217))</f>
        <v/>
      </c>
      <c r="T217" s="5" t="str">
        <f>IF($A217="","",SUMIFS('BLAST COLDROOM 1'!V$2:V350,'BLAST COLDROOM 1'!$C$2:$C350,$B217,'BLAST COLDROOM 1'!$E$2:$E350,$C217,'BLAST COLDROOM 1'!$A$2:$A350,$A217))</f>
        <v/>
      </c>
      <c r="U217" s="5" t="str">
        <f>IF($A217="","",SUMIFS(#REF!,'BLAST COLDROOM 1'!$C$2:$C350,$B217,'BLAST COLDROOM 1'!$E$2:$E350,$C217,'BLAST COLDROOM 1'!$A$2:$A350,$A217))</f>
        <v/>
      </c>
      <c r="V217" s="5" t="str">
        <f>IF($A217="","",SUMIFS('BLAST COLDROOM 1'!X$2:X350,'BLAST COLDROOM 1'!$C$2:$C350,$B217,'BLAST COLDROOM 1'!$E$2:$E350,$C217,'BLAST COLDROOM 1'!$A$2:$A350,$A217))</f>
        <v/>
      </c>
      <c r="W217" s="5" t="str">
        <f>IF($A217="","",SUMIFS('BLAST COLDROOM 1'!Y$2:Y350,'BLAST COLDROOM 1'!$C$2:$C350,$B217,'BLAST COLDROOM 1'!$E$2:$E350,$C217,'BLAST COLDROOM 1'!$A$2:$A350,$A217))</f>
        <v/>
      </c>
      <c r="X217" s="5" t="str">
        <f>IF($A217="","",SUMIFS('BLAST COLDROOM 1'!Z$2:Z350,'BLAST COLDROOM 1'!$C$2:$C350,$B217,'BLAST COLDROOM 1'!$E$2:$E350,$C217,'BLAST COLDROOM 1'!$A$2:$A350,$A217))</f>
        <v/>
      </c>
      <c r="Y217" s="5" t="str">
        <f>IF($A217="","",SUMIFS('BLAST COLDROOM 1'!AA$2:AA350,'BLAST COLDROOM 1'!$C$2:$C350,$B217,'BLAST COLDROOM 1'!$E$2:$E350,$C217,'BLAST COLDROOM 1'!$A$2:$A350,$A217))</f>
        <v/>
      </c>
      <c r="Z217" s="5" t="str">
        <f>IF($A217="","",SUMIFS('BLAST COLDROOM 1'!AB$2:AB350,'BLAST COLDROOM 1'!$C$2:$C350,$B217,'BLAST COLDROOM 1'!$E$2:$E350,$C217,'BLAST COLDROOM 1'!$A$2:$A350,$A217))</f>
        <v/>
      </c>
      <c r="AA217" s="5" t="str">
        <f>IF($A217="","",SUMIFS('BLAST COLDROOM 1'!AC$2:AC350,'BLAST COLDROOM 1'!$C$2:$C350,$B217,'BLAST COLDROOM 1'!$E$2:$E350,$C217,'BLAST COLDROOM 1'!$A$2:$A350,$A217))</f>
        <v/>
      </c>
      <c r="AB217" s="5" t="str">
        <f>IF($A217="","",SUMIFS('BLAST COLDROOM 1'!AD$2:AD350,'BLAST COLDROOM 1'!$C$2:$C350,$B217,'BLAST COLDROOM 1'!$E$2:$E350,$C217,'BLAST COLDROOM 1'!$A$2:$A350,$A217))</f>
        <v/>
      </c>
      <c r="AC217" s="5" t="str">
        <f>IF($A217="","",SUMIFS('BLAST COLDROOM 1'!AE$2:AE350,'BLAST COLDROOM 1'!$C$2:$C350,$B217,'BLAST COLDROOM 1'!$E$2:$E350,$C217,'BLAST COLDROOM 1'!$A$2:$A350,$A217))</f>
        <v/>
      </c>
      <c r="AD217" s="5" t="str">
        <f>IF($A217="","",SUMIFS('BLAST COLDROOM 1'!AF$2:AF350,'BLAST COLDROOM 1'!$C$2:$C350,$B217,'BLAST COLDROOM 1'!$E$2:$E350,$C217,'BLAST COLDROOM 1'!$A$2:$A350,$A217))</f>
        <v/>
      </c>
      <c r="AE217" s="5" t="str">
        <f>IF($A217="","",SUMIFS('BLAST COLDROOM 1'!AG$2:AG350,'BLAST COLDROOM 1'!$C$2:$C350,$B217,'BLAST COLDROOM 1'!$E$2:$E350,$C217,'BLAST COLDROOM 1'!$A$2:$A350,$A217))</f>
        <v/>
      </c>
      <c r="AF217" s="5" t="str">
        <f>IF($A217="","",SUMIFS('BLAST COLDROOM 1'!AH$2:AH350,'BLAST COLDROOM 1'!$C$2:$C350,$B217,'BLAST COLDROOM 1'!$E$2:$E350,$C217,'BLAST COLDROOM 1'!$A$2:$A350,$A217))</f>
        <v/>
      </c>
      <c r="AG217" s="5" t="str">
        <f>IF($A217="","",SUMIFS('BLAST COLDROOM 1'!AI$2:AI350,'BLAST COLDROOM 1'!$C$2:$C350,$B217,'BLAST COLDROOM 1'!$E$2:$E350,$C217,'BLAST COLDROOM 1'!$A$2:$A350,$A217))</f>
        <v/>
      </c>
      <c r="AH217" s="5" t="str">
        <f>IF($A217="","",SUMIFS('BLAST COLDROOM 1'!AJ$2:AJ350,'BLAST COLDROOM 1'!$C$2:$C350,$B217,'BLAST COLDROOM 1'!$E$2:$E350,$C217,'BLAST COLDROOM 1'!$A$2:$A350,$A217))</f>
        <v/>
      </c>
      <c r="AI217" s="5" t="str">
        <f>IF($A217="","",SUMIFS('BLAST COLDROOM 1'!AK$2:AK350,'BLAST COLDROOM 1'!$C$2:$C350,$B217,'BLAST COLDROOM 1'!$E$2:$E350,$C217,'BLAST COLDROOM 1'!$A$2:$A350,$A217))</f>
        <v/>
      </c>
      <c r="AJ217" s="5" t="str">
        <f>IF($A217="","",SUMIFS('BLAST COLDROOM 1'!AL$2:AL350,'BLAST COLDROOM 1'!$C$2:$C350,$B217,'BLAST COLDROOM 1'!$E$2:$E350,$C217,'BLAST COLDROOM 1'!$A$2:$A350,$A217))</f>
        <v/>
      </c>
    </row>
    <row r="218" ht="15.75" customHeight="1">
      <c r="A218" s="17"/>
      <c r="B218" s="5"/>
      <c r="C218" s="5"/>
      <c r="D218" s="5" t="str">
        <f>IF($A218="","",SUMIFS('BLAST COLDROOM 1'!F$2:F350,'BLAST COLDROOM 1'!$C$2:$C350,$B218,'BLAST COLDROOM 1'!$E$2:$E350,$C218,'BLAST COLDROOM 1'!$A$2:$A350,$A218))</f>
        <v/>
      </c>
      <c r="E218" s="5" t="str">
        <f>IF($A218="","",SUMIFS('BLAST COLDROOM 1'!G$2:G350,'BLAST COLDROOM 1'!$C$2:$C350,$B218,'BLAST COLDROOM 1'!$E$2:$E350,$C218,'BLAST COLDROOM 1'!$A$2:$A350,$A218))</f>
        <v/>
      </c>
      <c r="F218" s="5" t="str">
        <f>IF($A218="","",SUMIFS('BLAST COLDROOM 1'!H$2:H350,'BLAST COLDROOM 1'!$C$2:$C350,$B218,'BLAST COLDROOM 1'!$E$2:$E350,$C218,'BLAST COLDROOM 1'!$A$2:$A350,$A218))</f>
        <v/>
      </c>
      <c r="G218" s="5" t="str">
        <f>IF($A218="","",SUMIFS('BLAST COLDROOM 1'!I$2:I350,'BLAST COLDROOM 1'!$C$2:$C350,$B218,'BLAST COLDROOM 1'!$E$2:$E350,$C218,'BLAST COLDROOM 1'!$A$2:$A350,$A218))</f>
        <v/>
      </c>
      <c r="H218" s="5" t="str">
        <f>IF($A218="","",SUMIFS('BLAST COLDROOM 1'!J$2:J350,'BLAST COLDROOM 1'!$C$2:$C350,$B218,'BLAST COLDROOM 1'!$E$2:$E350,$C218,'BLAST COLDROOM 1'!$A$2:$A350,$A218))</f>
        <v/>
      </c>
      <c r="I218" s="5" t="str">
        <f>IF($A218="","",SUMIFS('BLAST COLDROOM 1'!K$2:K350,'BLAST COLDROOM 1'!$C$2:$C350,$B218,'BLAST COLDROOM 1'!$E$2:$E350,$C218,'BLAST COLDROOM 1'!$A$2:$A350,$A218))</f>
        <v/>
      </c>
      <c r="J218" s="5" t="str">
        <f>IF($A218="","",SUMIFS(#REF!,'BLAST COLDROOM 1'!$C$2:$C350,$B218,'BLAST COLDROOM 1'!$E$2:$E350,$C218,'BLAST COLDROOM 1'!$A$2:$A350,$A218))</f>
        <v/>
      </c>
      <c r="K218" s="5" t="str">
        <f>IF($A218="","",SUMIFS('BLAST COLDROOM 1'!M$2:M350,'BLAST COLDROOM 1'!$C$2:$C350,$B218,'BLAST COLDROOM 1'!$E$2:$E350,$C218,'BLAST COLDROOM 1'!$A$2:$A350,$A218))</f>
        <v/>
      </c>
      <c r="L218" s="5" t="str">
        <f>IF($A218="","",SUMIFS('BLAST COLDROOM 1'!N$2:N350,'BLAST COLDROOM 1'!$C$2:$C350,$B218,'BLAST COLDROOM 1'!$E$2:$E350,$C218,'BLAST COLDROOM 1'!$A$2:$A350,$A218))</f>
        <v/>
      </c>
      <c r="M218" s="5" t="str">
        <f>IF($A218="","",SUMIFS('BLAST COLDROOM 1'!O$2:O350,'BLAST COLDROOM 1'!$C$2:$C350,$B218,'BLAST COLDROOM 1'!$E$2:$E350,$C218,'BLAST COLDROOM 1'!$A$2:$A350,$A218))</f>
        <v/>
      </c>
      <c r="N218" s="5" t="str">
        <f>IF($A218="","",SUMIFS('BLAST COLDROOM 1'!P$2:P350,'BLAST COLDROOM 1'!$C$2:$C350,$B218,'BLAST COLDROOM 1'!$E$2:$E350,$C218,'BLAST COLDROOM 1'!$A$2:$A350,$A218))</f>
        <v/>
      </c>
      <c r="O218" s="5" t="str">
        <f>IF($A218="","",SUMIFS('BLAST COLDROOM 1'!Q$2:Q350,'BLAST COLDROOM 1'!$C$2:$C350,$B218,'BLAST COLDROOM 1'!$E$2:$E350,$C218,'BLAST COLDROOM 1'!$A$2:$A350,$A218))</f>
        <v/>
      </c>
      <c r="P218" s="5" t="str">
        <f>IF($A218="","",SUMIFS('BLAST COLDROOM 1'!R$2:R350,'BLAST COLDROOM 1'!$C$2:$C350,$B218,'BLAST COLDROOM 1'!$E$2:$E350,$C218,'BLAST COLDROOM 1'!$A$2:$A350,$A218))</f>
        <v/>
      </c>
      <c r="Q218" s="5" t="str">
        <f>IF($A218="","",SUMIFS('BLAST COLDROOM 1'!S$2:S350,'BLAST COLDROOM 1'!$C$2:$C350,$B218,'BLAST COLDROOM 1'!$E$2:$E350,$C218,'BLAST COLDROOM 1'!$A$2:$A350,$A218))</f>
        <v/>
      </c>
      <c r="R218" s="5" t="str">
        <f>IF($A218="","",SUMIFS('BLAST COLDROOM 1'!T$2:T350,'BLAST COLDROOM 1'!$C$2:$C350,$B218,'BLAST COLDROOM 1'!$E$2:$E350,$C218,'BLAST COLDROOM 1'!$A$2:$A350,$A218))</f>
        <v/>
      </c>
      <c r="S218" s="5" t="str">
        <f>IF($A218="","",SUMIFS('BLAST COLDROOM 1'!U$2:U350,'BLAST COLDROOM 1'!$C$2:$C350,$B218,'BLAST COLDROOM 1'!$E$2:$E350,$C218,'BLAST COLDROOM 1'!$A$2:$A350,$A218))</f>
        <v/>
      </c>
      <c r="T218" s="5" t="str">
        <f>IF($A218="","",SUMIFS('BLAST COLDROOM 1'!V$2:V350,'BLAST COLDROOM 1'!$C$2:$C350,$B218,'BLAST COLDROOM 1'!$E$2:$E350,$C218,'BLAST COLDROOM 1'!$A$2:$A350,$A218))</f>
        <v/>
      </c>
      <c r="U218" s="5" t="str">
        <f>IF($A218="","",SUMIFS(#REF!,'BLAST COLDROOM 1'!$C$2:$C350,$B218,'BLAST COLDROOM 1'!$E$2:$E350,$C218,'BLAST COLDROOM 1'!$A$2:$A350,$A218))</f>
        <v/>
      </c>
      <c r="V218" s="5" t="str">
        <f>IF($A218="","",SUMIFS('BLAST COLDROOM 1'!X$2:X350,'BLAST COLDROOM 1'!$C$2:$C350,$B218,'BLAST COLDROOM 1'!$E$2:$E350,$C218,'BLAST COLDROOM 1'!$A$2:$A350,$A218))</f>
        <v/>
      </c>
      <c r="W218" s="5" t="str">
        <f>IF($A218="","",SUMIFS('BLAST COLDROOM 1'!Y$2:Y350,'BLAST COLDROOM 1'!$C$2:$C350,$B218,'BLAST COLDROOM 1'!$E$2:$E350,$C218,'BLAST COLDROOM 1'!$A$2:$A350,$A218))</f>
        <v/>
      </c>
      <c r="X218" s="5" t="str">
        <f>IF($A218="","",SUMIFS('BLAST COLDROOM 1'!Z$2:Z350,'BLAST COLDROOM 1'!$C$2:$C350,$B218,'BLAST COLDROOM 1'!$E$2:$E350,$C218,'BLAST COLDROOM 1'!$A$2:$A350,$A218))</f>
        <v/>
      </c>
      <c r="Y218" s="5" t="str">
        <f>IF($A218="","",SUMIFS('BLAST COLDROOM 1'!AA$2:AA350,'BLAST COLDROOM 1'!$C$2:$C350,$B218,'BLAST COLDROOM 1'!$E$2:$E350,$C218,'BLAST COLDROOM 1'!$A$2:$A350,$A218))</f>
        <v/>
      </c>
      <c r="Z218" s="5" t="str">
        <f>IF($A218="","",SUMIFS('BLAST COLDROOM 1'!AB$2:AB350,'BLAST COLDROOM 1'!$C$2:$C350,$B218,'BLAST COLDROOM 1'!$E$2:$E350,$C218,'BLAST COLDROOM 1'!$A$2:$A350,$A218))</f>
        <v/>
      </c>
      <c r="AA218" s="5" t="str">
        <f>IF($A218="","",SUMIFS('BLAST COLDROOM 1'!AC$2:AC350,'BLAST COLDROOM 1'!$C$2:$C350,$B218,'BLAST COLDROOM 1'!$E$2:$E350,$C218,'BLAST COLDROOM 1'!$A$2:$A350,$A218))</f>
        <v/>
      </c>
      <c r="AB218" s="5" t="str">
        <f>IF($A218="","",SUMIFS('BLAST COLDROOM 1'!AD$2:AD350,'BLAST COLDROOM 1'!$C$2:$C350,$B218,'BLAST COLDROOM 1'!$E$2:$E350,$C218,'BLAST COLDROOM 1'!$A$2:$A350,$A218))</f>
        <v/>
      </c>
      <c r="AC218" s="5" t="str">
        <f>IF($A218="","",SUMIFS('BLAST COLDROOM 1'!AE$2:AE350,'BLAST COLDROOM 1'!$C$2:$C350,$B218,'BLAST COLDROOM 1'!$E$2:$E350,$C218,'BLAST COLDROOM 1'!$A$2:$A350,$A218))</f>
        <v/>
      </c>
      <c r="AD218" s="5" t="str">
        <f>IF($A218="","",SUMIFS('BLAST COLDROOM 1'!AF$2:AF350,'BLAST COLDROOM 1'!$C$2:$C350,$B218,'BLAST COLDROOM 1'!$E$2:$E350,$C218,'BLAST COLDROOM 1'!$A$2:$A350,$A218))</f>
        <v/>
      </c>
      <c r="AE218" s="5" t="str">
        <f>IF($A218="","",SUMIFS('BLAST COLDROOM 1'!AG$2:AG350,'BLAST COLDROOM 1'!$C$2:$C350,$B218,'BLAST COLDROOM 1'!$E$2:$E350,$C218,'BLAST COLDROOM 1'!$A$2:$A350,$A218))</f>
        <v/>
      </c>
      <c r="AF218" s="5" t="str">
        <f>IF($A218="","",SUMIFS('BLAST COLDROOM 1'!AH$2:AH350,'BLAST COLDROOM 1'!$C$2:$C350,$B218,'BLAST COLDROOM 1'!$E$2:$E350,$C218,'BLAST COLDROOM 1'!$A$2:$A350,$A218))</f>
        <v/>
      </c>
      <c r="AG218" s="5" t="str">
        <f>IF($A218="","",SUMIFS('BLAST COLDROOM 1'!AI$2:AI350,'BLAST COLDROOM 1'!$C$2:$C350,$B218,'BLAST COLDROOM 1'!$E$2:$E350,$C218,'BLAST COLDROOM 1'!$A$2:$A350,$A218))</f>
        <v/>
      </c>
      <c r="AH218" s="5" t="str">
        <f>IF($A218="","",SUMIFS('BLAST COLDROOM 1'!AJ$2:AJ350,'BLAST COLDROOM 1'!$C$2:$C350,$B218,'BLAST COLDROOM 1'!$E$2:$E350,$C218,'BLAST COLDROOM 1'!$A$2:$A350,$A218))</f>
        <v/>
      </c>
      <c r="AI218" s="5" t="str">
        <f>IF($A218="","",SUMIFS('BLAST COLDROOM 1'!AK$2:AK350,'BLAST COLDROOM 1'!$C$2:$C350,$B218,'BLAST COLDROOM 1'!$E$2:$E350,$C218,'BLAST COLDROOM 1'!$A$2:$A350,$A218))</f>
        <v/>
      </c>
      <c r="AJ218" s="5" t="str">
        <f>IF($A218="","",SUMIFS('BLAST COLDROOM 1'!AL$2:AL350,'BLAST COLDROOM 1'!$C$2:$C350,$B218,'BLAST COLDROOM 1'!$E$2:$E350,$C218,'BLAST COLDROOM 1'!$A$2:$A350,$A218))</f>
        <v/>
      </c>
    </row>
    <row r="219" ht="15.75" customHeight="1">
      <c r="A219" s="17"/>
      <c r="B219" s="5"/>
      <c r="C219" s="5"/>
      <c r="D219" s="5" t="str">
        <f>IF($A219="","",SUMIFS('BLAST COLDROOM 1'!F$2:F350,'BLAST COLDROOM 1'!$C$2:$C350,$B219,'BLAST COLDROOM 1'!$E$2:$E350,$C219,'BLAST COLDROOM 1'!$A$2:$A350,$A219))</f>
        <v/>
      </c>
      <c r="E219" s="5" t="str">
        <f>IF($A219="","",SUMIFS('BLAST COLDROOM 1'!G$2:G350,'BLAST COLDROOM 1'!$C$2:$C350,$B219,'BLAST COLDROOM 1'!$E$2:$E350,$C219,'BLAST COLDROOM 1'!$A$2:$A350,$A219))</f>
        <v/>
      </c>
      <c r="F219" s="5" t="str">
        <f>IF($A219="","",SUMIFS('BLAST COLDROOM 1'!H$2:H350,'BLAST COLDROOM 1'!$C$2:$C350,$B219,'BLAST COLDROOM 1'!$E$2:$E350,$C219,'BLAST COLDROOM 1'!$A$2:$A350,$A219))</f>
        <v/>
      </c>
      <c r="G219" s="5" t="str">
        <f>IF($A219="","",SUMIFS('BLAST COLDROOM 1'!I$2:I350,'BLAST COLDROOM 1'!$C$2:$C350,$B219,'BLAST COLDROOM 1'!$E$2:$E350,$C219,'BLAST COLDROOM 1'!$A$2:$A350,$A219))</f>
        <v/>
      </c>
      <c r="H219" s="5" t="str">
        <f>IF($A219="","",SUMIFS('BLAST COLDROOM 1'!J$2:J350,'BLAST COLDROOM 1'!$C$2:$C350,$B219,'BLAST COLDROOM 1'!$E$2:$E350,$C219,'BLAST COLDROOM 1'!$A$2:$A350,$A219))</f>
        <v/>
      </c>
      <c r="I219" s="5" t="str">
        <f>IF($A219="","",SUMIFS('BLAST COLDROOM 1'!K$2:K350,'BLAST COLDROOM 1'!$C$2:$C350,$B219,'BLAST COLDROOM 1'!$E$2:$E350,$C219,'BLAST COLDROOM 1'!$A$2:$A350,$A219))</f>
        <v/>
      </c>
      <c r="J219" s="5" t="str">
        <f>IF($A219="","",SUMIFS(#REF!,'BLAST COLDROOM 1'!$C$2:$C350,$B219,'BLAST COLDROOM 1'!$E$2:$E350,$C219,'BLAST COLDROOM 1'!$A$2:$A350,$A219))</f>
        <v/>
      </c>
      <c r="K219" s="5" t="str">
        <f>IF($A219="","",SUMIFS('BLAST COLDROOM 1'!M$2:M350,'BLAST COLDROOM 1'!$C$2:$C350,$B219,'BLAST COLDROOM 1'!$E$2:$E350,$C219,'BLAST COLDROOM 1'!$A$2:$A350,$A219))</f>
        <v/>
      </c>
      <c r="L219" s="5" t="str">
        <f>IF($A219="","",SUMIFS('BLAST COLDROOM 1'!N$2:N350,'BLAST COLDROOM 1'!$C$2:$C350,$B219,'BLAST COLDROOM 1'!$E$2:$E350,$C219,'BLAST COLDROOM 1'!$A$2:$A350,$A219))</f>
        <v/>
      </c>
      <c r="M219" s="5" t="str">
        <f>IF($A219="","",SUMIFS('BLAST COLDROOM 1'!O$2:O350,'BLAST COLDROOM 1'!$C$2:$C350,$B219,'BLAST COLDROOM 1'!$E$2:$E350,$C219,'BLAST COLDROOM 1'!$A$2:$A350,$A219))</f>
        <v/>
      </c>
      <c r="N219" s="5" t="str">
        <f>IF($A219="","",SUMIFS('BLAST COLDROOM 1'!P$2:P350,'BLAST COLDROOM 1'!$C$2:$C350,$B219,'BLAST COLDROOM 1'!$E$2:$E350,$C219,'BLAST COLDROOM 1'!$A$2:$A350,$A219))</f>
        <v/>
      </c>
      <c r="O219" s="5" t="str">
        <f>IF($A219="","",SUMIFS('BLAST COLDROOM 1'!Q$2:Q350,'BLAST COLDROOM 1'!$C$2:$C350,$B219,'BLAST COLDROOM 1'!$E$2:$E350,$C219,'BLAST COLDROOM 1'!$A$2:$A350,$A219))</f>
        <v/>
      </c>
      <c r="P219" s="5" t="str">
        <f>IF($A219="","",SUMIFS('BLAST COLDROOM 1'!R$2:R350,'BLAST COLDROOM 1'!$C$2:$C350,$B219,'BLAST COLDROOM 1'!$E$2:$E350,$C219,'BLAST COLDROOM 1'!$A$2:$A350,$A219))</f>
        <v/>
      </c>
      <c r="Q219" s="5" t="str">
        <f>IF($A219="","",SUMIFS('BLAST COLDROOM 1'!S$2:S350,'BLAST COLDROOM 1'!$C$2:$C350,$B219,'BLAST COLDROOM 1'!$E$2:$E350,$C219,'BLAST COLDROOM 1'!$A$2:$A350,$A219))</f>
        <v/>
      </c>
      <c r="R219" s="5" t="str">
        <f>IF($A219="","",SUMIFS('BLAST COLDROOM 1'!T$2:T350,'BLAST COLDROOM 1'!$C$2:$C350,$B219,'BLAST COLDROOM 1'!$E$2:$E350,$C219,'BLAST COLDROOM 1'!$A$2:$A350,$A219))</f>
        <v/>
      </c>
      <c r="S219" s="5" t="str">
        <f>IF($A219="","",SUMIFS('BLAST COLDROOM 1'!U$2:U350,'BLAST COLDROOM 1'!$C$2:$C350,$B219,'BLAST COLDROOM 1'!$E$2:$E350,$C219,'BLAST COLDROOM 1'!$A$2:$A350,$A219))</f>
        <v/>
      </c>
      <c r="T219" s="5" t="str">
        <f>IF($A219="","",SUMIFS('BLAST COLDROOM 1'!V$2:V350,'BLAST COLDROOM 1'!$C$2:$C350,$B219,'BLAST COLDROOM 1'!$E$2:$E350,$C219,'BLAST COLDROOM 1'!$A$2:$A350,$A219))</f>
        <v/>
      </c>
      <c r="U219" s="5" t="str">
        <f>IF($A219="","",SUMIFS(#REF!,'BLAST COLDROOM 1'!$C$2:$C350,$B219,'BLAST COLDROOM 1'!$E$2:$E350,$C219,'BLAST COLDROOM 1'!$A$2:$A350,$A219))</f>
        <v/>
      </c>
      <c r="V219" s="5" t="str">
        <f>IF($A219="","",SUMIFS('BLAST COLDROOM 1'!X$2:X350,'BLAST COLDROOM 1'!$C$2:$C350,$B219,'BLAST COLDROOM 1'!$E$2:$E350,$C219,'BLAST COLDROOM 1'!$A$2:$A350,$A219))</f>
        <v/>
      </c>
      <c r="W219" s="5" t="str">
        <f>IF($A219="","",SUMIFS('BLAST COLDROOM 1'!Y$2:Y350,'BLAST COLDROOM 1'!$C$2:$C350,$B219,'BLAST COLDROOM 1'!$E$2:$E350,$C219,'BLAST COLDROOM 1'!$A$2:$A350,$A219))</f>
        <v/>
      </c>
      <c r="X219" s="5" t="str">
        <f>IF($A219="","",SUMIFS('BLAST COLDROOM 1'!Z$2:Z350,'BLAST COLDROOM 1'!$C$2:$C350,$B219,'BLAST COLDROOM 1'!$E$2:$E350,$C219,'BLAST COLDROOM 1'!$A$2:$A350,$A219))</f>
        <v/>
      </c>
      <c r="Y219" s="5" t="str">
        <f>IF($A219="","",SUMIFS('BLAST COLDROOM 1'!AA$2:AA350,'BLAST COLDROOM 1'!$C$2:$C350,$B219,'BLAST COLDROOM 1'!$E$2:$E350,$C219,'BLAST COLDROOM 1'!$A$2:$A350,$A219))</f>
        <v/>
      </c>
      <c r="Z219" s="5" t="str">
        <f>IF($A219="","",SUMIFS('BLAST COLDROOM 1'!AB$2:AB350,'BLAST COLDROOM 1'!$C$2:$C350,$B219,'BLAST COLDROOM 1'!$E$2:$E350,$C219,'BLAST COLDROOM 1'!$A$2:$A350,$A219))</f>
        <v/>
      </c>
      <c r="AA219" s="5" t="str">
        <f>IF($A219="","",SUMIFS('BLAST COLDROOM 1'!AC$2:AC350,'BLAST COLDROOM 1'!$C$2:$C350,$B219,'BLAST COLDROOM 1'!$E$2:$E350,$C219,'BLAST COLDROOM 1'!$A$2:$A350,$A219))</f>
        <v/>
      </c>
      <c r="AB219" s="5" t="str">
        <f>IF($A219="","",SUMIFS('BLAST COLDROOM 1'!AD$2:AD350,'BLAST COLDROOM 1'!$C$2:$C350,$B219,'BLAST COLDROOM 1'!$E$2:$E350,$C219,'BLAST COLDROOM 1'!$A$2:$A350,$A219))</f>
        <v/>
      </c>
      <c r="AC219" s="5" t="str">
        <f>IF($A219="","",SUMIFS('BLAST COLDROOM 1'!AE$2:AE350,'BLAST COLDROOM 1'!$C$2:$C350,$B219,'BLAST COLDROOM 1'!$E$2:$E350,$C219,'BLAST COLDROOM 1'!$A$2:$A350,$A219))</f>
        <v/>
      </c>
      <c r="AD219" s="5" t="str">
        <f>IF($A219="","",SUMIFS('BLAST COLDROOM 1'!AF$2:AF350,'BLAST COLDROOM 1'!$C$2:$C350,$B219,'BLAST COLDROOM 1'!$E$2:$E350,$C219,'BLAST COLDROOM 1'!$A$2:$A350,$A219))</f>
        <v/>
      </c>
      <c r="AE219" s="5" t="str">
        <f>IF($A219="","",SUMIFS('BLAST COLDROOM 1'!AG$2:AG350,'BLAST COLDROOM 1'!$C$2:$C350,$B219,'BLAST COLDROOM 1'!$E$2:$E350,$C219,'BLAST COLDROOM 1'!$A$2:$A350,$A219))</f>
        <v/>
      </c>
      <c r="AF219" s="5" t="str">
        <f>IF($A219="","",SUMIFS('BLAST COLDROOM 1'!AH$2:AH350,'BLAST COLDROOM 1'!$C$2:$C350,$B219,'BLAST COLDROOM 1'!$E$2:$E350,$C219,'BLAST COLDROOM 1'!$A$2:$A350,$A219))</f>
        <v/>
      </c>
      <c r="AG219" s="5" t="str">
        <f>IF($A219="","",SUMIFS('BLAST COLDROOM 1'!AI$2:AI350,'BLAST COLDROOM 1'!$C$2:$C350,$B219,'BLAST COLDROOM 1'!$E$2:$E350,$C219,'BLAST COLDROOM 1'!$A$2:$A350,$A219))</f>
        <v/>
      </c>
      <c r="AH219" s="5" t="str">
        <f>IF($A219="","",SUMIFS('BLAST COLDROOM 1'!AJ$2:AJ350,'BLAST COLDROOM 1'!$C$2:$C350,$B219,'BLAST COLDROOM 1'!$E$2:$E350,$C219,'BLAST COLDROOM 1'!$A$2:$A350,$A219))</f>
        <v/>
      </c>
      <c r="AI219" s="5" t="str">
        <f>IF($A219="","",SUMIFS('BLAST COLDROOM 1'!AK$2:AK350,'BLAST COLDROOM 1'!$C$2:$C350,$B219,'BLAST COLDROOM 1'!$E$2:$E350,$C219,'BLAST COLDROOM 1'!$A$2:$A350,$A219))</f>
        <v/>
      </c>
      <c r="AJ219" s="5" t="str">
        <f>IF($A219="","",SUMIFS('BLAST COLDROOM 1'!AL$2:AL350,'BLAST COLDROOM 1'!$C$2:$C350,$B219,'BLAST COLDROOM 1'!$E$2:$E350,$C219,'BLAST COLDROOM 1'!$A$2:$A350,$A219))</f>
        <v/>
      </c>
    </row>
    <row r="220" ht="15.75" customHeight="1">
      <c r="A220" s="17"/>
      <c r="B220" s="5"/>
      <c r="C220" s="5"/>
      <c r="D220" s="5" t="str">
        <f>IF($A220="","",SUMIFS('BLAST COLDROOM 1'!F$2:F350,'BLAST COLDROOM 1'!$C$2:$C350,$B220,'BLAST COLDROOM 1'!$E$2:$E350,$C220,'BLAST COLDROOM 1'!$A$2:$A350,$A220))</f>
        <v/>
      </c>
      <c r="E220" s="5" t="str">
        <f>IF($A220="","",SUMIFS('BLAST COLDROOM 1'!G$2:G350,'BLAST COLDROOM 1'!$C$2:$C350,$B220,'BLAST COLDROOM 1'!$E$2:$E350,$C220,'BLAST COLDROOM 1'!$A$2:$A350,$A220))</f>
        <v/>
      </c>
      <c r="F220" s="5" t="str">
        <f>IF($A220="","",SUMIFS('BLAST COLDROOM 1'!H$2:H350,'BLAST COLDROOM 1'!$C$2:$C350,$B220,'BLAST COLDROOM 1'!$E$2:$E350,$C220,'BLAST COLDROOM 1'!$A$2:$A350,$A220))</f>
        <v/>
      </c>
      <c r="G220" s="5" t="str">
        <f>IF($A220="","",SUMIFS('BLAST COLDROOM 1'!I$2:I350,'BLAST COLDROOM 1'!$C$2:$C350,$B220,'BLAST COLDROOM 1'!$E$2:$E350,$C220,'BLAST COLDROOM 1'!$A$2:$A350,$A220))</f>
        <v/>
      </c>
      <c r="H220" s="5" t="str">
        <f>IF($A220="","",SUMIFS('BLAST COLDROOM 1'!J$2:J350,'BLAST COLDROOM 1'!$C$2:$C350,$B220,'BLAST COLDROOM 1'!$E$2:$E350,$C220,'BLAST COLDROOM 1'!$A$2:$A350,$A220))</f>
        <v/>
      </c>
      <c r="I220" s="5" t="str">
        <f>IF($A220="","",SUMIFS('BLAST COLDROOM 1'!K$2:K350,'BLAST COLDROOM 1'!$C$2:$C350,$B220,'BLAST COLDROOM 1'!$E$2:$E350,$C220,'BLAST COLDROOM 1'!$A$2:$A350,$A220))</f>
        <v/>
      </c>
      <c r="J220" s="5" t="str">
        <f>IF($A220="","",SUMIFS(#REF!,'BLAST COLDROOM 1'!$C$2:$C350,$B220,'BLAST COLDROOM 1'!$E$2:$E350,$C220,'BLAST COLDROOM 1'!$A$2:$A350,$A220))</f>
        <v/>
      </c>
      <c r="K220" s="5" t="str">
        <f>IF($A220="","",SUMIFS('BLAST COLDROOM 1'!M$2:M350,'BLAST COLDROOM 1'!$C$2:$C350,$B220,'BLAST COLDROOM 1'!$E$2:$E350,$C220,'BLAST COLDROOM 1'!$A$2:$A350,$A220))</f>
        <v/>
      </c>
      <c r="L220" s="5" t="str">
        <f>IF($A220="","",SUMIFS('BLAST COLDROOM 1'!N$2:N350,'BLAST COLDROOM 1'!$C$2:$C350,$B220,'BLAST COLDROOM 1'!$E$2:$E350,$C220,'BLAST COLDROOM 1'!$A$2:$A350,$A220))</f>
        <v/>
      </c>
      <c r="M220" s="5" t="str">
        <f>IF($A220="","",SUMIFS('BLAST COLDROOM 1'!O$2:O350,'BLAST COLDROOM 1'!$C$2:$C350,$B220,'BLAST COLDROOM 1'!$E$2:$E350,$C220,'BLAST COLDROOM 1'!$A$2:$A350,$A220))</f>
        <v/>
      </c>
      <c r="N220" s="5" t="str">
        <f>IF($A220="","",SUMIFS('BLAST COLDROOM 1'!P$2:P350,'BLAST COLDROOM 1'!$C$2:$C350,$B220,'BLAST COLDROOM 1'!$E$2:$E350,$C220,'BLAST COLDROOM 1'!$A$2:$A350,$A220))</f>
        <v/>
      </c>
      <c r="O220" s="5" t="str">
        <f>IF($A220="","",SUMIFS('BLAST COLDROOM 1'!Q$2:Q350,'BLAST COLDROOM 1'!$C$2:$C350,$B220,'BLAST COLDROOM 1'!$E$2:$E350,$C220,'BLAST COLDROOM 1'!$A$2:$A350,$A220))</f>
        <v/>
      </c>
      <c r="P220" s="5" t="str">
        <f>IF($A220="","",SUMIFS('BLAST COLDROOM 1'!R$2:R350,'BLAST COLDROOM 1'!$C$2:$C350,$B220,'BLAST COLDROOM 1'!$E$2:$E350,$C220,'BLAST COLDROOM 1'!$A$2:$A350,$A220))</f>
        <v/>
      </c>
      <c r="Q220" s="5" t="str">
        <f>IF($A220="","",SUMIFS('BLAST COLDROOM 1'!S$2:S350,'BLAST COLDROOM 1'!$C$2:$C350,$B220,'BLAST COLDROOM 1'!$E$2:$E350,$C220,'BLAST COLDROOM 1'!$A$2:$A350,$A220))</f>
        <v/>
      </c>
      <c r="R220" s="5" t="str">
        <f>IF($A220="","",SUMIFS('BLAST COLDROOM 1'!T$2:T350,'BLAST COLDROOM 1'!$C$2:$C350,$B220,'BLAST COLDROOM 1'!$E$2:$E350,$C220,'BLAST COLDROOM 1'!$A$2:$A350,$A220))</f>
        <v/>
      </c>
      <c r="S220" s="5" t="str">
        <f>IF($A220="","",SUMIFS('BLAST COLDROOM 1'!U$2:U350,'BLAST COLDROOM 1'!$C$2:$C350,$B220,'BLAST COLDROOM 1'!$E$2:$E350,$C220,'BLAST COLDROOM 1'!$A$2:$A350,$A220))</f>
        <v/>
      </c>
      <c r="T220" s="5" t="str">
        <f>IF($A220="","",SUMIFS('BLAST COLDROOM 1'!V$2:V350,'BLAST COLDROOM 1'!$C$2:$C350,$B220,'BLAST COLDROOM 1'!$E$2:$E350,$C220,'BLAST COLDROOM 1'!$A$2:$A350,$A220))</f>
        <v/>
      </c>
      <c r="U220" s="5" t="str">
        <f>IF($A220="","",SUMIFS(#REF!,'BLAST COLDROOM 1'!$C$2:$C350,$B220,'BLAST COLDROOM 1'!$E$2:$E350,$C220,'BLAST COLDROOM 1'!$A$2:$A350,$A220))</f>
        <v/>
      </c>
      <c r="V220" s="5" t="str">
        <f>IF($A220="","",SUMIFS('BLAST COLDROOM 1'!X$2:X350,'BLAST COLDROOM 1'!$C$2:$C350,$B220,'BLAST COLDROOM 1'!$E$2:$E350,$C220,'BLAST COLDROOM 1'!$A$2:$A350,$A220))</f>
        <v/>
      </c>
      <c r="W220" s="5" t="str">
        <f>IF($A220="","",SUMIFS('BLAST COLDROOM 1'!Y$2:Y350,'BLAST COLDROOM 1'!$C$2:$C350,$B220,'BLAST COLDROOM 1'!$E$2:$E350,$C220,'BLAST COLDROOM 1'!$A$2:$A350,$A220))</f>
        <v/>
      </c>
      <c r="X220" s="5" t="str">
        <f>IF($A220="","",SUMIFS('BLAST COLDROOM 1'!Z$2:Z350,'BLAST COLDROOM 1'!$C$2:$C350,$B220,'BLAST COLDROOM 1'!$E$2:$E350,$C220,'BLAST COLDROOM 1'!$A$2:$A350,$A220))</f>
        <v/>
      </c>
      <c r="Y220" s="5" t="str">
        <f>IF($A220="","",SUMIFS('BLAST COLDROOM 1'!AA$2:AA350,'BLAST COLDROOM 1'!$C$2:$C350,$B220,'BLAST COLDROOM 1'!$E$2:$E350,$C220,'BLAST COLDROOM 1'!$A$2:$A350,$A220))</f>
        <v/>
      </c>
      <c r="Z220" s="5" t="str">
        <f>IF($A220="","",SUMIFS('BLAST COLDROOM 1'!AB$2:AB350,'BLAST COLDROOM 1'!$C$2:$C350,$B220,'BLAST COLDROOM 1'!$E$2:$E350,$C220,'BLAST COLDROOM 1'!$A$2:$A350,$A220))</f>
        <v/>
      </c>
      <c r="AA220" s="5" t="str">
        <f>IF($A220="","",SUMIFS('BLAST COLDROOM 1'!AC$2:AC350,'BLAST COLDROOM 1'!$C$2:$C350,$B220,'BLAST COLDROOM 1'!$E$2:$E350,$C220,'BLAST COLDROOM 1'!$A$2:$A350,$A220))</f>
        <v/>
      </c>
      <c r="AB220" s="5" t="str">
        <f>IF($A220="","",SUMIFS('BLAST COLDROOM 1'!AD$2:AD350,'BLAST COLDROOM 1'!$C$2:$C350,$B220,'BLAST COLDROOM 1'!$E$2:$E350,$C220,'BLAST COLDROOM 1'!$A$2:$A350,$A220))</f>
        <v/>
      </c>
      <c r="AC220" s="5" t="str">
        <f>IF($A220="","",SUMIFS('BLAST COLDROOM 1'!AE$2:AE350,'BLAST COLDROOM 1'!$C$2:$C350,$B220,'BLAST COLDROOM 1'!$E$2:$E350,$C220,'BLAST COLDROOM 1'!$A$2:$A350,$A220))</f>
        <v/>
      </c>
      <c r="AD220" s="5" t="str">
        <f>IF($A220="","",SUMIFS('BLAST COLDROOM 1'!AF$2:AF350,'BLAST COLDROOM 1'!$C$2:$C350,$B220,'BLAST COLDROOM 1'!$E$2:$E350,$C220,'BLAST COLDROOM 1'!$A$2:$A350,$A220))</f>
        <v/>
      </c>
      <c r="AE220" s="5" t="str">
        <f>IF($A220="","",SUMIFS('BLAST COLDROOM 1'!AG$2:AG350,'BLAST COLDROOM 1'!$C$2:$C350,$B220,'BLAST COLDROOM 1'!$E$2:$E350,$C220,'BLAST COLDROOM 1'!$A$2:$A350,$A220))</f>
        <v/>
      </c>
      <c r="AF220" s="5" t="str">
        <f>IF($A220="","",SUMIFS('BLAST COLDROOM 1'!AH$2:AH350,'BLAST COLDROOM 1'!$C$2:$C350,$B220,'BLAST COLDROOM 1'!$E$2:$E350,$C220,'BLAST COLDROOM 1'!$A$2:$A350,$A220))</f>
        <v/>
      </c>
      <c r="AG220" s="5" t="str">
        <f>IF($A220="","",SUMIFS('BLAST COLDROOM 1'!AI$2:AI350,'BLAST COLDROOM 1'!$C$2:$C350,$B220,'BLAST COLDROOM 1'!$E$2:$E350,$C220,'BLAST COLDROOM 1'!$A$2:$A350,$A220))</f>
        <v/>
      </c>
      <c r="AH220" s="5" t="str">
        <f>IF($A220="","",SUMIFS('BLAST COLDROOM 1'!AJ$2:AJ350,'BLAST COLDROOM 1'!$C$2:$C350,$B220,'BLAST COLDROOM 1'!$E$2:$E350,$C220,'BLAST COLDROOM 1'!$A$2:$A350,$A220))</f>
        <v/>
      </c>
      <c r="AI220" s="5" t="str">
        <f>IF($A220="","",SUMIFS('BLAST COLDROOM 1'!AK$2:AK350,'BLAST COLDROOM 1'!$C$2:$C350,$B220,'BLAST COLDROOM 1'!$E$2:$E350,$C220,'BLAST COLDROOM 1'!$A$2:$A350,$A220))</f>
        <v/>
      </c>
      <c r="AJ220" s="5" t="str">
        <f>IF($A220="","",SUMIFS('BLAST COLDROOM 1'!AL$2:AL350,'BLAST COLDROOM 1'!$C$2:$C350,$B220,'BLAST COLDROOM 1'!$E$2:$E350,$C220,'BLAST COLDROOM 1'!$A$2:$A350,$A220))</f>
        <v/>
      </c>
    </row>
    <row r="221" ht="15.75" customHeight="1">
      <c r="A221" s="17"/>
      <c r="B221" s="5"/>
      <c r="C221" s="5"/>
      <c r="D221" s="5" t="str">
        <f>IF($A221="","",SUMIFS('BLAST COLDROOM 1'!F$2:F350,'BLAST COLDROOM 1'!$C$2:$C350,$B221,'BLAST COLDROOM 1'!$E$2:$E350,$C221,'BLAST COLDROOM 1'!$A$2:$A350,$A221))</f>
        <v/>
      </c>
      <c r="E221" s="5" t="str">
        <f>IF($A221="","",SUMIFS('BLAST COLDROOM 1'!G$2:G350,'BLAST COLDROOM 1'!$C$2:$C350,$B221,'BLAST COLDROOM 1'!$E$2:$E350,$C221,'BLAST COLDROOM 1'!$A$2:$A350,$A221))</f>
        <v/>
      </c>
      <c r="F221" s="5" t="str">
        <f>IF($A221="","",SUMIFS('BLAST COLDROOM 1'!H$2:H350,'BLAST COLDROOM 1'!$C$2:$C350,$B221,'BLAST COLDROOM 1'!$E$2:$E350,$C221,'BLAST COLDROOM 1'!$A$2:$A350,$A221))</f>
        <v/>
      </c>
      <c r="G221" s="5" t="str">
        <f>IF($A221="","",SUMIFS('BLAST COLDROOM 1'!I$2:I350,'BLAST COLDROOM 1'!$C$2:$C350,$B221,'BLAST COLDROOM 1'!$E$2:$E350,$C221,'BLAST COLDROOM 1'!$A$2:$A350,$A221))</f>
        <v/>
      </c>
      <c r="H221" s="5" t="str">
        <f>IF($A221="","",SUMIFS('BLAST COLDROOM 1'!J$2:J350,'BLAST COLDROOM 1'!$C$2:$C350,$B221,'BLAST COLDROOM 1'!$E$2:$E350,$C221,'BLAST COLDROOM 1'!$A$2:$A350,$A221))</f>
        <v/>
      </c>
      <c r="I221" s="5" t="str">
        <f>IF($A221="","",SUMIFS('BLAST COLDROOM 1'!K$2:K350,'BLAST COLDROOM 1'!$C$2:$C350,$B221,'BLAST COLDROOM 1'!$E$2:$E350,$C221,'BLAST COLDROOM 1'!$A$2:$A350,$A221))</f>
        <v/>
      </c>
      <c r="J221" s="5" t="str">
        <f>IF($A221="","",SUMIFS(#REF!,'BLAST COLDROOM 1'!$C$2:$C350,$B221,'BLAST COLDROOM 1'!$E$2:$E350,$C221,'BLAST COLDROOM 1'!$A$2:$A350,$A221))</f>
        <v/>
      </c>
      <c r="K221" s="5" t="str">
        <f>IF($A221="","",SUMIFS('BLAST COLDROOM 1'!M$2:M350,'BLAST COLDROOM 1'!$C$2:$C350,$B221,'BLAST COLDROOM 1'!$E$2:$E350,$C221,'BLAST COLDROOM 1'!$A$2:$A350,$A221))</f>
        <v/>
      </c>
      <c r="L221" s="5" t="str">
        <f>IF($A221="","",SUMIFS('BLAST COLDROOM 1'!N$2:N350,'BLAST COLDROOM 1'!$C$2:$C350,$B221,'BLAST COLDROOM 1'!$E$2:$E350,$C221,'BLAST COLDROOM 1'!$A$2:$A350,$A221))</f>
        <v/>
      </c>
      <c r="M221" s="5" t="str">
        <f>IF($A221="","",SUMIFS('BLAST COLDROOM 1'!O$2:O350,'BLAST COLDROOM 1'!$C$2:$C350,$B221,'BLAST COLDROOM 1'!$E$2:$E350,$C221,'BLAST COLDROOM 1'!$A$2:$A350,$A221))</f>
        <v/>
      </c>
      <c r="N221" s="5" t="str">
        <f>IF($A221="","",SUMIFS('BLAST COLDROOM 1'!P$2:P350,'BLAST COLDROOM 1'!$C$2:$C350,$B221,'BLAST COLDROOM 1'!$E$2:$E350,$C221,'BLAST COLDROOM 1'!$A$2:$A350,$A221))</f>
        <v/>
      </c>
      <c r="O221" s="5" t="str">
        <f>IF($A221="","",SUMIFS('BLAST COLDROOM 1'!Q$2:Q350,'BLAST COLDROOM 1'!$C$2:$C350,$B221,'BLAST COLDROOM 1'!$E$2:$E350,$C221,'BLAST COLDROOM 1'!$A$2:$A350,$A221))</f>
        <v/>
      </c>
      <c r="P221" s="5" t="str">
        <f>IF($A221="","",SUMIFS('BLAST COLDROOM 1'!R$2:R350,'BLAST COLDROOM 1'!$C$2:$C350,$B221,'BLAST COLDROOM 1'!$E$2:$E350,$C221,'BLAST COLDROOM 1'!$A$2:$A350,$A221))</f>
        <v/>
      </c>
      <c r="Q221" s="5" t="str">
        <f>IF($A221="","",SUMIFS('BLAST COLDROOM 1'!S$2:S350,'BLAST COLDROOM 1'!$C$2:$C350,$B221,'BLAST COLDROOM 1'!$E$2:$E350,$C221,'BLAST COLDROOM 1'!$A$2:$A350,$A221))</f>
        <v/>
      </c>
      <c r="R221" s="5" t="str">
        <f>IF($A221="","",SUMIFS('BLAST COLDROOM 1'!T$2:T350,'BLAST COLDROOM 1'!$C$2:$C350,$B221,'BLAST COLDROOM 1'!$E$2:$E350,$C221,'BLAST COLDROOM 1'!$A$2:$A350,$A221))</f>
        <v/>
      </c>
      <c r="S221" s="5" t="str">
        <f>IF($A221="","",SUMIFS('BLAST COLDROOM 1'!U$2:U350,'BLAST COLDROOM 1'!$C$2:$C350,$B221,'BLAST COLDROOM 1'!$E$2:$E350,$C221,'BLAST COLDROOM 1'!$A$2:$A350,$A221))</f>
        <v/>
      </c>
      <c r="T221" s="5" t="str">
        <f>IF($A221="","",SUMIFS('BLAST COLDROOM 1'!V$2:V350,'BLAST COLDROOM 1'!$C$2:$C350,$B221,'BLAST COLDROOM 1'!$E$2:$E350,$C221,'BLAST COLDROOM 1'!$A$2:$A350,$A221))</f>
        <v/>
      </c>
      <c r="U221" s="5" t="str">
        <f>IF($A221="","",SUMIFS(#REF!,'BLAST COLDROOM 1'!$C$2:$C350,$B221,'BLAST COLDROOM 1'!$E$2:$E350,$C221,'BLAST COLDROOM 1'!$A$2:$A350,$A221))</f>
        <v/>
      </c>
      <c r="V221" s="5" t="str">
        <f>IF($A221="","",SUMIFS('BLAST COLDROOM 1'!X$2:X350,'BLAST COLDROOM 1'!$C$2:$C350,$B221,'BLAST COLDROOM 1'!$E$2:$E350,$C221,'BLAST COLDROOM 1'!$A$2:$A350,$A221))</f>
        <v/>
      </c>
      <c r="W221" s="5" t="str">
        <f>IF($A221="","",SUMIFS('BLAST COLDROOM 1'!Y$2:Y350,'BLAST COLDROOM 1'!$C$2:$C350,$B221,'BLAST COLDROOM 1'!$E$2:$E350,$C221,'BLAST COLDROOM 1'!$A$2:$A350,$A221))</f>
        <v/>
      </c>
      <c r="X221" s="5" t="str">
        <f>IF($A221="","",SUMIFS('BLAST COLDROOM 1'!Z$2:Z350,'BLAST COLDROOM 1'!$C$2:$C350,$B221,'BLAST COLDROOM 1'!$E$2:$E350,$C221,'BLAST COLDROOM 1'!$A$2:$A350,$A221))</f>
        <v/>
      </c>
      <c r="Y221" s="5" t="str">
        <f>IF($A221="","",SUMIFS('BLAST COLDROOM 1'!AA$2:AA350,'BLAST COLDROOM 1'!$C$2:$C350,$B221,'BLAST COLDROOM 1'!$E$2:$E350,$C221,'BLAST COLDROOM 1'!$A$2:$A350,$A221))</f>
        <v/>
      </c>
      <c r="Z221" s="5" t="str">
        <f>IF($A221="","",SUMIFS('BLAST COLDROOM 1'!AB$2:AB350,'BLAST COLDROOM 1'!$C$2:$C350,$B221,'BLAST COLDROOM 1'!$E$2:$E350,$C221,'BLAST COLDROOM 1'!$A$2:$A350,$A221))</f>
        <v/>
      </c>
      <c r="AA221" s="5" t="str">
        <f>IF($A221="","",SUMIFS('BLAST COLDROOM 1'!AC$2:AC350,'BLAST COLDROOM 1'!$C$2:$C350,$B221,'BLAST COLDROOM 1'!$E$2:$E350,$C221,'BLAST COLDROOM 1'!$A$2:$A350,$A221))</f>
        <v/>
      </c>
      <c r="AB221" s="5" t="str">
        <f>IF($A221="","",SUMIFS('BLAST COLDROOM 1'!AD$2:AD350,'BLAST COLDROOM 1'!$C$2:$C350,$B221,'BLAST COLDROOM 1'!$E$2:$E350,$C221,'BLAST COLDROOM 1'!$A$2:$A350,$A221))</f>
        <v/>
      </c>
      <c r="AC221" s="5" t="str">
        <f>IF($A221="","",SUMIFS('BLAST COLDROOM 1'!AE$2:AE350,'BLAST COLDROOM 1'!$C$2:$C350,$B221,'BLAST COLDROOM 1'!$E$2:$E350,$C221,'BLAST COLDROOM 1'!$A$2:$A350,$A221))</f>
        <v/>
      </c>
      <c r="AD221" s="5" t="str">
        <f>IF($A221="","",SUMIFS('BLAST COLDROOM 1'!AF$2:AF350,'BLAST COLDROOM 1'!$C$2:$C350,$B221,'BLAST COLDROOM 1'!$E$2:$E350,$C221,'BLAST COLDROOM 1'!$A$2:$A350,$A221))</f>
        <v/>
      </c>
      <c r="AE221" s="5" t="str">
        <f>IF($A221="","",SUMIFS('BLAST COLDROOM 1'!AG$2:AG350,'BLAST COLDROOM 1'!$C$2:$C350,$B221,'BLAST COLDROOM 1'!$E$2:$E350,$C221,'BLAST COLDROOM 1'!$A$2:$A350,$A221))</f>
        <v/>
      </c>
      <c r="AF221" s="5" t="str">
        <f>IF($A221="","",SUMIFS('BLAST COLDROOM 1'!AH$2:AH350,'BLAST COLDROOM 1'!$C$2:$C350,$B221,'BLAST COLDROOM 1'!$E$2:$E350,$C221,'BLAST COLDROOM 1'!$A$2:$A350,$A221))</f>
        <v/>
      </c>
      <c r="AG221" s="5" t="str">
        <f>IF($A221="","",SUMIFS('BLAST COLDROOM 1'!AI$2:AI350,'BLAST COLDROOM 1'!$C$2:$C350,$B221,'BLAST COLDROOM 1'!$E$2:$E350,$C221,'BLAST COLDROOM 1'!$A$2:$A350,$A221))</f>
        <v/>
      </c>
      <c r="AH221" s="5" t="str">
        <f>IF($A221="","",SUMIFS('BLAST COLDROOM 1'!AJ$2:AJ350,'BLAST COLDROOM 1'!$C$2:$C350,$B221,'BLAST COLDROOM 1'!$E$2:$E350,$C221,'BLAST COLDROOM 1'!$A$2:$A350,$A221))</f>
        <v/>
      </c>
      <c r="AI221" s="5" t="str">
        <f>IF($A221="","",SUMIFS('BLAST COLDROOM 1'!AK$2:AK350,'BLAST COLDROOM 1'!$C$2:$C350,$B221,'BLAST COLDROOM 1'!$E$2:$E350,$C221,'BLAST COLDROOM 1'!$A$2:$A350,$A221))</f>
        <v/>
      </c>
      <c r="AJ221" s="5" t="str">
        <f>IF($A221="","",SUMIFS('BLAST COLDROOM 1'!AL$2:AL350,'BLAST COLDROOM 1'!$C$2:$C350,$B221,'BLAST COLDROOM 1'!$E$2:$E350,$C221,'BLAST COLDROOM 1'!$A$2:$A350,$A221))</f>
        <v/>
      </c>
      <c r="AK221" s="5"/>
      <c r="AL221" s="5"/>
      <c r="AM221" s="5"/>
      <c r="AN221" s="5"/>
      <c r="AO221" s="5"/>
      <c r="AP221" s="5"/>
    </row>
    <row r="222" ht="15.75" customHeight="1">
      <c r="A222" s="17"/>
      <c r="B222" s="5"/>
      <c r="C222" s="5"/>
      <c r="D222" s="5" t="str">
        <f>IF($A222="","",SUMIFS('BLAST COLDROOM 1'!F$2:F350,'BLAST COLDROOM 1'!$C$2:$C350,$B222,'BLAST COLDROOM 1'!$E$2:$E350,$C222,'BLAST COLDROOM 1'!$A$2:$A350,$A222))</f>
        <v/>
      </c>
      <c r="E222" s="5" t="str">
        <f>IF($A222="","",SUMIFS('BLAST COLDROOM 1'!G$2:G350,'BLAST COLDROOM 1'!$C$2:$C350,$B222,'BLAST COLDROOM 1'!$E$2:$E350,$C222,'BLAST COLDROOM 1'!$A$2:$A350,$A222))</f>
        <v/>
      </c>
      <c r="F222" s="5" t="str">
        <f>IF($A222="","",SUMIFS('BLAST COLDROOM 1'!H$2:H350,'BLAST COLDROOM 1'!$C$2:$C350,$B222,'BLAST COLDROOM 1'!$E$2:$E350,$C222,'BLAST COLDROOM 1'!$A$2:$A350,$A222))</f>
        <v/>
      </c>
      <c r="G222" s="5" t="str">
        <f>IF($A222="","",SUMIFS('BLAST COLDROOM 1'!I$2:I350,'BLAST COLDROOM 1'!$C$2:$C350,$B222,'BLAST COLDROOM 1'!$E$2:$E350,$C222,'BLAST COLDROOM 1'!$A$2:$A350,$A222))</f>
        <v/>
      </c>
      <c r="H222" s="5" t="str">
        <f>IF($A222="","",SUMIFS('BLAST COLDROOM 1'!J$2:J350,'BLAST COLDROOM 1'!$C$2:$C350,$B222,'BLAST COLDROOM 1'!$E$2:$E350,$C222,'BLAST COLDROOM 1'!$A$2:$A350,$A222))</f>
        <v/>
      </c>
      <c r="I222" s="5" t="str">
        <f>IF($A222="","",SUMIFS('BLAST COLDROOM 1'!K$2:K350,'BLAST COLDROOM 1'!$C$2:$C350,$B222,'BLAST COLDROOM 1'!$E$2:$E350,$C222,'BLAST COLDROOM 1'!$A$2:$A350,$A222))</f>
        <v/>
      </c>
      <c r="J222" s="5" t="str">
        <f>IF($A222="","",SUMIFS(#REF!,'BLAST COLDROOM 1'!$C$2:$C350,$B222,'BLAST COLDROOM 1'!$E$2:$E350,$C222,'BLAST COLDROOM 1'!$A$2:$A350,$A222))</f>
        <v/>
      </c>
      <c r="K222" s="5" t="str">
        <f>IF($A222="","",SUMIFS('BLAST COLDROOM 1'!M$2:M350,'BLAST COLDROOM 1'!$C$2:$C350,$B222,'BLAST COLDROOM 1'!$E$2:$E350,$C222,'BLAST COLDROOM 1'!$A$2:$A350,$A222))</f>
        <v/>
      </c>
      <c r="L222" s="5" t="str">
        <f>IF($A222="","",SUMIFS('BLAST COLDROOM 1'!N$2:N350,'BLAST COLDROOM 1'!$C$2:$C350,$B222,'BLAST COLDROOM 1'!$E$2:$E350,$C222,'BLAST COLDROOM 1'!$A$2:$A350,$A222))</f>
        <v/>
      </c>
      <c r="M222" s="5" t="str">
        <f>IF($A222="","",SUMIFS('BLAST COLDROOM 1'!O$2:O350,'BLAST COLDROOM 1'!$C$2:$C350,$B222,'BLAST COLDROOM 1'!$E$2:$E350,$C222,'BLAST COLDROOM 1'!$A$2:$A350,$A222))</f>
        <v/>
      </c>
      <c r="N222" s="5" t="str">
        <f>IF($A222="","",SUMIFS('BLAST COLDROOM 1'!P$2:P350,'BLAST COLDROOM 1'!$C$2:$C350,$B222,'BLAST COLDROOM 1'!$E$2:$E350,$C222,'BLAST COLDROOM 1'!$A$2:$A350,$A222))</f>
        <v/>
      </c>
      <c r="O222" s="5" t="str">
        <f>IF($A222="","",SUMIFS('BLAST COLDROOM 1'!Q$2:Q350,'BLAST COLDROOM 1'!$C$2:$C350,$B222,'BLAST COLDROOM 1'!$E$2:$E350,$C222,'BLAST COLDROOM 1'!$A$2:$A350,$A222))</f>
        <v/>
      </c>
      <c r="P222" s="5" t="str">
        <f>IF($A222="","",SUMIFS('BLAST COLDROOM 1'!R$2:R350,'BLAST COLDROOM 1'!$C$2:$C350,$B222,'BLAST COLDROOM 1'!$E$2:$E350,$C222,'BLAST COLDROOM 1'!$A$2:$A350,$A222))</f>
        <v/>
      </c>
      <c r="Q222" s="5" t="str">
        <f>IF($A222="","",SUMIFS('BLAST COLDROOM 1'!S$2:S350,'BLAST COLDROOM 1'!$C$2:$C350,$B222,'BLAST COLDROOM 1'!$E$2:$E350,$C222,'BLAST COLDROOM 1'!$A$2:$A350,$A222))</f>
        <v/>
      </c>
      <c r="R222" s="5" t="str">
        <f>IF($A222="","",SUMIFS('BLAST COLDROOM 1'!T$2:T350,'BLAST COLDROOM 1'!$C$2:$C350,$B222,'BLAST COLDROOM 1'!$E$2:$E350,$C222,'BLAST COLDROOM 1'!$A$2:$A350,$A222))</f>
        <v/>
      </c>
      <c r="S222" s="5" t="str">
        <f>IF($A222="","",SUMIFS('BLAST COLDROOM 1'!U$2:U350,'BLAST COLDROOM 1'!$C$2:$C350,$B222,'BLAST COLDROOM 1'!$E$2:$E350,$C222,'BLAST COLDROOM 1'!$A$2:$A350,$A222))</f>
        <v/>
      </c>
      <c r="T222" s="5" t="str">
        <f>IF($A222="","",SUMIFS('BLAST COLDROOM 1'!V$2:V350,'BLAST COLDROOM 1'!$C$2:$C350,$B222,'BLAST COLDROOM 1'!$E$2:$E350,$C222,'BLAST COLDROOM 1'!$A$2:$A350,$A222))</f>
        <v/>
      </c>
      <c r="U222" s="5" t="str">
        <f>IF($A222="","",SUMIFS(#REF!,'BLAST COLDROOM 1'!$C$2:$C350,$B222,'BLAST COLDROOM 1'!$E$2:$E350,$C222,'BLAST COLDROOM 1'!$A$2:$A350,$A222))</f>
        <v/>
      </c>
      <c r="V222" s="5" t="str">
        <f>IF($A222="","",SUMIFS('BLAST COLDROOM 1'!X$2:X350,'BLAST COLDROOM 1'!$C$2:$C350,$B222,'BLAST COLDROOM 1'!$E$2:$E350,$C222,'BLAST COLDROOM 1'!$A$2:$A350,$A222))</f>
        <v/>
      </c>
      <c r="W222" s="5" t="str">
        <f>IF($A222="","",SUMIFS('BLAST COLDROOM 1'!Y$2:Y350,'BLAST COLDROOM 1'!$C$2:$C350,$B222,'BLAST COLDROOM 1'!$E$2:$E350,$C222,'BLAST COLDROOM 1'!$A$2:$A350,$A222))</f>
        <v/>
      </c>
      <c r="X222" s="5" t="str">
        <f>IF($A222="","",SUMIFS('BLAST COLDROOM 1'!Z$2:Z350,'BLAST COLDROOM 1'!$C$2:$C350,$B222,'BLAST COLDROOM 1'!$E$2:$E350,$C222,'BLAST COLDROOM 1'!$A$2:$A350,$A222))</f>
        <v/>
      </c>
      <c r="Y222" s="5" t="str">
        <f>IF($A222="","",SUMIFS('BLAST COLDROOM 1'!AA$2:AA350,'BLAST COLDROOM 1'!$C$2:$C350,$B222,'BLAST COLDROOM 1'!$E$2:$E350,$C222,'BLAST COLDROOM 1'!$A$2:$A350,$A222))</f>
        <v/>
      </c>
      <c r="Z222" s="5" t="str">
        <f>IF($A222="","",SUMIFS('BLAST COLDROOM 1'!AB$2:AB350,'BLAST COLDROOM 1'!$C$2:$C350,$B222,'BLAST COLDROOM 1'!$E$2:$E350,$C222,'BLAST COLDROOM 1'!$A$2:$A350,$A222))</f>
        <v/>
      </c>
      <c r="AA222" s="5" t="str">
        <f>IF($A222="","",SUMIFS('BLAST COLDROOM 1'!AC$2:AC350,'BLAST COLDROOM 1'!$C$2:$C350,$B222,'BLAST COLDROOM 1'!$E$2:$E350,$C222,'BLAST COLDROOM 1'!$A$2:$A350,$A222))</f>
        <v/>
      </c>
      <c r="AB222" s="5" t="str">
        <f>IF($A222="","",SUMIFS('BLAST COLDROOM 1'!AD$2:AD350,'BLAST COLDROOM 1'!$C$2:$C350,$B222,'BLAST COLDROOM 1'!$E$2:$E350,$C222,'BLAST COLDROOM 1'!$A$2:$A350,$A222))</f>
        <v/>
      </c>
      <c r="AC222" s="5" t="str">
        <f>IF($A222="","",SUMIFS('BLAST COLDROOM 1'!AE$2:AE350,'BLAST COLDROOM 1'!$C$2:$C350,$B222,'BLAST COLDROOM 1'!$E$2:$E350,$C222,'BLAST COLDROOM 1'!$A$2:$A350,$A222))</f>
        <v/>
      </c>
      <c r="AD222" s="5" t="str">
        <f>IF($A222="","",SUMIFS('BLAST COLDROOM 1'!AF$2:AF350,'BLAST COLDROOM 1'!$C$2:$C350,$B222,'BLAST COLDROOM 1'!$E$2:$E350,$C222,'BLAST COLDROOM 1'!$A$2:$A350,$A222))</f>
        <v/>
      </c>
      <c r="AE222" s="5" t="str">
        <f>IF($A222="","",SUMIFS('BLAST COLDROOM 1'!AG$2:AG350,'BLAST COLDROOM 1'!$C$2:$C350,$B222,'BLAST COLDROOM 1'!$E$2:$E350,$C222,'BLAST COLDROOM 1'!$A$2:$A350,$A222))</f>
        <v/>
      </c>
      <c r="AF222" s="5" t="str">
        <f>IF($A222="","",SUMIFS('BLAST COLDROOM 1'!AH$2:AH350,'BLAST COLDROOM 1'!$C$2:$C350,$B222,'BLAST COLDROOM 1'!$E$2:$E350,$C222,'BLAST COLDROOM 1'!$A$2:$A350,$A222))</f>
        <v/>
      </c>
      <c r="AG222" s="5" t="str">
        <f>IF($A222="","",SUMIFS('BLAST COLDROOM 1'!AI$2:AI350,'BLAST COLDROOM 1'!$C$2:$C350,$B222,'BLAST COLDROOM 1'!$E$2:$E350,$C222,'BLAST COLDROOM 1'!$A$2:$A350,$A222))</f>
        <v/>
      </c>
      <c r="AH222" s="5" t="str">
        <f>IF($A222="","",SUMIFS('BLAST COLDROOM 1'!AJ$2:AJ350,'BLAST COLDROOM 1'!$C$2:$C350,$B222,'BLAST COLDROOM 1'!$E$2:$E350,$C222,'BLAST COLDROOM 1'!$A$2:$A350,$A222))</f>
        <v/>
      </c>
      <c r="AI222" s="5" t="str">
        <f>IF($A222="","",SUMIFS('BLAST COLDROOM 1'!AK$2:AK350,'BLAST COLDROOM 1'!$C$2:$C350,$B222,'BLAST COLDROOM 1'!$E$2:$E350,$C222,'BLAST COLDROOM 1'!$A$2:$A350,$A222))</f>
        <v/>
      </c>
      <c r="AJ222" s="5" t="str">
        <f>IF($A222="","",SUMIFS('BLAST COLDROOM 1'!AL$2:AL350,'BLAST COLDROOM 1'!$C$2:$C350,$B222,'BLAST COLDROOM 1'!$E$2:$E350,$C222,'BLAST COLDROOM 1'!$A$2:$A350,$A222))</f>
        <v/>
      </c>
      <c r="AK222" s="5"/>
      <c r="AL222" s="5"/>
      <c r="AM222" s="5"/>
      <c r="AN222" s="5"/>
      <c r="AO222" s="5"/>
      <c r="AP222" s="5"/>
    </row>
    <row r="223" ht="15.75" customHeight="1">
      <c r="A223" s="17"/>
      <c r="B223" s="5"/>
      <c r="C223" s="5"/>
      <c r="D223" s="5" t="str">
        <f>IF($A223="","",SUMIFS('BLAST COLDROOM 1'!F$2:F350,'BLAST COLDROOM 1'!$C$2:$C350,$B223,'BLAST COLDROOM 1'!$E$2:$E350,$C223,'BLAST COLDROOM 1'!$A$2:$A350,$A223))</f>
        <v/>
      </c>
      <c r="E223" s="5" t="str">
        <f>IF($A223="","",SUMIFS('BLAST COLDROOM 1'!G$2:G350,'BLAST COLDROOM 1'!$C$2:$C350,$B223,'BLAST COLDROOM 1'!$E$2:$E350,$C223,'BLAST COLDROOM 1'!$A$2:$A350,$A223))</f>
        <v/>
      </c>
      <c r="F223" s="5" t="str">
        <f>IF($A223="","",SUMIFS('BLAST COLDROOM 1'!H$2:H350,'BLAST COLDROOM 1'!$C$2:$C350,$B223,'BLAST COLDROOM 1'!$E$2:$E350,$C223,'BLAST COLDROOM 1'!$A$2:$A350,$A223))</f>
        <v/>
      </c>
      <c r="G223" s="5" t="str">
        <f>IF($A223="","",SUMIFS('BLAST COLDROOM 1'!I$2:I350,'BLAST COLDROOM 1'!$C$2:$C350,$B223,'BLAST COLDROOM 1'!$E$2:$E350,$C223,'BLAST COLDROOM 1'!$A$2:$A350,$A223))</f>
        <v/>
      </c>
      <c r="H223" s="5" t="str">
        <f>IF($A223="","",SUMIFS('BLAST COLDROOM 1'!J$2:J350,'BLAST COLDROOM 1'!$C$2:$C350,$B223,'BLAST COLDROOM 1'!$E$2:$E350,$C223,'BLAST COLDROOM 1'!$A$2:$A350,$A223))</f>
        <v/>
      </c>
      <c r="I223" s="5" t="str">
        <f>IF($A223="","",SUMIFS('BLAST COLDROOM 1'!K$2:K350,'BLAST COLDROOM 1'!$C$2:$C350,$B223,'BLAST COLDROOM 1'!$E$2:$E350,$C223,'BLAST COLDROOM 1'!$A$2:$A350,$A223))</f>
        <v/>
      </c>
      <c r="J223" s="5" t="str">
        <f>IF($A223="","",SUMIFS(#REF!,'BLAST COLDROOM 1'!$C$2:$C350,$B223,'BLAST COLDROOM 1'!$E$2:$E350,$C223,'BLAST COLDROOM 1'!$A$2:$A350,$A223))</f>
        <v/>
      </c>
      <c r="K223" s="5" t="str">
        <f>IF($A223="","",SUMIFS('BLAST COLDROOM 1'!M$2:M350,'BLAST COLDROOM 1'!$C$2:$C350,$B223,'BLAST COLDROOM 1'!$E$2:$E350,$C223,'BLAST COLDROOM 1'!$A$2:$A350,$A223))</f>
        <v/>
      </c>
      <c r="L223" s="5" t="str">
        <f>IF($A223="","",SUMIFS('BLAST COLDROOM 1'!N$2:N350,'BLAST COLDROOM 1'!$C$2:$C350,$B223,'BLAST COLDROOM 1'!$E$2:$E350,$C223,'BLAST COLDROOM 1'!$A$2:$A350,$A223))</f>
        <v/>
      </c>
      <c r="M223" s="5" t="str">
        <f>IF($A223="","",SUMIFS('BLAST COLDROOM 1'!O$2:O350,'BLAST COLDROOM 1'!$C$2:$C350,$B223,'BLAST COLDROOM 1'!$E$2:$E350,$C223,'BLAST COLDROOM 1'!$A$2:$A350,$A223))</f>
        <v/>
      </c>
      <c r="N223" s="5" t="str">
        <f>IF($A223="","",SUMIFS('BLAST COLDROOM 1'!P$2:P350,'BLAST COLDROOM 1'!$C$2:$C350,$B223,'BLAST COLDROOM 1'!$E$2:$E350,$C223,'BLAST COLDROOM 1'!$A$2:$A350,$A223))</f>
        <v/>
      </c>
      <c r="O223" s="5" t="str">
        <f>IF($A223="","",SUMIFS('BLAST COLDROOM 1'!Q$2:Q350,'BLAST COLDROOM 1'!$C$2:$C350,$B223,'BLAST COLDROOM 1'!$E$2:$E350,$C223,'BLAST COLDROOM 1'!$A$2:$A350,$A223))</f>
        <v/>
      </c>
      <c r="P223" s="5" t="str">
        <f>IF($A223="","",SUMIFS('BLAST COLDROOM 1'!R$2:R350,'BLAST COLDROOM 1'!$C$2:$C350,$B223,'BLAST COLDROOM 1'!$E$2:$E350,$C223,'BLAST COLDROOM 1'!$A$2:$A350,$A223))</f>
        <v/>
      </c>
      <c r="Q223" s="5" t="str">
        <f>IF($A223="","",SUMIFS('BLAST COLDROOM 1'!S$2:S350,'BLAST COLDROOM 1'!$C$2:$C350,$B223,'BLAST COLDROOM 1'!$E$2:$E350,$C223,'BLAST COLDROOM 1'!$A$2:$A350,$A223))</f>
        <v/>
      </c>
      <c r="R223" s="5" t="str">
        <f>IF($A223="","",SUMIFS('BLAST COLDROOM 1'!T$2:T350,'BLAST COLDROOM 1'!$C$2:$C350,$B223,'BLAST COLDROOM 1'!$E$2:$E350,$C223,'BLAST COLDROOM 1'!$A$2:$A350,$A223))</f>
        <v/>
      </c>
      <c r="S223" s="5" t="str">
        <f>IF($A223="","",SUMIFS('BLAST COLDROOM 1'!U$2:U350,'BLAST COLDROOM 1'!$C$2:$C350,$B223,'BLAST COLDROOM 1'!$E$2:$E350,$C223,'BLAST COLDROOM 1'!$A$2:$A350,$A223))</f>
        <v/>
      </c>
      <c r="T223" s="5" t="str">
        <f>IF($A223="","",SUMIFS('BLAST COLDROOM 1'!V$2:V350,'BLAST COLDROOM 1'!$C$2:$C350,$B223,'BLAST COLDROOM 1'!$E$2:$E350,$C223,'BLAST COLDROOM 1'!$A$2:$A350,$A223))</f>
        <v/>
      </c>
      <c r="U223" s="5" t="str">
        <f>IF($A223="","",SUMIFS(#REF!,'BLAST COLDROOM 1'!$C$2:$C350,$B223,'BLAST COLDROOM 1'!$E$2:$E350,$C223,'BLAST COLDROOM 1'!$A$2:$A350,$A223))</f>
        <v/>
      </c>
      <c r="V223" s="5" t="str">
        <f>IF($A223="","",SUMIFS('BLAST COLDROOM 1'!X$2:X350,'BLAST COLDROOM 1'!$C$2:$C350,$B223,'BLAST COLDROOM 1'!$E$2:$E350,$C223,'BLAST COLDROOM 1'!$A$2:$A350,$A223))</f>
        <v/>
      </c>
      <c r="W223" s="5" t="str">
        <f>IF($A223="","",SUMIFS('BLAST COLDROOM 1'!Y$2:Y350,'BLAST COLDROOM 1'!$C$2:$C350,$B223,'BLAST COLDROOM 1'!$E$2:$E350,$C223,'BLAST COLDROOM 1'!$A$2:$A350,$A223))</f>
        <v/>
      </c>
      <c r="X223" s="5" t="str">
        <f>IF($A223="","",SUMIFS('BLAST COLDROOM 1'!Z$2:Z350,'BLAST COLDROOM 1'!$C$2:$C350,$B223,'BLAST COLDROOM 1'!$E$2:$E350,$C223,'BLAST COLDROOM 1'!$A$2:$A350,$A223))</f>
        <v/>
      </c>
      <c r="Y223" s="5" t="str">
        <f>IF($A223="","",SUMIFS('BLAST COLDROOM 1'!AA$2:AA350,'BLAST COLDROOM 1'!$C$2:$C350,$B223,'BLAST COLDROOM 1'!$E$2:$E350,$C223,'BLAST COLDROOM 1'!$A$2:$A350,$A223))</f>
        <v/>
      </c>
      <c r="Z223" s="5" t="str">
        <f>IF($A223="","",SUMIFS('BLAST COLDROOM 1'!AB$2:AB350,'BLAST COLDROOM 1'!$C$2:$C350,$B223,'BLAST COLDROOM 1'!$E$2:$E350,$C223,'BLAST COLDROOM 1'!$A$2:$A350,$A223))</f>
        <v/>
      </c>
      <c r="AA223" s="5" t="str">
        <f>IF($A223="","",SUMIFS('BLAST COLDROOM 1'!AC$2:AC350,'BLAST COLDROOM 1'!$C$2:$C350,$B223,'BLAST COLDROOM 1'!$E$2:$E350,$C223,'BLAST COLDROOM 1'!$A$2:$A350,$A223))</f>
        <v/>
      </c>
      <c r="AB223" s="5" t="str">
        <f>IF($A223="","",SUMIFS('BLAST COLDROOM 1'!AD$2:AD350,'BLAST COLDROOM 1'!$C$2:$C350,$B223,'BLAST COLDROOM 1'!$E$2:$E350,$C223,'BLAST COLDROOM 1'!$A$2:$A350,$A223))</f>
        <v/>
      </c>
      <c r="AC223" s="5" t="str">
        <f>IF($A223="","",SUMIFS('BLAST COLDROOM 1'!AE$2:AE350,'BLAST COLDROOM 1'!$C$2:$C350,$B223,'BLAST COLDROOM 1'!$E$2:$E350,$C223,'BLAST COLDROOM 1'!$A$2:$A350,$A223))</f>
        <v/>
      </c>
      <c r="AD223" s="5" t="str">
        <f>IF($A223="","",SUMIFS('BLAST COLDROOM 1'!AF$2:AF350,'BLAST COLDROOM 1'!$C$2:$C350,$B223,'BLAST COLDROOM 1'!$E$2:$E350,$C223,'BLAST COLDROOM 1'!$A$2:$A350,$A223))</f>
        <v/>
      </c>
      <c r="AE223" s="5" t="str">
        <f>IF($A223="","",SUMIFS('BLAST COLDROOM 1'!AG$2:AG350,'BLAST COLDROOM 1'!$C$2:$C350,$B223,'BLAST COLDROOM 1'!$E$2:$E350,$C223,'BLAST COLDROOM 1'!$A$2:$A350,$A223))</f>
        <v/>
      </c>
      <c r="AF223" s="5" t="str">
        <f>IF($A223="","",SUMIFS('BLAST COLDROOM 1'!AH$2:AH350,'BLAST COLDROOM 1'!$C$2:$C350,$B223,'BLAST COLDROOM 1'!$E$2:$E350,$C223,'BLAST COLDROOM 1'!$A$2:$A350,$A223))</f>
        <v/>
      </c>
      <c r="AG223" s="5" t="str">
        <f>IF($A223="","",SUMIFS('BLAST COLDROOM 1'!AI$2:AI350,'BLAST COLDROOM 1'!$C$2:$C350,$B223,'BLAST COLDROOM 1'!$E$2:$E350,$C223,'BLAST COLDROOM 1'!$A$2:$A350,$A223))</f>
        <v/>
      </c>
      <c r="AH223" s="5" t="str">
        <f>IF($A223="","",SUMIFS('BLAST COLDROOM 1'!AJ$2:AJ350,'BLAST COLDROOM 1'!$C$2:$C350,$B223,'BLAST COLDROOM 1'!$E$2:$E350,$C223,'BLAST COLDROOM 1'!$A$2:$A350,$A223))</f>
        <v/>
      </c>
      <c r="AI223" s="5" t="str">
        <f>IF($A223="","",SUMIFS('BLAST COLDROOM 1'!AK$2:AK350,'BLAST COLDROOM 1'!$C$2:$C350,$B223,'BLAST COLDROOM 1'!$E$2:$E350,$C223,'BLAST COLDROOM 1'!$A$2:$A350,$A223))</f>
        <v/>
      </c>
      <c r="AJ223" s="5" t="str">
        <f>IF($A223="","",SUMIFS('BLAST COLDROOM 1'!AL$2:AL350,'BLAST COLDROOM 1'!$C$2:$C350,$B223,'BLAST COLDROOM 1'!$E$2:$E350,$C223,'BLAST COLDROOM 1'!$A$2:$A350,$A223))</f>
        <v/>
      </c>
    </row>
    <row r="224" ht="15.75" customHeight="1">
      <c r="A224" s="17"/>
      <c r="B224" s="5"/>
      <c r="C224" s="5"/>
      <c r="D224" s="5" t="str">
        <f>IF($A224="","",SUMIFS('BLAST COLDROOM 1'!F$2:F350,'BLAST COLDROOM 1'!$C$2:$C350,$B224,'BLAST COLDROOM 1'!$E$2:$E350,$C224,'BLAST COLDROOM 1'!$A$2:$A350,$A224))</f>
        <v/>
      </c>
      <c r="E224" s="5" t="str">
        <f>IF($A224="","",SUMIFS('BLAST COLDROOM 1'!G$2:G350,'BLAST COLDROOM 1'!$C$2:$C350,$B224,'BLAST COLDROOM 1'!$E$2:$E350,$C224,'BLAST COLDROOM 1'!$A$2:$A350,$A224))</f>
        <v/>
      </c>
      <c r="F224" s="5" t="str">
        <f>IF($A224="","",SUMIFS('BLAST COLDROOM 1'!H$2:H350,'BLAST COLDROOM 1'!$C$2:$C350,$B224,'BLAST COLDROOM 1'!$E$2:$E350,$C224,'BLAST COLDROOM 1'!$A$2:$A350,$A224))</f>
        <v/>
      </c>
      <c r="G224" s="5" t="str">
        <f>IF($A224="","",SUMIFS('BLAST COLDROOM 1'!I$2:I350,'BLAST COLDROOM 1'!$C$2:$C350,$B224,'BLAST COLDROOM 1'!$E$2:$E350,$C224,'BLAST COLDROOM 1'!$A$2:$A350,$A224))</f>
        <v/>
      </c>
      <c r="H224" s="5" t="str">
        <f>IF($A224="","",SUMIFS('BLAST COLDROOM 1'!J$2:J350,'BLAST COLDROOM 1'!$C$2:$C350,$B224,'BLAST COLDROOM 1'!$E$2:$E350,$C224,'BLAST COLDROOM 1'!$A$2:$A350,$A224))</f>
        <v/>
      </c>
      <c r="I224" s="5" t="str">
        <f>IF($A224="","",SUMIFS('BLAST COLDROOM 1'!K$2:K350,'BLAST COLDROOM 1'!$C$2:$C350,$B224,'BLAST COLDROOM 1'!$E$2:$E350,$C224,'BLAST COLDROOM 1'!$A$2:$A350,$A224))</f>
        <v/>
      </c>
      <c r="J224" s="5" t="str">
        <f>IF($A224="","",SUMIFS(#REF!,'BLAST COLDROOM 1'!$C$2:$C350,$B224,'BLAST COLDROOM 1'!$E$2:$E350,$C224,'BLAST COLDROOM 1'!$A$2:$A350,$A224))</f>
        <v/>
      </c>
      <c r="K224" s="5" t="str">
        <f>IF($A224="","",SUMIFS('BLAST COLDROOM 1'!M$2:M350,'BLAST COLDROOM 1'!$C$2:$C350,$B224,'BLAST COLDROOM 1'!$E$2:$E350,$C224,'BLAST COLDROOM 1'!$A$2:$A350,$A224))</f>
        <v/>
      </c>
      <c r="L224" s="5" t="str">
        <f>IF($A224="","",SUMIFS('BLAST COLDROOM 1'!N$2:N350,'BLAST COLDROOM 1'!$C$2:$C350,$B224,'BLAST COLDROOM 1'!$E$2:$E350,$C224,'BLAST COLDROOM 1'!$A$2:$A350,$A224))</f>
        <v/>
      </c>
      <c r="M224" s="5" t="str">
        <f>IF($A224="","",SUMIFS('BLAST COLDROOM 1'!O$2:O350,'BLAST COLDROOM 1'!$C$2:$C350,$B224,'BLAST COLDROOM 1'!$E$2:$E350,$C224,'BLAST COLDROOM 1'!$A$2:$A350,$A224))</f>
        <v/>
      </c>
      <c r="N224" s="5" t="str">
        <f>IF($A224="","",SUMIFS('BLAST COLDROOM 1'!P$2:P350,'BLAST COLDROOM 1'!$C$2:$C350,$B224,'BLAST COLDROOM 1'!$E$2:$E350,$C224,'BLAST COLDROOM 1'!$A$2:$A350,$A224))</f>
        <v/>
      </c>
      <c r="O224" s="5" t="str">
        <f>IF($A224="","",SUMIFS('BLAST COLDROOM 1'!Q$2:Q350,'BLAST COLDROOM 1'!$C$2:$C350,$B224,'BLAST COLDROOM 1'!$E$2:$E350,$C224,'BLAST COLDROOM 1'!$A$2:$A350,$A224))</f>
        <v/>
      </c>
      <c r="P224" s="5" t="str">
        <f>IF($A224="","",SUMIFS('BLAST COLDROOM 1'!R$2:R350,'BLAST COLDROOM 1'!$C$2:$C350,$B224,'BLAST COLDROOM 1'!$E$2:$E350,$C224,'BLAST COLDROOM 1'!$A$2:$A350,$A224))</f>
        <v/>
      </c>
      <c r="Q224" s="5" t="str">
        <f>IF($A224="","",SUMIFS('BLAST COLDROOM 1'!S$2:S350,'BLAST COLDROOM 1'!$C$2:$C350,$B224,'BLAST COLDROOM 1'!$E$2:$E350,$C224,'BLAST COLDROOM 1'!$A$2:$A350,$A224))</f>
        <v/>
      </c>
      <c r="R224" s="5" t="str">
        <f>IF($A224="","",SUMIFS('BLAST COLDROOM 1'!T$2:T350,'BLAST COLDROOM 1'!$C$2:$C350,$B224,'BLAST COLDROOM 1'!$E$2:$E350,$C224,'BLAST COLDROOM 1'!$A$2:$A350,$A224))</f>
        <v/>
      </c>
      <c r="S224" s="5" t="str">
        <f>IF($A224="","",SUMIFS('BLAST COLDROOM 1'!U$2:U350,'BLAST COLDROOM 1'!$C$2:$C350,$B224,'BLAST COLDROOM 1'!$E$2:$E350,$C224,'BLAST COLDROOM 1'!$A$2:$A350,$A224))</f>
        <v/>
      </c>
      <c r="T224" s="5" t="str">
        <f>IF($A224="","",SUMIFS('BLAST COLDROOM 1'!V$2:V350,'BLAST COLDROOM 1'!$C$2:$C350,$B224,'BLAST COLDROOM 1'!$E$2:$E350,$C224,'BLAST COLDROOM 1'!$A$2:$A350,$A224))</f>
        <v/>
      </c>
      <c r="U224" s="5" t="str">
        <f>IF($A224="","",SUMIFS(#REF!,'BLAST COLDROOM 1'!$C$2:$C350,$B224,'BLAST COLDROOM 1'!$E$2:$E350,$C224,'BLAST COLDROOM 1'!$A$2:$A350,$A224))</f>
        <v/>
      </c>
      <c r="V224" s="5" t="str">
        <f>IF($A224="","",SUMIFS('BLAST COLDROOM 1'!X$2:X350,'BLAST COLDROOM 1'!$C$2:$C350,$B224,'BLAST COLDROOM 1'!$E$2:$E350,$C224,'BLAST COLDROOM 1'!$A$2:$A350,$A224))</f>
        <v/>
      </c>
      <c r="W224" s="5" t="str">
        <f>IF($A224="","",SUMIFS('BLAST COLDROOM 1'!Y$2:Y350,'BLAST COLDROOM 1'!$C$2:$C350,$B224,'BLAST COLDROOM 1'!$E$2:$E350,$C224,'BLAST COLDROOM 1'!$A$2:$A350,$A224))</f>
        <v/>
      </c>
      <c r="X224" s="5" t="str">
        <f>IF($A224="","",SUMIFS('BLAST COLDROOM 1'!Z$2:Z350,'BLAST COLDROOM 1'!$C$2:$C350,$B224,'BLAST COLDROOM 1'!$E$2:$E350,$C224,'BLAST COLDROOM 1'!$A$2:$A350,$A224))</f>
        <v/>
      </c>
      <c r="Y224" s="5" t="str">
        <f>IF($A224="","",SUMIFS('BLAST COLDROOM 1'!AA$2:AA350,'BLAST COLDROOM 1'!$C$2:$C350,$B224,'BLAST COLDROOM 1'!$E$2:$E350,$C224,'BLAST COLDROOM 1'!$A$2:$A350,$A224))</f>
        <v/>
      </c>
      <c r="Z224" s="5" t="str">
        <f>IF($A224="","",SUMIFS('BLAST COLDROOM 1'!AB$2:AB350,'BLAST COLDROOM 1'!$C$2:$C350,$B224,'BLAST COLDROOM 1'!$E$2:$E350,$C224,'BLAST COLDROOM 1'!$A$2:$A350,$A224))</f>
        <v/>
      </c>
      <c r="AA224" s="5" t="str">
        <f>IF($A224="","",SUMIFS('BLAST COLDROOM 1'!AC$2:AC350,'BLAST COLDROOM 1'!$C$2:$C350,$B224,'BLAST COLDROOM 1'!$E$2:$E350,$C224,'BLAST COLDROOM 1'!$A$2:$A350,$A224))</f>
        <v/>
      </c>
      <c r="AB224" s="5" t="str">
        <f>IF($A224="","",SUMIFS('BLAST COLDROOM 1'!AD$2:AD350,'BLAST COLDROOM 1'!$C$2:$C350,$B224,'BLAST COLDROOM 1'!$E$2:$E350,$C224,'BLAST COLDROOM 1'!$A$2:$A350,$A224))</f>
        <v/>
      </c>
      <c r="AC224" s="5" t="str">
        <f>IF($A224="","",SUMIFS('BLAST COLDROOM 1'!AE$2:AE350,'BLAST COLDROOM 1'!$C$2:$C350,$B224,'BLAST COLDROOM 1'!$E$2:$E350,$C224,'BLAST COLDROOM 1'!$A$2:$A350,$A224))</f>
        <v/>
      </c>
      <c r="AD224" s="5" t="str">
        <f>IF($A224="","",SUMIFS('BLAST COLDROOM 1'!AF$2:AF350,'BLAST COLDROOM 1'!$C$2:$C350,$B224,'BLAST COLDROOM 1'!$E$2:$E350,$C224,'BLAST COLDROOM 1'!$A$2:$A350,$A224))</f>
        <v/>
      </c>
      <c r="AE224" s="5" t="str">
        <f>IF($A224="","",SUMIFS('BLAST COLDROOM 1'!AG$2:AG350,'BLAST COLDROOM 1'!$C$2:$C350,$B224,'BLAST COLDROOM 1'!$E$2:$E350,$C224,'BLAST COLDROOM 1'!$A$2:$A350,$A224))</f>
        <v/>
      </c>
      <c r="AF224" s="5" t="str">
        <f>IF($A224="","",SUMIFS('BLAST COLDROOM 1'!AH$2:AH350,'BLAST COLDROOM 1'!$C$2:$C350,$B224,'BLAST COLDROOM 1'!$E$2:$E350,$C224,'BLAST COLDROOM 1'!$A$2:$A350,$A224))</f>
        <v/>
      </c>
      <c r="AG224" s="5" t="str">
        <f>IF($A224="","",SUMIFS('BLAST COLDROOM 1'!AI$2:AI350,'BLAST COLDROOM 1'!$C$2:$C350,$B224,'BLAST COLDROOM 1'!$E$2:$E350,$C224,'BLAST COLDROOM 1'!$A$2:$A350,$A224))</f>
        <v/>
      </c>
      <c r="AH224" s="5" t="str">
        <f>IF($A224="","",SUMIFS('BLAST COLDROOM 1'!AJ$2:AJ350,'BLAST COLDROOM 1'!$C$2:$C350,$B224,'BLAST COLDROOM 1'!$E$2:$E350,$C224,'BLAST COLDROOM 1'!$A$2:$A350,$A224))</f>
        <v/>
      </c>
      <c r="AI224" s="5" t="str">
        <f>IF($A224="","",SUMIFS('BLAST COLDROOM 1'!AK$2:AK350,'BLAST COLDROOM 1'!$C$2:$C350,$B224,'BLAST COLDROOM 1'!$E$2:$E350,$C224,'BLAST COLDROOM 1'!$A$2:$A350,$A224))</f>
        <v/>
      </c>
      <c r="AJ224" s="5" t="str">
        <f>IF($A224="","",SUMIFS('BLAST COLDROOM 1'!AL$2:AL350,'BLAST COLDROOM 1'!$C$2:$C350,$B224,'BLAST COLDROOM 1'!$E$2:$E350,$C224,'BLAST COLDROOM 1'!$A$2:$A350,$A224))</f>
        <v/>
      </c>
    </row>
    <row r="225" ht="15.75" customHeight="1">
      <c r="A225" s="17"/>
      <c r="B225" s="5"/>
      <c r="C225" s="5"/>
      <c r="D225" s="5" t="str">
        <f>IF($A225="","",SUMIFS('BLAST COLDROOM 1'!F$2:F350,'BLAST COLDROOM 1'!$C$2:$C350,$B225,'BLAST COLDROOM 1'!$E$2:$E350,$C225,'BLAST COLDROOM 1'!$A$2:$A350,$A225))</f>
        <v/>
      </c>
      <c r="E225" s="5" t="str">
        <f>IF($A225="","",SUMIFS('BLAST COLDROOM 1'!G$2:G350,'BLAST COLDROOM 1'!$C$2:$C350,$B225,'BLAST COLDROOM 1'!$E$2:$E350,$C225,'BLAST COLDROOM 1'!$A$2:$A350,$A225))</f>
        <v/>
      </c>
      <c r="F225" s="5" t="str">
        <f>IF($A225="","",SUMIFS('BLAST COLDROOM 1'!H$2:H350,'BLAST COLDROOM 1'!$C$2:$C350,$B225,'BLAST COLDROOM 1'!$E$2:$E350,$C225,'BLAST COLDROOM 1'!$A$2:$A350,$A225))</f>
        <v/>
      </c>
      <c r="G225" s="5" t="str">
        <f>IF($A225="","",SUMIFS('BLAST COLDROOM 1'!I$2:I350,'BLAST COLDROOM 1'!$C$2:$C350,$B225,'BLAST COLDROOM 1'!$E$2:$E350,$C225,'BLAST COLDROOM 1'!$A$2:$A350,$A225))</f>
        <v/>
      </c>
      <c r="H225" s="5" t="str">
        <f>IF($A225="","",SUMIFS('BLAST COLDROOM 1'!J$2:J350,'BLAST COLDROOM 1'!$C$2:$C350,$B225,'BLAST COLDROOM 1'!$E$2:$E350,$C225,'BLAST COLDROOM 1'!$A$2:$A350,$A225))</f>
        <v/>
      </c>
      <c r="I225" s="5" t="str">
        <f>IF($A225="","",SUMIFS('BLAST COLDROOM 1'!K$2:K350,'BLAST COLDROOM 1'!$C$2:$C350,$B225,'BLAST COLDROOM 1'!$E$2:$E350,$C225,'BLAST COLDROOM 1'!$A$2:$A350,$A225))</f>
        <v/>
      </c>
      <c r="J225" s="5" t="str">
        <f>IF($A225="","",SUMIFS(#REF!,'BLAST COLDROOM 1'!$C$2:$C350,$B225,'BLAST COLDROOM 1'!$E$2:$E350,$C225,'BLAST COLDROOM 1'!$A$2:$A350,$A225))</f>
        <v/>
      </c>
      <c r="K225" s="5" t="str">
        <f>IF($A225="","",SUMIFS('BLAST COLDROOM 1'!M$2:M350,'BLAST COLDROOM 1'!$C$2:$C350,$B225,'BLAST COLDROOM 1'!$E$2:$E350,$C225,'BLAST COLDROOM 1'!$A$2:$A350,$A225))</f>
        <v/>
      </c>
      <c r="L225" s="5" t="str">
        <f>IF($A225="","",SUMIFS('BLAST COLDROOM 1'!N$2:N350,'BLAST COLDROOM 1'!$C$2:$C350,$B225,'BLAST COLDROOM 1'!$E$2:$E350,$C225,'BLAST COLDROOM 1'!$A$2:$A350,$A225))</f>
        <v/>
      </c>
      <c r="M225" s="5" t="str">
        <f>IF($A225="","",SUMIFS('BLAST COLDROOM 1'!O$2:O350,'BLAST COLDROOM 1'!$C$2:$C350,$B225,'BLAST COLDROOM 1'!$E$2:$E350,$C225,'BLAST COLDROOM 1'!$A$2:$A350,$A225))</f>
        <v/>
      </c>
      <c r="N225" s="5" t="str">
        <f>IF($A225="","",SUMIFS('BLAST COLDROOM 1'!P$2:P350,'BLAST COLDROOM 1'!$C$2:$C350,$B225,'BLAST COLDROOM 1'!$E$2:$E350,$C225,'BLAST COLDROOM 1'!$A$2:$A350,$A225))</f>
        <v/>
      </c>
      <c r="O225" s="5" t="str">
        <f>IF($A225="","",SUMIFS('BLAST COLDROOM 1'!Q$2:Q350,'BLAST COLDROOM 1'!$C$2:$C350,$B225,'BLAST COLDROOM 1'!$E$2:$E350,$C225,'BLAST COLDROOM 1'!$A$2:$A350,$A225))</f>
        <v/>
      </c>
      <c r="P225" s="5" t="str">
        <f>IF($A225="","",SUMIFS('BLAST COLDROOM 1'!R$2:R350,'BLAST COLDROOM 1'!$C$2:$C350,$B225,'BLAST COLDROOM 1'!$E$2:$E350,$C225,'BLAST COLDROOM 1'!$A$2:$A350,$A225))</f>
        <v/>
      </c>
      <c r="Q225" s="5" t="str">
        <f>IF($A225="","",SUMIFS('BLAST COLDROOM 1'!S$2:S350,'BLAST COLDROOM 1'!$C$2:$C350,$B225,'BLAST COLDROOM 1'!$E$2:$E350,$C225,'BLAST COLDROOM 1'!$A$2:$A350,$A225))</f>
        <v/>
      </c>
      <c r="R225" s="5" t="str">
        <f>IF($A225="","",SUMIFS('BLAST COLDROOM 1'!T$2:T350,'BLAST COLDROOM 1'!$C$2:$C350,$B225,'BLAST COLDROOM 1'!$E$2:$E350,$C225,'BLAST COLDROOM 1'!$A$2:$A350,$A225))</f>
        <v/>
      </c>
      <c r="S225" s="5" t="str">
        <f>IF($A225="","",SUMIFS('BLAST COLDROOM 1'!U$2:U350,'BLAST COLDROOM 1'!$C$2:$C350,$B225,'BLAST COLDROOM 1'!$E$2:$E350,$C225,'BLAST COLDROOM 1'!$A$2:$A350,$A225))</f>
        <v/>
      </c>
      <c r="T225" s="5" t="str">
        <f>IF($A225="","",SUMIFS('BLAST COLDROOM 1'!V$2:V350,'BLAST COLDROOM 1'!$C$2:$C350,$B225,'BLAST COLDROOM 1'!$E$2:$E350,$C225,'BLAST COLDROOM 1'!$A$2:$A350,$A225))</f>
        <v/>
      </c>
      <c r="U225" s="5" t="str">
        <f>IF($A225="","",SUMIFS(#REF!,'BLAST COLDROOM 1'!$C$2:$C350,$B225,'BLAST COLDROOM 1'!$E$2:$E350,$C225,'BLAST COLDROOM 1'!$A$2:$A350,$A225))</f>
        <v/>
      </c>
      <c r="V225" s="5" t="str">
        <f>IF($A225="","",SUMIFS('BLAST COLDROOM 1'!X$2:X350,'BLAST COLDROOM 1'!$C$2:$C350,$B225,'BLAST COLDROOM 1'!$E$2:$E350,$C225,'BLAST COLDROOM 1'!$A$2:$A350,$A225))</f>
        <v/>
      </c>
      <c r="W225" s="5" t="str">
        <f>IF($A225="","",SUMIFS('BLAST COLDROOM 1'!Y$2:Y350,'BLAST COLDROOM 1'!$C$2:$C350,$B225,'BLAST COLDROOM 1'!$E$2:$E350,$C225,'BLAST COLDROOM 1'!$A$2:$A350,$A225))</f>
        <v/>
      </c>
      <c r="X225" s="5" t="str">
        <f>IF($A225="","",SUMIFS('BLAST COLDROOM 1'!Z$2:Z350,'BLAST COLDROOM 1'!$C$2:$C350,$B225,'BLAST COLDROOM 1'!$E$2:$E350,$C225,'BLAST COLDROOM 1'!$A$2:$A350,$A225))</f>
        <v/>
      </c>
      <c r="Y225" s="5" t="str">
        <f>IF($A225="","",SUMIFS('BLAST COLDROOM 1'!AA$2:AA350,'BLAST COLDROOM 1'!$C$2:$C350,$B225,'BLAST COLDROOM 1'!$E$2:$E350,$C225,'BLAST COLDROOM 1'!$A$2:$A350,$A225))</f>
        <v/>
      </c>
      <c r="Z225" s="5" t="str">
        <f>IF($A225="","",SUMIFS('BLAST COLDROOM 1'!AB$2:AB350,'BLAST COLDROOM 1'!$C$2:$C350,$B225,'BLAST COLDROOM 1'!$E$2:$E350,$C225,'BLAST COLDROOM 1'!$A$2:$A350,$A225))</f>
        <v/>
      </c>
      <c r="AA225" s="5" t="str">
        <f>IF($A225="","",SUMIFS('BLAST COLDROOM 1'!AC$2:AC350,'BLAST COLDROOM 1'!$C$2:$C350,$B225,'BLAST COLDROOM 1'!$E$2:$E350,$C225,'BLAST COLDROOM 1'!$A$2:$A350,$A225))</f>
        <v/>
      </c>
      <c r="AB225" s="5" t="str">
        <f>IF($A225="","",SUMIFS('BLAST COLDROOM 1'!AD$2:AD350,'BLAST COLDROOM 1'!$C$2:$C350,$B225,'BLAST COLDROOM 1'!$E$2:$E350,$C225,'BLAST COLDROOM 1'!$A$2:$A350,$A225))</f>
        <v/>
      </c>
      <c r="AC225" s="5" t="str">
        <f>IF($A225="","",SUMIFS('BLAST COLDROOM 1'!AE$2:AE350,'BLAST COLDROOM 1'!$C$2:$C350,$B225,'BLAST COLDROOM 1'!$E$2:$E350,$C225,'BLAST COLDROOM 1'!$A$2:$A350,$A225))</f>
        <v/>
      </c>
      <c r="AD225" s="5" t="str">
        <f>IF($A225="","",SUMIFS('BLAST COLDROOM 1'!AF$2:AF350,'BLAST COLDROOM 1'!$C$2:$C350,$B225,'BLAST COLDROOM 1'!$E$2:$E350,$C225,'BLAST COLDROOM 1'!$A$2:$A350,$A225))</f>
        <v/>
      </c>
      <c r="AE225" s="5" t="str">
        <f>IF($A225="","",SUMIFS('BLAST COLDROOM 1'!AG$2:AG350,'BLAST COLDROOM 1'!$C$2:$C350,$B225,'BLAST COLDROOM 1'!$E$2:$E350,$C225,'BLAST COLDROOM 1'!$A$2:$A350,$A225))</f>
        <v/>
      </c>
      <c r="AF225" s="5" t="str">
        <f>IF($A225="","",SUMIFS('BLAST COLDROOM 1'!AH$2:AH350,'BLAST COLDROOM 1'!$C$2:$C350,$B225,'BLAST COLDROOM 1'!$E$2:$E350,$C225,'BLAST COLDROOM 1'!$A$2:$A350,$A225))</f>
        <v/>
      </c>
      <c r="AG225" s="5" t="str">
        <f>IF($A225="","",SUMIFS('BLAST COLDROOM 1'!AI$2:AI350,'BLAST COLDROOM 1'!$C$2:$C350,$B225,'BLAST COLDROOM 1'!$E$2:$E350,$C225,'BLAST COLDROOM 1'!$A$2:$A350,$A225))</f>
        <v/>
      </c>
      <c r="AH225" s="5" t="str">
        <f>IF($A225="","",SUMIFS('BLAST COLDROOM 1'!AJ$2:AJ350,'BLAST COLDROOM 1'!$C$2:$C350,$B225,'BLAST COLDROOM 1'!$E$2:$E350,$C225,'BLAST COLDROOM 1'!$A$2:$A350,$A225))</f>
        <v/>
      </c>
      <c r="AI225" s="5" t="str">
        <f>IF($A225="","",SUMIFS('BLAST COLDROOM 1'!AK$2:AK350,'BLAST COLDROOM 1'!$C$2:$C350,$B225,'BLAST COLDROOM 1'!$E$2:$E350,$C225,'BLAST COLDROOM 1'!$A$2:$A350,$A225))</f>
        <v/>
      </c>
      <c r="AJ225" s="5" t="str">
        <f>IF($A225="","",SUMIFS('BLAST COLDROOM 1'!AL$2:AL350,'BLAST COLDROOM 1'!$C$2:$C350,$B225,'BLAST COLDROOM 1'!$E$2:$E350,$C225,'BLAST COLDROOM 1'!$A$2:$A350,$A225))</f>
        <v/>
      </c>
    </row>
    <row r="226" ht="15.75" customHeight="1">
      <c r="A226" s="17"/>
      <c r="B226" s="5"/>
      <c r="C226" s="5"/>
      <c r="D226" s="5" t="str">
        <f>IF($A226="","",SUMIFS('BLAST COLDROOM 1'!F$2:F350,'BLAST COLDROOM 1'!$C$2:$C350,$B226,'BLAST COLDROOM 1'!$E$2:$E350,$C226,'BLAST COLDROOM 1'!$A$2:$A350,$A226))</f>
        <v/>
      </c>
      <c r="E226" s="5" t="str">
        <f>IF($A226="","",SUMIFS('BLAST COLDROOM 1'!G$2:G350,'BLAST COLDROOM 1'!$C$2:$C350,$B226,'BLAST COLDROOM 1'!$E$2:$E350,$C226,'BLAST COLDROOM 1'!$A$2:$A350,$A226))</f>
        <v/>
      </c>
      <c r="F226" s="5" t="str">
        <f>IF($A226="","",SUMIFS('BLAST COLDROOM 1'!H$2:H350,'BLAST COLDROOM 1'!$C$2:$C350,$B226,'BLAST COLDROOM 1'!$E$2:$E350,$C226,'BLAST COLDROOM 1'!$A$2:$A350,$A226))</f>
        <v/>
      </c>
      <c r="G226" s="5" t="str">
        <f>IF($A226="","",SUMIFS('BLAST COLDROOM 1'!I$2:I350,'BLAST COLDROOM 1'!$C$2:$C350,$B226,'BLAST COLDROOM 1'!$E$2:$E350,$C226,'BLAST COLDROOM 1'!$A$2:$A350,$A226))</f>
        <v/>
      </c>
      <c r="H226" s="5" t="str">
        <f>IF($A226="","",SUMIFS('BLAST COLDROOM 1'!J$2:J350,'BLAST COLDROOM 1'!$C$2:$C350,$B226,'BLAST COLDROOM 1'!$E$2:$E350,$C226,'BLAST COLDROOM 1'!$A$2:$A350,$A226))</f>
        <v/>
      </c>
      <c r="I226" s="5" t="str">
        <f>IF($A226="","",SUMIFS('BLAST COLDROOM 1'!K$2:K350,'BLAST COLDROOM 1'!$C$2:$C350,$B226,'BLAST COLDROOM 1'!$E$2:$E350,$C226,'BLAST COLDROOM 1'!$A$2:$A350,$A226))</f>
        <v/>
      </c>
      <c r="J226" s="5" t="str">
        <f>IF($A226="","",SUMIFS(#REF!,'BLAST COLDROOM 1'!$C$2:$C350,$B226,'BLAST COLDROOM 1'!$E$2:$E350,$C226,'BLAST COLDROOM 1'!$A$2:$A350,$A226))</f>
        <v/>
      </c>
      <c r="K226" s="5" t="str">
        <f>IF($A226="","",SUMIFS('BLAST COLDROOM 1'!M$2:M350,'BLAST COLDROOM 1'!$C$2:$C350,$B226,'BLAST COLDROOM 1'!$E$2:$E350,$C226,'BLAST COLDROOM 1'!$A$2:$A350,$A226))</f>
        <v/>
      </c>
      <c r="L226" s="5" t="str">
        <f>IF($A226="","",SUMIFS('BLAST COLDROOM 1'!N$2:N350,'BLAST COLDROOM 1'!$C$2:$C350,$B226,'BLAST COLDROOM 1'!$E$2:$E350,$C226,'BLAST COLDROOM 1'!$A$2:$A350,$A226))</f>
        <v/>
      </c>
      <c r="M226" s="5" t="str">
        <f>IF($A226="","",SUMIFS('BLAST COLDROOM 1'!O$2:O350,'BLAST COLDROOM 1'!$C$2:$C350,$B226,'BLAST COLDROOM 1'!$E$2:$E350,$C226,'BLAST COLDROOM 1'!$A$2:$A350,$A226))</f>
        <v/>
      </c>
      <c r="N226" s="5" t="str">
        <f>IF($A226="","",SUMIFS('BLAST COLDROOM 1'!P$2:P350,'BLAST COLDROOM 1'!$C$2:$C350,$B226,'BLAST COLDROOM 1'!$E$2:$E350,$C226,'BLAST COLDROOM 1'!$A$2:$A350,$A226))</f>
        <v/>
      </c>
      <c r="O226" s="5" t="str">
        <f>IF($A226="","",SUMIFS('BLAST COLDROOM 1'!Q$2:Q350,'BLAST COLDROOM 1'!$C$2:$C350,$B226,'BLAST COLDROOM 1'!$E$2:$E350,$C226,'BLAST COLDROOM 1'!$A$2:$A350,$A226))</f>
        <v/>
      </c>
      <c r="P226" s="5" t="str">
        <f>IF($A226="","",SUMIFS('BLAST COLDROOM 1'!R$2:R350,'BLAST COLDROOM 1'!$C$2:$C350,$B226,'BLAST COLDROOM 1'!$E$2:$E350,$C226,'BLAST COLDROOM 1'!$A$2:$A350,$A226))</f>
        <v/>
      </c>
      <c r="Q226" s="5" t="str">
        <f>IF($A226="","",SUMIFS('BLAST COLDROOM 1'!S$2:S350,'BLAST COLDROOM 1'!$C$2:$C350,$B226,'BLAST COLDROOM 1'!$E$2:$E350,$C226,'BLAST COLDROOM 1'!$A$2:$A350,$A226))</f>
        <v/>
      </c>
      <c r="R226" s="5" t="str">
        <f>IF($A226="","",SUMIFS('BLAST COLDROOM 1'!T$2:T350,'BLAST COLDROOM 1'!$C$2:$C350,$B226,'BLAST COLDROOM 1'!$E$2:$E350,$C226,'BLAST COLDROOM 1'!$A$2:$A350,$A226))</f>
        <v/>
      </c>
      <c r="S226" s="5" t="str">
        <f>IF($A226="","",SUMIFS('BLAST COLDROOM 1'!U$2:U350,'BLAST COLDROOM 1'!$C$2:$C350,$B226,'BLAST COLDROOM 1'!$E$2:$E350,$C226,'BLAST COLDROOM 1'!$A$2:$A350,$A226))</f>
        <v/>
      </c>
      <c r="T226" s="5" t="str">
        <f>IF($A226="","",SUMIFS('BLAST COLDROOM 1'!V$2:V350,'BLAST COLDROOM 1'!$C$2:$C350,$B226,'BLAST COLDROOM 1'!$E$2:$E350,$C226,'BLAST COLDROOM 1'!$A$2:$A350,$A226))</f>
        <v/>
      </c>
      <c r="U226" s="5" t="str">
        <f>IF($A226="","",SUMIFS(#REF!,'BLAST COLDROOM 1'!$C$2:$C350,$B226,'BLAST COLDROOM 1'!$E$2:$E350,$C226,'BLAST COLDROOM 1'!$A$2:$A350,$A226))</f>
        <v/>
      </c>
      <c r="V226" s="5" t="str">
        <f>IF($A226="","",SUMIFS('BLAST COLDROOM 1'!X$2:X350,'BLAST COLDROOM 1'!$C$2:$C350,$B226,'BLAST COLDROOM 1'!$E$2:$E350,$C226,'BLAST COLDROOM 1'!$A$2:$A350,$A226))</f>
        <v/>
      </c>
      <c r="W226" s="5" t="str">
        <f>IF($A226="","",SUMIFS('BLAST COLDROOM 1'!Y$2:Y350,'BLAST COLDROOM 1'!$C$2:$C350,$B226,'BLAST COLDROOM 1'!$E$2:$E350,$C226,'BLAST COLDROOM 1'!$A$2:$A350,$A226))</f>
        <v/>
      </c>
      <c r="X226" s="5" t="str">
        <f>IF($A226="","",SUMIFS('BLAST COLDROOM 1'!Z$2:Z350,'BLAST COLDROOM 1'!$C$2:$C350,$B226,'BLAST COLDROOM 1'!$E$2:$E350,$C226,'BLAST COLDROOM 1'!$A$2:$A350,$A226))</f>
        <v/>
      </c>
      <c r="Y226" s="5" t="str">
        <f>IF($A226="","",SUMIFS('BLAST COLDROOM 1'!AA$2:AA350,'BLAST COLDROOM 1'!$C$2:$C350,$B226,'BLAST COLDROOM 1'!$E$2:$E350,$C226,'BLAST COLDROOM 1'!$A$2:$A350,$A226))</f>
        <v/>
      </c>
      <c r="Z226" s="5" t="str">
        <f>IF($A226="","",SUMIFS('BLAST COLDROOM 1'!AB$2:AB350,'BLAST COLDROOM 1'!$C$2:$C350,$B226,'BLAST COLDROOM 1'!$E$2:$E350,$C226,'BLAST COLDROOM 1'!$A$2:$A350,$A226))</f>
        <v/>
      </c>
      <c r="AA226" s="5" t="str">
        <f>IF($A226="","",SUMIFS('BLAST COLDROOM 1'!AC$2:AC350,'BLAST COLDROOM 1'!$C$2:$C350,$B226,'BLAST COLDROOM 1'!$E$2:$E350,$C226,'BLAST COLDROOM 1'!$A$2:$A350,$A226))</f>
        <v/>
      </c>
      <c r="AB226" s="5" t="str">
        <f>IF($A226="","",SUMIFS('BLAST COLDROOM 1'!AD$2:AD350,'BLAST COLDROOM 1'!$C$2:$C350,$B226,'BLAST COLDROOM 1'!$E$2:$E350,$C226,'BLAST COLDROOM 1'!$A$2:$A350,$A226))</f>
        <v/>
      </c>
      <c r="AC226" s="5" t="str">
        <f>IF($A226="","",SUMIFS('BLAST COLDROOM 1'!AE$2:AE350,'BLAST COLDROOM 1'!$C$2:$C350,$B226,'BLAST COLDROOM 1'!$E$2:$E350,$C226,'BLAST COLDROOM 1'!$A$2:$A350,$A226))</f>
        <v/>
      </c>
      <c r="AD226" s="5" t="str">
        <f>IF($A226="","",SUMIFS('BLAST COLDROOM 1'!AF$2:AF350,'BLAST COLDROOM 1'!$C$2:$C350,$B226,'BLAST COLDROOM 1'!$E$2:$E350,$C226,'BLAST COLDROOM 1'!$A$2:$A350,$A226))</f>
        <v/>
      </c>
      <c r="AE226" s="5" t="str">
        <f>IF($A226="","",SUMIFS('BLAST COLDROOM 1'!AG$2:AG350,'BLAST COLDROOM 1'!$C$2:$C350,$B226,'BLAST COLDROOM 1'!$E$2:$E350,$C226,'BLAST COLDROOM 1'!$A$2:$A350,$A226))</f>
        <v/>
      </c>
      <c r="AF226" s="5" t="str">
        <f>IF($A226="","",SUMIFS('BLAST COLDROOM 1'!AH$2:AH350,'BLAST COLDROOM 1'!$C$2:$C350,$B226,'BLAST COLDROOM 1'!$E$2:$E350,$C226,'BLAST COLDROOM 1'!$A$2:$A350,$A226))</f>
        <v/>
      </c>
      <c r="AG226" s="5" t="str">
        <f>IF($A226="","",SUMIFS('BLAST COLDROOM 1'!AI$2:AI350,'BLAST COLDROOM 1'!$C$2:$C350,$B226,'BLAST COLDROOM 1'!$E$2:$E350,$C226,'BLAST COLDROOM 1'!$A$2:$A350,$A226))</f>
        <v/>
      </c>
      <c r="AH226" s="5" t="str">
        <f>IF($A226="","",SUMIFS('BLAST COLDROOM 1'!AJ$2:AJ350,'BLAST COLDROOM 1'!$C$2:$C350,$B226,'BLAST COLDROOM 1'!$E$2:$E350,$C226,'BLAST COLDROOM 1'!$A$2:$A350,$A226))</f>
        <v/>
      </c>
      <c r="AI226" s="5" t="str">
        <f>IF($A226="","",SUMIFS('BLAST COLDROOM 1'!AK$2:AK350,'BLAST COLDROOM 1'!$C$2:$C350,$B226,'BLAST COLDROOM 1'!$E$2:$E350,$C226,'BLAST COLDROOM 1'!$A$2:$A350,$A226))</f>
        <v/>
      </c>
      <c r="AJ226" s="5" t="str">
        <f>IF($A226="","",SUMIFS('BLAST COLDROOM 1'!AL$2:AL350,'BLAST COLDROOM 1'!$C$2:$C350,$B226,'BLAST COLDROOM 1'!$E$2:$E350,$C226,'BLAST COLDROOM 1'!$A$2:$A350,$A226))</f>
        <v/>
      </c>
    </row>
    <row r="227" ht="15.75" customHeight="1">
      <c r="A227" s="17"/>
      <c r="B227" s="5"/>
      <c r="C227" s="5"/>
      <c r="D227" s="5" t="str">
        <f>IF($A227="","",SUMIFS('BLAST COLDROOM 1'!F$2:F350,'BLAST COLDROOM 1'!$C$2:$C350,$B227,'BLAST COLDROOM 1'!$E$2:$E350,$C227,'BLAST COLDROOM 1'!$A$2:$A350,$A227))</f>
        <v/>
      </c>
      <c r="E227" s="5" t="str">
        <f>IF($A227="","",SUMIFS('BLAST COLDROOM 1'!G$2:G350,'BLAST COLDROOM 1'!$C$2:$C350,$B227,'BLAST COLDROOM 1'!$E$2:$E350,$C227,'BLAST COLDROOM 1'!$A$2:$A350,$A227))</f>
        <v/>
      </c>
      <c r="F227" s="5" t="str">
        <f>IF($A227="","",SUMIFS('BLAST COLDROOM 1'!H$2:H350,'BLAST COLDROOM 1'!$C$2:$C350,$B227,'BLAST COLDROOM 1'!$E$2:$E350,$C227,'BLAST COLDROOM 1'!$A$2:$A350,$A227))</f>
        <v/>
      </c>
      <c r="G227" s="5" t="str">
        <f>IF($A227="","",SUMIFS('BLAST COLDROOM 1'!I$2:I350,'BLAST COLDROOM 1'!$C$2:$C350,$B227,'BLAST COLDROOM 1'!$E$2:$E350,$C227,'BLAST COLDROOM 1'!$A$2:$A350,$A227))</f>
        <v/>
      </c>
      <c r="H227" s="5" t="str">
        <f>IF($A227="","",SUMIFS('BLAST COLDROOM 1'!J$2:J350,'BLAST COLDROOM 1'!$C$2:$C350,$B227,'BLAST COLDROOM 1'!$E$2:$E350,$C227,'BLAST COLDROOM 1'!$A$2:$A350,$A227))</f>
        <v/>
      </c>
      <c r="I227" s="5" t="str">
        <f>IF($A227="","",SUMIFS('BLAST COLDROOM 1'!K$2:K350,'BLAST COLDROOM 1'!$C$2:$C350,$B227,'BLAST COLDROOM 1'!$E$2:$E350,$C227,'BLAST COLDROOM 1'!$A$2:$A350,$A227))</f>
        <v/>
      </c>
      <c r="J227" s="5" t="str">
        <f>IF($A227="","",SUMIFS(#REF!,'BLAST COLDROOM 1'!$C$2:$C350,$B227,'BLAST COLDROOM 1'!$E$2:$E350,$C227,'BLAST COLDROOM 1'!$A$2:$A350,$A227))</f>
        <v/>
      </c>
      <c r="K227" s="5" t="str">
        <f>IF($A227="","",SUMIFS('BLAST COLDROOM 1'!M$2:M350,'BLAST COLDROOM 1'!$C$2:$C350,$B227,'BLAST COLDROOM 1'!$E$2:$E350,$C227,'BLAST COLDROOM 1'!$A$2:$A350,$A227))</f>
        <v/>
      </c>
      <c r="L227" s="5" t="str">
        <f>IF($A227="","",SUMIFS('BLAST COLDROOM 1'!N$2:N350,'BLAST COLDROOM 1'!$C$2:$C350,$B227,'BLAST COLDROOM 1'!$E$2:$E350,$C227,'BLAST COLDROOM 1'!$A$2:$A350,$A227))</f>
        <v/>
      </c>
      <c r="M227" s="5" t="str">
        <f>IF($A227="","",SUMIFS('BLAST COLDROOM 1'!O$2:O350,'BLAST COLDROOM 1'!$C$2:$C350,$B227,'BLAST COLDROOM 1'!$E$2:$E350,$C227,'BLAST COLDROOM 1'!$A$2:$A350,$A227))</f>
        <v/>
      </c>
      <c r="N227" s="5" t="str">
        <f>IF($A227="","",SUMIFS('BLAST COLDROOM 1'!P$2:P350,'BLAST COLDROOM 1'!$C$2:$C350,$B227,'BLAST COLDROOM 1'!$E$2:$E350,$C227,'BLAST COLDROOM 1'!$A$2:$A350,$A227))</f>
        <v/>
      </c>
      <c r="O227" s="5" t="str">
        <f>IF($A227="","",SUMIFS('BLAST COLDROOM 1'!Q$2:Q350,'BLAST COLDROOM 1'!$C$2:$C350,$B227,'BLAST COLDROOM 1'!$E$2:$E350,$C227,'BLAST COLDROOM 1'!$A$2:$A350,$A227))</f>
        <v/>
      </c>
      <c r="P227" s="5" t="str">
        <f>IF($A227="","",SUMIFS('BLAST COLDROOM 1'!R$2:R350,'BLAST COLDROOM 1'!$C$2:$C350,$B227,'BLAST COLDROOM 1'!$E$2:$E350,$C227,'BLAST COLDROOM 1'!$A$2:$A350,$A227))</f>
        <v/>
      </c>
      <c r="Q227" s="5" t="str">
        <f>IF($A227="","",SUMIFS('BLAST COLDROOM 1'!S$2:S350,'BLAST COLDROOM 1'!$C$2:$C350,$B227,'BLAST COLDROOM 1'!$E$2:$E350,$C227,'BLAST COLDROOM 1'!$A$2:$A350,$A227))</f>
        <v/>
      </c>
      <c r="R227" s="5" t="str">
        <f>IF($A227="","",SUMIFS('BLAST COLDROOM 1'!T$2:T350,'BLAST COLDROOM 1'!$C$2:$C350,$B227,'BLAST COLDROOM 1'!$E$2:$E350,$C227,'BLAST COLDROOM 1'!$A$2:$A350,$A227))</f>
        <v/>
      </c>
      <c r="S227" s="5" t="str">
        <f>IF($A227="","",SUMIFS('BLAST COLDROOM 1'!U$2:U350,'BLAST COLDROOM 1'!$C$2:$C350,$B227,'BLAST COLDROOM 1'!$E$2:$E350,$C227,'BLAST COLDROOM 1'!$A$2:$A350,$A227))</f>
        <v/>
      </c>
      <c r="T227" s="5" t="str">
        <f>IF($A227="","",SUMIFS('BLAST COLDROOM 1'!V$2:V350,'BLAST COLDROOM 1'!$C$2:$C350,$B227,'BLAST COLDROOM 1'!$E$2:$E350,$C227,'BLAST COLDROOM 1'!$A$2:$A350,$A227))</f>
        <v/>
      </c>
      <c r="U227" s="5" t="str">
        <f>IF($A227="","",SUMIFS(#REF!,'BLAST COLDROOM 1'!$C$2:$C350,$B227,'BLAST COLDROOM 1'!$E$2:$E350,$C227,'BLAST COLDROOM 1'!$A$2:$A350,$A227))</f>
        <v/>
      </c>
      <c r="V227" s="5" t="str">
        <f>IF($A227="","",SUMIFS('BLAST COLDROOM 1'!X$2:X350,'BLAST COLDROOM 1'!$C$2:$C350,$B227,'BLAST COLDROOM 1'!$E$2:$E350,$C227,'BLAST COLDROOM 1'!$A$2:$A350,$A227))</f>
        <v/>
      </c>
      <c r="W227" s="5" t="str">
        <f>IF($A227="","",SUMIFS('BLAST COLDROOM 1'!Y$2:Y350,'BLAST COLDROOM 1'!$C$2:$C350,$B227,'BLAST COLDROOM 1'!$E$2:$E350,$C227,'BLAST COLDROOM 1'!$A$2:$A350,$A227))</f>
        <v/>
      </c>
      <c r="X227" s="5" t="str">
        <f>IF($A227="","",SUMIFS('BLAST COLDROOM 1'!Z$2:Z350,'BLAST COLDROOM 1'!$C$2:$C350,$B227,'BLAST COLDROOM 1'!$E$2:$E350,$C227,'BLAST COLDROOM 1'!$A$2:$A350,$A227))</f>
        <v/>
      </c>
      <c r="Y227" s="5" t="str">
        <f>IF($A227="","",SUMIFS('BLAST COLDROOM 1'!AA$2:AA350,'BLAST COLDROOM 1'!$C$2:$C350,$B227,'BLAST COLDROOM 1'!$E$2:$E350,$C227,'BLAST COLDROOM 1'!$A$2:$A350,$A227))</f>
        <v/>
      </c>
      <c r="Z227" s="5" t="str">
        <f>IF($A227="","",SUMIFS('BLAST COLDROOM 1'!AB$2:AB350,'BLAST COLDROOM 1'!$C$2:$C350,$B227,'BLAST COLDROOM 1'!$E$2:$E350,$C227,'BLAST COLDROOM 1'!$A$2:$A350,$A227))</f>
        <v/>
      </c>
      <c r="AA227" s="5" t="str">
        <f>IF($A227="","",SUMIFS('BLAST COLDROOM 1'!AC$2:AC350,'BLAST COLDROOM 1'!$C$2:$C350,$B227,'BLAST COLDROOM 1'!$E$2:$E350,$C227,'BLAST COLDROOM 1'!$A$2:$A350,$A227))</f>
        <v/>
      </c>
      <c r="AB227" s="5" t="str">
        <f>IF($A227="","",SUMIFS('BLAST COLDROOM 1'!AD$2:AD350,'BLAST COLDROOM 1'!$C$2:$C350,$B227,'BLAST COLDROOM 1'!$E$2:$E350,$C227,'BLAST COLDROOM 1'!$A$2:$A350,$A227))</f>
        <v/>
      </c>
      <c r="AC227" s="5" t="str">
        <f>IF($A227="","",SUMIFS('BLAST COLDROOM 1'!AE$2:AE350,'BLAST COLDROOM 1'!$C$2:$C350,$B227,'BLAST COLDROOM 1'!$E$2:$E350,$C227,'BLAST COLDROOM 1'!$A$2:$A350,$A227))</f>
        <v/>
      </c>
      <c r="AD227" s="5" t="str">
        <f>IF($A227="","",SUMIFS('BLAST COLDROOM 1'!AF$2:AF350,'BLAST COLDROOM 1'!$C$2:$C350,$B227,'BLAST COLDROOM 1'!$E$2:$E350,$C227,'BLAST COLDROOM 1'!$A$2:$A350,$A227))</f>
        <v/>
      </c>
      <c r="AE227" s="5" t="str">
        <f>IF($A227="","",SUMIFS('BLAST COLDROOM 1'!AG$2:AG350,'BLAST COLDROOM 1'!$C$2:$C350,$B227,'BLAST COLDROOM 1'!$E$2:$E350,$C227,'BLAST COLDROOM 1'!$A$2:$A350,$A227))</f>
        <v/>
      </c>
      <c r="AF227" s="5" t="str">
        <f>IF($A227="","",SUMIFS('BLAST COLDROOM 1'!AH$2:AH350,'BLAST COLDROOM 1'!$C$2:$C350,$B227,'BLAST COLDROOM 1'!$E$2:$E350,$C227,'BLAST COLDROOM 1'!$A$2:$A350,$A227))</f>
        <v/>
      </c>
      <c r="AG227" s="5" t="str">
        <f>IF($A227="","",SUMIFS('BLAST COLDROOM 1'!AI$2:AI350,'BLAST COLDROOM 1'!$C$2:$C350,$B227,'BLAST COLDROOM 1'!$E$2:$E350,$C227,'BLAST COLDROOM 1'!$A$2:$A350,$A227))</f>
        <v/>
      </c>
      <c r="AH227" s="5" t="str">
        <f>IF($A227="","",SUMIFS('BLAST COLDROOM 1'!AJ$2:AJ350,'BLAST COLDROOM 1'!$C$2:$C350,$B227,'BLAST COLDROOM 1'!$E$2:$E350,$C227,'BLAST COLDROOM 1'!$A$2:$A350,$A227))</f>
        <v/>
      </c>
      <c r="AI227" s="5" t="str">
        <f>IF($A227="","",SUMIFS('BLAST COLDROOM 1'!AK$2:AK350,'BLAST COLDROOM 1'!$C$2:$C350,$B227,'BLAST COLDROOM 1'!$E$2:$E350,$C227,'BLAST COLDROOM 1'!$A$2:$A350,$A227))</f>
        <v/>
      </c>
      <c r="AJ227" s="5" t="str">
        <f>IF($A227="","",SUMIFS('BLAST COLDROOM 1'!AL$2:AL350,'BLAST COLDROOM 1'!$C$2:$C350,$B227,'BLAST COLDROOM 1'!$E$2:$E350,$C227,'BLAST COLDROOM 1'!$A$2:$A350,$A227))</f>
        <v/>
      </c>
    </row>
    <row r="228" ht="15.75" customHeight="1">
      <c r="A228" s="17"/>
      <c r="B228" s="5"/>
      <c r="C228" s="5"/>
      <c r="D228" s="5" t="str">
        <f>IF($A228="","",SUMIFS('BLAST COLDROOM 1'!F$2:F350,'BLAST COLDROOM 1'!$C$2:$C350,$B228,'BLAST COLDROOM 1'!$E$2:$E350,$C228,'BLAST COLDROOM 1'!$A$2:$A350,$A228))</f>
        <v/>
      </c>
      <c r="E228" s="5" t="str">
        <f>IF($A228="","",SUMIFS('BLAST COLDROOM 1'!G$2:G350,'BLAST COLDROOM 1'!$C$2:$C350,$B228,'BLAST COLDROOM 1'!$E$2:$E350,$C228,'BLAST COLDROOM 1'!$A$2:$A350,$A228))</f>
        <v/>
      </c>
      <c r="F228" s="5" t="str">
        <f>IF($A228="","",SUMIFS('BLAST COLDROOM 1'!H$2:H350,'BLAST COLDROOM 1'!$C$2:$C350,$B228,'BLAST COLDROOM 1'!$E$2:$E350,$C228,'BLAST COLDROOM 1'!$A$2:$A350,$A228))</f>
        <v/>
      </c>
      <c r="G228" s="5" t="str">
        <f>IF($A228="","",SUMIFS('BLAST COLDROOM 1'!I$2:I350,'BLAST COLDROOM 1'!$C$2:$C350,$B228,'BLAST COLDROOM 1'!$E$2:$E350,$C228,'BLAST COLDROOM 1'!$A$2:$A350,$A228))</f>
        <v/>
      </c>
      <c r="H228" s="5" t="str">
        <f>IF($A228="","",SUMIFS('BLAST COLDROOM 1'!J$2:J350,'BLAST COLDROOM 1'!$C$2:$C350,$B228,'BLAST COLDROOM 1'!$E$2:$E350,$C228,'BLAST COLDROOM 1'!$A$2:$A350,$A228))</f>
        <v/>
      </c>
      <c r="I228" s="5" t="str">
        <f>IF($A228="","",SUMIFS('BLAST COLDROOM 1'!K$2:K350,'BLAST COLDROOM 1'!$C$2:$C350,$B228,'BLAST COLDROOM 1'!$E$2:$E350,$C228,'BLAST COLDROOM 1'!$A$2:$A350,$A228))</f>
        <v/>
      </c>
      <c r="J228" s="5" t="str">
        <f>IF($A228="","",SUMIFS(#REF!,'BLAST COLDROOM 1'!$C$2:$C350,$B228,'BLAST COLDROOM 1'!$E$2:$E350,$C228,'BLAST COLDROOM 1'!$A$2:$A350,$A228))</f>
        <v/>
      </c>
      <c r="K228" s="5" t="str">
        <f>IF($A228="","",SUMIFS('BLAST COLDROOM 1'!M$2:M350,'BLAST COLDROOM 1'!$C$2:$C350,$B228,'BLAST COLDROOM 1'!$E$2:$E350,$C228,'BLAST COLDROOM 1'!$A$2:$A350,$A228))</f>
        <v/>
      </c>
      <c r="L228" s="5" t="str">
        <f>IF($A228="","",SUMIFS('BLAST COLDROOM 1'!N$2:N350,'BLAST COLDROOM 1'!$C$2:$C350,$B228,'BLAST COLDROOM 1'!$E$2:$E350,$C228,'BLAST COLDROOM 1'!$A$2:$A350,$A228))</f>
        <v/>
      </c>
      <c r="M228" s="5" t="str">
        <f>IF($A228="","",SUMIFS('BLAST COLDROOM 1'!O$2:O350,'BLAST COLDROOM 1'!$C$2:$C350,$B228,'BLAST COLDROOM 1'!$E$2:$E350,$C228,'BLAST COLDROOM 1'!$A$2:$A350,$A228))</f>
        <v/>
      </c>
      <c r="N228" s="5" t="str">
        <f>IF($A228="","",SUMIFS('BLAST COLDROOM 1'!P$2:P350,'BLAST COLDROOM 1'!$C$2:$C350,$B228,'BLAST COLDROOM 1'!$E$2:$E350,$C228,'BLAST COLDROOM 1'!$A$2:$A350,$A228))</f>
        <v/>
      </c>
      <c r="O228" s="5" t="str">
        <f>IF($A228="","",SUMIFS('BLAST COLDROOM 1'!Q$2:Q350,'BLAST COLDROOM 1'!$C$2:$C350,$B228,'BLAST COLDROOM 1'!$E$2:$E350,$C228,'BLAST COLDROOM 1'!$A$2:$A350,$A228))</f>
        <v/>
      </c>
      <c r="P228" s="5" t="str">
        <f>IF($A228="","",SUMIFS('BLAST COLDROOM 1'!R$2:R350,'BLAST COLDROOM 1'!$C$2:$C350,$B228,'BLAST COLDROOM 1'!$E$2:$E350,$C228,'BLAST COLDROOM 1'!$A$2:$A350,$A228))</f>
        <v/>
      </c>
      <c r="Q228" s="5" t="str">
        <f>IF($A228="","",SUMIFS('BLAST COLDROOM 1'!S$2:S350,'BLAST COLDROOM 1'!$C$2:$C350,$B228,'BLAST COLDROOM 1'!$E$2:$E350,$C228,'BLAST COLDROOM 1'!$A$2:$A350,$A228))</f>
        <v/>
      </c>
      <c r="R228" s="5" t="str">
        <f>IF($A228="","",SUMIFS('BLAST COLDROOM 1'!T$2:T350,'BLAST COLDROOM 1'!$C$2:$C350,$B228,'BLAST COLDROOM 1'!$E$2:$E350,$C228,'BLAST COLDROOM 1'!$A$2:$A350,$A228))</f>
        <v/>
      </c>
      <c r="S228" s="5" t="str">
        <f>IF($A228="","",SUMIFS('BLAST COLDROOM 1'!U$2:U350,'BLAST COLDROOM 1'!$C$2:$C350,$B228,'BLAST COLDROOM 1'!$E$2:$E350,$C228,'BLAST COLDROOM 1'!$A$2:$A350,$A228))</f>
        <v/>
      </c>
      <c r="T228" s="5" t="str">
        <f>IF($A228="","",SUMIFS('BLAST COLDROOM 1'!V$2:V350,'BLAST COLDROOM 1'!$C$2:$C350,$B228,'BLAST COLDROOM 1'!$E$2:$E350,$C228,'BLAST COLDROOM 1'!$A$2:$A350,$A228))</f>
        <v/>
      </c>
      <c r="U228" s="5" t="str">
        <f>IF($A228="","",SUMIFS(#REF!,'BLAST COLDROOM 1'!$C$2:$C350,$B228,'BLAST COLDROOM 1'!$E$2:$E350,$C228,'BLAST COLDROOM 1'!$A$2:$A350,$A228))</f>
        <v/>
      </c>
      <c r="V228" s="5" t="str">
        <f>IF($A228="","",SUMIFS('BLAST COLDROOM 1'!X$2:X350,'BLAST COLDROOM 1'!$C$2:$C350,$B228,'BLAST COLDROOM 1'!$E$2:$E350,$C228,'BLAST COLDROOM 1'!$A$2:$A350,$A228))</f>
        <v/>
      </c>
      <c r="W228" s="5" t="str">
        <f>IF($A228="","",SUMIFS('BLAST COLDROOM 1'!Y$2:Y350,'BLAST COLDROOM 1'!$C$2:$C350,$B228,'BLAST COLDROOM 1'!$E$2:$E350,$C228,'BLAST COLDROOM 1'!$A$2:$A350,$A228))</f>
        <v/>
      </c>
      <c r="X228" s="5" t="str">
        <f>IF($A228="","",SUMIFS('BLAST COLDROOM 1'!Z$2:Z350,'BLAST COLDROOM 1'!$C$2:$C350,$B228,'BLAST COLDROOM 1'!$E$2:$E350,$C228,'BLAST COLDROOM 1'!$A$2:$A350,$A228))</f>
        <v/>
      </c>
      <c r="Y228" s="5" t="str">
        <f>IF($A228="","",SUMIFS('BLAST COLDROOM 1'!AA$2:AA350,'BLAST COLDROOM 1'!$C$2:$C350,$B228,'BLAST COLDROOM 1'!$E$2:$E350,$C228,'BLAST COLDROOM 1'!$A$2:$A350,$A228))</f>
        <v/>
      </c>
      <c r="Z228" s="5" t="str">
        <f>IF($A228="","",SUMIFS('BLAST COLDROOM 1'!AB$2:AB350,'BLAST COLDROOM 1'!$C$2:$C350,$B228,'BLAST COLDROOM 1'!$E$2:$E350,$C228,'BLAST COLDROOM 1'!$A$2:$A350,$A228))</f>
        <v/>
      </c>
      <c r="AA228" s="5" t="str">
        <f>IF($A228="","",SUMIFS('BLAST COLDROOM 1'!AC$2:AC350,'BLAST COLDROOM 1'!$C$2:$C350,$B228,'BLAST COLDROOM 1'!$E$2:$E350,$C228,'BLAST COLDROOM 1'!$A$2:$A350,$A228))</f>
        <v/>
      </c>
      <c r="AB228" s="5" t="str">
        <f>IF($A228="","",SUMIFS('BLAST COLDROOM 1'!AD$2:AD350,'BLAST COLDROOM 1'!$C$2:$C350,$B228,'BLAST COLDROOM 1'!$E$2:$E350,$C228,'BLAST COLDROOM 1'!$A$2:$A350,$A228))</f>
        <v/>
      </c>
      <c r="AC228" s="5" t="str">
        <f>IF($A228="","",SUMIFS('BLAST COLDROOM 1'!AE$2:AE350,'BLAST COLDROOM 1'!$C$2:$C350,$B228,'BLAST COLDROOM 1'!$E$2:$E350,$C228,'BLAST COLDROOM 1'!$A$2:$A350,$A228))</f>
        <v/>
      </c>
      <c r="AD228" s="5" t="str">
        <f>IF($A228="","",SUMIFS('BLAST COLDROOM 1'!AF$2:AF350,'BLAST COLDROOM 1'!$C$2:$C350,$B228,'BLAST COLDROOM 1'!$E$2:$E350,$C228,'BLAST COLDROOM 1'!$A$2:$A350,$A228))</f>
        <v/>
      </c>
      <c r="AE228" s="5" t="str">
        <f>IF($A228="","",SUMIFS('BLAST COLDROOM 1'!AG$2:AG350,'BLAST COLDROOM 1'!$C$2:$C350,$B228,'BLAST COLDROOM 1'!$E$2:$E350,$C228,'BLAST COLDROOM 1'!$A$2:$A350,$A228))</f>
        <v/>
      </c>
      <c r="AF228" s="5" t="str">
        <f>IF($A228="","",SUMIFS('BLAST COLDROOM 1'!AH$2:AH350,'BLAST COLDROOM 1'!$C$2:$C350,$B228,'BLAST COLDROOM 1'!$E$2:$E350,$C228,'BLAST COLDROOM 1'!$A$2:$A350,$A228))</f>
        <v/>
      </c>
      <c r="AG228" s="5" t="str">
        <f>IF($A228="","",SUMIFS('BLAST COLDROOM 1'!AI$2:AI350,'BLAST COLDROOM 1'!$C$2:$C350,$B228,'BLAST COLDROOM 1'!$E$2:$E350,$C228,'BLAST COLDROOM 1'!$A$2:$A350,$A228))</f>
        <v/>
      </c>
      <c r="AH228" s="5" t="str">
        <f>IF($A228="","",SUMIFS('BLAST COLDROOM 1'!AJ$2:AJ350,'BLAST COLDROOM 1'!$C$2:$C350,$B228,'BLAST COLDROOM 1'!$E$2:$E350,$C228,'BLAST COLDROOM 1'!$A$2:$A350,$A228))</f>
        <v/>
      </c>
      <c r="AI228" s="5" t="str">
        <f>IF($A228="","",SUMIFS('BLAST COLDROOM 1'!AK$2:AK350,'BLAST COLDROOM 1'!$C$2:$C350,$B228,'BLAST COLDROOM 1'!$E$2:$E350,$C228,'BLAST COLDROOM 1'!$A$2:$A350,$A228))</f>
        <v/>
      </c>
      <c r="AJ228" s="5" t="str">
        <f>IF($A228="","",SUMIFS('BLAST COLDROOM 1'!AL$2:AL350,'BLAST COLDROOM 1'!$C$2:$C350,$B228,'BLAST COLDROOM 1'!$E$2:$E350,$C228,'BLAST COLDROOM 1'!$A$2:$A350,$A228))</f>
        <v/>
      </c>
    </row>
    <row r="229" ht="15.75" customHeight="1">
      <c r="A229" s="17"/>
      <c r="B229" s="5"/>
      <c r="C229" s="5"/>
      <c r="D229" s="5" t="str">
        <f>IF($A229="","",SUMIFS('BLAST COLDROOM 1'!F$2:F350,'BLAST COLDROOM 1'!$C$2:$C350,$B229,'BLAST COLDROOM 1'!$E$2:$E350,$C229,'BLAST COLDROOM 1'!$A$2:$A350,$A229))</f>
        <v/>
      </c>
      <c r="E229" s="5" t="str">
        <f>IF($A229="","",SUMIFS('BLAST COLDROOM 1'!G$2:G350,'BLAST COLDROOM 1'!$C$2:$C350,$B229,'BLAST COLDROOM 1'!$E$2:$E350,$C229,'BLAST COLDROOM 1'!$A$2:$A350,$A229))</f>
        <v/>
      </c>
      <c r="F229" s="5" t="str">
        <f>IF($A229="","",SUMIFS('BLAST COLDROOM 1'!H$2:H350,'BLAST COLDROOM 1'!$C$2:$C350,$B229,'BLAST COLDROOM 1'!$E$2:$E350,$C229,'BLAST COLDROOM 1'!$A$2:$A350,$A229))</f>
        <v/>
      </c>
      <c r="G229" s="5" t="str">
        <f>IF($A229="","",SUMIFS('BLAST COLDROOM 1'!I$2:I350,'BLAST COLDROOM 1'!$C$2:$C350,$B229,'BLAST COLDROOM 1'!$E$2:$E350,$C229,'BLAST COLDROOM 1'!$A$2:$A350,$A229))</f>
        <v/>
      </c>
      <c r="H229" s="5" t="str">
        <f>IF($A229="","",SUMIFS('BLAST COLDROOM 1'!J$2:J350,'BLAST COLDROOM 1'!$C$2:$C350,$B229,'BLAST COLDROOM 1'!$E$2:$E350,$C229,'BLAST COLDROOM 1'!$A$2:$A350,$A229))</f>
        <v/>
      </c>
      <c r="I229" s="5" t="str">
        <f>IF($A229="","",SUMIFS('BLAST COLDROOM 1'!K$2:K350,'BLAST COLDROOM 1'!$C$2:$C350,$B229,'BLAST COLDROOM 1'!$E$2:$E350,$C229,'BLAST COLDROOM 1'!$A$2:$A350,$A229))</f>
        <v/>
      </c>
      <c r="J229" s="5" t="str">
        <f>IF($A229="","",SUMIFS(#REF!,'BLAST COLDROOM 1'!$C$2:$C350,$B229,'BLAST COLDROOM 1'!$E$2:$E350,$C229,'BLAST COLDROOM 1'!$A$2:$A350,$A229))</f>
        <v/>
      </c>
      <c r="K229" s="5" t="str">
        <f>IF($A229="","",SUMIFS('BLAST COLDROOM 1'!M$2:M350,'BLAST COLDROOM 1'!$C$2:$C350,$B229,'BLAST COLDROOM 1'!$E$2:$E350,$C229,'BLAST COLDROOM 1'!$A$2:$A350,$A229))</f>
        <v/>
      </c>
      <c r="L229" s="5" t="str">
        <f>IF($A229="","",SUMIFS('BLAST COLDROOM 1'!N$2:N350,'BLAST COLDROOM 1'!$C$2:$C350,$B229,'BLAST COLDROOM 1'!$E$2:$E350,$C229,'BLAST COLDROOM 1'!$A$2:$A350,$A229))</f>
        <v/>
      </c>
      <c r="M229" s="5" t="str">
        <f>IF($A229="","",SUMIFS('BLAST COLDROOM 1'!O$2:O350,'BLAST COLDROOM 1'!$C$2:$C350,$B229,'BLAST COLDROOM 1'!$E$2:$E350,$C229,'BLAST COLDROOM 1'!$A$2:$A350,$A229))</f>
        <v/>
      </c>
      <c r="N229" s="5" t="str">
        <f>IF($A229="","",SUMIFS('BLAST COLDROOM 1'!P$2:P350,'BLAST COLDROOM 1'!$C$2:$C350,$B229,'BLAST COLDROOM 1'!$E$2:$E350,$C229,'BLAST COLDROOM 1'!$A$2:$A350,$A229))</f>
        <v/>
      </c>
      <c r="O229" s="5" t="str">
        <f>IF($A229="","",SUMIFS('BLAST COLDROOM 1'!Q$2:Q350,'BLAST COLDROOM 1'!$C$2:$C350,$B229,'BLAST COLDROOM 1'!$E$2:$E350,$C229,'BLAST COLDROOM 1'!$A$2:$A350,$A229))</f>
        <v/>
      </c>
      <c r="P229" s="5" t="str">
        <f>IF($A229="","",SUMIFS('BLAST COLDROOM 1'!R$2:R350,'BLAST COLDROOM 1'!$C$2:$C350,$B229,'BLAST COLDROOM 1'!$E$2:$E350,$C229,'BLAST COLDROOM 1'!$A$2:$A350,$A229))</f>
        <v/>
      </c>
      <c r="Q229" s="5" t="str">
        <f>IF($A229="","",SUMIFS('BLAST COLDROOM 1'!S$2:S350,'BLAST COLDROOM 1'!$C$2:$C350,$B229,'BLAST COLDROOM 1'!$E$2:$E350,$C229,'BLAST COLDROOM 1'!$A$2:$A350,$A229))</f>
        <v/>
      </c>
      <c r="R229" s="5" t="str">
        <f>IF($A229="","",SUMIFS('BLAST COLDROOM 1'!T$2:T350,'BLAST COLDROOM 1'!$C$2:$C350,$B229,'BLAST COLDROOM 1'!$E$2:$E350,$C229,'BLAST COLDROOM 1'!$A$2:$A350,$A229))</f>
        <v/>
      </c>
      <c r="S229" s="5" t="str">
        <f>IF($A229="","",SUMIFS('BLAST COLDROOM 1'!U$2:U350,'BLAST COLDROOM 1'!$C$2:$C350,$B229,'BLAST COLDROOM 1'!$E$2:$E350,$C229,'BLAST COLDROOM 1'!$A$2:$A350,$A229))</f>
        <v/>
      </c>
      <c r="T229" s="5" t="str">
        <f>IF($A229="","",SUMIFS('BLAST COLDROOM 1'!V$2:V350,'BLAST COLDROOM 1'!$C$2:$C350,$B229,'BLAST COLDROOM 1'!$E$2:$E350,$C229,'BLAST COLDROOM 1'!$A$2:$A350,$A229))</f>
        <v/>
      </c>
      <c r="U229" s="5" t="str">
        <f>IF($A229="","",SUMIFS(#REF!,'BLAST COLDROOM 1'!$C$2:$C350,$B229,'BLAST COLDROOM 1'!$E$2:$E350,$C229,'BLAST COLDROOM 1'!$A$2:$A350,$A229))</f>
        <v/>
      </c>
      <c r="V229" s="5" t="str">
        <f>IF($A229="","",SUMIFS('BLAST COLDROOM 1'!X$2:X350,'BLAST COLDROOM 1'!$C$2:$C350,$B229,'BLAST COLDROOM 1'!$E$2:$E350,$C229,'BLAST COLDROOM 1'!$A$2:$A350,$A229))</f>
        <v/>
      </c>
      <c r="W229" s="5" t="str">
        <f>IF($A229="","",SUMIFS('BLAST COLDROOM 1'!Y$2:Y350,'BLAST COLDROOM 1'!$C$2:$C350,$B229,'BLAST COLDROOM 1'!$E$2:$E350,$C229,'BLAST COLDROOM 1'!$A$2:$A350,$A229))</f>
        <v/>
      </c>
      <c r="X229" s="5" t="str">
        <f>IF($A229="","",SUMIFS('BLAST COLDROOM 1'!Z$2:Z350,'BLAST COLDROOM 1'!$C$2:$C350,$B229,'BLAST COLDROOM 1'!$E$2:$E350,$C229,'BLAST COLDROOM 1'!$A$2:$A350,$A229))</f>
        <v/>
      </c>
      <c r="Y229" s="5" t="str">
        <f>IF($A229="","",SUMIFS('BLAST COLDROOM 1'!AA$2:AA350,'BLAST COLDROOM 1'!$C$2:$C350,$B229,'BLAST COLDROOM 1'!$E$2:$E350,$C229,'BLAST COLDROOM 1'!$A$2:$A350,$A229))</f>
        <v/>
      </c>
      <c r="Z229" s="5" t="str">
        <f>IF($A229="","",SUMIFS('BLAST COLDROOM 1'!AB$2:AB350,'BLAST COLDROOM 1'!$C$2:$C350,$B229,'BLAST COLDROOM 1'!$E$2:$E350,$C229,'BLAST COLDROOM 1'!$A$2:$A350,$A229))</f>
        <v/>
      </c>
      <c r="AA229" s="5" t="str">
        <f>IF($A229="","",SUMIFS('BLAST COLDROOM 1'!AC$2:AC350,'BLAST COLDROOM 1'!$C$2:$C350,$B229,'BLAST COLDROOM 1'!$E$2:$E350,$C229,'BLAST COLDROOM 1'!$A$2:$A350,$A229))</f>
        <v/>
      </c>
      <c r="AB229" s="5" t="str">
        <f>IF($A229="","",SUMIFS('BLAST COLDROOM 1'!AD$2:AD350,'BLAST COLDROOM 1'!$C$2:$C350,$B229,'BLAST COLDROOM 1'!$E$2:$E350,$C229,'BLAST COLDROOM 1'!$A$2:$A350,$A229))</f>
        <v/>
      </c>
      <c r="AC229" s="5" t="str">
        <f>IF($A229="","",SUMIFS('BLAST COLDROOM 1'!AE$2:AE350,'BLAST COLDROOM 1'!$C$2:$C350,$B229,'BLAST COLDROOM 1'!$E$2:$E350,$C229,'BLAST COLDROOM 1'!$A$2:$A350,$A229))</f>
        <v/>
      </c>
      <c r="AD229" s="5" t="str">
        <f>IF($A229="","",SUMIFS('BLAST COLDROOM 1'!AF$2:AF350,'BLAST COLDROOM 1'!$C$2:$C350,$B229,'BLAST COLDROOM 1'!$E$2:$E350,$C229,'BLAST COLDROOM 1'!$A$2:$A350,$A229))</f>
        <v/>
      </c>
      <c r="AE229" s="5" t="str">
        <f>IF($A229="","",SUMIFS('BLAST COLDROOM 1'!AG$2:AG350,'BLAST COLDROOM 1'!$C$2:$C350,$B229,'BLAST COLDROOM 1'!$E$2:$E350,$C229,'BLAST COLDROOM 1'!$A$2:$A350,$A229))</f>
        <v/>
      </c>
      <c r="AF229" s="5" t="str">
        <f>IF($A229="","",SUMIFS('BLAST COLDROOM 1'!AH$2:AH350,'BLAST COLDROOM 1'!$C$2:$C350,$B229,'BLAST COLDROOM 1'!$E$2:$E350,$C229,'BLAST COLDROOM 1'!$A$2:$A350,$A229))</f>
        <v/>
      </c>
      <c r="AG229" s="5" t="str">
        <f>IF($A229="","",SUMIFS('BLAST COLDROOM 1'!AI$2:AI350,'BLAST COLDROOM 1'!$C$2:$C350,$B229,'BLAST COLDROOM 1'!$E$2:$E350,$C229,'BLAST COLDROOM 1'!$A$2:$A350,$A229))</f>
        <v/>
      </c>
      <c r="AH229" s="5" t="str">
        <f>IF($A229="","",SUMIFS('BLAST COLDROOM 1'!AJ$2:AJ350,'BLAST COLDROOM 1'!$C$2:$C350,$B229,'BLAST COLDROOM 1'!$E$2:$E350,$C229,'BLAST COLDROOM 1'!$A$2:$A350,$A229))</f>
        <v/>
      </c>
      <c r="AI229" s="5" t="str">
        <f>IF($A229="","",SUMIFS('BLAST COLDROOM 1'!AK$2:AK350,'BLAST COLDROOM 1'!$C$2:$C350,$B229,'BLAST COLDROOM 1'!$E$2:$E350,$C229,'BLAST COLDROOM 1'!$A$2:$A350,$A229))</f>
        <v/>
      </c>
      <c r="AJ229" s="5" t="str">
        <f>IF($A229="","",SUMIFS('BLAST COLDROOM 1'!AL$2:AL350,'BLAST COLDROOM 1'!$C$2:$C350,$B229,'BLAST COLDROOM 1'!$E$2:$E350,$C229,'BLAST COLDROOM 1'!$A$2:$A350,$A229))</f>
        <v/>
      </c>
    </row>
    <row r="230" ht="15.75" customHeight="1">
      <c r="A230" s="17"/>
      <c r="B230" s="5"/>
      <c r="C230" s="5"/>
      <c r="D230" s="5" t="str">
        <f>IF($A230="","",SUMIFS('BLAST COLDROOM 1'!F$2:F350,'BLAST COLDROOM 1'!$C$2:$C350,$B230,'BLAST COLDROOM 1'!$E$2:$E350,$C230,'BLAST COLDROOM 1'!$A$2:$A350,$A230))</f>
        <v/>
      </c>
      <c r="E230" s="5" t="str">
        <f>IF($A230="","",SUMIFS('BLAST COLDROOM 1'!G$2:G350,'BLAST COLDROOM 1'!$C$2:$C350,$B230,'BLAST COLDROOM 1'!$E$2:$E350,$C230,'BLAST COLDROOM 1'!$A$2:$A350,$A230))</f>
        <v/>
      </c>
      <c r="F230" s="5" t="str">
        <f>IF($A230="","",SUMIFS('BLAST COLDROOM 1'!H$2:H350,'BLAST COLDROOM 1'!$C$2:$C350,$B230,'BLAST COLDROOM 1'!$E$2:$E350,$C230,'BLAST COLDROOM 1'!$A$2:$A350,$A230))</f>
        <v/>
      </c>
      <c r="G230" s="5" t="str">
        <f>IF($A230="","",SUMIFS('BLAST COLDROOM 1'!I$2:I350,'BLAST COLDROOM 1'!$C$2:$C350,$B230,'BLAST COLDROOM 1'!$E$2:$E350,$C230,'BLAST COLDROOM 1'!$A$2:$A350,$A230))</f>
        <v/>
      </c>
      <c r="H230" s="5" t="str">
        <f>IF($A230="","",SUMIFS('BLAST COLDROOM 1'!J$2:J350,'BLAST COLDROOM 1'!$C$2:$C350,$B230,'BLAST COLDROOM 1'!$E$2:$E350,$C230,'BLAST COLDROOM 1'!$A$2:$A350,$A230))</f>
        <v/>
      </c>
      <c r="I230" s="5" t="str">
        <f>IF($A230="","",SUMIFS('BLAST COLDROOM 1'!K$2:K350,'BLAST COLDROOM 1'!$C$2:$C350,$B230,'BLAST COLDROOM 1'!$E$2:$E350,$C230,'BLAST COLDROOM 1'!$A$2:$A350,$A230))</f>
        <v/>
      </c>
      <c r="J230" s="5" t="str">
        <f>IF($A230="","",SUMIFS(#REF!,'BLAST COLDROOM 1'!$C$2:$C350,$B230,'BLAST COLDROOM 1'!$E$2:$E350,$C230,'BLAST COLDROOM 1'!$A$2:$A350,$A230))</f>
        <v/>
      </c>
      <c r="K230" s="5" t="str">
        <f>IF($A230="","",SUMIFS('BLAST COLDROOM 1'!M$2:M350,'BLAST COLDROOM 1'!$C$2:$C350,$B230,'BLAST COLDROOM 1'!$E$2:$E350,$C230,'BLAST COLDROOM 1'!$A$2:$A350,$A230))</f>
        <v/>
      </c>
      <c r="L230" s="5" t="str">
        <f>IF($A230="","",SUMIFS('BLAST COLDROOM 1'!N$2:N350,'BLAST COLDROOM 1'!$C$2:$C350,$B230,'BLAST COLDROOM 1'!$E$2:$E350,$C230,'BLAST COLDROOM 1'!$A$2:$A350,$A230))</f>
        <v/>
      </c>
      <c r="M230" s="5" t="str">
        <f>IF($A230="","",SUMIFS('BLAST COLDROOM 1'!O$2:O350,'BLAST COLDROOM 1'!$C$2:$C350,$B230,'BLAST COLDROOM 1'!$E$2:$E350,$C230,'BLAST COLDROOM 1'!$A$2:$A350,$A230))</f>
        <v/>
      </c>
      <c r="N230" s="5" t="str">
        <f>IF($A230="","",SUMIFS('BLAST COLDROOM 1'!P$2:P350,'BLAST COLDROOM 1'!$C$2:$C350,$B230,'BLAST COLDROOM 1'!$E$2:$E350,$C230,'BLAST COLDROOM 1'!$A$2:$A350,$A230))</f>
        <v/>
      </c>
      <c r="O230" s="5" t="str">
        <f>IF($A230="","",SUMIFS('BLAST COLDROOM 1'!Q$2:Q350,'BLAST COLDROOM 1'!$C$2:$C350,$B230,'BLAST COLDROOM 1'!$E$2:$E350,$C230,'BLAST COLDROOM 1'!$A$2:$A350,$A230))</f>
        <v/>
      </c>
      <c r="P230" s="5" t="str">
        <f>IF($A230="","",SUMIFS('BLAST COLDROOM 1'!R$2:R350,'BLAST COLDROOM 1'!$C$2:$C350,$B230,'BLAST COLDROOM 1'!$E$2:$E350,$C230,'BLAST COLDROOM 1'!$A$2:$A350,$A230))</f>
        <v/>
      </c>
      <c r="Q230" s="5" t="str">
        <f>IF($A230="","",SUMIFS('BLAST COLDROOM 1'!S$2:S350,'BLAST COLDROOM 1'!$C$2:$C350,$B230,'BLAST COLDROOM 1'!$E$2:$E350,$C230,'BLAST COLDROOM 1'!$A$2:$A350,$A230))</f>
        <v/>
      </c>
      <c r="R230" s="5" t="str">
        <f>IF($A230="","",SUMIFS('BLAST COLDROOM 1'!T$2:T350,'BLAST COLDROOM 1'!$C$2:$C350,$B230,'BLAST COLDROOM 1'!$E$2:$E350,$C230,'BLAST COLDROOM 1'!$A$2:$A350,$A230))</f>
        <v/>
      </c>
      <c r="S230" s="5" t="str">
        <f>IF($A230="","",SUMIFS('BLAST COLDROOM 1'!U$2:U350,'BLAST COLDROOM 1'!$C$2:$C350,$B230,'BLAST COLDROOM 1'!$E$2:$E350,$C230,'BLAST COLDROOM 1'!$A$2:$A350,$A230))</f>
        <v/>
      </c>
      <c r="T230" s="5" t="str">
        <f>IF($A230="","",SUMIFS('BLAST COLDROOM 1'!V$2:V350,'BLAST COLDROOM 1'!$C$2:$C350,$B230,'BLAST COLDROOM 1'!$E$2:$E350,$C230,'BLAST COLDROOM 1'!$A$2:$A350,$A230))</f>
        <v/>
      </c>
      <c r="U230" s="5" t="str">
        <f>IF($A230="","",SUMIFS(#REF!,'BLAST COLDROOM 1'!$C$2:$C350,$B230,'BLAST COLDROOM 1'!$E$2:$E350,$C230,'BLAST COLDROOM 1'!$A$2:$A350,$A230))</f>
        <v/>
      </c>
      <c r="V230" s="5" t="str">
        <f>IF($A230="","",SUMIFS('BLAST COLDROOM 1'!X$2:X350,'BLAST COLDROOM 1'!$C$2:$C350,$B230,'BLAST COLDROOM 1'!$E$2:$E350,$C230,'BLAST COLDROOM 1'!$A$2:$A350,$A230))</f>
        <v/>
      </c>
      <c r="W230" s="5" t="str">
        <f>IF($A230="","",SUMIFS('BLAST COLDROOM 1'!Y$2:Y350,'BLAST COLDROOM 1'!$C$2:$C350,$B230,'BLAST COLDROOM 1'!$E$2:$E350,$C230,'BLAST COLDROOM 1'!$A$2:$A350,$A230))</f>
        <v/>
      </c>
      <c r="X230" s="5" t="str">
        <f>IF($A230="","",SUMIFS('BLAST COLDROOM 1'!Z$2:Z350,'BLAST COLDROOM 1'!$C$2:$C350,$B230,'BLAST COLDROOM 1'!$E$2:$E350,$C230,'BLAST COLDROOM 1'!$A$2:$A350,$A230))</f>
        <v/>
      </c>
      <c r="Y230" s="5" t="str">
        <f>IF($A230="","",SUMIFS('BLAST COLDROOM 1'!AA$2:AA350,'BLAST COLDROOM 1'!$C$2:$C350,$B230,'BLAST COLDROOM 1'!$E$2:$E350,$C230,'BLAST COLDROOM 1'!$A$2:$A350,$A230))</f>
        <v/>
      </c>
      <c r="Z230" s="5" t="str">
        <f>IF($A230="","",SUMIFS('BLAST COLDROOM 1'!AB$2:AB350,'BLAST COLDROOM 1'!$C$2:$C350,$B230,'BLAST COLDROOM 1'!$E$2:$E350,$C230,'BLAST COLDROOM 1'!$A$2:$A350,$A230))</f>
        <v/>
      </c>
      <c r="AA230" s="5" t="str">
        <f>IF($A230="","",SUMIFS('BLAST COLDROOM 1'!AC$2:AC350,'BLAST COLDROOM 1'!$C$2:$C350,$B230,'BLAST COLDROOM 1'!$E$2:$E350,$C230,'BLAST COLDROOM 1'!$A$2:$A350,$A230))</f>
        <v/>
      </c>
      <c r="AB230" s="5" t="str">
        <f>IF($A230="","",SUMIFS('BLAST COLDROOM 1'!AD$2:AD350,'BLAST COLDROOM 1'!$C$2:$C350,$B230,'BLAST COLDROOM 1'!$E$2:$E350,$C230,'BLAST COLDROOM 1'!$A$2:$A350,$A230))</f>
        <v/>
      </c>
      <c r="AC230" s="5" t="str">
        <f>IF($A230="","",SUMIFS('BLAST COLDROOM 1'!AE$2:AE350,'BLAST COLDROOM 1'!$C$2:$C350,$B230,'BLAST COLDROOM 1'!$E$2:$E350,$C230,'BLAST COLDROOM 1'!$A$2:$A350,$A230))</f>
        <v/>
      </c>
      <c r="AD230" s="5" t="str">
        <f>IF($A230="","",SUMIFS('BLAST COLDROOM 1'!AF$2:AF350,'BLAST COLDROOM 1'!$C$2:$C350,$B230,'BLAST COLDROOM 1'!$E$2:$E350,$C230,'BLAST COLDROOM 1'!$A$2:$A350,$A230))</f>
        <v/>
      </c>
      <c r="AE230" s="5" t="str">
        <f>IF($A230="","",SUMIFS('BLAST COLDROOM 1'!AG$2:AG350,'BLAST COLDROOM 1'!$C$2:$C350,$B230,'BLAST COLDROOM 1'!$E$2:$E350,$C230,'BLAST COLDROOM 1'!$A$2:$A350,$A230))</f>
        <v/>
      </c>
      <c r="AF230" s="5" t="str">
        <f>IF($A230="","",SUMIFS('BLAST COLDROOM 1'!AH$2:AH350,'BLAST COLDROOM 1'!$C$2:$C350,$B230,'BLAST COLDROOM 1'!$E$2:$E350,$C230,'BLAST COLDROOM 1'!$A$2:$A350,$A230))</f>
        <v/>
      </c>
      <c r="AG230" s="5" t="str">
        <f>IF($A230="","",SUMIFS('BLAST COLDROOM 1'!AI$2:AI350,'BLAST COLDROOM 1'!$C$2:$C350,$B230,'BLAST COLDROOM 1'!$E$2:$E350,$C230,'BLAST COLDROOM 1'!$A$2:$A350,$A230))</f>
        <v/>
      </c>
      <c r="AH230" s="5" t="str">
        <f>IF($A230="","",SUMIFS('BLAST COLDROOM 1'!AJ$2:AJ350,'BLAST COLDROOM 1'!$C$2:$C350,$B230,'BLAST COLDROOM 1'!$E$2:$E350,$C230,'BLAST COLDROOM 1'!$A$2:$A350,$A230))</f>
        <v/>
      </c>
      <c r="AI230" s="5" t="str">
        <f>IF($A230="","",SUMIFS('BLAST COLDROOM 1'!AK$2:AK350,'BLAST COLDROOM 1'!$C$2:$C350,$B230,'BLAST COLDROOM 1'!$E$2:$E350,$C230,'BLAST COLDROOM 1'!$A$2:$A350,$A230))</f>
        <v/>
      </c>
      <c r="AJ230" s="5" t="str">
        <f>IF($A230="","",SUMIFS('BLAST COLDROOM 1'!AL$2:AL350,'BLAST COLDROOM 1'!$C$2:$C350,$B230,'BLAST COLDROOM 1'!$E$2:$E350,$C230,'BLAST COLDROOM 1'!$A$2:$A350,$A230))</f>
        <v/>
      </c>
    </row>
    <row r="231" ht="15.75" customHeight="1">
      <c r="A231" s="17"/>
      <c r="B231" s="5"/>
      <c r="C231" s="5"/>
      <c r="D231" s="5" t="str">
        <f>IF($A231="","",SUMIFS('BLAST COLDROOM 1'!F$2:F350,'BLAST COLDROOM 1'!$C$2:$C350,$B231,'BLAST COLDROOM 1'!$E$2:$E350,$C231,'BLAST COLDROOM 1'!$A$2:$A350,$A231))</f>
        <v/>
      </c>
      <c r="E231" s="5" t="str">
        <f>IF($A231="","",SUMIFS('BLAST COLDROOM 1'!G$2:G350,'BLAST COLDROOM 1'!$C$2:$C350,$B231,'BLAST COLDROOM 1'!$E$2:$E350,$C231,'BLAST COLDROOM 1'!$A$2:$A350,$A231))</f>
        <v/>
      </c>
      <c r="F231" s="5" t="str">
        <f>IF($A231="","",SUMIFS('BLAST COLDROOM 1'!H$2:H350,'BLAST COLDROOM 1'!$C$2:$C350,$B231,'BLAST COLDROOM 1'!$E$2:$E350,$C231,'BLAST COLDROOM 1'!$A$2:$A350,$A231))</f>
        <v/>
      </c>
      <c r="G231" s="5" t="str">
        <f>IF($A231="","",SUMIFS('BLAST COLDROOM 1'!I$2:I350,'BLAST COLDROOM 1'!$C$2:$C350,$B231,'BLAST COLDROOM 1'!$E$2:$E350,$C231,'BLAST COLDROOM 1'!$A$2:$A350,$A231))</f>
        <v/>
      </c>
      <c r="H231" s="5" t="str">
        <f>IF($A231="","",SUMIFS('BLAST COLDROOM 1'!J$2:J350,'BLAST COLDROOM 1'!$C$2:$C350,$B231,'BLAST COLDROOM 1'!$E$2:$E350,$C231,'BLAST COLDROOM 1'!$A$2:$A350,$A231))</f>
        <v/>
      </c>
      <c r="I231" s="5" t="str">
        <f>IF($A231="","",SUMIFS('BLAST COLDROOM 1'!K$2:K350,'BLAST COLDROOM 1'!$C$2:$C350,$B231,'BLAST COLDROOM 1'!$E$2:$E350,$C231,'BLAST COLDROOM 1'!$A$2:$A350,$A231))</f>
        <v/>
      </c>
      <c r="J231" s="5" t="str">
        <f>IF($A231="","",SUMIFS(#REF!,'BLAST COLDROOM 1'!$C$2:$C350,$B231,'BLAST COLDROOM 1'!$E$2:$E350,$C231,'BLAST COLDROOM 1'!$A$2:$A350,$A231))</f>
        <v/>
      </c>
      <c r="K231" s="5" t="str">
        <f>IF($A231="","",SUMIFS('BLAST COLDROOM 1'!M$2:M350,'BLAST COLDROOM 1'!$C$2:$C350,$B231,'BLAST COLDROOM 1'!$E$2:$E350,$C231,'BLAST COLDROOM 1'!$A$2:$A350,$A231))</f>
        <v/>
      </c>
      <c r="L231" s="5" t="str">
        <f>IF($A231="","",SUMIFS('BLAST COLDROOM 1'!N$2:N350,'BLAST COLDROOM 1'!$C$2:$C350,$B231,'BLAST COLDROOM 1'!$E$2:$E350,$C231,'BLAST COLDROOM 1'!$A$2:$A350,$A231))</f>
        <v/>
      </c>
      <c r="M231" s="5" t="str">
        <f>IF($A231="","",SUMIFS('BLAST COLDROOM 1'!O$2:O350,'BLAST COLDROOM 1'!$C$2:$C350,$B231,'BLAST COLDROOM 1'!$E$2:$E350,$C231,'BLAST COLDROOM 1'!$A$2:$A350,$A231))</f>
        <v/>
      </c>
      <c r="N231" s="5" t="str">
        <f>IF($A231="","",SUMIFS('BLAST COLDROOM 1'!P$2:P350,'BLAST COLDROOM 1'!$C$2:$C350,$B231,'BLAST COLDROOM 1'!$E$2:$E350,$C231,'BLAST COLDROOM 1'!$A$2:$A350,$A231))</f>
        <v/>
      </c>
      <c r="O231" s="5" t="str">
        <f>IF($A231="","",SUMIFS('BLAST COLDROOM 1'!Q$2:Q350,'BLAST COLDROOM 1'!$C$2:$C350,$B231,'BLAST COLDROOM 1'!$E$2:$E350,$C231,'BLAST COLDROOM 1'!$A$2:$A350,$A231))</f>
        <v/>
      </c>
      <c r="P231" s="5" t="str">
        <f>IF($A231="","",SUMIFS('BLAST COLDROOM 1'!R$2:R350,'BLAST COLDROOM 1'!$C$2:$C350,$B231,'BLAST COLDROOM 1'!$E$2:$E350,$C231,'BLAST COLDROOM 1'!$A$2:$A350,$A231))</f>
        <v/>
      </c>
      <c r="Q231" s="5" t="str">
        <f>IF($A231="","",SUMIFS('BLAST COLDROOM 1'!S$2:S350,'BLAST COLDROOM 1'!$C$2:$C350,$B231,'BLAST COLDROOM 1'!$E$2:$E350,$C231,'BLAST COLDROOM 1'!$A$2:$A350,$A231))</f>
        <v/>
      </c>
      <c r="R231" s="5" t="str">
        <f>IF($A231="","",SUMIFS('BLAST COLDROOM 1'!T$2:T350,'BLAST COLDROOM 1'!$C$2:$C350,$B231,'BLAST COLDROOM 1'!$E$2:$E350,$C231,'BLAST COLDROOM 1'!$A$2:$A350,$A231))</f>
        <v/>
      </c>
      <c r="S231" s="5" t="str">
        <f>IF($A231="","",SUMIFS('BLAST COLDROOM 1'!U$2:U350,'BLAST COLDROOM 1'!$C$2:$C350,$B231,'BLAST COLDROOM 1'!$E$2:$E350,$C231,'BLAST COLDROOM 1'!$A$2:$A350,$A231))</f>
        <v/>
      </c>
      <c r="T231" s="5" t="str">
        <f>IF($A231="","",SUMIFS('BLAST COLDROOM 1'!V$2:V350,'BLAST COLDROOM 1'!$C$2:$C350,$B231,'BLAST COLDROOM 1'!$E$2:$E350,$C231,'BLAST COLDROOM 1'!$A$2:$A350,$A231))</f>
        <v/>
      </c>
      <c r="U231" s="5" t="str">
        <f>IF($A231="","",SUMIFS(#REF!,'BLAST COLDROOM 1'!$C$2:$C350,$B231,'BLAST COLDROOM 1'!$E$2:$E350,$C231,'BLAST COLDROOM 1'!$A$2:$A350,$A231))</f>
        <v/>
      </c>
      <c r="V231" s="5" t="str">
        <f>IF($A231="","",SUMIFS('BLAST COLDROOM 1'!X$2:X350,'BLAST COLDROOM 1'!$C$2:$C350,$B231,'BLAST COLDROOM 1'!$E$2:$E350,$C231,'BLAST COLDROOM 1'!$A$2:$A350,$A231))</f>
        <v/>
      </c>
      <c r="W231" s="5" t="str">
        <f>IF($A231="","",SUMIFS('BLAST COLDROOM 1'!Y$2:Y350,'BLAST COLDROOM 1'!$C$2:$C350,$B231,'BLAST COLDROOM 1'!$E$2:$E350,$C231,'BLAST COLDROOM 1'!$A$2:$A350,$A231))</f>
        <v/>
      </c>
      <c r="X231" s="5" t="str">
        <f>IF($A231="","",SUMIFS('BLAST COLDROOM 1'!Z$2:Z350,'BLAST COLDROOM 1'!$C$2:$C350,$B231,'BLAST COLDROOM 1'!$E$2:$E350,$C231,'BLAST COLDROOM 1'!$A$2:$A350,$A231))</f>
        <v/>
      </c>
      <c r="Y231" s="5" t="str">
        <f>IF($A231="","",SUMIFS('BLAST COLDROOM 1'!AA$2:AA350,'BLAST COLDROOM 1'!$C$2:$C350,$B231,'BLAST COLDROOM 1'!$E$2:$E350,$C231,'BLAST COLDROOM 1'!$A$2:$A350,$A231))</f>
        <v/>
      </c>
      <c r="Z231" s="5" t="str">
        <f>IF($A231="","",SUMIFS('BLAST COLDROOM 1'!AB$2:AB350,'BLAST COLDROOM 1'!$C$2:$C350,$B231,'BLAST COLDROOM 1'!$E$2:$E350,$C231,'BLAST COLDROOM 1'!$A$2:$A350,$A231))</f>
        <v/>
      </c>
      <c r="AA231" s="5" t="str">
        <f>IF($A231="","",SUMIFS('BLAST COLDROOM 1'!AC$2:AC350,'BLAST COLDROOM 1'!$C$2:$C350,$B231,'BLAST COLDROOM 1'!$E$2:$E350,$C231,'BLAST COLDROOM 1'!$A$2:$A350,$A231))</f>
        <v/>
      </c>
      <c r="AB231" s="5" t="str">
        <f>IF($A231="","",SUMIFS('BLAST COLDROOM 1'!AD$2:AD350,'BLAST COLDROOM 1'!$C$2:$C350,$B231,'BLAST COLDROOM 1'!$E$2:$E350,$C231,'BLAST COLDROOM 1'!$A$2:$A350,$A231))</f>
        <v/>
      </c>
      <c r="AC231" s="5" t="str">
        <f>IF($A231="","",SUMIFS('BLAST COLDROOM 1'!AE$2:AE350,'BLAST COLDROOM 1'!$C$2:$C350,$B231,'BLAST COLDROOM 1'!$E$2:$E350,$C231,'BLAST COLDROOM 1'!$A$2:$A350,$A231))</f>
        <v/>
      </c>
      <c r="AD231" s="5" t="str">
        <f>IF($A231="","",SUMIFS('BLAST COLDROOM 1'!AF$2:AF350,'BLAST COLDROOM 1'!$C$2:$C350,$B231,'BLAST COLDROOM 1'!$E$2:$E350,$C231,'BLAST COLDROOM 1'!$A$2:$A350,$A231))</f>
        <v/>
      </c>
      <c r="AE231" s="5" t="str">
        <f>IF($A231="","",SUMIFS('BLAST COLDROOM 1'!AG$2:AG350,'BLAST COLDROOM 1'!$C$2:$C350,$B231,'BLAST COLDROOM 1'!$E$2:$E350,$C231,'BLAST COLDROOM 1'!$A$2:$A350,$A231))</f>
        <v/>
      </c>
      <c r="AF231" s="5" t="str">
        <f>IF($A231="","",SUMIFS('BLAST COLDROOM 1'!AH$2:AH350,'BLAST COLDROOM 1'!$C$2:$C350,$B231,'BLAST COLDROOM 1'!$E$2:$E350,$C231,'BLAST COLDROOM 1'!$A$2:$A350,$A231))</f>
        <v/>
      </c>
      <c r="AG231" s="5" t="str">
        <f>IF($A231="","",SUMIFS('BLAST COLDROOM 1'!AI$2:AI350,'BLAST COLDROOM 1'!$C$2:$C350,$B231,'BLAST COLDROOM 1'!$E$2:$E350,$C231,'BLAST COLDROOM 1'!$A$2:$A350,$A231))</f>
        <v/>
      </c>
      <c r="AH231" s="5" t="str">
        <f>IF($A231="","",SUMIFS('BLAST COLDROOM 1'!AJ$2:AJ350,'BLAST COLDROOM 1'!$C$2:$C350,$B231,'BLAST COLDROOM 1'!$E$2:$E350,$C231,'BLAST COLDROOM 1'!$A$2:$A350,$A231))</f>
        <v/>
      </c>
      <c r="AI231" s="5" t="str">
        <f>IF($A231="","",SUMIFS('BLAST COLDROOM 1'!AK$2:AK350,'BLAST COLDROOM 1'!$C$2:$C350,$B231,'BLAST COLDROOM 1'!$E$2:$E350,$C231,'BLAST COLDROOM 1'!$A$2:$A350,$A231))</f>
        <v/>
      </c>
      <c r="AJ231" s="5" t="str">
        <f>IF($A231="","",SUMIFS('BLAST COLDROOM 1'!AL$2:AL350,'BLAST COLDROOM 1'!$C$2:$C350,$B231,'BLAST COLDROOM 1'!$E$2:$E350,$C231,'BLAST COLDROOM 1'!$A$2:$A350,$A231))</f>
        <v/>
      </c>
    </row>
    <row r="232" ht="15.75" customHeight="1">
      <c r="A232" s="17"/>
      <c r="B232" s="5"/>
      <c r="C232" s="5"/>
      <c r="D232" s="5" t="str">
        <f>IF($A232="","",SUMIFS('BLAST COLDROOM 1'!F$2:F350,'BLAST COLDROOM 1'!$C$2:$C350,$B232,'BLAST COLDROOM 1'!$E$2:$E350,$C232,'BLAST COLDROOM 1'!$A$2:$A350,$A232))</f>
        <v/>
      </c>
      <c r="E232" s="5" t="str">
        <f>IF($A232="","",SUMIFS('BLAST COLDROOM 1'!G$2:G350,'BLAST COLDROOM 1'!$C$2:$C350,$B232,'BLAST COLDROOM 1'!$E$2:$E350,$C232,'BLAST COLDROOM 1'!$A$2:$A350,$A232))</f>
        <v/>
      </c>
      <c r="F232" s="5" t="str">
        <f>IF($A232="","",SUMIFS('BLAST COLDROOM 1'!H$2:H350,'BLAST COLDROOM 1'!$C$2:$C350,$B232,'BLAST COLDROOM 1'!$E$2:$E350,$C232,'BLAST COLDROOM 1'!$A$2:$A350,$A232))</f>
        <v/>
      </c>
      <c r="G232" s="5" t="str">
        <f>IF($A232="","",SUMIFS('BLAST COLDROOM 1'!I$2:I350,'BLAST COLDROOM 1'!$C$2:$C350,$B232,'BLAST COLDROOM 1'!$E$2:$E350,$C232,'BLAST COLDROOM 1'!$A$2:$A350,$A232))</f>
        <v/>
      </c>
      <c r="H232" s="5" t="str">
        <f>IF($A232="","",SUMIFS('BLAST COLDROOM 1'!J$2:J350,'BLAST COLDROOM 1'!$C$2:$C350,$B232,'BLAST COLDROOM 1'!$E$2:$E350,$C232,'BLAST COLDROOM 1'!$A$2:$A350,$A232))</f>
        <v/>
      </c>
      <c r="I232" s="5" t="str">
        <f>IF($A232="","",SUMIFS('BLAST COLDROOM 1'!K$2:K350,'BLAST COLDROOM 1'!$C$2:$C350,$B232,'BLAST COLDROOM 1'!$E$2:$E350,$C232,'BLAST COLDROOM 1'!$A$2:$A350,$A232))</f>
        <v/>
      </c>
      <c r="J232" s="5" t="str">
        <f>IF($A232="","",SUMIFS(#REF!,'BLAST COLDROOM 1'!$C$2:$C350,$B232,'BLAST COLDROOM 1'!$E$2:$E350,$C232,'BLAST COLDROOM 1'!$A$2:$A350,$A232))</f>
        <v/>
      </c>
      <c r="K232" s="5" t="str">
        <f>IF($A232="","",SUMIFS('BLAST COLDROOM 1'!M$2:M350,'BLAST COLDROOM 1'!$C$2:$C350,$B232,'BLAST COLDROOM 1'!$E$2:$E350,$C232,'BLAST COLDROOM 1'!$A$2:$A350,$A232))</f>
        <v/>
      </c>
      <c r="L232" s="5" t="str">
        <f>IF($A232="","",SUMIFS('BLAST COLDROOM 1'!N$2:N350,'BLAST COLDROOM 1'!$C$2:$C350,$B232,'BLAST COLDROOM 1'!$E$2:$E350,$C232,'BLAST COLDROOM 1'!$A$2:$A350,$A232))</f>
        <v/>
      </c>
      <c r="M232" s="5" t="str">
        <f>IF($A232="","",SUMIFS('BLAST COLDROOM 1'!O$2:O350,'BLAST COLDROOM 1'!$C$2:$C350,$B232,'BLAST COLDROOM 1'!$E$2:$E350,$C232,'BLAST COLDROOM 1'!$A$2:$A350,$A232))</f>
        <v/>
      </c>
      <c r="N232" s="5" t="str">
        <f>IF($A232="","",SUMIFS('BLAST COLDROOM 1'!P$2:P350,'BLAST COLDROOM 1'!$C$2:$C350,$B232,'BLAST COLDROOM 1'!$E$2:$E350,$C232,'BLAST COLDROOM 1'!$A$2:$A350,$A232))</f>
        <v/>
      </c>
      <c r="O232" s="5" t="str">
        <f>IF($A232="","",SUMIFS('BLAST COLDROOM 1'!Q$2:Q350,'BLAST COLDROOM 1'!$C$2:$C350,$B232,'BLAST COLDROOM 1'!$E$2:$E350,$C232,'BLAST COLDROOM 1'!$A$2:$A350,$A232))</f>
        <v/>
      </c>
      <c r="P232" s="5" t="str">
        <f>IF($A232="","",SUMIFS('BLAST COLDROOM 1'!R$2:R350,'BLAST COLDROOM 1'!$C$2:$C350,$B232,'BLAST COLDROOM 1'!$E$2:$E350,$C232,'BLAST COLDROOM 1'!$A$2:$A350,$A232))</f>
        <v/>
      </c>
      <c r="Q232" s="5" t="str">
        <f>IF($A232="","",SUMIFS('BLAST COLDROOM 1'!S$2:S350,'BLAST COLDROOM 1'!$C$2:$C350,$B232,'BLAST COLDROOM 1'!$E$2:$E350,$C232,'BLAST COLDROOM 1'!$A$2:$A350,$A232))</f>
        <v/>
      </c>
      <c r="R232" s="5" t="str">
        <f>IF($A232="","",SUMIFS('BLAST COLDROOM 1'!T$2:T350,'BLAST COLDROOM 1'!$C$2:$C350,$B232,'BLAST COLDROOM 1'!$E$2:$E350,$C232,'BLAST COLDROOM 1'!$A$2:$A350,$A232))</f>
        <v/>
      </c>
      <c r="S232" s="5" t="str">
        <f>IF($A232="","",SUMIFS('BLAST COLDROOM 1'!U$2:U350,'BLAST COLDROOM 1'!$C$2:$C350,$B232,'BLAST COLDROOM 1'!$E$2:$E350,$C232,'BLAST COLDROOM 1'!$A$2:$A350,$A232))</f>
        <v/>
      </c>
      <c r="T232" s="5" t="str">
        <f>IF($A232="","",SUMIFS('BLAST COLDROOM 1'!V$2:V350,'BLAST COLDROOM 1'!$C$2:$C350,$B232,'BLAST COLDROOM 1'!$E$2:$E350,$C232,'BLAST COLDROOM 1'!$A$2:$A350,$A232))</f>
        <v/>
      </c>
      <c r="U232" s="5" t="str">
        <f>IF($A232="","",SUMIFS(#REF!,'BLAST COLDROOM 1'!$C$2:$C350,$B232,'BLAST COLDROOM 1'!$E$2:$E350,$C232,'BLAST COLDROOM 1'!$A$2:$A350,$A232))</f>
        <v/>
      </c>
      <c r="V232" s="5" t="str">
        <f>IF($A232="","",SUMIFS('BLAST COLDROOM 1'!X$2:X350,'BLAST COLDROOM 1'!$C$2:$C350,$B232,'BLAST COLDROOM 1'!$E$2:$E350,$C232,'BLAST COLDROOM 1'!$A$2:$A350,$A232))</f>
        <v/>
      </c>
      <c r="W232" s="5" t="str">
        <f>IF($A232="","",SUMIFS('BLAST COLDROOM 1'!Y$2:Y350,'BLAST COLDROOM 1'!$C$2:$C350,$B232,'BLAST COLDROOM 1'!$E$2:$E350,$C232,'BLAST COLDROOM 1'!$A$2:$A350,$A232))</f>
        <v/>
      </c>
      <c r="X232" s="5" t="str">
        <f>IF($A232="","",SUMIFS('BLAST COLDROOM 1'!Z$2:Z350,'BLAST COLDROOM 1'!$C$2:$C350,$B232,'BLAST COLDROOM 1'!$E$2:$E350,$C232,'BLAST COLDROOM 1'!$A$2:$A350,$A232))</f>
        <v/>
      </c>
      <c r="Y232" s="5" t="str">
        <f>IF($A232="","",SUMIFS('BLAST COLDROOM 1'!AA$2:AA350,'BLAST COLDROOM 1'!$C$2:$C350,$B232,'BLAST COLDROOM 1'!$E$2:$E350,$C232,'BLAST COLDROOM 1'!$A$2:$A350,$A232))</f>
        <v/>
      </c>
      <c r="Z232" s="5" t="str">
        <f>IF($A232="","",SUMIFS('BLAST COLDROOM 1'!AB$2:AB350,'BLAST COLDROOM 1'!$C$2:$C350,$B232,'BLAST COLDROOM 1'!$E$2:$E350,$C232,'BLAST COLDROOM 1'!$A$2:$A350,$A232))</f>
        <v/>
      </c>
      <c r="AA232" s="5" t="str">
        <f>IF($A232="","",SUMIFS('BLAST COLDROOM 1'!AC$2:AC350,'BLAST COLDROOM 1'!$C$2:$C350,$B232,'BLAST COLDROOM 1'!$E$2:$E350,$C232,'BLAST COLDROOM 1'!$A$2:$A350,$A232))</f>
        <v/>
      </c>
      <c r="AB232" s="5" t="str">
        <f>IF($A232="","",SUMIFS('BLAST COLDROOM 1'!AD$2:AD350,'BLAST COLDROOM 1'!$C$2:$C350,$B232,'BLAST COLDROOM 1'!$E$2:$E350,$C232,'BLAST COLDROOM 1'!$A$2:$A350,$A232))</f>
        <v/>
      </c>
      <c r="AC232" s="5" t="str">
        <f>IF($A232="","",SUMIFS('BLAST COLDROOM 1'!AE$2:AE350,'BLAST COLDROOM 1'!$C$2:$C350,$B232,'BLAST COLDROOM 1'!$E$2:$E350,$C232,'BLAST COLDROOM 1'!$A$2:$A350,$A232))</f>
        <v/>
      </c>
      <c r="AD232" s="5" t="str">
        <f>IF($A232="","",SUMIFS('BLAST COLDROOM 1'!AF$2:AF350,'BLAST COLDROOM 1'!$C$2:$C350,$B232,'BLAST COLDROOM 1'!$E$2:$E350,$C232,'BLAST COLDROOM 1'!$A$2:$A350,$A232))</f>
        <v/>
      </c>
      <c r="AE232" s="5" t="str">
        <f>IF($A232="","",SUMIFS('BLAST COLDROOM 1'!AG$2:AG350,'BLAST COLDROOM 1'!$C$2:$C350,$B232,'BLAST COLDROOM 1'!$E$2:$E350,$C232,'BLAST COLDROOM 1'!$A$2:$A350,$A232))</f>
        <v/>
      </c>
      <c r="AF232" s="5" t="str">
        <f>IF($A232="","",SUMIFS('BLAST COLDROOM 1'!AH$2:AH350,'BLAST COLDROOM 1'!$C$2:$C350,$B232,'BLAST COLDROOM 1'!$E$2:$E350,$C232,'BLAST COLDROOM 1'!$A$2:$A350,$A232))</f>
        <v/>
      </c>
      <c r="AG232" s="5" t="str">
        <f>IF($A232="","",SUMIFS('BLAST COLDROOM 1'!AI$2:AI350,'BLAST COLDROOM 1'!$C$2:$C350,$B232,'BLAST COLDROOM 1'!$E$2:$E350,$C232,'BLAST COLDROOM 1'!$A$2:$A350,$A232))</f>
        <v/>
      </c>
      <c r="AH232" s="5" t="str">
        <f>IF($A232="","",SUMIFS('BLAST COLDROOM 1'!AJ$2:AJ350,'BLAST COLDROOM 1'!$C$2:$C350,$B232,'BLAST COLDROOM 1'!$E$2:$E350,$C232,'BLAST COLDROOM 1'!$A$2:$A350,$A232))</f>
        <v/>
      </c>
      <c r="AI232" s="5" t="str">
        <f>IF($A232="","",SUMIFS('BLAST COLDROOM 1'!AK$2:AK350,'BLAST COLDROOM 1'!$C$2:$C350,$B232,'BLAST COLDROOM 1'!$E$2:$E350,$C232,'BLAST COLDROOM 1'!$A$2:$A350,$A232))</f>
        <v/>
      </c>
      <c r="AJ232" s="5" t="str">
        <f>IF($A232="","",SUMIFS('BLAST COLDROOM 1'!AL$2:AL350,'BLAST COLDROOM 1'!$C$2:$C350,$B232,'BLAST COLDROOM 1'!$E$2:$E350,$C232,'BLAST COLDROOM 1'!$A$2:$A350,$A232))</f>
        <v/>
      </c>
    </row>
    <row r="233" ht="15.75" customHeight="1">
      <c r="A233" s="17"/>
      <c r="B233" s="5"/>
      <c r="C233" s="5"/>
      <c r="D233" s="5" t="str">
        <f>IF($A233="","",SUMIFS('BLAST COLDROOM 1'!F$2:F350,'BLAST COLDROOM 1'!$C$2:$C350,$B233,'BLAST COLDROOM 1'!$E$2:$E350,$C233,'BLAST COLDROOM 1'!$A$2:$A350,$A233))</f>
        <v/>
      </c>
      <c r="E233" s="5" t="str">
        <f>IF($A233="","",SUMIFS('BLAST COLDROOM 1'!G$2:G350,'BLAST COLDROOM 1'!$C$2:$C350,$B233,'BLAST COLDROOM 1'!$E$2:$E350,$C233,'BLAST COLDROOM 1'!$A$2:$A350,$A233))</f>
        <v/>
      </c>
      <c r="F233" s="5" t="str">
        <f>IF($A233="","",SUMIFS('BLAST COLDROOM 1'!H$2:H350,'BLAST COLDROOM 1'!$C$2:$C350,$B233,'BLAST COLDROOM 1'!$E$2:$E350,$C233,'BLAST COLDROOM 1'!$A$2:$A350,$A233))</f>
        <v/>
      </c>
      <c r="G233" s="5" t="str">
        <f>IF($A233="","",SUMIFS('BLAST COLDROOM 1'!I$2:I350,'BLAST COLDROOM 1'!$C$2:$C350,$B233,'BLAST COLDROOM 1'!$E$2:$E350,$C233,'BLAST COLDROOM 1'!$A$2:$A350,$A233))</f>
        <v/>
      </c>
      <c r="H233" s="5" t="str">
        <f>IF($A233="","",SUMIFS('BLAST COLDROOM 1'!J$2:J350,'BLAST COLDROOM 1'!$C$2:$C350,$B233,'BLAST COLDROOM 1'!$E$2:$E350,$C233,'BLAST COLDROOM 1'!$A$2:$A350,$A233))</f>
        <v/>
      </c>
      <c r="I233" s="5" t="str">
        <f>IF($A233="","",SUMIFS('BLAST COLDROOM 1'!K$2:K350,'BLAST COLDROOM 1'!$C$2:$C350,$B233,'BLAST COLDROOM 1'!$E$2:$E350,$C233,'BLAST COLDROOM 1'!$A$2:$A350,$A233))</f>
        <v/>
      </c>
      <c r="J233" s="5" t="str">
        <f>IF($A233="","",SUMIFS(#REF!,'BLAST COLDROOM 1'!$C$2:$C350,$B233,'BLAST COLDROOM 1'!$E$2:$E350,$C233,'BLAST COLDROOM 1'!$A$2:$A350,$A233))</f>
        <v/>
      </c>
      <c r="K233" s="5" t="str">
        <f>IF($A233="","",SUMIFS('BLAST COLDROOM 1'!M$2:M350,'BLAST COLDROOM 1'!$C$2:$C350,$B233,'BLAST COLDROOM 1'!$E$2:$E350,$C233,'BLAST COLDROOM 1'!$A$2:$A350,$A233))</f>
        <v/>
      </c>
      <c r="L233" s="5" t="str">
        <f>IF($A233="","",SUMIFS('BLAST COLDROOM 1'!N$2:N350,'BLAST COLDROOM 1'!$C$2:$C350,$B233,'BLAST COLDROOM 1'!$E$2:$E350,$C233,'BLAST COLDROOM 1'!$A$2:$A350,$A233))</f>
        <v/>
      </c>
      <c r="M233" s="5" t="str">
        <f>IF($A233="","",SUMIFS('BLAST COLDROOM 1'!O$2:O350,'BLAST COLDROOM 1'!$C$2:$C350,$B233,'BLAST COLDROOM 1'!$E$2:$E350,$C233,'BLAST COLDROOM 1'!$A$2:$A350,$A233))</f>
        <v/>
      </c>
      <c r="N233" s="5" t="str">
        <f>IF($A233="","",SUMIFS('BLAST COLDROOM 1'!P$2:P350,'BLAST COLDROOM 1'!$C$2:$C350,$B233,'BLAST COLDROOM 1'!$E$2:$E350,$C233,'BLAST COLDROOM 1'!$A$2:$A350,$A233))</f>
        <v/>
      </c>
      <c r="O233" s="5" t="str">
        <f>IF($A233="","",SUMIFS('BLAST COLDROOM 1'!Q$2:Q350,'BLAST COLDROOM 1'!$C$2:$C350,$B233,'BLAST COLDROOM 1'!$E$2:$E350,$C233,'BLAST COLDROOM 1'!$A$2:$A350,$A233))</f>
        <v/>
      </c>
      <c r="P233" s="5" t="str">
        <f>IF($A233="","",SUMIFS('BLAST COLDROOM 1'!R$2:R350,'BLAST COLDROOM 1'!$C$2:$C350,$B233,'BLAST COLDROOM 1'!$E$2:$E350,$C233,'BLAST COLDROOM 1'!$A$2:$A350,$A233))</f>
        <v/>
      </c>
      <c r="Q233" s="5" t="str">
        <f>IF($A233="","",SUMIFS('BLAST COLDROOM 1'!S$2:S350,'BLAST COLDROOM 1'!$C$2:$C350,$B233,'BLAST COLDROOM 1'!$E$2:$E350,$C233,'BLAST COLDROOM 1'!$A$2:$A350,$A233))</f>
        <v/>
      </c>
      <c r="R233" s="5" t="str">
        <f>IF($A233="","",SUMIFS('BLAST COLDROOM 1'!T$2:T350,'BLAST COLDROOM 1'!$C$2:$C350,$B233,'BLAST COLDROOM 1'!$E$2:$E350,$C233,'BLAST COLDROOM 1'!$A$2:$A350,$A233))</f>
        <v/>
      </c>
      <c r="S233" s="5" t="str">
        <f>IF($A233="","",SUMIFS('BLAST COLDROOM 1'!U$2:U350,'BLAST COLDROOM 1'!$C$2:$C350,$B233,'BLAST COLDROOM 1'!$E$2:$E350,$C233,'BLAST COLDROOM 1'!$A$2:$A350,$A233))</f>
        <v/>
      </c>
      <c r="T233" s="5" t="str">
        <f>IF($A233="","",SUMIFS('BLAST COLDROOM 1'!V$2:V350,'BLAST COLDROOM 1'!$C$2:$C350,$B233,'BLAST COLDROOM 1'!$E$2:$E350,$C233,'BLAST COLDROOM 1'!$A$2:$A350,$A233))</f>
        <v/>
      </c>
      <c r="U233" s="5" t="str">
        <f>IF($A233="","",SUMIFS(#REF!,'BLAST COLDROOM 1'!$C$2:$C350,$B233,'BLAST COLDROOM 1'!$E$2:$E350,$C233,'BLAST COLDROOM 1'!$A$2:$A350,$A233))</f>
        <v/>
      </c>
      <c r="V233" s="5" t="str">
        <f>IF($A233="","",SUMIFS('BLAST COLDROOM 1'!X$2:X350,'BLAST COLDROOM 1'!$C$2:$C350,$B233,'BLAST COLDROOM 1'!$E$2:$E350,$C233,'BLAST COLDROOM 1'!$A$2:$A350,$A233))</f>
        <v/>
      </c>
      <c r="W233" s="5" t="str">
        <f>IF($A233="","",SUMIFS('BLAST COLDROOM 1'!Y$2:Y350,'BLAST COLDROOM 1'!$C$2:$C350,$B233,'BLAST COLDROOM 1'!$E$2:$E350,$C233,'BLAST COLDROOM 1'!$A$2:$A350,$A233))</f>
        <v/>
      </c>
      <c r="X233" s="5" t="str">
        <f>IF($A233="","",SUMIFS('BLAST COLDROOM 1'!Z$2:Z350,'BLAST COLDROOM 1'!$C$2:$C350,$B233,'BLAST COLDROOM 1'!$E$2:$E350,$C233,'BLAST COLDROOM 1'!$A$2:$A350,$A233))</f>
        <v/>
      </c>
      <c r="Y233" s="5" t="str">
        <f>IF($A233="","",SUMIFS('BLAST COLDROOM 1'!AA$2:AA350,'BLAST COLDROOM 1'!$C$2:$C350,$B233,'BLAST COLDROOM 1'!$E$2:$E350,$C233,'BLAST COLDROOM 1'!$A$2:$A350,$A233))</f>
        <v/>
      </c>
      <c r="Z233" s="5" t="str">
        <f>IF($A233="","",SUMIFS('BLAST COLDROOM 1'!AB$2:AB350,'BLAST COLDROOM 1'!$C$2:$C350,$B233,'BLAST COLDROOM 1'!$E$2:$E350,$C233,'BLAST COLDROOM 1'!$A$2:$A350,$A233))</f>
        <v/>
      </c>
      <c r="AA233" s="5" t="str">
        <f>IF($A233="","",SUMIFS('BLAST COLDROOM 1'!AC$2:AC350,'BLAST COLDROOM 1'!$C$2:$C350,$B233,'BLAST COLDROOM 1'!$E$2:$E350,$C233,'BLAST COLDROOM 1'!$A$2:$A350,$A233))</f>
        <v/>
      </c>
      <c r="AB233" s="5" t="str">
        <f>IF($A233="","",SUMIFS('BLAST COLDROOM 1'!AD$2:AD350,'BLAST COLDROOM 1'!$C$2:$C350,$B233,'BLAST COLDROOM 1'!$E$2:$E350,$C233,'BLAST COLDROOM 1'!$A$2:$A350,$A233))</f>
        <v/>
      </c>
      <c r="AC233" s="5" t="str">
        <f>IF($A233="","",SUMIFS('BLAST COLDROOM 1'!AE$2:AE350,'BLAST COLDROOM 1'!$C$2:$C350,$B233,'BLAST COLDROOM 1'!$E$2:$E350,$C233,'BLAST COLDROOM 1'!$A$2:$A350,$A233))</f>
        <v/>
      </c>
      <c r="AD233" s="5" t="str">
        <f>IF($A233="","",SUMIFS('BLAST COLDROOM 1'!AF$2:AF350,'BLAST COLDROOM 1'!$C$2:$C350,$B233,'BLAST COLDROOM 1'!$E$2:$E350,$C233,'BLAST COLDROOM 1'!$A$2:$A350,$A233))</f>
        <v/>
      </c>
      <c r="AE233" s="5" t="str">
        <f>IF($A233="","",SUMIFS('BLAST COLDROOM 1'!AG$2:AG350,'BLAST COLDROOM 1'!$C$2:$C350,$B233,'BLAST COLDROOM 1'!$E$2:$E350,$C233,'BLAST COLDROOM 1'!$A$2:$A350,$A233))</f>
        <v/>
      </c>
      <c r="AF233" s="5" t="str">
        <f>IF($A233="","",SUMIFS('BLAST COLDROOM 1'!AH$2:AH350,'BLAST COLDROOM 1'!$C$2:$C350,$B233,'BLAST COLDROOM 1'!$E$2:$E350,$C233,'BLAST COLDROOM 1'!$A$2:$A350,$A233))</f>
        <v/>
      </c>
      <c r="AG233" s="5" t="str">
        <f>IF($A233="","",SUMIFS('BLAST COLDROOM 1'!AI$2:AI350,'BLAST COLDROOM 1'!$C$2:$C350,$B233,'BLAST COLDROOM 1'!$E$2:$E350,$C233,'BLAST COLDROOM 1'!$A$2:$A350,$A233))</f>
        <v/>
      </c>
      <c r="AH233" s="5" t="str">
        <f>IF($A233="","",SUMIFS('BLAST COLDROOM 1'!AJ$2:AJ350,'BLAST COLDROOM 1'!$C$2:$C350,$B233,'BLAST COLDROOM 1'!$E$2:$E350,$C233,'BLAST COLDROOM 1'!$A$2:$A350,$A233))</f>
        <v/>
      </c>
      <c r="AI233" s="5" t="str">
        <f>IF($A233="","",SUMIFS('BLAST COLDROOM 1'!AK$2:AK350,'BLAST COLDROOM 1'!$C$2:$C350,$B233,'BLAST COLDROOM 1'!$E$2:$E350,$C233,'BLAST COLDROOM 1'!$A$2:$A350,$A233))</f>
        <v/>
      </c>
      <c r="AJ233" s="5" t="str">
        <f>IF($A233="","",SUMIFS('BLAST COLDROOM 1'!AL$2:AL350,'BLAST COLDROOM 1'!$C$2:$C350,$B233,'BLAST COLDROOM 1'!$E$2:$E350,$C233,'BLAST COLDROOM 1'!$A$2:$A350,$A233))</f>
        <v/>
      </c>
    </row>
    <row r="234" ht="15.75" customHeight="1">
      <c r="A234" s="17"/>
      <c r="B234" s="5"/>
      <c r="C234" s="5"/>
      <c r="D234" s="5" t="str">
        <f>IF($A234="","",SUMIFS('BLAST COLDROOM 1'!F$2:F350,'BLAST COLDROOM 1'!$C$2:$C350,$B234,'BLAST COLDROOM 1'!$E$2:$E350,$C234,'BLAST COLDROOM 1'!$A$2:$A350,$A234))</f>
        <v/>
      </c>
      <c r="E234" s="5" t="str">
        <f>IF($A234="","",SUMIFS('BLAST COLDROOM 1'!G$2:G350,'BLAST COLDROOM 1'!$C$2:$C350,$B234,'BLAST COLDROOM 1'!$E$2:$E350,$C234,'BLAST COLDROOM 1'!$A$2:$A350,$A234))</f>
        <v/>
      </c>
      <c r="F234" s="5" t="str">
        <f>IF($A234="","",SUMIFS('BLAST COLDROOM 1'!H$2:H350,'BLAST COLDROOM 1'!$C$2:$C350,$B234,'BLAST COLDROOM 1'!$E$2:$E350,$C234,'BLAST COLDROOM 1'!$A$2:$A350,$A234))</f>
        <v/>
      </c>
      <c r="G234" s="5" t="str">
        <f>IF($A234="","",SUMIFS('BLAST COLDROOM 1'!I$2:I350,'BLAST COLDROOM 1'!$C$2:$C350,$B234,'BLAST COLDROOM 1'!$E$2:$E350,$C234,'BLAST COLDROOM 1'!$A$2:$A350,$A234))</f>
        <v/>
      </c>
      <c r="H234" s="5" t="str">
        <f>IF($A234="","",SUMIFS('BLAST COLDROOM 1'!J$2:J350,'BLAST COLDROOM 1'!$C$2:$C350,$B234,'BLAST COLDROOM 1'!$E$2:$E350,$C234,'BLAST COLDROOM 1'!$A$2:$A350,$A234))</f>
        <v/>
      </c>
      <c r="I234" s="5" t="str">
        <f>IF($A234="","",SUMIFS('BLAST COLDROOM 1'!K$2:K350,'BLAST COLDROOM 1'!$C$2:$C350,$B234,'BLAST COLDROOM 1'!$E$2:$E350,$C234,'BLAST COLDROOM 1'!$A$2:$A350,$A234))</f>
        <v/>
      </c>
      <c r="J234" s="5" t="str">
        <f>IF($A234="","",SUMIFS(#REF!,'BLAST COLDROOM 1'!$C$2:$C350,$B234,'BLAST COLDROOM 1'!$E$2:$E350,$C234,'BLAST COLDROOM 1'!$A$2:$A350,$A234))</f>
        <v/>
      </c>
      <c r="K234" s="5" t="str">
        <f>IF($A234="","",SUMIFS('BLAST COLDROOM 1'!M$2:M350,'BLAST COLDROOM 1'!$C$2:$C350,$B234,'BLAST COLDROOM 1'!$E$2:$E350,$C234,'BLAST COLDROOM 1'!$A$2:$A350,$A234))</f>
        <v/>
      </c>
      <c r="L234" s="5" t="str">
        <f>IF($A234="","",SUMIFS('BLAST COLDROOM 1'!N$2:N350,'BLAST COLDROOM 1'!$C$2:$C350,$B234,'BLAST COLDROOM 1'!$E$2:$E350,$C234,'BLAST COLDROOM 1'!$A$2:$A350,$A234))</f>
        <v/>
      </c>
      <c r="M234" s="5" t="str">
        <f>IF($A234="","",SUMIFS('BLAST COLDROOM 1'!O$2:O350,'BLAST COLDROOM 1'!$C$2:$C350,$B234,'BLAST COLDROOM 1'!$E$2:$E350,$C234,'BLAST COLDROOM 1'!$A$2:$A350,$A234))</f>
        <v/>
      </c>
      <c r="N234" s="5" t="str">
        <f>IF($A234="","",SUMIFS('BLAST COLDROOM 1'!P$2:P350,'BLAST COLDROOM 1'!$C$2:$C350,$B234,'BLAST COLDROOM 1'!$E$2:$E350,$C234,'BLAST COLDROOM 1'!$A$2:$A350,$A234))</f>
        <v/>
      </c>
      <c r="O234" s="5" t="str">
        <f>IF($A234="","",SUMIFS('BLAST COLDROOM 1'!Q$2:Q350,'BLAST COLDROOM 1'!$C$2:$C350,$B234,'BLAST COLDROOM 1'!$E$2:$E350,$C234,'BLAST COLDROOM 1'!$A$2:$A350,$A234))</f>
        <v/>
      </c>
      <c r="P234" s="5" t="str">
        <f>IF($A234="","",SUMIFS('BLAST COLDROOM 1'!R$2:R350,'BLAST COLDROOM 1'!$C$2:$C350,$B234,'BLAST COLDROOM 1'!$E$2:$E350,$C234,'BLAST COLDROOM 1'!$A$2:$A350,$A234))</f>
        <v/>
      </c>
      <c r="Q234" s="5" t="str">
        <f>IF($A234="","",SUMIFS('BLAST COLDROOM 1'!S$2:S350,'BLAST COLDROOM 1'!$C$2:$C350,$B234,'BLAST COLDROOM 1'!$E$2:$E350,$C234,'BLAST COLDROOM 1'!$A$2:$A350,$A234))</f>
        <v/>
      </c>
      <c r="R234" s="5" t="str">
        <f>IF($A234="","",SUMIFS('BLAST COLDROOM 1'!T$2:T350,'BLAST COLDROOM 1'!$C$2:$C350,$B234,'BLAST COLDROOM 1'!$E$2:$E350,$C234,'BLAST COLDROOM 1'!$A$2:$A350,$A234))</f>
        <v/>
      </c>
      <c r="S234" s="5" t="str">
        <f>IF($A234="","",SUMIFS('BLAST COLDROOM 1'!U$2:U350,'BLAST COLDROOM 1'!$C$2:$C350,$B234,'BLAST COLDROOM 1'!$E$2:$E350,$C234,'BLAST COLDROOM 1'!$A$2:$A350,$A234))</f>
        <v/>
      </c>
      <c r="T234" s="5" t="str">
        <f>IF($A234="","",SUMIFS('BLAST COLDROOM 1'!V$2:V350,'BLAST COLDROOM 1'!$C$2:$C350,$B234,'BLAST COLDROOM 1'!$E$2:$E350,$C234,'BLAST COLDROOM 1'!$A$2:$A350,$A234))</f>
        <v/>
      </c>
      <c r="U234" s="5" t="str">
        <f>IF($A234="","",SUMIFS(#REF!,'BLAST COLDROOM 1'!$C$2:$C350,$B234,'BLAST COLDROOM 1'!$E$2:$E350,$C234,'BLAST COLDROOM 1'!$A$2:$A350,$A234))</f>
        <v/>
      </c>
      <c r="V234" s="5" t="str">
        <f>IF($A234="","",SUMIFS('BLAST COLDROOM 1'!X$2:X350,'BLAST COLDROOM 1'!$C$2:$C350,$B234,'BLAST COLDROOM 1'!$E$2:$E350,$C234,'BLAST COLDROOM 1'!$A$2:$A350,$A234))</f>
        <v/>
      </c>
      <c r="W234" s="5" t="str">
        <f>IF($A234="","",SUMIFS('BLAST COLDROOM 1'!Y$2:Y350,'BLAST COLDROOM 1'!$C$2:$C350,$B234,'BLAST COLDROOM 1'!$E$2:$E350,$C234,'BLAST COLDROOM 1'!$A$2:$A350,$A234))</f>
        <v/>
      </c>
      <c r="X234" s="5" t="str">
        <f>IF($A234="","",SUMIFS('BLAST COLDROOM 1'!Z$2:Z350,'BLAST COLDROOM 1'!$C$2:$C350,$B234,'BLAST COLDROOM 1'!$E$2:$E350,$C234,'BLAST COLDROOM 1'!$A$2:$A350,$A234))</f>
        <v/>
      </c>
      <c r="Y234" s="5" t="str">
        <f>IF($A234="","",SUMIFS('BLAST COLDROOM 1'!AA$2:AA350,'BLAST COLDROOM 1'!$C$2:$C350,$B234,'BLAST COLDROOM 1'!$E$2:$E350,$C234,'BLAST COLDROOM 1'!$A$2:$A350,$A234))</f>
        <v/>
      </c>
      <c r="Z234" s="5" t="str">
        <f>IF($A234="","",SUMIFS('BLAST COLDROOM 1'!AB$2:AB350,'BLAST COLDROOM 1'!$C$2:$C350,$B234,'BLAST COLDROOM 1'!$E$2:$E350,$C234,'BLAST COLDROOM 1'!$A$2:$A350,$A234))</f>
        <v/>
      </c>
      <c r="AA234" s="5" t="str">
        <f>IF($A234="","",SUMIFS('BLAST COLDROOM 1'!AC$2:AC350,'BLAST COLDROOM 1'!$C$2:$C350,$B234,'BLAST COLDROOM 1'!$E$2:$E350,$C234,'BLAST COLDROOM 1'!$A$2:$A350,$A234))</f>
        <v/>
      </c>
      <c r="AB234" s="5" t="str">
        <f>IF($A234="","",SUMIFS('BLAST COLDROOM 1'!AD$2:AD350,'BLAST COLDROOM 1'!$C$2:$C350,$B234,'BLAST COLDROOM 1'!$E$2:$E350,$C234,'BLAST COLDROOM 1'!$A$2:$A350,$A234))</f>
        <v/>
      </c>
      <c r="AC234" s="5" t="str">
        <f>IF($A234="","",SUMIFS('BLAST COLDROOM 1'!AE$2:AE350,'BLAST COLDROOM 1'!$C$2:$C350,$B234,'BLAST COLDROOM 1'!$E$2:$E350,$C234,'BLAST COLDROOM 1'!$A$2:$A350,$A234))</f>
        <v/>
      </c>
      <c r="AD234" s="5" t="str">
        <f>IF($A234="","",SUMIFS('BLAST COLDROOM 1'!AF$2:AF350,'BLAST COLDROOM 1'!$C$2:$C350,$B234,'BLAST COLDROOM 1'!$E$2:$E350,$C234,'BLAST COLDROOM 1'!$A$2:$A350,$A234))</f>
        <v/>
      </c>
      <c r="AE234" s="5" t="str">
        <f>IF($A234="","",SUMIFS('BLAST COLDROOM 1'!AG$2:AG350,'BLAST COLDROOM 1'!$C$2:$C350,$B234,'BLAST COLDROOM 1'!$E$2:$E350,$C234,'BLAST COLDROOM 1'!$A$2:$A350,$A234))</f>
        <v/>
      </c>
      <c r="AF234" s="5" t="str">
        <f>IF($A234="","",SUMIFS('BLAST COLDROOM 1'!AH$2:AH350,'BLAST COLDROOM 1'!$C$2:$C350,$B234,'BLAST COLDROOM 1'!$E$2:$E350,$C234,'BLAST COLDROOM 1'!$A$2:$A350,$A234))</f>
        <v/>
      </c>
      <c r="AG234" s="5" t="str">
        <f>IF($A234="","",SUMIFS('BLAST COLDROOM 1'!AI$2:AI350,'BLAST COLDROOM 1'!$C$2:$C350,$B234,'BLAST COLDROOM 1'!$E$2:$E350,$C234,'BLAST COLDROOM 1'!$A$2:$A350,$A234))</f>
        <v/>
      </c>
      <c r="AH234" s="5" t="str">
        <f>IF($A234="","",SUMIFS('BLAST COLDROOM 1'!AJ$2:AJ350,'BLAST COLDROOM 1'!$C$2:$C350,$B234,'BLAST COLDROOM 1'!$E$2:$E350,$C234,'BLAST COLDROOM 1'!$A$2:$A350,$A234))</f>
        <v/>
      </c>
      <c r="AI234" s="5" t="str">
        <f>IF($A234="","",SUMIFS('BLAST COLDROOM 1'!AK$2:AK350,'BLAST COLDROOM 1'!$C$2:$C350,$B234,'BLAST COLDROOM 1'!$E$2:$E350,$C234,'BLAST COLDROOM 1'!$A$2:$A350,$A234))</f>
        <v/>
      </c>
      <c r="AJ234" s="5" t="str">
        <f>IF($A234="","",SUMIFS('BLAST COLDROOM 1'!AL$2:AL350,'BLAST COLDROOM 1'!$C$2:$C350,$B234,'BLAST COLDROOM 1'!$E$2:$E350,$C234,'BLAST COLDROOM 1'!$A$2:$A350,$A234))</f>
        <v/>
      </c>
    </row>
    <row r="235" ht="15.75" customHeight="1">
      <c r="A235" s="17"/>
      <c r="B235" s="5"/>
      <c r="C235" s="5"/>
      <c r="D235" s="5" t="str">
        <f>IF($A235="","",SUMIFS('BLAST COLDROOM 1'!F$2:F350,'BLAST COLDROOM 1'!$C$2:$C350,$B235,'BLAST COLDROOM 1'!$E$2:$E350,$C235,'BLAST COLDROOM 1'!$A$2:$A350,$A235))</f>
        <v/>
      </c>
      <c r="E235" s="5" t="str">
        <f>IF($A235="","",SUMIFS('BLAST COLDROOM 1'!G$2:G350,'BLAST COLDROOM 1'!$C$2:$C350,$B235,'BLAST COLDROOM 1'!$E$2:$E350,$C235,'BLAST COLDROOM 1'!$A$2:$A350,$A235))</f>
        <v/>
      </c>
      <c r="F235" s="5" t="str">
        <f>IF($A235="","",SUMIFS('BLAST COLDROOM 1'!H$2:H350,'BLAST COLDROOM 1'!$C$2:$C350,$B235,'BLAST COLDROOM 1'!$E$2:$E350,$C235,'BLAST COLDROOM 1'!$A$2:$A350,$A235))</f>
        <v/>
      </c>
      <c r="G235" s="5" t="str">
        <f>IF($A235="","",SUMIFS('BLAST COLDROOM 1'!I$2:I350,'BLAST COLDROOM 1'!$C$2:$C350,$B235,'BLAST COLDROOM 1'!$E$2:$E350,$C235,'BLAST COLDROOM 1'!$A$2:$A350,$A235))</f>
        <v/>
      </c>
      <c r="H235" s="5" t="str">
        <f>IF($A235="","",SUMIFS('BLAST COLDROOM 1'!J$2:J350,'BLAST COLDROOM 1'!$C$2:$C350,$B235,'BLAST COLDROOM 1'!$E$2:$E350,$C235,'BLAST COLDROOM 1'!$A$2:$A350,$A235))</f>
        <v/>
      </c>
      <c r="I235" s="5" t="str">
        <f>IF($A235="","",SUMIFS('BLAST COLDROOM 1'!K$2:K350,'BLAST COLDROOM 1'!$C$2:$C350,$B235,'BLAST COLDROOM 1'!$E$2:$E350,$C235,'BLAST COLDROOM 1'!$A$2:$A350,$A235))</f>
        <v/>
      </c>
      <c r="J235" s="5" t="str">
        <f>IF($A235="","",SUMIFS(#REF!,'BLAST COLDROOM 1'!$C$2:$C350,$B235,'BLAST COLDROOM 1'!$E$2:$E350,$C235,'BLAST COLDROOM 1'!$A$2:$A350,$A235))</f>
        <v/>
      </c>
      <c r="K235" s="5" t="str">
        <f>IF($A235="","",SUMIFS('BLAST COLDROOM 1'!M$2:M350,'BLAST COLDROOM 1'!$C$2:$C350,$B235,'BLAST COLDROOM 1'!$E$2:$E350,$C235,'BLAST COLDROOM 1'!$A$2:$A350,$A235))</f>
        <v/>
      </c>
      <c r="L235" s="5" t="str">
        <f>IF($A235="","",SUMIFS('BLAST COLDROOM 1'!N$2:N350,'BLAST COLDROOM 1'!$C$2:$C350,$B235,'BLAST COLDROOM 1'!$E$2:$E350,$C235,'BLAST COLDROOM 1'!$A$2:$A350,$A235))</f>
        <v/>
      </c>
      <c r="M235" s="5" t="str">
        <f>IF($A235="","",SUMIFS('BLAST COLDROOM 1'!O$2:O350,'BLAST COLDROOM 1'!$C$2:$C350,$B235,'BLAST COLDROOM 1'!$E$2:$E350,$C235,'BLAST COLDROOM 1'!$A$2:$A350,$A235))</f>
        <v/>
      </c>
      <c r="N235" s="5" t="str">
        <f>IF($A235="","",SUMIFS('BLAST COLDROOM 1'!P$2:P350,'BLAST COLDROOM 1'!$C$2:$C350,$B235,'BLAST COLDROOM 1'!$E$2:$E350,$C235,'BLAST COLDROOM 1'!$A$2:$A350,$A235))</f>
        <v/>
      </c>
      <c r="O235" s="5" t="str">
        <f>IF($A235="","",SUMIFS('BLAST COLDROOM 1'!Q$2:Q350,'BLAST COLDROOM 1'!$C$2:$C350,$B235,'BLAST COLDROOM 1'!$E$2:$E350,$C235,'BLAST COLDROOM 1'!$A$2:$A350,$A235))</f>
        <v/>
      </c>
      <c r="P235" s="5" t="str">
        <f>IF($A235="","",SUMIFS('BLAST COLDROOM 1'!R$2:R350,'BLAST COLDROOM 1'!$C$2:$C350,$B235,'BLAST COLDROOM 1'!$E$2:$E350,$C235,'BLAST COLDROOM 1'!$A$2:$A350,$A235))</f>
        <v/>
      </c>
      <c r="Q235" s="5" t="str">
        <f>IF($A235="","",SUMIFS('BLAST COLDROOM 1'!S$2:S350,'BLAST COLDROOM 1'!$C$2:$C350,$B235,'BLAST COLDROOM 1'!$E$2:$E350,$C235,'BLAST COLDROOM 1'!$A$2:$A350,$A235))</f>
        <v/>
      </c>
      <c r="R235" s="5" t="str">
        <f>IF($A235="","",SUMIFS('BLAST COLDROOM 1'!T$2:T350,'BLAST COLDROOM 1'!$C$2:$C350,$B235,'BLAST COLDROOM 1'!$E$2:$E350,$C235,'BLAST COLDROOM 1'!$A$2:$A350,$A235))</f>
        <v/>
      </c>
      <c r="S235" s="5" t="str">
        <f>IF($A235="","",SUMIFS('BLAST COLDROOM 1'!U$2:U350,'BLAST COLDROOM 1'!$C$2:$C350,$B235,'BLAST COLDROOM 1'!$E$2:$E350,$C235,'BLAST COLDROOM 1'!$A$2:$A350,$A235))</f>
        <v/>
      </c>
      <c r="T235" s="5" t="str">
        <f>IF($A235="","",SUMIFS('BLAST COLDROOM 1'!V$2:V350,'BLAST COLDROOM 1'!$C$2:$C350,$B235,'BLAST COLDROOM 1'!$E$2:$E350,$C235,'BLAST COLDROOM 1'!$A$2:$A350,$A235))</f>
        <v/>
      </c>
      <c r="U235" s="5" t="str">
        <f>IF($A235="","",SUMIFS(#REF!,'BLAST COLDROOM 1'!$C$2:$C350,$B235,'BLAST COLDROOM 1'!$E$2:$E350,$C235,'BLAST COLDROOM 1'!$A$2:$A350,$A235))</f>
        <v/>
      </c>
      <c r="V235" s="5" t="str">
        <f>IF($A235="","",SUMIFS('BLAST COLDROOM 1'!X$2:X350,'BLAST COLDROOM 1'!$C$2:$C350,$B235,'BLAST COLDROOM 1'!$E$2:$E350,$C235,'BLAST COLDROOM 1'!$A$2:$A350,$A235))</f>
        <v/>
      </c>
      <c r="W235" s="5" t="str">
        <f>IF($A235="","",SUMIFS('BLAST COLDROOM 1'!Y$2:Y350,'BLAST COLDROOM 1'!$C$2:$C350,$B235,'BLAST COLDROOM 1'!$E$2:$E350,$C235,'BLAST COLDROOM 1'!$A$2:$A350,$A235))</f>
        <v/>
      </c>
      <c r="X235" s="5" t="str">
        <f>IF($A235="","",SUMIFS('BLAST COLDROOM 1'!Z$2:Z350,'BLAST COLDROOM 1'!$C$2:$C350,$B235,'BLAST COLDROOM 1'!$E$2:$E350,$C235,'BLAST COLDROOM 1'!$A$2:$A350,$A235))</f>
        <v/>
      </c>
      <c r="Y235" s="5" t="str">
        <f>IF($A235="","",SUMIFS('BLAST COLDROOM 1'!AA$2:AA350,'BLAST COLDROOM 1'!$C$2:$C350,$B235,'BLAST COLDROOM 1'!$E$2:$E350,$C235,'BLAST COLDROOM 1'!$A$2:$A350,$A235))</f>
        <v/>
      </c>
      <c r="Z235" s="5" t="str">
        <f>IF($A235="","",SUMIFS('BLAST COLDROOM 1'!AB$2:AB350,'BLAST COLDROOM 1'!$C$2:$C350,$B235,'BLAST COLDROOM 1'!$E$2:$E350,$C235,'BLAST COLDROOM 1'!$A$2:$A350,$A235))</f>
        <v/>
      </c>
      <c r="AA235" s="5" t="str">
        <f>IF($A235="","",SUMIFS('BLAST COLDROOM 1'!AC$2:AC350,'BLAST COLDROOM 1'!$C$2:$C350,$B235,'BLAST COLDROOM 1'!$E$2:$E350,$C235,'BLAST COLDROOM 1'!$A$2:$A350,$A235))</f>
        <v/>
      </c>
      <c r="AB235" s="5" t="str">
        <f>IF($A235="","",SUMIFS('BLAST COLDROOM 1'!AD$2:AD350,'BLAST COLDROOM 1'!$C$2:$C350,$B235,'BLAST COLDROOM 1'!$E$2:$E350,$C235,'BLAST COLDROOM 1'!$A$2:$A350,$A235))</f>
        <v/>
      </c>
      <c r="AC235" s="5" t="str">
        <f>IF($A235="","",SUMIFS('BLAST COLDROOM 1'!AE$2:AE350,'BLAST COLDROOM 1'!$C$2:$C350,$B235,'BLAST COLDROOM 1'!$E$2:$E350,$C235,'BLAST COLDROOM 1'!$A$2:$A350,$A235))</f>
        <v/>
      </c>
      <c r="AD235" s="5" t="str">
        <f>IF($A235="","",SUMIFS('BLAST COLDROOM 1'!AF$2:AF350,'BLAST COLDROOM 1'!$C$2:$C350,$B235,'BLAST COLDROOM 1'!$E$2:$E350,$C235,'BLAST COLDROOM 1'!$A$2:$A350,$A235))</f>
        <v/>
      </c>
      <c r="AE235" s="5" t="str">
        <f>IF($A235="","",SUMIFS('BLAST COLDROOM 1'!AG$2:AG350,'BLAST COLDROOM 1'!$C$2:$C350,$B235,'BLAST COLDROOM 1'!$E$2:$E350,$C235,'BLAST COLDROOM 1'!$A$2:$A350,$A235))</f>
        <v/>
      </c>
      <c r="AF235" s="5" t="str">
        <f>IF($A235="","",SUMIFS('BLAST COLDROOM 1'!AH$2:AH350,'BLAST COLDROOM 1'!$C$2:$C350,$B235,'BLAST COLDROOM 1'!$E$2:$E350,$C235,'BLAST COLDROOM 1'!$A$2:$A350,$A235))</f>
        <v/>
      </c>
      <c r="AG235" s="5" t="str">
        <f>IF($A235="","",SUMIFS('BLAST COLDROOM 1'!AI$2:AI350,'BLAST COLDROOM 1'!$C$2:$C350,$B235,'BLAST COLDROOM 1'!$E$2:$E350,$C235,'BLAST COLDROOM 1'!$A$2:$A350,$A235))</f>
        <v/>
      </c>
      <c r="AH235" s="5" t="str">
        <f>IF($A235="","",SUMIFS('BLAST COLDROOM 1'!AJ$2:AJ350,'BLAST COLDROOM 1'!$C$2:$C350,$B235,'BLAST COLDROOM 1'!$E$2:$E350,$C235,'BLAST COLDROOM 1'!$A$2:$A350,$A235))</f>
        <v/>
      </c>
      <c r="AI235" s="5" t="str">
        <f>IF($A235="","",SUMIFS('BLAST COLDROOM 1'!AK$2:AK350,'BLAST COLDROOM 1'!$C$2:$C350,$B235,'BLAST COLDROOM 1'!$E$2:$E350,$C235,'BLAST COLDROOM 1'!$A$2:$A350,$A235))</f>
        <v/>
      </c>
      <c r="AJ235" s="5" t="str">
        <f>IF($A235="","",SUMIFS('BLAST COLDROOM 1'!AL$2:AL350,'BLAST COLDROOM 1'!$C$2:$C350,$B235,'BLAST COLDROOM 1'!$E$2:$E350,$C235,'BLAST COLDROOM 1'!$A$2:$A350,$A235))</f>
        <v/>
      </c>
    </row>
    <row r="236" ht="15.75" customHeight="1">
      <c r="A236" s="17"/>
      <c r="B236" s="5"/>
      <c r="C236" s="5"/>
      <c r="D236" s="5" t="str">
        <f>IF($A236="","",SUMIFS('BLAST COLDROOM 1'!F$2:F350,'BLAST COLDROOM 1'!$C$2:$C350,$B236,'BLAST COLDROOM 1'!$E$2:$E350,$C236,'BLAST COLDROOM 1'!$A$2:$A350,$A236))</f>
        <v/>
      </c>
      <c r="E236" s="5" t="str">
        <f>IF($A236="","",SUMIFS('BLAST COLDROOM 1'!G$2:G350,'BLAST COLDROOM 1'!$C$2:$C350,$B236,'BLAST COLDROOM 1'!$E$2:$E350,$C236,'BLAST COLDROOM 1'!$A$2:$A350,$A236))</f>
        <v/>
      </c>
      <c r="F236" s="5" t="str">
        <f>IF($A236="","",SUMIFS('BLAST COLDROOM 1'!H$2:H350,'BLAST COLDROOM 1'!$C$2:$C350,$B236,'BLAST COLDROOM 1'!$E$2:$E350,$C236,'BLAST COLDROOM 1'!$A$2:$A350,$A236))</f>
        <v/>
      </c>
      <c r="G236" s="5" t="str">
        <f>IF($A236="","",SUMIFS('BLAST COLDROOM 1'!I$2:I350,'BLAST COLDROOM 1'!$C$2:$C350,$B236,'BLAST COLDROOM 1'!$E$2:$E350,$C236,'BLAST COLDROOM 1'!$A$2:$A350,$A236))</f>
        <v/>
      </c>
      <c r="H236" s="5" t="str">
        <f>IF($A236="","",SUMIFS('BLAST COLDROOM 1'!J$2:J350,'BLAST COLDROOM 1'!$C$2:$C350,$B236,'BLAST COLDROOM 1'!$E$2:$E350,$C236,'BLAST COLDROOM 1'!$A$2:$A350,$A236))</f>
        <v/>
      </c>
      <c r="I236" s="5" t="str">
        <f>IF($A236="","",SUMIFS('BLAST COLDROOM 1'!K$2:K350,'BLAST COLDROOM 1'!$C$2:$C350,$B236,'BLAST COLDROOM 1'!$E$2:$E350,$C236,'BLAST COLDROOM 1'!$A$2:$A350,$A236))</f>
        <v/>
      </c>
      <c r="J236" s="5" t="str">
        <f>IF($A236="","",SUMIFS(#REF!,'BLAST COLDROOM 1'!$C$2:$C350,$B236,'BLAST COLDROOM 1'!$E$2:$E350,$C236,'BLAST COLDROOM 1'!$A$2:$A350,$A236))</f>
        <v/>
      </c>
      <c r="K236" s="5" t="str">
        <f>IF($A236="","",SUMIFS('BLAST COLDROOM 1'!M$2:M350,'BLAST COLDROOM 1'!$C$2:$C350,$B236,'BLAST COLDROOM 1'!$E$2:$E350,$C236,'BLAST COLDROOM 1'!$A$2:$A350,$A236))</f>
        <v/>
      </c>
      <c r="L236" s="5" t="str">
        <f>IF($A236="","",SUMIFS('BLAST COLDROOM 1'!N$2:N350,'BLAST COLDROOM 1'!$C$2:$C350,$B236,'BLAST COLDROOM 1'!$E$2:$E350,$C236,'BLAST COLDROOM 1'!$A$2:$A350,$A236))</f>
        <v/>
      </c>
      <c r="M236" s="5" t="str">
        <f>IF($A236="","",SUMIFS('BLAST COLDROOM 1'!O$2:O350,'BLAST COLDROOM 1'!$C$2:$C350,$B236,'BLAST COLDROOM 1'!$E$2:$E350,$C236,'BLAST COLDROOM 1'!$A$2:$A350,$A236))</f>
        <v/>
      </c>
      <c r="N236" s="5" t="str">
        <f>IF($A236="","",SUMIFS('BLAST COLDROOM 1'!P$2:P350,'BLAST COLDROOM 1'!$C$2:$C350,$B236,'BLAST COLDROOM 1'!$E$2:$E350,$C236,'BLAST COLDROOM 1'!$A$2:$A350,$A236))</f>
        <v/>
      </c>
      <c r="O236" s="5" t="str">
        <f>IF($A236="","",SUMIFS('BLAST COLDROOM 1'!Q$2:Q350,'BLAST COLDROOM 1'!$C$2:$C350,$B236,'BLAST COLDROOM 1'!$E$2:$E350,$C236,'BLAST COLDROOM 1'!$A$2:$A350,$A236))</f>
        <v/>
      </c>
      <c r="P236" s="5" t="str">
        <f>IF($A236="","",SUMIFS('BLAST COLDROOM 1'!R$2:R350,'BLAST COLDROOM 1'!$C$2:$C350,$B236,'BLAST COLDROOM 1'!$E$2:$E350,$C236,'BLAST COLDROOM 1'!$A$2:$A350,$A236))</f>
        <v/>
      </c>
      <c r="Q236" s="5" t="str">
        <f>IF($A236="","",SUMIFS('BLAST COLDROOM 1'!S$2:S350,'BLAST COLDROOM 1'!$C$2:$C350,$B236,'BLAST COLDROOM 1'!$E$2:$E350,$C236,'BLAST COLDROOM 1'!$A$2:$A350,$A236))</f>
        <v/>
      </c>
      <c r="R236" s="5" t="str">
        <f>IF($A236="","",SUMIFS('BLAST COLDROOM 1'!T$2:T350,'BLAST COLDROOM 1'!$C$2:$C350,$B236,'BLAST COLDROOM 1'!$E$2:$E350,$C236,'BLAST COLDROOM 1'!$A$2:$A350,$A236))</f>
        <v/>
      </c>
      <c r="S236" s="5" t="str">
        <f>IF($A236="","",SUMIFS('BLAST COLDROOM 1'!U$2:U350,'BLAST COLDROOM 1'!$C$2:$C350,$B236,'BLAST COLDROOM 1'!$E$2:$E350,$C236,'BLAST COLDROOM 1'!$A$2:$A350,$A236))</f>
        <v/>
      </c>
      <c r="T236" s="5" t="str">
        <f>IF($A236="","",SUMIFS('BLAST COLDROOM 1'!V$2:V350,'BLAST COLDROOM 1'!$C$2:$C350,$B236,'BLAST COLDROOM 1'!$E$2:$E350,$C236,'BLAST COLDROOM 1'!$A$2:$A350,$A236))</f>
        <v/>
      </c>
      <c r="U236" s="5" t="str">
        <f>IF($A236="","",SUMIFS(#REF!,'BLAST COLDROOM 1'!$C$2:$C350,$B236,'BLAST COLDROOM 1'!$E$2:$E350,$C236,'BLAST COLDROOM 1'!$A$2:$A350,$A236))</f>
        <v/>
      </c>
      <c r="V236" s="5" t="str">
        <f>IF($A236="","",SUMIFS('BLAST COLDROOM 1'!X$2:X350,'BLAST COLDROOM 1'!$C$2:$C350,$B236,'BLAST COLDROOM 1'!$E$2:$E350,$C236,'BLAST COLDROOM 1'!$A$2:$A350,$A236))</f>
        <v/>
      </c>
      <c r="W236" s="5" t="str">
        <f>IF($A236="","",SUMIFS('BLAST COLDROOM 1'!Y$2:Y350,'BLAST COLDROOM 1'!$C$2:$C350,$B236,'BLAST COLDROOM 1'!$E$2:$E350,$C236,'BLAST COLDROOM 1'!$A$2:$A350,$A236))</f>
        <v/>
      </c>
      <c r="X236" s="5" t="str">
        <f>IF($A236="","",SUMIFS('BLAST COLDROOM 1'!Z$2:Z350,'BLAST COLDROOM 1'!$C$2:$C350,$B236,'BLAST COLDROOM 1'!$E$2:$E350,$C236,'BLAST COLDROOM 1'!$A$2:$A350,$A236))</f>
        <v/>
      </c>
      <c r="Y236" s="5" t="str">
        <f>IF($A236="","",SUMIFS('BLAST COLDROOM 1'!AA$2:AA350,'BLAST COLDROOM 1'!$C$2:$C350,$B236,'BLAST COLDROOM 1'!$E$2:$E350,$C236,'BLAST COLDROOM 1'!$A$2:$A350,$A236))</f>
        <v/>
      </c>
      <c r="Z236" s="5" t="str">
        <f>IF($A236="","",SUMIFS('BLAST COLDROOM 1'!AB$2:AB350,'BLAST COLDROOM 1'!$C$2:$C350,$B236,'BLAST COLDROOM 1'!$E$2:$E350,$C236,'BLAST COLDROOM 1'!$A$2:$A350,$A236))</f>
        <v/>
      </c>
      <c r="AA236" s="5" t="str">
        <f>IF($A236="","",SUMIFS('BLAST COLDROOM 1'!AC$2:AC350,'BLAST COLDROOM 1'!$C$2:$C350,$B236,'BLAST COLDROOM 1'!$E$2:$E350,$C236,'BLAST COLDROOM 1'!$A$2:$A350,$A236))</f>
        <v/>
      </c>
      <c r="AB236" s="5" t="str">
        <f>IF($A236="","",SUMIFS('BLAST COLDROOM 1'!AD$2:AD350,'BLAST COLDROOM 1'!$C$2:$C350,$B236,'BLAST COLDROOM 1'!$E$2:$E350,$C236,'BLAST COLDROOM 1'!$A$2:$A350,$A236))</f>
        <v/>
      </c>
      <c r="AC236" s="5" t="str">
        <f>IF($A236="","",SUMIFS('BLAST COLDROOM 1'!AE$2:AE350,'BLAST COLDROOM 1'!$C$2:$C350,$B236,'BLAST COLDROOM 1'!$E$2:$E350,$C236,'BLAST COLDROOM 1'!$A$2:$A350,$A236))</f>
        <v/>
      </c>
      <c r="AD236" s="5" t="str">
        <f>IF($A236="","",SUMIFS('BLAST COLDROOM 1'!AF$2:AF350,'BLAST COLDROOM 1'!$C$2:$C350,$B236,'BLAST COLDROOM 1'!$E$2:$E350,$C236,'BLAST COLDROOM 1'!$A$2:$A350,$A236))</f>
        <v/>
      </c>
      <c r="AE236" s="5" t="str">
        <f>IF($A236="","",SUMIFS('BLAST COLDROOM 1'!AG$2:AG350,'BLAST COLDROOM 1'!$C$2:$C350,$B236,'BLAST COLDROOM 1'!$E$2:$E350,$C236,'BLAST COLDROOM 1'!$A$2:$A350,$A236))</f>
        <v/>
      </c>
      <c r="AF236" s="5" t="str">
        <f>IF($A236="","",SUMIFS('BLAST COLDROOM 1'!AH$2:AH350,'BLAST COLDROOM 1'!$C$2:$C350,$B236,'BLAST COLDROOM 1'!$E$2:$E350,$C236,'BLAST COLDROOM 1'!$A$2:$A350,$A236))</f>
        <v/>
      </c>
      <c r="AG236" s="5" t="str">
        <f>IF($A236="","",SUMIFS('BLAST COLDROOM 1'!AI$2:AI350,'BLAST COLDROOM 1'!$C$2:$C350,$B236,'BLAST COLDROOM 1'!$E$2:$E350,$C236,'BLAST COLDROOM 1'!$A$2:$A350,$A236))</f>
        <v/>
      </c>
      <c r="AH236" s="5" t="str">
        <f>IF($A236="","",SUMIFS('BLAST COLDROOM 1'!AJ$2:AJ350,'BLAST COLDROOM 1'!$C$2:$C350,$B236,'BLAST COLDROOM 1'!$E$2:$E350,$C236,'BLAST COLDROOM 1'!$A$2:$A350,$A236))</f>
        <v/>
      </c>
      <c r="AI236" s="5" t="str">
        <f>IF($A236="","",SUMIFS('BLAST COLDROOM 1'!AK$2:AK350,'BLAST COLDROOM 1'!$C$2:$C350,$B236,'BLAST COLDROOM 1'!$E$2:$E350,$C236,'BLAST COLDROOM 1'!$A$2:$A350,$A236))</f>
        <v/>
      </c>
      <c r="AJ236" s="5" t="str">
        <f>IF($A236="","",SUMIFS('BLAST COLDROOM 1'!AL$2:AL350,'BLAST COLDROOM 1'!$C$2:$C350,$B236,'BLAST COLDROOM 1'!$E$2:$E350,$C236,'BLAST COLDROOM 1'!$A$2:$A350,$A236))</f>
        <v/>
      </c>
    </row>
    <row r="237" ht="15.75" customHeight="1">
      <c r="A237" s="17"/>
      <c r="B237" s="5"/>
      <c r="C237" s="5"/>
      <c r="D237" s="5" t="str">
        <f>IF($A237="","",SUMIFS('BLAST COLDROOM 1'!F$2:F350,'BLAST COLDROOM 1'!$C$2:$C350,$B237,'BLAST COLDROOM 1'!$E$2:$E350,$C237,'BLAST COLDROOM 1'!$A$2:$A350,$A237))</f>
        <v/>
      </c>
      <c r="E237" s="5" t="str">
        <f>IF($A237="","",SUMIFS('BLAST COLDROOM 1'!G$2:G350,'BLAST COLDROOM 1'!$C$2:$C350,$B237,'BLAST COLDROOM 1'!$E$2:$E350,$C237,'BLAST COLDROOM 1'!$A$2:$A350,$A237))</f>
        <v/>
      </c>
      <c r="F237" s="5" t="str">
        <f>IF($A237="","",SUMIFS('BLAST COLDROOM 1'!H$2:H350,'BLAST COLDROOM 1'!$C$2:$C350,$B237,'BLAST COLDROOM 1'!$E$2:$E350,$C237,'BLAST COLDROOM 1'!$A$2:$A350,$A237))</f>
        <v/>
      </c>
      <c r="G237" s="5" t="str">
        <f>IF($A237="","",SUMIFS('BLAST COLDROOM 1'!I$2:I350,'BLAST COLDROOM 1'!$C$2:$C350,$B237,'BLAST COLDROOM 1'!$E$2:$E350,$C237,'BLAST COLDROOM 1'!$A$2:$A350,$A237))</f>
        <v/>
      </c>
      <c r="H237" s="5" t="str">
        <f>IF($A237="","",SUMIFS('BLAST COLDROOM 1'!J$2:J350,'BLAST COLDROOM 1'!$C$2:$C350,$B237,'BLAST COLDROOM 1'!$E$2:$E350,$C237,'BLAST COLDROOM 1'!$A$2:$A350,$A237))</f>
        <v/>
      </c>
      <c r="I237" s="5" t="str">
        <f>IF($A237="","",SUMIFS('BLAST COLDROOM 1'!K$2:K350,'BLAST COLDROOM 1'!$C$2:$C350,$B237,'BLAST COLDROOM 1'!$E$2:$E350,$C237,'BLAST COLDROOM 1'!$A$2:$A350,$A237))</f>
        <v/>
      </c>
      <c r="J237" s="5" t="str">
        <f>IF($A237="","",SUMIFS(#REF!,'BLAST COLDROOM 1'!$C$2:$C350,$B237,'BLAST COLDROOM 1'!$E$2:$E350,$C237,'BLAST COLDROOM 1'!$A$2:$A350,$A237))</f>
        <v/>
      </c>
      <c r="K237" s="5" t="str">
        <f>IF($A237="","",SUMIFS('BLAST COLDROOM 1'!M$2:M350,'BLAST COLDROOM 1'!$C$2:$C350,$B237,'BLAST COLDROOM 1'!$E$2:$E350,$C237,'BLAST COLDROOM 1'!$A$2:$A350,$A237))</f>
        <v/>
      </c>
      <c r="L237" s="5" t="str">
        <f>IF($A237="","",SUMIFS('BLAST COLDROOM 1'!N$2:N350,'BLAST COLDROOM 1'!$C$2:$C350,$B237,'BLAST COLDROOM 1'!$E$2:$E350,$C237,'BLAST COLDROOM 1'!$A$2:$A350,$A237))</f>
        <v/>
      </c>
      <c r="M237" s="5" t="str">
        <f>IF($A237="","",SUMIFS('BLAST COLDROOM 1'!O$2:O350,'BLAST COLDROOM 1'!$C$2:$C350,$B237,'BLAST COLDROOM 1'!$E$2:$E350,$C237,'BLAST COLDROOM 1'!$A$2:$A350,$A237))</f>
        <v/>
      </c>
      <c r="N237" s="5" t="str">
        <f>IF($A237="","",SUMIFS('BLAST COLDROOM 1'!P$2:P350,'BLAST COLDROOM 1'!$C$2:$C350,$B237,'BLAST COLDROOM 1'!$E$2:$E350,$C237,'BLAST COLDROOM 1'!$A$2:$A350,$A237))</f>
        <v/>
      </c>
      <c r="O237" s="5" t="str">
        <f>IF($A237="","",SUMIFS('BLAST COLDROOM 1'!Q$2:Q350,'BLAST COLDROOM 1'!$C$2:$C350,$B237,'BLAST COLDROOM 1'!$E$2:$E350,$C237,'BLAST COLDROOM 1'!$A$2:$A350,$A237))</f>
        <v/>
      </c>
      <c r="P237" s="5" t="str">
        <f>IF($A237="","",SUMIFS('BLAST COLDROOM 1'!R$2:R350,'BLAST COLDROOM 1'!$C$2:$C350,$B237,'BLAST COLDROOM 1'!$E$2:$E350,$C237,'BLAST COLDROOM 1'!$A$2:$A350,$A237))</f>
        <v/>
      </c>
      <c r="Q237" s="5" t="str">
        <f>IF($A237="","",SUMIFS('BLAST COLDROOM 1'!S$2:S350,'BLAST COLDROOM 1'!$C$2:$C350,$B237,'BLAST COLDROOM 1'!$E$2:$E350,$C237,'BLAST COLDROOM 1'!$A$2:$A350,$A237))</f>
        <v/>
      </c>
      <c r="R237" s="5" t="str">
        <f>IF($A237="","",SUMIFS('BLAST COLDROOM 1'!T$2:T350,'BLAST COLDROOM 1'!$C$2:$C350,$B237,'BLAST COLDROOM 1'!$E$2:$E350,$C237,'BLAST COLDROOM 1'!$A$2:$A350,$A237))</f>
        <v/>
      </c>
      <c r="S237" s="5" t="str">
        <f>IF($A237="","",SUMIFS('BLAST COLDROOM 1'!U$2:U350,'BLAST COLDROOM 1'!$C$2:$C350,$B237,'BLAST COLDROOM 1'!$E$2:$E350,$C237,'BLAST COLDROOM 1'!$A$2:$A350,$A237))</f>
        <v/>
      </c>
      <c r="T237" s="5" t="str">
        <f>IF($A237="","",SUMIFS('BLAST COLDROOM 1'!V$2:V350,'BLAST COLDROOM 1'!$C$2:$C350,$B237,'BLAST COLDROOM 1'!$E$2:$E350,$C237,'BLAST COLDROOM 1'!$A$2:$A350,$A237))</f>
        <v/>
      </c>
      <c r="U237" s="5" t="str">
        <f>IF($A237="","",SUMIFS(#REF!,'BLAST COLDROOM 1'!$C$2:$C350,$B237,'BLAST COLDROOM 1'!$E$2:$E350,$C237,'BLAST COLDROOM 1'!$A$2:$A350,$A237))</f>
        <v/>
      </c>
      <c r="V237" s="5" t="str">
        <f>IF($A237="","",SUMIFS('BLAST COLDROOM 1'!X$2:X350,'BLAST COLDROOM 1'!$C$2:$C350,$B237,'BLAST COLDROOM 1'!$E$2:$E350,$C237,'BLAST COLDROOM 1'!$A$2:$A350,$A237))</f>
        <v/>
      </c>
      <c r="W237" s="5" t="str">
        <f>IF($A237="","",SUMIFS('BLAST COLDROOM 1'!Y$2:Y350,'BLAST COLDROOM 1'!$C$2:$C350,$B237,'BLAST COLDROOM 1'!$E$2:$E350,$C237,'BLAST COLDROOM 1'!$A$2:$A350,$A237))</f>
        <v/>
      </c>
      <c r="X237" s="5" t="str">
        <f>IF($A237="","",SUMIFS('BLAST COLDROOM 1'!Z$2:Z350,'BLAST COLDROOM 1'!$C$2:$C350,$B237,'BLAST COLDROOM 1'!$E$2:$E350,$C237,'BLAST COLDROOM 1'!$A$2:$A350,$A237))</f>
        <v/>
      </c>
      <c r="Y237" s="5" t="str">
        <f>IF($A237="","",SUMIFS('BLAST COLDROOM 1'!AA$2:AA350,'BLAST COLDROOM 1'!$C$2:$C350,$B237,'BLAST COLDROOM 1'!$E$2:$E350,$C237,'BLAST COLDROOM 1'!$A$2:$A350,$A237))</f>
        <v/>
      </c>
      <c r="Z237" s="5" t="str">
        <f>IF($A237="","",SUMIFS('BLAST COLDROOM 1'!AB$2:AB350,'BLAST COLDROOM 1'!$C$2:$C350,$B237,'BLAST COLDROOM 1'!$E$2:$E350,$C237,'BLAST COLDROOM 1'!$A$2:$A350,$A237))</f>
        <v/>
      </c>
      <c r="AA237" s="5" t="str">
        <f>IF($A237="","",SUMIFS('BLAST COLDROOM 1'!AC$2:AC350,'BLAST COLDROOM 1'!$C$2:$C350,$B237,'BLAST COLDROOM 1'!$E$2:$E350,$C237,'BLAST COLDROOM 1'!$A$2:$A350,$A237))</f>
        <v/>
      </c>
      <c r="AB237" s="5" t="str">
        <f>IF($A237="","",SUMIFS('BLAST COLDROOM 1'!AD$2:AD350,'BLAST COLDROOM 1'!$C$2:$C350,$B237,'BLAST COLDROOM 1'!$E$2:$E350,$C237,'BLAST COLDROOM 1'!$A$2:$A350,$A237))</f>
        <v/>
      </c>
      <c r="AC237" s="5" t="str">
        <f>IF($A237="","",SUMIFS('BLAST COLDROOM 1'!AE$2:AE350,'BLAST COLDROOM 1'!$C$2:$C350,$B237,'BLAST COLDROOM 1'!$E$2:$E350,$C237,'BLAST COLDROOM 1'!$A$2:$A350,$A237))</f>
        <v/>
      </c>
      <c r="AD237" s="5" t="str">
        <f>IF($A237="","",SUMIFS('BLAST COLDROOM 1'!AF$2:AF350,'BLAST COLDROOM 1'!$C$2:$C350,$B237,'BLAST COLDROOM 1'!$E$2:$E350,$C237,'BLAST COLDROOM 1'!$A$2:$A350,$A237))</f>
        <v/>
      </c>
      <c r="AE237" s="5" t="str">
        <f>IF($A237="","",SUMIFS('BLAST COLDROOM 1'!AG$2:AG350,'BLAST COLDROOM 1'!$C$2:$C350,$B237,'BLAST COLDROOM 1'!$E$2:$E350,$C237,'BLAST COLDROOM 1'!$A$2:$A350,$A237))</f>
        <v/>
      </c>
      <c r="AF237" s="5" t="str">
        <f>IF($A237="","",SUMIFS('BLAST COLDROOM 1'!AH$2:AH350,'BLAST COLDROOM 1'!$C$2:$C350,$B237,'BLAST COLDROOM 1'!$E$2:$E350,$C237,'BLAST COLDROOM 1'!$A$2:$A350,$A237))</f>
        <v/>
      </c>
      <c r="AG237" s="5" t="str">
        <f>IF($A237="","",SUMIFS('BLAST COLDROOM 1'!AI$2:AI350,'BLAST COLDROOM 1'!$C$2:$C350,$B237,'BLAST COLDROOM 1'!$E$2:$E350,$C237,'BLAST COLDROOM 1'!$A$2:$A350,$A237))</f>
        <v/>
      </c>
      <c r="AH237" s="5" t="str">
        <f>IF($A237="","",SUMIFS('BLAST COLDROOM 1'!AJ$2:AJ350,'BLAST COLDROOM 1'!$C$2:$C350,$B237,'BLAST COLDROOM 1'!$E$2:$E350,$C237,'BLAST COLDROOM 1'!$A$2:$A350,$A237))</f>
        <v/>
      </c>
      <c r="AI237" s="5" t="str">
        <f>IF($A237="","",SUMIFS('BLAST COLDROOM 1'!AK$2:AK350,'BLAST COLDROOM 1'!$C$2:$C350,$B237,'BLAST COLDROOM 1'!$E$2:$E350,$C237,'BLAST COLDROOM 1'!$A$2:$A350,$A237))</f>
        <v/>
      </c>
      <c r="AJ237" s="5" t="str">
        <f>IF($A237="","",SUMIFS('BLAST COLDROOM 1'!AL$2:AL350,'BLAST COLDROOM 1'!$C$2:$C350,$B237,'BLAST COLDROOM 1'!$E$2:$E350,$C237,'BLAST COLDROOM 1'!$A$2:$A350,$A237))</f>
        <v/>
      </c>
    </row>
    <row r="238" ht="15.75" customHeight="1">
      <c r="A238" s="17"/>
      <c r="B238" s="5"/>
      <c r="C238" s="5"/>
      <c r="D238" s="5" t="str">
        <f>IF($A238="","",SUMIFS('BLAST COLDROOM 1'!F$2:F350,'BLAST COLDROOM 1'!$C$2:$C350,$B238,'BLAST COLDROOM 1'!$E$2:$E350,$C238,'BLAST COLDROOM 1'!$A$2:$A350,$A238))</f>
        <v/>
      </c>
      <c r="E238" s="5" t="str">
        <f>IF($A238="","",SUMIFS('BLAST COLDROOM 1'!G$2:G350,'BLAST COLDROOM 1'!$C$2:$C350,$B238,'BLAST COLDROOM 1'!$E$2:$E350,$C238,'BLAST COLDROOM 1'!$A$2:$A350,$A238))</f>
        <v/>
      </c>
      <c r="F238" s="5" t="str">
        <f>IF($A238="","",SUMIFS('BLAST COLDROOM 1'!H$2:H350,'BLAST COLDROOM 1'!$C$2:$C350,$B238,'BLAST COLDROOM 1'!$E$2:$E350,$C238,'BLAST COLDROOM 1'!$A$2:$A350,$A238))</f>
        <v/>
      </c>
      <c r="G238" s="5" t="str">
        <f>IF($A238="","",SUMIFS('BLAST COLDROOM 1'!I$2:I350,'BLAST COLDROOM 1'!$C$2:$C350,$B238,'BLAST COLDROOM 1'!$E$2:$E350,$C238,'BLAST COLDROOM 1'!$A$2:$A350,$A238))</f>
        <v/>
      </c>
      <c r="H238" s="5" t="str">
        <f>IF($A238="","",SUMIFS('BLAST COLDROOM 1'!J$2:J350,'BLAST COLDROOM 1'!$C$2:$C350,$B238,'BLAST COLDROOM 1'!$E$2:$E350,$C238,'BLAST COLDROOM 1'!$A$2:$A350,$A238))</f>
        <v/>
      </c>
      <c r="I238" s="5" t="str">
        <f>IF($A238="","",SUMIFS('BLAST COLDROOM 1'!K$2:K350,'BLAST COLDROOM 1'!$C$2:$C350,$B238,'BLAST COLDROOM 1'!$E$2:$E350,$C238,'BLAST COLDROOM 1'!$A$2:$A350,$A238))</f>
        <v/>
      </c>
      <c r="J238" s="5" t="str">
        <f>IF($A238="","",SUMIFS(#REF!,'BLAST COLDROOM 1'!$C$2:$C350,$B238,'BLAST COLDROOM 1'!$E$2:$E350,$C238,'BLAST COLDROOM 1'!$A$2:$A350,$A238))</f>
        <v/>
      </c>
      <c r="K238" s="5" t="str">
        <f>IF($A238="","",SUMIFS('BLAST COLDROOM 1'!M$2:M350,'BLAST COLDROOM 1'!$C$2:$C350,$B238,'BLAST COLDROOM 1'!$E$2:$E350,$C238,'BLAST COLDROOM 1'!$A$2:$A350,$A238))</f>
        <v/>
      </c>
      <c r="L238" s="5" t="str">
        <f>IF($A238="","",SUMIFS('BLAST COLDROOM 1'!N$2:N350,'BLAST COLDROOM 1'!$C$2:$C350,$B238,'BLAST COLDROOM 1'!$E$2:$E350,$C238,'BLAST COLDROOM 1'!$A$2:$A350,$A238))</f>
        <v/>
      </c>
      <c r="M238" s="5" t="str">
        <f>IF($A238="","",SUMIFS('BLAST COLDROOM 1'!O$2:O350,'BLAST COLDROOM 1'!$C$2:$C350,$B238,'BLAST COLDROOM 1'!$E$2:$E350,$C238,'BLAST COLDROOM 1'!$A$2:$A350,$A238))</f>
        <v/>
      </c>
      <c r="N238" s="5" t="str">
        <f>IF($A238="","",SUMIFS('BLAST COLDROOM 1'!P$2:P350,'BLAST COLDROOM 1'!$C$2:$C350,$B238,'BLAST COLDROOM 1'!$E$2:$E350,$C238,'BLAST COLDROOM 1'!$A$2:$A350,$A238))</f>
        <v/>
      </c>
      <c r="O238" s="5" t="str">
        <f>IF($A238="","",SUMIFS('BLAST COLDROOM 1'!Q$2:Q350,'BLAST COLDROOM 1'!$C$2:$C350,$B238,'BLAST COLDROOM 1'!$E$2:$E350,$C238,'BLAST COLDROOM 1'!$A$2:$A350,$A238))</f>
        <v/>
      </c>
      <c r="P238" s="5" t="str">
        <f>IF($A238="","",SUMIFS('BLAST COLDROOM 1'!R$2:R350,'BLAST COLDROOM 1'!$C$2:$C350,$B238,'BLAST COLDROOM 1'!$E$2:$E350,$C238,'BLAST COLDROOM 1'!$A$2:$A350,$A238))</f>
        <v/>
      </c>
      <c r="Q238" s="5" t="str">
        <f>IF($A238="","",SUMIFS('BLAST COLDROOM 1'!S$2:S350,'BLAST COLDROOM 1'!$C$2:$C350,$B238,'BLAST COLDROOM 1'!$E$2:$E350,$C238,'BLAST COLDROOM 1'!$A$2:$A350,$A238))</f>
        <v/>
      </c>
      <c r="R238" s="5" t="str">
        <f>IF($A238="","",SUMIFS('BLAST COLDROOM 1'!T$2:T350,'BLAST COLDROOM 1'!$C$2:$C350,$B238,'BLAST COLDROOM 1'!$E$2:$E350,$C238,'BLAST COLDROOM 1'!$A$2:$A350,$A238))</f>
        <v/>
      </c>
      <c r="S238" s="5" t="str">
        <f>IF($A238="","",SUMIFS('BLAST COLDROOM 1'!U$2:U350,'BLAST COLDROOM 1'!$C$2:$C350,$B238,'BLAST COLDROOM 1'!$E$2:$E350,$C238,'BLAST COLDROOM 1'!$A$2:$A350,$A238))</f>
        <v/>
      </c>
      <c r="T238" s="5" t="str">
        <f>IF($A238="","",SUMIFS('BLAST COLDROOM 1'!V$2:V350,'BLAST COLDROOM 1'!$C$2:$C350,$B238,'BLAST COLDROOM 1'!$E$2:$E350,$C238,'BLAST COLDROOM 1'!$A$2:$A350,$A238))</f>
        <v/>
      </c>
      <c r="U238" s="5" t="str">
        <f>IF($A238="","",SUMIFS(#REF!,'BLAST COLDROOM 1'!$C$2:$C350,$B238,'BLAST COLDROOM 1'!$E$2:$E350,$C238,'BLAST COLDROOM 1'!$A$2:$A350,$A238))</f>
        <v/>
      </c>
      <c r="V238" s="5" t="str">
        <f>IF($A238="","",SUMIFS('BLAST COLDROOM 1'!X$2:X350,'BLAST COLDROOM 1'!$C$2:$C350,$B238,'BLAST COLDROOM 1'!$E$2:$E350,$C238,'BLAST COLDROOM 1'!$A$2:$A350,$A238))</f>
        <v/>
      </c>
      <c r="W238" s="5" t="str">
        <f>IF($A238="","",SUMIFS('BLAST COLDROOM 1'!Y$2:Y350,'BLAST COLDROOM 1'!$C$2:$C350,$B238,'BLAST COLDROOM 1'!$E$2:$E350,$C238,'BLAST COLDROOM 1'!$A$2:$A350,$A238))</f>
        <v/>
      </c>
      <c r="X238" s="5" t="str">
        <f>IF($A238="","",SUMIFS('BLAST COLDROOM 1'!Z$2:Z350,'BLAST COLDROOM 1'!$C$2:$C350,$B238,'BLAST COLDROOM 1'!$E$2:$E350,$C238,'BLAST COLDROOM 1'!$A$2:$A350,$A238))</f>
        <v/>
      </c>
      <c r="Y238" s="5" t="str">
        <f>IF($A238="","",SUMIFS('BLAST COLDROOM 1'!AA$2:AA350,'BLAST COLDROOM 1'!$C$2:$C350,$B238,'BLAST COLDROOM 1'!$E$2:$E350,$C238,'BLAST COLDROOM 1'!$A$2:$A350,$A238))</f>
        <v/>
      </c>
      <c r="Z238" s="5" t="str">
        <f>IF($A238="","",SUMIFS('BLAST COLDROOM 1'!AB$2:AB350,'BLAST COLDROOM 1'!$C$2:$C350,$B238,'BLAST COLDROOM 1'!$E$2:$E350,$C238,'BLAST COLDROOM 1'!$A$2:$A350,$A238))</f>
        <v/>
      </c>
      <c r="AA238" s="5" t="str">
        <f>IF($A238="","",SUMIFS('BLAST COLDROOM 1'!AC$2:AC350,'BLAST COLDROOM 1'!$C$2:$C350,$B238,'BLAST COLDROOM 1'!$E$2:$E350,$C238,'BLAST COLDROOM 1'!$A$2:$A350,$A238))</f>
        <v/>
      </c>
      <c r="AB238" s="5" t="str">
        <f>IF($A238="","",SUMIFS('BLAST COLDROOM 1'!AD$2:AD350,'BLAST COLDROOM 1'!$C$2:$C350,$B238,'BLAST COLDROOM 1'!$E$2:$E350,$C238,'BLAST COLDROOM 1'!$A$2:$A350,$A238))</f>
        <v/>
      </c>
      <c r="AC238" s="5" t="str">
        <f>IF($A238="","",SUMIFS('BLAST COLDROOM 1'!AE$2:AE350,'BLAST COLDROOM 1'!$C$2:$C350,$B238,'BLAST COLDROOM 1'!$E$2:$E350,$C238,'BLAST COLDROOM 1'!$A$2:$A350,$A238))</f>
        <v/>
      </c>
      <c r="AD238" s="5" t="str">
        <f>IF($A238="","",SUMIFS('BLAST COLDROOM 1'!AF$2:AF350,'BLAST COLDROOM 1'!$C$2:$C350,$B238,'BLAST COLDROOM 1'!$E$2:$E350,$C238,'BLAST COLDROOM 1'!$A$2:$A350,$A238))</f>
        <v/>
      </c>
      <c r="AE238" s="5" t="str">
        <f>IF($A238="","",SUMIFS('BLAST COLDROOM 1'!AG$2:AG350,'BLAST COLDROOM 1'!$C$2:$C350,$B238,'BLAST COLDROOM 1'!$E$2:$E350,$C238,'BLAST COLDROOM 1'!$A$2:$A350,$A238))</f>
        <v/>
      </c>
      <c r="AF238" s="5" t="str">
        <f>IF($A238="","",SUMIFS('BLAST COLDROOM 1'!AH$2:AH350,'BLAST COLDROOM 1'!$C$2:$C350,$B238,'BLAST COLDROOM 1'!$E$2:$E350,$C238,'BLAST COLDROOM 1'!$A$2:$A350,$A238))</f>
        <v/>
      </c>
      <c r="AG238" s="5" t="str">
        <f>IF($A238="","",SUMIFS('BLAST COLDROOM 1'!AI$2:AI350,'BLAST COLDROOM 1'!$C$2:$C350,$B238,'BLAST COLDROOM 1'!$E$2:$E350,$C238,'BLAST COLDROOM 1'!$A$2:$A350,$A238))</f>
        <v/>
      </c>
      <c r="AH238" s="5" t="str">
        <f>IF($A238="","",SUMIFS('BLAST COLDROOM 1'!AJ$2:AJ350,'BLAST COLDROOM 1'!$C$2:$C350,$B238,'BLAST COLDROOM 1'!$E$2:$E350,$C238,'BLAST COLDROOM 1'!$A$2:$A350,$A238))</f>
        <v/>
      </c>
      <c r="AI238" s="5" t="str">
        <f>IF($A238="","",SUMIFS('BLAST COLDROOM 1'!AK$2:AK350,'BLAST COLDROOM 1'!$C$2:$C350,$B238,'BLAST COLDROOM 1'!$E$2:$E350,$C238,'BLAST COLDROOM 1'!$A$2:$A350,$A238))</f>
        <v/>
      </c>
      <c r="AJ238" s="5" t="str">
        <f>IF($A238="","",SUMIFS('BLAST COLDROOM 1'!AL$2:AL350,'BLAST COLDROOM 1'!$C$2:$C350,$B238,'BLAST COLDROOM 1'!$E$2:$E350,$C238,'BLAST COLDROOM 1'!$A$2:$A350,$A238))</f>
        <v/>
      </c>
    </row>
    <row r="239" ht="15.75" customHeight="1">
      <c r="A239" s="17"/>
      <c r="B239" s="5"/>
      <c r="C239" s="5"/>
      <c r="D239" s="5" t="str">
        <f>IF($A239="","",SUMIFS('BLAST COLDROOM 1'!F$2:F350,'BLAST COLDROOM 1'!$C$2:$C350,$B239,'BLAST COLDROOM 1'!$E$2:$E350,$C239,'BLAST COLDROOM 1'!$A$2:$A350,$A239))</f>
        <v/>
      </c>
      <c r="E239" s="5" t="str">
        <f>IF($A239="","",SUMIFS('BLAST COLDROOM 1'!G$2:G350,'BLAST COLDROOM 1'!$C$2:$C350,$B239,'BLAST COLDROOM 1'!$E$2:$E350,$C239,'BLAST COLDROOM 1'!$A$2:$A350,$A239))</f>
        <v/>
      </c>
      <c r="F239" s="5" t="str">
        <f>IF($A239="","",SUMIFS('BLAST COLDROOM 1'!H$2:H350,'BLAST COLDROOM 1'!$C$2:$C350,$B239,'BLAST COLDROOM 1'!$E$2:$E350,$C239,'BLAST COLDROOM 1'!$A$2:$A350,$A239))</f>
        <v/>
      </c>
      <c r="G239" s="5" t="str">
        <f>IF($A239="","",SUMIFS('BLAST COLDROOM 1'!I$2:I350,'BLAST COLDROOM 1'!$C$2:$C350,$B239,'BLAST COLDROOM 1'!$E$2:$E350,$C239,'BLAST COLDROOM 1'!$A$2:$A350,$A239))</f>
        <v/>
      </c>
      <c r="H239" s="5" t="str">
        <f>IF($A239="","",SUMIFS('BLAST COLDROOM 1'!J$2:J350,'BLAST COLDROOM 1'!$C$2:$C350,$B239,'BLAST COLDROOM 1'!$E$2:$E350,$C239,'BLAST COLDROOM 1'!$A$2:$A350,$A239))</f>
        <v/>
      </c>
      <c r="I239" s="5" t="str">
        <f>IF($A239="","",SUMIFS('BLAST COLDROOM 1'!K$2:K350,'BLAST COLDROOM 1'!$C$2:$C350,$B239,'BLAST COLDROOM 1'!$E$2:$E350,$C239,'BLAST COLDROOM 1'!$A$2:$A350,$A239))</f>
        <v/>
      </c>
      <c r="J239" s="5" t="str">
        <f>IF($A239="","",SUMIFS(#REF!,'BLAST COLDROOM 1'!$C$2:$C350,$B239,'BLAST COLDROOM 1'!$E$2:$E350,$C239,'BLAST COLDROOM 1'!$A$2:$A350,$A239))</f>
        <v/>
      </c>
      <c r="K239" s="5" t="str">
        <f>IF($A239="","",SUMIFS('BLAST COLDROOM 1'!M$2:M350,'BLAST COLDROOM 1'!$C$2:$C350,$B239,'BLAST COLDROOM 1'!$E$2:$E350,$C239,'BLAST COLDROOM 1'!$A$2:$A350,$A239))</f>
        <v/>
      </c>
      <c r="L239" s="5" t="str">
        <f>IF($A239="","",SUMIFS('BLAST COLDROOM 1'!N$2:N350,'BLAST COLDROOM 1'!$C$2:$C350,$B239,'BLAST COLDROOM 1'!$E$2:$E350,$C239,'BLAST COLDROOM 1'!$A$2:$A350,$A239))</f>
        <v/>
      </c>
      <c r="M239" s="5" t="str">
        <f>IF($A239="","",SUMIFS('BLAST COLDROOM 1'!O$2:O350,'BLAST COLDROOM 1'!$C$2:$C350,$B239,'BLAST COLDROOM 1'!$E$2:$E350,$C239,'BLAST COLDROOM 1'!$A$2:$A350,$A239))</f>
        <v/>
      </c>
      <c r="N239" s="5" t="str">
        <f>IF($A239="","",SUMIFS('BLAST COLDROOM 1'!P$2:P350,'BLAST COLDROOM 1'!$C$2:$C350,$B239,'BLAST COLDROOM 1'!$E$2:$E350,$C239,'BLAST COLDROOM 1'!$A$2:$A350,$A239))</f>
        <v/>
      </c>
      <c r="O239" s="5" t="str">
        <f>IF($A239="","",SUMIFS('BLAST COLDROOM 1'!Q$2:Q350,'BLAST COLDROOM 1'!$C$2:$C350,$B239,'BLAST COLDROOM 1'!$E$2:$E350,$C239,'BLAST COLDROOM 1'!$A$2:$A350,$A239))</f>
        <v/>
      </c>
      <c r="P239" s="5" t="str">
        <f>IF($A239="","",SUMIFS('BLAST COLDROOM 1'!R$2:R350,'BLAST COLDROOM 1'!$C$2:$C350,$B239,'BLAST COLDROOM 1'!$E$2:$E350,$C239,'BLAST COLDROOM 1'!$A$2:$A350,$A239))</f>
        <v/>
      </c>
      <c r="Q239" s="5" t="str">
        <f>IF($A239="","",SUMIFS('BLAST COLDROOM 1'!S$2:S350,'BLAST COLDROOM 1'!$C$2:$C350,$B239,'BLAST COLDROOM 1'!$E$2:$E350,$C239,'BLAST COLDROOM 1'!$A$2:$A350,$A239))</f>
        <v/>
      </c>
      <c r="R239" s="5" t="str">
        <f>IF($A239="","",SUMIFS('BLAST COLDROOM 1'!T$2:T350,'BLAST COLDROOM 1'!$C$2:$C350,$B239,'BLAST COLDROOM 1'!$E$2:$E350,$C239,'BLAST COLDROOM 1'!$A$2:$A350,$A239))</f>
        <v/>
      </c>
      <c r="S239" s="5" t="str">
        <f>IF($A239="","",SUMIFS('BLAST COLDROOM 1'!U$2:U350,'BLAST COLDROOM 1'!$C$2:$C350,$B239,'BLAST COLDROOM 1'!$E$2:$E350,$C239,'BLAST COLDROOM 1'!$A$2:$A350,$A239))</f>
        <v/>
      </c>
      <c r="T239" s="5" t="str">
        <f>IF($A239="","",SUMIFS('BLAST COLDROOM 1'!V$2:V350,'BLAST COLDROOM 1'!$C$2:$C350,$B239,'BLAST COLDROOM 1'!$E$2:$E350,$C239,'BLAST COLDROOM 1'!$A$2:$A350,$A239))</f>
        <v/>
      </c>
      <c r="U239" s="5" t="str">
        <f>IF($A239="","",SUMIFS(#REF!,'BLAST COLDROOM 1'!$C$2:$C350,$B239,'BLAST COLDROOM 1'!$E$2:$E350,$C239,'BLAST COLDROOM 1'!$A$2:$A350,$A239))</f>
        <v/>
      </c>
      <c r="V239" s="5" t="str">
        <f>IF($A239="","",SUMIFS('BLAST COLDROOM 1'!X$2:X350,'BLAST COLDROOM 1'!$C$2:$C350,$B239,'BLAST COLDROOM 1'!$E$2:$E350,$C239,'BLAST COLDROOM 1'!$A$2:$A350,$A239))</f>
        <v/>
      </c>
      <c r="W239" s="5" t="str">
        <f>IF($A239="","",SUMIFS('BLAST COLDROOM 1'!Y$2:Y350,'BLAST COLDROOM 1'!$C$2:$C350,$B239,'BLAST COLDROOM 1'!$E$2:$E350,$C239,'BLAST COLDROOM 1'!$A$2:$A350,$A239))</f>
        <v/>
      </c>
      <c r="X239" s="5" t="str">
        <f>IF($A239="","",SUMIFS('BLAST COLDROOM 1'!Z$2:Z350,'BLAST COLDROOM 1'!$C$2:$C350,$B239,'BLAST COLDROOM 1'!$E$2:$E350,$C239,'BLAST COLDROOM 1'!$A$2:$A350,$A239))</f>
        <v/>
      </c>
      <c r="Y239" s="5" t="str">
        <f>IF($A239="","",SUMIFS('BLAST COLDROOM 1'!AA$2:AA350,'BLAST COLDROOM 1'!$C$2:$C350,$B239,'BLAST COLDROOM 1'!$E$2:$E350,$C239,'BLAST COLDROOM 1'!$A$2:$A350,$A239))</f>
        <v/>
      </c>
      <c r="Z239" s="5" t="str">
        <f>IF($A239="","",SUMIFS('BLAST COLDROOM 1'!AB$2:AB350,'BLAST COLDROOM 1'!$C$2:$C350,$B239,'BLAST COLDROOM 1'!$E$2:$E350,$C239,'BLAST COLDROOM 1'!$A$2:$A350,$A239))</f>
        <v/>
      </c>
      <c r="AA239" s="5" t="str">
        <f>IF($A239="","",SUMIFS('BLAST COLDROOM 1'!AC$2:AC350,'BLAST COLDROOM 1'!$C$2:$C350,$B239,'BLAST COLDROOM 1'!$E$2:$E350,$C239,'BLAST COLDROOM 1'!$A$2:$A350,$A239))</f>
        <v/>
      </c>
      <c r="AB239" s="5" t="str">
        <f>IF($A239="","",SUMIFS('BLAST COLDROOM 1'!AD$2:AD350,'BLAST COLDROOM 1'!$C$2:$C350,$B239,'BLAST COLDROOM 1'!$E$2:$E350,$C239,'BLAST COLDROOM 1'!$A$2:$A350,$A239))</f>
        <v/>
      </c>
      <c r="AC239" s="5" t="str">
        <f>IF($A239="","",SUMIFS('BLAST COLDROOM 1'!AE$2:AE350,'BLAST COLDROOM 1'!$C$2:$C350,$B239,'BLAST COLDROOM 1'!$E$2:$E350,$C239,'BLAST COLDROOM 1'!$A$2:$A350,$A239))</f>
        <v/>
      </c>
      <c r="AD239" s="5" t="str">
        <f>IF($A239="","",SUMIFS('BLAST COLDROOM 1'!AF$2:AF350,'BLAST COLDROOM 1'!$C$2:$C350,$B239,'BLAST COLDROOM 1'!$E$2:$E350,$C239,'BLAST COLDROOM 1'!$A$2:$A350,$A239))</f>
        <v/>
      </c>
      <c r="AE239" s="5" t="str">
        <f>IF($A239="","",SUMIFS('BLAST COLDROOM 1'!AG$2:AG350,'BLAST COLDROOM 1'!$C$2:$C350,$B239,'BLAST COLDROOM 1'!$E$2:$E350,$C239,'BLAST COLDROOM 1'!$A$2:$A350,$A239))</f>
        <v/>
      </c>
      <c r="AF239" s="5" t="str">
        <f>IF($A239="","",SUMIFS('BLAST COLDROOM 1'!AH$2:AH350,'BLAST COLDROOM 1'!$C$2:$C350,$B239,'BLAST COLDROOM 1'!$E$2:$E350,$C239,'BLAST COLDROOM 1'!$A$2:$A350,$A239))</f>
        <v/>
      </c>
      <c r="AG239" s="5" t="str">
        <f>IF($A239="","",SUMIFS('BLAST COLDROOM 1'!AI$2:AI350,'BLAST COLDROOM 1'!$C$2:$C350,$B239,'BLAST COLDROOM 1'!$E$2:$E350,$C239,'BLAST COLDROOM 1'!$A$2:$A350,$A239))</f>
        <v/>
      </c>
      <c r="AH239" s="5" t="str">
        <f>IF($A239="","",SUMIFS('BLAST COLDROOM 1'!AJ$2:AJ350,'BLAST COLDROOM 1'!$C$2:$C350,$B239,'BLAST COLDROOM 1'!$E$2:$E350,$C239,'BLAST COLDROOM 1'!$A$2:$A350,$A239))</f>
        <v/>
      </c>
      <c r="AI239" s="5" t="str">
        <f>IF($A239="","",SUMIFS('BLAST COLDROOM 1'!AK$2:AK350,'BLAST COLDROOM 1'!$C$2:$C350,$B239,'BLAST COLDROOM 1'!$E$2:$E350,$C239,'BLAST COLDROOM 1'!$A$2:$A350,$A239))</f>
        <v/>
      </c>
      <c r="AJ239" s="5" t="str">
        <f>IF($A239="","",SUMIFS('BLAST COLDROOM 1'!AL$2:AL350,'BLAST COLDROOM 1'!$C$2:$C350,$B239,'BLAST COLDROOM 1'!$E$2:$E350,$C239,'BLAST COLDROOM 1'!$A$2:$A350,$A239))</f>
        <v/>
      </c>
    </row>
    <row r="240" ht="15.75" customHeight="1">
      <c r="A240" s="17"/>
      <c r="B240" s="5"/>
      <c r="C240" s="5"/>
      <c r="D240" s="5" t="str">
        <f>IF($A240="","",SUMIFS('BLAST COLDROOM 1'!F$2:F350,'BLAST COLDROOM 1'!$C$2:$C350,$B240,'BLAST COLDROOM 1'!$E$2:$E350,$C240,'BLAST COLDROOM 1'!$A$2:$A350,$A240))</f>
        <v/>
      </c>
      <c r="E240" s="5" t="str">
        <f>IF($A240="","",SUMIFS('BLAST COLDROOM 1'!G$2:G350,'BLAST COLDROOM 1'!$C$2:$C350,$B240,'BLAST COLDROOM 1'!$E$2:$E350,$C240,'BLAST COLDROOM 1'!$A$2:$A350,$A240))</f>
        <v/>
      </c>
      <c r="F240" s="5" t="str">
        <f>IF($A240="","",SUMIFS('BLAST COLDROOM 1'!H$2:H350,'BLAST COLDROOM 1'!$C$2:$C350,$B240,'BLAST COLDROOM 1'!$E$2:$E350,$C240,'BLAST COLDROOM 1'!$A$2:$A350,$A240))</f>
        <v/>
      </c>
      <c r="G240" s="5" t="str">
        <f>IF($A240="","",SUMIFS('BLAST COLDROOM 1'!I$2:I350,'BLAST COLDROOM 1'!$C$2:$C350,$B240,'BLAST COLDROOM 1'!$E$2:$E350,$C240,'BLAST COLDROOM 1'!$A$2:$A350,$A240))</f>
        <v/>
      </c>
      <c r="H240" s="5" t="str">
        <f>IF($A240="","",SUMIFS('BLAST COLDROOM 1'!J$2:J350,'BLAST COLDROOM 1'!$C$2:$C350,$B240,'BLAST COLDROOM 1'!$E$2:$E350,$C240,'BLAST COLDROOM 1'!$A$2:$A350,$A240))</f>
        <v/>
      </c>
      <c r="I240" s="5" t="str">
        <f>IF($A240="","",SUMIFS('BLAST COLDROOM 1'!K$2:K350,'BLAST COLDROOM 1'!$C$2:$C350,$B240,'BLAST COLDROOM 1'!$E$2:$E350,$C240,'BLAST COLDROOM 1'!$A$2:$A350,$A240))</f>
        <v/>
      </c>
      <c r="J240" s="5" t="str">
        <f>IF($A240="","",SUMIFS(#REF!,'BLAST COLDROOM 1'!$C$2:$C350,$B240,'BLAST COLDROOM 1'!$E$2:$E350,$C240,'BLAST COLDROOM 1'!$A$2:$A350,$A240))</f>
        <v/>
      </c>
      <c r="K240" s="5" t="str">
        <f>IF($A240="","",SUMIFS('BLAST COLDROOM 1'!M$2:M350,'BLAST COLDROOM 1'!$C$2:$C350,$B240,'BLAST COLDROOM 1'!$E$2:$E350,$C240,'BLAST COLDROOM 1'!$A$2:$A350,$A240))</f>
        <v/>
      </c>
      <c r="L240" s="5" t="str">
        <f>IF($A240="","",SUMIFS('BLAST COLDROOM 1'!N$2:N350,'BLAST COLDROOM 1'!$C$2:$C350,$B240,'BLAST COLDROOM 1'!$E$2:$E350,$C240,'BLAST COLDROOM 1'!$A$2:$A350,$A240))</f>
        <v/>
      </c>
      <c r="M240" s="5" t="str">
        <f>IF($A240="","",SUMIFS('BLAST COLDROOM 1'!O$2:O350,'BLAST COLDROOM 1'!$C$2:$C350,$B240,'BLAST COLDROOM 1'!$E$2:$E350,$C240,'BLAST COLDROOM 1'!$A$2:$A350,$A240))</f>
        <v/>
      </c>
      <c r="N240" s="5" t="str">
        <f>IF($A240="","",SUMIFS('BLAST COLDROOM 1'!P$2:P350,'BLAST COLDROOM 1'!$C$2:$C350,$B240,'BLAST COLDROOM 1'!$E$2:$E350,$C240,'BLAST COLDROOM 1'!$A$2:$A350,$A240))</f>
        <v/>
      </c>
      <c r="O240" s="5" t="str">
        <f>IF($A240="","",SUMIFS('BLAST COLDROOM 1'!Q$2:Q350,'BLAST COLDROOM 1'!$C$2:$C350,$B240,'BLAST COLDROOM 1'!$E$2:$E350,$C240,'BLAST COLDROOM 1'!$A$2:$A350,$A240))</f>
        <v/>
      </c>
      <c r="P240" s="5" t="str">
        <f>IF($A240="","",SUMIFS('BLAST COLDROOM 1'!R$2:R350,'BLAST COLDROOM 1'!$C$2:$C350,$B240,'BLAST COLDROOM 1'!$E$2:$E350,$C240,'BLAST COLDROOM 1'!$A$2:$A350,$A240))</f>
        <v/>
      </c>
      <c r="Q240" s="5" t="str">
        <f>IF($A240="","",SUMIFS('BLAST COLDROOM 1'!S$2:S350,'BLAST COLDROOM 1'!$C$2:$C350,$B240,'BLAST COLDROOM 1'!$E$2:$E350,$C240,'BLAST COLDROOM 1'!$A$2:$A350,$A240))</f>
        <v/>
      </c>
      <c r="R240" s="5" t="str">
        <f>IF($A240="","",SUMIFS('BLAST COLDROOM 1'!T$2:T350,'BLAST COLDROOM 1'!$C$2:$C350,$B240,'BLAST COLDROOM 1'!$E$2:$E350,$C240,'BLAST COLDROOM 1'!$A$2:$A350,$A240))</f>
        <v/>
      </c>
      <c r="S240" s="5" t="str">
        <f>IF($A240="","",SUMIFS('BLAST COLDROOM 1'!U$2:U350,'BLAST COLDROOM 1'!$C$2:$C350,$B240,'BLAST COLDROOM 1'!$E$2:$E350,$C240,'BLAST COLDROOM 1'!$A$2:$A350,$A240))</f>
        <v/>
      </c>
      <c r="T240" s="5" t="str">
        <f>IF($A240="","",SUMIFS('BLAST COLDROOM 1'!V$2:V350,'BLAST COLDROOM 1'!$C$2:$C350,$B240,'BLAST COLDROOM 1'!$E$2:$E350,$C240,'BLAST COLDROOM 1'!$A$2:$A350,$A240))</f>
        <v/>
      </c>
      <c r="U240" s="5" t="str">
        <f>IF($A240="","",SUMIFS(#REF!,'BLAST COLDROOM 1'!$C$2:$C350,$B240,'BLAST COLDROOM 1'!$E$2:$E350,$C240,'BLAST COLDROOM 1'!$A$2:$A350,$A240))</f>
        <v/>
      </c>
      <c r="V240" s="5" t="str">
        <f>IF($A240="","",SUMIFS('BLAST COLDROOM 1'!X$2:X350,'BLAST COLDROOM 1'!$C$2:$C350,$B240,'BLAST COLDROOM 1'!$E$2:$E350,$C240,'BLAST COLDROOM 1'!$A$2:$A350,$A240))</f>
        <v/>
      </c>
      <c r="W240" s="5" t="str">
        <f>IF($A240="","",SUMIFS('BLAST COLDROOM 1'!Y$2:Y350,'BLAST COLDROOM 1'!$C$2:$C350,$B240,'BLAST COLDROOM 1'!$E$2:$E350,$C240,'BLAST COLDROOM 1'!$A$2:$A350,$A240))</f>
        <v/>
      </c>
      <c r="X240" s="5" t="str">
        <f>IF($A240="","",SUMIFS('BLAST COLDROOM 1'!Z$2:Z350,'BLAST COLDROOM 1'!$C$2:$C350,$B240,'BLAST COLDROOM 1'!$E$2:$E350,$C240,'BLAST COLDROOM 1'!$A$2:$A350,$A240))</f>
        <v/>
      </c>
      <c r="Y240" s="5" t="str">
        <f>IF($A240="","",SUMIFS('BLAST COLDROOM 1'!AA$2:AA350,'BLAST COLDROOM 1'!$C$2:$C350,$B240,'BLAST COLDROOM 1'!$E$2:$E350,$C240,'BLAST COLDROOM 1'!$A$2:$A350,$A240))</f>
        <v/>
      </c>
      <c r="Z240" s="5" t="str">
        <f>IF($A240="","",SUMIFS('BLAST COLDROOM 1'!AB$2:AB350,'BLAST COLDROOM 1'!$C$2:$C350,$B240,'BLAST COLDROOM 1'!$E$2:$E350,$C240,'BLAST COLDROOM 1'!$A$2:$A350,$A240))</f>
        <v/>
      </c>
      <c r="AA240" s="5" t="str">
        <f>IF($A240="","",SUMIFS('BLAST COLDROOM 1'!AC$2:AC350,'BLAST COLDROOM 1'!$C$2:$C350,$B240,'BLAST COLDROOM 1'!$E$2:$E350,$C240,'BLAST COLDROOM 1'!$A$2:$A350,$A240))</f>
        <v/>
      </c>
      <c r="AB240" s="5" t="str">
        <f>IF($A240="","",SUMIFS('BLAST COLDROOM 1'!AD$2:AD350,'BLAST COLDROOM 1'!$C$2:$C350,$B240,'BLAST COLDROOM 1'!$E$2:$E350,$C240,'BLAST COLDROOM 1'!$A$2:$A350,$A240))</f>
        <v/>
      </c>
      <c r="AC240" s="5" t="str">
        <f>IF($A240="","",SUMIFS('BLAST COLDROOM 1'!AE$2:AE350,'BLAST COLDROOM 1'!$C$2:$C350,$B240,'BLAST COLDROOM 1'!$E$2:$E350,$C240,'BLAST COLDROOM 1'!$A$2:$A350,$A240))</f>
        <v/>
      </c>
      <c r="AD240" s="5" t="str">
        <f>IF($A240="","",SUMIFS('BLAST COLDROOM 1'!AF$2:AF350,'BLAST COLDROOM 1'!$C$2:$C350,$B240,'BLAST COLDROOM 1'!$E$2:$E350,$C240,'BLAST COLDROOM 1'!$A$2:$A350,$A240))</f>
        <v/>
      </c>
      <c r="AE240" s="5" t="str">
        <f>IF($A240="","",SUMIFS('BLAST COLDROOM 1'!AG$2:AG350,'BLAST COLDROOM 1'!$C$2:$C350,$B240,'BLAST COLDROOM 1'!$E$2:$E350,$C240,'BLAST COLDROOM 1'!$A$2:$A350,$A240))</f>
        <v/>
      </c>
      <c r="AF240" s="5" t="str">
        <f>IF($A240="","",SUMIFS('BLAST COLDROOM 1'!AH$2:AH350,'BLAST COLDROOM 1'!$C$2:$C350,$B240,'BLAST COLDROOM 1'!$E$2:$E350,$C240,'BLAST COLDROOM 1'!$A$2:$A350,$A240))</f>
        <v/>
      </c>
      <c r="AG240" s="5" t="str">
        <f>IF($A240="","",SUMIFS('BLAST COLDROOM 1'!AI$2:AI350,'BLAST COLDROOM 1'!$C$2:$C350,$B240,'BLAST COLDROOM 1'!$E$2:$E350,$C240,'BLAST COLDROOM 1'!$A$2:$A350,$A240))</f>
        <v/>
      </c>
      <c r="AH240" s="5" t="str">
        <f>IF($A240="","",SUMIFS('BLAST COLDROOM 1'!AJ$2:AJ350,'BLAST COLDROOM 1'!$C$2:$C350,$B240,'BLAST COLDROOM 1'!$E$2:$E350,$C240,'BLAST COLDROOM 1'!$A$2:$A350,$A240))</f>
        <v/>
      </c>
      <c r="AI240" s="5" t="str">
        <f>IF($A240="","",SUMIFS('BLAST COLDROOM 1'!AK$2:AK350,'BLAST COLDROOM 1'!$C$2:$C350,$B240,'BLAST COLDROOM 1'!$E$2:$E350,$C240,'BLAST COLDROOM 1'!$A$2:$A350,$A240))</f>
        <v/>
      </c>
      <c r="AJ240" s="5" t="str">
        <f>IF($A240="","",SUMIFS('BLAST COLDROOM 1'!AL$2:AL350,'BLAST COLDROOM 1'!$C$2:$C350,$B240,'BLAST COLDROOM 1'!$E$2:$E350,$C240,'BLAST COLDROOM 1'!$A$2:$A350,$A240))</f>
        <v/>
      </c>
    </row>
    <row r="241" ht="15.75" customHeight="1">
      <c r="A241" s="17"/>
      <c r="B241" s="5"/>
      <c r="C241" s="5"/>
      <c r="D241" s="5" t="str">
        <f>IF($A241="","",SUMIFS('BLAST COLDROOM 1'!F$2:F350,'BLAST COLDROOM 1'!$C$2:$C350,$B241,'BLAST COLDROOM 1'!$E$2:$E350,$C241,'BLAST COLDROOM 1'!$A$2:$A350,$A241))</f>
        <v/>
      </c>
      <c r="E241" s="5" t="str">
        <f>IF($A241="","",SUMIFS('BLAST COLDROOM 1'!G$2:G350,'BLAST COLDROOM 1'!$C$2:$C350,$B241,'BLAST COLDROOM 1'!$E$2:$E350,$C241,'BLAST COLDROOM 1'!$A$2:$A350,$A241))</f>
        <v/>
      </c>
      <c r="F241" s="5" t="str">
        <f>IF($A241="","",SUMIFS('BLAST COLDROOM 1'!H$2:H350,'BLAST COLDROOM 1'!$C$2:$C350,$B241,'BLAST COLDROOM 1'!$E$2:$E350,$C241,'BLAST COLDROOM 1'!$A$2:$A350,$A241))</f>
        <v/>
      </c>
      <c r="G241" s="5" t="str">
        <f>IF($A241="","",SUMIFS('BLAST COLDROOM 1'!I$2:I350,'BLAST COLDROOM 1'!$C$2:$C350,$B241,'BLAST COLDROOM 1'!$E$2:$E350,$C241,'BLAST COLDROOM 1'!$A$2:$A350,$A241))</f>
        <v/>
      </c>
      <c r="H241" s="5" t="str">
        <f>IF($A241="","",SUMIFS('BLAST COLDROOM 1'!J$2:J350,'BLAST COLDROOM 1'!$C$2:$C350,$B241,'BLAST COLDROOM 1'!$E$2:$E350,$C241,'BLAST COLDROOM 1'!$A$2:$A350,$A241))</f>
        <v/>
      </c>
      <c r="I241" s="5" t="str">
        <f>IF($A241="","",SUMIFS('BLAST COLDROOM 1'!K$2:K350,'BLAST COLDROOM 1'!$C$2:$C350,$B241,'BLAST COLDROOM 1'!$E$2:$E350,$C241,'BLAST COLDROOM 1'!$A$2:$A350,$A241))</f>
        <v/>
      </c>
      <c r="J241" s="5" t="str">
        <f>IF($A241="","",SUMIFS(#REF!,'BLAST COLDROOM 1'!$C$2:$C350,$B241,'BLAST COLDROOM 1'!$E$2:$E350,$C241,'BLAST COLDROOM 1'!$A$2:$A350,$A241))</f>
        <v/>
      </c>
      <c r="K241" s="5" t="str">
        <f>IF($A241="","",SUMIFS('BLAST COLDROOM 1'!M$2:M350,'BLAST COLDROOM 1'!$C$2:$C350,$B241,'BLAST COLDROOM 1'!$E$2:$E350,$C241,'BLAST COLDROOM 1'!$A$2:$A350,$A241))</f>
        <v/>
      </c>
      <c r="L241" s="5" t="str">
        <f>IF($A241="","",SUMIFS('BLAST COLDROOM 1'!N$2:N350,'BLAST COLDROOM 1'!$C$2:$C350,$B241,'BLAST COLDROOM 1'!$E$2:$E350,$C241,'BLAST COLDROOM 1'!$A$2:$A350,$A241))</f>
        <v/>
      </c>
      <c r="M241" s="5" t="str">
        <f>IF($A241="","",SUMIFS('BLAST COLDROOM 1'!O$2:O350,'BLAST COLDROOM 1'!$C$2:$C350,$B241,'BLAST COLDROOM 1'!$E$2:$E350,$C241,'BLAST COLDROOM 1'!$A$2:$A350,$A241))</f>
        <v/>
      </c>
      <c r="N241" s="5" t="str">
        <f>IF($A241="","",SUMIFS('BLAST COLDROOM 1'!P$2:P350,'BLAST COLDROOM 1'!$C$2:$C350,$B241,'BLAST COLDROOM 1'!$E$2:$E350,$C241,'BLAST COLDROOM 1'!$A$2:$A350,$A241))</f>
        <v/>
      </c>
      <c r="O241" s="5" t="str">
        <f>IF($A241="","",SUMIFS('BLAST COLDROOM 1'!Q$2:Q350,'BLAST COLDROOM 1'!$C$2:$C350,$B241,'BLAST COLDROOM 1'!$E$2:$E350,$C241,'BLAST COLDROOM 1'!$A$2:$A350,$A241))</f>
        <v/>
      </c>
      <c r="P241" s="5" t="str">
        <f>IF($A241="","",SUMIFS('BLAST COLDROOM 1'!R$2:R350,'BLAST COLDROOM 1'!$C$2:$C350,$B241,'BLAST COLDROOM 1'!$E$2:$E350,$C241,'BLAST COLDROOM 1'!$A$2:$A350,$A241))</f>
        <v/>
      </c>
      <c r="Q241" s="5" t="str">
        <f>IF($A241="","",SUMIFS('BLAST COLDROOM 1'!S$2:S350,'BLAST COLDROOM 1'!$C$2:$C350,$B241,'BLAST COLDROOM 1'!$E$2:$E350,$C241,'BLAST COLDROOM 1'!$A$2:$A350,$A241))</f>
        <v/>
      </c>
      <c r="R241" s="5" t="str">
        <f>IF($A241="","",SUMIFS('BLAST COLDROOM 1'!T$2:T350,'BLAST COLDROOM 1'!$C$2:$C350,$B241,'BLAST COLDROOM 1'!$E$2:$E350,$C241,'BLAST COLDROOM 1'!$A$2:$A350,$A241))</f>
        <v/>
      </c>
      <c r="S241" s="5" t="str">
        <f>IF($A241="","",SUMIFS('BLAST COLDROOM 1'!U$2:U350,'BLAST COLDROOM 1'!$C$2:$C350,$B241,'BLAST COLDROOM 1'!$E$2:$E350,$C241,'BLAST COLDROOM 1'!$A$2:$A350,$A241))</f>
        <v/>
      </c>
      <c r="T241" s="5" t="str">
        <f>IF($A241="","",SUMIFS('BLAST COLDROOM 1'!V$2:V350,'BLAST COLDROOM 1'!$C$2:$C350,$B241,'BLAST COLDROOM 1'!$E$2:$E350,$C241,'BLAST COLDROOM 1'!$A$2:$A350,$A241))</f>
        <v/>
      </c>
      <c r="U241" s="5" t="str">
        <f>IF($A241="","",SUMIFS(#REF!,'BLAST COLDROOM 1'!$C$2:$C350,$B241,'BLAST COLDROOM 1'!$E$2:$E350,$C241,'BLAST COLDROOM 1'!$A$2:$A350,$A241))</f>
        <v/>
      </c>
      <c r="V241" s="5" t="str">
        <f>IF($A241="","",SUMIFS('BLAST COLDROOM 1'!X$2:X350,'BLAST COLDROOM 1'!$C$2:$C350,$B241,'BLAST COLDROOM 1'!$E$2:$E350,$C241,'BLAST COLDROOM 1'!$A$2:$A350,$A241))</f>
        <v/>
      </c>
      <c r="W241" s="5" t="str">
        <f>IF($A241="","",SUMIFS('BLAST COLDROOM 1'!Y$2:Y350,'BLAST COLDROOM 1'!$C$2:$C350,$B241,'BLAST COLDROOM 1'!$E$2:$E350,$C241,'BLAST COLDROOM 1'!$A$2:$A350,$A241))</f>
        <v/>
      </c>
      <c r="X241" s="5" t="str">
        <f>IF($A241="","",SUMIFS('BLAST COLDROOM 1'!Z$2:Z350,'BLAST COLDROOM 1'!$C$2:$C350,$B241,'BLAST COLDROOM 1'!$E$2:$E350,$C241,'BLAST COLDROOM 1'!$A$2:$A350,$A241))</f>
        <v/>
      </c>
      <c r="Y241" s="5" t="str">
        <f>IF($A241="","",SUMIFS('BLAST COLDROOM 1'!AA$2:AA350,'BLAST COLDROOM 1'!$C$2:$C350,$B241,'BLAST COLDROOM 1'!$E$2:$E350,$C241,'BLAST COLDROOM 1'!$A$2:$A350,$A241))</f>
        <v/>
      </c>
      <c r="Z241" s="5" t="str">
        <f>IF($A241="","",SUMIFS('BLAST COLDROOM 1'!AB$2:AB350,'BLAST COLDROOM 1'!$C$2:$C350,$B241,'BLAST COLDROOM 1'!$E$2:$E350,$C241,'BLAST COLDROOM 1'!$A$2:$A350,$A241))</f>
        <v/>
      </c>
      <c r="AA241" s="5" t="str">
        <f>IF($A241="","",SUMIFS('BLAST COLDROOM 1'!AC$2:AC350,'BLAST COLDROOM 1'!$C$2:$C350,$B241,'BLAST COLDROOM 1'!$E$2:$E350,$C241,'BLAST COLDROOM 1'!$A$2:$A350,$A241))</f>
        <v/>
      </c>
      <c r="AB241" s="5" t="str">
        <f>IF($A241="","",SUMIFS('BLAST COLDROOM 1'!AD$2:AD350,'BLAST COLDROOM 1'!$C$2:$C350,$B241,'BLAST COLDROOM 1'!$E$2:$E350,$C241,'BLAST COLDROOM 1'!$A$2:$A350,$A241))</f>
        <v/>
      </c>
      <c r="AC241" s="5" t="str">
        <f>IF($A241="","",SUMIFS('BLAST COLDROOM 1'!AE$2:AE350,'BLAST COLDROOM 1'!$C$2:$C350,$B241,'BLAST COLDROOM 1'!$E$2:$E350,$C241,'BLAST COLDROOM 1'!$A$2:$A350,$A241))</f>
        <v/>
      </c>
      <c r="AD241" s="5" t="str">
        <f>IF($A241="","",SUMIFS('BLAST COLDROOM 1'!AF$2:AF350,'BLAST COLDROOM 1'!$C$2:$C350,$B241,'BLAST COLDROOM 1'!$E$2:$E350,$C241,'BLAST COLDROOM 1'!$A$2:$A350,$A241))</f>
        <v/>
      </c>
      <c r="AE241" s="5" t="str">
        <f>IF($A241="","",SUMIFS('BLAST COLDROOM 1'!AG$2:AG350,'BLAST COLDROOM 1'!$C$2:$C350,$B241,'BLAST COLDROOM 1'!$E$2:$E350,$C241,'BLAST COLDROOM 1'!$A$2:$A350,$A241))</f>
        <v/>
      </c>
      <c r="AF241" s="5" t="str">
        <f>IF($A241="","",SUMIFS('BLAST COLDROOM 1'!AH$2:AH350,'BLAST COLDROOM 1'!$C$2:$C350,$B241,'BLAST COLDROOM 1'!$E$2:$E350,$C241,'BLAST COLDROOM 1'!$A$2:$A350,$A241))</f>
        <v/>
      </c>
      <c r="AG241" s="5" t="str">
        <f>IF($A241="","",SUMIFS('BLAST COLDROOM 1'!AI$2:AI350,'BLAST COLDROOM 1'!$C$2:$C350,$B241,'BLAST COLDROOM 1'!$E$2:$E350,$C241,'BLAST COLDROOM 1'!$A$2:$A350,$A241))</f>
        <v/>
      </c>
      <c r="AH241" s="5" t="str">
        <f>IF($A241="","",SUMIFS('BLAST COLDROOM 1'!AJ$2:AJ350,'BLAST COLDROOM 1'!$C$2:$C350,$B241,'BLAST COLDROOM 1'!$E$2:$E350,$C241,'BLAST COLDROOM 1'!$A$2:$A350,$A241))</f>
        <v/>
      </c>
      <c r="AI241" s="5" t="str">
        <f>IF($A241="","",SUMIFS('BLAST COLDROOM 1'!AK$2:AK350,'BLAST COLDROOM 1'!$C$2:$C350,$B241,'BLAST COLDROOM 1'!$E$2:$E350,$C241,'BLAST COLDROOM 1'!$A$2:$A350,$A241))</f>
        <v/>
      </c>
      <c r="AJ241" s="5" t="str">
        <f>IF($A241="","",SUMIFS('BLAST COLDROOM 1'!AL$2:AL350,'BLAST COLDROOM 1'!$C$2:$C350,$B241,'BLAST COLDROOM 1'!$E$2:$E350,$C241,'BLAST COLDROOM 1'!$A$2:$A350,$A241))</f>
        <v/>
      </c>
    </row>
    <row r="242" ht="15.75" customHeight="1">
      <c r="A242" s="17"/>
      <c r="B242" s="5"/>
      <c r="C242" s="5"/>
      <c r="D242" s="5" t="str">
        <f>IF($A242="","",SUMIFS('BLAST COLDROOM 1'!F$2:F350,'BLAST COLDROOM 1'!$C$2:$C350,$B242,'BLAST COLDROOM 1'!$E$2:$E350,$C242,'BLAST COLDROOM 1'!$A$2:$A350,$A242))</f>
        <v/>
      </c>
      <c r="E242" s="5" t="str">
        <f>IF($A242="","",SUMIFS('BLAST COLDROOM 1'!G$2:G350,'BLAST COLDROOM 1'!$C$2:$C350,$B242,'BLAST COLDROOM 1'!$E$2:$E350,$C242,'BLAST COLDROOM 1'!$A$2:$A350,$A242))</f>
        <v/>
      </c>
      <c r="F242" s="5" t="str">
        <f>IF($A242="","",SUMIFS('BLAST COLDROOM 1'!H$2:H350,'BLAST COLDROOM 1'!$C$2:$C350,$B242,'BLAST COLDROOM 1'!$E$2:$E350,$C242,'BLAST COLDROOM 1'!$A$2:$A350,$A242))</f>
        <v/>
      </c>
      <c r="G242" s="5" t="str">
        <f>IF($A242="","",SUMIFS('BLAST COLDROOM 1'!I$2:I350,'BLAST COLDROOM 1'!$C$2:$C350,$B242,'BLAST COLDROOM 1'!$E$2:$E350,$C242,'BLAST COLDROOM 1'!$A$2:$A350,$A242))</f>
        <v/>
      </c>
      <c r="H242" s="5" t="str">
        <f>IF($A242="","",SUMIFS('BLAST COLDROOM 1'!J$2:J350,'BLAST COLDROOM 1'!$C$2:$C350,$B242,'BLAST COLDROOM 1'!$E$2:$E350,$C242,'BLAST COLDROOM 1'!$A$2:$A350,$A242))</f>
        <v/>
      </c>
      <c r="I242" s="5" t="str">
        <f>IF($A242="","",SUMIFS('BLAST COLDROOM 1'!K$2:K350,'BLAST COLDROOM 1'!$C$2:$C350,$B242,'BLAST COLDROOM 1'!$E$2:$E350,$C242,'BLAST COLDROOM 1'!$A$2:$A350,$A242))</f>
        <v/>
      </c>
      <c r="J242" s="5" t="str">
        <f>IF($A242="","",SUMIFS(#REF!,'BLAST COLDROOM 1'!$C$2:$C350,$B242,'BLAST COLDROOM 1'!$E$2:$E350,$C242,'BLAST COLDROOM 1'!$A$2:$A350,$A242))</f>
        <v/>
      </c>
      <c r="K242" s="5" t="str">
        <f>IF($A242="","",SUMIFS('BLAST COLDROOM 1'!M$2:M350,'BLAST COLDROOM 1'!$C$2:$C350,$B242,'BLAST COLDROOM 1'!$E$2:$E350,$C242,'BLAST COLDROOM 1'!$A$2:$A350,$A242))</f>
        <v/>
      </c>
      <c r="L242" s="5" t="str">
        <f>IF($A242="","",SUMIFS('BLAST COLDROOM 1'!N$2:N350,'BLAST COLDROOM 1'!$C$2:$C350,$B242,'BLAST COLDROOM 1'!$E$2:$E350,$C242,'BLAST COLDROOM 1'!$A$2:$A350,$A242))</f>
        <v/>
      </c>
      <c r="M242" s="5" t="str">
        <f>IF($A242="","",SUMIFS('BLAST COLDROOM 1'!O$2:O350,'BLAST COLDROOM 1'!$C$2:$C350,$B242,'BLAST COLDROOM 1'!$E$2:$E350,$C242,'BLAST COLDROOM 1'!$A$2:$A350,$A242))</f>
        <v/>
      </c>
      <c r="N242" s="5" t="str">
        <f>IF($A242="","",SUMIFS('BLAST COLDROOM 1'!P$2:P350,'BLAST COLDROOM 1'!$C$2:$C350,$B242,'BLAST COLDROOM 1'!$E$2:$E350,$C242,'BLAST COLDROOM 1'!$A$2:$A350,$A242))</f>
        <v/>
      </c>
      <c r="O242" s="5" t="str">
        <f>IF($A242="","",SUMIFS('BLAST COLDROOM 1'!Q$2:Q350,'BLAST COLDROOM 1'!$C$2:$C350,$B242,'BLAST COLDROOM 1'!$E$2:$E350,$C242,'BLAST COLDROOM 1'!$A$2:$A350,$A242))</f>
        <v/>
      </c>
      <c r="P242" s="5" t="str">
        <f>IF($A242="","",SUMIFS('BLAST COLDROOM 1'!R$2:R350,'BLAST COLDROOM 1'!$C$2:$C350,$B242,'BLAST COLDROOM 1'!$E$2:$E350,$C242,'BLAST COLDROOM 1'!$A$2:$A350,$A242))</f>
        <v/>
      </c>
      <c r="Q242" s="5" t="str">
        <f>IF($A242="","",SUMIFS('BLAST COLDROOM 1'!S$2:S350,'BLAST COLDROOM 1'!$C$2:$C350,$B242,'BLAST COLDROOM 1'!$E$2:$E350,$C242,'BLAST COLDROOM 1'!$A$2:$A350,$A242))</f>
        <v/>
      </c>
      <c r="R242" s="5" t="str">
        <f>IF($A242="","",SUMIFS('BLAST COLDROOM 1'!T$2:T350,'BLAST COLDROOM 1'!$C$2:$C350,$B242,'BLAST COLDROOM 1'!$E$2:$E350,$C242,'BLAST COLDROOM 1'!$A$2:$A350,$A242))</f>
        <v/>
      </c>
      <c r="S242" s="5" t="str">
        <f>IF($A242="","",SUMIFS('BLAST COLDROOM 1'!U$2:U350,'BLAST COLDROOM 1'!$C$2:$C350,$B242,'BLAST COLDROOM 1'!$E$2:$E350,$C242,'BLAST COLDROOM 1'!$A$2:$A350,$A242))</f>
        <v/>
      </c>
      <c r="T242" s="5" t="str">
        <f>IF($A242="","",SUMIFS('BLAST COLDROOM 1'!V$2:V350,'BLAST COLDROOM 1'!$C$2:$C350,$B242,'BLAST COLDROOM 1'!$E$2:$E350,$C242,'BLAST COLDROOM 1'!$A$2:$A350,$A242))</f>
        <v/>
      </c>
      <c r="U242" s="5" t="str">
        <f>IF($A242="","",SUMIFS(#REF!,'BLAST COLDROOM 1'!$C$2:$C350,$B242,'BLAST COLDROOM 1'!$E$2:$E350,$C242,'BLAST COLDROOM 1'!$A$2:$A350,$A242))</f>
        <v/>
      </c>
      <c r="V242" s="5" t="str">
        <f>IF($A242="","",SUMIFS('BLAST COLDROOM 1'!X$2:X350,'BLAST COLDROOM 1'!$C$2:$C350,$B242,'BLAST COLDROOM 1'!$E$2:$E350,$C242,'BLAST COLDROOM 1'!$A$2:$A350,$A242))</f>
        <v/>
      </c>
      <c r="W242" s="5" t="str">
        <f>IF($A242="","",SUMIFS('BLAST COLDROOM 1'!Y$2:Y350,'BLAST COLDROOM 1'!$C$2:$C350,$B242,'BLAST COLDROOM 1'!$E$2:$E350,$C242,'BLAST COLDROOM 1'!$A$2:$A350,$A242))</f>
        <v/>
      </c>
      <c r="X242" s="5" t="str">
        <f>IF($A242="","",SUMIFS('BLAST COLDROOM 1'!Z$2:Z350,'BLAST COLDROOM 1'!$C$2:$C350,$B242,'BLAST COLDROOM 1'!$E$2:$E350,$C242,'BLAST COLDROOM 1'!$A$2:$A350,$A242))</f>
        <v/>
      </c>
      <c r="Y242" s="5" t="str">
        <f>IF($A242="","",SUMIFS('BLAST COLDROOM 1'!AA$2:AA350,'BLAST COLDROOM 1'!$C$2:$C350,$B242,'BLAST COLDROOM 1'!$E$2:$E350,$C242,'BLAST COLDROOM 1'!$A$2:$A350,$A242))</f>
        <v/>
      </c>
      <c r="Z242" s="5" t="str">
        <f>IF($A242="","",SUMIFS('BLAST COLDROOM 1'!AB$2:AB350,'BLAST COLDROOM 1'!$C$2:$C350,$B242,'BLAST COLDROOM 1'!$E$2:$E350,$C242,'BLAST COLDROOM 1'!$A$2:$A350,$A242))</f>
        <v/>
      </c>
      <c r="AA242" s="5" t="str">
        <f>IF($A242="","",SUMIFS('BLAST COLDROOM 1'!AC$2:AC350,'BLAST COLDROOM 1'!$C$2:$C350,$B242,'BLAST COLDROOM 1'!$E$2:$E350,$C242,'BLAST COLDROOM 1'!$A$2:$A350,$A242))</f>
        <v/>
      </c>
      <c r="AB242" s="5" t="str">
        <f>IF($A242="","",SUMIFS('BLAST COLDROOM 1'!AD$2:AD350,'BLAST COLDROOM 1'!$C$2:$C350,$B242,'BLAST COLDROOM 1'!$E$2:$E350,$C242,'BLAST COLDROOM 1'!$A$2:$A350,$A242))</f>
        <v/>
      </c>
      <c r="AC242" s="5" t="str">
        <f>IF($A242="","",SUMIFS('BLAST COLDROOM 1'!AE$2:AE350,'BLAST COLDROOM 1'!$C$2:$C350,$B242,'BLAST COLDROOM 1'!$E$2:$E350,$C242,'BLAST COLDROOM 1'!$A$2:$A350,$A242))</f>
        <v/>
      </c>
      <c r="AD242" s="5" t="str">
        <f>IF($A242="","",SUMIFS('BLAST COLDROOM 1'!AF$2:AF350,'BLAST COLDROOM 1'!$C$2:$C350,$B242,'BLAST COLDROOM 1'!$E$2:$E350,$C242,'BLAST COLDROOM 1'!$A$2:$A350,$A242))</f>
        <v/>
      </c>
      <c r="AE242" s="5" t="str">
        <f>IF($A242="","",SUMIFS('BLAST COLDROOM 1'!AG$2:AG350,'BLAST COLDROOM 1'!$C$2:$C350,$B242,'BLAST COLDROOM 1'!$E$2:$E350,$C242,'BLAST COLDROOM 1'!$A$2:$A350,$A242))</f>
        <v/>
      </c>
      <c r="AF242" s="5" t="str">
        <f>IF($A242="","",SUMIFS('BLAST COLDROOM 1'!AH$2:AH350,'BLAST COLDROOM 1'!$C$2:$C350,$B242,'BLAST COLDROOM 1'!$E$2:$E350,$C242,'BLAST COLDROOM 1'!$A$2:$A350,$A242))</f>
        <v/>
      </c>
      <c r="AG242" s="5" t="str">
        <f>IF($A242="","",SUMIFS('BLAST COLDROOM 1'!AI$2:AI350,'BLAST COLDROOM 1'!$C$2:$C350,$B242,'BLAST COLDROOM 1'!$E$2:$E350,$C242,'BLAST COLDROOM 1'!$A$2:$A350,$A242))</f>
        <v/>
      </c>
      <c r="AH242" s="5" t="str">
        <f>IF($A242="","",SUMIFS('BLAST COLDROOM 1'!AJ$2:AJ350,'BLAST COLDROOM 1'!$C$2:$C350,$B242,'BLAST COLDROOM 1'!$E$2:$E350,$C242,'BLAST COLDROOM 1'!$A$2:$A350,$A242))</f>
        <v/>
      </c>
      <c r="AI242" s="5" t="str">
        <f>IF($A242="","",SUMIFS('BLAST COLDROOM 1'!AK$2:AK350,'BLAST COLDROOM 1'!$C$2:$C350,$B242,'BLAST COLDROOM 1'!$E$2:$E350,$C242,'BLAST COLDROOM 1'!$A$2:$A350,$A242))</f>
        <v/>
      </c>
      <c r="AJ242" s="5" t="str">
        <f>IF($A242="","",SUMIFS('BLAST COLDROOM 1'!AL$2:AL350,'BLAST COLDROOM 1'!$C$2:$C350,$B242,'BLAST COLDROOM 1'!$E$2:$E350,$C242,'BLAST COLDROOM 1'!$A$2:$A350,$A242))</f>
        <v/>
      </c>
    </row>
    <row r="243" ht="15.75" customHeight="1">
      <c r="A243" s="17"/>
      <c r="B243" s="5"/>
      <c r="C243" s="5"/>
      <c r="D243" s="5" t="str">
        <f>IF($A243="","",SUMIFS('BLAST COLDROOM 1'!F$2:F350,'BLAST COLDROOM 1'!$C$2:$C350,$B243,'BLAST COLDROOM 1'!$E$2:$E350,$C243,'BLAST COLDROOM 1'!$A$2:$A350,$A243))</f>
        <v/>
      </c>
      <c r="E243" s="5" t="str">
        <f>IF($A243="","",SUMIFS('BLAST COLDROOM 1'!G$2:G350,'BLAST COLDROOM 1'!$C$2:$C350,$B243,'BLAST COLDROOM 1'!$E$2:$E350,$C243,'BLAST COLDROOM 1'!$A$2:$A350,$A243))</f>
        <v/>
      </c>
      <c r="F243" s="5" t="str">
        <f>IF($A243="","",SUMIFS('BLAST COLDROOM 1'!H$2:H350,'BLAST COLDROOM 1'!$C$2:$C350,$B243,'BLAST COLDROOM 1'!$E$2:$E350,$C243,'BLAST COLDROOM 1'!$A$2:$A350,$A243))</f>
        <v/>
      </c>
      <c r="G243" s="5" t="str">
        <f>IF($A243="","",SUMIFS('BLAST COLDROOM 1'!I$2:I350,'BLAST COLDROOM 1'!$C$2:$C350,$B243,'BLAST COLDROOM 1'!$E$2:$E350,$C243,'BLAST COLDROOM 1'!$A$2:$A350,$A243))</f>
        <v/>
      </c>
      <c r="H243" s="5" t="str">
        <f>IF($A243="","",SUMIFS('BLAST COLDROOM 1'!J$2:J350,'BLAST COLDROOM 1'!$C$2:$C350,$B243,'BLAST COLDROOM 1'!$E$2:$E350,$C243,'BLAST COLDROOM 1'!$A$2:$A350,$A243))</f>
        <v/>
      </c>
      <c r="I243" s="5" t="str">
        <f>IF($A243="","",SUMIFS('BLAST COLDROOM 1'!K$2:K350,'BLAST COLDROOM 1'!$C$2:$C350,$B243,'BLAST COLDROOM 1'!$E$2:$E350,$C243,'BLAST COLDROOM 1'!$A$2:$A350,$A243))</f>
        <v/>
      </c>
      <c r="J243" s="5" t="str">
        <f>IF($A243="","",SUMIFS(#REF!,'BLAST COLDROOM 1'!$C$2:$C350,$B243,'BLAST COLDROOM 1'!$E$2:$E350,$C243,'BLAST COLDROOM 1'!$A$2:$A350,$A243))</f>
        <v/>
      </c>
      <c r="K243" s="5" t="str">
        <f>IF($A243="","",SUMIFS('BLAST COLDROOM 1'!M$2:M350,'BLAST COLDROOM 1'!$C$2:$C350,$B243,'BLAST COLDROOM 1'!$E$2:$E350,$C243,'BLAST COLDROOM 1'!$A$2:$A350,$A243))</f>
        <v/>
      </c>
      <c r="L243" s="5" t="str">
        <f>IF($A243="","",SUMIFS('BLAST COLDROOM 1'!N$2:N350,'BLAST COLDROOM 1'!$C$2:$C350,$B243,'BLAST COLDROOM 1'!$E$2:$E350,$C243,'BLAST COLDROOM 1'!$A$2:$A350,$A243))</f>
        <v/>
      </c>
      <c r="M243" s="5" t="str">
        <f>IF($A243="","",SUMIFS('BLAST COLDROOM 1'!O$2:O350,'BLAST COLDROOM 1'!$C$2:$C350,$B243,'BLAST COLDROOM 1'!$E$2:$E350,$C243,'BLAST COLDROOM 1'!$A$2:$A350,$A243))</f>
        <v/>
      </c>
      <c r="N243" s="5" t="str">
        <f>IF($A243="","",SUMIFS('BLAST COLDROOM 1'!P$2:P350,'BLAST COLDROOM 1'!$C$2:$C350,$B243,'BLAST COLDROOM 1'!$E$2:$E350,$C243,'BLAST COLDROOM 1'!$A$2:$A350,$A243))</f>
        <v/>
      </c>
      <c r="O243" s="5" t="str">
        <f>IF($A243="","",SUMIFS('BLAST COLDROOM 1'!Q$2:Q350,'BLAST COLDROOM 1'!$C$2:$C350,$B243,'BLAST COLDROOM 1'!$E$2:$E350,$C243,'BLAST COLDROOM 1'!$A$2:$A350,$A243))</f>
        <v/>
      </c>
      <c r="P243" s="5" t="str">
        <f>IF($A243="","",SUMIFS('BLAST COLDROOM 1'!R$2:R350,'BLAST COLDROOM 1'!$C$2:$C350,$B243,'BLAST COLDROOM 1'!$E$2:$E350,$C243,'BLAST COLDROOM 1'!$A$2:$A350,$A243))</f>
        <v/>
      </c>
      <c r="Q243" s="5" t="str">
        <f>IF($A243="","",SUMIFS('BLAST COLDROOM 1'!S$2:S350,'BLAST COLDROOM 1'!$C$2:$C350,$B243,'BLAST COLDROOM 1'!$E$2:$E350,$C243,'BLAST COLDROOM 1'!$A$2:$A350,$A243))</f>
        <v/>
      </c>
      <c r="R243" s="5" t="str">
        <f>IF($A243="","",SUMIFS('BLAST COLDROOM 1'!T$2:T350,'BLAST COLDROOM 1'!$C$2:$C350,$B243,'BLAST COLDROOM 1'!$E$2:$E350,$C243,'BLAST COLDROOM 1'!$A$2:$A350,$A243))</f>
        <v/>
      </c>
      <c r="S243" s="5" t="str">
        <f>IF($A243="","",SUMIFS('BLAST COLDROOM 1'!U$2:U350,'BLAST COLDROOM 1'!$C$2:$C350,$B243,'BLAST COLDROOM 1'!$E$2:$E350,$C243,'BLAST COLDROOM 1'!$A$2:$A350,$A243))</f>
        <v/>
      </c>
      <c r="T243" s="5" t="str">
        <f>IF($A243="","",SUMIFS('BLAST COLDROOM 1'!V$2:V350,'BLAST COLDROOM 1'!$C$2:$C350,$B243,'BLAST COLDROOM 1'!$E$2:$E350,$C243,'BLAST COLDROOM 1'!$A$2:$A350,$A243))</f>
        <v/>
      </c>
      <c r="U243" s="5" t="str">
        <f>IF($A243="","",SUMIFS(#REF!,'BLAST COLDROOM 1'!$C$2:$C350,$B243,'BLAST COLDROOM 1'!$E$2:$E350,$C243,'BLAST COLDROOM 1'!$A$2:$A350,$A243))</f>
        <v/>
      </c>
      <c r="V243" s="5" t="str">
        <f>IF($A243="","",SUMIFS('BLAST COLDROOM 1'!X$2:X350,'BLAST COLDROOM 1'!$C$2:$C350,$B243,'BLAST COLDROOM 1'!$E$2:$E350,$C243,'BLAST COLDROOM 1'!$A$2:$A350,$A243))</f>
        <v/>
      </c>
      <c r="W243" s="5" t="str">
        <f>IF($A243="","",SUMIFS('BLAST COLDROOM 1'!Y$2:Y350,'BLAST COLDROOM 1'!$C$2:$C350,$B243,'BLAST COLDROOM 1'!$E$2:$E350,$C243,'BLAST COLDROOM 1'!$A$2:$A350,$A243))</f>
        <v/>
      </c>
      <c r="X243" s="5" t="str">
        <f>IF($A243="","",SUMIFS('BLAST COLDROOM 1'!Z$2:Z350,'BLAST COLDROOM 1'!$C$2:$C350,$B243,'BLAST COLDROOM 1'!$E$2:$E350,$C243,'BLAST COLDROOM 1'!$A$2:$A350,$A243))</f>
        <v/>
      </c>
      <c r="Y243" s="5" t="str">
        <f>IF($A243="","",SUMIFS('BLAST COLDROOM 1'!AA$2:AA350,'BLAST COLDROOM 1'!$C$2:$C350,$B243,'BLAST COLDROOM 1'!$E$2:$E350,$C243,'BLAST COLDROOM 1'!$A$2:$A350,$A243))</f>
        <v/>
      </c>
      <c r="Z243" s="5" t="str">
        <f>IF($A243="","",SUMIFS('BLAST COLDROOM 1'!AB$2:AB350,'BLAST COLDROOM 1'!$C$2:$C350,$B243,'BLAST COLDROOM 1'!$E$2:$E350,$C243,'BLAST COLDROOM 1'!$A$2:$A350,$A243))</f>
        <v/>
      </c>
      <c r="AA243" s="5" t="str">
        <f>IF($A243="","",SUMIFS('BLAST COLDROOM 1'!AC$2:AC350,'BLAST COLDROOM 1'!$C$2:$C350,$B243,'BLAST COLDROOM 1'!$E$2:$E350,$C243,'BLAST COLDROOM 1'!$A$2:$A350,$A243))</f>
        <v/>
      </c>
      <c r="AB243" s="5" t="str">
        <f>IF($A243="","",SUMIFS('BLAST COLDROOM 1'!AD$2:AD350,'BLAST COLDROOM 1'!$C$2:$C350,$B243,'BLAST COLDROOM 1'!$E$2:$E350,$C243,'BLAST COLDROOM 1'!$A$2:$A350,$A243))</f>
        <v/>
      </c>
      <c r="AC243" s="5" t="str">
        <f>IF($A243="","",SUMIFS('BLAST COLDROOM 1'!AE$2:AE350,'BLAST COLDROOM 1'!$C$2:$C350,$B243,'BLAST COLDROOM 1'!$E$2:$E350,$C243,'BLAST COLDROOM 1'!$A$2:$A350,$A243))</f>
        <v/>
      </c>
      <c r="AD243" s="5" t="str">
        <f>IF($A243="","",SUMIFS('BLAST COLDROOM 1'!AF$2:AF350,'BLAST COLDROOM 1'!$C$2:$C350,$B243,'BLAST COLDROOM 1'!$E$2:$E350,$C243,'BLAST COLDROOM 1'!$A$2:$A350,$A243))</f>
        <v/>
      </c>
      <c r="AE243" s="5" t="str">
        <f>IF($A243="","",SUMIFS('BLAST COLDROOM 1'!AG$2:AG350,'BLAST COLDROOM 1'!$C$2:$C350,$B243,'BLAST COLDROOM 1'!$E$2:$E350,$C243,'BLAST COLDROOM 1'!$A$2:$A350,$A243))</f>
        <v/>
      </c>
      <c r="AF243" s="5" t="str">
        <f>IF($A243="","",SUMIFS('BLAST COLDROOM 1'!AH$2:AH350,'BLAST COLDROOM 1'!$C$2:$C350,$B243,'BLAST COLDROOM 1'!$E$2:$E350,$C243,'BLAST COLDROOM 1'!$A$2:$A350,$A243))</f>
        <v/>
      </c>
      <c r="AG243" s="5" t="str">
        <f>IF($A243="","",SUMIFS('BLAST COLDROOM 1'!AI$2:AI350,'BLAST COLDROOM 1'!$C$2:$C350,$B243,'BLAST COLDROOM 1'!$E$2:$E350,$C243,'BLAST COLDROOM 1'!$A$2:$A350,$A243))</f>
        <v/>
      </c>
      <c r="AH243" s="5" t="str">
        <f>IF($A243="","",SUMIFS('BLAST COLDROOM 1'!AJ$2:AJ350,'BLAST COLDROOM 1'!$C$2:$C350,$B243,'BLAST COLDROOM 1'!$E$2:$E350,$C243,'BLAST COLDROOM 1'!$A$2:$A350,$A243))</f>
        <v/>
      </c>
      <c r="AI243" s="5" t="str">
        <f>IF($A243="","",SUMIFS('BLAST COLDROOM 1'!AK$2:AK350,'BLAST COLDROOM 1'!$C$2:$C350,$B243,'BLAST COLDROOM 1'!$E$2:$E350,$C243,'BLAST COLDROOM 1'!$A$2:$A350,$A243))</f>
        <v/>
      </c>
      <c r="AJ243" s="5" t="str">
        <f>IF($A243="","",SUMIFS('BLAST COLDROOM 1'!AL$2:AL350,'BLAST COLDROOM 1'!$C$2:$C350,$B243,'BLAST COLDROOM 1'!$E$2:$E350,$C243,'BLAST COLDROOM 1'!$A$2:$A350,$A243))</f>
        <v/>
      </c>
    </row>
    <row r="244" ht="15.75" customHeight="1">
      <c r="A244" s="17"/>
      <c r="B244" s="5"/>
      <c r="C244" s="5"/>
      <c r="D244" s="5" t="str">
        <f>IF($A244="","",SUMIFS('BLAST COLDROOM 1'!F$2:F350,'BLAST COLDROOM 1'!$C$2:$C350,$B244,'BLAST COLDROOM 1'!$E$2:$E350,$C244,'BLAST COLDROOM 1'!$A$2:$A350,$A244))</f>
        <v/>
      </c>
      <c r="E244" s="5" t="str">
        <f>IF($A244="","",SUMIFS('BLAST COLDROOM 1'!G$2:G350,'BLAST COLDROOM 1'!$C$2:$C350,$B244,'BLAST COLDROOM 1'!$E$2:$E350,$C244,'BLAST COLDROOM 1'!$A$2:$A350,$A244))</f>
        <v/>
      </c>
      <c r="F244" s="5" t="str">
        <f>IF($A244="","",SUMIFS('BLAST COLDROOM 1'!H$2:H350,'BLAST COLDROOM 1'!$C$2:$C350,$B244,'BLAST COLDROOM 1'!$E$2:$E350,$C244,'BLAST COLDROOM 1'!$A$2:$A350,$A244))</f>
        <v/>
      </c>
      <c r="G244" s="5" t="str">
        <f>IF($A244="","",SUMIFS('BLAST COLDROOM 1'!I$2:I350,'BLAST COLDROOM 1'!$C$2:$C350,$B244,'BLAST COLDROOM 1'!$E$2:$E350,$C244,'BLAST COLDROOM 1'!$A$2:$A350,$A244))</f>
        <v/>
      </c>
      <c r="H244" s="5" t="str">
        <f>IF($A244="","",SUMIFS('BLAST COLDROOM 1'!J$2:J350,'BLAST COLDROOM 1'!$C$2:$C350,$B244,'BLAST COLDROOM 1'!$E$2:$E350,$C244,'BLAST COLDROOM 1'!$A$2:$A350,$A244))</f>
        <v/>
      </c>
      <c r="I244" s="5" t="str">
        <f>IF($A244="","",SUMIFS('BLAST COLDROOM 1'!K$2:K350,'BLAST COLDROOM 1'!$C$2:$C350,$B244,'BLAST COLDROOM 1'!$E$2:$E350,$C244,'BLAST COLDROOM 1'!$A$2:$A350,$A244))</f>
        <v/>
      </c>
      <c r="J244" s="5" t="str">
        <f>IF($A244="","",SUMIFS(#REF!,'BLAST COLDROOM 1'!$C$2:$C350,$B244,'BLAST COLDROOM 1'!$E$2:$E350,$C244,'BLAST COLDROOM 1'!$A$2:$A350,$A244))</f>
        <v/>
      </c>
      <c r="K244" s="5" t="str">
        <f>IF($A244="","",SUMIFS('BLAST COLDROOM 1'!M$2:M350,'BLAST COLDROOM 1'!$C$2:$C350,$B244,'BLAST COLDROOM 1'!$E$2:$E350,$C244,'BLAST COLDROOM 1'!$A$2:$A350,$A244))</f>
        <v/>
      </c>
      <c r="L244" s="5" t="str">
        <f>IF($A244="","",SUMIFS('BLAST COLDROOM 1'!N$2:N350,'BLAST COLDROOM 1'!$C$2:$C350,$B244,'BLAST COLDROOM 1'!$E$2:$E350,$C244,'BLAST COLDROOM 1'!$A$2:$A350,$A244))</f>
        <v/>
      </c>
      <c r="M244" s="5" t="str">
        <f>IF($A244="","",SUMIFS('BLAST COLDROOM 1'!O$2:O350,'BLAST COLDROOM 1'!$C$2:$C350,$B244,'BLAST COLDROOM 1'!$E$2:$E350,$C244,'BLAST COLDROOM 1'!$A$2:$A350,$A244))</f>
        <v/>
      </c>
      <c r="N244" s="5" t="str">
        <f>IF($A244="","",SUMIFS('BLAST COLDROOM 1'!P$2:P350,'BLAST COLDROOM 1'!$C$2:$C350,$B244,'BLAST COLDROOM 1'!$E$2:$E350,$C244,'BLAST COLDROOM 1'!$A$2:$A350,$A244))</f>
        <v/>
      </c>
      <c r="O244" s="5" t="str">
        <f>IF($A244="","",SUMIFS('BLAST COLDROOM 1'!Q$2:Q350,'BLAST COLDROOM 1'!$C$2:$C350,$B244,'BLAST COLDROOM 1'!$E$2:$E350,$C244,'BLAST COLDROOM 1'!$A$2:$A350,$A244))</f>
        <v/>
      </c>
      <c r="P244" s="5" t="str">
        <f>IF($A244="","",SUMIFS('BLAST COLDROOM 1'!R$2:R350,'BLAST COLDROOM 1'!$C$2:$C350,$B244,'BLAST COLDROOM 1'!$E$2:$E350,$C244,'BLAST COLDROOM 1'!$A$2:$A350,$A244))</f>
        <v/>
      </c>
      <c r="Q244" s="5" t="str">
        <f>IF($A244="","",SUMIFS('BLAST COLDROOM 1'!S$2:S350,'BLAST COLDROOM 1'!$C$2:$C350,$B244,'BLAST COLDROOM 1'!$E$2:$E350,$C244,'BLAST COLDROOM 1'!$A$2:$A350,$A244))</f>
        <v/>
      </c>
      <c r="R244" s="5" t="str">
        <f>IF($A244="","",SUMIFS('BLAST COLDROOM 1'!T$2:T350,'BLAST COLDROOM 1'!$C$2:$C350,$B244,'BLAST COLDROOM 1'!$E$2:$E350,$C244,'BLAST COLDROOM 1'!$A$2:$A350,$A244))</f>
        <v/>
      </c>
      <c r="S244" s="5" t="str">
        <f>IF($A244="","",SUMIFS('BLAST COLDROOM 1'!U$2:U350,'BLAST COLDROOM 1'!$C$2:$C350,$B244,'BLAST COLDROOM 1'!$E$2:$E350,$C244,'BLAST COLDROOM 1'!$A$2:$A350,$A244))</f>
        <v/>
      </c>
      <c r="T244" s="5" t="str">
        <f>IF($A244="","",SUMIFS('BLAST COLDROOM 1'!V$2:V350,'BLAST COLDROOM 1'!$C$2:$C350,$B244,'BLAST COLDROOM 1'!$E$2:$E350,$C244,'BLAST COLDROOM 1'!$A$2:$A350,$A244))</f>
        <v/>
      </c>
      <c r="U244" s="5" t="str">
        <f>IF($A244="","",SUMIFS(#REF!,'BLAST COLDROOM 1'!$C$2:$C350,$B244,'BLAST COLDROOM 1'!$E$2:$E350,$C244,'BLAST COLDROOM 1'!$A$2:$A350,$A244))</f>
        <v/>
      </c>
      <c r="V244" s="5" t="str">
        <f>IF($A244="","",SUMIFS('BLAST COLDROOM 1'!X$2:X350,'BLAST COLDROOM 1'!$C$2:$C350,$B244,'BLAST COLDROOM 1'!$E$2:$E350,$C244,'BLAST COLDROOM 1'!$A$2:$A350,$A244))</f>
        <v/>
      </c>
      <c r="W244" s="5" t="str">
        <f>IF($A244="","",SUMIFS('BLAST COLDROOM 1'!Y$2:Y350,'BLAST COLDROOM 1'!$C$2:$C350,$B244,'BLAST COLDROOM 1'!$E$2:$E350,$C244,'BLAST COLDROOM 1'!$A$2:$A350,$A244))</f>
        <v/>
      </c>
      <c r="X244" s="5" t="str">
        <f>IF($A244="","",SUMIFS('BLAST COLDROOM 1'!Z$2:Z350,'BLAST COLDROOM 1'!$C$2:$C350,$B244,'BLAST COLDROOM 1'!$E$2:$E350,$C244,'BLAST COLDROOM 1'!$A$2:$A350,$A244))</f>
        <v/>
      </c>
      <c r="Y244" s="5" t="str">
        <f>IF($A244="","",SUMIFS('BLAST COLDROOM 1'!AA$2:AA350,'BLAST COLDROOM 1'!$C$2:$C350,$B244,'BLAST COLDROOM 1'!$E$2:$E350,$C244,'BLAST COLDROOM 1'!$A$2:$A350,$A244))</f>
        <v/>
      </c>
      <c r="Z244" s="5" t="str">
        <f>IF($A244="","",SUMIFS('BLAST COLDROOM 1'!AB$2:AB350,'BLAST COLDROOM 1'!$C$2:$C350,$B244,'BLAST COLDROOM 1'!$E$2:$E350,$C244,'BLAST COLDROOM 1'!$A$2:$A350,$A244))</f>
        <v/>
      </c>
      <c r="AA244" s="5" t="str">
        <f>IF($A244="","",SUMIFS('BLAST COLDROOM 1'!AC$2:AC350,'BLAST COLDROOM 1'!$C$2:$C350,$B244,'BLAST COLDROOM 1'!$E$2:$E350,$C244,'BLAST COLDROOM 1'!$A$2:$A350,$A244))</f>
        <v/>
      </c>
      <c r="AB244" s="5" t="str">
        <f>IF($A244="","",SUMIFS('BLAST COLDROOM 1'!AD$2:AD350,'BLAST COLDROOM 1'!$C$2:$C350,$B244,'BLAST COLDROOM 1'!$E$2:$E350,$C244,'BLAST COLDROOM 1'!$A$2:$A350,$A244))</f>
        <v/>
      </c>
      <c r="AC244" s="5" t="str">
        <f>IF($A244="","",SUMIFS('BLAST COLDROOM 1'!AE$2:AE350,'BLAST COLDROOM 1'!$C$2:$C350,$B244,'BLAST COLDROOM 1'!$E$2:$E350,$C244,'BLAST COLDROOM 1'!$A$2:$A350,$A244))</f>
        <v/>
      </c>
      <c r="AD244" s="5" t="str">
        <f>IF($A244="","",SUMIFS('BLAST COLDROOM 1'!AF$2:AF350,'BLAST COLDROOM 1'!$C$2:$C350,$B244,'BLAST COLDROOM 1'!$E$2:$E350,$C244,'BLAST COLDROOM 1'!$A$2:$A350,$A244))</f>
        <v/>
      </c>
      <c r="AE244" s="5" t="str">
        <f>IF($A244="","",SUMIFS('BLAST COLDROOM 1'!AG$2:AG350,'BLAST COLDROOM 1'!$C$2:$C350,$B244,'BLAST COLDROOM 1'!$E$2:$E350,$C244,'BLAST COLDROOM 1'!$A$2:$A350,$A244))</f>
        <v/>
      </c>
      <c r="AF244" s="5" t="str">
        <f>IF($A244="","",SUMIFS('BLAST COLDROOM 1'!AH$2:AH350,'BLAST COLDROOM 1'!$C$2:$C350,$B244,'BLAST COLDROOM 1'!$E$2:$E350,$C244,'BLAST COLDROOM 1'!$A$2:$A350,$A244))</f>
        <v/>
      </c>
      <c r="AG244" s="5" t="str">
        <f>IF($A244="","",SUMIFS('BLAST COLDROOM 1'!AI$2:AI350,'BLAST COLDROOM 1'!$C$2:$C350,$B244,'BLAST COLDROOM 1'!$E$2:$E350,$C244,'BLAST COLDROOM 1'!$A$2:$A350,$A244))</f>
        <v/>
      </c>
      <c r="AH244" s="5" t="str">
        <f>IF($A244="","",SUMIFS('BLAST COLDROOM 1'!AJ$2:AJ350,'BLAST COLDROOM 1'!$C$2:$C350,$B244,'BLAST COLDROOM 1'!$E$2:$E350,$C244,'BLAST COLDROOM 1'!$A$2:$A350,$A244))</f>
        <v/>
      </c>
      <c r="AI244" s="5" t="str">
        <f>IF($A244="","",SUMIFS('BLAST COLDROOM 1'!AK$2:AK350,'BLAST COLDROOM 1'!$C$2:$C350,$B244,'BLAST COLDROOM 1'!$E$2:$E350,$C244,'BLAST COLDROOM 1'!$A$2:$A350,$A244))</f>
        <v/>
      </c>
      <c r="AJ244" s="5" t="str">
        <f>IF($A244="","",SUMIFS('BLAST COLDROOM 1'!AL$2:AL350,'BLAST COLDROOM 1'!$C$2:$C350,$B244,'BLAST COLDROOM 1'!$E$2:$E350,$C244,'BLAST COLDROOM 1'!$A$2:$A350,$A244))</f>
        <v/>
      </c>
    </row>
    <row r="245" ht="15.75" customHeight="1">
      <c r="A245" s="17"/>
      <c r="B245" s="5"/>
      <c r="C245" s="5"/>
      <c r="D245" s="5" t="str">
        <f>IF($A245="","",SUMIFS('BLAST COLDROOM 1'!F$2:F350,'BLAST COLDROOM 1'!$C$2:$C350,$B245,'BLAST COLDROOM 1'!$E$2:$E350,$C245,'BLAST COLDROOM 1'!$A$2:$A350,$A245))</f>
        <v/>
      </c>
      <c r="E245" s="5" t="str">
        <f>IF($A245="","",SUMIFS('BLAST COLDROOM 1'!G$2:G350,'BLAST COLDROOM 1'!$C$2:$C350,$B245,'BLAST COLDROOM 1'!$E$2:$E350,$C245,'BLAST COLDROOM 1'!$A$2:$A350,$A245))</f>
        <v/>
      </c>
      <c r="F245" s="5" t="str">
        <f>IF($A245="","",SUMIFS('BLAST COLDROOM 1'!H$2:H350,'BLAST COLDROOM 1'!$C$2:$C350,$B245,'BLAST COLDROOM 1'!$E$2:$E350,$C245,'BLAST COLDROOM 1'!$A$2:$A350,$A245))</f>
        <v/>
      </c>
      <c r="G245" s="5" t="str">
        <f>IF($A245="","",SUMIFS('BLAST COLDROOM 1'!I$2:I350,'BLAST COLDROOM 1'!$C$2:$C350,$B245,'BLAST COLDROOM 1'!$E$2:$E350,$C245,'BLAST COLDROOM 1'!$A$2:$A350,$A245))</f>
        <v/>
      </c>
      <c r="H245" s="5" t="str">
        <f>IF($A245="","",SUMIFS('BLAST COLDROOM 1'!J$2:J350,'BLAST COLDROOM 1'!$C$2:$C350,$B245,'BLAST COLDROOM 1'!$E$2:$E350,$C245,'BLAST COLDROOM 1'!$A$2:$A350,$A245))</f>
        <v/>
      </c>
      <c r="I245" s="5" t="str">
        <f>IF($A245="","",SUMIFS('BLAST COLDROOM 1'!K$2:K350,'BLAST COLDROOM 1'!$C$2:$C350,$B245,'BLAST COLDROOM 1'!$E$2:$E350,$C245,'BLAST COLDROOM 1'!$A$2:$A350,$A245))</f>
        <v/>
      </c>
      <c r="J245" s="5" t="str">
        <f>IF($A245="","",SUMIFS(#REF!,'BLAST COLDROOM 1'!$C$2:$C350,$B245,'BLAST COLDROOM 1'!$E$2:$E350,$C245,'BLAST COLDROOM 1'!$A$2:$A350,$A245))</f>
        <v/>
      </c>
      <c r="K245" s="5" t="str">
        <f>IF($A245="","",SUMIFS('BLAST COLDROOM 1'!M$2:M350,'BLAST COLDROOM 1'!$C$2:$C350,$B245,'BLAST COLDROOM 1'!$E$2:$E350,$C245,'BLAST COLDROOM 1'!$A$2:$A350,$A245))</f>
        <v/>
      </c>
      <c r="L245" s="5" t="str">
        <f>IF($A245="","",SUMIFS('BLAST COLDROOM 1'!N$2:N350,'BLAST COLDROOM 1'!$C$2:$C350,$B245,'BLAST COLDROOM 1'!$E$2:$E350,$C245,'BLAST COLDROOM 1'!$A$2:$A350,$A245))</f>
        <v/>
      </c>
      <c r="M245" s="5" t="str">
        <f>IF($A245="","",SUMIFS('BLAST COLDROOM 1'!O$2:O350,'BLAST COLDROOM 1'!$C$2:$C350,$B245,'BLAST COLDROOM 1'!$E$2:$E350,$C245,'BLAST COLDROOM 1'!$A$2:$A350,$A245))</f>
        <v/>
      </c>
      <c r="N245" s="5" t="str">
        <f>IF($A245="","",SUMIFS('BLAST COLDROOM 1'!P$2:P350,'BLAST COLDROOM 1'!$C$2:$C350,$B245,'BLAST COLDROOM 1'!$E$2:$E350,$C245,'BLAST COLDROOM 1'!$A$2:$A350,$A245))</f>
        <v/>
      </c>
      <c r="O245" s="5" t="str">
        <f>IF($A245="","",SUMIFS('BLAST COLDROOM 1'!Q$2:Q350,'BLAST COLDROOM 1'!$C$2:$C350,$B245,'BLAST COLDROOM 1'!$E$2:$E350,$C245,'BLAST COLDROOM 1'!$A$2:$A350,$A245))</f>
        <v/>
      </c>
      <c r="P245" s="5" t="str">
        <f>IF($A245="","",SUMIFS('BLAST COLDROOM 1'!R$2:R350,'BLAST COLDROOM 1'!$C$2:$C350,$B245,'BLAST COLDROOM 1'!$E$2:$E350,$C245,'BLAST COLDROOM 1'!$A$2:$A350,$A245))</f>
        <v/>
      </c>
      <c r="Q245" s="5" t="str">
        <f>IF($A245="","",SUMIFS('BLAST COLDROOM 1'!S$2:S350,'BLAST COLDROOM 1'!$C$2:$C350,$B245,'BLAST COLDROOM 1'!$E$2:$E350,$C245,'BLAST COLDROOM 1'!$A$2:$A350,$A245))</f>
        <v/>
      </c>
      <c r="R245" s="5" t="str">
        <f>IF($A245="","",SUMIFS('BLAST COLDROOM 1'!T$2:T350,'BLAST COLDROOM 1'!$C$2:$C350,$B245,'BLAST COLDROOM 1'!$E$2:$E350,$C245,'BLAST COLDROOM 1'!$A$2:$A350,$A245))</f>
        <v/>
      </c>
      <c r="S245" s="5" t="str">
        <f>IF($A245="","",SUMIFS('BLAST COLDROOM 1'!U$2:U350,'BLAST COLDROOM 1'!$C$2:$C350,$B245,'BLAST COLDROOM 1'!$E$2:$E350,$C245,'BLAST COLDROOM 1'!$A$2:$A350,$A245))</f>
        <v/>
      </c>
      <c r="T245" s="5" t="str">
        <f>IF($A245="","",SUMIFS('BLAST COLDROOM 1'!V$2:V350,'BLAST COLDROOM 1'!$C$2:$C350,$B245,'BLAST COLDROOM 1'!$E$2:$E350,$C245,'BLAST COLDROOM 1'!$A$2:$A350,$A245))</f>
        <v/>
      </c>
      <c r="U245" s="5" t="str">
        <f>IF($A245="","",SUMIFS(#REF!,'BLAST COLDROOM 1'!$C$2:$C350,$B245,'BLAST COLDROOM 1'!$E$2:$E350,$C245,'BLAST COLDROOM 1'!$A$2:$A350,$A245))</f>
        <v/>
      </c>
      <c r="V245" s="5" t="str">
        <f>IF($A245="","",SUMIFS('BLAST COLDROOM 1'!X$2:X350,'BLAST COLDROOM 1'!$C$2:$C350,$B245,'BLAST COLDROOM 1'!$E$2:$E350,$C245,'BLAST COLDROOM 1'!$A$2:$A350,$A245))</f>
        <v/>
      </c>
      <c r="W245" s="5" t="str">
        <f>IF($A245="","",SUMIFS('BLAST COLDROOM 1'!Y$2:Y350,'BLAST COLDROOM 1'!$C$2:$C350,$B245,'BLAST COLDROOM 1'!$E$2:$E350,$C245,'BLAST COLDROOM 1'!$A$2:$A350,$A245))</f>
        <v/>
      </c>
      <c r="X245" s="5" t="str">
        <f>IF($A245="","",SUMIFS('BLAST COLDROOM 1'!Z$2:Z350,'BLAST COLDROOM 1'!$C$2:$C350,$B245,'BLAST COLDROOM 1'!$E$2:$E350,$C245,'BLAST COLDROOM 1'!$A$2:$A350,$A245))</f>
        <v/>
      </c>
      <c r="Y245" s="5" t="str">
        <f>IF($A245="","",SUMIFS('BLAST COLDROOM 1'!AA$2:AA350,'BLAST COLDROOM 1'!$C$2:$C350,$B245,'BLAST COLDROOM 1'!$E$2:$E350,$C245,'BLAST COLDROOM 1'!$A$2:$A350,$A245))</f>
        <v/>
      </c>
      <c r="Z245" s="5" t="str">
        <f>IF($A245="","",SUMIFS('BLAST COLDROOM 1'!AB$2:AB350,'BLAST COLDROOM 1'!$C$2:$C350,$B245,'BLAST COLDROOM 1'!$E$2:$E350,$C245,'BLAST COLDROOM 1'!$A$2:$A350,$A245))</f>
        <v/>
      </c>
      <c r="AA245" s="5" t="str">
        <f>IF($A245="","",SUMIFS('BLAST COLDROOM 1'!AC$2:AC350,'BLAST COLDROOM 1'!$C$2:$C350,$B245,'BLAST COLDROOM 1'!$E$2:$E350,$C245,'BLAST COLDROOM 1'!$A$2:$A350,$A245))</f>
        <v/>
      </c>
      <c r="AB245" s="5" t="str">
        <f>IF($A245="","",SUMIFS('BLAST COLDROOM 1'!AD$2:AD350,'BLAST COLDROOM 1'!$C$2:$C350,$B245,'BLAST COLDROOM 1'!$E$2:$E350,$C245,'BLAST COLDROOM 1'!$A$2:$A350,$A245))</f>
        <v/>
      </c>
      <c r="AC245" s="5" t="str">
        <f>IF($A245="","",SUMIFS('BLAST COLDROOM 1'!AE$2:AE350,'BLAST COLDROOM 1'!$C$2:$C350,$B245,'BLAST COLDROOM 1'!$E$2:$E350,$C245,'BLAST COLDROOM 1'!$A$2:$A350,$A245))</f>
        <v/>
      </c>
      <c r="AD245" s="5" t="str">
        <f>IF($A245="","",SUMIFS('BLAST COLDROOM 1'!AF$2:AF350,'BLAST COLDROOM 1'!$C$2:$C350,$B245,'BLAST COLDROOM 1'!$E$2:$E350,$C245,'BLAST COLDROOM 1'!$A$2:$A350,$A245))</f>
        <v/>
      </c>
      <c r="AE245" s="5" t="str">
        <f>IF($A245="","",SUMIFS('BLAST COLDROOM 1'!AG$2:AG350,'BLAST COLDROOM 1'!$C$2:$C350,$B245,'BLAST COLDROOM 1'!$E$2:$E350,$C245,'BLAST COLDROOM 1'!$A$2:$A350,$A245))</f>
        <v/>
      </c>
      <c r="AF245" s="5" t="str">
        <f>IF($A245="","",SUMIFS('BLAST COLDROOM 1'!AH$2:AH350,'BLAST COLDROOM 1'!$C$2:$C350,$B245,'BLAST COLDROOM 1'!$E$2:$E350,$C245,'BLAST COLDROOM 1'!$A$2:$A350,$A245))</f>
        <v/>
      </c>
      <c r="AG245" s="5" t="str">
        <f>IF($A245="","",SUMIFS('BLAST COLDROOM 1'!AI$2:AI350,'BLAST COLDROOM 1'!$C$2:$C350,$B245,'BLAST COLDROOM 1'!$E$2:$E350,$C245,'BLAST COLDROOM 1'!$A$2:$A350,$A245))</f>
        <v/>
      </c>
      <c r="AH245" s="5" t="str">
        <f>IF($A245="","",SUMIFS('BLAST COLDROOM 1'!AJ$2:AJ350,'BLAST COLDROOM 1'!$C$2:$C350,$B245,'BLAST COLDROOM 1'!$E$2:$E350,$C245,'BLAST COLDROOM 1'!$A$2:$A350,$A245))</f>
        <v/>
      </c>
      <c r="AI245" s="5" t="str">
        <f>IF($A245="","",SUMIFS('BLAST COLDROOM 1'!AK$2:AK350,'BLAST COLDROOM 1'!$C$2:$C350,$B245,'BLAST COLDROOM 1'!$E$2:$E350,$C245,'BLAST COLDROOM 1'!$A$2:$A350,$A245))</f>
        <v/>
      </c>
      <c r="AJ245" s="5" t="str">
        <f>IF($A245="","",SUMIFS('BLAST COLDROOM 1'!AL$2:AL350,'BLAST COLDROOM 1'!$C$2:$C350,$B245,'BLAST COLDROOM 1'!$E$2:$E350,$C245,'BLAST COLDROOM 1'!$A$2:$A350,$A245))</f>
        <v/>
      </c>
    </row>
    <row r="246" ht="15.75" customHeight="1">
      <c r="A246" s="17"/>
      <c r="B246" s="5"/>
      <c r="C246" s="5"/>
      <c r="D246" s="5" t="str">
        <f>IF($A246="","",SUMIFS('BLAST COLDROOM 1'!F$2:F350,'BLAST COLDROOM 1'!$C$2:$C350,$B246,'BLAST COLDROOM 1'!$E$2:$E350,$C246,'BLAST COLDROOM 1'!$A$2:$A350,$A246))</f>
        <v/>
      </c>
      <c r="E246" s="5" t="str">
        <f>IF($A246="","",SUMIFS('BLAST COLDROOM 1'!G$2:G350,'BLAST COLDROOM 1'!$C$2:$C350,$B246,'BLAST COLDROOM 1'!$E$2:$E350,$C246,'BLAST COLDROOM 1'!$A$2:$A350,$A246))</f>
        <v/>
      </c>
      <c r="F246" s="5" t="str">
        <f>IF($A246="","",SUMIFS('BLAST COLDROOM 1'!H$2:H350,'BLAST COLDROOM 1'!$C$2:$C350,$B246,'BLAST COLDROOM 1'!$E$2:$E350,$C246,'BLAST COLDROOM 1'!$A$2:$A350,$A246))</f>
        <v/>
      </c>
      <c r="G246" s="5" t="str">
        <f>IF($A246="","",SUMIFS('BLAST COLDROOM 1'!I$2:I350,'BLAST COLDROOM 1'!$C$2:$C350,$B246,'BLAST COLDROOM 1'!$E$2:$E350,$C246,'BLAST COLDROOM 1'!$A$2:$A350,$A246))</f>
        <v/>
      </c>
      <c r="H246" s="5" t="str">
        <f>IF($A246="","",SUMIFS('BLAST COLDROOM 1'!J$2:J350,'BLAST COLDROOM 1'!$C$2:$C350,$B246,'BLAST COLDROOM 1'!$E$2:$E350,$C246,'BLAST COLDROOM 1'!$A$2:$A350,$A246))</f>
        <v/>
      </c>
      <c r="I246" s="5" t="str">
        <f>IF($A246="","",SUMIFS('BLAST COLDROOM 1'!K$2:K350,'BLAST COLDROOM 1'!$C$2:$C350,$B246,'BLAST COLDROOM 1'!$E$2:$E350,$C246,'BLAST COLDROOM 1'!$A$2:$A350,$A246))</f>
        <v/>
      </c>
      <c r="J246" s="5" t="str">
        <f>IF($A246="","",SUMIFS(#REF!,'BLAST COLDROOM 1'!$C$2:$C350,$B246,'BLAST COLDROOM 1'!$E$2:$E350,$C246,'BLAST COLDROOM 1'!$A$2:$A350,$A246))</f>
        <v/>
      </c>
      <c r="K246" s="5" t="str">
        <f>IF($A246="","",SUMIFS('BLAST COLDROOM 1'!M$2:M350,'BLAST COLDROOM 1'!$C$2:$C350,$B246,'BLAST COLDROOM 1'!$E$2:$E350,$C246,'BLAST COLDROOM 1'!$A$2:$A350,$A246))</f>
        <v/>
      </c>
      <c r="L246" s="5" t="str">
        <f>IF($A246="","",SUMIFS('BLAST COLDROOM 1'!N$2:N350,'BLAST COLDROOM 1'!$C$2:$C350,$B246,'BLAST COLDROOM 1'!$E$2:$E350,$C246,'BLAST COLDROOM 1'!$A$2:$A350,$A246))</f>
        <v/>
      </c>
      <c r="M246" s="5" t="str">
        <f>IF($A246="","",SUMIFS('BLAST COLDROOM 1'!O$2:O350,'BLAST COLDROOM 1'!$C$2:$C350,$B246,'BLAST COLDROOM 1'!$E$2:$E350,$C246,'BLAST COLDROOM 1'!$A$2:$A350,$A246))</f>
        <v/>
      </c>
      <c r="N246" s="5" t="str">
        <f>IF($A246="","",SUMIFS('BLAST COLDROOM 1'!P$2:P350,'BLAST COLDROOM 1'!$C$2:$C350,$B246,'BLAST COLDROOM 1'!$E$2:$E350,$C246,'BLAST COLDROOM 1'!$A$2:$A350,$A246))</f>
        <v/>
      </c>
      <c r="O246" s="5" t="str">
        <f>IF($A246="","",SUMIFS('BLAST COLDROOM 1'!Q$2:Q350,'BLAST COLDROOM 1'!$C$2:$C350,$B246,'BLAST COLDROOM 1'!$E$2:$E350,$C246,'BLAST COLDROOM 1'!$A$2:$A350,$A246))</f>
        <v/>
      </c>
      <c r="P246" s="5" t="str">
        <f>IF($A246="","",SUMIFS('BLAST COLDROOM 1'!R$2:R350,'BLAST COLDROOM 1'!$C$2:$C350,$B246,'BLAST COLDROOM 1'!$E$2:$E350,$C246,'BLAST COLDROOM 1'!$A$2:$A350,$A246))</f>
        <v/>
      </c>
      <c r="Q246" s="5" t="str">
        <f>IF($A246="","",SUMIFS('BLAST COLDROOM 1'!S$2:S350,'BLAST COLDROOM 1'!$C$2:$C350,$B246,'BLAST COLDROOM 1'!$E$2:$E350,$C246,'BLAST COLDROOM 1'!$A$2:$A350,$A246))</f>
        <v/>
      </c>
      <c r="R246" s="5" t="str">
        <f>IF($A246="","",SUMIFS('BLAST COLDROOM 1'!T$2:T350,'BLAST COLDROOM 1'!$C$2:$C350,$B246,'BLAST COLDROOM 1'!$E$2:$E350,$C246,'BLAST COLDROOM 1'!$A$2:$A350,$A246))</f>
        <v/>
      </c>
      <c r="S246" s="5" t="str">
        <f>IF($A246="","",SUMIFS('BLAST COLDROOM 1'!U$2:U350,'BLAST COLDROOM 1'!$C$2:$C350,$B246,'BLAST COLDROOM 1'!$E$2:$E350,$C246,'BLAST COLDROOM 1'!$A$2:$A350,$A246))</f>
        <v/>
      </c>
      <c r="T246" s="5" t="str">
        <f>IF($A246="","",SUMIFS('BLAST COLDROOM 1'!V$2:V350,'BLAST COLDROOM 1'!$C$2:$C350,$B246,'BLAST COLDROOM 1'!$E$2:$E350,$C246,'BLAST COLDROOM 1'!$A$2:$A350,$A246))</f>
        <v/>
      </c>
      <c r="U246" s="5" t="str">
        <f>IF($A246="","",SUMIFS(#REF!,'BLAST COLDROOM 1'!$C$2:$C350,$B246,'BLAST COLDROOM 1'!$E$2:$E350,$C246,'BLAST COLDROOM 1'!$A$2:$A350,$A246))</f>
        <v/>
      </c>
      <c r="V246" s="5" t="str">
        <f>IF($A246="","",SUMIFS('BLAST COLDROOM 1'!X$2:X350,'BLAST COLDROOM 1'!$C$2:$C350,$B246,'BLAST COLDROOM 1'!$E$2:$E350,$C246,'BLAST COLDROOM 1'!$A$2:$A350,$A246))</f>
        <v/>
      </c>
      <c r="W246" s="5" t="str">
        <f>IF($A246="","",SUMIFS('BLAST COLDROOM 1'!Y$2:Y350,'BLAST COLDROOM 1'!$C$2:$C350,$B246,'BLAST COLDROOM 1'!$E$2:$E350,$C246,'BLAST COLDROOM 1'!$A$2:$A350,$A246))</f>
        <v/>
      </c>
      <c r="X246" s="5" t="str">
        <f>IF($A246="","",SUMIFS('BLAST COLDROOM 1'!Z$2:Z350,'BLAST COLDROOM 1'!$C$2:$C350,$B246,'BLAST COLDROOM 1'!$E$2:$E350,$C246,'BLAST COLDROOM 1'!$A$2:$A350,$A246))</f>
        <v/>
      </c>
      <c r="Y246" s="5" t="str">
        <f>IF($A246="","",SUMIFS('BLAST COLDROOM 1'!AA$2:AA350,'BLAST COLDROOM 1'!$C$2:$C350,$B246,'BLAST COLDROOM 1'!$E$2:$E350,$C246,'BLAST COLDROOM 1'!$A$2:$A350,$A246))</f>
        <v/>
      </c>
      <c r="Z246" s="5" t="str">
        <f>IF($A246="","",SUMIFS('BLAST COLDROOM 1'!AB$2:AB350,'BLAST COLDROOM 1'!$C$2:$C350,$B246,'BLAST COLDROOM 1'!$E$2:$E350,$C246,'BLAST COLDROOM 1'!$A$2:$A350,$A246))</f>
        <v/>
      </c>
      <c r="AA246" s="5" t="str">
        <f>IF($A246="","",SUMIFS('BLAST COLDROOM 1'!AC$2:AC350,'BLAST COLDROOM 1'!$C$2:$C350,$B246,'BLAST COLDROOM 1'!$E$2:$E350,$C246,'BLAST COLDROOM 1'!$A$2:$A350,$A246))</f>
        <v/>
      </c>
      <c r="AB246" s="5" t="str">
        <f>IF($A246="","",SUMIFS('BLAST COLDROOM 1'!AD$2:AD350,'BLAST COLDROOM 1'!$C$2:$C350,$B246,'BLAST COLDROOM 1'!$E$2:$E350,$C246,'BLAST COLDROOM 1'!$A$2:$A350,$A246))</f>
        <v/>
      </c>
      <c r="AC246" s="5" t="str">
        <f>IF($A246="","",SUMIFS('BLAST COLDROOM 1'!AE$2:AE350,'BLAST COLDROOM 1'!$C$2:$C350,$B246,'BLAST COLDROOM 1'!$E$2:$E350,$C246,'BLAST COLDROOM 1'!$A$2:$A350,$A246))</f>
        <v/>
      </c>
      <c r="AD246" s="5" t="str">
        <f>IF($A246="","",SUMIFS('BLAST COLDROOM 1'!AF$2:AF350,'BLAST COLDROOM 1'!$C$2:$C350,$B246,'BLAST COLDROOM 1'!$E$2:$E350,$C246,'BLAST COLDROOM 1'!$A$2:$A350,$A246))</f>
        <v/>
      </c>
      <c r="AE246" s="5" t="str">
        <f>IF($A246="","",SUMIFS('BLAST COLDROOM 1'!AG$2:AG350,'BLAST COLDROOM 1'!$C$2:$C350,$B246,'BLAST COLDROOM 1'!$E$2:$E350,$C246,'BLAST COLDROOM 1'!$A$2:$A350,$A246))</f>
        <v/>
      </c>
      <c r="AF246" s="5" t="str">
        <f>IF($A246="","",SUMIFS('BLAST COLDROOM 1'!AH$2:AH350,'BLAST COLDROOM 1'!$C$2:$C350,$B246,'BLAST COLDROOM 1'!$E$2:$E350,$C246,'BLAST COLDROOM 1'!$A$2:$A350,$A246))</f>
        <v/>
      </c>
      <c r="AG246" s="5" t="str">
        <f>IF($A246="","",SUMIFS('BLAST COLDROOM 1'!AI$2:AI350,'BLAST COLDROOM 1'!$C$2:$C350,$B246,'BLAST COLDROOM 1'!$E$2:$E350,$C246,'BLAST COLDROOM 1'!$A$2:$A350,$A246))</f>
        <v/>
      </c>
      <c r="AH246" s="5" t="str">
        <f>IF($A246="","",SUMIFS('BLAST COLDROOM 1'!AJ$2:AJ350,'BLAST COLDROOM 1'!$C$2:$C350,$B246,'BLAST COLDROOM 1'!$E$2:$E350,$C246,'BLAST COLDROOM 1'!$A$2:$A350,$A246))</f>
        <v/>
      </c>
      <c r="AI246" s="5" t="str">
        <f>IF($A246="","",SUMIFS('BLAST COLDROOM 1'!AK$2:AK350,'BLAST COLDROOM 1'!$C$2:$C350,$B246,'BLAST COLDROOM 1'!$E$2:$E350,$C246,'BLAST COLDROOM 1'!$A$2:$A350,$A246))</f>
        <v/>
      </c>
      <c r="AJ246" s="5" t="str">
        <f>IF($A246="","",SUMIFS('BLAST COLDROOM 1'!AL$2:AL350,'BLAST COLDROOM 1'!$C$2:$C350,$B246,'BLAST COLDROOM 1'!$E$2:$E350,$C246,'BLAST COLDROOM 1'!$A$2:$A350,$A246))</f>
        <v/>
      </c>
    </row>
    <row r="247" ht="15.75" customHeight="1">
      <c r="A247" s="17"/>
      <c r="B247" s="5"/>
      <c r="C247" s="5"/>
      <c r="D247" s="5" t="str">
        <f>IF($A247="","",SUMIFS('BLAST COLDROOM 1'!F$2:F350,'BLAST COLDROOM 1'!$C$2:$C350,$B247,'BLAST COLDROOM 1'!$E$2:$E350,$C247,'BLAST COLDROOM 1'!$A$2:$A350,$A247))</f>
        <v/>
      </c>
      <c r="E247" s="5" t="str">
        <f>IF($A247="","",SUMIFS('BLAST COLDROOM 1'!G$2:G350,'BLAST COLDROOM 1'!$C$2:$C350,$B247,'BLAST COLDROOM 1'!$E$2:$E350,$C247,'BLAST COLDROOM 1'!$A$2:$A350,$A247))</f>
        <v/>
      </c>
      <c r="F247" s="5" t="str">
        <f>IF($A247="","",SUMIFS('BLAST COLDROOM 1'!H$2:H350,'BLAST COLDROOM 1'!$C$2:$C350,$B247,'BLAST COLDROOM 1'!$E$2:$E350,$C247,'BLAST COLDROOM 1'!$A$2:$A350,$A247))</f>
        <v/>
      </c>
      <c r="G247" s="5" t="str">
        <f>IF($A247="","",SUMIFS('BLAST COLDROOM 1'!I$2:I350,'BLAST COLDROOM 1'!$C$2:$C350,$B247,'BLAST COLDROOM 1'!$E$2:$E350,$C247,'BLAST COLDROOM 1'!$A$2:$A350,$A247))</f>
        <v/>
      </c>
      <c r="H247" s="5" t="str">
        <f>IF($A247="","",SUMIFS('BLAST COLDROOM 1'!J$2:J350,'BLAST COLDROOM 1'!$C$2:$C350,$B247,'BLAST COLDROOM 1'!$E$2:$E350,$C247,'BLAST COLDROOM 1'!$A$2:$A350,$A247))</f>
        <v/>
      </c>
      <c r="I247" s="5" t="str">
        <f>IF($A247="","",SUMIFS('BLAST COLDROOM 1'!K$2:K350,'BLAST COLDROOM 1'!$C$2:$C350,$B247,'BLAST COLDROOM 1'!$E$2:$E350,$C247,'BLAST COLDROOM 1'!$A$2:$A350,$A247))</f>
        <v/>
      </c>
      <c r="J247" s="5" t="str">
        <f>IF($A247="","",SUMIFS(#REF!,'BLAST COLDROOM 1'!$C$2:$C350,$B247,'BLAST COLDROOM 1'!$E$2:$E350,$C247,'BLAST COLDROOM 1'!$A$2:$A350,$A247))</f>
        <v/>
      </c>
      <c r="K247" s="5" t="str">
        <f>IF($A247="","",SUMIFS('BLAST COLDROOM 1'!M$2:M350,'BLAST COLDROOM 1'!$C$2:$C350,$B247,'BLAST COLDROOM 1'!$E$2:$E350,$C247,'BLAST COLDROOM 1'!$A$2:$A350,$A247))</f>
        <v/>
      </c>
      <c r="L247" s="5" t="str">
        <f>IF($A247="","",SUMIFS('BLAST COLDROOM 1'!N$2:N350,'BLAST COLDROOM 1'!$C$2:$C350,$B247,'BLAST COLDROOM 1'!$E$2:$E350,$C247,'BLAST COLDROOM 1'!$A$2:$A350,$A247))</f>
        <v/>
      </c>
      <c r="M247" s="5" t="str">
        <f>IF($A247="","",SUMIFS('BLAST COLDROOM 1'!O$2:O350,'BLAST COLDROOM 1'!$C$2:$C350,$B247,'BLAST COLDROOM 1'!$E$2:$E350,$C247,'BLAST COLDROOM 1'!$A$2:$A350,$A247))</f>
        <v/>
      </c>
      <c r="N247" s="5" t="str">
        <f>IF($A247="","",SUMIFS('BLAST COLDROOM 1'!P$2:P350,'BLAST COLDROOM 1'!$C$2:$C350,$B247,'BLAST COLDROOM 1'!$E$2:$E350,$C247,'BLAST COLDROOM 1'!$A$2:$A350,$A247))</f>
        <v/>
      </c>
      <c r="O247" s="5" t="str">
        <f>IF($A247="","",SUMIFS('BLAST COLDROOM 1'!Q$2:Q350,'BLAST COLDROOM 1'!$C$2:$C350,$B247,'BLAST COLDROOM 1'!$E$2:$E350,$C247,'BLAST COLDROOM 1'!$A$2:$A350,$A247))</f>
        <v/>
      </c>
      <c r="P247" s="5" t="str">
        <f>IF($A247="","",SUMIFS('BLAST COLDROOM 1'!R$2:R350,'BLAST COLDROOM 1'!$C$2:$C350,$B247,'BLAST COLDROOM 1'!$E$2:$E350,$C247,'BLAST COLDROOM 1'!$A$2:$A350,$A247))</f>
        <v/>
      </c>
      <c r="Q247" s="5" t="str">
        <f>IF($A247="","",SUMIFS('BLAST COLDROOM 1'!S$2:S350,'BLAST COLDROOM 1'!$C$2:$C350,$B247,'BLAST COLDROOM 1'!$E$2:$E350,$C247,'BLAST COLDROOM 1'!$A$2:$A350,$A247))</f>
        <v/>
      </c>
      <c r="R247" s="5" t="str">
        <f>IF($A247="","",SUMIFS('BLAST COLDROOM 1'!T$2:T350,'BLAST COLDROOM 1'!$C$2:$C350,$B247,'BLAST COLDROOM 1'!$E$2:$E350,$C247,'BLAST COLDROOM 1'!$A$2:$A350,$A247))</f>
        <v/>
      </c>
      <c r="S247" s="5" t="str">
        <f>IF($A247="","",SUMIFS('BLAST COLDROOM 1'!U$2:U350,'BLAST COLDROOM 1'!$C$2:$C350,$B247,'BLAST COLDROOM 1'!$E$2:$E350,$C247,'BLAST COLDROOM 1'!$A$2:$A350,$A247))</f>
        <v/>
      </c>
      <c r="T247" s="5" t="str">
        <f>IF($A247="","",SUMIFS('BLAST COLDROOM 1'!V$2:V350,'BLAST COLDROOM 1'!$C$2:$C350,$B247,'BLAST COLDROOM 1'!$E$2:$E350,$C247,'BLAST COLDROOM 1'!$A$2:$A350,$A247))</f>
        <v/>
      </c>
      <c r="U247" s="5" t="str">
        <f>IF($A247="","",SUMIFS(#REF!,'BLAST COLDROOM 1'!$C$2:$C350,$B247,'BLAST COLDROOM 1'!$E$2:$E350,$C247,'BLAST COLDROOM 1'!$A$2:$A350,$A247))</f>
        <v/>
      </c>
      <c r="V247" s="5" t="str">
        <f>IF($A247="","",SUMIFS('BLAST COLDROOM 1'!X$2:X350,'BLAST COLDROOM 1'!$C$2:$C350,$B247,'BLAST COLDROOM 1'!$E$2:$E350,$C247,'BLAST COLDROOM 1'!$A$2:$A350,$A247))</f>
        <v/>
      </c>
      <c r="W247" s="5" t="str">
        <f>IF($A247="","",SUMIFS('BLAST COLDROOM 1'!Y$2:Y350,'BLAST COLDROOM 1'!$C$2:$C350,$B247,'BLAST COLDROOM 1'!$E$2:$E350,$C247,'BLAST COLDROOM 1'!$A$2:$A350,$A247))</f>
        <v/>
      </c>
      <c r="X247" s="5" t="str">
        <f>IF($A247="","",SUMIFS('BLAST COLDROOM 1'!Z$2:Z350,'BLAST COLDROOM 1'!$C$2:$C350,$B247,'BLAST COLDROOM 1'!$E$2:$E350,$C247,'BLAST COLDROOM 1'!$A$2:$A350,$A247))</f>
        <v/>
      </c>
      <c r="Y247" s="5" t="str">
        <f>IF($A247="","",SUMIFS('BLAST COLDROOM 1'!AA$2:AA350,'BLAST COLDROOM 1'!$C$2:$C350,$B247,'BLAST COLDROOM 1'!$E$2:$E350,$C247,'BLAST COLDROOM 1'!$A$2:$A350,$A247))</f>
        <v/>
      </c>
      <c r="Z247" s="5" t="str">
        <f>IF($A247="","",SUMIFS('BLAST COLDROOM 1'!AB$2:AB350,'BLAST COLDROOM 1'!$C$2:$C350,$B247,'BLAST COLDROOM 1'!$E$2:$E350,$C247,'BLAST COLDROOM 1'!$A$2:$A350,$A247))</f>
        <v/>
      </c>
      <c r="AA247" s="5" t="str">
        <f>IF($A247="","",SUMIFS('BLAST COLDROOM 1'!AC$2:AC350,'BLAST COLDROOM 1'!$C$2:$C350,$B247,'BLAST COLDROOM 1'!$E$2:$E350,$C247,'BLAST COLDROOM 1'!$A$2:$A350,$A247))</f>
        <v/>
      </c>
      <c r="AB247" s="5" t="str">
        <f>IF($A247="","",SUMIFS('BLAST COLDROOM 1'!AD$2:AD350,'BLAST COLDROOM 1'!$C$2:$C350,$B247,'BLAST COLDROOM 1'!$E$2:$E350,$C247,'BLAST COLDROOM 1'!$A$2:$A350,$A247))</f>
        <v/>
      </c>
      <c r="AC247" s="5" t="str">
        <f>IF($A247="","",SUMIFS('BLAST COLDROOM 1'!AE$2:AE350,'BLAST COLDROOM 1'!$C$2:$C350,$B247,'BLAST COLDROOM 1'!$E$2:$E350,$C247,'BLAST COLDROOM 1'!$A$2:$A350,$A247))</f>
        <v/>
      </c>
      <c r="AD247" s="5" t="str">
        <f>IF($A247="","",SUMIFS('BLAST COLDROOM 1'!AF$2:AF350,'BLAST COLDROOM 1'!$C$2:$C350,$B247,'BLAST COLDROOM 1'!$E$2:$E350,$C247,'BLAST COLDROOM 1'!$A$2:$A350,$A247))</f>
        <v/>
      </c>
      <c r="AE247" s="5" t="str">
        <f>IF($A247="","",SUMIFS('BLAST COLDROOM 1'!AG$2:AG350,'BLAST COLDROOM 1'!$C$2:$C350,$B247,'BLAST COLDROOM 1'!$E$2:$E350,$C247,'BLAST COLDROOM 1'!$A$2:$A350,$A247))</f>
        <v/>
      </c>
      <c r="AF247" s="5" t="str">
        <f>IF($A247="","",SUMIFS('BLAST COLDROOM 1'!AH$2:AH350,'BLAST COLDROOM 1'!$C$2:$C350,$B247,'BLAST COLDROOM 1'!$E$2:$E350,$C247,'BLAST COLDROOM 1'!$A$2:$A350,$A247))</f>
        <v/>
      </c>
      <c r="AG247" s="5" t="str">
        <f>IF($A247="","",SUMIFS('BLAST COLDROOM 1'!AI$2:AI350,'BLAST COLDROOM 1'!$C$2:$C350,$B247,'BLAST COLDROOM 1'!$E$2:$E350,$C247,'BLAST COLDROOM 1'!$A$2:$A350,$A247))</f>
        <v/>
      </c>
      <c r="AH247" s="5" t="str">
        <f>IF($A247="","",SUMIFS('BLAST COLDROOM 1'!AJ$2:AJ350,'BLAST COLDROOM 1'!$C$2:$C350,$B247,'BLAST COLDROOM 1'!$E$2:$E350,$C247,'BLAST COLDROOM 1'!$A$2:$A350,$A247))</f>
        <v/>
      </c>
      <c r="AI247" s="5" t="str">
        <f>IF($A247="","",SUMIFS('BLAST COLDROOM 1'!AK$2:AK350,'BLAST COLDROOM 1'!$C$2:$C350,$B247,'BLAST COLDROOM 1'!$E$2:$E350,$C247,'BLAST COLDROOM 1'!$A$2:$A350,$A247))</f>
        <v/>
      </c>
      <c r="AJ247" s="5" t="str">
        <f>IF($A247="","",SUMIFS('BLAST COLDROOM 1'!AL$2:AL350,'BLAST COLDROOM 1'!$C$2:$C350,$B247,'BLAST COLDROOM 1'!$E$2:$E350,$C247,'BLAST COLDROOM 1'!$A$2:$A350,$A247))</f>
        <v/>
      </c>
    </row>
    <row r="248" ht="15.75" customHeight="1">
      <c r="A248" s="17"/>
      <c r="B248" s="5"/>
      <c r="C248" s="5"/>
      <c r="D248" s="5" t="str">
        <f>IF($A248="","",SUMIFS('BLAST COLDROOM 1'!F$2:F350,'BLAST COLDROOM 1'!$C$2:$C350,$B248,'BLAST COLDROOM 1'!$E$2:$E350,$C248,'BLAST COLDROOM 1'!$A$2:$A350,$A248))</f>
        <v/>
      </c>
      <c r="E248" s="5" t="str">
        <f>IF($A248="","",SUMIFS('BLAST COLDROOM 1'!G$2:G350,'BLAST COLDROOM 1'!$C$2:$C350,$B248,'BLAST COLDROOM 1'!$E$2:$E350,$C248,'BLAST COLDROOM 1'!$A$2:$A350,$A248))</f>
        <v/>
      </c>
      <c r="F248" s="5" t="str">
        <f>IF($A248="","",SUMIFS('BLAST COLDROOM 1'!H$2:H350,'BLAST COLDROOM 1'!$C$2:$C350,$B248,'BLAST COLDROOM 1'!$E$2:$E350,$C248,'BLAST COLDROOM 1'!$A$2:$A350,$A248))</f>
        <v/>
      </c>
      <c r="G248" s="5" t="str">
        <f>IF($A248="","",SUMIFS('BLAST COLDROOM 1'!I$2:I350,'BLAST COLDROOM 1'!$C$2:$C350,$B248,'BLAST COLDROOM 1'!$E$2:$E350,$C248,'BLAST COLDROOM 1'!$A$2:$A350,$A248))</f>
        <v/>
      </c>
      <c r="H248" s="5" t="str">
        <f>IF($A248="","",SUMIFS('BLAST COLDROOM 1'!J$2:J350,'BLAST COLDROOM 1'!$C$2:$C350,$B248,'BLAST COLDROOM 1'!$E$2:$E350,$C248,'BLAST COLDROOM 1'!$A$2:$A350,$A248))</f>
        <v/>
      </c>
      <c r="I248" s="5" t="str">
        <f>IF($A248="","",SUMIFS('BLAST COLDROOM 1'!K$2:K350,'BLAST COLDROOM 1'!$C$2:$C350,$B248,'BLAST COLDROOM 1'!$E$2:$E350,$C248,'BLAST COLDROOM 1'!$A$2:$A350,$A248))</f>
        <v/>
      </c>
      <c r="J248" s="5" t="str">
        <f>IF($A248="","",SUMIFS(#REF!,'BLAST COLDROOM 1'!$C$2:$C350,$B248,'BLAST COLDROOM 1'!$E$2:$E350,$C248,'BLAST COLDROOM 1'!$A$2:$A350,$A248))</f>
        <v/>
      </c>
      <c r="K248" s="5" t="str">
        <f>IF($A248="","",SUMIFS('BLAST COLDROOM 1'!M$2:M350,'BLAST COLDROOM 1'!$C$2:$C350,$B248,'BLAST COLDROOM 1'!$E$2:$E350,$C248,'BLAST COLDROOM 1'!$A$2:$A350,$A248))</f>
        <v/>
      </c>
      <c r="L248" s="5" t="str">
        <f>IF($A248="","",SUMIFS('BLAST COLDROOM 1'!N$2:N350,'BLAST COLDROOM 1'!$C$2:$C350,$B248,'BLAST COLDROOM 1'!$E$2:$E350,$C248,'BLAST COLDROOM 1'!$A$2:$A350,$A248))</f>
        <v/>
      </c>
      <c r="M248" s="5" t="str">
        <f>IF($A248="","",SUMIFS('BLAST COLDROOM 1'!O$2:O350,'BLAST COLDROOM 1'!$C$2:$C350,$B248,'BLAST COLDROOM 1'!$E$2:$E350,$C248,'BLAST COLDROOM 1'!$A$2:$A350,$A248))</f>
        <v/>
      </c>
      <c r="N248" s="5" t="str">
        <f>IF($A248="","",SUMIFS('BLAST COLDROOM 1'!P$2:P350,'BLAST COLDROOM 1'!$C$2:$C350,$B248,'BLAST COLDROOM 1'!$E$2:$E350,$C248,'BLAST COLDROOM 1'!$A$2:$A350,$A248))</f>
        <v/>
      </c>
      <c r="O248" s="5" t="str">
        <f>IF($A248="","",SUMIFS('BLAST COLDROOM 1'!Q$2:Q350,'BLAST COLDROOM 1'!$C$2:$C350,$B248,'BLAST COLDROOM 1'!$E$2:$E350,$C248,'BLAST COLDROOM 1'!$A$2:$A350,$A248))</f>
        <v/>
      </c>
      <c r="P248" s="5" t="str">
        <f>IF($A248="","",SUMIFS('BLAST COLDROOM 1'!R$2:R350,'BLAST COLDROOM 1'!$C$2:$C350,$B248,'BLAST COLDROOM 1'!$E$2:$E350,$C248,'BLAST COLDROOM 1'!$A$2:$A350,$A248))</f>
        <v/>
      </c>
      <c r="Q248" s="5" t="str">
        <f>IF($A248="","",SUMIFS('BLAST COLDROOM 1'!S$2:S350,'BLAST COLDROOM 1'!$C$2:$C350,$B248,'BLAST COLDROOM 1'!$E$2:$E350,$C248,'BLAST COLDROOM 1'!$A$2:$A350,$A248))</f>
        <v/>
      </c>
      <c r="R248" s="5" t="str">
        <f>IF($A248="","",SUMIFS('BLAST COLDROOM 1'!T$2:T350,'BLAST COLDROOM 1'!$C$2:$C350,$B248,'BLAST COLDROOM 1'!$E$2:$E350,$C248,'BLAST COLDROOM 1'!$A$2:$A350,$A248))</f>
        <v/>
      </c>
      <c r="S248" s="5" t="str">
        <f>IF($A248="","",SUMIFS('BLAST COLDROOM 1'!U$2:U350,'BLAST COLDROOM 1'!$C$2:$C350,$B248,'BLAST COLDROOM 1'!$E$2:$E350,$C248,'BLAST COLDROOM 1'!$A$2:$A350,$A248))</f>
        <v/>
      </c>
      <c r="T248" s="5" t="str">
        <f>IF($A248="","",SUMIFS('BLAST COLDROOM 1'!V$2:V350,'BLAST COLDROOM 1'!$C$2:$C350,$B248,'BLAST COLDROOM 1'!$E$2:$E350,$C248,'BLAST COLDROOM 1'!$A$2:$A350,$A248))</f>
        <v/>
      </c>
      <c r="U248" s="5" t="str">
        <f>IF($A248="","",SUMIFS(#REF!,'BLAST COLDROOM 1'!$C$2:$C350,$B248,'BLAST COLDROOM 1'!$E$2:$E350,$C248,'BLAST COLDROOM 1'!$A$2:$A350,$A248))</f>
        <v/>
      </c>
      <c r="V248" s="5" t="str">
        <f>IF($A248="","",SUMIFS('BLAST COLDROOM 1'!X$2:X350,'BLAST COLDROOM 1'!$C$2:$C350,$B248,'BLAST COLDROOM 1'!$E$2:$E350,$C248,'BLAST COLDROOM 1'!$A$2:$A350,$A248))</f>
        <v/>
      </c>
      <c r="W248" s="5" t="str">
        <f>IF($A248="","",SUMIFS('BLAST COLDROOM 1'!Y$2:Y350,'BLAST COLDROOM 1'!$C$2:$C350,$B248,'BLAST COLDROOM 1'!$E$2:$E350,$C248,'BLAST COLDROOM 1'!$A$2:$A350,$A248))</f>
        <v/>
      </c>
      <c r="X248" s="5" t="str">
        <f>IF($A248="","",SUMIFS('BLAST COLDROOM 1'!Z$2:Z350,'BLAST COLDROOM 1'!$C$2:$C350,$B248,'BLAST COLDROOM 1'!$E$2:$E350,$C248,'BLAST COLDROOM 1'!$A$2:$A350,$A248))</f>
        <v/>
      </c>
      <c r="Y248" s="5" t="str">
        <f>IF($A248="","",SUMIFS('BLAST COLDROOM 1'!AA$2:AA350,'BLAST COLDROOM 1'!$C$2:$C350,$B248,'BLAST COLDROOM 1'!$E$2:$E350,$C248,'BLAST COLDROOM 1'!$A$2:$A350,$A248))</f>
        <v/>
      </c>
      <c r="Z248" s="5" t="str">
        <f>IF($A248="","",SUMIFS('BLAST COLDROOM 1'!AB$2:AB350,'BLAST COLDROOM 1'!$C$2:$C350,$B248,'BLAST COLDROOM 1'!$E$2:$E350,$C248,'BLAST COLDROOM 1'!$A$2:$A350,$A248))</f>
        <v/>
      </c>
      <c r="AA248" s="5" t="str">
        <f>IF($A248="","",SUMIFS('BLAST COLDROOM 1'!AC$2:AC350,'BLAST COLDROOM 1'!$C$2:$C350,$B248,'BLAST COLDROOM 1'!$E$2:$E350,$C248,'BLAST COLDROOM 1'!$A$2:$A350,$A248))</f>
        <v/>
      </c>
      <c r="AB248" s="5" t="str">
        <f>IF($A248="","",SUMIFS('BLAST COLDROOM 1'!AD$2:AD350,'BLAST COLDROOM 1'!$C$2:$C350,$B248,'BLAST COLDROOM 1'!$E$2:$E350,$C248,'BLAST COLDROOM 1'!$A$2:$A350,$A248))</f>
        <v/>
      </c>
      <c r="AC248" s="5" t="str">
        <f>IF($A248="","",SUMIFS('BLAST COLDROOM 1'!AE$2:AE350,'BLAST COLDROOM 1'!$C$2:$C350,$B248,'BLAST COLDROOM 1'!$E$2:$E350,$C248,'BLAST COLDROOM 1'!$A$2:$A350,$A248))</f>
        <v/>
      </c>
      <c r="AD248" s="5" t="str">
        <f>IF($A248="","",SUMIFS('BLAST COLDROOM 1'!AF$2:AF350,'BLAST COLDROOM 1'!$C$2:$C350,$B248,'BLAST COLDROOM 1'!$E$2:$E350,$C248,'BLAST COLDROOM 1'!$A$2:$A350,$A248))</f>
        <v/>
      </c>
      <c r="AE248" s="5" t="str">
        <f>IF($A248="","",SUMIFS('BLAST COLDROOM 1'!AG$2:AG350,'BLAST COLDROOM 1'!$C$2:$C350,$B248,'BLAST COLDROOM 1'!$E$2:$E350,$C248,'BLAST COLDROOM 1'!$A$2:$A350,$A248))</f>
        <v/>
      </c>
      <c r="AF248" s="5" t="str">
        <f>IF($A248="","",SUMIFS('BLAST COLDROOM 1'!AH$2:AH350,'BLAST COLDROOM 1'!$C$2:$C350,$B248,'BLAST COLDROOM 1'!$E$2:$E350,$C248,'BLAST COLDROOM 1'!$A$2:$A350,$A248))</f>
        <v/>
      </c>
      <c r="AG248" s="5" t="str">
        <f>IF($A248="","",SUMIFS('BLAST COLDROOM 1'!AI$2:AI350,'BLAST COLDROOM 1'!$C$2:$C350,$B248,'BLAST COLDROOM 1'!$E$2:$E350,$C248,'BLAST COLDROOM 1'!$A$2:$A350,$A248))</f>
        <v/>
      </c>
      <c r="AH248" s="5" t="str">
        <f>IF($A248="","",SUMIFS('BLAST COLDROOM 1'!AJ$2:AJ350,'BLAST COLDROOM 1'!$C$2:$C350,$B248,'BLAST COLDROOM 1'!$E$2:$E350,$C248,'BLAST COLDROOM 1'!$A$2:$A350,$A248))</f>
        <v/>
      </c>
      <c r="AI248" s="5" t="str">
        <f>IF($A248="","",SUMIFS('BLAST COLDROOM 1'!AK$2:AK350,'BLAST COLDROOM 1'!$C$2:$C350,$B248,'BLAST COLDROOM 1'!$E$2:$E350,$C248,'BLAST COLDROOM 1'!$A$2:$A350,$A248))</f>
        <v/>
      </c>
      <c r="AJ248" s="5" t="str">
        <f>IF($A248="","",SUMIFS('BLAST COLDROOM 1'!AL$2:AL350,'BLAST COLDROOM 1'!$C$2:$C350,$B248,'BLAST COLDROOM 1'!$E$2:$E350,$C248,'BLAST COLDROOM 1'!$A$2:$A350,$A248))</f>
        <v/>
      </c>
    </row>
    <row r="249" ht="15.75" customHeight="1">
      <c r="A249" s="17"/>
      <c r="B249" s="5"/>
      <c r="C249" s="5"/>
      <c r="D249" s="5" t="str">
        <f>IF($A249="","",SUMIFS('BLAST COLDROOM 1'!F$2:F350,'BLAST COLDROOM 1'!$C$2:$C350,$B249,'BLAST COLDROOM 1'!$E$2:$E350,$C249,'BLAST COLDROOM 1'!$A$2:$A350,$A249))</f>
        <v/>
      </c>
      <c r="E249" s="5" t="str">
        <f>IF($A249="","",SUMIFS('BLAST COLDROOM 1'!G$2:G350,'BLAST COLDROOM 1'!$C$2:$C350,$B249,'BLAST COLDROOM 1'!$E$2:$E350,$C249,'BLAST COLDROOM 1'!$A$2:$A350,$A249))</f>
        <v/>
      </c>
      <c r="F249" s="5" t="str">
        <f>IF($A249="","",SUMIFS('BLAST COLDROOM 1'!H$2:H350,'BLAST COLDROOM 1'!$C$2:$C350,$B249,'BLAST COLDROOM 1'!$E$2:$E350,$C249,'BLAST COLDROOM 1'!$A$2:$A350,$A249))</f>
        <v/>
      </c>
      <c r="G249" s="5" t="str">
        <f>IF($A249="","",SUMIFS('BLAST COLDROOM 1'!I$2:I350,'BLAST COLDROOM 1'!$C$2:$C350,$B249,'BLAST COLDROOM 1'!$E$2:$E350,$C249,'BLAST COLDROOM 1'!$A$2:$A350,$A249))</f>
        <v/>
      </c>
      <c r="H249" s="5" t="str">
        <f>IF($A249="","",SUMIFS('BLAST COLDROOM 1'!J$2:J350,'BLAST COLDROOM 1'!$C$2:$C350,$B249,'BLAST COLDROOM 1'!$E$2:$E350,$C249,'BLAST COLDROOM 1'!$A$2:$A350,$A249))</f>
        <v/>
      </c>
      <c r="I249" s="5" t="str">
        <f>IF($A249="","",SUMIFS('BLAST COLDROOM 1'!K$2:K350,'BLAST COLDROOM 1'!$C$2:$C350,$B249,'BLAST COLDROOM 1'!$E$2:$E350,$C249,'BLAST COLDROOM 1'!$A$2:$A350,$A249))</f>
        <v/>
      </c>
      <c r="J249" s="5" t="str">
        <f>IF($A249="","",SUMIFS(#REF!,'BLAST COLDROOM 1'!$C$2:$C350,$B249,'BLAST COLDROOM 1'!$E$2:$E350,$C249,'BLAST COLDROOM 1'!$A$2:$A350,$A249))</f>
        <v/>
      </c>
      <c r="K249" s="5" t="str">
        <f>IF($A249="","",SUMIFS('BLAST COLDROOM 1'!M$2:M350,'BLAST COLDROOM 1'!$C$2:$C350,$B249,'BLAST COLDROOM 1'!$E$2:$E350,$C249,'BLAST COLDROOM 1'!$A$2:$A350,$A249))</f>
        <v/>
      </c>
      <c r="L249" s="5" t="str">
        <f>IF($A249="","",SUMIFS('BLAST COLDROOM 1'!N$2:N350,'BLAST COLDROOM 1'!$C$2:$C350,$B249,'BLAST COLDROOM 1'!$E$2:$E350,$C249,'BLAST COLDROOM 1'!$A$2:$A350,$A249))</f>
        <v/>
      </c>
      <c r="M249" s="5" t="str">
        <f>IF($A249="","",SUMIFS('BLAST COLDROOM 1'!O$2:O350,'BLAST COLDROOM 1'!$C$2:$C350,$B249,'BLAST COLDROOM 1'!$E$2:$E350,$C249,'BLAST COLDROOM 1'!$A$2:$A350,$A249))</f>
        <v/>
      </c>
      <c r="N249" s="5" t="str">
        <f>IF($A249="","",SUMIFS('BLAST COLDROOM 1'!P$2:P350,'BLAST COLDROOM 1'!$C$2:$C350,$B249,'BLAST COLDROOM 1'!$E$2:$E350,$C249,'BLAST COLDROOM 1'!$A$2:$A350,$A249))</f>
        <v/>
      </c>
      <c r="O249" s="5" t="str">
        <f>IF($A249="","",SUMIFS('BLAST COLDROOM 1'!Q$2:Q350,'BLAST COLDROOM 1'!$C$2:$C350,$B249,'BLAST COLDROOM 1'!$E$2:$E350,$C249,'BLAST COLDROOM 1'!$A$2:$A350,$A249))</f>
        <v/>
      </c>
      <c r="P249" s="5" t="str">
        <f>IF($A249="","",SUMIFS('BLAST COLDROOM 1'!R$2:R350,'BLAST COLDROOM 1'!$C$2:$C350,$B249,'BLAST COLDROOM 1'!$E$2:$E350,$C249,'BLAST COLDROOM 1'!$A$2:$A350,$A249))</f>
        <v/>
      </c>
      <c r="Q249" s="5" t="str">
        <f>IF($A249="","",SUMIFS('BLAST COLDROOM 1'!S$2:S350,'BLAST COLDROOM 1'!$C$2:$C350,$B249,'BLAST COLDROOM 1'!$E$2:$E350,$C249,'BLAST COLDROOM 1'!$A$2:$A350,$A249))</f>
        <v/>
      </c>
      <c r="R249" s="5" t="str">
        <f>IF($A249="","",SUMIFS('BLAST COLDROOM 1'!T$2:T350,'BLAST COLDROOM 1'!$C$2:$C350,$B249,'BLAST COLDROOM 1'!$E$2:$E350,$C249,'BLAST COLDROOM 1'!$A$2:$A350,$A249))</f>
        <v/>
      </c>
      <c r="S249" s="5" t="str">
        <f>IF($A249="","",SUMIFS('BLAST COLDROOM 1'!U$2:U350,'BLAST COLDROOM 1'!$C$2:$C350,$B249,'BLAST COLDROOM 1'!$E$2:$E350,$C249,'BLAST COLDROOM 1'!$A$2:$A350,$A249))</f>
        <v/>
      </c>
      <c r="T249" s="5" t="str">
        <f>IF($A249="","",SUMIFS('BLAST COLDROOM 1'!V$2:V350,'BLAST COLDROOM 1'!$C$2:$C350,$B249,'BLAST COLDROOM 1'!$E$2:$E350,$C249,'BLAST COLDROOM 1'!$A$2:$A350,$A249))</f>
        <v/>
      </c>
      <c r="U249" s="5" t="str">
        <f>IF($A249="","",SUMIFS(#REF!,'BLAST COLDROOM 1'!$C$2:$C350,$B249,'BLAST COLDROOM 1'!$E$2:$E350,$C249,'BLAST COLDROOM 1'!$A$2:$A350,$A249))</f>
        <v/>
      </c>
      <c r="V249" s="5" t="str">
        <f>IF($A249="","",SUMIFS('BLAST COLDROOM 1'!X$2:X350,'BLAST COLDROOM 1'!$C$2:$C350,$B249,'BLAST COLDROOM 1'!$E$2:$E350,$C249,'BLAST COLDROOM 1'!$A$2:$A350,$A249))</f>
        <v/>
      </c>
      <c r="W249" s="5" t="str">
        <f>IF($A249="","",SUMIFS('BLAST COLDROOM 1'!Y$2:Y350,'BLAST COLDROOM 1'!$C$2:$C350,$B249,'BLAST COLDROOM 1'!$E$2:$E350,$C249,'BLAST COLDROOM 1'!$A$2:$A350,$A249))</f>
        <v/>
      </c>
      <c r="X249" s="5" t="str">
        <f>IF($A249="","",SUMIFS('BLAST COLDROOM 1'!Z$2:Z350,'BLAST COLDROOM 1'!$C$2:$C350,$B249,'BLAST COLDROOM 1'!$E$2:$E350,$C249,'BLAST COLDROOM 1'!$A$2:$A350,$A249))</f>
        <v/>
      </c>
      <c r="Y249" s="5" t="str">
        <f>IF($A249="","",SUMIFS('BLAST COLDROOM 1'!AA$2:AA350,'BLAST COLDROOM 1'!$C$2:$C350,$B249,'BLAST COLDROOM 1'!$E$2:$E350,$C249,'BLAST COLDROOM 1'!$A$2:$A350,$A249))</f>
        <v/>
      </c>
      <c r="Z249" s="5" t="str">
        <f>IF($A249="","",SUMIFS('BLAST COLDROOM 1'!AB$2:AB350,'BLAST COLDROOM 1'!$C$2:$C350,$B249,'BLAST COLDROOM 1'!$E$2:$E350,$C249,'BLAST COLDROOM 1'!$A$2:$A350,$A249))</f>
        <v/>
      </c>
      <c r="AA249" s="5" t="str">
        <f>IF($A249="","",SUMIFS('BLAST COLDROOM 1'!AC$2:AC350,'BLAST COLDROOM 1'!$C$2:$C350,$B249,'BLAST COLDROOM 1'!$E$2:$E350,$C249,'BLAST COLDROOM 1'!$A$2:$A350,$A249))</f>
        <v/>
      </c>
      <c r="AB249" s="5" t="str">
        <f>IF($A249="","",SUMIFS('BLAST COLDROOM 1'!AD$2:AD350,'BLAST COLDROOM 1'!$C$2:$C350,$B249,'BLAST COLDROOM 1'!$E$2:$E350,$C249,'BLAST COLDROOM 1'!$A$2:$A350,$A249))</f>
        <v/>
      </c>
      <c r="AC249" s="5" t="str">
        <f>IF($A249="","",SUMIFS('BLAST COLDROOM 1'!AE$2:AE350,'BLAST COLDROOM 1'!$C$2:$C350,$B249,'BLAST COLDROOM 1'!$E$2:$E350,$C249,'BLAST COLDROOM 1'!$A$2:$A350,$A249))</f>
        <v/>
      </c>
      <c r="AD249" s="5" t="str">
        <f>IF($A249="","",SUMIFS('BLAST COLDROOM 1'!AF$2:AF350,'BLAST COLDROOM 1'!$C$2:$C350,$B249,'BLAST COLDROOM 1'!$E$2:$E350,$C249,'BLAST COLDROOM 1'!$A$2:$A350,$A249))</f>
        <v/>
      </c>
      <c r="AE249" s="5" t="str">
        <f>IF($A249="","",SUMIFS('BLAST COLDROOM 1'!AG$2:AG350,'BLAST COLDROOM 1'!$C$2:$C350,$B249,'BLAST COLDROOM 1'!$E$2:$E350,$C249,'BLAST COLDROOM 1'!$A$2:$A350,$A249))</f>
        <v/>
      </c>
      <c r="AF249" s="5" t="str">
        <f>IF($A249="","",SUMIFS('BLAST COLDROOM 1'!AH$2:AH350,'BLAST COLDROOM 1'!$C$2:$C350,$B249,'BLAST COLDROOM 1'!$E$2:$E350,$C249,'BLAST COLDROOM 1'!$A$2:$A350,$A249))</f>
        <v/>
      </c>
      <c r="AG249" s="5" t="str">
        <f>IF($A249="","",SUMIFS('BLAST COLDROOM 1'!AI$2:AI350,'BLAST COLDROOM 1'!$C$2:$C350,$B249,'BLAST COLDROOM 1'!$E$2:$E350,$C249,'BLAST COLDROOM 1'!$A$2:$A350,$A249))</f>
        <v/>
      </c>
      <c r="AH249" s="5" t="str">
        <f>IF($A249="","",SUMIFS('BLAST COLDROOM 1'!AJ$2:AJ350,'BLAST COLDROOM 1'!$C$2:$C350,$B249,'BLAST COLDROOM 1'!$E$2:$E350,$C249,'BLAST COLDROOM 1'!$A$2:$A350,$A249))</f>
        <v/>
      </c>
      <c r="AI249" s="5" t="str">
        <f>IF($A249="","",SUMIFS('BLAST COLDROOM 1'!AK$2:AK350,'BLAST COLDROOM 1'!$C$2:$C350,$B249,'BLAST COLDROOM 1'!$E$2:$E350,$C249,'BLAST COLDROOM 1'!$A$2:$A350,$A249))</f>
        <v/>
      </c>
      <c r="AJ249" s="5" t="str">
        <f>IF($A249="","",SUMIFS('BLAST COLDROOM 1'!AL$2:AL350,'BLAST COLDROOM 1'!$C$2:$C350,$B249,'BLAST COLDROOM 1'!$E$2:$E350,$C249,'BLAST COLDROOM 1'!$A$2:$A350,$A249))</f>
        <v/>
      </c>
    </row>
    <row r="250" ht="15.75" customHeight="1">
      <c r="A250" s="17"/>
      <c r="B250" s="5"/>
      <c r="C250" s="5"/>
      <c r="D250" s="5" t="str">
        <f>IF($A250="","",SUMIFS('BLAST COLDROOM 1'!F$2:F350,'BLAST COLDROOM 1'!$C$2:$C350,$B250,'BLAST COLDROOM 1'!$E$2:$E350,$C250,'BLAST COLDROOM 1'!$A$2:$A350,$A250))</f>
        <v/>
      </c>
      <c r="E250" s="5" t="str">
        <f>IF($A250="","",SUMIFS('BLAST COLDROOM 1'!G$2:G350,'BLAST COLDROOM 1'!$C$2:$C350,$B250,'BLAST COLDROOM 1'!$E$2:$E350,$C250,'BLAST COLDROOM 1'!$A$2:$A350,$A250))</f>
        <v/>
      </c>
      <c r="F250" s="5" t="str">
        <f>IF($A250="","",SUMIFS('BLAST COLDROOM 1'!H$2:H350,'BLAST COLDROOM 1'!$C$2:$C350,$B250,'BLAST COLDROOM 1'!$E$2:$E350,$C250,'BLAST COLDROOM 1'!$A$2:$A350,$A250))</f>
        <v/>
      </c>
      <c r="G250" s="5" t="str">
        <f>IF($A250="","",SUMIFS('BLAST COLDROOM 1'!I$2:I350,'BLAST COLDROOM 1'!$C$2:$C350,$B250,'BLAST COLDROOM 1'!$E$2:$E350,$C250,'BLAST COLDROOM 1'!$A$2:$A350,$A250))</f>
        <v/>
      </c>
      <c r="H250" s="5" t="str">
        <f>IF($A250="","",SUMIFS('BLAST COLDROOM 1'!J$2:J350,'BLAST COLDROOM 1'!$C$2:$C350,$B250,'BLAST COLDROOM 1'!$E$2:$E350,$C250,'BLAST COLDROOM 1'!$A$2:$A350,$A250))</f>
        <v/>
      </c>
      <c r="I250" s="5" t="str">
        <f>IF($A250="","",SUMIFS('BLAST COLDROOM 1'!K$2:K350,'BLAST COLDROOM 1'!$C$2:$C350,$B250,'BLAST COLDROOM 1'!$E$2:$E350,$C250,'BLAST COLDROOM 1'!$A$2:$A350,$A250))</f>
        <v/>
      </c>
      <c r="J250" s="5" t="str">
        <f>IF($A250="","",SUMIFS(#REF!,'BLAST COLDROOM 1'!$C$2:$C350,$B250,'BLAST COLDROOM 1'!$E$2:$E350,$C250,'BLAST COLDROOM 1'!$A$2:$A350,$A250))</f>
        <v/>
      </c>
      <c r="K250" s="5" t="str">
        <f>IF($A250="","",SUMIFS('BLAST COLDROOM 1'!M$2:M350,'BLAST COLDROOM 1'!$C$2:$C350,$B250,'BLAST COLDROOM 1'!$E$2:$E350,$C250,'BLAST COLDROOM 1'!$A$2:$A350,$A250))</f>
        <v/>
      </c>
      <c r="L250" s="5" t="str">
        <f>IF($A250="","",SUMIFS('BLAST COLDROOM 1'!N$2:N350,'BLAST COLDROOM 1'!$C$2:$C350,$B250,'BLAST COLDROOM 1'!$E$2:$E350,$C250,'BLAST COLDROOM 1'!$A$2:$A350,$A250))</f>
        <v/>
      </c>
      <c r="M250" s="5" t="str">
        <f>IF($A250="","",SUMIFS('BLAST COLDROOM 1'!O$2:O350,'BLAST COLDROOM 1'!$C$2:$C350,$B250,'BLAST COLDROOM 1'!$E$2:$E350,$C250,'BLAST COLDROOM 1'!$A$2:$A350,$A250))</f>
        <v/>
      </c>
      <c r="N250" s="5" t="str">
        <f>IF($A250="","",SUMIFS('BLAST COLDROOM 1'!P$2:P350,'BLAST COLDROOM 1'!$C$2:$C350,$B250,'BLAST COLDROOM 1'!$E$2:$E350,$C250,'BLAST COLDROOM 1'!$A$2:$A350,$A250))</f>
        <v/>
      </c>
      <c r="O250" s="5" t="str">
        <f>IF($A250="","",SUMIFS('BLAST COLDROOM 1'!Q$2:Q350,'BLAST COLDROOM 1'!$C$2:$C350,$B250,'BLAST COLDROOM 1'!$E$2:$E350,$C250,'BLAST COLDROOM 1'!$A$2:$A350,$A250))</f>
        <v/>
      </c>
      <c r="P250" s="5" t="str">
        <f>IF($A250="","",SUMIFS('BLAST COLDROOM 1'!R$2:R350,'BLAST COLDROOM 1'!$C$2:$C350,$B250,'BLAST COLDROOM 1'!$E$2:$E350,$C250,'BLAST COLDROOM 1'!$A$2:$A350,$A250))</f>
        <v/>
      </c>
      <c r="Q250" s="5" t="str">
        <f>IF($A250="","",SUMIFS('BLAST COLDROOM 1'!S$2:S350,'BLAST COLDROOM 1'!$C$2:$C350,$B250,'BLAST COLDROOM 1'!$E$2:$E350,$C250,'BLAST COLDROOM 1'!$A$2:$A350,$A250))</f>
        <v/>
      </c>
      <c r="R250" s="5" t="str">
        <f>IF($A250="","",SUMIFS('BLAST COLDROOM 1'!T$2:T350,'BLAST COLDROOM 1'!$C$2:$C350,$B250,'BLAST COLDROOM 1'!$E$2:$E350,$C250,'BLAST COLDROOM 1'!$A$2:$A350,$A250))</f>
        <v/>
      </c>
      <c r="S250" s="5" t="str">
        <f>IF($A250="","",SUMIFS('BLAST COLDROOM 1'!U$2:U350,'BLAST COLDROOM 1'!$C$2:$C350,$B250,'BLAST COLDROOM 1'!$E$2:$E350,$C250,'BLAST COLDROOM 1'!$A$2:$A350,$A250))</f>
        <v/>
      </c>
      <c r="T250" s="5" t="str">
        <f>IF($A250="","",SUMIFS('BLAST COLDROOM 1'!V$2:V350,'BLAST COLDROOM 1'!$C$2:$C350,$B250,'BLAST COLDROOM 1'!$E$2:$E350,$C250,'BLAST COLDROOM 1'!$A$2:$A350,$A250))</f>
        <v/>
      </c>
      <c r="U250" s="5" t="str">
        <f>IF($A250="","",SUMIFS(#REF!,'BLAST COLDROOM 1'!$C$2:$C350,$B250,'BLAST COLDROOM 1'!$E$2:$E350,$C250,'BLAST COLDROOM 1'!$A$2:$A350,$A250))</f>
        <v/>
      </c>
      <c r="V250" s="5" t="str">
        <f>IF($A250="","",SUMIFS('BLAST COLDROOM 1'!X$2:X350,'BLAST COLDROOM 1'!$C$2:$C350,$B250,'BLAST COLDROOM 1'!$E$2:$E350,$C250,'BLAST COLDROOM 1'!$A$2:$A350,$A250))</f>
        <v/>
      </c>
      <c r="W250" s="5" t="str">
        <f>IF($A250="","",SUMIFS('BLAST COLDROOM 1'!Y$2:Y350,'BLAST COLDROOM 1'!$C$2:$C350,$B250,'BLAST COLDROOM 1'!$E$2:$E350,$C250,'BLAST COLDROOM 1'!$A$2:$A350,$A250))</f>
        <v/>
      </c>
      <c r="X250" s="5" t="str">
        <f>IF($A250="","",SUMIFS('BLAST COLDROOM 1'!Z$2:Z350,'BLAST COLDROOM 1'!$C$2:$C350,$B250,'BLAST COLDROOM 1'!$E$2:$E350,$C250,'BLAST COLDROOM 1'!$A$2:$A350,$A250))</f>
        <v/>
      </c>
      <c r="Y250" s="5" t="str">
        <f>IF($A250="","",SUMIFS('BLAST COLDROOM 1'!AA$2:AA350,'BLAST COLDROOM 1'!$C$2:$C350,$B250,'BLAST COLDROOM 1'!$E$2:$E350,$C250,'BLAST COLDROOM 1'!$A$2:$A350,$A250))</f>
        <v/>
      </c>
      <c r="Z250" s="5" t="str">
        <f>IF($A250="","",SUMIFS('BLAST COLDROOM 1'!AB$2:AB350,'BLAST COLDROOM 1'!$C$2:$C350,$B250,'BLAST COLDROOM 1'!$E$2:$E350,$C250,'BLAST COLDROOM 1'!$A$2:$A350,$A250))</f>
        <v/>
      </c>
      <c r="AA250" s="5" t="str">
        <f>IF($A250="","",SUMIFS('BLAST COLDROOM 1'!AC$2:AC350,'BLAST COLDROOM 1'!$C$2:$C350,$B250,'BLAST COLDROOM 1'!$E$2:$E350,$C250,'BLAST COLDROOM 1'!$A$2:$A350,$A250))</f>
        <v/>
      </c>
      <c r="AB250" s="5" t="str">
        <f>IF($A250="","",SUMIFS('BLAST COLDROOM 1'!AD$2:AD350,'BLAST COLDROOM 1'!$C$2:$C350,$B250,'BLAST COLDROOM 1'!$E$2:$E350,$C250,'BLAST COLDROOM 1'!$A$2:$A350,$A250))</f>
        <v/>
      </c>
      <c r="AC250" s="5" t="str">
        <f>IF($A250="","",SUMIFS('BLAST COLDROOM 1'!AE$2:AE350,'BLAST COLDROOM 1'!$C$2:$C350,$B250,'BLAST COLDROOM 1'!$E$2:$E350,$C250,'BLAST COLDROOM 1'!$A$2:$A350,$A250))</f>
        <v/>
      </c>
      <c r="AD250" s="5" t="str">
        <f>IF($A250="","",SUMIFS('BLAST COLDROOM 1'!AF$2:AF350,'BLAST COLDROOM 1'!$C$2:$C350,$B250,'BLAST COLDROOM 1'!$E$2:$E350,$C250,'BLAST COLDROOM 1'!$A$2:$A350,$A250))</f>
        <v/>
      </c>
      <c r="AE250" s="5" t="str">
        <f>IF($A250="","",SUMIFS('BLAST COLDROOM 1'!AG$2:AG350,'BLAST COLDROOM 1'!$C$2:$C350,$B250,'BLAST COLDROOM 1'!$E$2:$E350,$C250,'BLAST COLDROOM 1'!$A$2:$A350,$A250))</f>
        <v/>
      </c>
      <c r="AF250" s="5" t="str">
        <f>IF($A250="","",SUMIFS('BLAST COLDROOM 1'!AH$2:AH350,'BLAST COLDROOM 1'!$C$2:$C350,$B250,'BLAST COLDROOM 1'!$E$2:$E350,$C250,'BLAST COLDROOM 1'!$A$2:$A350,$A250))</f>
        <v/>
      </c>
      <c r="AG250" s="5" t="str">
        <f>IF($A250="","",SUMIFS('BLAST COLDROOM 1'!AI$2:AI350,'BLAST COLDROOM 1'!$C$2:$C350,$B250,'BLAST COLDROOM 1'!$E$2:$E350,$C250,'BLAST COLDROOM 1'!$A$2:$A350,$A250))</f>
        <v/>
      </c>
      <c r="AH250" s="5" t="str">
        <f>IF($A250="","",SUMIFS('BLAST COLDROOM 1'!AJ$2:AJ350,'BLAST COLDROOM 1'!$C$2:$C350,$B250,'BLAST COLDROOM 1'!$E$2:$E350,$C250,'BLAST COLDROOM 1'!$A$2:$A350,$A250))</f>
        <v/>
      </c>
      <c r="AI250" s="5" t="str">
        <f>IF($A250="","",SUMIFS('BLAST COLDROOM 1'!AK$2:AK350,'BLAST COLDROOM 1'!$C$2:$C350,$B250,'BLAST COLDROOM 1'!$E$2:$E350,$C250,'BLAST COLDROOM 1'!$A$2:$A350,$A250))</f>
        <v/>
      </c>
      <c r="AJ250" s="5" t="str">
        <f>IF($A250="","",SUMIFS('BLAST COLDROOM 1'!AL$2:AL350,'BLAST COLDROOM 1'!$C$2:$C350,$B250,'BLAST COLDROOM 1'!$E$2:$E350,$C250,'BLAST COLDROOM 1'!$A$2:$A350,$A250))</f>
        <v/>
      </c>
    </row>
    <row r="251" ht="15.75" customHeight="1">
      <c r="A251" s="17"/>
      <c r="B251" s="5"/>
      <c r="C251" s="5"/>
      <c r="D251" s="5" t="str">
        <f>IF($A251="","",SUMIFS('BLAST COLDROOM 1'!F$2:F350,'BLAST COLDROOM 1'!$C$2:$C350,$B251,'BLAST COLDROOM 1'!$E$2:$E350,$C251,'BLAST COLDROOM 1'!$A$2:$A350,$A251))</f>
        <v/>
      </c>
      <c r="E251" s="5" t="str">
        <f>IF($A251="","",SUMIFS('BLAST COLDROOM 1'!G$2:G350,'BLAST COLDROOM 1'!$C$2:$C350,$B251,'BLAST COLDROOM 1'!$E$2:$E350,$C251,'BLAST COLDROOM 1'!$A$2:$A350,$A251))</f>
        <v/>
      </c>
      <c r="F251" s="5" t="str">
        <f>IF($A251="","",SUMIFS('BLAST COLDROOM 1'!H$2:H350,'BLAST COLDROOM 1'!$C$2:$C350,$B251,'BLAST COLDROOM 1'!$E$2:$E350,$C251,'BLAST COLDROOM 1'!$A$2:$A350,$A251))</f>
        <v/>
      </c>
      <c r="G251" s="5" t="str">
        <f>IF($A251="","",SUMIFS('BLAST COLDROOM 1'!I$2:I350,'BLAST COLDROOM 1'!$C$2:$C350,$B251,'BLAST COLDROOM 1'!$E$2:$E350,$C251,'BLAST COLDROOM 1'!$A$2:$A350,$A251))</f>
        <v/>
      </c>
      <c r="H251" s="5" t="str">
        <f>IF($A251="","",SUMIFS('BLAST COLDROOM 1'!J$2:J350,'BLAST COLDROOM 1'!$C$2:$C350,$B251,'BLAST COLDROOM 1'!$E$2:$E350,$C251,'BLAST COLDROOM 1'!$A$2:$A350,$A251))</f>
        <v/>
      </c>
      <c r="I251" s="5" t="str">
        <f>IF($A251="","",SUMIFS('BLAST COLDROOM 1'!K$2:K350,'BLAST COLDROOM 1'!$C$2:$C350,$B251,'BLAST COLDROOM 1'!$E$2:$E350,$C251,'BLAST COLDROOM 1'!$A$2:$A350,$A251))</f>
        <v/>
      </c>
      <c r="J251" s="5" t="str">
        <f>IF($A251="","",SUMIFS(#REF!,'BLAST COLDROOM 1'!$C$2:$C350,$B251,'BLAST COLDROOM 1'!$E$2:$E350,$C251,'BLAST COLDROOM 1'!$A$2:$A350,$A251))</f>
        <v/>
      </c>
      <c r="K251" s="5" t="str">
        <f>IF($A251="","",SUMIFS('BLAST COLDROOM 1'!M$2:M350,'BLAST COLDROOM 1'!$C$2:$C350,$B251,'BLAST COLDROOM 1'!$E$2:$E350,$C251,'BLAST COLDROOM 1'!$A$2:$A350,$A251))</f>
        <v/>
      </c>
      <c r="L251" s="5" t="str">
        <f>IF($A251="","",SUMIFS('BLAST COLDROOM 1'!N$2:N350,'BLAST COLDROOM 1'!$C$2:$C350,$B251,'BLAST COLDROOM 1'!$E$2:$E350,$C251,'BLAST COLDROOM 1'!$A$2:$A350,$A251))</f>
        <v/>
      </c>
      <c r="M251" s="5" t="str">
        <f>IF($A251="","",SUMIFS('BLAST COLDROOM 1'!O$2:O350,'BLAST COLDROOM 1'!$C$2:$C350,$B251,'BLAST COLDROOM 1'!$E$2:$E350,$C251,'BLAST COLDROOM 1'!$A$2:$A350,$A251))</f>
        <v/>
      </c>
      <c r="N251" s="5" t="str">
        <f>IF($A251="","",SUMIFS('BLAST COLDROOM 1'!P$2:P350,'BLAST COLDROOM 1'!$C$2:$C350,$B251,'BLAST COLDROOM 1'!$E$2:$E350,$C251,'BLAST COLDROOM 1'!$A$2:$A350,$A251))</f>
        <v/>
      </c>
      <c r="O251" s="5" t="str">
        <f>IF($A251="","",SUMIFS('BLAST COLDROOM 1'!Q$2:Q350,'BLAST COLDROOM 1'!$C$2:$C350,$B251,'BLAST COLDROOM 1'!$E$2:$E350,$C251,'BLAST COLDROOM 1'!$A$2:$A350,$A251))</f>
        <v/>
      </c>
      <c r="P251" s="5" t="str">
        <f>IF($A251="","",SUMIFS('BLAST COLDROOM 1'!R$2:R350,'BLAST COLDROOM 1'!$C$2:$C350,$B251,'BLAST COLDROOM 1'!$E$2:$E350,$C251,'BLAST COLDROOM 1'!$A$2:$A350,$A251))</f>
        <v/>
      </c>
      <c r="Q251" s="5" t="str">
        <f>IF($A251="","",SUMIFS('BLAST COLDROOM 1'!S$2:S350,'BLAST COLDROOM 1'!$C$2:$C350,$B251,'BLAST COLDROOM 1'!$E$2:$E350,$C251,'BLAST COLDROOM 1'!$A$2:$A350,$A251))</f>
        <v/>
      </c>
      <c r="R251" s="5" t="str">
        <f>IF($A251="","",SUMIFS('BLAST COLDROOM 1'!T$2:T350,'BLAST COLDROOM 1'!$C$2:$C350,$B251,'BLAST COLDROOM 1'!$E$2:$E350,$C251,'BLAST COLDROOM 1'!$A$2:$A350,$A251))</f>
        <v/>
      </c>
      <c r="S251" s="5" t="str">
        <f>IF($A251="","",SUMIFS('BLAST COLDROOM 1'!U$2:U350,'BLAST COLDROOM 1'!$C$2:$C350,$B251,'BLAST COLDROOM 1'!$E$2:$E350,$C251,'BLAST COLDROOM 1'!$A$2:$A350,$A251))</f>
        <v/>
      </c>
      <c r="T251" s="5" t="str">
        <f>IF($A251="","",SUMIFS('BLAST COLDROOM 1'!V$2:V350,'BLAST COLDROOM 1'!$C$2:$C350,$B251,'BLAST COLDROOM 1'!$E$2:$E350,$C251,'BLAST COLDROOM 1'!$A$2:$A350,$A251))</f>
        <v/>
      </c>
      <c r="U251" s="5" t="str">
        <f>IF($A251="","",SUMIFS(#REF!,'BLAST COLDROOM 1'!$C$2:$C350,$B251,'BLAST COLDROOM 1'!$E$2:$E350,$C251,'BLAST COLDROOM 1'!$A$2:$A350,$A251))</f>
        <v/>
      </c>
      <c r="V251" s="5" t="str">
        <f>IF($A251="","",SUMIFS('BLAST COLDROOM 1'!X$2:X350,'BLAST COLDROOM 1'!$C$2:$C350,$B251,'BLAST COLDROOM 1'!$E$2:$E350,$C251,'BLAST COLDROOM 1'!$A$2:$A350,$A251))</f>
        <v/>
      </c>
      <c r="W251" s="5" t="str">
        <f>IF($A251="","",SUMIFS('BLAST COLDROOM 1'!Y$2:Y350,'BLAST COLDROOM 1'!$C$2:$C350,$B251,'BLAST COLDROOM 1'!$E$2:$E350,$C251,'BLAST COLDROOM 1'!$A$2:$A350,$A251))</f>
        <v/>
      </c>
      <c r="X251" s="5" t="str">
        <f>IF($A251="","",SUMIFS('BLAST COLDROOM 1'!Z$2:Z350,'BLAST COLDROOM 1'!$C$2:$C350,$B251,'BLAST COLDROOM 1'!$E$2:$E350,$C251,'BLAST COLDROOM 1'!$A$2:$A350,$A251))</f>
        <v/>
      </c>
      <c r="Y251" s="5" t="str">
        <f>IF($A251="","",SUMIFS('BLAST COLDROOM 1'!AA$2:AA350,'BLAST COLDROOM 1'!$C$2:$C350,$B251,'BLAST COLDROOM 1'!$E$2:$E350,$C251,'BLAST COLDROOM 1'!$A$2:$A350,$A251))</f>
        <v/>
      </c>
      <c r="Z251" s="5" t="str">
        <f>IF($A251="","",SUMIFS('BLAST COLDROOM 1'!AB$2:AB350,'BLAST COLDROOM 1'!$C$2:$C350,$B251,'BLAST COLDROOM 1'!$E$2:$E350,$C251,'BLAST COLDROOM 1'!$A$2:$A350,$A251))</f>
        <v/>
      </c>
      <c r="AA251" s="5" t="str">
        <f>IF($A251="","",SUMIFS('BLAST COLDROOM 1'!AC$2:AC350,'BLAST COLDROOM 1'!$C$2:$C350,$B251,'BLAST COLDROOM 1'!$E$2:$E350,$C251,'BLAST COLDROOM 1'!$A$2:$A350,$A251))</f>
        <v/>
      </c>
      <c r="AB251" s="5" t="str">
        <f>IF($A251="","",SUMIFS('BLAST COLDROOM 1'!AD$2:AD350,'BLAST COLDROOM 1'!$C$2:$C350,$B251,'BLAST COLDROOM 1'!$E$2:$E350,$C251,'BLAST COLDROOM 1'!$A$2:$A350,$A251))</f>
        <v/>
      </c>
      <c r="AC251" s="5" t="str">
        <f>IF($A251="","",SUMIFS('BLAST COLDROOM 1'!AE$2:AE350,'BLAST COLDROOM 1'!$C$2:$C350,$B251,'BLAST COLDROOM 1'!$E$2:$E350,$C251,'BLAST COLDROOM 1'!$A$2:$A350,$A251))</f>
        <v/>
      </c>
      <c r="AD251" s="5" t="str">
        <f>IF($A251="","",SUMIFS('BLAST COLDROOM 1'!AF$2:AF350,'BLAST COLDROOM 1'!$C$2:$C350,$B251,'BLAST COLDROOM 1'!$E$2:$E350,$C251,'BLAST COLDROOM 1'!$A$2:$A350,$A251))</f>
        <v/>
      </c>
      <c r="AE251" s="5" t="str">
        <f>IF($A251="","",SUMIFS('BLAST COLDROOM 1'!AG$2:AG350,'BLAST COLDROOM 1'!$C$2:$C350,$B251,'BLAST COLDROOM 1'!$E$2:$E350,$C251,'BLAST COLDROOM 1'!$A$2:$A350,$A251))</f>
        <v/>
      </c>
      <c r="AF251" s="5" t="str">
        <f>IF($A251="","",SUMIFS('BLAST COLDROOM 1'!AH$2:AH350,'BLAST COLDROOM 1'!$C$2:$C350,$B251,'BLAST COLDROOM 1'!$E$2:$E350,$C251,'BLAST COLDROOM 1'!$A$2:$A350,$A251))</f>
        <v/>
      </c>
      <c r="AG251" s="5" t="str">
        <f>IF($A251="","",SUMIFS('BLAST COLDROOM 1'!AI$2:AI350,'BLAST COLDROOM 1'!$C$2:$C350,$B251,'BLAST COLDROOM 1'!$E$2:$E350,$C251,'BLAST COLDROOM 1'!$A$2:$A350,$A251))</f>
        <v/>
      </c>
      <c r="AH251" s="5" t="str">
        <f>IF($A251="","",SUMIFS('BLAST COLDROOM 1'!AJ$2:AJ350,'BLAST COLDROOM 1'!$C$2:$C350,$B251,'BLAST COLDROOM 1'!$E$2:$E350,$C251,'BLAST COLDROOM 1'!$A$2:$A350,$A251))</f>
        <v/>
      </c>
      <c r="AI251" s="5" t="str">
        <f>IF($A251="","",SUMIFS('BLAST COLDROOM 1'!AK$2:AK350,'BLAST COLDROOM 1'!$C$2:$C350,$B251,'BLAST COLDROOM 1'!$E$2:$E350,$C251,'BLAST COLDROOM 1'!$A$2:$A350,$A251))</f>
        <v/>
      </c>
      <c r="AJ251" s="5" t="str">
        <f>IF($A251="","",SUMIFS('BLAST COLDROOM 1'!AL$2:AL350,'BLAST COLDROOM 1'!$C$2:$C350,$B251,'BLAST COLDROOM 1'!$E$2:$E350,$C251,'BLAST COLDROOM 1'!$A$2:$A350,$A251))</f>
        <v/>
      </c>
    </row>
    <row r="252" ht="15.75" customHeight="1">
      <c r="A252" s="17"/>
      <c r="B252" s="5"/>
      <c r="C252" s="5"/>
      <c r="D252" s="5" t="str">
        <f>IF($A252="","",SUMIFS('BLAST COLDROOM 1'!F$2:F350,'BLAST COLDROOM 1'!$C$2:$C350,$B252,'BLAST COLDROOM 1'!$E$2:$E350,$C252,'BLAST COLDROOM 1'!$A$2:$A350,$A252))</f>
        <v/>
      </c>
      <c r="E252" s="5" t="str">
        <f>IF($A252="","",SUMIFS('BLAST COLDROOM 1'!G$2:G350,'BLAST COLDROOM 1'!$C$2:$C350,$B252,'BLAST COLDROOM 1'!$E$2:$E350,$C252,'BLAST COLDROOM 1'!$A$2:$A350,$A252))</f>
        <v/>
      </c>
      <c r="F252" s="5" t="str">
        <f>IF($A252="","",SUMIFS('BLAST COLDROOM 1'!H$2:H350,'BLAST COLDROOM 1'!$C$2:$C350,$B252,'BLAST COLDROOM 1'!$E$2:$E350,$C252,'BLAST COLDROOM 1'!$A$2:$A350,$A252))</f>
        <v/>
      </c>
      <c r="G252" s="5" t="str">
        <f>IF($A252="","",SUMIFS('BLAST COLDROOM 1'!I$2:I350,'BLAST COLDROOM 1'!$C$2:$C350,$B252,'BLAST COLDROOM 1'!$E$2:$E350,$C252,'BLAST COLDROOM 1'!$A$2:$A350,$A252))</f>
        <v/>
      </c>
      <c r="H252" s="5" t="str">
        <f>IF($A252="","",SUMIFS('BLAST COLDROOM 1'!J$2:J350,'BLAST COLDROOM 1'!$C$2:$C350,$B252,'BLAST COLDROOM 1'!$E$2:$E350,$C252,'BLAST COLDROOM 1'!$A$2:$A350,$A252))</f>
        <v/>
      </c>
      <c r="I252" s="5" t="str">
        <f>IF($A252="","",SUMIFS('BLAST COLDROOM 1'!K$2:K350,'BLAST COLDROOM 1'!$C$2:$C350,$B252,'BLAST COLDROOM 1'!$E$2:$E350,$C252,'BLAST COLDROOM 1'!$A$2:$A350,$A252))</f>
        <v/>
      </c>
      <c r="J252" s="5" t="str">
        <f>IF($A252="","",SUMIFS(#REF!,'BLAST COLDROOM 1'!$C$2:$C350,$B252,'BLAST COLDROOM 1'!$E$2:$E350,$C252,'BLAST COLDROOM 1'!$A$2:$A350,$A252))</f>
        <v/>
      </c>
      <c r="K252" s="5" t="str">
        <f>IF($A252="","",SUMIFS('BLAST COLDROOM 1'!M$2:M350,'BLAST COLDROOM 1'!$C$2:$C350,$B252,'BLAST COLDROOM 1'!$E$2:$E350,$C252,'BLAST COLDROOM 1'!$A$2:$A350,$A252))</f>
        <v/>
      </c>
      <c r="L252" s="5" t="str">
        <f>IF($A252="","",SUMIFS('BLAST COLDROOM 1'!N$2:N350,'BLAST COLDROOM 1'!$C$2:$C350,$B252,'BLAST COLDROOM 1'!$E$2:$E350,$C252,'BLAST COLDROOM 1'!$A$2:$A350,$A252))</f>
        <v/>
      </c>
      <c r="M252" s="5" t="str">
        <f>IF($A252="","",SUMIFS('BLAST COLDROOM 1'!O$2:O350,'BLAST COLDROOM 1'!$C$2:$C350,$B252,'BLAST COLDROOM 1'!$E$2:$E350,$C252,'BLAST COLDROOM 1'!$A$2:$A350,$A252))</f>
        <v/>
      </c>
      <c r="N252" s="5" t="str">
        <f>IF($A252="","",SUMIFS('BLAST COLDROOM 1'!P$2:P350,'BLAST COLDROOM 1'!$C$2:$C350,$B252,'BLAST COLDROOM 1'!$E$2:$E350,$C252,'BLAST COLDROOM 1'!$A$2:$A350,$A252))</f>
        <v/>
      </c>
      <c r="O252" s="5" t="str">
        <f>IF($A252="","",SUMIFS('BLAST COLDROOM 1'!Q$2:Q350,'BLAST COLDROOM 1'!$C$2:$C350,$B252,'BLAST COLDROOM 1'!$E$2:$E350,$C252,'BLAST COLDROOM 1'!$A$2:$A350,$A252))</f>
        <v/>
      </c>
      <c r="P252" s="5" t="str">
        <f>IF($A252="","",SUMIFS('BLAST COLDROOM 1'!R$2:R350,'BLAST COLDROOM 1'!$C$2:$C350,$B252,'BLAST COLDROOM 1'!$E$2:$E350,$C252,'BLAST COLDROOM 1'!$A$2:$A350,$A252))</f>
        <v/>
      </c>
      <c r="Q252" s="5" t="str">
        <f>IF($A252="","",SUMIFS('BLAST COLDROOM 1'!S$2:S350,'BLAST COLDROOM 1'!$C$2:$C350,$B252,'BLAST COLDROOM 1'!$E$2:$E350,$C252,'BLAST COLDROOM 1'!$A$2:$A350,$A252))</f>
        <v/>
      </c>
      <c r="R252" s="5" t="str">
        <f>IF($A252="","",SUMIFS('BLAST COLDROOM 1'!T$2:T350,'BLAST COLDROOM 1'!$C$2:$C350,$B252,'BLAST COLDROOM 1'!$E$2:$E350,$C252,'BLAST COLDROOM 1'!$A$2:$A350,$A252))</f>
        <v/>
      </c>
      <c r="S252" s="5" t="str">
        <f>IF($A252="","",SUMIFS('BLAST COLDROOM 1'!U$2:U350,'BLAST COLDROOM 1'!$C$2:$C350,$B252,'BLAST COLDROOM 1'!$E$2:$E350,$C252,'BLAST COLDROOM 1'!$A$2:$A350,$A252))</f>
        <v/>
      </c>
      <c r="T252" s="5" t="str">
        <f>IF($A252="","",SUMIFS('BLAST COLDROOM 1'!V$2:V350,'BLAST COLDROOM 1'!$C$2:$C350,$B252,'BLAST COLDROOM 1'!$E$2:$E350,$C252,'BLAST COLDROOM 1'!$A$2:$A350,$A252))</f>
        <v/>
      </c>
      <c r="U252" s="5" t="str">
        <f>IF($A252="","",SUMIFS(#REF!,'BLAST COLDROOM 1'!$C$2:$C350,$B252,'BLAST COLDROOM 1'!$E$2:$E350,$C252,'BLAST COLDROOM 1'!$A$2:$A350,$A252))</f>
        <v/>
      </c>
      <c r="V252" s="5" t="str">
        <f>IF($A252="","",SUMIFS('BLAST COLDROOM 1'!X$2:X350,'BLAST COLDROOM 1'!$C$2:$C350,$B252,'BLAST COLDROOM 1'!$E$2:$E350,$C252,'BLAST COLDROOM 1'!$A$2:$A350,$A252))</f>
        <v/>
      </c>
      <c r="W252" s="5" t="str">
        <f>IF($A252="","",SUMIFS('BLAST COLDROOM 1'!Y$2:Y350,'BLAST COLDROOM 1'!$C$2:$C350,$B252,'BLAST COLDROOM 1'!$E$2:$E350,$C252,'BLAST COLDROOM 1'!$A$2:$A350,$A252))</f>
        <v/>
      </c>
      <c r="X252" s="5" t="str">
        <f>IF($A252="","",SUMIFS('BLAST COLDROOM 1'!Z$2:Z350,'BLAST COLDROOM 1'!$C$2:$C350,$B252,'BLAST COLDROOM 1'!$E$2:$E350,$C252,'BLAST COLDROOM 1'!$A$2:$A350,$A252))</f>
        <v/>
      </c>
      <c r="Y252" s="5" t="str">
        <f>IF($A252="","",SUMIFS('BLAST COLDROOM 1'!AA$2:AA350,'BLAST COLDROOM 1'!$C$2:$C350,$B252,'BLAST COLDROOM 1'!$E$2:$E350,$C252,'BLAST COLDROOM 1'!$A$2:$A350,$A252))</f>
        <v/>
      </c>
      <c r="Z252" s="5" t="str">
        <f>IF($A252="","",SUMIFS('BLAST COLDROOM 1'!AB$2:AB350,'BLAST COLDROOM 1'!$C$2:$C350,$B252,'BLAST COLDROOM 1'!$E$2:$E350,$C252,'BLAST COLDROOM 1'!$A$2:$A350,$A252))</f>
        <v/>
      </c>
      <c r="AA252" s="5" t="str">
        <f>IF($A252="","",SUMIFS('BLAST COLDROOM 1'!AC$2:AC350,'BLAST COLDROOM 1'!$C$2:$C350,$B252,'BLAST COLDROOM 1'!$E$2:$E350,$C252,'BLAST COLDROOM 1'!$A$2:$A350,$A252))</f>
        <v/>
      </c>
      <c r="AB252" s="5" t="str">
        <f>IF($A252="","",SUMIFS('BLAST COLDROOM 1'!AD$2:AD350,'BLAST COLDROOM 1'!$C$2:$C350,$B252,'BLAST COLDROOM 1'!$E$2:$E350,$C252,'BLAST COLDROOM 1'!$A$2:$A350,$A252))</f>
        <v/>
      </c>
      <c r="AC252" s="5" t="str">
        <f>IF($A252="","",SUMIFS('BLAST COLDROOM 1'!AE$2:AE350,'BLAST COLDROOM 1'!$C$2:$C350,$B252,'BLAST COLDROOM 1'!$E$2:$E350,$C252,'BLAST COLDROOM 1'!$A$2:$A350,$A252))</f>
        <v/>
      </c>
      <c r="AD252" s="5" t="str">
        <f>IF($A252="","",SUMIFS('BLAST COLDROOM 1'!AF$2:AF350,'BLAST COLDROOM 1'!$C$2:$C350,$B252,'BLAST COLDROOM 1'!$E$2:$E350,$C252,'BLAST COLDROOM 1'!$A$2:$A350,$A252))</f>
        <v/>
      </c>
      <c r="AE252" s="5" t="str">
        <f>IF($A252="","",SUMIFS('BLAST COLDROOM 1'!AG$2:AG350,'BLAST COLDROOM 1'!$C$2:$C350,$B252,'BLAST COLDROOM 1'!$E$2:$E350,$C252,'BLAST COLDROOM 1'!$A$2:$A350,$A252))</f>
        <v/>
      </c>
      <c r="AF252" s="5" t="str">
        <f>IF($A252="","",SUMIFS('BLAST COLDROOM 1'!AH$2:AH350,'BLAST COLDROOM 1'!$C$2:$C350,$B252,'BLAST COLDROOM 1'!$E$2:$E350,$C252,'BLAST COLDROOM 1'!$A$2:$A350,$A252))</f>
        <v/>
      </c>
      <c r="AG252" s="5" t="str">
        <f>IF($A252="","",SUMIFS('BLAST COLDROOM 1'!AI$2:AI350,'BLAST COLDROOM 1'!$C$2:$C350,$B252,'BLAST COLDROOM 1'!$E$2:$E350,$C252,'BLAST COLDROOM 1'!$A$2:$A350,$A252))</f>
        <v/>
      </c>
      <c r="AH252" s="5" t="str">
        <f>IF($A252="","",SUMIFS('BLAST COLDROOM 1'!AJ$2:AJ350,'BLAST COLDROOM 1'!$C$2:$C350,$B252,'BLAST COLDROOM 1'!$E$2:$E350,$C252,'BLAST COLDROOM 1'!$A$2:$A350,$A252))</f>
        <v/>
      </c>
      <c r="AI252" s="5" t="str">
        <f>IF($A252="","",SUMIFS('BLAST COLDROOM 1'!AK$2:AK350,'BLAST COLDROOM 1'!$C$2:$C350,$B252,'BLAST COLDROOM 1'!$E$2:$E350,$C252,'BLAST COLDROOM 1'!$A$2:$A350,$A252))</f>
        <v/>
      </c>
      <c r="AJ252" s="5" t="str">
        <f>IF($A252="","",SUMIFS('BLAST COLDROOM 1'!AL$2:AL350,'BLAST COLDROOM 1'!$C$2:$C350,$B252,'BLAST COLDROOM 1'!$E$2:$E350,$C252,'BLAST COLDROOM 1'!$A$2:$A350,$A252))</f>
        <v/>
      </c>
    </row>
    <row r="253" ht="15.75" customHeight="1">
      <c r="A253" s="17"/>
      <c r="B253" s="5"/>
      <c r="C253" s="5"/>
      <c r="D253" s="5" t="str">
        <f>IF($A253="","",SUMIFS('BLAST COLDROOM 1'!F$2:F350,'BLAST COLDROOM 1'!$C$2:$C350,$B253,'BLAST COLDROOM 1'!$E$2:$E350,$C253,'BLAST COLDROOM 1'!$A$2:$A350,$A253))</f>
        <v/>
      </c>
      <c r="E253" s="5" t="str">
        <f>IF($A253="","",SUMIFS('BLAST COLDROOM 1'!G$2:G350,'BLAST COLDROOM 1'!$C$2:$C350,$B253,'BLAST COLDROOM 1'!$E$2:$E350,$C253,'BLAST COLDROOM 1'!$A$2:$A350,$A253))</f>
        <v/>
      </c>
      <c r="F253" s="5" t="str">
        <f>IF($A253="","",SUMIFS('BLAST COLDROOM 1'!H$2:H350,'BLAST COLDROOM 1'!$C$2:$C350,$B253,'BLAST COLDROOM 1'!$E$2:$E350,$C253,'BLAST COLDROOM 1'!$A$2:$A350,$A253))</f>
        <v/>
      </c>
      <c r="G253" s="5" t="str">
        <f>IF($A253="","",SUMIFS('BLAST COLDROOM 1'!I$2:I350,'BLAST COLDROOM 1'!$C$2:$C350,$B253,'BLAST COLDROOM 1'!$E$2:$E350,$C253,'BLAST COLDROOM 1'!$A$2:$A350,$A253))</f>
        <v/>
      </c>
      <c r="H253" s="5" t="str">
        <f>IF($A253="","",SUMIFS('BLAST COLDROOM 1'!J$2:J350,'BLAST COLDROOM 1'!$C$2:$C350,$B253,'BLAST COLDROOM 1'!$E$2:$E350,$C253,'BLAST COLDROOM 1'!$A$2:$A350,$A253))</f>
        <v/>
      </c>
      <c r="I253" s="5" t="str">
        <f>IF($A253="","",SUMIFS('BLAST COLDROOM 1'!K$2:K350,'BLAST COLDROOM 1'!$C$2:$C350,$B253,'BLAST COLDROOM 1'!$E$2:$E350,$C253,'BLAST COLDROOM 1'!$A$2:$A350,$A253))</f>
        <v/>
      </c>
      <c r="J253" s="5" t="str">
        <f>IF($A253="","",SUMIFS(#REF!,'BLAST COLDROOM 1'!$C$2:$C350,$B253,'BLAST COLDROOM 1'!$E$2:$E350,$C253,'BLAST COLDROOM 1'!$A$2:$A350,$A253))</f>
        <v/>
      </c>
      <c r="K253" s="5" t="str">
        <f>IF($A253="","",SUMIFS('BLAST COLDROOM 1'!M$2:M350,'BLAST COLDROOM 1'!$C$2:$C350,$B253,'BLAST COLDROOM 1'!$E$2:$E350,$C253,'BLAST COLDROOM 1'!$A$2:$A350,$A253))</f>
        <v/>
      </c>
      <c r="L253" s="5" t="str">
        <f>IF($A253="","",SUMIFS('BLAST COLDROOM 1'!N$2:N350,'BLAST COLDROOM 1'!$C$2:$C350,$B253,'BLAST COLDROOM 1'!$E$2:$E350,$C253,'BLAST COLDROOM 1'!$A$2:$A350,$A253))</f>
        <v/>
      </c>
      <c r="M253" s="5" t="str">
        <f>IF($A253="","",SUMIFS('BLAST COLDROOM 1'!O$2:O350,'BLAST COLDROOM 1'!$C$2:$C350,$B253,'BLAST COLDROOM 1'!$E$2:$E350,$C253,'BLAST COLDROOM 1'!$A$2:$A350,$A253))</f>
        <v/>
      </c>
      <c r="N253" s="5" t="str">
        <f>IF($A253="","",SUMIFS('BLAST COLDROOM 1'!P$2:P350,'BLAST COLDROOM 1'!$C$2:$C350,$B253,'BLAST COLDROOM 1'!$E$2:$E350,$C253,'BLAST COLDROOM 1'!$A$2:$A350,$A253))</f>
        <v/>
      </c>
      <c r="O253" s="5" t="str">
        <f>IF($A253="","",SUMIFS('BLAST COLDROOM 1'!Q$2:Q350,'BLAST COLDROOM 1'!$C$2:$C350,$B253,'BLAST COLDROOM 1'!$E$2:$E350,$C253,'BLAST COLDROOM 1'!$A$2:$A350,$A253))</f>
        <v/>
      </c>
      <c r="P253" s="5" t="str">
        <f>IF($A253="","",SUMIFS('BLAST COLDROOM 1'!R$2:R350,'BLAST COLDROOM 1'!$C$2:$C350,$B253,'BLAST COLDROOM 1'!$E$2:$E350,$C253,'BLAST COLDROOM 1'!$A$2:$A350,$A253))</f>
        <v/>
      </c>
      <c r="Q253" s="5" t="str">
        <f>IF($A253="","",SUMIFS('BLAST COLDROOM 1'!S$2:S350,'BLAST COLDROOM 1'!$C$2:$C350,$B253,'BLAST COLDROOM 1'!$E$2:$E350,$C253,'BLAST COLDROOM 1'!$A$2:$A350,$A253))</f>
        <v/>
      </c>
      <c r="R253" s="5" t="str">
        <f>IF($A253="","",SUMIFS('BLAST COLDROOM 1'!T$2:T350,'BLAST COLDROOM 1'!$C$2:$C350,$B253,'BLAST COLDROOM 1'!$E$2:$E350,$C253,'BLAST COLDROOM 1'!$A$2:$A350,$A253))</f>
        <v/>
      </c>
      <c r="S253" s="5" t="str">
        <f>IF($A253="","",SUMIFS('BLAST COLDROOM 1'!U$2:U350,'BLAST COLDROOM 1'!$C$2:$C350,$B253,'BLAST COLDROOM 1'!$E$2:$E350,$C253,'BLAST COLDROOM 1'!$A$2:$A350,$A253))</f>
        <v/>
      </c>
      <c r="T253" s="5" t="str">
        <f>IF($A253="","",SUMIFS('BLAST COLDROOM 1'!V$2:V350,'BLAST COLDROOM 1'!$C$2:$C350,$B253,'BLAST COLDROOM 1'!$E$2:$E350,$C253,'BLAST COLDROOM 1'!$A$2:$A350,$A253))</f>
        <v/>
      </c>
      <c r="U253" s="5" t="str">
        <f>IF($A253="","",SUMIFS(#REF!,'BLAST COLDROOM 1'!$C$2:$C350,$B253,'BLAST COLDROOM 1'!$E$2:$E350,$C253,'BLAST COLDROOM 1'!$A$2:$A350,$A253))</f>
        <v/>
      </c>
      <c r="V253" s="5" t="str">
        <f>IF($A253="","",SUMIFS('BLAST COLDROOM 1'!X$2:X350,'BLAST COLDROOM 1'!$C$2:$C350,$B253,'BLAST COLDROOM 1'!$E$2:$E350,$C253,'BLAST COLDROOM 1'!$A$2:$A350,$A253))</f>
        <v/>
      </c>
      <c r="W253" s="5" t="str">
        <f>IF($A253="","",SUMIFS('BLAST COLDROOM 1'!Y$2:Y350,'BLAST COLDROOM 1'!$C$2:$C350,$B253,'BLAST COLDROOM 1'!$E$2:$E350,$C253,'BLAST COLDROOM 1'!$A$2:$A350,$A253))</f>
        <v/>
      </c>
      <c r="X253" s="5" t="str">
        <f>IF($A253="","",SUMIFS('BLAST COLDROOM 1'!Z$2:Z350,'BLAST COLDROOM 1'!$C$2:$C350,$B253,'BLAST COLDROOM 1'!$E$2:$E350,$C253,'BLAST COLDROOM 1'!$A$2:$A350,$A253))</f>
        <v/>
      </c>
      <c r="Y253" s="5" t="str">
        <f>IF($A253="","",SUMIFS('BLAST COLDROOM 1'!AA$2:AA350,'BLAST COLDROOM 1'!$C$2:$C350,$B253,'BLAST COLDROOM 1'!$E$2:$E350,$C253,'BLAST COLDROOM 1'!$A$2:$A350,$A253))</f>
        <v/>
      </c>
      <c r="Z253" s="5" t="str">
        <f>IF($A253="","",SUMIFS('BLAST COLDROOM 1'!AB$2:AB350,'BLAST COLDROOM 1'!$C$2:$C350,$B253,'BLAST COLDROOM 1'!$E$2:$E350,$C253,'BLAST COLDROOM 1'!$A$2:$A350,$A253))</f>
        <v/>
      </c>
      <c r="AA253" s="5" t="str">
        <f>IF($A253="","",SUMIFS('BLAST COLDROOM 1'!AC$2:AC350,'BLAST COLDROOM 1'!$C$2:$C350,$B253,'BLAST COLDROOM 1'!$E$2:$E350,$C253,'BLAST COLDROOM 1'!$A$2:$A350,$A253))</f>
        <v/>
      </c>
      <c r="AB253" s="5" t="str">
        <f>IF($A253="","",SUMIFS('BLAST COLDROOM 1'!AD$2:AD350,'BLAST COLDROOM 1'!$C$2:$C350,$B253,'BLAST COLDROOM 1'!$E$2:$E350,$C253,'BLAST COLDROOM 1'!$A$2:$A350,$A253))</f>
        <v/>
      </c>
      <c r="AC253" s="5" t="str">
        <f>IF($A253="","",SUMIFS('BLAST COLDROOM 1'!AE$2:AE350,'BLAST COLDROOM 1'!$C$2:$C350,$B253,'BLAST COLDROOM 1'!$E$2:$E350,$C253,'BLAST COLDROOM 1'!$A$2:$A350,$A253))</f>
        <v/>
      </c>
      <c r="AD253" s="5" t="str">
        <f>IF($A253="","",SUMIFS('BLAST COLDROOM 1'!AF$2:AF350,'BLAST COLDROOM 1'!$C$2:$C350,$B253,'BLAST COLDROOM 1'!$E$2:$E350,$C253,'BLAST COLDROOM 1'!$A$2:$A350,$A253))</f>
        <v/>
      </c>
      <c r="AE253" s="5" t="str">
        <f>IF($A253="","",SUMIFS('BLAST COLDROOM 1'!AG$2:AG350,'BLAST COLDROOM 1'!$C$2:$C350,$B253,'BLAST COLDROOM 1'!$E$2:$E350,$C253,'BLAST COLDROOM 1'!$A$2:$A350,$A253))</f>
        <v/>
      </c>
      <c r="AF253" s="5" t="str">
        <f>IF($A253="","",SUMIFS('BLAST COLDROOM 1'!AH$2:AH350,'BLAST COLDROOM 1'!$C$2:$C350,$B253,'BLAST COLDROOM 1'!$E$2:$E350,$C253,'BLAST COLDROOM 1'!$A$2:$A350,$A253))</f>
        <v/>
      </c>
      <c r="AG253" s="5" t="str">
        <f>IF($A253="","",SUMIFS('BLAST COLDROOM 1'!AI$2:AI350,'BLAST COLDROOM 1'!$C$2:$C350,$B253,'BLAST COLDROOM 1'!$E$2:$E350,$C253,'BLAST COLDROOM 1'!$A$2:$A350,$A253))</f>
        <v/>
      </c>
      <c r="AH253" s="5" t="str">
        <f>IF($A253="","",SUMIFS('BLAST COLDROOM 1'!AJ$2:AJ350,'BLAST COLDROOM 1'!$C$2:$C350,$B253,'BLAST COLDROOM 1'!$E$2:$E350,$C253,'BLAST COLDROOM 1'!$A$2:$A350,$A253))</f>
        <v/>
      </c>
      <c r="AI253" s="5" t="str">
        <f>IF($A253="","",SUMIFS('BLAST COLDROOM 1'!AK$2:AK350,'BLAST COLDROOM 1'!$C$2:$C350,$B253,'BLAST COLDROOM 1'!$E$2:$E350,$C253,'BLAST COLDROOM 1'!$A$2:$A350,$A253))</f>
        <v/>
      </c>
      <c r="AJ253" s="5" t="str">
        <f>IF($A253="","",SUMIFS('BLAST COLDROOM 1'!AL$2:AL350,'BLAST COLDROOM 1'!$C$2:$C350,$B253,'BLAST COLDROOM 1'!$E$2:$E350,$C253,'BLAST COLDROOM 1'!$A$2:$A350,$A253))</f>
        <v/>
      </c>
    </row>
    <row r="254" ht="15.75" customHeight="1">
      <c r="A254" s="17"/>
      <c r="B254" s="5"/>
      <c r="C254" s="5"/>
      <c r="D254" s="5" t="str">
        <f>IF($A254="","",SUMIFS('BLAST COLDROOM 1'!F$2:F350,'BLAST COLDROOM 1'!$C$2:$C350,$B254,'BLAST COLDROOM 1'!$E$2:$E350,$C254,'BLAST COLDROOM 1'!$A$2:$A350,$A254))</f>
        <v/>
      </c>
      <c r="E254" s="5" t="str">
        <f>IF($A254="","",SUMIFS('BLAST COLDROOM 1'!G$2:G350,'BLAST COLDROOM 1'!$C$2:$C350,$B254,'BLAST COLDROOM 1'!$E$2:$E350,$C254,'BLAST COLDROOM 1'!$A$2:$A350,$A254))</f>
        <v/>
      </c>
      <c r="F254" s="5" t="str">
        <f>IF($A254="","",SUMIFS('BLAST COLDROOM 1'!H$2:H350,'BLAST COLDROOM 1'!$C$2:$C350,$B254,'BLAST COLDROOM 1'!$E$2:$E350,$C254,'BLAST COLDROOM 1'!$A$2:$A350,$A254))</f>
        <v/>
      </c>
      <c r="G254" s="5" t="str">
        <f>IF($A254="","",SUMIFS('BLAST COLDROOM 1'!I$2:I350,'BLAST COLDROOM 1'!$C$2:$C350,$B254,'BLAST COLDROOM 1'!$E$2:$E350,$C254,'BLAST COLDROOM 1'!$A$2:$A350,$A254))</f>
        <v/>
      </c>
      <c r="H254" s="5" t="str">
        <f>IF($A254="","",SUMIFS('BLAST COLDROOM 1'!J$2:J350,'BLAST COLDROOM 1'!$C$2:$C350,$B254,'BLAST COLDROOM 1'!$E$2:$E350,$C254,'BLAST COLDROOM 1'!$A$2:$A350,$A254))</f>
        <v/>
      </c>
      <c r="I254" s="5" t="str">
        <f>IF($A254="","",SUMIFS('BLAST COLDROOM 1'!K$2:K350,'BLAST COLDROOM 1'!$C$2:$C350,$B254,'BLAST COLDROOM 1'!$E$2:$E350,$C254,'BLAST COLDROOM 1'!$A$2:$A350,$A254))</f>
        <v/>
      </c>
      <c r="J254" s="5" t="str">
        <f>IF($A254="","",SUMIFS(#REF!,'BLAST COLDROOM 1'!$C$2:$C350,$B254,'BLAST COLDROOM 1'!$E$2:$E350,$C254,'BLAST COLDROOM 1'!$A$2:$A350,$A254))</f>
        <v/>
      </c>
      <c r="K254" s="5" t="str">
        <f>IF($A254="","",SUMIFS('BLAST COLDROOM 1'!M$2:M350,'BLAST COLDROOM 1'!$C$2:$C350,$B254,'BLAST COLDROOM 1'!$E$2:$E350,$C254,'BLAST COLDROOM 1'!$A$2:$A350,$A254))</f>
        <v/>
      </c>
      <c r="L254" s="5" t="str">
        <f>IF($A254="","",SUMIFS('BLAST COLDROOM 1'!N$2:N350,'BLAST COLDROOM 1'!$C$2:$C350,$B254,'BLAST COLDROOM 1'!$E$2:$E350,$C254,'BLAST COLDROOM 1'!$A$2:$A350,$A254))</f>
        <v/>
      </c>
      <c r="M254" s="5" t="str">
        <f>IF($A254="","",SUMIFS('BLAST COLDROOM 1'!O$2:O350,'BLAST COLDROOM 1'!$C$2:$C350,$B254,'BLAST COLDROOM 1'!$E$2:$E350,$C254,'BLAST COLDROOM 1'!$A$2:$A350,$A254))</f>
        <v/>
      </c>
      <c r="N254" s="5" t="str">
        <f>IF($A254="","",SUMIFS('BLAST COLDROOM 1'!P$2:P350,'BLAST COLDROOM 1'!$C$2:$C350,$B254,'BLAST COLDROOM 1'!$E$2:$E350,$C254,'BLAST COLDROOM 1'!$A$2:$A350,$A254))</f>
        <v/>
      </c>
      <c r="O254" s="5" t="str">
        <f>IF($A254="","",SUMIFS('BLAST COLDROOM 1'!Q$2:Q350,'BLAST COLDROOM 1'!$C$2:$C350,$B254,'BLAST COLDROOM 1'!$E$2:$E350,$C254,'BLAST COLDROOM 1'!$A$2:$A350,$A254))</f>
        <v/>
      </c>
      <c r="P254" s="5" t="str">
        <f>IF($A254="","",SUMIFS('BLAST COLDROOM 1'!R$2:R350,'BLAST COLDROOM 1'!$C$2:$C350,$B254,'BLAST COLDROOM 1'!$E$2:$E350,$C254,'BLAST COLDROOM 1'!$A$2:$A350,$A254))</f>
        <v/>
      </c>
      <c r="Q254" s="5" t="str">
        <f>IF($A254="","",SUMIFS('BLAST COLDROOM 1'!S$2:S350,'BLAST COLDROOM 1'!$C$2:$C350,$B254,'BLAST COLDROOM 1'!$E$2:$E350,$C254,'BLAST COLDROOM 1'!$A$2:$A350,$A254))</f>
        <v/>
      </c>
      <c r="R254" s="5" t="str">
        <f>IF($A254="","",SUMIFS('BLAST COLDROOM 1'!T$2:T350,'BLAST COLDROOM 1'!$C$2:$C350,$B254,'BLAST COLDROOM 1'!$E$2:$E350,$C254,'BLAST COLDROOM 1'!$A$2:$A350,$A254))</f>
        <v/>
      </c>
      <c r="S254" s="5" t="str">
        <f>IF($A254="","",SUMIFS('BLAST COLDROOM 1'!U$2:U350,'BLAST COLDROOM 1'!$C$2:$C350,$B254,'BLAST COLDROOM 1'!$E$2:$E350,$C254,'BLAST COLDROOM 1'!$A$2:$A350,$A254))</f>
        <v/>
      </c>
      <c r="T254" s="5" t="str">
        <f>IF($A254="","",SUMIFS('BLAST COLDROOM 1'!V$2:V350,'BLAST COLDROOM 1'!$C$2:$C350,$B254,'BLAST COLDROOM 1'!$E$2:$E350,$C254,'BLAST COLDROOM 1'!$A$2:$A350,$A254))</f>
        <v/>
      </c>
      <c r="U254" s="5" t="str">
        <f>IF($A254="","",SUMIFS(#REF!,'BLAST COLDROOM 1'!$C$2:$C350,$B254,'BLAST COLDROOM 1'!$E$2:$E350,$C254,'BLAST COLDROOM 1'!$A$2:$A350,$A254))</f>
        <v/>
      </c>
      <c r="V254" s="5" t="str">
        <f>IF($A254="","",SUMIFS('BLAST COLDROOM 1'!X$2:X350,'BLAST COLDROOM 1'!$C$2:$C350,$B254,'BLAST COLDROOM 1'!$E$2:$E350,$C254,'BLAST COLDROOM 1'!$A$2:$A350,$A254))</f>
        <v/>
      </c>
      <c r="W254" s="5" t="str">
        <f>IF($A254="","",SUMIFS('BLAST COLDROOM 1'!Y$2:Y350,'BLAST COLDROOM 1'!$C$2:$C350,$B254,'BLAST COLDROOM 1'!$E$2:$E350,$C254,'BLAST COLDROOM 1'!$A$2:$A350,$A254))</f>
        <v/>
      </c>
      <c r="X254" s="5" t="str">
        <f>IF($A254="","",SUMIFS('BLAST COLDROOM 1'!Z$2:Z350,'BLAST COLDROOM 1'!$C$2:$C350,$B254,'BLAST COLDROOM 1'!$E$2:$E350,$C254,'BLAST COLDROOM 1'!$A$2:$A350,$A254))</f>
        <v/>
      </c>
      <c r="Y254" s="5" t="str">
        <f>IF($A254="","",SUMIFS('BLAST COLDROOM 1'!AA$2:AA350,'BLAST COLDROOM 1'!$C$2:$C350,$B254,'BLAST COLDROOM 1'!$E$2:$E350,$C254,'BLAST COLDROOM 1'!$A$2:$A350,$A254))</f>
        <v/>
      </c>
      <c r="Z254" s="5" t="str">
        <f>IF($A254="","",SUMIFS('BLAST COLDROOM 1'!AB$2:AB350,'BLAST COLDROOM 1'!$C$2:$C350,$B254,'BLAST COLDROOM 1'!$E$2:$E350,$C254,'BLAST COLDROOM 1'!$A$2:$A350,$A254))</f>
        <v/>
      </c>
      <c r="AA254" s="5" t="str">
        <f>IF($A254="","",SUMIFS('BLAST COLDROOM 1'!AC$2:AC350,'BLAST COLDROOM 1'!$C$2:$C350,$B254,'BLAST COLDROOM 1'!$E$2:$E350,$C254,'BLAST COLDROOM 1'!$A$2:$A350,$A254))</f>
        <v/>
      </c>
      <c r="AB254" s="5" t="str">
        <f>IF($A254="","",SUMIFS('BLAST COLDROOM 1'!AD$2:AD350,'BLAST COLDROOM 1'!$C$2:$C350,$B254,'BLAST COLDROOM 1'!$E$2:$E350,$C254,'BLAST COLDROOM 1'!$A$2:$A350,$A254))</f>
        <v/>
      </c>
      <c r="AC254" s="5" t="str">
        <f>IF($A254="","",SUMIFS('BLAST COLDROOM 1'!AE$2:AE350,'BLAST COLDROOM 1'!$C$2:$C350,$B254,'BLAST COLDROOM 1'!$E$2:$E350,$C254,'BLAST COLDROOM 1'!$A$2:$A350,$A254))</f>
        <v/>
      </c>
      <c r="AD254" s="5" t="str">
        <f>IF($A254="","",SUMIFS('BLAST COLDROOM 1'!AF$2:AF350,'BLAST COLDROOM 1'!$C$2:$C350,$B254,'BLAST COLDROOM 1'!$E$2:$E350,$C254,'BLAST COLDROOM 1'!$A$2:$A350,$A254))</f>
        <v/>
      </c>
      <c r="AE254" s="5" t="str">
        <f>IF($A254="","",SUMIFS('BLAST COLDROOM 1'!AG$2:AG350,'BLAST COLDROOM 1'!$C$2:$C350,$B254,'BLAST COLDROOM 1'!$E$2:$E350,$C254,'BLAST COLDROOM 1'!$A$2:$A350,$A254))</f>
        <v/>
      </c>
      <c r="AF254" s="5" t="str">
        <f>IF($A254="","",SUMIFS('BLAST COLDROOM 1'!AH$2:AH350,'BLAST COLDROOM 1'!$C$2:$C350,$B254,'BLAST COLDROOM 1'!$E$2:$E350,$C254,'BLAST COLDROOM 1'!$A$2:$A350,$A254))</f>
        <v/>
      </c>
      <c r="AG254" s="5" t="str">
        <f>IF($A254="","",SUMIFS('BLAST COLDROOM 1'!AI$2:AI350,'BLAST COLDROOM 1'!$C$2:$C350,$B254,'BLAST COLDROOM 1'!$E$2:$E350,$C254,'BLAST COLDROOM 1'!$A$2:$A350,$A254))</f>
        <v/>
      </c>
      <c r="AH254" s="5" t="str">
        <f>IF($A254="","",SUMIFS('BLAST COLDROOM 1'!AJ$2:AJ350,'BLAST COLDROOM 1'!$C$2:$C350,$B254,'BLAST COLDROOM 1'!$E$2:$E350,$C254,'BLAST COLDROOM 1'!$A$2:$A350,$A254))</f>
        <v/>
      </c>
      <c r="AI254" s="5" t="str">
        <f>IF($A254="","",SUMIFS('BLAST COLDROOM 1'!AK$2:AK350,'BLAST COLDROOM 1'!$C$2:$C350,$B254,'BLAST COLDROOM 1'!$E$2:$E350,$C254,'BLAST COLDROOM 1'!$A$2:$A350,$A254))</f>
        <v/>
      </c>
      <c r="AJ254" s="5" t="str">
        <f>IF($A254="","",SUMIFS('BLAST COLDROOM 1'!AL$2:AL350,'BLAST COLDROOM 1'!$C$2:$C350,$B254,'BLAST COLDROOM 1'!$E$2:$E350,$C254,'BLAST COLDROOM 1'!$A$2:$A350,$A254))</f>
        <v/>
      </c>
    </row>
    <row r="255" ht="15.75" customHeight="1">
      <c r="A255" s="17"/>
      <c r="B255" s="5"/>
      <c r="C255" s="5"/>
      <c r="D255" s="5" t="str">
        <f>IF($A255="","",SUMIFS('BLAST COLDROOM 1'!F$2:F350,'BLAST COLDROOM 1'!$C$2:$C350,$B255,'BLAST COLDROOM 1'!$E$2:$E350,$C255,'BLAST COLDROOM 1'!$A$2:$A350,$A255))</f>
        <v/>
      </c>
      <c r="E255" s="5" t="str">
        <f>IF($A255="","",SUMIFS('BLAST COLDROOM 1'!G$2:G350,'BLAST COLDROOM 1'!$C$2:$C350,$B255,'BLAST COLDROOM 1'!$E$2:$E350,$C255,'BLAST COLDROOM 1'!$A$2:$A350,$A255))</f>
        <v/>
      </c>
      <c r="F255" s="5" t="str">
        <f>IF($A255="","",SUMIFS('BLAST COLDROOM 1'!H$2:H350,'BLAST COLDROOM 1'!$C$2:$C350,$B255,'BLAST COLDROOM 1'!$E$2:$E350,$C255,'BLAST COLDROOM 1'!$A$2:$A350,$A255))</f>
        <v/>
      </c>
      <c r="G255" s="5" t="str">
        <f>IF($A255="","",SUMIFS('BLAST COLDROOM 1'!I$2:I350,'BLAST COLDROOM 1'!$C$2:$C350,$B255,'BLAST COLDROOM 1'!$E$2:$E350,$C255,'BLAST COLDROOM 1'!$A$2:$A350,$A255))</f>
        <v/>
      </c>
      <c r="H255" s="5" t="str">
        <f>IF($A255="","",SUMIFS('BLAST COLDROOM 1'!J$2:J350,'BLAST COLDROOM 1'!$C$2:$C350,$B255,'BLAST COLDROOM 1'!$E$2:$E350,$C255,'BLAST COLDROOM 1'!$A$2:$A350,$A255))</f>
        <v/>
      </c>
      <c r="I255" s="5" t="str">
        <f>IF($A255="","",SUMIFS('BLAST COLDROOM 1'!K$2:K350,'BLAST COLDROOM 1'!$C$2:$C350,$B255,'BLAST COLDROOM 1'!$E$2:$E350,$C255,'BLAST COLDROOM 1'!$A$2:$A350,$A255))</f>
        <v/>
      </c>
      <c r="J255" s="5" t="str">
        <f>IF($A255="","",SUMIFS(#REF!,'BLAST COLDROOM 1'!$C$2:$C350,$B255,'BLAST COLDROOM 1'!$E$2:$E350,$C255,'BLAST COLDROOM 1'!$A$2:$A350,$A255))</f>
        <v/>
      </c>
      <c r="K255" s="5" t="str">
        <f>IF($A255="","",SUMIFS('BLAST COLDROOM 1'!M$2:M350,'BLAST COLDROOM 1'!$C$2:$C350,$B255,'BLAST COLDROOM 1'!$E$2:$E350,$C255,'BLAST COLDROOM 1'!$A$2:$A350,$A255))</f>
        <v/>
      </c>
      <c r="L255" s="5" t="str">
        <f>IF($A255="","",SUMIFS('BLAST COLDROOM 1'!N$2:N350,'BLAST COLDROOM 1'!$C$2:$C350,$B255,'BLAST COLDROOM 1'!$E$2:$E350,$C255,'BLAST COLDROOM 1'!$A$2:$A350,$A255))</f>
        <v/>
      </c>
      <c r="M255" s="5" t="str">
        <f>IF($A255="","",SUMIFS('BLAST COLDROOM 1'!O$2:O350,'BLAST COLDROOM 1'!$C$2:$C350,$B255,'BLAST COLDROOM 1'!$E$2:$E350,$C255,'BLAST COLDROOM 1'!$A$2:$A350,$A255))</f>
        <v/>
      </c>
      <c r="N255" s="5" t="str">
        <f>IF($A255="","",SUMIFS('BLAST COLDROOM 1'!P$2:P350,'BLAST COLDROOM 1'!$C$2:$C350,$B255,'BLAST COLDROOM 1'!$E$2:$E350,$C255,'BLAST COLDROOM 1'!$A$2:$A350,$A255))</f>
        <v/>
      </c>
      <c r="O255" s="5" t="str">
        <f>IF($A255="","",SUMIFS('BLAST COLDROOM 1'!Q$2:Q350,'BLAST COLDROOM 1'!$C$2:$C350,$B255,'BLAST COLDROOM 1'!$E$2:$E350,$C255,'BLAST COLDROOM 1'!$A$2:$A350,$A255))</f>
        <v/>
      </c>
      <c r="P255" s="5" t="str">
        <f>IF($A255="","",SUMIFS('BLAST COLDROOM 1'!R$2:R350,'BLAST COLDROOM 1'!$C$2:$C350,$B255,'BLAST COLDROOM 1'!$E$2:$E350,$C255,'BLAST COLDROOM 1'!$A$2:$A350,$A255))</f>
        <v/>
      </c>
      <c r="Q255" s="5" t="str">
        <f>IF($A255="","",SUMIFS('BLAST COLDROOM 1'!S$2:S350,'BLAST COLDROOM 1'!$C$2:$C350,$B255,'BLAST COLDROOM 1'!$E$2:$E350,$C255,'BLAST COLDROOM 1'!$A$2:$A350,$A255))</f>
        <v/>
      </c>
      <c r="R255" s="5" t="str">
        <f>IF($A255="","",SUMIFS('BLAST COLDROOM 1'!T$2:T350,'BLAST COLDROOM 1'!$C$2:$C350,$B255,'BLAST COLDROOM 1'!$E$2:$E350,$C255,'BLAST COLDROOM 1'!$A$2:$A350,$A255))</f>
        <v/>
      </c>
      <c r="S255" s="5" t="str">
        <f>IF($A255="","",SUMIFS('BLAST COLDROOM 1'!U$2:U350,'BLAST COLDROOM 1'!$C$2:$C350,$B255,'BLAST COLDROOM 1'!$E$2:$E350,$C255,'BLAST COLDROOM 1'!$A$2:$A350,$A255))</f>
        <v/>
      </c>
      <c r="T255" s="5" t="str">
        <f>IF($A255="","",SUMIFS('BLAST COLDROOM 1'!V$2:V350,'BLAST COLDROOM 1'!$C$2:$C350,$B255,'BLAST COLDROOM 1'!$E$2:$E350,$C255,'BLAST COLDROOM 1'!$A$2:$A350,$A255))</f>
        <v/>
      </c>
      <c r="U255" s="5" t="str">
        <f>IF($A255="","",SUMIFS(#REF!,'BLAST COLDROOM 1'!$C$2:$C350,$B255,'BLAST COLDROOM 1'!$E$2:$E350,$C255,'BLAST COLDROOM 1'!$A$2:$A350,$A255))</f>
        <v/>
      </c>
      <c r="V255" s="5" t="str">
        <f>IF($A255="","",SUMIFS('BLAST COLDROOM 1'!X$2:X350,'BLAST COLDROOM 1'!$C$2:$C350,$B255,'BLAST COLDROOM 1'!$E$2:$E350,$C255,'BLAST COLDROOM 1'!$A$2:$A350,$A255))</f>
        <v/>
      </c>
      <c r="W255" s="5" t="str">
        <f>IF($A255="","",SUMIFS('BLAST COLDROOM 1'!Y$2:Y350,'BLAST COLDROOM 1'!$C$2:$C350,$B255,'BLAST COLDROOM 1'!$E$2:$E350,$C255,'BLAST COLDROOM 1'!$A$2:$A350,$A255))</f>
        <v/>
      </c>
      <c r="X255" s="5" t="str">
        <f>IF($A255="","",SUMIFS('BLAST COLDROOM 1'!Z$2:Z350,'BLAST COLDROOM 1'!$C$2:$C350,$B255,'BLAST COLDROOM 1'!$E$2:$E350,$C255,'BLAST COLDROOM 1'!$A$2:$A350,$A255))</f>
        <v/>
      </c>
      <c r="Y255" s="5" t="str">
        <f>IF($A255="","",SUMIFS('BLAST COLDROOM 1'!AA$2:AA350,'BLAST COLDROOM 1'!$C$2:$C350,$B255,'BLAST COLDROOM 1'!$E$2:$E350,$C255,'BLAST COLDROOM 1'!$A$2:$A350,$A255))</f>
        <v/>
      </c>
      <c r="Z255" s="5" t="str">
        <f>IF($A255="","",SUMIFS('BLAST COLDROOM 1'!AB$2:AB350,'BLAST COLDROOM 1'!$C$2:$C350,$B255,'BLAST COLDROOM 1'!$E$2:$E350,$C255,'BLAST COLDROOM 1'!$A$2:$A350,$A255))</f>
        <v/>
      </c>
      <c r="AA255" s="5" t="str">
        <f>IF($A255="","",SUMIFS('BLAST COLDROOM 1'!AC$2:AC350,'BLAST COLDROOM 1'!$C$2:$C350,$B255,'BLAST COLDROOM 1'!$E$2:$E350,$C255,'BLAST COLDROOM 1'!$A$2:$A350,$A255))</f>
        <v/>
      </c>
      <c r="AB255" s="5" t="str">
        <f>IF($A255="","",SUMIFS('BLAST COLDROOM 1'!AD$2:AD350,'BLAST COLDROOM 1'!$C$2:$C350,$B255,'BLAST COLDROOM 1'!$E$2:$E350,$C255,'BLAST COLDROOM 1'!$A$2:$A350,$A255))</f>
        <v/>
      </c>
      <c r="AC255" s="5" t="str">
        <f>IF($A255="","",SUMIFS('BLAST COLDROOM 1'!AE$2:AE350,'BLAST COLDROOM 1'!$C$2:$C350,$B255,'BLAST COLDROOM 1'!$E$2:$E350,$C255,'BLAST COLDROOM 1'!$A$2:$A350,$A255))</f>
        <v/>
      </c>
      <c r="AD255" s="5" t="str">
        <f>IF($A255="","",SUMIFS('BLAST COLDROOM 1'!AF$2:AF350,'BLAST COLDROOM 1'!$C$2:$C350,$B255,'BLAST COLDROOM 1'!$E$2:$E350,$C255,'BLAST COLDROOM 1'!$A$2:$A350,$A255))</f>
        <v/>
      </c>
      <c r="AE255" s="5" t="str">
        <f>IF($A255="","",SUMIFS('BLAST COLDROOM 1'!AG$2:AG350,'BLAST COLDROOM 1'!$C$2:$C350,$B255,'BLAST COLDROOM 1'!$E$2:$E350,$C255,'BLAST COLDROOM 1'!$A$2:$A350,$A255))</f>
        <v/>
      </c>
      <c r="AF255" s="5" t="str">
        <f>IF($A255="","",SUMIFS('BLAST COLDROOM 1'!AH$2:AH350,'BLAST COLDROOM 1'!$C$2:$C350,$B255,'BLAST COLDROOM 1'!$E$2:$E350,$C255,'BLAST COLDROOM 1'!$A$2:$A350,$A255))</f>
        <v/>
      </c>
      <c r="AG255" s="5" t="str">
        <f>IF($A255="","",SUMIFS('BLAST COLDROOM 1'!AI$2:AI350,'BLAST COLDROOM 1'!$C$2:$C350,$B255,'BLAST COLDROOM 1'!$E$2:$E350,$C255,'BLAST COLDROOM 1'!$A$2:$A350,$A255))</f>
        <v/>
      </c>
      <c r="AH255" s="5" t="str">
        <f>IF($A255="","",SUMIFS('BLAST COLDROOM 1'!AJ$2:AJ350,'BLAST COLDROOM 1'!$C$2:$C350,$B255,'BLAST COLDROOM 1'!$E$2:$E350,$C255,'BLAST COLDROOM 1'!$A$2:$A350,$A255))</f>
        <v/>
      </c>
      <c r="AI255" s="5" t="str">
        <f>IF($A255="","",SUMIFS('BLAST COLDROOM 1'!AK$2:AK350,'BLAST COLDROOM 1'!$C$2:$C350,$B255,'BLAST COLDROOM 1'!$E$2:$E350,$C255,'BLAST COLDROOM 1'!$A$2:$A350,$A255))</f>
        <v/>
      </c>
      <c r="AJ255" s="5" t="str">
        <f>IF($A255="","",SUMIFS('BLAST COLDROOM 1'!AL$2:AL350,'BLAST COLDROOM 1'!$C$2:$C350,$B255,'BLAST COLDROOM 1'!$E$2:$E350,$C255,'BLAST COLDROOM 1'!$A$2:$A350,$A255))</f>
        <v/>
      </c>
    </row>
    <row r="256" ht="15.75" customHeight="1">
      <c r="A256" s="17"/>
      <c r="B256" s="5"/>
      <c r="C256" s="5"/>
      <c r="D256" s="5" t="str">
        <f>IF($A256="","",SUMIFS('BLAST COLDROOM 1'!F$2:F350,'BLAST COLDROOM 1'!$C$2:$C350,$B256,'BLAST COLDROOM 1'!$E$2:$E350,$C256,'BLAST COLDROOM 1'!$A$2:$A350,$A256))</f>
        <v/>
      </c>
      <c r="E256" s="5" t="str">
        <f>IF($A256="","",SUMIFS('BLAST COLDROOM 1'!G$2:G350,'BLAST COLDROOM 1'!$C$2:$C350,$B256,'BLAST COLDROOM 1'!$E$2:$E350,$C256,'BLAST COLDROOM 1'!$A$2:$A350,$A256))</f>
        <v/>
      </c>
      <c r="F256" s="5" t="str">
        <f>IF($A256="","",SUMIFS('BLAST COLDROOM 1'!H$2:H350,'BLAST COLDROOM 1'!$C$2:$C350,$B256,'BLAST COLDROOM 1'!$E$2:$E350,$C256,'BLAST COLDROOM 1'!$A$2:$A350,$A256))</f>
        <v/>
      </c>
      <c r="G256" s="5" t="str">
        <f>IF($A256="","",SUMIFS('BLAST COLDROOM 1'!I$2:I350,'BLAST COLDROOM 1'!$C$2:$C350,$B256,'BLAST COLDROOM 1'!$E$2:$E350,$C256,'BLAST COLDROOM 1'!$A$2:$A350,$A256))</f>
        <v/>
      </c>
      <c r="H256" s="5" t="str">
        <f>IF($A256="","",SUMIFS('BLAST COLDROOM 1'!J$2:J350,'BLAST COLDROOM 1'!$C$2:$C350,$B256,'BLAST COLDROOM 1'!$E$2:$E350,$C256,'BLAST COLDROOM 1'!$A$2:$A350,$A256))</f>
        <v/>
      </c>
      <c r="I256" s="5" t="str">
        <f>IF($A256="","",SUMIFS('BLAST COLDROOM 1'!K$2:K350,'BLAST COLDROOM 1'!$C$2:$C350,$B256,'BLAST COLDROOM 1'!$E$2:$E350,$C256,'BLAST COLDROOM 1'!$A$2:$A350,$A256))</f>
        <v/>
      </c>
      <c r="J256" s="5" t="str">
        <f>IF($A256="","",SUMIFS(#REF!,'BLAST COLDROOM 1'!$C$2:$C350,$B256,'BLAST COLDROOM 1'!$E$2:$E350,$C256,'BLAST COLDROOM 1'!$A$2:$A350,$A256))</f>
        <v/>
      </c>
      <c r="K256" s="5" t="str">
        <f>IF($A256="","",SUMIFS('BLAST COLDROOM 1'!M$2:M350,'BLAST COLDROOM 1'!$C$2:$C350,$B256,'BLAST COLDROOM 1'!$E$2:$E350,$C256,'BLAST COLDROOM 1'!$A$2:$A350,$A256))</f>
        <v/>
      </c>
      <c r="L256" s="5" t="str">
        <f>IF($A256="","",SUMIFS('BLAST COLDROOM 1'!N$2:N350,'BLAST COLDROOM 1'!$C$2:$C350,$B256,'BLAST COLDROOM 1'!$E$2:$E350,$C256,'BLAST COLDROOM 1'!$A$2:$A350,$A256))</f>
        <v/>
      </c>
      <c r="M256" s="5" t="str">
        <f>IF($A256="","",SUMIFS('BLAST COLDROOM 1'!O$2:O350,'BLAST COLDROOM 1'!$C$2:$C350,$B256,'BLAST COLDROOM 1'!$E$2:$E350,$C256,'BLAST COLDROOM 1'!$A$2:$A350,$A256))</f>
        <v/>
      </c>
      <c r="N256" s="5" t="str">
        <f>IF($A256="","",SUMIFS('BLAST COLDROOM 1'!P$2:P350,'BLAST COLDROOM 1'!$C$2:$C350,$B256,'BLAST COLDROOM 1'!$E$2:$E350,$C256,'BLAST COLDROOM 1'!$A$2:$A350,$A256))</f>
        <v/>
      </c>
      <c r="O256" s="5" t="str">
        <f>IF($A256="","",SUMIFS('BLAST COLDROOM 1'!Q$2:Q350,'BLAST COLDROOM 1'!$C$2:$C350,$B256,'BLAST COLDROOM 1'!$E$2:$E350,$C256,'BLAST COLDROOM 1'!$A$2:$A350,$A256))</f>
        <v/>
      </c>
      <c r="P256" s="5" t="str">
        <f>IF($A256="","",SUMIFS('BLAST COLDROOM 1'!R$2:R350,'BLAST COLDROOM 1'!$C$2:$C350,$B256,'BLAST COLDROOM 1'!$E$2:$E350,$C256,'BLAST COLDROOM 1'!$A$2:$A350,$A256))</f>
        <v/>
      </c>
      <c r="Q256" s="5" t="str">
        <f>IF($A256="","",SUMIFS('BLAST COLDROOM 1'!S$2:S350,'BLAST COLDROOM 1'!$C$2:$C350,$B256,'BLAST COLDROOM 1'!$E$2:$E350,$C256,'BLAST COLDROOM 1'!$A$2:$A350,$A256))</f>
        <v/>
      </c>
      <c r="R256" s="5" t="str">
        <f>IF($A256="","",SUMIFS('BLAST COLDROOM 1'!T$2:T350,'BLAST COLDROOM 1'!$C$2:$C350,$B256,'BLAST COLDROOM 1'!$E$2:$E350,$C256,'BLAST COLDROOM 1'!$A$2:$A350,$A256))</f>
        <v/>
      </c>
      <c r="S256" s="5" t="str">
        <f>IF($A256="","",SUMIFS('BLAST COLDROOM 1'!U$2:U350,'BLAST COLDROOM 1'!$C$2:$C350,$B256,'BLAST COLDROOM 1'!$E$2:$E350,$C256,'BLAST COLDROOM 1'!$A$2:$A350,$A256))</f>
        <v/>
      </c>
      <c r="T256" s="5" t="str">
        <f>IF($A256="","",SUMIFS('BLAST COLDROOM 1'!V$2:V350,'BLAST COLDROOM 1'!$C$2:$C350,$B256,'BLAST COLDROOM 1'!$E$2:$E350,$C256,'BLAST COLDROOM 1'!$A$2:$A350,$A256))</f>
        <v/>
      </c>
      <c r="U256" s="5" t="str">
        <f>IF($A256="","",SUMIFS(#REF!,'BLAST COLDROOM 1'!$C$2:$C350,$B256,'BLAST COLDROOM 1'!$E$2:$E350,$C256,'BLAST COLDROOM 1'!$A$2:$A350,$A256))</f>
        <v/>
      </c>
      <c r="V256" s="5" t="str">
        <f>IF($A256="","",SUMIFS('BLAST COLDROOM 1'!X$2:X350,'BLAST COLDROOM 1'!$C$2:$C350,$B256,'BLAST COLDROOM 1'!$E$2:$E350,$C256,'BLAST COLDROOM 1'!$A$2:$A350,$A256))</f>
        <v/>
      </c>
      <c r="W256" s="5" t="str">
        <f>IF($A256="","",SUMIFS('BLAST COLDROOM 1'!Y$2:Y350,'BLAST COLDROOM 1'!$C$2:$C350,$B256,'BLAST COLDROOM 1'!$E$2:$E350,$C256,'BLAST COLDROOM 1'!$A$2:$A350,$A256))</f>
        <v/>
      </c>
      <c r="X256" s="5" t="str">
        <f>IF($A256="","",SUMIFS('BLAST COLDROOM 1'!Z$2:Z350,'BLAST COLDROOM 1'!$C$2:$C350,$B256,'BLAST COLDROOM 1'!$E$2:$E350,$C256,'BLAST COLDROOM 1'!$A$2:$A350,$A256))</f>
        <v/>
      </c>
      <c r="Y256" s="5" t="str">
        <f>IF($A256="","",SUMIFS('BLAST COLDROOM 1'!AA$2:AA350,'BLAST COLDROOM 1'!$C$2:$C350,$B256,'BLAST COLDROOM 1'!$E$2:$E350,$C256,'BLAST COLDROOM 1'!$A$2:$A350,$A256))</f>
        <v/>
      </c>
      <c r="Z256" s="5" t="str">
        <f>IF($A256="","",SUMIFS('BLAST COLDROOM 1'!AB$2:AB350,'BLAST COLDROOM 1'!$C$2:$C350,$B256,'BLAST COLDROOM 1'!$E$2:$E350,$C256,'BLAST COLDROOM 1'!$A$2:$A350,$A256))</f>
        <v/>
      </c>
      <c r="AA256" s="5" t="str">
        <f>IF($A256="","",SUMIFS('BLAST COLDROOM 1'!AC$2:AC350,'BLAST COLDROOM 1'!$C$2:$C350,$B256,'BLAST COLDROOM 1'!$E$2:$E350,$C256,'BLAST COLDROOM 1'!$A$2:$A350,$A256))</f>
        <v/>
      </c>
      <c r="AB256" s="5" t="str">
        <f>IF($A256="","",SUMIFS('BLAST COLDROOM 1'!AD$2:AD350,'BLAST COLDROOM 1'!$C$2:$C350,$B256,'BLAST COLDROOM 1'!$E$2:$E350,$C256,'BLAST COLDROOM 1'!$A$2:$A350,$A256))</f>
        <v/>
      </c>
      <c r="AC256" s="5" t="str">
        <f>IF($A256="","",SUMIFS('BLAST COLDROOM 1'!AE$2:AE350,'BLAST COLDROOM 1'!$C$2:$C350,$B256,'BLAST COLDROOM 1'!$E$2:$E350,$C256,'BLAST COLDROOM 1'!$A$2:$A350,$A256))</f>
        <v/>
      </c>
      <c r="AD256" s="5" t="str">
        <f>IF($A256="","",SUMIFS('BLAST COLDROOM 1'!AF$2:AF350,'BLAST COLDROOM 1'!$C$2:$C350,$B256,'BLAST COLDROOM 1'!$E$2:$E350,$C256,'BLAST COLDROOM 1'!$A$2:$A350,$A256))</f>
        <v/>
      </c>
      <c r="AE256" s="5" t="str">
        <f>IF($A256="","",SUMIFS('BLAST COLDROOM 1'!AG$2:AG350,'BLAST COLDROOM 1'!$C$2:$C350,$B256,'BLAST COLDROOM 1'!$E$2:$E350,$C256,'BLAST COLDROOM 1'!$A$2:$A350,$A256))</f>
        <v/>
      </c>
      <c r="AF256" s="5" t="str">
        <f>IF($A256="","",SUMIFS('BLAST COLDROOM 1'!AH$2:AH350,'BLAST COLDROOM 1'!$C$2:$C350,$B256,'BLAST COLDROOM 1'!$E$2:$E350,$C256,'BLAST COLDROOM 1'!$A$2:$A350,$A256))</f>
        <v/>
      </c>
      <c r="AG256" s="5" t="str">
        <f>IF($A256="","",SUMIFS('BLAST COLDROOM 1'!AI$2:AI350,'BLAST COLDROOM 1'!$C$2:$C350,$B256,'BLAST COLDROOM 1'!$E$2:$E350,$C256,'BLAST COLDROOM 1'!$A$2:$A350,$A256))</f>
        <v/>
      </c>
      <c r="AH256" s="5" t="str">
        <f>IF($A256="","",SUMIFS('BLAST COLDROOM 1'!AJ$2:AJ350,'BLAST COLDROOM 1'!$C$2:$C350,$B256,'BLAST COLDROOM 1'!$E$2:$E350,$C256,'BLAST COLDROOM 1'!$A$2:$A350,$A256))</f>
        <v/>
      </c>
      <c r="AI256" s="5" t="str">
        <f>IF($A256="","",SUMIFS('BLAST COLDROOM 1'!AK$2:AK350,'BLAST COLDROOM 1'!$C$2:$C350,$B256,'BLAST COLDROOM 1'!$E$2:$E350,$C256,'BLAST COLDROOM 1'!$A$2:$A350,$A256))</f>
        <v/>
      </c>
      <c r="AJ256" s="5" t="str">
        <f>IF($A256="","",SUMIFS('BLAST COLDROOM 1'!AL$2:AL350,'BLAST COLDROOM 1'!$C$2:$C350,$B256,'BLAST COLDROOM 1'!$E$2:$E350,$C256,'BLAST COLDROOM 1'!$A$2:$A350,$A256))</f>
        <v/>
      </c>
    </row>
    <row r="257" ht="15.75" customHeight="1">
      <c r="A257" s="17"/>
      <c r="B257" s="5"/>
      <c r="C257" s="5"/>
      <c r="D257" s="5" t="str">
        <f>IF($A257="","",SUMIFS('BLAST COLDROOM 1'!F$2:F350,'BLAST COLDROOM 1'!$C$2:$C350,$B257,'BLAST COLDROOM 1'!$E$2:$E350,$C257,'BLAST COLDROOM 1'!$A$2:$A350,$A257))</f>
        <v/>
      </c>
      <c r="E257" s="5" t="str">
        <f>IF($A257="","",SUMIFS('BLAST COLDROOM 1'!G$2:G350,'BLAST COLDROOM 1'!$C$2:$C350,$B257,'BLAST COLDROOM 1'!$E$2:$E350,$C257,'BLAST COLDROOM 1'!$A$2:$A350,$A257))</f>
        <v/>
      </c>
      <c r="F257" s="5" t="str">
        <f>IF($A257="","",SUMIFS('BLAST COLDROOM 1'!H$2:H350,'BLAST COLDROOM 1'!$C$2:$C350,$B257,'BLAST COLDROOM 1'!$E$2:$E350,$C257,'BLAST COLDROOM 1'!$A$2:$A350,$A257))</f>
        <v/>
      </c>
      <c r="G257" s="5" t="str">
        <f>IF($A257="","",SUMIFS('BLAST COLDROOM 1'!I$2:I350,'BLAST COLDROOM 1'!$C$2:$C350,$B257,'BLAST COLDROOM 1'!$E$2:$E350,$C257,'BLAST COLDROOM 1'!$A$2:$A350,$A257))</f>
        <v/>
      </c>
      <c r="H257" s="5" t="str">
        <f>IF($A257="","",SUMIFS('BLAST COLDROOM 1'!J$2:J350,'BLAST COLDROOM 1'!$C$2:$C350,$B257,'BLAST COLDROOM 1'!$E$2:$E350,$C257,'BLAST COLDROOM 1'!$A$2:$A350,$A257))</f>
        <v/>
      </c>
      <c r="I257" s="5" t="str">
        <f>IF($A257="","",SUMIFS('BLAST COLDROOM 1'!K$2:K350,'BLAST COLDROOM 1'!$C$2:$C350,$B257,'BLAST COLDROOM 1'!$E$2:$E350,$C257,'BLAST COLDROOM 1'!$A$2:$A350,$A257))</f>
        <v/>
      </c>
      <c r="J257" s="5" t="str">
        <f>IF($A257="","",SUMIFS(#REF!,'BLAST COLDROOM 1'!$C$2:$C350,$B257,'BLAST COLDROOM 1'!$E$2:$E350,$C257,'BLAST COLDROOM 1'!$A$2:$A350,$A257))</f>
        <v/>
      </c>
      <c r="K257" s="5" t="str">
        <f>IF($A257="","",SUMIFS('BLAST COLDROOM 1'!M$2:M350,'BLAST COLDROOM 1'!$C$2:$C350,$B257,'BLAST COLDROOM 1'!$E$2:$E350,$C257,'BLAST COLDROOM 1'!$A$2:$A350,$A257))</f>
        <v/>
      </c>
      <c r="L257" s="5" t="str">
        <f>IF($A257="","",SUMIFS('BLAST COLDROOM 1'!N$2:N350,'BLAST COLDROOM 1'!$C$2:$C350,$B257,'BLAST COLDROOM 1'!$E$2:$E350,$C257,'BLAST COLDROOM 1'!$A$2:$A350,$A257))</f>
        <v/>
      </c>
      <c r="M257" s="5" t="str">
        <f>IF($A257="","",SUMIFS('BLAST COLDROOM 1'!O$2:O350,'BLAST COLDROOM 1'!$C$2:$C350,$B257,'BLAST COLDROOM 1'!$E$2:$E350,$C257,'BLAST COLDROOM 1'!$A$2:$A350,$A257))</f>
        <v/>
      </c>
      <c r="N257" s="5" t="str">
        <f>IF($A257="","",SUMIFS('BLAST COLDROOM 1'!P$2:P350,'BLAST COLDROOM 1'!$C$2:$C350,$B257,'BLAST COLDROOM 1'!$E$2:$E350,$C257,'BLAST COLDROOM 1'!$A$2:$A350,$A257))</f>
        <v/>
      </c>
      <c r="O257" s="5" t="str">
        <f>IF($A257="","",SUMIFS('BLAST COLDROOM 1'!Q$2:Q350,'BLAST COLDROOM 1'!$C$2:$C350,$B257,'BLAST COLDROOM 1'!$E$2:$E350,$C257,'BLAST COLDROOM 1'!$A$2:$A350,$A257))</f>
        <v/>
      </c>
      <c r="P257" s="5" t="str">
        <f>IF($A257="","",SUMIFS('BLAST COLDROOM 1'!R$2:R350,'BLAST COLDROOM 1'!$C$2:$C350,$B257,'BLAST COLDROOM 1'!$E$2:$E350,$C257,'BLAST COLDROOM 1'!$A$2:$A350,$A257))</f>
        <v/>
      </c>
      <c r="Q257" s="5" t="str">
        <f>IF($A257="","",SUMIFS('BLAST COLDROOM 1'!S$2:S350,'BLAST COLDROOM 1'!$C$2:$C350,$B257,'BLAST COLDROOM 1'!$E$2:$E350,$C257,'BLAST COLDROOM 1'!$A$2:$A350,$A257))</f>
        <v/>
      </c>
      <c r="R257" s="5" t="str">
        <f>IF($A257="","",SUMIFS('BLAST COLDROOM 1'!T$2:T350,'BLAST COLDROOM 1'!$C$2:$C350,$B257,'BLAST COLDROOM 1'!$E$2:$E350,$C257,'BLAST COLDROOM 1'!$A$2:$A350,$A257))</f>
        <v/>
      </c>
      <c r="S257" s="5" t="str">
        <f>IF($A257="","",SUMIFS('BLAST COLDROOM 1'!U$2:U350,'BLAST COLDROOM 1'!$C$2:$C350,$B257,'BLAST COLDROOM 1'!$E$2:$E350,$C257,'BLAST COLDROOM 1'!$A$2:$A350,$A257))</f>
        <v/>
      </c>
      <c r="T257" s="5" t="str">
        <f>IF($A257="","",SUMIFS('BLAST COLDROOM 1'!V$2:V350,'BLAST COLDROOM 1'!$C$2:$C350,$B257,'BLAST COLDROOM 1'!$E$2:$E350,$C257,'BLAST COLDROOM 1'!$A$2:$A350,$A257))</f>
        <v/>
      </c>
      <c r="U257" s="5" t="str">
        <f>IF($A257="","",SUMIFS(#REF!,'BLAST COLDROOM 1'!$C$2:$C350,$B257,'BLAST COLDROOM 1'!$E$2:$E350,$C257,'BLAST COLDROOM 1'!$A$2:$A350,$A257))</f>
        <v/>
      </c>
      <c r="V257" s="5" t="str">
        <f>IF($A257="","",SUMIFS('BLAST COLDROOM 1'!X$2:X350,'BLAST COLDROOM 1'!$C$2:$C350,$B257,'BLAST COLDROOM 1'!$E$2:$E350,$C257,'BLAST COLDROOM 1'!$A$2:$A350,$A257))</f>
        <v/>
      </c>
      <c r="W257" s="5" t="str">
        <f>IF($A257="","",SUMIFS('BLAST COLDROOM 1'!Y$2:Y350,'BLAST COLDROOM 1'!$C$2:$C350,$B257,'BLAST COLDROOM 1'!$E$2:$E350,$C257,'BLAST COLDROOM 1'!$A$2:$A350,$A257))</f>
        <v/>
      </c>
      <c r="X257" s="5" t="str">
        <f>IF($A257="","",SUMIFS('BLAST COLDROOM 1'!Z$2:Z350,'BLAST COLDROOM 1'!$C$2:$C350,$B257,'BLAST COLDROOM 1'!$E$2:$E350,$C257,'BLAST COLDROOM 1'!$A$2:$A350,$A257))</f>
        <v/>
      </c>
      <c r="Y257" s="5" t="str">
        <f>IF($A257="","",SUMIFS('BLAST COLDROOM 1'!AA$2:AA350,'BLAST COLDROOM 1'!$C$2:$C350,$B257,'BLAST COLDROOM 1'!$E$2:$E350,$C257,'BLAST COLDROOM 1'!$A$2:$A350,$A257))</f>
        <v/>
      </c>
      <c r="Z257" s="5" t="str">
        <f>IF($A257="","",SUMIFS('BLAST COLDROOM 1'!AB$2:AB350,'BLAST COLDROOM 1'!$C$2:$C350,$B257,'BLAST COLDROOM 1'!$E$2:$E350,$C257,'BLAST COLDROOM 1'!$A$2:$A350,$A257))</f>
        <v/>
      </c>
      <c r="AA257" s="5" t="str">
        <f>IF($A257="","",SUMIFS('BLAST COLDROOM 1'!AC$2:AC350,'BLAST COLDROOM 1'!$C$2:$C350,$B257,'BLAST COLDROOM 1'!$E$2:$E350,$C257,'BLAST COLDROOM 1'!$A$2:$A350,$A257))</f>
        <v/>
      </c>
      <c r="AB257" s="5" t="str">
        <f>IF($A257="","",SUMIFS('BLAST COLDROOM 1'!AD$2:AD350,'BLAST COLDROOM 1'!$C$2:$C350,$B257,'BLAST COLDROOM 1'!$E$2:$E350,$C257,'BLAST COLDROOM 1'!$A$2:$A350,$A257))</f>
        <v/>
      </c>
      <c r="AC257" s="5" t="str">
        <f>IF($A257="","",SUMIFS('BLAST COLDROOM 1'!AE$2:AE350,'BLAST COLDROOM 1'!$C$2:$C350,$B257,'BLAST COLDROOM 1'!$E$2:$E350,$C257,'BLAST COLDROOM 1'!$A$2:$A350,$A257))</f>
        <v/>
      </c>
      <c r="AD257" s="5" t="str">
        <f>IF($A257="","",SUMIFS('BLAST COLDROOM 1'!AF$2:AF350,'BLAST COLDROOM 1'!$C$2:$C350,$B257,'BLAST COLDROOM 1'!$E$2:$E350,$C257,'BLAST COLDROOM 1'!$A$2:$A350,$A257))</f>
        <v/>
      </c>
      <c r="AE257" s="5" t="str">
        <f>IF($A257="","",SUMIFS('BLAST COLDROOM 1'!AG$2:AG350,'BLAST COLDROOM 1'!$C$2:$C350,$B257,'BLAST COLDROOM 1'!$E$2:$E350,$C257,'BLAST COLDROOM 1'!$A$2:$A350,$A257))</f>
        <v/>
      </c>
      <c r="AF257" s="5" t="str">
        <f>IF($A257="","",SUMIFS('BLAST COLDROOM 1'!AH$2:AH350,'BLAST COLDROOM 1'!$C$2:$C350,$B257,'BLAST COLDROOM 1'!$E$2:$E350,$C257,'BLAST COLDROOM 1'!$A$2:$A350,$A257))</f>
        <v/>
      </c>
      <c r="AG257" s="5" t="str">
        <f>IF($A257="","",SUMIFS('BLAST COLDROOM 1'!AI$2:AI350,'BLAST COLDROOM 1'!$C$2:$C350,$B257,'BLAST COLDROOM 1'!$E$2:$E350,$C257,'BLAST COLDROOM 1'!$A$2:$A350,$A257))</f>
        <v/>
      </c>
      <c r="AH257" s="5" t="str">
        <f>IF($A257="","",SUMIFS('BLAST COLDROOM 1'!AJ$2:AJ350,'BLAST COLDROOM 1'!$C$2:$C350,$B257,'BLAST COLDROOM 1'!$E$2:$E350,$C257,'BLAST COLDROOM 1'!$A$2:$A350,$A257))</f>
        <v/>
      </c>
      <c r="AI257" s="5" t="str">
        <f>IF($A257="","",SUMIFS('BLAST COLDROOM 1'!AK$2:AK350,'BLAST COLDROOM 1'!$C$2:$C350,$B257,'BLAST COLDROOM 1'!$E$2:$E350,$C257,'BLAST COLDROOM 1'!$A$2:$A350,$A257))</f>
        <v/>
      </c>
      <c r="AJ257" s="5" t="str">
        <f>IF($A257="","",SUMIFS('BLAST COLDROOM 1'!AL$2:AL350,'BLAST COLDROOM 1'!$C$2:$C350,$B257,'BLAST COLDROOM 1'!$E$2:$E350,$C257,'BLAST COLDROOM 1'!$A$2:$A350,$A257))</f>
        <v/>
      </c>
    </row>
    <row r="258" ht="15.75" customHeight="1">
      <c r="A258" s="17"/>
      <c r="B258" s="5"/>
      <c r="C258" s="5"/>
      <c r="D258" s="5" t="str">
        <f>IF($A258="","",SUMIFS('BLAST COLDROOM 1'!F$2:F350,'BLAST COLDROOM 1'!$C$2:$C350,$B258,'BLAST COLDROOM 1'!$E$2:$E350,$C258,'BLAST COLDROOM 1'!$A$2:$A350,$A258))</f>
        <v/>
      </c>
      <c r="E258" s="5" t="str">
        <f>IF($A258="","",SUMIFS('BLAST COLDROOM 1'!G$2:G350,'BLAST COLDROOM 1'!$C$2:$C350,$B258,'BLAST COLDROOM 1'!$E$2:$E350,$C258,'BLAST COLDROOM 1'!$A$2:$A350,$A258))</f>
        <v/>
      </c>
      <c r="F258" s="5" t="str">
        <f>IF($A258="","",SUMIFS('BLAST COLDROOM 1'!H$2:H350,'BLAST COLDROOM 1'!$C$2:$C350,$B258,'BLAST COLDROOM 1'!$E$2:$E350,$C258,'BLAST COLDROOM 1'!$A$2:$A350,$A258))</f>
        <v/>
      </c>
      <c r="G258" s="5" t="str">
        <f>IF($A258="","",SUMIFS('BLAST COLDROOM 1'!I$2:I350,'BLAST COLDROOM 1'!$C$2:$C350,$B258,'BLAST COLDROOM 1'!$E$2:$E350,$C258,'BLAST COLDROOM 1'!$A$2:$A350,$A258))</f>
        <v/>
      </c>
      <c r="H258" s="5" t="str">
        <f>IF($A258="","",SUMIFS('BLAST COLDROOM 1'!J$2:J350,'BLAST COLDROOM 1'!$C$2:$C350,$B258,'BLAST COLDROOM 1'!$E$2:$E350,$C258,'BLAST COLDROOM 1'!$A$2:$A350,$A258))</f>
        <v/>
      </c>
      <c r="I258" s="5" t="str">
        <f>IF($A258="","",SUMIFS('BLAST COLDROOM 1'!K$2:K350,'BLAST COLDROOM 1'!$C$2:$C350,$B258,'BLAST COLDROOM 1'!$E$2:$E350,$C258,'BLAST COLDROOM 1'!$A$2:$A350,$A258))</f>
        <v/>
      </c>
      <c r="J258" s="5" t="str">
        <f>IF($A258="","",SUMIFS(#REF!,'BLAST COLDROOM 1'!$C$2:$C350,$B258,'BLAST COLDROOM 1'!$E$2:$E350,$C258,'BLAST COLDROOM 1'!$A$2:$A350,$A258))</f>
        <v/>
      </c>
      <c r="K258" s="5" t="str">
        <f>IF($A258="","",SUMIFS('BLAST COLDROOM 1'!M$2:M350,'BLAST COLDROOM 1'!$C$2:$C350,$B258,'BLAST COLDROOM 1'!$E$2:$E350,$C258,'BLAST COLDROOM 1'!$A$2:$A350,$A258))</f>
        <v/>
      </c>
      <c r="L258" s="5" t="str">
        <f>IF($A258="","",SUMIFS('BLAST COLDROOM 1'!N$2:N350,'BLAST COLDROOM 1'!$C$2:$C350,$B258,'BLAST COLDROOM 1'!$E$2:$E350,$C258,'BLAST COLDROOM 1'!$A$2:$A350,$A258))</f>
        <v/>
      </c>
      <c r="M258" s="5" t="str">
        <f>IF($A258="","",SUMIFS('BLAST COLDROOM 1'!O$2:O350,'BLAST COLDROOM 1'!$C$2:$C350,$B258,'BLAST COLDROOM 1'!$E$2:$E350,$C258,'BLAST COLDROOM 1'!$A$2:$A350,$A258))</f>
        <v/>
      </c>
      <c r="N258" s="5" t="str">
        <f>IF($A258="","",SUMIFS('BLAST COLDROOM 1'!P$2:P350,'BLAST COLDROOM 1'!$C$2:$C350,$B258,'BLAST COLDROOM 1'!$E$2:$E350,$C258,'BLAST COLDROOM 1'!$A$2:$A350,$A258))</f>
        <v/>
      </c>
      <c r="O258" s="5" t="str">
        <f>IF($A258="","",SUMIFS('BLAST COLDROOM 1'!Q$2:Q350,'BLAST COLDROOM 1'!$C$2:$C350,$B258,'BLAST COLDROOM 1'!$E$2:$E350,$C258,'BLAST COLDROOM 1'!$A$2:$A350,$A258))</f>
        <v/>
      </c>
      <c r="P258" s="5" t="str">
        <f>IF($A258="","",SUMIFS('BLAST COLDROOM 1'!R$2:R350,'BLAST COLDROOM 1'!$C$2:$C350,$B258,'BLAST COLDROOM 1'!$E$2:$E350,$C258,'BLAST COLDROOM 1'!$A$2:$A350,$A258))</f>
        <v/>
      </c>
      <c r="Q258" s="5" t="str">
        <f>IF($A258="","",SUMIFS('BLAST COLDROOM 1'!S$2:S350,'BLAST COLDROOM 1'!$C$2:$C350,$B258,'BLAST COLDROOM 1'!$E$2:$E350,$C258,'BLAST COLDROOM 1'!$A$2:$A350,$A258))</f>
        <v/>
      </c>
      <c r="R258" s="5" t="str">
        <f>IF($A258="","",SUMIFS('BLAST COLDROOM 1'!T$2:T350,'BLAST COLDROOM 1'!$C$2:$C350,$B258,'BLAST COLDROOM 1'!$E$2:$E350,$C258,'BLAST COLDROOM 1'!$A$2:$A350,$A258))</f>
        <v/>
      </c>
      <c r="S258" s="5" t="str">
        <f>IF($A258="","",SUMIFS('BLAST COLDROOM 1'!U$2:U350,'BLAST COLDROOM 1'!$C$2:$C350,$B258,'BLAST COLDROOM 1'!$E$2:$E350,$C258,'BLAST COLDROOM 1'!$A$2:$A350,$A258))</f>
        <v/>
      </c>
      <c r="T258" s="5" t="str">
        <f>IF($A258="","",SUMIFS('BLAST COLDROOM 1'!V$2:V350,'BLAST COLDROOM 1'!$C$2:$C350,$B258,'BLAST COLDROOM 1'!$E$2:$E350,$C258,'BLAST COLDROOM 1'!$A$2:$A350,$A258))</f>
        <v/>
      </c>
      <c r="U258" s="5" t="str">
        <f>IF($A258="","",SUMIFS(#REF!,'BLAST COLDROOM 1'!$C$2:$C350,$B258,'BLAST COLDROOM 1'!$E$2:$E350,$C258,'BLAST COLDROOM 1'!$A$2:$A350,$A258))</f>
        <v/>
      </c>
      <c r="V258" s="5" t="str">
        <f>IF($A258="","",SUMIFS('BLAST COLDROOM 1'!X$2:X350,'BLAST COLDROOM 1'!$C$2:$C350,$B258,'BLAST COLDROOM 1'!$E$2:$E350,$C258,'BLAST COLDROOM 1'!$A$2:$A350,$A258))</f>
        <v/>
      </c>
      <c r="W258" s="5" t="str">
        <f>IF($A258="","",SUMIFS('BLAST COLDROOM 1'!Y$2:Y350,'BLAST COLDROOM 1'!$C$2:$C350,$B258,'BLAST COLDROOM 1'!$E$2:$E350,$C258,'BLAST COLDROOM 1'!$A$2:$A350,$A258))</f>
        <v/>
      </c>
      <c r="X258" s="5" t="str">
        <f>IF($A258="","",SUMIFS('BLAST COLDROOM 1'!Z$2:Z350,'BLAST COLDROOM 1'!$C$2:$C350,$B258,'BLAST COLDROOM 1'!$E$2:$E350,$C258,'BLAST COLDROOM 1'!$A$2:$A350,$A258))</f>
        <v/>
      </c>
      <c r="Y258" s="5" t="str">
        <f>IF($A258="","",SUMIFS('BLAST COLDROOM 1'!AA$2:AA350,'BLAST COLDROOM 1'!$C$2:$C350,$B258,'BLAST COLDROOM 1'!$E$2:$E350,$C258,'BLAST COLDROOM 1'!$A$2:$A350,$A258))</f>
        <v/>
      </c>
      <c r="Z258" s="5" t="str">
        <f>IF($A258="","",SUMIFS('BLAST COLDROOM 1'!AB$2:AB350,'BLAST COLDROOM 1'!$C$2:$C350,$B258,'BLAST COLDROOM 1'!$E$2:$E350,$C258,'BLAST COLDROOM 1'!$A$2:$A350,$A258))</f>
        <v/>
      </c>
      <c r="AA258" s="5" t="str">
        <f>IF($A258="","",SUMIFS('BLAST COLDROOM 1'!AC$2:AC350,'BLAST COLDROOM 1'!$C$2:$C350,$B258,'BLAST COLDROOM 1'!$E$2:$E350,$C258,'BLAST COLDROOM 1'!$A$2:$A350,$A258))</f>
        <v/>
      </c>
      <c r="AB258" s="5" t="str">
        <f>IF($A258="","",SUMIFS('BLAST COLDROOM 1'!AD$2:AD350,'BLAST COLDROOM 1'!$C$2:$C350,$B258,'BLAST COLDROOM 1'!$E$2:$E350,$C258,'BLAST COLDROOM 1'!$A$2:$A350,$A258))</f>
        <v/>
      </c>
      <c r="AC258" s="5" t="str">
        <f>IF($A258="","",SUMIFS('BLAST COLDROOM 1'!AE$2:AE350,'BLAST COLDROOM 1'!$C$2:$C350,$B258,'BLAST COLDROOM 1'!$E$2:$E350,$C258,'BLAST COLDROOM 1'!$A$2:$A350,$A258))</f>
        <v/>
      </c>
      <c r="AD258" s="5" t="str">
        <f>IF($A258="","",SUMIFS('BLAST COLDROOM 1'!AF$2:AF350,'BLAST COLDROOM 1'!$C$2:$C350,$B258,'BLAST COLDROOM 1'!$E$2:$E350,$C258,'BLAST COLDROOM 1'!$A$2:$A350,$A258))</f>
        <v/>
      </c>
      <c r="AE258" s="5" t="str">
        <f>IF($A258="","",SUMIFS('BLAST COLDROOM 1'!AG$2:AG350,'BLAST COLDROOM 1'!$C$2:$C350,$B258,'BLAST COLDROOM 1'!$E$2:$E350,$C258,'BLAST COLDROOM 1'!$A$2:$A350,$A258))</f>
        <v/>
      </c>
      <c r="AF258" s="5" t="str">
        <f>IF($A258="","",SUMIFS('BLAST COLDROOM 1'!AH$2:AH350,'BLAST COLDROOM 1'!$C$2:$C350,$B258,'BLAST COLDROOM 1'!$E$2:$E350,$C258,'BLAST COLDROOM 1'!$A$2:$A350,$A258))</f>
        <v/>
      </c>
      <c r="AG258" s="5" t="str">
        <f>IF($A258="","",SUMIFS('BLAST COLDROOM 1'!AI$2:AI350,'BLAST COLDROOM 1'!$C$2:$C350,$B258,'BLAST COLDROOM 1'!$E$2:$E350,$C258,'BLAST COLDROOM 1'!$A$2:$A350,$A258))</f>
        <v/>
      </c>
      <c r="AH258" s="5" t="str">
        <f>IF($A258="","",SUMIFS('BLAST COLDROOM 1'!AJ$2:AJ350,'BLAST COLDROOM 1'!$C$2:$C350,$B258,'BLAST COLDROOM 1'!$E$2:$E350,$C258,'BLAST COLDROOM 1'!$A$2:$A350,$A258))</f>
        <v/>
      </c>
      <c r="AI258" s="5" t="str">
        <f>IF($A258="","",SUMIFS('BLAST COLDROOM 1'!AK$2:AK350,'BLAST COLDROOM 1'!$C$2:$C350,$B258,'BLAST COLDROOM 1'!$E$2:$E350,$C258,'BLAST COLDROOM 1'!$A$2:$A350,$A258))</f>
        <v/>
      </c>
      <c r="AJ258" s="5" t="str">
        <f>IF($A258="","",SUMIFS('BLAST COLDROOM 1'!AL$2:AL350,'BLAST COLDROOM 1'!$C$2:$C350,$B258,'BLAST COLDROOM 1'!$E$2:$E350,$C258,'BLAST COLDROOM 1'!$A$2:$A350,$A258))</f>
        <v/>
      </c>
    </row>
    <row r="259" ht="15.75" customHeight="1">
      <c r="A259" s="17"/>
      <c r="B259" s="5"/>
      <c r="C259" s="5"/>
      <c r="D259" s="5" t="str">
        <f>IF($A259="","",SUMIFS('BLAST COLDROOM 1'!F$2:F350,'BLAST COLDROOM 1'!$C$2:$C350,$B259,'BLAST COLDROOM 1'!$E$2:$E350,$C259,'BLAST COLDROOM 1'!$A$2:$A350,$A259))</f>
        <v/>
      </c>
      <c r="E259" s="5" t="str">
        <f>IF($A259="","",SUMIFS('BLAST COLDROOM 1'!G$2:G350,'BLAST COLDROOM 1'!$C$2:$C350,$B259,'BLAST COLDROOM 1'!$E$2:$E350,$C259,'BLAST COLDROOM 1'!$A$2:$A350,$A259))</f>
        <v/>
      </c>
      <c r="F259" s="5" t="str">
        <f>IF($A259="","",SUMIFS('BLAST COLDROOM 1'!H$2:H350,'BLAST COLDROOM 1'!$C$2:$C350,$B259,'BLAST COLDROOM 1'!$E$2:$E350,$C259,'BLAST COLDROOM 1'!$A$2:$A350,$A259))</f>
        <v/>
      </c>
      <c r="G259" s="5" t="str">
        <f>IF($A259="","",SUMIFS('BLAST COLDROOM 1'!I$2:I350,'BLAST COLDROOM 1'!$C$2:$C350,$B259,'BLAST COLDROOM 1'!$E$2:$E350,$C259,'BLAST COLDROOM 1'!$A$2:$A350,$A259))</f>
        <v/>
      </c>
      <c r="H259" s="5" t="str">
        <f>IF($A259="","",SUMIFS('BLAST COLDROOM 1'!J$2:J350,'BLAST COLDROOM 1'!$C$2:$C350,$B259,'BLAST COLDROOM 1'!$E$2:$E350,$C259,'BLAST COLDROOM 1'!$A$2:$A350,$A259))</f>
        <v/>
      </c>
      <c r="I259" s="5" t="str">
        <f>IF($A259="","",SUMIFS('BLAST COLDROOM 1'!K$2:K350,'BLAST COLDROOM 1'!$C$2:$C350,$B259,'BLAST COLDROOM 1'!$E$2:$E350,$C259,'BLAST COLDROOM 1'!$A$2:$A350,$A259))</f>
        <v/>
      </c>
      <c r="J259" s="5" t="str">
        <f>IF($A259="","",SUMIFS(#REF!,'BLAST COLDROOM 1'!$C$2:$C350,$B259,'BLAST COLDROOM 1'!$E$2:$E350,$C259,'BLAST COLDROOM 1'!$A$2:$A350,$A259))</f>
        <v/>
      </c>
      <c r="K259" s="5" t="str">
        <f>IF($A259="","",SUMIFS('BLAST COLDROOM 1'!M$2:M350,'BLAST COLDROOM 1'!$C$2:$C350,$B259,'BLAST COLDROOM 1'!$E$2:$E350,$C259,'BLAST COLDROOM 1'!$A$2:$A350,$A259))</f>
        <v/>
      </c>
      <c r="L259" s="5" t="str">
        <f>IF($A259="","",SUMIFS('BLAST COLDROOM 1'!N$2:N350,'BLAST COLDROOM 1'!$C$2:$C350,$B259,'BLAST COLDROOM 1'!$E$2:$E350,$C259,'BLAST COLDROOM 1'!$A$2:$A350,$A259))</f>
        <v/>
      </c>
      <c r="M259" s="5" t="str">
        <f>IF($A259="","",SUMIFS('BLAST COLDROOM 1'!O$2:O350,'BLAST COLDROOM 1'!$C$2:$C350,$B259,'BLAST COLDROOM 1'!$E$2:$E350,$C259,'BLAST COLDROOM 1'!$A$2:$A350,$A259))</f>
        <v/>
      </c>
      <c r="N259" s="5" t="str">
        <f>IF($A259="","",SUMIFS('BLAST COLDROOM 1'!P$2:P350,'BLAST COLDROOM 1'!$C$2:$C350,$B259,'BLAST COLDROOM 1'!$E$2:$E350,$C259,'BLAST COLDROOM 1'!$A$2:$A350,$A259))</f>
        <v/>
      </c>
      <c r="O259" s="5" t="str">
        <f>IF($A259="","",SUMIFS('BLAST COLDROOM 1'!Q$2:Q350,'BLAST COLDROOM 1'!$C$2:$C350,$B259,'BLAST COLDROOM 1'!$E$2:$E350,$C259,'BLAST COLDROOM 1'!$A$2:$A350,$A259))</f>
        <v/>
      </c>
      <c r="P259" s="5" t="str">
        <f>IF($A259="","",SUMIFS('BLAST COLDROOM 1'!R$2:R350,'BLAST COLDROOM 1'!$C$2:$C350,$B259,'BLAST COLDROOM 1'!$E$2:$E350,$C259,'BLAST COLDROOM 1'!$A$2:$A350,$A259))</f>
        <v/>
      </c>
      <c r="Q259" s="5" t="str">
        <f>IF($A259="","",SUMIFS('BLAST COLDROOM 1'!S$2:S350,'BLAST COLDROOM 1'!$C$2:$C350,$B259,'BLAST COLDROOM 1'!$E$2:$E350,$C259,'BLAST COLDROOM 1'!$A$2:$A350,$A259))</f>
        <v/>
      </c>
      <c r="R259" s="5" t="str">
        <f>IF($A259="","",SUMIFS('BLAST COLDROOM 1'!T$2:T350,'BLAST COLDROOM 1'!$C$2:$C350,$B259,'BLAST COLDROOM 1'!$E$2:$E350,$C259,'BLAST COLDROOM 1'!$A$2:$A350,$A259))</f>
        <v/>
      </c>
      <c r="S259" s="5" t="str">
        <f>IF($A259="","",SUMIFS('BLAST COLDROOM 1'!U$2:U350,'BLAST COLDROOM 1'!$C$2:$C350,$B259,'BLAST COLDROOM 1'!$E$2:$E350,$C259,'BLAST COLDROOM 1'!$A$2:$A350,$A259))</f>
        <v/>
      </c>
      <c r="T259" s="5" t="str">
        <f>IF($A259="","",SUMIFS('BLAST COLDROOM 1'!V$2:V350,'BLAST COLDROOM 1'!$C$2:$C350,$B259,'BLAST COLDROOM 1'!$E$2:$E350,$C259,'BLAST COLDROOM 1'!$A$2:$A350,$A259))</f>
        <v/>
      </c>
      <c r="U259" s="5" t="str">
        <f>IF($A259="","",SUMIFS(#REF!,'BLAST COLDROOM 1'!$C$2:$C350,$B259,'BLAST COLDROOM 1'!$E$2:$E350,$C259,'BLAST COLDROOM 1'!$A$2:$A350,$A259))</f>
        <v/>
      </c>
      <c r="V259" s="5" t="str">
        <f>IF($A259="","",SUMIFS('BLAST COLDROOM 1'!X$2:X350,'BLAST COLDROOM 1'!$C$2:$C350,$B259,'BLAST COLDROOM 1'!$E$2:$E350,$C259,'BLAST COLDROOM 1'!$A$2:$A350,$A259))</f>
        <v/>
      </c>
      <c r="W259" s="5" t="str">
        <f>IF($A259="","",SUMIFS('BLAST COLDROOM 1'!Y$2:Y350,'BLAST COLDROOM 1'!$C$2:$C350,$B259,'BLAST COLDROOM 1'!$E$2:$E350,$C259,'BLAST COLDROOM 1'!$A$2:$A350,$A259))</f>
        <v/>
      </c>
      <c r="X259" s="5" t="str">
        <f>IF($A259="","",SUMIFS('BLAST COLDROOM 1'!Z$2:Z350,'BLAST COLDROOM 1'!$C$2:$C350,$B259,'BLAST COLDROOM 1'!$E$2:$E350,$C259,'BLAST COLDROOM 1'!$A$2:$A350,$A259))</f>
        <v/>
      </c>
      <c r="Y259" s="5" t="str">
        <f>IF($A259="","",SUMIFS('BLAST COLDROOM 1'!AA$2:AA350,'BLAST COLDROOM 1'!$C$2:$C350,$B259,'BLAST COLDROOM 1'!$E$2:$E350,$C259,'BLAST COLDROOM 1'!$A$2:$A350,$A259))</f>
        <v/>
      </c>
      <c r="Z259" s="5" t="str">
        <f>IF($A259="","",SUMIFS('BLAST COLDROOM 1'!AB$2:AB350,'BLAST COLDROOM 1'!$C$2:$C350,$B259,'BLAST COLDROOM 1'!$E$2:$E350,$C259,'BLAST COLDROOM 1'!$A$2:$A350,$A259))</f>
        <v/>
      </c>
      <c r="AA259" s="5" t="str">
        <f>IF($A259="","",SUMIFS('BLAST COLDROOM 1'!AC$2:AC350,'BLAST COLDROOM 1'!$C$2:$C350,$B259,'BLAST COLDROOM 1'!$E$2:$E350,$C259,'BLAST COLDROOM 1'!$A$2:$A350,$A259))</f>
        <v/>
      </c>
      <c r="AB259" s="5" t="str">
        <f>IF($A259="","",SUMIFS('BLAST COLDROOM 1'!AD$2:AD350,'BLAST COLDROOM 1'!$C$2:$C350,$B259,'BLAST COLDROOM 1'!$E$2:$E350,$C259,'BLAST COLDROOM 1'!$A$2:$A350,$A259))</f>
        <v/>
      </c>
      <c r="AC259" s="5" t="str">
        <f>IF($A259="","",SUMIFS('BLAST COLDROOM 1'!AE$2:AE350,'BLAST COLDROOM 1'!$C$2:$C350,$B259,'BLAST COLDROOM 1'!$E$2:$E350,$C259,'BLAST COLDROOM 1'!$A$2:$A350,$A259))</f>
        <v/>
      </c>
      <c r="AD259" s="5" t="str">
        <f>IF($A259="","",SUMIFS('BLAST COLDROOM 1'!AF$2:AF350,'BLAST COLDROOM 1'!$C$2:$C350,$B259,'BLAST COLDROOM 1'!$E$2:$E350,$C259,'BLAST COLDROOM 1'!$A$2:$A350,$A259))</f>
        <v/>
      </c>
      <c r="AE259" s="5" t="str">
        <f>IF($A259="","",SUMIFS('BLAST COLDROOM 1'!AG$2:AG350,'BLAST COLDROOM 1'!$C$2:$C350,$B259,'BLAST COLDROOM 1'!$E$2:$E350,$C259,'BLAST COLDROOM 1'!$A$2:$A350,$A259))</f>
        <v/>
      </c>
      <c r="AF259" s="5" t="str">
        <f>IF($A259="","",SUMIFS('BLAST COLDROOM 1'!AH$2:AH350,'BLAST COLDROOM 1'!$C$2:$C350,$B259,'BLAST COLDROOM 1'!$E$2:$E350,$C259,'BLAST COLDROOM 1'!$A$2:$A350,$A259))</f>
        <v/>
      </c>
      <c r="AG259" s="5" t="str">
        <f>IF($A259="","",SUMIFS('BLAST COLDROOM 1'!AI$2:AI350,'BLAST COLDROOM 1'!$C$2:$C350,$B259,'BLAST COLDROOM 1'!$E$2:$E350,$C259,'BLAST COLDROOM 1'!$A$2:$A350,$A259))</f>
        <v/>
      </c>
      <c r="AH259" s="5" t="str">
        <f>IF($A259="","",SUMIFS('BLAST COLDROOM 1'!AJ$2:AJ350,'BLAST COLDROOM 1'!$C$2:$C350,$B259,'BLAST COLDROOM 1'!$E$2:$E350,$C259,'BLAST COLDROOM 1'!$A$2:$A350,$A259))</f>
        <v/>
      </c>
      <c r="AI259" s="5" t="str">
        <f>IF($A259="","",SUMIFS('BLAST COLDROOM 1'!AK$2:AK350,'BLAST COLDROOM 1'!$C$2:$C350,$B259,'BLAST COLDROOM 1'!$E$2:$E350,$C259,'BLAST COLDROOM 1'!$A$2:$A350,$A259))</f>
        <v/>
      </c>
      <c r="AJ259" s="5" t="str">
        <f>IF($A259="","",SUMIFS('BLAST COLDROOM 1'!AL$2:AL350,'BLAST COLDROOM 1'!$C$2:$C350,$B259,'BLAST COLDROOM 1'!$E$2:$E350,$C259,'BLAST COLDROOM 1'!$A$2:$A350,$A259))</f>
        <v/>
      </c>
    </row>
    <row r="260" ht="15.75" customHeight="1">
      <c r="A260" s="17"/>
      <c r="B260" s="5"/>
      <c r="C260" s="5"/>
      <c r="D260" s="5" t="str">
        <f>IF($A260="","",SUMIFS('BLAST COLDROOM 1'!F$2:F350,'BLAST COLDROOM 1'!$C$2:$C350,$B260,'BLAST COLDROOM 1'!$E$2:$E350,$C260,'BLAST COLDROOM 1'!$A$2:$A350,$A260))</f>
        <v/>
      </c>
      <c r="E260" s="5" t="str">
        <f>IF($A260="","",SUMIFS('BLAST COLDROOM 1'!G$2:G350,'BLAST COLDROOM 1'!$C$2:$C350,$B260,'BLAST COLDROOM 1'!$E$2:$E350,$C260,'BLAST COLDROOM 1'!$A$2:$A350,$A260))</f>
        <v/>
      </c>
      <c r="F260" s="5" t="str">
        <f>IF($A260="","",SUMIFS('BLAST COLDROOM 1'!H$2:H350,'BLAST COLDROOM 1'!$C$2:$C350,$B260,'BLAST COLDROOM 1'!$E$2:$E350,$C260,'BLAST COLDROOM 1'!$A$2:$A350,$A260))</f>
        <v/>
      </c>
      <c r="G260" s="5" t="str">
        <f>IF($A260="","",SUMIFS('BLAST COLDROOM 1'!I$2:I350,'BLAST COLDROOM 1'!$C$2:$C350,$B260,'BLAST COLDROOM 1'!$E$2:$E350,$C260,'BLAST COLDROOM 1'!$A$2:$A350,$A260))</f>
        <v/>
      </c>
      <c r="H260" s="5" t="str">
        <f>IF($A260="","",SUMIFS('BLAST COLDROOM 1'!J$2:J350,'BLAST COLDROOM 1'!$C$2:$C350,$B260,'BLAST COLDROOM 1'!$E$2:$E350,$C260,'BLAST COLDROOM 1'!$A$2:$A350,$A260))</f>
        <v/>
      </c>
      <c r="I260" s="5" t="str">
        <f>IF($A260="","",SUMIFS('BLAST COLDROOM 1'!K$2:K350,'BLAST COLDROOM 1'!$C$2:$C350,$B260,'BLAST COLDROOM 1'!$E$2:$E350,$C260,'BLAST COLDROOM 1'!$A$2:$A350,$A260))</f>
        <v/>
      </c>
      <c r="J260" s="5" t="str">
        <f>IF($A260="","",SUMIFS(#REF!,'BLAST COLDROOM 1'!$C$2:$C350,$B260,'BLAST COLDROOM 1'!$E$2:$E350,$C260,'BLAST COLDROOM 1'!$A$2:$A350,$A260))</f>
        <v/>
      </c>
      <c r="K260" s="5" t="str">
        <f>IF($A260="","",SUMIFS('BLAST COLDROOM 1'!M$2:M350,'BLAST COLDROOM 1'!$C$2:$C350,$B260,'BLAST COLDROOM 1'!$E$2:$E350,$C260,'BLAST COLDROOM 1'!$A$2:$A350,$A260))</f>
        <v/>
      </c>
      <c r="L260" s="5" t="str">
        <f>IF($A260="","",SUMIFS('BLAST COLDROOM 1'!N$2:N350,'BLAST COLDROOM 1'!$C$2:$C350,$B260,'BLAST COLDROOM 1'!$E$2:$E350,$C260,'BLAST COLDROOM 1'!$A$2:$A350,$A260))</f>
        <v/>
      </c>
      <c r="M260" s="5" t="str">
        <f>IF($A260="","",SUMIFS('BLAST COLDROOM 1'!O$2:O350,'BLAST COLDROOM 1'!$C$2:$C350,$B260,'BLAST COLDROOM 1'!$E$2:$E350,$C260,'BLAST COLDROOM 1'!$A$2:$A350,$A260))</f>
        <v/>
      </c>
      <c r="N260" s="5" t="str">
        <f>IF($A260="","",SUMIFS('BLAST COLDROOM 1'!P$2:P350,'BLAST COLDROOM 1'!$C$2:$C350,$B260,'BLAST COLDROOM 1'!$E$2:$E350,$C260,'BLAST COLDROOM 1'!$A$2:$A350,$A260))</f>
        <v/>
      </c>
      <c r="O260" s="5" t="str">
        <f>IF($A260="","",SUMIFS('BLAST COLDROOM 1'!Q$2:Q350,'BLAST COLDROOM 1'!$C$2:$C350,$B260,'BLAST COLDROOM 1'!$E$2:$E350,$C260,'BLAST COLDROOM 1'!$A$2:$A350,$A260))</f>
        <v/>
      </c>
      <c r="P260" s="5" t="str">
        <f>IF($A260="","",SUMIFS('BLAST COLDROOM 1'!R$2:R350,'BLAST COLDROOM 1'!$C$2:$C350,$B260,'BLAST COLDROOM 1'!$E$2:$E350,$C260,'BLAST COLDROOM 1'!$A$2:$A350,$A260))</f>
        <v/>
      </c>
      <c r="Q260" s="5" t="str">
        <f>IF($A260="","",SUMIFS('BLAST COLDROOM 1'!S$2:S350,'BLAST COLDROOM 1'!$C$2:$C350,$B260,'BLAST COLDROOM 1'!$E$2:$E350,$C260,'BLAST COLDROOM 1'!$A$2:$A350,$A260))</f>
        <v/>
      </c>
      <c r="R260" s="5" t="str">
        <f>IF($A260="","",SUMIFS('BLAST COLDROOM 1'!T$2:T350,'BLAST COLDROOM 1'!$C$2:$C350,$B260,'BLAST COLDROOM 1'!$E$2:$E350,$C260,'BLAST COLDROOM 1'!$A$2:$A350,$A260))</f>
        <v/>
      </c>
      <c r="S260" s="5" t="str">
        <f>IF($A260="","",SUMIFS('BLAST COLDROOM 1'!U$2:U350,'BLAST COLDROOM 1'!$C$2:$C350,$B260,'BLAST COLDROOM 1'!$E$2:$E350,$C260,'BLAST COLDROOM 1'!$A$2:$A350,$A260))</f>
        <v/>
      </c>
      <c r="T260" s="5" t="str">
        <f>IF($A260="","",SUMIFS('BLAST COLDROOM 1'!V$2:V350,'BLAST COLDROOM 1'!$C$2:$C350,$B260,'BLAST COLDROOM 1'!$E$2:$E350,$C260,'BLAST COLDROOM 1'!$A$2:$A350,$A260))</f>
        <v/>
      </c>
      <c r="U260" s="5" t="str">
        <f>IF($A260="","",SUMIFS(#REF!,'BLAST COLDROOM 1'!$C$2:$C350,$B260,'BLAST COLDROOM 1'!$E$2:$E350,$C260,'BLAST COLDROOM 1'!$A$2:$A350,$A260))</f>
        <v/>
      </c>
      <c r="V260" s="5" t="str">
        <f>IF($A260="","",SUMIFS('BLAST COLDROOM 1'!X$2:X350,'BLAST COLDROOM 1'!$C$2:$C350,$B260,'BLAST COLDROOM 1'!$E$2:$E350,$C260,'BLAST COLDROOM 1'!$A$2:$A350,$A260))</f>
        <v/>
      </c>
      <c r="W260" s="5" t="str">
        <f>IF($A260="","",SUMIFS('BLAST COLDROOM 1'!Y$2:Y350,'BLAST COLDROOM 1'!$C$2:$C350,$B260,'BLAST COLDROOM 1'!$E$2:$E350,$C260,'BLAST COLDROOM 1'!$A$2:$A350,$A260))</f>
        <v/>
      </c>
      <c r="X260" s="5" t="str">
        <f>IF($A260="","",SUMIFS('BLAST COLDROOM 1'!Z$2:Z350,'BLAST COLDROOM 1'!$C$2:$C350,$B260,'BLAST COLDROOM 1'!$E$2:$E350,$C260,'BLAST COLDROOM 1'!$A$2:$A350,$A260))</f>
        <v/>
      </c>
      <c r="Y260" s="5" t="str">
        <f>IF($A260="","",SUMIFS('BLAST COLDROOM 1'!AA$2:AA350,'BLAST COLDROOM 1'!$C$2:$C350,$B260,'BLAST COLDROOM 1'!$E$2:$E350,$C260,'BLAST COLDROOM 1'!$A$2:$A350,$A260))</f>
        <v/>
      </c>
      <c r="Z260" s="5" t="str">
        <f>IF($A260="","",SUMIFS('BLAST COLDROOM 1'!AB$2:AB350,'BLAST COLDROOM 1'!$C$2:$C350,$B260,'BLAST COLDROOM 1'!$E$2:$E350,$C260,'BLAST COLDROOM 1'!$A$2:$A350,$A260))</f>
        <v/>
      </c>
      <c r="AA260" s="5" t="str">
        <f>IF($A260="","",SUMIFS('BLAST COLDROOM 1'!AC$2:AC350,'BLAST COLDROOM 1'!$C$2:$C350,$B260,'BLAST COLDROOM 1'!$E$2:$E350,$C260,'BLAST COLDROOM 1'!$A$2:$A350,$A260))</f>
        <v/>
      </c>
      <c r="AB260" s="5" t="str">
        <f>IF($A260="","",SUMIFS('BLAST COLDROOM 1'!AD$2:AD350,'BLAST COLDROOM 1'!$C$2:$C350,$B260,'BLAST COLDROOM 1'!$E$2:$E350,$C260,'BLAST COLDROOM 1'!$A$2:$A350,$A260))</f>
        <v/>
      </c>
      <c r="AC260" s="5" t="str">
        <f>IF($A260="","",SUMIFS('BLAST COLDROOM 1'!AE$2:AE350,'BLAST COLDROOM 1'!$C$2:$C350,$B260,'BLAST COLDROOM 1'!$E$2:$E350,$C260,'BLAST COLDROOM 1'!$A$2:$A350,$A260))</f>
        <v/>
      </c>
      <c r="AD260" s="5" t="str">
        <f>IF($A260="","",SUMIFS('BLAST COLDROOM 1'!AF$2:AF350,'BLAST COLDROOM 1'!$C$2:$C350,$B260,'BLAST COLDROOM 1'!$E$2:$E350,$C260,'BLAST COLDROOM 1'!$A$2:$A350,$A260))</f>
        <v/>
      </c>
      <c r="AE260" s="5" t="str">
        <f>IF($A260="","",SUMIFS('BLAST COLDROOM 1'!AG$2:AG350,'BLAST COLDROOM 1'!$C$2:$C350,$B260,'BLAST COLDROOM 1'!$E$2:$E350,$C260,'BLAST COLDROOM 1'!$A$2:$A350,$A260))</f>
        <v/>
      </c>
      <c r="AF260" s="5" t="str">
        <f>IF($A260="","",SUMIFS('BLAST COLDROOM 1'!AH$2:AH350,'BLAST COLDROOM 1'!$C$2:$C350,$B260,'BLAST COLDROOM 1'!$E$2:$E350,$C260,'BLAST COLDROOM 1'!$A$2:$A350,$A260))</f>
        <v/>
      </c>
      <c r="AG260" s="5" t="str">
        <f>IF($A260="","",SUMIFS('BLAST COLDROOM 1'!AI$2:AI350,'BLAST COLDROOM 1'!$C$2:$C350,$B260,'BLAST COLDROOM 1'!$E$2:$E350,$C260,'BLAST COLDROOM 1'!$A$2:$A350,$A260))</f>
        <v/>
      </c>
      <c r="AH260" s="5" t="str">
        <f>IF($A260="","",SUMIFS('BLAST COLDROOM 1'!AJ$2:AJ350,'BLAST COLDROOM 1'!$C$2:$C350,$B260,'BLAST COLDROOM 1'!$E$2:$E350,$C260,'BLAST COLDROOM 1'!$A$2:$A350,$A260))</f>
        <v/>
      </c>
      <c r="AI260" s="5" t="str">
        <f>IF($A260="","",SUMIFS('BLAST COLDROOM 1'!AK$2:AK350,'BLAST COLDROOM 1'!$C$2:$C350,$B260,'BLAST COLDROOM 1'!$E$2:$E350,$C260,'BLAST COLDROOM 1'!$A$2:$A350,$A260))</f>
        <v/>
      </c>
      <c r="AJ260" s="5" t="str">
        <f>IF($A260="","",SUMIFS('BLAST COLDROOM 1'!AL$2:AL350,'BLAST COLDROOM 1'!$C$2:$C350,$B260,'BLAST COLDROOM 1'!$E$2:$E350,$C260,'BLAST COLDROOM 1'!$A$2:$A350,$A260))</f>
        <v/>
      </c>
    </row>
    <row r="261" ht="15.75" customHeight="1">
      <c r="A261" s="17"/>
      <c r="B261" s="5"/>
      <c r="C261" s="5"/>
      <c r="D261" s="5" t="str">
        <f>IF($A261="","",SUMIFS('BLAST COLDROOM 1'!F$2:F350,'BLAST COLDROOM 1'!$C$2:$C350,$B261,'BLAST COLDROOM 1'!$E$2:$E350,$C261,'BLAST COLDROOM 1'!$A$2:$A350,$A261))</f>
        <v/>
      </c>
      <c r="E261" s="5" t="str">
        <f>IF($A261="","",SUMIFS('BLAST COLDROOM 1'!G$2:G350,'BLAST COLDROOM 1'!$C$2:$C350,$B261,'BLAST COLDROOM 1'!$E$2:$E350,$C261,'BLAST COLDROOM 1'!$A$2:$A350,$A261))</f>
        <v/>
      </c>
      <c r="F261" s="5" t="str">
        <f>IF($A261="","",SUMIFS('BLAST COLDROOM 1'!H$2:H350,'BLAST COLDROOM 1'!$C$2:$C350,$B261,'BLAST COLDROOM 1'!$E$2:$E350,$C261,'BLAST COLDROOM 1'!$A$2:$A350,$A261))</f>
        <v/>
      </c>
      <c r="G261" s="5" t="str">
        <f>IF($A261="","",SUMIFS('BLAST COLDROOM 1'!I$2:I350,'BLAST COLDROOM 1'!$C$2:$C350,$B261,'BLAST COLDROOM 1'!$E$2:$E350,$C261,'BLAST COLDROOM 1'!$A$2:$A350,$A261))</f>
        <v/>
      </c>
      <c r="H261" s="5" t="str">
        <f>IF($A261="","",SUMIFS('BLAST COLDROOM 1'!J$2:J350,'BLAST COLDROOM 1'!$C$2:$C350,$B261,'BLAST COLDROOM 1'!$E$2:$E350,$C261,'BLAST COLDROOM 1'!$A$2:$A350,$A261))</f>
        <v/>
      </c>
      <c r="I261" s="5" t="str">
        <f>IF($A261="","",SUMIFS('BLAST COLDROOM 1'!K$2:K350,'BLAST COLDROOM 1'!$C$2:$C350,$B261,'BLAST COLDROOM 1'!$E$2:$E350,$C261,'BLAST COLDROOM 1'!$A$2:$A350,$A261))</f>
        <v/>
      </c>
      <c r="J261" s="5" t="str">
        <f>IF($A261="","",SUMIFS(#REF!,'BLAST COLDROOM 1'!$C$2:$C350,$B261,'BLAST COLDROOM 1'!$E$2:$E350,$C261,'BLAST COLDROOM 1'!$A$2:$A350,$A261))</f>
        <v/>
      </c>
      <c r="K261" s="5" t="str">
        <f>IF($A261="","",SUMIFS('BLAST COLDROOM 1'!M$2:M350,'BLAST COLDROOM 1'!$C$2:$C350,$B261,'BLAST COLDROOM 1'!$E$2:$E350,$C261,'BLAST COLDROOM 1'!$A$2:$A350,$A261))</f>
        <v/>
      </c>
      <c r="L261" s="5" t="str">
        <f>IF($A261="","",SUMIFS('BLAST COLDROOM 1'!N$2:N350,'BLAST COLDROOM 1'!$C$2:$C350,$B261,'BLAST COLDROOM 1'!$E$2:$E350,$C261,'BLAST COLDROOM 1'!$A$2:$A350,$A261))</f>
        <v/>
      </c>
      <c r="M261" s="5" t="str">
        <f>IF($A261="","",SUMIFS('BLAST COLDROOM 1'!O$2:O350,'BLAST COLDROOM 1'!$C$2:$C350,$B261,'BLAST COLDROOM 1'!$E$2:$E350,$C261,'BLAST COLDROOM 1'!$A$2:$A350,$A261))</f>
        <v/>
      </c>
      <c r="N261" s="5" t="str">
        <f>IF($A261="","",SUMIFS('BLAST COLDROOM 1'!P$2:P350,'BLAST COLDROOM 1'!$C$2:$C350,$B261,'BLAST COLDROOM 1'!$E$2:$E350,$C261,'BLAST COLDROOM 1'!$A$2:$A350,$A261))</f>
        <v/>
      </c>
      <c r="O261" s="5" t="str">
        <f>IF($A261="","",SUMIFS('BLAST COLDROOM 1'!Q$2:Q350,'BLAST COLDROOM 1'!$C$2:$C350,$B261,'BLAST COLDROOM 1'!$E$2:$E350,$C261,'BLAST COLDROOM 1'!$A$2:$A350,$A261))</f>
        <v/>
      </c>
      <c r="P261" s="5" t="str">
        <f>IF($A261="","",SUMIFS('BLAST COLDROOM 1'!R$2:R350,'BLAST COLDROOM 1'!$C$2:$C350,$B261,'BLAST COLDROOM 1'!$E$2:$E350,$C261,'BLAST COLDROOM 1'!$A$2:$A350,$A261))</f>
        <v/>
      </c>
      <c r="Q261" s="5" t="str">
        <f>IF($A261="","",SUMIFS('BLAST COLDROOM 1'!S$2:S350,'BLAST COLDROOM 1'!$C$2:$C350,$B261,'BLAST COLDROOM 1'!$E$2:$E350,$C261,'BLAST COLDROOM 1'!$A$2:$A350,$A261))</f>
        <v/>
      </c>
      <c r="R261" s="5" t="str">
        <f>IF($A261="","",SUMIFS('BLAST COLDROOM 1'!T$2:T350,'BLAST COLDROOM 1'!$C$2:$C350,$B261,'BLAST COLDROOM 1'!$E$2:$E350,$C261,'BLAST COLDROOM 1'!$A$2:$A350,$A261))</f>
        <v/>
      </c>
      <c r="S261" s="5" t="str">
        <f>IF($A261="","",SUMIFS('BLAST COLDROOM 1'!U$2:U350,'BLAST COLDROOM 1'!$C$2:$C350,$B261,'BLAST COLDROOM 1'!$E$2:$E350,$C261,'BLAST COLDROOM 1'!$A$2:$A350,$A261))</f>
        <v/>
      </c>
      <c r="T261" s="5" t="str">
        <f>IF($A261="","",SUMIFS('BLAST COLDROOM 1'!V$2:V350,'BLAST COLDROOM 1'!$C$2:$C350,$B261,'BLAST COLDROOM 1'!$E$2:$E350,$C261,'BLAST COLDROOM 1'!$A$2:$A350,$A261))</f>
        <v/>
      </c>
      <c r="U261" s="5" t="str">
        <f>IF($A261="","",SUMIFS(#REF!,'BLAST COLDROOM 1'!$C$2:$C350,$B261,'BLAST COLDROOM 1'!$E$2:$E350,$C261,'BLAST COLDROOM 1'!$A$2:$A350,$A261))</f>
        <v/>
      </c>
      <c r="V261" s="5" t="str">
        <f>IF($A261="","",SUMIFS('BLAST COLDROOM 1'!X$2:X350,'BLAST COLDROOM 1'!$C$2:$C350,$B261,'BLAST COLDROOM 1'!$E$2:$E350,$C261,'BLAST COLDROOM 1'!$A$2:$A350,$A261))</f>
        <v/>
      </c>
      <c r="W261" s="5" t="str">
        <f>IF($A261="","",SUMIFS('BLAST COLDROOM 1'!Y$2:Y350,'BLAST COLDROOM 1'!$C$2:$C350,$B261,'BLAST COLDROOM 1'!$E$2:$E350,$C261,'BLAST COLDROOM 1'!$A$2:$A350,$A261))</f>
        <v/>
      </c>
      <c r="X261" s="5" t="str">
        <f>IF($A261="","",SUMIFS('BLAST COLDROOM 1'!Z$2:Z350,'BLAST COLDROOM 1'!$C$2:$C350,$B261,'BLAST COLDROOM 1'!$E$2:$E350,$C261,'BLAST COLDROOM 1'!$A$2:$A350,$A261))</f>
        <v/>
      </c>
      <c r="Y261" s="5" t="str">
        <f>IF($A261="","",SUMIFS('BLAST COLDROOM 1'!AA$2:AA350,'BLAST COLDROOM 1'!$C$2:$C350,$B261,'BLAST COLDROOM 1'!$E$2:$E350,$C261,'BLAST COLDROOM 1'!$A$2:$A350,$A261))</f>
        <v/>
      </c>
      <c r="Z261" s="5" t="str">
        <f>IF($A261="","",SUMIFS('BLAST COLDROOM 1'!AB$2:AB350,'BLAST COLDROOM 1'!$C$2:$C350,$B261,'BLAST COLDROOM 1'!$E$2:$E350,$C261,'BLAST COLDROOM 1'!$A$2:$A350,$A261))</f>
        <v/>
      </c>
      <c r="AA261" s="5" t="str">
        <f>IF($A261="","",SUMIFS('BLAST COLDROOM 1'!AC$2:AC350,'BLAST COLDROOM 1'!$C$2:$C350,$B261,'BLAST COLDROOM 1'!$E$2:$E350,$C261,'BLAST COLDROOM 1'!$A$2:$A350,$A261))</f>
        <v/>
      </c>
      <c r="AB261" s="5" t="str">
        <f>IF($A261="","",SUMIFS('BLAST COLDROOM 1'!AD$2:AD350,'BLAST COLDROOM 1'!$C$2:$C350,$B261,'BLAST COLDROOM 1'!$E$2:$E350,$C261,'BLAST COLDROOM 1'!$A$2:$A350,$A261))</f>
        <v/>
      </c>
      <c r="AC261" s="5" t="str">
        <f>IF($A261="","",SUMIFS('BLAST COLDROOM 1'!AE$2:AE350,'BLAST COLDROOM 1'!$C$2:$C350,$B261,'BLAST COLDROOM 1'!$E$2:$E350,$C261,'BLAST COLDROOM 1'!$A$2:$A350,$A261))</f>
        <v/>
      </c>
      <c r="AD261" s="5" t="str">
        <f>IF($A261="","",SUMIFS('BLAST COLDROOM 1'!AF$2:AF350,'BLAST COLDROOM 1'!$C$2:$C350,$B261,'BLAST COLDROOM 1'!$E$2:$E350,$C261,'BLAST COLDROOM 1'!$A$2:$A350,$A261))</f>
        <v/>
      </c>
      <c r="AE261" s="5" t="str">
        <f>IF($A261="","",SUMIFS('BLAST COLDROOM 1'!AG$2:AG350,'BLAST COLDROOM 1'!$C$2:$C350,$B261,'BLAST COLDROOM 1'!$E$2:$E350,$C261,'BLAST COLDROOM 1'!$A$2:$A350,$A261))</f>
        <v/>
      </c>
      <c r="AF261" s="5" t="str">
        <f>IF($A261="","",SUMIFS('BLAST COLDROOM 1'!AH$2:AH350,'BLAST COLDROOM 1'!$C$2:$C350,$B261,'BLAST COLDROOM 1'!$E$2:$E350,$C261,'BLAST COLDROOM 1'!$A$2:$A350,$A261))</f>
        <v/>
      </c>
      <c r="AG261" s="5" t="str">
        <f>IF($A261="","",SUMIFS('BLAST COLDROOM 1'!AI$2:AI350,'BLAST COLDROOM 1'!$C$2:$C350,$B261,'BLAST COLDROOM 1'!$E$2:$E350,$C261,'BLAST COLDROOM 1'!$A$2:$A350,$A261))</f>
        <v/>
      </c>
      <c r="AH261" s="5" t="str">
        <f>IF($A261="","",SUMIFS('BLAST COLDROOM 1'!AJ$2:AJ350,'BLAST COLDROOM 1'!$C$2:$C350,$B261,'BLAST COLDROOM 1'!$E$2:$E350,$C261,'BLAST COLDROOM 1'!$A$2:$A350,$A261))</f>
        <v/>
      </c>
      <c r="AI261" s="5" t="str">
        <f>IF($A261="","",SUMIFS('BLAST COLDROOM 1'!AK$2:AK350,'BLAST COLDROOM 1'!$C$2:$C350,$B261,'BLAST COLDROOM 1'!$E$2:$E350,$C261,'BLAST COLDROOM 1'!$A$2:$A350,$A261))</f>
        <v/>
      </c>
      <c r="AJ261" s="5" t="str">
        <f>IF($A261="","",SUMIFS('BLAST COLDROOM 1'!AL$2:AL350,'BLAST COLDROOM 1'!$C$2:$C350,$B261,'BLAST COLDROOM 1'!$E$2:$E350,$C261,'BLAST COLDROOM 1'!$A$2:$A350,$A261))</f>
        <v/>
      </c>
    </row>
    <row r="262" ht="15.75" customHeight="1">
      <c r="A262" s="17"/>
      <c r="B262" s="5"/>
      <c r="C262" s="5"/>
      <c r="D262" s="5" t="str">
        <f>IF($A262="","",SUMIFS('BLAST COLDROOM 1'!F$2:F350,'BLAST COLDROOM 1'!$C$2:$C350,$B262,'BLAST COLDROOM 1'!$E$2:$E350,$C262,'BLAST COLDROOM 1'!$A$2:$A350,$A262))</f>
        <v/>
      </c>
      <c r="E262" s="5" t="str">
        <f>IF($A262="","",SUMIFS('BLAST COLDROOM 1'!G$2:G350,'BLAST COLDROOM 1'!$C$2:$C350,$B262,'BLAST COLDROOM 1'!$E$2:$E350,$C262,'BLAST COLDROOM 1'!$A$2:$A350,$A262))</f>
        <v/>
      </c>
      <c r="F262" s="5" t="str">
        <f>IF($A262="","",SUMIFS('BLAST COLDROOM 1'!H$2:H350,'BLAST COLDROOM 1'!$C$2:$C350,$B262,'BLAST COLDROOM 1'!$E$2:$E350,$C262,'BLAST COLDROOM 1'!$A$2:$A350,$A262))</f>
        <v/>
      </c>
      <c r="G262" s="5" t="str">
        <f>IF($A262="","",SUMIFS('BLAST COLDROOM 1'!I$2:I350,'BLAST COLDROOM 1'!$C$2:$C350,$B262,'BLAST COLDROOM 1'!$E$2:$E350,$C262,'BLAST COLDROOM 1'!$A$2:$A350,$A262))</f>
        <v/>
      </c>
      <c r="H262" s="5" t="str">
        <f>IF($A262="","",SUMIFS('BLAST COLDROOM 1'!J$2:J350,'BLAST COLDROOM 1'!$C$2:$C350,$B262,'BLAST COLDROOM 1'!$E$2:$E350,$C262,'BLAST COLDROOM 1'!$A$2:$A350,$A262))</f>
        <v/>
      </c>
      <c r="I262" s="5" t="str">
        <f>IF($A262="","",SUMIFS('BLAST COLDROOM 1'!K$2:K350,'BLAST COLDROOM 1'!$C$2:$C350,$B262,'BLAST COLDROOM 1'!$E$2:$E350,$C262,'BLAST COLDROOM 1'!$A$2:$A350,$A262))</f>
        <v/>
      </c>
      <c r="J262" s="5" t="str">
        <f>IF($A262="","",SUMIFS(#REF!,'BLAST COLDROOM 1'!$C$2:$C350,$B262,'BLAST COLDROOM 1'!$E$2:$E350,$C262,'BLAST COLDROOM 1'!$A$2:$A350,$A262))</f>
        <v/>
      </c>
      <c r="K262" s="5" t="str">
        <f>IF($A262="","",SUMIFS('BLAST COLDROOM 1'!M$2:M350,'BLAST COLDROOM 1'!$C$2:$C350,$B262,'BLAST COLDROOM 1'!$E$2:$E350,$C262,'BLAST COLDROOM 1'!$A$2:$A350,$A262))</f>
        <v/>
      </c>
      <c r="L262" s="5" t="str">
        <f>IF($A262="","",SUMIFS('BLAST COLDROOM 1'!N$2:N350,'BLAST COLDROOM 1'!$C$2:$C350,$B262,'BLAST COLDROOM 1'!$E$2:$E350,$C262,'BLAST COLDROOM 1'!$A$2:$A350,$A262))</f>
        <v/>
      </c>
      <c r="M262" s="5" t="str">
        <f>IF($A262="","",SUMIFS('BLAST COLDROOM 1'!O$2:O350,'BLAST COLDROOM 1'!$C$2:$C350,$B262,'BLAST COLDROOM 1'!$E$2:$E350,$C262,'BLAST COLDROOM 1'!$A$2:$A350,$A262))</f>
        <v/>
      </c>
      <c r="N262" s="5" t="str">
        <f>IF($A262="","",SUMIFS('BLAST COLDROOM 1'!P$2:P350,'BLAST COLDROOM 1'!$C$2:$C350,$B262,'BLAST COLDROOM 1'!$E$2:$E350,$C262,'BLAST COLDROOM 1'!$A$2:$A350,$A262))</f>
        <v/>
      </c>
      <c r="O262" s="5" t="str">
        <f>IF($A262="","",SUMIFS('BLAST COLDROOM 1'!Q$2:Q350,'BLAST COLDROOM 1'!$C$2:$C350,$B262,'BLAST COLDROOM 1'!$E$2:$E350,$C262,'BLAST COLDROOM 1'!$A$2:$A350,$A262))</f>
        <v/>
      </c>
      <c r="P262" s="5" t="str">
        <f>IF($A262="","",SUMIFS('BLAST COLDROOM 1'!R$2:R350,'BLAST COLDROOM 1'!$C$2:$C350,$B262,'BLAST COLDROOM 1'!$E$2:$E350,$C262,'BLAST COLDROOM 1'!$A$2:$A350,$A262))</f>
        <v/>
      </c>
      <c r="Q262" s="5" t="str">
        <f>IF($A262="","",SUMIFS('BLAST COLDROOM 1'!S$2:S350,'BLAST COLDROOM 1'!$C$2:$C350,$B262,'BLAST COLDROOM 1'!$E$2:$E350,$C262,'BLAST COLDROOM 1'!$A$2:$A350,$A262))</f>
        <v/>
      </c>
      <c r="R262" s="5" t="str">
        <f>IF($A262="","",SUMIFS('BLAST COLDROOM 1'!T$2:T350,'BLAST COLDROOM 1'!$C$2:$C350,$B262,'BLAST COLDROOM 1'!$E$2:$E350,$C262,'BLAST COLDROOM 1'!$A$2:$A350,$A262))</f>
        <v/>
      </c>
      <c r="S262" s="5" t="str">
        <f>IF($A262="","",SUMIFS('BLAST COLDROOM 1'!U$2:U350,'BLAST COLDROOM 1'!$C$2:$C350,$B262,'BLAST COLDROOM 1'!$E$2:$E350,$C262,'BLAST COLDROOM 1'!$A$2:$A350,$A262))</f>
        <v/>
      </c>
      <c r="T262" s="5" t="str">
        <f>IF($A262="","",SUMIFS('BLAST COLDROOM 1'!V$2:V350,'BLAST COLDROOM 1'!$C$2:$C350,$B262,'BLAST COLDROOM 1'!$E$2:$E350,$C262,'BLAST COLDROOM 1'!$A$2:$A350,$A262))</f>
        <v/>
      </c>
      <c r="U262" s="5" t="str">
        <f>IF($A262="","",SUMIFS(#REF!,'BLAST COLDROOM 1'!$C$2:$C350,$B262,'BLAST COLDROOM 1'!$E$2:$E350,$C262,'BLAST COLDROOM 1'!$A$2:$A350,$A262))</f>
        <v/>
      </c>
      <c r="V262" s="5" t="str">
        <f>IF($A262="","",SUMIFS('BLAST COLDROOM 1'!X$2:X350,'BLAST COLDROOM 1'!$C$2:$C350,$B262,'BLAST COLDROOM 1'!$E$2:$E350,$C262,'BLAST COLDROOM 1'!$A$2:$A350,$A262))</f>
        <v/>
      </c>
      <c r="W262" s="5" t="str">
        <f>IF($A262="","",SUMIFS('BLAST COLDROOM 1'!Y$2:Y350,'BLAST COLDROOM 1'!$C$2:$C350,$B262,'BLAST COLDROOM 1'!$E$2:$E350,$C262,'BLAST COLDROOM 1'!$A$2:$A350,$A262))</f>
        <v/>
      </c>
      <c r="X262" s="5" t="str">
        <f>IF($A262="","",SUMIFS('BLAST COLDROOM 1'!Z$2:Z350,'BLAST COLDROOM 1'!$C$2:$C350,$B262,'BLAST COLDROOM 1'!$E$2:$E350,$C262,'BLAST COLDROOM 1'!$A$2:$A350,$A262))</f>
        <v/>
      </c>
      <c r="Y262" s="5" t="str">
        <f>IF($A262="","",SUMIFS('BLAST COLDROOM 1'!AA$2:AA350,'BLAST COLDROOM 1'!$C$2:$C350,$B262,'BLAST COLDROOM 1'!$E$2:$E350,$C262,'BLAST COLDROOM 1'!$A$2:$A350,$A262))</f>
        <v/>
      </c>
      <c r="Z262" s="5" t="str">
        <f>IF($A262="","",SUMIFS('BLAST COLDROOM 1'!AB$2:AB350,'BLAST COLDROOM 1'!$C$2:$C350,$B262,'BLAST COLDROOM 1'!$E$2:$E350,$C262,'BLAST COLDROOM 1'!$A$2:$A350,$A262))</f>
        <v/>
      </c>
      <c r="AA262" s="5" t="str">
        <f>IF($A262="","",SUMIFS('BLAST COLDROOM 1'!AC$2:AC350,'BLAST COLDROOM 1'!$C$2:$C350,$B262,'BLAST COLDROOM 1'!$E$2:$E350,$C262,'BLAST COLDROOM 1'!$A$2:$A350,$A262))</f>
        <v/>
      </c>
      <c r="AB262" s="5" t="str">
        <f>IF($A262="","",SUMIFS('BLAST COLDROOM 1'!AD$2:AD350,'BLAST COLDROOM 1'!$C$2:$C350,$B262,'BLAST COLDROOM 1'!$E$2:$E350,$C262,'BLAST COLDROOM 1'!$A$2:$A350,$A262))</f>
        <v/>
      </c>
      <c r="AC262" s="5" t="str">
        <f>IF($A262="","",SUMIFS('BLAST COLDROOM 1'!AE$2:AE350,'BLAST COLDROOM 1'!$C$2:$C350,$B262,'BLAST COLDROOM 1'!$E$2:$E350,$C262,'BLAST COLDROOM 1'!$A$2:$A350,$A262))</f>
        <v/>
      </c>
      <c r="AD262" s="5" t="str">
        <f>IF($A262="","",SUMIFS('BLAST COLDROOM 1'!AF$2:AF350,'BLAST COLDROOM 1'!$C$2:$C350,$B262,'BLAST COLDROOM 1'!$E$2:$E350,$C262,'BLAST COLDROOM 1'!$A$2:$A350,$A262))</f>
        <v/>
      </c>
      <c r="AE262" s="5" t="str">
        <f>IF($A262="","",SUMIFS('BLAST COLDROOM 1'!AG$2:AG350,'BLAST COLDROOM 1'!$C$2:$C350,$B262,'BLAST COLDROOM 1'!$E$2:$E350,$C262,'BLAST COLDROOM 1'!$A$2:$A350,$A262))</f>
        <v/>
      </c>
      <c r="AF262" s="5" t="str">
        <f>IF($A262="","",SUMIFS('BLAST COLDROOM 1'!AH$2:AH350,'BLAST COLDROOM 1'!$C$2:$C350,$B262,'BLAST COLDROOM 1'!$E$2:$E350,$C262,'BLAST COLDROOM 1'!$A$2:$A350,$A262))</f>
        <v/>
      </c>
      <c r="AG262" s="5" t="str">
        <f>IF($A262="","",SUMIFS('BLAST COLDROOM 1'!AI$2:AI350,'BLAST COLDROOM 1'!$C$2:$C350,$B262,'BLAST COLDROOM 1'!$E$2:$E350,$C262,'BLAST COLDROOM 1'!$A$2:$A350,$A262))</f>
        <v/>
      </c>
      <c r="AH262" s="5" t="str">
        <f>IF($A262="","",SUMIFS('BLAST COLDROOM 1'!AJ$2:AJ350,'BLAST COLDROOM 1'!$C$2:$C350,$B262,'BLAST COLDROOM 1'!$E$2:$E350,$C262,'BLAST COLDROOM 1'!$A$2:$A350,$A262))</f>
        <v/>
      </c>
      <c r="AI262" s="5" t="str">
        <f>IF($A262="","",SUMIFS('BLAST COLDROOM 1'!AK$2:AK350,'BLAST COLDROOM 1'!$C$2:$C350,$B262,'BLAST COLDROOM 1'!$E$2:$E350,$C262,'BLAST COLDROOM 1'!$A$2:$A350,$A262))</f>
        <v/>
      </c>
      <c r="AJ262" s="5" t="str">
        <f>IF($A262="","",SUMIFS('BLAST COLDROOM 1'!AL$2:AL350,'BLAST COLDROOM 1'!$C$2:$C350,$B262,'BLAST COLDROOM 1'!$E$2:$E350,$C262,'BLAST COLDROOM 1'!$A$2:$A350,$A262))</f>
        <v/>
      </c>
    </row>
    <row r="263" ht="15.75" customHeight="1">
      <c r="A263" s="17"/>
      <c r="B263" s="5"/>
      <c r="C263" s="5"/>
      <c r="D263" s="5" t="str">
        <f>IF($A263="","",SUMIFS('BLAST COLDROOM 1'!F$2:F350,'BLAST COLDROOM 1'!$C$2:$C350,$B263,'BLAST COLDROOM 1'!$E$2:$E350,$C263,'BLAST COLDROOM 1'!$A$2:$A350,$A263))</f>
        <v/>
      </c>
      <c r="E263" s="5" t="str">
        <f>IF($A263="","",SUMIFS('BLAST COLDROOM 1'!G$2:G350,'BLAST COLDROOM 1'!$C$2:$C350,$B263,'BLAST COLDROOM 1'!$E$2:$E350,$C263,'BLAST COLDROOM 1'!$A$2:$A350,$A263))</f>
        <v/>
      </c>
      <c r="F263" s="5" t="str">
        <f>IF($A263="","",SUMIFS('BLAST COLDROOM 1'!H$2:H350,'BLAST COLDROOM 1'!$C$2:$C350,$B263,'BLAST COLDROOM 1'!$E$2:$E350,$C263,'BLAST COLDROOM 1'!$A$2:$A350,$A263))</f>
        <v/>
      </c>
      <c r="G263" s="5" t="str">
        <f>IF($A263="","",SUMIFS('BLAST COLDROOM 1'!I$2:I350,'BLAST COLDROOM 1'!$C$2:$C350,$B263,'BLAST COLDROOM 1'!$E$2:$E350,$C263,'BLAST COLDROOM 1'!$A$2:$A350,$A263))</f>
        <v/>
      </c>
      <c r="H263" s="5" t="str">
        <f>IF($A263="","",SUMIFS('BLAST COLDROOM 1'!J$2:J350,'BLAST COLDROOM 1'!$C$2:$C350,$B263,'BLAST COLDROOM 1'!$E$2:$E350,$C263,'BLAST COLDROOM 1'!$A$2:$A350,$A263))</f>
        <v/>
      </c>
      <c r="I263" s="5" t="str">
        <f>IF($A263="","",SUMIFS('BLAST COLDROOM 1'!K$2:K350,'BLAST COLDROOM 1'!$C$2:$C350,$B263,'BLAST COLDROOM 1'!$E$2:$E350,$C263,'BLAST COLDROOM 1'!$A$2:$A350,$A263))</f>
        <v/>
      </c>
      <c r="J263" s="5" t="str">
        <f>IF($A263="","",SUMIFS(#REF!,'BLAST COLDROOM 1'!$C$2:$C350,$B263,'BLAST COLDROOM 1'!$E$2:$E350,$C263,'BLAST COLDROOM 1'!$A$2:$A350,$A263))</f>
        <v/>
      </c>
      <c r="K263" s="5" t="str">
        <f>IF($A263="","",SUMIFS('BLAST COLDROOM 1'!M$2:M350,'BLAST COLDROOM 1'!$C$2:$C350,$B263,'BLAST COLDROOM 1'!$E$2:$E350,$C263,'BLAST COLDROOM 1'!$A$2:$A350,$A263))</f>
        <v/>
      </c>
      <c r="L263" s="5" t="str">
        <f>IF($A263="","",SUMIFS('BLAST COLDROOM 1'!N$2:N350,'BLAST COLDROOM 1'!$C$2:$C350,$B263,'BLAST COLDROOM 1'!$E$2:$E350,$C263,'BLAST COLDROOM 1'!$A$2:$A350,$A263))</f>
        <v/>
      </c>
      <c r="M263" s="5" t="str">
        <f>IF($A263="","",SUMIFS('BLAST COLDROOM 1'!O$2:O350,'BLAST COLDROOM 1'!$C$2:$C350,$B263,'BLAST COLDROOM 1'!$E$2:$E350,$C263,'BLAST COLDROOM 1'!$A$2:$A350,$A263))</f>
        <v/>
      </c>
      <c r="N263" s="5" t="str">
        <f>IF($A263="","",SUMIFS('BLAST COLDROOM 1'!P$2:P350,'BLAST COLDROOM 1'!$C$2:$C350,$B263,'BLAST COLDROOM 1'!$E$2:$E350,$C263,'BLAST COLDROOM 1'!$A$2:$A350,$A263))</f>
        <v/>
      </c>
      <c r="O263" s="5" t="str">
        <f>IF($A263="","",SUMIFS('BLAST COLDROOM 1'!Q$2:Q350,'BLAST COLDROOM 1'!$C$2:$C350,$B263,'BLAST COLDROOM 1'!$E$2:$E350,$C263,'BLAST COLDROOM 1'!$A$2:$A350,$A263))</f>
        <v/>
      </c>
      <c r="P263" s="5" t="str">
        <f>IF($A263="","",SUMIFS('BLAST COLDROOM 1'!R$2:R350,'BLAST COLDROOM 1'!$C$2:$C350,$B263,'BLAST COLDROOM 1'!$E$2:$E350,$C263,'BLAST COLDROOM 1'!$A$2:$A350,$A263))</f>
        <v/>
      </c>
      <c r="Q263" s="5" t="str">
        <f>IF($A263="","",SUMIFS('BLAST COLDROOM 1'!S$2:S350,'BLAST COLDROOM 1'!$C$2:$C350,$B263,'BLAST COLDROOM 1'!$E$2:$E350,$C263,'BLAST COLDROOM 1'!$A$2:$A350,$A263))</f>
        <v/>
      </c>
      <c r="R263" s="5" t="str">
        <f>IF($A263="","",SUMIFS('BLAST COLDROOM 1'!T$2:T350,'BLAST COLDROOM 1'!$C$2:$C350,$B263,'BLAST COLDROOM 1'!$E$2:$E350,$C263,'BLAST COLDROOM 1'!$A$2:$A350,$A263))</f>
        <v/>
      </c>
      <c r="S263" s="5" t="str">
        <f>IF($A263="","",SUMIFS('BLAST COLDROOM 1'!U$2:U350,'BLAST COLDROOM 1'!$C$2:$C350,$B263,'BLAST COLDROOM 1'!$E$2:$E350,$C263,'BLAST COLDROOM 1'!$A$2:$A350,$A263))</f>
        <v/>
      </c>
      <c r="T263" s="5" t="str">
        <f>IF($A263="","",SUMIFS('BLAST COLDROOM 1'!V$2:V350,'BLAST COLDROOM 1'!$C$2:$C350,$B263,'BLAST COLDROOM 1'!$E$2:$E350,$C263,'BLAST COLDROOM 1'!$A$2:$A350,$A263))</f>
        <v/>
      </c>
      <c r="U263" s="5" t="str">
        <f>IF($A263="","",SUMIFS(#REF!,'BLAST COLDROOM 1'!$C$2:$C350,$B263,'BLAST COLDROOM 1'!$E$2:$E350,$C263,'BLAST COLDROOM 1'!$A$2:$A350,$A263))</f>
        <v/>
      </c>
      <c r="V263" s="5" t="str">
        <f>IF($A263="","",SUMIFS('BLAST COLDROOM 1'!X$2:X350,'BLAST COLDROOM 1'!$C$2:$C350,$B263,'BLAST COLDROOM 1'!$E$2:$E350,$C263,'BLAST COLDROOM 1'!$A$2:$A350,$A263))</f>
        <v/>
      </c>
      <c r="W263" s="5" t="str">
        <f>IF($A263="","",SUMIFS('BLAST COLDROOM 1'!Y$2:Y350,'BLAST COLDROOM 1'!$C$2:$C350,$B263,'BLAST COLDROOM 1'!$E$2:$E350,$C263,'BLAST COLDROOM 1'!$A$2:$A350,$A263))</f>
        <v/>
      </c>
      <c r="X263" s="5" t="str">
        <f>IF($A263="","",SUMIFS('BLAST COLDROOM 1'!Z$2:Z350,'BLAST COLDROOM 1'!$C$2:$C350,$B263,'BLAST COLDROOM 1'!$E$2:$E350,$C263,'BLAST COLDROOM 1'!$A$2:$A350,$A263))</f>
        <v/>
      </c>
      <c r="Y263" s="5" t="str">
        <f>IF($A263="","",SUMIFS('BLAST COLDROOM 1'!AA$2:AA350,'BLAST COLDROOM 1'!$C$2:$C350,$B263,'BLAST COLDROOM 1'!$E$2:$E350,$C263,'BLAST COLDROOM 1'!$A$2:$A350,$A263))</f>
        <v/>
      </c>
      <c r="Z263" s="5" t="str">
        <f>IF($A263="","",SUMIFS('BLAST COLDROOM 1'!AB$2:AB350,'BLAST COLDROOM 1'!$C$2:$C350,$B263,'BLAST COLDROOM 1'!$E$2:$E350,$C263,'BLAST COLDROOM 1'!$A$2:$A350,$A263))</f>
        <v/>
      </c>
      <c r="AA263" s="5" t="str">
        <f>IF($A263="","",SUMIFS('BLAST COLDROOM 1'!AC$2:AC350,'BLAST COLDROOM 1'!$C$2:$C350,$B263,'BLAST COLDROOM 1'!$E$2:$E350,$C263,'BLAST COLDROOM 1'!$A$2:$A350,$A263))</f>
        <v/>
      </c>
      <c r="AB263" s="5" t="str">
        <f>IF($A263="","",SUMIFS('BLAST COLDROOM 1'!AD$2:AD350,'BLAST COLDROOM 1'!$C$2:$C350,$B263,'BLAST COLDROOM 1'!$E$2:$E350,$C263,'BLAST COLDROOM 1'!$A$2:$A350,$A263))</f>
        <v/>
      </c>
      <c r="AC263" s="5" t="str">
        <f>IF($A263="","",SUMIFS('BLAST COLDROOM 1'!AE$2:AE350,'BLAST COLDROOM 1'!$C$2:$C350,$B263,'BLAST COLDROOM 1'!$E$2:$E350,$C263,'BLAST COLDROOM 1'!$A$2:$A350,$A263))</f>
        <v/>
      </c>
      <c r="AD263" s="5" t="str">
        <f>IF($A263="","",SUMIFS('BLAST COLDROOM 1'!AF$2:AF350,'BLAST COLDROOM 1'!$C$2:$C350,$B263,'BLAST COLDROOM 1'!$E$2:$E350,$C263,'BLAST COLDROOM 1'!$A$2:$A350,$A263))</f>
        <v/>
      </c>
      <c r="AE263" s="5" t="str">
        <f>IF($A263="","",SUMIFS('BLAST COLDROOM 1'!AG$2:AG350,'BLAST COLDROOM 1'!$C$2:$C350,$B263,'BLAST COLDROOM 1'!$E$2:$E350,$C263,'BLAST COLDROOM 1'!$A$2:$A350,$A263))</f>
        <v/>
      </c>
      <c r="AF263" s="5" t="str">
        <f>IF($A263="","",SUMIFS('BLAST COLDROOM 1'!AH$2:AH350,'BLAST COLDROOM 1'!$C$2:$C350,$B263,'BLAST COLDROOM 1'!$E$2:$E350,$C263,'BLAST COLDROOM 1'!$A$2:$A350,$A263))</f>
        <v/>
      </c>
      <c r="AG263" s="5" t="str">
        <f>IF($A263="","",SUMIFS('BLAST COLDROOM 1'!AI$2:AI350,'BLAST COLDROOM 1'!$C$2:$C350,$B263,'BLAST COLDROOM 1'!$E$2:$E350,$C263,'BLAST COLDROOM 1'!$A$2:$A350,$A263))</f>
        <v/>
      </c>
      <c r="AH263" s="5" t="str">
        <f>IF($A263="","",SUMIFS('BLAST COLDROOM 1'!AJ$2:AJ350,'BLAST COLDROOM 1'!$C$2:$C350,$B263,'BLAST COLDROOM 1'!$E$2:$E350,$C263,'BLAST COLDROOM 1'!$A$2:$A350,$A263))</f>
        <v/>
      </c>
      <c r="AI263" s="5" t="str">
        <f>IF($A263="","",SUMIFS('BLAST COLDROOM 1'!AK$2:AK350,'BLAST COLDROOM 1'!$C$2:$C350,$B263,'BLAST COLDROOM 1'!$E$2:$E350,$C263,'BLAST COLDROOM 1'!$A$2:$A350,$A263))</f>
        <v/>
      </c>
      <c r="AJ263" s="5" t="str">
        <f>IF($A263="","",SUMIFS('BLAST COLDROOM 1'!AL$2:AL350,'BLAST COLDROOM 1'!$C$2:$C350,$B263,'BLAST COLDROOM 1'!$E$2:$E350,$C263,'BLAST COLDROOM 1'!$A$2:$A350,$A263))</f>
        <v/>
      </c>
    </row>
    <row r="264" ht="15.75" customHeight="1">
      <c r="A264" s="17"/>
      <c r="B264" s="5"/>
      <c r="C264" s="5"/>
      <c r="D264" s="5" t="str">
        <f>IF($A264="","",SUMIFS('BLAST COLDROOM 1'!F$2:F350,'BLAST COLDROOM 1'!$C$2:$C350,$B264,'BLAST COLDROOM 1'!$E$2:$E350,$C264,'BLAST COLDROOM 1'!$A$2:$A350,$A264))</f>
        <v/>
      </c>
      <c r="E264" s="5" t="str">
        <f>IF($A264="","",SUMIFS('BLAST COLDROOM 1'!G$2:G350,'BLAST COLDROOM 1'!$C$2:$C350,$B264,'BLAST COLDROOM 1'!$E$2:$E350,$C264,'BLAST COLDROOM 1'!$A$2:$A350,$A264))</f>
        <v/>
      </c>
      <c r="F264" s="5" t="str">
        <f>IF($A264="","",SUMIFS('BLAST COLDROOM 1'!H$2:H350,'BLAST COLDROOM 1'!$C$2:$C350,$B264,'BLAST COLDROOM 1'!$E$2:$E350,$C264,'BLAST COLDROOM 1'!$A$2:$A350,$A264))</f>
        <v/>
      </c>
      <c r="G264" s="5" t="str">
        <f>IF($A264="","",SUMIFS('BLAST COLDROOM 1'!I$2:I350,'BLAST COLDROOM 1'!$C$2:$C350,$B264,'BLAST COLDROOM 1'!$E$2:$E350,$C264,'BLAST COLDROOM 1'!$A$2:$A350,$A264))</f>
        <v/>
      </c>
      <c r="H264" s="5" t="str">
        <f>IF($A264="","",SUMIFS('BLAST COLDROOM 1'!J$2:J350,'BLAST COLDROOM 1'!$C$2:$C350,$B264,'BLAST COLDROOM 1'!$E$2:$E350,$C264,'BLAST COLDROOM 1'!$A$2:$A350,$A264))</f>
        <v/>
      </c>
      <c r="I264" s="5" t="str">
        <f>IF($A264="","",SUMIFS('BLAST COLDROOM 1'!K$2:K350,'BLAST COLDROOM 1'!$C$2:$C350,$B264,'BLAST COLDROOM 1'!$E$2:$E350,$C264,'BLAST COLDROOM 1'!$A$2:$A350,$A264))</f>
        <v/>
      </c>
      <c r="J264" s="5" t="str">
        <f>IF($A264="","",SUMIFS(#REF!,'BLAST COLDROOM 1'!$C$2:$C350,$B264,'BLAST COLDROOM 1'!$E$2:$E350,$C264,'BLAST COLDROOM 1'!$A$2:$A350,$A264))</f>
        <v/>
      </c>
      <c r="K264" s="5" t="str">
        <f>IF($A264="","",SUMIFS('BLAST COLDROOM 1'!M$2:M350,'BLAST COLDROOM 1'!$C$2:$C350,$B264,'BLAST COLDROOM 1'!$E$2:$E350,$C264,'BLAST COLDROOM 1'!$A$2:$A350,$A264))</f>
        <v/>
      </c>
      <c r="L264" s="5" t="str">
        <f>IF($A264="","",SUMIFS('BLAST COLDROOM 1'!N$2:N350,'BLAST COLDROOM 1'!$C$2:$C350,$B264,'BLAST COLDROOM 1'!$E$2:$E350,$C264,'BLAST COLDROOM 1'!$A$2:$A350,$A264))</f>
        <v/>
      </c>
      <c r="M264" s="5" t="str">
        <f>IF($A264="","",SUMIFS('BLAST COLDROOM 1'!O$2:O350,'BLAST COLDROOM 1'!$C$2:$C350,$B264,'BLAST COLDROOM 1'!$E$2:$E350,$C264,'BLAST COLDROOM 1'!$A$2:$A350,$A264))</f>
        <v/>
      </c>
      <c r="N264" s="5" t="str">
        <f>IF($A264="","",SUMIFS('BLAST COLDROOM 1'!P$2:P350,'BLAST COLDROOM 1'!$C$2:$C350,$B264,'BLAST COLDROOM 1'!$E$2:$E350,$C264,'BLAST COLDROOM 1'!$A$2:$A350,$A264))</f>
        <v/>
      </c>
      <c r="O264" s="5" t="str">
        <f>IF($A264="","",SUMIFS('BLAST COLDROOM 1'!Q$2:Q350,'BLAST COLDROOM 1'!$C$2:$C350,$B264,'BLAST COLDROOM 1'!$E$2:$E350,$C264,'BLAST COLDROOM 1'!$A$2:$A350,$A264))</f>
        <v/>
      </c>
      <c r="P264" s="5" t="str">
        <f>IF($A264="","",SUMIFS('BLAST COLDROOM 1'!R$2:R350,'BLAST COLDROOM 1'!$C$2:$C350,$B264,'BLAST COLDROOM 1'!$E$2:$E350,$C264,'BLAST COLDROOM 1'!$A$2:$A350,$A264))</f>
        <v/>
      </c>
      <c r="Q264" s="5" t="str">
        <f>IF($A264="","",SUMIFS('BLAST COLDROOM 1'!S$2:S350,'BLAST COLDROOM 1'!$C$2:$C350,$B264,'BLAST COLDROOM 1'!$E$2:$E350,$C264,'BLAST COLDROOM 1'!$A$2:$A350,$A264))</f>
        <v/>
      </c>
      <c r="R264" s="5" t="str">
        <f>IF($A264="","",SUMIFS('BLAST COLDROOM 1'!T$2:T350,'BLAST COLDROOM 1'!$C$2:$C350,$B264,'BLAST COLDROOM 1'!$E$2:$E350,$C264,'BLAST COLDROOM 1'!$A$2:$A350,$A264))</f>
        <v/>
      </c>
      <c r="S264" s="5" t="str">
        <f>IF($A264="","",SUMIFS('BLAST COLDROOM 1'!U$2:U350,'BLAST COLDROOM 1'!$C$2:$C350,$B264,'BLAST COLDROOM 1'!$E$2:$E350,$C264,'BLAST COLDROOM 1'!$A$2:$A350,$A264))</f>
        <v/>
      </c>
      <c r="T264" s="5" t="str">
        <f>IF($A264="","",SUMIFS('BLAST COLDROOM 1'!V$2:V350,'BLAST COLDROOM 1'!$C$2:$C350,$B264,'BLAST COLDROOM 1'!$E$2:$E350,$C264,'BLAST COLDROOM 1'!$A$2:$A350,$A264))</f>
        <v/>
      </c>
      <c r="U264" s="5" t="str">
        <f>IF($A264="","",SUMIFS(#REF!,'BLAST COLDROOM 1'!$C$2:$C350,$B264,'BLAST COLDROOM 1'!$E$2:$E350,$C264,'BLAST COLDROOM 1'!$A$2:$A350,$A264))</f>
        <v/>
      </c>
      <c r="V264" s="5" t="str">
        <f>IF($A264="","",SUMIFS('BLAST COLDROOM 1'!X$2:X350,'BLAST COLDROOM 1'!$C$2:$C350,$B264,'BLAST COLDROOM 1'!$E$2:$E350,$C264,'BLAST COLDROOM 1'!$A$2:$A350,$A264))</f>
        <v/>
      </c>
      <c r="W264" s="5" t="str">
        <f>IF($A264="","",SUMIFS('BLAST COLDROOM 1'!Y$2:Y350,'BLAST COLDROOM 1'!$C$2:$C350,$B264,'BLAST COLDROOM 1'!$E$2:$E350,$C264,'BLAST COLDROOM 1'!$A$2:$A350,$A264))</f>
        <v/>
      </c>
      <c r="X264" s="5" t="str">
        <f>IF($A264="","",SUMIFS('BLAST COLDROOM 1'!Z$2:Z350,'BLAST COLDROOM 1'!$C$2:$C350,$B264,'BLAST COLDROOM 1'!$E$2:$E350,$C264,'BLAST COLDROOM 1'!$A$2:$A350,$A264))</f>
        <v/>
      </c>
      <c r="Y264" s="5" t="str">
        <f>IF($A264="","",SUMIFS('BLAST COLDROOM 1'!AA$2:AA350,'BLAST COLDROOM 1'!$C$2:$C350,$B264,'BLAST COLDROOM 1'!$E$2:$E350,$C264,'BLAST COLDROOM 1'!$A$2:$A350,$A264))</f>
        <v/>
      </c>
      <c r="Z264" s="5" t="str">
        <f>IF($A264="","",SUMIFS('BLAST COLDROOM 1'!AB$2:AB350,'BLAST COLDROOM 1'!$C$2:$C350,$B264,'BLAST COLDROOM 1'!$E$2:$E350,$C264,'BLAST COLDROOM 1'!$A$2:$A350,$A264))</f>
        <v/>
      </c>
      <c r="AA264" s="5" t="str">
        <f>IF($A264="","",SUMIFS('BLAST COLDROOM 1'!AC$2:AC350,'BLAST COLDROOM 1'!$C$2:$C350,$B264,'BLAST COLDROOM 1'!$E$2:$E350,$C264,'BLAST COLDROOM 1'!$A$2:$A350,$A264))</f>
        <v/>
      </c>
      <c r="AB264" s="5" t="str">
        <f>IF($A264="","",SUMIFS('BLAST COLDROOM 1'!AD$2:AD350,'BLAST COLDROOM 1'!$C$2:$C350,$B264,'BLAST COLDROOM 1'!$E$2:$E350,$C264,'BLAST COLDROOM 1'!$A$2:$A350,$A264))</f>
        <v/>
      </c>
      <c r="AC264" s="5" t="str">
        <f>IF($A264="","",SUMIFS('BLAST COLDROOM 1'!AE$2:AE350,'BLAST COLDROOM 1'!$C$2:$C350,$B264,'BLAST COLDROOM 1'!$E$2:$E350,$C264,'BLAST COLDROOM 1'!$A$2:$A350,$A264))</f>
        <v/>
      </c>
      <c r="AD264" s="5" t="str">
        <f>IF($A264="","",SUMIFS('BLAST COLDROOM 1'!AF$2:AF350,'BLAST COLDROOM 1'!$C$2:$C350,$B264,'BLAST COLDROOM 1'!$E$2:$E350,$C264,'BLAST COLDROOM 1'!$A$2:$A350,$A264))</f>
        <v/>
      </c>
      <c r="AE264" s="5" t="str">
        <f>IF($A264="","",SUMIFS('BLAST COLDROOM 1'!AG$2:AG350,'BLAST COLDROOM 1'!$C$2:$C350,$B264,'BLAST COLDROOM 1'!$E$2:$E350,$C264,'BLAST COLDROOM 1'!$A$2:$A350,$A264))</f>
        <v/>
      </c>
      <c r="AF264" s="5" t="str">
        <f>IF($A264="","",SUMIFS('BLAST COLDROOM 1'!AH$2:AH350,'BLAST COLDROOM 1'!$C$2:$C350,$B264,'BLAST COLDROOM 1'!$E$2:$E350,$C264,'BLAST COLDROOM 1'!$A$2:$A350,$A264))</f>
        <v/>
      </c>
      <c r="AG264" s="5" t="str">
        <f>IF($A264="","",SUMIFS('BLAST COLDROOM 1'!AI$2:AI350,'BLAST COLDROOM 1'!$C$2:$C350,$B264,'BLAST COLDROOM 1'!$E$2:$E350,$C264,'BLAST COLDROOM 1'!$A$2:$A350,$A264))</f>
        <v/>
      </c>
      <c r="AH264" s="5" t="str">
        <f>IF($A264="","",SUMIFS('BLAST COLDROOM 1'!AJ$2:AJ350,'BLAST COLDROOM 1'!$C$2:$C350,$B264,'BLAST COLDROOM 1'!$E$2:$E350,$C264,'BLAST COLDROOM 1'!$A$2:$A350,$A264))</f>
        <v/>
      </c>
      <c r="AI264" s="5" t="str">
        <f>IF($A264="","",SUMIFS('BLAST COLDROOM 1'!AK$2:AK350,'BLAST COLDROOM 1'!$C$2:$C350,$B264,'BLAST COLDROOM 1'!$E$2:$E350,$C264,'BLAST COLDROOM 1'!$A$2:$A350,$A264))</f>
        <v/>
      </c>
      <c r="AJ264" s="5" t="str">
        <f>IF($A264="","",SUMIFS('BLAST COLDROOM 1'!AL$2:AL350,'BLAST COLDROOM 1'!$C$2:$C350,$B264,'BLAST COLDROOM 1'!$E$2:$E350,$C264,'BLAST COLDROOM 1'!$A$2:$A350,$A264))</f>
        <v/>
      </c>
    </row>
    <row r="265" ht="15.75" customHeight="1">
      <c r="A265" s="17"/>
      <c r="B265" s="5"/>
      <c r="C265" s="5"/>
      <c r="D265" s="5" t="str">
        <f>IF($A265="","",SUMIFS('BLAST COLDROOM 1'!F$2:F350,'BLAST COLDROOM 1'!$C$2:$C350,$B265,'BLAST COLDROOM 1'!$E$2:$E350,$C265,'BLAST COLDROOM 1'!$A$2:$A350,$A265))</f>
        <v/>
      </c>
      <c r="E265" s="5" t="str">
        <f>IF($A265="","",SUMIFS('BLAST COLDROOM 1'!G$2:G350,'BLAST COLDROOM 1'!$C$2:$C350,$B265,'BLAST COLDROOM 1'!$E$2:$E350,$C265,'BLAST COLDROOM 1'!$A$2:$A350,$A265))</f>
        <v/>
      </c>
      <c r="F265" s="5" t="str">
        <f>IF($A265="","",SUMIFS('BLAST COLDROOM 1'!H$2:H350,'BLAST COLDROOM 1'!$C$2:$C350,$B265,'BLAST COLDROOM 1'!$E$2:$E350,$C265,'BLAST COLDROOM 1'!$A$2:$A350,$A265))</f>
        <v/>
      </c>
      <c r="G265" s="5" t="str">
        <f>IF($A265="","",SUMIFS('BLAST COLDROOM 1'!I$2:I350,'BLAST COLDROOM 1'!$C$2:$C350,$B265,'BLAST COLDROOM 1'!$E$2:$E350,$C265,'BLAST COLDROOM 1'!$A$2:$A350,$A265))</f>
        <v/>
      </c>
      <c r="H265" s="5" t="str">
        <f>IF($A265="","",SUMIFS('BLAST COLDROOM 1'!J$2:J350,'BLAST COLDROOM 1'!$C$2:$C350,$B265,'BLAST COLDROOM 1'!$E$2:$E350,$C265,'BLAST COLDROOM 1'!$A$2:$A350,$A265))</f>
        <v/>
      </c>
      <c r="I265" s="5" t="str">
        <f>IF($A265="","",SUMIFS('BLAST COLDROOM 1'!K$2:K350,'BLAST COLDROOM 1'!$C$2:$C350,$B265,'BLAST COLDROOM 1'!$E$2:$E350,$C265,'BLAST COLDROOM 1'!$A$2:$A350,$A265))</f>
        <v/>
      </c>
      <c r="J265" s="5" t="str">
        <f>IF($A265="","",SUMIFS(#REF!,'BLAST COLDROOM 1'!$C$2:$C350,$B265,'BLAST COLDROOM 1'!$E$2:$E350,$C265,'BLAST COLDROOM 1'!$A$2:$A350,$A265))</f>
        <v/>
      </c>
      <c r="K265" s="5" t="str">
        <f>IF($A265="","",SUMIFS('BLAST COLDROOM 1'!M$2:M350,'BLAST COLDROOM 1'!$C$2:$C350,$B265,'BLAST COLDROOM 1'!$E$2:$E350,$C265,'BLAST COLDROOM 1'!$A$2:$A350,$A265))</f>
        <v/>
      </c>
      <c r="L265" s="5" t="str">
        <f>IF($A265="","",SUMIFS('BLAST COLDROOM 1'!N$2:N350,'BLAST COLDROOM 1'!$C$2:$C350,$B265,'BLAST COLDROOM 1'!$E$2:$E350,$C265,'BLAST COLDROOM 1'!$A$2:$A350,$A265))</f>
        <v/>
      </c>
      <c r="M265" s="5" t="str">
        <f>IF($A265="","",SUMIFS('BLAST COLDROOM 1'!O$2:O350,'BLAST COLDROOM 1'!$C$2:$C350,$B265,'BLAST COLDROOM 1'!$E$2:$E350,$C265,'BLAST COLDROOM 1'!$A$2:$A350,$A265))</f>
        <v/>
      </c>
      <c r="N265" s="5" t="str">
        <f>IF($A265="","",SUMIFS('BLAST COLDROOM 1'!P$2:P350,'BLAST COLDROOM 1'!$C$2:$C350,$B265,'BLAST COLDROOM 1'!$E$2:$E350,$C265,'BLAST COLDROOM 1'!$A$2:$A350,$A265))</f>
        <v/>
      </c>
      <c r="O265" s="5" t="str">
        <f>IF($A265="","",SUMIFS('BLAST COLDROOM 1'!Q$2:Q350,'BLAST COLDROOM 1'!$C$2:$C350,$B265,'BLAST COLDROOM 1'!$E$2:$E350,$C265,'BLAST COLDROOM 1'!$A$2:$A350,$A265))</f>
        <v/>
      </c>
      <c r="P265" s="5" t="str">
        <f>IF($A265="","",SUMIFS('BLAST COLDROOM 1'!R$2:R350,'BLAST COLDROOM 1'!$C$2:$C350,$B265,'BLAST COLDROOM 1'!$E$2:$E350,$C265,'BLAST COLDROOM 1'!$A$2:$A350,$A265))</f>
        <v/>
      </c>
      <c r="Q265" s="5" t="str">
        <f>IF($A265="","",SUMIFS('BLAST COLDROOM 1'!S$2:S350,'BLAST COLDROOM 1'!$C$2:$C350,$B265,'BLAST COLDROOM 1'!$E$2:$E350,$C265,'BLAST COLDROOM 1'!$A$2:$A350,$A265))</f>
        <v/>
      </c>
      <c r="R265" s="5" t="str">
        <f>IF($A265="","",SUMIFS('BLAST COLDROOM 1'!T$2:T350,'BLAST COLDROOM 1'!$C$2:$C350,$B265,'BLAST COLDROOM 1'!$E$2:$E350,$C265,'BLAST COLDROOM 1'!$A$2:$A350,$A265))</f>
        <v/>
      </c>
      <c r="S265" s="5" t="str">
        <f>IF($A265="","",SUMIFS('BLAST COLDROOM 1'!U$2:U350,'BLAST COLDROOM 1'!$C$2:$C350,$B265,'BLAST COLDROOM 1'!$E$2:$E350,$C265,'BLAST COLDROOM 1'!$A$2:$A350,$A265))</f>
        <v/>
      </c>
      <c r="T265" s="5" t="str">
        <f>IF($A265="","",SUMIFS('BLAST COLDROOM 1'!V$2:V350,'BLAST COLDROOM 1'!$C$2:$C350,$B265,'BLAST COLDROOM 1'!$E$2:$E350,$C265,'BLAST COLDROOM 1'!$A$2:$A350,$A265))</f>
        <v/>
      </c>
      <c r="U265" s="5" t="str">
        <f>IF($A265="","",SUMIFS(#REF!,'BLAST COLDROOM 1'!$C$2:$C350,$B265,'BLAST COLDROOM 1'!$E$2:$E350,$C265,'BLAST COLDROOM 1'!$A$2:$A350,$A265))</f>
        <v/>
      </c>
      <c r="V265" s="5" t="str">
        <f>IF($A265="","",SUMIFS('BLAST COLDROOM 1'!X$2:X350,'BLAST COLDROOM 1'!$C$2:$C350,$B265,'BLAST COLDROOM 1'!$E$2:$E350,$C265,'BLAST COLDROOM 1'!$A$2:$A350,$A265))</f>
        <v/>
      </c>
      <c r="W265" s="5" t="str">
        <f>IF($A265="","",SUMIFS('BLAST COLDROOM 1'!Y$2:Y350,'BLAST COLDROOM 1'!$C$2:$C350,$B265,'BLAST COLDROOM 1'!$E$2:$E350,$C265,'BLAST COLDROOM 1'!$A$2:$A350,$A265))</f>
        <v/>
      </c>
      <c r="X265" s="5" t="str">
        <f>IF($A265="","",SUMIFS('BLAST COLDROOM 1'!Z$2:Z350,'BLAST COLDROOM 1'!$C$2:$C350,$B265,'BLAST COLDROOM 1'!$E$2:$E350,$C265,'BLAST COLDROOM 1'!$A$2:$A350,$A265))</f>
        <v/>
      </c>
      <c r="Y265" s="5" t="str">
        <f>IF($A265="","",SUMIFS('BLAST COLDROOM 1'!AA$2:AA350,'BLAST COLDROOM 1'!$C$2:$C350,$B265,'BLAST COLDROOM 1'!$E$2:$E350,$C265,'BLAST COLDROOM 1'!$A$2:$A350,$A265))</f>
        <v/>
      </c>
      <c r="Z265" s="5" t="str">
        <f>IF($A265="","",SUMIFS('BLAST COLDROOM 1'!AB$2:AB350,'BLAST COLDROOM 1'!$C$2:$C350,$B265,'BLAST COLDROOM 1'!$E$2:$E350,$C265,'BLAST COLDROOM 1'!$A$2:$A350,$A265))</f>
        <v/>
      </c>
      <c r="AA265" s="5" t="str">
        <f>IF($A265="","",SUMIFS('BLAST COLDROOM 1'!AC$2:AC350,'BLAST COLDROOM 1'!$C$2:$C350,$B265,'BLAST COLDROOM 1'!$E$2:$E350,$C265,'BLAST COLDROOM 1'!$A$2:$A350,$A265))</f>
        <v/>
      </c>
      <c r="AB265" s="5" t="str">
        <f>IF($A265="","",SUMIFS('BLAST COLDROOM 1'!AD$2:AD350,'BLAST COLDROOM 1'!$C$2:$C350,$B265,'BLAST COLDROOM 1'!$E$2:$E350,$C265,'BLAST COLDROOM 1'!$A$2:$A350,$A265))</f>
        <v/>
      </c>
      <c r="AC265" s="5" t="str">
        <f>IF($A265="","",SUMIFS('BLAST COLDROOM 1'!AE$2:AE350,'BLAST COLDROOM 1'!$C$2:$C350,$B265,'BLAST COLDROOM 1'!$E$2:$E350,$C265,'BLAST COLDROOM 1'!$A$2:$A350,$A265))</f>
        <v/>
      </c>
      <c r="AD265" s="5" t="str">
        <f>IF($A265="","",SUMIFS('BLAST COLDROOM 1'!AF$2:AF350,'BLAST COLDROOM 1'!$C$2:$C350,$B265,'BLAST COLDROOM 1'!$E$2:$E350,$C265,'BLAST COLDROOM 1'!$A$2:$A350,$A265))</f>
        <v/>
      </c>
      <c r="AE265" s="5" t="str">
        <f>IF($A265="","",SUMIFS('BLAST COLDROOM 1'!AG$2:AG350,'BLAST COLDROOM 1'!$C$2:$C350,$B265,'BLAST COLDROOM 1'!$E$2:$E350,$C265,'BLAST COLDROOM 1'!$A$2:$A350,$A265))</f>
        <v/>
      </c>
      <c r="AF265" s="5" t="str">
        <f>IF($A265="","",SUMIFS('BLAST COLDROOM 1'!AH$2:AH350,'BLAST COLDROOM 1'!$C$2:$C350,$B265,'BLAST COLDROOM 1'!$E$2:$E350,$C265,'BLAST COLDROOM 1'!$A$2:$A350,$A265))</f>
        <v/>
      </c>
      <c r="AG265" s="5" t="str">
        <f>IF($A265="","",SUMIFS('BLAST COLDROOM 1'!AI$2:AI350,'BLAST COLDROOM 1'!$C$2:$C350,$B265,'BLAST COLDROOM 1'!$E$2:$E350,$C265,'BLAST COLDROOM 1'!$A$2:$A350,$A265))</f>
        <v/>
      </c>
      <c r="AH265" s="5" t="str">
        <f>IF($A265="","",SUMIFS('BLAST COLDROOM 1'!AJ$2:AJ350,'BLAST COLDROOM 1'!$C$2:$C350,$B265,'BLAST COLDROOM 1'!$E$2:$E350,$C265,'BLAST COLDROOM 1'!$A$2:$A350,$A265))</f>
        <v/>
      </c>
      <c r="AI265" s="5" t="str">
        <f>IF($A265="","",SUMIFS('BLAST COLDROOM 1'!AK$2:AK350,'BLAST COLDROOM 1'!$C$2:$C350,$B265,'BLAST COLDROOM 1'!$E$2:$E350,$C265,'BLAST COLDROOM 1'!$A$2:$A350,$A265))</f>
        <v/>
      </c>
      <c r="AJ265" s="5" t="str">
        <f>IF($A265="","",SUMIFS('BLAST COLDROOM 1'!AL$2:AL350,'BLAST COLDROOM 1'!$C$2:$C350,$B265,'BLAST COLDROOM 1'!$E$2:$E350,$C265,'BLAST COLDROOM 1'!$A$2:$A350,$A265))</f>
        <v/>
      </c>
    </row>
    <row r="266" ht="15.75" customHeight="1">
      <c r="A266" s="17"/>
      <c r="B266" s="5"/>
      <c r="C266" s="5"/>
      <c r="D266" s="5" t="str">
        <f>IF($A266="","",SUMIFS('BLAST COLDROOM 1'!F$2:F350,'BLAST COLDROOM 1'!$C$2:$C350,$B266,'BLAST COLDROOM 1'!$E$2:$E350,$C266,'BLAST COLDROOM 1'!$A$2:$A350,$A266))</f>
        <v/>
      </c>
      <c r="E266" s="5" t="str">
        <f>IF($A266="","",SUMIFS('BLAST COLDROOM 1'!G$2:G350,'BLAST COLDROOM 1'!$C$2:$C350,$B266,'BLAST COLDROOM 1'!$E$2:$E350,$C266,'BLAST COLDROOM 1'!$A$2:$A350,$A266))</f>
        <v/>
      </c>
      <c r="F266" s="5" t="str">
        <f>IF($A266="","",SUMIFS('BLAST COLDROOM 1'!H$2:H350,'BLAST COLDROOM 1'!$C$2:$C350,$B266,'BLAST COLDROOM 1'!$E$2:$E350,$C266,'BLAST COLDROOM 1'!$A$2:$A350,$A266))</f>
        <v/>
      </c>
      <c r="G266" s="5" t="str">
        <f>IF($A266="","",SUMIFS('BLAST COLDROOM 1'!I$2:I350,'BLAST COLDROOM 1'!$C$2:$C350,$B266,'BLAST COLDROOM 1'!$E$2:$E350,$C266,'BLAST COLDROOM 1'!$A$2:$A350,$A266))</f>
        <v/>
      </c>
      <c r="H266" s="5" t="str">
        <f>IF($A266="","",SUMIFS('BLAST COLDROOM 1'!J$2:J350,'BLAST COLDROOM 1'!$C$2:$C350,$B266,'BLAST COLDROOM 1'!$E$2:$E350,$C266,'BLAST COLDROOM 1'!$A$2:$A350,$A266))</f>
        <v/>
      </c>
      <c r="I266" s="5" t="str">
        <f>IF($A266="","",SUMIFS('BLAST COLDROOM 1'!K$2:K350,'BLAST COLDROOM 1'!$C$2:$C350,$B266,'BLAST COLDROOM 1'!$E$2:$E350,$C266,'BLAST COLDROOM 1'!$A$2:$A350,$A266))</f>
        <v/>
      </c>
      <c r="J266" s="5" t="str">
        <f>IF($A266="","",SUMIFS(#REF!,'BLAST COLDROOM 1'!$C$2:$C350,$B266,'BLAST COLDROOM 1'!$E$2:$E350,$C266,'BLAST COLDROOM 1'!$A$2:$A350,$A266))</f>
        <v/>
      </c>
      <c r="K266" s="5" t="str">
        <f>IF($A266="","",SUMIFS('BLAST COLDROOM 1'!M$2:M350,'BLAST COLDROOM 1'!$C$2:$C350,$B266,'BLAST COLDROOM 1'!$E$2:$E350,$C266,'BLAST COLDROOM 1'!$A$2:$A350,$A266))</f>
        <v/>
      </c>
      <c r="L266" s="5" t="str">
        <f>IF($A266="","",SUMIFS('BLAST COLDROOM 1'!N$2:N350,'BLAST COLDROOM 1'!$C$2:$C350,$B266,'BLAST COLDROOM 1'!$E$2:$E350,$C266,'BLAST COLDROOM 1'!$A$2:$A350,$A266))</f>
        <v/>
      </c>
      <c r="M266" s="5" t="str">
        <f>IF($A266="","",SUMIFS('BLAST COLDROOM 1'!O$2:O350,'BLAST COLDROOM 1'!$C$2:$C350,$B266,'BLAST COLDROOM 1'!$E$2:$E350,$C266,'BLAST COLDROOM 1'!$A$2:$A350,$A266))</f>
        <v/>
      </c>
      <c r="N266" s="5" t="str">
        <f>IF($A266="","",SUMIFS('BLAST COLDROOM 1'!P$2:P350,'BLAST COLDROOM 1'!$C$2:$C350,$B266,'BLAST COLDROOM 1'!$E$2:$E350,$C266,'BLAST COLDROOM 1'!$A$2:$A350,$A266))</f>
        <v/>
      </c>
      <c r="O266" s="5" t="str">
        <f>IF($A266="","",SUMIFS('BLAST COLDROOM 1'!Q$2:Q350,'BLAST COLDROOM 1'!$C$2:$C350,$B266,'BLAST COLDROOM 1'!$E$2:$E350,$C266,'BLAST COLDROOM 1'!$A$2:$A350,$A266))</f>
        <v/>
      </c>
      <c r="P266" s="5" t="str">
        <f>IF($A266="","",SUMIFS('BLAST COLDROOM 1'!R$2:R350,'BLAST COLDROOM 1'!$C$2:$C350,$B266,'BLAST COLDROOM 1'!$E$2:$E350,$C266,'BLAST COLDROOM 1'!$A$2:$A350,$A266))</f>
        <v/>
      </c>
      <c r="Q266" s="5" t="str">
        <f>IF($A266="","",SUMIFS('BLAST COLDROOM 1'!S$2:S350,'BLAST COLDROOM 1'!$C$2:$C350,$B266,'BLAST COLDROOM 1'!$E$2:$E350,$C266,'BLAST COLDROOM 1'!$A$2:$A350,$A266))</f>
        <v/>
      </c>
      <c r="R266" s="5" t="str">
        <f>IF($A266="","",SUMIFS('BLAST COLDROOM 1'!T$2:T350,'BLAST COLDROOM 1'!$C$2:$C350,$B266,'BLAST COLDROOM 1'!$E$2:$E350,$C266,'BLAST COLDROOM 1'!$A$2:$A350,$A266))</f>
        <v/>
      </c>
      <c r="S266" s="5" t="str">
        <f>IF($A266="","",SUMIFS('BLAST COLDROOM 1'!U$2:U350,'BLAST COLDROOM 1'!$C$2:$C350,$B266,'BLAST COLDROOM 1'!$E$2:$E350,$C266,'BLAST COLDROOM 1'!$A$2:$A350,$A266))</f>
        <v/>
      </c>
      <c r="T266" s="5" t="str">
        <f>IF($A266="","",SUMIFS('BLAST COLDROOM 1'!V$2:V350,'BLAST COLDROOM 1'!$C$2:$C350,$B266,'BLAST COLDROOM 1'!$E$2:$E350,$C266,'BLAST COLDROOM 1'!$A$2:$A350,$A266))</f>
        <v/>
      </c>
      <c r="U266" s="5" t="str">
        <f>IF($A266="","",SUMIFS(#REF!,'BLAST COLDROOM 1'!$C$2:$C350,$B266,'BLAST COLDROOM 1'!$E$2:$E350,$C266,'BLAST COLDROOM 1'!$A$2:$A350,$A266))</f>
        <v/>
      </c>
      <c r="V266" s="5" t="str">
        <f>IF($A266="","",SUMIFS('BLAST COLDROOM 1'!X$2:X350,'BLAST COLDROOM 1'!$C$2:$C350,$B266,'BLAST COLDROOM 1'!$E$2:$E350,$C266,'BLAST COLDROOM 1'!$A$2:$A350,$A266))</f>
        <v/>
      </c>
      <c r="W266" s="5" t="str">
        <f>IF($A266="","",SUMIFS('BLAST COLDROOM 1'!Y$2:Y350,'BLAST COLDROOM 1'!$C$2:$C350,$B266,'BLAST COLDROOM 1'!$E$2:$E350,$C266,'BLAST COLDROOM 1'!$A$2:$A350,$A266))</f>
        <v/>
      </c>
      <c r="X266" s="5" t="str">
        <f>IF($A266="","",SUMIFS('BLAST COLDROOM 1'!Z$2:Z350,'BLAST COLDROOM 1'!$C$2:$C350,$B266,'BLAST COLDROOM 1'!$E$2:$E350,$C266,'BLAST COLDROOM 1'!$A$2:$A350,$A266))</f>
        <v/>
      </c>
      <c r="Y266" s="5" t="str">
        <f>IF($A266="","",SUMIFS('BLAST COLDROOM 1'!AA$2:AA350,'BLAST COLDROOM 1'!$C$2:$C350,$B266,'BLAST COLDROOM 1'!$E$2:$E350,$C266,'BLAST COLDROOM 1'!$A$2:$A350,$A266))</f>
        <v/>
      </c>
      <c r="Z266" s="5" t="str">
        <f>IF($A266="","",SUMIFS('BLAST COLDROOM 1'!AB$2:AB350,'BLAST COLDROOM 1'!$C$2:$C350,$B266,'BLAST COLDROOM 1'!$E$2:$E350,$C266,'BLAST COLDROOM 1'!$A$2:$A350,$A266))</f>
        <v/>
      </c>
      <c r="AA266" s="5" t="str">
        <f>IF($A266="","",SUMIFS('BLAST COLDROOM 1'!AC$2:AC350,'BLAST COLDROOM 1'!$C$2:$C350,$B266,'BLAST COLDROOM 1'!$E$2:$E350,$C266,'BLAST COLDROOM 1'!$A$2:$A350,$A266))</f>
        <v/>
      </c>
      <c r="AB266" s="5" t="str">
        <f>IF($A266="","",SUMIFS('BLAST COLDROOM 1'!AD$2:AD350,'BLAST COLDROOM 1'!$C$2:$C350,$B266,'BLAST COLDROOM 1'!$E$2:$E350,$C266,'BLAST COLDROOM 1'!$A$2:$A350,$A266))</f>
        <v/>
      </c>
      <c r="AC266" s="5" t="str">
        <f>IF($A266="","",SUMIFS('BLAST COLDROOM 1'!AE$2:AE350,'BLAST COLDROOM 1'!$C$2:$C350,$B266,'BLAST COLDROOM 1'!$E$2:$E350,$C266,'BLAST COLDROOM 1'!$A$2:$A350,$A266))</f>
        <v/>
      </c>
      <c r="AD266" s="5" t="str">
        <f>IF($A266="","",SUMIFS('BLAST COLDROOM 1'!AF$2:AF350,'BLAST COLDROOM 1'!$C$2:$C350,$B266,'BLAST COLDROOM 1'!$E$2:$E350,$C266,'BLAST COLDROOM 1'!$A$2:$A350,$A266))</f>
        <v/>
      </c>
      <c r="AE266" s="5" t="str">
        <f>IF($A266="","",SUMIFS('BLAST COLDROOM 1'!AG$2:AG350,'BLAST COLDROOM 1'!$C$2:$C350,$B266,'BLAST COLDROOM 1'!$E$2:$E350,$C266,'BLAST COLDROOM 1'!$A$2:$A350,$A266))</f>
        <v/>
      </c>
      <c r="AF266" s="5" t="str">
        <f>IF($A266="","",SUMIFS('BLAST COLDROOM 1'!AH$2:AH350,'BLAST COLDROOM 1'!$C$2:$C350,$B266,'BLAST COLDROOM 1'!$E$2:$E350,$C266,'BLAST COLDROOM 1'!$A$2:$A350,$A266))</f>
        <v/>
      </c>
      <c r="AG266" s="5" t="str">
        <f>IF($A266="","",SUMIFS('BLAST COLDROOM 1'!AI$2:AI350,'BLAST COLDROOM 1'!$C$2:$C350,$B266,'BLAST COLDROOM 1'!$E$2:$E350,$C266,'BLAST COLDROOM 1'!$A$2:$A350,$A266))</f>
        <v/>
      </c>
      <c r="AH266" s="5" t="str">
        <f>IF($A266="","",SUMIFS('BLAST COLDROOM 1'!AJ$2:AJ350,'BLAST COLDROOM 1'!$C$2:$C350,$B266,'BLAST COLDROOM 1'!$E$2:$E350,$C266,'BLAST COLDROOM 1'!$A$2:$A350,$A266))</f>
        <v/>
      </c>
      <c r="AI266" s="5" t="str">
        <f>IF($A266="","",SUMIFS('BLAST COLDROOM 1'!AK$2:AK350,'BLAST COLDROOM 1'!$C$2:$C350,$B266,'BLAST COLDROOM 1'!$E$2:$E350,$C266,'BLAST COLDROOM 1'!$A$2:$A350,$A266))</f>
        <v/>
      </c>
      <c r="AJ266" s="5" t="str">
        <f>IF($A266="","",SUMIFS('BLAST COLDROOM 1'!AL$2:AL350,'BLAST COLDROOM 1'!$C$2:$C350,$B266,'BLAST COLDROOM 1'!$E$2:$E350,$C266,'BLAST COLDROOM 1'!$A$2:$A350,$A266))</f>
        <v/>
      </c>
    </row>
    <row r="267" ht="15.75" customHeight="1">
      <c r="A267" s="17"/>
      <c r="B267" s="5"/>
      <c r="C267" s="5"/>
      <c r="D267" s="5" t="str">
        <f>IF($A267="","",SUMIFS('BLAST COLDROOM 1'!F$2:F350,'BLAST COLDROOM 1'!$C$2:$C350,$B267,'BLAST COLDROOM 1'!$E$2:$E350,$C267,'BLAST COLDROOM 1'!$A$2:$A350,$A267))</f>
        <v/>
      </c>
      <c r="E267" s="5" t="str">
        <f>IF($A267="","",SUMIFS('BLAST COLDROOM 1'!G$2:G350,'BLAST COLDROOM 1'!$C$2:$C350,$B267,'BLAST COLDROOM 1'!$E$2:$E350,$C267,'BLAST COLDROOM 1'!$A$2:$A350,$A267))</f>
        <v/>
      </c>
      <c r="F267" s="5" t="str">
        <f>IF($A267="","",SUMIFS('BLAST COLDROOM 1'!H$2:H350,'BLAST COLDROOM 1'!$C$2:$C350,$B267,'BLAST COLDROOM 1'!$E$2:$E350,$C267,'BLAST COLDROOM 1'!$A$2:$A350,$A267))</f>
        <v/>
      </c>
      <c r="G267" s="5" t="str">
        <f>IF($A267="","",SUMIFS('BLAST COLDROOM 1'!I$2:I350,'BLAST COLDROOM 1'!$C$2:$C350,$B267,'BLAST COLDROOM 1'!$E$2:$E350,$C267,'BLAST COLDROOM 1'!$A$2:$A350,$A267))</f>
        <v/>
      </c>
      <c r="H267" s="5" t="str">
        <f>IF($A267="","",SUMIFS('BLAST COLDROOM 1'!J$2:J350,'BLAST COLDROOM 1'!$C$2:$C350,$B267,'BLAST COLDROOM 1'!$E$2:$E350,$C267,'BLAST COLDROOM 1'!$A$2:$A350,$A267))</f>
        <v/>
      </c>
      <c r="I267" s="5" t="str">
        <f>IF($A267="","",SUMIFS('BLAST COLDROOM 1'!K$2:K350,'BLAST COLDROOM 1'!$C$2:$C350,$B267,'BLAST COLDROOM 1'!$E$2:$E350,$C267,'BLAST COLDROOM 1'!$A$2:$A350,$A267))</f>
        <v/>
      </c>
      <c r="J267" s="5" t="str">
        <f>IF($A267="","",SUMIFS(#REF!,'BLAST COLDROOM 1'!$C$2:$C350,$B267,'BLAST COLDROOM 1'!$E$2:$E350,$C267,'BLAST COLDROOM 1'!$A$2:$A350,$A267))</f>
        <v/>
      </c>
      <c r="K267" s="5" t="str">
        <f>IF($A267="","",SUMIFS('BLAST COLDROOM 1'!M$2:M350,'BLAST COLDROOM 1'!$C$2:$C350,$B267,'BLAST COLDROOM 1'!$E$2:$E350,$C267,'BLAST COLDROOM 1'!$A$2:$A350,$A267))</f>
        <v/>
      </c>
      <c r="L267" s="5" t="str">
        <f>IF($A267="","",SUMIFS('BLAST COLDROOM 1'!N$2:N350,'BLAST COLDROOM 1'!$C$2:$C350,$B267,'BLAST COLDROOM 1'!$E$2:$E350,$C267,'BLAST COLDROOM 1'!$A$2:$A350,$A267))</f>
        <v/>
      </c>
      <c r="M267" s="5" t="str">
        <f>IF($A267="","",SUMIFS('BLAST COLDROOM 1'!O$2:O350,'BLAST COLDROOM 1'!$C$2:$C350,$B267,'BLAST COLDROOM 1'!$E$2:$E350,$C267,'BLAST COLDROOM 1'!$A$2:$A350,$A267))</f>
        <v/>
      </c>
      <c r="N267" s="5" t="str">
        <f>IF($A267="","",SUMIFS('BLAST COLDROOM 1'!P$2:P350,'BLAST COLDROOM 1'!$C$2:$C350,$B267,'BLAST COLDROOM 1'!$E$2:$E350,$C267,'BLAST COLDROOM 1'!$A$2:$A350,$A267))</f>
        <v/>
      </c>
      <c r="O267" s="5" t="str">
        <f>IF($A267="","",SUMIFS('BLAST COLDROOM 1'!Q$2:Q350,'BLAST COLDROOM 1'!$C$2:$C350,$B267,'BLAST COLDROOM 1'!$E$2:$E350,$C267,'BLAST COLDROOM 1'!$A$2:$A350,$A267))</f>
        <v/>
      </c>
      <c r="P267" s="5" t="str">
        <f>IF($A267="","",SUMIFS('BLAST COLDROOM 1'!R$2:R350,'BLAST COLDROOM 1'!$C$2:$C350,$B267,'BLAST COLDROOM 1'!$E$2:$E350,$C267,'BLAST COLDROOM 1'!$A$2:$A350,$A267))</f>
        <v/>
      </c>
      <c r="Q267" s="5" t="str">
        <f>IF($A267="","",SUMIFS('BLAST COLDROOM 1'!S$2:S350,'BLAST COLDROOM 1'!$C$2:$C350,$B267,'BLAST COLDROOM 1'!$E$2:$E350,$C267,'BLAST COLDROOM 1'!$A$2:$A350,$A267))</f>
        <v/>
      </c>
      <c r="R267" s="5" t="str">
        <f>IF($A267="","",SUMIFS('BLAST COLDROOM 1'!T$2:T350,'BLAST COLDROOM 1'!$C$2:$C350,$B267,'BLAST COLDROOM 1'!$E$2:$E350,$C267,'BLAST COLDROOM 1'!$A$2:$A350,$A267))</f>
        <v/>
      </c>
      <c r="S267" s="5" t="str">
        <f>IF($A267="","",SUMIFS('BLAST COLDROOM 1'!U$2:U350,'BLAST COLDROOM 1'!$C$2:$C350,$B267,'BLAST COLDROOM 1'!$E$2:$E350,$C267,'BLAST COLDROOM 1'!$A$2:$A350,$A267))</f>
        <v/>
      </c>
      <c r="T267" s="5" t="str">
        <f>IF($A267="","",SUMIFS('BLAST COLDROOM 1'!V$2:V350,'BLAST COLDROOM 1'!$C$2:$C350,$B267,'BLAST COLDROOM 1'!$E$2:$E350,$C267,'BLAST COLDROOM 1'!$A$2:$A350,$A267))</f>
        <v/>
      </c>
      <c r="U267" s="5" t="str">
        <f>IF($A267="","",SUMIFS(#REF!,'BLAST COLDROOM 1'!$C$2:$C350,$B267,'BLAST COLDROOM 1'!$E$2:$E350,$C267,'BLAST COLDROOM 1'!$A$2:$A350,$A267))</f>
        <v/>
      </c>
      <c r="V267" s="5" t="str">
        <f>IF($A267="","",SUMIFS('BLAST COLDROOM 1'!X$2:X350,'BLAST COLDROOM 1'!$C$2:$C350,$B267,'BLAST COLDROOM 1'!$E$2:$E350,$C267,'BLAST COLDROOM 1'!$A$2:$A350,$A267))</f>
        <v/>
      </c>
      <c r="W267" s="5" t="str">
        <f>IF($A267="","",SUMIFS('BLAST COLDROOM 1'!Y$2:Y350,'BLAST COLDROOM 1'!$C$2:$C350,$B267,'BLAST COLDROOM 1'!$E$2:$E350,$C267,'BLAST COLDROOM 1'!$A$2:$A350,$A267))</f>
        <v/>
      </c>
      <c r="X267" s="5" t="str">
        <f>IF($A267="","",SUMIFS('BLAST COLDROOM 1'!Z$2:Z350,'BLAST COLDROOM 1'!$C$2:$C350,$B267,'BLAST COLDROOM 1'!$E$2:$E350,$C267,'BLAST COLDROOM 1'!$A$2:$A350,$A267))</f>
        <v/>
      </c>
      <c r="Y267" s="5" t="str">
        <f>IF($A267="","",SUMIFS('BLAST COLDROOM 1'!AA$2:AA350,'BLAST COLDROOM 1'!$C$2:$C350,$B267,'BLAST COLDROOM 1'!$E$2:$E350,$C267,'BLAST COLDROOM 1'!$A$2:$A350,$A267))</f>
        <v/>
      </c>
      <c r="Z267" s="5" t="str">
        <f>IF($A267="","",SUMIFS('BLAST COLDROOM 1'!AB$2:AB350,'BLAST COLDROOM 1'!$C$2:$C350,$B267,'BLAST COLDROOM 1'!$E$2:$E350,$C267,'BLAST COLDROOM 1'!$A$2:$A350,$A267))</f>
        <v/>
      </c>
      <c r="AA267" s="5" t="str">
        <f>IF($A267="","",SUMIFS('BLAST COLDROOM 1'!AC$2:AC350,'BLAST COLDROOM 1'!$C$2:$C350,$B267,'BLAST COLDROOM 1'!$E$2:$E350,$C267,'BLAST COLDROOM 1'!$A$2:$A350,$A267))</f>
        <v/>
      </c>
      <c r="AB267" s="5" t="str">
        <f>IF($A267="","",SUMIFS('BLAST COLDROOM 1'!AD$2:AD350,'BLAST COLDROOM 1'!$C$2:$C350,$B267,'BLAST COLDROOM 1'!$E$2:$E350,$C267,'BLAST COLDROOM 1'!$A$2:$A350,$A267))</f>
        <v/>
      </c>
      <c r="AC267" s="5" t="str">
        <f>IF($A267="","",SUMIFS('BLAST COLDROOM 1'!AE$2:AE350,'BLAST COLDROOM 1'!$C$2:$C350,$B267,'BLAST COLDROOM 1'!$E$2:$E350,$C267,'BLAST COLDROOM 1'!$A$2:$A350,$A267))</f>
        <v/>
      </c>
      <c r="AD267" s="5" t="str">
        <f>IF($A267="","",SUMIFS('BLAST COLDROOM 1'!AF$2:AF350,'BLAST COLDROOM 1'!$C$2:$C350,$B267,'BLAST COLDROOM 1'!$E$2:$E350,$C267,'BLAST COLDROOM 1'!$A$2:$A350,$A267))</f>
        <v/>
      </c>
      <c r="AE267" s="5" t="str">
        <f>IF($A267="","",SUMIFS('BLAST COLDROOM 1'!AG$2:AG350,'BLAST COLDROOM 1'!$C$2:$C350,$B267,'BLAST COLDROOM 1'!$E$2:$E350,$C267,'BLAST COLDROOM 1'!$A$2:$A350,$A267))</f>
        <v/>
      </c>
      <c r="AF267" s="5" t="str">
        <f>IF($A267="","",SUMIFS('BLAST COLDROOM 1'!AH$2:AH350,'BLAST COLDROOM 1'!$C$2:$C350,$B267,'BLAST COLDROOM 1'!$E$2:$E350,$C267,'BLAST COLDROOM 1'!$A$2:$A350,$A267))</f>
        <v/>
      </c>
      <c r="AG267" s="5" t="str">
        <f>IF($A267="","",SUMIFS('BLAST COLDROOM 1'!AI$2:AI350,'BLAST COLDROOM 1'!$C$2:$C350,$B267,'BLAST COLDROOM 1'!$E$2:$E350,$C267,'BLAST COLDROOM 1'!$A$2:$A350,$A267))</f>
        <v/>
      </c>
      <c r="AH267" s="5" t="str">
        <f>IF($A267="","",SUMIFS('BLAST COLDROOM 1'!AJ$2:AJ350,'BLAST COLDROOM 1'!$C$2:$C350,$B267,'BLAST COLDROOM 1'!$E$2:$E350,$C267,'BLAST COLDROOM 1'!$A$2:$A350,$A267))</f>
        <v/>
      </c>
      <c r="AI267" s="5" t="str">
        <f>IF($A267="","",SUMIFS('BLAST COLDROOM 1'!AK$2:AK350,'BLAST COLDROOM 1'!$C$2:$C350,$B267,'BLAST COLDROOM 1'!$E$2:$E350,$C267,'BLAST COLDROOM 1'!$A$2:$A350,$A267))</f>
        <v/>
      </c>
      <c r="AJ267" s="5" t="str">
        <f>IF($A267="","",SUMIFS('BLAST COLDROOM 1'!AL$2:AL350,'BLAST COLDROOM 1'!$C$2:$C350,$B267,'BLAST COLDROOM 1'!$E$2:$E350,$C267,'BLAST COLDROOM 1'!$A$2:$A350,$A267))</f>
        <v/>
      </c>
    </row>
    <row r="268" ht="15.75" customHeight="1">
      <c r="A268" s="17"/>
      <c r="B268" s="5"/>
      <c r="C268" s="5"/>
      <c r="D268" s="5" t="str">
        <f>IF($A268="","",SUMIFS('BLAST COLDROOM 1'!F$2:F350,'BLAST COLDROOM 1'!$C$2:$C350,$B268,'BLAST COLDROOM 1'!$E$2:$E350,$C268,'BLAST COLDROOM 1'!$A$2:$A350,$A268))</f>
        <v/>
      </c>
      <c r="E268" s="5" t="str">
        <f>IF($A268="","",SUMIFS('BLAST COLDROOM 1'!G$2:G350,'BLAST COLDROOM 1'!$C$2:$C350,$B268,'BLAST COLDROOM 1'!$E$2:$E350,$C268,'BLAST COLDROOM 1'!$A$2:$A350,$A268))</f>
        <v/>
      </c>
      <c r="F268" s="5" t="str">
        <f>IF($A268="","",SUMIFS('BLAST COLDROOM 1'!H$2:H350,'BLAST COLDROOM 1'!$C$2:$C350,$B268,'BLAST COLDROOM 1'!$E$2:$E350,$C268,'BLAST COLDROOM 1'!$A$2:$A350,$A268))</f>
        <v/>
      </c>
      <c r="G268" s="5" t="str">
        <f>IF($A268="","",SUMIFS('BLAST COLDROOM 1'!I$2:I350,'BLAST COLDROOM 1'!$C$2:$C350,$B268,'BLAST COLDROOM 1'!$E$2:$E350,$C268,'BLAST COLDROOM 1'!$A$2:$A350,$A268))</f>
        <v/>
      </c>
      <c r="H268" s="5" t="str">
        <f>IF($A268="","",SUMIFS('BLAST COLDROOM 1'!J$2:J350,'BLAST COLDROOM 1'!$C$2:$C350,$B268,'BLAST COLDROOM 1'!$E$2:$E350,$C268,'BLAST COLDROOM 1'!$A$2:$A350,$A268))</f>
        <v/>
      </c>
      <c r="I268" s="5" t="str">
        <f>IF($A268="","",SUMIFS('BLAST COLDROOM 1'!K$2:K350,'BLAST COLDROOM 1'!$C$2:$C350,$B268,'BLAST COLDROOM 1'!$E$2:$E350,$C268,'BLAST COLDROOM 1'!$A$2:$A350,$A268))</f>
        <v/>
      </c>
      <c r="J268" s="5" t="str">
        <f>IF($A268="","",SUMIFS(#REF!,'BLAST COLDROOM 1'!$C$2:$C350,$B268,'BLAST COLDROOM 1'!$E$2:$E350,$C268,'BLAST COLDROOM 1'!$A$2:$A350,$A268))</f>
        <v/>
      </c>
      <c r="K268" s="5" t="str">
        <f>IF($A268="","",SUMIFS('BLAST COLDROOM 1'!M$2:M350,'BLAST COLDROOM 1'!$C$2:$C350,$B268,'BLAST COLDROOM 1'!$E$2:$E350,$C268,'BLAST COLDROOM 1'!$A$2:$A350,$A268))</f>
        <v/>
      </c>
      <c r="L268" s="5" t="str">
        <f>IF($A268="","",SUMIFS('BLAST COLDROOM 1'!N$2:N350,'BLAST COLDROOM 1'!$C$2:$C350,$B268,'BLAST COLDROOM 1'!$E$2:$E350,$C268,'BLAST COLDROOM 1'!$A$2:$A350,$A268))</f>
        <v/>
      </c>
      <c r="M268" s="5" t="str">
        <f>IF($A268="","",SUMIFS('BLAST COLDROOM 1'!O$2:O350,'BLAST COLDROOM 1'!$C$2:$C350,$B268,'BLAST COLDROOM 1'!$E$2:$E350,$C268,'BLAST COLDROOM 1'!$A$2:$A350,$A268))</f>
        <v/>
      </c>
      <c r="N268" s="5" t="str">
        <f>IF($A268="","",SUMIFS('BLAST COLDROOM 1'!P$2:P350,'BLAST COLDROOM 1'!$C$2:$C350,$B268,'BLAST COLDROOM 1'!$E$2:$E350,$C268,'BLAST COLDROOM 1'!$A$2:$A350,$A268))</f>
        <v/>
      </c>
      <c r="O268" s="5" t="str">
        <f>IF($A268="","",SUMIFS('BLAST COLDROOM 1'!Q$2:Q350,'BLAST COLDROOM 1'!$C$2:$C350,$B268,'BLAST COLDROOM 1'!$E$2:$E350,$C268,'BLAST COLDROOM 1'!$A$2:$A350,$A268))</f>
        <v/>
      </c>
      <c r="P268" s="5" t="str">
        <f>IF($A268="","",SUMIFS('BLAST COLDROOM 1'!R$2:R350,'BLAST COLDROOM 1'!$C$2:$C350,$B268,'BLAST COLDROOM 1'!$E$2:$E350,$C268,'BLAST COLDROOM 1'!$A$2:$A350,$A268))</f>
        <v/>
      </c>
      <c r="Q268" s="5" t="str">
        <f>IF($A268="","",SUMIFS('BLAST COLDROOM 1'!S$2:S350,'BLAST COLDROOM 1'!$C$2:$C350,$B268,'BLAST COLDROOM 1'!$E$2:$E350,$C268,'BLAST COLDROOM 1'!$A$2:$A350,$A268))</f>
        <v/>
      </c>
      <c r="R268" s="5" t="str">
        <f>IF($A268="","",SUMIFS('BLAST COLDROOM 1'!T$2:T350,'BLAST COLDROOM 1'!$C$2:$C350,$B268,'BLAST COLDROOM 1'!$E$2:$E350,$C268,'BLAST COLDROOM 1'!$A$2:$A350,$A268))</f>
        <v/>
      </c>
      <c r="S268" s="5" t="str">
        <f>IF($A268="","",SUMIFS('BLAST COLDROOM 1'!U$2:U350,'BLAST COLDROOM 1'!$C$2:$C350,$B268,'BLAST COLDROOM 1'!$E$2:$E350,$C268,'BLAST COLDROOM 1'!$A$2:$A350,$A268))</f>
        <v/>
      </c>
      <c r="T268" s="5" t="str">
        <f>IF($A268="","",SUMIFS('BLAST COLDROOM 1'!V$2:V350,'BLAST COLDROOM 1'!$C$2:$C350,$B268,'BLAST COLDROOM 1'!$E$2:$E350,$C268,'BLAST COLDROOM 1'!$A$2:$A350,$A268))</f>
        <v/>
      </c>
      <c r="U268" s="5" t="str">
        <f>IF($A268="","",SUMIFS(#REF!,'BLAST COLDROOM 1'!$C$2:$C350,$B268,'BLAST COLDROOM 1'!$E$2:$E350,$C268,'BLAST COLDROOM 1'!$A$2:$A350,$A268))</f>
        <v/>
      </c>
      <c r="V268" s="5" t="str">
        <f>IF($A268="","",SUMIFS('BLAST COLDROOM 1'!X$2:X350,'BLAST COLDROOM 1'!$C$2:$C350,$B268,'BLAST COLDROOM 1'!$E$2:$E350,$C268,'BLAST COLDROOM 1'!$A$2:$A350,$A268))</f>
        <v/>
      </c>
      <c r="W268" s="5" t="str">
        <f>IF($A268="","",SUMIFS('BLAST COLDROOM 1'!Y$2:Y350,'BLAST COLDROOM 1'!$C$2:$C350,$B268,'BLAST COLDROOM 1'!$E$2:$E350,$C268,'BLAST COLDROOM 1'!$A$2:$A350,$A268))</f>
        <v/>
      </c>
      <c r="X268" s="5" t="str">
        <f>IF($A268="","",SUMIFS('BLAST COLDROOM 1'!Z$2:Z350,'BLAST COLDROOM 1'!$C$2:$C350,$B268,'BLAST COLDROOM 1'!$E$2:$E350,$C268,'BLAST COLDROOM 1'!$A$2:$A350,$A268))</f>
        <v/>
      </c>
      <c r="Y268" s="5" t="str">
        <f>IF($A268="","",SUMIFS('BLAST COLDROOM 1'!AA$2:AA350,'BLAST COLDROOM 1'!$C$2:$C350,$B268,'BLAST COLDROOM 1'!$E$2:$E350,$C268,'BLAST COLDROOM 1'!$A$2:$A350,$A268))</f>
        <v/>
      </c>
      <c r="Z268" s="5" t="str">
        <f>IF($A268="","",SUMIFS('BLAST COLDROOM 1'!AB$2:AB350,'BLAST COLDROOM 1'!$C$2:$C350,$B268,'BLAST COLDROOM 1'!$E$2:$E350,$C268,'BLAST COLDROOM 1'!$A$2:$A350,$A268))</f>
        <v/>
      </c>
      <c r="AA268" s="5" t="str">
        <f>IF($A268="","",SUMIFS('BLAST COLDROOM 1'!AC$2:AC350,'BLAST COLDROOM 1'!$C$2:$C350,$B268,'BLAST COLDROOM 1'!$E$2:$E350,$C268,'BLAST COLDROOM 1'!$A$2:$A350,$A268))</f>
        <v/>
      </c>
      <c r="AB268" s="5" t="str">
        <f>IF($A268="","",SUMIFS('BLAST COLDROOM 1'!AD$2:AD350,'BLAST COLDROOM 1'!$C$2:$C350,$B268,'BLAST COLDROOM 1'!$E$2:$E350,$C268,'BLAST COLDROOM 1'!$A$2:$A350,$A268))</f>
        <v/>
      </c>
      <c r="AC268" s="5" t="str">
        <f>IF($A268="","",SUMIFS('BLAST COLDROOM 1'!AE$2:AE350,'BLAST COLDROOM 1'!$C$2:$C350,$B268,'BLAST COLDROOM 1'!$E$2:$E350,$C268,'BLAST COLDROOM 1'!$A$2:$A350,$A268))</f>
        <v/>
      </c>
      <c r="AD268" s="5" t="str">
        <f>IF($A268="","",SUMIFS('BLAST COLDROOM 1'!AF$2:AF350,'BLAST COLDROOM 1'!$C$2:$C350,$B268,'BLAST COLDROOM 1'!$E$2:$E350,$C268,'BLAST COLDROOM 1'!$A$2:$A350,$A268))</f>
        <v/>
      </c>
      <c r="AE268" s="5" t="str">
        <f>IF($A268="","",SUMIFS('BLAST COLDROOM 1'!AG$2:AG350,'BLAST COLDROOM 1'!$C$2:$C350,$B268,'BLAST COLDROOM 1'!$E$2:$E350,$C268,'BLAST COLDROOM 1'!$A$2:$A350,$A268))</f>
        <v/>
      </c>
      <c r="AF268" s="5" t="str">
        <f>IF($A268="","",SUMIFS('BLAST COLDROOM 1'!AH$2:AH350,'BLAST COLDROOM 1'!$C$2:$C350,$B268,'BLAST COLDROOM 1'!$E$2:$E350,$C268,'BLAST COLDROOM 1'!$A$2:$A350,$A268))</f>
        <v/>
      </c>
      <c r="AG268" s="5" t="str">
        <f>IF($A268="","",SUMIFS('BLAST COLDROOM 1'!AI$2:AI350,'BLAST COLDROOM 1'!$C$2:$C350,$B268,'BLAST COLDROOM 1'!$E$2:$E350,$C268,'BLAST COLDROOM 1'!$A$2:$A350,$A268))</f>
        <v/>
      </c>
      <c r="AH268" s="5" t="str">
        <f>IF($A268="","",SUMIFS('BLAST COLDROOM 1'!AJ$2:AJ350,'BLAST COLDROOM 1'!$C$2:$C350,$B268,'BLAST COLDROOM 1'!$E$2:$E350,$C268,'BLAST COLDROOM 1'!$A$2:$A350,$A268))</f>
        <v/>
      </c>
      <c r="AI268" s="5" t="str">
        <f>IF($A268="","",SUMIFS('BLAST COLDROOM 1'!AK$2:AK350,'BLAST COLDROOM 1'!$C$2:$C350,$B268,'BLAST COLDROOM 1'!$E$2:$E350,$C268,'BLAST COLDROOM 1'!$A$2:$A350,$A268))</f>
        <v/>
      </c>
      <c r="AJ268" s="5" t="str">
        <f>IF($A268="","",SUMIFS('BLAST COLDROOM 1'!AL$2:AL350,'BLAST COLDROOM 1'!$C$2:$C350,$B268,'BLAST COLDROOM 1'!$E$2:$E350,$C268,'BLAST COLDROOM 1'!$A$2:$A350,$A268))</f>
        <v/>
      </c>
    </row>
    <row r="269" ht="15.75" customHeight="1">
      <c r="A269" s="17"/>
      <c r="B269" s="5"/>
      <c r="C269" s="5"/>
      <c r="D269" s="5" t="str">
        <f>IF($A269="","",SUMIFS('BLAST COLDROOM 1'!F$2:F350,'BLAST COLDROOM 1'!$C$2:$C350,$B269,'BLAST COLDROOM 1'!$E$2:$E350,$C269,'BLAST COLDROOM 1'!$A$2:$A350,$A269))</f>
        <v/>
      </c>
      <c r="E269" s="5" t="str">
        <f>IF($A269="","",SUMIFS('BLAST COLDROOM 1'!G$2:G350,'BLAST COLDROOM 1'!$C$2:$C350,$B269,'BLAST COLDROOM 1'!$E$2:$E350,$C269,'BLAST COLDROOM 1'!$A$2:$A350,$A269))</f>
        <v/>
      </c>
      <c r="F269" s="5" t="str">
        <f>IF($A269="","",SUMIFS('BLAST COLDROOM 1'!H$2:H350,'BLAST COLDROOM 1'!$C$2:$C350,$B269,'BLAST COLDROOM 1'!$E$2:$E350,$C269,'BLAST COLDROOM 1'!$A$2:$A350,$A269))</f>
        <v/>
      </c>
      <c r="G269" s="5" t="str">
        <f>IF($A269="","",SUMIFS('BLAST COLDROOM 1'!I$2:I350,'BLAST COLDROOM 1'!$C$2:$C350,$B269,'BLAST COLDROOM 1'!$E$2:$E350,$C269,'BLAST COLDROOM 1'!$A$2:$A350,$A269))</f>
        <v/>
      </c>
      <c r="H269" s="5" t="str">
        <f>IF($A269="","",SUMIFS('BLAST COLDROOM 1'!J$2:J350,'BLAST COLDROOM 1'!$C$2:$C350,$B269,'BLAST COLDROOM 1'!$E$2:$E350,$C269,'BLAST COLDROOM 1'!$A$2:$A350,$A269))</f>
        <v/>
      </c>
      <c r="I269" s="5" t="str">
        <f>IF($A269="","",SUMIFS('BLAST COLDROOM 1'!K$2:K350,'BLAST COLDROOM 1'!$C$2:$C350,$B269,'BLAST COLDROOM 1'!$E$2:$E350,$C269,'BLAST COLDROOM 1'!$A$2:$A350,$A269))</f>
        <v/>
      </c>
      <c r="J269" s="5" t="str">
        <f>IF($A269="","",SUMIFS(#REF!,'BLAST COLDROOM 1'!$C$2:$C350,$B269,'BLAST COLDROOM 1'!$E$2:$E350,$C269,'BLAST COLDROOM 1'!$A$2:$A350,$A269))</f>
        <v/>
      </c>
      <c r="K269" s="5" t="str">
        <f>IF($A269="","",SUMIFS('BLAST COLDROOM 1'!M$2:M350,'BLAST COLDROOM 1'!$C$2:$C350,$B269,'BLAST COLDROOM 1'!$E$2:$E350,$C269,'BLAST COLDROOM 1'!$A$2:$A350,$A269))</f>
        <v/>
      </c>
      <c r="L269" s="5" t="str">
        <f>IF($A269="","",SUMIFS('BLAST COLDROOM 1'!N$2:N350,'BLAST COLDROOM 1'!$C$2:$C350,$B269,'BLAST COLDROOM 1'!$E$2:$E350,$C269,'BLAST COLDROOM 1'!$A$2:$A350,$A269))</f>
        <v/>
      </c>
      <c r="M269" s="5" t="str">
        <f>IF($A269="","",SUMIFS('BLAST COLDROOM 1'!O$2:O350,'BLAST COLDROOM 1'!$C$2:$C350,$B269,'BLAST COLDROOM 1'!$E$2:$E350,$C269,'BLAST COLDROOM 1'!$A$2:$A350,$A269))</f>
        <v/>
      </c>
      <c r="N269" s="5" t="str">
        <f>IF($A269="","",SUMIFS('BLAST COLDROOM 1'!P$2:P350,'BLAST COLDROOM 1'!$C$2:$C350,$B269,'BLAST COLDROOM 1'!$E$2:$E350,$C269,'BLAST COLDROOM 1'!$A$2:$A350,$A269))</f>
        <v/>
      </c>
      <c r="O269" s="5" t="str">
        <f>IF($A269="","",SUMIFS('BLAST COLDROOM 1'!Q$2:Q350,'BLAST COLDROOM 1'!$C$2:$C350,$B269,'BLAST COLDROOM 1'!$E$2:$E350,$C269,'BLAST COLDROOM 1'!$A$2:$A350,$A269))</f>
        <v/>
      </c>
      <c r="P269" s="5" t="str">
        <f>IF($A269="","",SUMIFS('BLAST COLDROOM 1'!R$2:R350,'BLAST COLDROOM 1'!$C$2:$C350,$B269,'BLAST COLDROOM 1'!$E$2:$E350,$C269,'BLAST COLDROOM 1'!$A$2:$A350,$A269))</f>
        <v/>
      </c>
      <c r="Q269" s="5" t="str">
        <f>IF($A269="","",SUMIFS('BLAST COLDROOM 1'!S$2:S350,'BLAST COLDROOM 1'!$C$2:$C350,$B269,'BLAST COLDROOM 1'!$E$2:$E350,$C269,'BLAST COLDROOM 1'!$A$2:$A350,$A269))</f>
        <v/>
      </c>
      <c r="R269" s="5" t="str">
        <f>IF($A269="","",SUMIFS('BLAST COLDROOM 1'!T$2:T350,'BLAST COLDROOM 1'!$C$2:$C350,$B269,'BLAST COLDROOM 1'!$E$2:$E350,$C269,'BLAST COLDROOM 1'!$A$2:$A350,$A269))</f>
        <v/>
      </c>
      <c r="S269" s="5" t="str">
        <f>IF($A269="","",SUMIFS('BLAST COLDROOM 1'!U$2:U350,'BLAST COLDROOM 1'!$C$2:$C350,$B269,'BLAST COLDROOM 1'!$E$2:$E350,$C269,'BLAST COLDROOM 1'!$A$2:$A350,$A269))</f>
        <v/>
      </c>
      <c r="T269" s="5" t="str">
        <f>IF($A269="","",SUMIFS('BLAST COLDROOM 1'!V$2:V350,'BLAST COLDROOM 1'!$C$2:$C350,$B269,'BLAST COLDROOM 1'!$E$2:$E350,$C269,'BLAST COLDROOM 1'!$A$2:$A350,$A269))</f>
        <v/>
      </c>
      <c r="U269" s="5" t="str">
        <f>IF($A269="","",SUMIFS(#REF!,'BLAST COLDROOM 1'!$C$2:$C350,$B269,'BLAST COLDROOM 1'!$E$2:$E350,$C269,'BLAST COLDROOM 1'!$A$2:$A350,$A269))</f>
        <v/>
      </c>
      <c r="V269" s="5" t="str">
        <f>IF($A269="","",SUMIFS('BLAST COLDROOM 1'!X$2:X350,'BLAST COLDROOM 1'!$C$2:$C350,$B269,'BLAST COLDROOM 1'!$E$2:$E350,$C269,'BLAST COLDROOM 1'!$A$2:$A350,$A269))</f>
        <v/>
      </c>
      <c r="W269" s="5" t="str">
        <f>IF($A269="","",SUMIFS('BLAST COLDROOM 1'!Y$2:Y350,'BLAST COLDROOM 1'!$C$2:$C350,$B269,'BLAST COLDROOM 1'!$E$2:$E350,$C269,'BLAST COLDROOM 1'!$A$2:$A350,$A269))</f>
        <v/>
      </c>
      <c r="X269" s="5" t="str">
        <f>IF($A269="","",SUMIFS('BLAST COLDROOM 1'!Z$2:Z350,'BLAST COLDROOM 1'!$C$2:$C350,$B269,'BLAST COLDROOM 1'!$E$2:$E350,$C269,'BLAST COLDROOM 1'!$A$2:$A350,$A269))</f>
        <v/>
      </c>
      <c r="Y269" s="5" t="str">
        <f>IF($A269="","",SUMIFS('BLAST COLDROOM 1'!AA$2:AA350,'BLAST COLDROOM 1'!$C$2:$C350,$B269,'BLAST COLDROOM 1'!$E$2:$E350,$C269,'BLAST COLDROOM 1'!$A$2:$A350,$A269))</f>
        <v/>
      </c>
      <c r="Z269" s="5" t="str">
        <f>IF($A269="","",SUMIFS('BLAST COLDROOM 1'!AB$2:AB350,'BLAST COLDROOM 1'!$C$2:$C350,$B269,'BLAST COLDROOM 1'!$E$2:$E350,$C269,'BLAST COLDROOM 1'!$A$2:$A350,$A269))</f>
        <v/>
      </c>
      <c r="AA269" s="5" t="str">
        <f>IF($A269="","",SUMIFS('BLAST COLDROOM 1'!AC$2:AC350,'BLAST COLDROOM 1'!$C$2:$C350,$B269,'BLAST COLDROOM 1'!$E$2:$E350,$C269,'BLAST COLDROOM 1'!$A$2:$A350,$A269))</f>
        <v/>
      </c>
      <c r="AB269" s="5" t="str">
        <f>IF($A269="","",SUMIFS('BLAST COLDROOM 1'!AD$2:AD350,'BLAST COLDROOM 1'!$C$2:$C350,$B269,'BLAST COLDROOM 1'!$E$2:$E350,$C269,'BLAST COLDROOM 1'!$A$2:$A350,$A269))</f>
        <v/>
      </c>
      <c r="AC269" s="5" t="str">
        <f>IF($A269="","",SUMIFS('BLAST COLDROOM 1'!AE$2:AE350,'BLAST COLDROOM 1'!$C$2:$C350,$B269,'BLAST COLDROOM 1'!$E$2:$E350,$C269,'BLAST COLDROOM 1'!$A$2:$A350,$A269))</f>
        <v/>
      </c>
      <c r="AD269" s="5" t="str">
        <f>IF($A269="","",SUMIFS('BLAST COLDROOM 1'!AF$2:AF350,'BLAST COLDROOM 1'!$C$2:$C350,$B269,'BLAST COLDROOM 1'!$E$2:$E350,$C269,'BLAST COLDROOM 1'!$A$2:$A350,$A269))</f>
        <v/>
      </c>
      <c r="AE269" s="5" t="str">
        <f>IF($A269="","",SUMIFS('BLAST COLDROOM 1'!AG$2:AG350,'BLAST COLDROOM 1'!$C$2:$C350,$B269,'BLAST COLDROOM 1'!$E$2:$E350,$C269,'BLAST COLDROOM 1'!$A$2:$A350,$A269))</f>
        <v/>
      </c>
      <c r="AF269" s="5" t="str">
        <f>IF($A269="","",SUMIFS('BLAST COLDROOM 1'!AH$2:AH350,'BLAST COLDROOM 1'!$C$2:$C350,$B269,'BLAST COLDROOM 1'!$E$2:$E350,$C269,'BLAST COLDROOM 1'!$A$2:$A350,$A269))</f>
        <v/>
      </c>
      <c r="AG269" s="5" t="str">
        <f>IF($A269="","",SUMIFS('BLAST COLDROOM 1'!AI$2:AI350,'BLAST COLDROOM 1'!$C$2:$C350,$B269,'BLAST COLDROOM 1'!$E$2:$E350,$C269,'BLAST COLDROOM 1'!$A$2:$A350,$A269))</f>
        <v/>
      </c>
      <c r="AH269" s="5" t="str">
        <f>IF($A269="","",SUMIFS('BLAST COLDROOM 1'!AJ$2:AJ350,'BLAST COLDROOM 1'!$C$2:$C350,$B269,'BLAST COLDROOM 1'!$E$2:$E350,$C269,'BLAST COLDROOM 1'!$A$2:$A350,$A269))</f>
        <v/>
      </c>
      <c r="AI269" s="5" t="str">
        <f>IF($A269="","",SUMIFS('BLAST COLDROOM 1'!AK$2:AK350,'BLAST COLDROOM 1'!$C$2:$C350,$B269,'BLAST COLDROOM 1'!$E$2:$E350,$C269,'BLAST COLDROOM 1'!$A$2:$A350,$A269))</f>
        <v/>
      </c>
      <c r="AJ269" s="5" t="str">
        <f>IF($A269="","",SUMIFS('BLAST COLDROOM 1'!AL$2:AL350,'BLAST COLDROOM 1'!$C$2:$C350,$B269,'BLAST COLDROOM 1'!$E$2:$E350,$C269,'BLAST COLDROOM 1'!$A$2:$A350,$A269))</f>
        <v/>
      </c>
    </row>
    <row r="270" ht="15.75" customHeight="1">
      <c r="A270" s="17"/>
      <c r="B270" s="5"/>
      <c r="C270" s="5"/>
      <c r="D270" s="5" t="str">
        <f>IF($A270="","",SUMIFS('BLAST COLDROOM 1'!F$2:F350,'BLAST COLDROOM 1'!$C$2:$C350,$B270,'BLAST COLDROOM 1'!$E$2:$E350,$C270,'BLAST COLDROOM 1'!$A$2:$A350,$A270))</f>
        <v/>
      </c>
      <c r="E270" s="5" t="str">
        <f>IF($A270="","",SUMIFS('BLAST COLDROOM 1'!G$2:G350,'BLAST COLDROOM 1'!$C$2:$C350,$B270,'BLAST COLDROOM 1'!$E$2:$E350,$C270,'BLAST COLDROOM 1'!$A$2:$A350,$A270))</f>
        <v/>
      </c>
      <c r="F270" s="5" t="str">
        <f>IF($A270="","",SUMIFS('BLAST COLDROOM 1'!H$2:H350,'BLAST COLDROOM 1'!$C$2:$C350,$B270,'BLAST COLDROOM 1'!$E$2:$E350,$C270,'BLAST COLDROOM 1'!$A$2:$A350,$A270))</f>
        <v/>
      </c>
      <c r="G270" s="5" t="str">
        <f>IF($A270="","",SUMIFS('BLAST COLDROOM 1'!I$2:I350,'BLAST COLDROOM 1'!$C$2:$C350,$B270,'BLAST COLDROOM 1'!$E$2:$E350,$C270,'BLAST COLDROOM 1'!$A$2:$A350,$A270))</f>
        <v/>
      </c>
      <c r="H270" s="5" t="str">
        <f>IF($A270="","",SUMIFS('BLAST COLDROOM 1'!J$2:J350,'BLAST COLDROOM 1'!$C$2:$C350,$B270,'BLAST COLDROOM 1'!$E$2:$E350,$C270,'BLAST COLDROOM 1'!$A$2:$A350,$A270))</f>
        <v/>
      </c>
      <c r="I270" s="5" t="str">
        <f>IF($A270="","",SUMIFS('BLAST COLDROOM 1'!K$2:K350,'BLAST COLDROOM 1'!$C$2:$C350,$B270,'BLAST COLDROOM 1'!$E$2:$E350,$C270,'BLAST COLDROOM 1'!$A$2:$A350,$A270))</f>
        <v/>
      </c>
      <c r="J270" s="5" t="str">
        <f>IF($A270="","",SUMIFS(#REF!,'BLAST COLDROOM 1'!$C$2:$C350,$B270,'BLAST COLDROOM 1'!$E$2:$E350,$C270,'BLAST COLDROOM 1'!$A$2:$A350,$A270))</f>
        <v/>
      </c>
      <c r="K270" s="5" t="str">
        <f>IF($A270="","",SUMIFS('BLAST COLDROOM 1'!M$2:M350,'BLAST COLDROOM 1'!$C$2:$C350,$B270,'BLAST COLDROOM 1'!$E$2:$E350,$C270,'BLAST COLDROOM 1'!$A$2:$A350,$A270))</f>
        <v/>
      </c>
      <c r="L270" s="5" t="str">
        <f>IF($A270="","",SUMIFS('BLAST COLDROOM 1'!N$2:N350,'BLAST COLDROOM 1'!$C$2:$C350,$B270,'BLAST COLDROOM 1'!$E$2:$E350,$C270,'BLAST COLDROOM 1'!$A$2:$A350,$A270))</f>
        <v/>
      </c>
      <c r="M270" s="5" t="str">
        <f>IF($A270="","",SUMIFS('BLAST COLDROOM 1'!O$2:O350,'BLAST COLDROOM 1'!$C$2:$C350,$B270,'BLAST COLDROOM 1'!$E$2:$E350,$C270,'BLAST COLDROOM 1'!$A$2:$A350,$A270))</f>
        <v/>
      </c>
      <c r="N270" s="5" t="str">
        <f>IF($A270="","",SUMIFS('BLAST COLDROOM 1'!P$2:P350,'BLAST COLDROOM 1'!$C$2:$C350,$B270,'BLAST COLDROOM 1'!$E$2:$E350,$C270,'BLAST COLDROOM 1'!$A$2:$A350,$A270))</f>
        <v/>
      </c>
      <c r="O270" s="5" t="str">
        <f>IF($A270="","",SUMIFS('BLAST COLDROOM 1'!Q$2:Q350,'BLAST COLDROOM 1'!$C$2:$C350,$B270,'BLAST COLDROOM 1'!$E$2:$E350,$C270,'BLAST COLDROOM 1'!$A$2:$A350,$A270))</f>
        <v/>
      </c>
      <c r="P270" s="5" t="str">
        <f>IF($A270="","",SUMIFS('BLAST COLDROOM 1'!R$2:R350,'BLAST COLDROOM 1'!$C$2:$C350,$B270,'BLAST COLDROOM 1'!$E$2:$E350,$C270,'BLAST COLDROOM 1'!$A$2:$A350,$A270))</f>
        <v/>
      </c>
      <c r="Q270" s="5" t="str">
        <f>IF($A270="","",SUMIFS('BLAST COLDROOM 1'!S$2:S350,'BLAST COLDROOM 1'!$C$2:$C350,$B270,'BLAST COLDROOM 1'!$E$2:$E350,$C270,'BLAST COLDROOM 1'!$A$2:$A350,$A270))</f>
        <v/>
      </c>
      <c r="R270" s="5" t="str">
        <f>IF($A270="","",SUMIFS('BLAST COLDROOM 1'!T$2:T350,'BLAST COLDROOM 1'!$C$2:$C350,$B270,'BLAST COLDROOM 1'!$E$2:$E350,$C270,'BLAST COLDROOM 1'!$A$2:$A350,$A270))</f>
        <v/>
      </c>
      <c r="S270" s="5" t="str">
        <f>IF($A270="","",SUMIFS('BLAST COLDROOM 1'!U$2:U350,'BLAST COLDROOM 1'!$C$2:$C350,$B270,'BLAST COLDROOM 1'!$E$2:$E350,$C270,'BLAST COLDROOM 1'!$A$2:$A350,$A270))</f>
        <v/>
      </c>
      <c r="T270" s="5" t="str">
        <f>IF($A270="","",SUMIFS('BLAST COLDROOM 1'!V$2:V350,'BLAST COLDROOM 1'!$C$2:$C350,$B270,'BLAST COLDROOM 1'!$E$2:$E350,$C270,'BLAST COLDROOM 1'!$A$2:$A350,$A270))</f>
        <v/>
      </c>
      <c r="U270" s="5" t="str">
        <f>IF($A270="","",SUMIFS(#REF!,'BLAST COLDROOM 1'!$C$2:$C350,$B270,'BLAST COLDROOM 1'!$E$2:$E350,$C270,'BLAST COLDROOM 1'!$A$2:$A350,$A270))</f>
        <v/>
      </c>
      <c r="V270" s="5" t="str">
        <f>IF($A270="","",SUMIFS('BLAST COLDROOM 1'!X$2:X350,'BLAST COLDROOM 1'!$C$2:$C350,$B270,'BLAST COLDROOM 1'!$E$2:$E350,$C270,'BLAST COLDROOM 1'!$A$2:$A350,$A270))</f>
        <v/>
      </c>
      <c r="W270" s="5" t="str">
        <f>IF($A270="","",SUMIFS('BLAST COLDROOM 1'!Y$2:Y350,'BLAST COLDROOM 1'!$C$2:$C350,$B270,'BLAST COLDROOM 1'!$E$2:$E350,$C270,'BLAST COLDROOM 1'!$A$2:$A350,$A270))</f>
        <v/>
      </c>
      <c r="X270" s="5" t="str">
        <f>IF($A270="","",SUMIFS('BLAST COLDROOM 1'!Z$2:Z350,'BLAST COLDROOM 1'!$C$2:$C350,$B270,'BLAST COLDROOM 1'!$E$2:$E350,$C270,'BLAST COLDROOM 1'!$A$2:$A350,$A270))</f>
        <v/>
      </c>
      <c r="Y270" s="5" t="str">
        <f>IF($A270="","",SUMIFS('BLAST COLDROOM 1'!AA$2:AA350,'BLAST COLDROOM 1'!$C$2:$C350,$B270,'BLAST COLDROOM 1'!$E$2:$E350,$C270,'BLAST COLDROOM 1'!$A$2:$A350,$A270))</f>
        <v/>
      </c>
      <c r="Z270" s="5" t="str">
        <f>IF($A270="","",SUMIFS('BLAST COLDROOM 1'!AB$2:AB350,'BLAST COLDROOM 1'!$C$2:$C350,$B270,'BLAST COLDROOM 1'!$E$2:$E350,$C270,'BLAST COLDROOM 1'!$A$2:$A350,$A270))</f>
        <v/>
      </c>
      <c r="AA270" s="5" t="str">
        <f>IF($A270="","",SUMIFS('BLAST COLDROOM 1'!AC$2:AC350,'BLAST COLDROOM 1'!$C$2:$C350,$B270,'BLAST COLDROOM 1'!$E$2:$E350,$C270,'BLAST COLDROOM 1'!$A$2:$A350,$A270))</f>
        <v/>
      </c>
      <c r="AB270" s="5" t="str">
        <f>IF($A270="","",SUMIFS('BLAST COLDROOM 1'!AD$2:AD350,'BLAST COLDROOM 1'!$C$2:$C350,$B270,'BLAST COLDROOM 1'!$E$2:$E350,$C270,'BLAST COLDROOM 1'!$A$2:$A350,$A270))</f>
        <v/>
      </c>
      <c r="AC270" s="5" t="str">
        <f>IF($A270="","",SUMIFS('BLAST COLDROOM 1'!AE$2:AE350,'BLAST COLDROOM 1'!$C$2:$C350,$B270,'BLAST COLDROOM 1'!$E$2:$E350,$C270,'BLAST COLDROOM 1'!$A$2:$A350,$A270))</f>
        <v/>
      </c>
      <c r="AD270" s="5" t="str">
        <f>IF($A270="","",SUMIFS('BLAST COLDROOM 1'!AF$2:AF350,'BLAST COLDROOM 1'!$C$2:$C350,$B270,'BLAST COLDROOM 1'!$E$2:$E350,$C270,'BLAST COLDROOM 1'!$A$2:$A350,$A270))</f>
        <v/>
      </c>
      <c r="AE270" s="5" t="str">
        <f>IF($A270="","",SUMIFS('BLAST COLDROOM 1'!AG$2:AG350,'BLAST COLDROOM 1'!$C$2:$C350,$B270,'BLAST COLDROOM 1'!$E$2:$E350,$C270,'BLAST COLDROOM 1'!$A$2:$A350,$A270))</f>
        <v/>
      </c>
      <c r="AF270" s="5" t="str">
        <f>IF($A270="","",SUMIFS('BLAST COLDROOM 1'!AH$2:AH350,'BLAST COLDROOM 1'!$C$2:$C350,$B270,'BLAST COLDROOM 1'!$E$2:$E350,$C270,'BLAST COLDROOM 1'!$A$2:$A350,$A270))</f>
        <v/>
      </c>
      <c r="AG270" s="5" t="str">
        <f>IF($A270="","",SUMIFS('BLAST COLDROOM 1'!AI$2:AI350,'BLAST COLDROOM 1'!$C$2:$C350,$B270,'BLAST COLDROOM 1'!$E$2:$E350,$C270,'BLAST COLDROOM 1'!$A$2:$A350,$A270))</f>
        <v/>
      </c>
      <c r="AH270" s="5" t="str">
        <f>IF($A270="","",SUMIFS('BLAST COLDROOM 1'!AJ$2:AJ350,'BLAST COLDROOM 1'!$C$2:$C350,$B270,'BLAST COLDROOM 1'!$E$2:$E350,$C270,'BLAST COLDROOM 1'!$A$2:$A350,$A270))</f>
        <v/>
      </c>
      <c r="AI270" s="5" t="str">
        <f>IF($A270="","",SUMIFS('BLAST COLDROOM 1'!AK$2:AK350,'BLAST COLDROOM 1'!$C$2:$C350,$B270,'BLAST COLDROOM 1'!$E$2:$E350,$C270,'BLAST COLDROOM 1'!$A$2:$A350,$A270))</f>
        <v/>
      </c>
      <c r="AJ270" s="5" t="str">
        <f>IF($A270="","",SUMIFS('BLAST COLDROOM 1'!AL$2:AL350,'BLAST COLDROOM 1'!$C$2:$C350,$B270,'BLAST COLDROOM 1'!$E$2:$E350,$C270,'BLAST COLDROOM 1'!$A$2:$A350,$A270))</f>
        <v/>
      </c>
    </row>
    <row r="271" ht="15.75" customHeight="1">
      <c r="A271" s="17"/>
      <c r="B271" s="5"/>
      <c r="C271" s="5"/>
      <c r="D271" s="5" t="str">
        <f>IF($A271="","",SUMIFS('BLAST COLDROOM 1'!F$2:F350,'BLAST COLDROOM 1'!$C$2:$C350,$B271,'BLAST COLDROOM 1'!$E$2:$E350,$C271,'BLAST COLDROOM 1'!$A$2:$A350,$A271))</f>
        <v/>
      </c>
      <c r="E271" s="5" t="str">
        <f>IF($A271="","",SUMIFS('BLAST COLDROOM 1'!G$2:G350,'BLAST COLDROOM 1'!$C$2:$C350,$B271,'BLAST COLDROOM 1'!$E$2:$E350,$C271,'BLAST COLDROOM 1'!$A$2:$A350,$A271))</f>
        <v/>
      </c>
      <c r="F271" s="5" t="str">
        <f>IF($A271="","",SUMIFS('BLAST COLDROOM 1'!H$2:H350,'BLAST COLDROOM 1'!$C$2:$C350,$B271,'BLAST COLDROOM 1'!$E$2:$E350,$C271,'BLAST COLDROOM 1'!$A$2:$A350,$A271))</f>
        <v/>
      </c>
      <c r="G271" s="5" t="str">
        <f>IF($A271="","",SUMIFS('BLAST COLDROOM 1'!I$2:I350,'BLAST COLDROOM 1'!$C$2:$C350,$B271,'BLAST COLDROOM 1'!$E$2:$E350,$C271,'BLAST COLDROOM 1'!$A$2:$A350,$A271))</f>
        <v/>
      </c>
      <c r="H271" s="5" t="str">
        <f>IF($A271="","",SUMIFS('BLAST COLDROOM 1'!J$2:J350,'BLAST COLDROOM 1'!$C$2:$C350,$B271,'BLAST COLDROOM 1'!$E$2:$E350,$C271,'BLAST COLDROOM 1'!$A$2:$A350,$A271))</f>
        <v/>
      </c>
      <c r="I271" s="5" t="str">
        <f>IF($A271="","",SUMIFS('BLAST COLDROOM 1'!K$2:K350,'BLAST COLDROOM 1'!$C$2:$C350,$B271,'BLAST COLDROOM 1'!$E$2:$E350,$C271,'BLAST COLDROOM 1'!$A$2:$A350,$A271))</f>
        <v/>
      </c>
      <c r="J271" s="5" t="str">
        <f>IF($A271="","",SUMIFS(#REF!,'BLAST COLDROOM 1'!$C$2:$C350,$B271,'BLAST COLDROOM 1'!$E$2:$E350,$C271,'BLAST COLDROOM 1'!$A$2:$A350,$A271))</f>
        <v/>
      </c>
      <c r="K271" s="5" t="str">
        <f>IF($A271="","",SUMIFS('BLAST COLDROOM 1'!M$2:M350,'BLAST COLDROOM 1'!$C$2:$C350,$B271,'BLAST COLDROOM 1'!$E$2:$E350,$C271,'BLAST COLDROOM 1'!$A$2:$A350,$A271))</f>
        <v/>
      </c>
      <c r="L271" s="5" t="str">
        <f>IF($A271="","",SUMIFS('BLAST COLDROOM 1'!N$2:N350,'BLAST COLDROOM 1'!$C$2:$C350,$B271,'BLAST COLDROOM 1'!$E$2:$E350,$C271,'BLAST COLDROOM 1'!$A$2:$A350,$A271))</f>
        <v/>
      </c>
      <c r="M271" s="5" t="str">
        <f>IF($A271="","",SUMIFS('BLAST COLDROOM 1'!O$2:O350,'BLAST COLDROOM 1'!$C$2:$C350,$B271,'BLAST COLDROOM 1'!$E$2:$E350,$C271,'BLAST COLDROOM 1'!$A$2:$A350,$A271))</f>
        <v/>
      </c>
      <c r="N271" s="5" t="str">
        <f>IF($A271="","",SUMIFS('BLAST COLDROOM 1'!P$2:P350,'BLAST COLDROOM 1'!$C$2:$C350,$B271,'BLAST COLDROOM 1'!$E$2:$E350,$C271,'BLAST COLDROOM 1'!$A$2:$A350,$A271))</f>
        <v/>
      </c>
      <c r="O271" s="5" t="str">
        <f>IF($A271="","",SUMIFS('BLAST COLDROOM 1'!Q$2:Q350,'BLAST COLDROOM 1'!$C$2:$C350,$B271,'BLAST COLDROOM 1'!$E$2:$E350,$C271,'BLAST COLDROOM 1'!$A$2:$A350,$A271))</f>
        <v/>
      </c>
      <c r="P271" s="5" t="str">
        <f>IF($A271="","",SUMIFS('BLAST COLDROOM 1'!R$2:R350,'BLAST COLDROOM 1'!$C$2:$C350,$B271,'BLAST COLDROOM 1'!$E$2:$E350,$C271,'BLAST COLDROOM 1'!$A$2:$A350,$A271))</f>
        <v/>
      </c>
      <c r="Q271" s="5" t="str">
        <f>IF($A271="","",SUMIFS('BLAST COLDROOM 1'!S$2:S350,'BLAST COLDROOM 1'!$C$2:$C350,$B271,'BLAST COLDROOM 1'!$E$2:$E350,$C271,'BLAST COLDROOM 1'!$A$2:$A350,$A271))</f>
        <v/>
      </c>
      <c r="R271" s="5" t="str">
        <f>IF($A271="","",SUMIFS('BLAST COLDROOM 1'!T$2:T350,'BLAST COLDROOM 1'!$C$2:$C350,$B271,'BLAST COLDROOM 1'!$E$2:$E350,$C271,'BLAST COLDROOM 1'!$A$2:$A350,$A271))</f>
        <v/>
      </c>
      <c r="S271" s="5" t="str">
        <f>IF($A271="","",SUMIFS('BLAST COLDROOM 1'!U$2:U350,'BLAST COLDROOM 1'!$C$2:$C350,$B271,'BLAST COLDROOM 1'!$E$2:$E350,$C271,'BLAST COLDROOM 1'!$A$2:$A350,$A271))</f>
        <v/>
      </c>
      <c r="T271" s="5" t="str">
        <f>IF($A271="","",SUMIFS('BLAST COLDROOM 1'!V$2:V350,'BLAST COLDROOM 1'!$C$2:$C350,$B271,'BLAST COLDROOM 1'!$E$2:$E350,$C271,'BLAST COLDROOM 1'!$A$2:$A350,$A271))</f>
        <v/>
      </c>
      <c r="U271" s="5" t="str">
        <f>IF($A271="","",SUMIFS(#REF!,'BLAST COLDROOM 1'!$C$2:$C350,$B271,'BLAST COLDROOM 1'!$E$2:$E350,$C271,'BLAST COLDROOM 1'!$A$2:$A350,$A271))</f>
        <v/>
      </c>
      <c r="V271" s="5" t="str">
        <f>IF($A271="","",SUMIFS('BLAST COLDROOM 1'!X$2:X350,'BLAST COLDROOM 1'!$C$2:$C350,$B271,'BLAST COLDROOM 1'!$E$2:$E350,$C271,'BLAST COLDROOM 1'!$A$2:$A350,$A271))</f>
        <v/>
      </c>
      <c r="W271" s="5" t="str">
        <f>IF($A271="","",SUMIFS('BLAST COLDROOM 1'!Y$2:Y350,'BLAST COLDROOM 1'!$C$2:$C350,$B271,'BLAST COLDROOM 1'!$E$2:$E350,$C271,'BLAST COLDROOM 1'!$A$2:$A350,$A271))</f>
        <v/>
      </c>
      <c r="X271" s="5" t="str">
        <f>IF($A271="","",SUMIFS('BLAST COLDROOM 1'!Z$2:Z350,'BLAST COLDROOM 1'!$C$2:$C350,$B271,'BLAST COLDROOM 1'!$E$2:$E350,$C271,'BLAST COLDROOM 1'!$A$2:$A350,$A271))</f>
        <v/>
      </c>
      <c r="Y271" s="5" t="str">
        <f>IF($A271="","",SUMIFS('BLAST COLDROOM 1'!AA$2:AA350,'BLAST COLDROOM 1'!$C$2:$C350,$B271,'BLAST COLDROOM 1'!$E$2:$E350,$C271,'BLAST COLDROOM 1'!$A$2:$A350,$A271))</f>
        <v/>
      </c>
      <c r="Z271" s="5" t="str">
        <f>IF($A271="","",SUMIFS('BLAST COLDROOM 1'!AB$2:AB350,'BLAST COLDROOM 1'!$C$2:$C350,$B271,'BLAST COLDROOM 1'!$E$2:$E350,$C271,'BLAST COLDROOM 1'!$A$2:$A350,$A271))</f>
        <v/>
      </c>
      <c r="AA271" s="5" t="str">
        <f>IF($A271="","",SUMIFS('BLAST COLDROOM 1'!AC$2:AC350,'BLAST COLDROOM 1'!$C$2:$C350,$B271,'BLAST COLDROOM 1'!$E$2:$E350,$C271,'BLAST COLDROOM 1'!$A$2:$A350,$A271))</f>
        <v/>
      </c>
      <c r="AB271" s="5" t="str">
        <f>IF($A271="","",SUMIFS('BLAST COLDROOM 1'!AD$2:AD350,'BLAST COLDROOM 1'!$C$2:$C350,$B271,'BLAST COLDROOM 1'!$E$2:$E350,$C271,'BLAST COLDROOM 1'!$A$2:$A350,$A271))</f>
        <v/>
      </c>
      <c r="AC271" s="5" t="str">
        <f>IF($A271="","",SUMIFS('BLAST COLDROOM 1'!AE$2:AE350,'BLAST COLDROOM 1'!$C$2:$C350,$B271,'BLAST COLDROOM 1'!$E$2:$E350,$C271,'BLAST COLDROOM 1'!$A$2:$A350,$A271))</f>
        <v/>
      </c>
      <c r="AD271" s="5" t="str">
        <f>IF($A271="","",SUMIFS('BLAST COLDROOM 1'!AF$2:AF350,'BLAST COLDROOM 1'!$C$2:$C350,$B271,'BLAST COLDROOM 1'!$E$2:$E350,$C271,'BLAST COLDROOM 1'!$A$2:$A350,$A271))</f>
        <v/>
      </c>
      <c r="AE271" s="5" t="str">
        <f>IF($A271="","",SUMIFS('BLAST COLDROOM 1'!AG$2:AG350,'BLAST COLDROOM 1'!$C$2:$C350,$B271,'BLAST COLDROOM 1'!$E$2:$E350,$C271,'BLAST COLDROOM 1'!$A$2:$A350,$A271))</f>
        <v/>
      </c>
      <c r="AF271" s="5" t="str">
        <f>IF($A271="","",SUMIFS('BLAST COLDROOM 1'!AH$2:AH350,'BLAST COLDROOM 1'!$C$2:$C350,$B271,'BLAST COLDROOM 1'!$E$2:$E350,$C271,'BLAST COLDROOM 1'!$A$2:$A350,$A271))</f>
        <v/>
      </c>
      <c r="AG271" s="5" t="str">
        <f>IF($A271="","",SUMIFS('BLAST COLDROOM 1'!AI$2:AI350,'BLAST COLDROOM 1'!$C$2:$C350,$B271,'BLAST COLDROOM 1'!$E$2:$E350,$C271,'BLAST COLDROOM 1'!$A$2:$A350,$A271))</f>
        <v/>
      </c>
      <c r="AH271" s="5" t="str">
        <f>IF($A271="","",SUMIFS('BLAST COLDROOM 1'!AJ$2:AJ350,'BLAST COLDROOM 1'!$C$2:$C350,$B271,'BLAST COLDROOM 1'!$E$2:$E350,$C271,'BLAST COLDROOM 1'!$A$2:$A350,$A271))</f>
        <v/>
      </c>
      <c r="AI271" s="5" t="str">
        <f>IF($A271="","",SUMIFS('BLAST COLDROOM 1'!AK$2:AK350,'BLAST COLDROOM 1'!$C$2:$C350,$B271,'BLAST COLDROOM 1'!$E$2:$E350,$C271,'BLAST COLDROOM 1'!$A$2:$A350,$A271))</f>
        <v/>
      </c>
      <c r="AJ271" s="5" t="str">
        <f>IF($A271="","",SUMIFS('BLAST COLDROOM 1'!AL$2:AL350,'BLAST COLDROOM 1'!$C$2:$C350,$B271,'BLAST COLDROOM 1'!$E$2:$E350,$C271,'BLAST COLDROOM 1'!$A$2:$A350,$A271))</f>
        <v/>
      </c>
    </row>
    <row r="272" ht="15.75" customHeight="1">
      <c r="A272" s="17"/>
      <c r="B272" s="5"/>
      <c r="C272" s="5"/>
      <c r="D272" s="5" t="str">
        <f>IF($A272="","",SUMIFS('BLAST COLDROOM 1'!F$2:F350,'BLAST COLDROOM 1'!$C$2:$C350,$B272,'BLAST COLDROOM 1'!$E$2:$E350,$C272,'BLAST COLDROOM 1'!$A$2:$A350,$A272))</f>
        <v/>
      </c>
      <c r="E272" s="5" t="str">
        <f>IF($A272="","",SUMIFS('BLAST COLDROOM 1'!G$2:G350,'BLAST COLDROOM 1'!$C$2:$C350,$B272,'BLAST COLDROOM 1'!$E$2:$E350,$C272,'BLAST COLDROOM 1'!$A$2:$A350,$A272))</f>
        <v/>
      </c>
      <c r="F272" s="5" t="str">
        <f>IF($A272="","",SUMIFS('BLAST COLDROOM 1'!H$2:H350,'BLAST COLDROOM 1'!$C$2:$C350,$B272,'BLAST COLDROOM 1'!$E$2:$E350,$C272,'BLAST COLDROOM 1'!$A$2:$A350,$A272))</f>
        <v/>
      </c>
      <c r="G272" s="5" t="str">
        <f>IF($A272="","",SUMIFS('BLAST COLDROOM 1'!I$2:I350,'BLAST COLDROOM 1'!$C$2:$C350,$B272,'BLAST COLDROOM 1'!$E$2:$E350,$C272,'BLAST COLDROOM 1'!$A$2:$A350,$A272))</f>
        <v/>
      </c>
      <c r="H272" s="5" t="str">
        <f>IF($A272="","",SUMIFS('BLAST COLDROOM 1'!J$2:J350,'BLAST COLDROOM 1'!$C$2:$C350,$B272,'BLAST COLDROOM 1'!$E$2:$E350,$C272,'BLAST COLDROOM 1'!$A$2:$A350,$A272))</f>
        <v/>
      </c>
      <c r="I272" s="5" t="str">
        <f>IF($A272="","",SUMIFS('BLAST COLDROOM 1'!K$2:K350,'BLAST COLDROOM 1'!$C$2:$C350,$B272,'BLAST COLDROOM 1'!$E$2:$E350,$C272,'BLAST COLDROOM 1'!$A$2:$A350,$A272))</f>
        <v/>
      </c>
      <c r="J272" s="5" t="str">
        <f>IF($A272="","",SUMIFS(#REF!,'BLAST COLDROOM 1'!$C$2:$C350,$B272,'BLAST COLDROOM 1'!$E$2:$E350,$C272,'BLAST COLDROOM 1'!$A$2:$A350,$A272))</f>
        <v/>
      </c>
      <c r="K272" s="5" t="str">
        <f>IF($A272="","",SUMIFS('BLAST COLDROOM 1'!M$2:M350,'BLAST COLDROOM 1'!$C$2:$C350,$B272,'BLAST COLDROOM 1'!$E$2:$E350,$C272,'BLAST COLDROOM 1'!$A$2:$A350,$A272))</f>
        <v/>
      </c>
      <c r="L272" s="5" t="str">
        <f>IF($A272="","",SUMIFS('BLAST COLDROOM 1'!N$2:N350,'BLAST COLDROOM 1'!$C$2:$C350,$B272,'BLAST COLDROOM 1'!$E$2:$E350,$C272,'BLAST COLDROOM 1'!$A$2:$A350,$A272))</f>
        <v/>
      </c>
      <c r="M272" s="5" t="str">
        <f>IF($A272="","",SUMIFS('BLAST COLDROOM 1'!O$2:O350,'BLAST COLDROOM 1'!$C$2:$C350,$B272,'BLAST COLDROOM 1'!$E$2:$E350,$C272,'BLAST COLDROOM 1'!$A$2:$A350,$A272))</f>
        <v/>
      </c>
      <c r="N272" s="5" t="str">
        <f>IF($A272="","",SUMIFS('BLAST COLDROOM 1'!P$2:P350,'BLAST COLDROOM 1'!$C$2:$C350,$B272,'BLAST COLDROOM 1'!$E$2:$E350,$C272,'BLAST COLDROOM 1'!$A$2:$A350,$A272))</f>
        <v/>
      </c>
      <c r="O272" s="5" t="str">
        <f>IF($A272="","",SUMIFS('BLAST COLDROOM 1'!Q$2:Q350,'BLAST COLDROOM 1'!$C$2:$C350,$B272,'BLAST COLDROOM 1'!$E$2:$E350,$C272,'BLAST COLDROOM 1'!$A$2:$A350,$A272))</f>
        <v/>
      </c>
      <c r="P272" s="5" t="str">
        <f>IF($A272="","",SUMIFS('BLAST COLDROOM 1'!R$2:R350,'BLAST COLDROOM 1'!$C$2:$C350,$B272,'BLAST COLDROOM 1'!$E$2:$E350,$C272,'BLAST COLDROOM 1'!$A$2:$A350,$A272))</f>
        <v/>
      </c>
      <c r="Q272" s="5" t="str">
        <f>IF($A272="","",SUMIFS('BLAST COLDROOM 1'!S$2:S350,'BLAST COLDROOM 1'!$C$2:$C350,$B272,'BLAST COLDROOM 1'!$E$2:$E350,$C272,'BLAST COLDROOM 1'!$A$2:$A350,$A272))</f>
        <v/>
      </c>
      <c r="R272" s="5" t="str">
        <f>IF($A272="","",SUMIFS('BLAST COLDROOM 1'!T$2:T350,'BLAST COLDROOM 1'!$C$2:$C350,$B272,'BLAST COLDROOM 1'!$E$2:$E350,$C272,'BLAST COLDROOM 1'!$A$2:$A350,$A272))</f>
        <v/>
      </c>
      <c r="S272" s="5" t="str">
        <f>IF($A272="","",SUMIFS('BLAST COLDROOM 1'!U$2:U350,'BLAST COLDROOM 1'!$C$2:$C350,$B272,'BLAST COLDROOM 1'!$E$2:$E350,$C272,'BLAST COLDROOM 1'!$A$2:$A350,$A272))</f>
        <v/>
      </c>
      <c r="T272" s="5" t="str">
        <f>IF($A272="","",SUMIFS('BLAST COLDROOM 1'!V$2:V350,'BLAST COLDROOM 1'!$C$2:$C350,$B272,'BLAST COLDROOM 1'!$E$2:$E350,$C272,'BLAST COLDROOM 1'!$A$2:$A350,$A272))</f>
        <v/>
      </c>
      <c r="U272" s="5" t="str">
        <f>IF($A272="","",SUMIFS(#REF!,'BLAST COLDROOM 1'!$C$2:$C350,$B272,'BLAST COLDROOM 1'!$E$2:$E350,$C272,'BLAST COLDROOM 1'!$A$2:$A350,$A272))</f>
        <v/>
      </c>
      <c r="V272" s="5" t="str">
        <f>IF($A272="","",SUMIFS('BLAST COLDROOM 1'!X$2:X350,'BLAST COLDROOM 1'!$C$2:$C350,$B272,'BLAST COLDROOM 1'!$E$2:$E350,$C272,'BLAST COLDROOM 1'!$A$2:$A350,$A272))</f>
        <v/>
      </c>
      <c r="W272" s="5" t="str">
        <f>IF($A272="","",SUMIFS('BLAST COLDROOM 1'!Y$2:Y350,'BLAST COLDROOM 1'!$C$2:$C350,$B272,'BLAST COLDROOM 1'!$E$2:$E350,$C272,'BLAST COLDROOM 1'!$A$2:$A350,$A272))</f>
        <v/>
      </c>
      <c r="X272" s="5" t="str">
        <f>IF($A272="","",SUMIFS('BLAST COLDROOM 1'!Z$2:Z350,'BLAST COLDROOM 1'!$C$2:$C350,$B272,'BLAST COLDROOM 1'!$E$2:$E350,$C272,'BLAST COLDROOM 1'!$A$2:$A350,$A272))</f>
        <v/>
      </c>
      <c r="Y272" s="5" t="str">
        <f>IF($A272="","",SUMIFS('BLAST COLDROOM 1'!AA$2:AA350,'BLAST COLDROOM 1'!$C$2:$C350,$B272,'BLAST COLDROOM 1'!$E$2:$E350,$C272,'BLAST COLDROOM 1'!$A$2:$A350,$A272))</f>
        <v/>
      </c>
      <c r="Z272" s="5" t="str">
        <f>IF($A272="","",SUMIFS('BLAST COLDROOM 1'!AB$2:AB350,'BLAST COLDROOM 1'!$C$2:$C350,$B272,'BLAST COLDROOM 1'!$E$2:$E350,$C272,'BLAST COLDROOM 1'!$A$2:$A350,$A272))</f>
        <v/>
      </c>
      <c r="AA272" s="5" t="str">
        <f>IF($A272="","",SUMIFS('BLAST COLDROOM 1'!AC$2:AC350,'BLAST COLDROOM 1'!$C$2:$C350,$B272,'BLAST COLDROOM 1'!$E$2:$E350,$C272,'BLAST COLDROOM 1'!$A$2:$A350,$A272))</f>
        <v/>
      </c>
      <c r="AB272" s="5" t="str">
        <f>IF($A272="","",SUMIFS('BLAST COLDROOM 1'!AD$2:AD350,'BLAST COLDROOM 1'!$C$2:$C350,$B272,'BLAST COLDROOM 1'!$E$2:$E350,$C272,'BLAST COLDROOM 1'!$A$2:$A350,$A272))</f>
        <v/>
      </c>
      <c r="AC272" s="5" t="str">
        <f>IF($A272="","",SUMIFS('BLAST COLDROOM 1'!AE$2:AE350,'BLAST COLDROOM 1'!$C$2:$C350,$B272,'BLAST COLDROOM 1'!$E$2:$E350,$C272,'BLAST COLDROOM 1'!$A$2:$A350,$A272))</f>
        <v/>
      </c>
      <c r="AD272" s="5" t="str">
        <f>IF($A272="","",SUMIFS('BLAST COLDROOM 1'!AF$2:AF350,'BLAST COLDROOM 1'!$C$2:$C350,$B272,'BLAST COLDROOM 1'!$E$2:$E350,$C272,'BLAST COLDROOM 1'!$A$2:$A350,$A272))</f>
        <v/>
      </c>
      <c r="AE272" s="5" t="str">
        <f>IF($A272="","",SUMIFS('BLAST COLDROOM 1'!AG$2:AG350,'BLAST COLDROOM 1'!$C$2:$C350,$B272,'BLAST COLDROOM 1'!$E$2:$E350,$C272,'BLAST COLDROOM 1'!$A$2:$A350,$A272))</f>
        <v/>
      </c>
      <c r="AF272" s="5" t="str">
        <f>IF($A272="","",SUMIFS('BLAST COLDROOM 1'!AH$2:AH350,'BLAST COLDROOM 1'!$C$2:$C350,$B272,'BLAST COLDROOM 1'!$E$2:$E350,$C272,'BLAST COLDROOM 1'!$A$2:$A350,$A272))</f>
        <v/>
      </c>
      <c r="AG272" s="5" t="str">
        <f>IF($A272="","",SUMIFS('BLAST COLDROOM 1'!AI$2:AI350,'BLAST COLDROOM 1'!$C$2:$C350,$B272,'BLAST COLDROOM 1'!$E$2:$E350,$C272,'BLAST COLDROOM 1'!$A$2:$A350,$A272))</f>
        <v/>
      </c>
      <c r="AH272" s="5" t="str">
        <f>IF($A272="","",SUMIFS('BLAST COLDROOM 1'!AJ$2:AJ350,'BLAST COLDROOM 1'!$C$2:$C350,$B272,'BLAST COLDROOM 1'!$E$2:$E350,$C272,'BLAST COLDROOM 1'!$A$2:$A350,$A272))</f>
        <v/>
      </c>
      <c r="AI272" s="5" t="str">
        <f>IF($A272="","",SUMIFS('BLAST COLDROOM 1'!AK$2:AK350,'BLAST COLDROOM 1'!$C$2:$C350,$B272,'BLAST COLDROOM 1'!$E$2:$E350,$C272,'BLAST COLDROOM 1'!$A$2:$A350,$A272))</f>
        <v/>
      </c>
      <c r="AJ272" s="5" t="str">
        <f>IF($A272="","",SUMIFS('BLAST COLDROOM 1'!AL$2:AL350,'BLAST COLDROOM 1'!$C$2:$C350,$B272,'BLAST COLDROOM 1'!$E$2:$E350,$C272,'BLAST COLDROOM 1'!$A$2:$A350,$A272))</f>
        <v/>
      </c>
    </row>
    <row r="273" ht="15.75" customHeight="1">
      <c r="A273" s="17"/>
      <c r="B273" s="5"/>
      <c r="C273" s="5"/>
      <c r="D273" s="5" t="str">
        <f>IF($A273="","",SUMIFS('BLAST COLDROOM 1'!F$2:F350,'BLAST COLDROOM 1'!$C$2:$C350,$B273,'BLAST COLDROOM 1'!$E$2:$E350,$C273,'BLAST COLDROOM 1'!$A$2:$A350,$A273))</f>
        <v/>
      </c>
      <c r="E273" s="5" t="str">
        <f>IF($A273="","",SUMIFS('BLAST COLDROOM 1'!G$2:G350,'BLAST COLDROOM 1'!$C$2:$C350,$B273,'BLAST COLDROOM 1'!$E$2:$E350,$C273,'BLAST COLDROOM 1'!$A$2:$A350,$A273))</f>
        <v/>
      </c>
      <c r="F273" s="5" t="str">
        <f>IF($A273="","",SUMIFS('BLAST COLDROOM 1'!H$2:H350,'BLAST COLDROOM 1'!$C$2:$C350,$B273,'BLAST COLDROOM 1'!$E$2:$E350,$C273,'BLAST COLDROOM 1'!$A$2:$A350,$A273))</f>
        <v/>
      </c>
      <c r="G273" s="5" t="str">
        <f>IF($A273="","",SUMIFS('BLAST COLDROOM 1'!I$2:I350,'BLAST COLDROOM 1'!$C$2:$C350,$B273,'BLAST COLDROOM 1'!$E$2:$E350,$C273,'BLAST COLDROOM 1'!$A$2:$A350,$A273))</f>
        <v/>
      </c>
      <c r="H273" s="5" t="str">
        <f>IF($A273="","",SUMIFS('BLAST COLDROOM 1'!J$2:J350,'BLAST COLDROOM 1'!$C$2:$C350,$B273,'BLAST COLDROOM 1'!$E$2:$E350,$C273,'BLAST COLDROOM 1'!$A$2:$A350,$A273))</f>
        <v/>
      </c>
      <c r="I273" s="5" t="str">
        <f>IF($A273="","",SUMIFS('BLAST COLDROOM 1'!K$2:K350,'BLAST COLDROOM 1'!$C$2:$C350,$B273,'BLAST COLDROOM 1'!$E$2:$E350,$C273,'BLAST COLDROOM 1'!$A$2:$A350,$A273))</f>
        <v/>
      </c>
      <c r="J273" s="5" t="str">
        <f>IF($A273="","",SUMIFS(#REF!,'BLAST COLDROOM 1'!$C$2:$C350,$B273,'BLAST COLDROOM 1'!$E$2:$E350,$C273,'BLAST COLDROOM 1'!$A$2:$A350,$A273))</f>
        <v/>
      </c>
      <c r="K273" s="5" t="str">
        <f>IF($A273="","",SUMIFS('BLAST COLDROOM 1'!M$2:M350,'BLAST COLDROOM 1'!$C$2:$C350,$B273,'BLAST COLDROOM 1'!$E$2:$E350,$C273,'BLAST COLDROOM 1'!$A$2:$A350,$A273))</f>
        <v/>
      </c>
      <c r="L273" s="5" t="str">
        <f>IF($A273="","",SUMIFS('BLAST COLDROOM 1'!N$2:N350,'BLAST COLDROOM 1'!$C$2:$C350,$B273,'BLAST COLDROOM 1'!$E$2:$E350,$C273,'BLAST COLDROOM 1'!$A$2:$A350,$A273))</f>
        <v/>
      </c>
      <c r="M273" s="5" t="str">
        <f>IF($A273="","",SUMIFS('BLAST COLDROOM 1'!O$2:O350,'BLAST COLDROOM 1'!$C$2:$C350,$B273,'BLAST COLDROOM 1'!$E$2:$E350,$C273,'BLAST COLDROOM 1'!$A$2:$A350,$A273))</f>
        <v/>
      </c>
      <c r="N273" s="5" t="str">
        <f>IF($A273="","",SUMIFS('BLAST COLDROOM 1'!P$2:P350,'BLAST COLDROOM 1'!$C$2:$C350,$B273,'BLAST COLDROOM 1'!$E$2:$E350,$C273,'BLAST COLDROOM 1'!$A$2:$A350,$A273))</f>
        <v/>
      </c>
      <c r="O273" s="5" t="str">
        <f>IF($A273="","",SUMIFS('BLAST COLDROOM 1'!Q$2:Q350,'BLAST COLDROOM 1'!$C$2:$C350,$B273,'BLAST COLDROOM 1'!$E$2:$E350,$C273,'BLAST COLDROOM 1'!$A$2:$A350,$A273))</f>
        <v/>
      </c>
      <c r="P273" s="5" t="str">
        <f>IF($A273="","",SUMIFS('BLAST COLDROOM 1'!R$2:R350,'BLAST COLDROOM 1'!$C$2:$C350,$B273,'BLAST COLDROOM 1'!$E$2:$E350,$C273,'BLAST COLDROOM 1'!$A$2:$A350,$A273))</f>
        <v/>
      </c>
      <c r="Q273" s="5" t="str">
        <f>IF($A273="","",SUMIFS('BLAST COLDROOM 1'!S$2:S350,'BLAST COLDROOM 1'!$C$2:$C350,$B273,'BLAST COLDROOM 1'!$E$2:$E350,$C273,'BLAST COLDROOM 1'!$A$2:$A350,$A273))</f>
        <v/>
      </c>
      <c r="R273" s="5" t="str">
        <f>IF($A273="","",SUMIFS('BLAST COLDROOM 1'!T$2:T350,'BLAST COLDROOM 1'!$C$2:$C350,$B273,'BLAST COLDROOM 1'!$E$2:$E350,$C273,'BLAST COLDROOM 1'!$A$2:$A350,$A273))</f>
        <v/>
      </c>
      <c r="S273" s="5" t="str">
        <f>IF($A273="","",SUMIFS('BLAST COLDROOM 1'!U$2:U350,'BLAST COLDROOM 1'!$C$2:$C350,$B273,'BLAST COLDROOM 1'!$E$2:$E350,$C273,'BLAST COLDROOM 1'!$A$2:$A350,$A273))</f>
        <v/>
      </c>
      <c r="T273" s="5" t="str">
        <f>IF($A273="","",SUMIFS('BLAST COLDROOM 1'!V$2:V350,'BLAST COLDROOM 1'!$C$2:$C350,$B273,'BLAST COLDROOM 1'!$E$2:$E350,$C273,'BLAST COLDROOM 1'!$A$2:$A350,$A273))</f>
        <v/>
      </c>
      <c r="U273" s="5" t="str">
        <f>IF($A273="","",SUMIFS(#REF!,'BLAST COLDROOM 1'!$C$2:$C350,$B273,'BLAST COLDROOM 1'!$E$2:$E350,$C273,'BLAST COLDROOM 1'!$A$2:$A350,$A273))</f>
        <v/>
      </c>
      <c r="V273" s="5" t="str">
        <f>IF($A273="","",SUMIFS('BLAST COLDROOM 1'!X$2:X350,'BLAST COLDROOM 1'!$C$2:$C350,$B273,'BLAST COLDROOM 1'!$E$2:$E350,$C273,'BLAST COLDROOM 1'!$A$2:$A350,$A273))</f>
        <v/>
      </c>
      <c r="W273" s="5" t="str">
        <f>IF($A273="","",SUMIFS('BLAST COLDROOM 1'!Y$2:Y350,'BLAST COLDROOM 1'!$C$2:$C350,$B273,'BLAST COLDROOM 1'!$E$2:$E350,$C273,'BLAST COLDROOM 1'!$A$2:$A350,$A273))</f>
        <v/>
      </c>
      <c r="X273" s="5" t="str">
        <f>IF($A273="","",SUMIFS('BLAST COLDROOM 1'!Z$2:Z350,'BLAST COLDROOM 1'!$C$2:$C350,$B273,'BLAST COLDROOM 1'!$E$2:$E350,$C273,'BLAST COLDROOM 1'!$A$2:$A350,$A273))</f>
        <v/>
      </c>
      <c r="Y273" s="5" t="str">
        <f>IF($A273="","",SUMIFS('BLAST COLDROOM 1'!AA$2:AA350,'BLAST COLDROOM 1'!$C$2:$C350,$B273,'BLAST COLDROOM 1'!$E$2:$E350,$C273,'BLAST COLDROOM 1'!$A$2:$A350,$A273))</f>
        <v/>
      </c>
      <c r="Z273" s="5" t="str">
        <f>IF($A273="","",SUMIFS('BLAST COLDROOM 1'!AB$2:AB350,'BLAST COLDROOM 1'!$C$2:$C350,$B273,'BLAST COLDROOM 1'!$E$2:$E350,$C273,'BLAST COLDROOM 1'!$A$2:$A350,$A273))</f>
        <v/>
      </c>
      <c r="AA273" s="5" t="str">
        <f>IF($A273="","",SUMIFS('BLAST COLDROOM 1'!AC$2:AC350,'BLAST COLDROOM 1'!$C$2:$C350,$B273,'BLAST COLDROOM 1'!$E$2:$E350,$C273,'BLAST COLDROOM 1'!$A$2:$A350,$A273))</f>
        <v/>
      </c>
      <c r="AB273" s="5" t="str">
        <f>IF($A273="","",SUMIFS('BLAST COLDROOM 1'!AD$2:AD350,'BLAST COLDROOM 1'!$C$2:$C350,$B273,'BLAST COLDROOM 1'!$E$2:$E350,$C273,'BLAST COLDROOM 1'!$A$2:$A350,$A273))</f>
        <v/>
      </c>
      <c r="AC273" s="5" t="str">
        <f>IF($A273="","",SUMIFS('BLAST COLDROOM 1'!AE$2:AE350,'BLAST COLDROOM 1'!$C$2:$C350,$B273,'BLAST COLDROOM 1'!$E$2:$E350,$C273,'BLAST COLDROOM 1'!$A$2:$A350,$A273))</f>
        <v/>
      </c>
      <c r="AD273" s="5" t="str">
        <f>IF($A273="","",SUMIFS('BLAST COLDROOM 1'!AF$2:AF350,'BLAST COLDROOM 1'!$C$2:$C350,$B273,'BLAST COLDROOM 1'!$E$2:$E350,$C273,'BLAST COLDROOM 1'!$A$2:$A350,$A273))</f>
        <v/>
      </c>
      <c r="AE273" s="5" t="str">
        <f>IF($A273="","",SUMIFS('BLAST COLDROOM 1'!AG$2:AG350,'BLAST COLDROOM 1'!$C$2:$C350,$B273,'BLAST COLDROOM 1'!$E$2:$E350,$C273,'BLAST COLDROOM 1'!$A$2:$A350,$A273))</f>
        <v/>
      </c>
      <c r="AF273" s="5" t="str">
        <f>IF($A273="","",SUMIFS('BLAST COLDROOM 1'!AH$2:AH350,'BLAST COLDROOM 1'!$C$2:$C350,$B273,'BLAST COLDROOM 1'!$E$2:$E350,$C273,'BLAST COLDROOM 1'!$A$2:$A350,$A273))</f>
        <v/>
      </c>
      <c r="AG273" s="5" t="str">
        <f>IF($A273="","",SUMIFS('BLAST COLDROOM 1'!AI$2:AI350,'BLAST COLDROOM 1'!$C$2:$C350,$B273,'BLAST COLDROOM 1'!$E$2:$E350,$C273,'BLAST COLDROOM 1'!$A$2:$A350,$A273))</f>
        <v/>
      </c>
      <c r="AH273" s="5" t="str">
        <f>IF($A273="","",SUMIFS('BLAST COLDROOM 1'!AJ$2:AJ350,'BLAST COLDROOM 1'!$C$2:$C350,$B273,'BLAST COLDROOM 1'!$E$2:$E350,$C273,'BLAST COLDROOM 1'!$A$2:$A350,$A273))</f>
        <v/>
      </c>
      <c r="AI273" s="5" t="str">
        <f>IF($A273="","",SUMIFS('BLAST COLDROOM 1'!AK$2:AK350,'BLAST COLDROOM 1'!$C$2:$C350,$B273,'BLAST COLDROOM 1'!$E$2:$E350,$C273,'BLAST COLDROOM 1'!$A$2:$A350,$A273))</f>
        <v/>
      </c>
      <c r="AJ273" s="5" t="str">
        <f>IF($A273="","",SUMIFS('BLAST COLDROOM 1'!AL$2:AL350,'BLAST COLDROOM 1'!$C$2:$C350,$B273,'BLAST COLDROOM 1'!$E$2:$E350,$C273,'BLAST COLDROOM 1'!$A$2:$A350,$A273))</f>
        <v/>
      </c>
    </row>
    <row r="274" ht="15.75" customHeight="1">
      <c r="A274" s="17"/>
      <c r="B274" s="5"/>
      <c r="C274" s="5"/>
      <c r="D274" s="5" t="str">
        <f>IF($A274="","",SUMIFS('BLAST COLDROOM 1'!F$2:F350,'BLAST COLDROOM 1'!$C$2:$C350,$B274,'BLAST COLDROOM 1'!$E$2:$E350,$C274,'BLAST COLDROOM 1'!$A$2:$A350,$A274))</f>
        <v/>
      </c>
      <c r="E274" s="5" t="str">
        <f>IF($A274="","",SUMIFS('BLAST COLDROOM 1'!G$2:G350,'BLAST COLDROOM 1'!$C$2:$C350,$B274,'BLAST COLDROOM 1'!$E$2:$E350,$C274,'BLAST COLDROOM 1'!$A$2:$A350,$A274))</f>
        <v/>
      </c>
      <c r="F274" s="5" t="str">
        <f>IF($A274="","",SUMIFS('BLAST COLDROOM 1'!H$2:H350,'BLAST COLDROOM 1'!$C$2:$C350,$B274,'BLAST COLDROOM 1'!$E$2:$E350,$C274,'BLAST COLDROOM 1'!$A$2:$A350,$A274))</f>
        <v/>
      </c>
      <c r="G274" s="5" t="str">
        <f>IF($A274="","",SUMIFS('BLAST COLDROOM 1'!I$2:I350,'BLAST COLDROOM 1'!$C$2:$C350,$B274,'BLAST COLDROOM 1'!$E$2:$E350,$C274,'BLAST COLDROOM 1'!$A$2:$A350,$A274))</f>
        <v/>
      </c>
      <c r="H274" s="5" t="str">
        <f>IF($A274="","",SUMIFS('BLAST COLDROOM 1'!J$2:J350,'BLAST COLDROOM 1'!$C$2:$C350,$B274,'BLAST COLDROOM 1'!$E$2:$E350,$C274,'BLAST COLDROOM 1'!$A$2:$A350,$A274))</f>
        <v/>
      </c>
      <c r="I274" s="5" t="str">
        <f>IF($A274="","",SUMIFS('BLAST COLDROOM 1'!K$2:K350,'BLAST COLDROOM 1'!$C$2:$C350,$B274,'BLAST COLDROOM 1'!$E$2:$E350,$C274,'BLAST COLDROOM 1'!$A$2:$A350,$A274))</f>
        <v/>
      </c>
      <c r="J274" s="5" t="str">
        <f>IF($A274="","",SUMIFS(#REF!,'BLAST COLDROOM 1'!$C$2:$C350,$B274,'BLAST COLDROOM 1'!$E$2:$E350,$C274,'BLAST COLDROOM 1'!$A$2:$A350,$A274))</f>
        <v/>
      </c>
      <c r="K274" s="5" t="str">
        <f>IF($A274="","",SUMIFS('BLAST COLDROOM 1'!M$2:M350,'BLAST COLDROOM 1'!$C$2:$C350,$B274,'BLAST COLDROOM 1'!$E$2:$E350,$C274,'BLAST COLDROOM 1'!$A$2:$A350,$A274))</f>
        <v/>
      </c>
      <c r="L274" s="5" t="str">
        <f>IF($A274="","",SUMIFS('BLAST COLDROOM 1'!N$2:N350,'BLAST COLDROOM 1'!$C$2:$C350,$B274,'BLAST COLDROOM 1'!$E$2:$E350,$C274,'BLAST COLDROOM 1'!$A$2:$A350,$A274))</f>
        <v/>
      </c>
      <c r="M274" s="5" t="str">
        <f>IF($A274="","",SUMIFS('BLAST COLDROOM 1'!O$2:O350,'BLAST COLDROOM 1'!$C$2:$C350,$B274,'BLAST COLDROOM 1'!$E$2:$E350,$C274,'BLAST COLDROOM 1'!$A$2:$A350,$A274))</f>
        <v/>
      </c>
      <c r="N274" s="5" t="str">
        <f>IF($A274="","",SUMIFS('BLAST COLDROOM 1'!P$2:P350,'BLAST COLDROOM 1'!$C$2:$C350,$B274,'BLAST COLDROOM 1'!$E$2:$E350,$C274,'BLAST COLDROOM 1'!$A$2:$A350,$A274))</f>
        <v/>
      </c>
      <c r="O274" s="5" t="str">
        <f>IF($A274="","",SUMIFS('BLAST COLDROOM 1'!Q$2:Q350,'BLAST COLDROOM 1'!$C$2:$C350,$B274,'BLAST COLDROOM 1'!$E$2:$E350,$C274,'BLAST COLDROOM 1'!$A$2:$A350,$A274))</f>
        <v/>
      </c>
      <c r="P274" s="5" t="str">
        <f>IF($A274="","",SUMIFS('BLAST COLDROOM 1'!R$2:R350,'BLAST COLDROOM 1'!$C$2:$C350,$B274,'BLAST COLDROOM 1'!$E$2:$E350,$C274,'BLAST COLDROOM 1'!$A$2:$A350,$A274))</f>
        <v/>
      </c>
      <c r="Q274" s="5" t="str">
        <f>IF($A274="","",SUMIFS('BLAST COLDROOM 1'!S$2:S350,'BLAST COLDROOM 1'!$C$2:$C350,$B274,'BLAST COLDROOM 1'!$E$2:$E350,$C274,'BLAST COLDROOM 1'!$A$2:$A350,$A274))</f>
        <v/>
      </c>
      <c r="R274" s="5" t="str">
        <f>IF($A274="","",SUMIFS('BLAST COLDROOM 1'!T$2:T350,'BLAST COLDROOM 1'!$C$2:$C350,$B274,'BLAST COLDROOM 1'!$E$2:$E350,$C274,'BLAST COLDROOM 1'!$A$2:$A350,$A274))</f>
        <v/>
      </c>
      <c r="S274" s="5" t="str">
        <f>IF($A274="","",SUMIFS('BLAST COLDROOM 1'!U$2:U350,'BLAST COLDROOM 1'!$C$2:$C350,$B274,'BLAST COLDROOM 1'!$E$2:$E350,$C274,'BLAST COLDROOM 1'!$A$2:$A350,$A274))</f>
        <v/>
      </c>
      <c r="T274" s="5" t="str">
        <f>IF($A274="","",SUMIFS('BLAST COLDROOM 1'!V$2:V350,'BLAST COLDROOM 1'!$C$2:$C350,$B274,'BLAST COLDROOM 1'!$E$2:$E350,$C274,'BLAST COLDROOM 1'!$A$2:$A350,$A274))</f>
        <v/>
      </c>
      <c r="U274" s="5" t="str">
        <f>IF($A274="","",SUMIFS(#REF!,'BLAST COLDROOM 1'!$C$2:$C350,$B274,'BLAST COLDROOM 1'!$E$2:$E350,$C274,'BLAST COLDROOM 1'!$A$2:$A350,$A274))</f>
        <v/>
      </c>
      <c r="V274" s="5" t="str">
        <f>IF($A274="","",SUMIFS('BLAST COLDROOM 1'!X$2:X350,'BLAST COLDROOM 1'!$C$2:$C350,$B274,'BLAST COLDROOM 1'!$E$2:$E350,$C274,'BLAST COLDROOM 1'!$A$2:$A350,$A274))</f>
        <v/>
      </c>
      <c r="W274" s="5" t="str">
        <f>IF($A274="","",SUMIFS('BLAST COLDROOM 1'!Y$2:Y350,'BLAST COLDROOM 1'!$C$2:$C350,$B274,'BLAST COLDROOM 1'!$E$2:$E350,$C274,'BLAST COLDROOM 1'!$A$2:$A350,$A274))</f>
        <v/>
      </c>
      <c r="X274" s="5" t="str">
        <f>IF($A274="","",SUMIFS('BLAST COLDROOM 1'!Z$2:Z350,'BLAST COLDROOM 1'!$C$2:$C350,$B274,'BLAST COLDROOM 1'!$E$2:$E350,$C274,'BLAST COLDROOM 1'!$A$2:$A350,$A274))</f>
        <v/>
      </c>
      <c r="Y274" s="5" t="str">
        <f>IF($A274="","",SUMIFS('BLAST COLDROOM 1'!AA$2:AA350,'BLAST COLDROOM 1'!$C$2:$C350,$B274,'BLAST COLDROOM 1'!$E$2:$E350,$C274,'BLAST COLDROOM 1'!$A$2:$A350,$A274))</f>
        <v/>
      </c>
      <c r="Z274" s="5" t="str">
        <f>IF($A274="","",SUMIFS('BLAST COLDROOM 1'!AB$2:AB350,'BLAST COLDROOM 1'!$C$2:$C350,$B274,'BLAST COLDROOM 1'!$E$2:$E350,$C274,'BLAST COLDROOM 1'!$A$2:$A350,$A274))</f>
        <v/>
      </c>
      <c r="AA274" s="5" t="str">
        <f>IF($A274="","",SUMIFS('BLAST COLDROOM 1'!AC$2:AC350,'BLAST COLDROOM 1'!$C$2:$C350,$B274,'BLAST COLDROOM 1'!$E$2:$E350,$C274,'BLAST COLDROOM 1'!$A$2:$A350,$A274))</f>
        <v/>
      </c>
      <c r="AB274" s="5" t="str">
        <f>IF($A274="","",SUMIFS('BLAST COLDROOM 1'!AD$2:AD350,'BLAST COLDROOM 1'!$C$2:$C350,$B274,'BLAST COLDROOM 1'!$E$2:$E350,$C274,'BLAST COLDROOM 1'!$A$2:$A350,$A274))</f>
        <v/>
      </c>
      <c r="AC274" s="5" t="str">
        <f>IF($A274="","",SUMIFS('BLAST COLDROOM 1'!AE$2:AE350,'BLAST COLDROOM 1'!$C$2:$C350,$B274,'BLAST COLDROOM 1'!$E$2:$E350,$C274,'BLAST COLDROOM 1'!$A$2:$A350,$A274))</f>
        <v/>
      </c>
      <c r="AD274" s="5" t="str">
        <f>IF($A274="","",SUMIFS('BLAST COLDROOM 1'!AF$2:AF350,'BLAST COLDROOM 1'!$C$2:$C350,$B274,'BLAST COLDROOM 1'!$E$2:$E350,$C274,'BLAST COLDROOM 1'!$A$2:$A350,$A274))</f>
        <v/>
      </c>
      <c r="AE274" s="5" t="str">
        <f>IF($A274="","",SUMIFS('BLAST COLDROOM 1'!AG$2:AG350,'BLAST COLDROOM 1'!$C$2:$C350,$B274,'BLAST COLDROOM 1'!$E$2:$E350,$C274,'BLAST COLDROOM 1'!$A$2:$A350,$A274))</f>
        <v/>
      </c>
      <c r="AF274" s="5" t="str">
        <f>IF($A274="","",SUMIFS('BLAST COLDROOM 1'!AH$2:AH350,'BLAST COLDROOM 1'!$C$2:$C350,$B274,'BLAST COLDROOM 1'!$E$2:$E350,$C274,'BLAST COLDROOM 1'!$A$2:$A350,$A274))</f>
        <v/>
      </c>
      <c r="AG274" s="5" t="str">
        <f>IF($A274="","",SUMIFS('BLAST COLDROOM 1'!AI$2:AI350,'BLAST COLDROOM 1'!$C$2:$C350,$B274,'BLAST COLDROOM 1'!$E$2:$E350,$C274,'BLAST COLDROOM 1'!$A$2:$A350,$A274))</f>
        <v/>
      </c>
      <c r="AH274" s="5" t="str">
        <f>IF($A274="","",SUMIFS('BLAST COLDROOM 1'!AJ$2:AJ350,'BLAST COLDROOM 1'!$C$2:$C350,$B274,'BLAST COLDROOM 1'!$E$2:$E350,$C274,'BLAST COLDROOM 1'!$A$2:$A350,$A274))</f>
        <v/>
      </c>
      <c r="AI274" s="5" t="str">
        <f>IF($A274="","",SUMIFS('BLAST COLDROOM 1'!AK$2:AK350,'BLAST COLDROOM 1'!$C$2:$C350,$B274,'BLAST COLDROOM 1'!$E$2:$E350,$C274,'BLAST COLDROOM 1'!$A$2:$A350,$A274))</f>
        <v/>
      </c>
      <c r="AJ274" s="5" t="str">
        <f>IF($A274="","",SUMIFS('BLAST COLDROOM 1'!AL$2:AL350,'BLAST COLDROOM 1'!$C$2:$C350,$B274,'BLAST COLDROOM 1'!$E$2:$E350,$C274,'BLAST COLDROOM 1'!$A$2:$A350,$A274))</f>
        <v/>
      </c>
    </row>
    <row r="275" ht="15.75" customHeight="1">
      <c r="A275" s="17"/>
      <c r="B275" s="5"/>
      <c r="C275" s="5"/>
      <c r="D275" s="5" t="str">
        <f>IF($A275="","",SUMIFS('BLAST COLDROOM 1'!F$2:F350,'BLAST COLDROOM 1'!$C$2:$C350,$B275,'BLAST COLDROOM 1'!$E$2:$E350,$C275,'BLAST COLDROOM 1'!$A$2:$A350,$A275))</f>
        <v/>
      </c>
      <c r="E275" s="5" t="str">
        <f>IF($A275="","",SUMIFS('BLAST COLDROOM 1'!G$2:G350,'BLAST COLDROOM 1'!$C$2:$C350,$B275,'BLAST COLDROOM 1'!$E$2:$E350,$C275,'BLAST COLDROOM 1'!$A$2:$A350,$A275))</f>
        <v/>
      </c>
      <c r="F275" s="5" t="str">
        <f>IF($A275="","",SUMIFS('BLAST COLDROOM 1'!H$2:H350,'BLAST COLDROOM 1'!$C$2:$C350,$B275,'BLAST COLDROOM 1'!$E$2:$E350,$C275,'BLAST COLDROOM 1'!$A$2:$A350,$A275))</f>
        <v/>
      </c>
      <c r="G275" s="5" t="str">
        <f>IF($A275="","",SUMIFS('BLAST COLDROOM 1'!I$2:I350,'BLAST COLDROOM 1'!$C$2:$C350,$B275,'BLAST COLDROOM 1'!$E$2:$E350,$C275,'BLAST COLDROOM 1'!$A$2:$A350,$A275))</f>
        <v/>
      </c>
      <c r="H275" s="5" t="str">
        <f>IF($A275="","",SUMIFS('BLAST COLDROOM 1'!J$2:J350,'BLAST COLDROOM 1'!$C$2:$C350,$B275,'BLAST COLDROOM 1'!$E$2:$E350,$C275,'BLAST COLDROOM 1'!$A$2:$A350,$A275))</f>
        <v/>
      </c>
      <c r="I275" s="5" t="str">
        <f>IF($A275="","",SUMIFS('BLAST COLDROOM 1'!K$2:K350,'BLAST COLDROOM 1'!$C$2:$C350,$B275,'BLAST COLDROOM 1'!$E$2:$E350,$C275,'BLAST COLDROOM 1'!$A$2:$A350,$A275))</f>
        <v/>
      </c>
      <c r="J275" s="5" t="str">
        <f>IF($A275="","",SUMIFS(#REF!,'BLAST COLDROOM 1'!$C$2:$C350,$B275,'BLAST COLDROOM 1'!$E$2:$E350,$C275,'BLAST COLDROOM 1'!$A$2:$A350,$A275))</f>
        <v/>
      </c>
      <c r="K275" s="5" t="str">
        <f>IF($A275="","",SUMIFS('BLAST COLDROOM 1'!M$2:M350,'BLAST COLDROOM 1'!$C$2:$C350,$B275,'BLAST COLDROOM 1'!$E$2:$E350,$C275,'BLAST COLDROOM 1'!$A$2:$A350,$A275))</f>
        <v/>
      </c>
      <c r="L275" s="5" t="str">
        <f>IF($A275="","",SUMIFS('BLAST COLDROOM 1'!N$2:N350,'BLAST COLDROOM 1'!$C$2:$C350,$B275,'BLAST COLDROOM 1'!$E$2:$E350,$C275,'BLAST COLDROOM 1'!$A$2:$A350,$A275))</f>
        <v/>
      </c>
      <c r="M275" s="5" t="str">
        <f>IF($A275="","",SUMIFS('BLAST COLDROOM 1'!O$2:O350,'BLAST COLDROOM 1'!$C$2:$C350,$B275,'BLAST COLDROOM 1'!$E$2:$E350,$C275,'BLAST COLDROOM 1'!$A$2:$A350,$A275))</f>
        <v/>
      </c>
      <c r="N275" s="5" t="str">
        <f>IF($A275="","",SUMIFS('BLAST COLDROOM 1'!P$2:P350,'BLAST COLDROOM 1'!$C$2:$C350,$B275,'BLAST COLDROOM 1'!$E$2:$E350,$C275,'BLAST COLDROOM 1'!$A$2:$A350,$A275))</f>
        <v/>
      </c>
      <c r="O275" s="5" t="str">
        <f>IF($A275="","",SUMIFS('BLAST COLDROOM 1'!Q$2:Q350,'BLAST COLDROOM 1'!$C$2:$C350,$B275,'BLAST COLDROOM 1'!$E$2:$E350,$C275,'BLAST COLDROOM 1'!$A$2:$A350,$A275))</f>
        <v/>
      </c>
      <c r="P275" s="5" t="str">
        <f>IF($A275="","",SUMIFS('BLAST COLDROOM 1'!R$2:R350,'BLAST COLDROOM 1'!$C$2:$C350,$B275,'BLAST COLDROOM 1'!$E$2:$E350,$C275,'BLAST COLDROOM 1'!$A$2:$A350,$A275))</f>
        <v/>
      </c>
      <c r="Q275" s="5" t="str">
        <f>IF($A275="","",SUMIFS('BLAST COLDROOM 1'!S$2:S350,'BLAST COLDROOM 1'!$C$2:$C350,$B275,'BLAST COLDROOM 1'!$E$2:$E350,$C275,'BLAST COLDROOM 1'!$A$2:$A350,$A275))</f>
        <v/>
      </c>
      <c r="R275" s="5" t="str">
        <f>IF($A275="","",SUMIFS('BLAST COLDROOM 1'!T$2:T350,'BLAST COLDROOM 1'!$C$2:$C350,$B275,'BLAST COLDROOM 1'!$E$2:$E350,$C275,'BLAST COLDROOM 1'!$A$2:$A350,$A275))</f>
        <v/>
      </c>
      <c r="S275" s="5" t="str">
        <f>IF($A275="","",SUMIFS('BLAST COLDROOM 1'!U$2:U350,'BLAST COLDROOM 1'!$C$2:$C350,$B275,'BLAST COLDROOM 1'!$E$2:$E350,$C275,'BLAST COLDROOM 1'!$A$2:$A350,$A275))</f>
        <v/>
      </c>
      <c r="T275" s="5" t="str">
        <f>IF($A275="","",SUMIFS('BLAST COLDROOM 1'!V$2:V350,'BLAST COLDROOM 1'!$C$2:$C350,$B275,'BLAST COLDROOM 1'!$E$2:$E350,$C275,'BLAST COLDROOM 1'!$A$2:$A350,$A275))</f>
        <v/>
      </c>
      <c r="U275" s="5" t="str">
        <f>IF($A275="","",SUMIFS(#REF!,'BLAST COLDROOM 1'!$C$2:$C350,$B275,'BLAST COLDROOM 1'!$E$2:$E350,$C275,'BLAST COLDROOM 1'!$A$2:$A350,$A275))</f>
        <v/>
      </c>
      <c r="V275" s="5" t="str">
        <f>IF($A275="","",SUMIFS('BLAST COLDROOM 1'!X$2:X350,'BLAST COLDROOM 1'!$C$2:$C350,$B275,'BLAST COLDROOM 1'!$E$2:$E350,$C275,'BLAST COLDROOM 1'!$A$2:$A350,$A275))</f>
        <v/>
      </c>
      <c r="W275" s="5" t="str">
        <f>IF($A275="","",SUMIFS('BLAST COLDROOM 1'!Y$2:Y350,'BLAST COLDROOM 1'!$C$2:$C350,$B275,'BLAST COLDROOM 1'!$E$2:$E350,$C275,'BLAST COLDROOM 1'!$A$2:$A350,$A275))</f>
        <v/>
      </c>
      <c r="X275" s="5" t="str">
        <f>IF($A275="","",SUMIFS('BLAST COLDROOM 1'!Z$2:Z350,'BLAST COLDROOM 1'!$C$2:$C350,$B275,'BLAST COLDROOM 1'!$E$2:$E350,$C275,'BLAST COLDROOM 1'!$A$2:$A350,$A275))</f>
        <v/>
      </c>
      <c r="Y275" s="5" t="str">
        <f>IF($A275="","",SUMIFS('BLAST COLDROOM 1'!AA$2:AA350,'BLAST COLDROOM 1'!$C$2:$C350,$B275,'BLAST COLDROOM 1'!$E$2:$E350,$C275,'BLAST COLDROOM 1'!$A$2:$A350,$A275))</f>
        <v/>
      </c>
      <c r="Z275" s="5" t="str">
        <f>IF($A275="","",SUMIFS('BLAST COLDROOM 1'!AB$2:AB350,'BLAST COLDROOM 1'!$C$2:$C350,$B275,'BLAST COLDROOM 1'!$E$2:$E350,$C275,'BLAST COLDROOM 1'!$A$2:$A350,$A275))</f>
        <v/>
      </c>
      <c r="AA275" s="5" t="str">
        <f>IF($A275="","",SUMIFS('BLAST COLDROOM 1'!AC$2:AC350,'BLAST COLDROOM 1'!$C$2:$C350,$B275,'BLAST COLDROOM 1'!$E$2:$E350,$C275,'BLAST COLDROOM 1'!$A$2:$A350,$A275))</f>
        <v/>
      </c>
      <c r="AB275" s="5" t="str">
        <f>IF($A275="","",SUMIFS('BLAST COLDROOM 1'!AD$2:AD350,'BLAST COLDROOM 1'!$C$2:$C350,$B275,'BLAST COLDROOM 1'!$E$2:$E350,$C275,'BLAST COLDROOM 1'!$A$2:$A350,$A275))</f>
        <v/>
      </c>
      <c r="AC275" s="5" t="str">
        <f>IF($A275="","",SUMIFS('BLAST COLDROOM 1'!AE$2:AE350,'BLAST COLDROOM 1'!$C$2:$C350,$B275,'BLAST COLDROOM 1'!$E$2:$E350,$C275,'BLAST COLDROOM 1'!$A$2:$A350,$A275))</f>
        <v/>
      </c>
      <c r="AD275" s="5" t="str">
        <f>IF($A275="","",SUMIFS('BLAST COLDROOM 1'!AF$2:AF350,'BLAST COLDROOM 1'!$C$2:$C350,$B275,'BLAST COLDROOM 1'!$E$2:$E350,$C275,'BLAST COLDROOM 1'!$A$2:$A350,$A275))</f>
        <v/>
      </c>
      <c r="AE275" s="5" t="str">
        <f>IF($A275="","",SUMIFS('BLAST COLDROOM 1'!AG$2:AG350,'BLAST COLDROOM 1'!$C$2:$C350,$B275,'BLAST COLDROOM 1'!$E$2:$E350,$C275,'BLAST COLDROOM 1'!$A$2:$A350,$A275))</f>
        <v/>
      </c>
      <c r="AF275" s="5" t="str">
        <f>IF($A275="","",SUMIFS('BLAST COLDROOM 1'!AH$2:AH350,'BLAST COLDROOM 1'!$C$2:$C350,$B275,'BLAST COLDROOM 1'!$E$2:$E350,$C275,'BLAST COLDROOM 1'!$A$2:$A350,$A275))</f>
        <v/>
      </c>
      <c r="AG275" s="5" t="str">
        <f>IF($A275="","",SUMIFS('BLAST COLDROOM 1'!AI$2:AI350,'BLAST COLDROOM 1'!$C$2:$C350,$B275,'BLAST COLDROOM 1'!$E$2:$E350,$C275,'BLAST COLDROOM 1'!$A$2:$A350,$A275))</f>
        <v/>
      </c>
      <c r="AH275" s="5" t="str">
        <f>IF($A275="","",SUMIFS('BLAST COLDROOM 1'!AJ$2:AJ350,'BLAST COLDROOM 1'!$C$2:$C350,$B275,'BLAST COLDROOM 1'!$E$2:$E350,$C275,'BLAST COLDROOM 1'!$A$2:$A350,$A275))</f>
        <v/>
      </c>
      <c r="AI275" s="5" t="str">
        <f>IF($A275="","",SUMIFS('BLAST COLDROOM 1'!AK$2:AK350,'BLAST COLDROOM 1'!$C$2:$C350,$B275,'BLAST COLDROOM 1'!$E$2:$E350,$C275,'BLAST COLDROOM 1'!$A$2:$A350,$A275))</f>
        <v/>
      </c>
      <c r="AJ275" s="5" t="str">
        <f>IF($A275="","",SUMIFS('BLAST COLDROOM 1'!AL$2:AL350,'BLAST COLDROOM 1'!$C$2:$C350,$B275,'BLAST COLDROOM 1'!$E$2:$E350,$C275,'BLAST COLDROOM 1'!$A$2:$A350,$A275))</f>
        <v/>
      </c>
    </row>
    <row r="276" ht="15.75" customHeight="1">
      <c r="A276" s="17"/>
      <c r="B276" s="5"/>
      <c r="C276" s="5"/>
      <c r="D276" s="5" t="str">
        <f>IF($A276="","",SUMIFS('BLAST COLDROOM 1'!F$2:F350,'BLAST COLDROOM 1'!$C$2:$C350,$B276,'BLAST COLDROOM 1'!$E$2:$E350,$C276,'BLAST COLDROOM 1'!$A$2:$A350,$A276))</f>
        <v/>
      </c>
      <c r="E276" s="5" t="str">
        <f>IF($A276="","",SUMIFS('BLAST COLDROOM 1'!G$2:G350,'BLAST COLDROOM 1'!$C$2:$C350,$B276,'BLAST COLDROOM 1'!$E$2:$E350,$C276,'BLAST COLDROOM 1'!$A$2:$A350,$A276))</f>
        <v/>
      </c>
      <c r="F276" s="5" t="str">
        <f>IF($A276="","",SUMIFS('BLAST COLDROOM 1'!H$2:H350,'BLAST COLDROOM 1'!$C$2:$C350,$B276,'BLAST COLDROOM 1'!$E$2:$E350,$C276,'BLAST COLDROOM 1'!$A$2:$A350,$A276))</f>
        <v/>
      </c>
      <c r="G276" s="5" t="str">
        <f>IF($A276="","",SUMIFS('BLAST COLDROOM 1'!I$2:I350,'BLAST COLDROOM 1'!$C$2:$C350,$B276,'BLAST COLDROOM 1'!$E$2:$E350,$C276,'BLAST COLDROOM 1'!$A$2:$A350,$A276))</f>
        <v/>
      </c>
      <c r="H276" s="5" t="str">
        <f>IF($A276="","",SUMIFS('BLAST COLDROOM 1'!J$2:J350,'BLAST COLDROOM 1'!$C$2:$C350,$B276,'BLAST COLDROOM 1'!$E$2:$E350,$C276,'BLAST COLDROOM 1'!$A$2:$A350,$A276))</f>
        <v/>
      </c>
      <c r="I276" s="5" t="str">
        <f>IF($A276="","",SUMIFS('BLAST COLDROOM 1'!K$2:K350,'BLAST COLDROOM 1'!$C$2:$C350,$B276,'BLAST COLDROOM 1'!$E$2:$E350,$C276,'BLAST COLDROOM 1'!$A$2:$A350,$A276))</f>
        <v/>
      </c>
      <c r="J276" s="5" t="str">
        <f>IF($A276="","",SUMIFS(#REF!,'BLAST COLDROOM 1'!$C$2:$C350,$B276,'BLAST COLDROOM 1'!$E$2:$E350,$C276,'BLAST COLDROOM 1'!$A$2:$A350,$A276))</f>
        <v/>
      </c>
      <c r="K276" s="5" t="str">
        <f>IF($A276="","",SUMIFS('BLAST COLDROOM 1'!M$2:M350,'BLAST COLDROOM 1'!$C$2:$C350,$B276,'BLAST COLDROOM 1'!$E$2:$E350,$C276,'BLAST COLDROOM 1'!$A$2:$A350,$A276))</f>
        <v/>
      </c>
      <c r="L276" s="5" t="str">
        <f>IF($A276="","",SUMIFS('BLAST COLDROOM 1'!N$2:N350,'BLAST COLDROOM 1'!$C$2:$C350,$B276,'BLAST COLDROOM 1'!$E$2:$E350,$C276,'BLAST COLDROOM 1'!$A$2:$A350,$A276))</f>
        <v/>
      </c>
      <c r="M276" s="5" t="str">
        <f>IF($A276="","",SUMIFS('BLAST COLDROOM 1'!O$2:O350,'BLAST COLDROOM 1'!$C$2:$C350,$B276,'BLAST COLDROOM 1'!$E$2:$E350,$C276,'BLAST COLDROOM 1'!$A$2:$A350,$A276))</f>
        <v/>
      </c>
      <c r="N276" s="5" t="str">
        <f>IF($A276="","",SUMIFS('BLAST COLDROOM 1'!P$2:P350,'BLAST COLDROOM 1'!$C$2:$C350,$B276,'BLAST COLDROOM 1'!$E$2:$E350,$C276,'BLAST COLDROOM 1'!$A$2:$A350,$A276))</f>
        <v/>
      </c>
      <c r="O276" s="5" t="str">
        <f>IF($A276="","",SUMIFS('BLAST COLDROOM 1'!Q$2:Q350,'BLAST COLDROOM 1'!$C$2:$C350,$B276,'BLAST COLDROOM 1'!$E$2:$E350,$C276,'BLAST COLDROOM 1'!$A$2:$A350,$A276))</f>
        <v/>
      </c>
      <c r="P276" s="5" t="str">
        <f>IF($A276="","",SUMIFS('BLAST COLDROOM 1'!R$2:R350,'BLAST COLDROOM 1'!$C$2:$C350,$B276,'BLAST COLDROOM 1'!$E$2:$E350,$C276,'BLAST COLDROOM 1'!$A$2:$A350,$A276))</f>
        <v/>
      </c>
      <c r="Q276" s="5" t="str">
        <f>IF($A276="","",SUMIFS('BLAST COLDROOM 1'!S$2:S350,'BLAST COLDROOM 1'!$C$2:$C350,$B276,'BLAST COLDROOM 1'!$E$2:$E350,$C276,'BLAST COLDROOM 1'!$A$2:$A350,$A276))</f>
        <v/>
      </c>
      <c r="R276" s="5" t="str">
        <f>IF($A276="","",SUMIFS('BLAST COLDROOM 1'!T$2:T350,'BLAST COLDROOM 1'!$C$2:$C350,$B276,'BLAST COLDROOM 1'!$E$2:$E350,$C276,'BLAST COLDROOM 1'!$A$2:$A350,$A276))</f>
        <v/>
      </c>
      <c r="S276" s="5" t="str">
        <f>IF($A276="","",SUMIFS('BLAST COLDROOM 1'!U$2:U350,'BLAST COLDROOM 1'!$C$2:$C350,$B276,'BLAST COLDROOM 1'!$E$2:$E350,$C276,'BLAST COLDROOM 1'!$A$2:$A350,$A276))</f>
        <v/>
      </c>
      <c r="T276" s="5" t="str">
        <f>IF($A276="","",SUMIFS('BLAST COLDROOM 1'!V$2:V350,'BLAST COLDROOM 1'!$C$2:$C350,$B276,'BLAST COLDROOM 1'!$E$2:$E350,$C276,'BLAST COLDROOM 1'!$A$2:$A350,$A276))</f>
        <v/>
      </c>
      <c r="U276" s="5" t="str">
        <f>IF($A276="","",SUMIFS(#REF!,'BLAST COLDROOM 1'!$C$2:$C350,$B276,'BLAST COLDROOM 1'!$E$2:$E350,$C276,'BLAST COLDROOM 1'!$A$2:$A350,$A276))</f>
        <v/>
      </c>
      <c r="V276" s="5" t="str">
        <f>IF($A276="","",SUMIFS('BLAST COLDROOM 1'!X$2:X350,'BLAST COLDROOM 1'!$C$2:$C350,$B276,'BLAST COLDROOM 1'!$E$2:$E350,$C276,'BLAST COLDROOM 1'!$A$2:$A350,$A276))</f>
        <v/>
      </c>
      <c r="W276" s="5" t="str">
        <f>IF($A276="","",SUMIFS('BLAST COLDROOM 1'!Y$2:Y350,'BLAST COLDROOM 1'!$C$2:$C350,$B276,'BLAST COLDROOM 1'!$E$2:$E350,$C276,'BLAST COLDROOM 1'!$A$2:$A350,$A276))</f>
        <v/>
      </c>
      <c r="X276" s="5" t="str">
        <f>IF($A276="","",SUMIFS('BLAST COLDROOM 1'!Z$2:Z350,'BLAST COLDROOM 1'!$C$2:$C350,$B276,'BLAST COLDROOM 1'!$E$2:$E350,$C276,'BLAST COLDROOM 1'!$A$2:$A350,$A276))</f>
        <v/>
      </c>
      <c r="Y276" s="5" t="str">
        <f>IF($A276="","",SUMIFS('BLAST COLDROOM 1'!AA$2:AA350,'BLAST COLDROOM 1'!$C$2:$C350,$B276,'BLAST COLDROOM 1'!$E$2:$E350,$C276,'BLAST COLDROOM 1'!$A$2:$A350,$A276))</f>
        <v/>
      </c>
      <c r="Z276" s="5" t="str">
        <f>IF($A276="","",SUMIFS('BLAST COLDROOM 1'!AB$2:AB350,'BLAST COLDROOM 1'!$C$2:$C350,$B276,'BLAST COLDROOM 1'!$E$2:$E350,$C276,'BLAST COLDROOM 1'!$A$2:$A350,$A276))</f>
        <v/>
      </c>
      <c r="AA276" s="5" t="str">
        <f>IF($A276="","",SUMIFS('BLAST COLDROOM 1'!AC$2:AC350,'BLAST COLDROOM 1'!$C$2:$C350,$B276,'BLAST COLDROOM 1'!$E$2:$E350,$C276,'BLAST COLDROOM 1'!$A$2:$A350,$A276))</f>
        <v/>
      </c>
      <c r="AB276" s="5" t="str">
        <f>IF($A276="","",SUMIFS('BLAST COLDROOM 1'!AD$2:AD350,'BLAST COLDROOM 1'!$C$2:$C350,$B276,'BLAST COLDROOM 1'!$E$2:$E350,$C276,'BLAST COLDROOM 1'!$A$2:$A350,$A276))</f>
        <v/>
      </c>
      <c r="AC276" s="5" t="str">
        <f>IF($A276="","",SUMIFS('BLAST COLDROOM 1'!AE$2:AE350,'BLAST COLDROOM 1'!$C$2:$C350,$B276,'BLAST COLDROOM 1'!$E$2:$E350,$C276,'BLAST COLDROOM 1'!$A$2:$A350,$A276))</f>
        <v/>
      </c>
      <c r="AD276" s="5" t="str">
        <f>IF($A276="","",SUMIFS('BLAST COLDROOM 1'!AF$2:AF350,'BLAST COLDROOM 1'!$C$2:$C350,$B276,'BLAST COLDROOM 1'!$E$2:$E350,$C276,'BLAST COLDROOM 1'!$A$2:$A350,$A276))</f>
        <v/>
      </c>
      <c r="AE276" s="5" t="str">
        <f>IF($A276="","",SUMIFS('BLAST COLDROOM 1'!AG$2:AG350,'BLAST COLDROOM 1'!$C$2:$C350,$B276,'BLAST COLDROOM 1'!$E$2:$E350,$C276,'BLAST COLDROOM 1'!$A$2:$A350,$A276))</f>
        <v/>
      </c>
      <c r="AF276" s="5" t="str">
        <f>IF($A276="","",SUMIFS('BLAST COLDROOM 1'!AH$2:AH350,'BLAST COLDROOM 1'!$C$2:$C350,$B276,'BLAST COLDROOM 1'!$E$2:$E350,$C276,'BLAST COLDROOM 1'!$A$2:$A350,$A276))</f>
        <v/>
      </c>
      <c r="AG276" s="5" t="str">
        <f>IF($A276="","",SUMIFS('BLAST COLDROOM 1'!AI$2:AI350,'BLAST COLDROOM 1'!$C$2:$C350,$B276,'BLAST COLDROOM 1'!$E$2:$E350,$C276,'BLAST COLDROOM 1'!$A$2:$A350,$A276))</f>
        <v/>
      </c>
      <c r="AH276" s="5" t="str">
        <f>IF($A276="","",SUMIFS('BLAST COLDROOM 1'!AJ$2:AJ350,'BLAST COLDROOM 1'!$C$2:$C350,$B276,'BLAST COLDROOM 1'!$E$2:$E350,$C276,'BLAST COLDROOM 1'!$A$2:$A350,$A276))</f>
        <v/>
      </c>
      <c r="AI276" s="5" t="str">
        <f>IF($A276="","",SUMIFS('BLAST COLDROOM 1'!AK$2:AK350,'BLAST COLDROOM 1'!$C$2:$C350,$B276,'BLAST COLDROOM 1'!$E$2:$E350,$C276,'BLAST COLDROOM 1'!$A$2:$A350,$A276))</f>
        <v/>
      </c>
      <c r="AJ276" s="5" t="str">
        <f>IF($A276="","",SUMIFS('BLAST COLDROOM 1'!AL$2:AL350,'BLAST COLDROOM 1'!$C$2:$C350,$B276,'BLAST COLDROOM 1'!$E$2:$E350,$C276,'BLAST COLDROOM 1'!$A$2:$A350,$A276))</f>
        <v/>
      </c>
    </row>
    <row r="277" ht="15.75" customHeight="1">
      <c r="A277" s="17"/>
      <c r="B277" s="5"/>
      <c r="C277" s="5"/>
      <c r="D277" s="5" t="str">
        <f>IF($A277="","",SUMIFS('BLAST COLDROOM 1'!F$2:F350,'BLAST COLDROOM 1'!$C$2:$C350,$B277,'BLAST COLDROOM 1'!$E$2:$E350,$C277,'BLAST COLDROOM 1'!$A$2:$A350,$A277))</f>
        <v/>
      </c>
      <c r="E277" s="5" t="str">
        <f>IF($A277="","",SUMIFS('BLAST COLDROOM 1'!G$2:G350,'BLAST COLDROOM 1'!$C$2:$C350,$B277,'BLAST COLDROOM 1'!$E$2:$E350,$C277,'BLAST COLDROOM 1'!$A$2:$A350,$A277))</f>
        <v/>
      </c>
      <c r="F277" s="5" t="str">
        <f>IF($A277="","",SUMIFS('BLAST COLDROOM 1'!H$2:H350,'BLAST COLDROOM 1'!$C$2:$C350,$B277,'BLAST COLDROOM 1'!$E$2:$E350,$C277,'BLAST COLDROOM 1'!$A$2:$A350,$A277))</f>
        <v/>
      </c>
      <c r="G277" s="5" t="str">
        <f>IF($A277="","",SUMIFS('BLAST COLDROOM 1'!I$2:I350,'BLAST COLDROOM 1'!$C$2:$C350,$B277,'BLAST COLDROOM 1'!$E$2:$E350,$C277,'BLAST COLDROOM 1'!$A$2:$A350,$A277))</f>
        <v/>
      </c>
      <c r="H277" s="5" t="str">
        <f>IF($A277="","",SUMIFS('BLAST COLDROOM 1'!J$2:J350,'BLAST COLDROOM 1'!$C$2:$C350,$B277,'BLAST COLDROOM 1'!$E$2:$E350,$C277,'BLAST COLDROOM 1'!$A$2:$A350,$A277))</f>
        <v/>
      </c>
      <c r="I277" s="5" t="str">
        <f>IF($A277="","",SUMIFS('BLAST COLDROOM 1'!K$2:K350,'BLAST COLDROOM 1'!$C$2:$C350,$B277,'BLAST COLDROOM 1'!$E$2:$E350,$C277,'BLAST COLDROOM 1'!$A$2:$A350,$A277))</f>
        <v/>
      </c>
      <c r="J277" s="5" t="str">
        <f>IF($A277="","",SUMIFS(#REF!,'BLAST COLDROOM 1'!$C$2:$C350,$B277,'BLAST COLDROOM 1'!$E$2:$E350,$C277,'BLAST COLDROOM 1'!$A$2:$A350,$A277))</f>
        <v/>
      </c>
      <c r="K277" s="5" t="str">
        <f>IF($A277="","",SUMIFS('BLAST COLDROOM 1'!M$2:M350,'BLAST COLDROOM 1'!$C$2:$C350,$B277,'BLAST COLDROOM 1'!$E$2:$E350,$C277,'BLAST COLDROOM 1'!$A$2:$A350,$A277))</f>
        <v/>
      </c>
      <c r="L277" s="5" t="str">
        <f>IF($A277="","",SUMIFS('BLAST COLDROOM 1'!N$2:N350,'BLAST COLDROOM 1'!$C$2:$C350,$B277,'BLAST COLDROOM 1'!$E$2:$E350,$C277,'BLAST COLDROOM 1'!$A$2:$A350,$A277))</f>
        <v/>
      </c>
      <c r="M277" s="5" t="str">
        <f>IF($A277="","",SUMIFS('BLAST COLDROOM 1'!O$2:O350,'BLAST COLDROOM 1'!$C$2:$C350,$B277,'BLAST COLDROOM 1'!$E$2:$E350,$C277,'BLAST COLDROOM 1'!$A$2:$A350,$A277))</f>
        <v/>
      </c>
      <c r="N277" s="5" t="str">
        <f>IF($A277="","",SUMIFS('BLAST COLDROOM 1'!P$2:P350,'BLAST COLDROOM 1'!$C$2:$C350,$B277,'BLAST COLDROOM 1'!$E$2:$E350,$C277,'BLAST COLDROOM 1'!$A$2:$A350,$A277))</f>
        <v/>
      </c>
      <c r="O277" s="5" t="str">
        <f>IF($A277="","",SUMIFS('BLAST COLDROOM 1'!Q$2:Q350,'BLAST COLDROOM 1'!$C$2:$C350,$B277,'BLAST COLDROOM 1'!$E$2:$E350,$C277,'BLAST COLDROOM 1'!$A$2:$A350,$A277))</f>
        <v/>
      </c>
      <c r="P277" s="5" t="str">
        <f>IF($A277="","",SUMIFS('BLAST COLDROOM 1'!R$2:R350,'BLAST COLDROOM 1'!$C$2:$C350,$B277,'BLAST COLDROOM 1'!$E$2:$E350,$C277,'BLAST COLDROOM 1'!$A$2:$A350,$A277))</f>
        <v/>
      </c>
      <c r="Q277" s="5" t="str">
        <f>IF($A277="","",SUMIFS('BLAST COLDROOM 1'!S$2:S350,'BLAST COLDROOM 1'!$C$2:$C350,$B277,'BLAST COLDROOM 1'!$E$2:$E350,$C277,'BLAST COLDROOM 1'!$A$2:$A350,$A277))</f>
        <v/>
      </c>
      <c r="R277" s="5" t="str">
        <f>IF($A277="","",SUMIFS('BLAST COLDROOM 1'!T$2:T350,'BLAST COLDROOM 1'!$C$2:$C350,$B277,'BLAST COLDROOM 1'!$E$2:$E350,$C277,'BLAST COLDROOM 1'!$A$2:$A350,$A277))</f>
        <v/>
      </c>
      <c r="S277" s="5" t="str">
        <f>IF($A277="","",SUMIFS('BLAST COLDROOM 1'!U$2:U350,'BLAST COLDROOM 1'!$C$2:$C350,$B277,'BLAST COLDROOM 1'!$E$2:$E350,$C277,'BLAST COLDROOM 1'!$A$2:$A350,$A277))</f>
        <v/>
      </c>
      <c r="T277" s="5" t="str">
        <f>IF($A277="","",SUMIFS('BLAST COLDROOM 1'!V$2:V350,'BLAST COLDROOM 1'!$C$2:$C350,$B277,'BLAST COLDROOM 1'!$E$2:$E350,$C277,'BLAST COLDROOM 1'!$A$2:$A350,$A277))</f>
        <v/>
      </c>
      <c r="U277" s="5" t="str">
        <f>IF($A277="","",SUMIFS(#REF!,'BLAST COLDROOM 1'!$C$2:$C350,$B277,'BLAST COLDROOM 1'!$E$2:$E350,$C277,'BLAST COLDROOM 1'!$A$2:$A350,$A277))</f>
        <v/>
      </c>
      <c r="V277" s="5" t="str">
        <f>IF($A277="","",SUMIFS('BLAST COLDROOM 1'!X$2:X350,'BLAST COLDROOM 1'!$C$2:$C350,$B277,'BLAST COLDROOM 1'!$E$2:$E350,$C277,'BLAST COLDROOM 1'!$A$2:$A350,$A277))</f>
        <v/>
      </c>
      <c r="W277" s="5" t="str">
        <f>IF($A277="","",SUMIFS('BLAST COLDROOM 1'!Y$2:Y350,'BLAST COLDROOM 1'!$C$2:$C350,$B277,'BLAST COLDROOM 1'!$E$2:$E350,$C277,'BLAST COLDROOM 1'!$A$2:$A350,$A277))</f>
        <v/>
      </c>
      <c r="X277" s="5" t="str">
        <f>IF($A277="","",SUMIFS('BLAST COLDROOM 1'!Z$2:Z350,'BLAST COLDROOM 1'!$C$2:$C350,$B277,'BLAST COLDROOM 1'!$E$2:$E350,$C277,'BLAST COLDROOM 1'!$A$2:$A350,$A277))</f>
        <v/>
      </c>
      <c r="Y277" s="5" t="str">
        <f>IF($A277="","",SUMIFS('BLAST COLDROOM 1'!AA$2:AA350,'BLAST COLDROOM 1'!$C$2:$C350,$B277,'BLAST COLDROOM 1'!$E$2:$E350,$C277,'BLAST COLDROOM 1'!$A$2:$A350,$A277))</f>
        <v/>
      </c>
      <c r="Z277" s="5" t="str">
        <f>IF($A277="","",SUMIFS('BLAST COLDROOM 1'!AB$2:AB350,'BLAST COLDROOM 1'!$C$2:$C350,$B277,'BLAST COLDROOM 1'!$E$2:$E350,$C277,'BLAST COLDROOM 1'!$A$2:$A350,$A277))</f>
        <v/>
      </c>
      <c r="AA277" s="5" t="str">
        <f>IF($A277="","",SUMIFS('BLAST COLDROOM 1'!AC$2:AC350,'BLAST COLDROOM 1'!$C$2:$C350,$B277,'BLAST COLDROOM 1'!$E$2:$E350,$C277,'BLAST COLDROOM 1'!$A$2:$A350,$A277))</f>
        <v/>
      </c>
      <c r="AB277" s="5" t="str">
        <f>IF($A277="","",SUMIFS('BLAST COLDROOM 1'!AD$2:AD350,'BLAST COLDROOM 1'!$C$2:$C350,$B277,'BLAST COLDROOM 1'!$E$2:$E350,$C277,'BLAST COLDROOM 1'!$A$2:$A350,$A277))</f>
        <v/>
      </c>
      <c r="AC277" s="5" t="str">
        <f>IF($A277="","",SUMIFS('BLAST COLDROOM 1'!AE$2:AE350,'BLAST COLDROOM 1'!$C$2:$C350,$B277,'BLAST COLDROOM 1'!$E$2:$E350,$C277,'BLAST COLDROOM 1'!$A$2:$A350,$A277))</f>
        <v/>
      </c>
      <c r="AD277" s="5" t="str">
        <f>IF($A277="","",SUMIFS('BLAST COLDROOM 1'!AF$2:AF350,'BLAST COLDROOM 1'!$C$2:$C350,$B277,'BLAST COLDROOM 1'!$E$2:$E350,$C277,'BLAST COLDROOM 1'!$A$2:$A350,$A277))</f>
        <v/>
      </c>
      <c r="AE277" s="5" t="str">
        <f>IF($A277="","",SUMIFS('BLAST COLDROOM 1'!AG$2:AG350,'BLAST COLDROOM 1'!$C$2:$C350,$B277,'BLAST COLDROOM 1'!$E$2:$E350,$C277,'BLAST COLDROOM 1'!$A$2:$A350,$A277))</f>
        <v/>
      </c>
      <c r="AF277" s="5" t="str">
        <f>IF($A277="","",SUMIFS('BLAST COLDROOM 1'!AH$2:AH350,'BLAST COLDROOM 1'!$C$2:$C350,$B277,'BLAST COLDROOM 1'!$E$2:$E350,$C277,'BLAST COLDROOM 1'!$A$2:$A350,$A277))</f>
        <v/>
      </c>
      <c r="AG277" s="5" t="str">
        <f>IF($A277="","",SUMIFS('BLAST COLDROOM 1'!AI$2:AI350,'BLAST COLDROOM 1'!$C$2:$C350,$B277,'BLAST COLDROOM 1'!$E$2:$E350,$C277,'BLAST COLDROOM 1'!$A$2:$A350,$A277))</f>
        <v/>
      </c>
      <c r="AH277" s="5" t="str">
        <f>IF($A277="","",SUMIFS('BLAST COLDROOM 1'!AJ$2:AJ350,'BLAST COLDROOM 1'!$C$2:$C350,$B277,'BLAST COLDROOM 1'!$E$2:$E350,$C277,'BLAST COLDROOM 1'!$A$2:$A350,$A277))</f>
        <v/>
      </c>
      <c r="AI277" s="5" t="str">
        <f>IF($A277="","",SUMIFS('BLAST COLDROOM 1'!AK$2:AK350,'BLAST COLDROOM 1'!$C$2:$C350,$B277,'BLAST COLDROOM 1'!$E$2:$E350,$C277,'BLAST COLDROOM 1'!$A$2:$A350,$A277))</f>
        <v/>
      </c>
      <c r="AJ277" s="5" t="str">
        <f>IF($A277="","",SUMIFS('BLAST COLDROOM 1'!AL$2:AL350,'BLAST COLDROOM 1'!$C$2:$C350,$B277,'BLAST COLDROOM 1'!$E$2:$E350,$C277,'BLAST COLDROOM 1'!$A$2:$A350,$A277))</f>
        <v/>
      </c>
    </row>
    <row r="278" ht="15.75" customHeight="1">
      <c r="A278" s="17"/>
      <c r="B278" s="5"/>
      <c r="C278" s="5"/>
      <c r="D278" s="5" t="str">
        <f>IF($A278="","",SUMIFS('BLAST COLDROOM 1'!F$2:F350,'BLAST COLDROOM 1'!$C$2:$C350,$B278,'BLAST COLDROOM 1'!$E$2:$E350,$C278,'BLAST COLDROOM 1'!$A$2:$A350,$A278))</f>
        <v/>
      </c>
      <c r="E278" s="5" t="str">
        <f>IF($A278="","",SUMIFS('BLAST COLDROOM 1'!G$2:G350,'BLAST COLDROOM 1'!$C$2:$C350,$B278,'BLAST COLDROOM 1'!$E$2:$E350,$C278,'BLAST COLDROOM 1'!$A$2:$A350,$A278))</f>
        <v/>
      </c>
      <c r="F278" s="5" t="str">
        <f>IF($A278="","",SUMIFS('BLAST COLDROOM 1'!H$2:H350,'BLAST COLDROOM 1'!$C$2:$C350,$B278,'BLAST COLDROOM 1'!$E$2:$E350,$C278,'BLAST COLDROOM 1'!$A$2:$A350,$A278))</f>
        <v/>
      </c>
      <c r="G278" s="5" t="str">
        <f>IF($A278="","",SUMIFS('BLAST COLDROOM 1'!I$2:I350,'BLAST COLDROOM 1'!$C$2:$C350,$B278,'BLAST COLDROOM 1'!$E$2:$E350,$C278,'BLAST COLDROOM 1'!$A$2:$A350,$A278))</f>
        <v/>
      </c>
      <c r="H278" s="5" t="str">
        <f>IF($A278="","",SUMIFS('BLAST COLDROOM 1'!J$2:J350,'BLAST COLDROOM 1'!$C$2:$C350,$B278,'BLAST COLDROOM 1'!$E$2:$E350,$C278,'BLAST COLDROOM 1'!$A$2:$A350,$A278))</f>
        <v/>
      </c>
      <c r="I278" s="5" t="str">
        <f>IF($A278="","",SUMIFS('BLAST COLDROOM 1'!K$2:K350,'BLAST COLDROOM 1'!$C$2:$C350,$B278,'BLAST COLDROOM 1'!$E$2:$E350,$C278,'BLAST COLDROOM 1'!$A$2:$A350,$A278))</f>
        <v/>
      </c>
      <c r="J278" s="5" t="str">
        <f>IF($A278="","",SUMIFS(#REF!,'BLAST COLDROOM 1'!$C$2:$C350,$B278,'BLAST COLDROOM 1'!$E$2:$E350,$C278,'BLAST COLDROOM 1'!$A$2:$A350,$A278))</f>
        <v/>
      </c>
      <c r="K278" s="5" t="str">
        <f>IF($A278="","",SUMIFS('BLAST COLDROOM 1'!M$2:M350,'BLAST COLDROOM 1'!$C$2:$C350,$B278,'BLAST COLDROOM 1'!$E$2:$E350,$C278,'BLAST COLDROOM 1'!$A$2:$A350,$A278))</f>
        <v/>
      </c>
      <c r="L278" s="5" t="str">
        <f>IF($A278="","",SUMIFS('BLAST COLDROOM 1'!N$2:N350,'BLAST COLDROOM 1'!$C$2:$C350,$B278,'BLAST COLDROOM 1'!$E$2:$E350,$C278,'BLAST COLDROOM 1'!$A$2:$A350,$A278))</f>
        <v/>
      </c>
      <c r="M278" s="5" t="str">
        <f>IF($A278="","",SUMIFS('BLAST COLDROOM 1'!O$2:O350,'BLAST COLDROOM 1'!$C$2:$C350,$B278,'BLAST COLDROOM 1'!$E$2:$E350,$C278,'BLAST COLDROOM 1'!$A$2:$A350,$A278))</f>
        <v/>
      </c>
      <c r="N278" s="5" t="str">
        <f>IF($A278="","",SUMIFS('BLAST COLDROOM 1'!P$2:P350,'BLAST COLDROOM 1'!$C$2:$C350,$B278,'BLAST COLDROOM 1'!$E$2:$E350,$C278,'BLAST COLDROOM 1'!$A$2:$A350,$A278))</f>
        <v/>
      </c>
      <c r="O278" s="5" t="str">
        <f>IF($A278="","",SUMIFS('BLAST COLDROOM 1'!Q$2:Q350,'BLAST COLDROOM 1'!$C$2:$C350,$B278,'BLAST COLDROOM 1'!$E$2:$E350,$C278,'BLAST COLDROOM 1'!$A$2:$A350,$A278))</f>
        <v/>
      </c>
      <c r="P278" s="5" t="str">
        <f>IF($A278="","",SUMIFS('BLAST COLDROOM 1'!R$2:R350,'BLAST COLDROOM 1'!$C$2:$C350,$B278,'BLAST COLDROOM 1'!$E$2:$E350,$C278,'BLAST COLDROOM 1'!$A$2:$A350,$A278))</f>
        <v/>
      </c>
      <c r="Q278" s="5" t="str">
        <f>IF($A278="","",SUMIFS('BLAST COLDROOM 1'!S$2:S350,'BLAST COLDROOM 1'!$C$2:$C350,$B278,'BLAST COLDROOM 1'!$E$2:$E350,$C278,'BLAST COLDROOM 1'!$A$2:$A350,$A278))</f>
        <v/>
      </c>
      <c r="R278" s="5" t="str">
        <f>IF($A278="","",SUMIFS('BLAST COLDROOM 1'!T$2:T350,'BLAST COLDROOM 1'!$C$2:$C350,$B278,'BLAST COLDROOM 1'!$E$2:$E350,$C278,'BLAST COLDROOM 1'!$A$2:$A350,$A278))</f>
        <v/>
      </c>
      <c r="S278" s="5" t="str">
        <f>IF($A278="","",SUMIFS('BLAST COLDROOM 1'!U$2:U350,'BLAST COLDROOM 1'!$C$2:$C350,$B278,'BLAST COLDROOM 1'!$E$2:$E350,$C278,'BLAST COLDROOM 1'!$A$2:$A350,$A278))</f>
        <v/>
      </c>
      <c r="T278" s="5" t="str">
        <f>IF($A278="","",SUMIFS('BLAST COLDROOM 1'!V$2:V350,'BLAST COLDROOM 1'!$C$2:$C350,$B278,'BLAST COLDROOM 1'!$E$2:$E350,$C278,'BLAST COLDROOM 1'!$A$2:$A350,$A278))</f>
        <v/>
      </c>
      <c r="U278" s="5" t="str">
        <f>IF($A278="","",SUMIFS(#REF!,'BLAST COLDROOM 1'!$C$2:$C350,$B278,'BLAST COLDROOM 1'!$E$2:$E350,$C278,'BLAST COLDROOM 1'!$A$2:$A350,$A278))</f>
        <v/>
      </c>
      <c r="V278" s="5" t="str">
        <f>IF($A278="","",SUMIFS('BLAST COLDROOM 1'!X$2:X350,'BLAST COLDROOM 1'!$C$2:$C350,$B278,'BLAST COLDROOM 1'!$E$2:$E350,$C278,'BLAST COLDROOM 1'!$A$2:$A350,$A278))</f>
        <v/>
      </c>
      <c r="W278" s="5" t="str">
        <f>IF($A278="","",SUMIFS('BLAST COLDROOM 1'!Y$2:Y350,'BLAST COLDROOM 1'!$C$2:$C350,$B278,'BLAST COLDROOM 1'!$E$2:$E350,$C278,'BLAST COLDROOM 1'!$A$2:$A350,$A278))</f>
        <v/>
      </c>
      <c r="X278" s="5" t="str">
        <f>IF($A278="","",SUMIFS('BLAST COLDROOM 1'!Z$2:Z350,'BLAST COLDROOM 1'!$C$2:$C350,$B278,'BLAST COLDROOM 1'!$E$2:$E350,$C278,'BLAST COLDROOM 1'!$A$2:$A350,$A278))</f>
        <v/>
      </c>
      <c r="Y278" s="5" t="str">
        <f>IF($A278="","",SUMIFS('BLAST COLDROOM 1'!AA$2:AA350,'BLAST COLDROOM 1'!$C$2:$C350,$B278,'BLAST COLDROOM 1'!$E$2:$E350,$C278,'BLAST COLDROOM 1'!$A$2:$A350,$A278))</f>
        <v/>
      </c>
      <c r="Z278" s="5" t="str">
        <f>IF($A278="","",SUMIFS('BLAST COLDROOM 1'!AB$2:AB350,'BLAST COLDROOM 1'!$C$2:$C350,$B278,'BLAST COLDROOM 1'!$E$2:$E350,$C278,'BLAST COLDROOM 1'!$A$2:$A350,$A278))</f>
        <v/>
      </c>
      <c r="AA278" s="5" t="str">
        <f>IF($A278="","",SUMIFS('BLAST COLDROOM 1'!AC$2:AC350,'BLAST COLDROOM 1'!$C$2:$C350,$B278,'BLAST COLDROOM 1'!$E$2:$E350,$C278,'BLAST COLDROOM 1'!$A$2:$A350,$A278))</f>
        <v/>
      </c>
      <c r="AB278" s="5" t="str">
        <f>IF($A278="","",SUMIFS('BLAST COLDROOM 1'!AD$2:AD350,'BLAST COLDROOM 1'!$C$2:$C350,$B278,'BLAST COLDROOM 1'!$E$2:$E350,$C278,'BLAST COLDROOM 1'!$A$2:$A350,$A278))</f>
        <v/>
      </c>
      <c r="AC278" s="5" t="str">
        <f>IF($A278="","",SUMIFS('BLAST COLDROOM 1'!AE$2:AE350,'BLAST COLDROOM 1'!$C$2:$C350,$B278,'BLAST COLDROOM 1'!$E$2:$E350,$C278,'BLAST COLDROOM 1'!$A$2:$A350,$A278))</f>
        <v/>
      </c>
      <c r="AD278" s="5" t="str">
        <f>IF($A278="","",SUMIFS('BLAST COLDROOM 1'!AF$2:AF350,'BLAST COLDROOM 1'!$C$2:$C350,$B278,'BLAST COLDROOM 1'!$E$2:$E350,$C278,'BLAST COLDROOM 1'!$A$2:$A350,$A278))</f>
        <v/>
      </c>
      <c r="AE278" s="5" t="str">
        <f>IF($A278="","",SUMIFS('BLAST COLDROOM 1'!AG$2:AG350,'BLAST COLDROOM 1'!$C$2:$C350,$B278,'BLAST COLDROOM 1'!$E$2:$E350,$C278,'BLAST COLDROOM 1'!$A$2:$A350,$A278))</f>
        <v/>
      </c>
      <c r="AF278" s="5" t="str">
        <f>IF($A278="","",SUMIFS('BLAST COLDROOM 1'!AH$2:AH350,'BLAST COLDROOM 1'!$C$2:$C350,$B278,'BLAST COLDROOM 1'!$E$2:$E350,$C278,'BLAST COLDROOM 1'!$A$2:$A350,$A278))</f>
        <v/>
      </c>
      <c r="AG278" s="5" t="str">
        <f>IF($A278="","",SUMIFS('BLAST COLDROOM 1'!AI$2:AI350,'BLAST COLDROOM 1'!$C$2:$C350,$B278,'BLAST COLDROOM 1'!$E$2:$E350,$C278,'BLAST COLDROOM 1'!$A$2:$A350,$A278))</f>
        <v/>
      </c>
      <c r="AH278" s="5" t="str">
        <f>IF($A278="","",SUMIFS('BLAST COLDROOM 1'!AJ$2:AJ350,'BLAST COLDROOM 1'!$C$2:$C350,$B278,'BLAST COLDROOM 1'!$E$2:$E350,$C278,'BLAST COLDROOM 1'!$A$2:$A350,$A278))</f>
        <v/>
      </c>
      <c r="AI278" s="5" t="str">
        <f>IF($A278="","",SUMIFS('BLAST COLDROOM 1'!AK$2:AK350,'BLAST COLDROOM 1'!$C$2:$C350,$B278,'BLAST COLDROOM 1'!$E$2:$E350,$C278,'BLAST COLDROOM 1'!$A$2:$A350,$A278))</f>
        <v/>
      </c>
      <c r="AJ278" s="5" t="str">
        <f>IF($A278="","",SUMIFS('BLAST COLDROOM 1'!AL$2:AL350,'BLAST COLDROOM 1'!$C$2:$C350,$B278,'BLAST COLDROOM 1'!$E$2:$E350,$C278,'BLAST COLDROOM 1'!$A$2:$A350,$A278))</f>
        <v/>
      </c>
    </row>
    <row r="279" ht="15.75" customHeight="1">
      <c r="A279" s="17"/>
      <c r="B279" s="5"/>
      <c r="C279" s="5"/>
      <c r="D279" s="5" t="str">
        <f>IF($A279="","",SUMIFS('BLAST COLDROOM 1'!F$2:F350,'BLAST COLDROOM 1'!$C$2:$C350,$B279,'BLAST COLDROOM 1'!$E$2:$E350,$C279,'BLAST COLDROOM 1'!$A$2:$A350,$A279))</f>
        <v/>
      </c>
      <c r="E279" s="5" t="str">
        <f>IF($A279="","",SUMIFS('BLAST COLDROOM 1'!G$2:G350,'BLAST COLDROOM 1'!$C$2:$C350,$B279,'BLAST COLDROOM 1'!$E$2:$E350,$C279,'BLAST COLDROOM 1'!$A$2:$A350,$A279))</f>
        <v/>
      </c>
      <c r="F279" s="5" t="str">
        <f>IF($A279="","",SUMIFS('BLAST COLDROOM 1'!H$2:H350,'BLAST COLDROOM 1'!$C$2:$C350,$B279,'BLAST COLDROOM 1'!$E$2:$E350,$C279,'BLAST COLDROOM 1'!$A$2:$A350,$A279))</f>
        <v/>
      </c>
      <c r="G279" s="5" t="str">
        <f>IF($A279="","",SUMIFS('BLAST COLDROOM 1'!I$2:I350,'BLAST COLDROOM 1'!$C$2:$C350,$B279,'BLAST COLDROOM 1'!$E$2:$E350,$C279,'BLAST COLDROOM 1'!$A$2:$A350,$A279))</f>
        <v/>
      </c>
      <c r="H279" s="5" t="str">
        <f>IF($A279="","",SUMIFS('BLAST COLDROOM 1'!J$2:J350,'BLAST COLDROOM 1'!$C$2:$C350,$B279,'BLAST COLDROOM 1'!$E$2:$E350,$C279,'BLAST COLDROOM 1'!$A$2:$A350,$A279))</f>
        <v/>
      </c>
      <c r="I279" s="5" t="str">
        <f>IF($A279="","",SUMIFS('BLAST COLDROOM 1'!K$2:K350,'BLAST COLDROOM 1'!$C$2:$C350,$B279,'BLAST COLDROOM 1'!$E$2:$E350,$C279,'BLAST COLDROOM 1'!$A$2:$A350,$A279))</f>
        <v/>
      </c>
      <c r="J279" s="5" t="str">
        <f>IF($A279="","",SUMIFS(#REF!,'BLAST COLDROOM 1'!$C$2:$C350,$B279,'BLAST COLDROOM 1'!$E$2:$E350,$C279,'BLAST COLDROOM 1'!$A$2:$A350,$A279))</f>
        <v/>
      </c>
      <c r="K279" s="5" t="str">
        <f>IF($A279="","",SUMIFS('BLAST COLDROOM 1'!M$2:M350,'BLAST COLDROOM 1'!$C$2:$C350,$B279,'BLAST COLDROOM 1'!$E$2:$E350,$C279,'BLAST COLDROOM 1'!$A$2:$A350,$A279))</f>
        <v/>
      </c>
      <c r="L279" s="5" t="str">
        <f>IF($A279="","",SUMIFS('BLAST COLDROOM 1'!N$2:N350,'BLAST COLDROOM 1'!$C$2:$C350,$B279,'BLAST COLDROOM 1'!$E$2:$E350,$C279,'BLAST COLDROOM 1'!$A$2:$A350,$A279))</f>
        <v/>
      </c>
      <c r="M279" s="5" t="str">
        <f>IF($A279="","",SUMIFS('BLAST COLDROOM 1'!O$2:O350,'BLAST COLDROOM 1'!$C$2:$C350,$B279,'BLAST COLDROOM 1'!$E$2:$E350,$C279,'BLAST COLDROOM 1'!$A$2:$A350,$A279))</f>
        <v/>
      </c>
      <c r="N279" s="5" t="str">
        <f>IF($A279="","",SUMIFS('BLAST COLDROOM 1'!P$2:P350,'BLAST COLDROOM 1'!$C$2:$C350,$B279,'BLAST COLDROOM 1'!$E$2:$E350,$C279,'BLAST COLDROOM 1'!$A$2:$A350,$A279))</f>
        <v/>
      </c>
      <c r="O279" s="5" t="str">
        <f>IF($A279="","",SUMIFS('BLAST COLDROOM 1'!Q$2:Q350,'BLAST COLDROOM 1'!$C$2:$C350,$B279,'BLAST COLDROOM 1'!$E$2:$E350,$C279,'BLAST COLDROOM 1'!$A$2:$A350,$A279))</f>
        <v/>
      </c>
      <c r="P279" s="5" t="str">
        <f>IF($A279="","",SUMIFS('BLAST COLDROOM 1'!R$2:R350,'BLAST COLDROOM 1'!$C$2:$C350,$B279,'BLAST COLDROOM 1'!$E$2:$E350,$C279,'BLAST COLDROOM 1'!$A$2:$A350,$A279))</f>
        <v/>
      </c>
      <c r="Q279" s="5" t="str">
        <f>IF($A279="","",SUMIFS('BLAST COLDROOM 1'!S$2:S350,'BLAST COLDROOM 1'!$C$2:$C350,$B279,'BLAST COLDROOM 1'!$E$2:$E350,$C279,'BLAST COLDROOM 1'!$A$2:$A350,$A279))</f>
        <v/>
      </c>
      <c r="R279" s="5" t="str">
        <f>IF($A279="","",SUMIFS('BLAST COLDROOM 1'!T$2:T350,'BLAST COLDROOM 1'!$C$2:$C350,$B279,'BLAST COLDROOM 1'!$E$2:$E350,$C279,'BLAST COLDROOM 1'!$A$2:$A350,$A279))</f>
        <v/>
      </c>
      <c r="S279" s="5" t="str">
        <f>IF($A279="","",SUMIFS('BLAST COLDROOM 1'!U$2:U350,'BLAST COLDROOM 1'!$C$2:$C350,$B279,'BLAST COLDROOM 1'!$E$2:$E350,$C279,'BLAST COLDROOM 1'!$A$2:$A350,$A279))</f>
        <v/>
      </c>
      <c r="T279" s="5" t="str">
        <f>IF($A279="","",SUMIFS('BLAST COLDROOM 1'!V$2:V350,'BLAST COLDROOM 1'!$C$2:$C350,$B279,'BLAST COLDROOM 1'!$E$2:$E350,$C279,'BLAST COLDROOM 1'!$A$2:$A350,$A279))</f>
        <v/>
      </c>
      <c r="U279" s="5" t="str">
        <f>IF($A279="","",SUMIFS(#REF!,'BLAST COLDROOM 1'!$C$2:$C350,$B279,'BLAST COLDROOM 1'!$E$2:$E350,$C279,'BLAST COLDROOM 1'!$A$2:$A350,$A279))</f>
        <v/>
      </c>
      <c r="V279" s="5" t="str">
        <f>IF($A279="","",SUMIFS('BLAST COLDROOM 1'!X$2:X350,'BLAST COLDROOM 1'!$C$2:$C350,$B279,'BLAST COLDROOM 1'!$E$2:$E350,$C279,'BLAST COLDROOM 1'!$A$2:$A350,$A279))</f>
        <v/>
      </c>
      <c r="W279" s="5" t="str">
        <f>IF($A279="","",SUMIFS('BLAST COLDROOM 1'!Y$2:Y350,'BLAST COLDROOM 1'!$C$2:$C350,$B279,'BLAST COLDROOM 1'!$E$2:$E350,$C279,'BLAST COLDROOM 1'!$A$2:$A350,$A279))</f>
        <v/>
      </c>
      <c r="X279" s="5" t="str">
        <f>IF($A279="","",SUMIFS('BLAST COLDROOM 1'!Z$2:Z350,'BLAST COLDROOM 1'!$C$2:$C350,$B279,'BLAST COLDROOM 1'!$E$2:$E350,$C279,'BLAST COLDROOM 1'!$A$2:$A350,$A279))</f>
        <v/>
      </c>
      <c r="Y279" s="5" t="str">
        <f>IF($A279="","",SUMIFS('BLAST COLDROOM 1'!AA$2:AA350,'BLAST COLDROOM 1'!$C$2:$C350,$B279,'BLAST COLDROOM 1'!$E$2:$E350,$C279,'BLAST COLDROOM 1'!$A$2:$A350,$A279))</f>
        <v/>
      </c>
      <c r="Z279" s="5" t="str">
        <f>IF($A279="","",SUMIFS('BLAST COLDROOM 1'!AB$2:AB350,'BLAST COLDROOM 1'!$C$2:$C350,$B279,'BLAST COLDROOM 1'!$E$2:$E350,$C279,'BLAST COLDROOM 1'!$A$2:$A350,$A279))</f>
        <v/>
      </c>
      <c r="AA279" s="5" t="str">
        <f>IF($A279="","",SUMIFS('BLAST COLDROOM 1'!AC$2:AC350,'BLAST COLDROOM 1'!$C$2:$C350,$B279,'BLAST COLDROOM 1'!$E$2:$E350,$C279,'BLAST COLDROOM 1'!$A$2:$A350,$A279))</f>
        <v/>
      </c>
      <c r="AB279" s="5" t="str">
        <f>IF($A279="","",SUMIFS('BLAST COLDROOM 1'!AD$2:AD350,'BLAST COLDROOM 1'!$C$2:$C350,$B279,'BLAST COLDROOM 1'!$E$2:$E350,$C279,'BLAST COLDROOM 1'!$A$2:$A350,$A279))</f>
        <v/>
      </c>
      <c r="AC279" s="5" t="str">
        <f>IF($A279="","",SUMIFS('BLAST COLDROOM 1'!AE$2:AE350,'BLAST COLDROOM 1'!$C$2:$C350,$B279,'BLAST COLDROOM 1'!$E$2:$E350,$C279,'BLAST COLDROOM 1'!$A$2:$A350,$A279))</f>
        <v/>
      </c>
      <c r="AD279" s="5" t="str">
        <f>IF($A279="","",SUMIFS('BLAST COLDROOM 1'!AF$2:AF350,'BLAST COLDROOM 1'!$C$2:$C350,$B279,'BLAST COLDROOM 1'!$E$2:$E350,$C279,'BLAST COLDROOM 1'!$A$2:$A350,$A279))</f>
        <v/>
      </c>
      <c r="AE279" s="5" t="str">
        <f>IF($A279="","",SUMIFS('BLAST COLDROOM 1'!AG$2:AG350,'BLAST COLDROOM 1'!$C$2:$C350,$B279,'BLAST COLDROOM 1'!$E$2:$E350,$C279,'BLAST COLDROOM 1'!$A$2:$A350,$A279))</f>
        <v/>
      </c>
      <c r="AF279" s="5" t="str">
        <f>IF($A279="","",SUMIFS('BLAST COLDROOM 1'!AH$2:AH350,'BLAST COLDROOM 1'!$C$2:$C350,$B279,'BLAST COLDROOM 1'!$E$2:$E350,$C279,'BLAST COLDROOM 1'!$A$2:$A350,$A279))</f>
        <v/>
      </c>
      <c r="AG279" s="5" t="str">
        <f>IF($A279="","",SUMIFS('BLAST COLDROOM 1'!AI$2:AI350,'BLAST COLDROOM 1'!$C$2:$C350,$B279,'BLAST COLDROOM 1'!$E$2:$E350,$C279,'BLAST COLDROOM 1'!$A$2:$A350,$A279))</f>
        <v/>
      </c>
      <c r="AH279" s="5" t="str">
        <f>IF($A279="","",SUMIFS('BLAST COLDROOM 1'!AJ$2:AJ350,'BLAST COLDROOM 1'!$C$2:$C350,$B279,'BLAST COLDROOM 1'!$E$2:$E350,$C279,'BLAST COLDROOM 1'!$A$2:$A350,$A279))</f>
        <v/>
      </c>
      <c r="AI279" s="5" t="str">
        <f>IF($A279="","",SUMIFS('BLAST COLDROOM 1'!AK$2:AK350,'BLAST COLDROOM 1'!$C$2:$C350,$B279,'BLAST COLDROOM 1'!$E$2:$E350,$C279,'BLAST COLDROOM 1'!$A$2:$A350,$A279))</f>
        <v/>
      </c>
      <c r="AJ279" s="5" t="str">
        <f>IF($A279="","",SUMIFS('BLAST COLDROOM 1'!AL$2:AL350,'BLAST COLDROOM 1'!$C$2:$C350,$B279,'BLAST COLDROOM 1'!$E$2:$E350,$C279,'BLAST COLDROOM 1'!$A$2:$A350,$A279))</f>
        <v/>
      </c>
    </row>
    <row r="280" ht="15.75" customHeight="1">
      <c r="A280" s="17"/>
      <c r="B280" s="5"/>
      <c r="C280" s="5"/>
      <c r="D280" s="5" t="str">
        <f>IF($A280="","",SUMIFS('BLAST COLDROOM 1'!F$2:F350,'BLAST COLDROOM 1'!$C$2:$C350,$B280,'BLAST COLDROOM 1'!$E$2:$E350,$C280,'BLAST COLDROOM 1'!$A$2:$A350,$A280))</f>
        <v/>
      </c>
      <c r="E280" s="5" t="str">
        <f>IF($A280="","",SUMIFS('BLAST COLDROOM 1'!G$2:G350,'BLAST COLDROOM 1'!$C$2:$C350,$B280,'BLAST COLDROOM 1'!$E$2:$E350,$C280,'BLAST COLDROOM 1'!$A$2:$A350,$A280))</f>
        <v/>
      </c>
      <c r="F280" s="5" t="str">
        <f>IF($A280="","",SUMIFS('BLAST COLDROOM 1'!H$2:H350,'BLAST COLDROOM 1'!$C$2:$C350,$B280,'BLAST COLDROOM 1'!$E$2:$E350,$C280,'BLAST COLDROOM 1'!$A$2:$A350,$A280))</f>
        <v/>
      </c>
      <c r="G280" s="5" t="str">
        <f>IF($A280="","",SUMIFS('BLAST COLDROOM 1'!I$2:I350,'BLAST COLDROOM 1'!$C$2:$C350,$B280,'BLAST COLDROOM 1'!$E$2:$E350,$C280,'BLAST COLDROOM 1'!$A$2:$A350,$A280))</f>
        <v/>
      </c>
      <c r="H280" s="5" t="str">
        <f>IF($A280="","",SUMIFS('BLAST COLDROOM 1'!J$2:J350,'BLAST COLDROOM 1'!$C$2:$C350,$B280,'BLAST COLDROOM 1'!$E$2:$E350,$C280,'BLAST COLDROOM 1'!$A$2:$A350,$A280))</f>
        <v/>
      </c>
      <c r="I280" s="5" t="str">
        <f>IF($A280="","",SUMIFS('BLAST COLDROOM 1'!K$2:K350,'BLAST COLDROOM 1'!$C$2:$C350,$B280,'BLAST COLDROOM 1'!$E$2:$E350,$C280,'BLAST COLDROOM 1'!$A$2:$A350,$A280))</f>
        <v/>
      </c>
      <c r="J280" s="5" t="str">
        <f>IF($A280="","",SUMIFS(#REF!,'BLAST COLDROOM 1'!$C$2:$C350,$B280,'BLAST COLDROOM 1'!$E$2:$E350,$C280,'BLAST COLDROOM 1'!$A$2:$A350,$A280))</f>
        <v/>
      </c>
      <c r="K280" s="5" t="str">
        <f>IF($A280="","",SUMIFS('BLAST COLDROOM 1'!M$2:M350,'BLAST COLDROOM 1'!$C$2:$C350,$B280,'BLAST COLDROOM 1'!$E$2:$E350,$C280,'BLAST COLDROOM 1'!$A$2:$A350,$A280))</f>
        <v/>
      </c>
      <c r="L280" s="5" t="str">
        <f>IF($A280="","",SUMIFS('BLAST COLDROOM 1'!N$2:N350,'BLAST COLDROOM 1'!$C$2:$C350,$B280,'BLAST COLDROOM 1'!$E$2:$E350,$C280,'BLAST COLDROOM 1'!$A$2:$A350,$A280))</f>
        <v/>
      </c>
      <c r="M280" s="5" t="str">
        <f>IF($A280="","",SUMIFS('BLAST COLDROOM 1'!O$2:O350,'BLAST COLDROOM 1'!$C$2:$C350,$B280,'BLAST COLDROOM 1'!$E$2:$E350,$C280,'BLAST COLDROOM 1'!$A$2:$A350,$A280))</f>
        <v/>
      </c>
      <c r="N280" s="5" t="str">
        <f>IF($A280="","",SUMIFS('BLAST COLDROOM 1'!P$2:P350,'BLAST COLDROOM 1'!$C$2:$C350,$B280,'BLAST COLDROOM 1'!$E$2:$E350,$C280,'BLAST COLDROOM 1'!$A$2:$A350,$A280))</f>
        <v/>
      </c>
      <c r="O280" s="5" t="str">
        <f>IF($A280="","",SUMIFS('BLAST COLDROOM 1'!Q$2:Q350,'BLAST COLDROOM 1'!$C$2:$C350,$B280,'BLAST COLDROOM 1'!$E$2:$E350,$C280,'BLAST COLDROOM 1'!$A$2:$A350,$A280))</f>
        <v/>
      </c>
      <c r="P280" s="5" t="str">
        <f>IF($A280="","",SUMIFS('BLAST COLDROOM 1'!R$2:R350,'BLAST COLDROOM 1'!$C$2:$C350,$B280,'BLAST COLDROOM 1'!$E$2:$E350,$C280,'BLAST COLDROOM 1'!$A$2:$A350,$A280))</f>
        <v/>
      </c>
      <c r="Q280" s="5" t="str">
        <f>IF($A280="","",SUMIFS('BLAST COLDROOM 1'!S$2:S350,'BLAST COLDROOM 1'!$C$2:$C350,$B280,'BLAST COLDROOM 1'!$E$2:$E350,$C280,'BLAST COLDROOM 1'!$A$2:$A350,$A280))</f>
        <v/>
      </c>
      <c r="R280" s="5" t="str">
        <f>IF($A280="","",SUMIFS('BLAST COLDROOM 1'!T$2:T350,'BLAST COLDROOM 1'!$C$2:$C350,$B280,'BLAST COLDROOM 1'!$E$2:$E350,$C280,'BLAST COLDROOM 1'!$A$2:$A350,$A280))</f>
        <v/>
      </c>
      <c r="S280" s="5" t="str">
        <f>IF($A280="","",SUMIFS('BLAST COLDROOM 1'!U$2:U350,'BLAST COLDROOM 1'!$C$2:$C350,$B280,'BLAST COLDROOM 1'!$E$2:$E350,$C280,'BLAST COLDROOM 1'!$A$2:$A350,$A280))</f>
        <v/>
      </c>
      <c r="T280" s="5" t="str">
        <f>IF($A280="","",SUMIFS('BLAST COLDROOM 1'!V$2:V350,'BLAST COLDROOM 1'!$C$2:$C350,$B280,'BLAST COLDROOM 1'!$E$2:$E350,$C280,'BLAST COLDROOM 1'!$A$2:$A350,$A280))</f>
        <v/>
      </c>
      <c r="U280" s="5" t="str">
        <f>IF($A280="","",SUMIFS(#REF!,'BLAST COLDROOM 1'!$C$2:$C350,$B280,'BLAST COLDROOM 1'!$E$2:$E350,$C280,'BLAST COLDROOM 1'!$A$2:$A350,$A280))</f>
        <v/>
      </c>
      <c r="V280" s="5" t="str">
        <f>IF($A280="","",SUMIFS('BLAST COLDROOM 1'!X$2:X350,'BLAST COLDROOM 1'!$C$2:$C350,$B280,'BLAST COLDROOM 1'!$E$2:$E350,$C280,'BLAST COLDROOM 1'!$A$2:$A350,$A280))</f>
        <v/>
      </c>
      <c r="W280" s="5" t="str">
        <f>IF($A280="","",SUMIFS('BLAST COLDROOM 1'!Y$2:Y350,'BLAST COLDROOM 1'!$C$2:$C350,$B280,'BLAST COLDROOM 1'!$E$2:$E350,$C280,'BLAST COLDROOM 1'!$A$2:$A350,$A280))</f>
        <v/>
      </c>
      <c r="X280" s="5" t="str">
        <f>IF($A280="","",SUMIFS('BLAST COLDROOM 1'!Z$2:Z350,'BLAST COLDROOM 1'!$C$2:$C350,$B280,'BLAST COLDROOM 1'!$E$2:$E350,$C280,'BLAST COLDROOM 1'!$A$2:$A350,$A280))</f>
        <v/>
      </c>
      <c r="Y280" s="5" t="str">
        <f>IF($A280="","",SUMIFS('BLAST COLDROOM 1'!AA$2:AA350,'BLAST COLDROOM 1'!$C$2:$C350,$B280,'BLAST COLDROOM 1'!$E$2:$E350,$C280,'BLAST COLDROOM 1'!$A$2:$A350,$A280))</f>
        <v/>
      </c>
      <c r="Z280" s="5" t="str">
        <f>IF($A280="","",SUMIFS('BLAST COLDROOM 1'!AB$2:AB350,'BLAST COLDROOM 1'!$C$2:$C350,$B280,'BLAST COLDROOM 1'!$E$2:$E350,$C280,'BLAST COLDROOM 1'!$A$2:$A350,$A280))</f>
        <v/>
      </c>
      <c r="AA280" s="5" t="str">
        <f>IF($A280="","",SUMIFS('BLAST COLDROOM 1'!AC$2:AC350,'BLAST COLDROOM 1'!$C$2:$C350,$B280,'BLAST COLDROOM 1'!$E$2:$E350,$C280,'BLAST COLDROOM 1'!$A$2:$A350,$A280))</f>
        <v/>
      </c>
      <c r="AB280" s="5" t="str">
        <f>IF($A280="","",SUMIFS('BLAST COLDROOM 1'!AD$2:AD350,'BLAST COLDROOM 1'!$C$2:$C350,$B280,'BLAST COLDROOM 1'!$E$2:$E350,$C280,'BLAST COLDROOM 1'!$A$2:$A350,$A280))</f>
        <v/>
      </c>
      <c r="AC280" s="5" t="str">
        <f>IF($A280="","",SUMIFS('BLAST COLDROOM 1'!AE$2:AE350,'BLAST COLDROOM 1'!$C$2:$C350,$B280,'BLAST COLDROOM 1'!$E$2:$E350,$C280,'BLAST COLDROOM 1'!$A$2:$A350,$A280))</f>
        <v/>
      </c>
      <c r="AD280" s="5" t="str">
        <f>IF($A280="","",SUMIFS('BLAST COLDROOM 1'!AF$2:AF350,'BLAST COLDROOM 1'!$C$2:$C350,$B280,'BLAST COLDROOM 1'!$E$2:$E350,$C280,'BLAST COLDROOM 1'!$A$2:$A350,$A280))</f>
        <v/>
      </c>
      <c r="AE280" s="5" t="str">
        <f>IF($A280="","",SUMIFS('BLAST COLDROOM 1'!AG$2:AG350,'BLAST COLDROOM 1'!$C$2:$C350,$B280,'BLAST COLDROOM 1'!$E$2:$E350,$C280,'BLAST COLDROOM 1'!$A$2:$A350,$A280))</f>
        <v/>
      </c>
      <c r="AF280" s="5" t="str">
        <f>IF($A280="","",SUMIFS('BLAST COLDROOM 1'!AH$2:AH350,'BLAST COLDROOM 1'!$C$2:$C350,$B280,'BLAST COLDROOM 1'!$E$2:$E350,$C280,'BLAST COLDROOM 1'!$A$2:$A350,$A280))</f>
        <v/>
      </c>
      <c r="AG280" s="5" t="str">
        <f>IF($A280="","",SUMIFS('BLAST COLDROOM 1'!AI$2:AI350,'BLAST COLDROOM 1'!$C$2:$C350,$B280,'BLAST COLDROOM 1'!$E$2:$E350,$C280,'BLAST COLDROOM 1'!$A$2:$A350,$A280))</f>
        <v/>
      </c>
      <c r="AH280" s="5" t="str">
        <f>IF($A280="","",SUMIFS('BLAST COLDROOM 1'!AJ$2:AJ350,'BLAST COLDROOM 1'!$C$2:$C350,$B280,'BLAST COLDROOM 1'!$E$2:$E350,$C280,'BLAST COLDROOM 1'!$A$2:$A350,$A280))</f>
        <v/>
      </c>
      <c r="AI280" s="5" t="str">
        <f>IF($A280="","",SUMIFS('BLAST COLDROOM 1'!AK$2:AK350,'BLAST COLDROOM 1'!$C$2:$C350,$B280,'BLAST COLDROOM 1'!$E$2:$E350,$C280,'BLAST COLDROOM 1'!$A$2:$A350,$A280))</f>
        <v/>
      </c>
      <c r="AJ280" s="5" t="str">
        <f>IF($A280="","",SUMIFS('BLAST COLDROOM 1'!AL$2:AL350,'BLAST COLDROOM 1'!$C$2:$C350,$B280,'BLAST COLDROOM 1'!$E$2:$E350,$C280,'BLAST COLDROOM 1'!$A$2:$A350,$A280))</f>
        <v/>
      </c>
    </row>
    <row r="281" ht="15.75" customHeight="1">
      <c r="A281" s="17"/>
      <c r="B281" s="5"/>
      <c r="C281" s="5"/>
      <c r="D281" s="5" t="str">
        <f>IF($A281="","",SUMIFS('BLAST COLDROOM 1'!F$2:F350,'BLAST COLDROOM 1'!$C$2:$C350,$B281,'BLAST COLDROOM 1'!$E$2:$E350,$C281,'BLAST COLDROOM 1'!$A$2:$A350,$A281))</f>
        <v/>
      </c>
      <c r="E281" s="5" t="str">
        <f>IF($A281="","",SUMIFS('BLAST COLDROOM 1'!G$2:G350,'BLAST COLDROOM 1'!$C$2:$C350,$B281,'BLAST COLDROOM 1'!$E$2:$E350,$C281,'BLAST COLDROOM 1'!$A$2:$A350,$A281))</f>
        <v/>
      </c>
      <c r="F281" s="5" t="str">
        <f>IF($A281="","",SUMIFS('BLAST COLDROOM 1'!H$2:H350,'BLAST COLDROOM 1'!$C$2:$C350,$B281,'BLAST COLDROOM 1'!$E$2:$E350,$C281,'BLAST COLDROOM 1'!$A$2:$A350,$A281))</f>
        <v/>
      </c>
      <c r="G281" s="5" t="str">
        <f>IF($A281="","",SUMIFS('BLAST COLDROOM 1'!I$2:I350,'BLAST COLDROOM 1'!$C$2:$C350,$B281,'BLAST COLDROOM 1'!$E$2:$E350,$C281,'BLAST COLDROOM 1'!$A$2:$A350,$A281))</f>
        <v/>
      </c>
      <c r="H281" s="5" t="str">
        <f>IF($A281="","",SUMIFS('BLAST COLDROOM 1'!J$2:J350,'BLAST COLDROOM 1'!$C$2:$C350,$B281,'BLAST COLDROOM 1'!$E$2:$E350,$C281,'BLAST COLDROOM 1'!$A$2:$A350,$A281))</f>
        <v/>
      </c>
      <c r="I281" s="5" t="str">
        <f>IF($A281="","",SUMIFS('BLAST COLDROOM 1'!K$2:K350,'BLAST COLDROOM 1'!$C$2:$C350,$B281,'BLAST COLDROOM 1'!$E$2:$E350,$C281,'BLAST COLDROOM 1'!$A$2:$A350,$A281))</f>
        <v/>
      </c>
      <c r="J281" s="5" t="str">
        <f>IF($A281="","",SUMIFS(#REF!,'BLAST COLDROOM 1'!$C$2:$C350,$B281,'BLAST COLDROOM 1'!$E$2:$E350,$C281,'BLAST COLDROOM 1'!$A$2:$A350,$A281))</f>
        <v/>
      </c>
      <c r="K281" s="5" t="str">
        <f>IF($A281="","",SUMIFS('BLAST COLDROOM 1'!M$2:M350,'BLAST COLDROOM 1'!$C$2:$C350,$B281,'BLAST COLDROOM 1'!$E$2:$E350,$C281,'BLAST COLDROOM 1'!$A$2:$A350,$A281))</f>
        <v/>
      </c>
      <c r="L281" s="5" t="str">
        <f>IF($A281="","",SUMIFS('BLAST COLDROOM 1'!N$2:N350,'BLAST COLDROOM 1'!$C$2:$C350,$B281,'BLAST COLDROOM 1'!$E$2:$E350,$C281,'BLAST COLDROOM 1'!$A$2:$A350,$A281))</f>
        <v/>
      </c>
      <c r="M281" s="5" t="str">
        <f>IF($A281="","",SUMIFS('BLAST COLDROOM 1'!O$2:O350,'BLAST COLDROOM 1'!$C$2:$C350,$B281,'BLAST COLDROOM 1'!$E$2:$E350,$C281,'BLAST COLDROOM 1'!$A$2:$A350,$A281))</f>
        <v/>
      </c>
      <c r="N281" s="5" t="str">
        <f>IF($A281="","",SUMIFS('BLAST COLDROOM 1'!P$2:P350,'BLAST COLDROOM 1'!$C$2:$C350,$B281,'BLAST COLDROOM 1'!$E$2:$E350,$C281,'BLAST COLDROOM 1'!$A$2:$A350,$A281))</f>
        <v/>
      </c>
      <c r="O281" s="5" t="str">
        <f>IF($A281="","",SUMIFS('BLAST COLDROOM 1'!Q$2:Q350,'BLAST COLDROOM 1'!$C$2:$C350,$B281,'BLAST COLDROOM 1'!$E$2:$E350,$C281,'BLAST COLDROOM 1'!$A$2:$A350,$A281))</f>
        <v/>
      </c>
      <c r="P281" s="5" t="str">
        <f>IF($A281="","",SUMIFS('BLAST COLDROOM 1'!R$2:R350,'BLAST COLDROOM 1'!$C$2:$C350,$B281,'BLAST COLDROOM 1'!$E$2:$E350,$C281,'BLAST COLDROOM 1'!$A$2:$A350,$A281))</f>
        <v/>
      </c>
      <c r="Q281" s="5" t="str">
        <f>IF($A281="","",SUMIFS('BLAST COLDROOM 1'!S$2:S350,'BLAST COLDROOM 1'!$C$2:$C350,$B281,'BLAST COLDROOM 1'!$E$2:$E350,$C281,'BLAST COLDROOM 1'!$A$2:$A350,$A281))</f>
        <v/>
      </c>
      <c r="R281" s="5" t="str">
        <f>IF($A281="","",SUMIFS('BLAST COLDROOM 1'!T$2:T350,'BLAST COLDROOM 1'!$C$2:$C350,$B281,'BLAST COLDROOM 1'!$E$2:$E350,$C281,'BLAST COLDROOM 1'!$A$2:$A350,$A281))</f>
        <v/>
      </c>
      <c r="S281" s="5" t="str">
        <f>IF($A281="","",SUMIFS('BLAST COLDROOM 1'!U$2:U350,'BLAST COLDROOM 1'!$C$2:$C350,$B281,'BLAST COLDROOM 1'!$E$2:$E350,$C281,'BLAST COLDROOM 1'!$A$2:$A350,$A281))</f>
        <v/>
      </c>
      <c r="T281" s="5" t="str">
        <f>IF($A281="","",SUMIFS('BLAST COLDROOM 1'!V$2:V350,'BLAST COLDROOM 1'!$C$2:$C350,$B281,'BLAST COLDROOM 1'!$E$2:$E350,$C281,'BLAST COLDROOM 1'!$A$2:$A350,$A281))</f>
        <v/>
      </c>
      <c r="U281" s="5" t="str">
        <f>IF($A281="","",SUMIFS(#REF!,'BLAST COLDROOM 1'!$C$2:$C350,$B281,'BLAST COLDROOM 1'!$E$2:$E350,$C281,'BLAST COLDROOM 1'!$A$2:$A350,$A281))</f>
        <v/>
      </c>
      <c r="V281" s="5" t="str">
        <f>IF($A281="","",SUMIFS('BLAST COLDROOM 1'!X$2:X350,'BLAST COLDROOM 1'!$C$2:$C350,$B281,'BLAST COLDROOM 1'!$E$2:$E350,$C281,'BLAST COLDROOM 1'!$A$2:$A350,$A281))</f>
        <v/>
      </c>
      <c r="W281" s="5" t="str">
        <f>IF($A281="","",SUMIFS('BLAST COLDROOM 1'!Y$2:Y350,'BLAST COLDROOM 1'!$C$2:$C350,$B281,'BLAST COLDROOM 1'!$E$2:$E350,$C281,'BLAST COLDROOM 1'!$A$2:$A350,$A281))</f>
        <v/>
      </c>
      <c r="X281" s="5" t="str">
        <f>IF($A281="","",SUMIFS('BLAST COLDROOM 1'!Z$2:Z350,'BLAST COLDROOM 1'!$C$2:$C350,$B281,'BLAST COLDROOM 1'!$E$2:$E350,$C281,'BLAST COLDROOM 1'!$A$2:$A350,$A281))</f>
        <v/>
      </c>
      <c r="Y281" s="5" t="str">
        <f>IF($A281="","",SUMIFS('BLAST COLDROOM 1'!AA$2:AA350,'BLAST COLDROOM 1'!$C$2:$C350,$B281,'BLAST COLDROOM 1'!$E$2:$E350,$C281,'BLAST COLDROOM 1'!$A$2:$A350,$A281))</f>
        <v/>
      </c>
      <c r="Z281" s="5" t="str">
        <f>IF($A281="","",SUMIFS('BLAST COLDROOM 1'!AB$2:AB350,'BLAST COLDROOM 1'!$C$2:$C350,$B281,'BLAST COLDROOM 1'!$E$2:$E350,$C281,'BLAST COLDROOM 1'!$A$2:$A350,$A281))</f>
        <v/>
      </c>
      <c r="AA281" s="5" t="str">
        <f>IF($A281="","",SUMIFS('BLAST COLDROOM 1'!AC$2:AC350,'BLAST COLDROOM 1'!$C$2:$C350,$B281,'BLAST COLDROOM 1'!$E$2:$E350,$C281,'BLAST COLDROOM 1'!$A$2:$A350,$A281))</f>
        <v/>
      </c>
      <c r="AB281" s="5" t="str">
        <f>IF($A281="","",SUMIFS('BLAST COLDROOM 1'!AD$2:AD350,'BLAST COLDROOM 1'!$C$2:$C350,$B281,'BLAST COLDROOM 1'!$E$2:$E350,$C281,'BLAST COLDROOM 1'!$A$2:$A350,$A281))</f>
        <v/>
      </c>
      <c r="AC281" s="5" t="str">
        <f>IF($A281="","",SUMIFS('BLAST COLDROOM 1'!AE$2:AE350,'BLAST COLDROOM 1'!$C$2:$C350,$B281,'BLAST COLDROOM 1'!$E$2:$E350,$C281,'BLAST COLDROOM 1'!$A$2:$A350,$A281))</f>
        <v/>
      </c>
      <c r="AD281" s="5" t="str">
        <f>IF($A281="","",SUMIFS('BLAST COLDROOM 1'!AF$2:AF350,'BLAST COLDROOM 1'!$C$2:$C350,$B281,'BLAST COLDROOM 1'!$E$2:$E350,$C281,'BLAST COLDROOM 1'!$A$2:$A350,$A281))</f>
        <v/>
      </c>
      <c r="AE281" s="5" t="str">
        <f>IF($A281="","",SUMIFS('BLAST COLDROOM 1'!AG$2:AG350,'BLAST COLDROOM 1'!$C$2:$C350,$B281,'BLAST COLDROOM 1'!$E$2:$E350,$C281,'BLAST COLDROOM 1'!$A$2:$A350,$A281))</f>
        <v/>
      </c>
      <c r="AF281" s="5" t="str">
        <f>IF($A281="","",SUMIFS('BLAST COLDROOM 1'!AH$2:AH350,'BLAST COLDROOM 1'!$C$2:$C350,$B281,'BLAST COLDROOM 1'!$E$2:$E350,$C281,'BLAST COLDROOM 1'!$A$2:$A350,$A281))</f>
        <v/>
      </c>
      <c r="AG281" s="5" t="str">
        <f>IF($A281="","",SUMIFS('BLAST COLDROOM 1'!AI$2:AI350,'BLAST COLDROOM 1'!$C$2:$C350,$B281,'BLAST COLDROOM 1'!$E$2:$E350,$C281,'BLAST COLDROOM 1'!$A$2:$A350,$A281))</f>
        <v/>
      </c>
      <c r="AH281" s="5" t="str">
        <f>IF($A281="","",SUMIFS('BLAST COLDROOM 1'!AJ$2:AJ350,'BLAST COLDROOM 1'!$C$2:$C350,$B281,'BLAST COLDROOM 1'!$E$2:$E350,$C281,'BLAST COLDROOM 1'!$A$2:$A350,$A281))</f>
        <v/>
      </c>
      <c r="AI281" s="5" t="str">
        <f>IF($A281="","",SUMIFS('BLAST COLDROOM 1'!AK$2:AK350,'BLAST COLDROOM 1'!$C$2:$C350,$B281,'BLAST COLDROOM 1'!$E$2:$E350,$C281,'BLAST COLDROOM 1'!$A$2:$A350,$A281))</f>
        <v/>
      </c>
      <c r="AJ281" s="5" t="str">
        <f>IF($A281="","",SUMIFS('BLAST COLDROOM 1'!AL$2:AL350,'BLAST COLDROOM 1'!$C$2:$C350,$B281,'BLAST COLDROOM 1'!$E$2:$E350,$C281,'BLAST COLDROOM 1'!$A$2:$A350,$A281))</f>
        <v/>
      </c>
    </row>
    <row r="282" ht="15.75" customHeight="1">
      <c r="A282" s="17"/>
      <c r="B282" s="5"/>
      <c r="C282" s="5"/>
      <c r="D282" s="5" t="str">
        <f>IF($A282="","",SUMIFS('BLAST COLDROOM 1'!F$2:F350,'BLAST COLDROOM 1'!$C$2:$C350,$B282,'BLAST COLDROOM 1'!$E$2:$E350,$C282,'BLAST COLDROOM 1'!$A$2:$A350,$A282))</f>
        <v/>
      </c>
      <c r="E282" s="5" t="str">
        <f>IF($A282="","",SUMIFS('BLAST COLDROOM 1'!G$2:G350,'BLAST COLDROOM 1'!$C$2:$C350,$B282,'BLAST COLDROOM 1'!$E$2:$E350,$C282,'BLAST COLDROOM 1'!$A$2:$A350,$A282))</f>
        <v/>
      </c>
      <c r="F282" s="5" t="str">
        <f>IF($A282="","",SUMIFS('BLAST COLDROOM 1'!H$2:H350,'BLAST COLDROOM 1'!$C$2:$C350,$B282,'BLAST COLDROOM 1'!$E$2:$E350,$C282,'BLAST COLDROOM 1'!$A$2:$A350,$A282))</f>
        <v/>
      </c>
      <c r="G282" s="5" t="str">
        <f>IF($A282="","",SUMIFS('BLAST COLDROOM 1'!I$2:I350,'BLAST COLDROOM 1'!$C$2:$C350,$B282,'BLAST COLDROOM 1'!$E$2:$E350,$C282,'BLAST COLDROOM 1'!$A$2:$A350,$A282))</f>
        <v/>
      </c>
      <c r="H282" s="5" t="str">
        <f>IF($A282="","",SUMIFS('BLAST COLDROOM 1'!J$2:J350,'BLAST COLDROOM 1'!$C$2:$C350,$B282,'BLAST COLDROOM 1'!$E$2:$E350,$C282,'BLAST COLDROOM 1'!$A$2:$A350,$A282))</f>
        <v/>
      </c>
      <c r="I282" s="5" t="str">
        <f>IF($A282="","",SUMIFS('BLAST COLDROOM 1'!K$2:K350,'BLAST COLDROOM 1'!$C$2:$C350,$B282,'BLAST COLDROOM 1'!$E$2:$E350,$C282,'BLAST COLDROOM 1'!$A$2:$A350,$A282))</f>
        <v/>
      </c>
      <c r="J282" s="5" t="str">
        <f>IF($A282="","",SUMIFS(#REF!,'BLAST COLDROOM 1'!$C$2:$C350,$B282,'BLAST COLDROOM 1'!$E$2:$E350,$C282,'BLAST COLDROOM 1'!$A$2:$A350,$A282))</f>
        <v/>
      </c>
      <c r="K282" s="5" t="str">
        <f>IF($A282="","",SUMIFS('BLAST COLDROOM 1'!M$2:M350,'BLAST COLDROOM 1'!$C$2:$C350,$B282,'BLAST COLDROOM 1'!$E$2:$E350,$C282,'BLAST COLDROOM 1'!$A$2:$A350,$A282))</f>
        <v/>
      </c>
      <c r="L282" s="5" t="str">
        <f>IF($A282="","",SUMIFS('BLAST COLDROOM 1'!N$2:N350,'BLAST COLDROOM 1'!$C$2:$C350,$B282,'BLAST COLDROOM 1'!$E$2:$E350,$C282,'BLAST COLDROOM 1'!$A$2:$A350,$A282))</f>
        <v/>
      </c>
      <c r="M282" s="5" t="str">
        <f>IF($A282="","",SUMIFS('BLAST COLDROOM 1'!O$2:O350,'BLAST COLDROOM 1'!$C$2:$C350,$B282,'BLAST COLDROOM 1'!$E$2:$E350,$C282,'BLAST COLDROOM 1'!$A$2:$A350,$A282))</f>
        <v/>
      </c>
      <c r="N282" s="5" t="str">
        <f>IF($A282="","",SUMIFS('BLAST COLDROOM 1'!P$2:P350,'BLAST COLDROOM 1'!$C$2:$C350,$B282,'BLAST COLDROOM 1'!$E$2:$E350,$C282,'BLAST COLDROOM 1'!$A$2:$A350,$A282))</f>
        <v/>
      </c>
      <c r="O282" s="5" t="str">
        <f>IF($A282="","",SUMIFS('BLAST COLDROOM 1'!Q$2:Q350,'BLAST COLDROOM 1'!$C$2:$C350,$B282,'BLAST COLDROOM 1'!$E$2:$E350,$C282,'BLAST COLDROOM 1'!$A$2:$A350,$A282))</f>
        <v/>
      </c>
      <c r="P282" s="5" t="str">
        <f>IF($A282="","",SUMIFS('BLAST COLDROOM 1'!R$2:R350,'BLAST COLDROOM 1'!$C$2:$C350,$B282,'BLAST COLDROOM 1'!$E$2:$E350,$C282,'BLAST COLDROOM 1'!$A$2:$A350,$A282))</f>
        <v/>
      </c>
      <c r="Q282" s="5" t="str">
        <f>IF($A282="","",SUMIFS('BLAST COLDROOM 1'!S$2:S350,'BLAST COLDROOM 1'!$C$2:$C350,$B282,'BLAST COLDROOM 1'!$E$2:$E350,$C282,'BLAST COLDROOM 1'!$A$2:$A350,$A282))</f>
        <v/>
      </c>
      <c r="R282" s="5" t="str">
        <f>IF($A282="","",SUMIFS('BLAST COLDROOM 1'!T$2:T350,'BLAST COLDROOM 1'!$C$2:$C350,$B282,'BLAST COLDROOM 1'!$E$2:$E350,$C282,'BLAST COLDROOM 1'!$A$2:$A350,$A282))</f>
        <v/>
      </c>
      <c r="S282" s="5" t="str">
        <f>IF($A282="","",SUMIFS('BLAST COLDROOM 1'!U$2:U350,'BLAST COLDROOM 1'!$C$2:$C350,$B282,'BLAST COLDROOM 1'!$E$2:$E350,$C282,'BLAST COLDROOM 1'!$A$2:$A350,$A282))</f>
        <v/>
      </c>
      <c r="T282" s="5" t="str">
        <f>IF($A282="","",SUMIFS('BLAST COLDROOM 1'!V$2:V350,'BLAST COLDROOM 1'!$C$2:$C350,$B282,'BLAST COLDROOM 1'!$E$2:$E350,$C282,'BLAST COLDROOM 1'!$A$2:$A350,$A282))</f>
        <v/>
      </c>
      <c r="U282" s="5" t="str">
        <f>IF($A282="","",SUMIFS(#REF!,'BLAST COLDROOM 1'!$C$2:$C350,$B282,'BLAST COLDROOM 1'!$E$2:$E350,$C282,'BLAST COLDROOM 1'!$A$2:$A350,$A282))</f>
        <v/>
      </c>
      <c r="V282" s="5" t="str">
        <f>IF($A282="","",SUMIFS('BLAST COLDROOM 1'!X$2:X350,'BLAST COLDROOM 1'!$C$2:$C350,$B282,'BLAST COLDROOM 1'!$E$2:$E350,$C282,'BLAST COLDROOM 1'!$A$2:$A350,$A282))</f>
        <v/>
      </c>
      <c r="W282" s="5" t="str">
        <f>IF($A282="","",SUMIFS('BLAST COLDROOM 1'!Y$2:Y350,'BLAST COLDROOM 1'!$C$2:$C350,$B282,'BLAST COLDROOM 1'!$E$2:$E350,$C282,'BLAST COLDROOM 1'!$A$2:$A350,$A282))</f>
        <v/>
      </c>
      <c r="X282" s="5" t="str">
        <f>IF($A282="","",SUMIFS('BLAST COLDROOM 1'!Z$2:Z350,'BLAST COLDROOM 1'!$C$2:$C350,$B282,'BLAST COLDROOM 1'!$E$2:$E350,$C282,'BLAST COLDROOM 1'!$A$2:$A350,$A282))</f>
        <v/>
      </c>
      <c r="Y282" s="5" t="str">
        <f>IF($A282="","",SUMIFS('BLAST COLDROOM 1'!AA$2:AA350,'BLAST COLDROOM 1'!$C$2:$C350,$B282,'BLAST COLDROOM 1'!$E$2:$E350,$C282,'BLAST COLDROOM 1'!$A$2:$A350,$A282))</f>
        <v/>
      </c>
      <c r="Z282" s="5" t="str">
        <f>IF($A282="","",SUMIFS('BLAST COLDROOM 1'!AB$2:AB350,'BLAST COLDROOM 1'!$C$2:$C350,$B282,'BLAST COLDROOM 1'!$E$2:$E350,$C282,'BLAST COLDROOM 1'!$A$2:$A350,$A282))</f>
        <v/>
      </c>
      <c r="AA282" s="5" t="str">
        <f>IF($A282="","",SUMIFS('BLAST COLDROOM 1'!AC$2:AC350,'BLAST COLDROOM 1'!$C$2:$C350,$B282,'BLAST COLDROOM 1'!$E$2:$E350,$C282,'BLAST COLDROOM 1'!$A$2:$A350,$A282))</f>
        <v/>
      </c>
      <c r="AB282" s="5" t="str">
        <f>IF($A282="","",SUMIFS('BLAST COLDROOM 1'!AD$2:AD350,'BLAST COLDROOM 1'!$C$2:$C350,$B282,'BLAST COLDROOM 1'!$E$2:$E350,$C282,'BLAST COLDROOM 1'!$A$2:$A350,$A282))</f>
        <v/>
      </c>
      <c r="AC282" s="5" t="str">
        <f>IF($A282="","",SUMIFS('BLAST COLDROOM 1'!AE$2:AE350,'BLAST COLDROOM 1'!$C$2:$C350,$B282,'BLAST COLDROOM 1'!$E$2:$E350,$C282,'BLAST COLDROOM 1'!$A$2:$A350,$A282))</f>
        <v/>
      </c>
      <c r="AD282" s="5" t="str">
        <f>IF($A282="","",SUMIFS('BLAST COLDROOM 1'!AF$2:AF350,'BLAST COLDROOM 1'!$C$2:$C350,$B282,'BLAST COLDROOM 1'!$E$2:$E350,$C282,'BLAST COLDROOM 1'!$A$2:$A350,$A282))</f>
        <v/>
      </c>
      <c r="AE282" s="5" t="str">
        <f>IF($A282="","",SUMIFS('BLAST COLDROOM 1'!AG$2:AG350,'BLAST COLDROOM 1'!$C$2:$C350,$B282,'BLAST COLDROOM 1'!$E$2:$E350,$C282,'BLAST COLDROOM 1'!$A$2:$A350,$A282))</f>
        <v/>
      </c>
      <c r="AF282" s="5" t="str">
        <f>IF($A282="","",SUMIFS('BLAST COLDROOM 1'!AH$2:AH350,'BLAST COLDROOM 1'!$C$2:$C350,$B282,'BLAST COLDROOM 1'!$E$2:$E350,$C282,'BLAST COLDROOM 1'!$A$2:$A350,$A282))</f>
        <v/>
      </c>
      <c r="AG282" s="5" t="str">
        <f>IF($A282="","",SUMIFS('BLAST COLDROOM 1'!AI$2:AI350,'BLAST COLDROOM 1'!$C$2:$C350,$B282,'BLAST COLDROOM 1'!$E$2:$E350,$C282,'BLAST COLDROOM 1'!$A$2:$A350,$A282))</f>
        <v/>
      </c>
      <c r="AH282" s="5" t="str">
        <f>IF($A282="","",SUMIFS('BLAST COLDROOM 1'!AJ$2:AJ350,'BLAST COLDROOM 1'!$C$2:$C350,$B282,'BLAST COLDROOM 1'!$E$2:$E350,$C282,'BLAST COLDROOM 1'!$A$2:$A350,$A282))</f>
        <v/>
      </c>
      <c r="AI282" s="5" t="str">
        <f>IF($A282="","",SUMIFS('BLAST COLDROOM 1'!AK$2:AK350,'BLAST COLDROOM 1'!$C$2:$C350,$B282,'BLAST COLDROOM 1'!$E$2:$E350,$C282,'BLAST COLDROOM 1'!$A$2:$A350,$A282))</f>
        <v/>
      </c>
      <c r="AJ282" s="5" t="str">
        <f>IF($A282="","",SUMIFS('BLAST COLDROOM 1'!AL$2:AL350,'BLAST COLDROOM 1'!$C$2:$C350,$B282,'BLAST COLDROOM 1'!$E$2:$E350,$C282,'BLAST COLDROOM 1'!$A$2:$A350,$A282))</f>
        <v/>
      </c>
    </row>
    <row r="283" ht="15.75" customHeight="1">
      <c r="A283" s="17"/>
      <c r="B283" s="5"/>
      <c r="C283" s="5"/>
      <c r="D283" s="5" t="str">
        <f>IF($A283="","",SUMIFS('BLAST COLDROOM 1'!F$2:F350,'BLAST COLDROOM 1'!$C$2:$C350,$B283,'BLAST COLDROOM 1'!$E$2:$E350,$C283,'BLAST COLDROOM 1'!$A$2:$A350,$A283))</f>
        <v/>
      </c>
      <c r="E283" s="5" t="str">
        <f>IF($A283="","",SUMIFS('BLAST COLDROOM 1'!G$2:G350,'BLAST COLDROOM 1'!$C$2:$C350,$B283,'BLAST COLDROOM 1'!$E$2:$E350,$C283,'BLAST COLDROOM 1'!$A$2:$A350,$A283))</f>
        <v/>
      </c>
      <c r="F283" s="5" t="str">
        <f>IF($A283="","",SUMIFS('BLAST COLDROOM 1'!H$2:H350,'BLAST COLDROOM 1'!$C$2:$C350,$B283,'BLAST COLDROOM 1'!$E$2:$E350,$C283,'BLAST COLDROOM 1'!$A$2:$A350,$A283))</f>
        <v/>
      </c>
      <c r="G283" s="5" t="str">
        <f>IF($A283="","",SUMIFS('BLAST COLDROOM 1'!I$2:I350,'BLAST COLDROOM 1'!$C$2:$C350,$B283,'BLAST COLDROOM 1'!$E$2:$E350,$C283,'BLAST COLDROOM 1'!$A$2:$A350,$A283))</f>
        <v/>
      </c>
      <c r="H283" s="5" t="str">
        <f>IF($A283="","",SUMIFS('BLAST COLDROOM 1'!J$2:J350,'BLAST COLDROOM 1'!$C$2:$C350,$B283,'BLAST COLDROOM 1'!$E$2:$E350,$C283,'BLAST COLDROOM 1'!$A$2:$A350,$A283))</f>
        <v/>
      </c>
      <c r="I283" s="5" t="str">
        <f>IF($A283="","",SUMIFS('BLAST COLDROOM 1'!K$2:K350,'BLAST COLDROOM 1'!$C$2:$C350,$B283,'BLAST COLDROOM 1'!$E$2:$E350,$C283,'BLAST COLDROOM 1'!$A$2:$A350,$A283))</f>
        <v/>
      </c>
      <c r="J283" s="5" t="str">
        <f>IF($A283="","",SUMIFS(#REF!,'BLAST COLDROOM 1'!$C$2:$C350,$B283,'BLAST COLDROOM 1'!$E$2:$E350,$C283,'BLAST COLDROOM 1'!$A$2:$A350,$A283))</f>
        <v/>
      </c>
      <c r="K283" s="5" t="str">
        <f>IF($A283="","",SUMIFS('BLAST COLDROOM 1'!M$2:M350,'BLAST COLDROOM 1'!$C$2:$C350,$B283,'BLAST COLDROOM 1'!$E$2:$E350,$C283,'BLAST COLDROOM 1'!$A$2:$A350,$A283))</f>
        <v/>
      </c>
      <c r="L283" s="5" t="str">
        <f>IF($A283="","",SUMIFS('BLAST COLDROOM 1'!N$2:N350,'BLAST COLDROOM 1'!$C$2:$C350,$B283,'BLAST COLDROOM 1'!$E$2:$E350,$C283,'BLAST COLDROOM 1'!$A$2:$A350,$A283))</f>
        <v/>
      </c>
      <c r="M283" s="5" t="str">
        <f>IF($A283="","",SUMIFS('BLAST COLDROOM 1'!O$2:O350,'BLAST COLDROOM 1'!$C$2:$C350,$B283,'BLAST COLDROOM 1'!$E$2:$E350,$C283,'BLAST COLDROOM 1'!$A$2:$A350,$A283))</f>
        <v/>
      </c>
      <c r="N283" s="5" t="str">
        <f>IF($A283="","",SUMIFS('BLAST COLDROOM 1'!P$2:P350,'BLAST COLDROOM 1'!$C$2:$C350,$B283,'BLAST COLDROOM 1'!$E$2:$E350,$C283,'BLAST COLDROOM 1'!$A$2:$A350,$A283))</f>
        <v/>
      </c>
      <c r="O283" s="5" t="str">
        <f>IF($A283="","",SUMIFS('BLAST COLDROOM 1'!Q$2:Q350,'BLAST COLDROOM 1'!$C$2:$C350,$B283,'BLAST COLDROOM 1'!$E$2:$E350,$C283,'BLAST COLDROOM 1'!$A$2:$A350,$A283))</f>
        <v/>
      </c>
      <c r="P283" s="5" t="str">
        <f>IF($A283="","",SUMIFS('BLAST COLDROOM 1'!R$2:R350,'BLAST COLDROOM 1'!$C$2:$C350,$B283,'BLAST COLDROOM 1'!$E$2:$E350,$C283,'BLAST COLDROOM 1'!$A$2:$A350,$A283))</f>
        <v/>
      </c>
      <c r="Q283" s="5" t="str">
        <f>IF($A283="","",SUMIFS('BLAST COLDROOM 1'!S$2:S350,'BLAST COLDROOM 1'!$C$2:$C350,$B283,'BLAST COLDROOM 1'!$E$2:$E350,$C283,'BLAST COLDROOM 1'!$A$2:$A350,$A283))</f>
        <v/>
      </c>
      <c r="R283" s="5" t="str">
        <f>IF($A283="","",SUMIFS('BLAST COLDROOM 1'!T$2:T350,'BLAST COLDROOM 1'!$C$2:$C350,$B283,'BLAST COLDROOM 1'!$E$2:$E350,$C283,'BLAST COLDROOM 1'!$A$2:$A350,$A283))</f>
        <v/>
      </c>
      <c r="S283" s="5" t="str">
        <f>IF($A283="","",SUMIFS('BLAST COLDROOM 1'!U$2:U350,'BLAST COLDROOM 1'!$C$2:$C350,$B283,'BLAST COLDROOM 1'!$E$2:$E350,$C283,'BLAST COLDROOM 1'!$A$2:$A350,$A283))</f>
        <v/>
      </c>
      <c r="T283" s="5" t="str">
        <f>IF($A283="","",SUMIFS('BLAST COLDROOM 1'!V$2:V350,'BLAST COLDROOM 1'!$C$2:$C350,$B283,'BLAST COLDROOM 1'!$E$2:$E350,$C283,'BLAST COLDROOM 1'!$A$2:$A350,$A283))</f>
        <v/>
      </c>
      <c r="U283" s="5" t="str">
        <f>IF($A283="","",SUMIFS(#REF!,'BLAST COLDROOM 1'!$C$2:$C350,$B283,'BLAST COLDROOM 1'!$E$2:$E350,$C283,'BLAST COLDROOM 1'!$A$2:$A350,$A283))</f>
        <v/>
      </c>
      <c r="V283" s="5" t="str">
        <f>IF($A283="","",SUMIFS('BLAST COLDROOM 1'!X$2:X350,'BLAST COLDROOM 1'!$C$2:$C350,$B283,'BLAST COLDROOM 1'!$E$2:$E350,$C283,'BLAST COLDROOM 1'!$A$2:$A350,$A283))</f>
        <v/>
      </c>
      <c r="W283" s="5" t="str">
        <f>IF($A283="","",SUMIFS('BLAST COLDROOM 1'!Y$2:Y350,'BLAST COLDROOM 1'!$C$2:$C350,$B283,'BLAST COLDROOM 1'!$E$2:$E350,$C283,'BLAST COLDROOM 1'!$A$2:$A350,$A283))</f>
        <v/>
      </c>
      <c r="X283" s="5" t="str">
        <f>IF($A283="","",SUMIFS('BLAST COLDROOM 1'!Z$2:Z350,'BLAST COLDROOM 1'!$C$2:$C350,$B283,'BLAST COLDROOM 1'!$E$2:$E350,$C283,'BLAST COLDROOM 1'!$A$2:$A350,$A283))</f>
        <v/>
      </c>
      <c r="Y283" s="5" t="str">
        <f>IF($A283="","",SUMIFS('BLAST COLDROOM 1'!AA$2:AA350,'BLAST COLDROOM 1'!$C$2:$C350,$B283,'BLAST COLDROOM 1'!$E$2:$E350,$C283,'BLAST COLDROOM 1'!$A$2:$A350,$A283))</f>
        <v/>
      </c>
      <c r="Z283" s="5" t="str">
        <f>IF($A283="","",SUMIFS('BLAST COLDROOM 1'!AB$2:AB350,'BLAST COLDROOM 1'!$C$2:$C350,$B283,'BLAST COLDROOM 1'!$E$2:$E350,$C283,'BLAST COLDROOM 1'!$A$2:$A350,$A283))</f>
        <v/>
      </c>
      <c r="AA283" s="5" t="str">
        <f>IF($A283="","",SUMIFS('BLAST COLDROOM 1'!AC$2:AC350,'BLAST COLDROOM 1'!$C$2:$C350,$B283,'BLAST COLDROOM 1'!$E$2:$E350,$C283,'BLAST COLDROOM 1'!$A$2:$A350,$A283))</f>
        <v/>
      </c>
      <c r="AB283" s="5" t="str">
        <f>IF($A283="","",SUMIFS('BLAST COLDROOM 1'!AD$2:AD350,'BLAST COLDROOM 1'!$C$2:$C350,$B283,'BLAST COLDROOM 1'!$E$2:$E350,$C283,'BLAST COLDROOM 1'!$A$2:$A350,$A283))</f>
        <v/>
      </c>
      <c r="AC283" s="5" t="str">
        <f>IF($A283="","",SUMIFS('BLAST COLDROOM 1'!AE$2:AE350,'BLAST COLDROOM 1'!$C$2:$C350,$B283,'BLAST COLDROOM 1'!$E$2:$E350,$C283,'BLAST COLDROOM 1'!$A$2:$A350,$A283))</f>
        <v/>
      </c>
      <c r="AD283" s="5" t="str">
        <f>IF($A283="","",SUMIFS('BLAST COLDROOM 1'!AF$2:AF350,'BLAST COLDROOM 1'!$C$2:$C350,$B283,'BLAST COLDROOM 1'!$E$2:$E350,$C283,'BLAST COLDROOM 1'!$A$2:$A350,$A283))</f>
        <v/>
      </c>
      <c r="AE283" s="5" t="str">
        <f>IF($A283="","",SUMIFS('BLAST COLDROOM 1'!AG$2:AG350,'BLAST COLDROOM 1'!$C$2:$C350,$B283,'BLAST COLDROOM 1'!$E$2:$E350,$C283,'BLAST COLDROOM 1'!$A$2:$A350,$A283))</f>
        <v/>
      </c>
      <c r="AF283" s="5" t="str">
        <f>IF($A283="","",SUMIFS('BLAST COLDROOM 1'!AH$2:AH350,'BLAST COLDROOM 1'!$C$2:$C350,$B283,'BLAST COLDROOM 1'!$E$2:$E350,$C283,'BLAST COLDROOM 1'!$A$2:$A350,$A283))</f>
        <v/>
      </c>
      <c r="AG283" s="5" t="str">
        <f>IF($A283="","",SUMIFS('BLAST COLDROOM 1'!AI$2:AI350,'BLAST COLDROOM 1'!$C$2:$C350,$B283,'BLAST COLDROOM 1'!$E$2:$E350,$C283,'BLAST COLDROOM 1'!$A$2:$A350,$A283))</f>
        <v/>
      </c>
      <c r="AH283" s="5" t="str">
        <f>IF($A283="","",SUMIFS('BLAST COLDROOM 1'!AJ$2:AJ350,'BLAST COLDROOM 1'!$C$2:$C350,$B283,'BLAST COLDROOM 1'!$E$2:$E350,$C283,'BLAST COLDROOM 1'!$A$2:$A350,$A283))</f>
        <v/>
      </c>
      <c r="AI283" s="5" t="str">
        <f>IF($A283="","",SUMIFS('BLAST COLDROOM 1'!AK$2:AK350,'BLAST COLDROOM 1'!$C$2:$C350,$B283,'BLAST COLDROOM 1'!$E$2:$E350,$C283,'BLAST COLDROOM 1'!$A$2:$A350,$A283))</f>
        <v/>
      </c>
      <c r="AJ283" s="5" t="str">
        <f>IF($A283="","",SUMIFS('BLAST COLDROOM 1'!AL$2:AL350,'BLAST COLDROOM 1'!$C$2:$C350,$B283,'BLAST COLDROOM 1'!$E$2:$E350,$C283,'BLAST COLDROOM 1'!$A$2:$A350,$A283))</f>
        <v/>
      </c>
    </row>
    <row r="284" ht="15.75" customHeight="1">
      <c r="A284" s="17"/>
      <c r="B284" s="5"/>
      <c r="C284" s="5"/>
      <c r="D284" s="5" t="str">
        <f>IF($A284="","",SUMIFS('BLAST COLDROOM 1'!F$2:F350,'BLAST COLDROOM 1'!$C$2:$C350,$B284,'BLAST COLDROOM 1'!$E$2:$E350,$C284,'BLAST COLDROOM 1'!$A$2:$A350,$A284))</f>
        <v/>
      </c>
      <c r="E284" s="5" t="str">
        <f>IF($A284="","",SUMIFS('BLAST COLDROOM 1'!G$2:G350,'BLAST COLDROOM 1'!$C$2:$C350,$B284,'BLAST COLDROOM 1'!$E$2:$E350,$C284,'BLAST COLDROOM 1'!$A$2:$A350,$A284))</f>
        <v/>
      </c>
      <c r="F284" s="5" t="str">
        <f>IF($A284="","",SUMIFS('BLAST COLDROOM 1'!H$2:H350,'BLAST COLDROOM 1'!$C$2:$C350,$B284,'BLAST COLDROOM 1'!$E$2:$E350,$C284,'BLAST COLDROOM 1'!$A$2:$A350,$A284))</f>
        <v/>
      </c>
      <c r="G284" s="5" t="str">
        <f>IF($A284="","",SUMIFS('BLAST COLDROOM 1'!I$2:I350,'BLAST COLDROOM 1'!$C$2:$C350,$B284,'BLAST COLDROOM 1'!$E$2:$E350,$C284,'BLAST COLDROOM 1'!$A$2:$A350,$A284))</f>
        <v/>
      </c>
      <c r="H284" s="5" t="str">
        <f>IF($A284="","",SUMIFS('BLAST COLDROOM 1'!J$2:J350,'BLAST COLDROOM 1'!$C$2:$C350,$B284,'BLAST COLDROOM 1'!$E$2:$E350,$C284,'BLAST COLDROOM 1'!$A$2:$A350,$A284))</f>
        <v/>
      </c>
      <c r="I284" s="5" t="str">
        <f>IF($A284="","",SUMIFS('BLAST COLDROOM 1'!K$2:K350,'BLAST COLDROOM 1'!$C$2:$C350,$B284,'BLAST COLDROOM 1'!$E$2:$E350,$C284,'BLAST COLDROOM 1'!$A$2:$A350,$A284))</f>
        <v/>
      </c>
      <c r="J284" s="5" t="str">
        <f>IF($A284="","",SUMIFS(#REF!,'BLAST COLDROOM 1'!$C$2:$C350,$B284,'BLAST COLDROOM 1'!$E$2:$E350,$C284,'BLAST COLDROOM 1'!$A$2:$A350,$A284))</f>
        <v/>
      </c>
      <c r="K284" s="5" t="str">
        <f>IF($A284="","",SUMIFS('BLAST COLDROOM 1'!M$2:M350,'BLAST COLDROOM 1'!$C$2:$C350,$B284,'BLAST COLDROOM 1'!$E$2:$E350,$C284,'BLAST COLDROOM 1'!$A$2:$A350,$A284))</f>
        <v/>
      </c>
      <c r="L284" s="5" t="str">
        <f>IF($A284="","",SUMIFS('BLAST COLDROOM 1'!N$2:N350,'BLAST COLDROOM 1'!$C$2:$C350,$B284,'BLAST COLDROOM 1'!$E$2:$E350,$C284,'BLAST COLDROOM 1'!$A$2:$A350,$A284))</f>
        <v/>
      </c>
      <c r="M284" s="5" t="str">
        <f>IF($A284="","",SUMIFS('BLAST COLDROOM 1'!O$2:O350,'BLAST COLDROOM 1'!$C$2:$C350,$B284,'BLAST COLDROOM 1'!$E$2:$E350,$C284,'BLAST COLDROOM 1'!$A$2:$A350,$A284))</f>
        <v/>
      </c>
      <c r="N284" s="5" t="str">
        <f>IF($A284="","",SUMIFS('BLAST COLDROOM 1'!P$2:P350,'BLAST COLDROOM 1'!$C$2:$C350,$B284,'BLAST COLDROOM 1'!$E$2:$E350,$C284,'BLAST COLDROOM 1'!$A$2:$A350,$A284))</f>
        <v/>
      </c>
      <c r="O284" s="5" t="str">
        <f>IF($A284="","",SUMIFS('BLAST COLDROOM 1'!Q$2:Q350,'BLAST COLDROOM 1'!$C$2:$C350,$B284,'BLAST COLDROOM 1'!$E$2:$E350,$C284,'BLAST COLDROOM 1'!$A$2:$A350,$A284))</f>
        <v/>
      </c>
      <c r="P284" s="5" t="str">
        <f>IF($A284="","",SUMIFS('BLAST COLDROOM 1'!R$2:R350,'BLAST COLDROOM 1'!$C$2:$C350,$B284,'BLAST COLDROOM 1'!$E$2:$E350,$C284,'BLAST COLDROOM 1'!$A$2:$A350,$A284))</f>
        <v/>
      </c>
      <c r="Q284" s="5" t="str">
        <f>IF($A284="","",SUMIFS('BLAST COLDROOM 1'!S$2:S350,'BLAST COLDROOM 1'!$C$2:$C350,$B284,'BLAST COLDROOM 1'!$E$2:$E350,$C284,'BLAST COLDROOM 1'!$A$2:$A350,$A284))</f>
        <v/>
      </c>
      <c r="R284" s="5" t="str">
        <f>IF($A284="","",SUMIFS('BLAST COLDROOM 1'!T$2:T350,'BLAST COLDROOM 1'!$C$2:$C350,$B284,'BLAST COLDROOM 1'!$E$2:$E350,$C284,'BLAST COLDROOM 1'!$A$2:$A350,$A284))</f>
        <v/>
      </c>
      <c r="S284" s="5" t="str">
        <f>IF($A284="","",SUMIFS('BLAST COLDROOM 1'!U$2:U350,'BLAST COLDROOM 1'!$C$2:$C350,$B284,'BLAST COLDROOM 1'!$E$2:$E350,$C284,'BLAST COLDROOM 1'!$A$2:$A350,$A284))</f>
        <v/>
      </c>
      <c r="T284" s="5" t="str">
        <f>IF($A284="","",SUMIFS('BLAST COLDROOM 1'!V$2:V350,'BLAST COLDROOM 1'!$C$2:$C350,$B284,'BLAST COLDROOM 1'!$E$2:$E350,$C284,'BLAST COLDROOM 1'!$A$2:$A350,$A284))</f>
        <v/>
      </c>
      <c r="U284" s="5" t="str">
        <f>IF($A284="","",SUMIFS(#REF!,'BLAST COLDROOM 1'!$C$2:$C350,$B284,'BLAST COLDROOM 1'!$E$2:$E350,$C284,'BLAST COLDROOM 1'!$A$2:$A350,$A284))</f>
        <v/>
      </c>
      <c r="V284" s="5" t="str">
        <f>IF($A284="","",SUMIFS('BLAST COLDROOM 1'!X$2:X350,'BLAST COLDROOM 1'!$C$2:$C350,$B284,'BLAST COLDROOM 1'!$E$2:$E350,$C284,'BLAST COLDROOM 1'!$A$2:$A350,$A284))</f>
        <v/>
      </c>
      <c r="W284" s="5" t="str">
        <f>IF($A284="","",SUMIFS('BLAST COLDROOM 1'!Y$2:Y350,'BLAST COLDROOM 1'!$C$2:$C350,$B284,'BLAST COLDROOM 1'!$E$2:$E350,$C284,'BLAST COLDROOM 1'!$A$2:$A350,$A284))</f>
        <v/>
      </c>
      <c r="X284" s="5" t="str">
        <f>IF($A284="","",SUMIFS('BLAST COLDROOM 1'!Z$2:Z350,'BLAST COLDROOM 1'!$C$2:$C350,$B284,'BLAST COLDROOM 1'!$E$2:$E350,$C284,'BLAST COLDROOM 1'!$A$2:$A350,$A284))</f>
        <v/>
      </c>
      <c r="Y284" s="5" t="str">
        <f>IF($A284="","",SUMIFS('BLAST COLDROOM 1'!AA$2:AA350,'BLAST COLDROOM 1'!$C$2:$C350,$B284,'BLAST COLDROOM 1'!$E$2:$E350,$C284,'BLAST COLDROOM 1'!$A$2:$A350,$A284))</f>
        <v/>
      </c>
      <c r="Z284" s="5" t="str">
        <f>IF($A284="","",SUMIFS('BLAST COLDROOM 1'!AB$2:AB350,'BLAST COLDROOM 1'!$C$2:$C350,$B284,'BLAST COLDROOM 1'!$E$2:$E350,$C284,'BLAST COLDROOM 1'!$A$2:$A350,$A284))</f>
        <v/>
      </c>
      <c r="AA284" s="5" t="str">
        <f>IF($A284="","",SUMIFS('BLAST COLDROOM 1'!AC$2:AC350,'BLAST COLDROOM 1'!$C$2:$C350,$B284,'BLAST COLDROOM 1'!$E$2:$E350,$C284,'BLAST COLDROOM 1'!$A$2:$A350,$A284))</f>
        <v/>
      </c>
      <c r="AB284" s="5" t="str">
        <f>IF($A284="","",SUMIFS('BLAST COLDROOM 1'!AD$2:AD350,'BLAST COLDROOM 1'!$C$2:$C350,$B284,'BLAST COLDROOM 1'!$E$2:$E350,$C284,'BLAST COLDROOM 1'!$A$2:$A350,$A284))</f>
        <v/>
      </c>
      <c r="AC284" s="5" t="str">
        <f>IF($A284="","",SUMIFS('BLAST COLDROOM 1'!AE$2:AE350,'BLAST COLDROOM 1'!$C$2:$C350,$B284,'BLAST COLDROOM 1'!$E$2:$E350,$C284,'BLAST COLDROOM 1'!$A$2:$A350,$A284))</f>
        <v/>
      </c>
      <c r="AD284" s="5" t="str">
        <f>IF($A284="","",SUMIFS('BLAST COLDROOM 1'!AF$2:AF350,'BLAST COLDROOM 1'!$C$2:$C350,$B284,'BLAST COLDROOM 1'!$E$2:$E350,$C284,'BLAST COLDROOM 1'!$A$2:$A350,$A284))</f>
        <v/>
      </c>
      <c r="AE284" s="5" t="str">
        <f>IF($A284="","",SUMIFS('BLAST COLDROOM 1'!AG$2:AG350,'BLAST COLDROOM 1'!$C$2:$C350,$B284,'BLAST COLDROOM 1'!$E$2:$E350,$C284,'BLAST COLDROOM 1'!$A$2:$A350,$A284))</f>
        <v/>
      </c>
      <c r="AF284" s="5" t="str">
        <f>IF($A284="","",SUMIFS('BLAST COLDROOM 1'!AH$2:AH350,'BLAST COLDROOM 1'!$C$2:$C350,$B284,'BLAST COLDROOM 1'!$E$2:$E350,$C284,'BLAST COLDROOM 1'!$A$2:$A350,$A284))</f>
        <v/>
      </c>
      <c r="AG284" s="5" t="str">
        <f>IF($A284="","",SUMIFS('BLAST COLDROOM 1'!AI$2:AI350,'BLAST COLDROOM 1'!$C$2:$C350,$B284,'BLAST COLDROOM 1'!$E$2:$E350,$C284,'BLAST COLDROOM 1'!$A$2:$A350,$A284))</f>
        <v/>
      </c>
      <c r="AH284" s="5" t="str">
        <f>IF($A284="","",SUMIFS('BLAST COLDROOM 1'!AJ$2:AJ350,'BLAST COLDROOM 1'!$C$2:$C350,$B284,'BLAST COLDROOM 1'!$E$2:$E350,$C284,'BLAST COLDROOM 1'!$A$2:$A350,$A284))</f>
        <v/>
      </c>
      <c r="AI284" s="5" t="str">
        <f>IF($A284="","",SUMIFS('BLAST COLDROOM 1'!AK$2:AK350,'BLAST COLDROOM 1'!$C$2:$C350,$B284,'BLAST COLDROOM 1'!$E$2:$E350,$C284,'BLAST COLDROOM 1'!$A$2:$A350,$A284))</f>
        <v/>
      </c>
      <c r="AJ284" s="5" t="str">
        <f>IF($A284="","",SUMIFS('BLAST COLDROOM 1'!AL$2:AL350,'BLAST COLDROOM 1'!$C$2:$C350,$B284,'BLAST COLDROOM 1'!$E$2:$E350,$C284,'BLAST COLDROOM 1'!$A$2:$A350,$A284))</f>
        <v/>
      </c>
    </row>
    <row r="285" ht="15.75" customHeight="1">
      <c r="A285" s="17"/>
      <c r="B285" s="5"/>
      <c r="C285" s="5"/>
      <c r="D285" s="5" t="str">
        <f>IF($A285="","",SUMIFS('BLAST COLDROOM 1'!F$2:F350,'BLAST COLDROOM 1'!$C$2:$C350,$B285,'BLAST COLDROOM 1'!$E$2:$E350,$C285,'BLAST COLDROOM 1'!$A$2:$A350,$A285))</f>
        <v/>
      </c>
      <c r="E285" s="5" t="str">
        <f>IF($A285="","",SUMIFS('BLAST COLDROOM 1'!G$2:G350,'BLAST COLDROOM 1'!$C$2:$C350,$B285,'BLAST COLDROOM 1'!$E$2:$E350,$C285,'BLAST COLDROOM 1'!$A$2:$A350,$A285))</f>
        <v/>
      </c>
      <c r="F285" s="5" t="str">
        <f>IF($A285="","",SUMIFS('BLAST COLDROOM 1'!H$2:H350,'BLAST COLDROOM 1'!$C$2:$C350,$B285,'BLAST COLDROOM 1'!$E$2:$E350,$C285,'BLAST COLDROOM 1'!$A$2:$A350,$A285))</f>
        <v/>
      </c>
      <c r="G285" s="5" t="str">
        <f>IF($A285="","",SUMIFS('BLAST COLDROOM 1'!I$2:I350,'BLAST COLDROOM 1'!$C$2:$C350,$B285,'BLAST COLDROOM 1'!$E$2:$E350,$C285,'BLAST COLDROOM 1'!$A$2:$A350,$A285))</f>
        <v/>
      </c>
      <c r="H285" s="5" t="str">
        <f>IF($A285="","",SUMIFS('BLAST COLDROOM 1'!J$2:J350,'BLAST COLDROOM 1'!$C$2:$C350,$B285,'BLAST COLDROOM 1'!$E$2:$E350,$C285,'BLAST COLDROOM 1'!$A$2:$A350,$A285))</f>
        <v/>
      </c>
      <c r="I285" s="5" t="str">
        <f>IF($A285="","",SUMIFS('BLAST COLDROOM 1'!K$2:K350,'BLAST COLDROOM 1'!$C$2:$C350,$B285,'BLAST COLDROOM 1'!$E$2:$E350,$C285,'BLAST COLDROOM 1'!$A$2:$A350,$A285))</f>
        <v/>
      </c>
      <c r="J285" s="5" t="str">
        <f>IF($A285="","",SUMIFS(#REF!,'BLAST COLDROOM 1'!$C$2:$C350,$B285,'BLAST COLDROOM 1'!$E$2:$E350,$C285,'BLAST COLDROOM 1'!$A$2:$A350,$A285))</f>
        <v/>
      </c>
      <c r="K285" s="5" t="str">
        <f>IF($A285="","",SUMIFS('BLAST COLDROOM 1'!M$2:M350,'BLAST COLDROOM 1'!$C$2:$C350,$B285,'BLAST COLDROOM 1'!$E$2:$E350,$C285,'BLAST COLDROOM 1'!$A$2:$A350,$A285))</f>
        <v/>
      </c>
      <c r="L285" s="5" t="str">
        <f>IF($A285="","",SUMIFS('BLAST COLDROOM 1'!N$2:N350,'BLAST COLDROOM 1'!$C$2:$C350,$B285,'BLAST COLDROOM 1'!$E$2:$E350,$C285,'BLAST COLDROOM 1'!$A$2:$A350,$A285))</f>
        <v/>
      </c>
      <c r="M285" s="5" t="str">
        <f>IF($A285="","",SUMIFS('BLAST COLDROOM 1'!O$2:O350,'BLAST COLDROOM 1'!$C$2:$C350,$B285,'BLAST COLDROOM 1'!$E$2:$E350,$C285,'BLAST COLDROOM 1'!$A$2:$A350,$A285))</f>
        <v/>
      </c>
      <c r="N285" s="5" t="str">
        <f>IF($A285="","",SUMIFS('BLAST COLDROOM 1'!P$2:P350,'BLAST COLDROOM 1'!$C$2:$C350,$B285,'BLAST COLDROOM 1'!$E$2:$E350,$C285,'BLAST COLDROOM 1'!$A$2:$A350,$A285))</f>
        <v/>
      </c>
      <c r="O285" s="5" t="str">
        <f>IF($A285="","",SUMIFS('BLAST COLDROOM 1'!Q$2:Q350,'BLAST COLDROOM 1'!$C$2:$C350,$B285,'BLAST COLDROOM 1'!$E$2:$E350,$C285,'BLAST COLDROOM 1'!$A$2:$A350,$A285))</f>
        <v/>
      </c>
      <c r="P285" s="5" t="str">
        <f>IF($A285="","",SUMIFS('BLAST COLDROOM 1'!R$2:R350,'BLAST COLDROOM 1'!$C$2:$C350,$B285,'BLAST COLDROOM 1'!$E$2:$E350,$C285,'BLAST COLDROOM 1'!$A$2:$A350,$A285))</f>
        <v/>
      </c>
      <c r="Q285" s="5" t="str">
        <f>IF($A285="","",SUMIFS('BLAST COLDROOM 1'!S$2:S350,'BLAST COLDROOM 1'!$C$2:$C350,$B285,'BLAST COLDROOM 1'!$E$2:$E350,$C285,'BLAST COLDROOM 1'!$A$2:$A350,$A285))</f>
        <v/>
      </c>
      <c r="R285" s="5" t="str">
        <f>IF($A285="","",SUMIFS('BLAST COLDROOM 1'!T$2:T350,'BLAST COLDROOM 1'!$C$2:$C350,$B285,'BLAST COLDROOM 1'!$E$2:$E350,$C285,'BLAST COLDROOM 1'!$A$2:$A350,$A285))</f>
        <v/>
      </c>
      <c r="S285" s="5" t="str">
        <f>IF($A285="","",SUMIFS('BLAST COLDROOM 1'!U$2:U350,'BLAST COLDROOM 1'!$C$2:$C350,$B285,'BLAST COLDROOM 1'!$E$2:$E350,$C285,'BLAST COLDROOM 1'!$A$2:$A350,$A285))</f>
        <v/>
      </c>
      <c r="T285" s="5" t="str">
        <f>IF($A285="","",SUMIFS('BLAST COLDROOM 1'!V$2:V350,'BLAST COLDROOM 1'!$C$2:$C350,$B285,'BLAST COLDROOM 1'!$E$2:$E350,$C285,'BLAST COLDROOM 1'!$A$2:$A350,$A285))</f>
        <v/>
      </c>
      <c r="U285" s="5" t="str">
        <f>IF($A285="","",SUMIFS(#REF!,'BLAST COLDROOM 1'!$C$2:$C350,$B285,'BLAST COLDROOM 1'!$E$2:$E350,$C285,'BLAST COLDROOM 1'!$A$2:$A350,$A285))</f>
        <v/>
      </c>
      <c r="V285" s="5" t="str">
        <f>IF($A285="","",SUMIFS('BLAST COLDROOM 1'!X$2:X350,'BLAST COLDROOM 1'!$C$2:$C350,$B285,'BLAST COLDROOM 1'!$E$2:$E350,$C285,'BLAST COLDROOM 1'!$A$2:$A350,$A285))</f>
        <v/>
      </c>
      <c r="W285" s="5" t="str">
        <f>IF($A285="","",SUMIFS('BLAST COLDROOM 1'!Y$2:Y350,'BLAST COLDROOM 1'!$C$2:$C350,$B285,'BLAST COLDROOM 1'!$E$2:$E350,$C285,'BLAST COLDROOM 1'!$A$2:$A350,$A285))</f>
        <v/>
      </c>
      <c r="X285" s="5" t="str">
        <f>IF($A285="","",SUMIFS('BLAST COLDROOM 1'!Z$2:Z350,'BLAST COLDROOM 1'!$C$2:$C350,$B285,'BLAST COLDROOM 1'!$E$2:$E350,$C285,'BLAST COLDROOM 1'!$A$2:$A350,$A285))</f>
        <v/>
      </c>
      <c r="Y285" s="5" t="str">
        <f>IF($A285="","",SUMIFS('BLAST COLDROOM 1'!AA$2:AA350,'BLAST COLDROOM 1'!$C$2:$C350,$B285,'BLAST COLDROOM 1'!$E$2:$E350,$C285,'BLAST COLDROOM 1'!$A$2:$A350,$A285))</f>
        <v/>
      </c>
      <c r="Z285" s="5" t="str">
        <f>IF($A285="","",SUMIFS('BLAST COLDROOM 1'!AB$2:AB350,'BLAST COLDROOM 1'!$C$2:$C350,$B285,'BLAST COLDROOM 1'!$E$2:$E350,$C285,'BLAST COLDROOM 1'!$A$2:$A350,$A285))</f>
        <v/>
      </c>
      <c r="AA285" s="5" t="str">
        <f>IF($A285="","",SUMIFS('BLAST COLDROOM 1'!AC$2:AC350,'BLAST COLDROOM 1'!$C$2:$C350,$B285,'BLAST COLDROOM 1'!$E$2:$E350,$C285,'BLAST COLDROOM 1'!$A$2:$A350,$A285))</f>
        <v/>
      </c>
      <c r="AB285" s="5" t="str">
        <f>IF($A285="","",SUMIFS('BLAST COLDROOM 1'!AD$2:AD350,'BLAST COLDROOM 1'!$C$2:$C350,$B285,'BLAST COLDROOM 1'!$E$2:$E350,$C285,'BLAST COLDROOM 1'!$A$2:$A350,$A285))</f>
        <v/>
      </c>
      <c r="AC285" s="5" t="str">
        <f>IF($A285="","",SUMIFS('BLAST COLDROOM 1'!AE$2:AE350,'BLAST COLDROOM 1'!$C$2:$C350,$B285,'BLAST COLDROOM 1'!$E$2:$E350,$C285,'BLAST COLDROOM 1'!$A$2:$A350,$A285))</f>
        <v/>
      </c>
      <c r="AD285" s="5" t="str">
        <f>IF($A285="","",SUMIFS('BLAST COLDROOM 1'!AF$2:AF350,'BLAST COLDROOM 1'!$C$2:$C350,$B285,'BLAST COLDROOM 1'!$E$2:$E350,$C285,'BLAST COLDROOM 1'!$A$2:$A350,$A285))</f>
        <v/>
      </c>
      <c r="AE285" s="5" t="str">
        <f>IF($A285="","",SUMIFS('BLAST COLDROOM 1'!AG$2:AG350,'BLAST COLDROOM 1'!$C$2:$C350,$B285,'BLAST COLDROOM 1'!$E$2:$E350,$C285,'BLAST COLDROOM 1'!$A$2:$A350,$A285))</f>
        <v/>
      </c>
      <c r="AF285" s="5" t="str">
        <f>IF($A285="","",SUMIFS('BLAST COLDROOM 1'!AH$2:AH350,'BLAST COLDROOM 1'!$C$2:$C350,$B285,'BLAST COLDROOM 1'!$E$2:$E350,$C285,'BLAST COLDROOM 1'!$A$2:$A350,$A285))</f>
        <v/>
      </c>
      <c r="AG285" s="5" t="str">
        <f>IF($A285="","",SUMIFS('BLAST COLDROOM 1'!AI$2:AI350,'BLAST COLDROOM 1'!$C$2:$C350,$B285,'BLAST COLDROOM 1'!$E$2:$E350,$C285,'BLAST COLDROOM 1'!$A$2:$A350,$A285))</f>
        <v/>
      </c>
      <c r="AH285" s="5" t="str">
        <f>IF($A285="","",SUMIFS('BLAST COLDROOM 1'!AJ$2:AJ350,'BLAST COLDROOM 1'!$C$2:$C350,$B285,'BLAST COLDROOM 1'!$E$2:$E350,$C285,'BLAST COLDROOM 1'!$A$2:$A350,$A285))</f>
        <v/>
      </c>
      <c r="AI285" s="5" t="str">
        <f>IF($A285="","",SUMIFS('BLAST COLDROOM 1'!AK$2:AK350,'BLAST COLDROOM 1'!$C$2:$C350,$B285,'BLAST COLDROOM 1'!$E$2:$E350,$C285,'BLAST COLDROOM 1'!$A$2:$A350,$A285))</f>
        <v/>
      </c>
      <c r="AJ285" s="5" t="str">
        <f>IF($A285="","",SUMIFS('BLAST COLDROOM 1'!AL$2:AL350,'BLAST COLDROOM 1'!$C$2:$C350,$B285,'BLAST COLDROOM 1'!$E$2:$E350,$C285,'BLAST COLDROOM 1'!$A$2:$A350,$A285))</f>
        <v/>
      </c>
    </row>
    <row r="286" ht="15.75" customHeight="1">
      <c r="A286" s="17"/>
      <c r="B286" s="5"/>
      <c r="C286" s="5"/>
      <c r="D286" s="5" t="str">
        <f>IF($A286="","",SUMIFS('BLAST COLDROOM 1'!F$2:F350,'BLAST COLDROOM 1'!$C$2:$C350,$B286,'BLAST COLDROOM 1'!$E$2:$E350,$C286,'BLAST COLDROOM 1'!$A$2:$A350,$A286))</f>
        <v/>
      </c>
      <c r="E286" s="5" t="str">
        <f>IF($A286="","",SUMIFS('BLAST COLDROOM 1'!G$2:G350,'BLAST COLDROOM 1'!$C$2:$C350,$B286,'BLAST COLDROOM 1'!$E$2:$E350,$C286,'BLAST COLDROOM 1'!$A$2:$A350,$A286))</f>
        <v/>
      </c>
      <c r="F286" s="5" t="str">
        <f>IF($A286="","",SUMIFS('BLAST COLDROOM 1'!H$2:H350,'BLAST COLDROOM 1'!$C$2:$C350,$B286,'BLAST COLDROOM 1'!$E$2:$E350,$C286,'BLAST COLDROOM 1'!$A$2:$A350,$A286))</f>
        <v/>
      </c>
      <c r="G286" s="5" t="str">
        <f>IF($A286="","",SUMIFS('BLAST COLDROOM 1'!I$2:I350,'BLAST COLDROOM 1'!$C$2:$C350,$B286,'BLAST COLDROOM 1'!$E$2:$E350,$C286,'BLAST COLDROOM 1'!$A$2:$A350,$A286))</f>
        <v/>
      </c>
      <c r="H286" s="5" t="str">
        <f>IF($A286="","",SUMIFS('BLAST COLDROOM 1'!J$2:J350,'BLAST COLDROOM 1'!$C$2:$C350,$B286,'BLAST COLDROOM 1'!$E$2:$E350,$C286,'BLAST COLDROOM 1'!$A$2:$A350,$A286))</f>
        <v/>
      </c>
      <c r="I286" s="5" t="str">
        <f>IF($A286="","",SUMIFS('BLAST COLDROOM 1'!K$2:K350,'BLAST COLDROOM 1'!$C$2:$C350,$B286,'BLAST COLDROOM 1'!$E$2:$E350,$C286,'BLAST COLDROOM 1'!$A$2:$A350,$A286))</f>
        <v/>
      </c>
      <c r="J286" s="5" t="str">
        <f>IF($A286="","",SUMIFS(#REF!,'BLAST COLDROOM 1'!$C$2:$C350,$B286,'BLAST COLDROOM 1'!$E$2:$E350,$C286,'BLAST COLDROOM 1'!$A$2:$A350,$A286))</f>
        <v/>
      </c>
      <c r="K286" s="5" t="str">
        <f>IF($A286="","",SUMIFS('BLAST COLDROOM 1'!M$2:M350,'BLAST COLDROOM 1'!$C$2:$C350,$B286,'BLAST COLDROOM 1'!$E$2:$E350,$C286,'BLAST COLDROOM 1'!$A$2:$A350,$A286))</f>
        <v/>
      </c>
      <c r="L286" s="5" t="str">
        <f>IF($A286="","",SUMIFS('BLAST COLDROOM 1'!N$2:N350,'BLAST COLDROOM 1'!$C$2:$C350,$B286,'BLAST COLDROOM 1'!$E$2:$E350,$C286,'BLAST COLDROOM 1'!$A$2:$A350,$A286))</f>
        <v/>
      </c>
      <c r="M286" s="5" t="str">
        <f>IF($A286="","",SUMIFS('BLAST COLDROOM 1'!O$2:O350,'BLAST COLDROOM 1'!$C$2:$C350,$B286,'BLAST COLDROOM 1'!$E$2:$E350,$C286,'BLAST COLDROOM 1'!$A$2:$A350,$A286))</f>
        <v/>
      </c>
      <c r="N286" s="5" t="str">
        <f>IF($A286="","",SUMIFS('BLAST COLDROOM 1'!P$2:P350,'BLAST COLDROOM 1'!$C$2:$C350,$B286,'BLAST COLDROOM 1'!$E$2:$E350,$C286,'BLAST COLDROOM 1'!$A$2:$A350,$A286))</f>
        <v/>
      </c>
      <c r="O286" s="5" t="str">
        <f>IF($A286="","",SUMIFS('BLAST COLDROOM 1'!Q$2:Q350,'BLAST COLDROOM 1'!$C$2:$C350,$B286,'BLAST COLDROOM 1'!$E$2:$E350,$C286,'BLAST COLDROOM 1'!$A$2:$A350,$A286))</f>
        <v/>
      </c>
      <c r="P286" s="5" t="str">
        <f>IF($A286="","",SUMIFS('BLAST COLDROOM 1'!R$2:R350,'BLAST COLDROOM 1'!$C$2:$C350,$B286,'BLAST COLDROOM 1'!$E$2:$E350,$C286,'BLAST COLDROOM 1'!$A$2:$A350,$A286))</f>
        <v/>
      </c>
      <c r="Q286" s="5" t="str">
        <f>IF($A286="","",SUMIFS('BLAST COLDROOM 1'!S$2:S350,'BLAST COLDROOM 1'!$C$2:$C350,$B286,'BLAST COLDROOM 1'!$E$2:$E350,$C286,'BLAST COLDROOM 1'!$A$2:$A350,$A286))</f>
        <v/>
      </c>
      <c r="R286" s="5" t="str">
        <f>IF($A286="","",SUMIFS('BLAST COLDROOM 1'!T$2:T350,'BLAST COLDROOM 1'!$C$2:$C350,$B286,'BLAST COLDROOM 1'!$E$2:$E350,$C286,'BLAST COLDROOM 1'!$A$2:$A350,$A286))</f>
        <v/>
      </c>
      <c r="S286" s="5" t="str">
        <f>IF($A286="","",SUMIFS('BLAST COLDROOM 1'!U$2:U350,'BLAST COLDROOM 1'!$C$2:$C350,$B286,'BLAST COLDROOM 1'!$E$2:$E350,$C286,'BLAST COLDROOM 1'!$A$2:$A350,$A286))</f>
        <v/>
      </c>
      <c r="T286" s="5" t="str">
        <f>IF($A286="","",SUMIFS('BLAST COLDROOM 1'!V$2:V350,'BLAST COLDROOM 1'!$C$2:$C350,$B286,'BLAST COLDROOM 1'!$E$2:$E350,$C286,'BLAST COLDROOM 1'!$A$2:$A350,$A286))</f>
        <v/>
      </c>
      <c r="U286" s="5" t="str">
        <f>IF($A286="","",SUMIFS(#REF!,'BLAST COLDROOM 1'!$C$2:$C350,$B286,'BLAST COLDROOM 1'!$E$2:$E350,$C286,'BLAST COLDROOM 1'!$A$2:$A350,$A286))</f>
        <v/>
      </c>
      <c r="V286" s="5" t="str">
        <f>IF($A286="","",SUMIFS('BLAST COLDROOM 1'!X$2:X350,'BLAST COLDROOM 1'!$C$2:$C350,$B286,'BLAST COLDROOM 1'!$E$2:$E350,$C286,'BLAST COLDROOM 1'!$A$2:$A350,$A286))</f>
        <v/>
      </c>
      <c r="W286" s="5" t="str">
        <f>IF($A286="","",SUMIFS('BLAST COLDROOM 1'!Y$2:Y350,'BLAST COLDROOM 1'!$C$2:$C350,$B286,'BLAST COLDROOM 1'!$E$2:$E350,$C286,'BLAST COLDROOM 1'!$A$2:$A350,$A286))</f>
        <v/>
      </c>
      <c r="X286" s="5" t="str">
        <f>IF($A286="","",SUMIFS('BLAST COLDROOM 1'!Z$2:Z350,'BLAST COLDROOM 1'!$C$2:$C350,$B286,'BLAST COLDROOM 1'!$E$2:$E350,$C286,'BLAST COLDROOM 1'!$A$2:$A350,$A286))</f>
        <v/>
      </c>
      <c r="Y286" s="5" t="str">
        <f>IF($A286="","",SUMIFS('BLAST COLDROOM 1'!AA$2:AA350,'BLAST COLDROOM 1'!$C$2:$C350,$B286,'BLAST COLDROOM 1'!$E$2:$E350,$C286,'BLAST COLDROOM 1'!$A$2:$A350,$A286))</f>
        <v/>
      </c>
      <c r="Z286" s="5" t="str">
        <f>IF($A286="","",SUMIFS('BLAST COLDROOM 1'!AB$2:AB350,'BLAST COLDROOM 1'!$C$2:$C350,$B286,'BLAST COLDROOM 1'!$E$2:$E350,$C286,'BLAST COLDROOM 1'!$A$2:$A350,$A286))</f>
        <v/>
      </c>
      <c r="AA286" s="5" t="str">
        <f>IF($A286="","",SUMIFS('BLAST COLDROOM 1'!AC$2:AC350,'BLAST COLDROOM 1'!$C$2:$C350,$B286,'BLAST COLDROOM 1'!$E$2:$E350,$C286,'BLAST COLDROOM 1'!$A$2:$A350,$A286))</f>
        <v/>
      </c>
      <c r="AB286" s="5" t="str">
        <f>IF($A286="","",SUMIFS('BLAST COLDROOM 1'!AD$2:AD350,'BLAST COLDROOM 1'!$C$2:$C350,$B286,'BLAST COLDROOM 1'!$E$2:$E350,$C286,'BLAST COLDROOM 1'!$A$2:$A350,$A286))</f>
        <v/>
      </c>
      <c r="AC286" s="5" t="str">
        <f>IF($A286="","",SUMIFS('BLAST COLDROOM 1'!AE$2:AE350,'BLAST COLDROOM 1'!$C$2:$C350,$B286,'BLAST COLDROOM 1'!$E$2:$E350,$C286,'BLAST COLDROOM 1'!$A$2:$A350,$A286))</f>
        <v/>
      </c>
      <c r="AD286" s="5" t="str">
        <f>IF($A286="","",SUMIFS('BLAST COLDROOM 1'!AF$2:AF350,'BLAST COLDROOM 1'!$C$2:$C350,$B286,'BLAST COLDROOM 1'!$E$2:$E350,$C286,'BLAST COLDROOM 1'!$A$2:$A350,$A286))</f>
        <v/>
      </c>
      <c r="AE286" s="5" t="str">
        <f>IF($A286="","",SUMIFS('BLAST COLDROOM 1'!AG$2:AG350,'BLAST COLDROOM 1'!$C$2:$C350,$B286,'BLAST COLDROOM 1'!$E$2:$E350,$C286,'BLAST COLDROOM 1'!$A$2:$A350,$A286))</f>
        <v/>
      </c>
      <c r="AF286" s="5" t="str">
        <f>IF($A286="","",SUMIFS('BLAST COLDROOM 1'!AH$2:AH350,'BLAST COLDROOM 1'!$C$2:$C350,$B286,'BLAST COLDROOM 1'!$E$2:$E350,$C286,'BLAST COLDROOM 1'!$A$2:$A350,$A286))</f>
        <v/>
      </c>
      <c r="AG286" s="5" t="str">
        <f>IF($A286="","",SUMIFS('BLAST COLDROOM 1'!AI$2:AI350,'BLAST COLDROOM 1'!$C$2:$C350,$B286,'BLAST COLDROOM 1'!$E$2:$E350,$C286,'BLAST COLDROOM 1'!$A$2:$A350,$A286))</f>
        <v/>
      </c>
      <c r="AH286" s="5" t="str">
        <f>IF($A286="","",SUMIFS('BLAST COLDROOM 1'!AJ$2:AJ350,'BLAST COLDROOM 1'!$C$2:$C350,$B286,'BLAST COLDROOM 1'!$E$2:$E350,$C286,'BLAST COLDROOM 1'!$A$2:$A350,$A286))</f>
        <v/>
      </c>
      <c r="AI286" s="5" t="str">
        <f>IF($A286="","",SUMIFS('BLAST COLDROOM 1'!AK$2:AK350,'BLAST COLDROOM 1'!$C$2:$C350,$B286,'BLAST COLDROOM 1'!$E$2:$E350,$C286,'BLAST COLDROOM 1'!$A$2:$A350,$A286))</f>
        <v/>
      </c>
      <c r="AJ286" s="5" t="str">
        <f>IF($A286="","",SUMIFS('BLAST COLDROOM 1'!AL$2:AL350,'BLAST COLDROOM 1'!$C$2:$C350,$B286,'BLAST COLDROOM 1'!$E$2:$E350,$C286,'BLAST COLDROOM 1'!$A$2:$A350,$A286))</f>
        <v/>
      </c>
    </row>
    <row r="287" ht="15.75" customHeight="1">
      <c r="A287" s="17"/>
      <c r="B287" s="5"/>
      <c r="C287" s="5"/>
      <c r="D287" s="5" t="str">
        <f>IF($A287="","",SUMIFS('BLAST COLDROOM 1'!F$2:F350,'BLAST COLDROOM 1'!$C$2:$C350,$B287,'BLAST COLDROOM 1'!$E$2:$E350,$C287,'BLAST COLDROOM 1'!$A$2:$A350,$A287))</f>
        <v/>
      </c>
      <c r="E287" s="5" t="str">
        <f>IF($A287="","",SUMIFS('BLAST COLDROOM 1'!G$2:G350,'BLAST COLDROOM 1'!$C$2:$C350,$B287,'BLAST COLDROOM 1'!$E$2:$E350,$C287,'BLAST COLDROOM 1'!$A$2:$A350,$A287))</f>
        <v/>
      </c>
      <c r="F287" s="5" t="str">
        <f>IF($A287="","",SUMIFS('BLAST COLDROOM 1'!H$2:H350,'BLAST COLDROOM 1'!$C$2:$C350,$B287,'BLAST COLDROOM 1'!$E$2:$E350,$C287,'BLAST COLDROOM 1'!$A$2:$A350,$A287))</f>
        <v/>
      </c>
      <c r="G287" s="5" t="str">
        <f>IF($A287="","",SUMIFS('BLAST COLDROOM 1'!I$2:I350,'BLAST COLDROOM 1'!$C$2:$C350,$B287,'BLAST COLDROOM 1'!$E$2:$E350,$C287,'BLAST COLDROOM 1'!$A$2:$A350,$A287))</f>
        <v/>
      </c>
      <c r="H287" s="5" t="str">
        <f>IF($A287="","",SUMIFS('BLAST COLDROOM 1'!J$2:J350,'BLAST COLDROOM 1'!$C$2:$C350,$B287,'BLAST COLDROOM 1'!$E$2:$E350,$C287,'BLAST COLDROOM 1'!$A$2:$A350,$A287))</f>
        <v/>
      </c>
      <c r="I287" s="5" t="str">
        <f>IF($A287="","",SUMIFS('BLAST COLDROOM 1'!K$2:K350,'BLAST COLDROOM 1'!$C$2:$C350,$B287,'BLAST COLDROOM 1'!$E$2:$E350,$C287,'BLAST COLDROOM 1'!$A$2:$A350,$A287))</f>
        <v/>
      </c>
      <c r="J287" s="5" t="str">
        <f>IF($A287="","",SUMIFS(#REF!,'BLAST COLDROOM 1'!$C$2:$C350,$B287,'BLAST COLDROOM 1'!$E$2:$E350,$C287,'BLAST COLDROOM 1'!$A$2:$A350,$A287))</f>
        <v/>
      </c>
      <c r="K287" s="5" t="str">
        <f>IF($A287="","",SUMIFS('BLAST COLDROOM 1'!M$2:M350,'BLAST COLDROOM 1'!$C$2:$C350,$B287,'BLAST COLDROOM 1'!$E$2:$E350,$C287,'BLAST COLDROOM 1'!$A$2:$A350,$A287))</f>
        <v/>
      </c>
      <c r="L287" s="5" t="str">
        <f>IF($A287="","",SUMIFS('BLAST COLDROOM 1'!N$2:N350,'BLAST COLDROOM 1'!$C$2:$C350,$B287,'BLAST COLDROOM 1'!$E$2:$E350,$C287,'BLAST COLDROOM 1'!$A$2:$A350,$A287))</f>
        <v/>
      </c>
      <c r="M287" s="5" t="str">
        <f>IF($A287="","",SUMIFS('BLAST COLDROOM 1'!O$2:O350,'BLAST COLDROOM 1'!$C$2:$C350,$B287,'BLAST COLDROOM 1'!$E$2:$E350,$C287,'BLAST COLDROOM 1'!$A$2:$A350,$A287))</f>
        <v/>
      </c>
      <c r="N287" s="5" t="str">
        <f>IF($A287="","",SUMIFS('BLAST COLDROOM 1'!P$2:P350,'BLAST COLDROOM 1'!$C$2:$C350,$B287,'BLAST COLDROOM 1'!$E$2:$E350,$C287,'BLAST COLDROOM 1'!$A$2:$A350,$A287))</f>
        <v/>
      </c>
      <c r="O287" s="5" t="str">
        <f>IF($A287="","",SUMIFS('BLAST COLDROOM 1'!Q$2:Q350,'BLAST COLDROOM 1'!$C$2:$C350,$B287,'BLAST COLDROOM 1'!$E$2:$E350,$C287,'BLAST COLDROOM 1'!$A$2:$A350,$A287))</f>
        <v/>
      </c>
      <c r="P287" s="5" t="str">
        <f>IF($A287="","",SUMIFS('BLAST COLDROOM 1'!R$2:R350,'BLAST COLDROOM 1'!$C$2:$C350,$B287,'BLAST COLDROOM 1'!$E$2:$E350,$C287,'BLAST COLDROOM 1'!$A$2:$A350,$A287))</f>
        <v/>
      </c>
      <c r="Q287" s="5" t="str">
        <f>IF($A287="","",SUMIFS('BLAST COLDROOM 1'!S$2:S350,'BLAST COLDROOM 1'!$C$2:$C350,$B287,'BLAST COLDROOM 1'!$E$2:$E350,$C287,'BLAST COLDROOM 1'!$A$2:$A350,$A287))</f>
        <v/>
      </c>
      <c r="R287" s="5" t="str">
        <f>IF($A287="","",SUMIFS('BLAST COLDROOM 1'!T$2:T350,'BLAST COLDROOM 1'!$C$2:$C350,$B287,'BLAST COLDROOM 1'!$E$2:$E350,$C287,'BLAST COLDROOM 1'!$A$2:$A350,$A287))</f>
        <v/>
      </c>
      <c r="S287" s="5" t="str">
        <f>IF($A287="","",SUMIFS('BLAST COLDROOM 1'!U$2:U350,'BLAST COLDROOM 1'!$C$2:$C350,$B287,'BLAST COLDROOM 1'!$E$2:$E350,$C287,'BLAST COLDROOM 1'!$A$2:$A350,$A287))</f>
        <v/>
      </c>
      <c r="T287" s="5" t="str">
        <f>IF($A287="","",SUMIFS('BLAST COLDROOM 1'!V$2:V350,'BLAST COLDROOM 1'!$C$2:$C350,$B287,'BLAST COLDROOM 1'!$E$2:$E350,$C287,'BLAST COLDROOM 1'!$A$2:$A350,$A287))</f>
        <v/>
      </c>
      <c r="U287" s="5" t="str">
        <f>IF($A287="","",SUMIFS(#REF!,'BLAST COLDROOM 1'!$C$2:$C350,$B287,'BLAST COLDROOM 1'!$E$2:$E350,$C287,'BLAST COLDROOM 1'!$A$2:$A350,$A287))</f>
        <v/>
      </c>
      <c r="V287" s="5" t="str">
        <f>IF($A287="","",SUMIFS('BLAST COLDROOM 1'!X$2:X350,'BLAST COLDROOM 1'!$C$2:$C350,$B287,'BLAST COLDROOM 1'!$E$2:$E350,$C287,'BLAST COLDROOM 1'!$A$2:$A350,$A287))</f>
        <v/>
      </c>
      <c r="W287" s="5" t="str">
        <f>IF($A287="","",SUMIFS('BLAST COLDROOM 1'!Y$2:Y350,'BLAST COLDROOM 1'!$C$2:$C350,$B287,'BLAST COLDROOM 1'!$E$2:$E350,$C287,'BLAST COLDROOM 1'!$A$2:$A350,$A287))</f>
        <v/>
      </c>
      <c r="X287" s="5" t="str">
        <f>IF($A287="","",SUMIFS('BLAST COLDROOM 1'!Z$2:Z350,'BLAST COLDROOM 1'!$C$2:$C350,$B287,'BLAST COLDROOM 1'!$E$2:$E350,$C287,'BLAST COLDROOM 1'!$A$2:$A350,$A287))</f>
        <v/>
      </c>
      <c r="Y287" s="5" t="str">
        <f>IF($A287="","",SUMIFS('BLAST COLDROOM 1'!AA$2:AA350,'BLAST COLDROOM 1'!$C$2:$C350,$B287,'BLAST COLDROOM 1'!$E$2:$E350,$C287,'BLAST COLDROOM 1'!$A$2:$A350,$A287))</f>
        <v/>
      </c>
      <c r="Z287" s="5" t="str">
        <f>IF($A287="","",SUMIFS('BLAST COLDROOM 1'!AB$2:AB350,'BLAST COLDROOM 1'!$C$2:$C350,$B287,'BLAST COLDROOM 1'!$E$2:$E350,$C287,'BLAST COLDROOM 1'!$A$2:$A350,$A287))</f>
        <v/>
      </c>
      <c r="AA287" s="5" t="str">
        <f>IF($A287="","",SUMIFS('BLAST COLDROOM 1'!AC$2:AC350,'BLAST COLDROOM 1'!$C$2:$C350,$B287,'BLAST COLDROOM 1'!$E$2:$E350,$C287,'BLAST COLDROOM 1'!$A$2:$A350,$A287))</f>
        <v/>
      </c>
      <c r="AB287" s="5" t="str">
        <f>IF($A287="","",SUMIFS('BLAST COLDROOM 1'!AD$2:AD350,'BLAST COLDROOM 1'!$C$2:$C350,$B287,'BLAST COLDROOM 1'!$E$2:$E350,$C287,'BLAST COLDROOM 1'!$A$2:$A350,$A287))</f>
        <v/>
      </c>
      <c r="AC287" s="5" t="str">
        <f>IF($A287="","",SUMIFS('BLAST COLDROOM 1'!AE$2:AE350,'BLAST COLDROOM 1'!$C$2:$C350,$B287,'BLAST COLDROOM 1'!$E$2:$E350,$C287,'BLAST COLDROOM 1'!$A$2:$A350,$A287))</f>
        <v/>
      </c>
      <c r="AD287" s="5" t="str">
        <f>IF($A287="","",SUMIFS('BLAST COLDROOM 1'!AF$2:AF350,'BLAST COLDROOM 1'!$C$2:$C350,$B287,'BLAST COLDROOM 1'!$E$2:$E350,$C287,'BLAST COLDROOM 1'!$A$2:$A350,$A287))</f>
        <v/>
      </c>
      <c r="AE287" s="5" t="str">
        <f>IF($A287="","",SUMIFS('BLAST COLDROOM 1'!AG$2:AG350,'BLAST COLDROOM 1'!$C$2:$C350,$B287,'BLAST COLDROOM 1'!$E$2:$E350,$C287,'BLAST COLDROOM 1'!$A$2:$A350,$A287))</f>
        <v/>
      </c>
      <c r="AF287" s="5" t="str">
        <f>IF($A287="","",SUMIFS('BLAST COLDROOM 1'!AH$2:AH350,'BLAST COLDROOM 1'!$C$2:$C350,$B287,'BLAST COLDROOM 1'!$E$2:$E350,$C287,'BLAST COLDROOM 1'!$A$2:$A350,$A287))</f>
        <v/>
      </c>
      <c r="AG287" s="5" t="str">
        <f>IF($A287="","",SUMIFS('BLAST COLDROOM 1'!AI$2:AI350,'BLAST COLDROOM 1'!$C$2:$C350,$B287,'BLAST COLDROOM 1'!$E$2:$E350,$C287,'BLAST COLDROOM 1'!$A$2:$A350,$A287))</f>
        <v/>
      </c>
      <c r="AH287" s="5" t="str">
        <f>IF($A287="","",SUMIFS('BLAST COLDROOM 1'!AJ$2:AJ350,'BLAST COLDROOM 1'!$C$2:$C350,$B287,'BLAST COLDROOM 1'!$E$2:$E350,$C287,'BLAST COLDROOM 1'!$A$2:$A350,$A287))</f>
        <v/>
      </c>
      <c r="AI287" s="5" t="str">
        <f>IF($A287="","",SUMIFS('BLAST COLDROOM 1'!AK$2:AK350,'BLAST COLDROOM 1'!$C$2:$C350,$B287,'BLAST COLDROOM 1'!$E$2:$E350,$C287,'BLAST COLDROOM 1'!$A$2:$A350,$A287))</f>
        <v/>
      </c>
      <c r="AJ287" s="5" t="str">
        <f>IF($A287="","",SUMIFS('BLAST COLDROOM 1'!AL$2:AL350,'BLAST COLDROOM 1'!$C$2:$C350,$B287,'BLAST COLDROOM 1'!$E$2:$E350,$C287,'BLAST COLDROOM 1'!$A$2:$A350,$A287))</f>
        <v/>
      </c>
    </row>
    <row r="288" ht="15.75" customHeight="1">
      <c r="A288" s="17"/>
      <c r="B288" s="5"/>
      <c r="C288" s="5"/>
      <c r="D288" s="5" t="str">
        <f>IF($A288="","",SUMIFS('BLAST COLDROOM 1'!F$2:F350,'BLAST COLDROOM 1'!$C$2:$C350,$B288,'BLAST COLDROOM 1'!$E$2:$E350,$C288,'BLAST COLDROOM 1'!$A$2:$A350,$A288))</f>
        <v/>
      </c>
      <c r="E288" s="5" t="str">
        <f>IF($A288="","",SUMIFS('BLAST COLDROOM 1'!G$2:G350,'BLAST COLDROOM 1'!$C$2:$C350,$B288,'BLAST COLDROOM 1'!$E$2:$E350,$C288,'BLAST COLDROOM 1'!$A$2:$A350,$A288))</f>
        <v/>
      </c>
      <c r="F288" s="5" t="str">
        <f>IF($A288="","",SUMIFS('BLAST COLDROOM 1'!H$2:H350,'BLAST COLDROOM 1'!$C$2:$C350,$B288,'BLAST COLDROOM 1'!$E$2:$E350,$C288,'BLAST COLDROOM 1'!$A$2:$A350,$A288))</f>
        <v/>
      </c>
      <c r="G288" s="5" t="str">
        <f>IF($A288="","",SUMIFS('BLAST COLDROOM 1'!I$2:I350,'BLAST COLDROOM 1'!$C$2:$C350,$B288,'BLAST COLDROOM 1'!$E$2:$E350,$C288,'BLAST COLDROOM 1'!$A$2:$A350,$A288))</f>
        <v/>
      </c>
      <c r="H288" s="5" t="str">
        <f>IF($A288="","",SUMIFS('BLAST COLDROOM 1'!J$2:J350,'BLAST COLDROOM 1'!$C$2:$C350,$B288,'BLAST COLDROOM 1'!$E$2:$E350,$C288,'BLAST COLDROOM 1'!$A$2:$A350,$A288))</f>
        <v/>
      </c>
      <c r="I288" s="5" t="str">
        <f>IF($A288="","",SUMIFS('BLAST COLDROOM 1'!K$2:K350,'BLAST COLDROOM 1'!$C$2:$C350,$B288,'BLAST COLDROOM 1'!$E$2:$E350,$C288,'BLAST COLDROOM 1'!$A$2:$A350,$A288))</f>
        <v/>
      </c>
      <c r="J288" s="5" t="str">
        <f>IF($A288="","",SUMIFS(#REF!,'BLAST COLDROOM 1'!$C$2:$C350,$B288,'BLAST COLDROOM 1'!$E$2:$E350,$C288,'BLAST COLDROOM 1'!$A$2:$A350,$A288))</f>
        <v/>
      </c>
      <c r="K288" s="5" t="str">
        <f>IF($A288="","",SUMIFS('BLAST COLDROOM 1'!M$2:M350,'BLAST COLDROOM 1'!$C$2:$C350,$B288,'BLAST COLDROOM 1'!$E$2:$E350,$C288,'BLAST COLDROOM 1'!$A$2:$A350,$A288))</f>
        <v/>
      </c>
      <c r="L288" s="5" t="str">
        <f>IF($A288="","",SUMIFS('BLAST COLDROOM 1'!N$2:N350,'BLAST COLDROOM 1'!$C$2:$C350,$B288,'BLAST COLDROOM 1'!$E$2:$E350,$C288,'BLAST COLDROOM 1'!$A$2:$A350,$A288))</f>
        <v/>
      </c>
      <c r="M288" s="5" t="str">
        <f>IF($A288="","",SUMIFS('BLAST COLDROOM 1'!O$2:O350,'BLAST COLDROOM 1'!$C$2:$C350,$B288,'BLAST COLDROOM 1'!$E$2:$E350,$C288,'BLAST COLDROOM 1'!$A$2:$A350,$A288))</f>
        <v/>
      </c>
      <c r="N288" s="5" t="str">
        <f>IF($A288="","",SUMIFS('BLAST COLDROOM 1'!P$2:P350,'BLAST COLDROOM 1'!$C$2:$C350,$B288,'BLAST COLDROOM 1'!$E$2:$E350,$C288,'BLAST COLDROOM 1'!$A$2:$A350,$A288))</f>
        <v/>
      </c>
      <c r="O288" s="5" t="str">
        <f>IF($A288="","",SUMIFS('BLAST COLDROOM 1'!Q$2:Q350,'BLAST COLDROOM 1'!$C$2:$C350,$B288,'BLAST COLDROOM 1'!$E$2:$E350,$C288,'BLAST COLDROOM 1'!$A$2:$A350,$A288))</f>
        <v/>
      </c>
      <c r="P288" s="5" t="str">
        <f>IF($A288="","",SUMIFS('BLAST COLDROOM 1'!R$2:R350,'BLAST COLDROOM 1'!$C$2:$C350,$B288,'BLAST COLDROOM 1'!$E$2:$E350,$C288,'BLAST COLDROOM 1'!$A$2:$A350,$A288))</f>
        <v/>
      </c>
      <c r="Q288" s="5" t="str">
        <f>IF($A288="","",SUMIFS('BLAST COLDROOM 1'!S$2:S350,'BLAST COLDROOM 1'!$C$2:$C350,$B288,'BLAST COLDROOM 1'!$E$2:$E350,$C288,'BLAST COLDROOM 1'!$A$2:$A350,$A288))</f>
        <v/>
      </c>
      <c r="R288" s="5" t="str">
        <f>IF($A288="","",SUMIFS('BLAST COLDROOM 1'!T$2:T350,'BLAST COLDROOM 1'!$C$2:$C350,$B288,'BLAST COLDROOM 1'!$E$2:$E350,$C288,'BLAST COLDROOM 1'!$A$2:$A350,$A288))</f>
        <v/>
      </c>
      <c r="S288" s="5" t="str">
        <f>IF($A288="","",SUMIFS('BLAST COLDROOM 1'!U$2:U350,'BLAST COLDROOM 1'!$C$2:$C350,$B288,'BLAST COLDROOM 1'!$E$2:$E350,$C288,'BLAST COLDROOM 1'!$A$2:$A350,$A288))</f>
        <v/>
      </c>
      <c r="T288" s="5" t="str">
        <f>IF($A288="","",SUMIFS('BLAST COLDROOM 1'!V$2:V350,'BLAST COLDROOM 1'!$C$2:$C350,$B288,'BLAST COLDROOM 1'!$E$2:$E350,$C288,'BLAST COLDROOM 1'!$A$2:$A350,$A288))</f>
        <v/>
      </c>
      <c r="U288" s="5" t="str">
        <f>IF($A288="","",SUMIFS(#REF!,'BLAST COLDROOM 1'!$C$2:$C350,$B288,'BLAST COLDROOM 1'!$E$2:$E350,$C288,'BLAST COLDROOM 1'!$A$2:$A350,$A288))</f>
        <v/>
      </c>
      <c r="V288" s="5" t="str">
        <f>IF($A288="","",SUMIFS('BLAST COLDROOM 1'!X$2:X350,'BLAST COLDROOM 1'!$C$2:$C350,$B288,'BLAST COLDROOM 1'!$E$2:$E350,$C288,'BLAST COLDROOM 1'!$A$2:$A350,$A288))</f>
        <v/>
      </c>
      <c r="W288" s="5" t="str">
        <f>IF($A288="","",SUMIFS('BLAST COLDROOM 1'!Y$2:Y350,'BLAST COLDROOM 1'!$C$2:$C350,$B288,'BLAST COLDROOM 1'!$E$2:$E350,$C288,'BLAST COLDROOM 1'!$A$2:$A350,$A288))</f>
        <v/>
      </c>
      <c r="X288" s="5" t="str">
        <f>IF($A288="","",SUMIFS('BLAST COLDROOM 1'!Z$2:Z350,'BLAST COLDROOM 1'!$C$2:$C350,$B288,'BLAST COLDROOM 1'!$E$2:$E350,$C288,'BLAST COLDROOM 1'!$A$2:$A350,$A288))</f>
        <v/>
      </c>
      <c r="Y288" s="5" t="str">
        <f>IF($A288="","",SUMIFS('BLAST COLDROOM 1'!AA$2:AA350,'BLAST COLDROOM 1'!$C$2:$C350,$B288,'BLAST COLDROOM 1'!$E$2:$E350,$C288,'BLAST COLDROOM 1'!$A$2:$A350,$A288))</f>
        <v/>
      </c>
      <c r="Z288" s="5" t="str">
        <f>IF($A288="","",SUMIFS('BLAST COLDROOM 1'!AB$2:AB350,'BLAST COLDROOM 1'!$C$2:$C350,$B288,'BLAST COLDROOM 1'!$E$2:$E350,$C288,'BLAST COLDROOM 1'!$A$2:$A350,$A288))</f>
        <v/>
      </c>
      <c r="AA288" s="5" t="str">
        <f>IF($A288="","",SUMIFS('BLAST COLDROOM 1'!AC$2:AC350,'BLAST COLDROOM 1'!$C$2:$C350,$B288,'BLAST COLDROOM 1'!$E$2:$E350,$C288,'BLAST COLDROOM 1'!$A$2:$A350,$A288))</f>
        <v/>
      </c>
      <c r="AB288" s="5" t="str">
        <f>IF($A288="","",SUMIFS('BLAST COLDROOM 1'!AD$2:AD350,'BLAST COLDROOM 1'!$C$2:$C350,$B288,'BLAST COLDROOM 1'!$E$2:$E350,$C288,'BLAST COLDROOM 1'!$A$2:$A350,$A288))</f>
        <v/>
      </c>
      <c r="AC288" s="5" t="str">
        <f>IF($A288="","",SUMIFS('BLAST COLDROOM 1'!AE$2:AE350,'BLAST COLDROOM 1'!$C$2:$C350,$B288,'BLAST COLDROOM 1'!$E$2:$E350,$C288,'BLAST COLDROOM 1'!$A$2:$A350,$A288))</f>
        <v/>
      </c>
      <c r="AD288" s="5" t="str">
        <f>IF($A288="","",SUMIFS('BLAST COLDROOM 1'!AF$2:AF350,'BLAST COLDROOM 1'!$C$2:$C350,$B288,'BLAST COLDROOM 1'!$E$2:$E350,$C288,'BLAST COLDROOM 1'!$A$2:$A350,$A288))</f>
        <v/>
      </c>
      <c r="AE288" s="5" t="str">
        <f>IF($A288="","",SUMIFS('BLAST COLDROOM 1'!AG$2:AG350,'BLAST COLDROOM 1'!$C$2:$C350,$B288,'BLAST COLDROOM 1'!$E$2:$E350,$C288,'BLAST COLDROOM 1'!$A$2:$A350,$A288))</f>
        <v/>
      </c>
      <c r="AF288" s="5" t="str">
        <f>IF($A288="","",SUMIFS('BLAST COLDROOM 1'!AH$2:AH350,'BLAST COLDROOM 1'!$C$2:$C350,$B288,'BLAST COLDROOM 1'!$E$2:$E350,$C288,'BLAST COLDROOM 1'!$A$2:$A350,$A288))</f>
        <v/>
      </c>
      <c r="AG288" s="5" t="str">
        <f>IF($A288="","",SUMIFS('BLAST COLDROOM 1'!AI$2:AI350,'BLAST COLDROOM 1'!$C$2:$C350,$B288,'BLAST COLDROOM 1'!$E$2:$E350,$C288,'BLAST COLDROOM 1'!$A$2:$A350,$A288))</f>
        <v/>
      </c>
      <c r="AH288" s="5" t="str">
        <f>IF($A288="","",SUMIFS('BLAST COLDROOM 1'!AJ$2:AJ350,'BLAST COLDROOM 1'!$C$2:$C350,$B288,'BLAST COLDROOM 1'!$E$2:$E350,$C288,'BLAST COLDROOM 1'!$A$2:$A350,$A288))</f>
        <v/>
      </c>
      <c r="AI288" s="5" t="str">
        <f>IF($A288="","",SUMIFS('BLAST COLDROOM 1'!AK$2:AK350,'BLAST COLDROOM 1'!$C$2:$C350,$B288,'BLAST COLDROOM 1'!$E$2:$E350,$C288,'BLAST COLDROOM 1'!$A$2:$A350,$A288))</f>
        <v/>
      </c>
      <c r="AJ288" s="5" t="str">
        <f>IF($A288="","",SUMIFS('BLAST COLDROOM 1'!AL$2:AL350,'BLAST COLDROOM 1'!$C$2:$C350,$B288,'BLAST COLDROOM 1'!$E$2:$E350,$C288,'BLAST COLDROOM 1'!$A$2:$A350,$A288))</f>
        <v/>
      </c>
    </row>
    <row r="289" ht="15.75" customHeight="1">
      <c r="A289" s="17"/>
      <c r="B289" s="5"/>
      <c r="C289" s="5"/>
      <c r="D289" s="5" t="str">
        <f>IF($A289="","",SUMIFS('BLAST COLDROOM 1'!F$2:F350,'BLAST COLDROOM 1'!$C$2:$C350,$B289,'BLAST COLDROOM 1'!$E$2:$E350,$C289,'BLAST COLDROOM 1'!$A$2:$A350,$A289))</f>
        <v/>
      </c>
      <c r="E289" s="5" t="str">
        <f>IF($A289="","",SUMIFS('BLAST COLDROOM 1'!G$2:G350,'BLAST COLDROOM 1'!$C$2:$C350,$B289,'BLAST COLDROOM 1'!$E$2:$E350,$C289,'BLAST COLDROOM 1'!$A$2:$A350,$A289))</f>
        <v/>
      </c>
      <c r="F289" s="5" t="str">
        <f>IF($A289="","",SUMIFS('BLAST COLDROOM 1'!H$2:H350,'BLAST COLDROOM 1'!$C$2:$C350,$B289,'BLAST COLDROOM 1'!$E$2:$E350,$C289,'BLAST COLDROOM 1'!$A$2:$A350,$A289))</f>
        <v/>
      </c>
      <c r="G289" s="5" t="str">
        <f>IF($A289="","",SUMIFS('BLAST COLDROOM 1'!I$2:I350,'BLAST COLDROOM 1'!$C$2:$C350,$B289,'BLAST COLDROOM 1'!$E$2:$E350,$C289,'BLAST COLDROOM 1'!$A$2:$A350,$A289))</f>
        <v/>
      </c>
      <c r="H289" s="5" t="str">
        <f>IF($A289="","",SUMIFS('BLAST COLDROOM 1'!J$2:J350,'BLAST COLDROOM 1'!$C$2:$C350,$B289,'BLAST COLDROOM 1'!$E$2:$E350,$C289,'BLAST COLDROOM 1'!$A$2:$A350,$A289))</f>
        <v/>
      </c>
      <c r="I289" s="5" t="str">
        <f>IF($A289="","",SUMIFS('BLAST COLDROOM 1'!K$2:K350,'BLAST COLDROOM 1'!$C$2:$C350,$B289,'BLAST COLDROOM 1'!$E$2:$E350,$C289,'BLAST COLDROOM 1'!$A$2:$A350,$A289))</f>
        <v/>
      </c>
      <c r="J289" s="5" t="str">
        <f>IF($A289="","",SUMIFS(#REF!,'BLAST COLDROOM 1'!$C$2:$C350,$B289,'BLAST COLDROOM 1'!$E$2:$E350,$C289,'BLAST COLDROOM 1'!$A$2:$A350,$A289))</f>
        <v/>
      </c>
      <c r="K289" s="5" t="str">
        <f>IF($A289="","",SUMIFS('BLAST COLDROOM 1'!M$2:M350,'BLAST COLDROOM 1'!$C$2:$C350,$B289,'BLAST COLDROOM 1'!$E$2:$E350,$C289,'BLAST COLDROOM 1'!$A$2:$A350,$A289))</f>
        <v/>
      </c>
      <c r="L289" s="5" t="str">
        <f>IF($A289="","",SUMIFS('BLAST COLDROOM 1'!N$2:N350,'BLAST COLDROOM 1'!$C$2:$C350,$B289,'BLAST COLDROOM 1'!$E$2:$E350,$C289,'BLAST COLDROOM 1'!$A$2:$A350,$A289))</f>
        <v/>
      </c>
      <c r="M289" s="5" t="str">
        <f>IF($A289="","",SUMIFS('BLAST COLDROOM 1'!O$2:O350,'BLAST COLDROOM 1'!$C$2:$C350,$B289,'BLAST COLDROOM 1'!$E$2:$E350,$C289,'BLAST COLDROOM 1'!$A$2:$A350,$A289))</f>
        <v/>
      </c>
      <c r="N289" s="5" t="str">
        <f>IF($A289="","",SUMIFS('BLAST COLDROOM 1'!P$2:P350,'BLAST COLDROOM 1'!$C$2:$C350,$B289,'BLAST COLDROOM 1'!$E$2:$E350,$C289,'BLAST COLDROOM 1'!$A$2:$A350,$A289))</f>
        <v/>
      </c>
      <c r="O289" s="5" t="str">
        <f>IF($A289="","",SUMIFS('BLAST COLDROOM 1'!Q$2:Q350,'BLAST COLDROOM 1'!$C$2:$C350,$B289,'BLAST COLDROOM 1'!$E$2:$E350,$C289,'BLAST COLDROOM 1'!$A$2:$A350,$A289))</f>
        <v/>
      </c>
      <c r="P289" s="5" t="str">
        <f>IF($A289="","",SUMIFS('BLAST COLDROOM 1'!R$2:R350,'BLAST COLDROOM 1'!$C$2:$C350,$B289,'BLAST COLDROOM 1'!$E$2:$E350,$C289,'BLAST COLDROOM 1'!$A$2:$A350,$A289))</f>
        <v/>
      </c>
      <c r="Q289" s="5" t="str">
        <f>IF($A289="","",SUMIFS('BLAST COLDROOM 1'!S$2:S350,'BLAST COLDROOM 1'!$C$2:$C350,$B289,'BLAST COLDROOM 1'!$E$2:$E350,$C289,'BLAST COLDROOM 1'!$A$2:$A350,$A289))</f>
        <v/>
      </c>
      <c r="R289" s="5" t="str">
        <f>IF($A289="","",SUMIFS('BLAST COLDROOM 1'!T$2:T350,'BLAST COLDROOM 1'!$C$2:$C350,$B289,'BLAST COLDROOM 1'!$E$2:$E350,$C289,'BLAST COLDROOM 1'!$A$2:$A350,$A289))</f>
        <v/>
      </c>
      <c r="S289" s="5" t="str">
        <f>IF($A289="","",SUMIFS('BLAST COLDROOM 1'!U$2:U350,'BLAST COLDROOM 1'!$C$2:$C350,$B289,'BLAST COLDROOM 1'!$E$2:$E350,$C289,'BLAST COLDROOM 1'!$A$2:$A350,$A289))</f>
        <v/>
      </c>
      <c r="T289" s="5" t="str">
        <f>IF($A289="","",SUMIFS('BLAST COLDROOM 1'!V$2:V350,'BLAST COLDROOM 1'!$C$2:$C350,$B289,'BLAST COLDROOM 1'!$E$2:$E350,$C289,'BLAST COLDROOM 1'!$A$2:$A350,$A289))</f>
        <v/>
      </c>
      <c r="U289" s="5" t="str">
        <f>IF($A289="","",SUMIFS(#REF!,'BLAST COLDROOM 1'!$C$2:$C350,$B289,'BLAST COLDROOM 1'!$E$2:$E350,$C289,'BLAST COLDROOM 1'!$A$2:$A350,$A289))</f>
        <v/>
      </c>
      <c r="V289" s="5" t="str">
        <f>IF($A289="","",SUMIFS('BLAST COLDROOM 1'!X$2:X350,'BLAST COLDROOM 1'!$C$2:$C350,$B289,'BLAST COLDROOM 1'!$E$2:$E350,$C289,'BLAST COLDROOM 1'!$A$2:$A350,$A289))</f>
        <v/>
      </c>
      <c r="W289" s="5" t="str">
        <f>IF($A289="","",SUMIFS('BLAST COLDROOM 1'!Y$2:Y350,'BLAST COLDROOM 1'!$C$2:$C350,$B289,'BLAST COLDROOM 1'!$E$2:$E350,$C289,'BLAST COLDROOM 1'!$A$2:$A350,$A289))</f>
        <v/>
      </c>
      <c r="X289" s="5" t="str">
        <f>IF($A289="","",SUMIFS('BLAST COLDROOM 1'!Z$2:Z350,'BLAST COLDROOM 1'!$C$2:$C350,$B289,'BLAST COLDROOM 1'!$E$2:$E350,$C289,'BLAST COLDROOM 1'!$A$2:$A350,$A289))</f>
        <v/>
      </c>
      <c r="Y289" s="5" t="str">
        <f>IF($A289="","",SUMIFS('BLAST COLDROOM 1'!AA$2:AA350,'BLAST COLDROOM 1'!$C$2:$C350,$B289,'BLAST COLDROOM 1'!$E$2:$E350,$C289,'BLAST COLDROOM 1'!$A$2:$A350,$A289))</f>
        <v/>
      </c>
      <c r="Z289" s="5" t="str">
        <f>IF($A289="","",SUMIFS('BLAST COLDROOM 1'!AB$2:AB350,'BLAST COLDROOM 1'!$C$2:$C350,$B289,'BLAST COLDROOM 1'!$E$2:$E350,$C289,'BLAST COLDROOM 1'!$A$2:$A350,$A289))</f>
        <v/>
      </c>
      <c r="AA289" s="5" t="str">
        <f>IF($A289="","",SUMIFS('BLAST COLDROOM 1'!AC$2:AC350,'BLAST COLDROOM 1'!$C$2:$C350,$B289,'BLAST COLDROOM 1'!$E$2:$E350,$C289,'BLAST COLDROOM 1'!$A$2:$A350,$A289))</f>
        <v/>
      </c>
      <c r="AB289" s="5" t="str">
        <f>IF($A289="","",SUMIFS('BLAST COLDROOM 1'!AD$2:AD350,'BLAST COLDROOM 1'!$C$2:$C350,$B289,'BLAST COLDROOM 1'!$E$2:$E350,$C289,'BLAST COLDROOM 1'!$A$2:$A350,$A289))</f>
        <v/>
      </c>
      <c r="AC289" s="5" t="str">
        <f>IF($A289="","",SUMIFS('BLAST COLDROOM 1'!AE$2:AE350,'BLAST COLDROOM 1'!$C$2:$C350,$B289,'BLAST COLDROOM 1'!$E$2:$E350,$C289,'BLAST COLDROOM 1'!$A$2:$A350,$A289))</f>
        <v/>
      </c>
      <c r="AD289" s="5" t="str">
        <f>IF($A289="","",SUMIFS('BLAST COLDROOM 1'!AF$2:AF350,'BLAST COLDROOM 1'!$C$2:$C350,$B289,'BLAST COLDROOM 1'!$E$2:$E350,$C289,'BLAST COLDROOM 1'!$A$2:$A350,$A289))</f>
        <v/>
      </c>
      <c r="AE289" s="5" t="str">
        <f>IF($A289="","",SUMIFS('BLAST COLDROOM 1'!AG$2:AG350,'BLAST COLDROOM 1'!$C$2:$C350,$B289,'BLAST COLDROOM 1'!$E$2:$E350,$C289,'BLAST COLDROOM 1'!$A$2:$A350,$A289))</f>
        <v/>
      </c>
      <c r="AF289" s="5" t="str">
        <f>IF($A289="","",SUMIFS('BLAST COLDROOM 1'!AH$2:AH350,'BLAST COLDROOM 1'!$C$2:$C350,$B289,'BLAST COLDROOM 1'!$E$2:$E350,$C289,'BLAST COLDROOM 1'!$A$2:$A350,$A289))</f>
        <v/>
      </c>
      <c r="AG289" s="5" t="str">
        <f>IF($A289="","",SUMIFS('BLAST COLDROOM 1'!AI$2:AI350,'BLAST COLDROOM 1'!$C$2:$C350,$B289,'BLAST COLDROOM 1'!$E$2:$E350,$C289,'BLAST COLDROOM 1'!$A$2:$A350,$A289))</f>
        <v/>
      </c>
      <c r="AH289" s="5" t="str">
        <f>IF($A289="","",SUMIFS('BLAST COLDROOM 1'!AJ$2:AJ350,'BLAST COLDROOM 1'!$C$2:$C350,$B289,'BLAST COLDROOM 1'!$E$2:$E350,$C289,'BLAST COLDROOM 1'!$A$2:$A350,$A289))</f>
        <v/>
      </c>
      <c r="AI289" s="5" t="str">
        <f>IF($A289="","",SUMIFS('BLAST COLDROOM 1'!AK$2:AK350,'BLAST COLDROOM 1'!$C$2:$C350,$B289,'BLAST COLDROOM 1'!$E$2:$E350,$C289,'BLAST COLDROOM 1'!$A$2:$A350,$A289))</f>
        <v/>
      </c>
      <c r="AJ289" s="5" t="str">
        <f>IF($A289="","",SUMIFS('BLAST COLDROOM 1'!AL$2:AL350,'BLAST COLDROOM 1'!$C$2:$C350,$B289,'BLAST COLDROOM 1'!$E$2:$E350,$C289,'BLAST COLDROOM 1'!$A$2:$A350,$A289))</f>
        <v/>
      </c>
    </row>
    <row r="290" ht="15.75" customHeight="1">
      <c r="A290" s="17"/>
      <c r="B290" s="5"/>
      <c r="C290" s="5"/>
      <c r="D290" s="5" t="str">
        <f>IF($A290="","",SUMIFS('BLAST COLDROOM 1'!F$2:F350,'BLAST COLDROOM 1'!$C$2:$C350,$B290,'BLAST COLDROOM 1'!$E$2:$E350,$C290,'BLAST COLDROOM 1'!$A$2:$A350,$A290))</f>
        <v/>
      </c>
      <c r="E290" s="5" t="str">
        <f>IF($A290="","",SUMIFS('BLAST COLDROOM 1'!G$2:G350,'BLAST COLDROOM 1'!$C$2:$C350,$B290,'BLAST COLDROOM 1'!$E$2:$E350,$C290,'BLAST COLDROOM 1'!$A$2:$A350,$A290))</f>
        <v/>
      </c>
      <c r="F290" s="5" t="str">
        <f>IF($A290="","",SUMIFS('BLAST COLDROOM 1'!H$2:H350,'BLAST COLDROOM 1'!$C$2:$C350,$B290,'BLAST COLDROOM 1'!$E$2:$E350,$C290,'BLAST COLDROOM 1'!$A$2:$A350,$A290))</f>
        <v/>
      </c>
      <c r="G290" s="5" t="str">
        <f>IF($A290="","",SUMIFS('BLAST COLDROOM 1'!I$2:I350,'BLAST COLDROOM 1'!$C$2:$C350,$B290,'BLAST COLDROOM 1'!$E$2:$E350,$C290,'BLAST COLDROOM 1'!$A$2:$A350,$A290))</f>
        <v/>
      </c>
      <c r="H290" s="5" t="str">
        <f>IF($A290="","",SUMIFS('BLAST COLDROOM 1'!J$2:J350,'BLAST COLDROOM 1'!$C$2:$C350,$B290,'BLAST COLDROOM 1'!$E$2:$E350,$C290,'BLAST COLDROOM 1'!$A$2:$A350,$A290))</f>
        <v/>
      </c>
      <c r="I290" s="5" t="str">
        <f>IF($A290="","",SUMIFS('BLAST COLDROOM 1'!K$2:K350,'BLAST COLDROOM 1'!$C$2:$C350,$B290,'BLAST COLDROOM 1'!$E$2:$E350,$C290,'BLAST COLDROOM 1'!$A$2:$A350,$A290))</f>
        <v/>
      </c>
      <c r="J290" s="5" t="str">
        <f>IF($A290="","",SUMIFS(#REF!,'BLAST COLDROOM 1'!$C$2:$C350,$B290,'BLAST COLDROOM 1'!$E$2:$E350,$C290,'BLAST COLDROOM 1'!$A$2:$A350,$A290))</f>
        <v/>
      </c>
      <c r="K290" s="5" t="str">
        <f>IF($A290="","",SUMIFS('BLAST COLDROOM 1'!M$2:M350,'BLAST COLDROOM 1'!$C$2:$C350,$B290,'BLAST COLDROOM 1'!$E$2:$E350,$C290,'BLAST COLDROOM 1'!$A$2:$A350,$A290))</f>
        <v/>
      </c>
      <c r="L290" s="5" t="str">
        <f>IF($A290="","",SUMIFS('BLAST COLDROOM 1'!N$2:N350,'BLAST COLDROOM 1'!$C$2:$C350,$B290,'BLAST COLDROOM 1'!$E$2:$E350,$C290,'BLAST COLDROOM 1'!$A$2:$A350,$A290))</f>
        <v/>
      </c>
      <c r="M290" s="5" t="str">
        <f>IF($A290="","",SUMIFS('BLAST COLDROOM 1'!O$2:O350,'BLAST COLDROOM 1'!$C$2:$C350,$B290,'BLAST COLDROOM 1'!$E$2:$E350,$C290,'BLAST COLDROOM 1'!$A$2:$A350,$A290))</f>
        <v/>
      </c>
      <c r="N290" s="5" t="str">
        <f>IF($A290="","",SUMIFS('BLAST COLDROOM 1'!P$2:P350,'BLAST COLDROOM 1'!$C$2:$C350,$B290,'BLAST COLDROOM 1'!$E$2:$E350,$C290,'BLAST COLDROOM 1'!$A$2:$A350,$A290))</f>
        <v/>
      </c>
      <c r="O290" s="5" t="str">
        <f>IF($A290="","",SUMIFS('BLAST COLDROOM 1'!Q$2:Q350,'BLAST COLDROOM 1'!$C$2:$C350,$B290,'BLAST COLDROOM 1'!$E$2:$E350,$C290,'BLAST COLDROOM 1'!$A$2:$A350,$A290))</f>
        <v/>
      </c>
      <c r="P290" s="5" t="str">
        <f>IF($A290="","",SUMIFS('BLAST COLDROOM 1'!R$2:R350,'BLAST COLDROOM 1'!$C$2:$C350,$B290,'BLAST COLDROOM 1'!$E$2:$E350,$C290,'BLAST COLDROOM 1'!$A$2:$A350,$A290))</f>
        <v/>
      </c>
      <c r="Q290" s="5" t="str">
        <f>IF($A290="","",SUMIFS('BLAST COLDROOM 1'!S$2:S350,'BLAST COLDROOM 1'!$C$2:$C350,$B290,'BLAST COLDROOM 1'!$E$2:$E350,$C290,'BLAST COLDROOM 1'!$A$2:$A350,$A290))</f>
        <v/>
      </c>
      <c r="R290" s="5" t="str">
        <f>IF($A290="","",SUMIFS('BLAST COLDROOM 1'!T$2:T350,'BLAST COLDROOM 1'!$C$2:$C350,$B290,'BLAST COLDROOM 1'!$E$2:$E350,$C290,'BLAST COLDROOM 1'!$A$2:$A350,$A290))</f>
        <v/>
      </c>
      <c r="S290" s="5" t="str">
        <f>IF($A290="","",SUMIFS('BLAST COLDROOM 1'!U$2:U350,'BLAST COLDROOM 1'!$C$2:$C350,$B290,'BLAST COLDROOM 1'!$E$2:$E350,$C290,'BLAST COLDROOM 1'!$A$2:$A350,$A290))</f>
        <v/>
      </c>
      <c r="T290" s="5" t="str">
        <f>IF($A290="","",SUMIFS('BLAST COLDROOM 1'!V$2:V350,'BLAST COLDROOM 1'!$C$2:$C350,$B290,'BLAST COLDROOM 1'!$E$2:$E350,$C290,'BLAST COLDROOM 1'!$A$2:$A350,$A290))</f>
        <v/>
      </c>
      <c r="U290" s="5" t="str">
        <f>IF($A290="","",SUMIFS(#REF!,'BLAST COLDROOM 1'!$C$2:$C350,$B290,'BLAST COLDROOM 1'!$E$2:$E350,$C290,'BLAST COLDROOM 1'!$A$2:$A350,$A290))</f>
        <v/>
      </c>
      <c r="V290" s="5" t="str">
        <f>IF($A290="","",SUMIFS('BLAST COLDROOM 1'!X$2:X350,'BLAST COLDROOM 1'!$C$2:$C350,$B290,'BLAST COLDROOM 1'!$E$2:$E350,$C290,'BLAST COLDROOM 1'!$A$2:$A350,$A290))</f>
        <v/>
      </c>
      <c r="W290" s="5" t="str">
        <f>IF($A290="","",SUMIFS('BLAST COLDROOM 1'!Y$2:Y350,'BLAST COLDROOM 1'!$C$2:$C350,$B290,'BLAST COLDROOM 1'!$E$2:$E350,$C290,'BLAST COLDROOM 1'!$A$2:$A350,$A290))</f>
        <v/>
      </c>
      <c r="X290" s="5" t="str">
        <f>IF($A290="","",SUMIFS('BLAST COLDROOM 1'!Z$2:Z350,'BLAST COLDROOM 1'!$C$2:$C350,$B290,'BLAST COLDROOM 1'!$E$2:$E350,$C290,'BLAST COLDROOM 1'!$A$2:$A350,$A290))</f>
        <v/>
      </c>
      <c r="Y290" s="5" t="str">
        <f>IF($A290="","",SUMIFS('BLAST COLDROOM 1'!AA$2:AA350,'BLAST COLDROOM 1'!$C$2:$C350,$B290,'BLAST COLDROOM 1'!$E$2:$E350,$C290,'BLAST COLDROOM 1'!$A$2:$A350,$A290))</f>
        <v/>
      </c>
      <c r="Z290" s="5" t="str">
        <f>IF($A290="","",SUMIFS('BLAST COLDROOM 1'!AB$2:AB350,'BLAST COLDROOM 1'!$C$2:$C350,$B290,'BLAST COLDROOM 1'!$E$2:$E350,$C290,'BLAST COLDROOM 1'!$A$2:$A350,$A290))</f>
        <v/>
      </c>
      <c r="AA290" s="5" t="str">
        <f>IF($A290="","",SUMIFS('BLAST COLDROOM 1'!AC$2:AC350,'BLAST COLDROOM 1'!$C$2:$C350,$B290,'BLAST COLDROOM 1'!$E$2:$E350,$C290,'BLAST COLDROOM 1'!$A$2:$A350,$A290))</f>
        <v/>
      </c>
      <c r="AB290" s="5" t="str">
        <f>IF($A290="","",SUMIFS('BLAST COLDROOM 1'!AD$2:AD350,'BLAST COLDROOM 1'!$C$2:$C350,$B290,'BLAST COLDROOM 1'!$E$2:$E350,$C290,'BLAST COLDROOM 1'!$A$2:$A350,$A290))</f>
        <v/>
      </c>
      <c r="AC290" s="5" t="str">
        <f>IF($A290="","",SUMIFS('BLAST COLDROOM 1'!AE$2:AE350,'BLAST COLDROOM 1'!$C$2:$C350,$B290,'BLAST COLDROOM 1'!$E$2:$E350,$C290,'BLAST COLDROOM 1'!$A$2:$A350,$A290))</f>
        <v/>
      </c>
      <c r="AD290" s="5" t="str">
        <f>IF($A290="","",SUMIFS('BLAST COLDROOM 1'!AF$2:AF350,'BLAST COLDROOM 1'!$C$2:$C350,$B290,'BLAST COLDROOM 1'!$E$2:$E350,$C290,'BLAST COLDROOM 1'!$A$2:$A350,$A290))</f>
        <v/>
      </c>
      <c r="AE290" s="5" t="str">
        <f>IF($A290="","",SUMIFS('BLAST COLDROOM 1'!AG$2:AG350,'BLAST COLDROOM 1'!$C$2:$C350,$B290,'BLAST COLDROOM 1'!$E$2:$E350,$C290,'BLAST COLDROOM 1'!$A$2:$A350,$A290))</f>
        <v/>
      </c>
      <c r="AF290" s="5" t="str">
        <f>IF($A290="","",SUMIFS('BLAST COLDROOM 1'!AH$2:AH350,'BLAST COLDROOM 1'!$C$2:$C350,$B290,'BLAST COLDROOM 1'!$E$2:$E350,$C290,'BLAST COLDROOM 1'!$A$2:$A350,$A290))</f>
        <v/>
      </c>
      <c r="AG290" s="5" t="str">
        <f>IF($A290="","",SUMIFS('BLAST COLDROOM 1'!AI$2:AI350,'BLAST COLDROOM 1'!$C$2:$C350,$B290,'BLAST COLDROOM 1'!$E$2:$E350,$C290,'BLAST COLDROOM 1'!$A$2:$A350,$A290))</f>
        <v/>
      </c>
      <c r="AH290" s="5" t="str">
        <f>IF($A290="","",SUMIFS('BLAST COLDROOM 1'!AJ$2:AJ350,'BLAST COLDROOM 1'!$C$2:$C350,$B290,'BLAST COLDROOM 1'!$E$2:$E350,$C290,'BLAST COLDROOM 1'!$A$2:$A350,$A290))</f>
        <v/>
      </c>
      <c r="AI290" s="5" t="str">
        <f>IF($A290="","",SUMIFS('BLAST COLDROOM 1'!AK$2:AK350,'BLAST COLDROOM 1'!$C$2:$C350,$B290,'BLAST COLDROOM 1'!$E$2:$E350,$C290,'BLAST COLDROOM 1'!$A$2:$A350,$A290))</f>
        <v/>
      </c>
      <c r="AJ290" s="5" t="str">
        <f>IF($A290="","",SUMIFS('BLAST COLDROOM 1'!AL$2:AL350,'BLAST COLDROOM 1'!$C$2:$C350,$B290,'BLAST COLDROOM 1'!$E$2:$E350,$C290,'BLAST COLDROOM 1'!$A$2:$A350,$A290))</f>
        <v/>
      </c>
    </row>
    <row r="291" ht="15.75" customHeight="1">
      <c r="A291" s="17"/>
      <c r="B291" s="5"/>
      <c r="C291" s="5"/>
      <c r="D291" s="5" t="str">
        <f>IF($A291="","",SUMIFS('BLAST COLDROOM 1'!F$2:F350,'BLAST COLDROOM 1'!$C$2:$C350,$B291,'BLAST COLDROOM 1'!$E$2:$E350,$C291,'BLAST COLDROOM 1'!$A$2:$A350,$A291))</f>
        <v/>
      </c>
      <c r="E291" s="5" t="str">
        <f>IF($A291="","",SUMIFS('BLAST COLDROOM 1'!G$2:G350,'BLAST COLDROOM 1'!$C$2:$C350,$B291,'BLAST COLDROOM 1'!$E$2:$E350,$C291,'BLAST COLDROOM 1'!$A$2:$A350,$A291))</f>
        <v/>
      </c>
      <c r="F291" s="5" t="str">
        <f>IF($A291="","",SUMIFS('BLAST COLDROOM 1'!H$2:H350,'BLAST COLDROOM 1'!$C$2:$C350,$B291,'BLAST COLDROOM 1'!$E$2:$E350,$C291,'BLAST COLDROOM 1'!$A$2:$A350,$A291))</f>
        <v/>
      </c>
      <c r="G291" s="5" t="str">
        <f>IF($A291="","",SUMIFS('BLAST COLDROOM 1'!I$2:I350,'BLAST COLDROOM 1'!$C$2:$C350,$B291,'BLAST COLDROOM 1'!$E$2:$E350,$C291,'BLAST COLDROOM 1'!$A$2:$A350,$A291))</f>
        <v/>
      </c>
      <c r="H291" s="5" t="str">
        <f>IF($A291="","",SUMIFS('BLAST COLDROOM 1'!J$2:J350,'BLAST COLDROOM 1'!$C$2:$C350,$B291,'BLAST COLDROOM 1'!$E$2:$E350,$C291,'BLAST COLDROOM 1'!$A$2:$A350,$A291))</f>
        <v/>
      </c>
      <c r="I291" s="5" t="str">
        <f>IF($A291="","",SUMIFS('BLAST COLDROOM 1'!K$2:K350,'BLAST COLDROOM 1'!$C$2:$C350,$B291,'BLAST COLDROOM 1'!$E$2:$E350,$C291,'BLAST COLDROOM 1'!$A$2:$A350,$A291))</f>
        <v/>
      </c>
      <c r="J291" s="5" t="str">
        <f>IF($A291="","",SUMIFS(#REF!,'BLAST COLDROOM 1'!$C$2:$C350,$B291,'BLAST COLDROOM 1'!$E$2:$E350,$C291,'BLAST COLDROOM 1'!$A$2:$A350,$A291))</f>
        <v/>
      </c>
      <c r="K291" s="5" t="str">
        <f>IF($A291="","",SUMIFS('BLAST COLDROOM 1'!M$2:M350,'BLAST COLDROOM 1'!$C$2:$C350,$B291,'BLAST COLDROOM 1'!$E$2:$E350,$C291,'BLAST COLDROOM 1'!$A$2:$A350,$A291))</f>
        <v/>
      </c>
      <c r="L291" s="5" t="str">
        <f>IF($A291="","",SUMIFS('BLAST COLDROOM 1'!N$2:N350,'BLAST COLDROOM 1'!$C$2:$C350,$B291,'BLAST COLDROOM 1'!$E$2:$E350,$C291,'BLAST COLDROOM 1'!$A$2:$A350,$A291))</f>
        <v/>
      </c>
      <c r="M291" s="5" t="str">
        <f>IF($A291="","",SUMIFS('BLAST COLDROOM 1'!O$2:O350,'BLAST COLDROOM 1'!$C$2:$C350,$B291,'BLAST COLDROOM 1'!$E$2:$E350,$C291,'BLAST COLDROOM 1'!$A$2:$A350,$A291))</f>
        <v/>
      </c>
      <c r="N291" s="5" t="str">
        <f>IF($A291="","",SUMIFS('BLAST COLDROOM 1'!P$2:P350,'BLAST COLDROOM 1'!$C$2:$C350,$B291,'BLAST COLDROOM 1'!$E$2:$E350,$C291,'BLAST COLDROOM 1'!$A$2:$A350,$A291))</f>
        <v/>
      </c>
      <c r="O291" s="5" t="str">
        <f>IF($A291="","",SUMIFS('BLAST COLDROOM 1'!Q$2:Q350,'BLAST COLDROOM 1'!$C$2:$C350,$B291,'BLAST COLDROOM 1'!$E$2:$E350,$C291,'BLAST COLDROOM 1'!$A$2:$A350,$A291))</f>
        <v/>
      </c>
      <c r="P291" s="5" t="str">
        <f>IF($A291="","",SUMIFS('BLAST COLDROOM 1'!R$2:R350,'BLAST COLDROOM 1'!$C$2:$C350,$B291,'BLAST COLDROOM 1'!$E$2:$E350,$C291,'BLAST COLDROOM 1'!$A$2:$A350,$A291))</f>
        <v/>
      </c>
      <c r="Q291" s="5" t="str">
        <f>IF($A291="","",SUMIFS('BLAST COLDROOM 1'!S$2:S350,'BLAST COLDROOM 1'!$C$2:$C350,$B291,'BLAST COLDROOM 1'!$E$2:$E350,$C291,'BLAST COLDROOM 1'!$A$2:$A350,$A291))</f>
        <v/>
      </c>
      <c r="R291" s="5" t="str">
        <f>IF($A291="","",SUMIFS('BLAST COLDROOM 1'!T$2:T350,'BLAST COLDROOM 1'!$C$2:$C350,$B291,'BLAST COLDROOM 1'!$E$2:$E350,$C291,'BLAST COLDROOM 1'!$A$2:$A350,$A291))</f>
        <v/>
      </c>
      <c r="S291" s="5" t="str">
        <f>IF($A291="","",SUMIFS('BLAST COLDROOM 1'!U$2:U350,'BLAST COLDROOM 1'!$C$2:$C350,$B291,'BLAST COLDROOM 1'!$E$2:$E350,$C291,'BLAST COLDROOM 1'!$A$2:$A350,$A291))</f>
        <v/>
      </c>
      <c r="T291" s="5" t="str">
        <f>IF($A291="","",SUMIFS('BLAST COLDROOM 1'!V$2:V350,'BLAST COLDROOM 1'!$C$2:$C350,$B291,'BLAST COLDROOM 1'!$E$2:$E350,$C291,'BLAST COLDROOM 1'!$A$2:$A350,$A291))</f>
        <v/>
      </c>
      <c r="U291" s="5" t="str">
        <f>IF($A291="","",SUMIFS(#REF!,'BLAST COLDROOM 1'!$C$2:$C350,$B291,'BLAST COLDROOM 1'!$E$2:$E350,$C291,'BLAST COLDROOM 1'!$A$2:$A350,$A291))</f>
        <v/>
      </c>
      <c r="V291" s="5" t="str">
        <f>IF($A291="","",SUMIFS('BLAST COLDROOM 1'!X$2:X350,'BLAST COLDROOM 1'!$C$2:$C350,$B291,'BLAST COLDROOM 1'!$E$2:$E350,$C291,'BLAST COLDROOM 1'!$A$2:$A350,$A291))</f>
        <v/>
      </c>
      <c r="W291" s="5" t="str">
        <f>IF($A291="","",SUMIFS('BLAST COLDROOM 1'!Y$2:Y350,'BLAST COLDROOM 1'!$C$2:$C350,$B291,'BLAST COLDROOM 1'!$E$2:$E350,$C291,'BLAST COLDROOM 1'!$A$2:$A350,$A291))</f>
        <v/>
      </c>
      <c r="X291" s="5" t="str">
        <f>IF($A291="","",SUMIFS('BLAST COLDROOM 1'!Z$2:Z350,'BLAST COLDROOM 1'!$C$2:$C350,$B291,'BLAST COLDROOM 1'!$E$2:$E350,$C291,'BLAST COLDROOM 1'!$A$2:$A350,$A291))</f>
        <v/>
      </c>
      <c r="Y291" s="5" t="str">
        <f>IF($A291="","",SUMIFS('BLAST COLDROOM 1'!AA$2:AA350,'BLAST COLDROOM 1'!$C$2:$C350,$B291,'BLAST COLDROOM 1'!$E$2:$E350,$C291,'BLAST COLDROOM 1'!$A$2:$A350,$A291))</f>
        <v/>
      </c>
      <c r="Z291" s="5" t="str">
        <f>IF($A291="","",SUMIFS('BLAST COLDROOM 1'!AB$2:AB350,'BLAST COLDROOM 1'!$C$2:$C350,$B291,'BLAST COLDROOM 1'!$E$2:$E350,$C291,'BLAST COLDROOM 1'!$A$2:$A350,$A291))</f>
        <v/>
      </c>
      <c r="AA291" s="5" t="str">
        <f>IF($A291="","",SUMIFS('BLAST COLDROOM 1'!AC$2:AC350,'BLAST COLDROOM 1'!$C$2:$C350,$B291,'BLAST COLDROOM 1'!$E$2:$E350,$C291,'BLAST COLDROOM 1'!$A$2:$A350,$A291))</f>
        <v/>
      </c>
      <c r="AB291" s="5" t="str">
        <f>IF($A291="","",SUMIFS('BLAST COLDROOM 1'!AD$2:AD350,'BLAST COLDROOM 1'!$C$2:$C350,$B291,'BLAST COLDROOM 1'!$E$2:$E350,$C291,'BLAST COLDROOM 1'!$A$2:$A350,$A291))</f>
        <v/>
      </c>
      <c r="AC291" s="5" t="str">
        <f>IF($A291="","",SUMIFS('BLAST COLDROOM 1'!AE$2:AE350,'BLAST COLDROOM 1'!$C$2:$C350,$B291,'BLAST COLDROOM 1'!$E$2:$E350,$C291,'BLAST COLDROOM 1'!$A$2:$A350,$A291))</f>
        <v/>
      </c>
      <c r="AD291" s="5" t="str">
        <f>IF($A291="","",SUMIFS('BLAST COLDROOM 1'!AF$2:AF350,'BLAST COLDROOM 1'!$C$2:$C350,$B291,'BLAST COLDROOM 1'!$E$2:$E350,$C291,'BLAST COLDROOM 1'!$A$2:$A350,$A291))</f>
        <v/>
      </c>
      <c r="AE291" s="5" t="str">
        <f>IF($A291="","",SUMIFS('BLAST COLDROOM 1'!AG$2:AG350,'BLAST COLDROOM 1'!$C$2:$C350,$B291,'BLAST COLDROOM 1'!$E$2:$E350,$C291,'BLAST COLDROOM 1'!$A$2:$A350,$A291))</f>
        <v/>
      </c>
      <c r="AF291" s="5" t="str">
        <f>IF($A291="","",SUMIFS('BLAST COLDROOM 1'!AH$2:AH350,'BLAST COLDROOM 1'!$C$2:$C350,$B291,'BLAST COLDROOM 1'!$E$2:$E350,$C291,'BLAST COLDROOM 1'!$A$2:$A350,$A291))</f>
        <v/>
      </c>
      <c r="AG291" s="5" t="str">
        <f>IF($A291="","",SUMIFS('BLAST COLDROOM 1'!AI$2:AI350,'BLAST COLDROOM 1'!$C$2:$C350,$B291,'BLAST COLDROOM 1'!$E$2:$E350,$C291,'BLAST COLDROOM 1'!$A$2:$A350,$A291))</f>
        <v/>
      </c>
      <c r="AH291" s="5" t="str">
        <f>IF($A291="","",SUMIFS('BLAST COLDROOM 1'!AJ$2:AJ350,'BLAST COLDROOM 1'!$C$2:$C350,$B291,'BLAST COLDROOM 1'!$E$2:$E350,$C291,'BLAST COLDROOM 1'!$A$2:$A350,$A291))</f>
        <v/>
      </c>
      <c r="AI291" s="5" t="str">
        <f>IF($A291="","",SUMIFS('BLAST COLDROOM 1'!AK$2:AK350,'BLAST COLDROOM 1'!$C$2:$C350,$B291,'BLAST COLDROOM 1'!$E$2:$E350,$C291,'BLAST COLDROOM 1'!$A$2:$A350,$A291))</f>
        <v/>
      </c>
      <c r="AJ291" s="5" t="str">
        <f>IF($A291="","",SUMIFS('BLAST COLDROOM 1'!AL$2:AL350,'BLAST COLDROOM 1'!$C$2:$C350,$B291,'BLAST COLDROOM 1'!$E$2:$E350,$C291,'BLAST COLDROOM 1'!$A$2:$A350,$A291))</f>
        <v/>
      </c>
    </row>
    <row r="292" ht="15.75" customHeight="1">
      <c r="A292" s="17"/>
      <c r="B292" s="5"/>
      <c r="C292" s="5"/>
      <c r="D292" s="5" t="str">
        <f>IF($A292="","",SUMIFS('BLAST COLDROOM 1'!F$2:F350,'BLAST COLDROOM 1'!$C$2:$C350,$B292,'BLAST COLDROOM 1'!$E$2:$E350,$C292,'BLAST COLDROOM 1'!$A$2:$A350,$A292))</f>
        <v/>
      </c>
      <c r="E292" s="5" t="str">
        <f>IF($A292="","",SUMIFS('BLAST COLDROOM 1'!G$2:G350,'BLAST COLDROOM 1'!$C$2:$C350,$B292,'BLAST COLDROOM 1'!$E$2:$E350,$C292,'BLAST COLDROOM 1'!$A$2:$A350,$A292))</f>
        <v/>
      </c>
      <c r="F292" s="5" t="str">
        <f>IF($A292="","",SUMIFS('BLAST COLDROOM 1'!H$2:H350,'BLAST COLDROOM 1'!$C$2:$C350,$B292,'BLAST COLDROOM 1'!$E$2:$E350,$C292,'BLAST COLDROOM 1'!$A$2:$A350,$A292))</f>
        <v/>
      </c>
      <c r="G292" s="5" t="str">
        <f>IF($A292="","",SUMIFS('BLAST COLDROOM 1'!I$2:I350,'BLAST COLDROOM 1'!$C$2:$C350,$B292,'BLAST COLDROOM 1'!$E$2:$E350,$C292,'BLAST COLDROOM 1'!$A$2:$A350,$A292))</f>
        <v/>
      </c>
      <c r="H292" s="5" t="str">
        <f>IF($A292="","",SUMIFS('BLAST COLDROOM 1'!J$2:J350,'BLAST COLDROOM 1'!$C$2:$C350,$B292,'BLAST COLDROOM 1'!$E$2:$E350,$C292,'BLAST COLDROOM 1'!$A$2:$A350,$A292))</f>
        <v/>
      </c>
      <c r="I292" s="5" t="str">
        <f>IF($A292="","",SUMIFS('BLAST COLDROOM 1'!K$2:K350,'BLAST COLDROOM 1'!$C$2:$C350,$B292,'BLAST COLDROOM 1'!$E$2:$E350,$C292,'BLAST COLDROOM 1'!$A$2:$A350,$A292))</f>
        <v/>
      </c>
      <c r="J292" s="5" t="str">
        <f>IF($A292="","",SUMIFS(#REF!,'BLAST COLDROOM 1'!$C$2:$C350,$B292,'BLAST COLDROOM 1'!$E$2:$E350,$C292,'BLAST COLDROOM 1'!$A$2:$A350,$A292))</f>
        <v/>
      </c>
      <c r="K292" s="5" t="str">
        <f>IF($A292="","",SUMIFS('BLAST COLDROOM 1'!M$2:M350,'BLAST COLDROOM 1'!$C$2:$C350,$B292,'BLAST COLDROOM 1'!$E$2:$E350,$C292,'BLAST COLDROOM 1'!$A$2:$A350,$A292))</f>
        <v/>
      </c>
      <c r="L292" s="5" t="str">
        <f>IF($A292="","",SUMIFS('BLAST COLDROOM 1'!N$2:N350,'BLAST COLDROOM 1'!$C$2:$C350,$B292,'BLAST COLDROOM 1'!$E$2:$E350,$C292,'BLAST COLDROOM 1'!$A$2:$A350,$A292))</f>
        <v/>
      </c>
      <c r="M292" s="5" t="str">
        <f>IF($A292="","",SUMIFS('BLAST COLDROOM 1'!O$2:O350,'BLAST COLDROOM 1'!$C$2:$C350,$B292,'BLAST COLDROOM 1'!$E$2:$E350,$C292,'BLAST COLDROOM 1'!$A$2:$A350,$A292))</f>
        <v/>
      </c>
      <c r="N292" s="5" t="str">
        <f>IF($A292="","",SUMIFS('BLAST COLDROOM 1'!P$2:P350,'BLAST COLDROOM 1'!$C$2:$C350,$B292,'BLAST COLDROOM 1'!$E$2:$E350,$C292,'BLAST COLDROOM 1'!$A$2:$A350,$A292))</f>
        <v/>
      </c>
      <c r="O292" s="5" t="str">
        <f>IF($A292="","",SUMIFS('BLAST COLDROOM 1'!Q$2:Q350,'BLAST COLDROOM 1'!$C$2:$C350,$B292,'BLAST COLDROOM 1'!$E$2:$E350,$C292,'BLAST COLDROOM 1'!$A$2:$A350,$A292))</f>
        <v/>
      </c>
      <c r="P292" s="5" t="str">
        <f>IF($A292="","",SUMIFS('BLAST COLDROOM 1'!R$2:R350,'BLAST COLDROOM 1'!$C$2:$C350,$B292,'BLAST COLDROOM 1'!$E$2:$E350,$C292,'BLAST COLDROOM 1'!$A$2:$A350,$A292))</f>
        <v/>
      </c>
      <c r="Q292" s="5" t="str">
        <f>IF($A292="","",SUMIFS('BLAST COLDROOM 1'!S$2:S350,'BLAST COLDROOM 1'!$C$2:$C350,$B292,'BLAST COLDROOM 1'!$E$2:$E350,$C292,'BLAST COLDROOM 1'!$A$2:$A350,$A292))</f>
        <v/>
      </c>
      <c r="R292" s="5" t="str">
        <f>IF($A292="","",SUMIFS('BLAST COLDROOM 1'!T$2:T350,'BLAST COLDROOM 1'!$C$2:$C350,$B292,'BLAST COLDROOM 1'!$E$2:$E350,$C292,'BLAST COLDROOM 1'!$A$2:$A350,$A292))</f>
        <v/>
      </c>
      <c r="S292" s="5" t="str">
        <f>IF($A292="","",SUMIFS('BLAST COLDROOM 1'!U$2:U350,'BLAST COLDROOM 1'!$C$2:$C350,$B292,'BLAST COLDROOM 1'!$E$2:$E350,$C292,'BLAST COLDROOM 1'!$A$2:$A350,$A292))</f>
        <v/>
      </c>
      <c r="T292" s="5" t="str">
        <f>IF($A292="","",SUMIFS('BLAST COLDROOM 1'!V$2:V350,'BLAST COLDROOM 1'!$C$2:$C350,$B292,'BLAST COLDROOM 1'!$E$2:$E350,$C292,'BLAST COLDROOM 1'!$A$2:$A350,$A292))</f>
        <v/>
      </c>
      <c r="U292" s="5" t="str">
        <f>IF($A292="","",SUMIFS(#REF!,'BLAST COLDROOM 1'!$C$2:$C350,$B292,'BLAST COLDROOM 1'!$E$2:$E350,$C292,'BLAST COLDROOM 1'!$A$2:$A350,$A292))</f>
        <v/>
      </c>
      <c r="V292" s="5" t="str">
        <f>IF($A292="","",SUMIFS('BLAST COLDROOM 1'!X$2:X350,'BLAST COLDROOM 1'!$C$2:$C350,$B292,'BLAST COLDROOM 1'!$E$2:$E350,$C292,'BLAST COLDROOM 1'!$A$2:$A350,$A292))</f>
        <v/>
      </c>
      <c r="W292" s="5" t="str">
        <f>IF($A292="","",SUMIFS('BLAST COLDROOM 1'!Y$2:Y350,'BLAST COLDROOM 1'!$C$2:$C350,$B292,'BLAST COLDROOM 1'!$E$2:$E350,$C292,'BLAST COLDROOM 1'!$A$2:$A350,$A292))</f>
        <v/>
      </c>
      <c r="X292" s="5" t="str">
        <f>IF($A292="","",SUMIFS('BLAST COLDROOM 1'!Z$2:Z350,'BLAST COLDROOM 1'!$C$2:$C350,$B292,'BLAST COLDROOM 1'!$E$2:$E350,$C292,'BLAST COLDROOM 1'!$A$2:$A350,$A292))</f>
        <v/>
      </c>
      <c r="Y292" s="5" t="str">
        <f>IF($A292="","",SUMIFS('BLAST COLDROOM 1'!AA$2:AA350,'BLAST COLDROOM 1'!$C$2:$C350,$B292,'BLAST COLDROOM 1'!$E$2:$E350,$C292,'BLAST COLDROOM 1'!$A$2:$A350,$A292))</f>
        <v/>
      </c>
      <c r="Z292" s="5" t="str">
        <f>IF($A292="","",SUMIFS('BLAST COLDROOM 1'!AB$2:AB350,'BLAST COLDROOM 1'!$C$2:$C350,$B292,'BLAST COLDROOM 1'!$E$2:$E350,$C292,'BLAST COLDROOM 1'!$A$2:$A350,$A292))</f>
        <v/>
      </c>
      <c r="AA292" s="5" t="str">
        <f>IF($A292="","",SUMIFS('BLAST COLDROOM 1'!AC$2:AC350,'BLAST COLDROOM 1'!$C$2:$C350,$B292,'BLAST COLDROOM 1'!$E$2:$E350,$C292,'BLAST COLDROOM 1'!$A$2:$A350,$A292))</f>
        <v/>
      </c>
      <c r="AB292" s="5" t="str">
        <f>IF($A292="","",SUMIFS('BLAST COLDROOM 1'!AD$2:AD350,'BLAST COLDROOM 1'!$C$2:$C350,$B292,'BLAST COLDROOM 1'!$E$2:$E350,$C292,'BLAST COLDROOM 1'!$A$2:$A350,$A292))</f>
        <v/>
      </c>
      <c r="AC292" s="5" t="str">
        <f>IF($A292="","",SUMIFS('BLAST COLDROOM 1'!AE$2:AE350,'BLAST COLDROOM 1'!$C$2:$C350,$B292,'BLAST COLDROOM 1'!$E$2:$E350,$C292,'BLAST COLDROOM 1'!$A$2:$A350,$A292))</f>
        <v/>
      </c>
      <c r="AD292" s="5" t="str">
        <f>IF($A292="","",SUMIFS('BLAST COLDROOM 1'!AF$2:AF350,'BLAST COLDROOM 1'!$C$2:$C350,$B292,'BLAST COLDROOM 1'!$E$2:$E350,$C292,'BLAST COLDROOM 1'!$A$2:$A350,$A292))</f>
        <v/>
      </c>
      <c r="AE292" s="5" t="str">
        <f>IF($A292="","",SUMIFS('BLAST COLDROOM 1'!AG$2:AG350,'BLAST COLDROOM 1'!$C$2:$C350,$B292,'BLAST COLDROOM 1'!$E$2:$E350,$C292,'BLAST COLDROOM 1'!$A$2:$A350,$A292))</f>
        <v/>
      </c>
      <c r="AF292" s="5" t="str">
        <f>IF($A292="","",SUMIFS('BLAST COLDROOM 1'!AH$2:AH350,'BLAST COLDROOM 1'!$C$2:$C350,$B292,'BLAST COLDROOM 1'!$E$2:$E350,$C292,'BLAST COLDROOM 1'!$A$2:$A350,$A292))</f>
        <v/>
      </c>
      <c r="AG292" s="5" t="str">
        <f>IF($A292="","",SUMIFS('BLAST COLDROOM 1'!AI$2:AI350,'BLAST COLDROOM 1'!$C$2:$C350,$B292,'BLAST COLDROOM 1'!$E$2:$E350,$C292,'BLAST COLDROOM 1'!$A$2:$A350,$A292))</f>
        <v/>
      </c>
      <c r="AH292" s="5" t="str">
        <f>IF($A292="","",SUMIFS('BLAST COLDROOM 1'!AJ$2:AJ350,'BLAST COLDROOM 1'!$C$2:$C350,$B292,'BLAST COLDROOM 1'!$E$2:$E350,$C292,'BLAST COLDROOM 1'!$A$2:$A350,$A292))</f>
        <v/>
      </c>
      <c r="AI292" s="5" t="str">
        <f>IF($A292="","",SUMIFS('BLAST COLDROOM 1'!AK$2:AK350,'BLAST COLDROOM 1'!$C$2:$C350,$B292,'BLAST COLDROOM 1'!$E$2:$E350,$C292,'BLAST COLDROOM 1'!$A$2:$A350,$A292))</f>
        <v/>
      </c>
      <c r="AJ292" s="5" t="str">
        <f>IF($A292="","",SUMIFS('BLAST COLDROOM 1'!AL$2:AL350,'BLAST COLDROOM 1'!$C$2:$C350,$B292,'BLAST COLDROOM 1'!$E$2:$E350,$C292,'BLAST COLDROOM 1'!$A$2:$A350,$A292))</f>
        <v/>
      </c>
    </row>
    <row r="293" ht="15.75" customHeight="1">
      <c r="A293" s="17"/>
      <c r="B293" s="5"/>
      <c r="C293" s="5"/>
      <c r="D293" s="5" t="str">
        <f>IF($A293="","",SUMIFS('BLAST COLDROOM 1'!F$2:F350,'BLAST COLDROOM 1'!$C$2:$C350,$B293,'BLAST COLDROOM 1'!$E$2:$E350,$C293,'BLAST COLDROOM 1'!$A$2:$A350,$A293))</f>
        <v/>
      </c>
      <c r="E293" s="5" t="str">
        <f>IF($A293="","",SUMIFS('BLAST COLDROOM 1'!G$2:G350,'BLAST COLDROOM 1'!$C$2:$C350,$B293,'BLAST COLDROOM 1'!$E$2:$E350,$C293,'BLAST COLDROOM 1'!$A$2:$A350,$A293))</f>
        <v/>
      </c>
      <c r="F293" s="5" t="str">
        <f>IF($A293="","",SUMIFS('BLAST COLDROOM 1'!H$2:H350,'BLAST COLDROOM 1'!$C$2:$C350,$B293,'BLAST COLDROOM 1'!$E$2:$E350,$C293,'BLAST COLDROOM 1'!$A$2:$A350,$A293))</f>
        <v/>
      </c>
      <c r="G293" s="5" t="str">
        <f>IF($A293="","",SUMIFS('BLAST COLDROOM 1'!I$2:I350,'BLAST COLDROOM 1'!$C$2:$C350,$B293,'BLAST COLDROOM 1'!$E$2:$E350,$C293,'BLAST COLDROOM 1'!$A$2:$A350,$A293))</f>
        <v/>
      </c>
      <c r="H293" s="5" t="str">
        <f>IF($A293="","",SUMIFS('BLAST COLDROOM 1'!J$2:J350,'BLAST COLDROOM 1'!$C$2:$C350,$B293,'BLAST COLDROOM 1'!$E$2:$E350,$C293,'BLAST COLDROOM 1'!$A$2:$A350,$A293))</f>
        <v/>
      </c>
      <c r="I293" s="5" t="str">
        <f>IF($A293="","",SUMIFS('BLAST COLDROOM 1'!K$2:K350,'BLAST COLDROOM 1'!$C$2:$C350,$B293,'BLAST COLDROOM 1'!$E$2:$E350,$C293,'BLAST COLDROOM 1'!$A$2:$A350,$A293))</f>
        <v/>
      </c>
      <c r="J293" s="5" t="str">
        <f>IF($A293="","",SUMIFS(#REF!,'BLAST COLDROOM 1'!$C$2:$C350,$B293,'BLAST COLDROOM 1'!$E$2:$E350,$C293,'BLAST COLDROOM 1'!$A$2:$A350,$A293))</f>
        <v/>
      </c>
      <c r="K293" s="5" t="str">
        <f>IF($A293="","",SUMIFS('BLAST COLDROOM 1'!M$2:M350,'BLAST COLDROOM 1'!$C$2:$C350,$B293,'BLAST COLDROOM 1'!$E$2:$E350,$C293,'BLAST COLDROOM 1'!$A$2:$A350,$A293))</f>
        <v/>
      </c>
      <c r="L293" s="5" t="str">
        <f>IF($A293="","",SUMIFS('BLAST COLDROOM 1'!N$2:N350,'BLAST COLDROOM 1'!$C$2:$C350,$B293,'BLAST COLDROOM 1'!$E$2:$E350,$C293,'BLAST COLDROOM 1'!$A$2:$A350,$A293))</f>
        <v/>
      </c>
      <c r="M293" s="5" t="str">
        <f>IF($A293="","",SUMIFS('BLAST COLDROOM 1'!O$2:O350,'BLAST COLDROOM 1'!$C$2:$C350,$B293,'BLAST COLDROOM 1'!$E$2:$E350,$C293,'BLAST COLDROOM 1'!$A$2:$A350,$A293))</f>
        <v/>
      </c>
      <c r="N293" s="5" t="str">
        <f>IF($A293="","",SUMIFS('BLAST COLDROOM 1'!P$2:P350,'BLAST COLDROOM 1'!$C$2:$C350,$B293,'BLAST COLDROOM 1'!$E$2:$E350,$C293,'BLAST COLDROOM 1'!$A$2:$A350,$A293))</f>
        <v/>
      </c>
      <c r="O293" s="5" t="str">
        <f>IF($A293="","",SUMIFS('BLAST COLDROOM 1'!Q$2:Q350,'BLAST COLDROOM 1'!$C$2:$C350,$B293,'BLAST COLDROOM 1'!$E$2:$E350,$C293,'BLAST COLDROOM 1'!$A$2:$A350,$A293))</f>
        <v/>
      </c>
      <c r="P293" s="5" t="str">
        <f>IF($A293="","",SUMIFS('BLAST COLDROOM 1'!R$2:R350,'BLAST COLDROOM 1'!$C$2:$C350,$B293,'BLAST COLDROOM 1'!$E$2:$E350,$C293,'BLAST COLDROOM 1'!$A$2:$A350,$A293))</f>
        <v/>
      </c>
      <c r="Q293" s="5" t="str">
        <f>IF($A293="","",SUMIFS('BLAST COLDROOM 1'!S$2:S350,'BLAST COLDROOM 1'!$C$2:$C350,$B293,'BLAST COLDROOM 1'!$E$2:$E350,$C293,'BLAST COLDROOM 1'!$A$2:$A350,$A293))</f>
        <v/>
      </c>
      <c r="R293" s="5" t="str">
        <f>IF($A293="","",SUMIFS('BLAST COLDROOM 1'!T$2:T350,'BLAST COLDROOM 1'!$C$2:$C350,$B293,'BLAST COLDROOM 1'!$E$2:$E350,$C293,'BLAST COLDROOM 1'!$A$2:$A350,$A293))</f>
        <v/>
      </c>
      <c r="S293" s="5" t="str">
        <f>IF($A293="","",SUMIFS('BLAST COLDROOM 1'!U$2:U350,'BLAST COLDROOM 1'!$C$2:$C350,$B293,'BLAST COLDROOM 1'!$E$2:$E350,$C293,'BLAST COLDROOM 1'!$A$2:$A350,$A293))</f>
        <v/>
      </c>
      <c r="T293" s="5" t="str">
        <f>IF($A293="","",SUMIFS('BLAST COLDROOM 1'!V$2:V350,'BLAST COLDROOM 1'!$C$2:$C350,$B293,'BLAST COLDROOM 1'!$E$2:$E350,$C293,'BLAST COLDROOM 1'!$A$2:$A350,$A293))</f>
        <v/>
      </c>
      <c r="U293" s="5" t="str">
        <f>IF($A293="","",SUMIFS(#REF!,'BLAST COLDROOM 1'!$C$2:$C350,$B293,'BLAST COLDROOM 1'!$E$2:$E350,$C293,'BLAST COLDROOM 1'!$A$2:$A350,$A293))</f>
        <v/>
      </c>
      <c r="V293" s="5" t="str">
        <f>IF($A293="","",SUMIFS('BLAST COLDROOM 1'!X$2:X350,'BLAST COLDROOM 1'!$C$2:$C350,$B293,'BLAST COLDROOM 1'!$E$2:$E350,$C293,'BLAST COLDROOM 1'!$A$2:$A350,$A293))</f>
        <v/>
      </c>
      <c r="W293" s="5" t="str">
        <f>IF($A293="","",SUMIFS('BLAST COLDROOM 1'!Y$2:Y350,'BLAST COLDROOM 1'!$C$2:$C350,$B293,'BLAST COLDROOM 1'!$E$2:$E350,$C293,'BLAST COLDROOM 1'!$A$2:$A350,$A293))</f>
        <v/>
      </c>
      <c r="X293" s="5" t="str">
        <f>IF($A293="","",SUMIFS('BLAST COLDROOM 1'!Z$2:Z350,'BLAST COLDROOM 1'!$C$2:$C350,$B293,'BLAST COLDROOM 1'!$E$2:$E350,$C293,'BLAST COLDROOM 1'!$A$2:$A350,$A293))</f>
        <v/>
      </c>
      <c r="Y293" s="5" t="str">
        <f>IF($A293="","",SUMIFS('BLAST COLDROOM 1'!AA$2:AA350,'BLAST COLDROOM 1'!$C$2:$C350,$B293,'BLAST COLDROOM 1'!$E$2:$E350,$C293,'BLAST COLDROOM 1'!$A$2:$A350,$A293))</f>
        <v/>
      </c>
      <c r="Z293" s="5" t="str">
        <f>IF($A293="","",SUMIFS('BLAST COLDROOM 1'!AB$2:AB350,'BLAST COLDROOM 1'!$C$2:$C350,$B293,'BLAST COLDROOM 1'!$E$2:$E350,$C293,'BLAST COLDROOM 1'!$A$2:$A350,$A293))</f>
        <v/>
      </c>
      <c r="AA293" s="5" t="str">
        <f>IF($A293="","",SUMIFS('BLAST COLDROOM 1'!AC$2:AC350,'BLAST COLDROOM 1'!$C$2:$C350,$B293,'BLAST COLDROOM 1'!$E$2:$E350,$C293,'BLAST COLDROOM 1'!$A$2:$A350,$A293))</f>
        <v/>
      </c>
      <c r="AB293" s="5" t="str">
        <f>IF($A293="","",SUMIFS('BLAST COLDROOM 1'!AD$2:AD350,'BLAST COLDROOM 1'!$C$2:$C350,$B293,'BLAST COLDROOM 1'!$E$2:$E350,$C293,'BLAST COLDROOM 1'!$A$2:$A350,$A293))</f>
        <v/>
      </c>
      <c r="AC293" s="5" t="str">
        <f>IF($A293="","",SUMIFS('BLAST COLDROOM 1'!AE$2:AE350,'BLAST COLDROOM 1'!$C$2:$C350,$B293,'BLAST COLDROOM 1'!$E$2:$E350,$C293,'BLAST COLDROOM 1'!$A$2:$A350,$A293))</f>
        <v/>
      </c>
      <c r="AD293" s="5" t="str">
        <f>IF($A293="","",SUMIFS('BLAST COLDROOM 1'!AF$2:AF350,'BLAST COLDROOM 1'!$C$2:$C350,$B293,'BLAST COLDROOM 1'!$E$2:$E350,$C293,'BLAST COLDROOM 1'!$A$2:$A350,$A293))</f>
        <v/>
      </c>
      <c r="AE293" s="5" t="str">
        <f>IF($A293="","",SUMIFS('BLAST COLDROOM 1'!AG$2:AG350,'BLAST COLDROOM 1'!$C$2:$C350,$B293,'BLAST COLDROOM 1'!$E$2:$E350,$C293,'BLAST COLDROOM 1'!$A$2:$A350,$A293))</f>
        <v/>
      </c>
      <c r="AF293" s="5" t="str">
        <f>IF($A293="","",SUMIFS('BLAST COLDROOM 1'!AH$2:AH350,'BLAST COLDROOM 1'!$C$2:$C350,$B293,'BLAST COLDROOM 1'!$E$2:$E350,$C293,'BLAST COLDROOM 1'!$A$2:$A350,$A293))</f>
        <v/>
      </c>
      <c r="AG293" s="5" t="str">
        <f>IF($A293="","",SUMIFS('BLAST COLDROOM 1'!AI$2:AI350,'BLAST COLDROOM 1'!$C$2:$C350,$B293,'BLAST COLDROOM 1'!$E$2:$E350,$C293,'BLAST COLDROOM 1'!$A$2:$A350,$A293))</f>
        <v/>
      </c>
      <c r="AH293" s="5" t="str">
        <f>IF($A293="","",SUMIFS('BLAST COLDROOM 1'!AJ$2:AJ350,'BLAST COLDROOM 1'!$C$2:$C350,$B293,'BLAST COLDROOM 1'!$E$2:$E350,$C293,'BLAST COLDROOM 1'!$A$2:$A350,$A293))</f>
        <v/>
      </c>
      <c r="AI293" s="5" t="str">
        <f>IF($A293="","",SUMIFS('BLAST COLDROOM 1'!AK$2:AK350,'BLAST COLDROOM 1'!$C$2:$C350,$B293,'BLAST COLDROOM 1'!$E$2:$E350,$C293,'BLAST COLDROOM 1'!$A$2:$A350,$A293))</f>
        <v/>
      </c>
      <c r="AJ293" s="5" t="str">
        <f>IF($A293="","",SUMIFS('BLAST COLDROOM 1'!AL$2:AL350,'BLAST COLDROOM 1'!$C$2:$C350,$B293,'BLAST COLDROOM 1'!$E$2:$E350,$C293,'BLAST COLDROOM 1'!$A$2:$A350,$A293))</f>
        <v/>
      </c>
    </row>
    <row r="294" ht="15.75" customHeight="1">
      <c r="A294" s="17"/>
      <c r="B294" s="5"/>
      <c r="C294" s="5"/>
      <c r="D294" s="5" t="str">
        <f>IF($A294="","",SUMIFS('BLAST COLDROOM 1'!F$2:F350,'BLAST COLDROOM 1'!$C$2:$C350,$B294,'BLAST COLDROOM 1'!$E$2:$E350,$C294,'BLAST COLDROOM 1'!$A$2:$A350,$A294))</f>
        <v/>
      </c>
      <c r="E294" s="5" t="str">
        <f>IF($A294="","",SUMIFS('BLAST COLDROOM 1'!G$2:G350,'BLAST COLDROOM 1'!$C$2:$C350,$B294,'BLAST COLDROOM 1'!$E$2:$E350,$C294,'BLAST COLDROOM 1'!$A$2:$A350,$A294))</f>
        <v/>
      </c>
      <c r="F294" s="5" t="str">
        <f>IF($A294="","",SUMIFS('BLAST COLDROOM 1'!H$2:H350,'BLAST COLDROOM 1'!$C$2:$C350,$B294,'BLAST COLDROOM 1'!$E$2:$E350,$C294,'BLAST COLDROOM 1'!$A$2:$A350,$A294))</f>
        <v/>
      </c>
      <c r="G294" s="5" t="str">
        <f>IF($A294="","",SUMIFS('BLAST COLDROOM 1'!I$2:I350,'BLAST COLDROOM 1'!$C$2:$C350,$B294,'BLAST COLDROOM 1'!$E$2:$E350,$C294,'BLAST COLDROOM 1'!$A$2:$A350,$A294))</f>
        <v/>
      </c>
      <c r="H294" s="5" t="str">
        <f>IF($A294="","",SUMIFS('BLAST COLDROOM 1'!J$2:J350,'BLAST COLDROOM 1'!$C$2:$C350,$B294,'BLAST COLDROOM 1'!$E$2:$E350,$C294,'BLAST COLDROOM 1'!$A$2:$A350,$A294))</f>
        <v/>
      </c>
      <c r="I294" s="5" t="str">
        <f>IF($A294="","",SUMIFS('BLAST COLDROOM 1'!K$2:K350,'BLAST COLDROOM 1'!$C$2:$C350,$B294,'BLAST COLDROOM 1'!$E$2:$E350,$C294,'BLAST COLDROOM 1'!$A$2:$A350,$A294))</f>
        <v/>
      </c>
      <c r="J294" s="5" t="str">
        <f>IF($A294="","",SUMIFS(#REF!,'BLAST COLDROOM 1'!$C$2:$C350,$B294,'BLAST COLDROOM 1'!$E$2:$E350,$C294,'BLAST COLDROOM 1'!$A$2:$A350,$A294))</f>
        <v/>
      </c>
      <c r="K294" s="5" t="str">
        <f>IF($A294="","",SUMIFS('BLAST COLDROOM 1'!M$2:M350,'BLAST COLDROOM 1'!$C$2:$C350,$B294,'BLAST COLDROOM 1'!$E$2:$E350,$C294,'BLAST COLDROOM 1'!$A$2:$A350,$A294))</f>
        <v/>
      </c>
      <c r="L294" s="5" t="str">
        <f>IF($A294="","",SUMIFS('BLAST COLDROOM 1'!N$2:N350,'BLAST COLDROOM 1'!$C$2:$C350,$B294,'BLAST COLDROOM 1'!$E$2:$E350,$C294,'BLAST COLDROOM 1'!$A$2:$A350,$A294))</f>
        <v/>
      </c>
      <c r="M294" s="5" t="str">
        <f>IF($A294="","",SUMIFS('BLAST COLDROOM 1'!O$2:O350,'BLAST COLDROOM 1'!$C$2:$C350,$B294,'BLAST COLDROOM 1'!$E$2:$E350,$C294,'BLAST COLDROOM 1'!$A$2:$A350,$A294))</f>
        <v/>
      </c>
      <c r="N294" s="5" t="str">
        <f>IF($A294="","",SUMIFS('BLAST COLDROOM 1'!P$2:P350,'BLAST COLDROOM 1'!$C$2:$C350,$B294,'BLAST COLDROOM 1'!$E$2:$E350,$C294,'BLAST COLDROOM 1'!$A$2:$A350,$A294))</f>
        <v/>
      </c>
      <c r="O294" s="5" t="str">
        <f>IF($A294="","",SUMIFS('BLAST COLDROOM 1'!Q$2:Q350,'BLAST COLDROOM 1'!$C$2:$C350,$B294,'BLAST COLDROOM 1'!$E$2:$E350,$C294,'BLAST COLDROOM 1'!$A$2:$A350,$A294))</f>
        <v/>
      </c>
      <c r="P294" s="5" t="str">
        <f>IF($A294="","",SUMIFS('BLAST COLDROOM 1'!R$2:R350,'BLAST COLDROOM 1'!$C$2:$C350,$B294,'BLAST COLDROOM 1'!$E$2:$E350,$C294,'BLAST COLDROOM 1'!$A$2:$A350,$A294))</f>
        <v/>
      </c>
      <c r="Q294" s="5" t="str">
        <f>IF($A294="","",SUMIFS('BLAST COLDROOM 1'!S$2:S350,'BLAST COLDROOM 1'!$C$2:$C350,$B294,'BLAST COLDROOM 1'!$E$2:$E350,$C294,'BLAST COLDROOM 1'!$A$2:$A350,$A294))</f>
        <v/>
      </c>
      <c r="R294" s="5" t="str">
        <f>IF($A294="","",SUMIFS('BLAST COLDROOM 1'!T$2:T350,'BLAST COLDROOM 1'!$C$2:$C350,$B294,'BLAST COLDROOM 1'!$E$2:$E350,$C294,'BLAST COLDROOM 1'!$A$2:$A350,$A294))</f>
        <v/>
      </c>
      <c r="S294" s="5" t="str">
        <f>IF($A294="","",SUMIFS('BLAST COLDROOM 1'!U$2:U350,'BLAST COLDROOM 1'!$C$2:$C350,$B294,'BLAST COLDROOM 1'!$E$2:$E350,$C294,'BLAST COLDROOM 1'!$A$2:$A350,$A294))</f>
        <v/>
      </c>
      <c r="T294" s="5" t="str">
        <f>IF($A294="","",SUMIFS('BLAST COLDROOM 1'!V$2:V350,'BLAST COLDROOM 1'!$C$2:$C350,$B294,'BLAST COLDROOM 1'!$E$2:$E350,$C294,'BLAST COLDROOM 1'!$A$2:$A350,$A294))</f>
        <v/>
      </c>
      <c r="U294" s="5" t="str">
        <f>IF($A294="","",SUMIFS(#REF!,'BLAST COLDROOM 1'!$C$2:$C350,$B294,'BLAST COLDROOM 1'!$E$2:$E350,$C294,'BLAST COLDROOM 1'!$A$2:$A350,$A294))</f>
        <v/>
      </c>
      <c r="V294" s="5" t="str">
        <f>IF($A294="","",SUMIFS('BLAST COLDROOM 1'!X$2:X350,'BLAST COLDROOM 1'!$C$2:$C350,$B294,'BLAST COLDROOM 1'!$E$2:$E350,$C294,'BLAST COLDROOM 1'!$A$2:$A350,$A294))</f>
        <v/>
      </c>
      <c r="W294" s="5" t="str">
        <f>IF($A294="","",SUMIFS('BLAST COLDROOM 1'!Y$2:Y350,'BLAST COLDROOM 1'!$C$2:$C350,$B294,'BLAST COLDROOM 1'!$E$2:$E350,$C294,'BLAST COLDROOM 1'!$A$2:$A350,$A294))</f>
        <v/>
      </c>
      <c r="X294" s="5" t="str">
        <f>IF($A294="","",SUMIFS('BLAST COLDROOM 1'!Z$2:Z350,'BLAST COLDROOM 1'!$C$2:$C350,$B294,'BLAST COLDROOM 1'!$E$2:$E350,$C294,'BLAST COLDROOM 1'!$A$2:$A350,$A294))</f>
        <v/>
      </c>
      <c r="Y294" s="5" t="str">
        <f>IF($A294="","",SUMIFS('BLAST COLDROOM 1'!AA$2:AA350,'BLAST COLDROOM 1'!$C$2:$C350,$B294,'BLAST COLDROOM 1'!$E$2:$E350,$C294,'BLAST COLDROOM 1'!$A$2:$A350,$A294))</f>
        <v/>
      </c>
      <c r="Z294" s="5" t="str">
        <f>IF($A294="","",SUMIFS('BLAST COLDROOM 1'!AB$2:AB350,'BLAST COLDROOM 1'!$C$2:$C350,$B294,'BLAST COLDROOM 1'!$E$2:$E350,$C294,'BLAST COLDROOM 1'!$A$2:$A350,$A294))</f>
        <v/>
      </c>
      <c r="AA294" s="5" t="str">
        <f>IF($A294="","",SUMIFS('BLAST COLDROOM 1'!AC$2:AC350,'BLAST COLDROOM 1'!$C$2:$C350,$B294,'BLAST COLDROOM 1'!$E$2:$E350,$C294,'BLAST COLDROOM 1'!$A$2:$A350,$A294))</f>
        <v/>
      </c>
      <c r="AB294" s="5" t="str">
        <f>IF($A294="","",SUMIFS('BLAST COLDROOM 1'!AD$2:AD350,'BLAST COLDROOM 1'!$C$2:$C350,$B294,'BLAST COLDROOM 1'!$E$2:$E350,$C294,'BLAST COLDROOM 1'!$A$2:$A350,$A294))</f>
        <v/>
      </c>
      <c r="AC294" s="5" t="str">
        <f>IF($A294="","",SUMIFS('BLAST COLDROOM 1'!AE$2:AE350,'BLAST COLDROOM 1'!$C$2:$C350,$B294,'BLAST COLDROOM 1'!$E$2:$E350,$C294,'BLAST COLDROOM 1'!$A$2:$A350,$A294))</f>
        <v/>
      </c>
      <c r="AD294" s="5" t="str">
        <f>IF($A294="","",SUMIFS('BLAST COLDROOM 1'!AF$2:AF350,'BLAST COLDROOM 1'!$C$2:$C350,$B294,'BLAST COLDROOM 1'!$E$2:$E350,$C294,'BLAST COLDROOM 1'!$A$2:$A350,$A294))</f>
        <v/>
      </c>
      <c r="AE294" s="5" t="str">
        <f>IF($A294="","",SUMIFS('BLAST COLDROOM 1'!AG$2:AG350,'BLAST COLDROOM 1'!$C$2:$C350,$B294,'BLAST COLDROOM 1'!$E$2:$E350,$C294,'BLAST COLDROOM 1'!$A$2:$A350,$A294))</f>
        <v/>
      </c>
      <c r="AF294" s="5" t="str">
        <f>IF($A294="","",SUMIFS('BLAST COLDROOM 1'!AH$2:AH350,'BLAST COLDROOM 1'!$C$2:$C350,$B294,'BLAST COLDROOM 1'!$E$2:$E350,$C294,'BLAST COLDROOM 1'!$A$2:$A350,$A294))</f>
        <v/>
      </c>
      <c r="AG294" s="5" t="str">
        <f>IF($A294="","",SUMIFS('BLAST COLDROOM 1'!AI$2:AI350,'BLAST COLDROOM 1'!$C$2:$C350,$B294,'BLAST COLDROOM 1'!$E$2:$E350,$C294,'BLAST COLDROOM 1'!$A$2:$A350,$A294))</f>
        <v/>
      </c>
      <c r="AH294" s="5" t="str">
        <f>IF($A294="","",SUMIFS('BLAST COLDROOM 1'!AJ$2:AJ350,'BLAST COLDROOM 1'!$C$2:$C350,$B294,'BLAST COLDROOM 1'!$E$2:$E350,$C294,'BLAST COLDROOM 1'!$A$2:$A350,$A294))</f>
        <v/>
      </c>
      <c r="AI294" s="5" t="str">
        <f>IF($A294="","",SUMIFS('BLAST COLDROOM 1'!AK$2:AK350,'BLAST COLDROOM 1'!$C$2:$C350,$B294,'BLAST COLDROOM 1'!$E$2:$E350,$C294,'BLAST COLDROOM 1'!$A$2:$A350,$A294))</f>
        <v/>
      </c>
      <c r="AJ294" s="5" t="str">
        <f>IF($A294="","",SUMIFS('BLAST COLDROOM 1'!AL$2:AL350,'BLAST COLDROOM 1'!$C$2:$C350,$B294,'BLAST COLDROOM 1'!$E$2:$E350,$C294,'BLAST COLDROOM 1'!$A$2:$A350,$A294))</f>
        <v/>
      </c>
    </row>
    <row r="295" ht="15.75" customHeight="1">
      <c r="A295" s="17"/>
      <c r="B295" s="5"/>
      <c r="C295" s="5"/>
      <c r="D295" s="5" t="str">
        <f>IF($A295="","",SUMIFS('BLAST COLDROOM 1'!F$2:F350,'BLAST COLDROOM 1'!$C$2:$C350,$B295,'BLAST COLDROOM 1'!$E$2:$E350,$C295,'BLAST COLDROOM 1'!$A$2:$A350,$A295))</f>
        <v/>
      </c>
      <c r="E295" s="5" t="str">
        <f>IF($A295="","",SUMIFS('BLAST COLDROOM 1'!G$2:G350,'BLAST COLDROOM 1'!$C$2:$C350,$B295,'BLAST COLDROOM 1'!$E$2:$E350,$C295,'BLAST COLDROOM 1'!$A$2:$A350,$A295))</f>
        <v/>
      </c>
      <c r="F295" s="5" t="str">
        <f>IF($A295="","",SUMIFS('BLAST COLDROOM 1'!H$2:H350,'BLAST COLDROOM 1'!$C$2:$C350,$B295,'BLAST COLDROOM 1'!$E$2:$E350,$C295,'BLAST COLDROOM 1'!$A$2:$A350,$A295))</f>
        <v/>
      </c>
      <c r="G295" s="5" t="str">
        <f>IF($A295="","",SUMIFS('BLAST COLDROOM 1'!I$2:I350,'BLAST COLDROOM 1'!$C$2:$C350,$B295,'BLAST COLDROOM 1'!$E$2:$E350,$C295,'BLAST COLDROOM 1'!$A$2:$A350,$A295))</f>
        <v/>
      </c>
      <c r="H295" s="5" t="str">
        <f>IF($A295="","",SUMIFS('BLAST COLDROOM 1'!J$2:J350,'BLAST COLDROOM 1'!$C$2:$C350,$B295,'BLAST COLDROOM 1'!$E$2:$E350,$C295,'BLAST COLDROOM 1'!$A$2:$A350,$A295))</f>
        <v/>
      </c>
      <c r="I295" s="5" t="str">
        <f>IF($A295="","",SUMIFS('BLAST COLDROOM 1'!K$2:K350,'BLAST COLDROOM 1'!$C$2:$C350,$B295,'BLAST COLDROOM 1'!$E$2:$E350,$C295,'BLAST COLDROOM 1'!$A$2:$A350,$A295))</f>
        <v/>
      </c>
      <c r="J295" s="5" t="str">
        <f>IF($A295="","",SUMIFS(#REF!,'BLAST COLDROOM 1'!$C$2:$C350,$B295,'BLAST COLDROOM 1'!$E$2:$E350,$C295,'BLAST COLDROOM 1'!$A$2:$A350,$A295))</f>
        <v/>
      </c>
      <c r="K295" s="5" t="str">
        <f>IF($A295="","",SUMIFS('BLAST COLDROOM 1'!M$2:M350,'BLAST COLDROOM 1'!$C$2:$C350,$B295,'BLAST COLDROOM 1'!$E$2:$E350,$C295,'BLAST COLDROOM 1'!$A$2:$A350,$A295))</f>
        <v/>
      </c>
      <c r="L295" s="5" t="str">
        <f>IF($A295="","",SUMIFS('BLAST COLDROOM 1'!N$2:N350,'BLAST COLDROOM 1'!$C$2:$C350,$B295,'BLAST COLDROOM 1'!$E$2:$E350,$C295,'BLAST COLDROOM 1'!$A$2:$A350,$A295))</f>
        <v/>
      </c>
      <c r="M295" s="5" t="str">
        <f>IF($A295="","",SUMIFS('BLAST COLDROOM 1'!O$2:O350,'BLAST COLDROOM 1'!$C$2:$C350,$B295,'BLAST COLDROOM 1'!$E$2:$E350,$C295,'BLAST COLDROOM 1'!$A$2:$A350,$A295))</f>
        <v/>
      </c>
      <c r="N295" s="5" t="str">
        <f>IF($A295="","",SUMIFS('BLAST COLDROOM 1'!P$2:P350,'BLAST COLDROOM 1'!$C$2:$C350,$B295,'BLAST COLDROOM 1'!$E$2:$E350,$C295,'BLAST COLDROOM 1'!$A$2:$A350,$A295))</f>
        <v/>
      </c>
      <c r="O295" s="5" t="str">
        <f>IF($A295="","",SUMIFS('BLAST COLDROOM 1'!Q$2:Q350,'BLAST COLDROOM 1'!$C$2:$C350,$B295,'BLAST COLDROOM 1'!$E$2:$E350,$C295,'BLAST COLDROOM 1'!$A$2:$A350,$A295))</f>
        <v/>
      </c>
      <c r="P295" s="5" t="str">
        <f>IF($A295="","",SUMIFS('BLAST COLDROOM 1'!R$2:R350,'BLAST COLDROOM 1'!$C$2:$C350,$B295,'BLAST COLDROOM 1'!$E$2:$E350,$C295,'BLAST COLDROOM 1'!$A$2:$A350,$A295))</f>
        <v/>
      </c>
      <c r="Q295" s="5" t="str">
        <f>IF($A295="","",SUMIFS('BLAST COLDROOM 1'!S$2:S350,'BLAST COLDROOM 1'!$C$2:$C350,$B295,'BLAST COLDROOM 1'!$E$2:$E350,$C295,'BLAST COLDROOM 1'!$A$2:$A350,$A295))</f>
        <v/>
      </c>
      <c r="R295" s="5" t="str">
        <f>IF($A295="","",SUMIFS('BLAST COLDROOM 1'!T$2:T350,'BLAST COLDROOM 1'!$C$2:$C350,$B295,'BLAST COLDROOM 1'!$E$2:$E350,$C295,'BLAST COLDROOM 1'!$A$2:$A350,$A295))</f>
        <v/>
      </c>
      <c r="S295" s="5" t="str">
        <f>IF($A295="","",SUMIFS('BLAST COLDROOM 1'!U$2:U350,'BLAST COLDROOM 1'!$C$2:$C350,$B295,'BLAST COLDROOM 1'!$E$2:$E350,$C295,'BLAST COLDROOM 1'!$A$2:$A350,$A295))</f>
        <v/>
      </c>
      <c r="T295" s="5" t="str">
        <f>IF($A295="","",SUMIFS('BLAST COLDROOM 1'!V$2:V350,'BLAST COLDROOM 1'!$C$2:$C350,$B295,'BLAST COLDROOM 1'!$E$2:$E350,$C295,'BLAST COLDROOM 1'!$A$2:$A350,$A295))</f>
        <v/>
      </c>
      <c r="U295" s="5" t="str">
        <f>IF($A295="","",SUMIFS(#REF!,'BLAST COLDROOM 1'!$C$2:$C350,$B295,'BLAST COLDROOM 1'!$E$2:$E350,$C295,'BLAST COLDROOM 1'!$A$2:$A350,$A295))</f>
        <v/>
      </c>
      <c r="V295" s="5" t="str">
        <f>IF($A295="","",SUMIFS('BLAST COLDROOM 1'!X$2:X350,'BLAST COLDROOM 1'!$C$2:$C350,$B295,'BLAST COLDROOM 1'!$E$2:$E350,$C295,'BLAST COLDROOM 1'!$A$2:$A350,$A295))</f>
        <v/>
      </c>
      <c r="W295" s="5" t="str">
        <f>IF($A295="","",SUMIFS('BLAST COLDROOM 1'!Y$2:Y350,'BLAST COLDROOM 1'!$C$2:$C350,$B295,'BLAST COLDROOM 1'!$E$2:$E350,$C295,'BLAST COLDROOM 1'!$A$2:$A350,$A295))</f>
        <v/>
      </c>
      <c r="X295" s="5" t="str">
        <f>IF($A295="","",SUMIFS('BLAST COLDROOM 1'!Z$2:Z350,'BLAST COLDROOM 1'!$C$2:$C350,$B295,'BLAST COLDROOM 1'!$E$2:$E350,$C295,'BLAST COLDROOM 1'!$A$2:$A350,$A295))</f>
        <v/>
      </c>
      <c r="Y295" s="5" t="str">
        <f>IF($A295="","",SUMIFS('BLAST COLDROOM 1'!AA$2:AA350,'BLAST COLDROOM 1'!$C$2:$C350,$B295,'BLAST COLDROOM 1'!$E$2:$E350,$C295,'BLAST COLDROOM 1'!$A$2:$A350,$A295))</f>
        <v/>
      </c>
      <c r="Z295" s="5" t="str">
        <f>IF($A295="","",SUMIFS('BLAST COLDROOM 1'!AB$2:AB350,'BLAST COLDROOM 1'!$C$2:$C350,$B295,'BLAST COLDROOM 1'!$E$2:$E350,$C295,'BLAST COLDROOM 1'!$A$2:$A350,$A295))</f>
        <v/>
      </c>
      <c r="AA295" s="5" t="str">
        <f>IF($A295="","",SUMIFS('BLAST COLDROOM 1'!AC$2:AC350,'BLAST COLDROOM 1'!$C$2:$C350,$B295,'BLAST COLDROOM 1'!$E$2:$E350,$C295,'BLAST COLDROOM 1'!$A$2:$A350,$A295))</f>
        <v/>
      </c>
      <c r="AB295" s="5" t="str">
        <f>IF($A295="","",SUMIFS('BLAST COLDROOM 1'!AD$2:AD350,'BLAST COLDROOM 1'!$C$2:$C350,$B295,'BLAST COLDROOM 1'!$E$2:$E350,$C295,'BLAST COLDROOM 1'!$A$2:$A350,$A295))</f>
        <v/>
      </c>
      <c r="AC295" s="5" t="str">
        <f>IF($A295="","",SUMIFS('BLAST COLDROOM 1'!AE$2:AE350,'BLAST COLDROOM 1'!$C$2:$C350,$B295,'BLAST COLDROOM 1'!$E$2:$E350,$C295,'BLAST COLDROOM 1'!$A$2:$A350,$A295))</f>
        <v/>
      </c>
      <c r="AD295" s="5" t="str">
        <f>IF($A295="","",SUMIFS('BLAST COLDROOM 1'!AF$2:AF350,'BLAST COLDROOM 1'!$C$2:$C350,$B295,'BLAST COLDROOM 1'!$E$2:$E350,$C295,'BLAST COLDROOM 1'!$A$2:$A350,$A295))</f>
        <v/>
      </c>
      <c r="AE295" s="5" t="str">
        <f>IF($A295="","",SUMIFS('BLAST COLDROOM 1'!AG$2:AG350,'BLAST COLDROOM 1'!$C$2:$C350,$B295,'BLAST COLDROOM 1'!$E$2:$E350,$C295,'BLAST COLDROOM 1'!$A$2:$A350,$A295))</f>
        <v/>
      </c>
      <c r="AF295" s="5" t="str">
        <f>IF($A295="","",SUMIFS('BLAST COLDROOM 1'!AH$2:AH350,'BLAST COLDROOM 1'!$C$2:$C350,$B295,'BLAST COLDROOM 1'!$E$2:$E350,$C295,'BLAST COLDROOM 1'!$A$2:$A350,$A295))</f>
        <v/>
      </c>
      <c r="AG295" s="5" t="str">
        <f>IF($A295="","",SUMIFS('BLAST COLDROOM 1'!AI$2:AI350,'BLAST COLDROOM 1'!$C$2:$C350,$B295,'BLAST COLDROOM 1'!$E$2:$E350,$C295,'BLAST COLDROOM 1'!$A$2:$A350,$A295))</f>
        <v/>
      </c>
      <c r="AH295" s="5" t="str">
        <f>IF($A295="","",SUMIFS('BLAST COLDROOM 1'!AJ$2:AJ350,'BLAST COLDROOM 1'!$C$2:$C350,$B295,'BLAST COLDROOM 1'!$E$2:$E350,$C295,'BLAST COLDROOM 1'!$A$2:$A350,$A295))</f>
        <v/>
      </c>
      <c r="AI295" s="5" t="str">
        <f>IF($A295="","",SUMIFS('BLAST COLDROOM 1'!AK$2:AK350,'BLAST COLDROOM 1'!$C$2:$C350,$B295,'BLAST COLDROOM 1'!$E$2:$E350,$C295,'BLAST COLDROOM 1'!$A$2:$A350,$A295))</f>
        <v/>
      </c>
      <c r="AJ295" s="5" t="str">
        <f>IF($A295="","",SUMIFS('BLAST COLDROOM 1'!AL$2:AL350,'BLAST COLDROOM 1'!$C$2:$C350,$B295,'BLAST COLDROOM 1'!$E$2:$E350,$C295,'BLAST COLDROOM 1'!$A$2:$A350,$A295))</f>
        <v/>
      </c>
    </row>
    <row r="296" ht="15.75" customHeight="1">
      <c r="A296" s="17"/>
      <c r="B296" s="5"/>
      <c r="C296" s="5"/>
      <c r="D296" s="5" t="str">
        <f>IF($A296="","",SUMIFS('BLAST COLDROOM 1'!F$2:F350,'BLAST COLDROOM 1'!$C$2:$C350,$B296,'BLAST COLDROOM 1'!$E$2:$E350,$C296,'BLAST COLDROOM 1'!$A$2:$A350,$A296))</f>
        <v/>
      </c>
      <c r="E296" s="5" t="str">
        <f>IF($A296="","",SUMIFS('BLAST COLDROOM 1'!G$2:G350,'BLAST COLDROOM 1'!$C$2:$C350,$B296,'BLAST COLDROOM 1'!$E$2:$E350,$C296,'BLAST COLDROOM 1'!$A$2:$A350,$A296))</f>
        <v/>
      </c>
      <c r="F296" s="5" t="str">
        <f>IF($A296="","",SUMIFS('BLAST COLDROOM 1'!H$2:H350,'BLAST COLDROOM 1'!$C$2:$C350,$B296,'BLAST COLDROOM 1'!$E$2:$E350,$C296,'BLAST COLDROOM 1'!$A$2:$A350,$A296))</f>
        <v/>
      </c>
      <c r="G296" s="5" t="str">
        <f>IF($A296="","",SUMIFS('BLAST COLDROOM 1'!I$2:I350,'BLAST COLDROOM 1'!$C$2:$C350,$B296,'BLAST COLDROOM 1'!$E$2:$E350,$C296,'BLAST COLDROOM 1'!$A$2:$A350,$A296))</f>
        <v/>
      </c>
      <c r="H296" s="5" t="str">
        <f>IF($A296="","",SUMIFS('BLAST COLDROOM 1'!J$2:J350,'BLAST COLDROOM 1'!$C$2:$C350,$B296,'BLAST COLDROOM 1'!$E$2:$E350,$C296,'BLAST COLDROOM 1'!$A$2:$A350,$A296))</f>
        <v/>
      </c>
      <c r="I296" s="5" t="str">
        <f>IF($A296="","",SUMIFS('BLAST COLDROOM 1'!K$2:K350,'BLAST COLDROOM 1'!$C$2:$C350,$B296,'BLAST COLDROOM 1'!$E$2:$E350,$C296,'BLAST COLDROOM 1'!$A$2:$A350,$A296))</f>
        <v/>
      </c>
      <c r="J296" s="5" t="str">
        <f>IF($A296="","",SUMIFS(#REF!,'BLAST COLDROOM 1'!$C$2:$C350,$B296,'BLAST COLDROOM 1'!$E$2:$E350,$C296,'BLAST COLDROOM 1'!$A$2:$A350,$A296))</f>
        <v/>
      </c>
      <c r="K296" s="5" t="str">
        <f>IF($A296="","",SUMIFS('BLAST COLDROOM 1'!M$2:M350,'BLAST COLDROOM 1'!$C$2:$C350,$B296,'BLAST COLDROOM 1'!$E$2:$E350,$C296,'BLAST COLDROOM 1'!$A$2:$A350,$A296))</f>
        <v/>
      </c>
      <c r="L296" s="5" t="str">
        <f>IF($A296="","",SUMIFS('BLAST COLDROOM 1'!N$2:N350,'BLAST COLDROOM 1'!$C$2:$C350,$B296,'BLAST COLDROOM 1'!$E$2:$E350,$C296,'BLAST COLDROOM 1'!$A$2:$A350,$A296))</f>
        <v/>
      </c>
      <c r="M296" s="5" t="str">
        <f>IF($A296="","",SUMIFS('BLAST COLDROOM 1'!O$2:O350,'BLAST COLDROOM 1'!$C$2:$C350,$B296,'BLAST COLDROOM 1'!$E$2:$E350,$C296,'BLAST COLDROOM 1'!$A$2:$A350,$A296))</f>
        <v/>
      </c>
      <c r="N296" s="5" t="str">
        <f>IF($A296="","",SUMIFS('BLAST COLDROOM 1'!P$2:P350,'BLAST COLDROOM 1'!$C$2:$C350,$B296,'BLAST COLDROOM 1'!$E$2:$E350,$C296,'BLAST COLDROOM 1'!$A$2:$A350,$A296))</f>
        <v/>
      </c>
      <c r="O296" s="5" t="str">
        <f>IF($A296="","",SUMIFS('BLAST COLDROOM 1'!Q$2:Q350,'BLAST COLDROOM 1'!$C$2:$C350,$B296,'BLAST COLDROOM 1'!$E$2:$E350,$C296,'BLAST COLDROOM 1'!$A$2:$A350,$A296))</f>
        <v/>
      </c>
      <c r="P296" s="5" t="str">
        <f>IF($A296="","",SUMIFS('BLAST COLDROOM 1'!R$2:R350,'BLAST COLDROOM 1'!$C$2:$C350,$B296,'BLAST COLDROOM 1'!$E$2:$E350,$C296,'BLAST COLDROOM 1'!$A$2:$A350,$A296))</f>
        <v/>
      </c>
      <c r="Q296" s="5" t="str">
        <f>IF($A296="","",SUMIFS('BLAST COLDROOM 1'!S$2:S350,'BLAST COLDROOM 1'!$C$2:$C350,$B296,'BLAST COLDROOM 1'!$E$2:$E350,$C296,'BLAST COLDROOM 1'!$A$2:$A350,$A296))</f>
        <v/>
      </c>
      <c r="R296" s="5" t="str">
        <f>IF($A296="","",SUMIFS('BLAST COLDROOM 1'!T$2:T350,'BLAST COLDROOM 1'!$C$2:$C350,$B296,'BLAST COLDROOM 1'!$E$2:$E350,$C296,'BLAST COLDROOM 1'!$A$2:$A350,$A296))</f>
        <v/>
      </c>
      <c r="S296" s="5" t="str">
        <f>IF($A296="","",SUMIFS('BLAST COLDROOM 1'!U$2:U350,'BLAST COLDROOM 1'!$C$2:$C350,$B296,'BLAST COLDROOM 1'!$E$2:$E350,$C296,'BLAST COLDROOM 1'!$A$2:$A350,$A296))</f>
        <v/>
      </c>
      <c r="T296" s="5" t="str">
        <f>IF($A296="","",SUMIFS('BLAST COLDROOM 1'!V$2:V350,'BLAST COLDROOM 1'!$C$2:$C350,$B296,'BLAST COLDROOM 1'!$E$2:$E350,$C296,'BLAST COLDROOM 1'!$A$2:$A350,$A296))</f>
        <v/>
      </c>
      <c r="U296" s="5" t="str">
        <f>IF($A296="","",SUMIFS(#REF!,'BLAST COLDROOM 1'!$C$2:$C350,$B296,'BLAST COLDROOM 1'!$E$2:$E350,$C296,'BLAST COLDROOM 1'!$A$2:$A350,$A296))</f>
        <v/>
      </c>
      <c r="V296" s="5" t="str">
        <f>IF($A296="","",SUMIFS('BLAST COLDROOM 1'!X$2:X350,'BLAST COLDROOM 1'!$C$2:$C350,$B296,'BLAST COLDROOM 1'!$E$2:$E350,$C296,'BLAST COLDROOM 1'!$A$2:$A350,$A296))</f>
        <v/>
      </c>
      <c r="W296" s="5" t="str">
        <f>IF($A296="","",SUMIFS('BLAST COLDROOM 1'!Y$2:Y350,'BLAST COLDROOM 1'!$C$2:$C350,$B296,'BLAST COLDROOM 1'!$E$2:$E350,$C296,'BLAST COLDROOM 1'!$A$2:$A350,$A296))</f>
        <v/>
      </c>
      <c r="X296" s="5" t="str">
        <f>IF($A296="","",SUMIFS('BLAST COLDROOM 1'!Z$2:Z350,'BLAST COLDROOM 1'!$C$2:$C350,$B296,'BLAST COLDROOM 1'!$E$2:$E350,$C296,'BLAST COLDROOM 1'!$A$2:$A350,$A296))</f>
        <v/>
      </c>
      <c r="Y296" s="5" t="str">
        <f>IF($A296="","",SUMIFS('BLAST COLDROOM 1'!AA$2:AA350,'BLAST COLDROOM 1'!$C$2:$C350,$B296,'BLAST COLDROOM 1'!$E$2:$E350,$C296,'BLAST COLDROOM 1'!$A$2:$A350,$A296))</f>
        <v/>
      </c>
      <c r="Z296" s="5" t="str">
        <f>IF($A296="","",SUMIFS('BLAST COLDROOM 1'!AB$2:AB350,'BLAST COLDROOM 1'!$C$2:$C350,$B296,'BLAST COLDROOM 1'!$E$2:$E350,$C296,'BLAST COLDROOM 1'!$A$2:$A350,$A296))</f>
        <v/>
      </c>
      <c r="AA296" s="5" t="str">
        <f>IF($A296="","",SUMIFS('BLAST COLDROOM 1'!AC$2:AC350,'BLAST COLDROOM 1'!$C$2:$C350,$B296,'BLAST COLDROOM 1'!$E$2:$E350,$C296,'BLAST COLDROOM 1'!$A$2:$A350,$A296))</f>
        <v/>
      </c>
      <c r="AB296" s="5" t="str">
        <f>IF($A296="","",SUMIFS('BLAST COLDROOM 1'!AD$2:AD350,'BLAST COLDROOM 1'!$C$2:$C350,$B296,'BLAST COLDROOM 1'!$E$2:$E350,$C296,'BLAST COLDROOM 1'!$A$2:$A350,$A296))</f>
        <v/>
      </c>
      <c r="AC296" s="5" t="str">
        <f>IF($A296="","",SUMIFS('BLAST COLDROOM 1'!AE$2:AE350,'BLAST COLDROOM 1'!$C$2:$C350,$B296,'BLAST COLDROOM 1'!$E$2:$E350,$C296,'BLAST COLDROOM 1'!$A$2:$A350,$A296))</f>
        <v/>
      </c>
      <c r="AD296" s="5" t="str">
        <f>IF($A296="","",SUMIFS('BLAST COLDROOM 1'!AF$2:AF350,'BLAST COLDROOM 1'!$C$2:$C350,$B296,'BLAST COLDROOM 1'!$E$2:$E350,$C296,'BLAST COLDROOM 1'!$A$2:$A350,$A296))</f>
        <v/>
      </c>
      <c r="AE296" s="5" t="str">
        <f>IF($A296="","",SUMIFS('BLAST COLDROOM 1'!AG$2:AG350,'BLAST COLDROOM 1'!$C$2:$C350,$B296,'BLAST COLDROOM 1'!$E$2:$E350,$C296,'BLAST COLDROOM 1'!$A$2:$A350,$A296))</f>
        <v/>
      </c>
      <c r="AF296" s="5" t="str">
        <f>IF($A296="","",SUMIFS('BLAST COLDROOM 1'!AH$2:AH350,'BLAST COLDROOM 1'!$C$2:$C350,$B296,'BLAST COLDROOM 1'!$E$2:$E350,$C296,'BLAST COLDROOM 1'!$A$2:$A350,$A296))</f>
        <v/>
      </c>
      <c r="AG296" s="5" t="str">
        <f>IF($A296="","",SUMIFS('BLAST COLDROOM 1'!AI$2:AI350,'BLAST COLDROOM 1'!$C$2:$C350,$B296,'BLAST COLDROOM 1'!$E$2:$E350,$C296,'BLAST COLDROOM 1'!$A$2:$A350,$A296))</f>
        <v/>
      </c>
      <c r="AH296" s="5" t="str">
        <f>IF($A296="","",SUMIFS('BLAST COLDROOM 1'!AJ$2:AJ350,'BLAST COLDROOM 1'!$C$2:$C350,$B296,'BLAST COLDROOM 1'!$E$2:$E350,$C296,'BLAST COLDROOM 1'!$A$2:$A350,$A296))</f>
        <v/>
      </c>
      <c r="AI296" s="5" t="str">
        <f>IF($A296="","",SUMIFS('BLAST COLDROOM 1'!AK$2:AK350,'BLAST COLDROOM 1'!$C$2:$C350,$B296,'BLAST COLDROOM 1'!$E$2:$E350,$C296,'BLAST COLDROOM 1'!$A$2:$A350,$A296))</f>
        <v/>
      </c>
      <c r="AJ296" s="5" t="str">
        <f>IF($A296="","",SUMIFS('BLAST COLDROOM 1'!AL$2:AL350,'BLAST COLDROOM 1'!$C$2:$C350,$B296,'BLAST COLDROOM 1'!$E$2:$E350,$C296,'BLAST COLDROOM 1'!$A$2:$A350,$A296))</f>
        <v/>
      </c>
    </row>
    <row r="297" ht="15.75" customHeight="1">
      <c r="A297" s="17"/>
      <c r="B297" s="5"/>
      <c r="C297" s="5"/>
      <c r="D297" s="5" t="str">
        <f>IF($A297="","",SUMIFS('BLAST COLDROOM 1'!F$2:F350,'BLAST COLDROOM 1'!$C$2:$C350,$B297,'BLAST COLDROOM 1'!$E$2:$E350,$C297,'BLAST COLDROOM 1'!$A$2:$A350,$A297))</f>
        <v/>
      </c>
      <c r="E297" s="5" t="str">
        <f>IF($A297="","",SUMIFS('BLAST COLDROOM 1'!G$2:G350,'BLAST COLDROOM 1'!$C$2:$C350,$B297,'BLAST COLDROOM 1'!$E$2:$E350,$C297,'BLAST COLDROOM 1'!$A$2:$A350,$A297))</f>
        <v/>
      </c>
      <c r="F297" s="5" t="str">
        <f>IF($A297="","",SUMIFS('BLAST COLDROOM 1'!H$2:H350,'BLAST COLDROOM 1'!$C$2:$C350,$B297,'BLAST COLDROOM 1'!$E$2:$E350,$C297,'BLAST COLDROOM 1'!$A$2:$A350,$A297))</f>
        <v/>
      </c>
      <c r="G297" s="5" t="str">
        <f>IF($A297="","",SUMIFS('BLAST COLDROOM 1'!I$2:I350,'BLAST COLDROOM 1'!$C$2:$C350,$B297,'BLAST COLDROOM 1'!$E$2:$E350,$C297,'BLAST COLDROOM 1'!$A$2:$A350,$A297))</f>
        <v/>
      </c>
      <c r="H297" s="5" t="str">
        <f>IF($A297="","",SUMIFS('BLAST COLDROOM 1'!J$2:J350,'BLAST COLDROOM 1'!$C$2:$C350,$B297,'BLAST COLDROOM 1'!$E$2:$E350,$C297,'BLAST COLDROOM 1'!$A$2:$A350,$A297))</f>
        <v/>
      </c>
      <c r="I297" s="5" t="str">
        <f>IF($A297="","",SUMIFS('BLAST COLDROOM 1'!K$2:K350,'BLAST COLDROOM 1'!$C$2:$C350,$B297,'BLAST COLDROOM 1'!$E$2:$E350,$C297,'BLAST COLDROOM 1'!$A$2:$A350,$A297))</f>
        <v/>
      </c>
      <c r="J297" s="5" t="str">
        <f>IF($A297="","",SUMIFS(#REF!,'BLAST COLDROOM 1'!$C$2:$C350,$B297,'BLAST COLDROOM 1'!$E$2:$E350,$C297,'BLAST COLDROOM 1'!$A$2:$A350,$A297))</f>
        <v/>
      </c>
      <c r="K297" s="5" t="str">
        <f>IF($A297="","",SUMIFS('BLAST COLDROOM 1'!M$2:M350,'BLAST COLDROOM 1'!$C$2:$C350,$B297,'BLAST COLDROOM 1'!$E$2:$E350,$C297,'BLAST COLDROOM 1'!$A$2:$A350,$A297))</f>
        <v/>
      </c>
      <c r="L297" s="5" t="str">
        <f>IF($A297="","",SUMIFS('BLAST COLDROOM 1'!N$2:N350,'BLAST COLDROOM 1'!$C$2:$C350,$B297,'BLAST COLDROOM 1'!$E$2:$E350,$C297,'BLAST COLDROOM 1'!$A$2:$A350,$A297))</f>
        <v/>
      </c>
      <c r="M297" s="5" t="str">
        <f>IF($A297="","",SUMIFS('BLAST COLDROOM 1'!O$2:O350,'BLAST COLDROOM 1'!$C$2:$C350,$B297,'BLAST COLDROOM 1'!$E$2:$E350,$C297,'BLAST COLDROOM 1'!$A$2:$A350,$A297))</f>
        <v/>
      </c>
      <c r="N297" s="5" t="str">
        <f>IF($A297="","",SUMIFS('BLAST COLDROOM 1'!P$2:P350,'BLAST COLDROOM 1'!$C$2:$C350,$B297,'BLAST COLDROOM 1'!$E$2:$E350,$C297,'BLAST COLDROOM 1'!$A$2:$A350,$A297))</f>
        <v/>
      </c>
      <c r="O297" s="5" t="str">
        <f>IF($A297="","",SUMIFS('BLAST COLDROOM 1'!Q$2:Q350,'BLAST COLDROOM 1'!$C$2:$C350,$B297,'BLAST COLDROOM 1'!$E$2:$E350,$C297,'BLAST COLDROOM 1'!$A$2:$A350,$A297))</f>
        <v/>
      </c>
      <c r="P297" s="5" t="str">
        <f>IF($A297="","",SUMIFS('BLAST COLDROOM 1'!R$2:R350,'BLAST COLDROOM 1'!$C$2:$C350,$B297,'BLAST COLDROOM 1'!$E$2:$E350,$C297,'BLAST COLDROOM 1'!$A$2:$A350,$A297))</f>
        <v/>
      </c>
      <c r="Q297" s="5" t="str">
        <f>IF($A297="","",SUMIFS('BLAST COLDROOM 1'!S$2:S350,'BLAST COLDROOM 1'!$C$2:$C350,$B297,'BLAST COLDROOM 1'!$E$2:$E350,$C297,'BLAST COLDROOM 1'!$A$2:$A350,$A297))</f>
        <v/>
      </c>
      <c r="R297" s="5" t="str">
        <f>IF($A297="","",SUMIFS('BLAST COLDROOM 1'!T$2:T350,'BLAST COLDROOM 1'!$C$2:$C350,$B297,'BLAST COLDROOM 1'!$E$2:$E350,$C297,'BLAST COLDROOM 1'!$A$2:$A350,$A297))</f>
        <v/>
      </c>
      <c r="S297" s="5" t="str">
        <f>IF($A297="","",SUMIFS('BLAST COLDROOM 1'!U$2:U350,'BLAST COLDROOM 1'!$C$2:$C350,$B297,'BLAST COLDROOM 1'!$E$2:$E350,$C297,'BLAST COLDROOM 1'!$A$2:$A350,$A297))</f>
        <v/>
      </c>
      <c r="T297" s="5" t="str">
        <f>IF($A297="","",SUMIFS('BLAST COLDROOM 1'!V$2:V350,'BLAST COLDROOM 1'!$C$2:$C350,$B297,'BLAST COLDROOM 1'!$E$2:$E350,$C297,'BLAST COLDROOM 1'!$A$2:$A350,$A297))</f>
        <v/>
      </c>
      <c r="U297" s="5" t="str">
        <f>IF($A297="","",SUMIFS(#REF!,'BLAST COLDROOM 1'!$C$2:$C350,$B297,'BLAST COLDROOM 1'!$E$2:$E350,$C297,'BLAST COLDROOM 1'!$A$2:$A350,$A297))</f>
        <v/>
      </c>
      <c r="V297" s="5" t="str">
        <f>IF($A297="","",SUMIFS('BLAST COLDROOM 1'!X$2:X350,'BLAST COLDROOM 1'!$C$2:$C350,$B297,'BLAST COLDROOM 1'!$E$2:$E350,$C297,'BLAST COLDROOM 1'!$A$2:$A350,$A297))</f>
        <v/>
      </c>
      <c r="W297" s="5" t="str">
        <f>IF($A297="","",SUMIFS('BLAST COLDROOM 1'!Y$2:Y350,'BLAST COLDROOM 1'!$C$2:$C350,$B297,'BLAST COLDROOM 1'!$E$2:$E350,$C297,'BLAST COLDROOM 1'!$A$2:$A350,$A297))</f>
        <v/>
      </c>
      <c r="X297" s="5" t="str">
        <f>IF($A297="","",SUMIFS('BLAST COLDROOM 1'!Z$2:Z350,'BLAST COLDROOM 1'!$C$2:$C350,$B297,'BLAST COLDROOM 1'!$E$2:$E350,$C297,'BLAST COLDROOM 1'!$A$2:$A350,$A297))</f>
        <v/>
      </c>
      <c r="Y297" s="5" t="str">
        <f>IF($A297="","",SUMIFS('BLAST COLDROOM 1'!AA$2:AA350,'BLAST COLDROOM 1'!$C$2:$C350,$B297,'BLAST COLDROOM 1'!$E$2:$E350,$C297,'BLAST COLDROOM 1'!$A$2:$A350,$A297))</f>
        <v/>
      </c>
      <c r="Z297" s="5" t="str">
        <f>IF($A297="","",SUMIFS('BLAST COLDROOM 1'!AB$2:AB350,'BLAST COLDROOM 1'!$C$2:$C350,$B297,'BLAST COLDROOM 1'!$E$2:$E350,$C297,'BLAST COLDROOM 1'!$A$2:$A350,$A297))</f>
        <v/>
      </c>
      <c r="AA297" s="5" t="str">
        <f>IF($A297="","",SUMIFS('BLAST COLDROOM 1'!AC$2:AC350,'BLAST COLDROOM 1'!$C$2:$C350,$B297,'BLAST COLDROOM 1'!$E$2:$E350,$C297,'BLAST COLDROOM 1'!$A$2:$A350,$A297))</f>
        <v/>
      </c>
      <c r="AB297" s="5" t="str">
        <f>IF($A297="","",SUMIFS('BLAST COLDROOM 1'!AD$2:AD350,'BLAST COLDROOM 1'!$C$2:$C350,$B297,'BLAST COLDROOM 1'!$E$2:$E350,$C297,'BLAST COLDROOM 1'!$A$2:$A350,$A297))</f>
        <v/>
      </c>
      <c r="AC297" s="5" t="str">
        <f>IF($A297="","",SUMIFS('BLAST COLDROOM 1'!AE$2:AE350,'BLAST COLDROOM 1'!$C$2:$C350,$B297,'BLAST COLDROOM 1'!$E$2:$E350,$C297,'BLAST COLDROOM 1'!$A$2:$A350,$A297))</f>
        <v/>
      </c>
      <c r="AD297" s="5" t="str">
        <f>IF($A297="","",SUMIFS('BLAST COLDROOM 1'!AF$2:AF350,'BLAST COLDROOM 1'!$C$2:$C350,$B297,'BLAST COLDROOM 1'!$E$2:$E350,$C297,'BLAST COLDROOM 1'!$A$2:$A350,$A297))</f>
        <v/>
      </c>
      <c r="AE297" s="5" t="str">
        <f>IF($A297="","",SUMIFS('BLAST COLDROOM 1'!AG$2:AG350,'BLAST COLDROOM 1'!$C$2:$C350,$B297,'BLAST COLDROOM 1'!$E$2:$E350,$C297,'BLAST COLDROOM 1'!$A$2:$A350,$A297))</f>
        <v/>
      </c>
      <c r="AF297" s="5" t="str">
        <f>IF($A297="","",SUMIFS('BLAST COLDROOM 1'!AH$2:AH350,'BLAST COLDROOM 1'!$C$2:$C350,$B297,'BLAST COLDROOM 1'!$E$2:$E350,$C297,'BLAST COLDROOM 1'!$A$2:$A350,$A297))</f>
        <v/>
      </c>
      <c r="AG297" s="5" t="str">
        <f>IF($A297="","",SUMIFS('BLAST COLDROOM 1'!AI$2:AI350,'BLAST COLDROOM 1'!$C$2:$C350,$B297,'BLAST COLDROOM 1'!$E$2:$E350,$C297,'BLAST COLDROOM 1'!$A$2:$A350,$A297))</f>
        <v/>
      </c>
      <c r="AH297" s="5" t="str">
        <f>IF($A297="","",SUMIFS('BLAST COLDROOM 1'!AJ$2:AJ350,'BLAST COLDROOM 1'!$C$2:$C350,$B297,'BLAST COLDROOM 1'!$E$2:$E350,$C297,'BLAST COLDROOM 1'!$A$2:$A350,$A297))</f>
        <v/>
      </c>
      <c r="AI297" s="5" t="str">
        <f>IF($A297="","",SUMIFS('BLAST COLDROOM 1'!AK$2:AK350,'BLAST COLDROOM 1'!$C$2:$C350,$B297,'BLAST COLDROOM 1'!$E$2:$E350,$C297,'BLAST COLDROOM 1'!$A$2:$A350,$A297))</f>
        <v/>
      </c>
      <c r="AJ297" s="5" t="str">
        <f>IF($A297="","",SUMIFS('BLAST COLDROOM 1'!AL$2:AL350,'BLAST COLDROOM 1'!$C$2:$C350,$B297,'BLAST COLDROOM 1'!$E$2:$E350,$C297,'BLAST COLDROOM 1'!$A$2:$A350,$A297))</f>
        <v/>
      </c>
    </row>
    <row r="298" ht="15.75" customHeight="1">
      <c r="A298" s="17"/>
      <c r="B298" s="5"/>
      <c r="C298" s="5"/>
      <c r="D298" s="5" t="str">
        <f>IF($A298="","",SUMIFS('BLAST COLDROOM 1'!F$2:F350,'BLAST COLDROOM 1'!$C$2:$C350,$B298,'BLAST COLDROOM 1'!$E$2:$E350,$C298,'BLAST COLDROOM 1'!$A$2:$A350,$A298))</f>
        <v/>
      </c>
      <c r="E298" s="5" t="str">
        <f>IF($A298="","",SUMIFS('BLAST COLDROOM 1'!G$2:G350,'BLAST COLDROOM 1'!$C$2:$C350,$B298,'BLAST COLDROOM 1'!$E$2:$E350,$C298,'BLAST COLDROOM 1'!$A$2:$A350,$A298))</f>
        <v/>
      </c>
      <c r="F298" s="5" t="str">
        <f>IF($A298="","",SUMIFS('BLAST COLDROOM 1'!H$2:H350,'BLAST COLDROOM 1'!$C$2:$C350,$B298,'BLAST COLDROOM 1'!$E$2:$E350,$C298,'BLAST COLDROOM 1'!$A$2:$A350,$A298))</f>
        <v/>
      </c>
      <c r="G298" s="5" t="str">
        <f>IF($A298="","",SUMIFS('BLAST COLDROOM 1'!I$2:I350,'BLAST COLDROOM 1'!$C$2:$C350,$B298,'BLAST COLDROOM 1'!$E$2:$E350,$C298,'BLAST COLDROOM 1'!$A$2:$A350,$A298))</f>
        <v/>
      </c>
      <c r="H298" s="5" t="str">
        <f>IF($A298="","",SUMIFS('BLAST COLDROOM 1'!J$2:J350,'BLAST COLDROOM 1'!$C$2:$C350,$B298,'BLAST COLDROOM 1'!$E$2:$E350,$C298,'BLAST COLDROOM 1'!$A$2:$A350,$A298))</f>
        <v/>
      </c>
      <c r="I298" s="5" t="str">
        <f>IF($A298="","",SUMIFS('BLAST COLDROOM 1'!K$2:K350,'BLAST COLDROOM 1'!$C$2:$C350,$B298,'BLAST COLDROOM 1'!$E$2:$E350,$C298,'BLAST COLDROOM 1'!$A$2:$A350,$A298))</f>
        <v/>
      </c>
      <c r="J298" s="5" t="str">
        <f>IF($A298="","",SUMIFS(#REF!,'BLAST COLDROOM 1'!$C$2:$C350,$B298,'BLAST COLDROOM 1'!$E$2:$E350,$C298,'BLAST COLDROOM 1'!$A$2:$A350,$A298))</f>
        <v/>
      </c>
      <c r="K298" s="5" t="str">
        <f>IF($A298="","",SUMIFS('BLAST COLDROOM 1'!M$2:M350,'BLAST COLDROOM 1'!$C$2:$C350,$B298,'BLAST COLDROOM 1'!$E$2:$E350,$C298,'BLAST COLDROOM 1'!$A$2:$A350,$A298))</f>
        <v/>
      </c>
      <c r="L298" s="5" t="str">
        <f>IF($A298="","",SUMIFS('BLAST COLDROOM 1'!N$2:N350,'BLAST COLDROOM 1'!$C$2:$C350,$B298,'BLAST COLDROOM 1'!$E$2:$E350,$C298,'BLAST COLDROOM 1'!$A$2:$A350,$A298))</f>
        <v/>
      </c>
      <c r="M298" s="5" t="str">
        <f>IF($A298="","",SUMIFS('BLAST COLDROOM 1'!O$2:O350,'BLAST COLDROOM 1'!$C$2:$C350,$B298,'BLAST COLDROOM 1'!$E$2:$E350,$C298,'BLAST COLDROOM 1'!$A$2:$A350,$A298))</f>
        <v/>
      </c>
      <c r="N298" s="5" t="str">
        <f>IF($A298="","",SUMIFS('BLAST COLDROOM 1'!P$2:P350,'BLAST COLDROOM 1'!$C$2:$C350,$B298,'BLAST COLDROOM 1'!$E$2:$E350,$C298,'BLAST COLDROOM 1'!$A$2:$A350,$A298))</f>
        <v/>
      </c>
      <c r="O298" s="5" t="str">
        <f>IF($A298="","",SUMIFS('BLAST COLDROOM 1'!Q$2:Q350,'BLAST COLDROOM 1'!$C$2:$C350,$B298,'BLAST COLDROOM 1'!$E$2:$E350,$C298,'BLAST COLDROOM 1'!$A$2:$A350,$A298))</f>
        <v/>
      </c>
      <c r="P298" s="5" t="str">
        <f>IF($A298="","",SUMIFS('BLAST COLDROOM 1'!R$2:R350,'BLAST COLDROOM 1'!$C$2:$C350,$B298,'BLAST COLDROOM 1'!$E$2:$E350,$C298,'BLAST COLDROOM 1'!$A$2:$A350,$A298))</f>
        <v/>
      </c>
      <c r="Q298" s="5" t="str">
        <f>IF($A298="","",SUMIFS('BLAST COLDROOM 1'!S$2:S350,'BLAST COLDROOM 1'!$C$2:$C350,$B298,'BLAST COLDROOM 1'!$E$2:$E350,$C298,'BLAST COLDROOM 1'!$A$2:$A350,$A298))</f>
        <v/>
      </c>
      <c r="R298" s="5" t="str">
        <f>IF($A298="","",SUMIFS('BLAST COLDROOM 1'!T$2:T350,'BLAST COLDROOM 1'!$C$2:$C350,$B298,'BLAST COLDROOM 1'!$E$2:$E350,$C298,'BLAST COLDROOM 1'!$A$2:$A350,$A298))</f>
        <v/>
      </c>
      <c r="S298" s="5" t="str">
        <f>IF($A298="","",SUMIFS('BLAST COLDROOM 1'!U$2:U350,'BLAST COLDROOM 1'!$C$2:$C350,$B298,'BLAST COLDROOM 1'!$E$2:$E350,$C298,'BLAST COLDROOM 1'!$A$2:$A350,$A298))</f>
        <v/>
      </c>
      <c r="T298" s="5" t="str">
        <f>IF($A298="","",SUMIFS('BLAST COLDROOM 1'!V$2:V350,'BLAST COLDROOM 1'!$C$2:$C350,$B298,'BLAST COLDROOM 1'!$E$2:$E350,$C298,'BLAST COLDROOM 1'!$A$2:$A350,$A298))</f>
        <v/>
      </c>
      <c r="U298" s="5" t="str">
        <f>IF($A298="","",SUMIFS(#REF!,'BLAST COLDROOM 1'!$C$2:$C350,$B298,'BLAST COLDROOM 1'!$E$2:$E350,$C298,'BLAST COLDROOM 1'!$A$2:$A350,$A298))</f>
        <v/>
      </c>
      <c r="V298" s="5" t="str">
        <f>IF($A298="","",SUMIFS('BLAST COLDROOM 1'!X$2:X350,'BLAST COLDROOM 1'!$C$2:$C350,$B298,'BLAST COLDROOM 1'!$E$2:$E350,$C298,'BLAST COLDROOM 1'!$A$2:$A350,$A298))</f>
        <v/>
      </c>
      <c r="W298" s="5" t="str">
        <f>IF($A298="","",SUMIFS('BLAST COLDROOM 1'!Y$2:Y350,'BLAST COLDROOM 1'!$C$2:$C350,$B298,'BLAST COLDROOM 1'!$E$2:$E350,$C298,'BLAST COLDROOM 1'!$A$2:$A350,$A298))</f>
        <v/>
      </c>
      <c r="X298" s="5" t="str">
        <f>IF($A298="","",SUMIFS('BLAST COLDROOM 1'!Z$2:Z350,'BLAST COLDROOM 1'!$C$2:$C350,$B298,'BLAST COLDROOM 1'!$E$2:$E350,$C298,'BLAST COLDROOM 1'!$A$2:$A350,$A298))</f>
        <v/>
      </c>
      <c r="Y298" s="5" t="str">
        <f>IF($A298="","",SUMIFS('BLAST COLDROOM 1'!AA$2:AA350,'BLAST COLDROOM 1'!$C$2:$C350,$B298,'BLAST COLDROOM 1'!$E$2:$E350,$C298,'BLAST COLDROOM 1'!$A$2:$A350,$A298))</f>
        <v/>
      </c>
      <c r="Z298" s="5" t="str">
        <f>IF($A298="","",SUMIFS('BLAST COLDROOM 1'!AB$2:AB350,'BLAST COLDROOM 1'!$C$2:$C350,$B298,'BLAST COLDROOM 1'!$E$2:$E350,$C298,'BLAST COLDROOM 1'!$A$2:$A350,$A298))</f>
        <v/>
      </c>
      <c r="AA298" s="5" t="str">
        <f>IF($A298="","",SUMIFS('BLAST COLDROOM 1'!AC$2:AC350,'BLAST COLDROOM 1'!$C$2:$C350,$B298,'BLAST COLDROOM 1'!$E$2:$E350,$C298,'BLAST COLDROOM 1'!$A$2:$A350,$A298))</f>
        <v/>
      </c>
      <c r="AB298" s="5" t="str">
        <f>IF($A298="","",SUMIFS('BLAST COLDROOM 1'!AD$2:AD350,'BLAST COLDROOM 1'!$C$2:$C350,$B298,'BLAST COLDROOM 1'!$E$2:$E350,$C298,'BLAST COLDROOM 1'!$A$2:$A350,$A298))</f>
        <v/>
      </c>
      <c r="AC298" s="5" t="str">
        <f>IF($A298="","",SUMIFS('BLAST COLDROOM 1'!AE$2:AE350,'BLAST COLDROOM 1'!$C$2:$C350,$B298,'BLAST COLDROOM 1'!$E$2:$E350,$C298,'BLAST COLDROOM 1'!$A$2:$A350,$A298))</f>
        <v/>
      </c>
      <c r="AD298" s="5" t="str">
        <f>IF($A298="","",SUMIFS('BLAST COLDROOM 1'!AF$2:AF350,'BLAST COLDROOM 1'!$C$2:$C350,$B298,'BLAST COLDROOM 1'!$E$2:$E350,$C298,'BLAST COLDROOM 1'!$A$2:$A350,$A298))</f>
        <v/>
      </c>
      <c r="AE298" s="5" t="str">
        <f>IF($A298="","",SUMIFS('BLAST COLDROOM 1'!AG$2:AG350,'BLAST COLDROOM 1'!$C$2:$C350,$B298,'BLAST COLDROOM 1'!$E$2:$E350,$C298,'BLAST COLDROOM 1'!$A$2:$A350,$A298))</f>
        <v/>
      </c>
      <c r="AF298" s="5" t="str">
        <f>IF($A298="","",SUMIFS('BLAST COLDROOM 1'!AH$2:AH350,'BLAST COLDROOM 1'!$C$2:$C350,$B298,'BLAST COLDROOM 1'!$E$2:$E350,$C298,'BLAST COLDROOM 1'!$A$2:$A350,$A298))</f>
        <v/>
      </c>
      <c r="AG298" s="5" t="str">
        <f>IF($A298="","",SUMIFS('BLAST COLDROOM 1'!AI$2:AI350,'BLAST COLDROOM 1'!$C$2:$C350,$B298,'BLAST COLDROOM 1'!$E$2:$E350,$C298,'BLAST COLDROOM 1'!$A$2:$A350,$A298))</f>
        <v/>
      </c>
      <c r="AH298" s="5" t="str">
        <f>IF($A298="","",SUMIFS('BLAST COLDROOM 1'!AJ$2:AJ350,'BLAST COLDROOM 1'!$C$2:$C350,$B298,'BLAST COLDROOM 1'!$E$2:$E350,$C298,'BLAST COLDROOM 1'!$A$2:$A350,$A298))</f>
        <v/>
      </c>
      <c r="AI298" s="5" t="str">
        <f>IF($A298="","",SUMIFS('BLAST COLDROOM 1'!AK$2:AK350,'BLAST COLDROOM 1'!$C$2:$C350,$B298,'BLAST COLDROOM 1'!$E$2:$E350,$C298,'BLAST COLDROOM 1'!$A$2:$A350,$A298))</f>
        <v/>
      </c>
      <c r="AJ298" s="5" t="str">
        <f>IF($A298="","",SUMIFS('BLAST COLDROOM 1'!AL$2:AL350,'BLAST COLDROOM 1'!$C$2:$C350,$B298,'BLAST COLDROOM 1'!$E$2:$E350,$C298,'BLAST COLDROOM 1'!$A$2:$A350,$A298))</f>
        <v/>
      </c>
    </row>
    <row r="299" ht="15.75" customHeight="1">
      <c r="A299" s="17"/>
      <c r="B299" s="5"/>
      <c r="C299" s="5"/>
      <c r="D299" s="5" t="str">
        <f>IF($A299="","",SUMIFS('BLAST COLDROOM 1'!F$2:F350,'BLAST COLDROOM 1'!$C$2:$C350,$B299,'BLAST COLDROOM 1'!$E$2:$E350,$C299,'BLAST COLDROOM 1'!$A$2:$A350,$A299))</f>
        <v/>
      </c>
      <c r="E299" s="5" t="str">
        <f>IF($A299="","",SUMIFS('BLAST COLDROOM 1'!G$2:G350,'BLAST COLDROOM 1'!$C$2:$C350,$B299,'BLAST COLDROOM 1'!$E$2:$E350,$C299,'BLAST COLDROOM 1'!$A$2:$A350,$A299))</f>
        <v/>
      </c>
      <c r="F299" s="5" t="str">
        <f>IF($A299="","",SUMIFS('BLAST COLDROOM 1'!H$2:H350,'BLAST COLDROOM 1'!$C$2:$C350,$B299,'BLAST COLDROOM 1'!$E$2:$E350,$C299,'BLAST COLDROOM 1'!$A$2:$A350,$A299))</f>
        <v/>
      </c>
      <c r="G299" s="5" t="str">
        <f>IF($A299="","",SUMIFS('BLAST COLDROOM 1'!I$2:I350,'BLAST COLDROOM 1'!$C$2:$C350,$B299,'BLAST COLDROOM 1'!$E$2:$E350,$C299,'BLAST COLDROOM 1'!$A$2:$A350,$A299))</f>
        <v/>
      </c>
      <c r="H299" s="5" t="str">
        <f>IF($A299="","",SUMIFS('BLAST COLDROOM 1'!J$2:J350,'BLAST COLDROOM 1'!$C$2:$C350,$B299,'BLAST COLDROOM 1'!$E$2:$E350,$C299,'BLAST COLDROOM 1'!$A$2:$A350,$A299))</f>
        <v/>
      </c>
      <c r="I299" s="5" t="str">
        <f>IF($A299="","",SUMIFS('BLAST COLDROOM 1'!K$2:K350,'BLAST COLDROOM 1'!$C$2:$C350,$B299,'BLAST COLDROOM 1'!$E$2:$E350,$C299,'BLAST COLDROOM 1'!$A$2:$A350,$A299))</f>
        <v/>
      </c>
      <c r="J299" s="5" t="str">
        <f>IF($A299="","",SUMIFS(#REF!,'BLAST COLDROOM 1'!$C$2:$C350,$B299,'BLAST COLDROOM 1'!$E$2:$E350,$C299,'BLAST COLDROOM 1'!$A$2:$A350,$A299))</f>
        <v/>
      </c>
      <c r="K299" s="5" t="str">
        <f>IF($A299="","",SUMIFS('BLAST COLDROOM 1'!M$2:M350,'BLAST COLDROOM 1'!$C$2:$C350,$B299,'BLAST COLDROOM 1'!$E$2:$E350,$C299,'BLAST COLDROOM 1'!$A$2:$A350,$A299))</f>
        <v/>
      </c>
      <c r="L299" s="5" t="str">
        <f>IF($A299="","",SUMIFS('BLAST COLDROOM 1'!N$2:N350,'BLAST COLDROOM 1'!$C$2:$C350,$B299,'BLAST COLDROOM 1'!$E$2:$E350,$C299,'BLAST COLDROOM 1'!$A$2:$A350,$A299))</f>
        <v/>
      </c>
      <c r="M299" s="5" t="str">
        <f>IF($A299="","",SUMIFS('BLAST COLDROOM 1'!O$2:O350,'BLAST COLDROOM 1'!$C$2:$C350,$B299,'BLAST COLDROOM 1'!$E$2:$E350,$C299,'BLAST COLDROOM 1'!$A$2:$A350,$A299))</f>
        <v/>
      </c>
      <c r="N299" s="5" t="str">
        <f>IF($A299="","",SUMIFS('BLAST COLDROOM 1'!P$2:P350,'BLAST COLDROOM 1'!$C$2:$C350,$B299,'BLAST COLDROOM 1'!$E$2:$E350,$C299,'BLAST COLDROOM 1'!$A$2:$A350,$A299))</f>
        <v/>
      </c>
      <c r="O299" s="5" t="str">
        <f>IF($A299="","",SUMIFS('BLAST COLDROOM 1'!Q$2:Q350,'BLAST COLDROOM 1'!$C$2:$C350,$B299,'BLAST COLDROOM 1'!$E$2:$E350,$C299,'BLAST COLDROOM 1'!$A$2:$A350,$A299))</f>
        <v/>
      </c>
      <c r="P299" s="5" t="str">
        <f>IF($A299="","",SUMIFS('BLAST COLDROOM 1'!R$2:R350,'BLAST COLDROOM 1'!$C$2:$C350,$B299,'BLAST COLDROOM 1'!$E$2:$E350,$C299,'BLAST COLDROOM 1'!$A$2:$A350,$A299))</f>
        <v/>
      </c>
      <c r="Q299" s="5" t="str">
        <f>IF($A299="","",SUMIFS('BLAST COLDROOM 1'!S$2:S350,'BLAST COLDROOM 1'!$C$2:$C350,$B299,'BLAST COLDROOM 1'!$E$2:$E350,$C299,'BLAST COLDROOM 1'!$A$2:$A350,$A299))</f>
        <v/>
      </c>
      <c r="R299" s="5" t="str">
        <f>IF($A299="","",SUMIFS('BLAST COLDROOM 1'!T$2:T350,'BLAST COLDROOM 1'!$C$2:$C350,$B299,'BLAST COLDROOM 1'!$E$2:$E350,$C299,'BLAST COLDROOM 1'!$A$2:$A350,$A299))</f>
        <v/>
      </c>
      <c r="S299" s="5" t="str">
        <f>IF($A299="","",SUMIFS('BLAST COLDROOM 1'!U$2:U350,'BLAST COLDROOM 1'!$C$2:$C350,$B299,'BLAST COLDROOM 1'!$E$2:$E350,$C299,'BLAST COLDROOM 1'!$A$2:$A350,$A299))</f>
        <v/>
      </c>
      <c r="T299" s="5" t="str">
        <f>IF($A299="","",SUMIFS('BLAST COLDROOM 1'!V$2:V350,'BLAST COLDROOM 1'!$C$2:$C350,$B299,'BLAST COLDROOM 1'!$E$2:$E350,$C299,'BLAST COLDROOM 1'!$A$2:$A350,$A299))</f>
        <v/>
      </c>
      <c r="U299" s="5" t="str">
        <f>IF($A299="","",SUMIFS(#REF!,'BLAST COLDROOM 1'!$C$2:$C350,$B299,'BLAST COLDROOM 1'!$E$2:$E350,$C299,'BLAST COLDROOM 1'!$A$2:$A350,$A299))</f>
        <v/>
      </c>
      <c r="V299" s="5" t="str">
        <f>IF($A299="","",SUMIFS('BLAST COLDROOM 1'!X$2:X350,'BLAST COLDROOM 1'!$C$2:$C350,$B299,'BLAST COLDROOM 1'!$E$2:$E350,$C299,'BLAST COLDROOM 1'!$A$2:$A350,$A299))</f>
        <v/>
      </c>
      <c r="W299" s="5" t="str">
        <f>IF($A299="","",SUMIFS('BLAST COLDROOM 1'!Y$2:Y350,'BLAST COLDROOM 1'!$C$2:$C350,$B299,'BLAST COLDROOM 1'!$E$2:$E350,$C299,'BLAST COLDROOM 1'!$A$2:$A350,$A299))</f>
        <v/>
      </c>
      <c r="X299" s="5" t="str">
        <f>IF($A299="","",SUMIFS('BLAST COLDROOM 1'!Z$2:Z350,'BLAST COLDROOM 1'!$C$2:$C350,$B299,'BLAST COLDROOM 1'!$E$2:$E350,$C299,'BLAST COLDROOM 1'!$A$2:$A350,$A299))</f>
        <v/>
      </c>
      <c r="Y299" s="5" t="str">
        <f>IF($A299="","",SUMIFS('BLAST COLDROOM 1'!AA$2:AA350,'BLAST COLDROOM 1'!$C$2:$C350,$B299,'BLAST COLDROOM 1'!$E$2:$E350,$C299,'BLAST COLDROOM 1'!$A$2:$A350,$A299))</f>
        <v/>
      </c>
      <c r="Z299" s="5" t="str">
        <f>IF($A299="","",SUMIFS('BLAST COLDROOM 1'!AB$2:AB350,'BLAST COLDROOM 1'!$C$2:$C350,$B299,'BLAST COLDROOM 1'!$E$2:$E350,$C299,'BLAST COLDROOM 1'!$A$2:$A350,$A299))</f>
        <v/>
      </c>
      <c r="AA299" s="5" t="str">
        <f>IF($A299="","",SUMIFS('BLAST COLDROOM 1'!AC$2:AC350,'BLAST COLDROOM 1'!$C$2:$C350,$B299,'BLAST COLDROOM 1'!$E$2:$E350,$C299,'BLAST COLDROOM 1'!$A$2:$A350,$A299))</f>
        <v/>
      </c>
      <c r="AB299" s="5" t="str">
        <f>IF($A299="","",SUMIFS('BLAST COLDROOM 1'!AD$2:AD350,'BLAST COLDROOM 1'!$C$2:$C350,$B299,'BLAST COLDROOM 1'!$E$2:$E350,$C299,'BLAST COLDROOM 1'!$A$2:$A350,$A299))</f>
        <v/>
      </c>
      <c r="AC299" s="5" t="str">
        <f>IF($A299="","",SUMIFS('BLAST COLDROOM 1'!AE$2:AE350,'BLAST COLDROOM 1'!$C$2:$C350,$B299,'BLAST COLDROOM 1'!$E$2:$E350,$C299,'BLAST COLDROOM 1'!$A$2:$A350,$A299))</f>
        <v/>
      </c>
      <c r="AD299" s="5" t="str">
        <f>IF($A299="","",SUMIFS('BLAST COLDROOM 1'!AF$2:AF350,'BLAST COLDROOM 1'!$C$2:$C350,$B299,'BLAST COLDROOM 1'!$E$2:$E350,$C299,'BLAST COLDROOM 1'!$A$2:$A350,$A299))</f>
        <v/>
      </c>
      <c r="AE299" s="5" t="str">
        <f>IF($A299="","",SUMIFS('BLAST COLDROOM 1'!AG$2:AG350,'BLAST COLDROOM 1'!$C$2:$C350,$B299,'BLAST COLDROOM 1'!$E$2:$E350,$C299,'BLAST COLDROOM 1'!$A$2:$A350,$A299))</f>
        <v/>
      </c>
      <c r="AF299" s="5" t="str">
        <f>IF($A299="","",SUMIFS('BLAST COLDROOM 1'!AH$2:AH350,'BLAST COLDROOM 1'!$C$2:$C350,$B299,'BLAST COLDROOM 1'!$E$2:$E350,$C299,'BLAST COLDROOM 1'!$A$2:$A350,$A299))</f>
        <v/>
      </c>
      <c r="AG299" s="5" t="str">
        <f>IF($A299="","",SUMIFS('BLAST COLDROOM 1'!AI$2:AI350,'BLAST COLDROOM 1'!$C$2:$C350,$B299,'BLAST COLDROOM 1'!$E$2:$E350,$C299,'BLAST COLDROOM 1'!$A$2:$A350,$A299))</f>
        <v/>
      </c>
      <c r="AH299" s="5" t="str">
        <f>IF($A299="","",SUMIFS('BLAST COLDROOM 1'!AJ$2:AJ350,'BLAST COLDROOM 1'!$C$2:$C350,$B299,'BLAST COLDROOM 1'!$E$2:$E350,$C299,'BLAST COLDROOM 1'!$A$2:$A350,$A299))</f>
        <v/>
      </c>
      <c r="AI299" s="5" t="str">
        <f>IF($A299="","",SUMIFS('BLAST COLDROOM 1'!AK$2:AK350,'BLAST COLDROOM 1'!$C$2:$C350,$B299,'BLAST COLDROOM 1'!$E$2:$E350,$C299,'BLAST COLDROOM 1'!$A$2:$A350,$A299))</f>
        <v/>
      </c>
      <c r="AJ299" s="5" t="str">
        <f>IF($A299="","",SUMIFS('BLAST COLDROOM 1'!AL$2:AL350,'BLAST COLDROOM 1'!$C$2:$C350,$B299,'BLAST COLDROOM 1'!$E$2:$E350,$C299,'BLAST COLDROOM 1'!$A$2:$A350,$A299))</f>
        <v/>
      </c>
    </row>
    <row r="300" ht="15.75" customHeight="1">
      <c r="A300" s="17"/>
      <c r="B300" s="5"/>
      <c r="C300" s="5"/>
      <c r="D300" s="5" t="str">
        <f>IF($A300="","",SUMIFS('BLAST COLDROOM 1'!F$2:F350,'BLAST COLDROOM 1'!$C$2:$C350,$B300,'BLAST COLDROOM 1'!$E$2:$E350,$C300,'BLAST COLDROOM 1'!$A$2:$A350,$A300))</f>
        <v/>
      </c>
      <c r="E300" s="5" t="str">
        <f>IF($A300="","",SUMIFS('BLAST COLDROOM 1'!G$2:G350,'BLAST COLDROOM 1'!$C$2:$C350,$B300,'BLAST COLDROOM 1'!$E$2:$E350,$C300,'BLAST COLDROOM 1'!$A$2:$A350,$A300))</f>
        <v/>
      </c>
      <c r="F300" s="5" t="str">
        <f>IF($A300="","",SUMIFS('BLAST COLDROOM 1'!H$2:H350,'BLAST COLDROOM 1'!$C$2:$C350,$B300,'BLAST COLDROOM 1'!$E$2:$E350,$C300,'BLAST COLDROOM 1'!$A$2:$A350,$A300))</f>
        <v/>
      </c>
      <c r="G300" s="5" t="str">
        <f>IF($A300="","",SUMIFS('BLAST COLDROOM 1'!I$2:I350,'BLAST COLDROOM 1'!$C$2:$C350,$B300,'BLAST COLDROOM 1'!$E$2:$E350,$C300,'BLAST COLDROOM 1'!$A$2:$A350,$A300))</f>
        <v/>
      </c>
      <c r="H300" s="5" t="str">
        <f>IF($A300="","",SUMIFS('BLAST COLDROOM 1'!J$2:J350,'BLAST COLDROOM 1'!$C$2:$C350,$B300,'BLAST COLDROOM 1'!$E$2:$E350,$C300,'BLAST COLDROOM 1'!$A$2:$A350,$A300))</f>
        <v/>
      </c>
      <c r="I300" s="5" t="str">
        <f>IF($A300="","",SUMIFS('BLAST COLDROOM 1'!K$2:K350,'BLAST COLDROOM 1'!$C$2:$C350,$B300,'BLAST COLDROOM 1'!$E$2:$E350,$C300,'BLAST COLDROOM 1'!$A$2:$A350,$A300))</f>
        <v/>
      </c>
      <c r="J300" s="5" t="str">
        <f>IF($A300="","",SUMIFS(#REF!,'BLAST COLDROOM 1'!$C$2:$C350,$B300,'BLAST COLDROOM 1'!$E$2:$E350,$C300,'BLAST COLDROOM 1'!$A$2:$A350,$A300))</f>
        <v/>
      </c>
      <c r="K300" s="5" t="str">
        <f>IF($A300="","",SUMIFS('BLAST COLDROOM 1'!M$2:M350,'BLAST COLDROOM 1'!$C$2:$C350,$B300,'BLAST COLDROOM 1'!$E$2:$E350,$C300,'BLAST COLDROOM 1'!$A$2:$A350,$A300))</f>
        <v/>
      </c>
      <c r="L300" s="5" t="str">
        <f>IF($A300="","",SUMIFS('BLAST COLDROOM 1'!N$2:N350,'BLAST COLDROOM 1'!$C$2:$C350,$B300,'BLAST COLDROOM 1'!$E$2:$E350,$C300,'BLAST COLDROOM 1'!$A$2:$A350,$A300))</f>
        <v/>
      </c>
      <c r="M300" s="5" t="str">
        <f>IF($A300="","",SUMIFS('BLAST COLDROOM 1'!O$2:O350,'BLAST COLDROOM 1'!$C$2:$C350,$B300,'BLAST COLDROOM 1'!$E$2:$E350,$C300,'BLAST COLDROOM 1'!$A$2:$A350,$A300))</f>
        <v/>
      </c>
      <c r="N300" s="5" t="str">
        <f>IF($A300="","",SUMIFS('BLAST COLDROOM 1'!P$2:P350,'BLAST COLDROOM 1'!$C$2:$C350,$B300,'BLAST COLDROOM 1'!$E$2:$E350,$C300,'BLAST COLDROOM 1'!$A$2:$A350,$A300))</f>
        <v/>
      </c>
      <c r="O300" s="5" t="str">
        <f>IF($A300="","",SUMIFS('BLAST COLDROOM 1'!Q$2:Q350,'BLAST COLDROOM 1'!$C$2:$C350,$B300,'BLAST COLDROOM 1'!$E$2:$E350,$C300,'BLAST COLDROOM 1'!$A$2:$A350,$A300))</f>
        <v/>
      </c>
      <c r="P300" s="5" t="str">
        <f>IF($A300="","",SUMIFS('BLAST COLDROOM 1'!R$2:R350,'BLAST COLDROOM 1'!$C$2:$C350,$B300,'BLAST COLDROOM 1'!$E$2:$E350,$C300,'BLAST COLDROOM 1'!$A$2:$A350,$A300))</f>
        <v/>
      </c>
      <c r="Q300" s="5" t="str">
        <f>IF($A300="","",SUMIFS('BLAST COLDROOM 1'!S$2:S350,'BLAST COLDROOM 1'!$C$2:$C350,$B300,'BLAST COLDROOM 1'!$E$2:$E350,$C300,'BLAST COLDROOM 1'!$A$2:$A350,$A300))</f>
        <v/>
      </c>
      <c r="R300" s="5" t="str">
        <f>IF($A300="","",SUMIFS('BLAST COLDROOM 1'!T$2:T350,'BLAST COLDROOM 1'!$C$2:$C350,$B300,'BLAST COLDROOM 1'!$E$2:$E350,$C300,'BLAST COLDROOM 1'!$A$2:$A350,$A300))</f>
        <v/>
      </c>
      <c r="S300" s="5" t="str">
        <f>IF($A300="","",SUMIFS('BLAST COLDROOM 1'!U$2:U350,'BLAST COLDROOM 1'!$C$2:$C350,$B300,'BLAST COLDROOM 1'!$E$2:$E350,$C300,'BLAST COLDROOM 1'!$A$2:$A350,$A300))</f>
        <v/>
      </c>
      <c r="T300" s="5" t="str">
        <f>IF($A300="","",SUMIFS('BLAST COLDROOM 1'!V$2:V350,'BLAST COLDROOM 1'!$C$2:$C350,$B300,'BLAST COLDROOM 1'!$E$2:$E350,$C300,'BLAST COLDROOM 1'!$A$2:$A350,$A300))</f>
        <v/>
      </c>
      <c r="U300" s="5" t="str">
        <f>IF($A300="","",SUMIFS(#REF!,'BLAST COLDROOM 1'!$C$2:$C350,$B300,'BLAST COLDROOM 1'!$E$2:$E350,$C300,'BLAST COLDROOM 1'!$A$2:$A350,$A300))</f>
        <v/>
      </c>
      <c r="V300" s="5" t="str">
        <f>IF($A300="","",SUMIFS('BLAST COLDROOM 1'!X$2:X350,'BLAST COLDROOM 1'!$C$2:$C350,$B300,'BLAST COLDROOM 1'!$E$2:$E350,$C300,'BLAST COLDROOM 1'!$A$2:$A350,$A300))</f>
        <v/>
      </c>
      <c r="W300" s="5" t="str">
        <f>IF($A300="","",SUMIFS('BLAST COLDROOM 1'!Y$2:Y350,'BLAST COLDROOM 1'!$C$2:$C350,$B300,'BLAST COLDROOM 1'!$E$2:$E350,$C300,'BLAST COLDROOM 1'!$A$2:$A350,$A300))</f>
        <v/>
      </c>
      <c r="X300" s="5" t="str">
        <f>IF($A300="","",SUMIFS('BLAST COLDROOM 1'!Z$2:Z350,'BLAST COLDROOM 1'!$C$2:$C350,$B300,'BLAST COLDROOM 1'!$E$2:$E350,$C300,'BLAST COLDROOM 1'!$A$2:$A350,$A300))</f>
        <v/>
      </c>
      <c r="Y300" s="5" t="str">
        <f>IF($A300="","",SUMIFS('BLAST COLDROOM 1'!AA$2:AA350,'BLAST COLDROOM 1'!$C$2:$C350,$B300,'BLAST COLDROOM 1'!$E$2:$E350,$C300,'BLAST COLDROOM 1'!$A$2:$A350,$A300))</f>
        <v/>
      </c>
      <c r="Z300" s="5" t="str">
        <f>IF($A300="","",SUMIFS('BLAST COLDROOM 1'!AB$2:AB350,'BLAST COLDROOM 1'!$C$2:$C350,$B300,'BLAST COLDROOM 1'!$E$2:$E350,$C300,'BLAST COLDROOM 1'!$A$2:$A350,$A300))</f>
        <v/>
      </c>
      <c r="AA300" s="5" t="str">
        <f>IF($A300="","",SUMIFS('BLAST COLDROOM 1'!AC$2:AC350,'BLAST COLDROOM 1'!$C$2:$C350,$B300,'BLAST COLDROOM 1'!$E$2:$E350,$C300,'BLAST COLDROOM 1'!$A$2:$A350,$A300))</f>
        <v/>
      </c>
      <c r="AB300" s="5" t="str">
        <f>IF($A300="","",SUMIFS('BLAST COLDROOM 1'!AD$2:AD350,'BLAST COLDROOM 1'!$C$2:$C350,$B300,'BLAST COLDROOM 1'!$E$2:$E350,$C300,'BLAST COLDROOM 1'!$A$2:$A350,$A300))</f>
        <v/>
      </c>
      <c r="AC300" s="5" t="str">
        <f>IF($A300="","",SUMIFS('BLAST COLDROOM 1'!AE$2:AE350,'BLAST COLDROOM 1'!$C$2:$C350,$B300,'BLAST COLDROOM 1'!$E$2:$E350,$C300,'BLAST COLDROOM 1'!$A$2:$A350,$A300))</f>
        <v/>
      </c>
      <c r="AD300" s="5" t="str">
        <f>IF($A300="","",SUMIFS('BLAST COLDROOM 1'!AF$2:AF350,'BLAST COLDROOM 1'!$C$2:$C350,$B300,'BLAST COLDROOM 1'!$E$2:$E350,$C300,'BLAST COLDROOM 1'!$A$2:$A350,$A300))</f>
        <v/>
      </c>
      <c r="AE300" s="5" t="str">
        <f>IF($A300="","",SUMIFS('BLAST COLDROOM 1'!AG$2:AG350,'BLAST COLDROOM 1'!$C$2:$C350,$B300,'BLAST COLDROOM 1'!$E$2:$E350,$C300,'BLAST COLDROOM 1'!$A$2:$A350,$A300))</f>
        <v/>
      </c>
      <c r="AF300" s="5" t="str">
        <f>IF($A300="","",SUMIFS('BLAST COLDROOM 1'!AH$2:AH350,'BLAST COLDROOM 1'!$C$2:$C350,$B300,'BLAST COLDROOM 1'!$E$2:$E350,$C300,'BLAST COLDROOM 1'!$A$2:$A350,$A300))</f>
        <v/>
      </c>
      <c r="AG300" s="5" t="str">
        <f>IF($A300="","",SUMIFS('BLAST COLDROOM 1'!AI$2:AI350,'BLAST COLDROOM 1'!$C$2:$C350,$B300,'BLAST COLDROOM 1'!$E$2:$E350,$C300,'BLAST COLDROOM 1'!$A$2:$A350,$A300))</f>
        <v/>
      </c>
      <c r="AH300" s="5" t="str">
        <f>IF($A300="","",SUMIFS('BLAST COLDROOM 1'!AJ$2:AJ350,'BLAST COLDROOM 1'!$C$2:$C350,$B300,'BLAST COLDROOM 1'!$E$2:$E350,$C300,'BLAST COLDROOM 1'!$A$2:$A350,$A300))</f>
        <v/>
      </c>
      <c r="AI300" s="5" t="str">
        <f>IF($A300="","",SUMIFS('BLAST COLDROOM 1'!AK$2:AK350,'BLAST COLDROOM 1'!$C$2:$C350,$B300,'BLAST COLDROOM 1'!$E$2:$E350,$C300,'BLAST COLDROOM 1'!$A$2:$A350,$A300))</f>
        <v/>
      </c>
      <c r="AJ300" s="5" t="str">
        <f>IF($A300="","",SUMIFS('BLAST COLDROOM 1'!AL$2:AL350,'BLAST COLDROOM 1'!$C$2:$C350,$B300,'BLAST COLDROOM 1'!$E$2:$E350,$C300,'BLAST COLDROOM 1'!$A$2:$A350,$A300))</f>
        <v/>
      </c>
    </row>
    <row r="301" ht="15.75" customHeight="1">
      <c r="A301" s="17"/>
      <c r="B301" s="5"/>
      <c r="C301" s="5"/>
      <c r="D301" s="5" t="str">
        <f>IF($A301="","",SUMIFS('BLAST COLDROOM 1'!F$2:F350,'BLAST COLDROOM 1'!$C$2:$C350,$B301,'BLAST COLDROOM 1'!$E$2:$E350,$C301,'BLAST COLDROOM 1'!$A$2:$A350,$A301))</f>
        <v/>
      </c>
      <c r="E301" s="5" t="str">
        <f>IF($A301="","",SUMIFS('BLAST COLDROOM 1'!G$2:G350,'BLAST COLDROOM 1'!$C$2:$C350,$B301,'BLAST COLDROOM 1'!$E$2:$E350,$C301,'BLAST COLDROOM 1'!$A$2:$A350,$A301))</f>
        <v/>
      </c>
      <c r="F301" s="5" t="str">
        <f>IF($A301="","",SUMIFS('BLAST COLDROOM 1'!H$2:H350,'BLAST COLDROOM 1'!$C$2:$C350,$B301,'BLAST COLDROOM 1'!$E$2:$E350,$C301,'BLAST COLDROOM 1'!$A$2:$A350,$A301))</f>
        <v/>
      </c>
      <c r="G301" s="5" t="str">
        <f>IF($A301="","",SUMIFS('BLAST COLDROOM 1'!I$2:I350,'BLAST COLDROOM 1'!$C$2:$C350,$B301,'BLAST COLDROOM 1'!$E$2:$E350,$C301,'BLAST COLDROOM 1'!$A$2:$A350,$A301))</f>
        <v/>
      </c>
      <c r="H301" s="5" t="str">
        <f>IF($A301="","",SUMIFS('BLAST COLDROOM 1'!J$2:J350,'BLAST COLDROOM 1'!$C$2:$C350,$B301,'BLAST COLDROOM 1'!$E$2:$E350,$C301,'BLAST COLDROOM 1'!$A$2:$A350,$A301))</f>
        <v/>
      </c>
      <c r="I301" s="5" t="str">
        <f>IF($A301="","",SUMIFS('BLAST COLDROOM 1'!K$2:K350,'BLAST COLDROOM 1'!$C$2:$C350,$B301,'BLAST COLDROOM 1'!$E$2:$E350,$C301,'BLAST COLDROOM 1'!$A$2:$A350,$A301))</f>
        <v/>
      </c>
      <c r="J301" s="5" t="str">
        <f>IF($A301="","",SUMIFS(#REF!,'BLAST COLDROOM 1'!$C$2:$C350,$B301,'BLAST COLDROOM 1'!$E$2:$E350,$C301,'BLAST COLDROOM 1'!$A$2:$A350,$A301))</f>
        <v/>
      </c>
      <c r="K301" s="5" t="str">
        <f>IF($A301="","",SUMIFS('BLAST COLDROOM 1'!M$2:M350,'BLAST COLDROOM 1'!$C$2:$C350,$B301,'BLAST COLDROOM 1'!$E$2:$E350,$C301,'BLAST COLDROOM 1'!$A$2:$A350,$A301))</f>
        <v/>
      </c>
      <c r="L301" s="5" t="str">
        <f>IF($A301="","",SUMIFS('BLAST COLDROOM 1'!N$2:N350,'BLAST COLDROOM 1'!$C$2:$C350,$B301,'BLAST COLDROOM 1'!$E$2:$E350,$C301,'BLAST COLDROOM 1'!$A$2:$A350,$A301))</f>
        <v/>
      </c>
      <c r="M301" s="5" t="str">
        <f>IF($A301="","",SUMIFS('BLAST COLDROOM 1'!O$2:O350,'BLAST COLDROOM 1'!$C$2:$C350,$B301,'BLAST COLDROOM 1'!$E$2:$E350,$C301,'BLAST COLDROOM 1'!$A$2:$A350,$A301))</f>
        <v/>
      </c>
      <c r="N301" s="5" t="str">
        <f>IF($A301="","",SUMIFS('BLAST COLDROOM 1'!P$2:P350,'BLAST COLDROOM 1'!$C$2:$C350,$B301,'BLAST COLDROOM 1'!$E$2:$E350,$C301,'BLAST COLDROOM 1'!$A$2:$A350,$A301))</f>
        <v/>
      </c>
      <c r="O301" s="5" t="str">
        <f>IF($A301="","",SUMIFS('BLAST COLDROOM 1'!Q$2:Q350,'BLAST COLDROOM 1'!$C$2:$C350,$B301,'BLAST COLDROOM 1'!$E$2:$E350,$C301,'BLAST COLDROOM 1'!$A$2:$A350,$A301))</f>
        <v/>
      </c>
      <c r="P301" s="5" t="str">
        <f>IF($A301="","",SUMIFS('BLAST COLDROOM 1'!R$2:R350,'BLAST COLDROOM 1'!$C$2:$C350,$B301,'BLAST COLDROOM 1'!$E$2:$E350,$C301,'BLAST COLDROOM 1'!$A$2:$A350,$A301))</f>
        <v/>
      </c>
      <c r="Q301" s="5" t="str">
        <f>IF($A301="","",SUMIFS('BLAST COLDROOM 1'!S$2:S350,'BLAST COLDROOM 1'!$C$2:$C350,$B301,'BLAST COLDROOM 1'!$E$2:$E350,$C301,'BLAST COLDROOM 1'!$A$2:$A350,$A301))</f>
        <v/>
      </c>
      <c r="R301" s="5" t="str">
        <f>IF($A301="","",SUMIFS('BLAST COLDROOM 1'!T$2:T350,'BLAST COLDROOM 1'!$C$2:$C350,$B301,'BLAST COLDROOM 1'!$E$2:$E350,$C301,'BLAST COLDROOM 1'!$A$2:$A350,$A301))</f>
        <v/>
      </c>
      <c r="S301" s="5" t="str">
        <f>IF($A301="","",SUMIFS('BLAST COLDROOM 1'!U$2:U350,'BLAST COLDROOM 1'!$C$2:$C350,$B301,'BLAST COLDROOM 1'!$E$2:$E350,$C301,'BLAST COLDROOM 1'!$A$2:$A350,$A301))</f>
        <v/>
      </c>
      <c r="T301" s="5" t="str">
        <f>IF($A301="","",SUMIFS('BLAST COLDROOM 1'!V$2:V350,'BLAST COLDROOM 1'!$C$2:$C350,$B301,'BLAST COLDROOM 1'!$E$2:$E350,$C301,'BLAST COLDROOM 1'!$A$2:$A350,$A301))</f>
        <v/>
      </c>
      <c r="U301" s="5" t="str">
        <f>IF($A301="","",SUMIFS(#REF!,'BLAST COLDROOM 1'!$C$2:$C350,$B301,'BLAST COLDROOM 1'!$E$2:$E350,$C301,'BLAST COLDROOM 1'!$A$2:$A350,$A301))</f>
        <v/>
      </c>
      <c r="V301" s="5" t="str">
        <f>IF($A301="","",SUMIFS('BLAST COLDROOM 1'!X$2:X350,'BLAST COLDROOM 1'!$C$2:$C350,$B301,'BLAST COLDROOM 1'!$E$2:$E350,$C301,'BLAST COLDROOM 1'!$A$2:$A350,$A301))</f>
        <v/>
      </c>
      <c r="W301" s="5" t="str">
        <f>IF($A301="","",SUMIFS('BLAST COLDROOM 1'!Y$2:Y350,'BLAST COLDROOM 1'!$C$2:$C350,$B301,'BLAST COLDROOM 1'!$E$2:$E350,$C301,'BLAST COLDROOM 1'!$A$2:$A350,$A301))</f>
        <v/>
      </c>
      <c r="X301" s="5" t="str">
        <f>IF($A301="","",SUMIFS('BLAST COLDROOM 1'!Z$2:Z350,'BLAST COLDROOM 1'!$C$2:$C350,$B301,'BLAST COLDROOM 1'!$E$2:$E350,$C301,'BLAST COLDROOM 1'!$A$2:$A350,$A301))</f>
        <v/>
      </c>
      <c r="Y301" s="5" t="str">
        <f>IF($A301="","",SUMIFS('BLAST COLDROOM 1'!AA$2:AA350,'BLAST COLDROOM 1'!$C$2:$C350,$B301,'BLAST COLDROOM 1'!$E$2:$E350,$C301,'BLAST COLDROOM 1'!$A$2:$A350,$A301))</f>
        <v/>
      </c>
      <c r="Z301" s="5" t="str">
        <f>IF($A301="","",SUMIFS('BLAST COLDROOM 1'!AB$2:AB350,'BLAST COLDROOM 1'!$C$2:$C350,$B301,'BLAST COLDROOM 1'!$E$2:$E350,$C301,'BLAST COLDROOM 1'!$A$2:$A350,$A301))</f>
        <v/>
      </c>
      <c r="AA301" s="5" t="str">
        <f>IF($A301="","",SUMIFS('BLAST COLDROOM 1'!AC$2:AC350,'BLAST COLDROOM 1'!$C$2:$C350,$B301,'BLAST COLDROOM 1'!$E$2:$E350,$C301,'BLAST COLDROOM 1'!$A$2:$A350,$A301))</f>
        <v/>
      </c>
      <c r="AB301" s="5" t="str">
        <f>IF($A301="","",SUMIFS('BLAST COLDROOM 1'!AD$2:AD350,'BLAST COLDROOM 1'!$C$2:$C350,$B301,'BLAST COLDROOM 1'!$E$2:$E350,$C301,'BLAST COLDROOM 1'!$A$2:$A350,$A301))</f>
        <v/>
      </c>
      <c r="AC301" s="5" t="str">
        <f>IF($A301="","",SUMIFS('BLAST COLDROOM 1'!AE$2:AE350,'BLAST COLDROOM 1'!$C$2:$C350,$B301,'BLAST COLDROOM 1'!$E$2:$E350,$C301,'BLAST COLDROOM 1'!$A$2:$A350,$A301))</f>
        <v/>
      </c>
      <c r="AD301" s="5" t="str">
        <f>IF($A301="","",SUMIFS('BLAST COLDROOM 1'!AF$2:AF350,'BLAST COLDROOM 1'!$C$2:$C350,$B301,'BLAST COLDROOM 1'!$E$2:$E350,$C301,'BLAST COLDROOM 1'!$A$2:$A350,$A301))</f>
        <v/>
      </c>
      <c r="AE301" s="5" t="str">
        <f>IF($A301="","",SUMIFS('BLAST COLDROOM 1'!AG$2:AG350,'BLAST COLDROOM 1'!$C$2:$C350,$B301,'BLAST COLDROOM 1'!$E$2:$E350,$C301,'BLAST COLDROOM 1'!$A$2:$A350,$A301))</f>
        <v/>
      </c>
      <c r="AF301" s="5" t="str">
        <f>IF($A301="","",SUMIFS('BLAST COLDROOM 1'!AH$2:AH350,'BLAST COLDROOM 1'!$C$2:$C350,$B301,'BLAST COLDROOM 1'!$E$2:$E350,$C301,'BLAST COLDROOM 1'!$A$2:$A350,$A301))</f>
        <v/>
      </c>
      <c r="AG301" s="5" t="str">
        <f>IF($A301="","",SUMIFS('BLAST COLDROOM 1'!AI$2:AI350,'BLAST COLDROOM 1'!$C$2:$C350,$B301,'BLAST COLDROOM 1'!$E$2:$E350,$C301,'BLAST COLDROOM 1'!$A$2:$A350,$A301))</f>
        <v/>
      </c>
      <c r="AH301" s="5" t="str">
        <f>IF($A301="","",SUMIFS('BLAST COLDROOM 1'!AJ$2:AJ350,'BLAST COLDROOM 1'!$C$2:$C350,$B301,'BLAST COLDROOM 1'!$E$2:$E350,$C301,'BLAST COLDROOM 1'!$A$2:$A350,$A301))</f>
        <v/>
      </c>
      <c r="AI301" s="5" t="str">
        <f>IF($A301="","",SUMIFS('BLAST COLDROOM 1'!AK$2:AK350,'BLAST COLDROOM 1'!$C$2:$C350,$B301,'BLAST COLDROOM 1'!$E$2:$E350,$C301,'BLAST COLDROOM 1'!$A$2:$A350,$A301))</f>
        <v/>
      </c>
      <c r="AJ301" s="5" t="str">
        <f>IF($A301="","",SUMIFS('BLAST COLDROOM 1'!AL$2:AL350,'BLAST COLDROOM 1'!$C$2:$C350,$B301,'BLAST COLDROOM 1'!$E$2:$E350,$C301,'BLAST COLDROOM 1'!$A$2:$A350,$A301))</f>
        <v/>
      </c>
    </row>
    <row r="302" ht="15.75" customHeight="1">
      <c r="A302" s="17"/>
      <c r="B302" s="5"/>
      <c r="C302" s="5"/>
      <c r="D302" s="5" t="str">
        <f>IF($A302="","",SUMIFS('BLAST COLDROOM 1'!F$2:F350,'BLAST COLDROOM 1'!$C$2:$C350,$B302,'BLAST COLDROOM 1'!$E$2:$E350,$C302,'BLAST COLDROOM 1'!$A$2:$A350,$A302))</f>
        <v/>
      </c>
      <c r="E302" s="5" t="str">
        <f>IF($A302="","",SUMIFS('BLAST COLDROOM 1'!G$2:G350,'BLAST COLDROOM 1'!$C$2:$C350,$B302,'BLAST COLDROOM 1'!$E$2:$E350,$C302,'BLAST COLDROOM 1'!$A$2:$A350,$A302))</f>
        <v/>
      </c>
      <c r="F302" s="5" t="str">
        <f>IF($A302="","",SUMIFS('BLAST COLDROOM 1'!H$2:H350,'BLAST COLDROOM 1'!$C$2:$C350,$B302,'BLAST COLDROOM 1'!$E$2:$E350,$C302,'BLAST COLDROOM 1'!$A$2:$A350,$A302))</f>
        <v/>
      </c>
      <c r="G302" s="5" t="str">
        <f>IF($A302="","",SUMIFS('BLAST COLDROOM 1'!I$2:I350,'BLAST COLDROOM 1'!$C$2:$C350,$B302,'BLAST COLDROOM 1'!$E$2:$E350,$C302,'BLAST COLDROOM 1'!$A$2:$A350,$A302))</f>
        <v/>
      </c>
      <c r="H302" s="5" t="str">
        <f>IF($A302="","",SUMIFS('BLAST COLDROOM 1'!J$2:J350,'BLAST COLDROOM 1'!$C$2:$C350,$B302,'BLAST COLDROOM 1'!$E$2:$E350,$C302,'BLAST COLDROOM 1'!$A$2:$A350,$A302))</f>
        <v/>
      </c>
      <c r="I302" s="5" t="str">
        <f>IF($A302="","",SUMIFS('BLAST COLDROOM 1'!K$2:K350,'BLAST COLDROOM 1'!$C$2:$C350,$B302,'BLAST COLDROOM 1'!$E$2:$E350,$C302,'BLAST COLDROOM 1'!$A$2:$A350,$A302))</f>
        <v/>
      </c>
      <c r="J302" s="5" t="str">
        <f>IF($A302="","",SUMIFS(#REF!,'BLAST COLDROOM 1'!$C$2:$C350,$B302,'BLAST COLDROOM 1'!$E$2:$E350,$C302,'BLAST COLDROOM 1'!$A$2:$A350,$A302))</f>
        <v/>
      </c>
      <c r="K302" s="5" t="str">
        <f>IF($A302="","",SUMIFS('BLAST COLDROOM 1'!M$2:M350,'BLAST COLDROOM 1'!$C$2:$C350,$B302,'BLAST COLDROOM 1'!$E$2:$E350,$C302,'BLAST COLDROOM 1'!$A$2:$A350,$A302))</f>
        <v/>
      </c>
      <c r="L302" s="5" t="str">
        <f>IF($A302="","",SUMIFS('BLAST COLDROOM 1'!N$2:N350,'BLAST COLDROOM 1'!$C$2:$C350,$B302,'BLAST COLDROOM 1'!$E$2:$E350,$C302,'BLAST COLDROOM 1'!$A$2:$A350,$A302))</f>
        <v/>
      </c>
      <c r="M302" s="5" t="str">
        <f>IF($A302="","",SUMIFS('BLAST COLDROOM 1'!O$2:O350,'BLAST COLDROOM 1'!$C$2:$C350,$B302,'BLAST COLDROOM 1'!$E$2:$E350,$C302,'BLAST COLDROOM 1'!$A$2:$A350,$A302))</f>
        <v/>
      </c>
      <c r="N302" s="5" t="str">
        <f>IF($A302="","",SUMIFS('BLAST COLDROOM 1'!P$2:P350,'BLAST COLDROOM 1'!$C$2:$C350,$B302,'BLAST COLDROOM 1'!$E$2:$E350,$C302,'BLAST COLDROOM 1'!$A$2:$A350,$A302))</f>
        <v/>
      </c>
      <c r="O302" s="5" t="str">
        <f>IF($A302="","",SUMIFS('BLAST COLDROOM 1'!Q$2:Q350,'BLAST COLDROOM 1'!$C$2:$C350,$B302,'BLAST COLDROOM 1'!$E$2:$E350,$C302,'BLAST COLDROOM 1'!$A$2:$A350,$A302))</f>
        <v/>
      </c>
      <c r="P302" s="5" t="str">
        <f>IF($A302="","",SUMIFS('BLAST COLDROOM 1'!R$2:R350,'BLAST COLDROOM 1'!$C$2:$C350,$B302,'BLAST COLDROOM 1'!$E$2:$E350,$C302,'BLAST COLDROOM 1'!$A$2:$A350,$A302))</f>
        <v/>
      </c>
      <c r="Q302" s="5" t="str">
        <f>IF($A302="","",SUMIFS('BLAST COLDROOM 1'!S$2:S350,'BLAST COLDROOM 1'!$C$2:$C350,$B302,'BLAST COLDROOM 1'!$E$2:$E350,$C302,'BLAST COLDROOM 1'!$A$2:$A350,$A302))</f>
        <v/>
      </c>
      <c r="R302" s="5" t="str">
        <f>IF($A302="","",SUMIFS('BLAST COLDROOM 1'!T$2:T350,'BLAST COLDROOM 1'!$C$2:$C350,$B302,'BLAST COLDROOM 1'!$E$2:$E350,$C302,'BLAST COLDROOM 1'!$A$2:$A350,$A302))</f>
        <v/>
      </c>
      <c r="S302" s="5" t="str">
        <f>IF($A302="","",SUMIFS('BLAST COLDROOM 1'!U$2:U350,'BLAST COLDROOM 1'!$C$2:$C350,$B302,'BLAST COLDROOM 1'!$E$2:$E350,$C302,'BLAST COLDROOM 1'!$A$2:$A350,$A302))</f>
        <v/>
      </c>
      <c r="T302" s="5" t="str">
        <f>IF($A302="","",SUMIFS('BLAST COLDROOM 1'!V$2:V350,'BLAST COLDROOM 1'!$C$2:$C350,$B302,'BLAST COLDROOM 1'!$E$2:$E350,$C302,'BLAST COLDROOM 1'!$A$2:$A350,$A302))</f>
        <v/>
      </c>
      <c r="U302" s="5" t="str">
        <f>IF($A302="","",SUMIFS(#REF!,'BLAST COLDROOM 1'!$C$2:$C350,$B302,'BLAST COLDROOM 1'!$E$2:$E350,$C302,'BLAST COLDROOM 1'!$A$2:$A350,$A302))</f>
        <v/>
      </c>
      <c r="V302" s="5" t="str">
        <f>IF($A302="","",SUMIFS('BLAST COLDROOM 1'!X$2:X350,'BLAST COLDROOM 1'!$C$2:$C350,$B302,'BLAST COLDROOM 1'!$E$2:$E350,$C302,'BLAST COLDROOM 1'!$A$2:$A350,$A302))</f>
        <v/>
      </c>
      <c r="W302" s="5" t="str">
        <f>IF($A302="","",SUMIFS('BLAST COLDROOM 1'!Y$2:Y350,'BLAST COLDROOM 1'!$C$2:$C350,$B302,'BLAST COLDROOM 1'!$E$2:$E350,$C302,'BLAST COLDROOM 1'!$A$2:$A350,$A302))</f>
        <v/>
      </c>
      <c r="X302" s="5" t="str">
        <f>IF($A302="","",SUMIFS('BLAST COLDROOM 1'!Z$2:Z350,'BLAST COLDROOM 1'!$C$2:$C350,$B302,'BLAST COLDROOM 1'!$E$2:$E350,$C302,'BLAST COLDROOM 1'!$A$2:$A350,$A302))</f>
        <v/>
      </c>
      <c r="Y302" s="5" t="str">
        <f>IF($A302="","",SUMIFS('BLAST COLDROOM 1'!AA$2:AA350,'BLAST COLDROOM 1'!$C$2:$C350,$B302,'BLAST COLDROOM 1'!$E$2:$E350,$C302,'BLAST COLDROOM 1'!$A$2:$A350,$A302))</f>
        <v/>
      </c>
      <c r="Z302" s="5" t="str">
        <f>IF($A302="","",SUMIFS('BLAST COLDROOM 1'!AB$2:AB350,'BLAST COLDROOM 1'!$C$2:$C350,$B302,'BLAST COLDROOM 1'!$E$2:$E350,$C302,'BLAST COLDROOM 1'!$A$2:$A350,$A302))</f>
        <v/>
      </c>
      <c r="AA302" s="5" t="str">
        <f>IF($A302="","",SUMIFS('BLAST COLDROOM 1'!AC$2:AC350,'BLAST COLDROOM 1'!$C$2:$C350,$B302,'BLAST COLDROOM 1'!$E$2:$E350,$C302,'BLAST COLDROOM 1'!$A$2:$A350,$A302))</f>
        <v/>
      </c>
      <c r="AB302" s="5" t="str">
        <f>IF($A302="","",SUMIFS('BLAST COLDROOM 1'!AD$2:AD350,'BLAST COLDROOM 1'!$C$2:$C350,$B302,'BLAST COLDROOM 1'!$E$2:$E350,$C302,'BLAST COLDROOM 1'!$A$2:$A350,$A302))</f>
        <v/>
      </c>
      <c r="AC302" s="5" t="str">
        <f>IF($A302="","",SUMIFS('BLAST COLDROOM 1'!AE$2:AE350,'BLAST COLDROOM 1'!$C$2:$C350,$B302,'BLAST COLDROOM 1'!$E$2:$E350,$C302,'BLAST COLDROOM 1'!$A$2:$A350,$A302))</f>
        <v/>
      </c>
      <c r="AD302" s="5" t="str">
        <f>IF($A302="","",SUMIFS('BLAST COLDROOM 1'!AF$2:AF350,'BLAST COLDROOM 1'!$C$2:$C350,$B302,'BLAST COLDROOM 1'!$E$2:$E350,$C302,'BLAST COLDROOM 1'!$A$2:$A350,$A302))</f>
        <v/>
      </c>
      <c r="AE302" s="5" t="str">
        <f>IF($A302="","",SUMIFS('BLAST COLDROOM 1'!AG$2:AG350,'BLAST COLDROOM 1'!$C$2:$C350,$B302,'BLAST COLDROOM 1'!$E$2:$E350,$C302,'BLAST COLDROOM 1'!$A$2:$A350,$A302))</f>
        <v/>
      </c>
      <c r="AF302" s="5" t="str">
        <f>IF($A302="","",SUMIFS('BLAST COLDROOM 1'!AH$2:AH350,'BLAST COLDROOM 1'!$C$2:$C350,$B302,'BLAST COLDROOM 1'!$E$2:$E350,$C302,'BLAST COLDROOM 1'!$A$2:$A350,$A302))</f>
        <v/>
      </c>
      <c r="AG302" s="5" t="str">
        <f>IF($A302="","",SUMIFS('BLAST COLDROOM 1'!AI$2:AI350,'BLAST COLDROOM 1'!$C$2:$C350,$B302,'BLAST COLDROOM 1'!$E$2:$E350,$C302,'BLAST COLDROOM 1'!$A$2:$A350,$A302))</f>
        <v/>
      </c>
      <c r="AH302" s="5" t="str">
        <f>IF($A302="","",SUMIFS('BLAST COLDROOM 1'!AJ$2:AJ350,'BLAST COLDROOM 1'!$C$2:$C350,$B302,'BLAST COLDROOM 1'!$E$2:$E350,$C302,'BLAST COLDROOM 1'!$A$2:$A350,$A302))</f>
        <v/>
      </c>
      <c r="AI302" s="5" t="str">
        <f>IF($A302="","",SUMIFS('BLAST COLDROOM 1'!AK$2:AK350,'BLAST COLDROOM 1'!$C$2:$C350,$B302,'BLAST COLDROOM 1'!$E$2:$E350,$C302,'BLAST COLDROOM 1'!$A$2:$A350,$A302))</f>
        <v/>
      </c>
      <c r="AJ302" s="5" t="str">
        <f>IF($A302="","",SUMIFS('BLAST COLDROOM 1'!AL$2:AL350,'BLAST COLDROOM 1'!$C$2:$C350,$B302,'BLAST COLDROOM 1'!$E$2:$E350,$C302,'BLAST COLDROOM 1'!$A$2:$A350,$A302))</f>
        <v/>
      </c>
    </row>
    <row r="303" ht="15.75" customHeight="1">
      <c r="A303" s="17"/>
      <c r="B303" s="5"/>
      <c r="C303" s="5"/>
      <c r="D303" s="5" t="str">
        <f>IF($A303="","",SUMIFS('BLAST COLDROOM 1'!F$2:F350,'BLAST COLDROOM 1'!$C$2:$C350,$B303,'BLAST COLDROOM 1'!$E$2:$E350,$C303,'BLAST COLDROOM 1'!$A$2:$A350,$A303))</f>
        <v/>
      </c>
      <c r="E303" s="5" t="str">
        <f>IF($A303="","",SUMIFS('BLAST COLDROOM 1'!G$2:G350,'BLAST COLDROOM 1'!$C$2:$C350,$B303,'BLAST COLDROOM 1'!$E$2:$E350,$C303,'BLAST COLDROOM 1'!$A$2:$A350,$A303))</f>
        <v/>
      </c>
      <c r="F303" s="5" t="str">
        <f>IF($A303="","",SUMIFS('BLAST COLDROOM 1'!H$2:H350,'BLAST COLDROOM 1'!$C$2:$C350,$B303,'BLAST COLDROOM 1'!$E$2:$E350,$C303,'BLAST COLDROOM 1'!$A$2:$A350,$A303))</f>
        <v/>
      </c>
      <c r="G303" s="5" t="str">
        <f>IF($A303="","",SUMIFS('BLAST COLDROOM 1'!I$2:I350,'BLAST COLDROOM 1'!$C$2:$C350,$B303,'BLAST COLDROOM 1'!$E$2:$E350,$C303,'BLAST COLDROOM 1'!$A$2:$A350,$A303))</f>
        <v/>
      </c>
      <c r="H303" s="5" t="str">
        <f>IF($A303="","",SUMIFS('BLAST COLDROOM 1'!J$2:J350,'BLAST COLDROOM 1'!$C$2:$C350,$B303,'BLAST COLDROOM 1'!$E$2:$E350,$C303,'BLAST COLDROOM 1'!$A$2:$A350,$A303))</f>
        <v/>
      </c>
      <c r="I303" s="5" t="str">
        <f>IF($A303="","",SUMIFS('BLAST COLDROOM 1'!K$2:K350,'BLAST COLDROOM 1'!$C$2:$C350,$B303,'BLAST COLDROOM 1'!$E$2:$E350,$C303,'BLAST COLDROOM 1'!$A$2:$A350,$A303))</f>
        <v/>
      </c>
      <c r="J303" s="5" t="str">
        <f>IF($A303="","",SUMIFS(#REF!,'BLAST COLDROOM 1'!$C$2:$C350,$B303,'BLAST COLDROOM 1'!$E$2:$E350,$C303,'BLAST COLDROOM 1'!$A$2:$A350,$A303))</f>
        <v/>
      </c>
      <c r="K303" s="5" t="str">
        <f>IF($A303="","",SUMIFS('BLAST COLDROOM 1'!M$2:M350,'BLAST COLDROOM 1'!$C$2:$C350,$B303,'BLAST COLDROOM 1'!$E$2:$E350,$C303,'BLAST COLDROOM 1'!$A$2:$A350,$A303))</f>
        <v/>
      </c>
      <c r="L303" s="5" t="str">
        <f>IF($A303="","",SUMIFS('BLAST COLDROOM 1'!N$2:N350,'BLAST COLDROOM 1'!$C$2:$C350,$B303,'BLAST COLDROOM 1'!$E$2:$E350,$C303,'BLAST COLDROOM 1'!$A$2:$A350,$A303))</f>
        <v/>
      </c>
      <c r="M303" s="5" t="str">
        <f>IF($A303="","",SUMIFS('BLAST COLDROOM 1'!O$2:O350,'BLAST COLDROOM 1'!$C$2:$C350,$B303,'BLAST COLDROOM 1'!$E$2:$E350,$C303,'BLAST COLDROOM 1'!$A$2:$A350,$A303))</f>
        <v/>
      </c>
      <c r="N303" s="5" t="str">
        <f>IF($A303="","",SUMIFS('BLAST COLDROOM 1'!P$2:P350,'BLAST COLDROOM 1'!$C$2:$C350,$B303,'BLAST COLDROOM 1'!$E$2:$E350,$C303,'BLAST COLDROOM 1'!$A$2:$A350,$A303))</f>
        <v/>
      </c>
      <c r="O303" s="5" t="str">
        <f>IF($A303="","",SUMIFS('BLAST COLDROOM 1'!Q$2:Q350,'BLAST COLDROOM 1'!$C$2:$C350,$B303,'BLAST COLDROOM 1'!$E$2:$E350,$C303,'BLAST COLDROOM 1'!$A$2:$A350,$A303))</f>
        <v/>
      </c>
      <c r="P303" s="5" t="str">
        <f>IF($A303="","",SUMIFS('BLAST COLDROOM 1'!R$2:R350,'BLAST COLDROOM 1'!$C$2:$C350,$B303,'BLAST COLDROOM 1'!$E$2:$E350,$C303,'BLAST COLDROOM 1'!$A$2:$A350,$A303))</f>
        <v/>
      </c>
      <c r="Q303" s="5" t="str">
        <f>IF($A303="","",SUMIFS('BLAST COLDROOM 1'!S$2:S350,'BLAST COLDROOM 1'!$C$2:$C350,$B303,'BLAST COLDROOM 1'!$E$2:$E350,$C303,'BLAST COLDROOM 1'!$A$2:$A350,$A303))</f>
        <v/>
      </c>
      <c r="R303" s="5" t="str">
        <f>IF($A303="","",SUMIFS('BLAST COLDROOM 1'!T$2:T350,'BLAST COLDROOM 1'!$C$2:$C350,$B303,'BLAST COLDROOM 1'!$E$2:$E350,$C303,'BLAST COLDROOM 1'!$A$2:$A350,$A303))</f>
        <v/>
      </c>
      <c r="S303" s="5" t="str">
        <f>IF($A303="","",SUMIFS('BLAST COLDROOM 1'!U$2:U350,'BLAST COLDROOM 1'!$C$2:$C350,$B303,'BLAST COLDROOM 1'!$E$2:$E350,$C303,'BLAST COLDROOM 1'!$A$2:$A350,$A303))</f>
        <v/>
      </c>
      <c r="T303" s="5" t="str">
        <f>IF($A303="","",SUMIFS('BLAST COLDROOM 1'!V$2:V350,'BLAST COLDROOM 1'!$C$2:$C350,$B303,'BLAST COLDROOM 1'!$E$2:$E350,$C303,'BLAST COLDROOM 1'!$A$2:$A350,$A303))</f>
        <v/>
      </c>
      <c r="U303" s="5" t="str">
        <f>IF($A303="","",SUMIFS(#REF!,'BLAST COLDROOM 1'!$C$2:$C350,$B303,'BLAST COLDROOM 1'!$E$2:$E350,$C303,'BLAST COLDROOM 1'!$A$2:$A350,$A303))</f>
        <v/>
      </c>
      <c r="V303" s="5" t="str">
        <f>IF($A303="","",SUMIFS('BLAST COLDROOM 1'!X$2:X350,'BLAST COLDROOM 1'!$C$2:$C350,$B303,'BLAST COLDROOM 1'!$E$2:$E350,$C303,'BLAST COLDROOM 1'!$A$2:$A350,$A303))</f>
        <v/>
      </c>
      <c r="W303" s="5" t="str">
        <f>IF($A303="","",SUMIFS('BLAST COLDROOM 1'!Y$2:Y350,'BLAST COLDROOM 1'!$C$2:$C350,$B303,'BLAST COLDROOM 1'!$E$2:$E350,$C303,'BLAST COLDROOM 1'!$A$2:$A350,$A303))</f>
        <v/>
      </c>
      <c r="X303" s="5" t="str">
        <f>IF($A303="","",SUMIFS('BLAST COLDROOM 1'!Z$2:Z350,'BLAST COLDROOM 1'!$C$2:$C350,$B303,'BLAST COLDROOM 1'!$E$2:$E350,$C303,'BLAST COLDROOM 1'!$A$2:$A350,$A303))</f>
        <v/>
      </c>
      <c r="Y303" s="5" t="str">
        <f>IF($A303="","",SUMIFS('BLAST COLDROOM 1'!AA$2:AA350,'BLAST COLDROOM 1'!$C$2:$C350,$B303,'BLAST COLDROOM 1'!$E$2:$E350,$C303,'BLAST COLDROOM 1'!$A$2:$A350,$A303))</f>
        <v/>
      </c>
      <c r="Z303" s="5" t="str">
        <f>IF($A303="","",SUMIFS('BLAST COLDROOM 1'!AB$2:AB350,'BLAST COLDROOM 1'!$C$2:$C350,$B303,'BLAST COLDROOM 1'!$E$2:$E350,$C303,'BLAST COLDROOM 1'!$A$2:$A350,$A303))</f>
        <v/>
      </c>
      <c r="AA303" s="5" t="str">
        <f>IF($A303="","",SUMIFS('BLAST COLDROOM 1'!AC$2:AC350,'BLAST COLDROOM 1'!$C$2:$C350,$B303,'BLAST COLDROOM 1'!$E$2:$E350,$C303,'BLAST COLDROOM 1'!$A$2:$A350,$A303))</f>
        <v/>
      </c>
      <c r="AB303" s="5" t="str">
        <f>IF($A303="","",SUMIFS('BLAST COLDROOM 1'!AD$2:AD350,'BLAST COLDROOM 1'!$C$2:$C350,$B303,'BLAST COLDROOM 1'!$E$2:$E350,$C303,'BLAST COLDROOM 1'!$A$2:$A350,$A303))</f>
        <v/>
      </c>
      <c r="AC303" s="5" t="str">
        <f>IF($A303="","",SUMIFS('BLAST COLDROOM 1'!AE$2:AE350,'BLAST COLDROOM 1'!$C$2:$C350,$B303,'BLAST COLDROOM 1'!$E$2:$E350,$C303,'BLAST COLDROOM 1'!$A$2:$A350,$A303))</f>
        <v/>
      </c>
      <c r="AD303" s="5" t="str">
        <f>IF($A303="","",SUMIFS('BLAST COLDROOM 1'!AF$2:AF350,'BLAST COLDROOM 1'!$C$2:$C350,$B303,'BLAST COLDROOM 1'!$E$2:$E350,$C303,'BLAST COLDROOM 1'!$A$2:$A350,$A303))</f>
        <v/>
      </c>
      <c r="AE303" s="5" t="str">
        <f>IF($A303="","",SUMIFS('BLAST COLDROOM 1'!AG$2:AG350,'BLAST COLDROOM 1'!$C$2:$C350,$B303,'BLAST COLDROOM 1'!$E$2:$E350,$C303,'BLAST COLDROOM 1'!$A$2:$A350,$A303))</f>
        <v/>
      </c>
      <c r="AF303" s="5" t="str">
        <f>IF($A303="","",SUMIFS('BLAST COLDROOM 1'!AH$2:AH350,'BLAST COLDROOM 1'!$C$2:$C350,$B303,'BLAST COLDROOM 1'!$E$2:$E350,$C303,'BLAST COLDROOM 1'!$A$2:$A350,$A303))</f>
        <v/>
      </c>
      <c r="AG303" s="5" t="str">
        <f>IF($A303="","",SUMIFS('BLAST COLDROOM 1'!AI$2:AI350,'BLAST COLDROOM 1'!$C$2:$C350,$B303,'BLAST COLDROOM 1'!$E$2:$E350,$C303,'BLAST COLDROOM 1'!$A$2:$A350,$A303))</f>
        <v/>
      </c>
      <c r="AH303" s="5" t="str">
        <f>IF($A303="","",SUMIFS('BLAST COLDROOM 1'!AJ$2:AJ350,'BLAST COLDROOM 1'!$C$2:$C350,$B303,'BLAST COLDROOM 1'!$E$2:$E350,$C303,'BLAST COLDROOM 1'!$A$2:$A350,$A303))</f>
        <v/>
      </c>
      <c r="AI303" s="5" t="str">
        <f>IF($A303="","",SUMIFS('BLAST COLDROOM 1'!AK$2:AK350,'BLAST COLDROOM 1'!$C$2:$C350,$B303,'BLAST COLDROOM 1'!$E$2:$E350,$C303,'BLAST COLDROOM 1'!$A$2:$A350,$A303))</f>
        <v/>
      </c>
      <c r="AJ303" s="5" t="str">
        <f>IF($A303="","",SUMIFS('BLAST COLDROOM 1'!AL$2:AL350,'BLAST COLDROOM 1'!$C$2:$C350,$B303,'BLAST COLDROOM 1'!$E$2:$E350,$C303,'BLAST COLDROOM 1'!$A$2:$A350,$A303))</f>
        <v/>
      </c>
    </row>
    <row r="304" ht="15.75" customHeight="1">
      <c r="A304" s="17"/>
      <c r="B304" s="5"/>
      <c r="C304" s="5"/>
      <c r="D304" s="5" t="str">
        <f>IF($A304="","",SUMIFS('BLAST COLDROOM 1'!F$2:F350,'BLAST COLDROOM 1'!$C$2:$C350,$B304,'BLAST COLDROOM 1'!$E$2:$E350,$C304,'BLAST COLDROOM 1'!$A$2:$A350,$A304))</f>
        <v/>
      </c>
      <c r="E304" s="5" t="str">
        <f>IF($A304="","",SUMIFS('BLAST COLDROOM 1'!G$2:G350,'BLAST COLDROOM 1'!$C$2:$C350,$B304,'BLAST COLDROOM 1'!$E$2:$E350,$C304,'BLAST COLDROOM 1'!$A$2:$A350,$A304))</f>
        <v/>
      </c>
      <c r="F304" s="5" t="str">
        <f>IF($A304="","",SUMIFS('BLAST COLDROOM 1'!H$2:H350,'BLAST COLDROOM 1'!$C$2:$C350,$B304,'BLAST COLDROOM 1'!$E$2:$E350,$C304,'BLAST COLDROOM 1'!$A$2:$A350,$A304))</f>
        <v/>
      </c>
      <c r="G304" s="5" t="str">
        <f>IF($A304="","",SUMIFS('BLAST COLDROOM 1'!I$2:I350,'BLAST COLDROOM 1'!$C$2:$C350,$B304,'BLAST COLDROOM 1'!$E$2:$E350,$C304,'BLAST COLDROOM 1'!$A$2:$A350,$A304))</f>
        <v/>
      </c>
      <c r="H304" s="5" t="str">
        <f>IF($A304="","",SUMIFS('BLAST COLDROOM 1'!J$2:J350,'BLAST COLDROOM 1'!$C$2:$C350,$B304,'BLAST COLDROOM 1'!$E$2:$E350,$C304,'BLAST COLDROOM 1'!$A$2:$A350,$A304))</f>
        <v/>
      </c>
      <c r="I304" s="5" t="str">
        <f>IF($A304="","",SUMIFS('BLAST COLDROOM 1'!K$2:K350,'BLAST COLDROOM 1'!$C$2:$C350,$B304,'BLAST COLDROOM 1'!$E$2:$E350,$C304,'BLAST COLDROOM 1'!$A$2:$A350,$A304))</f>
        <v/>
      </c>
      <c r="J304" s="5" t="str">
        <f>IF($A304="","",SUMIFS(#REF!,'BLAST COLDROOM 1'!$C$2:$C350,$B304,'BLAST COLDROOM 1'!$E$2:$E350,$C304,'BLAST COLDROOM 1'!$A$2:$A350,$A304))</f>
        <v/>
      </c>
      <c r="K304" s="5" t="str">
        <f>IF($A304="","",SUMIFS('BLAST COLDROOM 1'!M$2:M350,'BLAST COLDROOM 1'!$C$2:$C350,$B304,'BLAST COLDROOM 1'!$E$2:$E350,$C304,'BLAST COLDROOM 1'!$A$2:$A350,$A304))</f>
        <v/>
      </c>
      <c r="L304" s="5" t="str">
        <f>IF($A304="","",SUMIFS('BLAST COLDROOM 1'!N$2:N350,'BLAST COLDROOM 1'!$C$2:$C350,$B304,'BLAST COLDROOM 1'!$E$2:$E350,$C304,'BLAST COLDROOM 1'!$A$2:$A350,$A304))</f>
        <v/>
      </c>
      <c r="M304" s="5" t="str">
        <f>IF($A304="","",SUMIFS('BLAST COLDROOM 1'!O$2:O350,'BLAST COLDROOM 1'!$C$2:$C350,$B304,'BLAST COLDROOM 1'!$E$2:$E350,$C304,'BLAST COLDROOM 1'!$A$2:$A350,$A304))</f>
        <v/>
      </c>
      <c r="N304" s="5" t="str">
        <f>IF($A304="","",SUMIFS('BLAST COLDROOM 1'!P$2:P350,'BLAST COLDROOM 1'!$C$2:$C350,$B304,'BLAST COLDROOM 1'!$E$2:$E350,$C304,'BLAST COLDROOM 1'!$A$2:$A350,$A304))</f>
        <v/>
      </c>
      <c r="O304" s="5" t="str">
        <f>IF($A304="","",SUMIFS('BLAST COLDROOM 1'!Q$2:Q350,'BLAST COLDROOM 1'!$C$2:$C350,$B304,'BLAST COLDROOM 1'!$E$2:$E350,$C304,'BLAST COLDROOM 1'!$A$2:$A350,$A304))</f>
        <v/>
      </c>
      <c r="P304" s="5" t="str">
        <f>IF($A304="","",SUMIFS('BLAST COLDROOM 1'!R$2:R350,'BLAST COLDROOM 1'!$C$2:$C350,$B304,'BLAST COLDROOM 1'!$E$2:$E350,$C304,'BLAST COLDROOM 1'!$A$2:$A350,$A304))</f>
        <v/>
      </c>
      <c r="Q304" s="5" t="str">
        <f>IF($A304="","",SUMIFS('BLAST COLDROOM 1'!S$2:S350,'BLAST COLDROOM 1'!$C$2:$C350,$B304,'BLAST COLDROOM 1'!$E$2:$E350,$C304,'BLAST COLDROOM 1'!$A$2:$A350,$A304))</f>
        <v/>
      </c>
      <c r="R304" s="5" t="str">
        <f>IF($A304="","",SUMIFS('BLAST COLDROOM 1'!T$2:T350,'BLAST COLDROOM 1'!$C$2:$C350,$B304,'BLAST COLDROOM 1'!$E$2:$E350,$C304,'BLAST COLDROOM 1'!$A$2:$A350,$A304))</f>
        <v/>
      </c>
      <c r="S304" s="5" t="str">
        <f>IF($A304="","",SUMIFS('BLAST COLDROOM 1'!U$2:U350,'BLAST COLDROOM 1'!$C$2:$C350,$B304,'BLAST COLDROOM 1'!$E$2:$E350,$C304,'BLAST COLDROOM 1'!$A$2:$A350,$A304))</f>
        <v/>
      </c>
      <c r="T304" s="5" t="str">
        <f>IF($A304="","",SUMIFS('BLAST COLDROOM 1'!V$2:V350,'BLAST COLDROOM 1'!$C$2:$C350,$B304,'BLAST COLDROOM 1'!$E$2:$E350,$C304,'BLAST COLDROOM 1'!$A$2:$A350,$A304))</f>
        <v/>
      </c>
      <c r="U304" s="5" t="str">
        <f>IF($A304="","",SUMIFS(#REF!,'BLAST COLDROOM 1'!$C$2:$C350,$B304,'BLAST COLDROOM 1'!$E$2:$E350,$C304,'BLAST COLDROOM 1'!$A$2:$A350,$A304))</f>
        <v/>
      </c>
      <c r="V304" s="5" t="str">
        <f>IF($A304="","",SUMIFS('BLAST COLDROOM 1'!X$2:X350,'BLAST COLDROOM 1'!$C$2:$C350,$B304,'BLAST COLDROOM 1'!$E$2:$E350,$C304,'BLAST COLDROOM 1'!$A$2:$A350,$A304))</f>
        <v/>
      </c>
      <c r="W304" s="5" t="str">
        <f>IF($A304="","",SUMIFS('BLAST COLDROOM 1'!Y$2:Y350,'BLAST COLDROOM 1'!$C$2:$C350,$B304,'BLAST COLDROOM 1'!$E$2:$E350,$C304,'BLAST COLDROOM 1'!$A$2:$A350,$A304))</f>
        <v/>
      </c>
      <c r="X304" s="5" t="str">
        <f>IF($A304="","",SUMIFS('BLAST COLDROOM 1'!Z$2:Z350,'BLAST COLDROOM 1'!$C$2:$C350,$B304,'BLAST COLDROOM 1'!$E$2:$E350,$C304,'BLAST COLDROOM 1'!$A$2:$A350,$A304))</f>
        <v/>
      </c>
      <c r="Y304" s="5" t="str">
        <f>IF($A304="","",SUMIFS('BLAST COLDROOM 1'!AA$2:AA350,'BLAST COLDROOM 1'!$C$2:$C350,$B304,'BLAST COLDROOM 1'!$E$2:$E350,$C304,'BLAST COLDROOM 1'!$A$2:$A350,$A304))</f>
        <v/>
      </c>
      <c r="Z304" s="5" t="str">
        <f>IF($A304="","",SUMIFS('BLAST COLDROOM 1'!AB$2:AB350,'BLAST COLDROOM 1'!$C$2:$C350,$B304,'BLAST COLDROOM 1'!$E$2:$E350,$C304,'BLAST COLDROOM 1'!$A$2:$A350,$A304))</f>
        <v/>
      </c>
      <c r="AA304" s="5" t="str">
        <f>IF($A304="","",SUMIFS('BLAST COLDROOM 1'!AC$2:AC350,'BLAST COLDROOM 1'!$C$2:$C350,$B304,'BLAST COLDROOM 1'!$E$2:$E350,$C304,'BLAST COLDROOM 1'!$A$2:$A350,$A304))</f>
        <v/>
      </c>
      <c r="AB304" s="5" t="str">
        <f>IF($A304="","",SUMIFS('BLAST COLDROOM 1'!AD$2:AD350,'BLAST COLDROOM 1'!$C$2:$C350,$B304,'BLAST COLDROOM 1'!$E$2:$E350,$C304,'BLAST COLDROOM 1'!$A$2:$A350,$A304))</f>
        <v/>
      </c>
      <c r="AC304" s="5" t="str">
        <f>IF($A304="","",SUMIFS('BLAST COLDROOM 1'!AE$2:AE350,'BLAST COLDROOM 1'!$C$2:$C350,$B304,'BLAST COLDROOM 1'!$E$2:$E350,$C304,'BLAST COLDROOM 1'!$A$2:$A350,$A304))</f>
        <v/>
      </c>
      <c r="AD304" s="5" t="str">
        <f>IF($A304="","",SUMIFS('BLAST COLDROOM 1'!AF$2:AF350,'BLAST COLDROOM 1'!$C$2:$C350,$B304,'BLAST COLDROOM 1'!$E$2:$E350,$C304,'BLAST COLDROOM 1'!$A$2:$A350,$A304))</f>
        <v/>
      </c>
      <c r="AE304" s="5" t="str">
        <f>IF($A304="","",SUMIFS('BLAST COLDROOM 1'!AG$2:AG350,'BLAST COLDROOM 1'!$C$2:$C350,$B304,'BLAST COLDROOM 1'!$E$2:$E350,$C304,'BLAST COLDROOM 1'!$A$2:$A350,$A304))</f>
        <v/>
      </c>
      <c r="AF304" s="5" t="str">
        <f>IF($A304="","",SUMIFS('BLAST COLDROOM 1'!AH$2:AH350,'BLAST COLDROOM 1'!$C$2:$C350,$B304,'BLAST COLDROOM 1'!$E$2:$E350,$C304,'BLAST COLDROOM 1'!$A$2:$A350,$A304))</f>
        <v/>
      </c>
      <c r="AG304" s="5" t="str">
        <f>IF($A304="","",SUMIFS('BLAST COLDROOM 1'!AI$2:AI350,'BLAST COLDROOM 1'!$C$2:$C350,$B304,'BLAST COLDROOM 1'!$E$2:$E350,$C304,'BLAST COLDROOM 1'!$A$2:$A350,$A304))</f>
        <v/>
      </c>
      <c r="AH304" s="5" t="str">
        <f>IF($A304="","",SUMIFS('BLAST COLDROOM 1'!AJ$2:AJ350,'BLAST COLDROOM 1'!$C$2:$C350,$B304,'BLAST COLDROOM 1'!$E$2:$E350,$C304,'BLAST COLDROOM 1'!$A$2:$A350,$A304))</f>
        <v/>
      </c>
      <c r="AI304" s="5" t="str">
        <f>IF($A304="","",SUMIFS('BLAST COLDROOM 1'!AK$2:AK350,'BLAST COLDROOM 1'!$C$2:$C350,$B304,'BLAST COLDROOM 1'!$E$2:$E350,$C304,'BLAST COLDROOM 1'!$A$2:$A350,$A304))</f>
        <v/>
      </c>
      <c r="AJ304" s="5" t="str">
        <f>IF($A304="","",SUMIFS('BLAST COLDROOM 1'!AL$2:AL350,'BLAST COLDROOM 1'!$C$2:$C350,$B304,'BLAST COLDROOM 1'!$E$2:$E350,$C304,'BLAST COLDROOM 1'!$A$2:$A350,$A304))</f>
        <v/>
      </c>
    </row>
    <row r="305" ht="15.75" customHeight="1">
      <c r="A305" s="17"/>
      <c r="B305" s="5"/>
      <c r="C305" s="5"/>
      <c r="D305" s="5" t="str">
        <f>IF($A305="","",SUMIFS('BLAST COLDROOM 1'!F$2:F350,'BLAST COLDROOM 1'!$C$2:$C350,$B305,'BLAST COLDROOM 1'!$E$2:$E350,$C305,'BLAST COLDROOM 1'!$A$2:$A350,$A305))</f>
        <v/>
      </c>
      <c r="E305" s="5" t="str">
        <f>IF($A305="","",SUMIFS('BLAST COLDROOM 1'!G$2:G350,'BLAST COLDROOM 1'!$C$2:$C350,$B305,'BLAST COLDROOM 1'!$E$2:$E350,$C305,'BLAST COLDROOM 1'!$A$2:$A350,$A305))</f>
        <v/>
      </c>
      <c r="F305" s="5" t="str">
        <f>IF($A305="","",SUMIFS('BLAST COLDROOM 1'!H$2:H350,'BLAST COLDROOM 1'!$C$2:$C350,$B305,'BLAST COLDROOM 1'!$E$2:$E350,$C305,'BLAST COLDROOM 1'!$A$2:$A350,$A305))</f>
        <v/>
      </c>
      <c r="G305" s="5" t="str">
        <f>IF($A305="","",SUMIFS('BLAST COLDROOM 1'!I$2:I350,'BLAST COLDROOM 1'!$C$2:$C350,$B305,'BLAST COLDROOM 1'!$E$2:$E350,$C305,'BLAST COLDROOM 1'!$A$2:$A350,$A305))</f>
        <v/>
      </c>
      <c r="H305" s="5" t="str">
        <f>IF($A305="","",SUMIFS('BLAST COLDROOM 1'!J$2:J350,'BLAST COLDROOM 1'!$C$2:$C350,$B305,'BLAST COLDROOM 1'!$E$2:$E350,$C305,'BLAST COLDROOM 1'!$A$2:$A350,$A305))</f>
        <v/>
      </c>
      <c r="I305" s="5" t="str">
        <f>IF($A305="","",SUMIFS('BLAST COLDROOM 1'!K$2:K350,'BLAST COLDROOM 1'!$C$2:$C350,$B305,'BLAST COLDROOM 1'!$E$2:$E350,$C305,'BLAST COLDROOM 1'!$A$2:$A350,$A305))</f>
        <v/>
      </c>
      <c r="J305" s="5" t="str">
        <f>IF($A305="","",SUMIFS(#REF!,'BLAST COLDROOM 1'!$C$2:$C350,$B305,'BLAST COLDROOM 1'!$E$2:$E350,$C305,'BLAST COLDROOM 1'!$A$2:$A350,$A305))</f>
        <v/>
      </c>
      <c r="K305" s="5" t="str">
        <f>IF($A305="","",SUMIFS('BLAST COLDROOM 1'!M$2:M350,'BLAST COLDROOM 1'!$C$2:$C350,$B305,'BLAST COLDROOM 1'!$E$2:$E350,$C305,'BLAST COLDROOM 1'!$A$2:$A350,$A305))</f>
        <v/>
      </c>
      <c r="L305" s="5" t="str">
        <f>IF($A305="","",SUMIFS('BLAST COLDROOM 1'!N$2:N350,'BLAST COLDROOM 1'!$C$2:$C350,$B305,'BLAST COLDROOM 1'!$E$2:$E350,$C305,'BLAST COLDROOM 1'!$A$2:$A350,$A305))</f>
        <v/>
      </c>
      <c r="M305" s="5" t="str">
        <f>IF($A305="","",SUMIFS('BLAST COLDROOM 1'!O$2:O350,'BLAST COLDROOM 1'!$C$2:$C350,$B305,'BLAST COLDROOM 1'!$E$2:$E350,$C305,'BLAST COLDROOM 1'!$A$2:$A350,$A305))</f>
        <v/>
      </c>
      <c r="N305" s="5" t="str">
        <f>IF($A305="","",SUMIFS('BLAST COLDROOM 1'!P$2:P350,'BLAST COLDROOM 1'!$C$2:$C350,$B305,'BLAST COLDROOM 1'!$E$2:$E350,$C305,'BLAST COLDROOM 1'!$A$2:$A350,$A305))</f>
        <v/>
      </c>
      <c r="O305" s="5" t="str">
        <f>IF($A305="","",SUMIFS('BLAST COLDROOM 1'!Q$2:Q350,'BLAST COLDROOM 1'!$C$2:$C350,$B305,'BLAST COLDROOM 1'!$E$2:$E350,$C305,'BLAST COLDROOM 1'!$A$2:$A350,$A305))</f>
        <v/>
      </c>
      <c r="P305" s="5" t="str">
        <f>IF($A305="","",SUMIFS('BLAST COLDROOM 1'!R$2:R350,'BLAST COLDROOM 1'!$C$2:$C350,$B305,'BLAST COLDROOM 1'!$E$2:$E350,$C305,'BLAST COLDROOM 1'!$A$2:$A350,$A305))</f>
        <v/>
      </c>
      <c r="Q305" s="5" t="str">
        <f>IF($A305="","",SUMIFS('BLAST COLDROOM 1'!S$2:S350,'BLAST COLDROOM 1'!$C$2:$C350,$B305,'BLAST COLDROOM 1'!$E$2:$E350,$C305,'BLAST COLDROOM 1'!$A$2:$A350,$A305))</f>
        <v/>
      </c>
      <c r="R305" s="5" t="str">
        <f>IF($A305="","",SUMIFS('BLAST COLDROOM 1'!T$2:T350,'BLAST COLDROOM 1'!$C$2:$C350,$B305,'BLAST COLDROOM 1'!$E$2:$E350,$C305,'BLAST COLDROOM 1'!$A$2:$A350,$A305))</f>
        <v/>
      </c>
      <c r="S305" s="5" t="str">
        <f>IF($A305="","",SUMIFS('BLAST COLDROOM 1'!U$2:U350,'BLAST COLDROOM 1'!$C$2:$C350,$B305,'BLAST COLDROOM 1'!$E$2:$E350,$C305,'BLAST COLDROOM 1'!$A$2:$A350,$A305))</f>
        <v/>
      </c>
      <c r="T305" s="5" t="str">
        <f>IF($A305="","",SUMIFS('BLAST COLDROOM 1'!V$2:V350,'BLAST COLDROOM 1'!$C$2:$C350,$B305,'BLAST COLDROOM 1'!$E$2:$E350,$C305,'BLAST COLDROOM 1'!$A$2:$A350,$A305))</f>
        <v/>
      </c>
      <c r="U305" s="5" t="str">
        <f>IF($A305="","",SUMIFS(#REF!,'BLAST COLDROOM 1'!$C$2:$C350,$B305,'BLAST COLDROOM 1'!$E$2:$E350,$C305,'BLAST COLDROOM 1'!$A$2:$A350,$A305))</f>
        <v/>
      </c>
      <c r="V305" s="5" t="str">
        <f>IF($A305="","",SUMIFS('BLAST COLDROOM 1'!X$2:X350,'BLAST COLDROOM 1'!$C$2:$C350,$B305,'BLAST COLDROOM 1'!$E$2:$E350,$C305,'BLAST COLDROOM 1'!$A$2:$A350,$A305))</f>
        <v/>
      </c>
      <c r="W305" s="5" t="str">
        <f>IF($A305="","",SUMIFS('BLAST COLDROOM 1'!Y$2:Y350,'BLAST COLDROOM 1'!$C$2:$C350,$B305,'BLAST COLDROOM 1'!$E$2:$E350,$C305,'BLAST COLDROOM 1'!$A$2:$A350,$A305))</f>
        <v/>
      </c>
      <c r="X305" s="5" t="str">
        <f>IF($A305="","",SUMIFS('BLAST COLDROOM 1'!Z$2:Z350,'BLAST COLDROOM 1'!$C$2:$C350,$B305,'BLAST COLDROOM 1'!$E$2:$E350,$C305,'BLAST COLDROOM 1'!$A$2:$A350,$A305))</f>
        <v/>
      </c>
      <c r="Y305" s="5" t="str">
        <f>IF($A305="","",SUMIFS('BLAST COLDROOM 1'!AA$2:AA350,'BLAST COLDROOM 1'!$C$2:$C350,$B305,'BLAST COLDROOM 1'!$E$2:$E350,$C305,'BLAST COLDROOM 1'!$A$2:$A350,$A305))</f>
        <v/>
      </c>
      <c r="Z305" s="5" t="str">
        <f>IF($A305="","",SUMIFS('BLAST COLDROOM 1'!AB$2:AB350,'BLAST COLDROOM 1'!$C$2:$C350,$B305,'BLAST COLDROOM 1'!$E$2:$E350,$C305,'BLAST COLDROOM 1'!$A$2:$A350,$A305))</f>
        <v/>
      </c>
      <c r="AA305" s="5" t="str">
        <f>IF($A305="","",SUMIFS('BLAST COLDROOM 1'!AC$2:AC350,'BLAST COLDROOM 1'!$C$2:$C350,$B305,'BLAST COLDROOM 1'!$E$2:$E350,$C305,'BLAST COLDROOM 1'!$A$2:$A350,$A305))</f>
        <v/>
      </c>
      <c r="AB305" s="5" t="str">
        <f>IF($A305="","",SUMIFS('BLAST COLDROOM 1'!AD$2:AD350,'BLAST COLDROOM 1'!$C$2:$C350,$B305,'BLAST COLDROOM 1'!$E$2:$E350,$C305,'BLAST COLDROOM 1'!$A$2:$A350,$A305))</f>
        <v/>
      </c>
      <c r="AC305" s="5" t="str">
        <f>IF($A305="","",SUMIFS('BLAST COLDROOM 1'!AE$2:AE350,'BLAST COLDROOM 1'!$C$2:$C350,$B305,'BLAST COLDROOM 1'!$E$2:$E350,$C305,'BLAST COLDROOM 1'!$A$2:$A350,$A305))</f>
        <v/>
      </c>
      <c r="AD305" s="5" t="str">
        <f>IF($A305="","",SUMIFS('BLAST COLDROOM 1'!AF$2:AF350,'BLAST COLDROOM 1'!$C$2:$C350,$B305,'BLAST COLDROOM 1'!$E$2:$E350,$C305,'BLAST COLDROOM 1'!$A$2:$A350,$A305))</f>
        <v/>
      </c>
      <c r="AE305" s="5" t="str">
        <f>IF($A305="","",SUMIFS('BLAST COLDROOM 1'!AG$2:AG350,'BLAST COLDROOM 1'!$C$2:$C350,$B305,'BLAST COLDROOM 1'!$E$2:$E350,$C305,'BLAST COLDROOM 1'!$A$2:$A350,$A305))</f>
        <v/>
      </c>
      <c r="AF305" s="5" t="str">
        <f>IF($A305="","",SUMIFS('BLAST COLDROOM 1'!AH$2:AH350,'BLAST COLDROOM 1'!$C$2:$C350,$B305,'BLAST COLDROOM 1'!$E$2:$E350,$C305,'BLAST COLDROOM 1'!$A$2:$A350,$A305))</f>
        <v/>
      </c>
      <c r="AG305" s="5" t="str">
        <f>IF($A305="","",SUMIFS('BLAST COLDROOM 1'!AI$2:AI350,'BLAST COLDROOM 1'!$C$2:$C350,$B305,'BLAST COLDROOM 1'!$E$2:$E350,$C305,'BLAST COLDROOM 1'!$A$2:$A350,$A305))</f>
        <v/>
      </c>
      <c r="AH305" s="5" t="str">
        <f>IF($A305="","",SUMIFS('BLAST COLDROOM 1'!AJ$2:AJ350,'BLAST COLDROOM 1'!$C$2:$C350,$B305,'BLAST COLDROOM 1'!$E$2:$E350,$C305,'BLAST COLDROOM 1'!$A$2:$A350,$A305))</f>
        <v/>
      </c>
      <c r="AI305" s="5" t="str">
        <f>IF($A305="","",SUMIFS('BLAST COLDROOM 1'!AK$2:AK350,'BLAST COLDROOM 1'!$C$2:$C350,$B305,'BLAST COLDROOM 1'!$E$2:$E350,$C305,'BLAST COLDROOM 1'!$A$2:$A350,$A305))</f>
        <v/>
      </c>
      <c r="AJ305" s="5" t="str">
        <f>IF($A305="","",SUMIFS('BLAST COLDROOM 1'!AL$2:AL350,'BLAST COLDROOM 1'!$C$2:$C350,$B305,'BLAST COLDROOM 1'!$E$2:$E350,$C305,'BLAST COLDROOM 1'!$A$2:$A350,$A305))</f>
        <v/>
      </c>
    </row>
    <row r="306" ht="15.75" customHeight="1">
      <c r="A306" s="17"/>
      <c r="B306" s="5"/>
      <c r="C306" s="5"/>
      <c r="D306" s="5" t="str">
        <f>IF($A306="","",SUMIFS('BLAST COLDROOM 1'!F$2:F350,'BLAST COLDROOM 1'!$C$2:$C350,$B306,'BLAST COLDROOM 1'!$E$2:$E350,$C306,'BLAST COLDROOM 1'!$A$2:$A350,$A306))</f>
        <v/>
      </c>
      <c r="E306" s="5" t="str">
        <f>IF($A306="","",SUMIFS('BLAST COLDROOM 1'!G$2:G350,'BLAST COLDROOM 1'!$C$2:$C350,$B306,'BLAST COLDROOM 1'!$E$2:$E350,$C306,'BLAST COLDROOM 1'!$A$2:$A350,$A306))</f>
        <v/>
      </c>
      <c r="F306" s="5" t="str">
        <f>IF($A306="","",SUMIFS('BLAST COLDROOM 1'!H$2:H350,'BLAST COLDROOM 1'!$C$2:$C350,$B306,'BLAST COLDROOM 1'!$E$2:$E350,$C306,'BLAST COLDROOM 1'!$A$2:$A350,$A306))</f>
        <v/>
      </c>
      <c r="G306" s="5" t="str">
        <f>IF($A306="","",SUMIFS('BLAST COLDROOM 1'!I$2:I350,'BLAST COLDROOM 1'!$C$2:$C350,$B306,'BLAST COLDROOM 1'!$E$2:$E350,$C306,'BLAST COLDROOM 1'!$A$2:$A350,$A306))</f>
        <v/>
      </c>
      <c r="H306" s="5" t="str">
        <f>IF($A306="","",SUMIFS('BLAST COLDROOM 1'!J$2:J350,'BLAST COLDROOM 1'!$C$2:$C350,$B306,'BLAST COLDROOM 1'!$E$2:$E350,$C306,'BLAST COLDROOM 1'!$A$2:$A350,$A306))</f>
        <v/>
      </c>
      <c r="I306" s="5" t="str">
        <f>IF($A306="","",SUMIFS('BLAST COLDROOM 1'!K$2:K350,'BLAST COLDROOM 1'!$C$2:$C350,$B306,'BLAST COLDROOM 1'!$E$2:$E350,$C306,'BLAST COLDROOM 1'!$A$2:$A350,$A306))</f>
        <v/>
      </c>
      <c r="J306" s="5" t="str">
        <f>IF($A306="","",SUMIFS(#REF!,'BLAST COLDROOM 1'!$C$2:$C350,$B306,'BLAST COLDROOM 1'!$E$2:$E350,$C306,'BLAST COLDROOM 1'!$A$2:$A350,$A306))</f>
        <v/>
      </c>
      <c r="K306" s="5" t="str">
        <f>IF($A306="","",SUMIFS('BLAST COLDROOM 1'!M$2:M350,'BLAST COLDROOM 1'!$C$2:$C350,$B306,'BLAST COLDROOM 1'!$E$2:$E350,$C306,'BLAST COLDROOM 1'!$A$2:$A350,$A306))</f>
        <v/>
      </c>
      <c r="L306" s="5" t="str">
        <f>IF($A306="","",SUMIFS('BLAST COLDROOM 1'!N$2:N350,'BLAST COLDROOM 1'!$C$2:$C350,$B306,'BLAST COLDROOM 1'!$E$2:$E350,$C306,'BLAST COLDROOM 1'!$A$2:$A350,$A306))</f>
        <v/>
      </c>
      <c r="M306" s="5" t="str">
        <f>IF($A306="","",SUMIFS('BLAST COLDROOM 1'!O$2:O350,'BLAST COLDROOM 1'!$C$2:$C350,$B306,'BLAST COLDROOM 1'!$E$2:$E350,$C306,'BLAST COLDROOM 1'!$A$2:$A350,$A306))</f>
        <v/>
      </c>
      <c r="N306" s="5" t="str">
        <f>IF($A306="","",SUMIFS('BLAST COLDROOM 1'!P$2:P350,'BLAST COLDROOM 1'!$C$2:$C350,$B306,'BLAST COLDROOM 1'!$E$2:$E350,$C306,'BLAST COLDROOM 1'!$A$2:$A350,$A306))</f>
        <v/>
      </c>
      <c r="O306" s="5" t="str">
        <f>IF($A306="","",SUMIFS('BLAST COLDROOM 1'!Q$2:Q350,'BLAST COLDROOM 1'!$C$2:$C350,$B306,'BLAST COLDROOM 1'!$E$2:$E350,$C306,'BLAST COLDROOM 1'!$A$2:$A350,$A306))</f>
        <v/>
      </c>
      <c r="P306" s="5" t="str">
        <f>IF($A306="","",SUMIFS('BLAST COLDROOM 1'!R$2:R350,'BLAST COLDROOM 1'!$C$2:$C350,$B306,'BLAST COLDROOM 1'!$E$2:$E350,$C306,'BLAST COLDROOM 1'!$A$2:$A350,$A306))</f>
        <v/>
      </c>
      <c r="Q306" s="5" t="str">
        <f>IF($A306="","",SUMIFS('BLAST COLDROOM 1'!S$2:S350,'BLAST COLDROOM 1'!$C$2:$C350,$B306,'BLAST COLDROOM 1'!$E$2:$E350,$C306,'BLAST COLDROOM 1'!$A$2:$A350,$A306))</f>
        <v/>
      </c>
      <c r="R306" s="5" t="str">
        <f>IF($A306="","",SUMIFS('BLAST COLDROOM 1'!T$2:T350,'BLAST COLDROOM 1'!$C$2:$C350,$B306,'BLAST COLDROOM 1'!$E$2:$E350,$C306,'BLAST COLDROOM 1'!$A$2:$A350,$A306))</f>
        <v/>
      </c>
      <c r="S306" s="5" t="str">
        <f>IF($A306="","",SUMIFS('BLAST COLDROOM 1'!U$2:U350,'BLAST COLDROOM 1'!$C$2:$C350,$B306,'BLAST COLDROOM 1'!$E$2:$E350,$C306,'BLAST COLDROOM 1'!$A$2:$A350,$A306))</f>
        <v/>
      </c>
      <c r="T306" s="5" t="str">
        <f>IF($A306="","",SUMIFS('BLAST COLDROOM 1'!V$2:V350,'BLAST COLDROOM 1'!$C$2:$C350,$B306,'BLAST COLDROOM 1'!$E$2:$E350,$C306,'BLAST COLDROOM 1'!$A$2:$A350,$A306))</f>
        <v/>
      </c>
      <c r="U306" s="5" t="str">
        <f>IF($A306="","",SUMIFS(#REF!,'BLAST COLDROOM 1'!$C$2:$C350,$B306,'BLAST COLDROOM 1'!$E$2:$E350,$C306,'BLAST COLDROOM 1'!$A$2:$A350,$A306))</f>
        <v/>
      </c>
      <c r="V306" s="5" t="str">
        <f>IF($A306="","",SUMIFS('BLAST COLDROOM 1'!X$2:X350,'BLAST COLDROOM 1'!$C$2:$C350,$B306,'BLAST COLDROOM 1'!$E$2:$E350,$C306,'BLAST COLDROOM 1'!$A$2:$A350,$A306))</f>
        <v/>
      </c>
      <c r="W306" s="5" t="str">
        <f>IF($A306="","",SUMIFS('BLAST COLDROOM 1'!Y$2:Y350,'BLAST COLDROOM 1'!$C$2:$C350,$B306,'BLAST COLDROOM 1'!$E$2:$E350,$C306,'BLAST COLDROOM 1'!$A$2:$A350,$A306))</f>
        <v/>
      </c>
      <c r="X306" s="5" t="str">
        <f>IF($A306="","",SUMIFS('BLAST COLDROOM 1'!Z$2:Z350,'BLAST COLDROOM 1'!$C$2:$C350,$B306,'BLAST COLDROOM 1'!$E$2:$E350,$C306,'BLAST COLDROOM 1'!$A$2:$A350,$A306))</f>
        <v/>
      </c>
      <c r="Y306" s="5" t="str">
        <f>IF($A306="","",SUMIFS('BLAST COLDROOM 1'!AA$2:AA350,'BLAST COLDROOM 1'!$C$2:$C350,$B306,'BLAST COLDROOM 1'!$E$2:$E350,$C306,'BLAST COLDROOM 1'!$A$2:$A350,$A306))</f>
        <v/>
      </c>
      <c r="Z306" s="5" t="str">
        <f>IF($A306="","",SUMIFS('BLAST COLDROOM 1'!AB$2:AB350,'BLAST COLDROOM 1'!$C$2:$C350,$B306,'BLAST COLDROOM 1'!$E$2:$E350,$C306,'BLAST COLDROOM 1'!$A$2:$A350,$A306))</f>
        <v/>
      </c>
      <c r="AA306" s="5" t="str">
        <f>IF($A306="","",SUMIFS('BLAST COLDROOM 1'!AC$2:AC350,'BLAST COLDROOM 1'!$C$2:$C350,$B306,'BLAST COLDROOM 1'!$E$2:$E350,$C306,'BLAST COLDROOM 1'!$A$2:$A350,$A306))</f>
        <v/>
      </c>
      <c r="AB306" s="5" t="str">
        <f>IF($A306="","",SUMIFS('BLAST COLDROOM 1'!AD$2:AD350,'BLAST COLDROOM 1'!$C$2:$C350,$B306,'BLAST COLDROOM 1'!$E$2:$E350,$C306,'BLAST COLDROOM 1'!$A$2:$A350,$A306))</f>
        <v/>
      </c>
      <c r="AC306" s="5" t="str">
        <f>IF($A306="","",SUMIFS('BLAST COLDROOM 1'!AE$2:AE350,'BLAST COLDROOM 1'!$C$2:$C350,$B306,'BLAST COLDROOM 1'!$E$2:$E350,$C306,'BLAST COLDROOM 1'!$A$2:$A350,$A306))</f>
        <v/>
      </c>
      <c r="AD306" s="5" t="str">
        <f>IF($A306="","",SUMIFS('BLAST COLDROOM 1'!AF$2:AF350,'BLAST COLDROOM 1'!$C$2:$C350,$B306,'BLAST COLDROOM 1'!$E$2:$E350,$C306,'BLAST COLDROOM 1'!$A$2:$A350,$A306))</f>
        <v/>
      </c>
      <c r="AE306" s="5" t="str">
        <f>IF($A306="","",SUMIFS('BLAST COLDROOM 1'!AG$2:AG350,'BLAST COLDROOM 1'!$C$2:$C350,$B306,'BLAST COLDROOM 1'!$E$2:$E350,$C306,'BLAST COLDROOM 1'!$A$2:$A350,$A306))</f>
        <v/>
      </c>
      <c r="AF306" s="5" t="str">
        <f>IF($A306="","",SUMIFS('BLAST COLDROOM 1'!AH$2:AH350,'BLAST COLDROOM 1'!$C$2:$C350,$B306,'BLAST COLDROOM 1'!$E$2:$E350,$C306,'BLAST COLDROOM 1'!$A$2:$A350,$A306))</f>
        <v/>
      </c>
      <c r="AG306" s="5" t="str">
        <f>IF($A306="","",SUMIFS('BLAST COLDROOM 1'!AI$2:AI350,'BLAST COLDROOM 1'!$C$2:$C350,$B306,'BLAST COLDROOM 1'!$E$2:$E350,$C306,'BLAST COLDROOM 1'!$A$2:$A350,$A306))</f>
        <v/>
      </c>
      <c r="AH306" s="5" t="str">
        <f>IF($A306="","",SUMIFS('BLAST COLDROOM 1'!AJ$2:AJ350,'BLAST COLDROOM 1'!$C$2:$C350,$B306,'BLAST COLDROOM 1'!$E$2:$E350,$C306,'BLAST COLDROOM 1'!$A$2:$A350,$A306))</f>
        <v/>
      </c>
      <c r="AI306" s="5" t="str">
        <f>IF($A306="","",SUMIFS('BLAST COLDROOM 1'!AK$2:AK350,'BLAST COLDROOM 1'!$C$2:$C350,$B306,'BLAST COLDROOM 1'!$E$2:$E350,$C306,'BLAST COLDROOM 1'!$A$2:$A350,$A306))</f>
        <v/>
      </c>
      <c r="AJ306" s="5" t="str">
        <f>IF($A306="","",SUMIFS('BLAST COLDROOM 1'!AL$2:AL350,'BLAST COLDROOM 1'!$C$2:$C350,$B306,'BLAST COLDROOM 1'!$E$2:$E350,$C306,'BLAST COLDROOM 1'!$A$2:$A350,$A306))</f>
        <v/>
      </c>
    </row>
    <row r="307" ht="15.75" customHeight="1">
      <c r="A307" s="17"/>
      <c r="B307" s="5"/>
      <c r="C307" s="5"/>
      <c r="D307" s="5" t="str">
        <f>IF($A307="","",SUMIFS('BLAST COLDROOM 1'!F$2:F350,'BLAST COLDROOM 1'!$C$2:$C350,$B307,'BLAST COLDROOM 1'!$E$2:$E350,$C307,'BLAST COLDROOM 1'!$A$2:$A350,$A307))</f>
        <v/>
      </c>
      <c r="E307" s="5" t="str">
        <f>IF($A307="","",SUMIFS('BLAST COLDROOM 1'!G$2:G350,'BLAST COLDROOM 1'!$C$2:$C350,$B307,'BLAST COLDROOM 1'!$E$2:$E350,$C307,'BLAST COLDROOM 1'!$A$2:$A350,$A307))</f>
        <v/>
      </c>
      <c r="F307" s="5" t="str">
        <f>IF($A307="","",SUMIFS('BLAST COLDROOM 1'!H$2:H350,'BLAST COLDROOM 1'!$C$2:$C350,$B307,'BLAST COLDROOM 1'!$E$2:$E350,$C307,'BLAST COLDROOM 1'!$A$2:$A350,$A307))</f>
        <v/>
      </c>
      <c r="G307" s="5" t="str">
        <f>IF($A307="","",SUMIFS('BLAST COLDROOM 1'!I$2:I350,'BLAST COLDROOM 1'!$C$2:$C350,$B307,'BLAST COLDROOM 1'!$E$2:$E350,$C307,'BLAST COLDROOM 1'!$A$2:$A350,$A307))</f>
        <v/>
      </c>
      <c r="H307" s="5" t="str">
        <f>IF($A307="","",SUMIFS('BLAST COLDROOM 1'!J$2:J350,'BLAST COLDROOM 1'!$C$2:$C350,$B307,'BLAST COLDROOM 1'!$E$2:$E350,$C307,'BLAST COLDROOM 1'!$A$2:$A350,$A307))</f>
        <v/>
      </c>
      <c r="I307" s="5" t="str">
        <f>IF($A307="","",SUMIFS('BLAST COLDROOM 1'!K$2:K350,'BLAST COLDROOM 1'!$C$2:$C350,$B307,'BLAST COLDROOM 1'!$E$2:$E350,$C307,'BLAST COLDROOM 1'!$A$2:$A350,$A307))</f>
        <v/>
      </c>
      <c r="J307" s="5" t="str">
        <f>IF($A307="","",SUMIFS(#REF!,'BLAST COLDROOM 1'!$C$2:$C350,$B307,'BLAST COLDROOM 1'!$E$2:$E350,$C307,'BLAST COLDROOM 1'!$A$2:$A350,$A307))</f>
        <v/>
      </c>
      <c r="K307" s="5" t="str">
        <f>IF($A307="","",SUMIFS('BLAST COLDROOM 1'!M$2:M350,'BLAST COLDROOM 1'!$C$2:$C350,$B307,'BLAST COLDROOM 1'!$E$2:$E350,$C307,'BLAST COLDROOM 1'!$A$2:$A350,$A307))</f>
        <v/>
      </c>
      <c r="L307" s="5" t="str">
        <f>IF($A307="","",SUMIFS('BLAST COLDROOM 1'!N$2:N350,'BLAST COLDROOM 1'!$C$2:$C350,$B307,'BLAST COLDROOM 1'!$E$2:$E350,$C307,'BLAST COLDROOM 1'!$A$2:$A350,$A307))</f>
        <v/>
      </c>
      <c r="M307" s="5" t="str">
        <f>IF($A307="","",SUMIFS('BLAST COLDROOM 1'!O$2:O350,'BLAST COLDROOM 1'!$C$2:$C350,$B307,'BLAST COLDROOM 1'!$E$2:$E350,$C307,'BLAST COLDROOM 1'!$A$2:$A350,$A307))</f>
        <v/>
      </c>
      <c r="N307" s="5" t="str">
        <f>IF($A307="","",SUMIFS('BLAST COLDROOM 1'!P$2:P350,'BLAST COLDROOM 1'!$C$2:$C350,$B307,'BLAST COLDROOM 1'!$E$2:$E350,$C307,'BLAST COLDROOM 1'!$A$2:$A350,$A307))</f>
        <v/>
      </c>
      <c r="O307" s="5" t="str">
        <f>IF($A307="","",SUMIFS('BLAST COLDROOM 1'!Q$2:Q350,'BLAST COLDROOM 1'!$C$2:$C350,$B307,'BLAST COLDROOM 1'!$E$2:$E350,$C307,'BLAST COLDROOM 1'!$A$2:$A350,$A307))</f>
        <v/>
      </c>
      <c r="P307" s="5" t="str">
        <f>IF($A307="","",SUMIFS('BLAST COLDROOM 1'!R$2:R350,'BLAST COLDROOM 1'!$C$2:$C350,$B307,'BLAST COLDROOM 1'!$E$2:$E350,$C307,'BLAST COLDROOM 1'!$A$2:$A350,$A307))</f>
        <v/>
      </c>
      <c r="Q307" s="5" t="str">
        <f>IF($A307="","",SUMIFS('BLAST COLDROOM 1'!S$2:S350,'BLAST COLDROOM 1'!$C$2:$C350,$B307,'BLAST COLDROOM 1'!$E$2:$E350,$C307,'BLAST COLDROOM 1'!$A$2:$A350,$A307))</f>
        <v/>
      </c>
      <c r="R307" s="5" t="str">
        <f>IF($A307="","",SUMIFS('BLAST COLDROOM 1'!T$2:T350,'BLAST COLDROOM 1'!$C$2:$C350,$B307,'BLAST COLDROOM 1'!$E$2:$E350,$C307,'BLAST COLDROOM 1'!$A$2:$A350,$A307))</f>
        <v/>
      </c>
      <c r="S307" s="5" t="str">
        <f>IF($A307="","",SUMIFS('BLAST COLDROOM 1'!U$2:U350,'BLAST COLDROOM 1'!$C$2:$C350,$B307,'BLAST COLDROOM 1'!$E$2:$E350,$C307,'BLAST COLDROOM 1'!$A$2:$A350,$A307))</f>
        <v/>
      </c>
      <c r="T307" s="5" t="str">
        <f>IF($A307="","",SUMIFS('BLAST COLDROOM 1'!V$2:V350,'BLAST COLDROOM 1'!$C$2:$C350,$B307,'BLAST COLDROOM 1'!$E$2:$E350,$C307,'BLAST COLDROOM 1'!$A$2:$A350,$A307))</f>
        <v/>
      </c>
      <c r="U307" s="5" t="str">
        <f>IF($A307="","",SUMIFS(#REF!,'BLAST COLDROOM 1'!$C$2:$C350,$B307,'BLAST COLDROOM 1'!$E$2:$E350,$C307,'BLAST COLDROOM 1'!$A$2:$A350,$A307))</f>
        <v/>
      </c>
      <c r="V307" s="5" t="str">
        <f>IF($A307="","",SUMIFS('BLAST COLDROOM 1'!X$2:X350,'BLAST COLDROOM 1'!$C$2:$C350,$B307,'BLAST COLDROOM 1'!$E$2:$E350,$C307,'BLAST COLDROOM 1'!$A$2:$A350,$A307))</f>
        <v/>
      </c>
      <c r="W307" s="5" t="str">
        <f>IF($A307="","",SUMIFS('BLAST COLDROOM 1'!Y$2:Y350,'BLAST COLDROOM 1'!$C$2:$C350,$B307,'BLAST COLDROOM 1'!$E$2:$E350,$C307,'BLAST COLDROOM 1'!$A$2:$A350,$A307))</f>
        <v/>
      </c>
      <c r="X307" s="5" t="str">
        <f>IF($A307="","",SUMIFS('BLAST COLDROOM 1'!Z$2:Z350,'BLAST COLDROOM 1'!$C$2:$C350,$B307,'BLAST COLDROOM 1'!$E$2:$E350,$C307,'BLAST COLDROOM 1'!$A$2:$A350,$A307))</f>
        <v/>
      </c>
      <c r="Y307" s="5" t="str">
        <f>IF($A307="","",SUMIFS('BLAST COLDROOM 1'!AA$2:AA350,'BLAST COLDROOM 1'!$C$2:$C350,$B307,'BLAST COLDROOM 1'!$E$2:$E350,$C307,'BLAST COLDROOM 1'!$A$2:$A350,$A307))</f>
        <v/>
      </c>
      <c r="Z307" s="5" t="str">
        <f>IF($A307="","",SUMIFS('BLAST COLDROOM 1'!AB$2:AB350,'BLAST COLDROOM 1'!$C$2:$C350,$B307,'BLAST COLDROOM 1'!$E$2:$E350,$C307,'BLAST COLDROOM 1'!$A$2:$A350,$A307))</f>
        <v/>
      </c>
      <c r="AA307" s="5" t="str">
        <f>IF($A307="","",SUMIFS('BLAST COLDROOM 1'!AC$2:AC350,'BLAST COLDROOM 1'!$C$2:$C350,$B307,'BLAST COLDROOM 1'!$E$2:$E350,$C307,'BLAST COLDROOM 1'!$A$2:$A350,$A307))</f>
        <v/>
      </c>
      <c r="AB307" s="5" t="str">
        <f>IF($A307="","",SUMIFS('BLAST COLDROOM 1'!AD$2:AD350,'BLAST COLDROOM 1'!$C$2:$C350,$B307,'BLAST COLDROOM 1'!$E$2:$E350,$C307,'BLAST COLDROOM 1'!$A$2:$A350,$A307))</f>
        <v/>
      </c>
      <c r="AC307" s="5" t="str">
        <f>IF($A307="","",SUMIFS('BLAST COLDROOM 1'!AE$2:AE350,'BLAST COLDROOM 1'!$C$2:$C350,$B307,'BLAST COLDROOM 1'!$E$2:$E350,$C307,'BLAST COLDROOM 1'!$A$2:$A350,$A307))</f>
        <v/>
      </c>
      <c r="AD307" s="5" t="str">
        <f>IF($A307="","",SUMIFS('BLAST COLDROOM 1'!AF$2:AF350,'BLAST COLDROOM 1'!$C$2:$C350,$B307,'BLAST COLDROOM 1'!$E$2:$E350,$C307,'BLAST COLDROOM 1'!$A$2:$A350,$A307))</f>
        <v/>
      </c>
      <c r="AE307" s="5" t="str">
        <f>IF($A307="","",SUMIFS('BLAST COLDROOM 1'!AG$2:AG350,'BLAST COLDROOM 1'!$C$2:$C350,$B307,'BLAST COLDROOM 1'!$E$2:$E350,$C307,'BLAST COLDROOM 1'!$A$2:$A350,$A307))</f>
        <v/>
      </c>
      <c r="AF307" s="5" t="str">
        <f>IF($A307="","",SUMIFS('BLAST COLDROOM 1'!AH$2:AH350,'BLAST COLDROOM 1'!$C$2:$C350,$B307,'BLAST COLDROOM 1'!$E$2:$E350,$C307,'BLAST COLDROOM 1'!$A$2:$A350,$A307))</f>
        <v/>
      </c>
      <c r="AG307" s="5" t="str">
        <f>IF($A307="","",SUMIFS('BLAST COLDROOM 1'!AI$2:AI350,'BLAST COLDROOM 1'!$C$2:$C350,$B307,'BLAST COLDROOM 1'!$E$2:$E350,$C307,'BLAST COLDROOM 1'!$A$2:$A350,$A307))</f>
        <v/>
      </c>
      <c r="AH307" s="5" t="str">
        <f>IF($A307="","",SUMIFS('BLAST COLDROOM 1'!AJ$2:AJ350,'BLAST COLDROOM 1'!$C$2:$C350,$B307,'BLAST COLDROOM 1'!$E$2:$E350,$C307,'BLAST COLDROOM 1'!$A$2:$A350,$A307))</f>
        <v/>
      </c>
      <c r="AI307" s="5" t="str">
        <f>IF($A307="","",SUMIFS('BLAST COLDROOM 1'!AK$2:AK350,'BLAST COLDROOM 1'!$C$2:$C350,$B307,'BLAST COLDROOM 1'!$E$2:$E350,$C307,'BLAST COLDROOM 1'!$A$2:$A350,$A307))</f>
        <v/>
      </c>
      <c r="AJ307" s="5" t="str">
        <f>IF($A307="","",SUMIFS('BLAST COLDROOM 1'!AL$2:AL350,'BLAST COLDROOM 1'!$C$2:$C350,$B307,'BLAST COLDROOM 1'!$E$2:$E350,$C307,'BLAST COLDROOM 1'!$A$2:$A350,$A307))</f>
        <v/>
      </c>
    </row>
    <row r="308" ht="15.75" customHeight="1">
      <c r="A308" s="17"/>
      <c r="B308" s="5"/>
      <c r="C308" s="5"/>
      <c r="D308" s="5" t="str">
        <f>IF($A308="","",SUMIFS('BLAST COLDROOM 1'!F$2:F350,'BLAST COLDROOM 1'!$C$2:$C350,$B308,'BLAST COLDROOM 1'!$E$2:$E350,$C308,'BLAST COLDROOM 1'!$A$2:$A350,$A308))</f>
        <v/>
      </c>
      <c r="E308" s="5" t="str">
        <f>IF($A308="","",SUMIFS('BLAST COLDROOM 1'!G$2:G350,'BLAST COLDROOM 1'!$C$2:$C350,$B308,'BLAST COLDROOM 1'!$E$2:$E350,$C308,'BLAST COLDROOM 1'!$A$2:$A350,$A308))</f>
        <v/>
      </c>
      <c r="F308" s="5" t="str">
        <f>IF($A308="","",SUMIFS('BLAST COLDROOM 1'!H$2:H350,'BLAST COLDROOM 1'!$C$2:$C350,$B308,'BLAST COLDROOM 1'!$E$2:$E350,$C308,'BLAST COLDROOM 1'!$A$2:$A350,$A308))</f>
        <v/>
      </c>
      <c r="G308" s="5" t="str">
        <f>IF($A308="","",SUMIFS('BLAST COLDROOM 1'!I$2:I350,'BLAST COLDROOM 1'!$C$2:$C350,$B308,'BLAST COLDROOM 1'!$E$2:$E350,$C308,'BLAST COLDROOM 1'!$A$2:$A350,$A308))</f>
        <v/>
      </c>
      <c r="H308" s="5" t="str">
        <f>IF($A308="","",SUMIFS('BLAST COLDROOM 1'!J$2:J350,'BLAST COLDROOM 1'!$C$2:$C350,$B308,'BLAST COLDROOM 1'!$E$2:$E350,$C308,'BLAST COLDROOM 1'!$A$2:$A350,$A308))</f>
        <v/>
      </c>
      <c r="I308" s="5" t="str">
        <f>IF($A308="","",SUMIFS('BLAST COLDROOM 1'!K$2:K350,'BLAST COLDROOM 1'!$C$2:$C350,$B308,'BLAST COLDROOM 1'!$E$2:$E350,$C308,'BLAST COLDROOM 1'!$A$2:$A350,$A308))</f>
        <v/>
      </c>
      <c r="J308" s="5" t="str">
        <f>IF($A308="","",SUMIFS(#REF!,'BLAST COLDROOM 1'!$C$2:$C350,$B308,'BLAST COLDROOM 1'!$E$2:$E350,$C308,'BLAST COLDROOM 1'!$A$2:$A350,$A308))</f>
        <v/>
      </c>
      <c r="K308" s="5" t="str">
        <f>IF($A308="","",SUMIFS('BLAST COLDROOM 1'!M$2:M350,'BLAST COLDROOM 1'!$C$2:$C350,$B308,'BLAST COLDROOM 1'!$E$2:$E350,$C308,'BLAST COLDROOM 1'!$A$2:$A350,$A308))</f>
        <v/>
      </c>
      <c r="L308" s="5" t="str">
        <f>IF($A308="","",SUMIFS('BLAST COLDROOM 1'!N$2:N350,'BLAST COLDROOM 1'!$C$2:$C350,$B308,'BLAST COLDROOM 1'!$E$2:$E350,$C308,'BLAST COLDROOM 1'!$A$2:$A350,$A308))</f>
        <v/>
      </c>
      <c r="M308" s="5" t="str">
        <f>IF($A308="","",SUMIFS('BLAST COLDROOM 1'!O$2:O350,'BLAST COLDROOM 1'!$C$2:$C350,$B308,'BLAST COLDROOM 1'!$E$2:$E350,$C308,'BLAST COLDROOM 1'!$A$2:$A350,$A308))</f>
        <v/>
      </c>
      <c r="N308" s="5" t="str">
        <f>IF($A308="","",SUMIFS('BLAST COLDROOM 1'!P$2:P350,'BLAST COLDROOM 1'!$C$2:$C350,$B308,'BLAST COLDROOM 1'!$E$2:$E350,$C308,'BLAST COLDROOM 1'!$A$2:$A350,$A308))</f>
        <v/>
      </c>
      <c r="O308" s="5" t="str">
        <f>IF($A308="","",SUMIFS('BLAST COLDROOM 1'!Q$2:Q350,'BLAST COLDROOM 1'!$C$2:$C350,$B308,'BLAST COLDROOM 1'!$E$2:$E350,$C308,'BLAST COLDROOM 1'!$A$2:$A350,$A308))</f>
        <v/>
      </c>
      <c r="P308" s="5" t="str">
        <f>IF($A308="","",SUMIFS('BLAST COLDROOM 1'!R$2:R350,'BLAST COLDROOM 1'!$C$2:$C350,$B308,'BLAST COLDROOM 1'!$E$2:$E350,$C308,'BLAST COLDROOM 1'!$A$2:$A350,$A308))</f>
        <v/>
      </c>
      <c r="Q308" s="5" t="str">
        <f>IF($A308="","",SUMIFS('BLAST COLDROOM 1'!S$2:S350,'BLAST COLDROOM 1'!$C$2:$C350,$B308,'BLAST COLDROOM 1'!$E$2:$E350,$C308,'BLAST COLDROOM 1'!$A$2:$A350,$A308))</f>
        <v/>
      </c>
      <c r="R308" s="5" t="str">
        <f>IF($A308="","",SUMIFS('BLAST COLDROOM 1'!T$2:T350,'BLAST COLDROOM 1'!$C$2:$C350,$B308,'BLAST COLDROOM 1'!$E$2:$E350,$C308,'BLAST COLDROOM 1'!$A$2:$A350,$A308))</f>
        <v/>
      </c>
      <c r="S308" s="5" t="str">
        <f>IF($A308="","",SUMIFS('BLAST COLDROOM 1'!U$2:U350,'BLAST COLDROOM 1'!$C$2:$C350,$B308,'BLAST COLDROOM 1'!$E$2:$E350,$C308,'BLAST COLDROOM 1'!$A$2:$A350,$A308))</f>
        <v/>
      </c>
      <c r="T308" s="5" t="str">
        <f>IF($A308="","",SUMIFS('BLAST COLDROOM 1'!V$2:V350,'BLAST COLDROOM 1'!$C$2:$C350,$B308,'BLAST COLDROOM 1'!$E$2:$E350,$C308,'BLAST COLDROOM 1'!$A$2:$A350,$A308))</f>
        <v/>
      </c>
      <c r="U308" s="5" t="str">
        <f>IF($A308="","",SUMIFS(#REF!,'BLAST COLDROOM 1'!$C$2:$C350,$B308,'BLAST COLDROOM 1'!$E$2:$E350,$C308,'BLAST COLDROOM 1'!$A$2:$A350,$A308))</f>
        <v/>
      </c>
      <c r="V308" s="5" t="str">
        <f>IF($A308="","",SUMIFS('BLAST COLDROOM 1'!X$2:X350,'BLAST COLDROOM 1'!$C$2:$C350,$B308,'BLAST COLDROOM 1'!$E$2:$E350,$C308,'BLAST COLDROOM 1'!$A$2:$A350,$A308))</f>
        <v/>
      </c>
      <c r="W308" s="5" t="str">
        <f>IF($A308="","",SUMIFS('BLAST COLDROOM 1'!Y$2:Y350,'BLAST COLDROOM 1'!$C$2:$C350,$B308,'BLAST COLDROOM 1'!$E$2:$E350,$C308,'BLAST COLDROOM 1'!$A$2:$A350,$A308))</f>
        <v/>
      </c>
      <c r="X308" s="5" t="str">
        <f>IF($A308="","",SUMIFS('BLAST COLDROOM 1'!Z$2:Z350,'BLAST COLDROOM 1'!$C$2:$C350,$B308,'BLAST COLDROOM 1'!$E$2:$E350,$C308,'BLAST COLDROOM 1'!$A$2:$A350,$A308))</f>
        <v/>
      </c>
      <c r="Y308" s="5" t="str">
        <f>IF($A308="","",SUMIFS('BLAST COLDROOM 1'!AA$2:AA350,'BLAST COLDROOM 1'!$C$2:$C350,$B308,'BLAST COLDROOM 1'!$E$2:$E350,$C308,'BLAST COLDROOM 1'!$A$2:$A350,$A308))</f>
        <v/>
      </c>
      <c r="Z308" s="5" t="str">
        <f>IF($A308="","",SUMIFS('BLAST COLDROOM 1'!AB$2:AB350,'BLAST COLDROOM 1'!$C$2:$C350,$B308,'BLAST COLDROOM 1'!$E$2:$E350,$C308,'BLAST COLDROOM 1'!$A$2:$A350,$A308))</f>
        <v/>
      </c>
      <c r="AA308" s="5" t="str">
        <f>IF($A308="","",SUMIFS('BLAST COLDROOM 1'!AC$2:AC350,'BLAST COLDROOM 1'!$C$2:$C350,$B308,'BLAST COLDROOM 1'!$E$2:$E350,$C308,'BLAST COLDROOM 1'!$A$2:$A350,$A308))</f>
        <v/>
      </c>
      <c r="AB308" s="5" t="str">
        <f>IF($A308="","",SUMIFS('BLAST COLDROOM 1'!AD$2:AD350,'BLAST COLDROOM 1'!$C$2:$C350,$B308,'BLAST COLDROOM 1'!$E$2:$E350,$C308,'BLAST COLDROOM 1'!$A$2:$A350,$A308))</f>
        <v/>
      </c>
      <c r="AC308" s="5" t="str">
        <f>IF($A308="","",SUMIFS('BLAST COLDROOM 1'!AE$2:AE350,'BLAST COLDROOM 1'!$C$2:$C350,$B308,'BLAST COLDROOM 1'!$E$2:$E350,$C308,'BLAST COLDROOM 1'!$A$2:$A350,$A308))</f>
        <v/>
      </c>
      <c r="AD308" s="5" t="str">
        <f>IF($A308="","",SUMIFS('BLAST COLDROOM 1'!AF$2:AF350,'BLAST COLDROOM 1'!$C$2:$C350,$B308,'BLAST COLDROOM 1'!$E$2:$E350,$C308,'BLAST COLDROOM 1'!$A$2:$A350,$A308))</f>
        <v/>
      </c>
      <c r="AE308" s="5" t="str">
        <f>IF($A308="","",SUMIFS('BLAST COLDROOM 1'!AG$2:AG350,'BLAST COLDROOM 1'!$C$2:$C350,$B308,'BLAST COLDROOM 1'!$E$2:$E350,$C308,'BLAST COLDROOM 1'!$A$2:$A350,$A308))</f>
        <v/>
      </c>
      <c r="AF308" s="5" t="str">
        <f>IF($A308="","",SUMIFS('BLAST COLDROOM 1'!AH$2:AH350,'BLAST COLDROOM 1'!$C$2:$C350,$B308,'BLAST COLDROOM 1'!$E$2:$E350,$C308,'BLAST COLDROOM 1'!$A$2:$A350,$A308))</f>
        <v/>
      </c>
      <c r="AG308" s="5" t="str">
        <f>IF($A308="","",SUMIFS('BLAST COLDROOM 1'!AI$2:AI350,'BLAST COLDROOM 1'!$C$2:$C350,$B308,'BLAST COLDROOM 1'!$E$2:$E350,$C308,'BLAST COLDROOM 1'!$A$2:$A350,$A308))</f>
        <v/>
      </c>
      <c r="AH308" s="5" t="str">
        <f>IF($A308="","",SUMIFS('BLAST COLDROOM 1'!AJ$2:AJ350,'BLAST COLDROOM 1'!$C$2:$C350,$B308,'BLAST COLDROOM 1'!$E$2:$E350,$C308,'BLAST COLDROOM 1'!$A$2:$A350,$A308))</f>
        <v/>
      </c>
      <c r="AI308" s="5" t="str">
        <f>IF($A308="","",SUMIFS('BLAST COLDROOM 1'!AK$2:AK350,'BLAST COLDROOM 1'!$C$2:$C350,$B308,'BLAST COLDROOM 1'!$E$2:$E350,$C308,'BLAST COLDROOM 1'!$A$2:$A350,$A308))</f>
        <v/>
      </c>
      <c r="AJ308" s="5" t="str">
        <f>IF($A308="","",SUMIFS('BLAST COLDROOM 1'!AL$2:AL350,'BLAST COLDROOM 1'!$C$2:$C350,$B308,'BLAST COLDROOM 1'!$E$2:$E350,$C308,'BLAST COLDROOM 1'!$A$2:$A350,$A308))</f>
        <v/>
      </c>
    </row>
    <row r="309" ht="15.75" customHeight="1">
      <c r="A309" s="17"/>
      <c r="B309" s="5"/>
      <c r="C309" s="5"/>
      <c r="D309" s="5" t="str">
        <f>IF($A309="","",SUMIFS('BLAST COLDROOM 1'!F$2:F350,'BLAST COLDROOM 1'!$C$2:$C350,$B309,'BLAST COLDROOM 1'!$E$2:$E350,$C309,'BLAST COLDROOM 1'!$A$2:$A350,$A309))</f>
        <v/>
      </c>
      <c r="E309" s="5" t="str">
        <f>IF($A309="","",SUMIFS('BLAST COLDROOM 1'!G$2:G350,'BLAST COLDROOM 1'!$C$2:$C350,$B309,'BLAST COLDROOM 1'!$E$2:$E350,$C309,'BLAST COLDROOM 1'!$A$2:$A350,$A309))</f>
        <v/>
      </c>
      <c r="F309" s="5" t="str">
        <f>IF($A309="","",SUMIFS('BLAST COLDROOM 1'!H$2:H350,'BLAST COLDROOM 1'!$C$2:$C350,$B309,'BLAST COLDROOM 1'!$E$2:$E350,$C309,'BLAST COLDROOM 1'!$A$2:$A350,$A309))</f>
        <v/>
      </c>
      <c r="G309" s="5" t="str">
        <f>IF($A309="","",SUMIFS('BLAST COLDROOM 1'!I$2:I350,'BLAST COLDROOM 1'!$C$2:$C350,$B309,'BLAST COLDROOM 1'!$E$2:$E350,$C309,'BLAST COLDROOM 1'!$A$2:$A350,$A309))</f>
        <v/>
      </c>
      <c r="H309" s="5" t="str">
        <f>IF($A309="","",SUMIFS('BLAST COLDROOM 1'!J$2:J350,'BLAST COLDROOM 1'!$C$2:$C350,$B309,'BLAST COLDROOM 1'!$E$2:$E350,$C309,'BLAST COLDROOM 1'!$A$2:$A350,$A309))</f>
        <v/>
      </c>
      <c r="I309" s="5" t="str">
        <f>IF($A309="","",SUMIFS('BLAST COLDROOM 1'!K$2:K350,'BLAST COLDROOM 1'!$C$2:$C350,$B309,'BLAST COLDROOM 1'!$E$2:$E350,$C309,'BLAST COLDROOM 1'!$A$2:$A350,$A309))</f>
        <v/>
      </c>
      <c r="J309" s="5" t="str">
        <f>IF($A309="","",SUMIFS(#REF!,'BLAST COLDROOM 1'!$C$2:$C350,$B309,'BLAST COLDROOM 1'!$E$2:$E350,$C309,'BLAST COLDROOM 1'!$A$2:$A350,$A309))</f>
        <v/>
      </c>
      <c r="K309" s="5" t="str">
        <f>IF($A309="","",SUMIFS('BLAST COLDROOM 1'!M$2:M350,'BLAST COLDROOM 1'!$C$2:$C350,$B309,'BLAST COLDROOM 1'!$E$2:$E350,$C309,'BLAST COLDROOM 1'!$A$2:$A350,$A309))</f>
        <v/>
      </c>
      <c r="L309" s="5" t="str">
        <f>IF($A309="","",SUMIFS('BLAST COLDROOM 1'!N$2:N350,'BLAST COLDROOM 1'!$C$2:$C350,$B309,'BLAST COLDROOM 1'!$E$2:$E350,$C309,'BLAST COLDROOM 1'!$A$2:$A350,$A309))</f>
        <v/>
      </c>
      <c r="M309" s="5" t="str">
        <f>IF($A309="","",SUMIFS('BLAST COLDROOM 1'!O$2:O350,'BLAST COLDROOM 1'!$C$2:$C350,$B309,'BLAST COLDROOM 1'!$E$2:$E350,$C309,'BLAST COLDROOM 1'!$A$2:$A350,$A309))</f>
        <v/>
      </c>
      <c r="N309" s="5" t="str">
        <f>IF($A309="","",SUMIFS('BLAST COLDROOM 1'!P$2:P350,'BLAST COLDROOM 1'!$C$2:$C350,$B309,'BLAST COLDROOM 1'!$E$2:$E350,$C309,'BLAST COLDROOM 1'!$A$2:$A350,$A309))</f>
        <v/>
      </c>
      <c r="O309" s="5" t="str">
        <f>IF($A309="","",SUMIFS('BLAST COLDROOM 1'!Q$2:Q350,'BLAST COLDROOM 1'!$C$2:$C350,$B309,'BLAST COLDROOM 1'!$E$2:$E350,$C309,'BLAST COLDROOM 1'!$A$2:$A350,$A309))</f>
        <v/>
      </c>
      <c r="P309" s="5" t="str">
        <f>IF($A309="","",SUMIFS('BLAST COLDROOM 1'!R$2:R350,'BLAST COLDROOM 1'!$C$2:$C350,$B309,'BLAST COLDROOM 1'!$E$2:$E350,$C309,'BLAST COLDROOM 1'!$A$2:$A350,$A309))</f>
        <v/>
      </c>
      <c r="Q309" s="5" t="str">
        <f>IF($A309="","",SUMIFS('BLAST COLDROOM 1'!S$2:S350,'BLAST COLDROOM 1'!$C$2:$C350,$B309,'BLAST COLDROOM 1'!$E$2:$E350,$C309,'BLAST COLDROOM 1'!$A$2:$A350,$A309))</f>
        <v/>
      </c>
      <c r="R309" s="5" t="str">
        <f>IF($A309="","",SUMIFS('BLAST COLDROOM 1'!T$2:T350,'BLAST COLDROOM 1'!$C$2:$C350,$B309,'BLAST COLDROOM 1'!$E$2:$E350,$C309,'BLAST COLDROOM 1'!$A$2:$A350,$A309))</f>
        <v/>
      </c>
      <c r="S309" s="5" t="str">
        <f>IF($A309="","",SUMIFS('BLAST COLDROOM 1'!U$2:U350,'BLAST COLDROOM 1'!$C$2:$C350,$B309,'BLAST COLDROOM 1'!$E$2:$E350,$C309,'BLAST COLDROOM 1'!$A$2:$A350,$A309))</f>
        <v/>
      </c>
      <c r="T309" s="5" t="str">
        <f>IF($A309="","",SUMIFS('BLAST COLDROOM 1'!V$2:V350,'BLAST COLDROOM 1'!$C$2:$C350,$B309,'BLAST COLDROOM 1'!$E$2:$E350,$C309,'BLAST COLDROOM 1'!$A$2:$A350,$A309))</f>
        <v/>
      </c>
      <c r="U309" s="5" t="str">
        <f>IF($A309="","",SUMIFS(#REF!,'BLAST COLDROOM 1'!$C$2:$C350,$B309,'BLAST COLDROOM 1'!$E$2:$E350,$C309,'BLAST COLDROOM 1'!$A$2:$A350,$A309))</f>
        <v/>
      </c>
      <c r="V309" s="5" t="str">
        <f>IF($A309="","",SUMIFS('BLAST COLDROOM 1'!X$2:X350,'BLAST COLDROOM 1'!$C$2:$C350,$B309,'BLAST COLDROOM 1'!$E$2:$E350,$C309,'BLAST COLDROOM 1'!$A$2:$A350,$A309))</f>
        <v/>
      </c>
      <c r="W309" s="5" t="str">
        <f>IF($A309="","",SUMIFS('BLAST COLDROOM 1'!Y$2:Y350,'BLAST COLDROOM 1'!$C$2:$C350,$B309,'BLAST COLDROOM 1'!$E$2:$E350,$C309,'BLAST COLDROOM 1'!$A$2:$A350,$A309))</f>
        <v/>
      </c>
      <c r="X309" s="5" t="str">
        <f>IF($A309="","",SUMIFS('BLAST COLDROOM 1'!Z$2:Z350,'BLAST COLDROOM 1'!$C$2:$C350,$B309,'BLAST COLDROOM 1'!$E$2:$E350,$C309,'BLAST COLDROOM 1'!$A$2:$A350,$A309))</f>
        <v/>
      </c>
      <c r="Y309" s="5" t="str">
        <f>IF($A309="","",SUMIFS('BLAST COLDROOM 1'!AA$2:AA350,'BLAST COLDROOM 1'!$C$2:$C350,$B309,'BLAST COLDROOM 1'!$E$2:$E350,$C309,'BLAST COLDROOM 1'!$A$2:$A350,$A309))</f>
        <v/>
      </c>
      <c r="Z309" s="5" t="str">
        <f>IF($A309="","",SUMIFS('BLAST COLDROOM 1'!AB$2:AB350,'BLAST COLDROOM 1'!$C$2:$C350,$B309,'BLAST COLDROOM 1'!$E$2:$E350,$C309,'BLAST COLDROOM 1'!$A$2:$A350,$A309))</f>
        <v/>
      </c>
      <c r="AA309" s="5" t="str">
        <f>IF($A309="","",SUMIFS('BLAST COLDROOM 1'!AC$2:AC350,'BLAST COLDROOM 1'!$C$2:$C350,$B309,'BLAST COLDROOM 1'!$E$2:$E350,$C309,'BLAST COLDROOM 1'!$A$2:$A350,$A309))</f>
        <v/>
      </c>
      <c r="AB309" s="5" t="str">
        <f>IF($A309="","",SUMIFS('BLAST COLDROOM 1'!AD$2:AD350,'BLAST COLDROOM 1'!$C$2:$C350,$B309,'BLAST COLDROOM 1'!$E$2:$E350,$C309,'BLAST COLDROOM 1'!$A$2:$A350,$A309))</f>
        <v/>
      </c>
      <c r="AC309" s="5" t="str">
        <f>IF($A309="","",SUMIFS('BLAST COLDROOM 1'!AE$2:AE350,'BLAST COLDROOM 1'!$C$2:$C350,$B309,'BLAST COLDROOM 1'!$E$2:$E350,$C309,'BLAST COLDROOM 1'!$A$2:$A350,$A309))</f>
        <v/>
      </c>
      <c r="AD309" s="5" t="str">
        <f>IF($A309="","",SUMIFS('BLAST COLDROOM 1'!AF$2:AF350,'BLAST COLDROOM 1'!$C$2:$C350,$B309,'BLAST COLDROOM 1'!$E$2:$E350,$C309,'BLAST COLDROOM 1'!$A$2:$A350,$A309))</f>
        <v/>
      </c>
      <c r="AE309" s="5" t="str">
        <f>IF($A309="","",SUMIFS('BLAST COLDROOM 1'!AG$2:AG350,'BLAST COLDROOM 1'!$C$2:$C350,$B309,'BLAST COLDROOM 1'!$E$2:$E350,$C309,'BLAST COLDROOM 1'!$A$2:$A350,$A309))</f>
        <v/>
      </c>
      <c r="AF309" s="5" t="str">
        <f>IF($A309="","",SUMIFS('BLAST COLDROOM 1'!AH$2:AH350,'BLAST COLDROOM 1'!$C$2:$C350,$B309,'BLAST COLDROOM 1'!$E$2:$E350,$C309,'BLAST COLDROOM 1'!$A$2:$A350,$A309))</f>
        <v/>
      </c>
      <c r="AG309" s="5" t="str">
        <f>IF($A309="","",SUMIFS('BLAST COLDROOM 1'!AI$2:AI350,'BLAST COLDROOM 1'!$C$2:$C350,$B309,'BLAST COLDROOM 1'!$E$2:$E350,$C309,'BLAST COLDROOM 1'!$A$2:$A350,$A309))</f>
        <v/>
      </c>
      <c r="AH309" s="5" t="str">
        <f>IF($A309="","",SUMIFS('BLAST COLDROOM 1'!AJ$2:AJ350,'BLAST COLDROOM 1'!$C$2:$C350,$B309,'BLAST COLDROOM 1'!$E$2:$E350,$C309,'BLAST COLDROOM 1'!$A$2:$A350,$A309))</f>
        <v/>
      </c>
      <c r="AI309" s="5" t="str">
        <f>IF($A309="","",SUMIFS('BLAST COLDROOM 1'!AK$2:AK350,'BLAST COLDROOM 1'!$C$2:$C350,$B309,'BLAST COLDROOM 1'!$E$2:$E350,$C309,'BLAST COLDROOM 1'!$A$2:$A350,$A309))</f>
        <v/>
      </c>
      <c r="AJ309" s="5" t="str">
        <f>IF($A309="","",SUMIFS('BLAST COLDROOM 1'!AL$2:AL350,'BLAST COLDROOM 1'!$C$2:$C350,$B309,'BLAST COLDROOM 1'!$E$2:$E350,$C309,'BLAST COLDROOM 1'!$A$2:$A350,$A309))</f>
        <v/>
      </c>
    </row>
    <row r="310" ht="15.75" customHeight="1">
      <c r="A310" s="17"/>
      <c r="B310" s="5"/>
      <c r="C310" s="5"/>
      <c r="D310" s="5" t="str">
        <f>IF($A310="","",SUMIFS('BLAST COLDROOM 1'!F$2:F350,'BLAST COLDROOM 1'!$C$2:$C350,$B310,'BLAST COLDROOM 1'!$E$2:$E350,$C310,'BLAST COLDROOM 1'!$A$2:$A350,$A310))</f>
        <v/>
      </c>
      <c r="E310" s="5" t="str">
        <f>IF($A310="","",SUMIFS('BLAST COLDROOM 1'!G$2:G350,'BLAST COLDROOM 1'!$C$2:$C350,$B310,'BLAST COLDROOM 1'!$E$2:$E350,$C310,'BLAST COLDROOM 1'!$A$2:$A350,$A310))</f>
        <v/>
      </c>
      <c r="F310" s="5" t="str">
        <f>IF($A310="","",SUMIFS('BLAST COLDROOM 1'!H$2:H350,'BLAST COLDROOM 1'!$C$2:$C350,$B310,'BLAST COLDROOM 1'!$E$2:$E350,$C310,'BLAST COLDROOM 1'!$A$2:$A350,$A310))</f>
        <v/>
      </c>
      <c r="G310" s="5" t="str">
        <f>IF($A310="","",SUMIFS('BLAST COLDROOM 1'!I$2:I350,'BLAST COLDROOM 1'!$C$2:$C350,$B310,'BLAST COLDROOM 1'!$E$2:$E350,$C310,'BLAST COLDROOM 1'!$A$2:$A350,$A310))</f>
        <v/>
      </c>
      <c r="H310" s="5" t="str">
        <f>IF($A310="","",SUMIFS('BLAST COLDROOM 1'!J$2:J350,'BLAST COLDROOM 1'!$C$2:$C350,$B310,'BLAST COLDROOM 1'!$E$2:$E350,$C310,'BLAST COLDROOM 1'!$A$2:$A350,$A310))</f>
        <v/>
      </c>
      <c r="I310" s="5" t="str">
        <f>IF($A310="","",SUMIFS('BLAST COLDROOM 1'!K$2:K350,'BLAST COLDROOM 1'!$C$2:$C350,$B310,'BLAST COLDROOM 1'!$E$2:$E350,$C310,'BLAST COLDROOM 1'!$A$2:$A350,$A310))</f>
        <v/>
      </c>
      <c r="J310" s="5" t="str">
        <f>IF($A310="","",SUMIFS(#REF!,'BLAST COLDROOM 1'!$C$2:$C350,$B310,'BLAST COLDROOM 1'!$E$2:$E350,$C310,'BLAST COLDROOM 1'!$A$2:$A350,$A310))</f>
        <v/>
      </c>
      <c r="K310" s="5" t="str">
        <f>IF($A310="","",SUMIFS('BLAST COLDROOM 1'!M$2:M350,'BLAST COLDROOM 1'!$C$2:$C350,$B310,'BLAST COLDROOM 1'!$E$2:$E350,$C310,'BLAST COLDROOM 1'!$A$2:$A350,$A310))</f>
        <v/>
      </c>
      <c r="L310" s="5" t="str">
        <f>IF($A310="","",SUMIFS('BLAST COLDROOM 1'!N$2:N350,'BLAST COLDROOM 1'!$C$2:$C350,$B310,'BLAST COLDROOM 1'!$E$2:$E350,$C310,'BLAST COLDROOM 1'!$A$2:$A350,$A310))</f>
        <v/>
      </c>
      <c r="M310" s="5" t="str">
        <f>IF($A310="","",SUMIFS('BLAST COLDROOM 1'!O$2:O350,'BLAST COLDROOM 1'!$C$2:$C350,$B310,'BLAST COLDROOM 1'!$E$2:$E350,$C310,'BLAST COLDROOM 1'!$A$2:$A350,$A310))</f>
        <v/>
      </c>
      <c r="N310" s="5" t="str">
        <f>IF($A310="","",SUMIFS('BLAST COLDROOM 1'!P$2:P350,'BLAST COLDROOM 1'!$C$2:$C350,$B310,'BLAST COLDROOM 1'!$E$2:$E350,$C310,'BLAST COLDROOM 1'!$A$2:$A350,$A310))</f>
        <v/>
      </c>
      <c r="O310" s="5" t="str">
        <f>IF($A310="","",SUMIFS('BLAST COLDROOM 1'!Q$2:Q350,'BLAST COLDROOM 1'!$C$2:$C350,$B310,'BLAST COLDROOM 1'!$E$2:$E350,$C310,'BLAST COLDROOM 1'!$A$2:$A350,$A310))</f>
        <v/>
      </c>
      <c r="P310" s="5" t="str">
        <f>IF($A310="","",SUMIFS('BLAST COLDROOM 1'!R$2:R350,'BLAST COLDROOM 1'!$C$2:$C350,$B310,'BLAST COLDROOM 1'!$E$2:$E350,$C310,'BLAST COLDROOM 1'!$A$2:$A350,$A310))</f>
        <v/>
      </c>
      <c r="Q310" s="5" t="str">
        <f>IF($A310="","",SUMIFS('BLAST COLDROOM 1'!S$2:S350,'BLAST COLDROOM 1'!$C$2:$C350,$B310,'BLAST COLDROOM 1'!$E$2:$E350,$C310,'BLAST COLDROOM 1'!$A$2:$A350,$A310))</f>
        <v/>
      </c>
      <c r="R310" s="5" t="str">
        <f>IF($A310="","",SUMIFS('BLAST COLDROOM 1'!T$2:T350,'BLAST COLDROOM 1'!$C$2:$C350,$B310,'BLAST COLDROOM 1'!$E$2:$E350,$C310,'BLAST COLDROOM 1'!$A$2:$A350,$A310))</f>
        <v/>
      </c>
      <c r="S310" s="5" t="str">
        <f>IF($A310="","",SUMIFS('BLAST COLDROOM 1'!U$2:U350,'BLAST COLDROOM 1'!$C$2:$C350,$B310,'BLAST COLDROOM 1'!$E$2:$E350,$C310,'BLAST COLDROOM 1'!$A$2:$A350,$A310))</f>
        <v/>
      </c>
      <c r="T310" s="5" t="str">
        <f>IF($A310="","",SUMIFS('BLAST COLDROOM 1'!V$2:V350,'BLAST COLDROOM 1'!$C$2:$C350,$B310,'BLAST COLDROOM 1'!$E$2:$E350,$C310,'BLAST COLDROOM 1'!$A$2:$A350,$A310))</f>
        <v/>
      </c>
      <c r="U310" s="5" t="str">
        <f>IF($A310="","",SUMIFS(#REF!,'BLAST COLDROOM 1'!$C$2:$C350,$B310,'BLAST COLDROOM 1'!$E$2:$E350,$C310,'BLAST COLDROOM 1'!$A$2:$A350,$A310))</f>
        <v/>
      </c>
      <c r="V310" s="5" t="str">
        <f>IF($A310="","",SUMIFS('BLAST COLDROOM 1'!X$2:X350,'BLAST COLDROOM 1'!$C$2:$C350,$B310,'BLAST COLDROOM 1'!$E$2:$E350,$C310,'BLAST COLDROOM 1'!$A$2:$A350,$A310))</f>
        <v/>
      </c>
      <c r="W310" s="5" t="str">
        <f>IF($A310="","",SUMIFS('BLAST COLDROOM 1'!Y$2:Y350,'BLAST COLDROOM 1'!$C$2:$C350,$B310,'BLAST COLDROOM 1'!$E$2:$E350,$C310,'BLAST COLDROOM 1'!$A$2:$A350,$A310))</f>
        <v/>
      </c>
      <c r="X310" s="5" t="str">
        <f>IF($A310="","",SUMIFS('BLAST COLDROOM 1'!Z$2:Z350,'BLAST COLDROOM 1'!$C$2:$C350,$B310,'BLAST COLDROOM 1'!$E$2:$E350,$C310,'BLAST COLDROOM 1'!$A$2:$A350,$A310))</f>
        <v/>
      </c>
      <c r="Y310" s="5" t="str">
        <f>IF($A310="","",SUMIFS('BLAST COLDROOM 1'!AA$2:AA350,'BLAST COLDROOM 1'!$C$2:$C350,$B310,'BLAST COLDROOM 1'!$E$2:$E350,$C310,'BLAST COLDROOM 1'!$A$2:$A350,$A310))</f>
        <v/>
      </c>
      <c r="Z310" s="5" t="str">
        <f>IF($A310="","",SUMIFS('BLAST COLDROOM 1'!AB$2:AB350,'BLAST COLDROOM 1'!$C$2:$C350,$B310,'BLAST COLDROOM 1'!$E$2:$E350,$C310,'BLAST COLDROOM 1'!$A$2:$A350,$A310))</f>
        <v/>
      </c>
      <c r="AA310" s="5" t="str">
        <f>IF($A310="","",SUMIFS('BLAST COLDROOM 1'!AC$2:AC350,'BLAST COLDROOM 1'!$C$2:$C350,$B310,'BLAST COLDROOM 1'!$E$2:$E350,$C310,'BLAST COLDROOM 1'!$A$2:$A350,$A310))</f>
        <v/>
      </c>
      <c r="AB310" s="5" t="str">
        <f>IF($A310="","",SUMIFS('BLAST COLDROOM 1'!AD$2:AD350,'BLAST COLDROOM 1'!$C$2:$C350,$B310,'BLAST COLDROOM 1'!$E$2:$E350,$C310,'BLAST COLDROOM 1'!$A$2:$A350,$A310))</f>
        <v/>
      </c>
      <c r="AC310" s="5" t="str">
        <f>IF($A310="","",SUMIFS('BLAST COLDROOM 1'!AE$2:AE350,'BLAST COLDROOM 1'!$C$2:$C350,$B310,'BLAST COLDROOM 1'!$E$2:$E350,$C310,'BLAST COLDROOM 1'!$A$2:$A350,$A310))</f>
        <v/>
      </c>
      <c r="AD310" s="5" t="str">
        <f>IF($A310="","",SUMIFS('BLAST COLDROOM 1'!AF$2:AF350,'BLAST COLDROOM 1'!$C$2:$C350,$B310,'BLAST COLDROOM 1'!$E$2:$E350,$C310,'BLAST COLDROOM 1'!$A$2:$A350,$A310))</f>
        <v/>
      </c>
      <c r="AE310" s="5" t="str">
        <f>IF($A310="","",SUMIFS('BLAST COLDROOM 1'!AG$2:AG350,'BLAST COLDROOM 1'!$C$2:$C350,$B310,'BLAST COLDROOM 1'!$E$2:$E350,$C310,'BLAST COLDROOM 1'!$A$2:$A350,$A310))</f>
        <v/>
      </c>
      <c r="AF310" s="5" t="str">
        <f>IF($A310="","",SUMIFS('BLAST COLDROOM 1'!AH$2:AH350,'BLAST COLDROOM 1'!$C$2:$C350,$B310,'BLAST COLDROOM 1'!$E$2:$E350,$C310,'BLAST COLDROOM 1'!$A$2:$A350,$A310))</f>
        <v/>
      </c>
      <c r="AG310" s="5" t="str">
        <f>IF($A310="","",SUMIFS('BLAST COLDROOM 1'!AI$2:AI350,'BLAST COLDROOM 1'!$C$2:$C350,$B310,'BLAST COLDROOM 1'!$E$2:$E350,$C310,'BLAST COLDROOM 1'!$A$2:$A350,$A310))</f>
        <v/>
      </c>
      <c r="AH310" s="5" t="str">
        <f>IF($A310="","",SUMIFS('BLAST COLDROOM 1'!AJ$2:AJ350,'BLAST COLDROOM 1'!$C$2:$C350,$B310,'BLAST COLDROOM 1'!$E$2:$E350,$C310,'BLAST COLDROOM 1'!$A$2:$A350,$A310))</f>
        <v/>
      </c>
      <c r="AI310" s="5" t="str">
        <f>IF($A310="","",SUMIFS('BLAST COLDROOM 1'!AK$2:AK350,'BLAST COLDROOM 1'!$C$2:$C350,$B310,'BLAST COLDROOM 1'!$E$2:$E350,$C310,'BLAST COLDROOM 1'!$A$2:$A350,$A310))</f>
        <v/>
      </c>
      <c r="AJ310" s="5" t="str">
        <f>IF($A310="","",SUMIFS('BLAST COLDROOM 1'!AL$2:AL350,'BLAST COLDROOM 1'!$C$2:$C350,$B310,'BLAST COLDROOM 1'!$E$2:$E350,$C310,'BLAST COLDROOM 1'!$A$2:$A350,$A310))</f>
        <v/>
      </c>
    </row>
    <row r="311" ht="15.75" customHeight="1">
      <c r="A311" s="17"/>
      <c r="B311" s="5"/>
      <c r="C311" s="5"/>
      <c r="D311" s="5" t="str">
        <f>IF($A311="","",SUMIFS('BLAST COLDROOM 1'!F$2:F350,'BLAST COLDROOM 1'!$C$2:$C350,$B311,'BLAST COLDROOM 1'!$E$2:$E350,$C311,'BLAST COLDROOM 1'!$A$2:$A350,$A311))</f>
        <v/>
      </c>
      <c r="E311" s="5" t="str">
        <f>IF($A311="","",SUMIFS('BLAST COLDROOM 1'!G$2:G350,'BLAST COLDROOM 1'!$C$2:$C350,$B311,'BLAST COLDROOM 1'!$E$2:$E350,$C311,'BLAST COLDROOM 1'!$A$2:$A350,$A311))</f>
        <v/>
      </c>
      <c r="F311" s="5" t="str">
        <f>IF($A311="","",SUMIFS('BLAST COLDROOM 1'!H$2:H350,'BLAST COLDROOM 1'!$C$2:$C350,$B311,'BLAST COLDROOM 1'!$E$2:$E350,$C311,'BLAST COLDROOM 1'!$A$2:$A350,$A311))</f>
        <v/>
      </c>
      <c r="G311" s="5" t="str">
        <f>IF($A311="","",SUMIFS('BLAST COLDROOM 1'!I$2:I350,'BLAST COLDROOM 1'!$C$2:$C350,$B311,'BLAST COLDROOM 1'!$E$2:$E350,$C311,'BLAST COLDROOM 1'!$A$2:$A350,$A311))</f>
        <v/>
      </c>
      <c r="H311" s="5" t="str">
        <f>IF($A311="","",SUMIFS('BLAST COLDROOM 1'!J$2:J350,'BLAST COLDROOM 1'!$C$2:$C350,$B311,'BLAST COLDROOM 1'!$E$2:$E350,$C311,'BLAST COLDROOM 1'!$A$2:$A350,$A311))</f>
        <v/>
      </c>
      <c r="I311" s="5" t="str">
        <f>IF($A311="","",SUMIFS('BLAST COLDROOM 1'!K$2:K350,'BLAST COLDROOM 1'!$C$2:$C350,$B311,'BLAST COLDROOM 1'!$E$2:$E350,$C311,'BLAST COLDROOM 1'!$A$2:$A350,$A311))</f>
        <v/>
      </c>
      <c r="J311" s="5" t="str">
        <f>IF($A311="","",SUMIFS(#REF!,'BLAST COLDROOM 1'!$C$2:$C350,$B311,'BLAST COLDROOM 1'!$E$2:$E350,$C311,'BLAST COLDROOM 1'!$A$2:$A350,$A311))</f>
        <v/>
      </c>
      <c r="K311" s="5" t="str">
        <f>IF($A311="","",SUMIFS('BLAST COLDROOM 1'!M$2:M350,'BLAST COLDROOM 1'!$C$2:$C350,$B311,'BLAST COLDROOM 1'!$E$2:$E350,$C311,'BLAST COLDROOM 1'!$A$2:$A350,$A311))</f>
        <v/>
      </c>
      <c r="L311" s="5" t="str">
        <f>IF($A311="","",SUMIFS('BLAST COLDROOM 1'!N$2:N350,'BLAST COLDROOM 1'!$C$2:$C350,$B311,'BLAST COLDROOM 1'!$E$2:$E350,$C311,'BLAST COLDROOM 1'!$A$2:$A350,$A311))</f>
        <v/>
      </c>
      <c r="M311" s="5" t="str">
        <f>IF($A311="","",SUMIFS('BLAST COLDROOM 1'!O$2:O350,'BLAST COLDROOM 1'!$C$2:$C350,$B311,'BLAST COLDROOM 1'!$E$2:$E350,$C311,'BLAST COLDROOM 1'!$A$2:$A350,$A311))</f>
        <v/>
      </c>
      <c r="N311" s="5" t="str">
        <f>IF($A311="","",SUMIFS('BLAST COLDROOM 1'!P$2:P350,'BLAST COLDROOM 1'!$C$2:$C350,$B311,'BLAST COLDROOM 1'!$E$2:$E350,$C311,'BLAST COLDROOM 1'!$A$2:$A350,$A311))</f>
        <v/>
      </c>
      <c r="O311" s="5" t="str">
        <f>IF($A311="","",SUMIFS('BLAST COLDROOM 1'!Q$2:Q350,'BLAST COLDROOM 1'!$C$2:$C350,$B311,'BLAST COLDROOM 1'!$E$2:$E350,$C311,'BLAST COLDROOM 1'!$A$2:$A350,$A311))</f>
        <v/>
      </c>
      <c r="P311" s="5" t="str">
        <f>IF($A311="","",SUMIFS('BLAST COLDROOM 1'!R$2:R350,'BLAST COLDROOM 1'!$C$2:$C350,$B311,'BLAST COLDROOM 1'!$E$2:$E350,$C311,'BLAST COLDROOM 1'!$A$2:$A350,$A311))</f>
        <v/>
      </c>
      <c r="Q311" s="5" t="str">
        <f>IF($A311="","",SUMIFS('BLAST COLDROOM 1'!S$2:S350,'BLAST COLDROOM 1'!$C$2:$C350,$B311,'BLAST COLDROOM 1'!$E$2:$E350,$C311,'BLAST COLDROOM 1'!$A$2:$A350,$A311))</f>
        <v/>
      </c>
      <c r="R311" s="5" t="str">
        <f>IF($A311="","",SUMIFS('BLAST COLDROOM 1'!T$2:T350,'BLAST COLDROOM 1'!$C$2:$C350,$B311,'BLAST COLDROOM 1'!$E$2:$E350,$C311,'BLAST COLDROOM 1'!$A$2:$A350,$A311))</f>
        <v/>
      </c>
      <c r="S311" s="5" t="str">
        <f>IF($A311="","",SUMIFS('BLAST COLDROOM 1'!U$2:U350,'BLAST COLDROOM 1'!$C$2:$C350,$B311,'BLAST COLDROOM 1'!$E$2:$E350,$C311,'BLAST COLDROOM 1'!$A$2:$A350,$A311))</f>
        <v/>
      </c>
      <c r="T311" s="5" t="str">
        <f>IF($A311="","",SUMIFS('BLAST COLDROOM 1'!V$2:V350,'BLAST COLDROOM 1'!$C$2:$C350,$B311,'BLAST COLDROOM 1'!$E$2:$E350,$C311,'BLAST COLDROOM 1'!$A$2:$A350,$A311))</f>
        <v/>
      </c>
      <c r="U311" s="5" t="str">
        <f>IF($A311="","",SUMIFS(#REF!,'BLAST COLDROOM 1'!$C$2:$C350,$B311,'BLAST COLDROOM 1'!$E$2:$E350,$C311,'BLAST COLDROOM 1'!$A$2:$A350,$A311))</f>
        <v/>
      </c>
      <c r="V311" s="5" t="str">
        <f>IF($A311="","",SUMIFS('BLAST COLDROOM 1'!X$2:X350,'BLAST COLDROOM 1'!$C$2:$C350,$B311,'BLAST COLDROOM 1'!$E$2:$E350,$C311,'BLAST COLDROOM 1'!$A$2:$A350,$A311))</f>
        <v/>
      </c>
      <c r="W311" s="5" t="str">
        <f>IF($A311="","",SUMIFS('BLAST COLDROOM 1'!Y$2:Y350,'BLAST COLDROOM 1'!$C$2:$C350,$B311,'BLAST COLDROOM 1'!$E$2:$E350,$C311,'BLAST COLDROOM 1'!$A$2:$A350,$A311))</f>
        <v/>
      </c>
      <c r="X311" s="5" t="str">
        <f>IF($A311="","",SUMIFS('BLAST COLDROOM 1'!Z$2:Z350,'BLAST COLDROOM 1'!$C$2:$C350,$B311,'BLAST COLDROOM 1'!$E$2:$E350,$C311,'BLAST COLDROOM 1'!$A$2:$A350,$A311))</f>
        <v/>
      </c>
      <c r="Y311" s="5" t="str">
        <f>IF($A311="","",SUMIFS('BLAST COLDROOM 1'!AA$2:AA350,'BLAST COLDROOM 1'!$C$2:$C350,$B311,'BLAST COLDROOM 1'!$E$2:$E350,$C311,'BLAST COLDROOM 1'!$A$2:$A350,$A311))</f>
        <v/>
      </c>
      <c r="Z311" s="5" t="str">
        <f>IF($A311="","",SUMIFS('BLAST COLDROOM 1'!AB$2:AB350,'BLAST COLDROOM 1'!$C$2:$C350,$B311,'BLAST COLDROOM 1'!$E$2:$E350,$C311,'BLAST COLDROOM 1'!$A$2:$A350,$A311))</f>
        <v/>
      </c>
      <c r="AA311" s="5" t="str">
        <f>IF($A311="","",SUMIFS('BLAST COLDROOM 1'!AC$2:AC350,'BLAST COLDROOM 1'!$C$2:$C350,$B311,'BLAST COLDROOM 1'!$E$2:$E350,$C311,'BLAST COLDROOM 1'!$A$2:$A350,$A311))</f>
        <v/>
      </c>
      <c r="AB311" s="5" t="str">
        <f>IF($A311="","",SUMIFS('BLAST COLDROOM 1'!AD$2:AD350,'BLAST COLDROOM 1'!$C$2:$C350,$B311,'BLAST COLDROOM 1'!$E$2:$E350,$C311,'BLAST COLDROOM 1'!$A$2:$A350,$A311))</f>
        <v/>
      </c>
      <c r="AC311" s="5" t="str">
        <f>IF($A311="","",SUMIFS('BLAST COLDROOM 1'!AE$2:AE350,'BLAST COLDROOM 1'!$C$2:$C350,$B311,'BLAST COLDROOM 1'!$E$2:$E350,$C311,'BLAST COLDROOM 1'!$A$2:$A350,$A311))</f>
        <v/>
      </c>
      <c r="AD311" s="5" t="str">
        <f>IF($A311="","",SUMIFS('BLAST COLDROOM 1'!AF$2:AF350,'BLAST COLDROOM 1'!$C$2:$C350,$B311,'BLAST COLDROOM 1'!$E$2:$E350,$C311,'BLAST COLDROOM 1'!$A$2:$A350,$A311))</f>
        <v/>
      </c>
      <c r="AE311" s="5" t="str">
        <f>IF($A311="","",SUMIFS('BLAST COLDROOM 1'!AG$2:AG350,'BLAST COLDROOM 1'!$C$2:$C350,$B311,'BLAST COLDROOM 1'!$E$2:$E350,$C311,'BLAST COLDROOM 1'!$A$2:$A350,$A311))</f>
        <v/>
      </c>
      <c r="AF311" s="5" t="str">
        <f>IF($A311="","",SUMIFS('BLAST COLDROOM 1'!AH$2:AH350,'BLAST COLDROOM 1'!$C$2:$C350,$B311,'BLAST COLDROOM 1'!$E$2:$E350,$C311,'BLAST COLDROOM 1'!$A$2:$A350,$A311))</f>
        <v/>
      </c>
      <c r="AG311" s="5" t="str">
        <f>IF($A311="","",SUMIFS('BLAST COLDROOM 1'!AI$2:AI350,'BLAST COLDROOM 1'!$C$2:$C350,$B311,'BLAST COLDROOM 1'!$E$2:$E350,$C311,'BLAST COLDROOM 1'!$A$2:$A350,$A311))</f>
        <v/>
      </c>
      <c r="AH311" s="5" t="str">
        <f>IF($A311="","",SUMIFS('BLAST COLDROOM 1'!AJ$2:AJ350,'BLAST COLDROOM 1'!$C$2:$C350,$B311,'BLAST COLDROOM 1'!$E$2:$E350,$C311,'BLAST COLDROOM 1'!$A$2:$A350,$A311))</f>
        <v/>
      </c>
      <c r="AI311" s="5" t="str">
        <f>IF($A311="","",SUMIFS('BLAST COLDROOM 1'!AK$2:AK350,'BLAST COLDROOM 1'!$C$2:$C350,$B311,'BLAST COLDROOM 1'!$E$2:$E350,$C311,'BLAST COLDROOM 1'!$A$2:$A350,$A311))</f>
        <v/>
      </c>
      <c r="AJ311" s="5" t="str">
        <f>IF($A311="","",SUMIFS('BLAST COLDROOM 1'!AL$2:AL350,'BLAST COLDROOM 1'!$C$2:$C350,$B311,'BLAST COLDROOM 1'!$E$2:$E350,$C311,'BLAST COLDROOM 1'!$A$2:$A350,$A311))</f>
        <v/>
      </c>
    </row>
    <row r="312" ht="15.75" customHeight="1">
      <c r="A312" s="17"/>
      <c r="B312" s="5"/>
      <c r="C312" s="5"/>
      <c r="D312" s="5" t="str">
        <f>IF($A312="","",SUMIFS('BLAST COLDROOM 1'!F$2:F350,'BLAST COLDROOM 1'!$C$2:$C350,$B312,'BLAST COLDROOM 1'!$E$2:$E350,$C312,'BLAST COLDROOM 1'!$A$2:$A350,$A312))</f>
        <v/>
      </c>
      <c r="E312" s="5" t="str">
        <f>IF($A312="","",SUMIFS('BLAST COLDROOM 1'!G$2:G350,'BLAST COLDROOM 1'!$C$2:$C350,$B312,'BLAST COLDROOM 1'!$E$2:$E350,$C312,'BLAST COLDROOM 1'!$A$2:$A350,$A312))</f>
        <v/>
      </c>
      <c r="F312" s="5" t="str">
        <f>IF($A312="","",SUMIFS('BLAST COLDROOM 1'!H$2:H350,'BLAST COLDROOM 1'!$C$2:$C350,$B312,'BLAST COLDROOM 1'!$E$2:$E350,$C312,'BLAST COLDROOM 1'!$A$2:$A350,$A312))</f>
        <v/>
      </c>
      <c r="G312" s="5" t="str">
        <f>IF($A312="","",SUMIFS('BLAST COLDROOM 1'!I$2:I350,'BLAST COLDROOM 1'!$C$2:$C350,$B312,'BLAST COLDROOM 1'!$E$2:$E350,$C312,'BLAST COLDROOM 1'!$A$2:$A350,$A312))</f>
        <v/>
      </c>
      <c r="H312" s="5" t="str">
        <f>IF($A312="","",SUMIFS('BLAST COLDROOM 1'!J$2:J350,'BLAST COLDROOM 1'!$C$2:$C350,$B312,'BLAST COLDROOM 1'!$E$2:$E350,$C312,'BLAST COLDROOM 1'!$A$2:$A350,$A312))</f>
        <v/>
      </c>
      <c r="I312" s="5" t="str">
        <f>IF($A312="","",SUMIFS('BLAST COLDROOM 1'!K$2:K350,'BLAST COLDROOM 1'!$C$2:$C350,$B312,'BLAST COLDROOM 1'!$E$2:$E350,$C312,'BLAST COLDROOM 1'!$A$2:$A350,$A312))</f>
        <v/>
      </c>
      <c r="J312" s="5" t="str">
        <f>IF($A312="","",SUMIFS(#REF!,'BLAST COLDROOM 1'!$C$2:$C350,$B312,'BLAST COLDROOM 1'!$E$2:$E350,$C312,'BLAST COLDROOM 1'!$A$2:$A350,$A312))</f>
        <v/>
      </c>
      <c r="K312" s="5" t="str">
        <f>IF($A312="","",SUMIFS('BLAST COLDROOM 1'!M$2:M350,'BLAST COLDROOM 1'!$C$2:$C350,$B312,'BLAST COLDROOM 1'!$E$2:$E350,$C312,'BLAST COLDROOM 1'!$A$2:$A350,$A312))</f>
        <v/>
      </c>
      <c r="L312" s="5" t="str">
        <f>IF($A312="","",SUMIFS('BLAST COLDROOM 1'!N$2:N350,'BLAST COLDROOM 1'!$C$2:$C350,$B312,'BLAST COLDROOM 1'!$E$2:$E350,$C312,'BLAST COLDROOM 1'!$A$2:$A350,$A312))</f>
        <v/>
      </c>
      <c r="M312" s="5" t="str">
        <f>IF($A312="","",SUMIFS('BLAST COLDROOM 1'!O$2:O350,'BLAST COLDROOM 1'!$C$2:$C350,$B312,'BLAST COLDROOM 1'!$E$2:$E350,$C312,'BLAST COLDROOM 1'!$A$2:$A350,$A312))</f>
        <v/>
      </c>
      <c r="N312" s="5" t="str">
        <f>IF($A312="","",SUMIFS('BLAST COLDROOM 1'!P$2:P350,'BLAST COLDROOM 1'!$C$2:$C350,$B312,'BLAST COLDROOM 1'!$E$2:$E350,$C312,'BLAST COLDROOM 1'!$A$2:$A350,$A312))</f>
        <v/>
      </c>
      <c r="O312" s="5" t="str">
        <f>IF($A312="","",SUMIFS('BLAST COLDROOM 1'!Q$2:Q350,'BLAST COLDROOM 1'!$C$2:$C350,$B312,'BLAST COLDROOM 1'!$E$2:$E350,$C312,'BLAST COLDROOM 1'!$A$2:$A350,$A312))</f>
        <v/>
      </c>
      <c r="P312" s="5" t="str">
        <f>IF($A312="","",SUMIFS('BLAST COLDROOM 1'!R$2:R350,'BLAST COLDROOM 1'!$C$2:$C350,$B312,'BLAST COLDROOM 1'!$E$2:$E350,$C312,'BLAST COLDROOM 1'!$A$2:$A350,$A312))</f>
        <v/>
      </c>
      <c r="Q312" s="5" t="str">
        <f>IF($A312="","",SUMIFS('BLAST COLDROOM 1'!S$2:S350,'BLAST COLDROOM 1'!$C$2:$C350,$B312,'BLAST COLDROOM 1'!$E$2:$E350,$C312,'BLAST COLDROOM 1'!$A$2:$A350,$A312))</f>
        <v/>
      </c>
      <c r="R312" s="5" t="str">
        <f>IF($A312="","",SUMIFS('BLAST COLDROOM 1'!T$2:T350,'BLAST COLDROOM 1'!$C$2:$C350,$B312,'BLAST COLDROOM 1'!$E$2:$E350,$C312,'BLAST COLDROOM 1'!$A$2:$A350,$A312))</f>
        <v/>
      </c>
      <c r="S312" s="5" t="str">
        <f>IF($A312="","",SUMIFS('BLAST COLDROOM 1'!U$2:U350,'BLAST COLDROOM 1'!$C$2:$C350,$B312,'BLAST COLDROOM 1'!$E$2:$E350,$C312,'BLAST COLDROOM 1'!$A$2:$A350,$A312))</f>
        <v/>
      </c>
      <c r="T312" s="5" t="str">
        <f>IF($A312="","",SUMIFS('BLAST COLDROOM 1'!V$2:V350,'BLAST COLDROOM 1'!$C$2:$C350,$B312,'BLAST COLDROOM 1'!$E$2:$E350,$C312,'BLAST COLDROOM 1'!$A$2:$A350,$A312))</f>
        <v/>
      </c>
      <c r="U312" s="5" t="str">
        <f>IF($A312="","",SUMIFS(#REF!,'BLAST COLDROOM 1'!$C$2:$C350,$B312,'BLAST COLDROOM 1'!$E$2:$E350,$C312,'BLAST COLDROOM 1'!$A$2:$A350,$A312))</f>
        <v/>
      </c>
      <c r="V312" s="5" t="str">
        <f>IF($A312="","",SUMIFS('BLAST COLDROOM 1'!X$2:X350,'BLAST COLDROOM 1'!$C$2:$C350,$B312,'BLAST COLDROOM 1'!$E$2:$E350,$C312,'BLAST COLDROOM 1'!$A$2:$A350,$A312))</f>
        <v/>
      </c>
      <c r="W312" s="5" t="str">
        <f>IF($A312="","",SUMIFS('BLAST COLDROOM 1'!Y$2:Y350,'BLAST COLDROOM 1'!$C$2:$C350,$B312,'BLAST COLDROOM 1'!$E$2:$E350,$C312,'BLAST COLDROOM 1'!$A$2:$A350,$A312))</f>
        <v/>
      </c>
      <c r="X312" s="5" t="str">
        <f>IF($A312="","",SUMIFS('BLAST COLDROOM 1'!Z$2:Z350,'BLAST COLDROOM 1'!$C$2:$C350,$B312,'BLAST COLDROOM 1'!$E$2:$E350,$C312,'BLAST COLDROOM 1'!$A$2:$A350,$A312))</f>
        <v/>
      </c>
      <c r="Y312" s="5" t="str">
        <f>IF($A312="","",SUMIFS('BLAST COLDROOM 1'!AA$2:AA350,'BLAST COLDROOM 1'!$C$2:$C350,$B312,'BLAST COLDROOM 1'!$E$2:$E350,$C312,'BLAST COLDROOM 1'!$A$2:$A350,$A312))</f>
        <v/>
      </c>
      <c r="Z312" s="5" t="str">
        <f>IF($A312="","",SUMIFS('BLAST COLDROOM 1'!AB$2:AB350,'BLAST COLDROOM 1'!$C$2:$C350,$B312,'BLAST COLDROOM 1'!$E$2:$E350,$C312,'BLAST COLDROOM 1'!$A$2:$A350,$A312))</f>
        <v/>
      </c>
      <c r="AA312" s="5" t="str">
        <f>IF($A312="","",SUMIFS('BLAST COLDROOM 1'!AC$2:AC350,'BLAST COLDROOM 1'!$C$2:$C350,$B312,'BLAST COLDROOM 1'!$E$2:$E350,$C312,'BLAST COLDROOM 1'!$A$2:$A350,$A312))</f>
        <v/>
      </c>
      <c r="AB312" s="5" t="str">
        <f>IF($A312="","",SUMIFS('BLAST COLDROOM 1'!AD$2:AD350,'BLAST COLDROOM 1'!$C$2:$C350,$B312,'BLAST COLDROOM 1'!$E$2:$E350,$C312,'BLAST COLDROOM 1'!$A$2:$A350,$A312))</f>
        <v/>
      </c>
      <c r="AC312" s="5" t="str">
        <f>IF($A312="","",SUMIFS('BLAST COLDROOM 1'!AE$2:AE350,'BLAST COLDROOM 1'!$C$2:$C350,$B312,'BLAST COLDROOM 1'!$E$2:$E350,$C312,'BLAST COLDROOM 1'!$A$2:$A350,$A312))</f>
        <v/>
      </c>
      <c r="AD312" s="5" t="str">
        <f>IF($A312="","",SUMIFS('BLAST COLDROOM 1'!AF$2:AF350,'BLAST COLDROOM 1'!$C$2:$C350,$B312,'BLAST COLDROOM 1'!$E$2:$E350,$C312,'BLAST COLDROOM 1'!$A$2:$A350,$A312))</f>
        <v/>
      </c>
      <c r="AE312" s="5" t="str">
        <f>IF($A312="","",SUMIFS('BLAST COLDROOM 1'!AG$2:AG350,'BLAST COLDROOM 1'!$C$2:$C350,$B312,'BLAST COLDROOM 1'!$E$2:$E350,$C312,'BLAST COLDROOM 1'!$A$2:$A350,$A312))</f>
        <v/>
      </c>
      <c r="AF312" s="5" t="str">
        <f>IF($A312="","",SUMIFS('BLAST COLDROOM 1'!AH$2:AH350,'BLAST COLDROOM 1'!$C$2:$C350,$B312,'BLAST COLDROOM 1'!$E$2:$E350,$C312,'BLAST COLDROOM 1'!$A$2:$A350,$A312))</f>
        <v/>
      </c>
      <c r="AG312" s="5" t="str">
        <f>IF($A312="","",SUMIFS('BLAST COLDROOM 1'!AI$2:AI350,'BLAST COLDROOM 1'!$C$2:$C350,$B312,'BLAST COLDROOM 1'!$E$2:$E350,$C312,'BLAST COLDROOM 1'!$A$2:$A350,$A312))</f>
        <v/>
      </c>
      <c r="AH312" s="5" t="str">
        <f>IF($A312="","",SUMIFS('BLAST COLDROOM 1'!AJ$2:AJ350,'BLAST COLDROOM 1'!$C$2:$C350,$B312,'BLAST COLDROOM 1'!$E$2:$E350,$C312,'BLAST COLDROOM 1'!$A$2:$A350,$A312))</f>
        <v/>
      </c>
      <c r="AI312" s="5" t="str">
        <f>IF($A312="","",SUMIFS('BLAST COLDROOM 1'!AK$2:AK350,'BLAST COLDROOM 1'!$C$2:$C350,$B312,'BLAST COLDROOM 1'!$E$2:$E350,$C312,'BLAST COLDROOM 1'!$A$2:$A350,$A312))</f>
        <v/>
      </c>
      <c r="AJ312" s="5" t="str">
        <f>IF($A312="","",SUMIFS('BLAST COLDROOM 1'!AL$2:AL350,'BLAST COLDROOM 1'!$C$2:$C350,$B312,'BLAST COLDROOM 1'!$E$2:$E350,$C312,'BLAST COLDROOM 1'!$A$2:$A350,$A312))</f>
        <v/>
      </c>
    </row>
    <row r="313" ht="15.75" customHeight="1">
      <c r="A313" s="17"/>
      <c r="B313" s="5"/>
      <c r="C313" s="5"/>
      <c r="D313" s="5" t="str">
        <f>IF($A313="","",SUMIFS('BLAST COLDROOM 1'!F$2:F350,'BLAST COLDROOM 1'!$C$2:$C350,$B313,'BLAST COLDROOM 1'!$E$2:$E350,$C313,'BLAST COLDROOM 1'!$A$2:$A350,$A313))</f>
        <v/>
      </c>
      <c r="E313" s="5" t="str">
        <f>IF($A313="","",SUMIFS('BLAST COLDROOM 1'!G$2:G350,'BLAST COLDROOM 1'!$C$2:$C350,$B313,'BLAST COLDROOM 1'!$E$2:$E350,$C313,'BLAST COLDROOM 1'!$A$2:$A350,$A313))</f>
        <v/>
      </c>
      <c r="F313" s="5" t="str">
        <f>IF($A313="","",SUMIFS('BLAST COLDROOM 1'!H$2:H350,'BLAST COLDROOM 1'!$C$2:$C350,$B313,'BLAST COLDROOM 1'!$E$2:$E350,$C313,'BLAST COLDROOM 1'!$A$2:$A350,$A313))</f>
        <v/>
      </c>
      <c r="G313" s="5" t="str">
        <f>IF($A313="","",SUMIFS('BLAST COLDROOM 1'!I$2:I350,'BLAST COLDROOM 1'!$C$2:$C350,$B313,'BLAST COLDROOM 1'!$E$2:$E350,$C313,'BLAST COLDROOM 1'!$A$2:$A350,$A313))</f>
        <v/>
      </c>
      <c r="H313" s="5" t="str">
        <f>IF($A313="","",SUMIFS('BLAST COLDROOM 1'!J$2:J350,'BLAST COLDROOM 1'!$C$2:$C350,$B313,'BLAST COLDROOM 1'!$E$2:$E350,$C313,'BLAST COLDROOM 1'!$A$2:$A350,$A313))</f>
        <v/>
      </c>
      <c r="I313" s="5" t="str">
        <f>IF($A313="","",SUMIFS('BLAST COLDROOM 1'!K$2:K350,'BLAST COLDROOM 1'!$C$2:$C350,$B313,'BLAST COLDROOM 1'!$E$2:$E350,$C313,'BLAST COLDROOM 1'!$A$2:$A350,$A313))</f>
        <v/>
      </c>
      <c r="J313" s="5" t="str">
        <f>IF($A313="","",SUMIFS(#REF!,'BLAST COLDROOM 1'!$C$2:$C350,$B313,'BLAST COLDROOM 1'!$E$2:$E350,$C313,'BLAST COLDROOM 1'!$A$2:$A350,$A313))</f>
        <v/>
      </c>
      <c r="K313" s="5" t="str">
        <f>IF($A313="","",SUMIFS('BLAST COLDROOM 1'!M$2:M350,'BLAST COLDROOM 1'!$C$2:$C350,$B313,'BLAST COLDROOM 1'!$E$2:$E350,$C313,'BLAST COLDROOM 1'!$A$2:$A350,$A313))</f>
        <v/>
      </c>
      <c r="L313" s="5" t="str">
        <f>IF($A313="","",SUMIFS('BLAST COLDROOM 1'!N$2:N350,'BLAST COLDROOM 1'!$C$2:$C350,$B313,'BLAST COLDROOM 1'!$E$2:$E350,$C313,'BLAST COLDROOM 1'!$A$2:$A350,$A313))</f>
        <v/>
      </c>
      <c r="M313" s="5" t="str">
        <f>IF($A313="","",SUMIFS('BLAST COLDROOM 1'!O$2:O350,'BLAST COLDROOM 1'!$C$2:$C350,$B313,'BLAST COLDROOM 1'!$E$2:$E350,$C313,'BLAST COLDROOM 1'!$A$2:$A350,$A313))</f>
        <v/>
      </c>
      <c r="N313" s="5" t="str">
        <f>IF($A313="","",SUMIFS('BLAST COLDROOM 1'!P$2:P350,'BLAST COLDROOM 1'!$C$2:$C350,$B313,'BLAST COLDROOM 1'!$E$2:$E350,$C313,'BLAST COLDROOM 1'!$A$2:$A350,$A313))</f>
        <v/>
      </c>
      <c r="O313" s="5" t="str">
        <f>IF($A313="","",SUMIFS('BLAST COLDROOM 1'!Q$2:Q350,'BLAST COLDROOM 1'!$C$2:$C350,$B313,'BLAST COLDROOM 1'!$E$2:$E350,$C313,'BLAST COLDROOM 1'!$A$2:$A350,$A313))</f>
        <v/>
      </c>
      <c r="P313" s="5" t="str">
        <f>IF($A313="","",SUMIFS('BLAST COLDROOM 1'!R$2:R350,'BLAST COLDROOM 1'!$C$2:$C350,$B313,'BLAST COLDROOM 1'!$E$2:$E350,$C313,'BLAST COLDROOM 1'!$A$2:$A350,$A313))</f>
        <v/>
      </c>
      <c r="Q313" s="5" t="str">
        <f>IF($A313="","",SUMIFS('BLAST COLDROOM 1'!S$2:S350,'BLAST COLDROOM 1'!$C$2:$C350,$B313,'BLAST COLDROOM 1'!$E$2:$E350,$C313,'BLAST COLDROOM 1'!$A$2:$A350,$A313))</f>
        <v/>
      </c>
      <c r="R313" s="5" t="str">
        <f>IF($A313="","",SUMIFS('BLAST COLDROOM 1'!T$2:T350,'BLAST COLDROOM 1'!$C$2:$C350,$B313,'BLAST COLDROOM 1'!$E$2:$E350,$C313,'BLAST COLDROOM 1'!$A$2:$A350,$A313))</f>
        <v/>
      </c>
      <c r="S313" s="5" t="str">
        <f>IF($A313="","",SUMIFS('BLAST COLDROOM 1'!U$2:U350,'BLAST COLDROOM 1'!$C$2:$C350,$B313,'BLAST COLDROOM 1'!$E$2:$E350,$C313,'BLAST COLDROOM 1'!$A$2:$A350,$A313))</f>
        <v/>
      </c>
      <c r="T313" s="5" t="str">
        <f>IF($A313="","",SUMIFS('BLAST COLDROOM 1'!V$2:V350,'BLAST COLDROOM 1'!$C$2:$C350,$B313,'BLAST COLDROOM 1'!$E$2:$E350,$C313,'BLAST COLDROOM 1'!$A$2:$A350,$A313))</f>
        <v/>
      </c>
      <c r="U313" s="5" t="str">
        <f>IF($A313="","",SUMIFS(#REF!,'BLAST COLDROOM 1'!$C$2:$C350,$B313,'BLAST COLDROOM 1'!$E$2:$E350,$C313,'BLAST COLDROOM 1'!$A$2:$A350,$A313))</f>
        <v/>
      </c>
      <c r="V313" s="5" t="str">
        <f>IF($A313="","",SUMIFS('BLAST COLDROOM 1'!X$2:X350,'BLAST COLDROOM 1'!$C$2:$C350,$B313,'BLAST COLDROOM 1'!$E$2:$E350,$C313,'BLAST COLDROOM 1'!$A$2:$A350,$A313))</f>
        <v/>
      </c>
      <c r="W313" s="5" t="str">
        <f>IF($A313="","",SUMIFS('BLAST COLDROOM 1'!Y$2:Y350,'BLAST COLDROOM 1'!$C$2:$C350,$B313,'BLAST COLDROOM 1'!$E$2:$E350,$C313,'BLAST COLDROOM 1'!$A$2:$A350,$A313))</f>
        <v/>
      </c>
      <c r="X313" s="5" t="str">
        <f>IF($A313="","",SUMIFS('BLAST COLDROOM 1'!Z$2:Z350,'BLAST COLDROOM 1'!$C$2:$C350,$B313,'BLAST COLDROOM 1'!$E$2:$E350,$C313,'BLAST COLDROOM 1'!$A$2:$A350,$A313))</f>
        <v/>
      </c>
      <c r="Y313" s="5" t="str">
        <f>IF($A313="","",SUMIFS('BLAST COLDROOM 1'!AA$2:AA350,'BLAST COLDROOM 1'!$C$2:$C350,$B313,'BLAST COLDROOM 1'!$E$2:$E350,$C313,'BLAST COLDROOM 1'!$A$2:$A350,$A313))</f>
        <v/>
      </c>
      <c r="Z313" s="5" t="str">
        <f>IF($A313="","",SUMIFS('BLAST COLDROOM 1'!AB$2:AB350,'BLAST COLDROOM 1'!$C$2:$C350,$B313,'BLAST COLDROOM 1'!$E$2:$E350,$C313,'BLAST COLDROOM 1'!$A$2:$A350,$A313))</f>
        <v/>
      </c>
      <c r="AA313" s="5" t="str">
        <f>IF($A313="","",SUMIFS('BLAST COLDROOM 1'!AC$2:AC350,'BLAST COLDROOM 1'!$C$2:$C350,$B313,'BLAST COLDROOM 1'!$E$2:$E350,$C313,'BLAST COLDROOM 1'!$A$2:$A350,$A313))</f>
        <v/>
      </c>
      <c r="AB313" s="5" t="str">
        <f>IF($A313="","",SUMIFS('BLAST COLDROOM 1'!AD$2:AD350,'BLAST COLDROOM 1'!$C$2:$C350,$B313,'BLAST COLDROOM 1'!$E$2:$E350,$C313,'BLAST COLDROOM 1'!$A$2:$A350,$A313))</f>
        <v/>
      </c>
      <c r="AC313" s="5" t="str">
        <f>IF($A313="","",SUMIFS('BLAST COLDROOM 1'!AE$2:AE350,'BLAST COLDROOM 1'!$C$2:$C350,$B313,'BLAST COLDROOM 1'!$E$2:$E350,$C313,'BLAST COLDROOM 1'!$A$2:$A350,$A313))</f>
        <v/>
      </c>
      <c r="AD313" s="5" t="str">
        <f>IF($A313="","",SUMIFS('BLAST COLDROOM 1'!AF$2:AF350,'BLAST COLDROOM 1'!$C$2:$C350,$B313,'BLAST COLDROOM 1'!$E$2:$E350,$C313,'BLAST COLDROOM 1'!$A$2:$A350,$A313))</f>
        <v/>
      </c>
      <c r="AE313" s="5" t="str">
        <f>IF($A313="","",SUMIFS('BLAST COLDROOM 1'!AG$2:AG350,'BLAST COLDROOM 1'!$C$2:$C350,$B313,'BLAST COLDROOM 1'!$E$2:$E350,$C313,'BLAST COLDROOM 1'!$A$2:$A350,$A313))</f>
        <v/>
      </c>
      <c r="AF313" s="5" t="str">
        <f>IF($A313="","",SUMIFS('BLAST COLDROOM 1'!AH$2:AH350,'BLAST COLDROOM 1'!$C$2:$C350,$B313,'BLAST COLDROOM 1'!$E$2:$E350,$C313,'BLAST COLDROOM 1'!$A$2:$A350,$A313))</f>
        <v/>
      </c>
      <c r="AG313" s="5" t="str">
        <f>IF($A313="","",SUMIFS('BLAST COLDROOM 1'!AI$2:AI350,'BLAST COLDROOM 1'!$C$2:$C350,$B313,'BLAST COLDROOM 1'!$E$2:$E350,$C313,'BLAST COLDROOM 1'!$A$2:$A350,$A313))</f>
        <v/>
      </c>
      <c r="AH313" s="5" t="str">
        <f>IF($A313="","",SUMIFS('BLAST COLDROOM 1'!AJ$2:AJ350,'BLAST COLDROOM 1'!$C$2:$C350,$B313,'BLAST COLDROOM 1'!$E$2:$E350,$C313,'BLAST COLDROOM 1'!$A$2:$A350,$A313))</f>
        <v/>
      </c>
      <c r="AI313" s="5" t="str">
        <f>IF($A313="","",SUMIFS('BLAST COLDROOM 1'!AK$2:AK350,'BLAST COLDROOM 1'!$C$2:$C350,$B313,'BLAST COLDROOM 1'!$E$2:$E350,$C313,'BLAST COLDROOM 1'!$A$2:$A350,$A313))</f>
        <v/>
      </c>
      <c r="AJ313" s="5" t="str">
        <f>IF($A313="","",SUMIFS('BLAST COLDROOM 1'!AL$2:AL350,'BLAST COLDROOM 1'!$C$2:$C350,$B313,'BLAST COLDROOM 1'!$E$2:$E350,$C313,'BLAST COLDROOM 1'!$A$2:$A350,$A313))</f>
        <v/>
      </c>
    </row>
    <row r="314" ht="15.75" customHeight="1">
      <c r="A314" s="17"/>
      <c r="B314" s="5"/>
      <c r="C314" s="5"/>
      <c r="D314" s="5" t="str">
        <f>IF($A314="","",SUMIFS('BLAST COLDROOM 1'!F$2:F350,'BLAST COLDROOM 1'!$C$2:$C350,$B314,'BLAST COLDROOM 1'!$E$2:$E350,$C314,'BLAST COLDROOM 1'!$A$2:$A350,$A314))</f>
        <v/>
      </c>
      <c r="E314" s="5" t="str">
        <f>IF($A314="","",SUMIFS('BLAST COLDROOM 1'!G$2:G350,'BLAST COLDROOM 1'!$C$2:$C350,$B314,'BLAST COLDROOM 1'!$E$2:$E350,$C314,'BLAST COLDROOM 1'!$A$2:$A350,$A314))</f>
        <v/>
      </c>
      <c r="F314" s="5" t="str">
        <f>IF($A314="","",SUMIFS('BLAST COLDROOM 1'!H$2:H350,'BLAST COLDROOM 1'!$C$2:$C350,$B314,'BLAST COLDROOM 1'!$E$2:$E350,$C314,'BLAST COLDROOM 1'!$A$2:$A350,$A314))</f>
        <v/>
      </c>
      <c r="G314" s="5" t="str">
        <f>IF($A314="","",SUMIFS('BLAST COLDROOM 1'!I$2:I350,'BLAST COLDROOM 1'!$C$2:$C350,$B314,'BLAST COLDROOM 1'!$E$2:$E350,$C314,'BLAST COLDROOM 1'!$A$2:$A350,$A314))</f>
        <v/>
      </c>
      <c r="H314" s="5" t="str">
        <f>IF($A314="","",SUMIFS('BLAST COLDROOM 1'!J$2:J350,'BLAST COLDROOM 1'!$C$2:$C350,$B314,'BLAST COLDROOM 1'!$E$2:$E350,$C314,'BLAST COLDROOM 1'!$A$2:$A350,$A314))</f>
        <v/>
      </c>
      <c r="I314" s="5" t="str">
        <f>IF($A314="","",SUMIFS('BLAST COLDROOM 1'!K$2:K350,'BLAST COLDROOM 1'!$C$2:$C350,$B314,'BLAST COLDROOM 1'!$E$2:$E350,$C314,'BLAST COLDROOM 1'!$A$2:$A350,$A314))</f>
        <v/>
      </c>
      <c r="J314" s="5" t="str">
        <f>IF($A314="","",SUMIFS(#REF!,'BLAST COLDROOM 1'!$C$2:$C350,$B314,'BLAST COLDROOM 1'!$E$2:$E350,$C314,'BLAST COLDROOM 1'!$A$2:$A350,$A314))</f>
        <v/>
      </c>
      <c r="K314" s="5" t="str">
        <f>IF($A314="","",SUMIFS('BLAST COLDROOM 1'!M$2:M350,'BLAST COLDROOM 1'!$C$2:$C350,$B314,'BLAST COLDROOM 1'!$E$2:$E350,$C314,'BLAST COLDROOM 1'!$A$2:$A350,$A314))</f>
        <v/>
      </c>
      <c r="L314" s="5" t="str">
        <f>IF($A314="","",SUMIFS('BLAST COLDROOM 1'!N$2:N350,'BLAST COLDROOM 1'!$C$2:$C350,$B314,'BLAST COLDROOM 1'!$E$2:$E350,$C314,'BLAST COLDROOM 1'!$A$2:$A350,$A314))</f>
        <v/>
      </c>
      <c r="M314" s="5" t="str">
        <f>IF($A314="","",SUMIFS('BLAST COLDROOM 1'!O$2:O350,'BLAST COLDROOM 1'!$C$2:$C350,$B314,'BLAST COLDROOM 1'!$E$2:$E350,$C314,'BLAST COLDROOM 1'!$A$2:$A350,$A314))</f>
        <v/>
      </c>
      <c r="N314" s="5" t="str">
        <f>IF($A314="","",SUMIFS('BLAST COLDROOM 1'!P$2:P350,'BLAST COLDROOM 1'!$C$2:$C350,$B314,'BLAST COLDROOM 1'!$E$2:$E350,$C314,'BLAST COLDROOM 1'!$A$2:$A350,$A314))</f>
        <v/>
      </c>
      <c r="O314" s="5" t="str">
        <f>IF($A314="","",SUMIFS('BLAST COLDROOM 1'!Q$2:Q350,'BLAST COLDROOM 1'!$C$2:$C350,$B314,'BLAST COLDROOM 1'!$E$2:$E350,$C314,'BLAST COLDROOM 1'!$A$2:$A350,$A314))</f>
        <v/>
      </c>
      <c r="P314" s="5" t="str">
        <f>IF($A314="","",SUMIFS('BLAST COLDROOM 1'!R$2:R350,'BLAST COLDROOM 1'!$C$2:$C350,$B314,'BLAST COLDROOM 1'!$E$2:$E350,$C314,'BLAST COLDROOM 1'!$A$2:$A350,$A314))</f>
        <v/>
      </c>
      <c r="Q314" s="5" t="str">
        <f>IF($A314="","",SUMIFS('BLAST COLDROOM 1'!S$2:S350,'BLAST COLDROOM 1'!$C$2:$C350,$B314,'BLAST COLDROOM 1'!$E$2:$E350,$C314,'BLAST COLDROOM 1'!$A$2:$A350,$A314))</f>
        <v/>
      </c>
      <c r="R314" s="5" t="str">
        <f>IF($A314="","",SUMIFS('BLAST COLDROOM 1'!T$2:T350,'BLAST COLDROOM 1'!$C$2:$C350,$B314,'BLAST COLDROOM 1'!$E$2:$E350,$C314,'BLAST COLDROOM 1'!$A$2:$A350,$A314))</f>
        <v/>
      </c>
      <c r="S314" s="5" t="str">
        <f>IF($A314="","",SUMIFS('BLAST COLDROOM 1'!U$2:U350,'BLAST COLDROOM 1'!$C$2:$C350,$B314,'BLAST COLDROOM 1'!$E$2:$E350,$C314,'BLAST COLDROOM 1'!$A$2:$A350,$A314))</f>
        <v/>
      </c>
      <c r="T314" s="5" t="str">
        <f>IF($A314="","",SUMIFS('BLAST COLDROOM 1'!V$2:V350,'BLAST COLDROOM 1'!$C$2:$C350,$B314,'BLAST COLDROOM 1'!$E$2:$E350,$C314,'BLAST COLDROOM 1'!$A$2:$A350,$A314))</f>
        <v/>
      </c>
      <c r="U314" s="5" t="str">
        <f>IF($A314="","",SUMIFS(#REF!,'BLAST COLDROOM 1'!$C$2:$C350,$B314,'BLAST COLDROOM 1'!$E$2:$E350,$C314,'BLAST COLDROOM 1'!$A$2:$A350,$A314))</f>
        <v/>
      </c>
      <c r="V314" s="5" t="str">
        <f>IF($A314="","",SUMIFS('BLAST COLDROOM 1'!X$2:X350,'BLAST COLDROOM 1'!$C$2:$C350,$B314,'BLAST COLDROOM 1'!$E$2:$E350,$C314,'BLAST COLDROOM 1'!$A$2:$A350,$A314))</f>
        <v/>
      </c>
      <c r="W314" s="5" t="str">
        <f>IF($A314="","",SUMIFS('BLAST COLDROOM 1'!Y$2:Y350,'BLAST COLDROOM 1'!$C$2:$C350,$B314,'BLAST COLDROOM 1'!$E$2:$E350,$C314,'BLAST COLDROOM 1'!$A$2:$A350,$A314))</f>
        <v/>
      </c>
      <c r="X314" s="5" t="str">
        <f>IF($A314="","",SUMIFS('BLAST COLDROOM 1'!Z$2:Z350,'BLAST COLDROOM 1'!$C$2:$C350,$B314,'BLAST COLDROOM 1'!$E$2:$E350,$C314,'BLAST COLDROOM 1'!$A$2:$A350,$A314))</f>
        <v/>
      </c>
      <c r="Y314" s="5" t="str">
        <f>IF($A314="","",SUMIFS('BLAST COLDROOM 1'!AA$2:AA350,'BLAST COLDROOM 1'!$C$2:$C350,$B314,'BLAST COLDROOM 1'!$E$2:$E350,$C314,'BLAST COLDROOM 1'!$A$2:$A350,$A314))</f>
        <v/>
      </c>
      <c r="Z314" s="5" t="str">
        <f>IF($A314="","",SUMIFS('BLAST COLDROOM 1'!AB$2:AB350,'BLAST COLDROOM 1'!$C$2:$C350,$B314,'BLAST COLDROOM 1'!$E$2:$E350,$C314,'BLAST COLDROOM 1'!$A$2:$A350,$A314))</f>
        <v/>
      </c>
      <c r="AA314" s="5" t="str">
        <f>IF($A314="","",SUMIFS('BLAST COLDROOM 1'!AC$2:AC350,'BLAST COLDROOM 1'!$C$2:$C350,$B314,'BLAST COLDROOM 1'!$E$2:$E350,$C314,'BLAST COLDROOM 1'!$A$2:$A350,$A314))</f>
        <v/>
      </c>
      <c r="AB314" s="5" t="str">
        <f>IF($A314="","",SUMIFS('BLAST COLDROOM 1'!AD$2:AD350,'BLAST COLDROOM 1'!$C$2:$C350,$B314,'BLAST COLDROOM 1'!$E$2:$E350,$C314,'BLAST COLDROOM 1'!$A$2:$A350,$A314))</f>
        <v/>
      </c>
      <c r="AC314" s="5" t="str">
        <f>IF($A314="","",SUMIFS('BLAST COLDROOM 1'!AE$2:AE350,'BLAST COLDROOM 1'!$C$2:$C350,$B314,'BLAST COLDROOM 1'!$E$2:$E350,$C314,'BLAST COLDROOM 1'!$A$2:$A350,$A314))</f>
        <v/>
      </c>
      <c r="AD314" s="5" t="str">
        <f>IF($A314="","",SUMIFS('BLAST COLDROOM 1'!AF$2:AF350,'BLAST COLDROOM 1'!$C$2:$C350,$B314,'BLAST COLDROOM 1'!$E$2:$E350,$C314,'BLAST COLDROOM 1'!$A$2:$A350,$A314))</f>
        <v/>
      </c>
      <c r="AE314" s="5" t="str">
        <f>IF($A314="","",SUMIFS('BLAST COLDROOM 1'!AG$2:AG350,'BLAST COLDROOM 1'!$C$2:$C350,$B314,'BLAST COLDROOM 1'!$E$2:$E350,$C314,'BLAST COLDROOM 1'!$A$2:$A350,$A314))</f>
        <v/>
      </c>
      <c r="AF314" s="5" t="str">
        <f>IF($A314="","",SUMIFS('BLAST COLDROOM 1'!AH$2:AH350,'BLAST COLDROOM 1'!$C$2:$C350,$B314,'BLAST COLDROOM 1'!$E$2:$E350,$C314,'BLAST COLDROOM 1'!$A$2:$A350,$A314))</f>
        <v/>
      </c>
      <c r="AG314" s="5" t="str">
        <f>IF($A314="","",SUMIFS('BLAST COLDROOM 1'!AI$2:AI350,'BLAST COLDROOM 1'!$C$2:$C350,$B314,'BLAST COLDROOM 1'!$E$2:$E350,$C314,'BLAST COLDROOM 1'!$A$2:$A350,$A314))</f>
        <v/>
      </c>
      <c r="AH314" s="5" t="str">
        <f>IF($A314="","",SUMIFS('BLAST COLDROOM 1'!AJ$2:AJ350,'BLAST COLDROOM 1'!$C$2:$C350,$B314,'BLAST COLDROOM 1'!$E$2:$E350,$C314,'BLAST COLDROOM 1'!$A$2:$A350,$A314))</f>
        <v/>
      </c>
      <c r="AI314" s="5" t="str">
        <f>IF($A314="","",SUMIFS('BLAST COLDROOM 1'!AK$2:AK350,'BLAST COLDROOM 1'!$C$2:$C350,$B314,'BLAST COLDROOM 1'!$E$2:$E350,$C314,'BLAST COLDROOM 1'!$A$2:$A350,$A314))</f>
        <v/>
      </c>
      <c r="AJ314" s="5" t="str">
        <f>IF($A314="","",SUMIFS('BLAST COLDROOM 1'!AL$2:AL350,'BLAST COLDROOM 1'!$C$2:$C350,$B314,'BLAST COLDROOM 1'!$E$2:$E350,$C314,'BLAST COLDROOM 1'!$A$2:$A350,$A314))</f>
        <v/>
      </c>
    </row>
    <row r="315" ht="15.75" customHeight="1">
      <c r="A315" s="17"/>
      <c r="B315" s="5"/>
      <c r="C315" s="5"/>
      <c r="D315" s="5" t="str">
        <f>IF($A315="","",SUMIFS('BLAST COLDROOM 1'!F$2:F350,'BLAST COLDROOM 1'!$C$2:$C350,$B315,'BLAST COLDROOM 1'!$E$2:$E350,$C315,'BLAST COLDROOM 1'!$A$2:$A350,$A315))</f>
        <v/>
      </c>
      <c r="E315" s="5" t="str">
        <f>IF($A315="","",SUMIFS('BLAST COLDROOM 1'!G$2:G350,'BLAST COLDROOM 1'!$C$2:$C350,$B315,'BLAST COLDROOM 1'!$E$2:$E350,$C315,'BLAST COLDROOM 1'!$A$2:$A350,$A315))</f>
        <v/>
      </c>
      <c r="F315" s="5" t="str">
        <f>IF($A315="","",SUMIFS('BLAST COLDROOM 1'!H$2:H350,'BLAST COLDROOM 1'!$C$2:$C350,$B315,'BLAST COLDROOM 1'!$E$2:$E350,$C315,'BLAST COLDROOM 1'!$A$2:$A350,$A315))</f>
        <v/>
      </c>
      <c r="G315" s="5" t="str">
        <f>IF($A315="","",SUMIFS('BLAST COLDROOM 1'!I$2:I350,'BLAST COLDROOM 1'!$C$2:$C350,$B315,'BLAST COLDROOM 1'!$E$2:$E350,$C315,'BLAST COLDROOM 1'!$A$2:$A350,$A315))</f>
        <v/>
      </c>
      <c r="H315" s="5" t="str">
        <f>IF($A315="","",SUMIFS('BLAST COLDROOM 1'!J$2:J350,'BLAST COLDROOM 1'!$C$2:$C350,$B315,'BLAST COLDROOM 1'!$E$2:$E350,$C315,'BLAST COLDROOM 1'!$A$2:$A350,$A315))</f>
        <v/>
      </c>
      <c r="I315" s="5" t="str">
        <f>IF($A315="","",SUMIFS('BLAST COLDROOM 1'!K$2:K350,'BLAST COLDROOM 1'!$C$2:$C350,$B315,'BLAST COLDROOM 1'!$E$2:$E350,$C315,'BLAST COLDROOM 1'!$A$2:$A350,$A315))</f>
        <v/>
      </c>
      <c r="J315" s="5" t="str">
        <f>IF($A315="","",SUMIFS(#REF!,'BLAST COLDROOM 1'!$C$2:$C350,$B315,'BLAST COLDROOM 1'!$E$2:$E350,$C315,'BLAST COLDROOM 1'!$A$2:$A350,$A315))</f>
        <v/>
      </c>
      <c r="K315" s="5" t="str">
        <f>IF($A315="","",SUMIFS('BLAST COLDROOM 1'!M$2:M350,'BLAST COLDROOM 1'!$C$2:$C350,$B315,'BLAST COLDROOM 1'!$E$2:$E350,$C315,'BLAST COLDROOM 1'!$A$2:$A350,$A315))</f>
        <v/>
      </c>
      <c r="L315" s="5" t="str">
        <f>IF($A315="","",SUMIFS('BLAST COLDROOM 1'!N$2:N350,'BLAST COLDROOM 1'!$C$2:$C350,$B315,'BLAST COLDROOM 1'!$E$2:$E350,$C315,'BLAST COLDROOM 1'!$A$2:$A350,$A315))</f>
        <v/>
      </c>
      <c r="M315" s="5" t="str">
        <f>IF($A315="","",SUMIFS('BLAST COLDROOM 1'!O$2:O350,'BLAST COLDROOM 1'!$C$2:$C350,$B315,'BLAST COLDROOM 1'!$E$2:$E350,$C315,'BLAST COLDROOM 1'!$A$2:$A350,$A315))</f>
        <v/>
      </c>
      <c r="N315" s="5" t="str">
        <f>IF($A315="","",SUMIFS('BLAST COLDROOM 1'!P$2:P350,'BLAST COLDROOM 1'!$C$2:$C350,$B315,'BLAST COLDROOM 1'!$E$2:$E350,$C315,'BLAST COLDROOM 1'!$A$2:$A350,$A315))</f>
        <v/>
      </c>
      <c r="O315" s="5" t="str">
        <f>IF($A315="","",SUMIFS('BLAST COLDROOM 1'!Q$2:Q350,'BLAST COLDROOM 1'!$C$2:$C350,$B315,'BLAST COLDROOM 1'!$E$2:$E350,$C315,'BLAST COLDROOM 1'!$A$2:$A350,$A315))</f>
        <v/>
      </c>
      <c r="P315" s="5" t="str">
        <f>IF($A315="","",SUMIFS('BLAST COLDROOM 1'!R$2:R350,'BLAST COLDROOM 1'!$C$2:$C350,$B315,'BLAST COLDROOM 1'!$E$2:$E350,$C315,'BLAST COLDROOM 1'!$A$2:$A350,$A315))</f>
        <v/>
      </c>
      <c r="Q315" s="5" t="str">
        <f>IF($A315="","",SUMIFS('BLAST COLDROOM 1'!S$2:S350,'BLAST COLDROOM 1'!$C$2:$C350,$B315,'BLAST COLDROOM 1'!$E$2:$E350,$C315,'BLAST COLDROOM 1'!$A$2:$A350,$A315))</f>
        <v/>
      </c>
      <c r="R315" s="5" t="str">
        <f>IF($A315="","",SUMIFS('BLAST COLDROOM 1'!T$2:T350,'BLAST COLDROOM 1'!$C$2:$C350,$B315,'BLAST COLDROOM 1'!$E$2:$E350,$C315,'BLAST COLDROOM 1'!$A$2:$A350,$A315))</f>
        <v/>
      </c>
      <c r="S315" s="5" t="str">
        <f>IF($A315="","",SUMIFS('BLAST COLDROOM 1'!U$2:U350,'BLAST COLDROOM 1'!$C$2:$C350,$B315,'BLAST COLDROOM 1'!$E$2:$E350,$C315,'BLAST COLDROOM 1'!$A$2:$A350,$A315))</f>
        <v/>
      </c>
      <c r="T315" s="5" t="str">
        <f>IF($A315="","",SUMIFS('BLAST COLDROOM 1'!V$2:V350,'BLAST COLDROOM 1'!$C$2:$C350,$B315,'BLAST COLDROOM 1'!$E$2:$E350,$C315,'BLAST COLDROOM 1'!$A$2:$A350,$A315))</f>
        <v/>
      </c>
      <c r="U315" s="5" t="str">
        <f>IF($A315="","",SUMIFS(#REF!,'BLAST COLDROOM 1'!$C$2:$C350,$B315,'BLAST COLDROOM 1'!$E$2:$E350,$C315,'BLAST COLDROOM 1'!$A$2:$A350,$A315))</f>
        <v/>
      </c>
      <c r="V315" s="5" t="str">
        <f>IF($A315="","",SUMIFS('BLAST COLDROOM 1'!X$2:X350,'BLAST COLDROOM 1'!$C$2:$C350,$B315,'BLAST COLDROOM 1'!$E$2:$E350,$C315,'BLAST COLDROOM 1'!$A$2:$A350,$A315))</f>
        <v/>
      </c>
      <c r="W315" s="5" t="str">
        <f>IF($A315="","",SUMIFS('BLAST COLDROOM 1'!Y$2:Y350,'BLAST COLDROOM 1'!$C$2:$C350,$B315,'BLAST COLDROOM 1'!$E$2:$E350,$C315,'BLAST COLDROOM 1'!$A$2:$A350,$A315))</f>
        <v/>
      </c>
      <c r="X315" s="5" t="str">
        <f>IF($A315="","",SUMIFS('BLAST COLDROOM 1'!Z$2:Z350,'BLAST COLDROOM 1'!$C$2:$C350,$B315,'BLAST COLDROOM 1'!$E$2:$E350,$C315,'BLAST COLDROOM 1'!$A$2:$A350,$A315))</f>
        <v/>
      </c>
      <c r="Y315" s="5" t="str">
        <f>IF($A315="","",SUMIFS('BLAST COLDROOM 1'!AA$2:AA350,'BLAST COLDROOM 1'!$C$2:$C350,$B315,'BLAST COLDROOM 1'!$E$2:$E350,$C315,'BLAST COLDROOM 1'!$A$2:$A350,$A315))</f>
        <v/>
      </c>
      <c r="Z315" s="5" t="str">
        <f>IF($A315="","",SUMIFS('BLAST COLDROOM 1'!AB$2:AB350,'BLAST COLDROOM 1'!$C$2:$C350,$B315,'BLAST COLDROOM 1'!$E$2:$E350,$C315,'BLAST COLDROOM 1'!$A$2:$A350,$A315))</f>
        <v/>
      </c>
      <c r="AA315" s="5" t="str">
        <f>IF($A315="","",SUMIFS('BLAST COLDROOM 1'!AC$2:AC350,'BLAST COLDROOM 1'!$C$2:$C350,$B315,'BLAST COLDROOM 1'!$E$2:$E350,$C315,'BLAST COLDROOM 1'!$A$2:$A350,$A315))</f>
        <v/>
      </c>
      <c r="AB315" s="5" t="str">
        <f>IF($A315="","",SUMIFS('BLAST COLDROOM 1'!AD$2:AD350,'BLAST COLDROOM 1'!$C$2:$C350,$B315,'BLAST COLDROOM 1'!$E$2:$E350,$C315,'BLAST COLDROOM 1'!$A$2:$A350,$A315))</f>
        <v/>
      </c>
      <c r="AC315" s="5" t="str">
        <f>IF($A315="","",SUMIFS('BLAST COLDROOM 1'!AE$2:AE350,'BLAST COLDROOM 1'!$C$2:$C350,$B315,'BLAST COLDROOM 1'!$E$2:$E350,$C315,'BLAST COLDROOM 1'!$A$2:$A350,$A315))</f>
        <v/>
      </c>
      <c r="AD315" s="5" t="str">
        <f>IF($A315="","",SUMIFS('BLAST COLDROOM 1'!AF$2:AF350,'BLAST COLDROOM 1'!$C$2:$C350,$B315,'BLAST COLDROOM 1'!$E$2:$E350,$C315,'BLAST COLDROOM 1'!$A$2:$A350,$A315))</f>
        <v/>
      </c>
      <c r="AE315" s="5" t="str">
        <f>IF($A315="","",SUMIFS('BLAST COLDROOM 1'!AG$2:AG350,'BLAST COLDROOM 1'!$C$2:$C350,$B315,'BLAST COLDROOM 1'!$E$2:$E350,$C315,'BLAST COLDROOM 1'!$A$2:$A350,$A315))</f>
        <v/>
      </c>
      <c r="AF315" s="5" t="str">
        <f>IF($A315="","",SUMIFS('BLAST COLDROOM 1'!AH$2:AH350,'BLAST COLDROOM 1'!$C$2:$C350,$B315,'BLAST COLDROOM 1'!$E$2:$E350,$C315,'BLAST COLDROOM 1'!$A$2:$A350,$A315))</f>
        <v/>
      </c>
      <c r="AG315" s="5" t="str">
        <f>IF($A315="","",SUMIFS('BLAST COLDROOM 1'!AI$2:AI350,'BLAST COLDROOM 1'!$C$2:$C350,$B315,'BLAST COLDROOM 1'!$E$2:$E350,$C315,'BLAST COLDROOM 1'!$A$2:$A350,$A315))</f>
        <v/>
      </c>
      <c r="AH315" s="5" t="str">
        <f>IF($A315="","",SUMIFS('BLAST COLDROOM 1'!AJ$2:AJ350,'BLAST COLDROOM 1'!$C$2:$C350,$B315,'BLAST COLDROOM 1'!$E$2:$E350,$C315,'BLAST COLDROOM 1'!$A$2:$A350,$A315))</f>
        <v/>
      </c>
      <c r="AI315" s="5" t="str">
        <f>IF($A315="","",SUMIFS('BLAST COLDROOM 1'!AK$2:AK350,'BLAST COLDROOM 1'!$C$2:$C350,$B315,'BLAST COLDROOM 1'!$E$2:$E350,$C315,'BLAST COLDROOM 1'!$A$2:$A350,$A315))</f>
        <v/>
      </c>
      <c r="AJ315" s="5" t="str">
        <f>IF($A315="","",SUMIFS('BLAST COLDROOM 1'!AL$2:AL350,'BLAST COLDROOM 1'!$C$2:$C350,$B315,'BLAST COLDROOM 1'!$E$2:$E350,$C315,'BLAST COLDROOM 1'!$A$2:$A350,$A315))</f>
        <v/>
      </c>
    </row>
    <row r="316" ht="15.75" customHeight="1">
      <c r="A316" s="17"/>
      <c r="B316" s="5"/>
      <c r="C316" s="5"/>
      <c r="D316" s="5" t="str">
        <f>IF($A316="","",SUMIFS('BLAST COLDROOM 1'!F$2:F350,'BLAST COLDROOM 1'!$C$2:$C350,$B316,'BLAST COLDROOM 1'!$E$2:$E350,$C316,'BLAST COLDROOM 1'!$A$2:$A350,$A316))</f>
        <v/>
      </c>
      <c r="E316" s="5" t="str">
        <f>IF($A316="","",SUMIFS('BLAST COLDROOM 1'!G$2:G350,'BLAST COLDROOM 1'!$C$2:$C350,$B316,'BLAST COLDROOM 1'!$E$2:$E350,$C316,'BLAST COLDROOM 1'!$A$2:$A350,$A316))</f>
        <v/>
      </c>
      <c r="F316" s="5" t="str">
        <f>IF($A316="","",SUMIFS('BLAST COLDROOM 1'!H$2:H350,'BLAST COLDROOM 1'!$C$2:$C350,$B316,'BLAST COLDROOM 1'!$E$2:$E350,$C316,'BLAST COLDROOM 1'!$A$2:$A350,$A316))</f>
        <v/>
      </c>
      <c r="G316" s="5" t="str">
        <f>IF($A316="","",SUMIFS('BLAST COLDROOM 1'!I$2:I350,'BLAST COLDROOM 1'!$C$2:$C350,$B316,'BLAST COLDROOM 1'!$E$2:$E350,$C316,'BLAST COLDROOM 1'!$A$2:$A350,$A316))</f>
        <v/>
      </c>
      <c r="H316" s="5" t="str">
        <f>IF($A316="","",SUMIFS('BLAST COLDROOM 1'!J$2:J350,'BLAST COLDROOM 1'!$C$2:$C350,$B316,'BLAST COLDROOM 1'!$E$2:$E350,$C316,'BLAST COLDROOM 1'!$A$2:$A350,$A316))</f>
        <v/>
      </c>
      <c r="I316" s="5" t="str">
        <f>IF($A316="","",SUMIFS('BLAST COLDROOM 1'!K$2:K350,'BLAST COLDROOM 1'!$C$2:$C350,$B316,'BLAST COLDROOM 1'!$E$2:$E350,$C316,'BLAST COLDROOM 1'!$A$2:$A350,$A316))</f>
        <v/>
      </c>
      <c r="J316" s="5" t="str">
        <f>IF($A316="","",SUMIFS(#REF!,'BLAST COLDROOM 1'!$C$2:$C350,$B316,'BLAST COLDROOM 1'!$E$2:$E350,$C316,'BLAST COLDROOM 1'!$A$2:$A350,$A316))</f>
        <v/>
      </c>
      <c r="K316" s="5" t="str">
        <f>IF($A316="","",SUMIFS('BLAST COLDROOM 1'!M$2:M350,'BLAST COLDROOM 1'!$C$2:$C350,$B316,'BLAST COLDROOM 1'!$E$2:$E350,$C316,'BLAST COLDROOM 1'!$A$2:$A350,$A316))</f>
        <v/>
      </c>
      <c r="L316" s="5" t="str">
        <f>IF($A316="","",SUMIFS('BLAST COLDROOM 1'!N$2:N350,'BLAST COLDROOM 1'!$C$2:$C350,$B316,'BLAST COLDROOM 1'!$E$2:$E350,$C316,'BLAST COLDROOM 1'!$A$2:$A350,$A316))</f>
        <v/>
      </c>
      <c r="M316" s="5" t="str">
        <f>IF($A316="","",SUMIFS('BLAST COLDROOM 1'!O$2:O350,'BLAST COLDROOM 1'!$C$2:$C350,$B316,'BLAST COLDROOM 1'!$E$2:$E350,$C316,'BLAST COLDROOM 1'!$A$2:$A350,$A316))</f>
        <v/>
      </c>
      <c r="N316" s="5" t="str">
        <f>IF($A316="","",SUMIFS('BLAST COLDROOM 1'!P$2:P350,'BLAST COLDROOM 1'!$C$2:$C350,$B316,'BLAST COLDROOM 1'!$E$2:$E350,$C316,'BLAST COLDROOM 1'!$A$2:$A350,$A316))</f>
        <v/>
      </c>
      <c r="O316" s="5" t="str">
        <f>IF($A316="","",SUMIFS('BLAST COLDROOM 1'!Q$2:Q350,'BLAST COLDROOM 1'!$C$2:$C350,$B316,'BLAST COLDROOM 1'!$E$2:$E350,$C316,'BLAST COLDROOM 1'!$A$2:$A350,$A316))</f>
        <v/>
      </c>
      <c r="P316" s="5" t="str">
        <f>IF($A316="","",SUMIFS('BLAST COLDROOM 1'!R$2:R350,'BLAST COLDROOM 1'!$C$2:$C350,$B316,'BLAST COLDROOM 1'!$E$2:$E350,$C316,'BLAST COLDROOM 1'!$A$2:$A350,$A316))</f>
        <v/>
      </c>
      <c r="Q316" s="5" t="str">
        <f>IF($A316="","",SUMIFS('BLAST COLDROOM 1'!S$2:S350,'BLAST COLDROOM 1'!$C$2:$C350,$B316,'BLAST COLDROOM 1'!$E$2:$E350,$C316,'BLAST COLDROOM 1'!$A$2:$A350,$A316))</f>
        <v/>
      </c>
      <c r="R316" s="5" t="str">
        <f>IF($A316="","",SUMIFS('BLAST COLDROOM 1'!T$2:T350,'BLAST COLDROOM 1'!$C$2:$C350,$B316,'BLAST COLDROOM 1'!$E$2:$E350,$C316,'BLAST COLDROOM 1'!$A$2:$A350,$A316))</f>
        <v/>
      </c>
      <c r="S316" s="5" t="str">
        <f>IF($A316="","",SUMIFS('BLAST COLDROOM 1'!U$2:U350,'BLAST COLDROOM 1'!$C$2:$C350,$B316,'BLAST COLDROOM 1'!$E$2:$E350,$C316,'BLAST COLDROOM 1'!$A$2:$A350,$A316))</f>
        <v/>
      </c>
      <c r="T316" s="5" t="str">
        <f>IF($A316="","",SUMIFS('BLAST COLDROOM 1'!V$2:V350,'BLAST COLDROOM 1'!$C$2:$C350,$B316,'BLAST COLDROOM 1'!$E$2:$E350,$C316,'BLAST COLDROOM 1'!$A$2:$A350,$A316))</f>
        <v/>
      </c>
      <c r="U316" s="5" t="str">
        <f>IF($A316="","",SUMIFS(#REF!,'BLAST COLDROOM 1'!$C$2:$C350,$B316,'BLAST COLDROOM 1'!$E$2:$E350,$C316,'BLAST COLDROOM 1'!$A$2:$A350,$A316))</f>
        <v/>
      </c>
      <c r="V316" s="5" t="str">
        <f>IF($A316="","",SUMIFS('BLAST COLDROOM 1'!X$2:X350,'BLAST COLDROOM 1'!$C$2:$C350,$B316,'BLAST COLDROOM 1'!$E$2:$E350,$C316,'BLAST COLDROOM 1'!$A$2:$A350,$A316))</f>
        <v/>
      </c>
      <c r="W316" s="5" t="str">
        <f>IF($A316="","",SUMIFS('BLAST COLDROOM 1'!Y$2:Y350,'BLAST COLDROOM 1'!$C$2:$C350,$B316,'BLAST COLDROOM 1'!$E$2:$E350,$C316,'BLAST COLDROOM 1'!$A$2:$A350,$A316))</f>
        <v/>
      </c>
      <c r="X316" s="5" t="str">
        <f>IF($A316="","",SUMIFS('BLAST COLDROOM 1'!Z$2:Z350,'BLAST COLDROOM 1'!$C$2:$C350,$B316,'BLAST COLDROOM 1'!$E$2:$E350,$C316,'BLAST COLDROOM 1'!$A$2:$A350,$A316))</f>
        <v/>
      </c>
      <c r="Y316" s="5" t="str">
        <f>IF($A316="","",SUMIFS('BLAST COLDROOM 1'!AA$2:AA350,'BLAST COLDROOM 1'!$C$2:$C350,$B316,'BLAST COLDROOM 1'!$E$2:$E350,$C316,'BLAST COLDROOM 1'!$A$2:$A350,$A316))</f>
        <v/>
      </c>
      <c r="Z316" s="5" t="str">
        <f>IF($A316="","",SUMIFS('BLAST COLDROOM 1'!AB$2:AB350,'BLAST COLDROOM 1'!$C$2:$C350,$B316,'BLAST COLDROOM 1'!$E$2:$E350,$C316,'BLAST COLDROOM 1'!$A$2:$A350,$A316))</f>
        <v/>
      </c>
      <c r="AA316" s="5" t="str">
        <f>IF($A316="","",SUMIFS('BLAST COLDROOM 1'!AC$2:AC350,'BLAST COLDROOM 1'!$C$2:$C350,$B316,'BLAST COLDROOM 1'!$E$2:$E350,$C316,'BLAST COLDROOM 1'!$A$2:$A350,$A316))</f>
        <v/>
      </c>
      <c r="AB316" s="5" t="str">
        <f>IF($A316="","",SUMIFS('BLAST COLDROOM 1'!AD$2:AD350,'BLAST COLDROOM 1'!$C$2:$C350,$B316,'BLAST COLDROOM 1'!$E$2:$E350,$C316,'BLAST COLDROOM 1'!$A$2:$A350,$A316))</f>
        <v/>
      </c>
      <c r="AC316" s="5" t="str">
        <f>IF($A316="","",SUMIFS('BLAST COLDROOM 1'!AE$2:AE350,'BLAST COLDROOM 1'!$C$2:$C350,$B316,'BLAST COLDROOM 1'!$E$2:$E350,$C316,'BLAST COLDROOM 1'!$A$2:$A350,$A316))</f>
        <v/>
      </c>
      <c r="AD316" s="5" t="str">
        <f>IF($A316="","",SUMIFS('BLAST COLDROOM 1'!AF$2:AF350,'BLAST COLDROOM 1'!$C$2:$C350,$B316,'BLAST COLDROOM 1'!$E$2:$E350,$C316,'BLAST COLDROOM 1'!$A$2:$A350,$A316))</f>
        <v/>
      </c>
      <c r="AE316" s="5" t="str">
        <f>IF($A316="","",SUMIFS('BLAST COLDROOM 1'!AG$2:AG350,'BLAST COLDROOM 1'!$C$2:$C350,$B316,'BLAST COLDROOM 1'!$E$2:$E350,$C316,'BLAST COLDROOM 1'!$A$2:$A350,$A316))</f>
        <v/>
      </c>
      <c r="AF316" s="5" t="str">
        <f>IF($A316="","",SUMIFS('BLAST COLDROOM 1'!AH$2:AH350,'BLAST COLDROOM 1'!$C$2:$C350,$B316,'BLAST COLDROOM 1'!$E$2:$E350,$C316,'BLAST COLDROOM 1'!$A$2:$A350,$A316))</f>
        <v/>
      </c>
      <c r="AG316" s="5" t="str">
        <f>IF($A316="","",SUMIFS('BLAST COLDROOM 1'!AI$2:AI350,'BLAST COLDROOM 1'!$C$2:$C350,$B316,'BLAST COLDROOM 1'!$E$2:$E350,$C316,'BLAST COLDROOM 1'!$A$2:$A350,$A316))</f>
        <v/>
      </c>
      <c r="AH316" s="5" t="str">
        <f>IF($A316="","",SUMIFS('BLAST COLDROOM 1'!AJ$2:AJ350,'BLAST COLDROOM 1'!$C$2:$C350,$B316,'BLAST COLDROOM 1'!$E$2:$E350,$C316,'BLAST COLDROOM 1'!$A$2:$A350,$A316))</f>
        <v/>
      </c>
      <c r="AI316" s="5" t="str">
        <f>IF($A316="","",SUMIFS('BLAST COLDROOM 1'!AK$2:AK350,'BLAST COLDROOM 1'!$C$2:$C350,$B316,'BLAST COLDROOM 1'!$E$2:$E350,$C316,'BLAST COLDROOM 1'!$A$2:$A350,$A316))</f>
        <v/>
      </c>
      <c r="AJ316" s="5" t="str">
        <f>IF($A316="","",SUMIFS('BLAST COLDROOM 1'!AL$2:AL350,'BLAST COLDROOM 1'!$C$2:$C350,$B316,'BLAST COLDROOM 1'!$E$2:$E350,$C316,'BLAST COLDROOM 1'!$A$2:$A350,$A316))</f>
        <v/>
      </c>
    </row>
    <row r="317" ht="15.75" customHeight="1">
      <c r="A317" s="17"/>
      <c r="B317" s="5"/>
      <c r="C317" s="5"/>
      <c r="D317" s="5" t="str">
        <f>IF($A317="","",SUMIFS('BLAST COLDROOM 1'!F$2:F350,'BLAST COLDROOM 1'!$C$2:$C350,$B317,'BLAST COLDROOM 1'!$E$2:$E350,$C317,'BLAST COLDROOM 1'!$A$2:$A350,$A317))</f>
        <v/>
      </c>
      <c r="E317" s="5" t="str">
        <f>IF($A317="","",SUMIFS('BLAST COLDROOM 1'!G$2:G350,'BLAST COLDROOM 1'!$C$2:$C350,$B317,'BLAST COLDROOM 1'!$E$2:$E350,$C317,'BLAST COLDROOM 1'!$A$2:$A350,$A317))</f>
        <v/>
      </c>
      <c r="F317" s="5" t="str">
        <f>IF($A317="","",SUMIFS('BLAST COLDROOM 1'!H$2:H350,'BLAST COLDROOM 1'!$C$2:$C350,$B317,'BLAST COLDROOM 1'!$E$2:$E350,$C317,'BLAST COLDROOM 1'!$A$2:$A350,$A317))</f>
        <v/>
      </c>
      <c r="G317" s="5" t="str">
        <f>IF($A317="","",SUMIFS('BLAST COLDROOM 1'!I$2:I350,'BLAST COLDROOM 1'!$C$2:$C350,$B317,'BLAST COLDROOM 1'!$E$2:$E350,$C317,'BLAST COLDROOM 1'!$A$2:$A350,$A317))</f>
        <v/>
      </c>
      <c r="H317" s="5" t="str">
        <f>IF($A317="","",SUMIFS('BLAST COLDROOM 1'!J$2:J350,'BLAST COLDROOM 1'!$C$2:$C350,$B317,'BLAST COLDROOM 1'!$E$2:$E350,$C317,'BLAST COLDROOM 1'!$A$2:$A350,$A317))</f>
        <v/>
      </c>
      <c r="I317" s="5" t="str">
        <f>IF($A317="","",SUMIFS('BLAST COLDROOM 1'!K$2:K350,'BLAST COLDROOM 1'!$C$2:$C350,$B317,'BLAST COLDROOM 1'!$E$2:$E350,$C317,'BLAST COLDROOM 1'!$A$2:$A350,$A317))</f>
        <v/>
      </c>
      <c r="J317" s="5" t="str">
        <f>IF($A317="","",SUMIFS(#REF!,'BLAST COLDROOM 1'!$C$2:$C350,$B317,'BLAST COLDROOM 1'!$E$2:$E350,$C317,'BLAST COLDROOM 1'!$A$2:$A350,$A317))</f>
        <v/>
      </c>
      <c r="K317" s="5" t="str">
        <f>IF($A317="","",SUMIFS('BLAST COLDROOM 1'!M$2:M350,'BLAST COLDROOM 1'!$C$2:$C350,$B317,'BLAST COLDROOM 1'!$E$2:$E350,$C317,'BLAST COLDROOM 1'!$A$2:$A350,$A317))</f>
        <v/>
      </c>
      <c r="L317" s="5" t="str">
        <f>IF($A317="","",SUMIFS('BLAST COLDROOM 1'!N$2:N350,'BLAST COLDROOM 1'!$C$2:$C350,$B317,'BLAST COLDROOM 1'!$E$2:$E350,$C317,'BLAST COLDROOM 1'!$A$2:$A350,$A317))</f>
        <v/>
      </c>
      <c r="M317" s="5" t="str">
        <f>IF($A317="","",SUMIFS('BLAST COLDROOM 1'!O$2:O350,'BLAST COLDROOM 1'!$C$2:$C350,$B317,'BLAST COLDROOM 1'!$E$2:$E350,$C317,'BLAST COLDROOM 1'!$A$2:$A350,$A317))</f>
        <v/>
      </c>
      <c r="N317" s="5" t="str">
        <f>IF($A317="","",SUMIFS('BLAST COLDROOM 1'!P$2:P350,'BLAST COLDROOM 1'!$C$2:$C350,$B317,'BLAST COLDROOM 1'!$E$2:$E350,$C317,'BLAST COLDROOM 1'!$A$2:$A350,$A317))</f>
        <v/>
      </c>
      <c r="O317" s="5" t="str">
        <f>IF($A317="","",SUMIFS('BLAST COLDROOM 1'!Q$2:Q350,'BLAST COLDROOM 1'!$C$2:$C350,$B317,'BLAST COLDROOM 1'!$E$2:$E350,$C317,'BLAST COLDROOM 1'!$A$2:$A350,$A317))</f>
        <v/>
      </c>
      <c r="P317" s="5" t="str">
        <f>IF($A317="","",SUMIFS('BLAST COLDROOM 1'!R$2:R350,'BLAST COLDROOM 1'!$C$2:$C350,$B317,'BLAST COLDROOM 1'!$E$2:$E350,$C317,'BLAST COLDROOM 1'!$A$2:$A350,$A317))</f>
        <v/>
      </c>
      <c r="Q317" s="5" t="str">
        <f>IF($A317="","",SUMIFS('BLAST COLDROOM 1'!S$2:S350,'BLAST COLDROOM 1'!$C$2:$C350,$B317,'BLAST COLDROOM 1'!$E$2:$E350,$C317,'BLAST COLDROOM 1'!$A$2:$A350,$A317))</f>
        <v/>
      </c>
      <c r="R317" s="5" t="str">
        <f>IF($A317="","",SUMIFS('BLAST COLDROOM 1'!T$2:T350,'BLAST COLDROOM 1'!$C$2:$C350,$B317,'BLAST COLDROOM 1'!$E$2:$E350,$C317,'BLAST COLDROOM 1'!$A$2:$A350,$A317))</f>
        <v/>
      </c>
      <c r="S317" s="5" t="str">
        <f>IF($A317="","",SUMIFS('BLAST COLDROOM 1'!U$2:U350,'BLAST COLDROOM 1'!$C$2:$C350,$B317,'BLAST COLDROOM 1'!$E$2:$E350,$C317,'BLAST COLDROOM 1'!$A$2:$A350,$A317))</f>
        <v/>
      </c>
      <c r="T317" s="5" t="str">
        <f>IF($A317="","",SUMIFS('BLAST COLDROOM 1'!V$2:V350,'BLAST COLDROOM 1'!$C$2:$C350,$B317,'BLAST COLDROOM 1'!$E$2:$E350,$C317,'BLAST COLDROOM 1'!$A$2:$A350,$A317))</f>
        <v/>
      </c>
      <c r="U317" s="5" t="str">
        <f>IF($A317="","",SUMIFS(#REF!,'BLAST COLDROOM 1'!$C$2:$C350,$B317,'BLAST COLDROOM 1'!$E$2:$E350,$C317,'BLAST COLDROOM 1'!$A$2:$A350,$A317))</f>
        <v/>
      </c>
      <c r="V317" s="5" t="str">
        <f>IF($A317="","",SUMIFS('BLAST COLDROOM 1'!X$2:X350,'BLAST COLDROOM 1'!$C$2:$C350,$B317,'BLAST COLDROOM 1'!$E$2:$E350,$C317,'BLAST COLDROOM 1'!$A$2:$A350,$A317))</f>
        <v/>
      </c>
      <c r="W317" s="5" t="str">
        <f>IF($A317="","",SUMIFS('BLAST COLDROOM 1'!Y$2:Y350,'BLAST COLDROOM 1'!$C$2:$C350,$B317,'BLAST COLDROOM 1'!$E$2:$E350,$C317,'BLAST COLDROOM 1'!$A$2:$A350,$A317))</f>
        <v/>
      </c>
      <c r="X317" s="5" t="str">
        <f>IF($A317="","",SUMIFS('BLAST COLDROOM 1'!Z$2:Z350,'BLAST COLDROOM 1'!$C$2:$C350,$B317,'BLAST COLDROOM 1'!$E$2:$E350,$C317,'BLAST COLDROOM 1'!$A$2:$A350,$A317))</f>
        <v/>
      </c>
      <c r="Y317" s="5" t="str">
        <f>IF($A317="","",SUMIFS('BLAST COLDROOM 1'!AA$2:AA350,'BLAST COLDROOM 1'!$C$2:$C350,$B317,'BLAST COLDROOM 1'!$E$2:$E350,$C317,'BLAST COLDROOM 1'!$A$2:$A350,$A317))</f>
        <v/>
      </c>
      <c r="Z317" s="5" t="str">
        <f>IF($A317="","",SUMIFS('BLAST COLDROOM 1'!AB$2:AB350,'BLAST COLDROOM 1'!$C$2:$C350,$B317,'BLAST COLDROOM 1'!$E$2:$E350,$C317,'BLAST COLDROOM 1'!$A$2:$A350,$A317))</f>
        <v/>
      </c>
      <c r="AA317" s="5" t="str">
        <f>IF($A317="","",SUMIFS('BLAST COLDROOM 1'!AC$2:AC350,'BLAST COLDROOM 1'!$C$2:$C350,$B317,'BLAST COLDROOM 1'!$E$2:$E350,$C317,'BLAST COLDROOM 1'!$A$2:$A350,$A317))</f>
        <v/>
      </c>
      <c r="AB317" s="5" t="str">
        <f>IF($A317="","",SUMIFS('BLAST COLDROOM 1'!AD$2:AD350,'BLAST COLDROOM 1'!$C$2:$C350,$B317,'BLAST COLDROOM 1'!$E$2:$E350,$C317,'BLAST COLDROOM 1'!$A$2:$A350,$A317))</f>
        <v/>
      </c>
      <c r="AC317" s="5" t="str">
        <f>IF($A317="","",SUMIFS('BLAST COLDROOM 1'!AE$2:AE350,'BLAST COLDROOM 1'!$C$2:$C350,$B317,'BLAST COLDROOM 1'!$E$2:$E350,$C317,'BLAST COLDROOM 1'!$A$2:$A350,$A317))</f>
        <v/>
      </c>
      <c r="AD317" s="5" t="str">
        <f>IF($A317="","",SUMIFS('BLAST COLDROOM 1'!AF$2:AF350,'BLAST COLDROOM 1'!$C$2:$C350,$B317,'BLAST COLDROOM 1'!$E$2:$E350,$C317,'BLAST COLDROOM 1'!$A$2:$A350,$A317))</f>
        <v/>
      </c>
      <c r="AE317" s="5" t="str">
        <f>IF($A317="","",SUMIFS('BLAST COLDROOM 1'!AG$2:AG350,'BLAST COLDROOM 1'!$C$2:$C350,$B317,'BLAST COLDROOM 1'!$E$2:$E350,$C317,'BLAST COLDROOM 1'!$A$2:$A350,$A317))</f>
        <v/>
      </c>
      <c r="AF317" s="5" t="str">
        <f>IF($A317="","",SUMIFS('BLAST COLDROOM 1'!AH$2:AH350,'BLAST COLDROOM 1'!$C$2:$C350,$B317,'BLAST COLDROOM 1'!$E$2:$E350,$C317,'BLAST COLDROOM 1'!$A$2:$A350,$A317))</f>
        <v/>
      </c>
      <c r="AG317" s="5" t="str">
        <f>IF($A317="","",SUMIFS('BLAST COLDROOM 1'!AI$2:AI350,'BLAST COLDROOM 1'!$C$2:$C350,$B317,'BLAST COLDROOM 1'!$E$2:$E350,$C317,'BLAST COLDROOM 1'!$A$2:$A350,$A317))</f>
        <v/>
      </c>
      <c r="AH317" s="5" t="str">
        <f>IF($A317="","",SUMIFS('BLAST COLDROOM 1'!AJ$2:AJ350,'BLAST COLDROOM 1'!$C$2:$C350,$B317,'BLAST COLDROOM 1'!$E$2:$E350,$C317,'BLAST COLDROOM 1'!$A$2:$A350,$A317))</f>
        <v/>
      </c>
      <c r="AI317" s="5" t="str">
        <f>IF($A317="","",SUMIFS('BLAST COLDROOM 1'!AK$2:AK350,'BLAST COLDROOM 1'!$C$2:$C350,$B317,'BLAST COLDROOM 1'!$E$2:$E350,$C317,'BLAST COLDROOM 1'!$A$2:$A350,$A317))</f>
        <v/>
      </c>
      <c r="AJ317" s="5" t="str">
        <f>IF($A317="","",SUMIFS('BLAST COLDROOM 1'!AL$2:AL350,'BLAST COLDROOM 1'!$C$2:$C350,$B317,'BLAST COLDROOM 1'!$E$2:$E350,$C317,'BLAST COLDROOM 1'!$A$2:$A350,$A317))</f>
        <v/>
      </c>
    </row>
    <row r="318" ht="15.75" customHeight="1">
      <c r="A318" s="17"/>
      <c r="B318" s="5"/>
      <c r="C318" s="5"/>
      <c r="D318" s="5" t="str">
        <f>IF($A318="","",SUMIFS('BLAST COLDROOM 1'!F$2:F350,'BLAST COLDROOM 1'!$C$2:$C350,$B318,'BLAST COLDROOM 1'!$E$2:$E350,$C318,'BLAST COLDROOM 1'!$A$2:$A350,$A318))</f>
        <v/>
      </c>
      <c r="E318" s="5" t="str">
        <f>IF($A318="","",SUMIFS('BLAST COLDROOM 1'!G$2:G350,'BLAST COLDROOM 1'!$C$2:$C350,$B318,'BLAST COLDROOM 1'!$E$2:$E350,$C318,'BLAST COLDROOM 1'!$A$2:$A350,$A318))</f>
        <v/>
      </c>
      <c r="F318" s="5" t="str">
        <f>IF($A318="","",SUMIFS('BLAST COLDROOM 1'!H$2:H350,'BLAST COLDROOM 1'!$C$2:$C350,$B318,'BLAST COLDROOM 1'!$E$2:$E350,$C318,'BLAST COLDROOM 1'!$A$2:$A350,$A318))</f>
        <v/>
      </c>
      <c r="G318" s="5" t="str">
        <f>IF($A318="","",SUMIFS('BLAST COLDROOM 1'!I$2:I350,'BLAST COLDROOM 1'!$C$2:$C350,$B318,'BLAST COLDROOM 1'!$E$2:$E350,$C318,'BLAST COLDROOM 1'!$A$2:$A350,$A318))</f>
        <v/>
      </c>
      <c r="H318" s="5" t="str">
        <f>IF($A318="","",SUMIFS('BLAST COLDROOM 1'!J$2:J350,'BLAST COLDROOM 1'!$C$2:$C350,$B318,'BLAST COLDROOM 1'!$E$2:$E350,$C318,'BLAST COLDROOM 1'!$A$2:$A350,$A318))</f>
        <v/>
      </c>
      <c r="I318" s="5" t="str">
        <f>IF($A318="","",SUMIFS('BLAST COLDROOM 1'!K$2:K350,'BLAST COLDROOM 1'!$C$2:$C350,$B318,'BLAST COLDROOM 1'!$E$2:$E350,$C318,'BLAST COLDROOM 1'!$A$2:$A350,$A318))</f>
        <v/>
      </c>
      <c r="J318" s="5" t="str">
        <f>IF($A318="","",SUMIFS(#REF!,'BLAST COLDROOM 1'!$C$2:$C350,$B318,'BLAST COLDROOM 1'!$E$2:$E350,$C318,'BLAST COLDROOM 1'!$A$2:$A350,$A318))</f>
        <v/>
      </c>
      <c r="K318" s="5" t="str">
        <f>IF($A318="","",SUMIFS('BLAST COLDROOM 1'!M$2:M350,'BLAST COLDROOM 1'!$C$2:$C350,$B318,'BLAST COLDROOM 1'!$E$2:$E350,$C318,'BLAST COLDROOM 1'!$A$2:$A350,$A318))</f>
        <v/>
      </c>
      <c r="L318" s="5" t="str">
        <f>IF($A318="","",SUMIFS('BLAST COLDROOM 1'!N$2:N350,'BLAST COLDROOM 1'!$C$2:$C350,$B318,'BLAST COLDROOM 1'!$E$2:$E350,$C318,'BLAST COLDROOM 1'!$A$2:$A350,$A318))</f>
        <v/>
      </c>
      <c r="M318" s="5" t="str">
        <f>IF($A318="","",SUMIFS('BLAST COLDROOM 1'!O$2:O350,'BLAST COLDROOM 1'!$C$2:$C350,$B318,'BLAST COLDROOM 1'!$E$2:$E350,$C318,'BLAST COLDROOM 1'!$A$2:$A350,$A318))</f>
        <v/>
      </c>
      <c r="N318" s="5" t="str">
        <f>IF($A318="","",SUMIFS('BLAST COLDROOM 1'!P$2:P350,'BLAST COLDROOM 1'!$C$2:$C350,$B318,'BLAST COLDROOM 1'!$E$2:$E350,$C318,'BLAST COLDROOM 1'!$A$2:$A350,$A318))</f>
        <v/>
      </c>
      <c r="O318" s="5" t="str">
        <f>IF($A318="","",SUMIFS('BLAST COLDROOM 1'!Q$2:Q350,'BLAST COLDROOM 1'!$C$2:$C350,$B318,'BLAST COLDROOM 1'!$E$2:$E350,$C318,'BLAST COLDROOM 1'!$A$2:$A350,$A318))</f>
        <v/>
      </c>
      <c r="P318" s="5" t="str">
        <f>IF($A318="","",SUMIFS('BLAST COLDROOM 1'!R$2:R350,'BLAST COLDROOM 1'!$C$2:$C350,$B318,'BLAST COLDROOM 1'!$E$2:$E350,$C318,'BLAST COLDROOM 1'!$A$2:$A350,$A318))</f>
        <v/>
      </c>
      <c r="Q318" s="5" t="str">
        <f>IF($A318="","",SUMIFS('BLAST COLDROOM 1'!S$2:S350,'BLAST COLDROOM 1'!$C$2:$C350,$B318,'BLAST COLDROOM 1'!$E$2:$E350,$C318,'BLAST COLDROOM 1'!$A$2:$A350,$A318))</f>
        <v/>
      </c>
      <c r="R318" s="5" t="str">
        <f>IF($A318="","",SUMIFS('BLAST COLDROOM 1'!T$2:T350,'BLAST COLDROOM 1'!$C$2:$C350,$B318,'BLAST COLDROOM 1'!$E$2:$E350,$C318,'BLAST COLDROOM 1'!$A$2:$A350,$A318))</f>
        <v/>
      </c>
      <c r="S318" s="5" t="str">
        <f>IF($A318="","",SUMIFS('BLAST COLDROOM 1'!U$2:U350,'BLAST COLDROOM 1'!$C$2:$C350,$B318,'BLAST COLDROOM 1'!$E$2:$E350,$C318,'BLAST COLDROOM 1'!$A$2:$A350,$A318))</f>
        <v/>
      </c>
      <c r="T318" s="5" t="str">
        <f>IF($A318="","",SUMIFS('BLAST COLDROOM 1'!V$2:V350,'BLAST COLDROOM 1'!$C$2:$C350,$B318,'BLAST COLDROOM 1'!$E$2:$E350,$C318,'BLAST COLDROOM 1'!$A$2:$A350,$A318))</f>
        <v/>
      </c>
      <c r="U318" s="5" t="str">
        <f>IF($A318="","",SUMIFS(#REF!,'BLAST COLDROOM 1'!$C$2:$C350,$B318,'BLAST COLDROOM 1'!$E$2:$E350,$C318,'BLAST COLDROOM 1'!$A$2:$A350,$A318))</f>
        <v/>
      </c>
      <c r="V318" s="5" t="str">
        <f>IF($A318="","",SUMIFS('BLAST COLDROOM 1'!X$2:X350,'BLAST COLDROOM 1'!$C$2:$C350,$B318,'BLAST COLDROOM 1'!$E$2:$E350,$C318,'BLAST COLDROOM 1'!$A$2:$A350,$A318))</f>
        <v/>
      </c>
      <c r="W318" s="5" t="str">
        <f>IF($A318="","",SUMIFS('BLAST COLDROOM 1'!Y$2:Y350,'BLAST COLDROOM 1'!$C$2:$C350,$B318,'BLAST COLDROOM 1'!$E$2:$E350,$C318,'BLAST COLDROOM 1'!$A$2:$A350,$A318))</f>
        <v/>
      </c>
      <c r="X318" s="5" t="str">
        <f>IF($A318="","",SUMIFS('BLAST COLDROOM 1'!Z$2:Z350,'BLAST COLDROOM 1'!$C$2:$C350,$B318,'BLAST COLDROOM 1'!$E$2:$E350,$C318,'BLAST COLDROOM 1'!$A$2:$A350,$A318))</f>
        <v/>
      </c>
      <c r="Y318" s="5" t="str">
        <f>IF($A318="","",SUMIFS('BLAST COLDROOM 1'!AA$2:AA350,'BLAST COLDROOM 1'!$C$2:$C350,$B318,'BLAST COLDROOM 1'!$E$2:$E350,$C318,'BLAST COLDROOM 1'!$A$2:$A350,$A318))</f>
        <v/>
      </c>
      <c r="Z318" s="5" t="str">
        <f>IF($A318="","",SUMIFS('BLAST COLDROOM 1'!AB$2:AB350,'BLAST COLDROOM 1'!$C$2:$C350,$B318,'BLAST COLDROOM 1'!$E$2:$E350,$C318,'BLAST COLDROOM 1'!$A$2:$A350,$A318))</f>
        <v/>
      </c>
      <c r="AA318" s="5" t="str">
        <f>IF($A318="","",SUMIFS('BLAST COLDROOM 1'!AC$2:AC350,'BLAST COLDROOM 1'!$C$2:$C350,$B318,'BLAST COLDROOM 1'!$E$2:$E350,$C318,'BLAST COLDROOM 1'!$A$2:$A350,$A318))</f>
        <v/>
      </c>
      <c r="AB318" s="5" t="str">
        <f>IF($A318="","",SUMIFS('BLAST COLDROOM 1'!AD$2:AD350,'BLAST COLDROOM 1'!$C$2:$C350,$B318,'BLAST COLDROOM 1'!$E$2:$E350,$C318,'BLAST COLDROOM 1'!$A$2:$A350,$A318))</f>
        <v/>
      </c>
      <c r="AC318" s="5" t="str">
        <f>IF($A318="","",SUMIFS('BLAST COLDROOM 1'!AE$2:AE350,'BLAST COLDROOM 1'!$C$2:$C350,$B318,'BLAST COLDROOM 1'!$E$2:$E350,$C318,'BLAST COLDROOM 1'!$A$2:$A350,$A318))</f>
        <v/>
      </c>
      <c r="AD318" s="5" t="str">
        <f>IF($A318="","",SUMIFS('BLAST COLDROOM 1'!AF$2:AF350,'BLAST COLDROOM 1'!$C$2:$C350,$B318,'BLAST COLDROOM 1'!$E$2:$E350,$C318,'BLAST COLDROOM 1'!$A$2:$A350,$A318))</f>
        <v/>
      </c>
      <c r="AE318" s="5" t="str">
        <f>IF($A318="","",SUMIFS('BLAST COLDROOM 1'!AG$2:AG350,'BLAST COLDROOM 1'!$C$2:$C350,$B318,'BLAST COLDROOM 1'!$E$2:$E350,$C318,'BLAST COLDROOM 1'!$A$2:$A350,$A318))</f>
        <v/>
      </c>
      <c r="AF318" s="5" t="str">
        <f>IF($A318="","",SUMIFS('BLAST COLDROOM 1'!AH$2:AH350,'BLAST COLDROOM 1'!$C$2:$C350,$B318,'BLAST COLDROOM 1'!$E$2:$E350,$C318,'BLAST COLDROOM 1'!$A$2:$A350,$A318))</f>
        <v/>
      </c>
      <c r="AG318" s="5" t="str">
        <f>IF($A318="","",SUMIFS('BLAST COLDROOM 1'!AI$2:AI350,'BLAST COLDROOM 1'!$C$2:$C350,$B318,'BLAST COLDROOM 1'!$E$2:$E350,$C318,'BLAST COLDROOM 1'!$A$2:$A350,$A318))</f>
        <v/>
      </c>
      <c r="AH318" s="5" t="str">
        <f>IF($A318="","",SUMIFS('BLAST COLDROOM 1'!AJ$2:AJ350,'BLAST COLDROOM 1'!$C$2:$C350,$B318,'BLAST COLDROOM 1'!$E$2:$E350,$C318,'BLAST COLDROOM 1'!$A$2:$A350,$A318))</f>
        <v/>
      </c>
      <c r="AI318" s="5" t="str">
        <f>IF($A318="","",SUMIFS('BLAST COLDROOM 1'!AK$2:AK350,'BLAST COLDROOM 1'!$C$2:$C350,$B318,'BLAST COLDROOM 1'!$E$2:$E350,$C318,'BLAST COLDROOM 1'!$A$2:$A350,$A318))</f>
        <v/>
      </c>
      <c r="AJ318" s="5" t="str">
        <f>IF($A318="","",SUMIFS('BLAST COLDROOM 1'!AL$2:AL350,'BLAST COLDROOM 1'!$C$2:$C350,$B318,'BLAST COLDROOM 1'!$E$2:$E350,$C318,'BLAST COLDROOM 1'!$A$2:$A350,$A318))</f>
        <v/>
      </c>
    </row>
    <row r="319" ht="15.75" customHeight="1">
      <c r="A319" s="17"/>
      <c r="B319" s="5"/>
      <c r="C319" s="5"/>
      <c r="D319" s="5" t="str">
        <f>IF($A319="","",SUMIFS('BLAST COLDROOM 1'!F$2:F350,'BLAST COLDROOM 1'!$C$2:$C350,$B319,'BLAST COLDROOM 1'!$E$2:$E350,$C319,'BLAST COLDROOM 1'!$A$2:$A350,$A319))</f>
        <v/>
      </c>
      <c r="E319" s="5" t="str">
        <f>IF($A319="","",SUMIFS('BLAST COLDROOM 1'!G$2:G350,'BLAST COLDROOM 1'!$C$2:$C350,$B319,'BLAST COLDROOM 1'!$E$2:$E350,$C319,'BLAST COLDROOM 1'!$A$2:$A350,$A319))</f>
        <v/>
      </c>
      <c r="F319" s="5" t="str">
        <f>IF($A319="","",SUMIFS('BLAST COLDROOM 1'!H$2:H350,'BLAST COLDROOM 1'!$C$2:$C350,$B319,'BLAST COLDROOM 1'!$E$2:$E350,$C319,'BLAST COLDROOM 1'!$A$2:$A350,$A319))</f>
        <v/>
      </c>
      <c r="G319" s="5" t="str">
        <f>IF($A319="","",SUMIFS('BLAST COLDROOM 1'!I$2:I350,'BLAST COLDROOM 1'!$C$2:$C350,$B319,'BLAST COLDROOM 1'!$E$2:$E350,$C319,'BLAST COLDROOM 1'!$A$2:$A350,$A319))</f>
        <v/>
      </c>
      <c r="H319" s="5" t="str">
        <f>IF($A319="","",SUMIFS('BLAST COLDROOM 1'!J$2:J350,'BLAST COLDROOM 1'!$C$2:$C350,$B319,'BLAST COLDROOM 1'!$E$2:$E350,$C319,'BLAST COLDROOM 1'!$A$2:$A350,$A319))</f>
        <v/>
      </c>
      <c r="I319" s="5" t="str">
        <f>IF($A319="","",SUMIFS('BLAST COLDROOM 1'!K$2:K350,'BLAST COLDROOM 1'!$C$2:$C350,$B319,'BLAST COLDROOM 1'!$E$2:$E350,$C319,'BLAST COLDROOM 1'!$A$2:$A350,$A319))</f>
        <v/>
      </c>
      <c r="J319" s="5" t="str">
        <f>IF($A319="","",SUMIFS(#REF!,'BLAST COLDROOM 1'!$C$2:$C350,$B319,'BLAST COLDROOM 1'!$E$2:$E350,$C319,'BLAST COLDROOM 1'!$A$2:$A350,$A319))</f>
        <v/>
      </c>
      <c r="K319" s="5" t="str">
        <f>IF($A319="","",SUMIFS('BLAST COLDROOM 1'!M$2:M350,'BLAST COLDROOM 1'!$C$2:$C350,$B319,'BLAST COLDROOM 1'!$E$2:$E350,$C319,'BLAST COLDROOM 1'!$A$2:$A350,$A319))</f>
        <v/>
      </c>
      <c r="L319" s="5" t="str">
        <f>IF($A319="","",SUMIFS('BLAST COLDROOM 1'!N$2:N350,'BLAST COLDROOM 1'!$C$2:$C350,$B319,'BLAST COLDROOM 1'!$E$2:$E350,$C319,'BLAST COLDROOM 1'!$A$2:$A350,$A319))</f>
        <v/>
      </c>
      <c r="M319" s="5" t="str">
        <f>IF($A319="","",SUMIFS('BLAST COLDROOM 1'!O$2:O350,'BLAST COLDROOM 1'!$C$2:$C350,$B319,'BLAST COLDROOM 1'!$E$2:$E350,$C319,'BLAST COLDROOM 1'!$A$2:$A350,$A319))</f>
        <v/>
      </c>
      <c r="N319" s="5" t="str">
        <f>IF($A319="","",SUMIFS('BLAST COLDROOM 1'!P$2:P350,'BLAST COLDROOM 1'!$C$2:$C350,$B319,'BLAST COLDROOM 1'!$E$2:$E350,$C319,'BLAST COLDROOM 1'!$A$2:$A350,$A319))</f>
        <v/>
      </c>
      <c r="O319" s="5" t="str">
        <f>IF($A319="","",SUMIFS('BLAST COLDROOM 1'!Q$2:Q350,'BLAST COLDROOM 1'!$C$2:$C350,$B319,'BLAST COLDROOM 1'!$E$2:$E350,$C319,'BLAST COLDROOM 1'!$A$2:$A350,$A319))</f>
        <v/>
      </c>
      <c r="P319" s="5" t="str">
        <f>IF($A319="","",SUMIFS('BLAST COLDROOM 1'!R$2:R350,'BLAST COLDROOM 1'!$C$2:$C350,$B319,'BLAST COLDROOM 1'!$E$2:$E350,$C319,'BLAST COLDROOM 1'!$A$2:$A350,$A319))</f>
        <v/>
      </c>
      <c r="Q319" s="5" t="str">
        <f>IF($A319="","",SUMIFS('BLAST COLDROOM 1'!S$2:S350,'BLAST COLDROOM 1'!$C$2:$C350,$B319,'BLAST COLDROOM 1'!$E$2:$E350,$C319,'BLAST COLDROOM 1'!$A$2:$A350,$A319))</f>
        <v/>
      </c>
      <c r="R319" s="5" t="str">
        <f>IF($A319="","",SUMIFS('BLAST COLDROOM 1'!T$2:T350,'BLAST COLDROOM 1'!$C$2:$C350,$B319,'BLAST COLDROOM 1'!$E$2:$E350,$C319,'BLAST COLDROOM 1'!$A$2:$A350,$A319))</f>
        <v/>
      </c>
      <c r="S319" s="5" t="str">
        <f>IF($A319="","",SUMIFS('BLAST COLDROOM 1'!U$2:U350,'BLAST COLDROOM 1'!$C$2:$C350,$B319,'BLAST COLDROOM 1'!$E$2:$E350,$C319,'BLAST COLDROOM 1'!$A$2:$A350,$A319))</f>
        <v/>
      </c>
      <c r="T319" s="5" t="str">
        <f>IF($A319="","",SUMIFS('BLAST COLDROOM 1'!V$2:V350,'BLAST COLDROOM 1'!$C$2:$C350,$B319,'BLAST COLDROOM 1'!$E$2:$E350,$C319,'BLAST COLDROOM 1'!$A$2:$A350,$A319))</f>
        <v/>
      </c>
      <c r="U319" s="5" t="str">
        <f>IF($A319="","",SUMIFS(#REF!,'BLAST COLDROOM 1'!$C$2:$C350,$B319,'BLAST COLDROOM 1'!$E$2:$E350,$C319,'BLAST COLDROOM 1'!$A$2:$A350,$A319))</f>
        <v/>
      </c>
      <c r="V319" s="5" t="str">
        <f>IF($A319="","",SUMIFS('BLAST COLDROOM 1'!X$2:X350,'BLAST COLDROOM 1'!$C$2:$C350,$B319,'BLAST COLDROOM 1'!$E$2:$E350,$C319,'BLAST COLDROOM 1'!$A$2:$A350,$A319))</f>
        <v/>
      </c>
      <c r="W319" s="5" t="str">
        <f>IF($A319="","",SUMIFS('BLAST COLDROOM 1'!Y$2:Y350,'BLAST COLDROOM 1'!$C$2:$C350,$B319,'BLAST COLDROOM 1'!$E$2:$E350,$C319,'BLAST COLDROOM 1'!$A$2:$A350,$A319))</f>
        <v/>
      </c>
      <c r="X319" s="5" t="str">
        <f>IF($A319="","",SUMIFS('BLAST COLDROOM 1'!Z$2:Z350,'BLAST COLDROOM 1'!$C$2:$C350,$B319,'BLAST COLDROOM 1'!$E$2:$E350,$C319,'BLAST COLDROOM 1'!$A$2:$A350,$A319))</f>
        <v/>
      </c>
      <c r="Y319" s="5" t="str">
        <f>IF($A319="","",SUMIFS('BLAST COLDROOM 1'!AA$2:AA350,'BLAST COLDROOM 1'!$C$2:$C350,$B319,'BLAST COLDROOM 1'!$E$2:$E350,$C319,'BLAST COLDROOM 1'!$A$2:$A350,$A319))</f>
        <v/>
      </c>
      <c r="Z319" s="5" t="str">
        <f>IF($A319="","",SUMIFS('BLAST COLDROOM 1'!AB$2:AB350,'BLAST COLDROOM 1'!$C$2:$C350,$B319,'BLAST COLDROOM 1'!$E$2:$E350,$C319,'BLAST COLDROOM 1'!$A$2:$A350,$A319))</f>
        <v/>
      </c>
      <c r="AA319" s="5" t="str">
        <f>IF($A319="","",SUMIFS('BLAST COLDROOM 1'!AC$2:AC350,'BLAST COLDROOM 1'!$C$2:$C350,$B319,'BLAST COLDROOM 1'!$E$2:$E350,$C319,'BLAST COLDROOM 1'!$A$2:$A350,$A319))</f>
        <v/>
      </c>
      <c r="AB319" s="5" t="str">
        <f>IF($A319="","",SUMIFS('BLAST COLDROOM 1'!AD$2:AD350,'BLAST COLDROOM 1'!$C$2:$C350,$B319,'BLAST COLDROOM 1'!$E$2:$E350,$C319,'BLAST COLDROOM 1'!$A$2:$A350,$A319))</f>
        <v/>
      </c>
      <c r="AC319" s="5" t="str">
        <f>IF($A319="","",SUMIFS('BLAST COLDROOM 1'!AE$2:AE350,'BLAST COLDROOM 1'!$C$2:$C350,$B319,'BLAST COLDROOM 1'!$E$2:$E350,$C319,'BLAST COLDROOM 1'!$A$2:$A350,$A319))</f>
        <v/>
      </c>
      <c r="AD319" s="5" t="str">
        <f>IF($A319="","",SUMIFS('BLAST COLDROOM 1'!AF$2:AF350,'BLAST COLDROOM 1'!$C$2:$C350,$B319,'BLAST COLDROOM 1'!$E$2:$E350,$C319,'BLAST COLDROOM 1'!$A$2:$A350,$A319))</f>
        <v/>
      </c>
      <c r="AE319" s="5" t="str">
        <f>IF($A319="","",SUMIFS('BLAST COLDROOM 1'!AG$2:AG350,'BLAST COLDROOM 1'!$C$2:$C350,$B319,'BLAST COLDROOM 1'!$E$2:$E350,$C319,'BLAST COLDROOM 1'!$A$2:$A350,$A319))</f>
        <v/>
      </c>
      <c r="AF319" s="5" t="str">
        <f>IF($A319="","",SUMIFS('BLAST COLDROOM 1'!AH$2:AH350,'BLAST COLDROOM 1'!$C$2:$C350,$B319,'BLAST COLDROOM 1'!$E$2:$E350,$C319,'BLAST COLDROOM 1'!$A$2:$A350,$A319))</f>
        <v/>
      </c>
      <c r="AG319" s="5" t="str">
        <f>IF($A319="","",SUMIFS('BLAST COLDROOM 1'!AI$2:AI350,'BLAST COLDROOM 1'!$C$2:$C350,$B319,'BLAST COLDROOM 1'!$E$2:$E350,$C319,'BLAST COLDROOM 1'!$A$2:$A350,$A319))</f>
        <v/>
      </c>
      <c r="AH319" s="5" t="str">
        <f>IF($A319="","",SUMIFS('BLAST COLDROOM 1'!AJ$2:AJ350,'BLAST COLDROOM 1'!$C$2:$C350,$B319,'BLAST COLDROOM 1'!$E$2:$E350,$C319,'BLAST COLDROOM 1'!$A$2:$A350,$A319))</f>
        <v/>
      </c>
      <c r="AI319" s="5" t="str">
        <f>IF($A319="","",SUMIFS('BLAST COLDROOM 1'!AK$2:AK350,'BLAST COLDROOM 1'!$C$2:$C350,$B319,'BLAST COLDROOM 1'!$E$2:$E350,$C319,'BLAST COLDROOM 1'!$A$2:$A350,$A319))</f>
        <v/>
      </c>
      <c r="AJ319" s="5" t="str">
        <f>IF($A319="","",SUMIFS('BLAST COLDROOM 1'!AL$2:AL350,'BLAST COLDROOM 1'!$C$2:$C350,$B319,'BLAST COLDROOM 1'!$E$2:$E350,$C319,'BLAST COLDROOM 1'!$A$2:$A350,$A319))</f>
        <v/>
      </c>
    </row>
    <row r="320" ht="15.75" customHeight="1">
      <c r="A320" s="17"/>
      <c r="B320" s="5"/>
      <c r="C320" s="5"/>
      <c r="D320" s="5" t="str">
        <f>IF($A320="","",SUMIFS('BLAST COLDROOM 1'!F$2:F350,'BLAST COLDROOM 1'!$C$2:$C350,$B320,'BLAST COLDROOM 1'!$E$2:$E350,$C320,'BLAST COLDROOM 1'!$A$2:$A350,$A320))</f>
        <v/>
      </c>
      <c r="E320" s="5" t="str">
        <f>IF($A320="","",SUMIFS('BLAST COLDROOM 1'!G$2:G350,'BLAST COLDROOM 1'!$C$2:$C350,$B320,'BLAST COLDROOM 1'!$E$2:$E350,$C320,'BLAST COLDROOM 1'!$A$2:$A350,$A320))</f>
        <v/>
      </c>
      <c r="F320" s="5" t="str">
        <f>IF($A320="","",SUMIFS('BLAST COLDROOM 1'!H$2:H350,'BLAST COLDROOM 1'!$C$2:$C350,$B320,'BLAST COLDROOM 1'!$E$2:$E350,$C320,'BLAST COLDROOM 1'!$A$2:$A350,$A320))</f>
        <v/>
      </c>
      <c r="G320" s="5" t="str">
        <f>IF($A320="","",SUMIFS('BLAST COLDROOM 1'!I$2:I350,'BLAST COLDROOM 1'!$C$2:$C350,$B320,'BLAST COLDROOM 1'!$E$2:$E350,$C320,'BLAST COLDROOM 1'!$A$2:$A350,$A320))</f>
        <v/>
      </c>
      <c r="H320" s="5" t="str">
        <f>IF($A320="","",SUMIFS('BLAST COLDROOM 1'!J$2:J350,'BLAST COLDROOM 1'!$C$2:$C350,$B320,'BLAST COLDROOM 1'!$E$2:$E350,$C320,'BLAST COLDROOM 1'!$A$2:$A350,$A320))</f>
        <v/>
      </c>
      <c r="I320" s="5" t="str">
        <f>IF($A320="","",SUMIFS('BLAST COLDROOM 1'!K$2:K350,'BLAST COLDROOM 1'!$C$2:$C350,$B320,'BLAST COLDROOM 1'!$E$2:$E350,$C320,'BLAST COLDROOM 1'!$A$2:$A350,$A320))</f>
        <v/>
      </c>
      <c r="J320" s="5" t="str">
        <f>IF($A320="","",SUMIFS(#REF!,'BLAST COLDROOM 1'!$C$2:$C350,$B320,'BLAST COLDROOM 1'!$E$2:$E350,$C320,'BLAST COLDROOM 1'!$A$2:$A350,$A320))</f>
        <v/>
      </c>
      <c r="K320" s="5" t="str">
        <f>IF($A320="","",SUMIFS('BLAST COLDROOM 1'!M$2:M350,'BLAST COLDROOM 1'!$C$2:$C350,$B320,'BLAST COLDROOM 1'!$E$2:$E350,$C320,'BLAST COLDROOM 1'!$A$2:$A350,$A320))</f>
        <v/>
      </c>
      <c r="L320" s="5" t="str">
        <f>IF($A320="","",SUMIFS('BLAST COLDROOM 1'!N$2:N350,'BLAST COLDROOM 1'!$C$2:$C350,$B320,'BLAST COLDROOM 1'!$E$2:$E350,$C320,'BLAST COLDROOM 1'!$A$2:$A350,$A320))</f>
        <v/>
      </c>
      <c r="M320" s="5" t="str">
        <f>IF($A320="","",SUMIFS('BLAST COLDROOM 1'!O$2:O350,'BLAST COLDROOM 1'!$C$2:$C350,$B320,'BLAST COLDROOM 1'!$E$2:$E350,$C320,'BLAST COLDROOM 1'!$A$2:$A350,$A320))</f>
        <v/>
      </c>
      <c r="N320" s="5" t="str">
        <f>IF($A320="","",SUMIFS('BLAST COLDROOM 1'!P$2:P350,'BLAST COLDROOM 1'!$C$2:$C350,$B320,'BLAST COLDROOM 1'!$E$2:$E350,$C320,'BLAST COLDROOM 1'!$A$2:$A350,$A320))</f>
        <v/>
      </c>
      <c r="O320" s="5" t="str">
        <f>IF($A320="","",SUMIFS('BLAST COLDROOM 1'!Q$2:Q350,'BLAST COLDROOM 1'!$C$2:$C350,$B320,'BLAST COLDROOM 1'!$E$2:$E350,$C320,'BLAST COLDROOM 1'!$A$2:$A350,$A320))</f>
        <v/>
      </c>
      <c r="P320" s="5" t="str">
        <f>IF($A320="","",SUMIFS('BLAST COLDROOM 1'!R$2:R350,'BLAST COLDROOM 1'!$C$2:$C350,$B320,'BLAST COLDROOM 1'!$E$2:$E350,$C320,'BLAST COLDROOM 1'!$A$2:$A350,$A320))</f>
        <v/>
      </c>
      <c r="Q320" s="5" t="str">
        <f>IF($A320="","",SUMIFS('BLAST COLDROOM 1'!S$2:S350,'BLAST COLDROOM 1'!$C$2:$C350,$B320,'BLAST COLDROOM 1'!$E$2:$E350,$C320,'BLAST COLDROOM 1'!$A$2:$A350,$A320))</f>
        <v/>
      </c>
      <c r="R320" s="5" t="str">
        <f>IF($A320="","",SUMIFS('BLAST COLDROOM 1'!T$2:T350,'BLAST COLDROOM 1'!$C$2:$C350,$B320,'BLAST COLDROOM 1'!$E$2:$E350,$C320,'BLAST COLDROOM 1'!$A$2:$A350,$A320))</f>
        <v/>
      </c>
      <c r="S320" s="5" t="str">
        <f>IF($A320="","",SUMIFS('BLAST COLDROOM 1'!U$2:U350,'BLAST COLDROOM 1'!$C$2:$C350,$B320,'BLAST COLDROOM 1'!$E$2:$E350,$C320,'BLAST COLDROOM 1'!$A$2:$A350,$A320))</f>
        <v/>
      </c>
      <c r="T320" s="5" t="str">
        <f>IF($A320="","",SUMIFS('BLAST COLDROOM 1'!V$2:V350,'BLAST COLDROOM 1'!$C$2:$C350,$B320,'BLAST COLDROOM 1'!$E$2:$E350,$C320,'BLAST COLDROOM 1'!$A$2:$A350,$A320))</f>
        <v/>
      </c>
      <c r="U320" s="5" t="str">
        <f>IF($A320="","",SUMIFS(#REF!,'BLAST COLDROOM 1'!$C$2:$C350,$B320,'BLAST COLDROOM 1'!$E$2:$E350,$C320,'BLAST COLDROOM 1'!$A$2:$A350,$A320))</f>
        <v/>
      </c>
      <c r="V320" s="5" t="str">
        <f>IF($A320="","",SUMIFS('BLAST COLDROOM 1'!X$2:X350,'BLAST COLDROOM 1'!$C$2:$C350,$B320,'BLAST COLDROOM 1'!$E$2:$E350,$C320,'BLAST COLDROOM 1'!$A$2:$A350,$A320))</f>
        <v/>
      </c>
      <c r="W320" s="5" t="str">
        <f>IF($A320="","",SUMIFS('BLAST COLDROOM 1'!Y$2:Y350,'BLAST COLDROOM 1'!$C$2:$C350,$B320,'BLAST COLDROOM 1'!$E$2:$E350,$C320,'BLAST COLDROOM 1'!$A$2:$A350,$A320))</f>
        <v/>
      </c>
      <c r="X320" s="5" t="str">
        <f>IF($A320="","",SUMIFS('BLAST COLDROOM 1'!Z$2:Z350,'BLAST COLDROOM 1'!$C$2:$C350,$B320,'BLAST COLDROOM 1'!$E$2:$E350,$C320,'BLAST COLDROOM 1'!$A$2:$A350,$A320))</f>
        <v/>
      </c>
      <c r="Y320" s="5" t="str">
        <f>IF($A320="","",SUMIFS('BLAST COLDROOM 1'!AA$2:AA350,'BLAST COLDROOM 1'!$C$2:$C350,$B320,'BLAST COLDROOM 1'!$E$2:$E350,$C320,'BLAST COLDROOM 1'!$A$2:$A350,$A320))</f>
        <v/>
      </c>
      <c r="Z320" s="5" t="str">
        <f>IF($A320="","",SUMIFS('BLAST COLDROOM 1'!AB$2:AB350,'BLAST COLDROOM 1'!$C$2:$C350,$B320,'BLAST COLDROOM 1'!$E$2:$E350,$C320,'BLAST COLDROOM 1'!$A$2:$A350,$A320))</f>
        <v/>
      </c>
      <c r="AA320" s="5" t="str">
        <f>IF($A320="","",SUMIFS('BLAST COLDROOM 1'!AC$2:AC350,'BLAST COLDROOM 1'!$C$2:$C350,$B320,'BLAST COLDROOM 1'!$E$2:$E350,$C320,'BLAST COLDROOM 1'!$A$2:$A350,$A320))</f>
        <v/>
      </c>
      <c r="AB320" s="5" t="str">
        <f>IF($A320="","",SUMIFS('BLAST COLDROOM 1'!AD$2:AD350,'BLAST COLDROOM 1'!$C$2:$C350,$B320,'BLAST COLDROOM 1'!$E$2:$E350,$C320,'BLAST COLDROOM 1'!$A$2:$A350,$A320))</f>
        <v/>
      </c>
      <c r="AC320" s="5" t="str">
        <f>IF($A320="","",SUMIFS('BLAST COLDROOM 1'!AE$2:AE350,'BLAST COLDROOM 1'!$C$2:$C350,$B320,'BLAST COLDROOM 1'!$E$2:$E350,$C320,'BLAST COLDROOM 1'!$A$2:$A350,$A320))</f>
        <v/>
      </c>
      <c r="AD320" s="5" t="str">
        <f>IF($A320="","",SUMIFS('BLAST COLDROOM 1'!AF$2:AF350,'BLAST COLDROOM 1'!$C$2:$C350,$B320,'BLAST COLDROOM 1'!$E$2:$E350,$C320,'BLAST COLDROOM 1'!$A$2:$A350,$A320))</f>
        <v/>
      </c>
      <c r="AE320" s="5" t="str">
        <f>IF($A320="","",SUMIFS('BLAST COLDROOM 1'!AG$2:AG350,'BLAST COLDROOM 1'!$C$2:$C350,$B320,'BLAST COLDROOM 1'!$E$2:$E350,$C320,'BLAST COLDROOM 1'!$A$2:$A350,$A320))</f>
        <v/>
      </c>
      <c r="AF320" s="5" t="str">
        <f>IF($A320="","",SUMIFS('BLAST COLDROOM 1'!AH$2:AH350,'BLAST COLDROOM 1'!$C$2:$C350,$B320,'BLAST COLDROOM 1'!$E$2:$E350,$C320,'BLAST COLDROOM 1'!$A$2:$A350,$A320))</f>
        <v/>
      </c>
      <c r="AG320" s="5" t="str">
        <f>IF($A320="","",SUMIFS('BLAST COLDROOM 1'!AI$2:AI350,'BLAST COLDROOM 1'!$C$2:$C350,$B320,'BLAST COLDROOM 1'!$E$2:$E350,$C320,'BLAST COLDROOM 1'!$A$2:$A350,$A320))</f>
        <v/>
      </c>
      <c r="AH320" s="5" t="str">
        <f>IF($A320="","",SUMIFS('BLAST COLDROOM 1'!AJ$2:AJ350,'BLAST COLDROOM 1'!$C$2:$C350,$B320,'BLAST COLDROOM 1'!$E$2:$E350,$C320,'BLAST COLDROOM 1'!$A$2:$A350,$A320))</f>
        <v/>
      </c>
      <c r="AI320" s="5" t="str">
        <f>IF($A320="","",SUMIFS('BLAST COLDROOM 1'!AK$2:AK350,'BLAST COLDROOM 1'!$C$2:$C350,$B320,'BLAST COLDROOM 1'!$E$2:$E350,$C320,'BLAST COLDROOM 1'!$A$2:$A350,$A320))</f>
        <v/>
      </c>
      <c r="AJ320" s="5" t="str">
        <f>IF($A320="","",SUMIFS('BLAST COLDROOM 1'!AL$2:AL350,'BLAST COLDROOM 1'!$C$2:$C350,$B320,'BLAST COLDROOM 1'!$E$2:$E350,$C320,'BLAST COLDROOM 1'!$A$2:$A350,$A320))</f>
        <v/>
      </c>
    </row>
    <row r="321" ht="15.75" customHeight="1">
      <c r="A321" s="17"/>
      <c r="B321" s="5"/>
      <c r="C321" s="5"/>
      <c r="D321" s="5" t="str">
        <f>IF($A321="","",SUMIFS('BLAST COLDROOM 1'!F$2:F350,'BLAST COLDROOM 1'!$C$2:$C350,$B321,'BLAST COLDROOM 1'!$E$2:$E350,$C321,'BLAST COLDROOM 1'!$A$2:$A350,$A321))</f>
        <v/>
      </c>
      <c r="E321" s="5" t="str">
        <f>IF($A321="","",SUMIFS('BLAST COLDROOM 1'!G$2:G350,'BLAST COLDROOM 1'!$C$2:$C350,$B321,'BLAST COLDROOM 1'!$E$2:$E350,$C321,'BLAST COLDROOM 1'!$A$2:$A350,$A321))</f>
        <v/>
      </c>
      <c r="F321" s="5" t="str">
        <f>IF($A321="","",SUMIFS('BLAST COLDROOM 1'!H$2:H350,'BLAST COLDROOM 1'!$C$2:$C350,$B321,'BLAST COLDROOM 1'!$E$2:$E350,$C321,'BLAST COLDROOM 1'!$A$2:$A350,$A321))</f>
        <v/>
      </c>
      <c r="G321" s="5" t="str">
        <f>IF($A321="","",SUMIFS('BLAST COLDROOM 1'!I$2:I350,'BLAST COLDROOM 1'!$C$2:$C350,$B321,'BLAST COLDROOM 1'!$E$2:$E350,$C321,'BLAST COLDROOM 1'!$A$2:$A350,$A321))</f>
        <v/>
      </c>
      <c r="H321" s="5" t="str">
        <f>IF($A321="","",SUMIFS('BLAST COLDROOM 1'!J$2:J350,'BLAST COLDROOM 1'!$C$2:$C350,$B321,'BLAST COLDROOM 1'!$E$2:$E350,$C321,'BLAST COLDROOM 1'!$A$2:$A350,$A321))</f>
        <v/>
      </c>
      <c r="I321" s="5" t="str">
        <f>IF($A321="","",SUMIFS('BLAST COLDROOM 1'!K$2:K350,'BLAST COLDROOM 1'!$C$2:$C350,$B321,'BLAST COLDROOM 1'!$E$2:$E350,$C321,'BLAST COLDROOM 1'!$A$2:$A350,$A321))</f>
        <v/>
      </c>
      <c r="J321" s="5" t="str">
        <f>IF($A321="","",SUMIFS(#REF!,'BLAST COLDROOM 1'!$C$2:$C350,$B321,'BLAST COLDROOM 1'!$E$2:$E350,$C321,'BLAST COLDROOM 1'!$A$2:$A350,$A321))</f>
        <v/>
      </c>
      <c r="K321" s="5" t="str">
        <f>IF($A321="","",SUMIFS('BLAST COLDROOM 1'!M$2:M350,'BLAST COLDROOM 1'!$C$2:$C350,$B321,'BLAST COLDROOM 1'!$E$2:$E350,$C321,'BLAST COLDROOM 1'!$A$2:$A350,$A321))</f>
        <v/>
      </c>
      <c r="L321" s="5" t="str">
        <f>IF($A321="","",SUMIFS('BLAST COLDROOM 1'!N$2:N350,'BLAST COLDROOM 1'!$C$2:$C350,$B321,'BLAST COLDROOM 1'!$E$2:$E350,$C321,'BLAST COLDROOM 1'!$A$2:$A350,$A321))</f>
        <v/>
      </c>
      <c r="M321" s="5" t="str">
        <f>IF($A321="","",SUMIFS('BLAST COLDROOM 1'!O$2:O350,'BLAST COLDROOM 1'!$C$2:$C350,$B321,'BLAST COLDROOM 1'!$E$2:$E350,$C321,'BLAST COLDROOM 1'!$A$2:$A350,$A321))</f>
        <v/>
      </c>
      <c r="N321" s="5" t="str">
        <f>IF($A321="","",SUMIFS('BLAST COLDROOM 1'!P$2:P350,'BLAST COLDROOM 1'!$C$2:$C350,$B321,'BLAST COLDROOM 1'!$E$2:$E350,$C321,'BLAST COLDROOM 1'!$A$2:$A350,$A321))</f>
        <v/>
      </c>
      <c r="O321" s="5" t="str">
        <f>IF($A321="","",SUMIFS('BLAST COLDROOM 1'!Q$2:Q350,'BLAST COLDROOM 1'!$C$2:$C350,$B321,'BLAST COLDROOM 1'!$E$2:$E350,$C321,'BLAST COLDROOM 1'!$A$2:$A350,$A321))</f>
        <v/>
      </c>
      <c r="P321" s="5" t="str">
        <f>IF($A321="","",SUMIFS('BLAST COLDROOM 1'!R$2:R350,'BLAST COLDROOM 1'!$C$2:$C350,$B321,'BLAST COLDROOM 1'!$E$2:$E350,$C321,'BLAST COLDROOM 1'!$A$2:$A350,$A321))</f>
        <v/>
      </c>
      <c r="Q321" s="5" t="str">
        <f>IF($A321="","",SUMIFS('BLAST COLDROOM 1'!S$2:S350,'BLAST COLDROOM 1'!$C$2:$C350,$B321,'BLAST COLDROOM 1'!$E$2:$E350,$C321,'BLAST COLDROOM 1'!$A$2:$A350,$A321))</f>
        <v/>
      </c>
      <c r="R321" s="5" t="str">
        <f>IF($A321="","",SUMIFS('BLAST COLDROOM 1'!T$2:T350,'BLAST COLDROOM 1'!$C$2:$C350,$B321,'BLAST COLDROOM 1'!$E$2:$E350,$C321,'BLAST COLDROOM 1'!$A$2:$A350,$A321))</f>
        <v/>
      </c>
      <c r="S321" s="5" t="str">
        <f>IF($A321="","",SUMIFS('BLAST COLDROOM 1'!U$2:U350,'BLAST COLDROOM 1'!$C$2:$C350,$B321,'BLAST COLDROOM 1'!$E$2:$E350,$C321,'BLAST COLDROOM 1'!$A$2:$A350,$A321))</f>
        <v/>
      </c>
      <c r="T321" s="5" t="str">
        <f>IF($A321="","",SUMIFS('BLAST COLDROOM 1'!V$2:V350,'BLAST COLDROOM 1'!$C$2:$C350,$B321,'BLAST COLDROOM 1'!$E$2:$E350,$C321,'BLAST COLDROOM 1'!$A$2:$A350,$A321))</f>
        <v/>
      </c>
      <c r="U321" s="5" t="str">
        <f>IF($A321="","",SUMIFS(#REF!,'BLAST COLDROOM 1'!$C$2:$C350,$B321,'BLAST COLDROOM 1'!$E$2:$E350,$C321,'BLAST COLDROOM 1'!$A$2:$A350,$A321))</f>
        <v/>
      </c>
      <c r="V321" s="5" t="str">
        <f>IF($A321="","",SUMIFS('BLAST COLDROOM 1'!X$2:X350,'BLAST COLDROOM 1'!$C$2:$C350,$B321,'BLAST COLDROOM 1'!$E$2:$E350,$C321,'BLAST COLDROOM 1'!$A$2:$A350,$A321))</f>
        <v/>
      </c>
      <c r="W321" s="5" t="str">
        <f>IF($A321="","",SUMIFS('BLAST COLDROOM 1'!Y$2:Y350,'BLAST COLDROOM 1'!$C$2:$C350,$B321,'BLAST COLDROOM 1'!$E$2:$E350,$C321,'BLAST COLDROOM 1'!$A$2:$A350,$A321))</f>
        <v/>
      </c>
      <c r="X321" s="5" t="str">
        <f>IF($A321="","",SUMIFS('BLAST COLDROOM 1'!Z$2:Z350,'BLAST COLDROOM 1'!$C$2:$C350,$B321,'BLAST COLDROOM 1'!$E$2:$E350,$C321,'BLAST COLDROOM 1'!$A$2:$A350,$A321))</f>
        <v/>
      </c>
      <c r="Y321" s="5" t="str">
        <f>IF($A321="","",SUMIFS('BLAST COLDROOM 1'!AA$2:AA350,'BLAST COLDROOM 1'!$C$2:$C350,$B321,'BLAST COLDROOM 1'!$E$2:$E350,$C321,'BLAST COLDROOM 1'!$A$2:$A350,$A321))</f>
        <v/>
      </c>
      <c r="Z321" s="5" t="str">
        <f>IF($A321="","",SUMIFS('BLAST COLDROOM 1'!AB$2:AB350,'BLAST COLDROOM 1'!$C$2:$C350,$B321,'BLAST COLDROOM 1'!$E$2:$E350,$C321,'BLAST COLDROOM 1'!$A$2:$A350,$A321))</f>
        <v/>
      </c>
      <c r="AA321" s="5" t="str">
        <f>IF($A321="","",SUMIFS('BLAST COLDROOM 1'!AC$2:AC350,'BLAST COLDROOM 1'!$C$2:$C350,$B321,'BLAST COLDROOM 1'!$E$2:$E350,$C321,'BLAST COLDROOM 1'!$A$2:$A350,$A321))</f>
        <v/>
      </c>
      <c r="AB321" s="5" t="str">
        <f>IF($A321="","",SUMIFS('BLAST COLDROOM 1'!AD$2:AD350,'BLAST COLDROOM 1'!$C$2:$C350,$B321,'BLAST COLDROOM 1'!$E$2:$E350,$C321,'BLAST COLDROOM 1'!$A$2:$A350,$A321))</f>
        <v/>
      </c>
      <c r="AC321" s="5" t="str">
        <f>IF($A321="","",SUMIFS('BLAST COLDROOM 1'!AE$2:AE350,'BLAST COLDROOM 1'!$C$2:$C350,$B321,'BLAST COLDROOM 1'!$E$2:$E350,$C321,'BLAST COLDROOM 1'!$A$2:$A350,$A321))</f>
        <v/>
      </c>
      <c r="AD321" s="5" t="str">
        <f>IF($A321="","",SUMIFS('BLAST COLDROOM 1'!AF$2:AF350,'BLAST COLDROOM 1'!$C$2:$C350,$B321,'BLAST COLDROOM 1'!$E$2:$E350,$C321,'BLAST COLDROOM 1'!$A$2:$A350,$A321))</f>
        <v/>
      </c>
      <c r="AE321" s="5" t="str">
        <f>IF($A321="","",SUMIFS('BLAST COLDROOM 1'!AG$2:AG350,'BLAST COLDROOM 1'!$C$2:$C350,$B321,'BLAST COLDROOM 1'!$E$2:$E350,$C321,'BLAST COLDROOM 1'!$A$2:$A350,$A321))</f>
        <v/>
      </c>
      <c r="AF321" s="5" t="str">
        <f>IF($A321="","",SUMIFS('BLAST COLDROOM 1'!AH$2:AH350,'BLAST COLDROOM 1'!$C$2:$C350,$B321,'BLAST COLDROOM 1'!$E$2:$E350,$C321,'BLAST COLDROOM 1'!$A$2:$A350,$A321))</f>
        <v/>
      </c>
      <c r="AG321" s="5" t="str">
        <f>IF($A321="","",SUMIFS('BLAST COLDROOM 1'!AI$2:AI350,'BLAST COLDROOM 1'!$C$2:$C350,$B321,'BLAST COLDROOM 1'!$E$2:$E350,$C321,'BLAST COLDROOM 1'!$A$2:$A350,$A321))</f>
        <v/>
      </c>
      <c r="AH321" s="5" t="str">
        <f>IF($A321="","",SUMIFS('BLAST COLDROOM 1'!AJ$2:AJ350,'BLAST COLDROOM 1'!$C$2:$C350,$B321,'BLAST COLDROOM 1'!$E$2:$E350,$C321,'BLAST COLDROOM 1'!$A$2:$A350,$A321))</f>
        <v/>
      </c>
      <c r="AI321" s="5" t="str">
        <f>IF($A321="","",SUMIFS('BLAST COLDROOM 1'!AK$2:AK350,'BLAST COLDROOM 1'!$C$2:$C350,$B321,'BLAST COLDROOM 1'!$E$2:$E350,$C321,'BLAST COLDROOM 1'!$A$2:$A350,$A321))</f>
        <v/>
      </c>
      <c r="AJ321" s="5" t="str">
        <f>IF($A321="","",SUMIFS('BLAST COLDROOM 1'!AL$2:AL350,'BLAST COLDROOM 1'!$C$2:$C350,$B321,'BLAST COLDROOM 1'!$E$2:$E350,$C321,'BLAST COLDROOM 1'!$A$2:$A350,$A321))</f>
        <v/>
      </c>
    </row>
    <row r="322" ht="15.75" customHeight="1">
      <c r="A322" s="17"/>
      <c r="B322" s="5"/>
      <c r="C322" s="5"/>
      <c r="D322" s="5" t="str">
        <f>IF($A322="","",SUMIFS('BLAST COLDROOM 1'!F$2:F350,'BLAST COLDROOM 1'!$C$2:$C350,$B322,'BLAST COLDROOM 1'!$E$2:$E350,$C322,'BLAST COLDROOM 1'!$A$2:$A350,$A322))</f>
        <v/>
      </c>
      <c r="E322" s="5" t="str">
        <f>IF($A322="","",SUMIFS('BLAST COLDROOM 1'!G$2:G350,'BLAST COLDROOM 1'!$C$2:$C350,$B322,'BLAST COLDROOM 1'!$E$2:$E350,$C322,'BLAST COLDROOM 1'!$A$2:$A350,$A322))</f>
        <v/>
      </c>
      <c r="F322" s="5" t="str">
        <f>IF($A322="","",SUMIFS('BLAST COLDROOM 1'!H$2:H350,'BLAST COLDROOM 1'!$C$2:$C350,$B322,'BLAST COLDROOM 1'!$E$2:$E350,$C322,'BLAST COLDROOM 1'!$A$2:$A350,$A322))</f>
        <v/>
      </c>
      <c r="G322" s="5" t="str">
        <f>IF($A322="","",SUMIFS('BLAST COLDROOM 1'!I$2:I350,'BLAST COLDROOM 1'!$C$2:$C350,$B322,'BLAST COLDROOM 1'!$E$2:$E350,$C322,'BLAST COLDROOM 1'!$A$2:$A350,$A322))</f>
        <v/>
      </c>
      <c r="H322" s="5" t="str">
        <f>IF($A322="","",SUMIFS('BLAST COLDROOM 1'!J$2:J350,'BLAST COLDROOM 1'!$C$2:$C350,$B322,'BLAST COLDROOM 1'!$E$2:$E350,$C322,'BLAST COLDROOM 1'!$A$2:$A350,$A322))</f>
        <v/>
      </c>
      <c r="I322" s="5" t="str">
        <f>IF($A322="","",SUMIFS('BLAST COLDROOM 1'!K$2:K350,'BLAST COLDROOM 1'!$C$2:$C350,$B322,'BLAST COLDROOM 1'!$E$2:$E350,$C322,'BLAST COLDROOM 1'!$A$2:$A350,$A322))</f>
        <v/>
      </c>
      <c r="J322" s="5" t="str">
        <f>IF($A322="","",SUMIFS(#REF!,'BLAST COLDROOM 1'!$C$2:$C350,$B322,'BLAST COLDROOM 1'!$E$2:$E350,$C322,'BLAST COLDROOM 1'!$A$2:$A350,$A322))</f>
        <v/>
      </c>
      <c r="K322" s="5" t="str">
        <f>IF($A322="","",SUMIFS('BLAST COLDROOM 1'!M$2:M350,'BLAST COLDROOM 1'!$C$2:$C350,$B322,'BLAST COLDROOM 1'!$E$2:$E350,$C322,'BLAST COLDROOM 1'!$A$2:$A350,$A322))</f>
        <v/>
      </c>
      <c r="L322" s="5" t="str">
        <f>IF($A322="","",SUMIFS('BLAST COLDROOM 1'!N$2:N350,'BLAST COLDROOM 1'!$C$2:$C350,$B322,'BLAST COLDROOM 1'!$E$2:$E350,$C322,'BLAST COLDROOM 1'!$A$2:$A350,$A322))</f>
        <v/>
      </c>
      <c r="M322" s="5" t="str">
        <f>IF($A322="","",SUMIFS('BLAST COLDROOM 1'!O$2:O350,'BLAST COLDROOM 1'!$C$2:$C350,$B322,'BLAST COLDROOM 1'!$E$2:$E350,$C322,'BLAST COLDROOM 1'!$A$2:$A350,$A322))</f>
        <v/>
      </c>
      <c r="N322" s="5" t="str">
        <f>IF($A322="","",SUMIFS('BLAST COLDROOM 1'!P$2:P350,'BLAST COLDROOM 1'!$C$2:$C350,$B322,'BLAST COLDROOM 1'!$E$2:$E350,$C322,'BLAST COLDROOM 1'!$A$2:$A350,$A322))</f>
        <v/>
      </c>
      <c r="O322" s="5" t="str">
        <f>IF($A322="","",SUMIFS('BLAST COLDROOM 1'!Q$2:Q350,'BLAST COLDROOM 1'!$C$2:$C350,$B322,'BLAST COLDROOM 1'!$E$2:$E350,$C322,'BLAST COLDROOM 1'!$A$2:$A350,$A322))</f>
        <v/>
      </c>
      <c r="P322" s="5" t="str">
        <f>IF($A322="","",SUMIFS('BLAST COLDROOM 1'!R$2:R350,'BLAST COLDROOM 1'!$C$2:$C350,$B322,'BLAST COLDROOM 1'!$E$2:$E350,$C322,'BLAST COLDROOM 1'!$A$2:$A350,$A322))</f>
        <v/>
      </c>
      <c r="Q322" s="5" t="str">
        <f>IF($A322="","",SUMIFS('BLAST COLDROOM 1'!S$2:S350,'BLAST COLDROOM 1'!$C$2:$C350,$B322,'BLAST COLDROOM 1'!$E$2:$E350,$C322,'BLAST COLDROOM 1'!$A$2:$A350,$A322))</f>
        <v/>
      </c>
      <c r="R322" s="5" t="str">
        <f>IF($A322="","",SUMIFS('BLAST COLDROOM 1'!T$2:T350,'BLAST COLDROOM 1'!$C$2:$C350,$B322,'BLAST COLDROOM 1'!$E$2:$E350,$C322,'BLAST COLDROOM 1'!$A$2:$A350,$A322))</f>
        <v/>
      </c>
      <c r="S322" s="5" t="str">
        <f>IF($A322="","",SUMIFS('BLAST COLDROOM 1'!U$2:U350,'BLAST COLDROOM 1'!$C$2:$C350,$B322,'BLAST COLDROOM 1'!$E$2:$E350,$C322,'BLAST COLDROOM 1'!$A$2:$A350,$A322))</f>
        <v/>
      </c>
      <c r="T322" s="5" t="str">
        <f>IF($A322="","",SUMIFS('BLAST COLDROOM 1'!V$2:V350,'BLAST COLDROOM 1'!$C$2:$C350,$B322,'BLAST COLDROOM 1'!$E$2:$E350,$C322,'BLAST COLDROOM 1'!$A$2:$A350,$A322))</f>
        <v/>
      </c>
      <c r="U322" s="5" t="str">
        <f>IF($A322="","",SUMIFS(#REF!,'BLAST COLDROOM 1'!$C$2:$C350,$B322,'BLAST COLDROOM 1'!$E$2:$E350,$C322,'BLAST COLDROOM 1'!$A$2:$A350,$A322))</f>
        <v/>
      </c>
      <c r="V322" s="5" t="str">
        <f>IF($A322="","",SUMIFS('BLAST COLDROOM 1'!X$2:X350,'BLAST COLDROOM 1'!$C$2:$C350,$B322,'BLAST COLDROOM 1'!$E$2:$E350,$C322,'BLAST COLDROOM 1'!$A$2:$A350,$A322))</f>
        <v/>
      </c>
      <c r="W322" s="5" t="str">
        <f>IF($A322="","",SUMIFS('BLAST COLDROOM 1'!Y$2:Y350,'BLAST COLDROOM 1'!$C$2:$C350,$B322,'BLAST COLDROOM 1'!$E$2:$E350,$C322,'BLAST COLDROOM 1'!$A$2:$A350,$A322))</f>
        <v/>
      </c>
      <c r="X322" s="5" t="str">
        <f>IF($A322="","",SUMIFS('BLAST COLDROOM 1'!Z$2:Z350,'BLAST COLDROOM 1'!$C$2:$C350,$B322,'BLAST COLDROOM 1'!$E$2:$E350,$C322,'BLAST COLDROOM 1'!$A$2:$A350,$A322))</f>
        <v/>
      </c>
      <c r="Y322" s="5" t="str">
        <f>IF($A322="","",SUMIFS('BLAST COLDROOM 1'!AA$2:AA350,'BLAST COLDROOM 1'!$C$2:$C350,$B322,'BLAST COLDROOM 1'!$E$2:$E350,$C322,'BLAST COLDROOM 1'!$A$2:$A350,$A322))</f>
        <v/>
      </c>
      <c r="Z322" s="5" t="str">
        <f>IF($A322="","",SUMIFS('BLAST COLDROOM 1'!AB$2:AB350,'BLAST COLDROOM 1'!$C$2:$C350,$B322,'BLAST COLDROOM 1'!$E$2:$E350,$C322,'BLAST COLDROOM 1'!$A$2:$A350,$A322))</f>
        <v/>
      </c>
      <c r="AA322" s="5" t="str">
        <f>IF($A322="","",SUMIFS('BLAST COLDROOM 1'!AC$2:AC350,'BLAST COLDROOM 1'!$C$2:$C350,$B322,'BLAST COLDROOM 1'!$E$2:$E350,$C322,'BLAST COLDROOM 1'!$A$2:$A350,$A322))</f>
        <v/>
      </c>
      <c r="AB322" s="5" t="str">
        <f>IF($A322="","",SUMIFS('BLAST COLDROOM 1'!AD$2:AD350,'BLAST COLDROOM 1'!$C$2:$C350,$B322,'BLAST COLDROOM 1'!$E$2:$E350,$C322,'BLAST COLDROOM 1'!$A$2:$A350,$A322))</f>
        <v/>
      </c>
      <c r="AC322" s="5" t="str">
        <f>IF($A322="","",SUMIFS('BLAST COLDROOM 1'!AE$2:AE350,'BLAST COLDROOM 1'!$C$2:$C350,$B322,'BLAST COLDROOM 1'!$E$2:$E350,$C322,'BLAST COLDROOM 1'!$A$2:$A350,$A322))</f>
        <v/>
      </c>
      <c r="AD322" s="5" t="str">
        <f>IF($A322="","",SUMIFS('BLAST COLDROOM 1'!AF$2:AF350,'BLAST COLDROOM 1'!$C$2:$C350,$B322,'BLAST COLDROOM 1'!$E$2:$E350,$C322,'BLAST COLDROOM 1'!$A$2:$A350,$A322))</f>
        <v/>
      </c>
      <c r="AE322" s="5" t="str">
        <f>IF($A322="","",SUMIFS('BLAST COLDROOM 1'!AG$2:AG350,'BLAST COLDROOM 1'!$C$2:$C350,$B322,'BLAST COLDROOM 1'!$E$2:$E350,$C322,'BLAST COLDROOM 1'!$A$2:$A350,$A322))</f>
        <v/>
      </c>
      <c r="AF322" s="5" t="str">
        <f>IF($A322="","",SUMIFS('BLAST COLDROOM 1'!AH$2:AH350,'BLAST COLDROOM 1'!$C$2:$C350,$B322,'BLAST COLDROOM 1'!$E$2:$E350,$C322,'BLAST COLDROOM 1'!$A$2:$A350,$A322))</f>
        <v/>
      </c>
      <c r="AG322" s="5" t="str">
        <f>IF($A322="","",SUMIFS('BLAST COLDROOM 1'!AI$2:AI350,'BLAST COLDROOM 1'!$C$2:$C350,$B322,'BLAST COLDROOM 1'!$E$2:$E350,$C322,'BLAST COLDROOM 1'!$A$2:$A350,$A322))</f>
        <v/>
      </c>
      <c r="AH322" s="5" t="str">
        <f>IF($A322="","",SUMIFS('BLAST COLDROOM 1'!AJ$2:AJ350,'BLAST COLDROOM 1'!$C$2:$C350,$B322,'BLAST COLDROOM 1'!$E$2:$E350,$C322,'BLAST COLDROOM 1'!$A$2:$A350,$A322))</f>
        <v/>
      </c>
      <c r="AI322" s="5" t="str">
        <f>IF($A322="","",SUMIFS('BLAST COLDROOM 1'!AK$2:AK350,'BLAST COLDROOM 1'!$C$2:$C350,$B322,'BLAST COLDROOM 1'!$E$2:$E350,$C322,'BLAST COLDROOM 1'!$A$2:$A350,$A322))</f>
        <v/>
      </c>
      <c r="AJ322" s="5" t="str">
        <f>IF($A322="","",SUMIFS('BLAST COLDROOM 1'!AL$2:AL350,'BLAST COLDROOM 1'!$C$2:$C350,$B322,'BLAST COLDROOM 1'!$E$2:$E350,$C322,'BLAST COLDROOM 1'!$A$2:$A350,$A322))</f>
        <v/>
      </c>
    </row>
    <row r="323" ht="15.75" customHeight="1">
      <c r="A323" s="17"/>
      <c r="B323" s="5"/>
      <c r="C323" s="5"/>
      <c r="D323" s="5" t="str">
        <f>IF($A323="","",SUMIFS('BLAST COLDROOM 1'!F$2:F350,'BLAST COLDROOM 1'!$C$2:$C350,$B323,'BLAST COLDROOM 1'!$E$2:$E350,$C323,'BLAST COLDROOM 1'!$A$2:$A350,$A323))</f>
        <v/>
      </c>
      <c r="E323" s="5" t="str">
        <f>IF($A323="","",SUMIFS('BLAST COLDROOM 1'!G$2:G350,'BLAST COLDROOM 1'!$C$2:$C350,$B323,'BLAST COLDROOM 1'!$E$2:$E350,$C323,'BLAST COLDROOM 1'!$A$2:$A350,$A323))</f>
        <v/>
      </c>
      <c r="F323" s="5" t="str">
        <f>IF($A323="","",SUMIFS('BLAST COLDROOM 1'!H$2:H350,'BLAST COLDROOM 1'!$C$2:$C350,$B323,'BLAST COLDROOM 1'!$E$2:$E350,$C323,'BLAST COLDROOM 1'!$A$2:$A350,$A323))</f>
        <v/>
      </c>
      <c r="G323" s="5" t="str">
        <f>IF($A323="","",SUMIFS('BLAST COLDROOM 1'!I$2:I350,'BLAST COLDROOM 1'!$C$2:$C350,$B323,'BLAST COLDROOM 1'!$E$2:$E350,$C323,'BLAST COLDROOM 1'!$A$2:$A350,$A323))</f>
        <v/>
      </c>
      <c r="H323" s="5" t="str">
        <f>IF($A323="","",SUMIFS('BLAST COLDROOM 1'!J$2:J350,'BLAST COLDROOM 1'!$C$2:$C350,$B323,'BLAST COLDROOM 1'!$E$2:$E350,$C323,'BLAST COLDROOM 1'!$A$2:$A350,$A323))</f>
        <v/>
      </c>
      <c r="I323" s="5" t="str">
        <f>IF($A323="","",SUMIFS('BLAST COLDROOM 1'!K$2:K350,'BLAST COLDROOM 1'!$C$2:$C350,$B323,'BLAST COLDROOM 1'!$E$2:$E350,$C323,'BLAST COLDROOM 1'!$A$2:$A350,$A323))</f>
        <v/>
      </c>
      <c r="J323" s="5" t="str">
        <f>IF($A323="","",SUMIFS(#REF!,'BLAST COLDROOM 1'!$C$2:$C350,$B323,'BLAST COLDROOM 1'!$E$2:$E350,$C323,'BLAST COLDROOM 1'!$A$2:$A350,$A323))</f>
        <v/>
      </c>
      <c r="K323" s="5" t="str">
        <f>IF($A323="","",SUMIFS('BLAST COLDROOM 1'!M$2:M350,'BLAST COLDROOM 1'!$C$2:$C350,$B323,'BLAST COLDROOM 1'!$E$2:$E350,$C323,'BLAST COLDROOM 1'!$A$2:$A350,$A323))</f>
        <v/>
      </c>
      <c r="L323" s="5" t="str">
        <f>IF($A323="","",SUMIFS('BLAST COLDROOM 1'!N$2:N350,'BLAST COLDROOM 1'!$C$2:$C350,$B323,'BLAST COLDROOM 1'!$E$2:$E350,$C323,'BLAST COLDROOM 1'!$A$2:$A350,$A323))</f>
        <v/>
      </c>
      <c r="M323" s="5" t="str">
        <f>IF($A323="","",SUMIFS('BLAST COLDROOM 1'!O$2:O350,'BLAST COLDROOM 1'!$C$2:$C350,$B323,'BLAST COLDROOM 1'!$E$2:$E350,$C323,'BLAST COLDROOM 1'!$A$2:$A350,$A323))</f>
        <v/>
      </c>
      <c r="N323" s="5" t="str">
        <f>IF($A323="","",SUMIFS('BLAST COLDROOM 1'!P$2:P350,'BLAST COLDROOM 1'!$C$2:$C350,$B323,'BLAST COLDROOM 1'!$E$2:$E350,$C323,'BLAST COLDROOM 1'!$A$2:$A350,$A323))</f>
        <v/>
      </c>
      <c r="O323" s="5" t="str">
        <f>IF($A323="","",SUMIFS('BLAST COLDROOM 1'!Q$2:Q350,'BLAST COLDROOM 1'!$C$2:$C350,$B323,'BLAST COLDROOM 1'!$E$2:$E350,$C323,'BLAST COLDROOM 1'!$A$2:$A350,$A323))</f>
        <v/>
      </c>
      <c r="P323" s="5" t="str">
        <f>IF($A323="","",SUMIFS('BLAST COLDROOM 1'!R$2:R350,'BLAST COLDROOM 1'!$C$2:$C350,$B323,'BLAST COLDROOM 1'!$E$2:$E350,$C323,'BLAST COLDROOM 1'!$A$2:$A350,$A323))</f>
        <v/>
      </c>
      <c r="Q323" s="5" t="str">
        <f>IF($A323="","",SUMIFS('BLAST COLDROOM 1'!S$2:S350,'BLAST COLDROOM 1'!$C$2:$C350,$B323,'BLAST COLDROOM 1'!$E$2:$E350,$C323,'BLAST COLDROOM 1'!$A$2:$A350,$A323))</f>
        <v/>
      </c>
      <c r="R323" s="5" t="str">
        <f>IF($A323="","",SUMIFS('BLAST COLDROOM 1'!T$2:T350,'BLAST COLDROOM 1'!$C$2:$C350,$B323,'BLAST COLDROOM 1'!$E$2:$E350,$C323,'BLAST COLDROOM 1'!$A$2:$A350,$A323))</f>
        <v/>
      </c>
      <c r="S323" s="5" t="str">
        <f>IF($A323="","",SUMIFS('BLAST COLDROOM 1'!U$2:U350,'BLAST COLDROOM 1'!$C$2:$C350,$B323,'BLAST COLDROOM 1'!$E$2:$E350,$C323,'BLAST COLDROOM 1'!$A$2:$A350,$A323))</f>
        <v/>
      </c>
      <c r="T323" s="5" t="str">
        <f>IF($A323="","",SUMIFS('BLAST COLDROOM 1'!V$2:V350,'BLAST COLDROOM 1'!$C$2:$C350,$B323,'BLAST COLDROOM 1'!$E$2:$E350,$C323,'BLAST COLDROOM 1'!$A$2:$A350,$A323))</f>
        <v/>
      </c>
      <c r="U323" s="5" t="str">
        <f>IF($A323="","",SUMIFS(#REF!,'BLAST COLDROOM 1'!$C$2:$C350,$B323,'BLAST COLDROOM 1'!$E$2:$E350,$C323,'BLAST COLDROOM 1'!$A$2:$A350,$A323))</f>
        <v/>
      </c>
      <c r="V323" s="5" t="str">
        <f>IF($A323="","",SUMIFS('BLAST COLDROOM 1'!X$2:X350,'BLAST COLDROOM 1'!$C$2:$C350,$B323,'BLAST COLDROOM 1'!$E$2:$E350,$C323,'BLAST COLDROOM 1'!$A$2:$A350,$A323))</f>
        <v/>
      </c>
      <c r="W323" s="5" t="str">
        <f>IF($A323="","",SUMIFS('BLAST COLDROOM 1'!Y$2:Y350,'BLAST COLDROOM 1'!$C$2:$C350,$B323,'BLAST COLDROOM 1'!$E$2:$E350,$C323,'BLAST COLDROOM 1'!$A$2:$A350,$A323))</f>
        <v/>
      </c>
      <c r="X323" s="5" t="str">
        <f>IF($A323="","",SUMIFS('BLAST COLDROOM 1'!Z$2:Z350,'BLAST COLDROOM 1'!$C$2:$C350,$B323,'BLAST COLDROOM 1'!$E$2:$E350,$C323,'BLAST COLDROOM 1'!$A$2:$A350,$A323))</f>
        <v/>
      </c>
      <c r="Y323" s="5" t="str">
        <f>IF($A323="","",SUMIFS('BLAST COLDROOM 1'!AA$2:AA350,'BLAST COLDROOM 1'!$C$2:$C350,$B323,'BLAST COLDROOM 1'!$E$2:$E350,$C323,'BLAST COLDROOM 1'!$A$2:$A350,$A323))</f>
        <v/>
      </c>
      <c r="Z323" s="5" t="str">
        <f>IF($A323="","",SUMIFS('BLAST COLDROOM 1'!AB$2:AB350,'BLAST COLDROOM 1'!$C$2:$C350,$B323,'BLAST COLDROOM 1'!$E$2:$E350,$C323,'BLAST COLDROOM 1'!$A$2:$A350,$A323))</f>
        <v/>
      </c>
      <c r="AA323" s="5" t="str">
        <f>IF($A323="","",SUMIFS('BLAST COLDROOM 1'!AC$2:AC350,'BLAST COLDROOM 1'!$C$2:$C350,$B323,'BLAST COLDROOM 1'!$E$2:$E350,$C323,'BLAST COLDROOM 1'!$A$2:$A350,$A323))</f>
        <v/>
      </c>
      <c r="AB323" s="5" t="str">
        <f>IF($A323="","",SUMIFS('BLAST COLDROOM 1'!AD$2:AD350,'BLAST COLDROOM 1'!$C$2:$C350,$B323,'BLAST COLDROOM 1'!$E$2:$E350,$C323,'BLAST COLDROOM 1'!$A$2:$A350,$A323))</f>
        <v/>
      </c>
      <c r="AC323" s="5" t="str">
        <f>IF($A323="","",SUMIFS('BLAST COLDROOM 1'!AE$2:AE350,'BLAST COLDROOM 1'!$C$2:$C350,$B323,'BLAST COLDROOM 1'!$E$2:$E350,$C323,'BLAST COLDROOM 1'!$A$2:$A350,$A323))</f>
        <v/>
      </c>
      <c r="AD323" s="5" t="str">
        <f>IF($A323="","",SUMIFS('BLAST COLDROOM 1'!AF$2:AF350,'BLAST COLDROOM 1'!$C$2:$C350,$B323,'BLAST COLDROOM 1'!$E$2:$E350,$C323,'BLAST COLDROOM 1'!$A$2:$A350,$A323))</f>
        <v/>
      </c>
      <c r="AE323" s="5" t="str">
        <f>IF($A323="","",SUMIFS('BLAST COLDROOM 1'!AG$2:AG350,'BLAST COLDROOM 1'!$C$2:$C350,$B323,'BLAST COLDROOM 1'!$E$2:$E350,$C323,'BLAST COLDROOM 1'!$A$2:$A350,$A323))</f>
        <v/>
      </c>
      <c r="AF323" s="5" t="str">
        <f>IF($A323="","",SUMIFS('BLAST COLDROOM 1'!AH$2:AH350,'BLAST COLDROOM 1'!$C$2:$C350,$B323,'BLAST COLDROOM 1'!$E$2:$E350,$C323,'BLAST COLDROOM 1'!$A$2:$A350,$A323))</f>
        <v/>
      </c>
      <c r="AG323" s="5" t="str">
        <f>IF($A323="","",SUMIFS('BLAST COLDROOM 1'!AI$2:AI350,'BLAST COLDROOM 1'!$C$2:$C350,$B323,'BLAST COLDROOM 1'!$E$2:$E350,$C323,'BLAST COLDROOM 1'!$A$2:$A350,$A323))</f>
        <v/>
      </c>
      <c r="AH323" s="5" t="str">
        <f>IF($A323="","",SUMIFS('BLAST COLDROOM 1'!AJ$2:AJ350,'BLAST COLDROOM 1'!$C$2:$C350,$B323,'BLAST COLDROOM 1'!$E$2:$E350,$C323,'BLAST COLDROOM 1'!$A$2:$A350,$A323))</f>
        <v/>
      </c>
      <c r="AI323" s="5" t="str">
        <f>IF($A323="","",SUMIFS('BLAST COLDROOM 1'!AK$2:AK350,'BLAST COLDROOM 1'!$C$2:$C350,$B323,'BLAST COLDROOM 1'!$E$2:$E350,$C323,'BLAST COLDROOM 1'!$A$2:$A350,$A323))</f>
        <v/>
      </c>
      <c r="AJ323" s="5" t="str">
        <f>IF($A323="","",SUMIFS('BLAST COLDROOM 1'!AL$2:AL350,'BLAST COLDROOM 1'!$C$2:$C350,$B323,'BLAST COLDROOM 1'!$E$2:$E350,$C323,'BLAST COLDROOM 1'!$A$2:$A350,$A323))</f>
        <v/>
      </c>
      <c r="AK323" s="5"/>
      <c r="AL323" s="5"/>
      <c r="AM323" s="5"/>
      <c r="AN323" s="5"/>
      <c r="AO323" s="5"/>
      <c r="AP323" s="5"/>
    </row>
    <row r="324" ht="15.75" customHeight="1">
      <c r="A324" s="17"/>
      <c r="B324" s="5"/>
      <c r="C324" s="5"/>
      <c r="D324" s="5" t="str">
        <f>IF($A324="","",SUMIFS('BLAST COLDROOM 1'!F$2:F350,'BLAST COLDROOM 1'!$C$2:$C350,$B324,'BLAST COLDROOM 1'!$E$2:$E350,$C324,'BLAST COLDROOM 1'!$A$2:$A350,$A324))</f>
        <v/>
      </c>
      <c r="E324" s="5" t="str">
        <f>IF($A324="","",SUMIFS('BLAST COLDROOM 1'!G$2:G350,'BLAST COLDROOM 1'!$C$2:$C350,$B324,'BLAST COLDROOM 1'!$E$2:$E350,$C324,'BLAST COLDROOM 1'!$A$2:$A350,$A324))</f>
        <v/>
      </c>
      <c r="F324" s="5" t="str">
        <f>IF($A324="","",SUMIFS('BLAST COLDROOM 1'!H$2:H350,'BLAST COLDROOM 1'!$C$2:$C350,$B324,'BLAST COLDROOM 1'!$E$2:$E350,$C324,'BLAST COLDROOM 1'!$A$2:$A350,$A324))</f>
        <v/>
      </c>
      <c r="G324" s="5" t="str">
        <f>IF($A324="","",SUMIFS('BLAST COLDROOM 1'!I$2:I350,'BLAST COLDROOM 1'!$C$2:$C350,$B324,'BLAST COLDROOM 1'!$E$2:$E350,$C324,'BLAST COLDROOM 1'!$A$2:$A350,$A324))</f>
        <v/>
      </c>
      <c r="H324" s="5" t="str">
        <f>IF($A324="","",SUMIFS('BLAST COLDROOM 1'!J$2:J350,'BLAST COLDROOM 1'!$C$2:$C350,$B324,'BLAST COLDROOM 1'!$E$2:$E350,$C324,'BLAST COLDROOM 1'!$A$2:$A350,$A324))</f>
        <v/>
      </c>
      <c r="I324" s="5" t="str">
        <f>IF($A324="","",SUMIFS('BLAST COLDROOM 1'!K$2:K350,'BLAST COLDROOM 1'!$C$2:$C350,$B324,'BLAST COLDROOM 1'!$E$2:$E350,$C324,'BLAST COLDROOM 1'!$A$2:$A350,$A324))</f>
        <v/>
      </c>
      <c r="J324" s="5" t="str">
        <f>IF($A324="","",SUMIFS(#REF!,'BLAST COLDROOM 1'!$C$2:$C350,$B324,'BLAST COLDROOM 1'!$E$2:$E350,$C324,'BLAST COLDROOM 1'!$A$2:$A350,$A324))</f>
        <v/>
      </c>
      <c r="K324" s="5" t="str">
        <f>IF($A324="","",SUMIFS('BLAST COLDROOM 1'!M$2:M350,'BLAST COLDROOM 1'!$C$2:$C350,$B324,'BLAST COLDROOM 1'!$E$2:$E350,$C324,'BLAST COLDROOM 1'!$A$2:$A350,$A324))</f>
        <v/>
      </c>
      <c r="L324" s="5" t="str">
        <f>IF($A324="","",SUMIFS('BLAST COLDROOM 1'!N$2:N350,'BLAST COLDROOM 1'!$C$2:$C350,$B324,'BLAST COLDROOM 1'!$E$2:$E350,$C324,'BLAST COLDROOM 1'!$A$2:$A350,$A324))</f>
        <v/>
      </c>
      <c r="M324" s="5" t="str">
        <f>IF($A324="","",SUMIFS('BLAST COLDROOM 1'!O$2:O350,'BLAST COLDROOM 1'!$C$2:$C350,$B324,'BLAST COLDROOM 1'!$E$2:$E350,$C324,'BLAST COLDROOM 1'!$A$2:$A350,$A324))</f>
        <v/>
      </c>
      <c r="N324" s="5" t="str">
        <f>IF($A324="","",SUMIFS('BLAST COLDROOM 1'!P$2:P350,'BLAST COLDROOM 1'!$C$2:$C350,$B324,'BLAST COLDROOM 1'!$E$2:$E350,$C324,'BLAST COLDROOM 1'!$A$2:$A350,$A324))</f>
        <v/>
      </c>
      <c r="O324" s="5" t="str">
        <f>IF($A324="","",SUMIFS('BLAST COLDROOM 1'!Q$2:Q350,'BLAST COLDROOM 1'!$C$2:$C350,$B324,'BLAST COLDROOM 1'!$E$2:$E350,$C324,'BLAST COLDROOM 1'!$A$2:$A350,$A324))</f>
        <v/>
      </c>
      <c r="P324" s="5" t="str">
        <f>IF($A324="","",SUMIFS('BLAST COLDROOM 1'!R$2:R350,'BLAST COLDROOM 1'!$C$2:$C350,$B324,'BLAST COLDROOM 1'!$E$2:$E350,$C324,'BLAST COLDROOM 1'!$A$2:$A350,$A324))</f>
        <v/>
      </c>
      <c r="Q324" s="5" t="str">
        <f>IF($A324="","",SUMIFS('BLAST COLDROOM 1'!S$2:S350,'BLAST COLDROOM 1'!$C$2:$C350,$B324,'BLAST COLDROOM 1'!$E$2:$E350,$C324,'BLAST COLDROOM 1'!$A$2:$A350,$A324))</f>
        <v/>
      </c>
      <c r="R324" s="5" t="str">
        <f>IF($A324="","",SUMIFS('BLAST COLDROOM 1'!T$2:T350,'BLAST COLDROOM 1'!$C$2:$C350,$B324,'BLAST COLDROOM 1'!$E$2:$E350,$C324,'BLAST COLDROOM 1'!$A$2:$A350,$A324))</f>
        <v/>
      </c>
      <c r="S324" s="5" t="str">
        <f>IF($A324="","",SUMIFS('BLAST COLDROOM 1'!U$2:U350,'BLAST COLDROOM 1'!$C$2:$C350,$B324,'BLAST COLDROOM 1'!$E$2:$E350,$C324,'BLAST COLDROOM 1'!$A$2:$A350,$A324))</f>
        <v/>
      </c>
      <c r="T324" s="5" t="str">
        <f>IF($A324="","",SUMIFS('BLAST COLDROOM 1'!V$2:V350,'BLAST COLDROOM 1'!$C$2:$C350,$B324,'BLAST COLDROOM 1'!$E$2:$E350,$C324,'BLAST COLDROOM 1'!$A$2:$A350,$A324))</f>
        <v/>
      </c>
      <c r="U324" s="5" t="str">
        <f>IF($A324="","",SUMIFS(#REF!,'BLAST COLDROOM 1'!$C$2:$C350,$B324,'BLAST COLDROOM 1'!$E$2:$E350,$C324,'BLAST COLDROOM 1'!$A$2:$A350,$A324))</f>
        <v/>
      </c>
      <c r="V324" s="5" t="str">
        <f>IF($A324="","",SUMIFS('BLAST COLDROOM 1'!X$2:X350,'BLAST COLDROOM 1'!$C$2:$C350,$B324,'BLAST COLDROOM 1'!$E$2:$E350,$C324,'BLAST COLDROOM 1'!$A$2:$A350,$A324))</f>
        <v/>
      </c>
      <c r="W324" s="5" t="str">
        <f>IF($A324="","",SUMIFS('BLAST COLDROOM 1'!Y$2:Y350,'BLAST COLDROOM 1'!$C$2:$C350,$B324,'BLAST COLDROOM 1'!$E$2:$E350,$C324,'BLAST COLDROOM 1'!$A$2:$A350,$A324))</f>
        <v/>
      </c>
      <c r="X324" s="5" t="str">
        <f>IF($A324="","",SUMIFS('BLAST COLDROOM 1'!Z$2:Z350,'BLAST COLDROOM 1'!$C$2:$C350,$B324,'BLAST COLDROOM 1'!$E$2:$E350,$C324,'BLAST COLDROOM 1'!$A$2:$A350,$A324))</f>
        <v/>
      </c>
      <c r="Y324" s="5" t="str">
        <f>IF($A324="","",SUMIFS('BLAST COLDROOM 1'!AA$2:AA350,'BLAST COLDROOM 1'!$C$2:$C350,$B324,'BLAST COLDROOM 1'!$E$2:$E350,$C324,'BLAST COLDROOM 1'!$A$2:$A350,$A324))</f>
        <v/>
      </c>
      <c r="Z324" s="5" t="str">
        <f>IF($A324="","",SUMIFS('BLAST COLDROOM 1'!AB$2:AB350,'BLAST COLDROOM 1'!$C$2:$C350,$B324,'BLAST COLDROOM 1'!$E$2:$E350,$C324,'BLAST COLDROOM 1'!$A$2:$A350,$A324))</f>
        <v/>
      </c>
      <c r="AA324" s="5" t="str">
        <f>IF($A324="","",SUMIFS('BLAST COLDROOM 1'!AC$2:AC350,'BLAST COLDROOM 1'!$C$2:$C350,$B324,'BLAST COLDROOM 1'!$E$2:$E350,$C324,'BLAST COLDROOM 1'!$A$2:$A350,$A324))</f>
        <v/>
      </c>
      <c r="AB324" s="5" t="str">
        <f>IF($A324="","",SUMIFS('BLAST COLDROOM 1'!AD$2:AD350,'BLAST COLDROOM 1'!$C$2:$C350,$B324,'BLAST COLDROOM 1'!$E$2:$E350,$C324,'BLAST COLDROOM 1'!$A$2:$A350,$A324))</f>
        <v/>
      </c>
      <c r="AC324" s="5" t="str">
        <f>IF($A324="","",SUMIFS('BLAST COLDROOM 1'!AE$2:AE350,'BLAST COLDROOM 1'!$C$2:$C350,$B324,'BLAST COLDROOM 1'!$E$2:$E350,$C324,'BLAST COLDROOM 1'!$A$2:$A350,$A324))</f>
        <v/>
      </c>
      <c r="AD324" s="5" t="str">
        <f>IF($A324="","",SUMIFS('BLAST COLDROOM 1'!AF$2:AF350,'BLAST COLDROOM 1'!$C$2:$C350,$B324,'BLAST COLDROOM 1'!$E$2:$E350,$C324,'BLAST COLDROOM 1'!$A$2:$A350,$A324))</f>
        <v/>
      </c>
      <c r="AE324" s="5" t="str">
        <f>IF($A324="","",SUMIFS('BLAST COLDROOM 1'!AG$2:AG350,'BLAST COLDROOM 1'!$C$2:$C350,$B324,'BLAST COLDROOM 1'!$E$2:$E350,$C324,'BLAST COLDROOM 1'!$A$2:$A350,$A324))</f>
        <v/>
      </c>
      <c r="AF324" s="5" t="str">
        <f>IF($A324="","",SUMIFS('BLAST COLDROOM 1'!AH$2:AH350,'BLAST COLDROOM 1'!$C$2:$C350,$B324,'BLAST COLDROOM 1'!$E$2:$E350,$C324,'BLAST COLDROOM 1'!$A$2:$A350,$A324))</f>
        <v/>
      </c>
      <c r="AG324" s="5" t="str">
        <f>IF($A324="","",SUMIFS('BLAST COLDROOM 1'!AI$2:AI350,'BLAST COLDROOM 1'!$C$2:$C350,$B324,'BLAST COLDROOM 1'!$E$2:$E350,$C324,'BLAST COLDROOM 1'!$A$2:$A350,$A324))</f>
        <v/>
      </c>
      <c r="AH324" s="5" t="str">
        <f>IF($A324="","",SUMIFS('BLAST COLDROOM 1'!AJ$2:AJ350,'BLAST COLDROOM 1'!$C$2:$C350,$B324,'BLAST COLDROOM 1'!$E$2:$E350,$C324,'BLAST COLDROOM 1'!$A$2:$A350,$A324))</f>
        <v/>
      </c>
      <c r="AI324" s="5" t="str">
        <f>IF($A324="","",SUMIFS('BLAST COLDROOM 1'!AK$2:AK350,'BLAST COLDROOM 1'!$C$2:$C350,$B324,'BLAST COLDROOM 1'!$E$2:$E350,$C324,'BLAST COLDROOM 1'!$A$2:$A350,$A324))</f>
        <v/>
      </c>
      <c r="AJ324" s="5" t="str">
        <f>IF($A324="","",SUMIFS('BLAST COLDROOM 1'!AL$2:AL350,'BLAST COLDROOM 1'!$C$2:$C350,$B324,'BLAST COLDROOM 1'!$E$2:$E350,$C324,'BLAST COLDROOM 1'!$A$2:$A350,$A324))</f>
        <v/>
      </c>
    </row>
    <row r="325" ht="15.75" customHeight="1">
      <c r="A325" s="17"/>
      <c r="B325" s="5"/>
      <c r="C325" s="5"/>
      <c r="D325" s="5" t="str">
        <f>IF($A325="","",SUMIFS('BLAST COLDROOM 1'!F$2:F350,'BLAST COLDROOM 1'!$C$2:$C350,$B325,'BLAST COLDROOM 1'!$E$2:$E350,$C325,'BLAST COLDROOM 1'!$A$2:$A350,$A325))</f>
        <v/>
      </c>
      <c r="E325" s="5" t="str">
        <f>IF($A325="","",SUMIFS('BLAST COLDROOM 1'!G$2:G350,'BLAST COLDROOM 1'!$C$2:$C350,$B325,'BLAST COLDROOM 1'!$E$2:$E350,$C325,'BLAST COLDROOM 1'!$A$2:$A350,$A325))</f>
        <v/>
      </c>
      <c r="F325" s="5" t="str">
        <f>IF($A325="","",SUMIFS('BLAST COLDROOM 1'!H$2:H350,'BLAST COLDROOM 1'!$C$2:$C350,$B325,'BLAST COLDROOM 1'!$E$2:$E350,$C325,'BLAST COLDROOM 1'!$A$2:$A350,$A325))</f>
        <v/>
      </c>
      <c r="G325" s="5" t="str">
        <f>IF($A325="","",SUMIFS('BLAST COLDROOM 1'!I$2:I350,'BLAST COLDROOM 1'!$C$2:$C350,$B325,'BLAST COLDROOM 1'!$E$2:$E350,$C325,'BLAST COLDROOM 1'!$A$2:$A350,$A325))</f>
        <v/>
      </c>
      <c r="H325" s="5" t="str">
        <f>IF($A325="","",SUMIFS('BLAST COLDROOM 1'!J$2:J350,'BLAST COLDROOM 1'!$C$2:$C350,$B325,'BLAST COLDROOM 1'!$E$2:$E350,$C325,'BLAST COLDROOM 1'!$A$2:$A350,$A325))</f>
        <v/>
      </c>
      <c r="I325" s="5" t="str">
        <f>IF($A325="","",SUMIFS('BLAST COLDROOM 1'!K$2:K350,'BLAST COLDROOM 1'!$C$2:$C350,$B325,'BLAST COLDROOM 1'!$E$2:$E350,$C325,'BLAST COLDROOM 1'!$A$2:$A350,$A325))</f>
        <v/>
      </c>
      <c r="J325" s="5" t="str">
        <f>IF($A325="","",SUMIFS(#REF!,'BLAST COLDROOM 1'!$C$2:$C350,$B325,'BLAST COLDROOM 1'!$E$2:$E350,$C325,'BLAST COLDROOM 1'!$A$2:$A350,$A325))</f>
        <v/>
      </c>
      <c r="K325" s="5" t="str">
        <f>IF($A325="","",SUMIFS('BLAST COLDROOM 1'!M$2:M350,'BLAST COLDROOM 1'!$C$2:$C350,$B325,'BLAST COLDROOM 1'!$E$2:$E350,$C325,'BLAST COLDROOM 1'!$A$2:$A350,$A325))</f>
        <v/>
      </c>
      <c r="L325" s="5" t="str">
        <f>IF($A325="","",SUMIFS('BLAST COLDROOM 1'!N$2:N350,'BLAST COLDROOM 1'!$C$2:$C350,$B325,'BLAST COLDROOM 1'!$E$2:$E350,$C325,'BLAST COLDROOM 1'!$A$2:$A350,$A325))</f>
        <v/>
      </c>
      <c r="M325" s="5" t="str">
        <f>IF($A325="","",SUMIFS('BLAST COLDROOM 1'!O$2:O350,'BLAST COLDROOM 1'!$C$2:$C350,$B325,'BLAST COLDROOM 1'!$E$2:$E350,$C325,'BLAST COLDROOM 1'!$A$2:$A350,$A325))</f>
        <v/>
      </c>
      <c r="N325" s="5" t="str">
        <f>IF($A325="","",SUMIFS('BLAST COLDROOM 1'!P$2:P350,'BLAST COLDROOM 1'!$C$2:$C350,$B325,'BLAST COLDROOM 1'!$E$2:$E350,$C325,'BLAST COLDROOM 1'!$A$2:$A350,$A325))</f>
        <v/>
      </c>
      <c r="O325" s="5" t="str">
        <f>IF($A325="","",SUMIFS('BLAST COLDROOM 1'!Q$2:Q350,'BLAST COLDROOM 1'!$C$2:$C350,$B325,'BLAST COLDROOM 1'!$E$2:$E350,$C325,'BLAST COLDROOM 1'!$A$2:$A350,$A325))</f>
        <v/>
      </c>
      <c r="P325" s="5" t="str">
        <f>IF($A325="","",SUMIFS('BLAST COLDROOM 1'!R$2:R350,'BLAST COLDROOM 1'!$C$2:$C350,$B325,'BLAST COLDROOM 1'!$E$2:$E350,$C325,'BLAST COLDROOM 1'!$A$2:$A350,$A325))</f>
        <v/>
      </c>
      <c r="Q325" s="5" t="str">
        <f>IF($A325="","",SUMIFS('BLAST COLDROOM 1'!S$2:S350,'BLAST COLDROOM 1'!$C$2:$C350,$B325,'BLAST COLDROOM 1'!$E$2:$E350,$C325,'BLAST COLDROOM 1'!$A$2:$A350,$A325))</f>
        <v/>
      </c>
      <c r="R325" s="5" t="str">
        <f>IF($A325="","",SUMIFS('BLAST COLDROOM 1'!T$2:T350,'BLAST COLDROOM 1'!$C$2:$C350,$B325,'BLAST COLDROOM 1'!$E$2:$E350,$C325,'BLAST COLDROOM 1'!$A$2:$A350,$A325))</f>
        <v/>
      </c>
      <c r="S325" s="5" t="str">
        <f>IF($A325="","",SUMIFS('BLAST COLDROOM 1'!U$2:U350,'BLAST COLDROOM 1'!$C$2:$C350,$B325,'BLAST COLDROOM 1'!$E$2:$E350,$C325,'BLAST COLDROOM 1'!$A$2:$A350,$A325))</f>
        <v/>
      </c>
      <c r="T325" s="5" t="str">
        <f>IF($A325="","",SUMIFS('BLAST COLDROOM 1'!V$2:V350,'BLAST COLDROOM 1'!$C$2:$C350,$B325,'BLAST COLDROOM 1'!$E$2:$E350,$C325,'BLAST COLDROOM 1'!$A$2:$A350,$A325))</f>
        <v/>
      </c>
      <c r="U325" s="5" t="str">
        <f>IF($A325="","",SUMIFS(#REF!,'BLAST COLDROOM 1'!$C$2:$C350,$B325,'BLAST COLDROOM 1'!$E$2:$E350,$C325,'BLAST COLDROOM 1'!$A$2:$A350,$A325))</f>
        <v/>
      </c>
      <c r="V325" s="5" t="str">
        <f>IF($A325="","",SUMIFS('BLAST COLDROOM 1'!X$2:X350,'BLAST COLDROOM 1'!$C$2:$C350,$B325,'BLAST COLDROOM 1'!$E$2:$E350,$C325,'BLAST COLDROOM 1'!$A$2:$A350,$A325))</f>
        <v/>
      </c>
      <c r="W325" s="5" t="str">
        <f>IF($A325="","",SUMIFS('BLAST COLDROOM 1'!Y$2:Y350,'BLAST COLDROOM 1'!$C$2:$C350,$B325,'BLAST COLDROOM 1'!$E$2:$E350,$C325,'BLAST COLDROOM 1'!$A$2:$A350,$A325))</f>
        <v/>
      </c>
      <c r="X325" s="5" t="str">
        <f>IF($A325="","",SUMIFS('BLAST COLDROOM 1'!Z$2:Z350,'BLAST COLDROOM 1'!$C$2:$C350,$B325,'BLAST COLDROOM 1'!$E$2:$E350,$C325,'BLAST COLDROOM 1'!$A$2:$A350,$A325))</f>
        <v/>
      </c>
      <c r="Y325" s="5" t="str">
        <f>IF($A325="","",SUMIFS('BLAST COLDROOM 1'!AA$2:AA350,'BLAST COLDROOM 1'!$C$2:$C350,$B325,'BLAST COLDROOM 1'!$E$2:$E350,$C325,'BLAST COLDROOM 1'!$A$2:$A350,$A325))</f>
        <v/>
      </c>
      <c r="Z325" s="5" t="str">
        <f>IF($A325="","",SUMIFS('BLAST COLDROOM 1'!AB$2:AB350,'BLAST COLDROOM 1'!$C$2:$C350,$B325,'BLAST COLDROOM 1'!$E$2:$E350,$C325,'BLAST COLDROOM 1'!$A$2:$A350,$A325))</f>
        <v/>
      </c>
      <c r="AA325" s="5" t="str">
        <f>IF($A325="","",SUMIFS('BLAST COLDROOM 1'!AC$2:AC350,'BLAST COLDROOM 1'!$C$2:$C350,$B325,'BLAST COLDROOM 1'!$E$2:$E350,$C325,'BLAST COLDROOM 1'!$A$2:$A350,$A325))</f>
        <v/>
      </c>
      <c r="AB325" s="5" t="str">
        <f>IF($A325="","",SUMIFS('BLAST COLDROOM 1'!AD$2:AD350,'BLAST COLDROOM 1'!$C$2:$C350,$B325,'BLAST COLDROOM 1'!$E$2:$E350,$C325,'BLAST COLDROOM 1'!$A$2:$A350,$A325))</f>
        <v/>
      </c>
      <c r="AC325" s="5" t="str">
        <f>IF($A325="","",SUMIFS('BLAST COLDROOM 1'!AE$2:AE350,'BLAST COLDROOM 1'!$C$2:$C350,$B325,'BLAST COLDROOM 1'!$E$2:$E350,$C325,'BLAST COLDROOM 1'!$A$2:$A350,$A325))</f>
        <v/>
      </c>
      <c r="AD325" s="5" t="str">
        <f>IF($A325="","",SUMIFS('BLAST COLDROOM 1'!AF$2:AF350,'BLAST COLDROOM 1'!$C$2:$C350,$B325,'BLAST COLDROOM 1'!$E$2:$E350,$C325,'BLAST COLDROOM 1'!$A$2:$A350,$A325))</f>
        <v/>
      </c>
      <c r="AE325" s="5" t="str">
        <f>IF($A325="","",SUMIFS('BLAST COLDROOM 1'!AG$2:AG350,'BLAST COLDROOM 1'!$C$2:$C350,$B325,'BLAST COLDROOM 1'!$E$2:$E350,$C325,'BLAST COLDROOM 1'!$A$2:$A350,$A325))</f>
        <v/>
      </c>
      <c r="AF325" s="5" t="str">
        <f>IF($A325="","",SUMIFS('BLAST COLDROOM 1'!AH$2:AH350,'BLAST COLDROOM 1'!$C$2:$C350,$B325,'BLAST COLDROOM 1'!$E$2:$E350,$C325,'BLAST COLDROOM 1'!$A$2:$A350,$A325))</f>
        <v/>
      </c>
      <c r="AG325" s="5" t="str">
        <f>IF($A325="","",SUMIFS('BLAST COLDROOM 1'!AI$2:AI350,'BLAST COLDROOM 1'!$C$2:$C350,$B325,'BLAST COLDROOM 1'!$E$2:$E350,$C325,'BLAST COLDROOM 1'!$A$2:$A350,$A325))</f>
        <v/>
      </c>
      <c r="AH325" s="5" t="str">
        <f>IF($A325="","",SUMIFS('BLAST COLDROOM 1'!AJ$2:AJ350,'BLAST COLDROOM 1'!$C$2:$C350,$B325,'BLAST COLDROOM 1'!$E$2:$E350,$C325,'BLAST COLDROOM 1'!$A$2:$A350,$A325))</f>
        <v/>
      </c>
      <c r="AI325" s="5" t="str">
        <f>IF($A325="","",SUMIFS('BLAST COLDROOM 1'!AK$2:AK350,'BLAST COLDROOM 1'!$C$2:$C350,$B325,'BLAST COLDROOM 1'!$E$2:$E350,$C325,'BLAST COLDROOM 1'!$A$2:$A350,$A325))</f>
        <v/>
      </c>
      <c r="AJ325" s="5" t="str">
        <f>IF($A325="","",SUMIFS('BLAST COLDROOM 1'!AL$2:AL350,'BLAST COLDROOM 1'!$C$2:$C350,$B325,'BLAST COLDROOM 1'!$E$2:$E350,$C325,'BLAST COLDROOM 1'!$A$2:$A350,$A325))</f>
        <v/>
      </c>
    </row>
    <row r="326" ht="15.75" customHeight="1">
      <c r="A326" s="17"/>
      <c r="B326" s="5"/>
      <c r="C326" s="5"/>
      <c r="D326" s="5" t="str">
        <f>IF($A326="","",SUMIFS('BLAST COLDROOM 1'!F$2:F350,'BLAST COLDROOM 1'!$C$2:$C350,$B326,'BLAST COLDROOM 1'!$E$2:$E350,$C326,'BLAST COLDROOM 1'!$A$2:$A350,$A326))</f>
        <v/>
      </c>
      <c r="E326" s="5" t="str">
        <f>IF($A326="","",SUMIFS('BLAST COLDROOM 1'!G$2:G350,'BLAST COLDROOM 1'!$C$2:$C350,$B326,'BLAST COLDROOM 1'!$E$2:$E350,$C326,'BLAST COLDROOM 1'!$A$2:$A350,$A326))</f>
        <v/>
      </c>
      <c r="F326" s="5" t="str">
        <f>IF($A326="","",SUMIFS('BLAST COLDROOM 1'!H$2:H350,'BLAST COLDROOM 1'!$C$2:$C350,$B326,'BLAST COLDROOM 1'!$E$2:$E350,$C326,'BLAST COLDROOM 1'!$A$2:$A350,$A326))</f>
        <v/>
      </c>
      <c r="G326" s="5" t="str">
        <f>IF($A326="","",SUMIFS('BLAST COLDROOM 1'!I$2:I350,'BLAST COLDROOM 1'!$C$2:$C350,$B326,'BLAST COLDROOM 1'!$E$2:$E350,$C326,'BLAST COLDROOM 1'!$A$2:$A350,$A326))</f>
        <v/>
      </c>
      <c r="H326" s="5" t="str">
        <f>IF($A326="","",SUMIFS('BLAST COLDROOM 1'!J$2:J350,'BLAST COLDROOM 1'!$C$2:$C350,$B326,'BLAST COLDROOM 1'!$E$2:$E350,$C326,'BLAST COLDROOM 1'!$A$2:$A350,$A326))</f>
        <v/>
      </c>
      <c r="I326" s="5" t="str">
        <f>IF($A326="","",SUMIFS('BLAST COLDROOM 1'!K$2:K350,'BLAST COLDROOM 1'!$C$2:$C350,$B326,'BLAST COLDROOM 1'!$E$2:$E350,$C326,'BLAST COLDROOM 1'!$A$2:$A350,$A326))</f>
        <v/>
      </c>
      <c r="J326" s="5" t="str">
        <f>IF($A326="","",SUMIFS(#REF!,'BLAST COLDROOM 1'!$C$2:$C350,$B326,'BLAST COLDROOM 1'!$E$2:$E350,$C326,'BLAST COLDROOM 1'!$A$2:$A350,$A326))</f>
        <v/>
      </c>
      <c r="K326" s="5" t="str">
        <f>IF($A326="","",SUMIFS('BLAST COLDROOM 1'!M$2:M350,'BLAST COLDROOM 1'!$C$2:$C350,$B326,'BLAST COLDROOM 1'!$E$2:$E350,$C326,'BLAST COLDROOM 1'!$A$2:$A350,$A326))</f>
        <v/>
      </c>
      <c r="L326" s="5" t="str">
        <f>IF($A326="","",SUMIFS('BLAST COLDROOM 1'!N$2:N350,'BLAST COLDROOM 1'!$C$2:$C350,$B326,'BLAST COLDROOM 1'!$E$2:$E350,$C326,'BLAST COLDROOM 1'!$A$2:$A350,$A326))</f>
        <v/>
      </c>
      <c r="M326" s="5" t="str">
        <f>IF($A326="","",SUMIFS('BLAST COLDROOM 1'!O$2:O350,'BLAST COLDROOM 1'!$C$2:$C350,$B326,'BLAST COLDROOM 1'!$E$2:$E350,$C326,'BLAST COLDROOM 1'!$A$2:$A350,$A326))</f>
        <v/>
      </c>
      <c r="N326" s="5" t="str">
        <f>IF($A326="","",SUMIFS('BLAST COLDROOM 1'!P$2:P350,'BLAST COLDROOM 1'!$C$2:$C350,$B326,'BLAST COLDROOM 1'!$E$2:$E350,$C326,'BLAST COLDROOM 1'!$A$2:$A350,$A326))</f>
        <v/>
      </c>
      <c r="O326" s="5" t="str">
        <f>IF($A326="","",SUMIFS('BLAST COLDROOM 1'!Q$2:Q350,'BLAST COLDROOM 1'!$C$2:$C350,$B326,'BLAST COLDROOM 1'!$E$2:$E350,$C326,'BLAST COLDROOM 1'!$A$2:$A350,$A326))</f>
        <v/>
      </c>
      <c r="P326" s="5" t="str">
        <f>IF($A326="","",SUMIFS('BLAST COLDROOM 1'!R$2:R350,'BLAST COLDROOM 1'!$C$2:$C350,$B326,'BLAST COLDROOM 1'!$E$2:$E350,$C326,'BLAST COLDROOM 1'!$A$2:$A350,$A326))</f>
        <v/>
      </c>
      <c r="Q326" s="5" t="str">
        <f>IF($A326="","",SUMIFS('BLAST COLDROOM 1'!S$2:S350,'BLAST COLDROOM 1'!$C$2:$C350,$B326,'BLAST COLDROOM 1'!$E$2:$E350,$C326,'BLAST COLDROOM 1'!$A$2:$A350,$A326))</f>
        <v/>
      </c>
      <c r="R326" s="5" t="str">
        <f>IF($A326="","",SUMIFS('BLAST COLDROOM 1'!T$2:T350,'BLAST COLDROOM 1'!$C$2:$C350,$B326,'BLAST COLDROOM 1'!$E$2:$E350,$C326,'BLAST COLDROOM 1'!$A$2:$A350,$A326))</f>
        <v/>
      </c>
      <c r="S326" s="5" t="str">
        <f>IF($A326="","",SUMIFS('BLAST COLDROOM 1'!U$2:U350,'BLAST COLDROOM 1'!$C$2:$C350,$B326,'BLAST COLDROOM 1'!$E$2:$E350,$C326,'BLAST COLDROOM 1'!$A$2:$A350,$A326))</f>
        <v/>
      </c>
      <c r="T326" s="5" t="str">
        <f>IF($A326="","",SUMIFS('BLAST COLDROOM 1'!V$2:V350,'BLAST COLDROOM 1'!$C$2:$C350,$B326,'BLAST COLDROOM 1'!$E$2:$E350,$C326,'BLAST COLDROOM 1'!$A$2:$A350,$A326))</f>
        <v/>
      </c>
      <c r="U326" s="5" t="str">
        <f>IF($A326="","",SUMIFS(#REF!,'BLAST COLDROOM 1'!$C$2:$C350,$B326,'BLAST COLDROOM 1'!$E$2:$E350,$C326,'BLAST COLDROOM 1'!$A$2:$A350,$A326))</f>
        <v/>
      </c>
      <c r="V326" s="5" t="str">
        <f>IF($A326="","",SUMIFS('BLAST COLDROOM 1'!X$2:X350,'BLAST COLDROOM 1'!$C$2:$C350,$B326,'BLAST COLDROOM 1'!$E$2:$E350,$C326,'BLAST COLDROOM 1'!$A$2:$A350,$A326))</f>
        <v/>
      </c>
      <c r="W326" s="5" t="str">
        <f>IF($A326="","",SUMIFS('BLAST COLDROOM 1'!Y$2:Y350,'BLAST COLDROOM 1'!$C$2:$C350,$B326,'BLAST COLDROOM 1'!$E$2:$E350,$C326,'BLAST COLDROOM 1'!$A$2:$A350,$A326))</f>
        <v/>
      </c>
      <c r="X326" s="5" t="str">
        <f>IF($A326="","",SUMIFS('BLAST COLDROOM 1'!Z$2:Z350,'BLAST COLDROOM 1'!$C$2:$C350,$B326,'BLAST COLDROOM 1'!$E$2:$E350,$C326,'BLAST COLDROOM 1'!$A$2:$A350,$A326))</f>
        <v/>
      </c>
      <c r="Y326" s="5" t="str">
        <f>IF($A326="","",SUMIFS('BLAST COLDROOM 1'!AA$2:AA350,'BLAST COLDROOM 1'!$C$2:$C350,$B326,'BLAST COLDROOM 1'!$E$2:$E350,$C326,'BLAST COLDROOM 1'!$A$2:$A350,$A326))</f>
        <v/>
      </c>
      <c r="Z326" s="5" t="str">
        <f>IF($A326="","",SUMIFS('BLAST COLDROOM 1'!AB$2:AB350,'BLAST COLDROOM 1'!$C$2:$C350,$B326,'BLAST COLDROOM 1'!$E$2:$E350,$C326,'BLAST COLDROOM 1'!$A$2:$A350,$A326))</f>
        <v/>
      </c>
      <c r="AA326" s="5" t="str">
        <f>IF($A326="","",SUMIFS('BLAST COLDROOM 1'!AC$2:AC350,'BLAST COLDROOM 1'!$C$2:$C350,$B326,'BLAST COLDROOM 1'!$E$2:$E350,$C326,'BLAST COLDROOM 1'!$A$2:$A350,$A326))</f>
        <v/>
      </c>
      <c r="AB326" s="5" t="str">
        <f>IF($A326="","",SUMIFS('BLAST COLDROOM 1'!AD$2:AD350,'BLAST COLDROOM 1'!$C$2:$C350,$B326,'BLAST COLDROOM 1'!$E$2:$E350,$C326,'BLAST COLDROOM 1'!$A$2:$A350,$A326))</f>
        <v/>
      </c>
      <c r="AC326" s="5" t="str">
        <f>IF($A326="","",SUMIFS('BLAST COLDROOM 1'!AE$2:AE350,'BLAST COLDROOM 1'!$C$2:$C350,$B326,'BLAST COLDROOM 1'!$E$2:$E350,$C326,'BLAST COLDROOM 1'!$A$2:$A350,$A326))</f>
        <v/>
      </c>
      <c r="AD326" s="5" t="str">
        <f>IF($A326="","",SUMIFS('BLAST COLDROOM 1'!AF$2:AF350,'BLAST COLDROOM 1'!$C$2:$C350,$B326,'BLAST COLDROOM 1'!$E$2:$E350,$C326,'BLAST COLDROOM 1'!$A$2:$A350,$A326))</f>
        <v/>
      </c>
      <c r="AE326" s="5" t="str">
        <f>IF($A326="","",SUMIFS('BLAST COLDROOM 1'!AG$2:AG350,'BLAST COLDROOM 1'!$C$2:$C350,$B326,'BLAST COLDROOM 1'!$E$2:$E350,$C326,'BLAST COLDROOM 1'!$A$2:$A350,$A326))</f>
        <v/>
      </c>
      <c r="AF326" s="5" t="str">
        <f>IF($A326="","",SUMIFS('BLAST COLDROOM 1'!AH$2:AH350,'BLAST COLDROOM 1'!$C$2:$C350,$B326,'BLAST COLDROOM 1'!$E$2:$E350,$C326,'BLAST COLDROOM 1'!$A$2:$A350,$A326))</f>
        <v/>
      </c>
      <c r="AG326" s="5" t="str">
        <f>IF($A326="","",SUMIFS('BLAST COLDROOM 1'!AI$2:AI350,'BLAST COLDROOM 1'!$C$2:$C350,$B326,'BLAST COLDROOM 1'!$E$2:$E350,$C326,'BLAST COLDROOM 1'!$A$2:$A350,$A326))</f>
        <v/>
      </c>
      <c r="AH326" s="5" t="str">
        <f>IF($A326="","",SUMIFS('BLAST COLDROOM 1'!AJ$2:AJ350,'BLAST COLDROOM 1'!$C$2:$C350,$B326,'BLAST COLDROOM 1'!$E$2:$E350,$C326,'BLAST COLDROOM 1'!$A$2:$A350,$A326))</f>
        <v/>
      </c>
      <c r="AI326" s="5" t="str">
        <f>IF($A326="","",SUMIFS('BLAST COLDROOM 1'!AK$2:AK350,'BLAST COLDROOM 1'!$C$2:$C350,$B326,'BLAST COLDROOM 1'!$E$2:$E350,$C326,'BLAST COLDROOM 1'!$A$2:$A350,$A326))</f>
        <v/>
      </c>
      <c r="AJ326" s="5" t="str">
        <f>IF($A326="","",SUMIFS('BLAST COLDROOM 1'!AL$2:AL350,'BLAST COLDROOM 1'!$C$2:$C350,$B326,'BLAST COLDROOM 1'!$E$2:$E350,$C326,'BLAST COLDROOM 1'!$A$2:$A350,$A326))</f>
        <v/>
      </c>
    </row>
    <row r="327" ht="15.75" customHeight="1">
      <c r="A327" s="17"/>
      <c r="B327" s="5"/>
      <c r="C327" s="5"/>
      <c r="D327" s="5" t="str">
        <f>IF($A327="","",SUMIFS('BLAST COLDROOM 1'!F$2:F350,'BLAST COLDROOM 1'!$C$2:$C350,$B327,'BLAST COLDROOM 1'!$E$2:$E350,$C327,'BLAST COLDROOM 1'!$A$2:$A350,$A327))</f>
        <v/>
      </c>
      <c r="E327" s="5" t="str">
        <f>IF($A327="","",SUMIFS('BLAST COLDROOM 1'!G$2:G350,'BLAST COLDROOM 1'!$C$2:$C350,$B327,'BLAST COLDROOM 1'!$E$2:$E350,$C327,'BLAST COLDROOM 1'!$A$2:$A350,$A327))</f>
        <v/>
      </c>
      <c r="F327" s="5" t="str">
        <f>IF($A327="","",SUMIFS('BLAST COLDROOM 1'!H$2:H350,'BLAST COLDROOM 1'!$C$2:$C350,$B327,'BLAST COLDROOM 1'!$E$2:$E350,$C327,'BLAST COLDROOM 1'!$A$2:$A350,$A327))</f>
        <v/>
      </c>
      <c r="G327" s="5" t="str">
        <f>IF($A327="","",SUMIFS('BLAST COLDROOM 1'!I$2:I350,'BLAST COLDROOM 1'!$C$2:$C350,$B327,'BLAST COLDROOM 1'!$E$2:$E350,$C327,'BLAST COLDROOM 1'!$A$2:$A350,$A327))</f>
        <v/>
      </c>
      <c r="H327" s="5" t="str">
        <f>IF($A327="","",SUMIFS('BLAST COLDROOM 1'!J$2:J350,'BLAST COLDROOM 1'!$C$2:$C350,$B327,'BLAST COLDROOM 1'!$E$2:$E350,$C327,'BLAST COLDROOM 1'!$A$2:$A350,$A327))</f>
        <v/>
      </c>
      <c r="I327" s="5" t="str">
        <f>IF($A327="","",SUMIFS('BLAST COLDROOM 1'!K$2:K350,'BLAST COLDROOM 1'!$C$2:$C350,$B327,'BLAST COLDROOM 1'!$E$2:$E350,$C327,'BLAST COLDROOM 1'!$A$2:$A350,$A327))</f>
        <v/>
      </c>
      <c r="J327" s="5" t="str">
        <f>IF($A327="","",SUMIFS(#REF!,'BLAST COLDROOM 1'!$C$2:$C350,$B327,'BLAST COLDROOM 1'!$E$2:$E350,$C327,'BLAST COLDROOM 1'!$A$2:$A350,$A327))</f>
        <v/>
      </c>
      <c r="K327" s="5" t="str">
        <f>IF($A327="","",SUMIFS('BLAST COLDROOM 1'!M$2:M350,'BLAST COLDROOM 1'!$C$2:$C350,$B327,'BLAST COLDROOM 1'!$E$2:$E350,$C327,'BLAST COLDROOM 1'!$A$2:$A350,$A327))</f>
        <v/>
      </c>
      <c r="L327" s="5" t="str">
        <f>IF($A327="","",SUMIFS('BLAST COLDROOM 1'!N$2:N350,'BLAST COLDROOM 1'!$C$2:$C350,$B327,'BLAST COLDROOM 1'!$E$2:$E350,$C327,'BLAST COLDROOM 1'!$A$2:$A350,$A327))</f>
        <v/>
      </c>
      <c r="M327" s="5" t="str">
        <f>IF($A327="","",SUMIFS('BLAST COLDROOM 1'!O$2:O350,'BLAST COLDROOM 1'!$C$2:$C350,$B327,'BLAST COLDROOM 1'!$E$2:$E350,$C327,'BLAST COLDROOM 1'!$A$2:$A350,$A327))</f>
        <v/>
      </c>
      <c r="N327" s="5" t="str">
        <f>IF($A327="","",SUMIFS('BLAST COLDROOM 1'!P$2:P350,'BLAST COLDROOM 1'!$C$2:$C350,$B327,'BLAST COLDROOM 1'!$E$2:$E350,$C327,'BLAST COLDROOM 1'!$A$2:$A350,$A327))</f>
        <v/>
      </c>
      <c r="O327" s="5" t="str">
        <f>IF($A327="","",SUMIFS('BLAST COLDROOM 1'!Q$2:Q350,'BLAST COLDROOM 1'!$C$2:$C350,$B327,'BLAST COLDROOM 1'!$E$2:$E350,$C327,'BLAST COLDROOM 1'!$A$2:$A350,$A327))</f>
        <v/>
      </c>
      <c r="P327" s="5" t="str">
        <f>IF($A327="","",SUMIFS('BLAST COLDROOM 1'!R$2:R350,'BLAST COLDROOM 1'!$C$2:$C350,$B327,'BLAST COLDROOM 1'!$E$2:$E350,$C327,'BLAST COLDROOM 1'!$A$2:$A350,$A327))</f>
        <v/>
      </c>
      <c r="Q327" s="5" t="str">
        <f>IF($A327="","",SUMIFS('BLAST COLDROOM 1'!S$2:S350,'BLAST COLDROOM 1'!$C$2:$C350,$B327,'BLAST COLDROOM 1'!$E$2:$E350,$C327,'BLAST COLDROOM 1'!$A$2:$A350,$A327))</f>
        <v/>
      </c>
      <c r="R327" s="5" t="str">
        <f>IF($A327="","",SUMIFS('BLAST COLDROOM 1'!T$2:T350,'BLAST COLDROOM 1'!$C$2:$C350,$B327,'BLAST COLDROOM 1'!$E$2:$E350,$C327,'BLAST COLDROOM 1'!$A$2:$A350,$A327))</f>
        <v/>
      </c>
      <c r="S327" s="5" t="str">
        <f>IF($A327="","",SUMIFS('BLAST COLDROOM 1'!U$2:U350,'BLAST COLDROOM 1'!$C$2:$C350,$B327,'BLAST COLDROOM 1'!$E$2:$E350,$C327,'BLAST COLDROOM 1'!$A$2:$A350,$A327))</f>
        <v/>
      </c>
      <c r="T327" s="5" t="str">
        <f>IF($A327="","",SUMIFS('BLAST COLDROOM 1'!V$2:V350,'BLAST COLDROOM 1'!$C$2:$C350,$B327,'BLAST COLDROOM 1'!$E$2:$E350,$C327,'BLAST COLDROOM 1'!$A$2:$A350,$A327))</f>
        <v/>
      </c>
      <c r="U327" s="5" t="str">
        <f>IF($A327="","",SUMIFS(#REF!,'BLAST COLDROOM 1'!$C$2:$C350,$B327,'BLAST COLDROOM 1'!$E$2:$E350,$C327,'BLAST COLDROOM 1'!$A$2:$A350,$A327))</f>
        <v/>
      </c>
      <c r="V327" s="5" t="str">
        <f>IF($A327="","",SUMIFS('BLAST COLDROOM 1'!X$2:X350,'BLAST COLDROOM 1'!$C$2:$C350,$B327,'BLAST COLDROOM 1'!$E$2:$E350,$C327,'BLAST COLDROOM 1'!$A$2:$A350,$A327))</f>
        <v/>
      </c>
      <c r="W327" s="5" t="str">
        <f>IF($A327="","",SUMIFS('BLAST COLDROOM 1'!Y$2:Y350,'BLAST COLDROOM 1'!$C$2:$C350,$B327,'BLAST COLDROOM 1'!$E$2:$E350,$C327,'BLAST COLDROOM 1'!$A$2:$A350,$A327))</f>
        <v/>
      </c>
      <c r="X327" s="5" t="str">
        <f>IF($A327="","",SUMIFS('BLAST COLDROOM 1'!Z$2:Z350,'BLAST COLDROOM 1'!$C$2:$C350,$B327,'BLAST COLDROOM 1'!$E$2:$E350,$C327,'BLAST COLDROOM 1'!$A$2:$A350,$A327))</f>
        <v/>
      </c>
      <c r="Y327" s="5" t="str">
        <f>IF($A327="","",SUMIFS('BLAST COLDROOM 1'!AA$2:AA350,'BLAST COLDROOM 1'!$C$2:$C350,$B327,'BLAST COLDROOM 1'!$E$2:$E350,$C327,'BLAST COLDROOM 1'!$A$2:$A350,$A327))</f>
        <v/>
      </c>
      <c r="Z327" s="5" t="str">
        <f>IF($A327="","",SUMIFS('BLAST COLDROOM 1'!AB$2:AB350,'BLAST COLDROOM 1'!$C$2:$C350,$B327,'BLAST COLDROOM 1'!$E$2:$E350,$C327,'BLAST COLDROOM 1'!$A$2:$A350,$A327))</f>
        <v/>
      </c>
      <c r="AA327" s="5" t="str">
        <f>IF($A327="","",SUMIFS('BLAST COLDROOM 1'!AC$2:AC350,'BLAST COLDROOM 1'!$C$2:$C350,$B327,'BLAST COLDROOM 1'!$E$2:$E350,$C327,'BLAST COLDROOM 1'!$A$2:$A350,$A327))</f>
        <v/>
      </c>
      <c r="AB327" s="5" t="str">
        <f>IF($A327="","",SUMIFS('BLAST COLDROOM 1'!AD$2:AD350,'BLAST COLDROOM 1'!$C$2:$C350,$B327,'BLAST COLDROOM 1'!$E$2:$E350,$C327,'BLAST COLDROOM 1'!$A$2:$A350,$A327))</f>
        <v/>
      </c>
      <c r="AC327" s="5" t="str">
        <f>IF($A327="","",SUMIFS('BLAST COLDROOM 1'!AE$2:AE350,'BLAST COLDROOM 1'!$C$2:$C350,$B327,'BLAST COLDROOM 1'!$E$2:$E350,$C327,'BLAST COLDROOM 1'!$A$2:$A350,$A327))</f>
        <v/>
      </c>
      <c r="AD327" s="5" t="str">
        <f>IF($A327="","",SUMIFS('BLAST COLDROOM 1'!AF$2:AF350,'BLAST COLDROOM 1'!$C$2:$C350,$B327,'BLAST COLDROOM 1'!$E$2:$E350,$C327,'BLAST COLDROOM 1'!$A$2:$A350,$A327))</f>
        <v/>
      </c>
      <c r="AE327" s="5" t="str">
        <f>IF($A327="","",SUMIFS('BLAST COLDROOM 1'!AG$2:AG350,'BLAST COLDROOM 1'!$C$2:$C350,$B327,'BLAST COLDROOM 1'!$E$2:$E350,$C327,'BLAST COLDROOM 1'!$A$2:$A350,$A327))</f>
        <v/>
      </c>
      <c r="AF327" s="5" t="str">
        <f>IF($A327="","",SUMIFS('BLAST COLDROOM 1'!AH$2:AH350,'BLAST COLDROOM 1'!$C$2:$C350,$B327,'BLAST COLDROOM 1'!$E$2:$E350,$C327,'BLAST COLDROOM 1'!$A$2:$A350,$A327))</f>
        <v/>
      </c>
      <c r="AG327" s="5" t="str">
        <f>IF($A327="","",SUMIFS('BLAST COLDROOM 1'!AI$2:AI350,'BLAST COLDROOM 1'!$C$2:$C350,$B327,'BLAST COLDROOM 1'!$E$2:$E350,$C327,'BLAST COLDROOM 1'!$A$2:$A350,$A327))</f>
        <v/>
      </c>
      <c r="AH327" s="5" t="str">
        <f>IF($A327="","",SUMIFS('BLAST COLDROOM 1'!AJ$2:AJ350,'BLAST COLDROOM 1'!$C$2:$C350,$B327,'BLAST COLDROOM 1'!$E$2:$E350,$C327,'BLAST COLDROOM 1'!$A$2:$A350,$A327))</f>
        <v/>
      </c>
      <c r="AI327" s="5" t="str">
        <f>IF($A327="","",SUMIFS('BLAST COLDROOM 1'!AK$2:AK350,'BLAST COLDROOM 1'!$C$2:$C350,$B327,'BLAST COLDROOM 1'!$E$2:$E350,$C327,'BLAST COLDROOM 1'!$A$2:$A350,$A327))</f>
        <v/>
      </c>
      <c r="AJ327" s="5" t="str">
        <f>IF($A327="","",SUMIFS('BLAST COLDROOM 1'!AL$2:AL350,'BLAST COLDROOM 1'!$C$2:$C350,$B327,'BLAST COLDROOM 1'!$E$2:$E350,$C327,'BLAST COLDROOM 1'!$A$2:$A350,$A327))</f>
        <v/>
      </c>
    </row>
    <row r="328" ht="15.75" customHeight="1">
      <c r="A328" s="17"/>
      <c r="B328" s="5"/>
      <c r="C328" s="5"/>
      <c r="D328" s="5" t="str">
        <f>IF($A328="","",SUMIFS('BLAST COLDROOM 1'!F$2:F350,'BLAST COLDROOM 1'!$C$2:$C350,$B328,'BLAST COLDROOM 1'!$E$2:$E350,$C328,'BLAST COLDROOM 1'!$A$2:$A350,$A328))</f>
        <v/>
      </c>
      <c r="E328" s="5" t="str">
        <f>IF($A328="","",SUMIFS('BLAST COLDROOM 1'!G$2:G350,'BLAST COLDROOM 1'!$C$2:$C350,$B328,'BLAST COLDROOM 1'!$E$2:$E350,$C328,'BLAST COLDROOM 1'!$A$2:$A350,$A328))</f>
        <v/>
      </c>
      <c r="F328" s="5" t="str">
        <f>IF($A328="","",SUMIFS('BLAST COLDROOM 1'!H$2:H350,'BLAST COLDROOM 1'!$C$2:$C350,$B328,'BLAST COLDROOM 1'!$E$2:$E350,$C328,'BLAST COLDROOM 1'!$A$2:$A350,$A328))</f>
        <v/>
      </c>
      <c r="G328" s="5" t="str">
        <f>IF($A328="","",SUMIFS('BLAST COLDROOM 1'!I$2:I350,'BLAST COLDROOM 1'!$C$2:$C350,$B328,'BLAST COLDROOM 1'!$E$2:$E350,$C328,'BLAST COLDROOM 1'!$A$2:$A350,$A328))</f>
        <v/>
      </c>
      <c r="H328" s="5" t="str">
        <f>IF($A328="","",SUMIFS('BLAST COLDROOM 1'!J$2:J350,'BLAST COLDROOM 1'!$C$2:$C350,$B328,'BLAST COLDROOM 1'!$E$2:$E350,$C328,'BLAST COLDROOM 1'!$A$2:$A350,$A328))</f>
        <v/>
      </c>
      <c r="I328" s="5" t="str">
        <f>IF($A328="","",SUMIFS('BLAST COLDROOM 1'!K$2:K350,'BLAST COLDROOM 1'!$C$2:$C350,$B328,'BLAST COLDROOM 1'!$E$2:$E350,$C328,'BLAST COLDROOM 1'!$A$2:$A350,$A328))</f>
        <v/>
      </c>
      <c r="J328" s="5" t="str">
        <f>IF($A328="","",SUMIFS(#REF!,'BLAST COLDROOM 1'!$C$2:$C350,$B328,'BLAST COLDROOM 1'!$E$2:$E350,$C328,'BLAST COLDROOM 1'!$A$2:$A350,$A328))</f>
        <v/>
      </c>
      <c r="K328" s="5" t="str">
        <f>IF($A328="","",SUMIFS('BLAST COLDROOM 1'!M$2:M350,'BLAST COLDROOM 1'!$C$2:$C350,$B328,'BLAST COLDROOM 1'!$E$2:$E350,$C328,'BLAST COLDROOM 1'!$A$2:$A350,$A328))</f>
        <v/>
      </c>
      <c r="L328" s="5" t="str">
        <f>IF($A328="","",SUMIFS('BLAST COLDROOM 1'!N$2:N350,'BLAST COLDROOM 1'!$C$2:$C350,$B328,'BLAST COLDROOM 1'!$E$2:$E350,$C328,'BLAST COLDROOM 1'!$A$2:$A350,$A328))</f>
        <v/>
      </c>
      <c r="M328" s="5" t="str">
        <f>IF($A328="","",SUMIFS('BLAST COLDROOM 1'!O$2:O350,'BLAST COLDROOM 1'!$C$2:$C350,$B328,'BLAST COLDROOM 1'!$E$2:$E350,$C328,'BLAST COLDROOM 1'!$A$2:$A350,$A328))</f>
        <v/>
      </c>
      <c r="N328" s="5" t="str">
        <f>IF($A328="","",SUMIFS('BLAST COLDROOM 1'!P$2:P350,'BLAST COLDROOM 1'!$C$2:$C350,$B328,'BLAST COLDROOM 1'!$E$2:$E350,$C328,'BLAST COLDROOM 1'!$A$2:$A350,$A328))</f>
        <v/>
      </c>
      <c r="O328" s="5" t="str">
        <f>IF($A328="","",SUMIFS('BLAST COLDROOM 1'!Q$2:Q350,'BLAST COLDROOM 1'!$C$2:$C350,$B328,'BLAST COLDROOM 1'!$E$2:$E350,$C328,'BLAST COLDROOM 1'!$A$2:$A350,$A328))</f>
        <v/>
      </c>
      <c r="P328" s="5" t="str">
        <f>IF($A328="","",SUMIFS('BLAST COLDROOM 1'!R$2:R350,'BLAST COLDROOM 1'!$C$2:$C350,$B328,'BLAST COLDROOM 1'!$E$2:$E350,$C328,'BLAST COLDROOM 1'!$A$2:$A350,$A328))</f>
        <v/>
      </c>
      <c r="Q328" s="5" t="str">
        <f>IF($A328="","",SUMIFS('BLAST COLDROOM 1'!S$2:S350,'BLAST COLDROOM 1'!$C$2:$C350,$B328,'BLAST COLDROOM 1'!$E$2:$E350,$C328,'BLAST COLDROOM 1'!$A$2:$A350,$A328))</f>
        <v/>
      </c>
      <c r="R328" s="5" t="str">
        <f>IF($A328="","",SUMIFS('BLAST COLDROOM 1'!T$2:T350,'BLAST COLDROOM 1'!$C$2:$C350,$B328,'BLAST COLDROOM 1'!$E$2:$E350,$C328,'BLAST COLDROOM 1'!$A$2:$A350,$A328))</f>
        <v/>
      </c>
      <c r="S328" s="5" t="str">
        <f>IF($A328="","",SUMIFS('BLAST COLDROOM 1'!U$2:U350,'BLAST COLDROOM 1'!$C$2:$C350,$B328,'BLAST COLDROOM 1'!$E$2:$E350,$C328,'BLAST COLDROOM 1'!$A$2:$A350,$A328))</f>
        <v/>
      </c>
      <c r="T328" s="5" t="str">
        <f>IF($A328="","",SUMIFS('BLAST COLDROOM 1'!V$2:V350,'BLAST COLDROOM 1'!$C$2:$C350,$B328,'BLAST COLDROOM 1'!$E$2:$E350,$C328,'BLAST COLDROOM 1'!$A$2:$A350,$A328))</f>
        <v/>
      </c>
      <c r="U328" s="5" t="str">
        <f>IF($A328="","",SUMIFS(#REF!,'BLAST COLDROOM 1'!$C$2:$C350,$B328,'BLAST COLDROOM 1'!$E$2:$E350,$C328,'BLAST COLDROOM 1'!$A$2:$A350,$A328))</f>
        <v/>
      </c>
      <c r="V328" s="5" t="str">
        <f>IF($A328="","",SUMIFS('BLAST COLDROOM 1'!X$2:X350,'BLAST COLDROOM 1'!$C$2:$C350,$B328,'BLAST COLDROOM 1'!$E$2:$E350,$C328,'BLAST COLDROOM 1'!$A$2:$A350,$A328))</f>
        <v/>
      </c>
      <c r="W328" s="5" t="str">
        <f>IF($A328="","",SUMIFS('BLAST COLDROOM 1'!Y$2:Y350,'BLAST COLDROOM 1'!$C$2:$C350,$B328,'BLAST COLDROOM 1'!$E$2:$E350,$C328,'BLAST COLDROOM 1'!$A$2:$A350,$A328))</f>
        <v/>
      </c>
      <c r="X328" s="5" t="str">
        <f>IF($A328="","",SUMIFS('BLAST COLDROOM 1'!Z$2:Z350,'BLAST COLDROOM 1'!$C$2:$C350,$B328,'BLAST COLDROOM 1'!$E$2:$E350,$C328,'BLAST COLDROOM 1'!$A$2:$A350,$A328))</f>
        <v/>
      </c>
      <c r="Y328" s="5" t="str">
        <f>IF($A328="","",SUMIFS('BLAST COLDROOM 1'!AA$2:AA350,'BLAST COLDROOM 1'!$C$2:$C350,$B328,'BLAST COLDROOM 1'!$E$2:$E350,$C328,'BLAST COLDROOM 1'!$A$2:$A350,$A328))</f>
        <v/>
      </c>
      <c r="Z328" s="5" t="str">
        <f>IF($A328="","",SUMIFS('BLAST COLDROOM 1'!AB$2:AB350,'BLAST COLDROOM 1'!$C$2:$C350,$B328,'BLAST COLDROOM 1'!$E$2:$E350,$C328,'BLAST COLDROOM 1'!$A$2:$A350,$A328))</f>
        <v/>
      </c>
      <c r="AA328" s="5" t="str">
        <f>IF($A328="","",SUMIFS('BLAST COLDROOM 1'!AC$2:AC350,'BLAST COLDROOM 1'!$C$2:$C350,$B328,'BLAST COLDROOM 1'!$E$2:$E350,$C328,'BLAST COLDROOM 1'!$A$2:$A350,$A328))</f>
        <v/>
      </c>
      <c r="AB328" s="5" t="str">
        <f>IF($A328="","",SUMIFS('BLAST COLDROOM 1'!AD$2:AD350,'BLAST COLDROOM 1'!$C$2:$C350,$B328,'BLAST COLDROOM 1'!$E$2:$E350,$C328,'BLAST COLDROOM 1'!$A$2:$A350,$A328))</f>
        <v/>
      </c>
      <c r="AC328" s="5" t="str">
        <f>IF($A328="","",SUMIFS('BLAST COLDROOM 1'!AE$2:AE350,'BLAST COLDROOM 1'!$C$2:$C350,$B328,'BLAST COLDROOM 1'!$E$2:$E350,$C328,'BLAST COLDROOM 1'!$A$2:$A350,$A328))</f>
        <v/>
      </c>
      <c r="AD328" s="5" t="str">
        <f>IF($A328="","",SUMIFS('BLAST COLDROOM 1'!AF$2:AF350,'BLAST COLDROOM 1'!$C$2:$C350,$B328,'BLAST COLDROOM 1'!$E$2:$E350,$C328,'BLAST COLDROOM 1'!$A$2:$A350,$A328))</f>
        <v/>
      </c>
      <c r="AE328" s="5" t="str">
        <f>IF($A328="","",SUMIFS('BLAST COLDROOM 1'!AG$2:AG350,'BLAST COLDROOM 1'!$C$2:$C350,$B328,'BLAST COLDROOM 1'!$E$2:$E350,$C328,'BLAST COLDROOM 1'!$A$2:$A350,$A328))</f>
        <v/>
      </c>
      <c r="AF328" s="5" t="str">
        <f>IF($A328="","",SUMIFS('BLAST COLDROOM 1'!AH$2:AH350,'BLAST COLDROOM 1'!$C$2:$C350,$B328,'BLAST COLDROOM 1'!$E$2:$E350,$C328,'BLAST COLDROOM 1'!$A$2:$A350,$A328))</f>
        <v/>
      </c>
      <c r="AG328" s="5" t="str">
        <f>IF($A328="","",SUMIFS('BLAST COLDROOM 1'!AI$2:AI350,'BLAST COLDROOM 1'!$C$2:$C350,$B328,'BLAST COLDROOM 1'!$E$2:$E350,$C328,'BLAST COLDROOM 1'!$A$2:$A350,$A328))</f>
        <v/>
      </c>
      <c r="AH328" s="5" t="str">
        <f>IF($A328="","",SUMIFS('BLAST COLDROOM 1'!AJ$2:AJ350,'BLAST COLDROOM 1'!$C$2:$C350,$B328,'BLAST COLDROOM 1'!$E$2:$E350,$C328,'BLAST COLDROOM 1'!$A$2:$A350,$A328))</f>
        <v/>
      </c>
      <c r="AI328" s="5" t="str">
        <f>IF($A328="","",SUMIFS('BLAST COLDROOM 1'!AK$2:AK350,'BLAST COLDROOM 1'!$C$2:$C350,$B328,'BLAST COLDROOM 1'!$E$2:$E350,$C328,'BLAST COLDROOM 1'!$A$2:$A350,$A328))</f>
        <v/>
      </c>
      <c r="AJ328" s="5" t="str">
        <f>IF($A328="","",SUMIFS('BLAST COLDROOM 1'!AL$2:AL350,'BLAST COLDROOM 1'!$C$2:$C350,$B328,'BLAST COLDROOM 1'!$E$2:$E350,$C328,'BLAST COLDROOM 1'!$A$2:$A350,$A328))</f>
        <v/>
      </c>
      <c r="AK328" s="5"/>
      <c r="AL328" s="5"/>
      <c r="AM328" s="5"/>
      <c r="AN328" s="5"/>
      <c r="AO328" s="5"/>
      <c r="AP328" s="5"/>
    </row>
    <row r="329" ht="15.75" customHeight="1">
      <c r="A329" s="17"/>
      <c r="B329" s="5"/>
      <c r="C329" s="5"/>
      <c r="D329" s="5" t="str">
        <f>IF($A329="","",SUMIFS('BLAST COLDROOM 1'!F$2:F350,'BLAST COLDROOM 1'!$C$2:$C350,$B329,'BLAST COLDROOM 1'!$E$2:$E350,$C329,'BLAST COLDROOM 1'!$A$2:$A350,$A329))</f>
        <v/>
      </c>
      <c r="E329" s="5" t="str">
        <f>IF($A329="","",SUMIFS('BLAST COLDROOM 1'!G$2:G350,'BLAST COLDROOM 1'!$C$2:$C350,$B329,'BLAST COLDROOM 1'!$E$2:$E350,$C329,'BLAST COLDROOM 1'!$A$2:$A350,$A329))</f>
        <v/>
      </c>
      <c r="F329" s="5" t="str">
        <f>IF($A329="","",SUMIFS('BLAST COLDROOM 1'!H$2:H350,'BLAST COLDROOM 1'!$C$2:$C350,$B329,'BLAST COLDROOM 1'!$E$2:$E350,$C329,'BLAST COLDROOM 1'!$A$2:$A350,$A329))</f>
        <v/>
      </c>
      <c r="G329" s="5" t="str">
        <f>IF($A329="","",SUMIFS('BLAST COLDROOM 1'!I$2:I350,'BLAST COLDROOM 1'!$C$2:$C350,$B329,'BLAST COLDROOM 1'!$E$2:$E350,$C329,'BLAST COLDROOM 1'!$A$2:$A350,$A329))</f>
        <v/>
      </c>
      <c r="H329" s="5" t="str">
        <f>IF($A329="","",SUMIFS('BLAST COLDROOM 1'!J$2:J350,'BLAST COLDROOM 1'!$C$2:$C350,$B329,'BLAST COLDROOM 1'!$E$2:$E350,$C329,'BLAST COLDROOM 1'!$A$2:$A350,$A329))</f>
        <v/>
      </c>
      <c r="I329" s="5" t="str">
        <f>IF($A329="","",SUMIFS('BLAST COLDROOM 1'!K$2:K350,'BLAST COLDROOM 1'!$C$2:$C350,$B329,'BLAST COLDROOM 1'!$E$2:$E350,$C329,'BLAST COLDROOM 1'!$A$2:$A350,$A329))</f>
        <v/>
      </c>
      <c r="J329" s="5" t="str">
        <f>IF($A329="","",SUMIFS(#REF!,'BLAST COLDROOM 1'!$C$2:$C350,$B329,'BLAST COLDROOM 1'!$E$2:$E350,$C329,'BLAST COLDROOM 1'!$A$2:$A350,$A329))</f>
        <v/>
      </c>
      <c r="K329" s="5" t="str">
        <f>IF($A329="","",SUMIFS('BLAST COLDROOM 1'!M$2:M350,'BLAST COLDROOM 1'!$C$2:$C350,$B329,'BLAST COLDROOM 1'!$E$2:$E350,$C329,'BLAST COLDROOM 1'!$A$2:$A350,$A329))</f>
        <v/>
      </c>
      <c r="L329" s="5" t="str">
        <f>IF($A329="","",SUMIFS('BLAST COLDROOM 1'!N$2:N350,'BLAST COLDROOM 1'!$C$2:$C350,$B329,'BLAST COLDROOM 1'!$E$2:$E350,$C329,'BLAST COLDROOM 1'!$A$2:$A350,$A329))</f>
        <v/>
      </c>
      <c r="M329" s="5" t="str">
        <f>IF($A329="","",SUMIFS('BLAST COLDROOM 1'!O$2:O350,'BLAST COLDROOM 1'!$C$2:$C350,$B329,'BLAST COLDROOM 1'!$E$2:$E350,$C329,'BLAST COLDROOM 1'!$A$2:$A350,$A329))</f>
        <v/>
      </c>
      <c r="N329" s="5" t="str">
        <f>IF($A329="","",SUMIFS('BLAST COLDROOM 1'!P$2:P350,'BLAST COLDROOM 1'!$C$2:$C350,$B329,'BLAST COLDROOM 1'!$E$2:$E350,$C329,'BLAST COLDROOM 1'!$A$2:$A350,$A329))</f>
        <v/>
      </c>
      <c r="O329" s="5" t="str">
        <f>IF($A329="","",SUMIFS('BLAST COLDROOM 1'!Q$2:Q350,'BLAST COLDROOM 1'!$C$2:$C350,$B329,'BLAST COLDROOM 1'!$E$2:$E350,$C329,'BLAST COLDROOM 1'!$A$2:$A350,$A329))</f>
        <v/>
      </c>
      <c r="P329" s="5" t="str">
        <f>IF($A329="","",SUMIFS('BLAST COLDROOM 1'!R$2:R350,'BLAST COLDROOM 1'!$C$2:$C350,$B329,'BLAST COLDROOM 1'!$E$2:$E350,$C329,'BLAST COLDROOM 1'!$A$2:$A350,$A329))</f>
        <v/>
      </c>
      <c r="Q329" s="5" t="str">
        <f>IF($A329="","",SUMIFS('BLAST COLDROOM 1'!S$2:S350,'BLAST COLDROOM 1'!$C$2:$C350,$B329,'BLAST COLDROOM 1'!$E$2:$E350,$C329,'BLAST COLDROOM 1'!$A$2:$A350,$A329))</f>
        <v/>
      </c>
      <c r="R329" s="5" t="str">
        <f>IF($A329="","",SUMIFS('BLAST COLDROOM 1'!T$2:T350,'BLAST COLDROOM 1'!$C$2:$C350,$B329,'BLAST COLDROOM 1'!$E$2:$E350,$C329,'BLAST COLDROOM 1'!$A$2:$A350,$A329))</f>
        <v/>
      </c>
      <c r="S329" s="5" t="str">
        <f>IF($A329="","",SUMIFS('BLAST COLDROOM 1'!U$2:U350,'BLAST COLDROOM 1'!$C$2:$C350,$B329,'BLAST COLDROOM 1'!$E$2:$E350,$C329,'BLAST COLDROOM 1'!$A$2:$A350,$A329))</f>
        <v/>
      </c>
      <c r="T329" s="5" t="str">
        <f>IF($A329="","",SUMIFS('BLAST COLDROOM 1'!V$2:V350,'BLAST COLDROOM 1'!$C$2:$C350,$B329,'BLAST COLDROOM 1'!$E$2:$E350,$C329,'BLAST COLDROOM 1'!$A$2:$A350,$A329))</f>
        <v/>
      </c>
      <c r="U329" s="5" t="str">
        <f>IF($A329="","",SUMIFS(#REF!,'BLAST COLDROOM 1'!$C$2:$C350,$B329,'BLAST COLDROOM 1'!$E$2:$E350,$C329,'BLAST COLDROOM 1'!$A$2:$A350,$A329))</f>
        <v/>
      </c>
      <c r="V329" s="5" t="str">
        <f>IF($A329="","",SUMIFS('BLAST COLDROOM 1'!X$2:X350,'BLAST COLDROOM 1'!$C$2:$C350,$B329,'BLAST COLDROOM 1'!$E$2:$E350,$C329,'BLAST COLDROOM 1'!$A$2:$A350,$A329))</f>
        <v/>
      </c>
      <c r="W329" s="5" t="str">
        <f>IF($A329="","",SUMIFS('BLAST COLDROOM 1'!Y$2:Y350,'BLAST COLDROOM 1'!$C$2:$C350,$B329,'BLAST COLDROOM 1'!$E$2:$E350,$C329,'BLAST COLDROOM 1'!$A$2:$A350,$A329))</f>
        <v/>
      </c>
      <c r="X329" s="5" t="str">
        <f>IF($A329="","",SUMIFS('BLAST COLDROOM 1'!Z$2:Z350,'BLAST COLDROOM 1'!$C$2:$C350,$B329,'BLAST COLDROOM 1'!$E$2:$E350,$C329,'BLAST COLDROOM 1'!$A$2:$A350,$A329))</f>
        <v/>
      </c>
      <c r="Y329" s="5" t="str">
        <f>IF($A329="","",SUMIFS('BLAST COLDROOM 1'!AA$2:AA350,'BLAST COLDROOM 1'!$C$2:$C350,$B329,'BLAST COLDROOM 1'!$E$2:$E350,$C329,'BLAST COLDROOM 1'!$A$2:$A350,$A329))</f>
        <v/>
      </c>
      <c r="Z329" s="5" t="str">
        <f>IF($A329="","",SUMIFS('BLAST COLDROOM 1'!AB$2:AB350,'BLAST COLDROOM 1'!$C$2:$C350,$B329,'BLAST COLDROOM 1'!$E$2:$E350,$C329,'BLAST COLDROOM 1'!$A$2:$A350,$A329))</f>
        <v/>
      </c>
      <c r="AA329" s="5" t="str">
        <f>IF($A329="","",SUMIFS('BLAST COLDROOM 1'!AC$2:AC350,'BLAST COLDROOM 1'!$C$2:$C350,$B329,'BLAST COLDROOM 1'!$E$2:$E350,$C329,'BLAST COLDROOM 1'!$A$2:$A350,$A329))</f>
        <v/>
      </c>
      <c r="AB329" s="5" t="str">
        <f>IF($A329="","",SUMIFS('BLAST COLDROOM 1'!AD$2:AD350,'BLAST COLDROOM 1'!$C$2:$C350,$B329,'BLAST COLDROOM 1'!$E$2:$E350,$C329,'BLAST COLDROOM 1'!$A$2:$A350,$A329))</f>
        <v/>
      </c>
      <c r="AC329" s="5" t="str">
        <f>IF($A329="","",SUMIFS('BLAST COLDROOM 1'!AE$2:AE350,'BLAST COLDROOM 1'!$C$2:$C350,$B329,'BLAST COLDROOM 1'!$E$2:$E350,$C329,'BLAST COLDROOM 1'!$A$2:$A350,$A329))</f>
        <v/>
      </c>
      <c r="AD329" s="5" t="str">
        <f>IF($A329="","",SUMIFS('BLAST COLDROOM 1'!AF$2:AF350,'BLAST COLDROOM 1'!$C$2:$C350,$B329,'BLAST COLDROOM 1'!$E$2:$E350,$C329,'BLAST COLDROOM 1'!$A$2:$A350,$A329))</f>
        <v/>
      </c>
      <c r="AE329" s="5" t="str">
        <f>IF($A329="","",SUMIFS('BLAST COLDROOM 1'!AG$2:AG350,'BLAST COLDROOM 1'!$C$2:$C350,$B329,'BLAST COLDROOM 1'!$E$2:$E350,$C329,'BLAST COLDROOM 1'!$A$2:$A350,$A329))</f>
        <v/>
      </c>
      <c r="AF329" s="5" t="str">
        <f>IF($A329="","",SUMIFS('BLAST COLDROOM 1'!AH$2:AH350,'BLAST COLDROOM 1'!$C$2:$C350,$B329,'BLAST COLDROOM 1'!$E$2:$E350,$C329,'BLAST COLDROOM 1'!$A$2:$A350,$A329))</f>
        <v/>
      </c>
      <c r="AG329" s="5" t="str">
        <f>IF($A329="","",SUMIFS('BLAST COLDROOM 1'!AI$2:AI350,'BLAST COLDROOM 1'!$C$2:$C350,$B329,'BLAST COLDROOM 1'!$E$2:$E350,$C329,'BLAST COLDROOM 1'!$A$2:$A350,$A329))</f>
        <v/>
      </c>
      <c r="AH329" s="5" t="str">
        <f>IF($A329="","",SUMIFS('BLAST COLDROOM 1'!AJ$2:AJ350,'BLAST COLDROOM 1'!$C$2:$C350,$B329,'BLAST COLDROOM 1'!$E$2:$E350,$C329,'BLAST COLDROOM 1'!$A$2:$A350,$A329))</f>
        <v/>
      </c>
      <c r="AI329" s="5" t="str">
        <f>IF($A329="","",SUMIFS('BLAST COLDROOM 1'!AK$2:AK350,'BLAST COLDROOM 1'!$C$2:$C350,$B329,'BLAST COLDROOM 1'!$E$2:$E350,$C329,'BLAST COLDROOM 1'!$A$2:$A350,$A329))</f>
        <v/>
      </c>
      <c r="AJ329" s="5" t="str">
        <f>IF($A329="","",SUMIFS('BLAST COLDROOM 1'!AL$2:AL350,'BLAST COLDROOM 1'!$C$2:$C350,$B329,'BLAST COLDROOM 1'!$E$2:$E350,$C329,'BLAST COLDROOM 1'!$A$2:$A350,$A329))</f>
        <v/>
      </c>
    </row>
    <row r="330" ht="15.75" customHeight="1">
      <c r="A330" s="17"/>
      <c r="B330" s="5"/>
      <c r="C330" s="5"/>
      <c r="D330" s="5" t="str">
        <f>IF($A330="","",SUMIFS('BLAST COLDROOM 1'!F$2:F350,'BLAST COLDROOM 1'!$C$2:$C350,$B330,'BLAST COLDROOM 1'!$E$2:$E350,$C330,'BLAST COLDROOM 1'!$A$2:$A350,$A330))</f>
        <v/>
      </c>
      <c r="E330" s="5" t="str">
        <f>IF($A330="","",SUMIFS('BLAST COLDROOM 1'!G$2:G350,'BLAST COLDROOM 1'!$C$2:$C350,$B330,'BLAST COLDROOM 1'!$E$2:$E350,$C330,'BLAST COLDROOM 1'!$A$2:$A350,$A330))</f>
        <v/>
      </c>
      <c r="F330" s="5" t="str">
        <f>IF($A330="","",SUMIFS('BLAST COLDROOM 1'!H$2:H350,'BLAST COLDROOM 1'!$C$2:$C350,$B330,'BLAST COLDROOM 1'!$E$2:$E350,$C330,'BLAST COLDROOM 1'!$A$2:$A350,$A330))</f>
        <v/>
      </c>
      <c r="G330" s="5" t="str">
        <f>IF($A330="","",SUMIFS('BLAST COLDROOM 1'!I$2:I350,'BLAST COLDROOM 1'!$C$2:$C350,$B330,'BLAST COLDROOM 1'!$E$2:$E350,$C330,'BLAST COLDROOM 1'!$A$2:$A350,$A330))</f>
        <v/>
      </c>
      <c r="H330" s="5" t="str">
        <f>IF($A330="","",SUMIFS('BLAST COLDROOM 1'!J$2:J350,'BLAST COLDROOM 1'!$C$2:$C350,$B330,'BLAST COLDROOM 1'!$E$2:$E350,$C330,'BLAST COLDROOM 1'!$A$2:$A350,$A330))</f>
        <v/>
      </c>
      <c r="I330" s="5" t="str">
        <f>IF($A330="","",SUMIFS('BLAST COLDROOM 1'!K$2:K350,'BLAST COLDROOM 1'!$C$2:$C350,$B330,'BLAST COLDROOM 1'!$E$2:$E350,$C330,'BLAST COLDROOM 1'!$A$2:$A350,$A330))</f>
        <v/>
      </c>
      <c r="J330" s="5" t="str">
        <f>IF($A330="","",SUMIFS(#REF!,'BLAST COLDROOM 1'!$C$2:$C350,$B330,'BLAST COLDROOM 1'!$E$2:$E350,$C330,'BLAST COLDROOM 1'!$A$2:$A350,$A330))</f>
        <v/>
      </c>
      <c r="K330" s="5" t="str">
        <f>IF($A330="","",SUMIFS('BLAST COLDROOM 1'!M$2:M350,'BLAST COLDROOM 1'!$C$2:$C350,$B330,'BLAST COLDROOM 1'!$E$2:$E350,$C330,'BLAST COLDROOM 1'!$A$2:$A350,$A330))</f>
        <v/>
      </c>
      <c r="L330" s="5" t="str">
        <f>IF($A330="","",SUMIFS('BLAST COLDROOM 1'!N$2:N350,'BLAST COLDROOM 1'!$C$2:$C350,$B330,'BLAST COLDROOM 1'!$E$2:$E350,$C330,'BLAST COLDROOM 1'!$A$2:$A350,$A330))</f>
        <v/>
      </c>
      <c r="M330" s="5" t="str">
        <f>IF($A330="","",SUMIFS('BLAST COLDROOM 1'!O$2:O350,'BLAST COLDROOM 1'!$C$2:$C350,$B330,'BLAST COLDROOM 1'!$E$2:$E350,$C330,'BLAST COLDROOM 1'!$A$2:$A350,$A330))</f>
        <v/>
      </c>
      <c r="N330" s="5" t="str">
        <f>IF($A330="","",SUMIFS('BLAST COLDROOM 1'!P$2:P350,'BLAST COLDROOM 1'!$C$2:$C350,$B330,'BLAST COLDROOM 1'!$E$2:$E350,$C330,'BLAST COLDROOM 1'!$A$2:$A350,$A330))</f>
        <v/>
      </c>
      <c r="O330" s="5" t="str">
        <f>IF($A330="","",SUMIFS('BLAST COLDROOM 1'!Q$2:Q350,'BLAST COLDROOM 1'!$C$2:$C350,$B330,'BLAST COLDROOM 1'!$E$2:$E350,$C330,'BLAST COLDROOM 1'!$A$2:$A350,$A330))</f>
        <v/>
      </c>
      <c r="P330" s="5" t="str">
        <f>IF($A330="","",SUMIFS('BLAST COLDROOM 1'!R$2:R350,'BLAST COLDROOM 1'!$C$2:$C350,$B330,'BLAST COLDROOM 1'!$E$2:$E350,$C330,'BLAST COLDROOM 1'!$A$2:$A350,$A330))</f>
        <v/>
      </c>
      <c r="Q330" s="5" t="str">
        <f>IF($A330="","",SUMIFS('BLAST COLDROOM 1'!S$2:S350,'BLAST COLDROOM 1'!$C$2:$C350,$B330,'BLAST COLDROOM 1'!$E$2:$E350,$C330,'BLAST COLDROOM 1'!$A$2:$A350,$A330))</f>
        <v/>
      </c>
      <c r="R330" s="5" t="str">
        <f>IF($A330="","",SUMIFS('BLAST COLDROOM 1'!T$2:T350,'BLAST COLDROOM 1'!$C$2:$C350,$B330,'BLAST COLDROOM 1'!$E$2:$E350,$C330,'BLAST COLDROOM 1'!$A$2:$A350,$A330))</f>
        <v/>
      </c>
      <c r="S330" s="5" t="str">
        <f>IF($A330="","",SUMIFS('BLAST COLDROOM 1'!U$2:U350,'BLAST COLDROOM 1'!$C$2:$C350,$B330,'BLAST COLDROOM 1'!$E$2:$E350,$C330,'BLAST COLDROOM 1'!$A$2:$A350,$A330))</f>
        <v/>
      </c>
      <c r="T330" s="5" t="str">
        <f>IF($A330="","",SUMIFS('BLAST COLDROOM 1'!V$2:V350,'BLAST COLDROOM 1'!$C$2:$C350,$B330,'BLAST COLDROOM 1'!$E$2:$E350,$C330,'BLAST COLDROOM 1'!$A$2:$A350,$A330))</f>
        <v/>
      </c>
      <c r="U330" s="5" t="str">
        <f>IF($A330="","",SUMIFS(#REF!,'BLAST COLDROOM 1'!$C$2:$C350,$B330,'BLAST COLDROOM 1'!$E$2:$E350,$C330,'BLAST COLDROOM 1'!$A$2:$A350,$A330))</f>
        <v/>
      </c>
      <c r="V330" s="5" t="str">
        <f>IF($A330="","",SUMIFS('BLAST COLDROOM 1'!X$2:X350,'BLAST COLDROOM 1'!$C$2:$C350,$B330,'BLAST COLDROOM 1'!$E$2:$E350,$C330,'BLAST COLDROOM 1'!$A$2:$A350,$A330))</f>
        <v/>
      </c>
      <c r="W330" s="5" t="str">
        <f>IF($A330="","",SUMIFS('BLAST COLDROOM 1'!Y$2:Y350,'BLAST COLDROOM 1'!$C$2:$C350,$B330,'BLAST COLDROOM 1'!$E$2:$E350,$C330,'BLAST COLDROOM 1'!$A$2:$A350,$A330))</f>
        <v/>
      </c>
      <c r="X330" s="5" t="str">
        <f>IF($A330="","",SUMIFS('BLAST COLDROOM 1'!Z$2:Z350,'BLAST COLDROOM 1'!$C$2:$C350,$B330,'BLAST COLDROOM 1'!$E$2:$E350,$C330,'BLAST COLDROOM 1'!$A$2:$A350,$A330))</f>
        <v/>
      </c>
      <c r="Y330" s="5" t="str">
        <f>IF($A330="","",SUMIFS('BLAST COLDROOM 1'!AA$2:AA350,'BLAST COLDROOM 1'!$C$2:$C350,$B330,'BLAST COLDROOM 1'!$E$2:$E350,$C330,'BLAST COLDROOM 1'!$A$2:$A350,$A330))</f>
        <v/>
      </c>
      <c r="Z330" s="5" t="str">
        <f>IF($A330="","",SUMIFS('BLAST COLDROOM 1'!AB$2:AB350,'BLAST COLDROOM 1'!$C$2:$C350,$B330,'BLAST COLDROOM 1'!$E$2:$E350,$C330,'BLAST COLDROOM 1'!$A$2:$A350,$A330))</f>
        <v/>
      </c>
      <c r="AA330" s="5" t="str">
        <f>IF($A330="","",SUMIFS('BLAST COLDROOM 1'!AC$2:AC350,'BLAST COLDROOM 1'!$C$2:$C350,$B330,'BLAST COLDROOM 1'!$E$2:$E350,$C330,'BLAST COLDROOM 1'!$A$2:$A350,$A330))</f>
        <v/>
      </c>
      <c r="AB330" s="5" t="str">
        <f>IF($A330="","",SUMIFS('BLAST COLDROOM 1'!AD$2:AD350,'BLAST COLDROOM 1'!$C$2:$C350,$B330,'BLAST COLDROOM 1'!$E$2:$E350,$C330,'BLAST COLDROOM 1'!$A$2:$A350,$A330))</f>
        <v/>
      </c>
      <c r="AC330" s="5" t="str">
        <f>IF($A330="","",SUMIFS('BLAST COLDROOM 1'!AE$2:AE350,'BLAST COLDROOM 1'!$C$2:$C350,$B330,'BLAST COLDROOM 1'!$E$2:$E350,$C330,'BLAST COLDROOM 1'!$A$2:$A350,$A330))</f>
        <v/>
      </c>
      <c r="AD330" s="5" t="str">
        <f>IF($A330="","",SUMIFS('BLAST COLDROOM 1'!AF$2:AF350,'BLAST COLDROOM 1'!$C$2:$C350,$B330,'BLAST COLDROOM 1'!$E$2:$E350,$C330,'BLAST COLDROOM 1'!$A$2:$A350,$A330))</f>
        <v/>
      </c>
      <c r="AE330" s="5" t="str">
        <f>IF($A330="","",SUMIFS('BLAST COLDROOM 1'!AG$2:AG350,'BLAST COLDROOM 1'!$C$2:$C350,$B330,'BLAST COLDROOM 1'!$E$2:$E350,$C330,'BLAST COLDROOM 1'!$A$2:$A350,$A330))</f>
        <v/>
      </c>
      <c r="AF330" s="5" t="str">
        <f>IF($A330="","",SUMIFS('BLAST COLDROOM 1'!AH$2:AH350,'BLAST COLDROOM 1'!$C$2:$C350,$B330,'BLAST COLDROOM 1'!$E$2:$E350,$C330,'BLAST COLDROOM 1'!$A$2:$A350,$A330))</f>
        <v/>
      </c>
      <c r="AG330" s="5" t="str">
        <f>IF($A330="","",SUMIFS('BLAST COLDROOM 1'!AI$2:AI350,'BLAST COLDROOM 1'!$C$2:$C350,$B330,'BLAST COLDROOM 1'!$E$2:$E350,$C330,'BLAST COLDROOM 1'!$A$2:$A350,$A330))</f>
        <v/>
      </c>
      <c r="AH330" s="5" t="str">
        <f>IF($A330="","",SUMIFS('BLAST COLDROOM 1'!AJ$2:AJ350,'BLAST COLDROOM 1'!$C$2:$C350,$B330,'BLAST COLDROOM 1'!$E$2:$E350,$C330,'BLAST COLDROOM 1'!$A$2:$A350,$A330))</f>
        <v/>
      </c>
      <c r="AI330" s="5" t="str">
        <f>IF($A330="","",SUMIFS('BLAST COLDROOM 1'!AK$2:AK350,'BLAST COLDROOM 1'!$C$2:$C350,$B330,'BLAST COLDROOM 1'!$E$2:$E350,$C330,'BLAST COLDROOM 1'!$A$2:$A350,$A330))</f>
        <v/>
      </c>
      <c r="AJ330" s="5" t="str">
        <f>IF($A330="","",SUMIFS('BLAST COLDROOM 1'!AL$2:AL350,'BLAST COLDROOM 1'!$C$2:$C350,$B330,'BLAST COLDROOM 1'!$E$2:$E350,$C330,'BLAST COLDROOM 1'!$A$2:$A350,$A330))</f>
        <v/>
      </c>
    </row>
    <row r="331" ht="15.75" customHeight="1">
      <c r="A331" s="17"/>
      <c r="B331" s="5"/>
      <c r="C331" s="5"/>
      <c r="D331" s="5" t="str">
        <f>IF($A331="","",SUMIFS('BLAST COLDROOM 1'!F$2:F350,'BLAST COLDROOM 1'!$C$2:$C350,$B331,'BLAST COLDROOM 1'!$E$2:$E350,$C331,'BLAST COLDROOM 1'!$A$2:$A350,$A331))</f>
        <v/>
      </c>
      <c r="E331" s="5" t="str">
        <f>IF($A331="","",SUMIFS('BLAST COLDROOM 1'!G$2:G350,'BLAST COLDROOM 1'!$C$2:$C350,$B331,'BLAST COLDROOM 1'!$E$2:$E350,$C331,'BLAST COLDROOM 1'!$A$2:$A350,$A331))</f>
        <v/>
      </c>
      <c r="F331" s="5" t="str">
        <f>IF($A331="","",SUMIFS('BLAST COLDROOM 1'!H$2:H350,'BLAST COLDROOM 1'!$C$2:$C350,$B331,'BLAST COLDROOM 1'!$E$2:$E350,$C331,'BLAST COLDROOM 1'!$A$2:$A350,$A331))</f>
        <v/>
      </c>
      <c r="G331" s="5" t="str">
        <f>IF($A331="","",SUMIFS('BLAST COLDROOM 1'!I$2:I350,'BLAST COLDROOM 1'!$C$2:$C350,$B331,'BLAST COLDROOM 1'!$E$2:$E350,$C331,'BLAST COLDROOM 1'!$A$2:$A350,$A331))</f>
        <v/>
      </c>
      <c r="H331" s="5" t="str">
        <f>IF($A331="","",SUMIFS('BLAST COLDROOM 1'!J$2:J350,'BLAST COLDROOM 1'!$C$2:$C350,$B331,'BLAST COLDROOM 1'!$E$2:$E350,$C331,'BLAST COLDROOM 1'!$A$2:$A350,$A331))</f>
        <v/>
      </c>
      <c r="I331" s="5" t="str">
        <f>IF($A331="","",SUMIFS('BLAST COLDROOM 1'!K$2:K350,'BLAST COLDROOM 1'!$C$2:$C350,$B331,'BLAST COLDROOM 1'!$E$2:$E350,$C331,'BLAST COLDROOM 1'!$A$2:$A350,$A331))</f>
        <v/>
      </c>
      <c r="J331" s="5" t="str">
        <f>IF($A331="","",SUMIFS(#REF!,'BLAST COLDROOM 1'!$C$2:$C350,$B331,'BLAST COLDROOM 1'!$E$2:$E350,$C331,'BLAST COLDROOM 1'!$A$2:$A350,$A331))</f>
        <v/>
      </c>
      <c r="K331" s="5" t="str">
        <f>IF($A331="","",SUMIFS('BLAST COLDROOM 1'!M$2:M350,'BLAST COLDROOM 1'!$C$2:$C350,$B331,'BLAST COLDROOM 1'!$E$2:$E350,$C331,'BLAST COLDROOM 1'!$A$2:$A350,$A331))</f>
        <v/>
      </c>
      <c r="L331" s="5" t="str">
        <f>IF($A331="","",SUMIFS('BLAST COLDROOM 1'!N$2:N350,'BLAST COLDROOM 1'!$C$2:$C350,$B331,'BLAST COLDROOM 1'!$E$2:$E350,$C331,'BLAST COLDROOM 1'!$A$2:$A350,$A331))</f>
        <v/>
      </c>
      <c r="M331" s="5" t="str">
        <f>IF($A331="","",SUMIFS('BLAST COLDROOM 1'!O$2:O350,'BLAST COLDROOM 1'!$C$2:$C350,$B331,'BLAST COLDROOM 1'!$E$2:$E350,$C331,'BLAST COLDROOM 1'!$A$2:$A350,$A331))</f>
        <v/>
      </c>
      <c r="N331" s="5" t="str">
        <f>IF($A331="","",SUMIFS('BLAST COLDROOM 1'!P$2:P350,'BLAST COLDROOM 1'!$C$2:$C350,$B331,'BLAST COLDROOM 1'!$E$2:$E350,$C331,'BLAST COLDROOM 1'!$A$2:$A350,$A331))</f>
        <v/>
      </c>
      <c r="O331" s="5" t="str">
        <f>IF($A331="","",SUMIFS('BLAST COLDROOM 1'!Q$2:Q350,'BLAST COLDROOM 1'!$C$2:$C350,$B331,'BLAST COLDROOM 1'!$E$2:$E350,$C331,'BLAST COLDROOM 1'!$A$2:$A350,$A331))</f>
        <v/>
      </c>
      <c r="P331" s="5" t="str">
        <f>IF($A331="","",SUMIFS('BLAST COLDROOM 1'!R$2:R350,'BLAST COLDROOM 1'!$C$2:$C350,$B331,'BLAST COLDROOM 1'!$E$2:$E350,$C331,'BLAST COLDROOM 1'!$A$2:$A350,$A331))</f>
        <v/>
      </c>
      <c r="Q331" s="5" t="str">
        <f>IF($A331="","",SUMIFS('BLAST COLDROOM 1'!S$2:S350,'BLAST COLDROOM 1'!$C$2:$C350,$B331,'BLAST COLDROOM 1'!$E$2:$E350,$C331,'BLAST COLDROOM 1'!$A$2:$A350,$A331))</f>
        <v/>
      </c>
      <c r="R331" s="5" t="str">
        <f>IF($A331="","",SUMIFS('BLAST COLDROOM 1'!T$2:T350,'BLAST COLDROOM 1'!$C$2:$C350,$B331,'BLAST COLDROOM 1'!$E$2:$E350,$C331,'BLAST COLDROOM 1'!$A$2:$A350,$A331))</f>
        <v/>
      </c>
      <c r="S331" s="5" t="str">
        <f>IF($A331="","",SUMIFS('BLAST COLDROOM 1'!U$2:U350,'BLAST COLDROOM 1'!$C$2:$C350,$B331,'BLAST COLDROOM 1'!$E$2:$E350,$C331,'BLAST COLDROOM 1'!$A$2:$A350,$A331))</f>
        <v/>
      </c>
      <c r="T331" s="5" t="str">
        <f>IF($A331="","",SUMIFS('BLAST COLDROOM 1'!V$2:V350,'BLAST COLDROOM 1'!$C$2:$C350,$B331,'BLAST COLDROOM 1'!$E$2:$E350,$C331,'BLAST COLDROOM 1'!$A$2:$A350,$A331))</f>
        <v/>
      </c>
      <c r="U331" s="5" t="str">
        <f>IF($A331="","",SUMIFS(#REF!,'BLAST COLDROOM 1'!$C$2:$C350,$B331,'BLAST COLDROOM 1'!$E$2:$E350,$C331,'BLAST COLDROOM 1'!$A$2:$A350,$A331))</f>
        <v/>
      </c>
      <c r="V331" s="5" t="str">
        <f>IF($A331="","",SUMIFS('BLAST COLDROOM 1'!X$2:X350,'BLAST COLDROOM 1'!$C$2:$C350,$B331,'BLAST COLDROOM 1'!$E$2:$E350,$C331,'BLAST COLDROOM 1'!$A$2:$A350,$A331))</f>
        <v/>
      </c>
      <c r="W331" s="5" t="str">
        <f>IF($A331="","",SUMIFS('BLAST COLDROOM 1'!Y$2:Y350,'BLAST COLDROOM 1'!$C$2:$C350,$B331,'BLAST COLDROOM 1'!$E$2:$E350,$C331,'BLAST COLDROOM 1'!$A$2:$A350,$A331))</f>
        <v/>
      </c>
      <c r="X331" s="5" t="str">
        <f>IF($A331="","",SUMIFS('BLAST COLDROOM 1'!Z$2:Z350,'BLAST COLDROOM 1'!$C$2:$C350,$B331,'BLAST COLDROOM 1'!$E$2:$E350,$C331,'BLAST COLDROOM 1'!$A$2:$A350,$A331))</f>
        <v/>
      </c>
      <c r="Y331" s="5" t="str">
        <f>IF($A331="","",SUMIFS('BLAST COLDROOM 1'!AA$2:AA350,'BLAST COLDROOM 1'!$C$2:$C350,$B331,'BLAST COLDROOM 1'!$E$2:$E350,$C331,'BLAST COLDROOM 1'!$A$2:$A350,$A331))</f>
        <v/>
      </c>
      <c r="Z331" s="5" t="str">
        <f>IF($A331="","",SUMIFS('BLAST COLDROOM 1'!AB$2:AB350,'BLAST COLDROOM 1'!$C$2:$C350,$B331,'BLAST COLDROOM 1'!$E$2:$E350,$C331,'BLAST COLDROOM 1'!$A$2:$A350,$A331))</f>
        <v/>
      </c>
      <c r="AA331" s="5" t="str">
        <f>IF($A331="","",SUMIFS('BLAST COLDROOM 1'!AC$2:AC350,'BLAST COLDROOM 1'!$C$2:$C350,$B331,'BLAST COLDROOM 1'!$E$2:$E350,$C331,'BLAST COLDROOM 1'!$A$2:$A350,$A331))</f>
        <v/>
      </c>
      <c r="AB331" s="5" t="str">
        <f>IF($A331="","",SUMIFS('BLAST COLDROOM 1'!AD$2:AD350,'BLAST COLDROOM 1'!$C$2:$C350,$B331,'BLAST COLDROOM 1'!$E$2:$E350,$C331,'BLAST COLDROOM 1'!$A$2:$A350,$A331))</f>
        <v/>
      </c>
      <c r="AC331" s="5" t="str">
        <f>IF($A331="","",SUMIFS('BLAST COLDROOM 1'!AE$2:AE350,'BLAST COLDROOM 1'!$C$2:$C350,$B331,'BLAST COLDROOM 1'!$E$2:$E350,$C331,'BLAST COLDROOM 1'!$A$2:$A350,$A331))</f>
        <v/>
      </c>
      <c r="AD331" s="5" t="str">
        <f>IF($A331="","",SUMIFS('BLAST COLDROOM 1'!AF$2:AF350,'BLAST COLDROOM 1'!$C$2:$C350,$B331,'BLAST COLDROOM 1'!$E$2:$E350,$C331,'BLAST COLDROOM 1'!$A$2:$A350,$A331))</f>
        <v/>
      </c>
      <c r="AE331" s="5" t="str">
        <f>IF($A331="","",SUMIFS('BLAST COLDROOM 1'!AG$2:AG350,'BLAST COLDROOM 1'!$C$2:$C350,$B331,'BLAST COLDROOM 1'!$E$2:$E350,$C331,'BLAST COLDROOM 1'!$A$2:$A350,$A331))</f>
        <v/>
      </c>
      <c r="AF331" s="5" t="str">
        <f>IF($A331="","",SUMIFS('BLAST COLDROOM 1'!AH$2:AH350,'BLAST COLDROOM 1'!$C$2:$C350,$B331,'BLAST COLDROOM 1'!$E$2:$E350,$C331,'BLAST COLDROOM 1'!$A$2:$A350,$A331))</f>
        <v/>
      </c>
      <c r="AG331" s="5" t="str">
        <f>IF($A331="","",SUMIFS('BLAST COLDROOM 1'!AI$2:AI350,'BLAST COLDROOM 1'!$C$2:$C350,$B331,'BLAST COLDROOM 1'!$E$2:$E350,$C331,'BLAST COLDROOM 1'!$A$2:$A350,$A331))</f>
        <v/>
      </c>
      <c r="AH331" s="5" t="str">
        <f>IF($A331="","",SUMIFS('BLAST COLDROOM 1'!AJ$2:AJ350,'BLAST COLDROOM 1'!$C$2:$C350,$B331,'BLAST COLDROOM 1'!$E$2:$E350,$C331,'BLAST COLDROOM 1'!$A$2:$A350,$A331))</f>
        <v/>
      </c>
      <c r="AI331" s="5" t="str">
        <f>IF($A331="","",SUMIFS('BLAST COLDROOM 1'!AK$2:AK350,'BLAST COLDROOM 1'!$C$2:$C350,$B331,'BLAST COLDROOM 1'!$E$2:$E350,$C331,'BLAST COLDROOM 1'!$A$2:$A350,$A331))</f>
        <v/>
      </c>
      <c r="AJ331" s="5" t="str">
        <f>IF($A331="","",SUMIFS('BLAST COLDROOM 1'!AL$2:AL350,'BLAST COLDROOM 1'!$C$2:$C350,$B331,'BLAST COLDROOM 1'!$E$2:$E350,$C331,'BLAST COLDROOM 1'!$A$2:$A350,$A331))</f>
        <v/>
      </c>
      <c r="AK331" s="5"/>
      <c r="AL331" s="5"/>
      <c r="AM331" s="5"/>
      <c r="AN331" s="5"/>
      <c r="AO331" s="5"/>
      <c r="AP331" s="5"/>
    </row>
    <row r="332" ht="15.75" customHeight="1">
      <c r="A332" s="17"/>
      <c r="B332" s="5"/>
      <c r="C332" s="5"/>
      <c r="D332" s="5" t="str">
        <f>IF($A332="","",SUMIFS('BLAST COLDROOM 1'!F$2:F350,'BLAST COLDROOM 1'!$C$2:$C350,$B332,'BLAST COLDROOM 1'!$E$2:$E350,$C332,'BLAST COLDROOM 1'!$A$2:$A350,$A332))</f>
        <v/>
      </c>
      <c r="E332" s="5" t="str">
        <f>IF($A332="","",SUMIFS('BLAST COLDROOM 1'!G$2:G350,'BLAST COLDROOM 1'!$C$2:$C350,$B332,'BLAST COLDROOM 1'!$E$2:$E350,$C332,'BLAST COLDROOM 1'!$A$2:$A350,$A332))</f>
        <v/>
      </c>
      <c r="F332" s="5" t="str">
        <f>IF($A332="","",SUMIFS('BLAST COLDROOM 1'!H$2:H350,'BLAST COLDROOM 1'!$C$2:$C350,$B332,'BLAST COLDROOM 1'!$E$2:$E350,$C332,'BLAST COLDROOM 1'!$A$2:$A350,$A332))</f>
        <v/>
      </c>
      <c r="G332" s="5" t="str">
        <f>IF($A332="","",SUMIFS('BLAST COLDROOM 1'!I$2:I350,'BLAST COLDROOM 1'!$C$2:$C350,$B332,'BLAST COLDROOM 1'!$E$2:$E350,$C332,'BLAST COLDROOM 1'!$A$2:$A350,$A332))</f>
        <v/>
      </c>
      <c r="H332" s="5" t="str">
        <f>IF($A332="","",SUMIFS('BLAST COLDROOM 1'!J$2:J350,'BLAST COLDROOM 1'!$C$2:$C350,$B332,'BLAST COLDROOM 1'!$E$2:$E350,$C332,'BLAST COLDROOM 1'!$A$2:$A350,$A332))</f>
        <v/>
      </c>
      <c r="I332" s="5" t="str">
        <f>IF($A332="","",SUMIFS('BLAST COLDROOM 1'!K$2:K350,'BLAST COLDROOM 1'!$C$2:$C350,$B332,'BLAST COLDROOM 1'!$E$2:$E350,$C332,'BLAST COLDROOM 1'!$A$2:$A350,$A332))</f>
        <v/>
      </c>
      <c r="J332" s="5" t="str">
        <f>IF($A332="","",SUMIFS(#REF!,'BLAST COLDROOM 1'!$C$2:$C350,$B332,'BLAST COLDROOM 1'!$E$2:$E350,$C332,'BLAST COLDROOM 1'!$A$2:$A350,$A332))</f>
        <v/>
      </c>
      <c r="K332" s="5" t="str">
        <f>IF($A332="","",SUMIFS('BLAST COLDROOM 1'!M$2:M350,'BLAST COLDROOM 1'!$C$2:$C350,$B332,'BLAST COLDROOM 1'!$E$2:$E350,$C332,'BLAST COLDROOM 1'!$A$2:$A350,$A332))</f>
        <v/>
      </c>
      <c r="L332" s="5" t="str">
        <f>IF($A332="","",SUMIFS('BLAST COLDROOM 1'!N$2:N350,'BLAST COLDROOM 1'!$C$2:$C350,$B332,'BLAST COLDROOM 1'!$E$2:$E350,$C332,'BLAST COLDROOM 1'!$A$2:$A350,$A332))</f>
        <v/>
      </c>
      <c r="M332" s="5" t="str">
        <f>IF($A332="","",SUMIFS('BLAST COLDROOM 1'!O$2:O350,'BLAST COLDROOM 1'!$C$2:$C350,$B332,'BLAST COLDROOM 1'!$E$2:$E350,$C332,'BLAST COLDROOM 1'!$A$2:$A350,$A332))</f>
        <v/>
      </c>
      <c r="N332" s="5" t="str">
        <f>IF($A332="","",SUMIFS('BLAST COLDROOM 1'!P$2:P350,'BLAST COLDROOM 1'!$C$2:$C350,$B332,'BLAST COLDROOM 1'!$E$2:$E350,$C332,'BLAST COLDROOM 1'!$A$2:$A350,$A332))</f>
        <v/>
      </c>
      <c r="O332" s="5" t="str">
        <f>IF($A332="","",SUMIFS('BLAST COLDROOM 1'!Q$2:Q350,'BLAST COLDROOM 1'!$C$2:$C350,$B332,'BLAST COLDROOM 1'!$E$2:$E350,$C332,'BLAST COLDROOM 1'!$A$2:$A350,$A332))</f>
        <v/>
      </c>
      <c r="P332" s="5" t="str">
        <f>IF($A332="","",SUMIFS('BLAST COLDROOM 1'!R$2:R350,'BLAST COLDROOM 1'!$C$2:$C350,$B332,'BLAST COLDROOM 1'!$E$2:$E350,$C332,'BLAST COLDROOM 1'!$A$2:$A350,$A332))</f>
        <v/>
      </c>
      <c r="Q332" s="5" t="str">
        <f>IF($A332="","",SUMIFS('BLAST COLDROOM 1'!S$2:S350,'BLAST COLDROOM 1'!$C$2:$C350,$B332,'BLAST COLDROOM 1'!$E$2:$E350,$C332,'BLAST COLDROOM 1'!$A$2:$A350,$A332))</f>
        <v/>
      </c>
      <c r="R332" s="5" t="str">
        <f>IF($A332="","",SUMIFS('BLAST COLDROOM 1'!T$2:T350,'BLAST COLDROOM 1'!$C$2:$C350,$B332,'BLAST COLDROOM 1'!$E$2:$E350,$C332,'BLAST COLDROOM 1'!$A$2:$A350,$A332))</f>
        <v/>
      </c>
      <c r="S332" s="5" t="str">
        <f>IF($A332="","",SUMIFS('BLAST COLDROOM 1'!U$2:U350,'BLAST COLDROOM 1'!$C$2:$C350,$B332,'BLAST COLDROOM 1'!$E$2:$E350,$C332,'BLAST COLDROOM 1'!$A$2:$A350,$A332))</f>
        <v/>
      </c>
      <c r="T332" s="5" t="str">
        <f>IF($A332="","",SUMIFS('BLAST COLDROOM 1'!V$2:V350,'BLAST COLDROOM 1'!$C$2:$C350,$B332,'BLAST COLDROOM 1'!$E$2:$E350,$C332,'BLAST COLDROOM 1'!$A$2:$A350,$A332))</f>
        <v/>
      </c>
      <c r="U332" s="5" t="str">
        <f>IF($A332="","",SUMIFS(#REF!,'BLAST COLDROOM 1'!$C$2:$C350,$B332,'BLAST COLDROOM 1'!$E$2:$E350,$C332,'BLAST COLDROOM 1'!$A$2:$A350,$A332))</f>
        <v/>
      </c>
      <c r="V332" s="5" t="str">
        <f>IF($A332="","",SUMIFS('BLAST COLDROOM 1'!X$2:X350,'BLAST COLDROOM 1'!$C$2:$C350,$B332,'BLAST COLDROOM 1'!$E$2:$E350,$C332,'BLAST COLDROOM 1'!$A$2:$A350,$A332))</f>
        <v/>
      </c>
      <c r="W332" s="5" t="str">
        <f>IF($A332="","",SUMIFS('BLAST COLDROOM 1'!Y$2:Y350,'BLAST COLDROOM 1'!$C$2:$C350,$B332,'BLAST COLDROOM 1'!$E$2:$E350,$C332,'BLAST COLDROOM 1'!$A$2:$A350,$A332))</f>
        <v/>
      </c>
      <c r="X332" s="5" t="str">
        <f>IF($A332="","",SUMIFS('BLAST COLDROOM 1'!Z$2:Z350,'BLAST COLDROOM 1'!$C$2:$C350,$B332,'BLAST COLDROOM 1'!$E$2:$E350,$C332,'BLAST COLDROOM 1'!$A$2:$A350,$A332))</f>
        <v/>
      </c>
      <c r="Y332" s="5" t="str">
        <f>IF($A332="","",SUMIFS('BLAST COLDROOM 1'!AA$2:AA350,'BLAST COLDROOM 1'!$C$2:$C350,$B332,'BLAST COLDROOM 1'!$E$2:$E350,$C332,'BLAST COLDROOM 1'!$A$2:$A350,$A332))</f>
        <v/>
      </c>
      <c r="Z332" s="5" t="str">
        <f>IF($A332="","",SUMIFS('BLAST COLDROOM 1'!AB$2:AB350,'BLAST COLDROOM 1'!$C$2:$C350,$B332,'BLAST COLDROOM 1'!$E$2:$E350,$C332,'BLAST COLDROOM 1'!$A$2:$A350,$A332))</f>
        <v/>
      </c>
      <c r="AA332" s="5" t="str">
        <f>IF($A332="","",SUMIFS('BLAST COLDROOM 1'!AC$2:AC350,'BLAST COLDROOM 1'!$C$2:$C350,$B332,'BLAST COLDROOM 1'!$E$2:$E350,$C332,'BLAST COLDROOM 1'!$A$2:$A350,$A332))</f>
        <v/>
      </c>
      <c r="AB332" s="5" t="str">
        <f>IF($A332="","",SUMIFS('BLAST COLDROOM 1'!AD$2:AD350,'BLAST COLDROOM 1'!$C$2:$C350,$B332,'BLAST COLDROOM 1'!$E$2:$E350,$C332,'BLAST COLDROOM 1'!$A$2:$A350,$A332))</f>
        <v/>
      </c>
      <c r="AC332" s="5" t="str">
        <f>IF($A332="","",SUMIFS('BLAST COLDROOM 1'!AE$2:AE350,'BLAST COLDROOM 1'!$C$2:$C350,$B332,'BLAST COLDROOM 1'!$E$2:$E350,$C332,'BLAST COLDROOM 1'!$A$2:$A350,$A332))</f>
        <v/>
      </c>
      <c r="AD332" s="5" t="str">
        <f>IF($A332="","",SUMIFS('BLAST COLDROOM 1'!AF$2:AF350,'BLAST COLDROOM 1'!$C$2:$C350,$B332,'BLAST COLDROOM 1'!$E$2:$E350,$C332,'BLAST COLDROOM 1'!$A$2:$A350,$A332))</f>
        <v/>
      </c>
      <c r="AE332" s="5" t="str">
        <f>IF($A332="","",SUMIFS('BLAST COLDROOM 1'!AG$2:AG350,'BLAST COLDROOM 1'!$C$2:$C350,$B332,'BLAST COLDROOM 1'!$E$2:$E350,$C332,'BLAST COLDROOM 1'!$A$2:$A350,$A332))</f>
        <v/>
      </c>
      <c r="AF332" s="5" t="str">
        <f>IF($A332="","",SUMIFS('BLAST COLDROOM 1'!AH$2:AH350,'BLAST COLDROOM 1'!$C$2:$C350,$B332,'BLAST COLDROOM 1'!$E$2:$E350,$C332,'BLAST COLDROOM 1'!$A$2:$A350,$A332))</f>
        <v/>
      </c>
      <c r="AG332" s="5" t="str">
        <f>IF($A332="","",SUMIFS('BLAST COLDROOM 1'!AI$2:AI350,'BLAST COLDROOM 1'!$C$2:$C350,$B332,'BLAST COLDROOM 1'!$E$2:$E350,$C332,'BLAST COLDROOM 1'!$A$2:$A350,$A332))</f>
        <v/>
      </c>
      <c r="AH332" s="5" t="str">
        <f>IF($A332="","",SUMIFS('BLAST COLDROOM 1'!AJ$2:AJ350,'BLAST COLDROOM 1'!$C$2:$C350,$B332,'BLAST COLDROOM 1'!$E$2:$E350,$C332,'BLAST COLDROOM 1'!$A$2:$A350,$A332))</f>
        <v/>
      </c>
      <c r="AI332" s="5" t="str">
        <f>IF($A332="","",SUMIFS('BLAST COLDROOM 1'!AK$2:AK350,'BLAST COLDROOM 1'!$C$2:$C350,$B332,'BLAST COLDROOM 1'!$E$2:$E350,$C332,'BLAST COLDROOM 1'!$A$2:$A350,$A332))</f>
        <v/>
      </c>
      <c r="AJ332" s="5" t="str">
        <f>IF($A332="","",SUMIFS('BLAST COLDROOM 1'!AL$2:AL350,'BLAST COLDROOM 1'!$C$2:$C350,$B332,'BLAST COLDROOM 1'!$E$2:$E350,$C332,'BLAST COLDROOM 1'!$A$2:$A350,$A332))</f>
        <v/>
      </c>
    </row>
    <row r="333" ht="15.75" customHeight="1">
      <c r="A333" s="17"/>
      <c r="B333" s="5"/>
      <c r="C333" s="5"/>
      <c r="D333" s="5" t="str">
        <f>IF($A333="","",SUMIFS('BLAST COLDROOM 1'!F$2:F350,'BLAST COLDROOM 1'!$C$2:$C350,$B333,'BLAST COLDROOM 1'!$E$2:$E350,$C333,'BLAST COLDROOM 1'!$A$2:$A350,$A333))</f>
        <v/>
      </c>
      <c r="E333" s="5" t="str">
        <f>IF($A333="","",SUMIFS('BLAST COLDROOM 1'!G$2:G350,'BLAST COLDROOM 1'!$C$2:$C350,$B333,'BLAST COLDROOM 1'!$E$2:$E350,$C333,'BLAST COLDROOM 1'!$A$2:$A350,$A333))</f>
        <v/>
      </c>
      <c r="F333" s="5" t="str">
        <f>IF($A333="","",SUMIFS('BLAST COLDROOM 1'!H$2:H350,'BLAST COLDROOM 1'!$C$2:$C350,$B333,'BLAST COLDROOM 1'!$E$2:$E350,$C333,'BLAST COLDROOM 1'!$A$2:$A350,$A333))</f>
        <v/>
      </c>
      <c r="G333" s="5" t="str">
        <f>IF($A333="","",SUMIFS('BLAST COLDROOM 1'!I$2:I350,'BLAST COLDROOM 1'!$C$2:$C350,$B333,'BLAST COLDROOM 1'!$E$2:$E350,$C333,'BLAST COLDROOM 1'!$A$2:$A350,$A333))</f>
        <v/>
      </c>
      <c r="H333" s="5" t="str">
        <f>IF($A333="","",SUMIFS('BLAST COLDROOM 1'!J$2:J350,'BLAST COLDROOM 1'!$C$2:$C350,$B333,'BLAST COLDROOM 1'!$E$2:$E350,$C333,'BLAST COLDROOM 1'!$A$2:$A350,$A333))</f>
        <v/>
      </c>
      <c r="I333" s="5" t="str">
        <f>IF($A333="","",SUMIFS('BLAST COLDROOM 1'!K$2:K350,'BLAST COLDROOM 1'!$C$2:$C350,$B333,'BLAST COLDROOM 1'!$E$2:$E350,$C333,'BLAST COLDROOM 1'!$A$2:$A350,$A333))</f>
        <v/>
      </c>
      <c r="J333" s="5" t="str">
        <f>IF($A333="","",SUMIFS(#REF!,'BLAST COLDROOM 1'!$C$2:$C350,$B333,'BLAST COLDROOM 1'!$E$2:$E350,$C333,'BLAST COLDROOM 1'!$A$2:$A350,$A333))</f>
        <v/>
      </c>
      <c r="K333" s="5" t="str">
        <f>IF($A333="","",SUMIFS('BLAST COLDROOM 1'!M$2:M350,'BLAST COLDROOM 1'!$C$2:$C350,$B333,'BLAST COLDROOM 1'!$E$2:$E350,$C333,'BLAST COLDROOM 1'!$A$2:$A350,$A333))</f>
        <v/>
      </c>
      <c r="L333" s="5" t="str">
        <f>IF($A333="","",SUMIFS('BLAST COLDROOM 1'!N$2:N350,'BLAST COLDROOM 1'!$C$2:$C350,$B333,'BLAST COLDROOM 1'!$E$2:$E350,$C333,'BLAST COLDROOM 1'!$A$2:$A350,$A333))</f>
        <v/>
      </c>
      <c r="M333" s="5" t="str">
        <f>IF($A333="","",SUMIFS('BLAST COLDROOM 1'!O$2:O350,'BLAST COLDROOM 1'!$C$2:$C350,$B333,'BLAST COLDROOM 1'!$E$2:$E350,$C333,'BLAST COLDROOM 1'!$A$2:$A350,$A333))</f>
        <v/>
      </c>
      <c r="N333" s="5" t="str">
        <f>IF($A333="","",SUMIFS('BLAST COLDROOM 1'!P$2:P350,'BLAST COLDROOM 1'!$C$2:$C350,$B333,'BLAST COLDROOM 1'!$E$2:$E350,$C333,'BLAST COLDROOM 1'!$A$2:$A350,$A333))</f>
        <v/>
      </c>
      <c r="O333" s="5" t="str">
        <f>IF($A333="","",SUMIFS('BLAST COLDROOM 1'!Q$2:Q350,'BLAST COLDROOM 1'!$C$2:$C350,$B333,'BLAST COLDROOM 1'!$E$2:$E350,$C333,'BLAST COLDROOM 1'!$A$2:$A350,$A333))</f>
        <v/>
      </c>
      <c r="P333" s="5" t="str">
        <f>IF($A333="","",SUMIFS('BLAST COLDROOM 1'!R$2:R350,'BLAST COLDROOM 1'!$C$2:$C350,$B333,'BLAST COLDROOM 1'!$E$2:$E350,$C333,'BLAST COLDROOM 1'!$A$2:$A350,$A333))</f>
        <v/>
      </c>
      <c r="Q333" s="5" t="str">
        <f>IF($A333="","",SUMIFS('BLAST COLDROOM 1'!S$2:S350,'BLAST COLDROOM 1'!$C$2:$C350,$B333,'BLAST COLDROOM 1'!$E$2:$E350,$C333,'BLAST COLDROOM 1'!$A$2:$A350,$A333))</f>
        <v/>
      </c>
      <c r="R333" s="5" t="str">
        <f>IF($A333="","",SUMIFS('BLAST COLDROOM 1'!T$2:T350,'BLAST COLDROOM 1'!$C$2:$C350,$B333,'BLAST COLDROOM 1'!$E$2:$E350,$C333,'BLAST COLDROOM 1'!$A$2:$A350,$A333))</f>
        <v/>
      </c>
      <c r="S333" s="5" t="str">
        <f>IF($A333="","",SUMIFS('BLAST COLDROOM 1'!U$2:U350,'BLAST COLDROOM 1'!$C$2:$C350,$B333,'BLAST COLDROOM 1'!$E$2:$E350,$C333,'BLAST COLDROOM 1'!$A$2:$A350,$A333))</f>
        <v/>
      </c>
      <c r="T333" s="5" t="str">
        <f>IF($A333="","",SUMIFS('BLAST COLDROOM 1'!V$2:V350,'BLAST COLDROOM 1'!$C$2:$C350,$B333,'BLAST COLDROOM 1'!$E$2:$E350,$C333,'BLAST COLDROOM 1'!$A$2:$A350,$A333))</f>
        <v/>
      </c>
      <c r="U333" s="5" t="str">
        <f>IF($A333="","",SUMIFS(#REF!,'BLAST COLDROOM 1'!$C$2:$C350,$B333,'BLAST COLDROOM 1'!$E$2:$E350,$C333,'BLAST COLDROOM 1'!$A$2:$A350,$A333))</f>
        <v/>
      </c>
      <c r="V333" s="5" t="str">
        <f>IF($A333="","",SUMIFS('BLAST COLDROOM 1'!X$2:X350,'BLAST COLDROOM 1'!$C$2:$C350,$B333,'BLAST COLDROOM 1'!$E$2:$E350,$C333,'BLAST COLDROOM 1'!$A$2:$A350,$A333))</f>
        <v/>
      </c>
      <c r="W333" s="5" t="str">
        <f>IF($A333="","",SUMIFS('BLAST COLDROOM 1'!Y$2:Y350,'BLAST COLDROOM 1'!$C$2:$C350,$B333,'BLAST COLDROOM 1'!$E$2:$E350,$C333,'BLAST COLDROOM 1'!$A$2:$A350,$A333))</f>
        <v/>
      </c>
      <c r="X333" s="5" t="str">
        <f>IF($A333="","",SUMIFS('BLAST COLDROOM 1'!Z$2:Z350,'BLAST COLDROOM 1'!$C$2:$C350,$B333,'BLAST COLDROOM 1'!$E$2:$E350,$C333,'BLAST COLDROOM 1'!$A$2:$A350,$A333))</f>
        <v/>
      </c>
      <c r="Y333" s="5" t="str">
        <f>IF($A333="","",SUMIFS('BLAST COLDROOM 1'!AA$2:AA350,'BLAST COLDROOM 1'!$C$2:$C350,$B333,'BLAST COLDROOM 1'!$E$2:$E350,$C333,'BLAST COLDROOM 1'!$A$2:$A350,$A333))</f>
        <v/>
      </c>
      <c r="Z333" s="5" t="str">
        <f>IF($A333="","",SUMIFS('BLAST COLDROOM 1'!AB$2:AB350,'BLAST COLDROOM 1'!$C$2:$C350,$B333,'BLAST COLDROOM 1'!$E$2:$E350,$C333,'BLAST COLDROOM 1'!$A$2:$A350,$A333))</f>
        <v/>
      </c>
      <c r="AA333" s="5" t="str">
        <f>IF($A333="","",SUMIFS('BLAST COLDROOM 1'!AC$2:AC350,'BLAST COLDROOM 1'!$C$2:$C350,$B333,'BLAST COLDROOM 1'!$E$2:$E350,$C333,'BLAST COLDROOM 1'!$A$2:$A350,$A333))</f>
        <v/>
      </c>
      <c r="AB333" s="5" t="str">
        <f>IF($A333="","",SUMIFS('BLAST COLDROOM 1'!AD$2:AD350,'BLAST COLDROOM 1'!$C$2:$C350,$B333,'BLAST COLDROOM 1'!$E$2:$E350,$C333,'BLAST COLDROOM 1'!$A$2:$A350,$A333))</f>
        <v/>
      </c>
      <c r="AC333" s="5" t="str">
        <f>IF($A333="","",SUMIFS('BLAST COLDROOM 1'!AE$2:AE350,'BLAST COLDROOM 1'!$C$2:$C350,$B333,'BLAST COLDROOM 1'!$E$2:$E350,$C333,'BLAST COLDROOM 1'!$A$2:$A350,$A333))</f>
        <v/>
      </c>
      <c r="AD333" s="5" t="str">
        <f>IF($A333="","",SUMIFS('BLAST COLDROOM 1'!AF$2:AF350,'BLAST COLDROOM 1'!$C$2:$C350,$B333,'BLAST COLDROOM 1'!$E$2:$E350,$C333,'BLAST COLDROOM 1'!$A$2:$A350,$A333))</f>
        <v/>
      </c>
      <c r="AE333" s="5" t="str">
        <f>IF($A333="","",SUMIFS('BLAST COLDROOM 1'!AG$2:AG350,'BLAST COLDROOM 1'!$C$2:$C350,$B333,'BLAST COLDROOM 1'!$E$2:$E350,$C333,'BLAST COLDROOM 1'!$A$2:$A350,$A333))</f>
        <v/>
      </c>
      <c r="AF333" s="5" t="str">
        <f>IF($A333="","",SUMIFS('BLAST COLDROOM 1'!AH$2:AH350,'BLAST COLDROOM 1'!$C$2:$C350,$B333,'BLAST COLDROOM 1'!$E$2:$E350,$C333,'BLAST COLDROOM 1'!$A$2:$A350,$A333))</f>
        <v/>
      </c>
      <c r="AG333" s="5" t="str">
        <f>IF($A333="","",SUMIFS('BLAST COLDROOM 1'!AI$2:AI350,'BLAST COLDROOM 1'!$C$2:$C350,$B333,'BLAST COLDROOM 1'!$E$2:$E350,$C333,'BLAST COLDROOM 1'!$A$2:$A350,$A333))</f>
        <v/>
      </c>
      <c r="AH333" s="5" t="str">
        <f>IF($A333="","",SUMIFS('BLAST COLDROOM 1'!AJ$2:AJ350,'BLAST COLDROOM 1'!$C$2:$C350,$B333,'BLAST COLDROOM 1'!$E$2:$E350,$C333,'BLAST COLDROOM 1'!$A$2:$A350,$A333))</f>
        <v/>
      </c>
      <c r="AI333" s="5" t="str">
        <f>IF($A333="","",SUMIFS('BLAST COLDROOM 1'!AK$2:AK350,'BLAST COLDROOM 1'!$C$2:$C350,$B333,'BLAST COLDROOM 1'!$E$2:$E350,$C333,'BLAST COLDROOM 1'!$A$2:$A350,$A333))</f>
        <v/>
      </c>
      <c r="AJ333" s="5" t="str">
        <f>IF($A333="","",SUMIFS('BLAST COLDROOM 1'!AL$2:AL350,'BLAST COLDROOM 1'!$C$2:$C350,$B333,'BLAST COLDROOM 1'!$E$2:$E350,$C333,'BLAST COLDROOM 1'!$A$2:$A350,$A333))</f>
        <v/>
      </c>
      <c r="AK333" s="5"/>
      <c r="AL333" s="5"/>
      <c r="AM333" s="5"/>
      <c r="AN333" s="5"/>
      <c r="AO333" s="5"/>
      <c r="AP333" s="5"/>
    </row>
    <row r="334" ht="15.75" customHeight="1">
      <c r="A334" s="17"/>
      <c r="B334" s="5"/>
      <c r="C334" s="5"/>
      <c r="D334" s="5" t="str">
        <f>IF($A334="","",SUMIFS('BLAST COLDROOM 1'!F$2:F350,'BLAST COLDROOM 1'!$C$2:$C350,$B334,'BLAST COLDROOM 1'!$E$2:$E350,$C334,'BLAST COLDROOM 1'!$A$2:$A350,$A334))</f>
        <v/>
      </c>
      <c r="E334" s="5" t="str">
        <f>IF($A334="","",SUMIFS('BLAST COLDROOM 1'!G$2:G350,'BLAST COLDROOM 1'!$C$2:$C350,$B334,'BLAST COLDROOM 1'!$E$2:$E350,$C334,'BLAST COLDROOM 1'!$A$2:$A350,$A334))</f>
        <v/>
      </c>
      <c r="F334" s="5" t="str">
        <f>IF($A334="","",SUMIFS('BLAST COLDROOM 1'!H$2:H350,'BLAST COLDROOM 1'!$C$2:$C350,$B334,'BLAST COLDROOM 1'!$E$2:$E350,$C334,'BLAST COLDROOM 1'!$A$2:$A350,$A334))</f>
        <v/>
      </c>
      <c r="G334" s="5" t="str">
        <f>IF($A334="","",SUMIFS('BLAST COLDROOM 1'!I$2:I350,'BLAST COLDROOM 1'!$C$2:$C350,$B334,'BLAST COLDROOM 1'!$E$2:$E350,$C334,'BLAST COLDROOM 1'!$A$2:$A350,$A334))</f>
        <v/>
      </c>
      <c r="H334" s="5" t="str">
        <f>IF($A334="","",SUMIFS('BLAST COLDROOM 1'!J$2:J350,'BLAST COLDROOM 1'!$C$2:$C350,$B334,'BLAST COLDROOM 1'!$E$2:$E350,$C334,'BLAST COLDROOM 1'!$A$2:$A350,$A334))</f>
        <v/>
      </c>
      <c r="I334" s="5" t="str">
        <f>IF($A334="","",SUMIFS('BLAST COLDROOM 1'!K$2:K350,'BLAST COLDROOM 1'!$C$2:$C350,$B334,'BLAST COLDROOM 1'!$E$2:$E350,$C334,'BLAST COLDROOM 1'!$A$2:$A350,$A334))</f>
        <v/>
      </c>
      <c r="J334" s="5" t="str">
        <f>IF($A334="","",SUMIFS(#REF!,'BLAST COLDROOM 1'!$C$2:$C350,$B334,'BLAST COLDROOM 1'!$E$2:$E350,$C334,'BLAST COLDROOM 1'!$A$2:$A350,$A334))</f>
        <v/>
      </c>
      <c r="K334" s="5" t="str">
        <f>IF($A334="","",SUMIFS('BLAST COLDROOM 1'!M$2:M350,'BLAST COLDROOM 1'!$C$2:$C350,$B334,'BLAST COLDROOM 1'!$E$2:$E350,$C334,'BLAST COLDROOM 1'!$A$2:$A350,$A334))</f>
        <v/>
      </c>
      <c r="L334" s="5" t="str">
        <f>IF($A334="","",SUMIFS('BLAST COLDROOM 1'!N$2:N350,'BLAST COLDROOM 1'!$C$2:$C350,$B334,'BLAST COLDROOM 1'!$E$2:$E350,$C334,'BLAST COLDROOM 1'!$A$2:$A350,$A334))</f>
        <v/>
      </c>
      <c r="M334" s="5" t="str">
        <f>IF($A334="","",SUMIFS('BLAST COLDROOM 1'!O$2:O350,'BLAST COLDROOM 1'!$C$2:$C350,$B334,'BLAST COLDROOM 1'!$E$2:$E350,$C334,'BLAST COLDROOM 1'!$A$2:$A350,$A334))</f>
        <v/>
      </c>
      <c r="N334" s="5" t="str">
        <f>IF($A334="","",SUMIFS('BLAST COLDROOM 1'!P$2:P350,'BLAST COLDROOM 1'!$C$2:$C350,$B334,'BLAST COLDROOM 1'!$E$2:$E350,$C334,'BLAST COLDROOM 1'!$A$2:$A350,$A334))</f>
        <v/>
      </c>
      <c r="O334" s="5" t="str">
        <f>IF($A334="","",SUMIFS('BLAST COLDROOM 1'!Q$2:Q350,'BLAST COLDROOM 1'!$C$2:$C350,$B334,'BLAST COLDROOM 1'!$E$2:$E350,$C334,'BLAST COLDROOM 1'!$A$2:$A350,$A334))</f>
        <v/>
      </c>
      <c r="P334" s="5" t="str">
        <f>IF($A334="","",SUMIFS('BLAST COLDROOM 1'!R$2:R350,'BLAST COLDROOM 1'!$C$2:$C350,$B334,'BLAST COLDROOM 1'!$E$2:$E350,$C334,'BLAST COLDROOM 1'!$A$2:$A350,$A334))</f>
        <v/>
      </c>
      <c r="Q334" s="5" t="str">
        <f>IF($A334="","",SUMIFS('BLAST COLDROOM 1'!S$2:S350,'BLAST COLDROOM 1'!$C$2:$C350,$B334,'BLAST COLDROOM 1'!$E$2:$E350,$C334,'BLAST COLDROOM 1'!$A$2:$A350,$A334))</f>
        <v/>
      </c>
      <c r="R334" s="5" t="str">
        <f>IF($A334="","",SUMIFS('BLAST COLDROOM 1'!T$2:T350,'BLAST COLDROOM 1'!$C$2:$C350,$B334,'BLAST COLDROOM 1'!$E$2:$E350,$C334,'BLAST COLDROOM 1'!$A$2:$A350,$A334))</f>
        <v/>
      </c>
      <c r="S334" s="5" t="str">
        <f>IF($A334="","",SUMIFS('BLAST COLDROOM 1'!U$2:U350,'BLAST COLDROOM 1'!$C$2:$C350,$B334,'BLAST COLDROOM 1'!$E$2:$E350,$C334,'BLAST COLDROOM 1'!$A$2:$A350,$A334))</f>
        <v/>
      </c>
      <c r="T334" s="5" t="str">
        <f>IF($A334="","",SUMIFS('BLAST COLDROOM 1'!V$2:V350,'BLAST COLDROOM 1'!$C$2:$C350,$B334,'BLAST COLDROOM 1'!$E$2:$E350,$C334,'BLAST COLDROOM 1'!$A$2:$A350,$A334))</f>
        <v/>
      </c>
      <c r="U334" s="5" t="str">
        <f>IF($A334="","",SUMIFS(#REF!,'BLAST COLDROOM 1'!$C$2:$C350,$B334,'BLAST COLDROOM 1'!$E$2:$E350,$C334,'BLAST COLDROOM 1'!$A$2:$A350,$A334))</f>
        <v/>
      </c>
      <c r="V334" s="5" t="str">
        <f>IF($A334="","",SUMIFS('BLAST COLDROOM 1'!X$2:X350,'BLAST COLDROOM 1'!$C$2:$C350,$B334,'BLAST COLDROOM 1'!$E$2:$E350,$C334,'BLAST COLDROOM 1'!$A$2:$A350,$A334))</f>
        <v/>
      </c>
      <c r="W334" s="5" t="str">
        <f>IF($A334="","",SUMIFS('BLAST COLDROOM 1'!Y$2:Y350,'BLAST COLDROOM 1'!$C$2:$C350,$B334,'BLAST COLDROOM 1'!$E$2:$E350,$C334,'BLAST COLDROOM 1'!$A$2:$A350,$A334))</f>
        <v/>
      </c>
      <c r="X334" s="5" t="str">
        <f>IF($A334="","",SUMIFS('BLAST COLDROOM 1'!Z$2:Z350,'BLAST COLDROOM 1'!$C$2:$C350,$B334,'BLAST COLDROOM 1'!$E$2:$E350,$C334,'BLAST COLDROOM 1'!$A$2:$A350,$A334))</f>
        <v/>
      </c>
      <c r="Y334" s="5" t="str">
        <f>IF($A334="","",SUMIFS('BLAST COLDROOM 1'!AA$2:AA350,'BLAST COLDROOM 1'!$C$2:$C350,$B334,'BLAST COLDROOM 1'!$E$2:$E350,$C334,'BLAST COLDROOM 1'!$A$2:$A350,$A334))</f>
        <v/>
      </c>
      <c r="Z334" s="5" t="str">
        <f>IF($A334="","",SUMIFS('BLAST COLDROOM 1'!AB$2:AB350,'BLAST COLDROOM 1'!$C$2:$C350,$B334,'BLAST COLDROOM 1'!$E$2:$E350,$C334,'BLAST COLDROOM 1'!$A$2:$A350,$A334))</f>
        <v/>
      </c>
      <c r="AA334" s="5" t="str">
        <f>IF($A334="","",SUMIFS('BLAST COLDROOM 1'!AC$2:AC350,'BLAST COLDROOM 1'!$C$2:$C350,$B334,'BLAST COLDROOM 1'!$E$2:$E350,$C334,'BLAST COLDROOM 1'!$A$2:$A350,$A334))</f>
        <v/>
      </c>
      <c r="AB334" s="5" t="str">
        <f>IF($A334="","",SUMIFS('BLAST COLDROOM 1'!AD$2:AD350,'BLAST COLDROOM 1'!$C$2:$C350,$B334,'BLAST COLDROOM 1'!$E$2:$E350,$C334,'BLAST COLDROOM 1'!$A$2:$A350,$A334))</f>
        <v/>
      </c>
      <c r="AC334" s="5" t="str">
        <f>IF($A334="","",SUMIFS('BLAST COLDROOM 1'!AE$2:AE350,'BLAST COLDROOM 1'!$C$2:$C350,$B334,'BLAST COLDROOM 1'!$E$2:$E350,$C334,'BLAST COLDROOM 1'!$A$2:$A350,$A334))</f>
        <v/>
      </c>
      <c r="AD334" s="5" t="str">
        <f>IF($A334="","",SUMIFS('BLAST COLDROOM 1'!AF$2:AF350,'BLAST COLDROOM 1'!$C$2:$C350,$B334,'BLAST COLDROOM 1'!$E$2:$E350,$C334,'BLAST COLDROOM 1'!$A$2:$A350,$A334))</f>
        <v/>
      </c>
      <c r="AE334" s="5" t="str">
        <f>IF($A334="","",SUMIFS('BLAST COLDROOM 1'!AG$2:AG350,'BLAST COLDROOM 1'!$C$2:$C350,$B334,'BLAST COLDROOM 1'!$E$2:$E350,$C334,'BLAST COLDROOM 1'!$A$2:$A350,$A334))</f>
        <v/>
      </c>
      <c r="AF334" s="5" t="str">
        <f>IF($A334="","",SUMIFS('BLAST COLDROOM 1'!AH$2:AH350,'BLAST COLDROOM 1'!$C$2:$C350,$B334,'BLAST COLDROOM 1'!$E$2:$E350,$C334,'BLAST COLDROOM 1'!$A$2:$A350,$A334))</f>
        <v/>
      </c>
      <c r="AG334" s="5" t="str">
        <f>IF($A334="","",SUMIFS('BLAST COLDROOM 1'!AI$2:AI350,'BLAST COLDROOM 1'!$C$2:$C350,$B334,'BLAST COLDROOM 1'!$E$2:$E350,$C334,'BLAST COLDROOM 1'!$A$2:$A350,$A334))</f>
        <v/>
      </c>
      <c r="AH334" s="5" t="str">
        <f>IF($A334="","",SUMIFS('BLAST COLDROOM 1'!AJ$2:AJ350,'BLAST COLDROOM 1'!$C$2:$C350,$B334,'BLAST COLDROOM 1'!$E$2:$E350,$C334,'BLAST COLDROOM 1'!$A$2:$A350,$A334))</f>
        <v/>
      </c>
      <c r="AI334" s="5" t="str">
        <f>IF($A334="","",SUMIFS('BLAST COLDROOM 1'!AK$2:AK350,'BLAST COLDROOM 1'!$C$2:$C350,$B334,'BLAST COLDROOM 1'!$E$2:$E350,$C334,'BLAST COLDROOM 1'!$A$2:$A350,$A334))</f>
        <v/>
      </c>
      <c r="AJ334" s="5" t="str">
        <f>IF($A334="","",SUMIFS('BLAST COLDROOM 1'!AL$2:AL350,'BLAST COLDROOM 1'!$C$2:$C350,$B334,'BLAST COLDROOM 1'!$E$2:$E350,$C334,'BLAST COLDROOM 1'!$A$2:$A350,$A334))</f>
        <v/>
      </c>
      <c r="AK334" s="5"/>
      <c r="AL334" s="5"/>
      <c r="AM334" s="5"/>
      <c r="AN334" s="5"/>
      <c r="AO334" s="5"/>
      <c r="AP334" s="5"/>
    </row>
    <row r="335" ht="15.75" customHeight="1">
      <c r="A335" s="17"/>
      <c r="B335" s="5"/>
      <c r="C335" s="5"/>
      <c r="D335" s="5" t="str">
        <f>IF($A335="","",SUMIFS('BLAST COLDROOM 1'!F$2:F350,'BLAST COLDROOM 1'!$C$2:$C350,$B335,'BLAST COLDROOM 1'!$E$2:$E350,$C335,'BLAST COLDROOM 1'!$A$2:$A350,$A335))</f>
        <v/>
      </c>
      <c r="E335" s="5" t="str">
        <f>IF($A335="","",SUMIFS('BLAST COLDROOM 1'!G$2:G350,'BLAST COLDROOM 1'!$C$2:$C350,$B335,'BLAST COLDROOM 1'!$E$2:$E350,$C335,'BLAST COLDROOM 1'!$A$2:$A350,$A335))</f>
        <v/>
      </c>
      <c r="F335" s="5" t="str">
        <f>IF($A335="","",SUMIFS('BLAST COLDROOM 1'!H$2:H350,'BLAST COLDROOM 1'!$C$2:$C350,$B335,'BLAST COLDROOM 1'!$E$2:$E350,$C335,'BLAST COLDROOM 1'!$A$2:$A350,$A335))</f>
        <v/>
      </c>
      <c r="G335" s="5" t="str">
        <f>IF($A335="","",SUMIFS('BLAST COLDROOM 1'!I$2:I350,'BLAST COLDROOM 1'!$C$2:$C350,$B335,'BLAST COLDROOM 1'!$E$2:$E350,$C335,'BLAST COLDROOM 1'!$A$2:$A350,$A335))</f>
        <v/>
      </c>
      <c r="H335" s="5" t="str">
        <f>IF($A335="","",SUMIFS('BLAST COLDROOM 1'!J$2:J350,'BLAST COLDROOM 1'!$C$2:$C350,$B335,'BLAST COLDROOM 1'!$E$2:$E350,$C335,'BLAST COLDROOM 1'!$A$2:$A350,$A335))</f>
        <v/>
      </c>
      <c r="I335" s="5" t="str">
        <f>IF($A335="","",SUMIFS('BLAST COLDROOM 1'!K$2:K350,'BLAST COLDROOM 1'!$C$2:$C350,$B335,'BLAST COLDROOM 1'!$E$2:$E350,$C335,'BLAST COLDROOM 1'!$A$2:$A350,$A335))</f>
        <v/>
      </c>
      <c r="J335" s="5" t="str">
        <f>IF($A335="","",SUMIFS(#REF!,'BLAST COLDROOM 1'!$C$2:$C350,$B335,'BLAST COLDROOM 1'!$E$2:$E350,$C335,'BLAST COLDROOM 1'!$A$2:$A350,$A335))</f>
        <v/>
      </c>
      <c r="K335" s="5" t="str">
        <f>IF($A335="","",SUMIFS('BLAST COLDROOM 1'!M$2:M350,'BLAST COLDROOM 1'!$C$2:$C350,$B335,'BLAST COLDROOM 1'!$E$2:$E350,$C335,'BLAST COLDROOM 1'!$A$2:$A350,$A335))</f>
        <v/>
      </c>
      <c r="L335" s="5" t="str">
        <f>IF($A335="","",SUMIFS('BLAST COLDROOM 1'!N$2:N350,'BLAST COLDROOM 1'!$C$2:$C350,$B335,'BLAST COLDROOM 1'!$E$2:$E350,$C335,'BLAST COLDROOM 1'!$A$2:$A350,$A335))</f>
        <v/>
      </c>
      <c r="M335" s="5" t="str">
        <f>IF($A335="","",SUMIFS('BLAST COLDROOM 1'!O$2:O350,'BLAST COLDROOM 1'!$C$2:$C350,$B335,'BLAST COLDROOM 1'!$E$2:$E350,$C335,'BLAST COLDROOM 1'!$A$2:$A350,$A335))</f>
        <v/>
      </c>
      <c r="N335" s="5" t="str">
        <f>IF($A335="","",SUMIFS('BLAST COLDROOM 1'!P$2:P350,'BLAST COLDROOM 1'!$C$2:$C350,$B335,'BLAST COLDROOM 1'!$E$2:$E350,$C335,'BLAST COLDROOM 1'!$A$2:$A350,$A335))</f>
        <v/>
      </c>
      <c r="O335" s="5" t="str">
        <f>IF($A335="","",SUMIFS('BLAST COLDROOM 1'!Q$2:Q350,'BLAST COLDROOM 1'!$C$2:$C350,$B335,'BLAST COLDROOM 1'!$E$2:$E350,$C335,'BLAST COLDROOM 1'!$A$2:$A350,$A335))</f>
        <v/>
      </c>
      <c r="P335" s="5" t="str">
        <f>IF($A335="","",SUMIFS('BLAST COLDROOM 1'!R$2:R350,'BLAST COLDROOM 1'!$C$2:$C350,$B335,'BLAST COLDROOM 1'!$E$2:$E350,$C335,'BLAST COLDROOM 1'!$A$2:$A350,$A335))</f>
        <v/>
      </c>
      <c r="Q335" s="5" t="str">
        <f>IF($A335="","",SUMIFS('BLAST COLDROOM 1'!S$2:S350,'BLAST COLDROOM 1'!$C$2:$C350,$B335,'BLAST COLDROOM 1'!$E$2:$E350,$C335,'BLAST COLDROOM 1'!$A$2:$A350,$A335))</f>
        <v/>
      </c>
      <c r="R335" s="5" t="str">
        <f>IF($A335="","",SUMIFS('BLAST COLDROOM 1'!T$2:T350,'BLAST COLDROOM 1'!$C$2:$C350,$B335,'BLAST COLDROOM 1'!$E$2:$E350,$C335,'BLAST COLDROOM 1'!$A$2:$A350,$A335))</f>
        <v/>
      </c>
      <c r="S335" s="5" t="str">
        <f>IF($A335="","",SUMIFS('BLAST COLDROOM 1'!U$2:U350,'BLAST COLDROOM 1'!$C$2:$C350,$B335,'BLAST COLDROOM 1'!$E$2:$E350,$C335,'BLAST COLDROOM 1'!$A$2:$A350,$A335))</f>
        <v/>
      </c>
      <c r="T335" s="5" t="str">
        <f>IF($A335="","",SUMIFS('BLAST COLDROOM 1'!V$2:V350,'BLAST COLDROOM 1'!$C$2:$C350,$B335,'BLAST COLDROOM 1'!$E$2:$E350,$C335,'BLAST COLDROOM 1'!$A$2:$A350,$A335))</f>
        <v/>
      </c>
      <c r="U335" s="5" t="str">
        <f>IF($A335="","",SUMIFS(#REF!,'BLAST COLDROOM 1'!$C$2:$C350,$B335,'BLAST COLDROOM 1'!$E$2:$E350,$C335,'BLAST COLDROOM 1'!$A$2:$A350,$A335))</f>
        <v/>
      </c>
      <c r="V335" s="5" t="str">
        <f>IF($A335="","",SUMIFS('BLAST COLDROOM 1'!X$2:X350,'BLAST COLDROOM 1'!$C$2:$C350,$B335,'BLAST COLDROOM 1'!$E$2:$E350,$C335,'BLAST COLDROOM 1'!$A$2:$A350,$A335))</f>
        <v/>
      </c>
      <c r="W335" s="5" t="str">
        <f>IF($A335="","",SUMIFS('BLAST COLDROOM 1'!Y$2:Y350,'BLAST COLDROOM 1'!$C$2:$C350,$B335,'BLAST COLDROOM 1'!$E$2:$E350,$C335,'BLAST COLDROOM 1'!$A$2:$A350,$A335))</f>
        <v/>
      </c>
      <c r="X335" s="5" t="str">
        <f>IF($A335="","",SUMIFS('BLAST COLDROOM 1'!Z$2:Z350,'BLAST COLDROOM 1'!$C$2:$C350,$B335,'BLAST COLDROOM 1'!$E$2:$E350,$C335,'BLAST COLDROOM 1'!$A$2:$A350,$A335))</f>
        <v/>
      </c>
      <c r="Y335" s="5" t="str">
        <f>IF($A335="","",SUMIFS('BLAST COLDROOM 1'!AA$2:AA350,'BLAST COLDROOM 1'!$C$2:$C350,$B335,'BLAST COLDROOM 1'!$E$2:$E350,$C335,'BLAST COLDROOM 1'!$A$2:$A350,$A335))</f>
        <v/>
      </c>
      <c r="Z335" s="5" t="str">
        <f>IF($A335="","",SUMIFS('BLAST COLDROOM 1'!AB$2:AB350,'BLAST COLDROOM 1'!$C$2:$C350,$B335,'BLAST COLDROOM 1'!$E$2:$E350,$C335,'BLAST COLDROOM 1'!$A$2:$A350,$A335))</f>
        <v/>
      </c>
      <c r="AA335" s="5" t="str">
        <f>IF($A335="","",SUMIFS('BLAST COLDROOM 1'!AC$2:AC350,'BLAST COLDROOM 1'!$C$2:$C350,$B335,'BLAST COLDROOM 1'!$E$2:$E350,$C335,'BLAST COLDROOM 1'!$A$2:$A350,$A335))</f>
        <v/>
      </c>
      <c r="AB335" s="5" t="str">
        <f>IF($A335="","",SUMIFS('BLAST COLDROOM 1'!AD$2:AD350,'BLAST COLDROOM 1'!$C$2:$C350,$B335,'BLAST COLDROOM 1'!$E$2:$E350,$C335,'BLAST COLDROOM 1'!$A$2:$A350,$A335))</f>
        <v/>
      </c>
      <c r="AC335" s="5" t="str">
        <f>IF($A335="","",SUMIFS('BLAST COLDROOM 1'!AE$2:AE350,'BLAST COLDROOM 1'!$C$2:$C350,$B335,'BLAST COLDROOM 1'!$E$2:$E350,$C335,'BLAST COLDROOM 1'!$A$2:$A350,$A335))</f>
        <v/>
      </c>
      <c r="AD335" s="5" t="str">
        <f>IF($A335="","",SUMIFS('BLAST COLDROOM 1'!AF$2:AF350,'BLAST COLDROOM 1'!$C$2:$C350,$B335,'BLAST COLDROOM 1'!$E$2:$E350,$C335,'BLAST COLDROOM 1'!$A$2:$A350,$A335))</f>
        <v/>
      </c>
      <c r="AE335" s="5" t="str">
        <f>IF($A335="","",SUMIFS('BLAST COLDROOM 1'!AG$2:AG350,'BLAST COLDROOM 1'!$C$2:$C350,$B335,'BLAST COLDROOM 1'!$E$2:$E350,$C335,'BLAST COLDROOM 1'!$A$2:$A350,$A335))</f>
        <v/>
      </c>
      <c r="AF335" s="5" t="str">
        <f>IF($A335="","",SUMIFS('BLAST COLDROOM 1'!AH$2:AH350,'BLAST COLDROOM 1'!$C$2:$C350,$B335,'BLAST COLDROOM 1'!$E$2:$E350,$C335,'BLAST COLDROOM 1'!$A$2:$A350,$A335))</f>
        <v/>
      </c>
      <c r="AG335" s="5" t="str">
        <f>IF($A335="","",SUMIFS('BLAST COLDROOM 1'!AI$2:AI350,'BLAST COLDROOM 1'!$C$2:$C350,$B335,'BLAST COLDROOM 1'!$E$2:$E350,$C335,'BLAST COLDROOM 1'!$A$2:$A350,$A335))</f>
        <v/>
      </c>
      <c r="AH335" s="5" t="str">
        <f>IF($A335="","",SUMIFS('BLAST COLDROOM 1'!AJ$2:AJ350,'BLAST COLDROOM 1'!$C$2:$C350,$B335,'BLAST COLDROOM 1'!$E$2:$E350,$C335,'BLAST COLDROOM 1'!$A$2:$A350,$A335))</f>
        <v/>
      </c>
      <c r="AI335" s="5" t="str">
        <f>IF($A335="","",SUMIFS('BLAST COLDROOM 1'!AK$2:AK350,'BLAST COLDROOM 1'!$C$2:$C350,$B335,'BLAST COLDROOM 1'!$E$2:$E350,$C335,'BLAST COLDROOM 1'!$A$2:$A350,$A335))</f>
        <v/>
      </c>
      <c r="AJ335" s="5" t="str">
        <f>IF($A335="","",SUMIFS('BLAST COLDROOM 1'!AL$2:AL350,'BLAST COLDROOM 1'!$C$2:$C350,$B335,'BLAST COLDROOM 1'!$E$2:$E350,$C335,'BLAST COLDROOM 1'!$A$2:$A350,$A335))</f>
        <v/>
      </c>
    </row>
    <row r="336" ht="15.75" customHeight="1">
      <c r="A336" s="17"/>
      <c r="B336" s="5"/>
      <c r="C336" s="5"/>
      <c r="D336" s="5" t="str">
        <f>IF($A336="","",SUMIFS('BLAST COLDROOM 1'!F$2:F350,'BLAST COLDROOM 1'!$C$2:$C350,$B336,'BLAST COLDROOM 1'!$E$2:$E350,$C336,'BLAST COLDROOM 1'!$A$2:$A350,$A336))</f>
        <v/>
      </c>
      <c r="E336" s="5" t="str">
        <f>IF($A336="","",SUMIFS('BLAST COLDROOM 1'!G$2:G350,'BLAST COLDROOM 1'!$C$2:$C350,$B336,'BLAST COLDROOM 1'!$E$2:$E350,$C336,'BLAST COLDROOM 1'!$A$2:$A350,$A336))</f>
        <v/>
      </c>
      <c r="F336" s="5" t="str">
        <f>IF($A336="","",SUMIFS('BLAST COLDROOM 1'!H$2:H350,'BLAST COLDROOM 1'!$C$2:$C350,$B336,'BLAST COLDROOM 1'!$E$2:$E350,$C336,'BLAST COLDROOM 1'!$A$2:$A350,$A336))</f>
        <v/>
      </c>
      <c r="G336" s="5" t="str">
        <f>IF($A336="","",SUMIFS('BLAST COLDROOM 1'!I$2:I350,'BLAST COLDROOM 1'!$C$2:$C350,$B336,'BLAST COLDROOM 1'!$E$2:$E350,$C336,'BLAST COLDROOM 1'!$A$2:$A350,$A336))</f>
        <v/>
      </c>
      <c r="H336" s="5" t="str">
        <f>IF($A336="","",SUMIFS('BLAST COLDROOM 1'!J$2:J350,'BLAST COLDROOM 1'!$C$2:$C350,$B336,'BLAST COLDROOM 1'!$E$2:$E350,$C336,'BLAST COLDROOM 1'!$A$2:$A350,$A336))</f>
        <v/>
      </c>
      <c r="I336" s="5" t="str">
        <f>IF($A336="","",SUMIFS('BLAST COLDROOM 1'!K$2:K350,'BLAST COLDROOM 1'!$C$2:$C350,$B336,'BLAST COLDROOM 1'!$E$2:$E350,$C336,'BLAST COLDROOM 1'!$A$2:$A350,$A336))</f>
        <v/>
      </c>
      <c r="J336" s="5" t="str">
        <f>IF($A336="","",SUMIFS(#REF!,'BLAST COLDROOM 1'!$C$2:$C350,$B336,'BLAST COLDROOM 1'!$E$2:$E350,$C336,'BLAST COLDROOM 1'!$A$2:$A350,$A336))</f>
        <v/>
      </c>
      <c r="K336" s="5" t="str">
        <f>IF($A336="","",SUMIFS('BLAST COLDROOM 1'!M$2:M350,'BLAST COLDROOM 1'!$C$2:$C350,$B336,'BLAST COLDROOM 1'!$E$2:$E350,$C336,'BLAST COLDROOM 1'!$A$2:$A350,$A336))</f>
        <v/>
      </c>
      <c r="L336" s="5" t="str">
        <f>IF($A336="","",SUMIFS('BLAST COLDROOM 1'!N$2:N350,'BLAST COLDROOM 1'!$C$2:$C350,$B336,'BLAST COLDROOM 1'!$E$2:$E350,$C336,'BLAST COLDROOM 1'!$A$2:$A350,$A336))</f>
        <v/>
      </c>
      <c r="M336" s="5" t="str">
        <f>IF($A336="","",SUMIFS('BLAST COLDROOM 1'!O$2:O350,'BLAST COLDROOM 1'!$C$2:$C350,$B336,'BLAST COLDROOM 1'!$E$2:$E350,$C336,'BLAST COLDROOM 1'!$A$2:$A350,$A336))</f>
        <v/>
      </c>
      <c r="N336" s="5" t="str">
        <f>IF($A336="","",SUMIFS('BLAST COLDROOM 1'!P$2:P350,'BLAST COLDROOM 1'!$C$2:$C350,$B336,'BLAST COLDROOM 1'!$E$2:$E350,$C336,'BLAST COLDROOM 1'!$A$2:$A350,$A336))</f>
        <v/>
      </c>
      <c r="O336" s="5" t="str">
        <f>IF($A336="","",SUMIFS('BLAST COLDROOM 1'!Q$2:Q350,'BLAST COLDROOM 1'!$C$2:$C350,$B336,'BLAST COLDROOM 1'!$E$2:$E350,$C336,'BLAST COLDROOM 1'!$A$2:$A350,$A336))</f>
        <v/>
      </c>
      <c r="P336" s="5" t="str">
        <f>IF($A336="","",SUMIFS('BLAST COLDROOM 1'!R$2:R350,'BLAST COLDROOM 1'!$C$2:$C350,$B336,'BLAST COLDROOM 1'!$E$2:$E350,$C336,'BLAST COLDROOM 1'!$A$2:$A350,$A336))</f>
        <v/>
      </c>
      <c r="Q336" s="5" t="str">
        <f>IF($A336="","",SUMIFS('BLAST COLDROOM 1'!S$2:S350,'BLAST COLDROOM 1'!$C$2:$C350,$B336,'BLAST COLDROOM 1'!$E$2:$E350,$C336,'BLAST COLDROOM 1'!$A$2:$A350,$A336))</f>
        <v/>
      </c>
      <c r="R336" s="5" t="str">
        <f>IF($A336="","",SUMIFS('BLAST COLDROOM 1'!T$2:T350,'BLAST COLDROOM 1'!$C$2:$C350,$B336,'BLAST COLDROOM 1'!$E$2:$E350,$C336,'BLAST COLDROOM 1'!$A$2:$A350,$A336))</f>
        <v/>
      </c>
      <c r="S336" s="5" t="str">
        <f>IF($A336="","",SUMIFS('BLAST COLDROOM 1'!U$2:U350,'BLAST COLDROOM 1'!$C$2:$C350,$B336,'BLAST COLDROOM 1'!$E$2:$E350,$C336,'BLAST COLDROOM 1'!$A$2:$A350,$A336))</f>
        <v/>
      </c>
      <c r="T336" s="5" t="str">
        <f>IF($A336="","",SUMIFS('BLAST COLDROOM 1'!V$2:V350,'BLAST COLDROOM 1'!$C$2:$C350,$B336,'BLAST COLDROOM 1'!$E$2:$E350,$C336,'BLAST COLDROOM 1'!$A$2:$A350,$A336))</f>
        <v/>
      </c>
      <c r="U336" s="5" t="str">
        <f>IF($A336="","",SUMIFS(#REF!,'BLAST COLDROOM 1'!$C$2:$C350,$B336,'BLAST COLDROOM 1'!$E$2:$E350,$C336,'BLAST COLDROOM 1'!$A$2:$A350,$A336))</f>
        <v/>
      </c>
      <c r="V336" s="5" t="str">
        <f>IF($A336="","",SUMIFS('BLAST COLDROOM 1'!X$2:X350,'BLAST COLDROOM 1'!$C$2:$C350,$B336,'BLAST COLDROOM 1'!$E$2:$E350,$C336,'BLAST COLDROOM 1'!$A$2:$A350,$A336))</f>
        <v/>
      </c>
      <c r="W336" s="5" t="str">
        <f>IF($A336="","",SUMIFS('BLAST COLDROOM 1'!Y$2:Y350,'BLAST COLDROOM 1'!$C$2:$C350,$B336,'BLAST COLDROOM 1'!$E$2:$E350,$C336,'BLAST COLDROOM 1'!$A$2:$A350,$A336))</f>
        <v/>
      </c>
      <c r="X336" s="5" t="str">
        <f>IF($A336="","",SUMIFS('BLAST COLDROOM 1'!Z$2:Z350,'BLAST COLDROOM 1'!$C$2:$C350,$B336,'BLAST COLDROOM 1'!$E$2:$E350,$C336,'BLAST COLDROOM 1'!$A$2:$A350,$A336))</f>
        <v/>
      </c>
      <c r="Y336" s="5" t="str">
        <f>IF($A336="","",SUMIFS('BLAST COLDROOM 1'!AA$2:AA350,'BLAST COLDROOM 1'!$C$2:$C350,$B336,'BLAST COLDROOM 1'!$E$2:$E350,$C336,'BLAST COLDROOM 1'!$A$2:$A350,$A336))</f>
        <v/>
      </c>
      <c r="Z336" s="5" t="str">
        <f>IF($A336="","",SUMIFS('BLAST COLDROOM 1'!AB$2:AB350,'BLAST COLDROOM 1'!$C$2:$C350,$B336,'BLAST COLDROOM 1'!$E$2:$E350,$C336,'BLAST COLDROOM 1'!$A$2:$A350,$A336))</f>
        <v/>
      </c>
      <c r="AA336" s="5" t="str">
        <f>IF($A336="","",SUMIFS('BLAST COLDROOM 1'!AC$2:AC350,'BLAST COLDROOM 1'!$C$2:$C350,$B336,'BLAST COLDROOM 1'!$E$2:$E350,$C336,'BLAST COLDROOM 1'!$A$2:$A350,$A336))</f>
        <v/>
      </c>
      <c r="AB336" s="5" t="str">
        <f>IF($A336="","",SUMIFS('BLAST COLDROOM 1'!AD$2:AD350,'BLAST COLDROOM 1'!$C$2:$C350,$B336,'BLAST COLDROOM 1'!$E$2:$E350,$C336,'BLAST COLDROOM 1'!$A$2:$A350,$A336))</f>
        <v/>
      </c>
      <c r="AC336" s="5" t="str">
        <f>IF($A336="","",SUMIFS('BLAST COLDROOM 1'!AE$2:AE350,'BLAST COLDROOM 1'!$C$2:$C350,$B336,'BLAST COLDROOM 1'!$E$2:$E350,$C336,'BLAST COLDROOM 1'!$A$2:$A350,$A336))</f>
        <v/>
      </c>
      <c r="AD336" s="5" t="str">
        <f>IF($A336="","",SUMIFS('BLAST COLDROOM 1'!AF$2:AF350,'BLAST COLDROOM 1'!$C$2:$C350,$B336,'BLAST COLDROOM 1'!$E$2:$E350,$C336,'BLAST COLDROOM 1'!$A$2:$A350,$A336))</f>
        <v/>
      </c>
      <c r="AE336" s="5" t="str">
        <f>IF($A336="","",SUMIFS('BLAST COLDROOM 1'!AG$2:AG350,'BLAST COLDROOM 1'!$C$2:$C350,$B336,'BLAST COLDROOM 1'!$E$2:$E350,$C336,'BLAST COLDROOM 1'!$A$2:$A350,$A336))</f>
        <v/>
      </c>
      <c r="AF336" s="5" t="str">
        <f>IF($A336="","",SUMIFS('BLAST COLDROOM 1'!AH$2:AH350,'BLAST COLDROOM 1'!$C$2:$C350,$B336,'BLAST COLDROOM 1'!$E$2:$E350,$C336,'BLAST COLDROOM 1'!$A$2:$A350,$A336))</f>
        <v/>
      </c>
      <c r="AG336" s="5" t="str">
        <f>IF($A336="","",SUMIFS('BLAST COLDROOM 1'!AI$2:AI350,'BLAST COLDROOM 1'!$C$2:$C350,$B336,'BLAST COLDROOM 1'!$E$2:$E350,$C336,'BLAST COLDROOM 1'!$A$2:$A350,$A336))</f>
        <v/>
      </c>
      <c r="AH336" s="5" t="str">
        <f>IF($A336="","",SUMIFS('BLAST COLDROOM 1'!AJ$2:AJ350,'BLAST COLDROOM 1'!$C$2:$C350,$B336,'BLAST COLDROOM 1'!$E$2:$E350,$C336,'BLAST COLDROOM 1'!$A$2:$A350,$A336))</f>
        <v/>
      </c>
      <c r="AI336" s="5" t="str">
        <f>IF($A336="","",SUMIFS('BLAST COLDROOM 1'!AK$2:AK350,'BLAST COLDROOM 1'!$C$2:$C350,$B336,'BLAST COLDROOM 1'!$E$2:$E350,$C336,'BLAST COLDROOM 1'!$A$2:$A350,$A336))</f>
        <v/>
      </c>
      <c r="AJ336" s="5" t="str">
        <f>IF($A336="","",SUMIFS('BLAST COLDROOM 1'!AL$2:AL350,'BLAST COLDROOM 1'!$C$2:$C350,$B336,'BLAST COLDROOM 1'!$E$2:$E350,$C336,'BLAST COLDROOM 1'!$A$2:$A350,$A336))</f>
        <v/>
      </c>
    </row>
    <row r="337" ht="15.75" customHeight="1">
      <c r="A337" s="17"/>
      <c r="B337" s="5"/>
      <c r="C337" s="5"/>
      <c r="D337" s="5" t="str">
        <f>IF($A337="","",SUMIFS('BLAST COLDROOM 1'!F$2:F350,'BLAST COLDROOM 1'!$C$2:$C350,$B337,'BLAST COLDROOM 1'!$E$2:$E350,$C337,'BLAST COLDROOM 1'!$A$2:$A350,$A337))</f>
        <v/>
      </c>
      <c r="E337" s="5" t="str">
        <f>IF($A337="","",SUMIFS('BLAST COLDROOM 1'!G$2:G350,'BLAST COLDROOM 1'!$C$2:$C350,$B337,'BLAST COLDROOM 1'!$E$2:$E350,$C337,'BLAST COLDROOM 1'!$A$2:$A350,$A337))</f>
        <v/>
      </c>
      <c r="F337" s="5" t="str">
        <f>IF($A337="","",SUMIFS('BLAST COLDROOM 1'!H$2:H350,'BLAST COLDROOM 1'!$C$2:$C350,$B337,'BLAST COLDROOM 1'!$E$2:$E350,$C337,'BLAST COLDROOM 1'!$A$2:$A350,$A337))</f>
        <v/>
      </c>
      <c r="G337" s="5" t="str">
        <f>IF($A337="","",SUMIFS('BLAST COLDROOM 1'!I$2:I350,'BLAST COLDROOM 1'!$C$2:$C350,$B337,'BLAST COLDROOM 1'!$E$2:$E350,$C337,'BLAST COLDROOM 1'!$A$2:$A350,$A337))</f>
        <v/>
      </c>
      <c r="H337" s="5" t="str">
        <f>IF($A337="","",SUMIFS('BLAST COLDROOM 1'!J$2:J350,'BLAST COLDROOM 1'!$C$2:$C350,$B337,'BLAST COLDROOM 1'!$E$2:$E350,$C337,'BLAST COLDROOM 1'!$A$2:$A350,$A337))</f>
        <v/>
      </c>
      <c r="I337" s="5" t="str">
        <f>IF($A337="","",SUMIFS('BLAST COLDROOM 1'!K$2:K350,'BLAST COLDROOM 1'!$C$2:$C350,$B337,'BLAST COLDROOM 1'!$E$2:$E350,$C337,'BLAST COLDROOM 1'!$A$2:$A350,$A337))</f>
        <v/>
      </c>
      <c r="J337" s="5" t="str">
        <f>IF($A337="","",SUMIFS(#REF!,'BLAST COLDROOM 1'!$C$2:$C350,$B337,'BLAST COLDROOM 1'!$E$2:$E350,$C337,'BLAST COLDROOM 1'!$A$2:$A350,$A337))</f>
        <v/>
      </c>
      <c r="K337" s="5" t="str">
        <f>IF($A337="","",SUMIFS('BLAST COLDROOM 1'!M$2:M350,'BLAST COLDROOM 1'!$C$2:$C350,$B337,'BLAST COLDROOM 1'!$E$2:$E350,$C337,'BLAST COLDROOM 1'!$A$2:$A350,$A337))</f>
        <v/>
      </c>
      <c r="L337" s="5" t="str">
        <f>IF($A337="","",SUMIFS('BLAST COLDROOM 1'!N$2:N350,'BLAST COLDROOM 1'!$C$2:$C350,$B337,'BLAST COLDROOM 1'!$E$2:$E350,$C337,'BLAST COLDROOM 1'!$A$2:$A350,$A337))</f>
        <v/>
      </c>
      <c r="M337" s="5" t="str">
        <f>IF($A337="","",SUMIFS('BLAST COLDROOM 1'!O$2:O350,'BLAST COLDROOM 1'!$C$2:$C350,$B337,'BLAST COLDROOM 1'!$E$2:$E350,$C337,'BLAST COLDROOM 1'!$A$2:$A350,$A337))</f>
        <v/>
      </c>
      <c r="N337" s="5" t="str">
        <f>IF($A337="","",SUMIFS('BLAST COLDROOM 1'!P$2:P350,'BLAST COLDROOM 1'!$C$2:$C350,$B337,'BLAST COLDROOM 1'!$E$2:$E350,$C337,'BLAST COLDROOM 1'!$A$2:$A350,$A337))</f>
        <v/>
      </c>
      <c r="O337" s="5" t="str">
        <f>IF($A337="","",SUMIFS('BLAST COLDROOM 1'!Q$2:Q350,'BLAST COLDROOM 1'!$C$2:$C350,$B337,'BLAST COLDROOM 1'!$E$2:$E350,$C337,'BLAST COLDROOM 1'!$A$2:$A350,$A337))</f>
        <v/>
      </c>
      <c r="P337" s="5" t="str">
        <f>IF($A337="","",SUMIFS('BLAST COLDROOM 1'!R$2:R350,'BLAST COLDROOM 1'!$C$2:$C350,$B337,'BLAST COLDROOM 1'!$E$2:$E350,$C337,'BLAST COLDROOM 1'!$A$2:$A350,$A337))</f>
        <v/>
      </c>
      <c r="Q337" s="5" t="str">
        <f>IF($A337="","",SUMIFS('BLAST COLDROOM 1'!S$2:S350,'BLAST COLDROOM 1'!$C$2:$C350,$B337,'BLAST COLDROOM 1'!$E$2:$E350,$C337,'BLAST COLDROOM 1'!$A$2:$A350,$A337))</f>
        <v/>
      </c>
      <c r="R337" s="5" t="str">
        <f>IF($A337="","",SUMIFS('BLAST COLDROOM 1'!T$2:T350,'BLAST COLDROOM 1'!$C$2:$C350,$B337,'BLAST COLDROOM 1'!$E$2:$E350,$C337,'BLAST COLDROOM 1'!$A$2:$A350,$A337))</f>
        <v/>
      </c>
      <c r="S337" s="5" t="str">
        <f>IF($A337="","",SUMIFS('BLAST COLDROOM 1'!U$2:U350,'BLAST COLDROOM 1'!$C$2:$C350,$B337,'BLAST COLDROOM 1'!$E$2:$E350,$C337,'BLAST COLDROOM 1'!$A$2:$A350,$A337))</f>
        <v/>
      </c>
      <c r="T337" s="5" t="str">
        <f>IF($A337="","",SUMIFS('BLAST COLDROOM 1'!V$2:V350,'BLAST COLDROOM 1'!$C$2:$C350,$B337,'BLAST COLDROOM 1'!$E$2:$E350,$C337,'BLAST COLDROOM 1'!$A$2:$A350,$A337))</f>
        <v/>
      </c>
      <c r="U337" s="5" t="str">
        <f>IF($A337="","",SUMIFS(#REF!,'BLAST COLDROOM 1'!$C$2:$C350,$B337,'BLAST COLDROOM 1'!$E$2:$E350,$C337,'BLAST COLDROOM 1'!$A$2:$A350,$A337))</f>
        <v/>
      </c>
      <c r="V337" s="5" t="str">
        <f>IF($A337="","",SUMIFS('BLAST COLDROOM 1'!X$2:X350,'BLAST COLDROOM 1'!$C$2:$C350,$B337,'BLAST COLDROOM 1'!$E$2:$E350,$C337,'BLAST COLDROOM 1'!$A$2:$A350,$A337))</f>
        <v/>
      </c>
      <c r="W337" s="5" t="str">
        <f>IF($A337="","",SUMIFS('BLAST COLDROOM 1'!Y$2:Y350,'BLAST COLDROOM 1'!$C$2:$C350,$B337,'BLAST COLDROOM 1'!$E$2:$E350,$C337,'BLAST COLDROOM 1'!$A$2:$A350,$A337))</f>
        <v/>
      </c>
      <c r="X337" s="5" t="str">
        <f>IF($A337="","",SUMIFS('BLAST COLDROOM 1'!Z$2:Z350,'BLAST COLDROOM 1'!$C$2:$C350,$B337,'BLAST COLDROOM 1'!$E$2:$E350,$C337,'BLAST COLDROOM 1'!$A$2:$A350,$A337))</f>
        <v/>
      </c>
      <c r="Y337" s="5" t="str">
        <f>IF($A337="","",SUMIFS('BLAST COLDROOM 1'!AA$2:AA350,'BLAST COLDROOM 1'!$C$2:$C350,$B337,'BLAST COLDROOM 1'!$E$2:$E350,$C337,'BLAST COLDROOM 1'!$A$2:$A350,$A337))</f>
        <v/>
      </c>
      <c r="Z337" s="5" t="str">
        <f>IF($A337="","",SUMIFS('BLAST COLDROOM 1'!AB$2:AB350,'BLAST COLDROOM 1'!$C$2:$C350,$B337,'BLAST COLDROOM 1'!$E$2:$E350,$C337,'BLAST COLDROOM 1'!$A$2:$A350,$A337))</f>
        <v/>
      </c>
      <c r="AA337" s="5" t="str">
        <f>IF($A337="","",SUMIFS('BLAST COLDROOM 1'!AC$2:AC350,'BLAST COLDROOM 1'!$C$2:$C350,$B337,'BLAST COLDROOM 1'!$E$2:$E350,$C337,'BLAST COLDROOM 1'!$A$2:$A350,$A337))</f>
        <v/>
      </c>
      <c r="AB337" s="5" t="str">
        <f>IF($A337="","",SUMIFS('BLAST COLDROOM 1'!AD$2:AD350,'BLAST COLDROOM 1'!$C$2:$C350,$B337,'BLAST COLDROOM 1'!$E$2:$E350,$C337,'BLAST COLDROOM 1'!$A$2:$A350,$A337))</f>
        <v/>
      </c>
      <c r="AC337" s="5" t="str">
        <f>IF($A337="","",SUMIFS('BLAST COLDROOM 1'!AE$2:AE350,'BLAST COLDROOM 1'!$C$2:$C350,$B337,'BLAST COLDROOM 1'!$E$2:$E350,$C337,'BLAST COLDROOM 1'!$A$2:$A350,$A337))</f>
        <v/>
      </c>
      <c r="AD337" s="5" t="str">
        <f>IF($A337="","",SUMIFS('BLAST COLDROOM 1'!AF$2:AF350,'BLAST COLDROOM 1'!$C$2:$C350,$B337,'BLAST COLDROOM 1'!$E$2:$E350,$C337,'BLAST COLDROOM 1'!$A$2:$A350,$A337))</f>
        <v/>
      </c>
      <c r="AE337" s="5" t="str">
        <f>IF($A337="","",SUMIFS('BLAST COLDROOM 1'!AG$2:AG350,'BLAST COLDROOM 1'!$C$2:$C350,$B337,'BLAST COLDROOM 1'!$E$2:$E350,$C337,'BLAST COLDROOM 1'!$A$2:$A350,$A337))</f>
        <v/>
      </c>
      <c r="AF337" s="5" t="str">
        <f>IF($A337="","",SUMIFS('BLAST COLDROOM 1'!AH$2:AH350,'BLAST COLDROOM 1'!$C$2:$C350,$B337,'BLAST COLDROOM 1'!$E$2:$E350,$C337,'BLAST COLDROOM 1'!$A$2:$A350,$A337))</f>
        <v/>
      </c>
      <c r="AG337" s="5" t="str">
        <f>IF($A337="","",SUMIFS('BLAST COLDROOM 1'!AI$2:AI350,'BLAST COLDROOM 1'!$C$2:$C350,$B337,'BLAST COLDROOM 1'!$E$2:$E350,$C337,'BLAST COLDROOM 1'!$A$2:$A350,$A337))</f>
        <v/>
      </c>
      <c r="AH337" s="5" t="str">
        <f>IF($A337="","",SUMIFS('BLAST COLDROOM 1'!AJ$2:AJ350,'BLAST COLDROOM 1'!$C$2:$C350,$B337,'BLAST COLDROOM 1'!$E$2:$E350,$C337,'BLAST COLDROOM 1'!$A$2:$A350,$A337))</f>
        <v/>
      </c>
      <c r="AI337" s="5" t="str">
        <f>IF($A337="","",SUMIFS('BLAST COLDROOM 1'!AK$2:AK350,'BLAST COLDROOM 1'!$C$2:$C350,$B337,'BLAST COLDROOM 1'!$E$2:$E350,$C337,'BLAST COLDROOM 1'!$A$2:$A350,$A337))</f>
        <v/>
      </c>
      <c r="AJ337" s="5" t="str">
        <f>IF($A337="","",SUMIFS('BLAST COLDROOM 1'!AL$2:AL350,'BLAST COLDROOM 1'!$C$2:$C350,$B337,'BLAST COLDROOM 1'!$E$2:$E350,$C337,'BLAST COLDROOM 1'!$A$2:$A350,$A337))</f>
        <v/>
      </c>
    </row>
    <row r="338" ht="15.75" customHeight="1">
      <c r="A338" s="17"/>
      <c r="B338" s="5"/>
      <c r="C338" s="5"/>
      <c r="D338" s="5" t="str">
        <f>IF($A338="","",SUMIFS('BLAST COLDROOM 1'!F$2:F350,'BLAST COLDROOM 1'!$C$2:$C350,$B338,'BLAST COLDROOM 1'!$E$2:$E350,$C338,'BLAST COLDROOM 1'!$A$2:$A350,$A338))</f>
        <v/>
      </c>
      <c r="E338" s="5" t="str">
        <f>IF($A338="","",SUMIFS('BLAST COLDROOM 1'!G$2:G350,'BLAST COLDROOM 1'!$C$2:$C350,$B338,'BLAST COLDROOM 1'!$E$2:$E350,$C338,'BLAST COLDROOM 1'!$A$2:$A350,$A338))</f>
        <v/>
      </c>
      <c r="F338" s="5" t="str">
        <f>IF($A338="","",SUMIFS('BLAST COLDROOM 1'!H$2:H350,'BLAST COLDROOM 1'!$C$2:$C350,$B338,'BLAST COLDROOM 1'!$E$2:$E350,$C338,'BLAST COLDROOM 1'!$A$2:$A350,$A338))</f>
        <v/>
      </c>
      <c r="G338" s="5" t="str">
        <f>IF($A338="","",SUMIFS('BLAST COLDROOM 1'!I$2:I350,'BLAST COLDROOM 1'!$C$2:$C350,$B338,'BLAST COLDROOM 1'!$E$2:$E350,$C338,'BLAST COLDROOM 1'!$A$2:$A350,$A338))</f>
        <v/>
      </c>
      <c r="H338" s="5" t="str">
        <f>IF($A338="","",SUMIFS('BLAST COLDROOM 1'!J$2:J350,'BLAST COLDROOM 1'!$C$2:$C350,$B338,'BLAST COLDROOM 1'!$E$2:$E350,$C338,'BLAST COLDROOM 1'!$A$2:$A350,$A338))</f>
        <v/>
      </c>
      <c r="I338" s="5" t="str">
        <f>IF($A338="","",SUMIFS('BLAST COLDROOM 1'!K$2:K350,'BLAST COLDROOM 1'!$C$2:$C350,$B338,'BLAST COLDROOM 1'!$E$2:$E350,$C338,'BLAST COLDROOM 1'!$A$2:$A350,$A338))</f>
        <v/>
      </c>
      <c r="J338" s="5" t="str">
        <f>IF($A338="","",SUMIFS(#REF!,'BLAST COLDROOM 1'!$C$2:$C350,$B338,'BLAST COLDROOM 1'!$E$2:$E350,$C338,'BLAST COLDROOM 1'!$A$2:$A350,$A338))</f>
        <v/>
      </c>
      <c r="K338" s="5" t="str">
        <f>IF($A338="","",SUMIFS('BLAST COLDROOM 1'!M$2:M350,'BLAST COLDROOM 1'!$C$2:$C350,$B338,'BLAST COLDROOM 1'!$E$2:$E350,$C338,'BLAST COLDROOM 1'!$A$2:$A350,$A338))</f>
        <v/>
      </c>
      <c r="L338" s="5" t="str">
        <f>IF($A338="","",SUMIFS('BLAST COLDROOM 1'!N$2:N350,'BLAST COLDROOM 1'!$C$2:$C350,$B338,'BLAST COLDROOM 1'!$E$2:$E350,$C338,'BLAST COLDROOM 1'!$A$2:$A350,$A338))</f>
        <v/>
      </c>
      <c r="M338" s="5" t="str">
        <f>IF($A338="","",SUMIFS('BLAST COLDROOM 1'!O$2:O350,'BLAST COLDROOM 1'!$C$2:$C350,$B338,'BLAST COLDROOM 1'!$E$2:$E350,$C338,'BLAST COLDROOM 1'!$A$2:$A350,$A338))</f>
        <v/>
      </c>
      <c r="N338" s="5" t="str">
        <f>IF($A338="","",SUMIFS('BLAST COLDROOM 1'!P$2:P350,'BLAST COLDROOM 1'!$C$2:$C350,$B338,'BLAST COLDROOM 1'!$E$2:$E350,$C338,'BLAST COLDROOM 1'!$A$2:$A350,$A338))</f>
        <v/>
      </c>
      <c r="O338" s="5" t="str">
        <f>IF($A338="","",SUMIFS('BLAST COLDROOM 1'!Q$2:Q350,'BLAST COLDROOM 1'!$C$2:$C350,$B338,'BLAST COLDROOM 1'!$E$2:$E350,$C338,'BLAST COLDROOM 1'!$A$2:$A350,$A338))</f>
        <v/>
      </c>
      <c r="P338" s="5" t="str">
        <f>IF($A338="","",SUMIFS('BLAST COLDROOM 1'!R$2:R350,'BLAST COLDROOM 1'!$C$2:$C350,$B338,'BLAST COLDROOM 1'!$E$2:$E350,$C338,'BLAST COLDROOM 1'!$A$2:$A350,$A338))</f>
        <v/>
      </c>
      <c r="Q338" s="5" t="str">
        <f>IF($A338="","",SUMIFS('BLAST COLDROOM 1'!S$2:S350,'BLAST COLDROOM 1'!$C$2:$C350,$B338,'BLAST COLDROOM 1'!$E$2:$E350,$C338,'BLAST COLDROOM 1'!$A$2:$A350,$A338))</f>
        <v/>
      </c>
      <c r="R338" s="5" t="str">
        <f>IF($A338="","",SUMIFS('BLAST COLDROOM 1'!T$2:T350,'BLAST COLDROOM 1'!$C$2:$C350,$B338,'BLAST COLDROOM 1'!$E$2:$E350,$C338,'BLAST COLDROOM 1'!$A$2:$A350,$A338))</f>
        <v/>
      </c>
      <c r="S338" s="5" t="str">
        <f>IF($A338="","",SUMIFS('BLAST COLDROOM 1'!U$2:U350,'BLAST COLDROOM 1'!$C$2:$C350,$B338,'BLAST COLDROOM 1'!$E$2:$E350,$C338,'BLAST COLDROOM 1'!$A$2:$A350,$A338))</f>
        <v/>
      </c>
      <c r="T338" s="5" t="str">
        <f>IF($A338="","",SUMIFS('BLAST COLDROOM 1'!V$2:V350,'BLAST COLDROOM 1'!$C$2:$C350,$B338,'BLAST COLDROOM 1'!$E$2:$E350,$C338,'BLAST COLDROOM 1'!$A$2:$A350,$A338))</f>
        <v/>
      </c>
      <c r="U338" s="5" t="str">
        <f>IF($A338="","",SUMIFS(#REF!,'BLAST COLDROOM 1'!$C$2:$C350,$B338,'BLAST COLDROOM 1'!$E$2:$E350,$C338,'BLAST COLDROOM 1'!$A$2:$A350,$A338))</f>
        <v/>
      </c>
      <c r="V338" s="5" t="str">
        <f>IF($A338="","",SUMIFS('BLAST COLDROOM 1'!X$2:X350,'BLAST COLDROOM 1'!$C$2:$C350,$B338,'BLAST COLDROOM 1'!$E$2:$E350,$C338,'BLAST COLDROOM 1'!$A$2:$A350,$A338))</f>
        <v/>
      </c>
      <c r="W338" s="5" t="str">
        <f>IF($A338="","",SUMIFS('BLAST COLDROOM 1'!Y$2:Y350,'BLAST COLDROOM 1'!$C$2:$C350,$B338,'BLAST COLDROOM 1'!$E$2:$E350,$C338,'BLAST COLDROOM 1'!$A$2:$A350,$A338))</f>
        <v/>
      </c>
      <c r="X338" s="5" t="str">
        <f>IF($A338="","",SUMIFS('BLAST COLDROOM 1'!Z$2:Z350,'BLAST COLDROOM 1'!$C$2:$C350,$B338,'BLAST COLDROOM 1'!$E$2:$E350,$C338,'BLAST COLDROOM 1'!$A$2:$A350,$A338))</f>
        <v/>
      </c>
      <c r="Y338" s="5" t="str">
        <f>IF($A338="","",SUMIFS('BLAST COLDROOM 1'!AA$2:AA350,'BLAST COLDROOM 1'!$C$2:$C350,$B338,'BLAST COLDROOM 1'!$E$2:$E350,$C338,'BLAST COLDROOM 1'!$A$2:$A350,$A338))</f>
        <v/>
      </c>
      <c r="Z338" s="5" t="str">
        <f>IF($A338="","",SUMIFS('BLAST COLDROOM 1'!AB$2:AB350,'BLAST COLDROOM 1'!$C$2:$C350,$B338,'BLAST COLDROOM 1'!$E$2:$E350,$C338,'BLAST COLDROOM 1'!$A$2:$A350,$A338))</f>
        <v/>
      </c>
      <c r="AA338" s="5" t="str">
        <f>IF($A338="","",SUMIFS('BLAST COLDROOM 1'!AC$2:AC350,'BLAST COLDROOM 1'!$C$2:$C350,$B338,'BLAST COLDROOM 1'!$E$2:$E350,$C338,'BLAST COLDROOM 1'!$A$2:$A350,$A338))</f>
        <v/>
      </c>
      <c r="AB338" s="5" t="str">
        <f>IF($A338="","",SUMIFS('BLAST COLDROOM 1'!AD$2:AD350,'BLAST COLDROOM 1'!$C$2:$C350,$B338,'BLAST COLDROOM 1'!$E$2:$E350,$C338,'BLAST COLDROOM 1'!$A$2:$A350,$A338))</f>
        <v/>
      </c>
      <c r="AC338" s="5" t="str">
        <f>IF($A338="","",SUMIFS('BLAST COLDROOM 1'!AE$2:AE350,'BLAST COLDROOM 1'!$C$2:$C350,$B338,'BLAST COLDROOM 1'!$E$2:$E350,$C338,'BLAST COLDROOM 1'!$A$2:$A350,$A338))</f>
        <v/>
      </c>
      <c r="AD338" s="5" t="str">
        <f>IF($A338="","",SUMIFS('BLAST COLDROOM 1'!AF$2:AF350,'BLAST COLDROOM 1'!$C$2:$C350,$B338,'BLAST COLDROOM 1'!$E$2:$E350,$C338,'BLAST COLDROOM 1'!$A$2:$A350,$A338))</f>
        <v/>
      </c>
      <c r="AE338" s="5" t="str">
        <f>IF($A338="","",SUMIFS('BLAST COLDROOM 1'!AG$2:AG350,'BLAST COLDROOM 1'!$C$2:$C350,$B338,'BLAST COLDROOM 1'!$E$2:$E350,$C338,'BLAST COLDROOM 1'!$A$2:$A350,$A338))</f>
        <v/>
      </c>
      <c r="AF338" s="5" t="str">
        <f>IF($A338="","",SUMIFS('BLAST COLDROOM 1'!AH$2:AH350,'BLAST COLDROOM 1'!$C$2:$C350,$B338,'BLAST COLDROOM 1'!$E$2:$E350,$C338,'BLAST COLDROOM 1'!$A$2:$A350,$A338))</f>
        <v/>
      </c>
      <c r="AG338" s="5" t="str">
        <f>IF($A338="","",SUMIFS('BLAST COLDROOM 1'!AI$2:AI350,'BLAST COLDROOM 1'!$C$2:$C350,$B338,'BLAST COLDROOM 1'!$E$2:$E350,$C338,'BLAST COLDROOM 1'!$A$2:$A350,$A338))</f>
        <v/>
      </c>
      <c r="AH338" s="5" t="str">
        <f>IF($A338="","",SUMIFS('BLAST COLDROOM 1'!AJ$2:AJ350,'BLAST COLDROOM 1'!$C$2:$C350,$B338,'BLAST COLDROOM 1'!$E$2:$E350,$C338,'BLAST COLDROOM 1'!$A$2:$A350,$A338))</f>
        <v/>
      </c>
      <c r="AI338" s="5" t="str">
        <f>IF($A338="","",SUMIFS('BLAST COLDROOM 1'!AK$2:AK350,'BLAST COLDROOM 1'!$C$2:$C350,$B338,'BLAST COLDROOM 1'!$E$2:$E350,$C338,'BLAST COLDROOM 1'!$A$2:$A350,$A338))</f>
        <v/>
      </c>
      <c r="AJ338" s="5" t="str">
        <f>IF($A338="","",SUMIFS('BLAST COLDROOM 1'!AL$2:AL350,'BLAST COLDROOM 1'!$C$2:$C350,$B338,'BLAST COLDROOM 1'!$E$2:$E350,$C338,'BLAST COLDROOM 1'!$A$2:$A350,$A338))</f>
        <v/>
      </c>
    </row>
    <row r="339" ht="15.75" customHeight="1">
      <c r="A339" s="17"/>
      <c r="B339" s="5"/>
      <c r="C339" s="5"/>
      <c r="D339" s="5" t="str">
        <f>IF($A339="","",SUMIFS('BLAST COLDROOM 1'!F$2:F350,'BLAST COLDROOM 1'!$C$2:$C350,$B339,'BLAST COLDROOM 1'!$E$2:$E350,$C339,'BLAST COLDROOM 1'!$A$2:$A350,$A339))</f>
        <v/>
      </c>
      <c r="E339" s="5" t="str">
        <f>IF($A339="","",SUMIFS('BLAST COLDROOM 1'!G$2:G350,'BLAST COLDROOM 1'!$C$2:$C350,$B339,'BLAST COLDROOM 1'!$E$2:$E350,$C339,'BLAST COLDROOM 1'!$A$2:$A350,$A339))</f>
        <v/>
      </c>
      <c r="F339" s="5" t="str">
        <f>IF($A339="","",SUMIFS('BLAST COLDROOM 1'!H$2:H350,'BLAST COLDROOM 1'!$C$2:$C350,$B339,'BLAST COLDROOM 1'!$E$2:$E350,$C339,'BLAST COLDROOM 1'!$A$2:$A350,$A339))</f>
        <v/>
      </c>
      <c r="G339" s="5" t="str">
        <f>IF($A339="","",SUMIFS('BLAST COLDROOM 1'!I$2:I350,'BLAST COLDROOM 1'!$C$2:$C350,$B339,'BLAST COLDROOM 1'!$E$2:$E350,$C339,'BLAST COLDROOM 1'!$A$2:$A350,$A339))</f>
        <v/>
      </c>
      <c r="H339" s="5" t="str">
        <f>IF($A339="","",SUMIFS('BLAST COLDROOM 1'!J$2:J350,'BLAST COLDROOM 1'!$C$2:$C350,$B339,'BLAST COLDROOM 1'!$E$2:$E350,$C339,'BLAST COLDROOM 1'!$A$2:$A350,$A339))</f>
        <v/>
      </c>
      <c r="I339" s="5" t="str">
        <f>IF($A339="","",SUMIFS('BLAST COLDROOM 1'!K$2:K350,'BLAST COLDROOM 1'!$C$2:$C350,$B339,'BLAST COLDROOM 1'!$E$2:$E350,$C339,'BLAST COLDROOM 1'!$A$2:$A350,$A339))</f>
        <v/>
      </c>
      <c r="J339" s="5" t="str">
        <f>IF($A339="","",SUMIFS(#REF!,'BLAST COLDROOM 1'!$C$2:$C350,$B339,'BLAST COLDROOM 1'!$E$2:$E350,$C339,'BLAST COLDROOM 1'!$A$2:$A350,$A339))</f>
        <v/>
      </c>
      <c r="K339" s="5" t="str">
        <f>IF($A339="","",SUMIFS('BLAST COLDROOM 1'!M$2:M350,'BLAST COLDROOM 1'!$C$2:$C350,$B339,'BLAST COLDROOM 1'!$E$2:$E350,$C339,'BLAST COLDROOM 1'!$A$2:$A350,$A339))</f>
        <v/>
      </c>
      <c r="L339" s="5" t="str">
        <f>IF($A339="","",SUMIFS('BLAST COLDROOM 1'!N$2:N350,'BLAST COLDROOM 1'!$C$2:$C350,$B339,'BLAST COLDROOM 1'!$E$2:$E350,$C339,'BLAST COLDROOM 1'!$A$2:$A350,$A339))</f>
        <v/>
      </c>
      <c r="M339" s="5" t="str">
        <f>IF($A339="","",SUMIFS('BLAST COLDROOM 1'!O$2:O350,'BLAST COLDROOM 1'!$C$2:$C350,$B339,'BLAST COLDROOM 1'!$E$2:$E350,$C339,'BLAST COLDROOM 1'!$A$2:$A350,$A339))</f>
        <v/>
      </c>
      <c r="N339" s="5" t="str">
        <f>IF($A339="","",SUMIFS('BLAST COLDROOM 1'!P$2:P350,'BLAST COLDROOM 1'!$C$2:$C350,$B339,'BLAST COLDROOM 1'!$E$2:$E350,$C339,'BLAST COLDROOM 1'!$A$2:$A350,$A339))</f>
        <v/>
      </c>
      <c r="O339" s="5" t="str">
        <f>IF($A339="","",SUMIFS('BLAST COLDROOM 1'!Q$2:Q350,'BLAST COLDROOM 1'!$C$2:$C350,$B339,'BLAST COLDROOM 1'!$E$2:$E350,$C339,'BLAST COLDROOM 1'!$A$2:$A350,$A339))</f>
        <v/>
      </c>
      <c r="P339" s="5" t="str">
        <f>IF($A339="","",SUMIFS('BLAST COLDROOM 1'!R$2:R350,'BLAST COLDROOM 1'!$C$2:$C350,$B339,'BLAST COLDROOM 1'!$E$2:$E350,$C339,'BLAST COLDROOM 1'!$A$2:$A350,$A339))</f>
        <v/>
      </c>
      <c r="Q339" s="5" t="str">
        <f>IF($A339="","",SUMIFS('BLAST COLDROOM 1'!S$2:S350,'BLAST COLDROOM 1'!$C$2:$C350,$B339,'BLAST COLDROOM 1'!$E$2:$E350,$C339,'BLAST COLDROOM 1'!$A$2:$A350,$A339))</f>
        <v/>
      </c>
      <c r="R339" s="5" t="str">
        <f>IF($A339="","",SUMIFS('BLAST COLDROOM 1'!T$2:T350,'BLAST COLDROOM 1'!$C$2:$C350,$B339,'BLAST COLDROOM 1'!$E$2:$E350,$C339,'BLAST COLDROOM 1'!$A$2:$A350,$A339))</f>
        <v/>
      </c>
      <c r="S339" s="5" t="str">
        <f>IF($A339="","",SUMIFS('BLAST COLDROOM 1'!U$2:U350,'BLAST COLDROOM 1'!$C$2:$C350,$B339,'BLAST COLDROOM 1'!$E$2:$E350,$C339,'BLAST COLDROOM 1'!$A$2:$A350,$A339))</f>
        <v/>
      </c>
      <c r="T339" s="5" t="str">
        <f>IF($A339="","",SUMIFS('BLAST COLDROOM 1'!V$2:V350,'BLAST COLDROOM 1'!$C$2:$C350,$B339,'BLAST COLDROOM 1'!$E$2:$E350,$C339,'BLAST COLDROOM 1'!$A$2:$A350,$A339))</f>
        <v/>
      </c>
      <c r="U339" s="5" t="str">
        <f>IF($A339="","",SUMIFS(#REF!,'BLAST COLDROOM 1'!$C$2:$C350,$B339,'BLAST COLDROOM 1'!$E$2:$E350,$C339,'BLAST COLDROOM 1'!$A$2:$A350,$A339))</f>
        <v/>
      </c>
      <c r="V339" s="5" t="str">
        <f>IF($A339="","",SUMIFS('BLAST COLDROOM 1'!X$2:X350,'BLAST COLDROOM 1'!$C$2:$C350,$B339,'BLAST COLDROOM 1'!$E$2:$E350,$C339,'BLAST COLDROOM 1'!$A$2:$A350,$A339))</f>
        <v/>
      </c>
      <c r="W339" s="5" t="str">
        <f>IF($A339="","",SUMIFS('BLAST COLDROOM 1'!Y$2:Y350,'BLAST COLDROOM 1'!$C$2:$C350,$B339,'BLAST COLDROOM 1'!$E$2:$E350,$C339,'BLAST COLDROOM 1'!$A$2:$A350,$A339))</f>
        <v/>
      </c>
      <c r="X339" s="5" t="str">
        <f>IF($A339="","",SUMIFS('BLAST COLDROOM 1'!Z$2:Z350,'BLAST COLDROOM 1'!$C$2:$C350,$B339,'BLAST COLDROOM 1'!$E$2:$E350,$C339,'BLAST COLDROOM 1'!$A$2:$A350,$A339))</f>
        <v/>
      </c>
      <c r="Y339" s="5" t="str">
        <f>IF($A339="","",SUMIFS('BLAST COLDROOM 1'!AA$2:AA350,'BLAST COLDROOM 1'!$C$2:$C350,$B339,'BLAST COLDROOM 1'!$E$2:$E350,$C339,'BLAST COLDROOM 1'!$A$2:$A350,$A339))</f>
        <v/>
      </c>
      <c r="Z339" s="5" t="str">
        <f>IF($A339="","",SUMIFS('BLAST COLDROOM 1'!AB$2:AB350,'BLAST COLDROOM 1'!$C$2:$C350,$B339,'BLAST COLDROOM 1'!$E$2:$E350,$C339,'BLAST COLDROOM 1'!$A$2:$A350,$A339))</f>
        <v/>
      </c>
      <c r="AA339" s="5" t="str">
        <f>IF($A339="","",SUMIFS('BLAST COLDROOM 1'!AC$2:AC350,'BLAST COLDROOM 1'!$C$2:$C350,$B339,'BLAST COLDROOM 1'!$E$2:$E350,$C339,'BLAST COLDROOM 1'!$A$2:$A350,$A339))</f>
        <v/>
      </c>
      <c r="AB339" s="5" t="str">
        <f>IF($A339="","",SUMIFS('BLAST COLDROOM 1'!AD$2:AD350,'BLAST COLDROOM 1'!$C$2:$C350,$B339,'BLAST COLDROOM 1'!$E$2:$E350,$C339,'BLAST COLDROOM 1'!$A$2:$A350,$A339))</f>
        <v/>
      </c>
      <c r="AC339" s="5" t="str">
        <f>IF($A339="","",SUMIFS('BLAST COLDROOM 1'!AE$2:AE350,'BLAST COLDROOM 1'!$C$2:$C350,$B339,'BLAST COLDROOM 1'!$E$2:$E350,$C339,'BLAST COLDROOM 1'!$A$2:$A350,$A339))</f>
        <v/>
      </c>
      <c r="AD339" s="5" t="str">
        <f>IF($A339="","",SUMIFS('BLAST COLDROOM 1'!AF$2:AF350,'BLAST COLDROOM 1'!$C$2:$C350,$B339,'BLAST COLDROOM 1'!$E$2:$E350,$C339,'BLAST COLDROOM 1'!$A$2:$A350,$A339))</f>
        <v/>
      </c>
      <c r="AE339" s="5" t="str">
        <f>IF($A339="","",SUMIFS('BLAST COLDROOM 1'!AG$2:AG350,'BLAST COLDROOM 1'!$C$2:$C350,$B339,'BLAST COLDROOM 1'!$E$2:$E350,$C339,'BLAST COLDROOM 1'!$A$2:$A350,$A339))</f>
        <v/>
      </c>
      <c r="AF339" s="5" t="str">
        <f>IF($A339="","",SUMIFS('BLAST COLDROOM 1'!AH$2:AH350,'BLAST COLDROOM 1'!$C$2:$C350,$B339,'BLAST COLDROOM 1'!$E$2:$E350,$C339,'BLAST COLDROOM 1'!$A$2:$A350,$A339))</f>
        <v/>
      </c>
      <c r="AG339" s="5" t="str">
        <f>IF($A339="","",SUMIFS('BLAST COLDROOM 1'!AI$2:AI350,'BLAST COLDROOM 1'!$C$2:$C350,$B339,'BLAST COLDROOM 1'!$E$2:$E350,$C339,'BLAST COLDROOM 1'!$A$2:$A350,$A339))</f>
        <v/>
      </c>
      <c r="AH339" s="5" t="str">
        <f>IF($A339="","",SUMIFS('BLAST COLDROOM 1'!AJ$2:AJ350,'BLAST COLDROOM 1'!$C$2:$C350,$B339,'BLAST COLDROOM 1'!$E$2:$E350,$C339,'BLAST COLDROOM 1'!$A$2:$A350,$A339))</f>
        <v/>
      </c>
      <c r="AI339" s="5" t="str">
        <f>IF($A339="","",SUMIFS('BLAST COLDROOM 1'!AK$2:AK350,'BLAST COLDROOM 1'!$C$2:$C350,$B339,'BLAST COLDROOM 1'!$E$2:$E350,$C339,'BLAST COLDROOM 1'!$A$2:$A350,$A339))</f>
        <v/>
      </c>
      <c r="AJ339" s="5" t="str">
        <f>IF($A339="","",SUMIFS('BLAST COLDROOM 1'!AL$2:AL350,'BLAST COLDROOM 1'!$C$2:$C350,$B339,'BLAST COLDROOM 1'!$E$2:$E350,$C339,'BLAST COLDROOM 1'!$A$2:$A350,$A339))</f>
        <v/>
      </c>
    </row>
    <row r="340" ht="15.75" customHeight="1">
      <c r="A340" s="17"/>
      <c r="B340" s="5"/>
      <c r="C340" s="5"/>
      <c r="D340" s="5" t="str">
        <f>IF($A340="","",SUMIFS('BLAST COLDROOM 1'!F$2:F350,'BLAST COLDROOM 1'!$C$2:$C350,$B340,'BLAST COLDROOM 1'!$E$2:$E350,$C340,'BLAST COLDROOM 1'!$A$2:$A350,$A340))</f>
        <v/>
      </c>
      <c r="E340" s="5" t="str">
        <f>IF($A340="","",SUMIFS('BLAST COLDROOM 1'!G$2:G350,'BLAST COLDROOM 1'!$C$2:$C350,$B340,'BLAST COLDROOM 1'!$E$2:$E350,$C340,'BLAST COLDROOM 1'!$A$2:$A350,$A340))</f>
        <v/>
      </c>
      <c r="F340" s="5" t="str">
        <f>IF($A340="","",SUMIFS('BLAST COLDROOM 1'!H$2:H350,'BLAST COLDROOM 1'!$C$2:$C350,$B340,'BLAST COLDROOM 1'!$E$2:$E350,$C340,'BLAST COLDROOM 1'!$A$2:$A350,$A340))</f>
        <v/>
      </c>
      <c r="G340" s="5" t="str">
        <f>IF($A340="","",SUMIFS('BLAST COLDROOM 1'!I$2:I350,'BLAST COLDROOM 1'!$C$2:$C350,$B340,'BLAST COLDROOM 1'!$E$2:$E350,$C340,'BLAST COLDROOM 1'!$A$2:$A350,$A340))</f>
        <v/>
      </c>
      <c r="H340" s="5" t="str">
        <f>IF($A340="","",SUMIFS('BLAST COLDROOM 1'!J$2:J350,'BLAST COLDROOM 1'!$C$2:$C350,$B340,'BLAST COLDROOM 1'!$E$2:$E350,$C340,'BLAST COLDROOM 1'!$A$2:$A350,$A340))</f>
        <v/>
      </c>
      <c r="I340" s="5" t="str">
        <f>IF($A340="","",SUMIFS('BLAST COLDROOM 1'!K$2:K350,'BLAST COLDROOM 1'!$C$2:$C350,$B340,'BLAST COLDROOM 1'!$E$2:$E350,$C340,'BLAST COLDROOM 1'!$A$2:$A350,$A340))</f>
        <v/>
      </c>
      <c r="J340" s="5" t="str">
        <f>IF($A340="","",SUMIFS(#REF!,'BLAST COLDROOM 1'!$C$2:$C350,$B340,'BLAST COLDROOM 1'!$E$2:$E350,$C340,'BLAST COLDROOM 1'!$A$2:$A350,$A340))</f>
        <v/>
      </c>
      <c r="K340" s="5" t="str">
        <f>IF($A340="","",SUMIFS('BLAST COLDROOM 1'!M$2:M350,'BLAST COLDROOM 1'!$C$2:$C350,$B340,'BLAST COLDROOM 1'!$E$2:$E350,$C340,'BLAST COLDROOM 1'!$A$2:$A350,$A340))</f>
        <v/>
      </c>
      <c r="L340" s="5" t="str">
        <f>IF($A340="","",SUMIFS('BLAST COLDROOM 1'!N$2:N350,'BLAST COLDROOM 1'!$C$2:$C350,$B340,'BLAST COLDROOM 1'!$E$2:$E350,$C340,'BLAST COLDROOM 1'!$A$2:$A350,$A340))</f>
        <v/>
      </c>
      <c r="M340" s="5" t="str">
        <f>IF($A340="","",SUMIFS('BLAST COLDROOM 1'!O$2:O350,'BLAST COLDROOM 1'!$C$2:$C350,$B340,'BLAST COLDROOM 1'!$E$2:$E350,$C340,'BLAST COLDROOM 1'!$A$2:$A350,$A340))</f>
        <v/>
      </c>
      <c r="N340" s="5" t="str">
        <f>IF($A340="","",SUMIFS('BLAST COLDROOM 1'!P$2:P350,'BLAST COLDROOM 1'!$C$2:$C350,$B340,'BLAST COLDROOM 1'!$E$2:$E350,$C340,'BLAST COLDROOM 1'!$A$2:$A350,$A340))</f>
        <v/>
      </c>
      <c r="O340" s="5" t="str">
        <f>IF($A340="","",SUMIFS('BLAST COLDROOM 1'!Q$2:Q350,'BLAST COLDROOM 1'!$C$2:$C350,$B340,'BLAST COLDROOM 1'!$E$2:$E350,$C340,'BLAST COLDROOM 1'!$A$2:$A350,$A340))</f>
        <v/>
      </c>
      <c r="P340" s="5" t="str">
        <f>IF($A340="","",SUMIFS('BLAST COLDROOM 1'!R$2:R350,'BLAST COLDROOM 1'!$C$2:$C350,$B340,'BLAST COLDROOM 1'!$E$2:$E350,$C340,'BLAST COLDROOM 1'!$A$2:$A350,$A340))</f>
        <v/>
      </c>
      <c r="Q340" s="5" t="str">
        <f>IF($A340="","",SUMIFS('BLAST COLDROOM 1'!S$2:S350,'BLAST COLDROOM 1'!$C$2:$C350,$B340,'BLAST COLDROOM 1'!$E$2:$E350,$C340,'BLAST COLDROOM 1'!$A$2:$A350,$A340))</f>
        <v/>
      </c>
      <c r="R340" s="5" t="str">
        <f>IF($A340="","",SUMIFS('BLAST COLDROOM 1'!T$2:T350,'BLAST COLDROOM 1'!$C$2:$C350,$B340,'BLAST COLDROOM 1'!$E$2:$E350,$C340,'BLAST COLDROOM 1'!$A$2:$A350,$A340))</f>
        <v/>
      </c>
      <c r="S340" s="5" t="str">
        <f>IF($A340="","",SUMIFS('BLAST COLDROOM 1'!U$2:U350,'BLAST COLDROOM 1'!$C$2:$C350,$B340,'BLAST COLDROOM 1'!$E$2:$E350,$C340,'BLAST COLDROOM 1'!$A$2:$A350,$A340))</f>
        <v/>
      </c>
      <c r="T340" s="5" t="str">
        <f>IF($A340="","",SUMIFS('BLAST COLDROOM 1'!V$2:V350,'BLAST COLDROOM 1'!$C$2:$C350,$B340,'BLAST COLDROOM 1'!$E$2:$E350,$C340,'BLAST COLDROOM 1'!$A$2:$A350,$A340))</f>
        <v/>
      </c>
      <c r="U340" s="5" t="str">
        <f>IF($A340="","",SUMIFS(#REF!,'BLAST COLDROOM 1'!$C$2:$C350,$B340,'BLAST COLDROOM 1'!$E$2:$E350,$C340,'BLAST COLDROOM 1'!$A$2:$A350,$A340))</f>
        <v/>
      </c>
      <c r="V340" s="5" t="str">
        <f>IF($A340="","",SUMIFS('BLAST COLDROOM 1'!X$2:X350,'BLAST COLDROOM 1'!$C$2:$C350,$B340,'BLAST COLDROOM 1'!$E$2:$E350,$C340,'BLAST COLDROOM 1'!$A$2:$A350,$A340))</f>
        <v/>
      </c>
      <c r="W340" s="5" t="str">
        <f>IF($A340="","",SUMIFS('BLAST COLDROOM 1'!Y$2:Y350,'BLAST COLDROOM 1'!$C$2:$C350,$B340,'BLAST COLDROOM 1'!$E$2:$E350,$C340,'BLAST COLDROOM 1'!$A$2:$A350,$A340))</f>
        <v/>
      </c>
      <c r="X340" s="5" t="str">
        <f>IF($A340="","",SUMIFS('BLAST COLDROOM 1'!Z$2:Z350,'BLAST COLDROOM 1'!$C$2:$C350,$B340,'BLAST COLDROOM 1'!$E$2:$E350,$C340,'BLAST COLDROOM 1'!$A$2:$A350,$A340))</f>
        <v/>
      </c>
      <c r="Y340" s="5" t="str">
        <f>IF($A340="","",SUMIFS('BLAST COLDROOM 1'!AA$2:AA350,'BLAST COLDROOM 1'!$C$2:$C350,$B340,'BLAST COLDROOM 1'!$E$2:$E350,$C340,'BLAST COLDROOM 1'!$A$2:$A350,$A340))</f>
        <v/>
      </c>
      <c r="Z340" s="5" t="str">
        <f>IF($A340="","",SUMIFS('BLAST COLDROOM 1'!AB$2:AB350,'BLAST COLDROOM 1'!$C$2:$C350,$B340,'BLAST COLDROOM 1'!$E$2:$E350,$C340,'BLAST COLDROOM 1'!$A$2:$A350,$A340))</f>
        <v/>
      </c>
      <c r="AA340" s="5" t="str">
        <f>IF($A340="","",SUMIFS('BLAST COLDROOM 1'!AC$2:AC350,'BLAST COLDROOM 1'!$C$2:$C350,$B340,'BLAST COLDROOM 1'!$E$2:$E350,$C340,'BLAST COLDROOM 1'!$A$2:$A350,$A340))</f>
        <v/>
      </c>
      <c r="AB340" s="5" t="str">
        <f>IF($A340="","",SUMIFS('BLAST COLDROOM 1'!AD$2:AD350,'BLAST COLDROOM 1'!$C$2:$C350,$B340,'BLAST COLDROOM 1'!$E$2:$E350,$C340,'BLAST COLDROOM 1'!$A$2:$A350,$A340))</f>
        <v/>
      </c>
      <c r="AC340" s="5" t="str">
        <f>IF($A340="","",SUMIFS('BLAST COLDROOM 1'!AE$2:AE350,'BLAST COLDROOM 1'!$C$2:$C350,$B340,'BLAST COLDROOM 1'!$E$2:$E350,$C340,'BLAST COLDROOM 1'!$A$2:$A350,$A340))</f>
        <v/>
      </c>
      <c r="AD340" s="5" t="str">
        <f>IF($A340="","",SUMIFS('BLAST COLDROOM 1'!AF$2:AF350,'BLAST COLDROOM 1'!$C$2:$C350,$B340,'BLAST COLDROOM 1'!$E$2:$E350,$C340,'BLAST COLDROOM 1'!$A$2:$A350,$A340))</f>
        <v/>
      </c>
      <c r="AE340" s="5" t="str">
        <f>IF($A340="","",SUMIFS('BLAST COLDROOM 1'!AG$2:AG350,'BLAST COLDROOM 1'!$C$2:$C350,$B340,'BLAST COLDROOM 1'!$E$2:$E350,$C340,'BLAST COLDROOM 1'!$A$2:$A350,$A340))</f>
        <v/>
      </c>
      <c r="AF340" s="5" t="str">
        <f>IF($A340="","",SUMIFS('BLAST COLDROOM 1'!AH$2:AH350,'BLAST COLDROOM 1'!$C$2:$C350,$B340,'BLAST COLDROOM 1'!$E$2:$E350,$C340,'BLAST COLDROOM 1'!$A$2:$A350,$A340))</f>
        <v/>
      </c>
      <c r="AG340" s="5" t="str">
        <f>IF($A340="","",SUMIFS('BLAST COLDROOM 1'!AI$2:AI350,'BLAST COLDROOM 1'!$C$2:$C350,$B340,'BLAST COLDROOM 1'!$E$2:$E350,$C340,'BLAST COLDROOM 1'!$A$2:$A350,$A340))</f>
        <v/>
      </c>
      <c r="AH340" s="5" t="str">
        <f>IF($A340="","",SUMIFS('BLAST COLDROOM 1'!AJ$2:AJ350,'BLAST COLDROOM 1'!$C$2:$C350,$B340,'BLAST COLDROOM 1'!$E$2:$E350,$C340,'BLAST COLDROOM 1'!$A$2:$A350,$A340))</f>
        <v/>
      </c>
      <c r="AI340" s="5" t="str">
        <f>IF($A340="","",SUMIFS('BLAST COLDROOM 1'!AK$2:AK350,'BLAST COLDROOM 1'!$C$2:$C350,$B340,'BLAST COLDROOM 1'!$E$2:$E350,$C340,'BLAST COLDROOM 1'!$A$2:$A350,$A340))</f>
        <v/>
      </c>
      <c r="AJ340" s="5" t="str">
        <f>IF($A340="","",SUMIFS('BLAST COLDROOM 1'!AL$2:AL350,'BLAST COLDROOM 1'!$C$2:$C350,$B340,'BLAST COLDROOM 1'!$E$2:$E350,$C340,'BLAST COLDROOM 1'!$A$2:$A350,$A340))</f>
        <v/>
      </c>
    </row>
    <row r="341" ht="15.75" customHeight="1">
      <c r="A341" s="17"/>
      <c r="B341" s="5"/>
      <c r="C341" s="5"/>
      <c r="D341" s="5" t="str">
        <f>IF($A341="","",SUMIFS('BLAST COLDROOM 1'!F$2:F350,'BLAST COLDROOM 1'!$C$2:$C350,$B341,'BLAST COLDROOM 1'!$E$2:$E350,$C341,'BLAST COLDROOM 1'!$A$2:$A350,$A341))</f>
        <v/>
      </c>
      <c r="E341" s="5" t="str">
        <f>IF($A341="","",SUMIFS('BLAST COLDROOM 1'!G$2:G350,'BLAST COLDROOM 1'!$C$2:$C350,$B341,'BLAST COLDROOM 1'!$E$2:$E350,$C341,'BLAST COLDROOM 1'!$A$2:$A350,$A341))</f>
        <v/>
      </c>
      <c r="F341" s="5" t="str">
        <f>IF($A341="","",SUMIFS('BLAST COLDROOM 1'!H$2:H350,'BLAST COLDROOM 1'!$C$2:$C350,$B341,'BLAST COLDROOM 1'!$E$2:$E350,$C341,'BLAST COLDROOM 1'!$A$2:$A350,$A341))</f>
        <v/>
      </c>
      <c r="G341" s="5" t="str">
        <f>IF($A341="","",SUMIFS('BLAST COLDROOM 1'!I$2:I350,'BLAST COLDROOM 1'!$C$2:$C350,$B341,'BLAST COLDROOM 1'!$E$2:$E350,$C341,'BLAST COLDROOM 1'!$A$2:$A350,$A341))</f>
        <v/>
      </c>
      <c r="H341" s="5" t="str">
        <f>IF($A341="","",SUMIFS('BLAST COLDROOM 1'!J$2:J350,'BLAST COLDROOM 1'!$C$2:$C350,$B341,'BLAST COLDROOM 1'!$E$2:$E350,$C341,'BLAST COLDROOM 1'!$A$2:$A350,$A341))</f>
        <v/>
      </c>
      <c r="I341" s="5" t="str">
        <f>IF($A341="","",SUMIFS('BLAST COLDROOM 1'!K$2:K350,'BLAST COLDROOM 1'!$C$2:$C350,$B341,'BLAST COLDROOM 1'!$E$2:$E350,$C341,'BLAST COLDROOM 1'!$A$2:$A350,$A341))</f>
        <v/>
      </c>
      <c r="J341" s="5" t="str">
        <f>IF($A341="","",SUMIFS(#REF!,'BLAST COLDROOM 1'!$C$2:$C350,$B341,'BLAST COLDROOM 1'!$E$2:$E350,$C341,'BLAST COLDROOM 1'!$A$2:$A350,$A341))</f>
        <v/>
      </c>
      <c r="K341" s="5" t="str">
        <f>IF($A341="","",SUMIFS('BLAST COLDROOM 1'!M$2:M350,'BLAST COLDROOM 1'!$C$2:$C350,$B341,'BLAST COLDROOM 1'!$E$2:$E350,$C341,'BLAST COLDROOM 1'!$A$2:$A350,$A341))</f>
        <v/>
      </c>
      <c r="L341" s="5" t="str">
        <f>IF($A341="","",SUMIFS('BLAST COLDROOM 1'!N$2:N350,'BLAST COLDROOM 1'!$C$2:$C350,$B341,'BLAST COLDROOM 1'!$E$2:$E350,$C341,'BLAST COLDROOM 1'!$A$2:$A350,$A341))</f>
        <v/>
      </c>
      <c r="M341" s="5" t="str">
        <f>IF($A341="","",SUMIFS('BLAST COLDROOM 1'!O$2:O350,'BLAST COLDROOM 1'!$C$2:$C350,$B341,'BLAST COLDROOM 1'!$E$2:$E350,$C341,'BLAST COLDROOM 1'!$A$2:$A350,$A341))</f>
        <v/>
      </c>
      <c r="N341" s="5" t="str">
        <f>IF($A341="","",SUMIFS('BLAST COLDROOM 1'!P$2:P350,'BLAST COLDROOM 1'!$C$2:$C350,$B341,'BLAST COLDROOM 1'!$E$2:$E350,$C341,'BLAST COLDROOM 1'!$A$2:$A350,$A341))</f>
        <v/>
      </c>
      <c r="O341" s="5" t="str">
        <f>IF($A341="","",SUMIFS('BLAST COLDROOM 1'!Q$2:Q350,'BLAST COLDROOM 1'!$C$2:$C350,$B341,'BLAST COLDROOM 1'!$E$2:$E350,$C341,'BLAST COLDROOM 1'!$A$2:$A350,$A341))</f>
        <v/>
      </c>
      <c r="P341" s="5" t="str">
        <f>IF($A341="","",SUMIFS('BLAST COLDROOM 1'!R$2:R350,'BLAST COLDROOM 1'!$C$2:$C350,$B341,'BLAST COLDROOM 1'!$E$2:$E350,$C341,'BLAST COLDROOM 1'!$A$2:$A350,$A341))</f>
        <v/>
      </c>
      <c r="Q341" s="5" t="str">
        <f>IF($A341="","",SUMIFS('BLAST COLDROOM 1'!S$2:S350,'BLAST COLDROOM 1'!$C$2:$C350,$B341,'BLAST COLDROOM 1'!$E$2:$E350,$C341,'BLAST COLDROOM 1'!$A$2:$A350,$A341))</f>
        <v/>
      </c>
      <c r="R341" s="5" t="str">
        <f>IF($A341="","",SUMIFS('BLAST COLDROOM 1'!T$2:T350,'BLAST COLDROOM 1'!$C$2:$C350,$B341,'BLAST COLDROOM 1'!$E$2:$E350,$C341,'BLAST COLDROOM 1'!$A$2:$A350,$A341))</f>
        <v/>
      </c>
      <c r="S341" s="5" t="str">
        <f>IF($A341="","",SUMIFS('BLAST COLDROOM 1'!U$2:U350,'BLAST COLDROOM 1'!$C$2:$C350,$B341,'BLAST COLDROOM 1'!$E$2:$E350,$C341,'BLAST COLDROOM 1'!$A$2:$A350,$A341))</f>
        <v/>
      </c>
      <c r="T341" s="5" t="str">
        <f>IF($A341="","",SUMIFS('BLAST COLDROOM 1'!V$2:V350,'BLAST COLDROOM 1'!$C$2:$C350,$B341,'BLAST COLDROOM 1'!$E$2:$E350,$C341,'BLAST COLDROOM 1'!$A$2:$A350,$A341))</f>
        <v/>
      </c>
      <c r="U341" s="5" t="str">
        <f>IF($A341="","",SUMIFS(#REF!,'BLAST COLDROOM 1'!$C$2:$C350,$B341,'BLAST COLDROOM 1'!$E$2:$E350,$C341,'BLAST COLDROOM 1'!$A$2:$A350,$A341))</f>
        <v/>
      </c>
      <c r="V341" s="5" t="str">
        <f>IF($A341="","",SUMIFS('BLAST COLDROOM 1'!X$2:X350,'BLAST COLDROOM 1'!$C$2:$C350,$B341,'BLAST COLDROOM 1'!$E$2:$E350,$C341,'BLAST COLDROOM 1'!$A$2:$A350,$A341))</f>
        <v/>
      </c>
      <c r="W341" s="5" t="str">
        <f>IF($A341="","",SUMIFS('BLAST COLDROOM 1'!Y$2:Y350,'BLAST COLDROOM 1'!$C$2:$C350,$B341,'BLAST COLDROOM 1'!$E$2:$E350,$C341,'BLAST COLDROOM 1'!$A$2:$A350,$A341))</f>
        <v/>
      </c>
      <c r="X341" s="5" t="str">
        <f>IF($A341="","",SUMIFS('BLAST COLDROOM 1'!Z$2:Z350,'BLAST COLDROOM 1'!$C$2:$C350,$B341,'BLAST COLDROOM 1'!$E$2:$E350,$C341,'BLAST COLDROOM 1'!$A$2:$A350,$A341))</f>
        <v/>
      </c>
      <c r="Y341" s="5" t="str">
        <f>IF($A341="","",SUMIFS('BLAST COLDROOM 1'!AA$2:AA350,'BLAST COLDROOM 1'!$C$2:$C350,$B341,'BLAST COLDROOM 1'!$E$2:$E350,$C341,'BLAST COLDROOM 1'!$A$2:$A350,$A341))</f>
        <v/>
      </c>
      <c r="Z341" s="5" t="str">
        <f>IF($A341="","",SUMIFS('BLAST COLDROOM 1'!AB$2:AB350,'BLAST COLDROOM 1'!$C$2:$C350,$B341,'BLAST COLDROOM 1'!$E$2:$E350,$C341,'BLAST COLDROOM 1'!$A$2:$A350,$A341))</f>
        <v/>
      </c>
      <c r="AA341" s="5" t="str">
        <f>IF($A341="","",SUMIFS('BLAST COLDROOM 1'!AC$2:AC350,'BLAST COLDROOM 1'!$C$2:$C350,$B341,'BLAST COLDROOM 1'!$E$2:$E350,$C341,'BLAST COLDROOM 1'!$A$2:$A350,$A341))</f>
        <v/>
      </c>
      <c r="AB341" s="5" t="str">
        <f>IF($A341="","",SUMIFS('BLAST COLDROOM 1'!AD$2:AD350,'BLAST COLDROOM 1'!$C$2:$C350,$B341,'BLAST COLDROOM 1'!$E$2:$E350,$C341,'BLAST COLDROOM 1'!$A$2:$A350,$A341))</f>
        <v/>
      </c>
      <c r="AC341" s="5" t="str">
        <f>IF($A341="","",SUMIFS('BLAST COLDROOM 1'!AE$2:AE350,'BLAST COLDROOM 1'!$C$2:$C350,$B341,'BLAST COLDROOM 1'!$E$2:$E350,$C341,'BLAST COLDROOM 1'!$A$2:$A350,$A341))</f>
        <v/>
      </c>
      <c r="AD341" s="5" t="str">
        <f>IF($A341="","",SUMIFS('BLAST COLDROOM 1'!AF$2:AF350,'BLAST COLDROOM 1'!$C$2:$C350,$B341,'BLAST COLDROOM 1'!$E$2:$E350,$C341,'BLAST COLDROOM 1'!$A$2:$A350,$A341))</f>
        <v/>
      </c>
      <c r="AE341" s="5" t="str">
        <f>IF($A341="","",SUMIFS('BLAST COLDROOM 1'!AG$2:AG350,'BLAST COLDROOM 1'!$C$2:$C350,$B341,'BLAST COLDROOM 1'!$E$2:$E350,$C341,'BLAST COLDROOM 1'!$A$2:$A350,$A341))</f>
        <v/>
      </c>
      <c r="AF341" s="5" t="str">
        <f>IF($A341="","",SUMIFS('BLAST COLDROOM 1'!AH$2:AH350,'BLAST COLDROOM 1'!$C$2:$C350,$B341,'BLAST COLDROOM 1'!$E$2:$E350,$C341,'BLAST COLDROOM 1'!$A$2:$A350,$A341))</f>
        <v/>
      </c>
      <c r="AG341" s="5" t="str">
        <f>IF($A341="","",SUMIFS('BLAST COLDROOM 1'!AI$2:AI350,'BLAST COLDROOM 1'!$C$2:$C350,$B341,'BLAST COLDROOM 1'!$E$2:$E350,$C341,'BLAST COLDROOM 1'!$A$2:$A350,$A341))</f>
        <v/>
      </c>
      <c r="AH341" s="5" t="str">
        <f>IF($A341="","",SUMIFS('BLAST COLDROOM 1'!AJ$2:AJ350,'BLAST COLDROOM 1'!$C$2:$C350,$B341,'BLAST COLDROOM 1'!$E$2:$E350,$C341,'BLAST COLDROOM 1'!$A$2:$A350,$A341))</f>
        <v/>
      </c>
      <c r="AI341" s="5" t="str">
        <f>IF($A341="","",SUMIFS('BLAST COLDROOM 1'!AK$2:AK350,'BLAST COLDROOM 1'!$C$2:$C350,$B341,'BLAST COLDROOM 1'!$E$2:$E350,$C341,'BLAST COLDROOM 1'!$A$2:$A350,$A341))</f>
        <v/>
      </c>
      <c r="AJ341" s="5" t="str">
        <f>IF($A341="","",SUMIFS('BLAST COLDROOM 1'!AL$2:AL350,'BLAST COLDROOM 1'!$C$2:$C350,$B341,'BLAST COLDROOM 1'!$E$2:$E350,$C341,'BLAST COLDROOM 1'!$A$2:$A350,$A341))</f>
        <v/>
      </c>
    </row>
    <row r="342" ht="15.75" customHeight="1">
      <c r="A342" s="17"/>
      <c r="B342" s="5"/>
      <c r="C342" s="5"/>
      <c r="D342" s="5" t="str">
        <f>IF($A342="","",SUMIFS('BLAST COLDROOM 1'!F$2:F350,'BLAST COLDROOM 1'!$C$2:$C350,$B342,'BLAST COLDROOM 1'!$E$2:$E350,$C342,'BLAST COLDROOM 1'!$A$2:$A350,$A342))</f>
        <v/>
      </c>
      <c r="E342" s="5" t="str">
        <f>IF($A342="","",SUMIFS('BLAST COLDROOM 1'!G$2:G350,'BLAST COLDROOM 1'!$C$2:$C350,$B342,'BLAST COLDROOM 1'!$E$2:$E350,$C342,'BLAST COLDROOM 1'!$A$2:$A350,$A342))</f>
        <v/>
      </c>
      <c r="F342" s="5" t="str">
        <f>IF($A342="","",SUMIFS('BLAST COLDROOM 1'!H$2:H350,'BLAST COLDROOM 1'!$C$2:$C350,$B342,'BLAST COLDROOM 1'!$E$2:$E350,$C342,'BLAST COLDROOM 1'!$A$2:$A350,$A342))</f>
        <v/>
      </c>
      <c r="G342" s="5" t="str">
        <f>IF($A342="","",SUMIFS('BLAST COLDROOM 1'!I$2:I350,'BLAST COLDROOM 1'!$C$2:$C350,$B342,'BLAST COLDROOM 1'!$E$2:$E350,$C342,'BLAST COLDROOM 1'!$A$2:$A350,$A342))</f>
        <v/>
      </c>
      <c r="H342" s="5" t="str">
        <f>IF($A342="","",SUMIFS('BLAST COLDROOM 1'!J$2:J350,'BLAST COLDROOM 1'!$C$2:$C350,$B342,'BLAST COLDROOM 1'!$E$2:$E350,$C342,'BLAST COLDROOM 1'!$A$2:$A350,$A342))</f>
        <v/>
      </c>
      <c r="I342" s="5" t="str">
        <f>IF($A342="","",SUMIFS('BLAST COLDROOM 1'!K$2:K350,'BLAST COLDROOM 1'!$C$2:$C350,$B342,'BLAST COLDROOM 1'!$E$2:$E350,$C342,'BLAST COLDROOM 1'!$A$2:$A350,$A342))</f>
        <v/>
      </c>
      <c r="J342" s="5" t="str">
        <f>IF($A342="","",SUMIFS(#REF!,'BLAST COLDROOM 1'!$C$2:$C350,$B342,'BLAST COLDROOM 1'!$E$2:$E350,$C342,'BLAST COLDROOM 1'!$A$2:$A350,$A342))</f>
        <v/>
      </c>
      <c r="K342" s="5" t="str">
        <f>IF($A342="","",SUMIFS('BLAST COLDROOM 1'!M$2:M350,'BLAST COLDROOM 1'!$C$2:$C350,$B342,'BLAST COLDROOM 1'!$E$2:$E350,$C342,'BLAST COLDROOM 1'!$A$2:$A350,$A342))</f>
        <v/>
      </c>
      <c r="L342" s="5" t="str">
        <f>IF($A342="","",SUMIFS('BLAST COLDROOM 1'!N$2:N350,'BLAST COLDROOM 1'!$C$2:$C350,$B342,'BLAST COLDROOM 1'!$E$2:$E350,$C342,'BLAST COLDROOM 1'!$A$2:$A350,$A342))</f>
        <v/>
      </c>
      <c r="M342" s="5" t="str">
        <f>IF($A342="","",SUMIFS('BLAST COLDROOM 1'!O$2:O350,'BLAST COLDROOM 1'!$C$2:$C350,$B342,'BLAST COLDROOM 1'!$E$2:$E350,$C342,'BLAST COLDROOM 1'!$A$2:$A350,$A342))</f>
        <v/>
      </c>
      <c r="N342" s="5" t="str">
        <f>IF($A342="","",SUMIFS('BLAST COLDROOM 1'!P$2:P350,'BLAST COLDROOM 1'!$C$2:$C350,$B342,'BLAST COLDROOM 1'!$E$2:$E350,$C342,'BLAST COLDROOM 1'!$A$2:$A350,$A342))</f>
        <v/>
      </c>
      <c r="O342" s="5" t="str">
        <f>IF($A342="","",SUMIFS('BLAST COLDROOM 1'!Q$2:Q350,'BLAST COLDROOM 1'!$C$2:$C350,$B342,'BLAST COLDROOM 1'!$E$2:$E350,$C342,'BLAST COLDROOM 1'!$A$2:$A350,$A342))</f>
        <v/>
      </c>
      <c r="P342" s="5" t="str">
        <f>IF($A342="","",SUMIFS('BLAST COLDROOM 1'!R$2:R350,'BLAST COLDROOM 1'!$C$2:$C350,$B342,'BLAST COLDROOM 1'!$E$2:$E350,$C342,'BLAST COLDROOM 1'!$A$2:$A350,$A342))</f>
        <v/>
      </c>
      <c r="Q342" s="5" t="str">
        <f>IF($A342="","",SUMIFS('BLAST COLDROOM 1'!S$2:S350,'BLAST COLDROOM 1'!$C$2:$C350,$B342,'BLAST COLDROOM 1'!$E$2:$E350,$C342,'BLAST COLDROOM 1'!$A$2:$A350,$A342))</f>
        <v/>
      </c>
      <c r="R342" s="5" t="str">
        <f>IF($A342="","",SUMIFS('BLAST COLDROOM 1'!T$2:T350,'BLAST COLDROOM 1'!$C$2:$C350,$B342,'BLAST COLDROOM 1'!$E$2:$E350,$C342,'BLAST COLDROOM 1'!$A$2:$A350,$A342))</f>
        <v/>
      </c>
      <c r="S342" s="5" t="str">
        <f>IF($A342="","",SUMIFS('BLAST COLDROOM 1'!U$2:U350,'BLAST COLDROOM 1'!$C$2:$C350,$B342,'BLAST COLDROOM 1'!$E$2:$E350,$C342,'BLAST COLDROOM 1'!$A$2:$A350,$A342))</f>
        <v/>
      </c>
      <c r="T342" s="5" t="str">
        <f>IF($A342="","",SUMIFS('BLAST COLDROOM 1'!V$2:V350,'BLAST COLDROOM 1'!$C$2:$C350,$B342,'BLAST COLDROOM 1'!$E$2:$E350,$C342,'BLAST COLDROOM 1'!$A$2:$A350,$A342))</f>
        <v/>
      </c>
      <c r="U342" s="5" t="str">
        <f>IF($A342="","",SUMIFS(#REF!,'BLAST COLDROOM 1'!$C$2:$C350,$B342,'BLAST COLDROOM 1'!$E$2:$E350,$C342,'BLAST COLDROOM 1'!$A$2:$A350,$A342))</f>
        <v/>
      </c>
      <c r="V342" s="5" t="str">
        <f>IF($A342="","",SUMIFS('BLAST COLDROOM 1'!X$2:X350,'BLAST COLDROOM 1'!$C$2:$C350,$B342,'BLAST COLDROOM 1'!$E$2:$E350,$C342,'BLAST COLDROOM 1'!$A$2:$A350,$A342))</f>
        <v/>
      </c>
      <c r="W342" s="5" t="str">
        <f>IF($A342="","",SUMIFS('BLAST COLDROOM 1'!Y$2:Y350,'BLAST COLDROOM 1'!$C$2:$C350,$B342,'BLAST COLDROOM 1'!$E$2:$E350,$C342,'BLAST COLDROOM 1'!$A$2:$A350,$A342))</f>
        <v/>
      </c>
      <c r="X342" s="5" t="str">
        <f>IF($A342="","",SUMIFS('BLAST COLDROOM 1'!Z$2:Z350,'BLAST COLDROOM 1'!$C$2:$C350,$B342,'BLAST COLDROOM 1'!$E$2:$E350,$C342,'BLAST COLDROOM 1'!$A$2:$A350,$A342))</f>
        <v/>
      </c>
      <c r="Y342" s="5" t="str">
        <f>IF($A342="","",SUMIFS('BLAST COLDROOM 1'!AA$2:AA350,'BLAST COLDROOM 1'!$C$2:$C350,$B342,'BLAST COLDROOM 1'!$E$2:$E350,$C342,'BLAST COLDROOM 1'!$A$2:$A350,$A342))</f>
        <v/>
      </c>
      <c r="Z342" s="5" t="str">
        <f>IF($A342="","",SUMIFS('BLAST COLDROOM 1'!AB$2:AB350,'BLAST COLDROOM 1'!$C$2:$C350,$B342,'BLAST COLDROOM 1'!$E$2:$E350,$C342,'BLAST COLDROOM 1'!$A$2:$A350,$A342))</f>
        <v/>
      </c>
      <c r="AA342" s="5" t="str">
        <f>IF($A342="","",SUMIFS('BLAST COLDROOM 1'!AC$2:AC350,'BLAST COLDROOM 1'!$C$2:$C350,$B342,'BLAST COLDROOM 1'!$E$2:$E350,$C342,'BLAST COLDROOM 1'!$A$2:$A350,$A342))</f>
        <v/>
      </c>
      <c r="AB342" s="5" t="str">
        <f>IF($A342="","",SUMIFS('BLAST COLDROOM 1'!AD$2:AD350,'BLAST COLDROOM 1'!$C$2:$C350,$B342,'BLAST COLDROOM 1'!$E$2:$E350,$C342,'BLAST COLDROOM 1'!$A$2:$A350,$A342))</f>
        <v/>
      </c>
      <c r="AC342" s="5" t="str">
        <f>IF($A342="","",SUMIFS('BLAST COLDROOM 1'!AE$2:AE350,'BLAST COLDROOM 1'!$C$2:$C350,$B342,'BLAST COLDROOM 1'!$E$2:$E350,$C342,'BLAST COLDROOM 1'!$A$2:$A350,$A342))</f>
        <v/>
      </c>
      <c r="AD342" s="5" t="str">
        <f>IF($A342="","",SUMIFS('BLAST COLDROOM 1'!AF$2:AF350,'BLAST COLDROOM 1'!$C$2:$C350,$B342,'BLAST COLDROOM 1'!$E$2:$E350,$C342,'BLAST COLDROOM 1'!$A$2:$A350,$A342))</f>
        <v/>
      </c>
      <c r="AE342" s="5" t="str">
        <f>IF($A342="","",SUMIFS('BLAST COLDROOM 1'!AG$2:AG350,'BLAST COLDROOM 1'!$C$2:$C350,$B342,'BLAST COLDROOM 1'!$E$2:$E350,$C342,'BLAST COLDROOM 1'!$A$2:$A350,$A342))</f>
        <v/>
      </c>
      <c r="AF342" s="5" t="str">
        <f>IF($A342="","",SUMIFS('BLAST COLDROOM 1'!AH$2:AH350,'BLAST COLDROOM 1'!$C$2:$C350,$B342,'BLAST COLDROOM 1'!$E$2:$E350,$C342,'BLAST COLDROOM 1'!$A$2:$A350,$A342))</f>
        <v/>
      </c>
      <c r="AG342" s="5" t="str">
        <f>IF($A342="","",SUMIFS('BLAST COLDROOM 1'!AI$2:AI350,'BLAST COLDROOM 1'!$C$2:$C350,$B342,'BLAST COLDROOM 1'!$E$2:$E350,$C342,'BLAST COLDROOM 1'!$A$2:$A350,$A342))</f>
        <v/>
      </c>
      <c r="AH342" s="5" t="str">
        <f>IF($A342="","",SUMIFS('BLAST COLDROOM 1'!AJ$2:AJ350,'BLAST COLDROOM 1'!$C$2:$C350,$B342,'BLAST COLDROOM 1'!$E$2:$E350,$C342,'BLAST COLDROOM 1'!$A$2:$A350,$A342))</f>
        <v/>
      </c>
      <c r="AI342" s="5" t="str">
        <f>IF($A342="","",SUMIFS('BLAST COLDROOM 1'!AK$2:AK350,'BLAST COLDROOM 1'!$C$2:$C350,$B342,'BLAST COLDROOM 1'!$E$2:$E350,$C342,'BLAST COLDROOM 1'!$A$2:$A350,$A342))</f>
        <v/>
      </c>
      <c r="AJ342" s="5" t="str">
        <f>IF($A342="","",SUMIFS('BLAST COLDROOM 1'!AL$2:AL350,'BLAST COLDROOM 1'!$C$2:$C350,$B342,'BLAST COLDROOM 1'!$E$2:$E350,$C342,'BLAST COLDROOM 1'!$A$2:$A350,$A342))</f>
        <v/>
      </c>
    </row>
    <row r="343" ht="15.75" customHeight="1">
      <c r="A343" s="17"/>
      <c r="B343" s="5"/>
      <c r="C343" s="5"/>
      <c r="D343" s="5" t="str">
        <f>IF($A343="","",SUMIFS('BLAST COLDROOM 1'!F$2:F350,'BLAST COLDROOM 1'!$C$2:$C350,$B343,'BLAST COLDROOM 1'!$E$2:$E350,$C343,'BLAST COLDROOM 1'!$A$2:$A350,$A343))</f>
        <v/>
      </c>
      <c r="E343" s="5" t="str">
        <f>IF($A343="","",SUMIFS('BLAST COLDROOM 1'!G$2:G350,'BLAST COLDROOM 1'!$C$2:$C350,$B343,'BLAST COLDROOM 1'!$E$2:$E350,$C343,'BLAST COLDROOM 1'!$A$2:$A350,$A343))</f>
        <v/>
      </c>
      <c r="F343" s="5" t="str">
        <f>IF($A343="","",SUMIFS('BLAST COLDROOM 1'!H$2:H350,'BLAST COLDROOM 1'!$C$2:$C350,$B343,'BLAST COLDROOM 1'!$E$2:$E350,$C343,'BLAST COLDROOM 1'!$A$2:$A350,$A343))</f>
        <v/>
      </c>
      <c r="G343" s="5" t="str">
        <f>IF($A343="","",SUMIFS('BLAST COLDROOM 1'!I$2:I350,'BLAST COLDROOM 1'!$C$2:$C350,$B343,'BLAST COLDROOM 1'!$E$2:$E350,$C343,'BLAST COLDROOM 1'!$A$2:$A350,$A343))</f>
        <v/>
      </c>
      <c r="H343" s="5" t="str">
        <f>IF($A343="","",SUMIFS('BLAST COLDROOM 1'!J$2:J350,'BLAST COLDROOM 1'!$C$2:$C350,$B343,'BLAST COLDROOM 1'!$E$2:$E350,$C343,'BLAST COLDROOM 1'!$A$2:$A350,$A343))</f>
        <v/>
      </c>
      <c r="I343" s="5" t="str">
        <f>IF($A343="","",SUMIFS('BLAST COLDROOM 1'!K$2:K350,'BLAST COLDROOM 1'!$C$2:$C350,$B343,'BLAST COLDROOM 1'!$E$2:$E350,$C343,'BLAST COLDROOM 1'!$A$2:$A350,$A343))</f>
        <v/>
      </c>
      <c r="J343" s="5" t="str">
        <f>IF($A343="","",SUMIFS(#REF!,'BLAST COLDROOM 1'!$C$2:$C350,$B343,'BLAST COLDROOM 1'!$E$2:$E350,$C343,'BLAST COLDROOM 1'!$A$2:$A350,$A343))</f>
        <v/>
      </c>
      <c r="K343" s="5" t="str">
        <f>IF($A343="","",SUMIFS('BLAST COLDROOM 1'!M$2:M350,'BLAST COLDROOM 1'!$C$2:$C350,$B343,'BLAST COLDROOM 1'!$E$2:$E350,$C343,'BLAST COLDROOM 1'!$A$2:$A350,$A343))</f>
        <v/>
      </c>
      <c r="L343" s="5" t="str">
        <f>IF($A343="","",SUMIFS('BLAST COLDROOM 1'!N$2:N350,'BLAST COLDROOM 1'!$C$2:$C350,$B343,'BLAST COLDROOM 1'!$E$2:$E350,$C343,'BLAST COLDROOM 1'!$A$2:$A350,$A343))</f>
        <v/>
      </c>
      <c r="M343" s="5" t="str">
        <f>IF($A343="","",SUMIFS('BLAST COLDROOM 1'!O$2:O350,'BLAST COLDROOM 1'!$C$2:$C350,$B343,'BLAST COLDROOM 1'!$E$2:$E350,$C343,'BLAST COLDROOM 1'!$A$2:$A350,$A343))</f>
        <v/>
      </c>
      <c r="N343" s="5" t="str">
        <f>IF($A343="","",SUMIFS('BLAST COLDROOM 1'!P$2:P350,'BLAST COLDROOM 1'!$C$2:$C350,$B343,'BLAST COLDROOM 1'!$E$2:$E350,$C343,'BLAST COLDROOM 1'!$A$2:$A350,$A343))</f>
        <v/>
      </c>
      <c r="O343" s="5" t="str">
        <f>IF($A343="","",SUMIFS('BLAST COLDROOM 1'!Q$2:Q350,'BLAST COLDROOM 1'!$C$2:$C350,$B343,'BLAST COLDROOM 1'!$E$2:$E350,$C343,'BLAST COLDROOM 1'!$A$2:$A350,$A343))</f>
        <v/>
      </c>
      <c r="P343" s="5" t="str">
        <f>IF($A343="","",SUMIFS('BLAST COLDROOM 1'!R$2:R350,'BLAST COLDROOM 1'!$C$2:$C350,$B343,'BLAST COLDROOM 1'!$E$2:$E350,$C343,'BLAST COLDROOM 1'!$A$2:$A350,$A343))</f>
        <v/>
      </c>
      <c r="Q343" s="5" t="str">
        <f>IF($A343="","",SUMIFS('BLAST COLDROOM 1'!S$2:S350,'BLAST COLDROOM 1'!$C$2:$C350,$B343,'BLAST COLDROOM 1'!$E$2:$E350,$C343,'BLAST COLDROOM 1'!$A$2:$A350,$A343))</f>
        <v/>
      </c>
      <c r="R343" s="5" t="str">
        <f>IF($A343="","",SUMIFS('BLAST COLDROOM 1'!T$2:T350,'BLAST COLDROOM 1'!$C$2:$C350,$B343,'BLAST COLDROOM 1'!$E$2:$E350,$C343,'BLAST COLDROOM 1'!$A$2:$A350,$A343))</f>
        <v/>
      </c>
      <c r="S343" s="5" t="str">
        <f>IF($A343="","",SUMIFS('BLAST COLDROOM 1'!U$2:U350,'BLAST COLDROOM 1'!$C$2:$C350,$B343,'BLAST COLDROOM 1'!$E$2:$E350,$C343,'BLAST COLDROOM 1'!$A$2:$A350,$A343))</f>
        <v/>
      </c>
      <c r="T343" s="5" t="str">
        <f>IF($A343="","",SUMIFS('BLAST COLDROOM 1'!V$2:V350,'BLAST COLDROOM 1'!$C$2:$C350,$B343,'BLAST COLDROOM 1'!$E$2:$E350,$C343,'BLAST COLDROOM 1'!$A$2:$A350,$A343))</f>
        <v/>
      </c>
      <c r="U343" s="5" t="str">
        <f>IF($A343="","",SUMIFS(#REF!,'BLAST COLDROOM 1'!$C$2:$C350,$B343,'BLAST COLDROOM 1'!$E$2:$E350,$C343,'BLAST COLDROOM 1'!$A$2:$A350,$A343))</f>
        <v/>
      </c>
      <c r="V343" s="5" t="str">
        <f>IF($A343="","",SUMIFS('BLAST COLDROOM 1'!X$2:X350,'BLAST COLDROOM 1'!$C$2:$C350,$B343,'BLAST COLDROOM 1'!$E$2:$E350,$C343,'BLAST COLDROOM 1'!$A$2:$A350,$A343))</f>
        <v/>
      </c>
      <c r="W343" s="5" t="str">
        <f>IF($A343="","",SUMIFS('BLAST COLDROOM 1'!Y$2:Y350,'BLAST COLDROOM 1'!$C$2:$C350,$B343,'BLAST COLDROOM 1'!$E$2:$E350,$C343,'BLAST COLDROOM 1'!$A$2:$A350,$A343))</f>
        <v/>
      </c>
      <c r="X343" s="5" t="str">
        <f>IF($A343="","",SUMIFS('BLAST COLDROOM 1'!Z$2:Z350,'BLAST COLDROOM 1'!$C$2:$C350,$B343,'BLAST COLDROOM 1'!$E$2:$E350,$C343,'BLAST COLDROOM 1'!$A$2:$A350,$A343))</f>
        <v/>
      </c>
      <c r="Y343" s="5" t="str">
        <f>IF($A343="","",SUMIFS('BLAST COLDROOM 1'!AA$2:AA350,'BLAST COLDROOM 1'!$C$2:$C350,$B343,'BLAST COLDROOM 1'!$E$2:$E350,$C343,'BLAST COLDROOM 1'!$A$2:$A350,$A343))</f>
        <v/>
      </c>
      <c r="Z343" s="5" t="str">
        <f>IF($A343="","",SUMIFS('BLAST COLDROOM 1'!AB$2:AB350,'BLAST COLDROOM 1'!$C$2:$C350,$B343,'BLAST COLDROOM 1'!$E$2:$E350,$C343,'BLAST COLDROOM 1'!$A$2:$A350,$A343))</f>
        <v/>
      </c>
      <c r="AA343" s="5" t="str">
        <f>IF($A343="","",SUMIFS('BLAST COLDROOM 1'!AC$2:AC350,'BLAST COLDROOM 1'!$C$2:$C350,$B343,'BLAST COLDROOM 1'!$E$2:$E350,$C343,'BLAST COLDROOM 1'!$A$2:$A350,$A343))</f>
        <v/>
      </c>
      <c r="AB343" s="5" t="str">
        <f>IF($A343="","",SUMIFS('BLAST COLDROOM 1'!AD$2:AD350,'BLAST COLDROOM 1'!$C$2:$C350,$B343,'BLAST COLDROOM 1'!$E$2:$E350,$C343,'BLAST COLDROOM 1'!$A$2:$A350,$A343))</f>
        <v/>
      </c>
      <c r="AC343" s="5" t="str">
        <f>IF($A343="","",SUMIFS('BLAST COLDROOM 1'!AE$2:AE350,'BLAST COLDROOM 1'!$C$2:$C350,$B343,'BLAST COLDROOM 1'!$E$2:$E350,$C343,'BLAST COLDROOM 1'!$A$2:$A350,$A343))</f>
        <v/>
      </c>
      <c r="AD343" s="5" t="str">
        <f>IF($A343="","",SUMIFS('BLAST COLDROOM 1'!AF$2:AF350,'BLAST COLDROOM 1'!$C$2:$C350,$B343,'BLAST COLDROOM 1'!$E$2:$E350,$C343,'BLAST COLDROOM 1'!$A$2:$A350,$A343))</f>
        <v/>
      </c>
      <c r="AE343" s="5" t="str">
        <f>IF($A343="","",SUMIFS('BLAST COLDROOM 1'!AG$2:AG350,'BLAST COLDROOM 1'!$C$2:$C350,$B343,'BLAST COLDROOM 1'!$E$2:$E350,$C343,'BLAST COLDROOM 1'!$A$2:$A350,$A343))</f>
        <v/>
      </c>
      <c r="AF343" s="5" t="str">
        <f>IF($A343="","",SUMIFS('BLAST COLDROOM 1'!AH$2:AH350,'BLAST COLDROOM 1'!$C$2:$C350,$B343,'BLAST COLDROOM 1'!$E$2:$E350,$C343,'BLAST COLDROOM 1'!$A$2:$A350,$A343))</f>
        <v/>
      </c>
      <c r="AG343" s="5" t="str">
        <f>IF($A343="","",SUMIFS('BLAST COLDROOM 1'!AI$2:AI350,'BLAST COLDROOM 1'!$C$2:$C350,$B343,'BLAST COLDROOM 1'!$E$2:$E350,$C343,'BLAST COLDROOM 1'!$A$2:$A350,$A343))</f>
        <v/>
      </c>
      <c r="AH343" s="5" t="str">
        <f>IF($A343="","",SUMIFS('BLAST COLDROOM 1'!AJ$2:AJ350,'BLAST COLDROOM 1'!$C$2:$C350,$B343,'BLAST COLDROOM 1'!$E$2:$E350,$C343,'BLAST COLDROOM 1'!$A$2:$A350,$A343))</f>
        <v/>
      </c>
      <c r="AI343" s="5" t="str">
        <f>IF($A343="","",SUMIFS('BLAST COLDROOM 1'!AK$2:AK350,'BLAST COLDROOM 1'!$C$2:$C350,$B343,'BLAST COLDROOM 1'!$E$2:$E350,$C343,'BLAST COLDROOM 1'!$A$2:$A350,$A343))</f>
        <v/>
      </c>
      <c r="AJ343" s="5" t="str">
        <f>IF($A343="","",SUMIFS('BLAST COLDROOM 1'!AL$2:AL350,'BLAST COLDROOM 1'!$C$2:$C350,$B343,'BLAST COLDROOM 1'!$E$2:$E350,$C343,'BLAST COLDROOM 1'!$A$2:$A350,$A343))</f>
        <v/>
      </c>
    </row>
    <row r="344" ht="15.75" customHeight="1">
      <c r="A344" s="17"/>
      <c r="B344" s="5"/>
      <c r="C344" s="5"/>
      <c r="D344" s="5" t="str">
        <f>IF($A344="","",SUMIFS('BLAST COLDROOM 1'!F$2:F350,'BLAST COLDROOM 1'!$C$2:$C350,$B344,'BLAST COLDROOM 1'!$E$2:$E350,$C344,'BLAST COLDROOM 1'!$A$2:$A350,$A344))</f>
        <v/>
      </c>
      <c r="E344" s="5" t="str">
        <f>IF($A344="","",SUMIFS('BLAST COLDROOM 1'!G$2:G350,'BLAST COLDROOM 1'!$C$2:$C350,$B344,'BLAST COLDROOM 1'!$E$2:$E350,$C344,'BLAST COLDROOM 1'!$A$2:$A350,$A344))</f>
        <v/>
      </c>
      <c r="F344" s="5" t="str">
        <f>IF($A344="","",SUMIFS('BLAST COLDROOM 1'!H$2:H350,'BLAST COLDROOM 1'!$C$2:$C350,$B344,'BLAST COLDROOM 1'!$E$2:$E350,$C344,'BLAST COLDROOM 1'!$A$2:$A350,$A344))</f>
        <v/>
      </c>
      <c r="G344" s="5" t="str">
        <f>IF($A344="","",SUMIFS('BLAST COLDROOM 1'!I$2:I350,'BLAST COLDROOM 1'!$C$2:$C350,$B344,'BLAST COLDROOM 1'!$E$2:$E350,$C344,'BLAST COLDROOM 1'!$A$2:$A350,$A344))</f>
        <v/>
      </c>
      <c r="H344" s="5" t="str">
        <f>IF($A344="","",SUMIFS('BLAST COLDROOM 1'!J$2:J350,'BLAST COLDROOM 1'!$C$2:$C350,$B344,'BLAST COLDROOM 1'!$E$2:$E350,$C344,'BLAST COLDROOM 1'!$A$2:$A350,$A344))</f>
        <v/>
      </c>
      <c r="I344" s="5" t="str">
        <f>IF($A344="","",SUMIFS('BLAST COLDROOM 1'!K$2:K350,'BLAST COLDROOM 1'!$C$2:$C350,$B344,'BLAST COLDROOM 1'!$E$2:$E350,$C344,'BLAST COLDROOM 1'!$A$2:$A350,$A344))</f>
        <v/>
      </c>
      <c r="J344" s="5" t="str">
        <f>IF($A344="","",SUMIFS(#REF!,'BLAST COLDROOM 1'!$C$2:$C350,$B344,'BLAST COLDROOM 1'!$E$2:$E350,$C344,'BLAST COLDROOM 1'!$A$2:$A350,$A344))</f>
        <v/>
      </c>
      <c r="K344" s="5" t="str">
        <f>IF($A344="","",SUMIFS('BLAST COLDROOM 1'!M$2:M350,'BLAST COLDROOM 1'!$C$2:$C350,$B344,'BLAST COLDROOM 1'!$E$2:$E350,$C344,'BLAST COLDROOM 1'!$A$2:$A350,$A344))</f>
        <v/>
      </c>
      <c r="L344" s="5" t="str">
        <f>IF($A344="","",SUMIFS('BLAST COLDROOM 1'!N$2:N350,'BLAST COLDROOM 1'!$C$2:$C350,$B344,'BLAST COLDROOM 1'!$E$2:$E350,$C344,'BLAST COLDROOM 1'!$A$2:$A350,$A344))</f>
        <v/>
      </c>
      <c r="M344" s="5" t="str">
        <f>IF($A344="","",SUMIFS('BLAST COLDROOM 1'!O$2:O350,'BLAST COLDROOM 1'!$C$2:$C350,$B344,'BLAST COLDROOM 1'!$E$2:$E350,$C344,'BLAST COLDROOM 1'!$A$2:$A350,$A344))</f>
        <v/>
      </c>
      <c r="N344" s="5" t="str">
        <f>IF($A344="","",SUMIFS('BLAST COLDROOM 1'!P$2:P350,'BLAST COLDROOM 1'!$C$2:$C350,$B344,'BLAST COLDROOM 1'!$E$2:$E350,$C344,'BLAST COLDROOM 1'!$A$2:$A350,$A344))</f>
        <v/>
      </c>
      <c r="O344" s="5" t="str">
        <f>IF($A344="","",SUMIFS('BLAST COLDROOM 1'!Q$2:Q350,'BLAST COLDROOM 1'!$C$2:$C350,$B344,'BLAST COLDROOM 1'!$E$2:$E350,$C344,'BLAST COLDROOM 1'!$A$2:$A350,$A344))</f>
        <v/>
      </c>
      <c r="P344" s="5" t="str">
        <f>IF($A344="","",SUMIFS('BLAST COLDROOM 1'!R$2:R350,'BLAST COLDROOM 1'!$C$2:$C350,$B344,'BLAST COLDROOM 1'!$E$2:$E350,$C344,'BLAST COLDROOM 1'!$A$2:$A350,$A344))</f>
        <v/>
      </c>
      <c r="Q344" s="5" t="str">
        <f>IF($A344="","",SUMIFS('BLAST COLDROOM 1'!S$2:S350,'BLAST COLDROOM 1'!$C$2:$C350,$B344,'BLAST COLDROOM 1'!$E$2:$E350,$C344,'BLAST COLDROOM 1'!$A$2:$A350,$A344))</f>
        <v/>
      </c>
      <c r="R344" s="5" t="str">
        <f>IF($A344="","",SUMIFS('BLAST COLDROOM 1'!T$2:T350,'BLAST COLDROOM 1'!$C$2:$C350,$B344,'BLAST COLDROOM 1'!$E$2:$E350,$C344,'BLAST COLDROOM 1'!$A$2:$A350,$A344))</f>
        <v/>
      </c>
      <c r="S344" s="5" t="str">
        <f>IF($A344="","",SUMIFS('BLAST COLDROOM 1'!U$2:U350,'BLAST COLDROOM 1'!$C$2:$C350,$B344,'BLAST COLDROOM 1'!$E$2:$E350,$C344,'BLAST COLDROOM 1'!$A$2:$A350,$A344))</f>
        <v/>
      </c>
      <c r="T344" s="5" t="str">
        <f>IF($A344="","",SUMIFS('BLAST COLDROOM 1'!V$2:V350,'BLAST COLDROOM 1'!$C$2:$C350,$B344,'BLAST COLDROOM 1'!$E$2:$E350,$C344,'BLAST COLDROOM 1'!$A$2:$A350,$A344))</f>
        <v/>
      </c>
      <c r="U344" s="5" t="str">
        <f>IF($A344="","",SUMIFS(#REF!,'BLAST COLDROOM 1'!$C$2:$C350,$B344,'BLAST COLDROOM 1'!$E$2:$E350,$C344,'BLAST COLDROOM 1'!$A$2:$A350,$A344))</f>
        <v/>
      </c>
      <c r="V344" s="5" t="str">
        <f>IF($A344="","",SUMIFS('BLAST COLDROOM 1'!X$2:X350,'BLAST COLDROOM 1'!$C$2:$C350,$B344,'BLAST COLDROOM 1'!$E$2:$E350,$C344,'BLAST COLDROOM 1'!$A$2:$A350,$A344))</f>
        <v/>
      </c>
      <c r="W344" s="5" t="str">
        <f>IF($A344="","",SUMIFS('BLAST COLDROOM 1'!Y$2:Y350,'BLAST COLDROOM 1'!$C$2:$C350,$B344,'BLAST COLDROOM 1'!$E$2:$E350,$C344,'BLAST COLDROOM 1'!$A$2:$A350,$A344))</f>
        <v/>
      </c>
      <c r="X344" s="5" t="str">
        <f>IF($A344="","",SUMIFS('BLAST COLDROOM 1'!Z$2:Z350,'BLAST COLDROOM 1'!$C$2:$C350,$B344,'BLAST COLDROOM 1'!$E$2:$E350,$C344,'BLAST COLDROOM 1'!$A$2:$A350,$A344))</f>
        <v/>
      </c>
      <c r="Y344" s="5" t="str">
        <f>IF($A344="","",SUMIFS('BLAST COLDROOM 1'!AA$2:AA350,'BLAST COLDROOM 1'!$C$2:$C350,$B344,'BLAST COLDROOM 1'!$E$2:$E350,$C344,'BLAST COLDROOM 1'!$A$2:$A350,$A344))</f>
        <v/>
      </c>
      <c r="Z344" s="5" t="str">
        <f>IF($A344="","",SUMIFS('BLAST COLDROOM 1'!AB$2:AB350,'BLAST COLDROOM 1'!$C$2:$C350,$B344,'BLAST COLDROOM 1'!$E$2:$E350,$C344,'BLAST COLDROOM 1'!$A$2:$A350,$A344))</f>
        <v/>
      </c>
      <c r="AA344" s="5" t="str">
        <f>IF($A344="","",SUMIFS('BLAST COLDROOM 1'!AC$2:AC350,'BLAST COLDROOM 1'!$C$2:$C350,$B344,'BLAST COLDROOM 1'!$E$2:$E350,$C344,'BLAST COLDROOM 1'!$A$2:$A350,$A344))</f>
        <v/>
      </c>
      <c r="AB344" s="5" t="str">
        <f>IF($A344="","",SUMIFS('BLAST COLDROOM 1'!AD$2:AD350,'BLAST COLDROOM 1'!$C$2:$C350,$B344,'BLAST COLDROOM 1'!$E$2:$E350,$C344,'BLAST COLDROOM 1'!$A$2:$A350,$A344))</f>
        <v/>
      </c>
      <c r="AC344" s="5" t="str">
        <f>IF($A344="","",SUMIFS('BLAST COLDROOM 1'!AE$2:AE350,'BLAST COLDROOM 1'!$C$2:$C350,$B344,'BLAST COLDROOM 1'!$E$2:$E350,$C344,'BLAST COLDROOM 1'!$A$2:$A350,$A344))</f>
        <v/>
      </c>
      <c r="AD344" s="5" t="str">
        <f>IF($A344="","",SUMIFS('BLAST COLDROOM 1'!AF$2:AF350,'BLAST COLDROOM 1'!$C$2:$C350,$B344,'BLAST COLDROOM 1'!$E$2:$E350,$C344,'BLAST COLDROOM 1'!$A$2:$A350,$A344))</f>
        <v/>
      </c>
      <c r="AE344" s="5" t="str">
        <f>IF($A344="","",SUMIFS('BLAST COLDROOM 1'!AG$2:AG350,'BLAST COLDROOM 1'!$C$2:$C350,$B344,'BLAST COLDROOM 1'!$E$2:$E350,$C344,'BLAST COLDROOM 1'!$A$2:$A350,$A344))</f>
        <v/>
      </c>
      <c r="AF344" s="5" t="str">
        <f>IF($A344="","",SUMIFS('BLAST COLDROOM 1'!AH$2:AH350,'BLAST COLDROOM 1'!$C$2:$C350,$B344,'BLAST COLDROOM 1'!$E$2:$E350,$C344,'BLAST COLDROOM 1'!$A$2:$A350,$A344))</f>
        <v/>
      </c>
      <c r="AG344" s="5" t="str">
        <f>IF($A344="","",SUMIFS('BLAST COLDROOM 1'!AI$2:AI350,'BLAST COLDROOM 1'!$C$2:$C350,$B344,'BLAST COLDROOM 1'!$E$2:$E350,$C344,'BLAST COLDROOM 1'!$A$2:$A350,$A344))</f>
        <v/>
      </c>
      <c r="AH344" s="5" t="str">
        <f>IF($A344="","",SUMIFS('BLAST COLDROOM 1'!AJ$2:AJ350,'BLAST COLDROOM 1'!$C$2:$C350,$B344,'BLAST COLDROOM 1'!$E$2:$E350,$C344,'BLAST COLDROOM 1'!$A$2:$A350,$A344))</f>
        <v/>
      </c>
      <c r="AI344" s="5" t="str">
        <f>IF($A344="","",SUMIFS('BLAST COLDROOM 1'!AK$2:AK350,'BLAST COLDROOM 1'!$C$2:$C350,$B344,'BLAST COLDROOM 1'!$E$2:$E350,$C344,'BLAST COLDROOM 1'!$A$2:$A350,$A344))</f>
        <v/>
      </c>
      <c r="AJ344" s="5" t="str">
        <f>IF($A344="","",SUMIFS('BLAST COLDROOM 1'!AL$2:AL350,'BLAST COLDROOM 1'!$C$2:$C350,$B344,'BLAST COLDROOM 1'!$E$2:$E350,$C344,'BLAST COLDROOM 1'!$A$2:$A350,$A344))</f>
        <v/>
      </c>
    </row>
    <row r="345" ht="15.75" customHeight="1">
      <c r="A345" s="17"/>
      <c r="B345" s="5"/>
      <c r="C345" s="5"/>
      <c r="D345" s="5" t="str">
        <f>IF($A345="","",SUMIFS('BLAST COLDROOM 1'!F$2:F350,'BLAST COLDROOM 1'!$C$2:$C350,$B345,'BLAST COLDROOM 1'!$E$2:$E350,$C345,'BLAST COLDROOM 1'!$A$2:$A350,$A345))</f>
        <v/>
      </c>
      <c r="E345" s="5" t="str">
        <f>IF($A345="","",SUMIFS('BLAST COLDROOM 1'!G$2:G350,'BLAST COLDROOM 1'!$C$2:$C350,$B345,'BLAST COLDROOM 1'!$E$2:$E350,$C345,'BLAST COLDROOM 1'!$A$2:$A350,$A345))</f>
        <v/>
      </c>
      <c r="F345" s="5" t="str">
        <f>IF($A345="","",SUMIFS('BLAST COLDROOM 1'!H$2:H350,'BLAST COLDROOM 1'!$C$2:$C350,$B345,'BLAST COLDROOM 1'!$E$2:$E350,$C345,'BLAST COLDROOM 1'!$A$2:$A350,$A345))</f>
        <v/>
      </c>
      <c r="G345" s="5" t="str">
        <f>IF($A345="","",SUMIFS('BLAST COLDROOM 1'!I$2:I350,'BLAST COLDROOM 1'!$C$2:$C350,$B345,'BLAST COLDROOM 1'!$E$2:$E350,$C345,'BLAST COLDROOM 1'!$A$2:$A350,$A345))</f>
        <v/>
      </c>
      <c r="H345" s="5" t="str">
        <f>IF($A345="","",SUMIFS('BLAST COLDROOM 1'!J$2:J350,'BLAST COLDROOM 1'!$C$2:$C350,$B345,'BLAST COLDROOM 1'!$E$2:$E350,$C345,'BLAST COLDROOM 1'!$A$2:$A350,$A345))</f>
        <v/>
      </c>
      <c r="I345" s="5" t="str">
        <f>IF($A345="","",SUMIFS('BLAST COLDROOM 1'!K$2:K350,'BLAST COLDROOM 1'!$C$2:$C350,$B345,'BLAST COLDROOM 1'!$E$2:$E350,$C345,'BLAST COLDROOM 1'!$A$2:$A350,$A345))</f>
        <v/>
      </c>
      <c r="J345" s="5" t="str">
        <f>IF($A345="","",SUMIFS(#REF!,'BLAST COLDROOM 1'!$C$2:$C350,$B345,'BLAST COLDROOM 1'!$E$2:$E350,$C345,'BLAST COLDROOM 1'!$A$2:$A350,$A345))</f>
        <v/>
      </c>
      <c r="K345" s="5" t="str">
        <f>IF($A345="","",SUMIFS('BLAST COLDROOM 1'!M$2:M350,'BLAST COLDROOM 1'!$C$2:$C350,$B345,'BLAST COLDROOM 1'!$E$2:$E350,$C345,'BLAST COLDROOM 1'!$A$2:$A350,$A345))</f>
        <v/>
      </c>
      <c r="L345" s="5" t="str">
        <f>IF($A345="","",SUMIFS('BLAST COLDROOM 1'!N$2:N350,'BLAST COLDROOM 1'!$C$2:$C350,$B345,'BLAST COLDROOM 1'!$E$2:$E350,$C345,'BLAST COLDROOM 1'!$A$2:$A350,$A345))</f>
        <v/>
      </c>
      <c r="M345" s="5" t="str">
        <f>IF($A345="","",SUMIFS('BLAST COLDROOM 1'!O$2:O350,'BLAST COLDROOM 1'!$C$2:$C350,$B345,'BLAST COLDROOM 1'!$E$2:$E350,$C345,'BLAST COLDROOM 1'!$A$2:$A350,$A345))</f>
        <v/>
      </c>
      <c r="N345" s="5" t="str">
        <f>IF($A345="","",SUMIFS('BLAST COLDROOM 1'!P$2:P350,'BLAST COLDROOM 1'!$C$2:$C350,$B345,'BLAST COLDROOM 1'!$E$2:$E350,$C345,'BLAST COLDROOM 1'!$A$2:$A350,$A345))</f>
        <v/>
      </c>
      <c r="O345" s="5" t="str">
        <f>IF($A345="","",SUMIFS('BLAST COLDROOM 1'!Q$2:Q350,'BLAST COLDROOM 1'!$C$2:$C350,$B345,'BLAST COLDROOM 1'!$E$2:$E350,$C345,'BLAST COLDROOM 1'!$A$2:$A350,$A345))</f>
        <v/>
      </c>
      <c r="P345" s="5" t="str">
        <f>IF($A345="","",SUMIFS('BLAST COLDROOM 1'!R$2:R350,'BLAST COLDROOM 1'!$C$2:$C350,$B345,'BLAST COLDROOM 1'!$E$2:$E350,$C345,'BLAST COLDROOM 1'!$A$2:$A350,$A345))</f>
        <v/>
      </c>
      <c r="Q345" s="5" t="str">
        <f>IF($A345="","",SUMIFS('BLAST COLDROOM 1'!S$2:S350,'BLAST COLDROOM 1'!$C$2:$C350,$B345,'BLAST COLDROOM 1'!$E$2:$E350,$C345,'BLAST COLDROOM 1'!$A$2:$A350,$A345))</f>
        <v/>
      </c>
      <c r="R345" s="5" t="str">
        <f>IF($A345="","",SUMIFS('BLAST COLDROOM 1'!T$2:T350,'BLAST COLDROOM 1'!$C$2:$C350,$B345,'BLAST COLDROOM 1'!$E$2:$E350,$C345,'BLAST COLDROOM 1'!$A$2:$A350,$A345))</f>
        <v/>
      </c>
      <c r="S345" s="5" t="str">
        <f>IF($A345="","",SUMIFS('BLAST COLDROOM 1'!U$2:U350,'BLAST COLDROOM 1'!$C$2:$C350,$B345,'BLAST COLDROOM 1'!$E$2:$E350,$C345,'BLAST COLDROOM 1'!$A$2:$A350,$A345))</f>
        <v/>
      </c>
      <c r="T345" s="5" t="str">
        <f>IF($A345="","",SUMIFS('BLAST COLDROOM 1'!V$2:V350,'BLAST COLDROOM 1'!$C$2:$C350,$B345,'BLAST COLDROOM 1'!$E$2:$E350,$C345,'BLAST COLDROOM 1'!$A$2:$A350,$A345))</f>
        <v/>
      </c>
      <c r="U345" s="5" t="str">
        <f>IF($A345="","",SUMIFS(#REF!,'BLAST COLDROOM 1'!$C$2:$C350,$B345,'BLAST COLDROOM 1'!$E$2:$E350,$C345,'BLAST COLDROOM 1'!$A$2:$A350,$A345))</f>
        <v/>
      </c>
      <c r="V345" s="5" t="str">
        <f>IF($A345="","",SUMIFS('BLAST COLDROOM 1'!X$2:X350,'BLAST COLDROOM 1'!$C$2:$C350,$B345,'BLAST COLDROOM 1'!$E$2:$E350,$C345,'BLAST COLDROOM 1'!$A$2:$A350,$A345))</f>
        <v/>
      </c>
      <c r="W345" s="5" t="str">
        <f>IF($A345="","",SUMIFS('BLAST COLDROOM 1'!Y$2:Y350,'BLAST COLDROOM 1'!$C$2:$C350,$B345,'BLAST COLDROOM 1'!$E$2:$E350,$C345,'BLAST COLDROOM 1'!$A$2:$A350,$A345))</f>
        <v/>
      </c>
      <c r="X345" s="5" t="str">
        <f>IF($A345="","",SUMIFS('BLAST COLDROOM 1'!Z$2:Z350,'BLAST COLDROOM 1'!$C$2:$C350,$B345,'BLAST COLDROOM 1'!$E$2:$E350,$C345,'BLAST COLDROOM 1'!$A$2:$A350,$A345))</f>
        <v/>
      </c>
      <c r="Y345" s="5" t="str">
        <f>IF($A345="","",SUMIFS('BLAST COLDROOM 1'!AA$2:AA350,'BLAST COLDROOM 1'!$C$2:$C350,$B345,'BLAST COLDROOM 1'!$E$2:$E350,$C345,'BLAST COLDROOM 1'!$A$2:$A350,$A345))</f>
        <v/>
      </c>
      <c r="Z345" s="5" t="str">
        <f>IF($A345="","",SUMIFS('BLAST COLDROOM 1'!AB$2:AB350,'BLAST COLDROOM 1'!$C$2:$C350,$B345,'BLAST COLDROOM 1'!$E$2:$E350,$C345,'BLAST COLDROOM 1'!$A$2:$A350,$A345))</f>
        <v/>
      </c>
      <c r="AA345" s="5" t="str">
        <f>IF($A345="","",SUMIFS('BLAST COLDROOM 1'!AC$2:AC350,'BLAST COLDROOM 1'!$C$2:$C350,$B345,'BLAST COLDROOM 1'!$E$2:$E350,$C345,'BLAST COLDROOM 1'!$A$2:$A350,$A345))</f>
        <v/>
      </c>
      <c r="AB345" s="5" t="str">
        <f>IF($A345="","",SUMIFS('BLAST COLDROOM 1'!AD$2:AD350,'BLAST COLDROOM 1'!$C$2:$C350,$B345,'BLAST COLDROOM 1'!$E$2:$E350,$C345,'BLAST COLDROOM 1'!$A$2:$A350,$A345))</f>
        <v/>
      </c>
      <c r="AC345" s="5" t="str">
        <f>IF($A345="","",SUMIFS('BLAST COLDROOM 1'!AE$2:AE350,'BLAST COLDROOM 1'!$C$2:$C350,$B345,'BLAST COLDROOM 1'!$E$2:$E350,$C345,'BLAST COLDROOM 1'!$A$2:$A350,$A345))</f>
        <v/>
      </c>
      <c r="AD345" s="5" t="str">
        <f>IF($A345="","",SUMIFS('BLAST COLDROOM 1'!AF$2:AF350,'BLAST COLDROOM 1'!$C$2:$C350,$B345,'BLAST COLDROOM 1'!$E$2:$E350,$C345,'BLAST COLDROOM 1'!$A$2:$A350,$A345))</f>
        <v/>
      </c>
      <c r="AE345" s="5" t="str">
        <f>IF($A345="","",SUMIFS('BLAST COLDROOM 1'!AG$2:AG350,'BLAST COLDROOM 1'!$C$2:$C350,$B345,'BLAST COLDROOM 1'!$E$2:$E350,$C345,'BLAST COLDROOM 1'!$A$2:$A350,$A345))</f>
        <v/>
      </c>
      <c r="AF345" s="5" t="str">
        <f>IF($A345="","",SUMIFS('BLAST COLDROOM 1'!AH$2:AH350,'BLAST COLDROOM 1'!$C$2:$C350,$B345,'BLAST COLDROOM 1'!$E$2:$E350,$C345,'BLAST COLDROOM 1'!$A$2:$A350,$A345))</f>
        <v/>
      </c>
      <c r="AG345" s="5" t="str">
        <f>IF($A345="","",SUMIFS('BLAST COLDROOM 1'!AI$2:AI350,'BLAST COLDROOM 1'!$C$2:$C350,$B345,'BLAST COLDROOM 1'!$E$2:$E350,$C345,'BLAST COLDROOM 1'!$A$2:$A350,$A345))</f>
        <v/>
      </c>
      <c r="AH345" s="5" t="str">
        <f>IF($A345="","",SUMIFS('BLAST COLDROOM 1'!AJ$2:AJ350,'BLAST COLDROOM 1'!$C$2:$C350,$B345,'BLAST COLDROOM 1'!$E$2:$E350,$C345,'BLAST COLDROOM 1'!$A$2:$A350,$A345))</f>
        <v/>
      </c>
      <c r="AI345" s="5" t="str">
        <f>IF($A345="","",SUMIFS('BLAST COLDROOM 1'!AK$2:AK350,'BLAST COLDROOM 1'!$C$2:$C350,$B345,'BLAST COLDROOM 1'!$E$2:$E350,$C345,'BLAST COLDROOM 1'!$A$2:$A350,$A345))</f>
        <v/>
      </c>
      <c r="AJ345" s="5" t="str">
        <f>IF($A345="","",SUMIFS('BLAST COLDROOM 1'!AL$2:AL350,'BLAST COLDROOM 1'!$C$2:$C350,$B345,'BLAST COLDROOM 1'!$E$2:$E350,$C345,'BLAST COLDROOM 1'!$A$2:$A350,$A345))</f>
        <v/>
      </c>
    </row>
    <row r="346" ht="15.75" customHeight="1">
      <c r="A346" s="17"/>
      <c r="B346" s="5"/>
      <c r="C346" s="5"/>
      <c r="D346" s="5" t="str">
        <f>IF($A346="","",SUMIFS('BLAST COLDROOM 1'!F$2:F350,'BLAST COLDROOM 1'!$C$2:$C350,$B346,'BLAST COLDROOM 1'!$E$2:$E350,$C346,'BLAST COLDROOM 1'!$A$2:$A350,$A346))</f>
        <v/>
      </c>
      <c r="E346" s="5" t="str">
        <f>IF($A346="","",SUMIFS('BLAST COLDROOM 1'!G$2:G350,'BLAST COLDROOM 1'!$C$2:$C350,$B346,'BLAST COLDROOM 1'!$E$2:$E350,$C346,'BLAST COLDROOM 1'!$A$2:$A350,$A346))</f>
        <v/>
      </c>
      <c r="F346" s="5" t="str">
        <f>IF($A346="","",SUMIFS('BLAST COLDROOM 1'!H$2:H350,'BLAST COLDROOM 1'!$C$2:$C350,$B346,'BLAST COLDROOM 1'!$E$2:$E350,$C346,'BLAST COLDROOM 1'!$A$2:$A350,$A346))</f>
        <v/>
      </c>
      <c r="G346" s="5" t="str">
        <f>IF($A346="","",SUMIFS('BLAST COLDROOM 1'!I$2:I350,'BLAST COLDROOM 1'!$C$2:$C350,$B346,'BLAST COLDROOM 1'!$E$2:$E350,$C346,'BLAST COLDROOM 1'!$A$2:$A350,$A346))</f>
        <v/>
      </c>
      <c r="H346" s="5" t="str">
        <f>IF($A346="","",SUMIFS('BLAST COLDROOM 1'!J$2:J350,'BLAST COLDROOM 1'!$C$2:$C350,$B346,'BLAST COLDROOM 1'!$E$2:$E350,$C346,'BLAST COLDROOM 1'!$A$2:$A350,$A346))</f>
        <v/>
      </c>
      <c r="I346" s="5" t="str">
        <f>IF($A346="","",SUMIFS('BLAST COLDROOM 1'!K$2:K350,'BLAST COLDROOM 1'!$C$2:$C350,$B346,'BLAST COLDROOM 1'!$E$2:$E350,$C346,'BLAST COLDROOM 1'!$A$2:$A350,$A346))</f>
        <v/>
      </c>
      <c r="J346" s="5" t="str">
        <f>IF($A346="","",SUMIFS(#REF!,'BLAST COLDROOM 1'!$C$2:$C350,$B346,'BLAST COLDROOM 1'!$E$2:$E350,$C346,'BLAST COLDROOM 1'!$A$2:$A350,$A346))</f>
        <v/>
      </c>
      <c r="K346" s="5" t="str">
        <f>IF($A346="","",SUMIFS('BLAST COLDROOM 1'!M$2:M350,'BLAST COLDROOM 1'!$C$2:$C350,$B346,'BLAST COLDROOM 1'!$E$2:$E350,$C346,'BLAST COLDROOM 1'!$A$2:$A350,$A346))</f>
        <v/>
      </c>
      <c r="L346" s="5" t="str">
        <f>IF($A346="","",SUMIFS('BLAST COLDROOM 1'!N$2:N350,'BLAST COLDROOM 1'!$C$2:$C350,$B346,'BLAST COLDROOM 1'!$E$2:$E350,$C346,'BLAST COLDROOM 1'!$A$2:$A350,$A346))</f>
        <v/>
      </c>
      <c r="M346" s="5" t="str">
        <f>IF($A346="","",SUMIFS('BLAST COLDROOM 1'!O$2:O350,'BLAST COLDROOM 1'!$C$2:$C350,$B346,'BLAST COLDROOM 1'!$E$2:$E350,$C346,'BLAST COLDROOM 1'!$A$2:$A350,$A346))</f>
        <v/>
      </c>
      <c r="N346" s="5" t="str">
        <f>IF($A346="","",SUMIFS('BLAST COLDROOM 1'!P$2:P350,'BLAST COLDROOM 1'!$C$2:$C350,$B346,'BLAST COLDROOM 1'!$E$2:$E350,$C346,'BLAST COLDROOM 1'!$A$2:$A350,$A346))</f>
        <v/>
      </c>
      <c r="O346" s="5" t="str">
        <f>IF($A346="","",SUMIFS('BLAST COLDROOM 1'!Q$2:Q350,'BLAST COLDROOM 1'!$C$2:$C350,$B346,'BLAST COLDROOM 1'!$E$2:$E350,$C346,'BLAST COLDROOM 1'!$A$2:$A350,$A346))</f>
        <v/>
      </c>
      <c r="P346" s="5" t="str">
        <f>IF($A346="","",SUMIFS('BLAST COLDROOM 1'!R$2:R350,'BLAST COLDROOM 1'!$C$2:$C350,$B346,'BLAST COLDROOM 1'!$E$2:$E350,$C346,'BLAST COLDROOM 1'!$A$2:$A350,$A346))</f>
        <v/>
      </c>
      <c r="Q346" s="5" t="str">
        <f>IF($A346="","",SUMIFS('BLAST COLDROOM 1'!S$2:S350,'BLAST COLDROOM 1'!$C$2:$C350,$B346,'BLAST COLDROOM 1'!$E$2:$E350,$C346,'BLAST COLDROOM 1'!$A$2:$A350,$A346))</f>
        <v/>
      </c>
      <c r="R346" s="5" t="str">
        <f>IF($A346="","",SUMIFS('BLAST COLDROOM 1'!T$2:T350,'BLAST COLDROOM 1'!$C$2:$C350,$B346,'BLAST COLDROOM 1'!$E$2:$E350,$C346,'BLAST COLDROOM 1'!$A$2:$A350,$A346))</f>
        <v/>
      </c>
      <c r="S346" s="5" t="str">
        <f>IF($A346="","",SUMIFS('BLAST COLDROOM 1'!U$2:U350,'BLAST COLDROOM 1'!$C$2:$C350,$B346,'BLAST COLDROOM 1'!$E$2:$E350,$C346,'BLAST COLDROOM 1'!$A$2:$A350,$A346))</f>
        <v/>
      </c>
      <c r="T346" s="5" t="str">
        <f>IF($A346="","",SUMIFS('BLAST COLDROOM 1'!V$2:V350,'BLAST COLDROOM 1'!$C$2:$C350,$B346,'BLAST COLDROOM 1'!$E$2:$E350,$C346,'BLAST COLDROOM 1'!$A$2:$A350,$A346))</f>
        <v/>
      </c>
      <c r="U346" s="5" t="str">
        <f>IF($A346="","",SUMIFS(#REF!,'BLAST COLDROOM 1'!$C$2:$C350,$B346,'BLAST COLDROOM 1'!$E$2:$E350,$C346,'BLAST COLDROOM 1'!$A$2:$A350,$A346))</f>
        <v/>
      </c>
      <c r="V346" s="5" t="str">
        <f>IF($A346="","",SUMIFS('BLAST COLDROOM 1'!X$2:X350,'BLAST COLDROOM 1'!$C$2:$C350,$B346,'BLAST COLDROOM 1'!$E$2:$E350,$C346,'BLAST COLDROOM 1'!$A$2:$A350,$A346))</f>
        <v/>
      </c>
      <c r="W346" s="5" t="str">
        <f>IF($A346="","",SUMIFS('BLAST COLDROOM 1'!Y$2:Y350,'BLAST COLDROOM 1'!$C$2:$C350,$B346,'BLAST COLDROOM 1'!$E$2:$E350,$C346,'BLAST COLDROOM 1'!$A$2:$A350,$A346))</f>
        <v/>
      </c>
      <c r="X346" s="5" t="str">
        <f>IF($A346="","",SUMIFS('BLAST COLDROOM 1'!Z$2:Z350,'BLAST COLDROOM 1'!$C$2:$C350,$B346,'BLAST COLDROOM 1'!$E$2:$E350,$C346,'BLAST COLDROOM 1'!$A$2:$A350,$A346))</f>
        <v/>
      </c>
      <c r="Y346" s="5" t="str">
        <f>IF($A346="","",SUMIFS('BLAST COLDROOM 1'!AA$2:AA350,'BLAST COLDROOM 1'!$C$2:$C350,$B346,'BLAST COLDROOM 1'!$E$2:$E350,$C346,'BLAST COLDROOM 1'!$A$2:$A350,$A346))</f>
        <v/>
      </c>
      <c r="Z346" s="5" t="str">
        <f>IF($A346="","",SUMIFS('BLAST COLDROOM 1'!AB$2:AB350,'BLAST COLDROOM 1'!$C$2:$C350,$B346,'BLAST COLDROOM 1'!$E$2:$E350,$C346,'BLAST COLDROOM 1'!$A$2:$A350,$A346))</f>
        <v/>
      </c>
      <c r="AA346" s="5" t="str">
        <f>IF($A346="","",SUMIFS('BLAST COLDROOM 1'!AC$2:AC350,'BLAST COLDROOM 1'!$C$2:$C350,$B346,'BLAST COLDROOM 1'!$E$2:$E350,$C346,'BLAST COLDROOM 1'!$A$2:$A350,$A346))</f>
        <v/>
      </c>
      <c r="AB346" s="5" t="str">
        <f>IF($A346="","",SUMIFS('BLAST COLDROOM 1'!AD$2:AD350,'BLAST COLDROOM 1'!$C$2:$C350,$B346,'BLAST COLDROOM 1'!$E$2:$E350,$C346,'BLAST COLDROOM 1'!$A$2:$A350,$A346))</f>
        <v/>
      </c>
      <c r="AC346" s="5" t="str">
        <f>IF($A346="","",SUMIFS('BLAST COLDROOM 1'!AE$2:AE350,'BLAST COLDROOM 1'!$C$2:$C350,$B346,'BLAST COLDROOM 1'!$E$2:$E350,$C346,'BLAST COLDROOM 1'!$A$2:$A350,$A346))</f>
        <v/>
      </c>
      <c r="AD346" s="5" t="str">
        <f>IF($A346="","",SUMIFS('BLAST COLDROOM 1'!AF$2:AF350,'BLAST COLDROOM 1'!$C$2:$C350,$B346,'BLAST COLDROOM 1'!$E$2:$E350,$C346,'BLAST COLDROOM 1'!$A$2:$A350,$A346))</f>
        <v/>
      </c>
      <c r="AE346" s="5" t="str">
        <f>IF($A346="","",SUMIFS('BLAST COLDROOM 1'!AG$2:AG350,'BLAST COLDROOM 1'!$C$2:$C350,$B346,'BLAST COLDROOM 1'!$E$2:$E350,$C346,'BLAST COLDROOM 1'!$A$2:$A350,$A346))</f>
        <v/>
      </c>
      <c r="AF346" s="5" t="str">
        <f>IF($A346="","",SUMIFS('BLAST COLDROOM 1'!AH$2:AH350,'BLAST COLDROOM 1'!$C$2:$C350,$B346,'BLAST COLDROOM 1'!$E$2:$E350,$C346,'BLAST COLDROOM 1'!$A$2:$A350,$A346))</f>
        <v/>
      </c>
      <c r="AG346" s="5" t="str">
        <f>IF($A346="","",SUMIFS('BLAST COLDROOM 1'!AI$2:AI350,'BLAST COLDROOM 1'!$C$2:$C350,$B346,'BLAST COLDROOM 1'!$E$2:$E350,$C346,'BLAST COLDROOM 1'!$A$2:$A350,$A346))</f>
        <v/>
      </c>
      <c r="AH346" s="5" t="str">
        <f>IF($A346="","",SUMIFS('BLAST COLDROOM 1'!AJ$2:AJ350,'BLAST COLDROOM 1'!$C$2:$C350,$B346,'BLAST COLDROOM 1'!$E$2:$E350,$C346,'BLAST COLDROOM 1'!$A$2:$A350,$A346))</f>
        <v/>
      </c>
      <c r="AI346" s="5" t="str">
        <f>IF($A346="","",SUMIFS('BLAST COLDROOM 1'!AK$2:AK350,'BLAST COLDROOM 1'!$C$2:$C350,$B346,'BLAST COLDROOM 1'!$E$2:$E350,$C346,'BLAST COLDROOM 1'!$A$2:$A350,$A346))</f>
        <v/>
      </c>
      <c r="AJ346" s="5" t="str">
        <f>IF($A346="","",SUMIFS('BLAST COLDROOM 1'!AL$2:AL350,'BLAST COLDROOM 1'!$C$2:$C350,$B346,'BLAST COLDROOM 1'!$E$2:$E350,$C346,'BLAST COLDROOM 1'!$A$2:$A350,$A346))</f>
        <v/>
      </c>
      <c r="AK346" s="5"/>
      <c r="AL346" s="5"/>
      <c r="AM346" s="5"/>
      <c r="AN346" s="5"/>
      <c r="AO346" s="5"/>
      <c r="AP346" s="5"/>
    </row>
    <row r="347" ht="15.75" customHeight="1">
      <c r="A347" s="17"/>
      <c r="B347" s="5"/>
      <c r="C347" s="5"/>
      <c r="D347" s="5" t="str">
        <f>IF($A347="","",SUMIFS('BLAST COLDROOM 1'!F$2:F350,'BLAST COLDROOM 1'!$C$2:$C350,$B347,'BLAST COLDROOM 1'!$E$2:$E350,$C347,'BLAST COLDROOM 1'!$A$2:$A350,$A347))</f>
        <v/>
      </c>
      <c r="E347" s="5" t="str">
        <f>IF($A347="","",SUMIFS('BLAST COLDROOM 1'!G$2:G350,'BLAST COLDROOM 1'!$C$2:$C350,$B347,'BLAST COLDROOM 1'!$E$2:$E350,$C347,'BLAST COLDROOM 1'!$A$2:$A350,$A347))</f>
        <v/>
      </c>
      <c r="F347" s="5" t="str">
        <f>IF($A347="","",SUMIFS('BLAST COLDROOM 1'!H$2:H350,'BLAST COLDROOM 1'!$C$2:$C350,$B347,'BLAST COLDROOM 1'!$E$2:$E350,$C347,'BLAST COLDROOM 1'!$A$2:$A350,$A347))</f>
        <v/>
      </c>
      <c r="G347" s="5" t="str">
        <f>IF($A347="","",SUMIFS('BLAST COLDROOM 1'!I$2:I350,'BLAST COLDROOM 1'!$C$2:$C350,$B347,'BLAST COLDROOM 1'!$E$2:$E350,$C347,'BLAST COLDROOM 1'!$A$2:$A350,$A347))</f>
        <v/>
      </c>
      <c r="H347" s="5" t="str">
        <f>IF($A347="","",SUMIFS('BLAST COLDROOM 1'!J$2:J350,'BLAST COLDROOM 1'!$C$2:$C350,$B347,'BLAST COLDROOM 1'!$E$2:$E350,$C347,'BLAST COLDROOM 1'!$A$2:$A350,$A347))</f>
        <v/>
      </c>
      <c r="I347" s="5" t="str">
        <f>IF($A347="","",SUMIFS('BLAST COLDROOM 1'!K$2:K350,'BLAST COLDROOM 1'!$C$2:$C350,$B347,'BLAST COLDROOM 1'!$E$2:$E350,$C347,'BLAST COLDROOM 1'!$A$2:$A350,$A347))</f>
        <v/>
      </c>
      <c r="J347" s="5" t="str">
        <f>IF($A347="","",SUMIFS(#REF!,'BLAST COLDROOM 1'!$C$2:$C350,$B347,'BLAST COLDROOM 1'!$E$2:$E350,$C347,'BLAST COLDROOM 1'!$A$2:$A350,$A347))</f>
        <v/>
      </c>
      <c r="K347" s="5" t="str">
        <f>IF($A347="","",SUMIFS('BLAST COLDROOM 1'!M$2:M350,'BLAST COLDROOM 1'!$C$2:$C350,$B347,'BLAST COLDROOM 1'!$E$2:$E350,$C347,'BLAST COLDROOM 1'!$A$2:$A350,$A347))</f>
        <v/>
      </c>
      <c r="L347" s="5" t="str">
        <f>IF($A347="","",SUMIFS('BLAST COLDROOM 1'!N$2:N350,'BLAST COLDROOM 1'!$C$2:$C350,$B347,'BLAST COLDROOM 1'!$E$2:$E350,$C347,'BLAST COLDROOM 1'!$A$2:$A350,$A347))</f>
        <v/>
      </c>
      <c r="M347" s="5" t="str">
        <f>IF($A347="","",SUMIFS('BLAST COLDROOM 1'!O$2:O350,'BLAST COLDROOM 1'!$C$2:$C350,$B347,'BLAST COLDROOM 1'!$E$2:$E350,$C347,'BLAST COLDROOM 1'!$A$2:$A350,$A347))</f>
        <v/>
      </c>
      <c r="N347" s="5" t="str">
        <f>IF($A347="","",SUMIFS('BLAST COLDROOM 1'!P$2:P350,'BLAST COLDROOM 1'!$C$2:$C350,$B347,'BLAST COLDROOM 1'!$E$2:$E350,$C347,'BLAST COLDROOM 1'!$A$2:$A350,$A347))</f>
        <v/>
      </c>
      <c r="O347" s="5" t="str">
        <f>IF($A347="","",SUMIFS('BLAST COLDROOM 1'!Q$2:Q350,'BLAST COLDROOM 1'!$C$2:$C350,$B347,'BLAST COLDROOM 1'!$E$2:$E350,$C347,'BLAST COLDROOM 1'!$A$2:$A350,$A347))</f>
        <v/>
      </c>
      <c r="P347" s="5" t="str">
        <f>IF($A347="","",SUMIFS('BLAST COLDROOM 1'!R$2:R350,'BLAST COLDROOM 1'!$C$2:$C350,$B347,'BLAST COLDROOM 1'!$E$2:$E350,$C347,'BLAST COLDROOM 1'!$A$2:$A350,$A347))</f>
        <v/>
      </c>
      <c r="Q347" s="5" t="str">
        <f>IF($A347="","",SUMIFS('BLAST COLDROOM 1'!S$2:S350,'BLAST COLDROOM 1'!$C$2:$C350,$B347,'BLAST COLDROOM 1'!$E$2:$E350,$C347,'BLAST COLDROOM 1'!$A$2:$A350,$A347))</f>
        <v/>
      </c>
      <c r="R347" s="5" t="str">
        <f>IF($A347="","",SUMIFS('BLAST COLDROOM 1'!T$2:T350,'BLAST COLDROOM 1'!$C$2:$C350,$B347,'BLAST COLDROOM 1'!$E$2:$E350,$C347,'BLAST COLDROOM 1'!$A$2:$A350,$A347))</f>
        <v/>
      </c>
      <c r="S347" s="5" t="str">
        <f>IF($A347="","",SUMIFS('BLAST COLDROOM 1'!U$2:U350,'BLAST COLDROOM 1'!$C$2:$C350,$B347,'BLAST COLDROOM 1'!$E$2:$E350,$C347,'BLAST COLDROOM 1'!$A$2:$A350,$A347))</f>
        <v/>
      </c>
      <c r="T347" s="5" t="str">
        <f>IF($A347="","",SUMIFS('BLAST COLDROOM 1'!V$2:V350,'BLAST COLDROOM 1'!$C$2:$C350,$B347,'BLAST COLDROOM 1'!$E$2:$E350,$C347,'BLAST COLDROOM 1'!$A$2:$A350,$A347))</f>
        <v/>
      </c>
      <c r="U347" s="5" t="str">
        <f>IF($A347="","",SUMIFS(#REF!,'BLAST COLDROOM 1'!$C$2:$C350,$B347,'BLAST COLDROOM 1'!$E$2:$E350,$C347,'BLAST COLDROOM 1'!$A$2:$A350,$A347))</f>
        <v/>
      </c>
      <c r="V347" s="5" t="str">
        <f>IF($A347="","",SUMIFS('BLAST COLDROOM 1'!X$2:X350,'BLAST COLDROOM 1'!$C$2:$C350,$B347,'BLAST COLDROOM 1'!$E$2:$E350,$C347,'BLAST COLDROOM 1'!$A$2:$A350,$A347))</f>
        <v/>
      </c>
      <c r="W347" s="5" t="str">
        <f>IF($A347="","",SUMIFS('BLAST COLDROOM 1'!Y$2:Y350,'BLAST COLDROOM 1'!$C$2:$C350,$B347,'BLAST COLDROOM 1'!$E$2:$E350,$C347,'BLAST COLDROOM 1'!$A$2:$A350,$A347))</f>
        <v/>
      </c>
      <c r="X347" s="5" t="str">
        <f>IF($A347="","",SUMIFS('BLAST COLDROOM 1'!Z$2:Z350,'BLAST COLDROOM 1'!$C$2:$C350,$B347,'BLAST COLDROOM 1'!$E$2:$E350,$C347,'BLAST COLDROOM 1'!$A$2:$A350,$A347))</f>
        <v/>
      </c>
      <c r="Y347" s="5" t="str">
        <f>IF($A347="","",SUMIFS('BLAST COLDROOM 1'!AA$2:AA350,'BLAST COLDROOM 1'!$C$2:$C350,$B347,'BLAST COLDROOM 1'!$E$2:$E350,$C347,'BLAST COLDROOM 1'!$A$2:$A350,$A347))</f>
        <v/>
      </c>
      <c r="Z347" s="5" t="str">
        <f>IF($A347="","",SUMIFS('BLAST COLDROOM 1'!AB$2:AB350,'BLAST COLDROOM 1'!$C$2:$C350,$B347,'BLAST COLDROOM 1'!$E$2:$E350,$C347,'BLAST COLDROOM 1'!$A$2:$A350,$A347))</f>
        <v/>
      </c>
      <c r="AA347" s="5" t="str">
        <f>IF($A347="","",SUMIFS('BLAST COLDROOM 1'!AC$2:AC350,'BLAST COLDROOM 1'!$C$2:$C350,$B347,'BLAST COLDROOM 1'!$E$2:$E350,$C347,'BLAST COLDROOM 1'!$A$2:$A350,$A347))</f>
        <v/>
      </c>
      <c r="AB347" s="5" t="str">
        <f>IF($A347="","",SUMIFS('BLAST COLDROOM 1'!AD$2:AD350,'BLAST COLDROOM 1'!$C$2:$C350,$B347,'BLAST COLDROOM 1'!$E$2:$E350,$C347,'BLAST COLDROOM 1'!$A$2:$A350,$A347))</f>
        <v/>
      </c>
      <c r="AC347" s="5" t="str">
        <f>IF($A347="","",SUMIFS('BLAST COLDROOM 1'!AE$2:AE350,'BLAST COLDROOM 1'!$C$2:$C350,$B347,'BLAST COLDROOM 1'!$E$2:$E350,$C347,'BLAST COLDROOM 1'!$A$2:$A350,$A347))</f>
        <v/>
      </c>
      <c r="AD347" s="5" t="str">
        <f>IF($A347="","",SUMIFS('BLAST COLDROOM 1'!AF$2:AF350,'BLAST COLDROOM 1'!$C$2:$C350,$B347,'BLAST COLDROOM 1'!$E$2:$E350,$C347,'BLAST COLDROOM 1'!$A$2:$A350,$A347))</f>
        <v/>
      </c>
      <c r="AE347" s="5" t="str">
        <f>IF($A347="","",SUMIFS('BLAST COLDROOM 1'!AG$2:AG350,'BLAST COLDROOM 1'!$C$2:$C350,$B347,'BLAST COLDROOM 1'!$E$2:$E350,$C347,'BLAST COLDROOM 1'!$A$2:$A350,$A347))</f>
        <v/>
      </c>
      <c r="AF347" s="5" t="str">
        <f>IF($A347="","",SUMIFS('BLAST COLDROOM 1'!AH$2:AH350,'BLAST COLDROOM 1'!$C$2:$C350,$B347,'BLAST COLDROOM 1'!$E$2:$E350,$C347,'BLAST COLDROOM 1'!$A$2:$A350,$A347))</f>
        <v/>
      </c>
      <c r="AG347" s="5" t="str">
        <f>IF($A347="","",SUMIFS('BLAST COLDROOM 1'!AI$2:AI350,'BLAST COLDROOM 1'!$C$2:$C350,$B347,'BLAST COLDROOM 1'!$E$2:$E350,$C347,'BLAST COLDROOM 1'!$A$2:$A350,$A347))</f>
        <v/>
      </c>
      <c r="AH347" s="5" t="str">
        <f>IF($A347="","",SUMIFS('BLAST COLDROOM 1'!AJ$2:AJ350,'BLAST COLDROOM 1'!$C$2:$C350,$B347,'BLAST COLDROOM 1'!$E$2:$E350,$C347,'BLAST COLDROOM 1'!$A$2:$A350,$A347))</f>
        <v/>
      </c>
      <c r="AI347" s="5" t="str">
        <f>IF($A347="","",SUMIFS('BLAST COLDROOM 1'!AK$2:AK350,'BLAST COLDROOM 1'!$C$2:$C350,$B347,'BLAST COLDROOM 1'!$E$2:$E350,$C347,'BLAST COLDROOM 1'!$A$2:$A350,$A347))</f>
        <v/>
      </c>
      <c r="AJ347" s="5" t="str">
        <f>IF($A347="","",SUMIFS('BLAST COLDROOM 1'!AL$2:AL350,'BLAST COLDROOM 1'!$C$2:$C350,$B347,'BLAST COLDROOM 1'!$E$2:$E350,$C347,'BLAST COLDROOM 1'!$A$2:$A350,$A347))</f>
        <v/>
      </c>
      <c r="AK347" s="5"/>
      <c r="AL347" s="5"/>
      <c r="AM347" s="5"/>
      <c r="AN347" s="5"/>
      <c r="AO347" s="5"/>
      <c r="AP347" s="5"/>
    </row>
    <row r="348" ht="15.75" customHeight="1">
      <c r="A348" s="17"/>
      <c r="B348" s="5"/>
      <c r="C348" s="5"/>
      <c r="D348" s="5" t="str">
        <f>IF($A348="","",SUMIFS('BLAST COLDROOM 1'!F$2:F350,'BLAST COLDROOM 1'!$C$2:$C350,$B348,'BLAST COLDROOM 1'!$E$2:$E350,$C348,'BLAST COLDROOM 1'!$A$2:$A350,$A348))</f>
        <v/>
      </c>
      <c r="E348" s="5" t="str">
        <f>IF($A348="","",SUMIFS('BLAST COLDROOM 1'!G$2:G350,'BLAST COLDROOM 1'!$C$2:$C350,$B348,'BLAST COLDROOM 1'!$E$2:$E350,$C348,'BLAST COLDROOM 1'!$A$2:$A350,$A348))</f>
        <v/>
      </c>
      <c r="F348" s="5" t="str">
        <f>IF($A348="","",SUMIFS('BLAST COLDROOM 1'!H$2:H350,'BLAST COLDROOM 1'!$C$2:$C350,$B348,'BLAST COLDROOM 1'!$E$2:$E350,$C348,'BLAST COLDROOM 1'!$A$2:$A350,$A348))</f>
        <v/>
      </c>
      <c r="G348" s="5" t="str">
        <f>IF($A348="","",SUMIFS('BLAST COLDROOM 1'!I$2:I350,'BLAST COLDROOM 1'!$C$2:$C350,$B348,'BLAST COLDROOM 1'!$E$2:$E350,$C348,'BLAST COLDROOM 1'!$A$2:$A350,$A348))</f>
        <v/>
      </c>
      <c r="H348" s="5" t="str">
        <f>IF($A348="","",SUMIFS('BLAST COLDROOM 1'!J$2:J350,'BLAST COLDROOM 1'!$C$2:$C350,$B348,'BLAST COLDROOM 1'!$E$2:$E350,$C348,'BLAST COLDROOM 1'!$A$2:$A350,$A348))</f>
        <v/>
      </c>
      <c r="I348" s="5" t="str">
        <f>IF($A348="","",SUMIFS('BLAST COLDROOM 1'!K$2:K350,'BLAST COLDROOM 1'!$C$2:$C350,$B348,'BLAST COLDROOM 1'!$E$2:$E350,$C348,'BLAST COLDROOM 1'!$A$2:$A350,$A348))</f>
        <v/>
      </c>
      <c r="J348" s="5" t="str">
        <f>IF($A348="","",SUMIFS(#REF!,'BLAST COLDROOM 1'!$C$2:$C350,$B348,'BLAST COLDROOM 1'!$E$2:$E350,$C348,'BLAST COLDROOM 1'!$A$2:$A350,$A348))</f>
        <v/>
      </c>
      <c r="K348" s="5" t="str">
        <f>IF($A348="","",SUMIFS('BLAST COLDROOM 1'!M$2:M350,'BLAST COLDROOM 1'!$C$2:$C350,$B348,'BLAST COLDROOM 1'!$E$2:$E350,$C348,'BLAST COLDROOM 1'!$A$2:$A350,$A348))</f>
        <v/>
      </c>
      <c r="L348" s="5" t="str">
        <f>IF($A348="","",SUMIFS('BLAST COLDROOM 1'!N$2:N350,'BLAST COLDROOM 1'!$C$2:$C350,$B348,'BLAST COLDROOM 1'!$E$2:$E350,$C348,'BLAST COLDROOM 1'!$A$2:$A350,$A348))</f>
        <v/>
      </c>
      <c r="M348" s="5" t="str">
        <f>IF($A348="","",SUMIFS('BLAST COLDROOM 1'!O$2:O350,'BLAST COLDROOM 1'!$C$2:$C350,$B348,'BLAST COLDROOM 1'!$E$2:$E350,$C348,'BLAST COLDROOM 1'!$A$2:$A350,$A348))</f>
        <v/>
      </c>
      <c r="N348" s="5" t="str">
        <f>IF($A348="","",SUMIFS('BLAST COLDROOM 1'!P$2:P350,'BLAST COLDROOM 1'!$C$2:$C350,$B348,'BLAST COLDROOM 1'!$E$2:$E350,$C348,'BLAST COLDROOM 1'!$A$2:$A350,$A348))</f>
        <v/>
      </c>
      <c r="O348" s="5" t="str">
        <f>IF($A348="","",SUMIFS('BLAST COLDROOM 1'!Q$2:Q350,'BLAST COLDROOM 1'!$C$2:$C350,$B348,'BLAST COLDROOM 1'!$E$2:$E350,$C348,'BLAST COLDROOM 1'!$A$2:$A350,$A348))</f>
        <v/>
      </c>
      <c r="P348" s="5" t="str">
        <f>IF($A348="","",SUMIFS('BLAST COLDROOM 1'!R$2:R350,'BLAST COLDROOM 1'!$C$2:$C350,$B348,'BLAST COLDROOM 1'!$E$2:$E350,$C348,'BLAST COLDROOM 1'!$A$2:$A350,$A348))</f>
        <v/>
      </c>
      <c r="Q348" s="5" t="str">
        <f>IF($A348="","",SUMIFS('BLAST COLDROOM 1'!S$2:S350,'BLAST COLDROOM 1'!$C$2:$C350,$B348,'BLAST COLDROOM 1'!$E$2:$E350,$C348,'BLAST COLDROOM 1'!$A$2:$A350,$A348))</f>
        <v/>
      </c>
      <c r="R348" s="5" t="str">
        <f>IF($A348="","",SUMIFS('BLAST COLDROOM 1'!T$2:T350,'BLAST COLDROOM 1'!$C$2:$C350,$B348,'BLAST COLDROOM 1'!$E$2:$E350,$C348,'BLAST COLDROOM 1'!$A$2:$A350,$A348))</f>
        <v/>
      </c>
      <c r="S348" s="5" t="str">
        <f>IF($A348="","",SUMIFS('BLAST COLDROOM 1'!U$2:U350,'BLAST COLDROOM 1'!$C$2:$C350,$B348,'BLAST COLDROOM 1'!$E$2:$E350,$C348,'BLAST COLDROOM 1'!$A$2:$A350,$A348))</f>
        <v/>
      </c>
      <c r="T348" s="5" t="str">
        <f>IF($A348="","",SUMIFS('BLAST COLDROOM 1'!V$2:V350,'BLAST COLDROOM 1'!$C$2:$C350,$B348,'BLAST COLDROOM 1'!$E$2:$E350,$C348,'BLAST COLDROOM 1'!$A$2:$A350,$A348))</f>
        <v/>
      </c>
      <c r="U348" s="5" t="str">
        <f>IF($A348="","",SUMIFS(#REF!,'BLAST COLDROOM 1'!$C$2:$C350,$B348,'BLAST COLDROOM 1'!$E$2:$E350,$C348,'BLAST COLDROOM 1'!$A$2:$A350,$A348))</f>
        <v/>
      </c>
      <c r="V348" s="5" t="str">
        <f>IF($A348="","",SUMIFS('BLAST COLDROOM 1'!X$2:X350,'BLAST COLDROOM 1'!$C$2:$C350,$B348,'BLAST COLDROOM 1'!$E$2:$E350,$C348,'BLAST COLDROOM 1'!$A$2:$A350,$A348))</f>
        <v/>
      </c>
      <c r="W348" s="5" t="str">
        <f>IF($A348="","",SUMIFS('BLAST COLDROOM 1'!Y$2:Y350,'BLAST COLDROOM 1'!$C$2:$C350,$B348,'BLAST COLDROOM 1'!$E$2:$E350,$C348,'BLAST COLDROOM 1'!$A$2:$A350,$A348))</f>
        <v/>
      </c>
      <c r="X348" s="5" t="str">
        <f>IF($A348="","",SUMIFS('BLAST COLDROOM 1'!Z$2:Z350,'BLAST COLDROOM 1'!$C$2:$C350,$B348,'BLAST COLDROOM 1'!$E$2:$E350,$C348,'BLAST COLDROOM 1'!$A$2:$A350,$A348))</f>
        <v/>
      </c>
      <c r="Y348" s="5" t="str">
        <f>IF($A348="","",SUMIFS('BLAST COLDROOM 1'!AA$2:AA350,'BLAST COLDROOM 1'!$C$2:$C350,$B348,'BLAST COLDROOM 1'!$E$2:$E350,$C348,'BLAST COLDROOM 1'!$A$2:$A350,$A348))</f>
        <v/>
      </c>
      <c r="Z348" s="5" t="str">
        <f>IF($A348="","",SUMIFS('BLAST COLDROOM 1'!AB$2:AB350,'BLAST COLDROOM 1'!$C$2:$C350,$B348,'BLAST COLDROOM 1'!$E$2:$E350,$C348,'BLAST COLDROOM 1'!$A$2:$A350,$A348))</f>
        <v/>
      </c>
      <c r="AA348" s="5" t="str">
        <f>IF($A348="","",SUMIFS('BLAST COLDROOM 1'!AC$2:AC350,'BLAST COLDROOM 1'!$C$2:$C350,$B348,'BLAST COLDROOM 1'!$E$2:$E350,$C348,'BLAST COLDROOM 1'!$A$2:$A350,$A348))</f>
        <v/>
      </c>
      <c r="AB348" s="5" t="str">
        <f>IF($A348="","",SUMIFS('BLAST COLDROOM 1'!AD$2:AD350,'BLAST COLDROOM 1'!$C$2:$C350,$B348,'BLAST COLDROOM 1'!$E$2:$E350,$C348,'BLAST COLDROOM 1'!$A$2:$A350,$A348))</f>
        <v/>
      </c>
      <c r="AC348" s="5" t="str">
        <f>IF($A348="","",SUMIFS('BLAST COLDROOM 1'!AE$2:AE350,'BLAST COLDROOM 1'!$C$2:$C350,$B348,'BLAST COLDROOM 1'!$E$2:$E350,$C348,'BLAST COLDROOM 1'!$A$2:$A350,$A348))</f>
        <v/>
      </c>
      <c r="AD348" s="5" t="str">
        <f>IF($A348="","",SUMIFS('BLAST COLDROOM 1'!AF$2:AF350,'BLAST COLDROOM 1'!$C$2:$C350,$B348,'BLAST COLDROOM 1'!$E$2:$E350,$C348,'BLAST COLDROOM 1'!$A$2:$A350,$A348))</f>
        <v/>
      </c>
      <c r="AE348" s="5" t="str">
        <f>IF($A348="","",SUMIFS('BLAST COLDROOM 1'!AG$2:AG350,'BLAST COLDROOM 1'!$C$2:$C350,$B348,'BLAST COLDROOM 1'!$E$2:$E350,$C348,'BLAST COLDROOM 1'!$A$2:$A350,$A348))</f>
        <v/>
      </c>
      <c r="AF348" s="5" t="str">
        <f>IF($A348="","",SUMIFS('BLAST COLDROOM 1'!AH$2:AH350,'BLAST COLDROOM 1'!$C$2:$C350,$B348,'BLAST COLDROOM 1'!$E$2:$E350,$C348,'BLAST COLDROOM 1'!$A$2:$A350,$A348))</f>
        <v/>
      </c>
      <c r="AG348" s="5" t="str">
        <f>IF($A348="","",SUMIFS('BLAST COLDROOM 1'!AI$2:AI350,'BLAST COLDROOM 1'!$C$2:$C350,$B348,'BLAST COLDROOM 1'!$E$2:$E350,$C348,'BLAST COLDROOM 1'!$A$2:$A350,$A348))</f>
        <v/>
      </c>
      <c r="AH348" s="5" t="str">
        <f>IF($A348="","",SUMIFS('BLAST COLDROOM 1'!AJ$2:AJ350,'BLAST COLDROOM 1'!$C$2:$C350,$B348,'BLAST COLDROOM 1'!$E$2:$E350,$C348,'BLAST COLDROOM 1'!$A$2:$A350,$A348))</f>
        <v/>
      </c>
      <c r="AI348" s="5" t="str">
        <f>IF($A348="","",SUMIFS('BLAST COLDROOM 1'!AK$2:AK350,'BLAST COLDROOM 1'!$C$2:$C350,$B348,'BLAST COLDROOM 1'!$E$2:$E350,$C348,'BLAST COLDROOM 1'!$A$2:$A350,$A348))</f>
        <v/>
      </c>
      <c r="AJ348" s="5" t="str">
        <f>IF($A348="","",SUMIFS('BLAST COLDROOM 1'!AL$2:AL350,'BLAST COLDROOM 1'!$C$2:$C350,$B348,'BLAST COLDROOM 1'!$E$2:$E350,$C348,'BLAST COLDROOM 1'!$A$2:$A350,$A348))</f>
        <v/>
      </c>
    </row>
    <row r="349" ht="15.75" customHeight="1">
      <c r="A349" s="17"/>
      <c r="B349" s="5"/>
      <c r="C349" s="5"/>
      <c r="D349" s="5" t="str">
        <f>IF($A349="","",SUMIFS('BLAST COLDROOM 1'!F$2:F350,'BLAST COLDROOM 1'!$C$2:$C350,$B349,'BLAST COLDROOM 1'!$E$2:$E350,$C349,'BLAST COLDROOM 1'!$A$2:$A350,$A349))</f>
        <v/>
      </c>
      <c r="E349" s="5" t="str">
        <f>IF($A349="","",SUMIFS('BLAST COLDROOM 1'!G$2:G350,'BLAST COLDROOM 1'!$C$2:$C350,$B349,'BLAST COLDROOM 1'!$E$2:$E350,$C349,'BLAST COLDROOM 1'!$A$2:$A350,$A349))</f>
        <v/>
      </c>
      <c r="F349" s="5" t="str">
        <f>IF($A349="","",SUMIFS('BLAST COLDROOM 1'!H$2:H350,'BLAST COLDROOM 1'!$C$2:$C350,$B349,'BLAST COLDROOM 1'!$E$2:$E350,$C349,'BLAST COLDROOM 1'!$A$2:$A350,$A349))</f>
        <v/>
      </c>
      <c r="G349" s="5" t="str">
        <f>IF($A349="","",SUMIFS('BLAST COLDROOM 1'!I$2:I350,'BLAST COLDROOM 1'!$C$2:$C350,$B349,'BLAST COLDROOM 1'!$E$2:$E350,$C349,'BLAST COLDROOM 1'!$A$2:$A350,$A349))</f>
        <v/>
      </c>
      <c r="H349" s="5" t="str">
        <f>IF($A349="","",SUMIFS('BLAST COLDROOM 1'!J$2:J350,'BLAST COLDROOM 1'!$C$2:$C350,$B349,'BLAST COLDROOM 1'!$E$2:$E350,$C349,'BLAST COLDROOM 1'!$A$2:$A350,$A349))</f>
        <v/>
      </c>
      <c r="I349" s="5" t="str">
        <f>IF($A349="","",SUMIFS('BLAST COLDROOM 1'!K$2:K350,'BLAST COLDROOM 1'!$C$2:$C350,$B349,'BLAST COLDROOM 1'!$E$2:$E350,$C349,'BLAST COLDROOM 1'!$A$2:$A350,$A349))</f>
        <v/>
      </c>
      <c r="J349" s="5" t="str">
        <f>IF($A349="","",SUMIFS(#REF!,'BLAST COLDROOM 1'!$C$2:$C350,$B349,'BLAST COLDROOM 1'!$E$2:$E350,$C349,'BLAST COLDROOM 1'!$A$2:$A350,$A349))</f>
        <v/>
      </c>
      <c r="K349" s="5" t="str">
        <f>IF($A349="","",SUMIFS('BLAST COLDROOM 1'!M$2:M350,'BLAST COLDROOM 1'!$C$2:$C350,$B349,'BLAST COLDROOM 1'!$E$2:$E350,$C349,'BLAST COLDROOM 1'!$A$2:$A350,$A349))</f>
        <v/>
      </c>
      <c r="L349" s="5" t="str">
        <f>IF($A349="","",SUMIFS('BLAST COLDROOM 1'!N$2:N350,'BLAST COLDROOM 1'!$C$2:$C350,$B349,'BLAST COLDROOM 1'!$E$2:$E350,$C349,'BLAST COLDROOM 1'!$A$2:$A350,$A349))</f>
        <v/>
      </c>
      <c r="M349" s="5" t="str">
        <f>IF($A349="","",SUMIFS('BLAST COLDROOM 1'!O$2:O350,'BLAST COLDROOM 1'!$C$2:$C350,$B349,'BLAST COLDROOM 1'!$E$2:$E350,$C349,'BLAST COLDROOM 1'!$A$2:$A350,$A349))</f>
        <v/>
      </c>
      <c r="N349" s="5" t="str">
        <f>IF($A349="","",SUMIFS('BLAST COLDROOM 1'!P$2:P350,'BLAST COLDROOM 1'!$C$2:$C350,$B349,'BLAST COLDROOM 1'!$E$2:$E350,$C349,'BLAST COLDROOM 1'!$A$2:$A350,$A349))</f>
        <v/>
      </c>
      <c r="O349" s="5" t="str">
        <f>IF($A349="","",SUMIFS('BLAST COLDROOM 1'!Q$2:Q350,'BLAST COLDROOM 1'!$C$2:$C350,$B349,'BLAST COLDROOM 1'!$E$2:$E350,$C349,'BLAST COLDROOM 1'!$A$2:$A350,$A349))</f>
        <v/>
      </c>
      <c r="P349" s="5" t="str">
        <f>IF($A349="","",SUMIFS('BLAST COLDROOM 1'!R$2:R350,'BLAST COLDROOM 1'!$C$2:$C350,$B349,'BLAST COLDROOM 1'!$E$2:$E350,$C349,'BLAST COLDROOM 1'!$A$2:$A350,$A349))</f>
        <v/>
      </c>
      <c r="Q349" s="5" t="str">
        <f>IF($A349="","",SUMIFS('BLAST COLDROOM 1'!S$2:S350,'BLAST COLDROOM 1'!$C$2:$C350,$B349,'BLAST COLDROOM 1'!$E$2:$E350,$C349,'BLAST COLDROOM 1'!$A$2:$A350,$A349))</f>
        <v/>
      </c>
      <c r="R349" s="5" t="str">
        <f>IF($A349="","",SUMIFS('BLAST COLDROOM 1'!T$2:T350,'BLAST COLDROOM 1'!$C$2:$C350,$B349,'BLAST COLDROOM 1'!$E$2:$E350,$C349,'BLAST COLDROOM 1'!$A$2:$A350,$A349))</f>
        <v/>
      </c>
      <c r="S349" s="5" t="str">
        <f>IF($A349="","",SUMIFS('BLAST COLDROOM 1'!U$2:U350,'BLAST COLDROOM 1'!$C$2:$C350,$B349,'BLAST COLDROOM 1'!$E$2:$E350,$C349,'BLAST COLDROOM 1'!$A$2:$A350,$A349))</f>
        <v/>
      </c>
      <c r="T349" s="5" t="str">
        <f>IF($A349="","",SUMIFS('BLAST COLDROOM 1'!V$2:V350,'BLAST COLDROOM 1'!$C$2:$C350,$B349,'BLAST COLDROOM 1'!$E$2:$E350,$C349,'BLAST COLDROOM 1'!$A$2:$A350,$A349))</f>
        <v/>
      </c>
      <c r="U349" s="5" t="str">
        <f>IF($A349="","",SUMIFS(#REF!,'BLAST COLDROOM 1'!$C$2:$C350,$B349,'BLAST COLDROOM 1'!$E$2:$E350,$C349,'BLAST COLDROOM 1'!$A$2:$A350,$A349))</f>
        <v/>
      </c>
      <c r="V349" s="5" t="str">
        <f>IF($A349="","",SUMIFS('BLAST COLDROOM 1'!X$2:X350,'BLAST COLDROOM 1'!$C$2:$C350,$B349,'BLAST COLDROOM 1'!$E$2:$E350,$C349,'BLAST COLDROOM 1'!$A$2:$A350,$A349))</f>
        <v/>
      </c>
      <c r="W349" s="5" t="str">
        <f>IF($A349="","",SUMIFS('BLAST COLDROOM 1'!Y$2:Y350,'BLAST COLDROOM 1'!$C$2:$C350,$B349,'BLAST COLDROOM 1'!$E$2:$E350,$C349,'BLAST COLDROOM 1'!$A$2:$A350,$A349))</f>
        <v/>
      </c>
      <c r="X349" s="5" t="str">
        <f>IF($A349="","",SUMIFS('BLAST COLDROOM 1'!Z$2:Z350,'BLAST COLDROOM 1'!$C$2:$C350,$B349,'BLAST COLDROOM 1'!$E$2:$E350,$C349,'BLAST COLDROOM 1'!$A$2:$A350,$A349))</f>
        <v/>
      </c>
      <c r="Y349" s="5" t="str">
        <f>IF($A349="","",SUMIFS('BLAST COLDROOM 1'!AA$2:AA350,'BLAST COLDROOM 1'!$C$2:$C350,$B349,'BLAST COLDROOM 1'!$E$2:$E350,$C349,'BLAST COLDROOM 1'!$A$2:$A350,$A349))</f>
        <v/>
      </c>
      <c r="Z349" s="5" t="str">
        <f>IF($A349="","",SUMIFS('BLAST COLDROOM 1'!AB$2:AB350,'BLAST COLDROOM 1'!$C$2:$C350,$B349,'BLAST COLDROOM 1'!$E$2:$E350,$C349,'BLAST COLDROOM 1'!$A$2:$A350,$A349))</f>
        <v/>
      </c>
      <c r="AA349" s="5" t="str">
        <f>IF($A349="","",SUMIFS('BLAST COLDROOM 1'!AC$2:AC350,'BLAST COLDROOM 1'!$C$2:$C350,$B349,'BLAST COLDROOM 1'!$E$2:$E350,$C349,'BLAST COLDROOM 1'!$A$2:$A350,$A349))</f>
        <v/>
      </c>
      <c r="AB349" s="5" t="str">
        <f>IF($A349="","",SUMIFS('BLAST COLDROOM 1'!AD$2:AD350,'BLAST COLDROOM 1'!$C$2:$C350,$B349,'BLAST COLDROOM 1'!$E$2:$E350,$C349,'BLAST COLDROOM 1'!$A$2:$A350,$A349))</f>
        <v/>
      </c>
      <c r="AC349" s="5" t="str">
        <f>IF($A349="","",SUMIFS('BLAST COLDROOM 1'!AE$2:AE350,'BLAST COLDROOM 1'!$C$2:$C350,$B349,'BLAST COLDROOM 1'!$E$2:$E350,$C349,'BLAST COLDROOM 1'!$A$2:$A350,$A349))</f>
        <v/>
      </c>
      <c r="AD349" s="5" t="str">
        <f>IF($A349="","",SUMIFS('BLAST COLDROOM 1'!AF$2:AF350,'BLAST COLDROOM 1'!$C$2:$C350,$B349,'BLAST COLDROOM 1'!$E$2:$E350,$C349,'BLAST COLDROOM 1'!$A$2:$A350,$A349))</f>
        <v/>
      </c>
      <c r="AE349" s="5" t="str">
        <f>IF($A349="","",SUMIFS('BLAST COLDROOM 1'!AG$2:AG350,'BLAST COLDROOM 1'!$C$2:$C350,$B349,'BLAST COLDROOM 1'!$E$2:$E350,$C349,'BLAST COLDROOM 1'!$A$2:$A350,$A349))</f>
        <v/>
      </c>
      <c r="AF349" s="5" t="str">
        <f>IF($A349="","",SUMIFS('BLAST COLDROOM 1'!AH$2:AH350,'BLAST COLDROOM 1'!$C$2:$C350,$B349,'BLAST COLDROOM 1'!$E$2:$E350,$C349,'BLAST COLDROOM 1'!$A$2:$A350,$A349))</f>
        <v/>
      </c>
      <c r="AG349" s="5" t="str">
        <f>IF($A349="","",SUMIFS('BLAST COLDROOM 1'!AI$2:AI350,'BLAST COLDROOM 1'!$C$2:$C350,$B349,'BLAST COLDROOM 1'!$E$2:$E350,$C349,'BLAST COLDROOM 1'!$A$2:$A350,$A349))</f>
        <v/>
      </c>
      <c r="AH349" s="5" t="str">
        <f>IF($A349="","",SUMIFS('BLAST COLDROOM 1'!AJ$2:AJ350,'BLAST COLDROOM 1'!$C$2:$C350,$B349,'BLAST COLDROOM 1'!$E$2:$E350,$C349,'BLAST COLDROOM 1'!$A$2:$A350,$A349))</f>
        <v/>
      </c>
      <c r="AI349" s="5" t="str">
        <f>IF($A349="","",SUMIFS('BLAST COLDROOM 1'!AK$2:AK350,'BLAST COLDROOM 1'!$C$2:$C350,$B349,'BLAST COLDROOM 1'!$E$2:$E350,$C349,'BLAST COLDROOM 1'!$A$2:$A350,$A349))</f>
        <v/>
      </c>
      <c r="AJ349" s="5" t="str">
        <f>IF($A349="","",SUMIFS('BLAST COLDROOM 1'!AL$2:AL350,'BLAST COLDROOM 1'!$C$2:$C350,$B349,'BLAST COLDROOM 1'!$E$2:$E350,$C349,'BLAST COLDROOM 1'!$A$2:$A350,$A349))</f>
        <v/>
      </c>
    </row>
    <row r="350" ht="15.75" customHeight="1">
      <c r="A350" s="17"/>
      <c r="B350" s="5"/>
      <c r="C350" s="5"/>
      <c r="D350" s="5" t="str">
        <f>IF($A350="","",SUMIFS('BLAST COLDROOM 1'!F$2:F350,'BLAST COLDROOM 1'!$C$2:$C350,$B350,'BLAST COLDROOM 1'!$E$2:$E350,$C350,'BLAST COLDROOM 1'!$A$2:$A350,$A350))</f>
        <v/>
      </c>
      <c r="E350" s="5" t="str">
        <f>IF($A350="","",SUMIFS('BLAST COLDROOM 1'!G$2:G350,'BLAST COLDROOM 1'!$C$2:$C350,$B350,'BLAST COLDROOM 1'!$E$2:$E350,$C350,'BLAST COLDROOM 1'!$A$2:$A350,$A350))</f>
        <v/>
      </c>
      <c r="F350" s="5" t="str">
        <f>IF($A350="","",SUMIFS('BLAST COLDROOM 1'!H$2:H350,'BLAST COLDROOM 1'!$C$2:$C350,$B350,'BLAST COLDROOM 1'!$E$2:$E350,$C350,'BLAST COLDROOM 1'!$A$2:$A350,$A350))</f>
        <v/>
      </c>
      <c r="G350" s="5" t="str">
        <f>IF($A350="","",SUMIFS('BLAST COLDROOM 1'!I$2:I350,'BLAST COLDROOM 1'!$C$2:$C350,$B350,'BLAST COLDROOM 1'!$E$2:$E350,$C350,'BLAST COLDROOM 1'!$A$2:$A350,$A350))</f>
        <v/>
      </c>
      <c r="H350" s="5" t="str">
        <f>IF($A350="","",SUMIFS('BLAST COLDROOM 1'!J$2:J350,'BLAST COLDROOM 1'!$C$2:$C350,$B350,'BLAST COLDROOM 1'!$E$2:$E350,$C350,'BLAST COLDROOM 1'!$A$2:$A350,$A350))</f>
        <v/>
      </c>
      <c r="I350" s="5" t="str">
        <f>IF($A350="","",SUMIFS('BLAST COLDROOM 1'!K$2:K350,'BLAST COLDROOM 1'!$C$2:$C350,$B350,'BLAST COLDROOM 1'!$E$2:$E350,$C350,'BLAST COLDROOM 1'!$A$2:$A350,$A350))</f>
        <v/>
      </c>
      <c r="J350" s="5" t="str">
        <f>IF($A350="","",SUMIFS(#REF!,'BLAST COLDROOM 1'!$C$2:$C350,$B350,'BLAST COLDROOM 1'!$E$2:$E350,$C350,'BLAST COLDROOM 1'!$A$2:$A350,$A350))</f>
        <v/>
      </c>
      <c r="K350" s="5" t="str">
        <f>IF($A350="","",SUMIFS('BLAST COLDROOM 1'!M$2:M350,'BLAST COLDROOM 1'!$C$2:$C350,$B350,'BLAST COLDROOM 1'!$E$2:$E350,$C350,'BLAST COLDROOM 1'!$A$2:$A350,$A350))</f>
        <v/>
      </c>
      <c r="L350" s="5" t="str">
        <f>IF($A350="","",SUMIFS('BLAST COLDROOM 1'!N$2:N350,'BLAST COLDROOM 1'!$C$2:$C350,$B350,'BLAST COLDROOM 1'!$E$2:$E350,$C350,'BLAST COLDROOM 1'!$A$2:$A350,$A350))</f>
        <v/>
      </c>
      <c r="M350" s="5" t="str">
        <f>IF($A350="","",SUMIFS('BLAST COLDROOM 1'!O$2:O350,'BLAST COLDROOM 1'!$C$2:$C350,$B350,'BLAST COLDROOM 1'!$E$2:$E350,$C350,'BLAST COLDROOM 1'!$A$2:$A350,$A350))</f>
        <v/>
      </c>
      <c r="N350" s="5" t="str">
        <f>IF($A350="","",SUMIFS('BLAST COLDROOM 1'!P$2:P350,'BLAST COLDROOM 1'!$C$2:$C350,$B350,'BLAST COLDROOM 1'!$E$2:$E350,$C350,'BLAST COLDROOM 1'!$A$2:$A350,$A350))</f>
        <v/>
      </c>
      <c r="O350" s="5" t="str">
        <f>IF($A350="","",SUMIFS('BLAST COLDROOM 1'!Q$2:Q350,'BLAST COLDROOM 1'!$C$2:$C350,$B350,'BLAST COLDROOM 1'!$E$2:$E350,$C350,'BLAST COLDROOM 1'!$A$2:$A350,$A350))</f>
        <v/>
      </c>
      <c r="P350" s="5" t="str">
        <f>IF($A350="","",SUMIFS('BLAST COLDROOM 1'!R$2:R350,'BLAST COLDROOM 1'!$C$2:$C350,$B350,'BLAST COLDROOM 1'!$E$2:$E350,$C350,'BLAST COLDROOM 1'!$A$2:$A350,$A350))</f>
        <v/>
      </c>
      <c r="Q350" s="5" t="str">
        <f>IF($A350="","",SUMIFS('BLAST COLDROOM 1'!S$2:S350,'BLAST COLDROOM 1'!$C$2:$C350,$B350,'BLAST COLDROOM 1'!$E$2:$E350,$C350,'BLAST COLDROOM 1'!$A$2:$A350,$A350))</f>
        <v/>
      </c>
      <c r="R350" s="5" t="str">
        <f>IF($A350="","",SUMIFS('BLAST COLDROOM 1'!T$2:T350,'BLAST COLDROOM 1'!$C$2:$C350,$B350,'BLAST COLDROOM 1'!$E$2:$E350,$C350,'BLAST COLDROOM 1'!$A$2:$A350,$A350))</f>
        <v/>
      </c>
      <c r="S350" s="5" t="str">
        <f>IF($A350="","",SUMIFS('BLAST COLDROOM 1'!U$2:U350,'BLAST COLDROOM 1'!$C$2:$C350,$B350,'BLAST COLDROOM 1'!$E$2:$E350,$C350,'BLAST COLDROOM 1'!$A$2:$A350,$A350))</f>
        <v/>
      </c>
      <c r="T350" s="5" t="str">
        <f>IF($A350="","",SUMIFS('BLAST COLDROOM 1'!V$2:V350,'BLAST COLDROOM 1'!$C$2:$C350,$B350,'BLAST COLDROOM 1'!$E$2:$E350,$C350,'BLAST COLDROOM 1'!$A$2:$A350,$A350))</f>
        <v/>
      </c>
      <c r="U350" s="5" t="str">
        <f>IF($A350="","",SUMIFS(#REF!,'BLAST COLDROOM 1'!$C$2:$C350,$B350,'BLAST COLDROOM 1'!$E$2:$E350,$C350,'BLAST COLDROOM 1'!$A$2:$A350,$A350))</f>
        <v/>
      </c>
      <c r="V350" s="5" t="str">
        <f>IF($A350="","",SUMIFS('BLAST COLDROOM 1'!X$2:X350,'BLAST COLDROOM 1'!$C$2:$C350,$B350,'BLAST COLDROOM 1'!$E$2:$E350,$C350,'BLAST COLDROOM 1'!$A$2:$A350,$A350))</f>
        <v/>
      </c>
      <c r="W350" s="5" t="str">
        <f>IF($A350="","",SUMIFS('BLAST COLDROOM 1'!Y$2:Y350,'BLAST COLDROOM 1'!$C$2:$C350,$B350,'BLAST COLDROOM 1'!$E$2:$E350,$C350,'BLAST COLDROOM 1'!$A$2:$A350,$A350))</f>
        <v/>
      </c>
      <c r="X350" s="5" t="str">
        <f>IF($A350="","",SUMIFS('BLAST COLDROOM 1'!Z$2:Z350,'BLAST COLDROOM 1'!$C$2:$C350,$B350,'BLAST COLDROOM 1'!$E$2:$E350,$C350,'BLAST COLDROOM 1'!$A$2:$A350,$A350))</f>
        <v/>
      </c>
      <c r="Y350" s="5" t="str">
        <f>IF($A350="","",SUMIFS('BLAST COLDROOM 1'!AA$2:AA350,'BLAST COLDROOM 1'!$C$2:$C350,$B350,'BLAST COLDROOM 1'!$E$2:$E350,$C350,'BLAST COLDROOM 1'!$A$2:$A350,$A350))</f>
        <v/>
      </c>
      <c r="Z350" s="5" t="str">
        <f>IF($A350="","",SUMIFS('BLAST COLDROOM 1'!AB$2:AB350,'BLAST COLDROOM 1'!$C$2:$C350,$B350,'BLAST COLDROOM 1'!$E$2:$E350,$C350,'BLAST COLDROOM 1'!$A$2:$A350,$A350))</f>
        <v/>
      </c>
      <c r="AA350" s="5" t="str">
        <f>IF($A350="","",SUMIFS('BLAST COLDROOM 1'!AC$2:AC350,'BLAST COLDROOM 1'!$C$2:$C350,$B350,'BLAST COLDROOM 1'!$E$2:$E350,$C350,'BLAST COLDROOM 1'!$A$2:$A350,$A350))</f>
        <v/>
      </c>
      <c r="AB350" s="5" t="str">
        <f>IF($A350="","",SUMIFS('BLAST COLDROOM 1'!AD$2:AD350,'BLAST COLDROOM 1'!$C$2:$C350,$B350,'BLAST COLDROOM 1'!$E$2:$E350,$C350,'BLAST COLDROOM 1'!$A$2:$A350,$A350))</f>
        <v/>
      </c>
      <c r="AC350" s="5" t="str">
        <f>IF($A350="","",SUMIFS('BLAST COLDROOM 1'!AE$2:AE350,'BLAST COLDROOM 1'!$C$2:$C350,$B350,'BLAST COLDROOM 1'!$E$2:$E350,$C350,'BLAST COLDROOM 1'!$A$2:$A350,$A350))</f>
        <v/>
      </c>
      <c r="AD350" s="5" t="str">
        <f>IF($A350="","",SUMIFS('BLAST COLDROOM 1'!AF$2:AF350,'BLAST COLDROOM 1'!$C$2:$C350,$B350,'BLAST COLDROOM 1'!$E$2:$E350,$C350,'BLAST COLDROOM 1'!$A$2:$A350,$A350))</f>
        <v/>
      </c>
      <c r="AE350" s="5" t="str">
        <f>IF($A350="","",SUMIFS('BLAST COLDROOM 1'!AG$2:AG350,'BLAST COLDROOM 1'!$C$2:$C350,$B350,'BLAST COLDROOM 1'!$E$2:$E350,$C350,'BLAST COLDROOM 1'!$A$2:$A350,$A350))</f>
        <v/>
      </c>
      <c r="AF350" s="5" t="str">
        <f>IF($A350="","",SUMIFS('BLAST COLDROOM 1'!AH$2:AH350,'BLAST COLDROOM 1'!$C$2:$C350,$B350,'BLAST COLDROOM 1'!$E$2:$E350,$C350,'BLAST COLDROOM 1'!$A$2:$A350,$A350))</f>
        <v/>
      </c>
      <c r="AG350" s="5" t="str">
        <f>IF($A350="","",SUMIFS('BLAST COLDROOM 1'!AI$2:AI350,'BLAST COLDROOM 1'!$C$2:$C350,$B350,'BLAST COLDROOM 1'!$E$2:$E350,$C350,'BLAST COLDROOM 1'!$A$2:$A350,$A350))</f>
        <v/>
      </c>
      <c r="AH350" s="5" t="str">
        <f>IF($A350="","",SUMIFS('BLAST COLDROOM 1'!AJ$2:AJ350,'BLAST COLDROOM 1'!$C$2:$C350,$B350,'BLAST COLDROOM 1'!$E$2:$E350,$C350,'BLAST COLDROOM 1'!$A$2:$A350,$A350))</f>
        <v/>
      </c>
      <c r="AI350" s="5" t="str">
        <f>IF($A350="","",SUMIFS('BLAST COLDROOM 1'!AK$2:AK350,'BLAST COLDROOM 1'!$C$2:$C350,$B350,'BLAST COLDROOM 1'!$E$2:$E350,$C350,'BLAST COLDROOM 1'!$A$2:$A350,$A350))</f>
        <v/>
      </c>
      <c r="AJ350" s="5" t="str">
        <f>IF($A350="","",SUMIFS('BLAST COLDROOM 1'!AL$2:AL350,'BLAST COLDROOM 1'!$C$2:$C350,$B350,'BLAST COLDROOM 1'!$E$2:$E350,$C350,'BLAST COLDROOM 1'!$A$2:$A350,$A350))</f>
        <v/>
      </c>
    </row>
    <row r="351" ht="15.75" customHeight="1">
      <c r="A351" s="17"/>
      <c r="B351" s="5"/>
      <c r="C351" s="5"/>
      <c r="D351" s="5" t="str">
        <f>IF($A351="","",SUMIFS('BLAST COLDROOM 1'!F$2:F350,'BLAST COLDROOM 1'!$C$2:$C350,$B351,'BLAST COLDROOM 1'!$E$2:$E350,$C351,'BLAST COLDROOM 1'!$A$2:$A350,$A351))</f>
        <v/>
      </c>
      <c r="E351" s="5" t="str">
        <f>IF($A351="","",SUMIFS('BLAST COLDROOM 1'!G$2:G350,'BLAST COLDROOM 1'!$C$2:$C350,$B351,'BLAST COLDROOM 1'!$E$2:$E350,$C351,'BLAST COLDROOM 1'!$A$2:$A350,$A351))</f>
        <v/>
      </c>
      <c r="F351" s="5" t="str">
        <f>IF($A351="","",SUMIFS('BLAST COLDROOM 1'!H$2:H350,'BLAST COLDROOM 1'!$C$2:$C350,$B351,'BLAST COLDROOM 1'!$E$2:$E350,$C351,'BLAST COLDROOM 1'!$A$2:$A350,$A351))</f>
        <v/>
      </c>
      <c r="G351" s="5" t="str">
        <f>IF($A351="","",SUMIFS('BLAST COLDROOM 1'!I$2:I350,'BLAST COLDROOM 1'!$C$2:$C350,$B351,'BLAST COLDROOM 1'!$E$2:$E350,$C351,'BLAST COLDROOM 1'!$A$2:$A350,$A351))</f>
        <v/>
      </c>
      <c r="H351" s="5" t="str">
        <f>IF($A351="","",SUMIFS('BLAST COLDROOM 1'!J$2:J350,'BLAST COLDROOM 1'!$C$2:$C350,$B351,'BLAST COLDROOM 1'!$E$2:$E350,$C351,'BLAST COLDROOM 1'!$A$2:$A350,$A351))</f>
        <v/>
      </c>
      <c r="I351" s="5" t="str">
        <f>IF($A351="","",SUMIFS('BLAST COLDROOM 1'!K$2:K350,'BLAST COLDROOM 1'!$C$2:$C350,$B351,'BLAST COLDROOM 1'!$E$2:$E350,$C351,'BLAST COLDROOM 1'!$A$2:$A350,$A351))</f>
        <v/>
      </c>
      <c r="J351" s="5" t="str">
        <f>IF($A351="","",SUMIFS(#REF!,'BLAST COLDROOM 1'!$C$2:$C350,$B351,'BLAST COLDROOM 1'!$E$2:$E350,$C351,'BLAST COLDROOM 1'!$A$2:$A350,$A351))</f>
        <v/>
      </c>
      <c r="K351" s="5" t="str">
        <f>IF($A351="","",SUMIFS('BLAST COLDROOM 1'!M$2:M350,'BLAST COLDROOM 1'!$C$2:$C350,$B351,'BLAST COLDROOM 1'!$E$2:$E350,$C351,'BLAST COLDROOM 1'!$A$2:$A350,$A351))</f>
        <v/>
      </c>
      <c r="L351" s="5" t="str">
        <f>IF($A351="","",SUMIFS('BLAST COLDROOM 1'!N$2:N350,'BLAST COLDROOM 1'!$C$2:$C350,$B351,'BLAST COLDROOM 1'!$E$2:$E350,$C351,'BLAST COLDROOM 1'!$A$2:$A350,$A351))</f>
        <v/>
      </c>
      <c r="M351" s="5" t="str">
        <f>IF($A351="","",SUMIFS('BLAST COLDROOM 1'!O$2:O350,'BLAST COLDROOM 1'!$C$2:$C350,$B351,'BLAST COLDROOM 1'!$E$2:$E350,$C351,'BLAST COLDROOM 1'!$A$2:$A350,$A351))</f>
        <v/>
      </c>
      <c r="N351" s="5" t="str">
        <f>IF($A351="","",SUMIFS('BLAST COLDROOM 1'!P$2:P350,'BLAST COLDROOM 1'!$C$2:$C350,$B351,'BLAST COLDROOM 1'!$E$2:$E350,$C351,'BLAST COLDROOM 1'!$A$2:$A350,$A351))</f>
        <v/>
      </c>
      <c r="O351" s="5" t="str">
        <f>IF($A351="","",SUMIFS('BLAST COLDROOM 1'!Q$2:Q350,'BLAST COLDROOM 1'!$C$2:$C350,$B351,'BLAST COLDROOM 1'!$E$2:$E350,$C351,'BLAST COLDROOM 1'!$A$2:$A350,$A351))</f>
        <v/>
      </c>
      <c r="P351" s="5" t="str">
        <f>IF($A351="","",SUMIFS('BLAST COLDROOM 1'!R$2:R350,'BLAST COLDROOM 1'!$C$2:$C350,$B351,'BLAST COLDROOM 1'!$E$2:$E350,$C351,'BLAST COLDROOM 1'!$A$2:$A350,$A351))</f>
        <v/>
      </c>
      <c r="Q351" s="5" t="str">
        <f>IF($A351="","",SUMIFS('BLAST COLDROOM 1'!S$2:S350,'BLAST COLDROOM 1'!$C$2:$C350,$B351,'BLAST COLDROOM 1'!$E$2:$E350,$C351,'BLAST COLDROOM 1'!$A$2:$A350,$A351))</f>
        <v/>
      </c>
      <c r="R351" s="5" t="str">
        <f>IF($A351="","",SUMIFS('BLAST COLDROOM 1'!T$2:T350,'BLAST COLDROOM 1'!$C$2:$C350,$B351,'BLAST COLDROOM 1'!$E$2:$E350,$C351,'BLAST COLDROOM 1'!$A$2:$A350,$A351))</f>
        <v/>
      </c>
      <c r="S351" s="5" t="str">
        <f>IF($A351="","",SUMIFS('BLAST COLDROOM 1'!U$2:U350,'BLAST COLDROOM 1'!$C$2:$C350,$B351,'BLAST COLDROOM 1'!$E$2:$E350,$C351,'BLAST COLDROOM 1'!$A$2:$A350,$A351))</f>
        <v/>
      </c>
      <c r="T351" s="5" t="str">
        <f>IF($A351="","",SUMIFS('BLAST COLDROOM 1'!V$2:V350,'BLAST COLDROOM 1'!$C$2:$C350,$B351,'BLAST COLDROOM 1'!$E$2:$E350,$C351,'BLAST COLDROOM 1'!$A$2:$A350,$A351))</f>
        <v/>
      </c>
      <c r="U351" s="5" t="str">
        <f>IF($A351="","",SUMIFS(#REF!,'BLAST COLDROOM 1'!$C$2:$C350,$B351,'BLAST COLDROOM 1'!$E$2:$E350,$C351,'BLAST COLDROOM 1'!$A$2:$A350,$A351))</f>
        <v/>
      </c>
      <c r="V351" s="5" t="str">
        <f>IF($A351="","",SUMIFS('BLAST COLDROOM 1'!X$2:X350,'BLAST COLDROOM 1'!$C$2:$C350,$B351,'BLAST COLDROOM 1'!$E$2:$E350,$C351,'BLAST COLDROOM 1'!$A$2:$A350,$A351))</f>
        <v/>
      </c>
      <c r="W351" s="5" t="str">
        <f>IF($A351="","",SUMIFS('BLAST COLDROOM 1'!Y$2:Y350,'BLAST COLDROOM 1'!$C$2:$C350,$B351,'BLAST COLDROOM 1'!$E$2:$E350,$C351,'BLAST COLDROOM 1'!$A$2:$A350,$A351))</f>
        <v/>
      </c>
      <c r="X351" s="5" t="str">
        <f>IF($A351="","",SUMIFS('BLAST COLDROOM 1'!Z$2:Z350,'BLAST COLDROOM 1'!$C$2:$C350,$B351,'BLAST COLDROOM 1'!$E$2:$E350,$C351,'BLAST COLDROOM 1'!$A$2:$A350,$A351))</f>
        <v/>
      </c>
      <c r="Y351" s="5" t="str">
        <f>IF($A351="","",SUMIFS('BLAST COLDROOM 1'!AA$2:AA350,'BLAST COLDROOM 1'!$C$2:$C350,$B351,'BLAST COLDROOM 1'!$E$2:$E350,$C351,'BLAST COLDROOM 1'!$A$2:$A350,$A351))</f>
        <v/>
      </c>
      <c r="Z351" s="5" t="str">
        <f>IF($A351="","",SUMIFS('BLAST COLDROOM 1'!AB$2:AB350,'BLAST COLDROOM 1'!$C$2:$C350,$B351,'BLAST COLDROOM 1'!$E$2:$E350,$C351,'BLAST COLDROOM 1'!$A$2:$A350,$A351))</f>
        <v/>
      </c>
      <c r="AA351" s="5" t="str">
        <f>IF($A351="","",SUMIFS('BLAST COLDROOM 1'!AC$2:AC350,'BLAST COLDROOM 1'!$C$2:$C350,$B351,'BLAST COLDROOM 1'!$E$2:$E350,$C351,'BLAST COLDROOM 1'!$A$2:$A350,$A351))</f>
        <v/>
      </c>
      <c r="AB351" s="5" t="str">
        <f>IF($A351="","",SUMIFS('BLAST COLDROOM 1'!AD$2:AD350,'BLAST COLDROOM 1'!$C$2:$C350,$B351,'BLAST COLDROOM 1'!$E$2:$E350,$C351,'BLAST COLDROOM 1'!$A$2:$A350,$A351))</f>
        <v/>
      </c>
      <c r="AC351" s="5" t="str">
        <f>IF($A351="","",SUMIFS('BLAST COLDROOM 1'!AE$2:AE350,'BLAST COLDROOM 1'!$C$2:$C350,$B351,'BLAST COLDROOM 1'!$E$2:$E350,$C351,'BLAST COLDROOM 1'!$A$2:$A350,$A351))</f>
        <v/>
      </c>
      <c r="AD351" s="5" t="str">
        <f>IF($A351="","",SUMIFS('BLAST COLDROOM 1'!AF$2:AF350,'BLAST COLDROOM 1'!$C$2:$C350,$B351,'BLAST COLDROOM 1'!$E$2:$E350,$C351,'BLAST COLDROOM 1'!$A$2:$A350,$A351))</f>
        <v/>
      </c>
      <c r="AE351" s="5" t="str">
        <f>IF($A351="","",SUMIFS('BLAST COLDROOM 1'!AG$2:AG350,'BLAST COLDROOM 1'!$C$2:$C350,$B351,'BLAST COLDROOM 1'!$E$2:$E350,$C351,'BLAST COLDROOM 1'!$A$2:$A350,$A351))</f>
        <v/>
      </c>
      <c r="AF351" s="5" t="str">
        <f>IF($A351="","",SUMIFS('BLAST COLDROOM 1'!AH$2:AH350,'BLAST COLDROOM 1'!$C$2:$C350,$B351,'BLAST COLDROOM 1'!$E$2:$E350,$C351,'BLAST COLDROOM 1'!$A$2:$A350,$A351))</f>
        <v/>
      </c>
      <c r="AG351" s="5" t="str">
        <f>IF($A351="","",SUMIFS('BLAST COLDROOM 1'!AI$2:AI350,'BLAST COLDROOM 1'!$C$2:$C350,$B351,'BLAST COLDROOM 1'!$E$2:$E350,$C351,'BLAST COLDROOM 1'!$A$2:$A350,$A351))</f>
        <v/>
      </c>
      <c r="AH351" s="5" t="str">
        <f>IF($A351="","",SUMIFS('BLAST COLDROOM 1'!AJ$2:AJ350,'BLAST COLDROOM 1'!$C$2:$C350,$B351,'BLAST COLDROOM 1'!$E$2:$E350,$C351,'BLAST COLDROOM 1'!$A$2:$A350,$A351))</f>
        <v/>
      </c>
      <c r="AI351" s="5" t="str">
        <f>IF($A351="","",SUMIFS('BLAST COLDROOM 1'!AK$2:AK350,'BLAST COLDROOM 1'!$C$2:$C350,$B351,'BLAST COLDROOM 1'!$E$2:$E350,$C351,'BLAST COLDROOM 1'!$A$2:$A350,$A351))</f>
        <v/>
      </c>
      <c r="AJ351" s="5" t="str">
        <f>IF($A351="","",SUMIFS('BLAST COLDROOM 1'!AL$2:AL350,'BLAST COLDROOM 1'!$C$2:$C350,$B351,'BLAST COLDROOM 1'!$E$2:$E350,$C351,'BLAST COLDROOM 1'!$A$2:$A350,$A351))</f>
        <v/>
      </c>
    </row>
    <row r="352" ht="15.75" customHeight="1">
      <c r="A352" s="17"/>
      <c r="B352" s="5"/>
      <c r="C352" s="5"/>
      <c r="D352" s="5" t="str">
        <f>IF($A352="","",SUMIFS('BLAST COLDROOM 1'!F$2:F350,'BLAST COLDROOM 1'!$C$2:$C350,$B352,'BLAST COLDROOM 1'!$E$2:$E350,$C352,'BLAST COLDROOM 1'!$A$2:$A350,$A352))</f>
        <v/>
      </c>
      <c r="E352" s="5" t="str">
        <f>IF($A352="","",SUMIFS('BLAST COLDROOM 1'!G$2:G350,'BLAST COLDROOM 1'!$C$2:$C350,$B352,'BLAST COLDROOM 1'!$E$2:$E350,$C352,'BLAST COLDROOM 1'!$A$2:$A350,$A352))</f>
        <v/>
      </c>
      <c r="F352" s="5" t="str">
        <f>IF($A352="","",SUMIFS('BLAST COLDROOM 1'!H$2:H350,'BLAST COLDROOM 1'!$C$2:$C350,$B352,'BLAST COLDROOM 1'!$E$2:$E350,$C352,'BLAST COLDROOM 1'!$A$2:$A350,$A352))</f>
        <v/>
      </c>
      <c r="G352" s="5" t="str">
        <f>IF($A352="","",SUMIFS('BLAST COLDROOM 1'!I$2:I350,'BLAST COLDROOM 1'!$C$2:$C350,$B352,'BLAST COLDROOM 1'!$E$2:$E350,$C352,'BLAST COLDROOM 1'!$A$2:$A350,$A352))</f>
        <v/>
      </c>
      <c r="H352" s="5" t="str">
        <f>IF($A352="","",SUMIFS('BLAST COLDROOM 1'!J$2:J350,'BLAST COLDROOM 1'!$C$2:$C350,$B352,'BLAST COLDROOM 1'!$E$2:$E350,$C352,'BLAST COLDROOM 1'!$A$2:$A350,$A352))</f>
        <v/>
      </c>
      <c r="I352" s="5" t="str">
        <f>IF($A352="","",SUMIFS('BLAST COLDROOM 1'!K$2:K350,'BLAST COLDROOM 1'!$C$2:$C350,$B352,'BLAST COLDROOM 1'!$E$2:$E350,$C352,'BLAST COLDROOM 1'!$A$2:$A350,$A352))</f>
        <v/>
      </c>
      <c r="J352" s="5" t="str">
        <f>IF($A352="","",SUMIFS(#REF!,'BLAST COLDROOM 1'!$C$2:$C350,$B352,'BLAST COLDROOM 1'!$E$2:$E350,$C352,'BLAST COLDROOM 1'!$A$2:$A350,$A352))</f>
        <v/>
      </c>
      <c r="K352" s="5" t="str">
        <f>IF($A352="","",SUMIFS('BLAST COLDROOM 1'!M$2:M350,'BLAST COLDROOM 1'!$C$2:$C350,$B352,'BLAST COLDROOM 1'!$E$2:$E350,$C352,'BLAST COLDROOM 1'!$A$2:$A350,$A352))</f>
        <v/>
      </c>
      <c r="L352" s="5" t="str">
        <f>IF($A352="","",SUMIFS('BLAST COLDROOM 1'!N$2:N350,'BLAST COLDROOM 1'!$C$2:$C350,$B352,'BLAST COLDROOM 1'!$E$2:$E350,$C352,'BLAST COLDROOM 1'!$A$2:$A350,$A352))</f>
        <v/>
      </c>
      <c r="M352" s="5" t="str">
        <f>IF($A352="","",SUMIFS('BLAST COLDROOM 1'!O$2:O350,'BLAST COLDROOM 1'!$C$2:$C350,$B352,'BLAST COLDROOM 1'!$E$2:$E350,$C352,'BLAST COLDROOM 1'!$A$2:$A350,$A352))</f>
        <v/>
      </c>
      <c r="N352" s="5" t="str">
        <f>IF($A352="","",SUMIFS('BLAST COLDROOM 1'!P$2:P350,'BLAST COLDROOM 1'!$C$2:$C350,$B352,'BLAST COLDROOM 1'!$E$2:$E350,$C352,'BLAST COLDROOM 1'!$A$2:$A350,$A352))</f>
        <v/>
      </c>
      <c r="O352" s="5" t="str">
        <f>IF($A352="","",SUMIFS('BLAST COLDROOM 1'!Q$2:Q350,'BLAST COLDROOM 1'!$C$2:$C350,$B352,'BLAST COLDROOM 1'!$E$2:$E350,$C352,'BLAST COLDROOM 1'!$A$2:$A350,$A352))</f>
        <v/>
      </c>
      <c r="P352" s="5" t="str">
        <f>IF($A352="","",SUMIFS('BLAST COLDROOM 1'!R$2:R350,'BLAST COLDROOM 1'!$C$2:$C350,$B352,'BLAST COLDROOM 1'!$E$2:$E350,$C352,'BLAST COLDROOM 1'!$A$2:$A350,$A352))</f>
        <v/>
      </c>
      <c r="Q352" s="5" t="str">
        <f>IF($A352="","",SUMIFS('BLAST COLDROOM 1'!S$2:S350,'BLAST COLDROOM 1'!$C$2:$C350,$B352,'BLAST COLDROOM 1'!$E$2:$E350,$C352,'BLAST COLDROOM 1'!$A$2:$A350,$A352))</f>
        <v/>
      </c>
      <c r="R352" s="5" t="str">
        <f>IF($A352="","",SUMIFS('BLAST COLDROOM 1'!T$2:T350,'BLAST COLDROOM 1'!$C$2:$C350,$B352,'BLAST COLDROOM 1'!$E$2:$E350,$C352,'BLAST COLDROOM 1'!$A$2:$A350,$A352))</f>
        <v/>
      </c>
      <c r="S352" s="5" t="str">
        <f>IF($A352="","",SUMIFS('BLAST COLDROOM 1'!U$2:U350,'BLAST COLDROOM 1'!$C$2:$C350,$B352,'BLAST COLDROOM 1'!$E$2:$E350,$C352,'BLAST COLDROOM 1'!$A$2:$A350,$A352))</f>
        <v/>
      </c>
      <c r="T352" s="5" t="str">
        <f>IF($A352="","",SUMIFS('BLAST COLDROOM 1'!V$2:V350,'BLAST COLDROOM 1'!$C$2:$C350,$B352,'BLAST COLDROOM 1'!$E$2:$E350,$C352,'BLAST COLDROOM 1'!$A$2:$A350,$A352))</f>
        <v/>
      </c>
      <c r="U352" s="5" t="str">
        <f>IF($A352="","",SUMIFS(#REF!,'BLAST COLDROOM 1'!$C$2:$C350,$B352,'BLAST COLDROOM 1'!$E$2:$E350,$C352,'BLAST COLDROOM 1'!$A$2:$A350,$A352))</f>
        <v/>
      </c>
      <c r="V352" s="5" t="str">
        <f>IF($A352="","",SUMIFS('BLAST COLDROOM 1'!X$2:X350,'BLAST COLDROOM 1'!$C$2:$C350,$B352,'BLAST COLDROOM 1'!$E$2:$E350,$C352,'BLAST COLDROOM 1'!$A$2:$A350,$A352))</f>
        <v/>
      </c>
      <c r="W352" s="5" t="str">
        <f>IF($A352="","",SUMIFS('BLAST COLDROOM 1'!Y$2:Y350,'BLAST COLDROOM 1'!$C$2:$C350,$B352,'BLAST COLDROOM 1'!$E$2:$E350,$C352,'BLAST COLDROOM 1'!$A$2:$A350,$A352))</f>
        <v/>
      </c>
      <c r="X352" s="5" t="str">
        <f>IF($A352="","",SUMIFS('BLAST COLDROOM 1'!Z$2:Z350,'BLAST COLDROOM 1'!$C$2:$C350,$B352,'BLAST COLDROOM 1'!$E$2:$E350,$C352,'BLAST COLDROOM 1'!$A$2:$A350,$A352))</f>
        <v/>
      </c>
      <c r="Y352" s="5" t="str">
        <f>IF($A352="","",SUMIFS('BLAST COLDROOM 1'!AA$2:AA350,'BLAST COLDROOM 1'!$C$2:$C350,$B352,'BLAST COLDROOM 1'!$E$2:$E350,$C352,'BLAST COLDROOM 1'!$A$2:$A350,$A352))</f>
        <v/>
      </c>
      <c r="Z352" s="5" t="str">
        <f>IF($A352="","",SUMIFS('BLAST COLDROOM 1'!AB$2:AB350,'BLAST COLDROOM 1'!$C$2:$C350,$B352,'BLAST COLDROOM 1'!$E$2:$E350,$C352,'BLAST COLDROOM 1'!$A$2:$A350,$A352))</f>
        <v/>
      </c>
      <c r="AA352" s="5" t="str">
        <f>IF($A352="","",SUMIFS('BLAST COLDROOM 1'!AC$2:AC350,'BLAST COLDROOM 1'!$C$2:$C350,$B352,'BLAST COLDROOM 1'!$E$2:$E350,$C352,'BLAST COLDROOM 1'!$A$2:$A350,$A352))</f>
        <v/>
      </c>
      <c r="AB352" s="5" t="str">
        <f>IF($A352="","",SUMIFS('BLAST COLDROOM 1'!AD$2:AD350,'BLAST COLDROOM 1'!$C$2:$C350,$B352,'BLAST COLDROOM 1'!$E$2:$E350,$C352,'BLAST COLDROOM 1'!$A$2:$A350,$A352))</f>
        <v/>
      </c>
      <c r="AC352" s="5" t="str">
        <f>IF($A352="","",SUMIFS('BLAST COLDROOM 1'!AE$2:AE350,'BLAST COLDROOM 1'!$C$2:$C350,$B352,'BLAST COLDROOM 1'!$E$2:$E350,$C352,'BLAST COLDROOM 1'!$A$2:$A350,$A352))</f>
        <v/>
      </c>
      <c r="AD352" s="5" t="str">
        <f>IF($A352="","",SUMIFS('BLAST COLDROOM 1'!AF$2:AF350,'BLAST COLDROOM 1'!$C$2:$C350,$B352,'BLAST COLDROOM 1'!$E$2:$E350,$C352,'BLAST COLDROOM 1'!$A$2:$A350,$A352))</f>
        <v/>
      </c>
      <c r="AE352" s="5" t="str">
        <f>IF($A352="","",SUMIFS('BLAST COLDROOM 1'!AG$2:AG350,'BLAST COLDROOM 1'!$C$2:$C350,$B352,'BLAST COLDROOM 1'!$E$2:$E350,$C352,'BLAST COLDROOM 1'!$A$2:$A350,$A352))</f>
        <v/>
      </c>
      <c r="AF352" s="5" t="str">
        <f>IF($A352="","",SUMIFS('BLAST COLDROOM 1'!AH$2:AH350,'BLAST COLDROOM 1'!$C$2:$C350,$B352,'BLAST COLDROOM 1'!$E$2:$E350,$C352,'BLAST COLDROOM 1'!$A$2:$A350,$A352))</f>
        <v/>
      </c>
      <c r="AG352" s="5" t="str">
        <f>IF($A352="","",SUMIFS('BLAST COLDROOM 1'!AI$2:AI350,'BLAST COLDROOM 1'!$C$2:$C350,$B352,'BLAST COLDROOM 1'!$E$2:$E350,$C352,'BLAST COLDROOM 1'!$A$2:$A350,$A352))</f>
        <v/>
      </c>
      <c r="AH352" s="5" t="str">
        <f>IF($A352="","",SUMIFS('BLAST COLDROOM 1'!AJ$2:AJ350,'BLAST COLDROOM 1'!$C$2:$C350,$B352,'BLAST COLDROOM 1'!$E$2:$E350,$C352,'BLAST COLDROOM 1'!$A$2:$A350,$A352))</f>
        <v/>
      </c>
      <c r="AI352" s="5" t="str">
        <f>IF($A352="","",SUMIFS('BLAST COLDROOM 1'!AK$2:AK350,'BLAST COLDROOM 1'!$C$2:$C350,$B352,'BLAST COLDROOM 1'!$E$2:$E350,$C352,'BLAST COLDROOM 1'!$A$2:$A350,$A352))</f>
        <v/>
      </c>
      <c r="AJ352" s="5" t="str">
        <f>IF($A352="","",SUMIFS('BLAST COLDROOM 1'!AL$2:AL350,'BLAST COLDROOM 1'!$C$2:$C350,$B352,'BLAST COLDROOM 1'!$E$2:$E350,$C352,'BLAST COLDROOM 1'!$A$2:$A350,$A352))</f>
        <v/>
      </c>
    </row>
    <row r="353" ht="15.75" customHeight="1">
      <c r="A353" s="17"/>
      <c r="B353" s="5"/>
      <c r="C353" s="5"/>
      <c r="D353" s="5" t="str">
        <f>IF($A353="","",SUMIFS('BLAST COLDROOM 1'!F$2:F350,'BLAST COLDROOM 1'!$C$2:$C350,$B353,'BLAST COLDROOM 1'!$E$2:$E350,$C353,'BLAST COLDROOM 1'!$A$2:$A350,$A353))</f>
        <v/>
      </c>
      <c r="E353" s="5" t="str">
        <f>IF($A353="","",SUMIFS('BLAST COLDROOM 1'!G$2:G350,'BLAST COLDROOM 1'!$C$2:$C350,$B353,'BLAST COLDROOM 1'!$E$2:$E350,$C353,'BLAST COLDROOM 1'!$A$2:$A350,$A353))</f>
        <v/>
      </c>
      <c r="F353" s="5" t="str">
        <f>IF($A353="","",SUMIFS('BLAST COLDROOM 1'!H$2:H350,'BLAST COLDROOM 1'!$C$2:$C350,$B353,'BLAST COLDROOM 1'!$E$2:$E350,$C353,'BLAST COLDROOM 1'!$A$2:$A350,$A353))</f>
        <v/>
      </c>
      <c r="G353" s="5" t="str">
        <f>IF($A353="","",SUMIFS('BLAST COLDROOM 1'!I$2:I350,'BLAST COLDROOM 1'!$C$2:$C350,$B353,'BLAST COLDROOM 1'!$E$2:$E350,$C353,'BLAST COLDROOM 1'!$A$2:$A350,$A353))</f>
        <v/>
      </c>
      <c r="H353" s="5" t="str">
        <f>IF($A353="","",SUMIFS('BLAST COLDROOM 1'!J$2:J350,'BLAST COLDROOM 1'!$C$2:$C350,$B353,'BLAST COLDROOM 1'!$E$2:$E350,$C353,'BLAST COLDROOM 1'!$A$2:$A350,$A353))</f>
        <v/>
      </c>
      <c r="I353" s="5" t="str">
        <f>IF($A353="","",SUMIFS('BLAST COLDROOM 1'!K$2:K350,'BLAST COLDROOM 1'!$C$2:$C350,$B353,'BLAST COLDROOM 1'!$E$2:$E350,$C353,'BLAST COLDROOM 1'!$A$2:$A350,$A353))</f>
        <v/>
      </c>
      <c r="J353" s="5" t="str">
        <f>IF($A353="","",SUMIFS(#REF!,'BLAST COLDROOM 1'!$C$2:$C350,$B353,'BLAST COLDROOM 1'!$E$2:$E350,$C353,'BLAST COLDROOM 1'!$A$2:$A350,$A353))</f>
        <v/>
      </c>
      <c r="K353" s="5" t="str">
        <f>IF($A353="","",SUMIFS('BLAST COLDROOM 1'!M$2:M350,'BLAST COLDROOM 1'!$C$2:$C350,$B353,'BLAST COLDROOM 1'!$E$2:$E350,$C353,'BLAST COLDROOM 1'!$A$2:$A350,$A353))</f>
        <v/>
      </c>
      <c r="L353" s="5" t="str">
        <f>IF($A353="","",SUMIFS('BLAST COLDROOM 1'!N$2:N350,'BLAST COLDROOM 1'!$C$2:$C350,$B353,'BLAST COLDROOM 1'!$E$2:$E350,$C353,'BLAST COLDROOM 1'!$A$2:$A350,$A353))</f>
        <v/>
      </c>
      <c r="M353" s="5" t="str">
        <f>IF($A353="","",SUMIFS('BLAST COLDROOM 1'!O$2:O350,'BLAST COLDROOM 1'!$C$2:$C350,$B353,'BLAST COLDROOM 1'!$E$2:$E350,$C353,'BLAST COLDROOM 1'!$A$2:$A350,$A353))</f>
        <v/>
      </c>
      <c r="N353" s="5" t="str">
        <f>IF($A353="","",SUMIFS('BLAST COLDROOM 1'!P$2:P350,'BLAST COLDROOM 1'!$C$2:$C350,$B353,'BLAST COLDROOM 1'!$E$2:$E350,$C353,'BLAST COLDROOM 1'!$A$2:$A350,$A353))</f>
        <v/>
      </c>
      <c r="O353" s="5" t="str">
        <f>IF($A353="","",SUMIFS('BLAST COLDROOM 1'!Q$2:Q350,'BLAST COLDROOM 1'!$C$2:$C350,$B353,'BLAST COLDROOM 1'!$E$2:$E350,$C353,'BLAST COLDROOM 1'!$A$2:$A350,$A353))</f>
        <v/>
      </c>
      <c r="P353" s="5" t="str">
        <f>IF($A353="","",SUMIFS('BLAST COLDROOM 1'!R$2:R350,'BLAST COLDROOM 1'!$C$2:$C350,$B353,'BLAST COLDROOM 1'!$E$2:$E350,$C353,'BLAST COLDROOM 1'!$A$2:$A350,$A353))</f>
        <v/>
      </c>
      <c r="Q353" s="5" t="str">
        <f>IF($A353="","",SUMIFS('BLAST COLDROOM 1'!S$2:S350,'BLAST COLDROOM 1'!$C$2:$C350,$B353,'BLAST COLDROOM 1'!$E$2:$E350,$C353,'BLAST COLDROOM 1'!$A$2:$A350,$A353))</f>
        <v/>
      </c>
      <c r="R353" s="5" t="str">
        <f>IF($A353="","",SUMIFS('BLAST COLDROOM 1'!T$2:T350,'BLAST COLDROOM 1'!$C$2:$C350,$B353,'BLAST COLDROOM 1'!$E$2:$E350,$C353,'BLAST COLDROOM 1'!$A$2:$A350,$A353))</f>
        <v/>
      </c>
      <c r="S353" s="5" t="str">
        <f>IF($A353="","",SUMIFS('BLAST COLDROOM 1'!U$2:U350,'BLAST COLDROOM 1'!$C$2:$C350,$B353,'BLAST COLDROOM 1'!$E$2:$E350,$C353,'BLAST COLDROOM 1'!$A$2:$A350,$A353))</f>
        <v/>
      </c>
      <c r="T353" s="5" t="str">
        <f>IF($A353="","",SUMIFS('BLAST COLDROOM 1'!V$2:V350,'BLAST COLDROOM 1'!$C$2:$C350,$B353,'BLAST COLDROOM 1'!$E$2:$E350,$C353,'BLAST COLDROOM 1'!$A$2:$A350,$A353))</f>
        <v/>
      </c>
      <c r="U353" s="5" t="str">
        <f>IF($A353="","",SUMIFS(#REF!,'BLAST COLDROOM 1'!$C$2:$C350,$B353,'BLAST COLDROOM 1'!$E$2:$E350,$C353,'BLAST COLDROOM 1'!$A$2:$A350,$A353))</f>
        <v/>
      </c>
      <c r="V353" s="5" t="str">
        <f>IF($A353="","",SUMIFS('BLAST COLDROOM 1'!X$2:X350,'BLAST COLDROOM 1'!$C$2:$C350,$B353,'BLAST COLDROOM 1'!$E$2:$E350,$C353,'BLAST COLDROOM 1'!$A$2:$A350,$A353))</f>
        <v/>
      </c>
      <c r="W353" s="5" t="str">
        <f>IF($A353="","",SUMIFS('BLAST COLDROOM 1'!Y$2:Y350,'BLAST COLDROOM 1'!$C$2:$C350,$B353,'BLAST COLDROOM 1'!$E$2:$E350,$C353,'BLAST COLDROOM 1'!$A$2:$A350,$A353))</f>
        <v/>
      </c>
      <c r="X353" s="5" t="str">
        <f>IF($A353="","",SUMIFS('BLAST COLDROOM 1'!Z$2:Z350,'BLAST COLDROOM 1'!$C$2:$C350,$B353,'BLAST COLDROOM 1'!$E$2:$E350,$C353,'BLAST COLDROOM 1'!$A$2:$A350,$A353))</f>
        <v/>
      </c>
      <c r="Y353" s="5" t="str">
        <f>IF($A353="","",SUMIFS('BLAST COLDROOM 1'!AA$2:AA350,'BLAST COLDROOM 1'!$C$2:$C350,$B353,'BLAST COLDROOM 1'!$E$2:$E350,$C353,'BLAST COLDROOM 1'!$A$2:$A350,$A353))</f>
        <v/>
      </c>
      <c r="Z353" s="5" t="str">
        <f>IF($A353="","",SUMIFS('BLAST COLDROOM 1'!AB$2:AB350,'BLAST COLDROOM 1'!$C$2:$C350,$B353,'BLAST COLDROOM 1'!$E$2:$E350,$C353,'BLAST COLDROOM 1'!$A$2:$A350,$A353))</f>
        <v/>
      </c>
      <c r="AA353" s="5" t="str">
        <f>IF($A353="","",SUMIFS('BLAST COLDROOM 1'!AC$2:AC350,'BLAST COLDROOM 1'!$C$2:$C350,$B353,'BLAST COLDROOM 1'!$E$2:$E350,$C353,'BLAST COLDROOM 1'!$A$2:$A350,$A353))</f>
        <v/>
      </c>
      <c r="AB353" s="5" t="str">
        <f>IF($A353="","",SUMIFS('BLAST COLDROOM 1'!AD$2:AD350,'BLAST COLDROOM 1'!$C$2:$C350,$B353,'BLAST COLDROOM 1'!$E$2:$E350,$C353,'BLAST COLDROOM 1'!$A$2:$A350,$A353))</f>
        <v/>
      </c>
      <c r="AC353" s="5" t="str">
        <f>IF($A353="","",SUMIFS('BLAST COLDROOM 1'!AE$2:AE350,'BLAST COLDROOM 1'!$C$2:$C350,$B353,'BLAST COLDROOM 1'!$E$2:$E350,$C353,'BLAST COLDROOM 1'!$A$2:$A350,$A353))</f>
        <v/>
      </c>
      <c r="AD353" s="5" t="str">
        <f>IF($A353="","",SUMIFS('BLAST COLDROOM 1'!AF$2:AF350,'BLAST COLDROOM 1'!$C$2:$C350,$B353,'BLAST COLDROOM 1'!$E$2:$E350,$C353,'BLAST COLDROOM 1'!$A$2:$A350,$A353))</f>
        <v/>
      </c>
      <c r="AE353" s="5" t="str">
        <f>IF($A353="","",SUMIFS('BLAST COLDROOM 1'!AG$2:AG350,'BLAST COLDROOM 1'!$C$2:$C350,$B353,'BLAST COLDROOM 1'!$E$2:$E350,$C353,'BLAST COLDROOM 1'!$A$2:$A350,$A353))</f>
        <v/>
      </c>
      <c r="AF353" s="5" t="str">
        <f>IF($A353="","",SUMIFS('BLAST COLDROOM 1'!AH$2:AH350,'BLAST COLDROOM 1'!$C$2:$C350,$B353,'BLAST COLDROOM 1'!$E$2:$E350,$C353,'BLAST COLDROOM 1'!$A$2:$A350,$A353))</f>
        <v/>
      </c>
      <c r="AG353" s="5" t="str">
        <f>IF($A353="","",SUMIFS('BLAST COLDROOM 1'!AI$2:AI350,'BLAST COLDROOM 1'!$C$2:$C350,$B353,'BLAST COLDROOM 1'!$E$2:$E350,$C353,'BLAST COLDROOM 1'!$A$2:$A350,$A353))</f>
        <v/>
      </c>
      <c r="AH353" s="5" t="str">
        <f>IF($A353="","",SUMIFS('BLAST COLDROOM 1'!AJ$2:AJ350,'BLAST COLDROOM 1'!$C$2:$C350,$B353,'BLAST COLDROOM 1'!$E$2:$E350,$C353,'BLAST COLDROOM 1'!$A$2:$A350,$A353))</f>
        <v/>
      </c>
      <c r="AI353" s="5" t="str">
        <f>IF($A353="","",SUMIFS('BLAST COLDROOM 1'!AK$2:AK350,'BLAST COLDROOM 1'!$C$2:$C350,$B353,'BLAST COLDROOM 1'!$E$2:$E350,$C353,'BLAST COLDROOM 1'!$A$2:$A350,$A353))</f>
        <v/>
      </c>
      <c r="AJ353" s="5" t="str">
        <f>IF($A353="","",SUMIFS('BLAST COLDROOM 1'!AL$2:AL350,'BLAST COLDROOM 1'!$C$2:$C350,$B353,'BLAST COLDROOM 1'!$E$2:$E350,$C353,'BLAST COLDROOM 1'!$A$2:$A350,$A353))</f>
        <v/>
      </c>
    </row>
    <row r="354" ht="15.75" customHeight="1">
      <c r="A354" s="17"/>
      <c r="B354" s="5"/>
      <c r="C354" s="5"/>
      <c r="D354" s="5" t="str">
        <f>IF($A354="","",SUMIFS('BLAST COLDROOM 1'!F$2:F350,'BLAST COLDROOM 1'!$C$2:$C350,$B354,'BLAST COLDROOM 1'!$E$2:$E350,$C354,'BLAST COLDROOM 1'!$A$2:$A350,$A354))</f>
        <v/>
      </c>
      <c r="E354" s="5" t="str">
        <f>IF($A354="","",SUMIFS('BLAST COLDROOM 1'!G$2:G350,'BLAST COLDROOM 1'!$C$2:$C350,$B354,'BLAST COLDROOM 1'!$E$2:$E350,$C354,'BLAST COLDROOM 1'!$A$2:$A350,$A354))</f>
        <v/>
      </c>
      <c r="F354" s="5" t="str">
        <f>IF($A354="","",SUMIFS('BLAST COLDROOM 1'!H$2:H350,'BLAST COLDROOM 1'!$C$2:$C350,$B354,'BLAST COLDROOM 1'!$E$2:$E350,$C354,'BLAST COLDROOM 1'!$A$2:$A350,$A354))</f>
        <v/>
      </c>
      <c r="G354" s="5" t="str">
        <f>IF($A354="","",SUMIFS('BLAST COLDROOM 1'!I$2:I350,'BLAST COLDROOM 1'!$C$2:$C350,$B354,'BLAST COLDROOM 1'!$E$2:$E350,$C354,'BLAST COLDROOM 1'!$A$2:$A350,$A354))</f>
        <v/>
      </c>
      <c r="H354" s="5" t="str">
        <f>IF($A354="","",SUMIFS('BLAST COLDROOM 1'!J$2:J350,'BLAST COLDROOM 1'!$C$2:$C350,$B354,'BLAST COLDROOM 1'!$E$2:$E350,$C354,'BLAST COLDROOM 1'!$A$2:$A350,$A354))</f>
        <v/>
      </c>
      <c r="I354" s="5" t="str">
        <f>IF($A354="","",SUMIFS('BLAST COLDROOM 1'!K$2:K350,'BLAST COLDROOM 1'!$C$2:$C350,$B354,'BLAST COLDROOM 1'!$E$2:$E350,$C354,'BLAST COLDROOM 1'!$A$2:$A350,$A354))</f>
        <v/>
      </c>
      <c r="J354" s="5" t="str">
        <f>IF($A354="","",SUMIFS(#REF!,'BLAST COLDROOM 1'!$C$2:$C350,$B354,'BLAST COLDROOM 1'!$E$2:$E350,$C354,'BLAST COLDROOM 1'!$A$2:$A350,$A354))</f>
        <v/>
      </c>
      <c r="K354" s="5" t="str">
        <f>IF($A354="","",SUMIFS('BLAST COLDROOM 1'!M$2:M350,'BLAST COLDROOM 1'!$C$2:$C350,$B354,'BLAST COLDROOM 1'!$E$2:$E350,$C354,'BLAST COLDROOM 1'!$A$2:$A350,$A354))</f>
        <v/>
      </c>
      <c r="L354" s="5" t="str">
        <f>IF($A354="","",SUMIFS('BLAST COLDROOM 1'!N$2:N350,'BLAST COLDROOM 1'!$C$2:$C350,$B354,'BLAST COLDROOM 1'!$E$2:$E350,$C354,'BLAST COLDROOM 1'!$A$2:$A350,$A354))</f>
        <v/>
      </c>
      <c r="M354" s="5" t="str">
        <f>IF($A354="","",SUMIFS('BLAST COLDROOM 1'!O$2:O350,'BLAST COLDROOM 1'!$C$2:$C350,$B354,'BLAST COLDROOM 1'!$E$2:$E350,$C354,'BLAST COLDROOM 1'!$A$2:$A350,$A354))</f>
        <v/>
      </c>
      <c r="N354" s="5" t="str">
        <f>IF($A354="","",SUMIFS('BLAST COLDROOM 1'!P$2:P350,'BLAST COLDROOM 1'!$C$2:$C350,$B354,'BLAST COLDROOM 1'!$E$2:$E350,$C354,'BLAST COLDROOM 1'!$A$2:$A350,$A354))</f>
        <v/>
      </c>
      <c r="O354" s="5" t="str">
        <f>IF($A354="","",SUMIFS('BLAST COLDROOM 1'!Q$2:Q350,'BLAST COLDROOM 1'!$C$2:$C350,$B354,'BLAST COLDROOM 1'!$E$2:$E350,$C354,'BLAST COLDROOM 1'!$A$2:$A350,$A354))</f>
        <v/>
      </c>
      <c r="P354" s="5" t="str">
        <f>IF($A354="","",SUMIFS('BLAST COLDROOM 1'!R$2:R350,'BLAST COLDROOM 1'!$C$2:$C350,$B354,'BLAST COLDROOM 1'!$E$2:$E350,$C354,'BLAST COLDROOM 1'!$A$2:$A350,$A354))</f>
        <v/>
      </c>
      <c r="Q354" s="5" t="str">
        <f>IF($A354="","",SUMIFS('BLAST COLDROOM 1'!S$2:S350,'BLAST COLDROOM 1'!$C$2:$C350,$B354,'BLAST COLDROOM 1'!$E$2:$E350,$C354,'BLAST COLDROOM 1'!$A$2:$A350,$A354))</f>
        <v/>
      </c>
      <c r="R354" s="5" t="str">
        <f>IF($A354="","",SUMIFS('BLAST COLDROOM 1'!T$2:T350,'BLAST COLDROOM 1'!$C$2:$C350,$B354,'BLAST COLDROOM 1'!$E$2:$E350,$C354,'BLAST COLDROOM 1'!$A$2:$A350,$A354))</f>
        <v/>
      </c>
      <c r="S354" s="5" t="str">
        <f>IF($A354="","",SUMIFS('BLAST COLDROOM 1'!U$2:U350,'BLAST COLDROOM 1'!$C$2:$C350,$B354,'BLAST COLDROOM 1'!$E$2:$E350,$C354,'BLAST COLDROOM 1'!$A$2:$A350,$A354))</f>
        <v/>
      </c>
      <c r="T354" s="5" t="str">
        <f>IF($A354="","",SUMIFS('BLAST COLDROOM 1'!V$2:V350,'BLAST COLDROOM 1'!$C$2:$C350,$B354,'BLAST COLDROOM 1'!$E$2:$E350,$C354,'BLAST COLDROOM 1'!$A$2:$A350,$A354))</f>
        <v/>
      </c>
      <c r="U354" s="5" t="str">
        <f>IF($A354="","",SUMIFS(#REF!,'BLAST COLDROOM 1'!$C$2:$C350,$B354,'BLAST COLDROOM 1'!$E$2:$E350,$C354,'BLAST COLDROOM 1'!$A$2:$A350,$A354))</f>
        <v/>
      </c>
      <c r="V354" s="5" t="str">
        <f>IF($A354="","",SUMIFS('BLAST COLDROOM 1'!X$2:X350,'BLAST COLDROOM 1'!$C$2:$C350,$B354,'BLAST COLDROOM 1'!$E$2:$E350,$C354,'BLAST COLDROOM 1'!$A$2:$A350,$A354))</f>
        <v/>
      </c>
      <c r="W354" s="5" t="str">
        <f>IF($A354="","",SUMIFS('BLAST COLDROOM 1'!Y$2:Y350,'BLAST COLDROOM 1'!$C$2:$C350,$B354,'BLAST COLDROOM 1'!$E$2:$E350,$C354,'BLAST COLDROOM 1'!$A$2:$A350,$A354))</f>
        <v/>
      </c>
      <c r="X354" s="5" t="str">
        <f>IF($A354="","",SUMIFS('BLAST COLDROOM 1'!Z$2:Z350,'BLAST COLDROOM 1'!$C$2:$C350,$B354,'BLAST COLDROOM 1'!$E$2:$E350,$C354,'BLAST COLDROOM 1'!$A$2:$A350,$A354))</f>
        <v/>
      </c>
      <c r="Y354" s="5" t="str">
        <f>IF($A354="","",SUMIFS('BLAST COLDROOM 1'!AA$2:AA350,'BLAST COLDROOM 1'!$C$2:$C350,$B354,'BLAST COLDROOM 1'!$E$2:$E350,$C354,'BLAST COLDROOM 1'!$A$2:$A350,$A354))</f>
        <v/>
      </c>
      <c r="Z354" s="5" t="str">
        <f>IF($A354="","",SUMIFS('BLAST COLDROOM 1'!AB$2:AB350,'BLAST COLDROOM 1'!$C$2:$C350,$B354,'BLAST COLDROOM 1'!$E$2:$E350,$C354,'BLAST COLDROOM 1'!$A$2:$A350,$A354))</f>
        <v/>
      </c>
      <c r="AA354" s="5" t="str">
        <f>IF($A354="","",SUMIFS('BLAST COLDROOM 1'!AC$2:AC350,'BLAST COLDROOM 1'!$C$2:$C350,$B354,'BLAST COLDROOM 1'!$E$2:$E350,$C354,'BLAST COLDROOM 1'!$A$2:$A350,$A354))</f>
        <v/>
      </c>
      <c r="AB354" s="5" t="str">
        <f>IF($A354="","",SUMIFS('BLAST COLDROOM 1'!AD$2:AD350,'BLAST COLDROOM 1'!$C$2:$C350,$B354,'BLAST COLDROOM 1'!$E$2:$E350,$C354,'BLAST COLDROOM 1'!$A$2:$A350,$A354))</f>
        <v/>
      </c>
      <c r="AC354" s="5" t="str">
        <f>IF($A354="","",SUMIFS('BLAST COLDROOM 1'!AE$2:AE350,'BLAST COLDROOM 1'!$C$2:$C350,$B354,'BLAST COLDROOM 1'!$E$2:$E350,$C354,'BLAST COLDROOM 1'!$A$2:$A350,$A354))</f>
        <v/>
      </c>
      <c r="AD354" s="5" t="str">
        <f>IF($A354="","",SUMIFS('BLAST COLDROOM 1'!AF$2:AF350,'BLAST COLDROOM 1'!$C$2:$C350,$B354,'BLAST COLDROOM 1'!$E$2:$E350,$C354,'BLAST COLDROOM 1'!$A$2:$A350,$A354))</f>
        <v/>
      </c>
      <c r="AE354" s="5" t="str">
        <f>IF($A354="","",SUMIFS('BLAST COLDROOM 1'!AG$2:AG350,'BLAST COLDROOM 1'!$C$2:$C350,$B354,'BLAST COLDROOM 1'!$E$2:$E350,$C354,'BLAST COLDROOM 1'!$A$2:$A350,$A354))</f>
        <v/>
      </c>
      <c r="AF354" s="5" t="str">
        <f>IF($A354="","",SUMIFS('BLAST COLDROOM 1'!AH$2:AH350,'BLAST COLDROOM 1'!$C$2:$C350,$B354,'BLAST COLDROOM 1'!$E$2:$E350,$C354,'BLAST COLDROOM 1'!$A$2:$A350,$A354))</f>
        <v/>
      </c>
      <c r="AG354" s="5" t="str">
        <f>IF($A354="","",SUMIFS('BLAST COLDROOM 1'!AI$2:AI350,'BLAST COLDROOM 1'!$C$2:$C350,$B354,'BLAST COLDROOM 1'!$E$2:$E350,$C354,'BLAST COLDROOM 1'!$A$2:$A350,$A354))</f>
        <v/>
      </c>
      <c r="AH354" s="5" t="str">
        <f>IF($A354="","",SUMIFS('BLAST COLDROOM 1'!AJ$2:AJ350,'BLAST COLDROOM 1'!$C$2:$C350,$B354,'BLAST COLDROOM 1'!$E$2:$E350,$C354,'BLAST COLDROOM 1'!$A$2:$A350,$A354))</f>
        <v/>
      </c>
      <c r="AI354" s="5" t="str">
        <f>IF($A354="","",SUMIFS('BLAST COLDROOM 1'!AK$2:AK350,'BLAST COLDROOM 1'!$C$2:$C350,$B354,'BLAST COLDROOM 1'!$E$2:$E350,$C354,'BLAST COLDROOM 1'!$A$2:$A350,$A354))</f>
        <v/>
      </c>
      <c r="AJ354" s="5" t="str">
        <f>IF($A354="","",SUMIFS('BLAST COLDROOM 1'!AL$2:AL350,'BLAST COLDROOM 1'!$C$2:$C350,$B354,'BLAST COLDROOM 1'!$E$2:$E350,$C354,'BLAST COLDROOM 1'!$A$2:$A350,$A354))</f>
        <v/>
      </c>
    </row>
    <row r="355" ht="15.75" customHeight="1">
      <c r="A355" s="17"/>
      <c r="B355" s="5"/>
      <c r="C355" s="5"/>
      <c r="D355" s="5" t="str">
        <f>IF($A355="","",SUMIFS('BLAST COLDROOM 1'!F$2:F350,'BLAST COLDROOM 1'!$C$2:$C350,$B355,'BLAST COLDROOM 1'!$E$2:$E350,$C355,'BLAST COLDROOM 1'!$A$2:$A350,$A355))</f>
        <v/>
      </c>
      <c r="E355" s="5" t="str">
        <f>IF($A355="","",SUMIFS('BLAST COLDROOM 1'!G$2:G350,'BLAST COLDROOM 1'!$C$2:$C350,$B355,'BLAST COLDROOM 1'!$E$2:$E350,$C355,'BLAST COLDROOM 1'!$A$2:$A350,$A355))</f>
        <v/>
      </c>
      <c r="F355" s="5" t="str">
        <f>IF($A355="","",SUMIFS('BLAST COLDROOM 1'!H$2:H350,'BLAST COLDROOM 1'!$C$2:$C350,$B355,'BLAST COLDROOM 1'!$E$2:$E350,$C355,'BLAST COLDROOM 1'!$A$2:$A350,$A355))</f>
        <v/>
      </c>
      <c r="G355" s="5" t="str">
        <f>IF($A355="","",SUMIFS('BLAST COLDROOM 1'!I$2:I350,'BLAST COLDROOM 1'!$C$2:$C350,$B355,'BLAST COLDROOM 1'!$E$2:$E350,$C355,'BLAST COLDROOM 1'!$A$2:$A350,$A355))</f>
        <v/>
      </c>
      <c r="H355" s="5" t="str">
        <f>IF($A355="","",SUMIFS('BLAST COLDROOM 1'!J$2:J350,'BLAST COLDROOM 1'!$C$2:$C350,$B355,'BLAST COLDROOM 1'!$E$2:$E350,$C355,'BLAST COLDROOM 1'!$A$2:$A350,$A355))</f>
        <v/>
      </c>
      <c r="I355" s="5" t="str">
        <f>IF($A355="","",SUMIFS('BLAST COLDROOM 1'!K$2:K350,'BLAST COLDROOM 1'!$C$2:$C350,$B355,'BLAST COLDROOM 1'!$E$2:$E350,$C355,'BLAST COLDROOM 1'!$A$2:$A350,$A355))</f>
        <v/>
      </c>
      <c r="J355" s="5" t="str">
        <f>IF($A355="","",SUMIFS(#REF!,'BLAST COLDROOM 1'!$C$2:$C350,$B355,'BLAST COLDROOM 1'!$E$2:$E350,$C355,'BLAST COLDROOM 1'!$A$2:$A350,$A355))</f>
        <v/>
      </c>
      <c r="K355" s="5" t="str">
        <f>IF($A355="","",SUMIFS('BLAST COLDROOM 1'!M$2:M350,'BLAST COLDROOM 1'!$C$2:$C350,$B355,'BLAST COLDROOM 1'!$E$2:$E350,$C355,'BLAST COLDROOM 1'!$A$2:$A350,$A355))</f>
        <v/>
      </c>
      <c r="L355" s="5" t="str">
        <f>IF($A355="","",SUMIFS('BLAST COLDROOM 1'!N$2:N350,'BLAST COLDROOM 1'!$C$2:$C350,$B355,'BLAST COLDROOM 1'!$E$2:$E350,$C355,'BLAST COLDROOM 1'!$A$2:$A350,$A355))</f>
        <v/>
      </c>
      <c r="M355" s="5" t="str">
        <f>IF($A355="","",SUMIFS('BLAST COLDROOM 1'!O$2:O350,'BLAST COLDROOM 1'!$C$2:$C350,$B355,'BLAST COLDROOM 1'!$E$2:$E350,$C355,'BLAST COLDROOM 1'!$A$2:$A350,$A355))</f>
        <v/>
      </c>
      <c r="N355" s="5" t="str">
        <f>IF($A355="","",SUMIFS('BLAST COLDROOM 1'!P$2:P350,'BLAST COLDROOM 1'!$C$2:$C350,$B355,'BLAST COLDROOM 1'!$E$2:$E350,$C355,'BLAST COLDROOM 1'!$A$2:$A350,$A355))</f>
        <v/>
      </c>
      <c r="O355" s="5" t="str">
        <f>IF($A355="","",SUMIFS('BLAST COLDROOM 1'!Q$2:Q350,'BLAST COLDROOM 1'!$C$2:$C350,$B355,'BLAST COLDROOM 1'!$E$2:$E350,$C355,'BLAST COLDROOM 1'!$A$2:$A350,$A355))</f>
        <v/>
      </c>
      <c r="P355" s="5" t="str">
        <f>IF($A355="","",SUMIFS('BLAST COLDROOM 1'!R$2:R350,'BLAST COLDROOM 1'!$C$2:$C350,$B355,'BLAST COLDROOM 1'!$E$2:$E350,$C355,'BLAST COLDROOM 1'!$A$2:$A350,$A355))</f>
        <v/>
      </c>
      <c r="Q355" s="5" t="str">
        <f>IF($A355="","",SUMIFS('BLAST COLDROOM 1'!S$2:S350,'BLAST COLDROOM 1'!$C$2:$C350,$B355,'BLAST COLDROOM 1'!$E$2:$E350,$C355,'BLAST COLDROOM 1'!$A$2:$A350,$A355))</f>
        <v/>
      </c>
      <c r="R355" s="5" t="str">
        <f>IF($A355="","",SUMIFS('BLAST COLDROOM 1'!T$2:T350,'BLAST COLDROOM 1'!$C$2:$C350,$B355,'BLAST COLDROOM 1'!$E$2:$E350,$C355,'BLAST COLDROOM 1'!$A$2:$A350,$A355))</f>
        <v/>
      </c>
      <c r="S355" s="5" t="str">
        <f>IF($A355="","",SUMIFS('BLAST COLDROOM 1'!U$2:U350,'BLAST COLDROOM 1'!$C$2:$C350,$B355,'BLAST COLDROOM 1'!$E$2:$E350,$C355,'BLAST COLDROOM 1'!$A$2:$A350,$A355))</f>
        <v/>
      </c>
      <c r="T355" s="5" t="str">
        <f>IF($A355="","",SUMIFS('BLAST COLDROOM 1'!V$2:V350,'BLAST COLDROOM 1'!$C$2:$C350,$B355,'BLAST COLDROOM 1'!$E$2:$E350,$C355,'BLAST COLDROOM 1'!$A$2:$A350,$A355))</f>
        <v/>
      </c>
      <c r="U355" s="5" t="str">
        <f>IF($A355="","",SUMIFS(#REF!,'BLAST COLDROOM 1'!$C$2:$C350,$B355,'BLAST COLDROOM 1'!$E$2:$E350,$C355,'BLAST COLDROOM 1'!$A$2:$A350,$A355))</f>
        <v/>
      </c>
      <c r="V355" s="5" t="str">
        <f>IF($A355="","",SUMIFS('BLAST COLDROOM 1'!X$2:X350,'BLAST COLDROOM 1'!$C$2:$C350,$B355,'BLAST COLDROOM 1'!$E$2:$E350,$C355,'BLAST COLDROOM 1'!$A$2:$A350,$A355))</f>
        <v/>
      </c>
      <c r="W355" s="5" t="str">
        <f>IF($A355="","",SUMIFS('BLAST COLDROOM 1'!Y$2:Y350,'BLAST COLDROOM 1'!$C$2:$C350,$B355,'BLAST COLDROOM 1'!$E$2:$E350,$C355,'BLAST COLDROOM 1'!$A$2:$A350,$A355))</f>
        <v/>
      </c>
      <c r="X355" s="5" t="str">
        <f>IF($A355="","",SUMIFS('BLAST COLDROOM 1'!Z$2:Z350,'BLAST COLDROOM 1'!$C$2:$C350,$B355,'BLAST COLDROOM 1'!$E$2:$E350,$C355,'BLAST COLDROOM 1'!$A$2:$A350,$A355))</f>
        <v/>
      </c>
      <c r="Y355" s="5" t="str">
        <f>IF($A355="","",SUMIFS('BLAST COLDROOM 1'!AA$2:AA350,'BLAST COLDROOM 1'!$C$2:$C350,$B355,'BLAST COLDROOM 1'!$E$2:$E350,$C355,'BLAST COLDROOM 1'!$A$2:$A350,$A355))</f>
        <v/>
      </c>
      <c r="Z355" s="5" t="str">
        <f>IF($A355="","",SUMIFS('BLAST COLDROOM 1'!AB$2:AB350,'BLAST COLDROOM 1'!$C$2:$C350,$B355,'BLAST COLDROOM 1'!$E$2:$E350,$C355,'BLAST COLDROOM 1'!$A$2:$A350,$A355))</f>
        <v/>
      </c>
      <c r="AA355" s="5" t="str">
        <f>IF($A355="","",SUMIFS('BLAST COLDROOM 1'!AC$2:AC350,'BLAST COLDROOM 1'!$C$2:$C350,$B355,'BLAST COLDROOM 1'!$E$2:$E350,$C355,'BLAST COLDROOM 1'!$A$2:$A350,$A355))</f>
        <v/>
      </c>
      <c r="AB355" s="5" t="str">
        <f>IF($A355="","",SUMIFS('BLAST COLDROOM 1'!AD$2:AD350,'BLAST COLDROOM 1'!$C$2:$C350,$B355,'BLAST COLDROOM 1'!$E$2:$E350,$C355,'BLAST COLDROOM 1'!$A$2:$A350,$A355))</f>
        <v/>
      </c>
      <c r="AC355" s="5" t="str">
        <f>IF($A355="","",SUMIFS('BLAST COLDROOM 1'!AE$2:AE350,'BLAST COLDROOM 1'!$C$2:$C350,$B355,'BLAST COLDROOM 1'!$E$2:$E350,$C355,'BLAST COLDROOM 1'!$A$2:$A350,$A355))</f>
        <v/>
      </c>
      <c r="AD355" s="5" t="str">
        <f>IF($A355="","",SUMIFS('BLAST COLDROOM 1'!AF$2:AF350,'BLAST COLDROOM 1'!$C$2:$C350,$B355,'BLAST COLDROOM 1'!$E$2:$E350,$C355,'BLAST COLDROOM 1'!$A$2:$A350,$A355))</f>
        <v/>
      </c>
      <c r="AE355" s="5" t="str">
        <f>IF($A355="","",SUMIFS('BLAST COLDROOM 1'!AG$2:AG350,'BLAST COLDROOM 1'!$C$2:$C350,$B355,'BLAST COLDROOM 1'!$E$2:$E350,$C355,'BLAST COLDROOM 1'!$A$2:$A350,$A355))</f>
        <v/>
      </c>
      <c r="AF355" s="5" t="str">
        <f>IF($A355="","",SUMIFS('BLAST COLDROOM 1'!AH$2:AH350,'BLAST COLDROOM 1'!$C$2:$C350,$B355,'BLAST COLDROOM 1'!$E$2:$E350,$C355,'BLAST COLDROOM 1'!$A$2:$A350,$A355))</f>
        <v/>
      </c>
      <c r="AG355" s="5" t="str">
        <f>IF($A355="","",SUMIFS('BLAST COLDROOM 1'!AI$2:AI350,'BLAST COLDROOM 1'!$C$2:$C350,$B355,'BLAST COLDROOM 1'!$E$2:$E350,$C355,'BLAST COLDROOM 1'!$A$2:$A350,$A355))</f>
        <v/>
      </c>
      <c r="AH355" s="5" t="str">
        <f>IF($A355="","",SUMIFS('BLAST COLDROOM 1'!AJ$2:AJ350,'BLAST COLDROOM 1'!$C$2:$C350,$B355,'BLAST COLDROOM 1'!$E$2:$E350,$C355,'BLAST COLDROOM 1'!$A$2:$A350,$A355))</f>
        <v/>
      </c>
      <c r="AI355" s="5" t="str">
        <f>IF($A355="","",SUMIFS('BLAST COLDROOM 1'!AK$2:AK350,'BLAST COLDROOM 1'!$C$2:$C350,$B355,'BLAST COLDROOM 1'!$E$2:$E350,$C355,'BLAST COLDROOM 1'!$A$2:$A350,$A355))</f>
        <v/>
      </c>
      <c r="AJ355" s="5" t="str">
        <f>IF($A355="","",SUMIFS('BLAST COLDROOM 1'!AL$2:AL350,'BLAST COLDROOM 1'!$C$2:$C350,$B355,'BLAST COLDROOM 1'!$E$2:$E350,$C355,'BLAST COLDROOM 1'!$A$2:$A350,$A355))</f>
        <v/>
      </c>
    </row>
    <row r="356" ht="15.75" customHeight="1">
      <c r="A356" s="17"/>
      <c r="B356" s="5"/>
      <c r="C356" s="5"/>
      <c r="D356" s="5" t="str">
        <f>IF($A356="","",SUMIFS('BLAST COLDROOM 1'!F$2:F350,'BLAST COLDROOM 1'!$C$2:$C350,$B356,'BLAST COLDROOM 1'!$E$2:$E350,$C356,'BLAST COLDROOM 1'!$A$2:$A350,$A356))</f>
        <v/>
      </c>
      <c r="E356" s="5" t="str">
        <f>IF($A356="","",SUMIFS('BLAST COLDROOM 1'!G$2:G350,'BLAST COLDROOM 1'!$C$2:$C350,$B356,'BLAST COLDROOM 1'!$E$2:$E350,$C356,'BLAST COLDROOM 1'!$A$2:$A350,$A356))</f>
        <v/>
      </c>
      <c r="F356" s="5" t="str">
        <f>IF($A356="","",SUMIFS('BLAST COLDROOM 1'!H$2:H350,'BLAST COLDROOM 1'!$C$2:$C350,$B356,'BLAST COLDROOM 1'!$E$2:$E350,$C356,'BLAST COLDROOM 1'!$A$2:$A350,$A356))</f>
        <v/>
      </c>
      <c r="G356" s="5" t="str">
        <f>IF($A356="","",SUMIFS('BLAST COLDROOM 1'!I$2:I350,'BLAST COLDROOM 1'!$C$2:$C350,$B356,'BLAST COLDROOM 1'!$E$2:$E350,$C356,'BLAST COLDROOM 1'!$A$2:$A350,$A356))</f>
        <v/>
      </c>
      <c r="H356" s="5" t="str">
        <f>IF($A356="","",SUMIFS('BLAST COLDROOM 1'!J$2:J350,'BLAST COLDROOM 1'!$C$2:$C350,$B356,'BLAST COLDROOM 1'!$E$2:$E350,$C356,'BLAST COLDROOM 1'!$A$2:$A350,$A356))</f>
        <v/>
      </c>
      <c r="I356" s="5" t="str">
        <f>IF($A356="","",SUMIFS('BLAST COLDROOM 1'!K$2:K350,'BLAST COLDROOM 1'!$C$2:$C350,$B356,'BLAST COLDROOM 1'!$E$2:$E350,$C356,'BLAST COLDROOM 1'!$A$2:$A350,$A356))</f>
        <v/>
      </c>
      <c r="J356" s="5" t="str">
        <f>IF($A356="","",SUMIFS(#REF!,'BLAST COLDROOM 1'!$C$2:$C350,$B356,'BLAST COLDROOM 1'!$E$2:$E350,$C356,'BLAST COLDROOM 1'!$A$2:$A350,$A356))</f>
        <v/>
      </c>
      <c r="K356" s="5" t="str">
        <f>IF($A356="","",SUMIFS('BLAST COLDROOM 1'!M$2:M350,'BLAST COLDROOM 1'!$C$2:$C350,$B356,'BLAST COLDROOM 1'!$E$2:$E350,$C356,'BLAST COLDROOM 1'!$A$2:$A350,$A356))</f>
        <v/>
      </c>
      <c r="L356" s="5" t="str">
        <f>IF($A356="","",SUMIFS('BLAST COLDROOM 1'!N$2:N350,'BLAST COLDROOM 1'!$C$2:$C350,$B356,'BLAST COLDROOM 1'!$E$2:$E350,$C356,'BLAST COLDROOM 1'!$A$2:$A350,$A356))</f>
        <v/>
      </c>
      <c r="M356" s="5" t="str">
        <f>IF($A356="","",SUMIFS('BLAST COLDROOM 1'!O$2:O350,'BLAST COLDROOM 1'!$C$2:$C350,$B356,'BLAST COLDROOM 1'!$E$2:$E350,$C356,'BLAST COLDROOM 1'!$A$2:$A350,$A356))</f>
        <v/>
      </c>
      <c r="N356" s="5" t="str">
        <f>IF($A356="","",SUMIFS('BLAST COLDROOM 1'!P$2:P350,'BLAST COLDROOM 1'!$C$2:$C350,$B356,'BLAST COLDROOM 1'!$E$2:$E350,$C356,'BLAST COLDROOM 1'!$A$2:$A350,$A356))</f>
        <v/>
      </c>
      <c r="O356" s="5" t="str">
        <f>IF($A356="","",SUMIFS('BLAST COLDROOM 1'!Q$2:Q350,'BLAST COLDROOM 1'!$C$2:$C350,$B356,'BLAST COLDROOM 1'!$E$2:$E350,$C356,'BLAST COLDROOM 1'!$A$2:$A350,$A356))</f>
        <v/>
      </c>
      <c r="P356" s="5" t="str">
        <f>IF($A356="","",SUMIFS('BLAST COLDROOM 1'!R$2:R350,'BLAST COLDROOM 1'!$C$2:$C350,$B356,'BLAST COLDROOM 1'!$E$2:$E350,$C356,'BLAST COLDROOM 1'!$A$2:$A350,$A356))</f>
        <v/>
      </c>
      <c r="Q356" s="5" t="str">
        <f>IF($A356="","",SUMIFS('BLAST COLDROOM 1'!S$2:S350,'BLAST COLDROOM 1'!$C$2:$C350,$B356,'BLAST COLDROOM 1'!$E$2:$E350,$C356,'BLAST COLDROOM 1'!$A$2:$A350,$A356))</f>
        <v/>
      </c>
      <c r="R356" s="5" t="str">
        <f>IF($A356="","",SUMIFS('BLAST COLDROOM 1'!T$2:T350,'BLAST COLDROOM 1'!$C$2:$C350,$B356,'BLAST COLDROOM 1'!$E$2:$E350,$C356,'BLAST COLDROOM 1'!$A$2:$A350,$A356))</f>
        <v/>
      </c>
      <c r="S356" s="5" t="str">
        <f>IF($A356="","",SUMIFS('BLAST COLDROOM 1'!U$2:U350,'BLAST COLDROOM 1'!$C$2:$C350,$B356,'BLAST COLDROOM 1'!$E$2:$E350,$C356,'BLAST COLDROOM 1'!$A$2:$A350,$A356))</f>
        <v/>
      </c>
      <c r="T356" s="5" t="str">
        <f>IF($A356="","",SUMIFS('BLAST COLDROOM 1'!V$2:V350,'BLAST COLDROOM 1'!$C$2:$C350,$B356,'BLAST COLDROOM 1'!$E$2:$E350,$C356,'BLAST COLDROOM 1'!$A$2:$A350,$A356))</f>
        <v/>
      </c>
      <c r="U356" s="5" t="str">
        <f>IF($A356="","",SUMIFS(#REF!,'BLAST COLDROOM 1'!$C$2:$C350,$B356,'BLAST COLDROOM 1'!$E$2:$E350,$C356,'BLAST COLDROOM 1'!$A$2:$A350,$A356))</f>
        <v/>
      </c>
      <c r="V356" s="5" t="str">
        <f>IF($A356="","",SUMIFS('BLAST COLDROOM 1'!X$2:X350,'BLAST COLDROOM 1'!$C$2:$C350,$B356,'BLAST COLDROOM 1'!$E$2:$E350,$C356,'BLAST COLDROOM 1'!$A$2:$A350,$A356))</f>
        <v/>
      </c>
      <c r="W356" s="5" t="str">
        <f>IF($A356="","",SUMIFS('BLAST COLDROOM 1'!Y$2:Y350,'BLAST COLDROOM 1'!$C$2:$C350,$B356,'BLAST COLDROOM 1'!$E$2:$E350,$C356,'BLAST COLDROOM 1'!$A$2:$A350,$A356))</f>
        <v/>
      </c>
      <c r="X356" s="5" t="str">
        <f>IF($A356="","",SUMIFS('BLAST COLDROOM 1'!Z$2:Z350,'BLAST COLDROOM 1'!$C$2:$C350,$B356,'BLAST COLDROOM 1'!$E$2:$E350,$C356,'BLAST COLDROOM 1'!$A$2:$A350,$A356))</f>
        <v/>
      </c>
      <c r="Y356" s="5" t="str">
        <f>IF($A356="","",SUMIFS('BLAST COLDROOM 1'!AA$2:AA350,'BLAST COLDROOM 1'!$C$2:$C350,$B356,'BLAST COLDROOM 1'!$E$2:$E350,$C356,'BLAST COLDROOM 1'!$A$2:$A350,$A356))</f>
        <v/>
      </c>
      <c r="Z356" s="5" t="str">
        <f>IF($A356="","",SUMIFS('BLAST COLDROOM 1'!AB$2:AB350,'BLAST COLDROOM 1'!$C$2:$C350,$B356,'BLAST COLDROOM 1'!$E$2:$E350,$C356,'BLAST COLDROOM 1'!$A$2:$A350,$A356))</f>
        <v/>
      </c>
      <c r="AA356" s="5" t="str">
        <f>IF($A356="","",SUMIFS('BLAST COLDROOM 1'!AC$2:AC350,'BLAST COLDROOM 1'!$C$2:$C350,$B356,'BLAST COLDROOM 1'!$E$2:$E350,$C356,'BLAST COLDROOM 1'!$A$2:$A350,$A356))</f>
        <v/>
      </c>
      <c r="AB356" s="5" t="str">
        <f>IF($A356="","",SUMIFS('BLAST COLDROOM 1'!AD$2:AD350,'BLAST COLDROOM 1'!$C$2:$C350,$B356,'BLAST COLDROOM 1'!$E$2:$E350,$C356,'BLAST COLDROOM 1'!$A$2:$A350,$A356))</f>
        <v/>
      </c>
      <c r="AC356" s="5" t="str">
        <f>IF($A356="","",SUMIFS('BLAST COLDROOM 1'!AE$2:AE350,'BLAST COLDROOM 1'!$C$2:$C350,$B356,'BLAST COLDROOM 1'!$E$2:$E350,$C356,'BLAST COLDROOM 1'!$A$2:$A350,$A356))</f>
        <v/>
      </c>
      <c r="AD356" s="5" t="str">
        <f>IF($A356="","",SUMIFS('BLAST COLDROOM 1'!AF$2:AF350,'BLAST COLDROOM 1'!$C$2:$C350,$B356,'BLAST COLDROOM 1'!$E$2:$E350,$C356,'BLAST COLDROOM 1'!$A$2:$A350,$A356))</f>
        <v/>
      </c>
      <c r="AE356" s="5" t="str">
        <f>IF($A356="","",SUMIFS('BLAST COLDROOM 1'!AG$2:AG350,'BLAST COLDROOM 1'!$C$2:$C350,$B356,'BLAST COLDROOM 1'!$E$2:$E350,$C356,'BLAST COLDROOM 1'!$A$2:$A350,$A356))</f>
        <v/>
      </c>
      <c r="AF356" s="5" t="str">
        <f>IF($A356="","",SUMIFS('BLAST COLDROOM 1'!AH$2:AH350,'BLAST COLDROOM 1'!$C$2:$C350,$B356,'BLAST COLDROOM 1'!$E$2:$E350,$C356,'BLAST COLDROOM 1'!$A$2:$A350,$A356))</f>
        <v/>
      </c>
      <c r="AG356" s="5" t="str">
        <f>IF($A356="","",SUMIFS('BLAST COLDROOM 1'!AI$2:AI350,'BLAST COLDROOM 1'!$C$2:$C350,$B356,'BLAST COLDROOM 1'!$E$2:$E350,$C356,'BLAST COLDROOM 1'!$A$2:$A350,$A356))</f>
        <v/>
      </c>
      <c r="AH356" s="5" t="str">
        <f>IF($A356="","",SUMIFS('BLAST COLDROOM 1'!AJ$2:AJ350,'BLAST COLDROOM 1'!$C$2:$C350,$B356,'BLAST COLDROOM 1'!$E$2:$E350,$C356,'BLAST COLDROOM 1'!$A$2:$A350,$A356))</f>
        <v/>
      </c>
      <c r="AI356" s="5" t="str">
        <f>IF($A356="","",SUMIFS('BLAST COLDROOM 1'!AK$2:AK350,'BLAST COLDROOM 1'!$C$2:$C350,$B356,'BLAST COLDROOM 1'!$E$2:$E350,$C356,'BLAST COLDROOM 1'!$A$2:$A350,$A356))</f>
        <v/>
      </c>
      <c r="AJ356" s="5" t="str">
        <f>IF($A356="","",SUMIFS('BLAST COLDROOM 1'!AL$2:AL350,'BLAST COLDROOM 1'!$C$2:$C350,$B356,'BLAST COLDROOM 1'!$E$2:$E350,$C356,'BLAST COLDROOM 1'!$A$2:$A350,$A356))</f>
        <v/>
      </c>
    </row>
    <row r="357" ht="15.75" customHeight="1">
      <c r="A357" s="17"/>
      <c r="B357" s="5"/>
      <c r="C357" s="5"/>
      <c r="D357" s="5" t="str">
        <f>IF($A357="","",SUMIFS('BLAST COLDROOM 1'!F$2:F350,'BLAST COLDROOM 1'!$C$2:$C350,$B357,'BLAST COLDROOM 1'!$E$2:$E350,$C357,'BLAST COLDROOM 1'!$A$2:$A350,$A357))</f>
        <v/>
      </c>
      <c r="E357" s="5" t="str">
        <f>IF($A357="","",SUMIFS('BLAST COLDROOM 1'!G$2:G350,'BLAST COLDROOM 1'!$C$2:$C350,$B357,'BLAST COLDROOM 1'!$E$2:$E350,$C357,'BLAST COLDROOM 1'!$A$2:$A350,$A357))</f>
        <v/>
      </c>
      <c r="F357" s="5" t="str">
        <f>IF($A357="","",SUMIFS('BLAST COLDROOM 1'!H$2:H350,'BLAST COLDROOM 1'!$C$2:$C350,$B357,'BLAST COLDROOM 1'!$E$2:$E350,$C357,'BLAST COLDROOM 1'!$A$2:$A350,$A357))</f>
        <v/>
      </c>
      <c r="G357" s="5" t="str">
        <f>IF($A357="","",SUMIFS('BLAST COLDROOM 1'!I$2:I350,'BLAST COLDROOM 1'!$C$2:$C350,$B357,'BLAST COLDROOM 1'!$E$2:$E350,$C357,'BLAST COLDROOM 1'!$A$2:$A350,$A357))</f>
        <v/>
      </c>
      <c r="H357" s="5" t="str">
        <f>IF($A357="","",SUMIFS('BLAST COLDROOM 1'!J$2:J350,'BLAST COLDROOM 1'!$C$2:$C350,$B357,'BLAST COLDROOM 1'!$E$2:$E350,$C357,'BLAST COLDROOM 1'!$A$2:$A350,$A357))</f>
        <v/>
      </c>
      <c r="I357" s="5" t="str">
        <f>IF($A357="","",SUMIFS('BLAST COLDROOM 1'!K$2:K350,'BLAST COLDROOM 1'!$C$2:$C350,$B357,'BLAST COLDROOM 1'!$E$2:$E350,$C357,'BLAST COLDROOM 1'!$A$2:$A350,$A357))</f>
        <v/>
      </c>
      <c r="J357" s="5" t="str">
        <f>IF($A357="","",SUMIFS(#REF!,'BLAST COLDROOM 1'!$C$2:$C350,$B357,'BLAST COLDROOM 1'!$E$2:$E350,$C357,'BLAST COLDROOM 1'!$A$2:$A350,$A357))</f>
        <v/>
      </c>
      <c r="K357" s="5" t="str">
        <f>IF($A357="","",SUMIFS('BLAST COLDROOM 1'!M$2:M350,'BLAST COLDROOM 1'!$C$2:$C350,$B357,'BLAST COLDROOM 1'!$E$2:$E350,$C357,'BLAST COLDROOM 1'!$A$2:$A350,$A357))</f>
        <v/>
      </c>
      <c r="L357" s="5" t="str">
        <f>IF($A357="","",SUMIFS('BLAST COLDROOM 1'!N$2:N350,'BLAST COLDROOM 1'!$C$2:$C350,$B357,'BLAST COLDROOM 1'!$E$2:$E350,$C357,'BLAST COLDROOM 1'!$A$2:$A350,$A357))</f>
        <v/>
      </c>
      <c r="M357" s="5" t="str">
        <f>IF($A357="","",SUMIFS('BLAST COLDROOM 1'!O$2:O350,'BLAST COLDROOM 1'!$C$2:$C350,$B357,'BLAST COLDROOM 1'!$E$2:$E350,$C357,'BLAST COLDROOM 1'!$A$2:$A350,$A357))</f>
        <v/>
      </c>
      <c r="N357" s="5" t="str">
        <f>IF($A357="","",SUMIFS('BLAST COLDROOM 1'!P$2:P350,'BLAST COLDROOM 1'!$C$2:$C350,$B357,'BLAST COLDROOM 1'!$E$2:$E350,$C357,'BLAST COLDROOM 1'!$A$2:$A350,$A357))</f>
        <v/>
      </c>
      <c r="O357" s="5" t="str">
        <f>IF($A357="","",SUMIFS('BLAST COLDROOM 1'!Q$2:Q350,'BLAST COLDROOM 1'!$C$2:$C350,$B357,'BLAST COLDROOM 1'!$E$2:$E350,$C357,'BLAST COLDROOM 1'!$A$2:$A350,$A357))</f>
        <v/>
      </c>
      <c r="P357" s="5" t="str">
        <f>IF($A357="","",SUMIFS('BLAST COLDROOM 1'!R$2:R350,'BLAST COLDROOM 1'!$C$2:$C350,$B357,'BLAST COLDROOM 1'!$E$2:$E350,$C357,'BLAST COLDROOM 1'!$A$2:$A350,$A357))</f>
        <v/>
      </c>
      <c r="Q357" s="5" t="str">
        <f>IF($A357="","",SUMIFS('BLAST COLDROOM 1'!S$2:S350,'BLAST COLDROOM 1'!$C$2:$C350,$B357,'BLAST COLDROOM 1'!$E$2:$E350,$C357,'BLAST COLDROOM 1'!$A$2:$A350,$A357))</f>
        <v/>
      </c>
      <c r="R357" s="5" t="str">
        <f>IF($A357="","",SUMIFS('BLAST COLDROOM 1'!T$2:T350,'BLAST COLDROOM 1'!$C$2:$C350,$B357,'BLAST COLDROOM 1'!$E$2:$E350,$C357,'BLAST COLDROOM 1'!$A$2:$A350,$A357))</f>
        <v/>
      </c>
      <c r="S357" s="5" t="str">
        <f>IF($A357="","",SUMIFS('BLAST COLDROOM 1'!U$2:U350,'BLAST COLDROOM 1'!$C$2:$C350,$B357,'BLAST COLDROOM 1'!$E$2:$E350,$C357,'BLAST COLDROOM 1'!$A$2:$A350,$A357))</f>
        <v/>
      </c>
      <c r="T357" s="5" t="str">
        <f>IF($A357="","",SUMIFS('BLAST COLDROOM 1'!V$2:V350,'BLAST COLDROOM 1'!$C$2:$C350,$B357,'BLAST COLDROOM 1'!$E$2:$E350,$C357,'BLAST COLDROOM 1'!$A$2:$A350,$A357))</f>
        <v/>
      </c>
      <c r="U357" s="5" t="str">
        <f>IF($A357="","",SUMIFS(#REF!,'BLAST COLDROOM 1'!$C$2:$C350,$B357,'BLAST COLDROOM 1'!$E$2:$E350,$C357,'BLAST COLDROOM 1'!$A$2:$A350,$A357))</f>
        <v/>
      </c>
      <c r="V357" s="5" t="str">
        <f>IF($A357="","",SUMIFS('BLAST COLDROOM 1'!X$2:X350,'BLAST COLDROOM 1'!$C$2:$C350,$B357,'BLAST COLDROOM 1'!$E$2:$E350,$C357,'BLAST COLDROOM 1'!$A$2:$A350,$A357))</f>
        <v/>
      </c>
      <c r="W357" s="5" t="str">
        <f>IF($A357="","",SUMIFS('BLAST COLDROOM 1'!Y$2:Y350,'BLAST COLDROOM 1'!$C$2:$C350,$B357,'BLAST COLDROOM 1'!$E$2:$E350,$C357,'BLAST COLDROOM 1'!$A$2:$A350,$A357))</f>
        <v/>
      </c>
      <c r="X357" s="5" t="str">
        <f>IF($A357="","",SUMIFS('BLAST COLDROOM 1'!Z$2:Z350,'BLAST COLDROOM 1'!$C$2:$C350,$B357,'BLAST COLDROOM 1'!$E$2:$E350,$C357,'BLAST COLDROOM 1'!$A$2:$A350,$A357))</f>
        <v/>
      </c>
      <c r="Y357" s="5" t="str">
        <f>IF($A357="","",SUMIFS('BLAST COLDROOM 1'!AA$2:AA350,'BLAST COLDROOM 1'!$C$2:$C350,$B357,'BLAST COLDROOM 1'!$E$2:$E350,$C357,'BLAST COLDROOM 1'!$A$2:$A350,$A357))</f>
        <v/>
      </c>
      <c r="Z357" s="5" t="str">
        <f>IF($A357="","",SUMIFS('BLAST COLDROOM 1'!AB$2:AB350,'BLAST COLDROOM 1'!$C$2:$C350,$B357,'BLAST COLDROOM 1'!$E$2:$E350,$C357,'BLAST COLDROOM 1'!$A$2:$A350,$A357))</f>
        <v/>
      </c>
      <c r="AA357" s="5" t="str">
        <f>IF($A357="","",SUMIFS('BLAST COLDROOM 1'!AC$2:AC350,'BLAST COLDROOM 1'!$C$2:$C350,$B357,'BLAST COLDROOM 1'!$E$2:$E350,$C357,'BLAST COLDROOM 1'!$A$2:$A350,$A357))</f>
        <v/>
      </c>
      <c r="AB357" s="5" t="str">
        <f>IF($A357="","",SUMIFS('BLAST COLDROOM 1'!AD$2:AD350,'BLAST COLDROOM 1'!$C$2:$C350,$B357,'BLAST COLDROOM 1'!$E$2:$E350,$C357,'BLAST COLDROOM 1'!$A$2:$A350,$A357))</f>
        <v/>
      </c>
      <c r="AC357" s="5" t="str">
        <f>IF($A357="","",SUMIFS('BLAST COLDROOM 1'!AE$2:AE350,'BLAST COLDROOM 1'!$C$2:$C350,$B357,'BLAST COLDROOM 1'!$E$2:$E350,$C357,'BLAST COLDROOM 1'!$A$2:$A350,$A357))</f>
        <v/>
      </c>
      <c r="AD357" s="5" t="str">
        <f>IF($A357="","",SUMIFS('BLAST COLDROOM 1'!AF$2:AF350,'BLAST COLDROOM 1'!$C$2:$C350,$B357,'BLAST COLDROOM 1'!$E$2:$E350,$C357,'BLAST COLDROOM 1'!$A$2:$A350,$A357))</f>
        <v/>
      </c>
      <c r="AE357" s="5" t="str">
        <f>IF($A357="","",SUMIFS('BLAST COLDROOM 1'!AG$2:AG350,'BLAST COLDROOM 1'!$C$2:$C350,$B357,'BLAST COLDROOM 1'!$E$2:$E350,$C357,'BLAST COLDROOM 1'!$A$2:$A350,$A357))</f>
        <v/>
      </c>
      <c r="AF357" s="5" t="str">
        <f>IF($A357="","",SUMIFS('BLAST COLDROOM 1'!AH$2:AH350,'BLAST COLDROOM 1'!$C$2:$C350,$B357,'BLAST COLDROOM 1'!$E$2:$E350,$C357,'BLAST COLDROOM 1'!$A$2:$A350,$A357))</f>
        <v/>
      </c>
      <c r="AG357" s="5" t="str">
        <f>IF($A357="","",SUMIFS('BLAST COLDROOM 1'!AI$2:AI350,'BLAST COLDROOM 1'!$C$2:$C350,$B357,'BLAST COLDROOM 1'!$E$2:$E350,$C357,'BLAST COLDROOM 1'!$A$2:$A350,$A357))</f>
        <v/>
      </c>
      <c r="AH357" s="5" t="str">
        <f>IF($A357="","",SUMIFS('BLAST COLDROOM 1'!AJ$2:AJ350,'BLAST COLDROOM 1'!$C$2:$C350,$B357,'BLAST COLDROOM 1'!$E$2:$E350,$C357,'BLAST COLDROOM 1'!$A$2:$A350,$A357))</f>
        <v/>
      </c>
      <c r="AI357" s="5" t="str">
        <f>IF($A357="","",SUMIFS('BLAST COLDROOM 1'!AK$2:AK350,'BLAST COLDROOM 1'!$C$2:$C350,$B357,'BLAST COLDROOM 1'!$E$2:$E350,$C357,'BLAST COLDROOM 1'!$A$2:$A350,$A357))</f>
        <v/>
      </c>
      <c r="AJ357" s="5" t="str">
        <f>IF($A357="","",SUMIFS('BLAST COLDROOM 1'!AL$2:AL350,'BLAST COLDROOM 1'!$C$2:$C350,$B357,'BLAST COLDROOM 1'!$E$2:$E350,$C357,'BLAST COLDROOM 1'!$A$2:$A350,$A357))</f>
        <v/>
      </c>
    </row>
    <row r="358" ht="15.75" customHeight="1">
      <c r="A358" s="17"/>
      <c r="B358" s="5"/>
      <c r="C358" s="5"/>
      <c r="D358" s="5" t="str">
        <f>IF($A358="","",SUMIFS('BLAST COLDROOM 1'!F$2:F350,'BLAST COLDROOM 1'!$C$2:$C350,$B358,'BLAST COLDROOM 1'!$E$2:$E350,$C358,'BLAST COLDROOM 1'!$A$2:$A350,$A358))</f>
        <v/>
      </c>
      <c r="E358" s="5" t="str">
        <f>IF($A358="","",SUMIFS('BLAST COLDROOM 1'!G$2:G350,'BLAST COLDROOM 1'!$C$2:$C350,$B358,'BLAST COLDROOM 1'!$E$2:$E350,$C358,'BLAST COLDROOM 1'!$A$2:$A350,$A358))</f>
        <v/>
      </c>
      <c r="F358" s="5" t="str">
        <f>IF($A358="","",SUMIFS('BLAST COLDROOM 1'!H$2:H350,'BLAST COLDROOM 1'!$C$2:$C350,$B358,'BLAST COLDROOM 1'!$E$2:$E350,$C358,'BLAST COLDROOM 1'!$A$2:$A350,$A358))</f>
        <v/>
      </c>
      <c r="G358" s="5" t="str">
        <f>IF($A358="","",SUMIFS('BLAST COLDROOM 1'!I$2:I350,'BLAST COLDROOM 1'!$C$2:$C350,$B358,'BLAST COLDROOM 1'!$E$2:$E350,$C358,'BLAST COLDROOM 1'!$A$2:$A350,$A358))</f>
        <v/>
      </c>
      <c r="H358" s="5" t="str">
        <f>IF($A358="","",SUMIFS('BLAST COLDROOM 1'!J$2:J350,'BLAST COLDROOM 1'!$C$2:$C350,$B358,'BLAST COLDROOM 1'!$E$2:$E350,$C358,'BLAST COLDROOM 1'!$A$2:$A350,$A358))</f>
        <v/>
      </c>
      <c r="I358" s="5" t="str">
        <f>IF($A358="","",SUMIFS('BLAST COLDROOM 1'!K$2:K350,'BLAST COLDROOM 1'!$C$2:$C350,$B358,'BLAST COLDROOM 1'!$E$2:$E350,$C358,'BLAST COLDROOM 1'!$A$2:$A350,$A358))</f>
        <v/>
      </c>
      <c r="J358" s="5" t="str">
        <f>IF($A358="","",SUMIFS(#REF!,'BLAST COLDROOM 1'!$C$2:$C350,$B358,'BLAST COLDROOM 1'!$E$2:$E350,$C358,'BLAST COLDROOM 1'!$A$2:$A350,$A358))</f>
        <v/>
      </c>
      <c r="K358" s="5" t="str">
        <f>IF($A358="","",SUMIFS('BLAST COLDROOM 1'!M$2:M350,'BLAST COLDROOM 1'!$C$2:$C350,$B358,'BLAST COLDROOM 1'!$E$2:$E350,$C358,'BLAST COLDROOM 1'!$A$2:$A350,$A358))</f>
        <v/>
      </c>
      <c r="L358" s="5" t="str">
        <f>IF($A358="","",SUMIFS('BLAST COLDROOM 1'!N$2:N350,'BLAST COLDROOM 1'!$C$2:$C350,$B358,'BLAST COLDROOM 1'!$E$2:$E350,$C358,'BLAST COLDROOM 1'!$A$2:$A350,$A358))</f>
        <v/>
      </c>
      <c r="M358" s="5" t="str">
        <f>IF($A358="","",SUMIFS('BLAST COLDROOM 1'!O$2:O350,'BLAST COLDROOM 1'!$C$2:$C350,$B358,'BLAST COLDROOM 1'!$E$2:$E350,$C358,'BLAST COLDROOM 1'!$A$2:$A350,$A358))</f>
        <v/>
      </c>
      <c r="N358" s="5" t="str">
        <f>IF($A358="","",SUMIFS('BLAST COLDROOM 1'!P$2:P350,'BLAST COLDROOM 1'!$C$2:$C350,$B358,'BLAST COLDROOM 1'!$E$2:$E350,$C358,'BLAST COLDROOM 1'!$A$2:$A350,$A358))</f>
        <v/>
      </c>
      <c r="O358" s="5" t="str">
        <f>IF($A358="","",SUMIFS('BLAST COLDROOM 1'!Q$2:Q350,'BLAST COLDROOM 1'!$C$2:$C350,$B358,'BLAST COLDROOM 1'!$E$2:$E350,$C358,'BLAST COLDROOM 1'!$A$2:$A350,$A358))</f>
        <v/>
      </c>
      <c r="P358" s="5" t="str">
        <f>IF($A358="","",SUMIFS('BLAST COLDROOM 1'!R$2:R350,'BLAST COLDROOM 1'!$C$2:$C350,$B358,'BLAST COLDROOM 1'!$E$2:$E350,$C358,'BLAST COLDROOM 1'!$A$2:$A350,$A358))</f>
        <v/>
      </c>
      <c r="Q358" s="5" t="str">
        <f>IF($A358="","",SUMIFS('BLAST COLDROOM 1'!S$2:S350,'BLAST COLDROOM 1'!$C$2:$C350,$B358,'BLAST COLDROOM 1'!$E$2:$E350,$C358,'BLAST COLDROOM 1'!$A$2:$A350,$A358))</f>
        <v/>
      </c>
      <c r="R358" s="5" t="str">
        <f>IF($A358="","",SUMIFS('BLAST COLDROOM 1'!T$2:T350,'BLAST COLDROOM 1'!$C$2:$C350,$B358,'BLAST COLDROOM 1'!$E$2:$E350,$C358,'BLAST COLDROOM 1'!$A$2:$A350,$A358))</f>
        <v/>
      </c>
      <c r="S358" s="5" t="str">
        <f>IF($A358="","",SUMIFS('BLAST COLDROOM 1'!U$2:U350,'BLAST COLDROOM 1'!$C$2:$C350,$B358,'BLAST COLDROOM 1'!$E$2:$E350,$C358,'BLAST COLDROOM 1'!$A$2:$A350,$A358))</f>
        <v/>
      </c>
      <c r="T358" s="5" t="str">
        <f>IF($A358="","",SUMIFS('BLAST COLDROOM 1'!V$2:V350,'BLAST COLDROOM 1'!$C$2:$C350,$B358,'BLAST COLDROOM 1'!$E$2:$E350,$C358,'BLAST COLDROOM 1'!$A$2:$A350,$A358))</f>
        <v/>
      </c>
      <c r="U358" s="5" t="str">
        <f>IF($A358="","",SUMIFS(#REF!,'BLAST COLDROOM 1'!$C$2:$C350,$B358,'BLAST COLDROOM 1'!$E$2:$E350,$C358,'BLAST COLDROOM 1'!$A$2:$A350,$A358))</f>
        <v/>
      </c>
      <c r="V358" s="5" t="str">
        <f>IF($A358="","",SUMIFS('BLAST COLDROOM 1'!X$2:X350,'BLAST COLDROOM 1'!$C$2:$C350,$B358,'BLAST COLDROOM 1'!$E$2:$E350,$C358,'BLAST COLDROOM 1'!$A$2:$A350,$A358))</f>
        <v/>
      </c>
      <c r="W358" s="5" t="str">
        <f>IF($A358="","",SUMIFS('BLAST COLDROOM 1'!Y$2:Y350,'BLAST COLDROOM 1'!$C$2:$C350,$B358,'BLAST COLDROOM 1'!$E$2:$E350,$C358,'BLAST COLDROOM 1'!$A$2:$A350,$A358))</f>
        <v/>
      </c>
      <c r="X358" s="5" t="str">
        <f>IF($A358="","",SUMIFS('BLAST COLDROOM 1'!Z$2:Z350,'BLAST COLDROOM 1'!$C$2:$C350,$B358,'BLAST COLDROOM 1'!$E$2:$E350,$C358,'BLAST COLDROOM 1'!$A$2:$A350,$A358))</f>
        <v/>
      </c>
      <c r="Y358" s="5" t="str">
        <f>IF($A358="","",SUMIFS('BLAST COLDROOM 1'!AA$2:AA350,'BLAST COLDROOM 1'!$C$2:$C350,$B358,'BLAST COLDROOM 1'!$E$2:$E350,$C358,'BLAST COLDROOM 1'!$A$2:$A350,$A358))</f>
        <v/>
      </c>
      <c r="Z358" s="5" t="str">
        <f>IF($A358="","",SUMIFS('BLAST COLDROOM 1'!AB$2:AB350,'BLAST COLDROOM 1'!$C$2:$C350,$B358,'BLAST COLDROOM 1'!$E$2:$E350,$C358,'BLAST COLDROOM 1'!$A$2:$A350,$A358))</f>
        <v/>
      </c>
      <c r="AA358" s="5" t="str">
        <f>IF($A358="","",SUMIFS('BLAST COLDROOM 1'!AC$2:AC350,'BLAST COLDROOM 1'!$C$2:$C350,$B358,'BLAST COLDROOM 1'!$E$2:$E350,$C358,'BLAST COLDROOM 1'!$A$2:$A350,$A358))</f>
        <v/>
      </c>
      <c r="AB358" s="5" t="str">
        <f>IF($A358="","",SUMIFS('BLAST COLDROOM 1'!AD$2:AD350,'BLAST COLDROOM 1'!$C$2:$C350,$B358,'BLAST COLDROOM 1'!$E$2:$E350,$C358,'BLAST COLDROOM 1'!$A$2:$A350,$A358))</f>
        <v/>
      </c>
      <c r="AC358" s="5" t="str">
        <f>IF($A358="","",SUMIFS('BLAST COLDROOM 1'!AE$2:AE350,'BLAST COLDROOM 1'!$C$2:$C350,$B358,'BLAST COLDROOM 1'!$E$2:$E350,$C358,'BLAST COLDROOM 1'!$A$2:$A350,$A358))</f>
        <v/>
      </c>
      <c r="AD358" s="5" t="str">
        <f>IF($A358="","",SUMIFS('BLAST COLDROOM 1'!AF$2:AF350,'BLAST COLDROOM 1'!$C$2:$C350,$B358,'BLAST COLDROOM 1'!$E$2:$E350,$C358,'BLAST COLDROOM 1'!$A$2:$A350,$A358))</f>
        <v/>
      </c>
      <c r="AE358" s="5" t="str">
        <f>IF($A358="","",SUMIFS('BLAST COLDROOM 1'!AG$2:AG350,'BLAST COLDROOM 1'!$C$2:$C350,$B358,'BLAST COLDROOM 1'!$E$2:$E350,$C358,'BLAST COLDROOM 1'!$A$2:$A350,$A358))</f>
        <v/>
      </c>
      <c r="AF358" s="5" t="str">
        <f>IF($A358="","",SUMIFS('BLAST COLDROOM 1'!AH$2:AH350,'BLAST COLDROOM 1'!$C$2:$C350,$B358,'BLAST COLDROOM 1'!$E$2:$E350,$C358,'BLAST COLDROOM 1'!$A$2:$A350,$A358))</f>
        <v/>
      </c>
      <c r="AG358" s="5" t="str">
        <f>IF($A358="","",SUMIFS('BLAST COLDROOM 1'!AI$2:AI350,'BLAST COLDROOM 1'!$C$2:$C350,$B358,'BLAST COLDROOM 1'!$E$2:$E350,$C358,'BLAST COLDROOM 1'!$A$2:$A350,$A358))</f>
        <v/>
      </c>
      <c r="AH358" s="5" t="str">
        <f>IF($A358="","",SUMIFS('BLAST COLDROOM 1'!AJ$2:AJ350,'BLAST COLDROOM 1'!$C$2:$C350,$B358,'BLAST COLDROOM 1'!$E$2:$E350,$C358,'BLAST COLDROOM 1'!$A$2:$A350,$A358))</f>
        <v/>
      </c>
      <c r="AI358" s="5" t="str">
        <f>IF($A358="","",SUMIFS('BLAST COLDROOM 1'!AK$2:AK350,'BLAST COLDROOM 1'!$C$2:$C350,$B358,'BLAST COLDROOM 1'!$E$2:$E350,$C358,'BLAST COLDROOM 1'!$A$2:$A350,$A358))</f>
        <v/>
      </c>
      <c r="AJ358" s="5" t="str">
        <f>IF($A358="","",SUMIFS('BLAST COLDROOM 1'!AL$2:AL350,'BLAST COLDROOM 1'!$C$2:$C350,$B358,'BLAST COLDROOM 1'!$E$2:$E350,$C358,'BLAST COLDROOM 1'!$A$2:$A350,$A358))</f>
        <v/>
      </c>
    </row>
    <row r="359" ht="15.75" customHeight="1">
      <c r="A359" s="17"/>
      <c r="B359" s="5"/>
      <c r="C359" s="5"/>
      <c r="D359" s="5" t="str">
        <f>IF($A359="","",SUMIFS('BLAST COLDROOM 1'!F$2:F350,'BLAST COLDROOM 1'!$C$2:$C350,$B359,'BLAST COLDROOM 1'!$E$2:$E350,$C359,'BLAST COLDROOM 1'!$A$2:$A350,$A359))</f>
        <v/>
      </c>
      <c r="E359" s="5" t="str">
        <f>IF($A359="","",SUMIFS('BLAST COLDROOM 1'!G$2:G350,'BLAST COLDROOM 1'!$C$2:$C350,$B359,'BLAST COLDROOM 1'!$E$2:$E350,$C359,'BLAST COLDROOM 1'!$A$2:$A350,$A359))</f>
        <v/>
      </c>
      <c r="F359" s="5" t="str">
        <f>IF($A359="","",SUMIFS('BLAST COLDROOM 1'!H$2:H350,'BLAST COLDROOM 1'!$C$2:$C350,$B359,'BLAST COLDROOM 1'!$E$2:$E350,$C359,'BLAST COLDROOM 1'!$A$2:$A350,$A359))</f>
        <v/>
      </c>
      <c r="G359" s="5" t="str">
        <f>IF($A359="","",SUMIFS('BLAST COLDROOM 1'!I$2:I350,'BLAST COLDROOM 1'!$C$2:$C350,$B359,'BLAST COLDROOM 1'!$E$2:$E350,$C359,'BLAST COLDROOM 1'!$A$2:$A350,$A359))</f>
        <v/>
      </c>
      <c r="H359" s="5" t="str">
        <f>IF($A359="","",SUMIFS('BLAST COLDROOM 1'!J$2:J350,'BLAST COLDROOM 1'!$C$2:$C350,$B359,'BLAST COLDROOM 1'!$E$2:$E350,$C359,'BLAST COLDROOM 1'!$A$2:$A350,$A359))</f>
        <v/>
      </c>
      <c r="I359" s="5" t="str">
        <f>IF($A359="","",SUMIFS('BLAST COLDROOM 1'!K$2:K350,'BLAST COLDROOM 1'!$C$2:$C350,$B359,'BLAST COLDROOM 1'!$E$2:$E350,$C359,'BLAST COLDROOM 1'!$A$2:$A350,$A359))</f>
        <v/>
      </c>
      <c r="J359" s="5" t="str">
        <f>IF($A359="","",SUMIFS(#REF!,'BLAST COLDROOM 1'!$C$2:$C350,$B359,'BLAST COLDROOM 1'!$E$2:$E350,$C359,'BLAST COLDROOM 1'!$A$2:$A350,$A359))</f>
        <v/>
      </c>
      <c r="K359" s="5" t="str">
        <f>IF($A359="","",SUMIFS('BLAST COLDROOM 1'!M$2:M350,'BLAST COLDROOM 1'!$C$2:$C350,$B359,'BLAST COLDROOM 1'!$E$2:$E350,$C359,'BLAST COLDROOM 1'!$A$2:$A350,$A359))</f>
        <v/>
      </c>
      <c r="L359" s="5" t="str">
        <f>IF($A359="","",SUMIFS('BLAST COLDROOM 1'!N$2:N350,'BLAST COLDROOM 1'!$C$2:$C350,$B359,'BLAST COLDROOM 1'!$E$2:$E350,$C359,'BLAST COLDROOM 1'!$A$2:$A350,$A359))</f>
        <v/>
      </c>
      <c r="M359" s="5" t="str">
        <f>IF($A359="","",SUMIFS('BLAST COLDROOM 1'!O$2:O350,'BLAST COLDROOM 1'!$C$2:$C350,$B359,'BLAST COLDROOM 1'!$E$2:$E350,$C359,'BLAST COLDROOM 1'!$A$2:$A350,$A359))</f>
        <v/>
      </c>
      <c r="N359" s="5" t="str">
        <f>IF($A359="","",SUMIFS('BLAST COLDROOM 1'!P$2:P350,'BLAST COLDROOM 1'!$C$2:$C350,$B359,'BLAST COLDROOM 1'!$E$2:$E350,$C359,'BLAST COLDROOM 1'!$A$2:$A350,$A359))</f>
        <v/>
      </c>
      <c r="O359" s="5" t="str">
        <f>IF($A359="","",SUMIFS('BLAST COLDROOM 1'!Q$2:Q350,'BLAST COLDROOM 1'!$C$2:$C350,$B359,'BLAST COLDROOM 1'!$E$2:$E350,$C359,'BLAST COLDROOM 1'!$A$2:$A350,$A359))</f>
        <v/>
      </c>
      <c r="P359" s="5" t="str">
        <f>IF($A359="","",SUMIFS('BLAST COLDROOM 1'!R$2:R350,'BLAST COLDROOM 1'!$C$2:$C350,$B359,'BLAST COLDROOM 1'!$E$2:$E350,$C359,'BLAST COLDROOM 1'!$A$2:$A350,$A359))</f>
        <v/>
      </c>
      <c r="Q359" s="5" t="str">
        <f>IF($A359="","",SUMIFS('BLAST COLDROOM 1'!S$2:S350,'BLAST COLDROOM 1'!$C$2:$C350,$B359,'BLAST COLDROOM 1'!$E$2:$E350,$C359,'BLAST COLDROOM 1'!$A$2:$A350,$A359))</f>
        <v/>
      </c>
      <c r="R359" s="5" t="str">
        <f>IF($A359="","",SUMIFS('BLAST COLDROOM 1'!T$2:T350,'BLAST COLDROOM 1'!$C$2:$C350,$B359,'BLAST COLDROOM 1'!$E$2:$E350,$C359,'BLAST COLDROOM 1'!$A$2:$A350,$A359))</f>
        <v/>
      </c>
      <c r="S359" s="5" t="str">
        <f>IF($A359="","",SUMIFS('BLAST COLDROOM 1'!U$2:U350,'BLAST COLDROOM 1'!$C$2:$C350,$B359,'BLAST COLDROOM 1'!$E$2:$E350,$C359,'BLAST COLDROOM 1'!$A$2:$A350,$A359))</f>
        <v/>
      </c>
      <c r="T359" s="5" t="str">
        <f>IF($A359="","",SUMIFS('BLAST COLDROOM 1'!V$2:V350,'BLAST COLDROOM 1'!$C$2:$C350,$B359,'BLAST COLDROOM 1'!$E$2:$E350,$C359,'BLAST COLDROOM 1'!$A$2:$A350,$A359))</f>
        <v/>
      </c>
      <c r="U359" s="5" t="str">
        <f>IF($A359="","",SUMIFS(#REF!,'BLAST COLDROOM 1'!$C$2:$C350,$B359,'BLAST COLDROOM 1'!$E$2:$E350,$C359,'BLAST COLDROOM 1'!$A$2:$A350,$A359))</f>
        <v/>
      </c>
      <c r="V359" s="5" t="str">
        <f>IF($A359="","",SUMIFS('BLAST COLDROOM 1'!X$2:X350,'BLAST COLDROOM 1'!$C$2:$C350,$B359,'BLAST COLDROOM 1'!$E$2:$E350,$C359,'BLAST COLDROOM 1'!$A$2:$A350,$A359))</f>
        <v/>
      </c>
      <c r="W359" s="5" t="str">
        <f>IF($A359="","",SUMIFS('BLAST COLDROOM 1'!Y$2:Y350,'BLAST COLDROOM 1'!$C$2:$C350,$B359,'BLAST COLDROOM 1'!$E$2:$E350,$C359,'BLAST COLDROOM 1'!$A$2:$A350,$A359))</f>
        <v/>
      </c>
      <c r="X359" s="5" t="str">
        <f>IF($A359="","",SUMIFS('BLAST COLDROOM 1'!Z$2:Z350,'BLAST COLDROOM 1'!$C$2:$C350,$B359,'BLAST COLDROOM 1'!$E$2:$E350,$C359,'BLAST COLDROOM 1'!$A$2:$A350,$A359))</f>
        <v/>
      </c>
      <c r="Y359" s="5" t="str">
        <f>IF($A359="","",SUMIFS('BLAST COLDROOM 1'!AA$2:AA350,'BLAST COLDROOM 1'!$C$2:$C350,$B359,'BLAST COLDROOM 1'!$E$2:$E350,$C359,'BLAST COLDROOM 1'!$A$2:$A350,$A359))</f>
        <v/>
      </c>
      <c r="Z359" s="5" t="str">
        <f>IF($A359="","",SUMIFS('BLAST COLDROOM 1'!AB$2:AB350,'BLAST COLDROOM 1'!$C$2:$C350,$B359,'BLAST COLDROOM 1'!$E$2:$E350,$C359,'BLAST COLDROOM 1'!$A$2:$A350,$A359))</f>
        <v/>
      </c>
      <c r="AA359" s="5" t="str">
        <f>IF($A359="","",SUMIFS('BLAST COLDROOM 1'!AC$2:AC350,'BLAST COLDROOM 1'!$C$2:$C350,$B359,'BLAST COLDROOM 1'!$E$2:$E350,$C359,'BLAST COLDROOM 1'!$A$2:$A350,$A359))</f>
        <v/>
      </c>
      <c r="AB359" s="5" t="str">
        <f>IF($A359="","",SUMIFS('BLAST COLDROOM 1'!AD$2:AD350,'BLAST COLDROOM 1'!$C$2:$C350,$B359,'BLAST COLDROOM 1'!$E$2:$E350,$C359,'BLAST COLDROOM 1'!$A$2:$A350,$A359))</f>
        <v/>
      </c>
      <c r="AC359" s="5" t="str">
        <f>IF($A359="","",SUMIFS('BLAST COLDROOM 1'!AE$2:AE350,'BLAST COLDROOM 1'!$C$2:$C350,$B359,'BLAST COLDROOM 1'!$E$2:$E350,$C359,'BLAST COLDROOM 1'!$A$2:$A350,$A359))</f>
        <v/>
      </c>
      <c r="AD359" s="5" t="str">
        <f>IF($A359="","",SUMIFS('BLAST COLDROOM 1'!AF$2:AF350,'BLAST COLDROOM 1'!$C$2:$C350,$B359,'BLAST COLDROOM 1'!$E$2:$E350,$C359,'BLAST COLDROOM 1'!$A$2:$A350,$A359))</f>
        <v/>
      </c>
      <c r="AE359" s="5" t="str">
        <f>IF($A359="","",SUMIFS('BLAST COLDROOM 1'!AG$2:AG350,'BLAST COLDROOM 1'!$C$2:$C350,$B359,'BLAST COLDROOM 1'!$E$2:$E350,$C359,'BLAST COLDROOM 1'!$A$2:$A350,$A359))</f>
        <v/>
      </c>
      <c r="AF359" s="5" t="str">
        <f>IF($A359="","",SUMIFS('BLAST COLDROOM 1'!AH$2:AH350,'BLAST COLDROOM 1'!$C$2:$C350,$B359,'BLAST COLDROOM 1'!$E$2:$E350,$C359,'BLAST COLDROOM 1'!$A$2:$A350,$A359))</f>
        <v/>
      </c>
      <c r="AG359" s="5" t="str">
        <f>IF($A359="","",SUMIFS('BLAST COLDROOM 1'!AI$2:AI350,'BLAST COLDROOM 1'!$C$2:$C350,$B359,'BLAST COLDROOM 1'!$E$2:$E350,$C359,'BLAST COLDROOM 1'!$A$2:$A350,$A359))</f>
        <v/>
      </c>
      <c r="AH359" s="5" t="str">
        <f>IF($A359="","",SUMIFS('BLAST COLDROOM 1'!AJ$2:AJ350,'BLAST COLDROOM 1'!$C$2:$C350,$B359,'BLAST COLDROOM 1'!$E$2:$E350,$C359,'BLAST COLDROOM 1'!$A$2:$A350,$A359))</f>
        <v/>
      </c>
      <c r="AI359" s="5" t="str">
        <f>IF($A359="","",SUMIFS('BLAST COLDROOM 1'!AK$2:AK350,'BLAST COLDROOM 1'!$C$2:$C350,$B359,'BLAST COLDROOM 1'!$E$2:$E350,$C359,'BLAST COLDROOM 1'!$A$2:$A350,$A359))</f>
        <v/>
      </c>
      <c r="AJ359" s="5" t="str">
        <f>IF($A359="","",SUMIFS('BLAST COLDROOM 1'!AL$2:AL350,'BLAST COLDROOM 1'!$C$2:$C350,$B359,'BLAST COLDROOM 1'!$E$2:$E350,$C359,'BLAST COLDROOM 1'!$A$2:$A350,$A359))</f>
        <v/>
      </c>
    </row>
    <row r="360" ht="15.75" customHeight="1">
      <c r="A360" s="17"/>
      <c r="B360" s="5"/>
      <c r="C360" s="5"/>
      <c r="D360" s="5" t="str">
        <f>IF($A360="","",SUMIFS('BLAST COLDROOM 1'!F$2:F350,'BLAST COLDROOM 1'!$C$2:$C350,$B360,'BLAST COLDROOM 1'!$E$2:$E350,$C360,'BLAST COLDROOM 1'!$A$2:$A350,$A360))</f>
        <v/>
      </c>
      <c r="E360" s="5" t="str">
        <f>IF($A360="","",SUMIFS('BLAST COLDROOM 1'!G$2:G350,'BLAST COLDROOM 1'!$C$2:$C350,$B360,'BLAST COLDROOM 1'!$E$2:$E350,$C360,'BLAST COLDROOM 1'!$A$2:$A350,$A360))</f>
        <v/>
      </c>
      <c r="F360" s="5" t="str">
        <f>IF($A360="","",SUMIFS('BLAST COLDROOM 1'!H$2:H350,'BLAST COLDROOM 1'!$C$2:$C350,$B360,'BLAST COLDROOM 1'!$E$2:$E350,$C360,'BLAST COLDROOM 1'!$A$2:$A350,$A360))</f>
        <v/>
      </c>
      <c r="G360" s="5" t="str">
        <f>IF($A360="","",SUMIFS('BLAST COLDROOM 1'!I$2:I350,'BLAST COLDROOM 1'!$C$2:$C350,$B360,'BLAST COLDROOM 1'!$E$2:$E350,$C360,'BLAST COLDROOM 1'!$A$2:$A350,$A360))</f>
        <v/>
      </c>
      <c r="H360" s="5" t="str">
        <f>IF($A360="","",SUMIFS('BLAST COLDROOM 1'!J$2:J350,'BLAST COLDROOM 1'!$C$2:$C350,$B360,'BLAST COLDROOM 1'!$E$2:$E350,$C360,'BLAST COLDROOM 1'!$A$2:$A350,$A360))</f>
        <v/>
      </c>
      <c r="I360" s="5" t="str">
        <f>IF($A360="","",SUMIFS('BLAST COLDROOM 1'!K$2:K350,'BLAST COLDROOM 1'!$C$2:$C350,$B360,'BLAST COLDROOM 1'!$E$2:$E350,$C360,'BLAST COLDROOM 1'!$A$2:$A350,$A360))</f>
        <v/>
      </c>
      <c r="J360" s="5" t="str">
        <f>IF($A360="","",SUMIFS(#REF!,'BLAST COLDROOM 1'!$C$2:$C350,$B360,'BLAST COLDROOM 1'!$E$2:$E350,$C360,'BLAST COLDROOM 1'!$A$2:$A350,$A360))</f>
        <v/>
      </c>
      <c r="K360" s="5" t="str">
        <f>IF($A360="","",SUMIFS('BLAST COLDROOM 1'!M$2:M350,'BLAST COLDROOM 1'!$C$2:$C350,$B360,'BLAST COLDROOM 1'!$E$2:$E350,$C360,'BLAST COLDROOM 1'!$A$2:$A350,$A360))</f>
        <v/>
      </c>
      <c r="L360" s="5" t="str">
        <f>IF($A360="","",SUMIFS('BLAST COLDROOM 1'!N$2:N350,'BLAST COLDROOM 1'!$C$2:$C350,$B360,'BLAST COLDROOM 1'!$E$2:$E350,$C360,'BLAST COLDROOM 1'!$A$2:$A350,$A360))</f>
        <v/>
      </c>
      <c r="M360" s="5" t="str">
        <f>IF($A360="","",SUMIFS('BLAST COLDROOM 1'!O$2:O350,'BLAST COLDROOM 1'!$C$2:$C350,$B360,'BLAST COLDROOM 1'!$E$2:$E350,$C360,'BLAST COLDROOM 1'!$A$2:$A350,$A360))</f>
        <v/>
      </c>
      <c r="N360" s="5" t="str">
        <f>IF($A360="","",SUMIFS('BLAST COLDROOM 1'!P$2:P350,'BLAST COLDROOM 1'!$C$2:$C350,$B360,'BLAST COLDROOM 1'!$E$2:$E350,$C360,'BLAST COLDROOM 1'!$A$2:$A350,$A360))</f>
        <v/>
      </c>
      <c r="O360" s="5" t="str">
        <f>IF($A360="","",SUMIFS('BLAST COLDROOM 1'!Q$2:Q350,'BLAST COLDROOM 1'!$C$2:$C350,$B360,'BLAST COLDROOM 1'!$E$2:$E350,$C360,'BLAST COLDROOM 1'!$A$2:$A350,$A360))</f>
        <v/>
      </c>
      <c r="P360" s="5" t="str">
        <f>IF($A360="","",SUMIFS('BLAST COLDROOM 1'!R$2:R350,'BLAST COLDROOM 1'!$C$2:$C350,$B360,'BLAST COLDROOM 1'!$E$2:$E350,$C360,'BLAST COLDROOM 1'!$A$2:$A350,$A360))</f>
        <v/>
      </c>
      <c r="Q360" s="5" t="str">
        <f>IF($A360="","",SUMIFS('BLAST COLDROOM 1'!S$2:S350,'BLAST COLDROOM 1'!$C$2:$C350,$B360,'BLAST COLDROOM 1'!$E$2:$E350,$C360,'BLAST COLDROOM 1'!$A$2:$A350,$A360))</f>
        <v/>
      </c>
      <c r="R360" s="5" t="str">
        <f>IF($A360="","",SUMIFS('BLAST COLDROOM 1'!T$2:T350,'BLAST COLDROOM 1'!$C$2:$C350,$B360,'BLAST COLDROOM 1'!$E$2:$E350,$C360,'BLAST COLDROOM 1'!$A$2:$A350,$A360))</f>
        <v/>
      </c>
      <c r="S360" s="5" t="str">
        <f>IF($A360="","",SUMIFS('BLAST COLDROOM 1'!U$2:U350,'BLAST COLDROOM 1'!$C$2:$C350,$B360,'BLAST COLDROOM 1'!$E$2:$E350,$C360,'BLAST COLDROOM 1'!$A$2:$A350,$A360))</f>
        <v/>
      </c>
      <c r="T360" s="5" t="str">
        <f>IF($A360="","",SUMIFS('BLAST COLDROOM 1'!V$2:V350,'BLAST COLDROOM 1'!$C$2:$C350,$B360,'BLAST COLDROOM 1'!$E$2:$E350,$C360,'BLAST COLDROOM 1'!$A$2:$A350,$A360))</f>
        <v/>
      </c>
      <c r="U360" s="5" t="str">
        <f>IF($A360="","",SUMIFS(#REF!,'BLAST COLDROOM 1'!$C$2:$C350,$B360,'BLAST COLDROOM 1'!$E$2:$E350,$C360,'BLAST COLDROOM 1'!$A$2:$A350,$A360))</f>
        <v/>
      </c>
      <c r="V360" s="5" t="str">
        <f>IF($A360="","",SUMIFS('BLAST COLDROOM 1'!X$2:X350,'BLAST COLDROOM 1'!$C$2:$C350,$B360,'BLAST COLDROOM 1'!$E$2:$E350,$C360,'BLAST COLDROOM 1'!$A$2:$A350,$A360))</f>
        <v/>
      </c>
      <c r="W360" s="5" t="str">
        <f>IF($A360="","",SUMIFS('BLAST COLDROOM 1'!Y$2:Y350,'BLAST COLDROOM 1'!$C$2:$C350,$B360,'BLAST COLDROOM 1'!$E$2:$E350,$C360,'BLAST COLDROOM 1'!$A$2:$A350,$A360))</f>
        <v/>
      </c>
      <c r="X360" s="5" t="str">
        <f>IF($A360="","",SUMIFS('BLAST COLDROOM 1'!Z$2:Z350,'BLAST COLDROOM 1'!$C$2:$C350,$B360,'BLAST COLDROOM 1'!$E$2:$E350,$C360,'BLAST COLDROOM 1'!$A$2:$A350,$A360))</f>
        <v/>
      </c>
      <c r="Y360" s="5" t="str">
        <f>IF($A360="","",SUMIFS('BLAST COLDROOM 1'!AA$2:AA350,'BLAST COLDROOM 1'!$C$2:$C350,$B360,'BLAST COLDROOM 1'!$E$2:$E350,$C360,'BLAST COLDROOM 1'!$A$2:$A350,$A360))</f>
        <v/>
      </c>
      <c r="Z360" s="5" t="str">
        <f>IF($A360="","",SUMIFS('BLAST COLDROOM 1'!AB$2:AB350,'BLAST COLDROOM 1'!$C$2:$C350,$B360,'BLAST COLDROOM 1'!$E$2:$E350,$C360,'BLAST COLDROOM 1'!$A$2:$A350,$A360))</f>
        <v/>
      </c>
      <c r="AA360" s="5" t="str">
        <f>IF($A360="","",SUMIFS('BLAST COLDROOM 1'!AC$2:AC350,'BLAST COLDROOM 1'!$C$2:$C350,$B360,'BLAST COLDROOM 1'!$E$2:$E350,$C360,'BLAST COLDROOM 1'!$A$2:$A350,$A360))</f>
        <v/>
      </c>
      <c r="AB360" s="5" t="str">
        <f>IF($A360="","",SUMIFS('BLAST COLDROOM 1'!AD$2:AD350,'BLAST COLDROOM 1'!$C$2:$C350,$B360,'BLAST COLDROOM 1'!$E$2:$E350,$C360,'BLAST COLDROOM 1'!$A$2:$A350,$A360))</f>
        <v/>
      </c>
      <c r="AC360" s="5" t="str">
        <f>IF($A360="","",SUMIFS('BLAST COLDROOM 1'!AE$2:AE350,'BLAST COLDROOM 1'!$C$2:$C350,$B360,'BLAST COLDROOM 1'!$E$2:$E350,$C360,'BLAST COLDROOM 1'!$A$2:$A350,$A360))</f>
        <v/>
      </c>
      <c r="AD360" s="5" t="str">
        <f>IF($A360="","",SUMIFS('BLAST COLDROOM 1'!AF$2:AF350,'BLAST COLDROOM 1'!$C$2:$C350,$B360,'BLAST COLDROOM 1'!$E$2:$E350,$C360,'BLAST COLDROOM 1'!$A$2:$A350,$A360))</f>
        <v/>
      </c>
      <c r="AE360" s="5" t="str">
        <f>IF($A360="","",SUMIFS('BLAST COLDROOM 1'!AG$2:AG350,'BLAST COLDROOM 1'!$C$2:$C350,$B360,'BLAST COLDROOM 1'!$E$2:$E350,$C360,'BLAST COLDROOM 1'!$A$2:$A350,$A360))</f>
        <v/>
      </c>
      <c r="AF360" s="5" t="str">
        <f>IF($A360="","",SUMIFS('BLAST COLDROOM 1'!AH$2:AH350,'BLAST COLDROOM 1'!$C$2:$C350,$B360,'BLAST COLDROOM 1'!$E$2:$E350,$C360,'BLAST COLDROOM 1'!$A$2:$A350,$A360))</f>
        <v/>
      </c>
      <c r="AG360" s="5" t="str">
        <f>IF($A360="","",SUMIFS('BLAST COLDROOM 1'!AI$2:AI350,'BLAST COLDROOM 1'!$C$2:$C350,$B360,'BLAST COLDROOM 1'!$E$2:$E350,$C360,'BLAST COLDROOM 1'!$A$2:$A350,$A360))</f>
        <v/>
      </c>
      <c r="AH360" s="5" t="str">
        <f>IF($A360="","",SUMIFS('BLAST COLDROOM 1'!AJ$2:AJ350,'BLAST COLDROOM 1'!$C$2:$C350,$B360,'BLAST COLDROOM 1'!$E$2:$E350,$C360,'BLAST COLDROOM 1'!$A$2:$A350,$A360))</f>
        <v/>
      </c>
      <c r="AI360" s="5" t="str">
        <f>IF($A360="","",SUMIFS('BLAST COLDROOM 1'!AK$2:AK350,'BLAST COLDROOM 1'!$C$2:$C350,$B360,'BLAST COLDROOM 1'!$E$2:$E350,$C360,'BLAST COLDROOM 1'!$A$2:$A350,$A360))</f>
        <v/>
      </c>
      <c r="AJ360" s="5" t="str">
        <f>IF($A360="","",SUMIFS('BLAST COLDROOM 1'!AL$2:AL350,'BLAST COLDROOM 1'!$C$2:$C350,$B360,'BLAST COLDROOM 1'!$E$2:$E350,$C360,'BLAST COLDROOM 1'!$A$2:$A350,$A360))</f>
        <v/>
      </c>
    </row>
    <row r="361" ht="15.75" customHeight="1">
      <c r="A361" s="17"/>
      <c r="B361" s="5"/>
      <c r="C361" s="5"/>
      <c r="D361" s="5" t="str">
        <f>IF($A361="","",SUMIFS('BLAST COLDROOM 1'!F$2:F350,'BLAST COLDROOM 1'!$C$2:$C350,$B361,'BLAST COLDROOM 1'!$E$2:$E350,$C361,'BLAST COLDROOM 1'!$A$2:$A350,$A361))</f>
        <v/>
      </c>
      <c r="E361" s="5" t="str">
        <f>IF($A361="","",SUMIFS('BLAST COLDROOM 1'!G$2:G350,'BLAST COLDROOM 1'!$C$2:$C350,$B361,'BLAST COLDROOM 1'!$E$2:$E350,$C361,'BLAST COLDROOM 1'!$A$2:$A350,$A361))</f>
        <v/>
      </c>
      <c r="F361" s="5" t="str">
        <f>IF($A361="","",SUMIFS('BLAST COLDROOM 1'!H$2:H350,'BLAST COLDROOM 1'!$C$2:$C350,$B361,'BLAST COLDROOM 1'!$E$2:$E350,$C361,'BLAST COLDROOM 1'!$A$2:$A350,$A361))</f>
        <v/>
      </c>
      <c r="G361" s="5" t="str">
        <f>IF($A361="","",SUMIFS('BLAST COLDROOM 1'!I$2:I350,'BLAST COLDROOM 1'!$C$2:$C350,$B361,'BLAST COLDROOM 1'!$E$2:$E350,$C361,'BLAST COLDROOM 1'!$A$2:$A350,$A361))</f>
        <v/>
      </c>
      <c r="H361" s="5" t="str">
        <f>IF($A361="","",SUMIFS('BLAST COLDROOM 1'!J$2:J350,'BLAST COLDROOM 1'!$C$2:$C350,$B361,'BLAST COLDROOM 1'!$E$2:$E350,$C361,'BLAST COLDROOM 1'!$A$2:$A350,$A361))</f>
        <v/>
      </c>
      <c r="I361" s="5" t="str">
        <f>IF($A361="","",SUMIFS('BLAST COLDROOM 1'!K$2:K350,'BLAST COLDROOM 1'!$C$2:$C350,$B361,'BLAST COLDROOM 1'!$E$2:$E350,$C361,'BLAST COLDROOM 1'!$A$2:$A350,$A361))</f>
        <v/>
      </c>
      <c r="J361" s="5" t="str">
        <f>IF($A361="","",SUMIFS(#REF!,'BLAST COLDROOM 1'!$C$2:$C350,$B361,'BLAST COLDROOM 1'!$E$2:$E350,$C361,'BLAST COLDROOM 1'!$A$2:$A350,$A361))</f>
        <v/>
      </c>
      <c r="K361" s="5" t="str">
        <f>IF($A361="","",SUMIFS('BLAST COLDROOM 1'!M$2:M350,'BLAST COLDROOM 1'!$C$2:$C350,$B361,'BLAST COLDROOM 1'!$E$2:$E350,$C361,'BLAST COLDROOM 1'!$A$2:$A350,$A361))</f>
        <v/>
      </c>
      <c r="L361" s="5" t="str">
        <f>IF($A361="","",SUMIFS('BLAST COLDROOM 1'!N$2:N350,'BLAST COLDROOM 1'!$C$2:$C350,$B361,'BLAST COLDROOM 1'!$E$2:$E350,$C361,'BLAST COLDROOM 1'!$A$2:$A350,$A361))</f>
        <v/>
      </c>
      <c r="M361" s="5" t="str">
        <f>IF($A361="","",SUMIFS('BLAST COLDROOM 1'!O$2:O350,'BLAST COLDROOM 1'!$C$2:$C350,$B361,'BLAST COLDROOM 1'!$E$2:$E350,$C361,'BLAST COLDROOM 1'!$A$2:$A350,$A361))</f>
        <v/>
      </c>
      <c r="N361" s="5" t="str">
        <f>IF($A361="","",SUMIFS('BLAST COLDROOM 1'!P$2:P350,'BLAST COLDROOM 1'!$C$2:$C350,$B361,'BLAST COLDROOM 1'!$E$2:$E350,$C361,'BLAST COLDROOM 1'!$A$2:$A350,$A361))</f>
        <v/>
      </c>
      <c r="O361" s="5" t="str">
        <f>IF($A361="","",SUMIFS('BLAST COLDROOM 1'!Q$2:Q350,'BLAST COLDROOM 1'!$C$2:$C350,$B361,'BLAST COLDROOM 1'!$E$2:$E350,$C361,'BLAST COLDROOM 1'!$A$2:$A350,$A361))</f>
        <v/>
      </c>
      <c r="P361" s="5" t="str">
        <f>IF($A361="","",SUMIFS('BLAST COLDROOM 1'!R$2:R350,'BLAST COLDROOM 1'!$C$2:$C350,$B361,'BLAST COLDROOM 1'!$E$2:$E350,$C361,'BLAST COLDROOM 1'!$A$2:$A350,$A361))</f>
        <v/>
      </c>
      <c r="Q361" s="5" t="str">
        <f>IF($A361="","",SUMIFS('BLAST COLDROOM 1'!S$2:S350,'BLAST COLDROOM 1'!$C$2:$C350,$B361,'BLAST COLDROOM 1'!$E$2:$E350,$C361,'BLAST COLDROOM 1'!$A$2:$A350,$A361))</f>
        <v/>
      </c>
      <c r="R361" s="5" t="str">
        <f>IF($A361="","",SUMIFS('BLAST COLDROOM 1'!T$2:T350,'BLAST COLDROOM 1'!$C$2:$C350,$B361,'BLAST COLDROOM 1'!$E$2:$E350,$C361,'BLAST COLDROOM 1'!$A$2:$A350,$A361))</f>
        <v/>
      </c>
      <c r="S361" s="5" t="str">
        <f>IF($A361="","",SUMIFS('BLAST COLDROOM 1'!U$2:U350,'BLAST COLDROOM 1'!$C$2:$C350,$B361,'BLAST COLDROOM 1'!$E$2:$E350,$C361,'BLAST COLDROOM 1'!$A$2:$A350,$A361))</f>
        <v/>
      </c>
      <c r="T361" s="5" t="str">
        <f>IF($A361="","",SUMIFS('BLAST COLDROOM 1'!V$2:V350,'BLAST COLDROOM 1'!$C$2:$C350,$B361,'BLAST COLDROOM 1'!$E$2:$E350,$C361,'BLAST COLDROOM 1'!$A$2:$A350,$A361))</f>
        <v/>
      </c>
      <c r="U361" s="5" t="str">
        <f>IF($A361="","",SUMIFS(#REF!,'BLAST COLDROOM 1'!$C$2:$C350,$B361,'BLAST COLDROOM 1'!$E$2:$E350,$C361,'BLAST COLDROOM 1'!$A$2:$A350,$A361))</f>
        <v/>
      </c>
      <c r="V361" s="5" t="str">
        <f>IF($A361="","",SUMIFS('BLAST COLDROOM 1'!X$2:X350,'BLAST COLDROOM 1'!$C$2:$C350,$B361,'BLAST COLDROOM 1'!$E$2:$E350,$C361,'BLAST COLDROOM 1'!$A$2:$A350,$A361))</f>
        <v/>
      </c>
      <c r="W361" s="5" t="str">
        <f>IF($A361="","",SUMIFS('BLAST COLDROOM 1'!Y$2:Y350,'BLAST COLDROOM 1'!$C$2:$C350,$B361,'BLAST COLDROOM 1'!$E$2:$E350,$C361,'BLAST COLDROOM 1'!$A$2:$A350,$A361))</f>
        <v/>
      </c>
      <c r="X361" s="5" t="str">
        <f>IF($A361="","",SUMIFS('BLAST COLDROOM 1'!Z$2:Z350,'BLAST COLDROOM 1'!$C$2:$C350,$B361,'BLAST COLDROOM 1'!$E$2:$E350,$C361,'BLAST COLDROOM 1'!$A$2:$A350,$A361))</f>
        <v/>
      </c>
      <c r="Y361" s="5" t="str">
        <f>IF($A361="","",SUMIFS('BLAST COLDROOM 1'!AA$2:AA350,'BLAST COLDROOM 1'!$C$2:$C350,$B361,'BLAST COLDROOM 1'!$E$2:$E350,$C361,'BLAST COLDROOM 1'!$A$2:$A350,$A361))</f>
        <v/>
      </c>
      <c r="Z361" s="5" t="str">
        <f>IF($A361="","",SUMIFS('BLAST COLDROOM 1'!AB$2:AB350,'BLAST COLDROOM 1'!$C$2:$C350,$B361,'BLAST COLDROOM 1'!$E$2:$E350,$C361,'BLAST COLDROOM 1'!$A$2:$A350,$A361))</f>
        <v/>
      </c>
      <c r="AA361" s="5" t="str">
        <f>IF($A361="","",SUMIFS('BLAST COLDROOM 1'!AC$2:AC350,'BLAST COLDROOM 1'!$C$2:$C350,$B361,'BLAST COLDROOM 1'!$E$2:$E350,$C361,'BLAST COLDROOM 1'!$A$2:$A350,$A361))</f>
        <v/>
      </c>
      <c r="AB361" s="5" t="str">
        <f>IF($A361="","",SUMIFS('BLAST COLDROOM 1'!AD$2:AD350,'BLAST COLDROOM 1'!$C$2:$C350,$B361,'BLAST COLDROOM 1'!$E$2:$E350,$C361,'BLAST COLDROOM 1'!$A$2:$A350,$A361))</f>
        <v/>
      </c>
      <c r="AC361" s="5" t="str">
        <f>IF($A361="","",SUMIFS('BLAST COLDROOM 1'!AE$2:AE350,'BLAST COLDROOM 1'!$C$2:$C350,$B361,'BLAST COLDROOM 1'!$E$2:$E350,$C361,'BLAST COLDROOM 1'!$A$2:$A350,$A361))</f>
        <v/>
      </c>
      <c r="AD361" s="5" t="str">
        <f>IF($A361="","",SUMIFS('BLAST COLDROOM 1'!AF$2:AF350,'BLAST COLDROOM 1'!$C$2:$C350,$B361,'BLAST COLDROOM 1'!$E$2:$E350,$C361,'BLAST COLDROOM 1'!$A$2:$A350,$A361))</f>
        <v/>
      </c>
      <c r="AE361" s="5" t="str">
        <f>IF($A361="","",SUMIFS('BLAST COLDROOM 1'!AG$2:AG350,'BLAST COLDROOM 1'!$C$2:$C350,$B361,'BLAST COLDROOM 1'!$E$2:$E350,$C361,'BLAST COLDROOM 1'!$A$2:$A350,$A361))</f>
        <v/>
      </c>
      <c r="AF361" s="5" t="str">
        <f>IF($A361="","",SUMIFS('BLAST COLDROOM 1'!AH$2:AH350,'BLAST COLDROOM 1'!$C$2:$C350,$B361,'BLAST COLDROOM 1'!$E$2:$E350,$C361,'BLAST COLDROOM 1'!$A$2:$A350,$A361))</f>
        <v/>
      </c>
      <c r="AG361" s="5" t="str">
        <f>IF($A361="","",SUMIFS('BLAST COLDROOM 1'!AI$2:AI350,'BLAST COLDROOM 1'!$C$2:$C350,$B361,'BLAST COLDROOM 1'!$E$2:$E350,$C361,'BLAST COLDROOM 1'!$A$2:$A350,$A361))</f>
        <v/>
      </c>
      <c r="AH361" s="5" t="str">
        <f>IF($A361="","",SUMIFS('BLAST COLDROOM 1'!AJ$2:AJ350,'BLAST COLDROOM 1'!$C$2:$C350,$B361,'BLAST COLDROOM 1'!$E$2:$E350,$C361,'BLAST COLDROOM 1'!$A$2:$A350,$A361))</f>
        <v/>
      </c>
      <c r="AI361" s="5" t="str">
        <f>IF($A361="","",SUMIFS('BLAST COLDROOM 1'!AK$2:AK350,'BLAST COLDROOM 1'!$C$2:$C350,$B361,'BLAST COLDROOM 1'!$E$2:$E350,$C361,'BLAST COLDROOM 1'!$A$2:$A350,$A361))</f>
        <v/>
      </c>
      <c r="AJ361" s="5" t="str">
        <f>IF($A361="","",SUMIFS('BLAST COLDROOM 1'!AL$2:AL350,'BLAST COLDROOM 1'!$C$2:$C350,$B361,'BLAST COLDROOM 1'!$E$2:$E350,$C361,'BLAST COLDROOM 1'!$A$2:$A350,$A361))</f>
        <v/>
      </c>
    </row>
    <row r="362" ht="15.75" customHeight="1">
      <c r="A362" s="17"/>
      <c r="B362" s="5"/>
      <c r="C362" s="5"/>
      <c r="D362" s="5" t="str">
        <f>IF($A362="","",SUMIFS('BLAST COLDROOM 1'!F$2:F350,'BLAST COLDROOM 1'!$C$2:$C350,$B362,'BLAST COLDROOM 1'!$E$2:$E350,$C362,'BLAST COLDROOM 1'!$A$2:$A350,$A362))</f>
        <v/>
      </c>
      <c r="E362" s="5" t="str">
        <f>IF($A362="","",SUMIFS('BLAST COLDROOM 1'!G$2:G350,'BLAST COLDROOM 1'!$C$2:$C350,$B362,'BLAST COLDROOM 1'!$E$2:$E350,$C362,'BLAST COLDROOM 1'!$A$2:$A350,$A362))</f>
        <v/>
      </c>
      <c r="F362" s="5" t="str">
        <f>IF($A362="","",SUMIFS('BLAST COLDROOM 1'!H$2:H350,'BLAST COLDROOM 1'!$C$2:$C350,$B362,'BLAST COLDROOM 1'!$E$2:$E350,$C362,'BLAST COLDROOM 1'!$A$2:$A350,$A362))</f>
        <v/>
      </c>
      <c r="G362" s="5" t="str">
        <f>IF($A362="","",SUMIFS('BLAST COLDROOM 1'!I$2:I350,'BLAST COLDROOM 1'!$C$2:$C350,$B362,'BLAST COLDROOM 1'!$E$2:$E350,$C362,'BLAST COLDROOM 1'!$A$2:$A350,$A362))</f>
        <v/>
      </c>
      <c r="H362" s="5" t="str">
        <f>IF($A362="","",SUMIFS('BLAST COLDROOM 1'!J$2:J350,'BLAST COLDROOM 1'!$C$2:$C350,$B362,'BLAST COLDROOM 1'!$E$2:$E350,$C362,'BLAST COLDROOM 1'!$A$2:$A350,$A362))</f>
        <v/>
      </c>
      <c r="I362" s="5" t="str">
        <f>IF($A362="","",SUMIFS('BLAST COLDROOM 1'!K$2:K350,'BLAST COLDROOM 1'!$C$2:$C350,$B362,'BLAST COLDROOM 1'!$E$2:$E350,$C362,'BLAST COLDROOM 1'!$A$2:$A350,$A362))</f>
        <v/>
      </c>
      <c r="J362" s="5" t="str">
        <f>IF($A362="","",SUMIFS(#REF!,'BLAST COLDROOM 1'!$C$2:$C350,$B362,'BLAST COLDROOM 1'!$E$2:$E350,$C362,'BLAST COLDROOM 1'!$A$2:$A350,$A362))</f>
        <v/>
      </c>
      <c r="K362" s="5" t="str">
        <f>IF($A362="","",SUMIFS('BLAST COLDROOM 1'!M$2:M350,'BLAST COLDROOM 1'!$C$2:$C350,$B362,'BLAST COLDROOM 1'!$E$2:$E350,$C362,'BLAST COLDROOM 1'!$A$2:$A350,$A362))</f>
        <v/>
      </c>
      <c r="L362" s="5" t="str">
        <f>IF($A362="","",SUMIFS('BLAST COLDROOM 1'!N$2:N350,'BLAST COLDROOM 1'!$C$2:$C350,$B362,'BLAST COLDROOM 1'!$E$2:$E350,$C362,'BLAST COLDROOM 1'!$A$2:$A350,$A362))</f>
        <v/>
      </c>
      <c r="M362" s="5" t="str">
        <f>IF($A362="","",SUMIFS('BLAST COLDROOM 1'!O$2:O350,'BLAST COLDROOM 1'!$C$2:$C350,$B362,'BLAST COLDROOM 1'!$E$2:$E350,$C362,'BLAST COLDROOM 1'!$A$2:$A350,$A362))</f>
        <v/>
      </c>
      <c r="N362" s="5" t="str">
        <f>IF($A362="","",SUMIFS('BLAST COLDROOM 1'!P$2:P350,'BLAST COLDROOM 1'!$C$2:$C350,$B362,'BLAST COLDROOM 1'!$E$2:$E350,$C362,'BLAST COLDROOM 1'!$A$2:$A350,$A362))</f>
        <v/>
      </c>
      <c r="O362" s="5" t="str">
        <f>IF($A362="","",SUMIFS('BLAST COLDROOM 1'!Q$2:Q350,'BLAST COLDROOM 1'!$C$2:$C350,$B362,'BLAST COLDROOM 1'!$E$2:$E350,$C362,'BLAST COLDROOM 1'!$A$2:$A350,$A362))</f>
        <v/>
      </c>
      <c r="P362" s="5" t="str">
        <f>IF($A362="","",SUMIFS('BLAST COLDROOM 1'!R$2:R350,'BLAST COLDROOM 1'!$C$2:$C350,$B362,'BLAST COLDROOM 1'!$E$2:$E350,$C362,'BLAST COLDROOM 1'!$A$2:$A350,$A362))</f>
        <v/>
      </c>
      <c r="Q362" s="5" t="str">
        <f>IF($A362="","",SUMIFS('BLAST COLDROOM 1'!S$2:S350,'BLAST COLDROOM 1'!$C$2:$C350,$B362,'BLAST COLDROOM 1'!$E$2:$E350,$C362,'BLAST COLDROOM 1'!$A$2:$A350,$A362))</f>
        <v/>
      </c>
      <c r="R362" s="5" t="str">
        <f>IF($A362="","",SUMIFS('BLAST COLDROOM 1'!T$2:T350,'BLAST COLDROOM 1'!$C$2:$C350,$B362,'BLAST COLDROOM 1'!$E$2:$E350,$C362,'BLAST COLDROOM 1'!$A$2:$A350,$A362))</f>
        <v/>
      </c>
      <c r="S362" s="5" t="str">
        <f>IF($A362="","",SUMIFS('BLAST COLDROOM 1'!U$2:U350,'BLAST COLDROOM 1'!$C$2:$C350,$B362,'BLAST COLDROOM 1'!$E$2:$E350,$C362,'BLAST COLDROOM 1'!$A$2:$A350,$A362))</f>
        <v/>
      </c>
      <c r="T362" s="5" t="str">
        <f>IF($A362="","",SUMIFS('BLAST COLDROOM 1'!V$2:V350,'BLAST COLDROOM 1'!$C$2:$C350,$B362,'BLAST COLDROOM 1'!$E$2:$E350,$C362,'BLAST COLDROOM 1'!$A$2:$A350,$A362))</f>
        <v/>
      </c>
      <c r="U362" s="5" t="str">
        <f>IF($A362="","",SUMIFS(#REF!,'BLAST COLDROOM 1'!$C$2:$C350,$B362,'BLAST COLDROOM 1'!$E$2:$E350,$C362,'BLAST COLDROOM 1'!$A$2:$A350,$A362))</f>
        <v/>
      </c>
      <c r="V362" s="5" t="str">
        <f>IF($A362="","",SUMIFS('BLAST COLDROOM 1'!X$2:X350,'BLAST COLDROOM 1'!$C$2:$C350,$B362,'BLAST COLDROOM 1'!$E$2:$E350,$C362,'BLAST COLDROOM 1'!$A$2:$A350,$A362))</f>
        <v/>
      </c>
      <c r="W362" s="5" t="str">
        <f>IF($A362="","",SUMIFS('BLAST COLDROOM 1'!Y$2:Y350,'BLAST COLDROOM 1'!$C$2:$C350,$B362,'BLAST COLDROOM 1'!$E$2:$E350,$C362,'BLAST COLDROOM 1'!$A$2:$A350,$A362))</f>
        <v/>
      </c>
      <c r="X362" s="5" t="str">
        <f>IF($A362="","",SUMIFS('BLAST COLDROOM 1'!Z$2:Z350,'BLAST COLDROOM 1'!$C$2:$C350,$B362,'BLAST COLDROOM 1'!$E$2:$E350,$C362,'BLAST COLDROOM 1'!$A$2:$A350,$A362))</f>
        <v/>
      </c>
      <c r="Y362" s="5" t="str">
        <f>IF($A362="","",SUMIFS('BLAST COLDROOM 1'!AA$2:AA350,'BLAST COLDROOM 1'!$C$2:$C350,$B362,'BLAST COLDROOM 1'!$E$2:$E350,$C362,'BLAST COLDROOM 1'!$A$2:$A350,$A362))</f>
        <v/>
      </c>
      <c r="Z362" s="5" t="str">
        <f>IF($A362="","",SUMIFS('BLAST COLDROOM 1'!AB$2:AB350,'BLAST COLDROOM 1'!$C$2:$C350,$B362,'BLAST COLDROOM 1'!$E$2:$E350,$C362,'BLAST COLDROOM 1'!$A$2:$A350,$A362))</f>
        <v/>
      </c>
      <c r="AA362" s="5" t="str">
        <f>IF($A362="","",SUMIFS('BLAST COLDROOM 1'!AC$2:AC350,'BLAST COLDROOM 1'!$C$2:$C350,$B362,'BLAST COLDROOM 1'!$E$2:$E350,$C362,'BLAST COLDROOM 1'!$A$2:$A350,$A362))</f>
        <v/>
      </c>
      <c r="AB362" s="5" t="str">
        <f>IF($A362="","",SUMIFS('BLAST COLDROOM 1'!AD$2:AD350,'BLAST COLDROOM 1'!$C$2:$C350,$B362,'BLAST COLDROOM 1'!$E$2:$E350,$C362,'BLAST COLDROOM 1'!$A$2:$A350,$A362))</f>
        <v/>
      </c>
      <c r="AC362" s="5" t="str">
        <f>IF($A362="","",SUMIFS('BLAST COLDROOM 1'!AE$2:AE350,'BLAST COLDROOM 1'!$C$2:$C350,$B362,'BLAST COLDROOM 1'!$E$2:$E350,$C362,'BLAST COLDROOM 1'!$A$2:$A350,$A362))</f>
        <v/>
      </c>
      <c r="AD362" s="5" t="str">
        <f>IF($A362="","",SUMIFS('BLAST COLDROOM 1'!AF$2:AF350,'BLAST COLDROOM 1'!$C$2:$C350,$B362,'BLAST COLDROOM 1'!$E$2:$E350,$C362,'BLAST COLDROOM 1'!$A$2:$A350,$A362))</f>
        <v/>
      </c>
      <c r="AE362" s="5" t="str">
        <f>IF($A362="","",SUMIFS('BLAST COLDROOM 1'!AG$2:AG350,'BLAST COLDROOM 1'!$C$2:$C350,$B362,'BLAST COLDROOM 1'!$E$2:$E350,$C362,'BLAST COLDROOM 1'!$A$2:$A350,$A362))</f>
        <v/>
      </c>
      <c r="AF362" s="5" t="str">
        <f>IF($A362="","",SUMIFS('BLAST COLDROOM 1'!AH$2:AH350,'BLAST COLDROOM 1'!$C$2:$C350,$B362,'BLAST COLDROOM 1'!$E$2:$E350,$C362,'BLAST COLDROOM 1'!$A$2:$A350,$A362))</f>
        <v/>
      </c>
      <c r="AG362" s="5" t="str">
        <f>IF($A362="","",SUMIFS('BLAST COLDROOM 1'!AI$2:AI350,'BLAST COLDROOM 1'!$C$2:$C350,$B362,'BLAST COLDROOM 1'!$E$2:$E350,$C362,'BLAST COLDROOM 1'!$A$2:$A350,$A362))</f>
        <v/>
      </c>
      <c r="AH362" s="5" t="str">
        <f>IF($A362="","",SUMIFS('BLAST COLDROOM 1'!AJ$2:AJ350,'BLAST COLDROOM 1'!$C$2:$C350,$B362,'BLAST COLDROOM 1'!$E$2:$E350,$C362,'BLAST COLDROOM 1'!$A$2:$A350,$A362))</f>
        <v/>
      </c>
      <c r="AI362" s="5" t="str">
        <f>IF($A362="","",SUMIFS('BLAST COLDROOM 1'!AK$2:AK350,'BLAST COLDROOM 1'!$C$2:$C350,$B362,'BLAST COLDROOM 1'!$E$2:$E350,$C362,'BLAST COLDROOM 1'!$A$2:$A350,$A362))</f>
        <v/>
      </c>
      <c r="AJ362" s="5" t="str">
        <f>IF($A362="","",SUMIFS('BLAST COLDROOM 1'!AL$2:AL350,'BLAST COLDROOM 1'!$C$2:$C350,$B362,'BLAST COLDROOM 1'!$E$2:$E350,$C362,'BLAST COLDROOM 1'!$A$2:$A350,$A362))</f>
        <v/>
      </c>
    </row>
    <row r="363" ht="15.75" customHeight="1">
      <c r="A363" s="17"/>
      <c r="B363" s="5"/>
      <c r="C363" s="5"/>
      <c r="D363" s="5" t="str">
        <f>IF($A363="","",SUMIFS('BLAST COLDROOM 1'!F$2:F350,'BLAST COLDROOM 1'!$C$2:$C350,$B363,'BLAST COLDROOM 1'!$E$2:$E350,$C363,'BLAST COLDROOM 1'!$A$2:$A350,$A363))</f>
        <v/>
      </c>
      <c r="E363" s="5" t="str">
        <f>IF($A363="","",SUMIFS('BLAST COLDROOM 1'!G$2:G350,'BLAST COLDROOM 1'!$C$2:$C350,$B363,'BLAST COLDROOM 1'!$E$2:$E350,$C363,'BLAST COLDROOM 1'!$A$2:$A350,$A363))</f>
        <v/>
      </c>
      <c r="F363" s="5" t="str">
        <f>IF($A363="","",SUMIFS('BLAST COLDROOM 1'!H$2:H350,'BLAST COLDROOM 1'!$C$2:$C350,$B363,'BLAST COLDROOM 1'!$E$2:$E350,$C363,'BLAST COLDROOM 1'!$A$2:$A350,$A363))</f>
        <v/>
      </c>
      <c r="G363" s="5" t="str">
        <f>IF($A363="","",SUMIFS('BLAST COLDROOM 1'!I$2:I350,'BLAST COLDROOM 1'!$C$2:$C350,$B363,'BLAST COLDROOM 1'!$E$2:$E350,$C363,'BLAST COLDROOM 1'!$A$2:$A350,$A363))</f>
        <v/>
      </c>
      <c r="H363" s="5" t="str">
        <f>IF($A363="","",SUMIFS('BLAST COLDROOM 1'!J$2:J350,'BLAST COLDROOM 1'!$C$2:$C350,$B363,'BLAST COLDROOM 1'!$E$2:$E350,$C363,'BLAST COLDROOM 1'!$A$2:$A350,$A363))</f>
        <v/>
      </c>
      <c r="I363" s="5" t="str">
        <f>IF($A363="","",SUMIFS('BLAST COLDROOM 1'!K$2:K350,'BLAST COLDROOM 1'!$C$2:$C350,$B363,'BLAST COLDROOM 1'!$E$2:$E350,$C363,'BLAST COLDROOM 1'!$A$2:$A350,$A363))</f>
        <v/>
      </c>
      <c r="J363" s="5" t="str">
        <f>IF($A363="","",SUMIFS(#REF!,'BLAST COLDROOM 1'!$C$2:$C350,$B363,'BLAST COLDROOM 1'!$E$2:$E350,$C363,'BLAST COLDROOM 1'!$A$2:$A350,$A363))</f>
        <v/>
      </c>
      <c r="K363" s="5" t="str">
        <f>IF($A363="","",SUMIFS('BLAST COLDROOM 1'!M$2:M350,'BLAST COLDROOM 1'!$C$2:$C350,$B363,'BLAST COLDROOM 1'!$E$2:$E350,$C363,'BLAST COLDROOM 1'!$A$2:$A350,$A363))</f>
        <v/>
      </c>
      <c r="L363" s="5" t="str">
        <f>IF($A363="","",SUMIFS('BLAST COLDROOM 1'!N$2:N350,'BLAST COLDROOM 1'!$C$2:$C350,$B363,'BLAST COLDROOM 1'!$E$2:$E350,$C363,'BLAST COLDROOM 1'!$A$2:$A350,$A363))</f>
        <v/>
      </c>
      <c r="M363" s="5" t="str">
        <f>IF($A363="","",SUMIFS('BLAST COLDROOM 1'!O$2:O350,'BLAST COLDROOM 1'!$C$2:$C350,$B363,'BLAST COLDROOM 1'!$E$2:$E350,$C363,'BLAST COLDROOM 1'!$A$2:$A350,$A363))</f>
        <v/>
      </c>
      <c r="N363" s="5" t="str">
        <f>IF($A363="","",SUMIFS('BLAST COLDROOM 1'!P$2:P350,'BLAST COLDROOM 1'!$C$2:$C350,$B363,'BLAST COLDROOM 1'!$E$2:$E350,$C363,'BLAST COLDROOM 1'!$A$2:$A350,$A363))</f>
        <v/>
      </c>
      <c r="O363" s="5" t="str">
        <f>IF($A363="","",SUMIFS('BLAST COLDROOM 1'!Q$2:Q350,'BLAST COLDROOM 1'!$C$2:$C350,$B363,'BLAST COLDROOM 1'!$E$2:$E350,$C363,'BLAST COLDROOM 1'!$A$2:$A350,$A363))</f>
        <v/>
      </c>
      <c r="P363" s="5" t="str">
        <f>IF($A363="","",SUMIFS('BLAST COLDROOM 1'!R$2:R350,'BLAST COLDROOM 1'!$C$2:$C350,$B363,'BLAST COLDROOM 1'!$E$2:$E350,$C363,'BLAST COLDROOM 1'!$A$2:$A350,$A363))</f>
        <v/>
      </c>
      <c r="Q363" s="5" t="str">
        <f>IF($A363="","",SUMIFS('BLAST COLDROOM 1'!S$2:S350,'BLAST COLDROOM 1'!$C$2:$C350,$B363,'BLAST COLDROOM 1'!$E$2:$E350,$C363,'BLAST COLDROOM 1'!$A$2:$A350,$A363))</f>
        <v/>
      </c>
      <c r="R363" s="5" t="str">
        <f>IF($A363="","",SUMIFS('BLAST COLDROOM 1'!T$2:T350,'BLAST COLDROOM 1'!$C$2:$C350,$B363,'BLAST COLDROOM 1'!$E$2:$E350,$C363,'BLAST COLDROOM 1'!$A$2:$A350,$A363))</f>
        <v/>
      </c>
      <c r="S363" s="5" t="str">
        <f>IF($A363="","",SUMIFS('BLAST COLDROOM 1'!U$2:U350,'BLAST COLDROOM 1'!$C$2:$C350,$B363,'BLAST COLDROOM 1'!$E$2:$E350,$C363,'BLAST COLDROOM 1'!$A$2:$A350,$A363))</f>
        <v/>
      </c>
      <c r="T363" s="5" t="str">
        <f>IF($A363="","",SUMIFS('BLAST COLDROOM 1'!V$2:V350,'BLAST COLDROOM 1'!$C$2:$C350,$B363,'BLAST COLDROOM 1'!$E$2:$E350,$C363,'BLAST COLDROOM 1'!$A$2:$A350,$A363))</f>
        <v/>
      </c>
      <c r="U363" s="5" t="str">
        <f>IF($A363="","",SUMIFS(#REF!,'BLAST COLDROOM 1'!$C$2:$C350,$B363,'BLAST COLDROOM 1'!$E$2:$E350,$C363,'BLAST COLDROOM 1'!$A$2:$A350,$A363))</f>
        <v/>
      </c>
      <c r="V363" s="5" t="str">
        <f>IF($A363="","",SUMIFS('BLAST COLDROOM 1'!X$2:X350,'BLAST COLDROOM 1'!$C$2:$C350,$B363,'BLAST COLDROOM 1'!$E$2:$E350,$C363,'BLAST COLDROOM 1'!$A$2:$A350,$A363))</f>
        <v/>
      </c>
      <c r="W363" s="5" t="str">
        <f>IF($A363="","",SUMIFS('BLAST COLDROOM 1'!Y$2:Y350,'BLAST COLDROOM 1'!$C$2:$C350,$B363,'BLAST COLDROOM 1'!$E$2:$E350,$C363,'BLAST COLDROOM 1'!$A$2:$A350,$A363))</f>
        <v/>
      </c>
      <c r="X363" s="5" t="str">
        <f>IF($A363="","",SUMIFS('BLAST COLDROOM 1'!Z$2:Z350,'BLAST COLDROOM 1'!$C$2:$C350,$B363,'BLAST COLDROOM 1'!$E$2:$E350,$C363,'BLAST COLDROOM 1'!$A$2:$A350,$A363))</f>
        <v/>
      </c>
      <c r="Y363" s="5" t="str">
        <f>IF($A363="","",SUMIFS('BLAST COLDROOM 1'!AA$2:AA350,'BLAST COLDROOM 1'!$C$2:$C350,$B363,'BLAST COLDROOM 1'!$E$2:$E350,$C363,'BLAST COLDROOM 1'!$A$2:$A350,$A363))</f>
        <v/>
      </c>
      <c r="Z363" s="5" t="str">
        <f>IF($A363="","",SUMIFS('BLAST COLDROOM 1'!AB$2:AB350,'BLAST COLDROOM 1'!$C$2:$C350,$B363,'BLAST COLDROOM 1'!$E$2:$E350,$C363,'BLAST COLDROOM 1'!$A$2:$A350,$A363))</f>
        <v/>
      </c>
      <c r="AA363" s="5" t="str">
        <f>IF($A363="","",SUMIFS('BLAST COLDROOM 1'!AC$2:AC350,'BLAST COLDROOM 1'!$C$2:$C350,$B363,'BLAST COLDROOM 1'!$E$2:$E350,$C363,'BLAST COLDROOM 1'!$A$2:$A350,$A363))</f>
        <v/>
      </c>
      <c r="AB363" s="5" t="str">
        <f>IF($A363="","",SUMIFS('BLAST COLDROOM 1'!AD$2:AD350,'BLAST COLDROOM 1'!$C$2:$C350,$B363,'BLAST COLDROOM 1'!$E$2:$E350,$C363,'BLAST COLDROOM 1'!$A$2:$A350,$A363))</f>
        <v/>
      </c>
      <c r="AC363" s="5" t="str">
        <f>IF($A363="","",SUMIFS('BLAST COLDROOM 1'!AE$2:AE350,'BLAST COLDROOM 1'!$C$2:$C350,$B363,'BLAST COLDROOM 1'!$E$2:$E350,$C363,'BLAST COLDROOM 1'!$A$2:$A350,$A363))</f>
        <v/>
      </c>
      <c r="AD363" s="5" t="str">
        <f>IF($A363="","",SUMIFS('BLAST COLDROOM 1'!AF$2:AF350,'BLAST COLDROOM 1'!$C$2:$C350,$B363,'BLAST COLDROOM 1'!$E$2:$E350,$C363,'BLAST COLDROOM 1'!$A$2:$A350,$A363))</f>
        <v/>
      </c>
      <c r="AE363" s="5" t="str">
        <f>IF($A363="","",SUMIFS('BLAST COLDROOM 1'!AG$2:AG350,'BLAST COLDROOM 1'!$C$2:$C350,$B363,'BLAST COLDROOM 1'!$E$2:$E350,$C363,'BLAST COLDROOM 1'!$A$2:$A350,$A363))</f>
        <v/>
      </c>
      <c r="AF363" s="5" t="str">
        <f>IF($A363="","",SUMIFS('BLAST COLDROOM 1'!AH$2:AH350,'BLAST COLDROOM 1'!$C$2:$C350,$B363,'BLAST COLDROOM 1'!$E$2:$E350,$C363,'BLAST COLDROOM 1'!$A$2:$A350,$A363))</f>
        <v/>
      </c>
      <c r="AG363" s="5" t="str">
        <f>IF($A363="","",SUMIFS('BLAST COLDROOM 1'!AI$2:AI350,'BLAST COLDROOM 1'!$C$2:$C350,$B363,'BLAST COLDROOM 1'!$E$2:$E350,$C363,'BLAST COLDROOM 1'!$A$2:$A350,$A363))</f>
        <v/>
      </c>
      <c r="AH363" s="5" t="str">
        <f>IF($A363="","",SUMIFS('BLAST COLDROOM 1'!AJ$2:AJ350,'BLAST COLDROOM 1'!$C$2:$C350,$B363,'BLAST COLDROOM 1'!$E$2:$E350,$C363,'BLAST COLDROOM 1'!$A$2:$A350,$A363))</f>
        <v/>
      </c>
      <c r="AI363" s="5" t="str">
        <f>IF($A363="","",SUMIFS('BLAST COLDROOM 1'!AK$2:AK350,'BLAST COLDROOM 1'!$C$2:$C350,$B363,'BLAST COLDROOM 1'!$E$2:$E350,$C363,'BLAST COLDROOM 1'!$A$2:$A350,$A363))</f>
        <v/>
      </c>
      <c r="AJ363" s="5" t="str">
        <f>IF($A363="","",SUMIFS('BLAST COLDROOM 1'!AL$2:AL350,'BLAST COLDROOM 1'!$C$2:$C350,$B363,'BLAST COLDROOM 1'!$E$2:$E350,$C363,'BLAST COLDROOM 1'!$A$2:$A350,$A363))</f>
        <v/>
      </c>
    </row>
    <row r="364" ht="15.75" customHeight="1">
      <c r="A364" s="17"/>
      <c r="B364" s="5"/>
      <c r="C364" s="5"/>
      <c r="D364" s="5" t="str">
        <f>IF($A364="","",SUMIFS('BLAST COLDROOM 1'!F$2:F350,'BLAST COLDROOM 1'!$C$2:$C350,$B364,'BLAST COLDROOM 1'!$E$2:$E350,$C364,'BLAST COLDROOM 1'!$A$2:$A350,$A364))</f>
        <v/>
      </c>
      <c r="E364" s="5" t="str">
        <f>IF($A364="","",SUMIFS('BLAST COLDROOM 1'!G$2:G350,'BLAST COLDROOM 1'!$C$2:$C350,$B364,'BLAST COLDROOM 1'!$E$2:$E350,$C364,'BLAST COLDROOM 1'!$A$2:$A350,$A364))</f>
        <v/>
      </c>
      <c r="F364" s="5" t="str">
        <f>IF($A364="","",SUMIFS('BLAST COLDROOM 1'!H$2:H350,'BLAST COLDROOM 1'!$C$2:$C350,$B364,'BLAST COLDROOM 1'!$E$2:$E350,$C364,'BLAST COLDROOM 1'!$A$2:$A350,$A364))</f>
        <v/>
      </c>
      <c r="G364" s="5" t="str">
        <f>IF($A364="","",SUMIFS('BLAST COLDROOM 1'!I$2:I350,'BLAST COLDROOM 1'!$C$2:$C350,$B364,'BLAST COLDROOM 1'!$E$2:$E350,$C364,'BLAST COLDROOM 1'!$A$2:$A350,$A364))</f>
        <v/>
      </c>
      <c r="H364" s="5" t="str">
        <f>IF($A364="","",SUMIFS('BLAST COLDROOM 1'!J$2:J350,'BLAST COLDROOM 1'!$C$2:$C350,$B364,'BLAST COLDROOM 1'!$E$2:$E350,$C364,'BLAST COLDROOM 1'!$A$2:$A350,$A364))</f>
        <v/>
      </c>
      <c r="I364" s="5" t="str">
        <f>IF($A364="","",SUMIFS('BLAST COLDROOM 1'!K$2:K350,'BLAST COLDROOM 1'!$C$2:$C350,$B364,'BLAST COLDROOM 1'!$E$2:$E350,$C364,'BLAST COLDROOM 1'!$A$2:$A350,$A364))</f>
        <v/>
      </c>
      <c r="J364" s="5" t="str">
        <f>IF($A364="","",SUMIFS(#REF!,'BLAST COLDROOM 1'!$C$2:$C350,$B364,'BLAST COLDROOM 1'!$E$2:$E350,$C364,'BLAST COLDROOM 1'!$A$2:$A350,$A364))</f>
        <v/>
      </c>
      <c r="K364" s="5" t="str">
        <f>IF($A364="","",SUMIFS('BLAST COLDROOM 1'!M$2:M350,'BLAST COLDROOM 1'!$C$2:$C350,$B364,'BLAST COLDROOM 1'!$E$2:$E350,$C364,'BLAST COLDROOM 1'!$A$2:$A350,$A364))</f>
        <v/>
      </c>
      <c r="L364" s="5" t="str">
        <f>IF($A364="","",SUMIFS('BLAST COLDROOM 1'!N$2:N350,'BLAST COLDROOM 1'!$C$2:$C350,$B364,'BLAST COLDROOM 1'!$E$2:$E350,$C364,'BLAST COLDROOM 1'!$A$2:$A350,$A364))</f>
        <v/>
      </c>
      <c r="M364" s="5" t="str">
        <f>IF($A364="","",SUMIFS('BLAST COLDROOM 1'!O$2:O350,'BLAST COLDROOM 1'!$C$2:$C350,$B364,'BLAST COLDROOM 1'!$E$2:$E350,$C364,'BLAST COLDROOM 1'!$A$2:$A350,$A364))</f>
        <v/>
      </c>
      <c r="N364" s="5" t="str">
        <f>IF($A364="","",SUMIFS('BLAST COLDROOM 1'!P$2:P350,'BLAST COLDROOM 1'!$C$2:$C350,$B364,'BLAST COLDROOM 1'!$E$2:$E350,$C364,'BLAST COLDROOM 1'!$A$2:$A350,$A364))</f>
        <v/>
      </c>
      <c r="O364" s="5" t="str">
        <f>IF($A364="","",SUMIFS('BLAST COLDROOM 1'!Q$2:Q350,'BLAST COLDROOM 1'!$C$2:$C350,$B364,'BLAST COLDROOM 1'!$E$2:$E350,$C364,'BLAST COLDROOM 1'!$A$2:$A350,$A364))</f>
        <v/>
      </c>
      <c r="P364" s="5" t="str">
        <f>IF($A364="","",SUMIFS('BLAST COLDROOM 1'!R$2:R350,'BLAST COLDROOM 1'!$C$2:$C350,$B364,'BLAST COLDROOM 1'!$E$2:$E350,$C364,'BLAST COLDROOM 1'!$A$2:$A350,$A364))</f>
        <v/>
      </c>
      <c r="Q364" s="5" t="str">
        <f>IF($A364="","",SUMIFS('BLAST COLDROOM 1'!S$2:S350,'BLAST COLDROOM 1'!$C$2:$C350,$B364,'BLAST COLDROOM 1'!$E$2:$E350,$C364,'BLAST COLDROOM 1'!$A$2:$A350,$A364))</f>
        <v/>
      </c>
      <c r="R364" s="5" t="str">
        <f>IF($A364="","",SUMIFS('BLAST COLDROOM 1'!T$2:T350,'BLAST COLDROOM 1'!$C$2:$C350,$B364,'BLAST COLDROOM 1'!$E$2:$E350,$C364,'BLAST COLDROOM 1'!$A$2:$A350,$A364))</f>
        <v/>
      </c>
      <c r="S364" s="5" t="str">
        <f>IF($A364="","",SUMIFS('BLAST COLDROOM 1'!U$2:U350,'BLAST COLDROOM 1'!$C$2:$C350,$B364,'BLAST COLDROOM 1'!$E$2:$E350,$C364,'BLAST COLDROOM 1'!$A$2:$A350,$A364))</f>
        <v/>
      </c>
      <c r="T364" s="5" t="str">
        <f>IF($A364="","",SUMIFS('BLAST COLDROOM 1'!V$2:V350,'BLAST COLDROOM 1'!$C$2:$C350,$B364,'BLAST COLDROOM 1'!$E$2:$E350,$C364,'BLAST COLDROOM 1'!$A$2:$A350,$A364))</f>
        <v/>
      </c>
      <c r="U364" s="5" t="str">
        <f>IF($A364="","",SUMIFS(#REF!,'BLAST COLDROOM 1'!$C$2:$C350,$B364,'BLAST COLDROOM 1'!$E$2:$E350,$C364,'BLAST COLDROOM 1'!$A$2:$A350,$A364))</f>
        <v/>
      </c>
      <c r="V364" s="5" t="str">
        <f>IF($A364="","",SUMIFS('BLAST COLDROOM 1'!X$2:X350,'BLAST COLDROOM 1'!$C$2:$C350,$B364,'BLAST COLDROOM 1'!$E$2:$E350,$C364,'BLAST COLDROOM 1'!$A$2:$A350,$A364))</f>
        <v/>
      </c>
      <c r="W364" s="5" t="str">
        <f>IF($A364="","",SUMIFS('BLAST COLDROOM 1'!Y$2:Y350,'BLAST COLDROOM 1'!$C$2:$C350,$B364,'BLAST COLDROOM 1'!$E$2:$E350,$C364,'BLAST COLDROOM 1'!$A$2:$A350,$A364))</f>
        <v/>
      </c>
      <c r="X364" s="5" t="str">
        <f>IF($A364="","",SUMIFS('BLAST COLDROOM 1'!Z$2:Z350,'BLAST COLDROOM 1'!$C$2:$C350,$B364,'BLAST COLDROOM 1'!$E$2:$E350,$C364,'BLAST COLDROOM 1'!$A$2:$A350,$A364))</f>
        <v/>
      </c>
      <c r="Y364" s="5" t="str">
        <f>IF($A364="","",SUMIFS('BLAST COLDROOM 1'!AA$2:AA350,'BLAST COLDROOM 1'!$C$2:$C350,$B364,'BLAST COLDROOM 1'!$E$2:$E350,$C364,'BLAST COLDROOM 1'!$A$2:$A350,$A364))</f>
        <v/>
      </c>
      <c r="Z364" s="5" t="str">
        <f>IF($A364="","",SUMIFS('BLAST COLDROOM 1'!AB$2:AB350,'BLAST COLDROOM 1'!$C$2:$C350,$B364,'BLAST COLDROOM 1'!$E$2:$E350,$C364,'BLAST COLDROOM 1'!$A$2:$A350,$A364))</f>
        <v/>
      </c>
      <c r="AA364" s="5" t="str">
        <f>IF($A364="","",SUMIFS('BLAST COLDROOM 1'!AC$2:AC350,'BLAST COLDROOM 1'!$C$2:$C350,$B364,'BLAST COLDROOM 1'!$E$2:$E350,$C364,'BLAST COLDROOM 1'!$A$2:$A350,$A364))</f>
        <v/>
      </c>
      <c r="AB364" s="5" t="str">
        <f>IF($A364="","",SUMIFS('BLAST COLDROOM 1'!AD$2:AD350,'BLAST COLDROOM 1'!$C$2:$C350,$B364,'BLAST COLDROOM 1'!$E$2:$E350,$C364,'BLAST COLDROOM 1'!$A$2:$A350,$A364))</f>
        <v/>
      </c>
      <c r="AC364" s="5" t="str">
        <f>IF($A364="","",SUMIFS('BLAST COLDROOM 1'!AE$2:AE350,'BLAST COLDROOM 1'!$C$2:$C350,$B364,'BLAST COLDROOM 1'!$E$2:$E350,$C364,'BLAST COLDROOM 1'!$A$2:$A350,$A364))</f>
        <v/>
      </c>
      <c r="AD364" s="5" t="str">
        <f>IF($A364="","",SUMIFS('BLAST COLDROOM 1'!AF$2:AF350,'BLAST COLDROOM 1'!$C$2:$C350,$B364,'BLAST COLDROOM 1'!$E$2:$E350,$C364,'BLAST COLDROOM 1'!$A$2:$A350,$A364))</f>
        <v/>
      </c>
      <c r="AE364" s="5" t="str">
        <f>IF($A364="","",SUMIFS('BLAST COLDROOM 1'!AG$2:AG350,'BLAST COLDROOM 1'!$C$2:$C350,$B364,'BLAST COLDROOM 1'!$E$2:$E350,$C364,'BLAST COLDROOM 1'!$A$2:$A350,$A364))</f>
        <v/>
      </c>
      <c r="AF364" s="5" t="str">
        <f>IF($A364="","",SUMIFS('BLAST COLDROOM 1'!AH$2:AH350,'BLAST COLDROOM 1'!$C$2:$C350,$B364,'BLAST COLDROOM 1'!$E$2:$E350,$C364,'BLAST COLDROOM 1'!$A$2:$A350,$A364))</f>
        <v/>
      </c>
      <c r="AG364" s="5" t="str">
        <f>IF($A364="","",SUMIFS('BLAST COLDROOM 1'!AI$2:AI350,'BLAST COLDROOM 1'!$C$2:$C350,$B364,'BLAST COLDROOM 1'!$E$2:$E350,$C364,'BLAST COLDROOM 1'!$A$2:$A350,$A364))</f>
        <v/>
      </c>
      <c r="AH364" s="5" t="str">
        <f>IF($A364="","",SUMIFS('BLAST COLDROOM 1'!AJ$2:AJ350,'BLAST COLDROOM 1'!$C$2:$C350,$B364,'BLAST COLDROOM 1'!$E$2:$E350,$C364,'BLAST COLDROOM 1'!$A$2:$A350,$A364))</f>
        <v/>
      </c>
      <c r="AI364" s="5" t="str">
        <f>IF($A364="","",SUMIFS('BLAST COLDROOM 1'!AK$2:AK350,'BLAST COLDROOM 1'!$C$2:$C350,$B364,'BLAST COLDROOM 1'!$E$2:$E350,$C364,'BLAST COLDROOM 1'!$A$2:$A350,$A364))</f>
        <v/>
      </c>
      <c r="AJ364" s="5" t="str">
        <f>IF($A364="","",SUMIFS('BLAST COLDROOM 1'!AL$2:AL350,'BLAST COLDROOM 1'!$C$2:$C350,$B364,'BLAST COLDROOM 1'!$E$2:$E350,$C364,'BLAST COLDROOM 1'!$A$2:$A350,$A364))</f>
        <v/>
      </c>
    </row>
    <row r="365" ht="15.75" customHeight="1">
      <c r="A365" s="17"/>
      <c r="B365" s="5"/>
      <c r="C365" s="5"/>
      <c r="D365" s="5" t="str">
        <f>IF($A365="","",SUMIFS('BLAST COLDROOM 1'!F$2:F350,'BLAST COLDROOM 1'!$C$2:$C350,$B365,'BLAST COLDROOM 1'!$E$2:$E350,$C365,'BLAST COLDROOM 1'!$A$2:$A350,$A365))</f>
        <v/>
      </c>
      <c r="E365" s="5" t="str">
        <f>IF($A365="","",SUMIFS('BLAST COLDROOM 1'!G$2:G350,'BLAST COLDROOM 1'!$C$2:$C350,$B365,'BLAST COLDROOM 1'!$E$2:$E350,$C365,'BLAST COLDROOM 1'!$A$2:$A350,$A365))</f>
        <v/>
      </c>
      <c r="F365" s="5" t="str">
        <f>IF($A365="","",SUMIFS('BLAST COLDROOM 1'!H$2:H350,'BLAST COLDROOM 1'!$C$2:$C350,$B365,'BLAST COLDROOM 1'!$E$2:$E350,$C365,'BLAST COLDROOM 1'!$A$2:$A350,$A365))</f>
        <v/>
      </c>
      <c r="G365" s="5" t="str">
        <f>IF($A365="","",SUMIFS('BLAST COLDROOM 1'!I$2:I350,'BLAST COLDROOM 1'!$C$2:$C350,$B365,'BLAST COLDROOM 1'!$E$2:$E350,$C365,'BLAST COLDROOM 1'!$A$2:$A350,$A365))</f>
        <v/>
      </c>
      <c r="H365" s="5" t="str">
        <f>IF($A365="","",SUMIFS('BLAST COLDROOM 1'!J$2:J350,'BLAST COLDROOM 1'!$C$2:$C350,$B365,'BLAST COLDROOM 1'!$E$2:$E350,$C365,'BLAST COLDROOM 1'!$A$2:$A350,$A365))</f>
        <v/>
      </c>
      <c r="I365" s="5" t="str">
        <f>IF($A365="","",SUMIFS('BLAST COLDROOM 1'!K$2:K350,'BLAST COLDROOM 1'!$C$2:$C350,$B365,'BLAST COLDROOM 1'!$E$2:$E350,$C365,'BLAST COLDROOM 1'!$A$2:$A350,$A365))</f>
        <v/>
      </c>
      <c r="J365" s="5" t="str">
        <f>IF($A365="","",SUMIFS(#REF!,'BLAST COLDROOM 1'!$C$2:$C350,$B365,'BLAST COLDROOM 1'!$E$2:$E350,$C365,'BLAST COLDROOM 1'!$A$2:$A350,$A365))</f>
        <v/>
      </c>
      <c r="K365" s="5" t="str">
        <f>IF($A365="","",SUMIFS('BLAST COLDROOM 1'!M$2:M350,'BLAST COLDROOM 1'!$C$2:$C350,$B365,'BLAST COLDROOM 1'!$E$2:$E350,$C365,'BLAST COLDROOM 1'!$A$2:$A350,$A365))</f>
        <v/>
      </c>
      <c r="L365" s="5" t="str">
        <f>IF($A365="","",SUMIFS('BLAST COLDROOM 1'!N$2:N350,'BLAST COLDROOM 1'!$C$2:$C350,$B365,'BLAST COLDROOM 1'!$E$2:$E350,$C365,'BLAST COLDROOM 1'!$A$2:$A350,$A365))</f>
        <v/>
      </c>
      <c r="M365" s="5" t="str">
        <f>IF($A365="","",SUMIFS('BLAST COLDROOM 1'!O$2:O350,'BLAST COLDROOM 1'!$C$2:$C350,$B365,'BLAST COLDROOM 1'!$E$2:$E350,$C365,'BLAST COLDROOM 1'!$A$2:$A350,$A365))</f>
        <v/>
      </c>
      <c r="N365" s="5" t="str">
        <f>IF($A365="","",SUMIFS('BLAST COLDROOM 1'!P$2:P350,'BLAST COLDROOM 1'!$C$2:$C350,$B365,'BLAST COLDROOM 1'!$E$2:$E350,$C365,'BLAST COLDROOM 1'!$A$2:$A350,$A365))</f>
        <v/>
      </c>
      <c r="O365" s="5" t="str">
        <f>IF($A365="","",SUMIFS('BLAST COLDROOM 1'!Q$2:Q350,'BLAST COLDROOM 1'!$C$2:$C350,$B365,'BLAST COLDROOM 1'!$E$2:$E350,$C365,'BLAST COLDROOM 1'!$A$2:$A350,$A365))</f>
        <v/>
      </c>
      <c r="P365" s="5" t="str">
        <f>IF($A365="","",SUMIFS('BLAST COLDROOM 1'!R$2:R350,'BLAST COLDROOM 1'!$C$2:$C350,$B365,'BLAST COLDROOM 1'!$E$2:$E350,$C365,'BLAST COLDROOM 1'!$A$2:$A350,$A365))</f>
        <v/>
      </c>
      <c r="Q365" s="5" t="str">
        <f>IF($A365="","",SUMIFS('BLAST COLDROOM 1'!S$2:S350,'BLAST COLDROOM 1'!$C$2:$C350,$B365,'BLAST COLDROOM 1'!$E$2:$E350,$C365,'BLAST COLDROOM 1'!$A$2:$A350,$A365))</f>
        <v/>
      </c>
      <c r="R365" s="5" t="str">
        <f>IF($A365="","",SUMIFS('BLAST COLDROOM 1'!T$2:T350,'BLAST COLDROOM 1'!$C$2:$C350,$B365,'BLAST COLDROOM 1'!$E$2:$E350,$C365,'BLAST COLDROOM 1'!$A$2:$A350,$A365))</f>
        <v/>
      </c>
      <c r="S365" s="5" t="str">
        <f>IF($A365="","",SUMIFS('BLAST COLDROOM 1'!U$2:U350,'BLAST COLDROOM 1'!$C$2:$C350,$B365,'BLAST COLDROOM 1'!$E$2:$E350,$C365,'BLAST COLDROOM 1'!$A$2:$A350,$A365))</f>
        <v/>
      </c>
      <c r="T365" s="5" t="str">
        <f>IF($A365="","",SUMIFS('BLAST COLDROOM 1'!V$2:V350,'BLAST COLDROOM 1'!$C$2:$C350,$B365,'BLAST COLDROOM 1'!$E$2:$E350,$C365,'BLAST COLDROOM 1'!$A$2:$A350,$A365))</f>
        <v/>
      </c>
      <c r="U365" s="5" t="str">
        <f>IF($A365="","",SUMIFS(#REF!,'BLAST COLDROOM 1'!$C$2:$C350,$B365,'BLAST COLDROOM 1'!$E$2:$E350,$C365,'BLAST COLDROOM 1'!$A$2:$A350,$A365))</f>
        <v/>
      </c>
      <c r="V365" s="5" t="str">
        <f>IF($A365="","",SUMIFS('BLAST COLDROOM 1'!X$2:X350,'BLAST COLDROOM 1'!$C$2:$C350,$B365,'BLAST COLDROOM 1'!$E$2:$E350,$C365,'BLAST COLDROOM 1'!$A$2:$A350,$A365))</f>
        <v/>
      </c>
      <c r="W365" s="5" t="str">
        <f>IF($A365="","",SUMIFS('BLAST COLDROOM 1'!Y$2:Y350,'BLAST COLDROOM 1'!$C$2:$C350,$B365,'BLAST COLDROOM 1'!$E$2:$E350,$C365,'BLAST COLDROOM 1'!$A$2:$A350,$A365))</f>
        <v/>
      </c>
      <c r="X365" s="5" t="str">
        <f>IF($A365="","",SUMIFS('BLAST COLDROOM 1'!Z$2:Z350,'BLAST COLDROOM 1'!$C$2:$C350,$B365,'BLAST COLDROOM 1'!$E$2:$E350,$C365,'BLAST COLDROOM 1'!$A$2:$A350,$A365))</f>
        <v/>
      </c>
      <c r="Y365" s="5" t="str">
        <f>IF($A365="","",SUMIFS('BLAST COLDROOM 1'!AA$2:AA350,'BLAST COLDROOM 1'!$C$2:$C350,$B365,'BLAST COLDROOM 1'!$E$2:$E350,$C365,'BLAST COLDROOM 1'!$A$2:$A350,$A365))</f>
        <v/>
      </c>
      <c r="Z365" s="5" t="str">
        <f>IF($A365="","",SUMIFS('BLAST COLDROOM 1'!AB$2:AB350,'BLAST COLDROOM 1'!$C$2:$C350,$B365,'BLAST COLDROOM 1'!$E$2:$E350,$C365,'BLAST COLDROOM 1'!$A$2:$A350,$A365))</f>
        <v/>
      </c>
      <c r="AA365" s="5" t="str">
        <f>IF($A365="","",SUMIFS('BLAST COLDROOM 1'!AC$2:AC350,'BLAST COLDROOM 1'!$C$2:$C350,$B365,'BLAST COLDROOM 1'!$E$2:$E350,$C365,'BLAST COLDROOM 1'!$A$2:$A350,$A365))</f>
        <v/>
      </c>
      <c r="AB365" s="5" t="str">
        <f>IF($A365="","",SUMIFS('BLAST COLDROOM 1'!AD$2:AD350,'BLAST COLDROOM 1'!$C$2:$C350,$B365,'BLAST COLDROOM 1'!$E$2:$E350,$C365,'BLAST COLDROOM 1'!$A$2:$A350,$A365))</f>
        <v/>
      </c>
      <c r="AC365" s="5" t="str">
        <f>IF($A365="","",SUMIFS('BLAST COLDROOM 1'!AE$2:AE350,'BLAST COLDROOM 1'!$C$2:$C350,$B365,'BLAST COLDROOM 1'!$E$2:$E350,$C365,'BLAST COLDROOM 1'!$A$2:$A350,$A365))</f>
        <v/>
      </c>
      <c r="AD365" s="5" t="str">
        <f>IF($A365="","",SUMIFS('BLAST COLDROOM 1'!AF$2:AF350,'BLAST COLDROOM 1'!$C$2:$C350,$B365,'BLAST COLDROOM 1'!$E$2:$E350,$C365,'BLAST COLDROOM 1'!$A$2:$A350,$A365))</f>
        <v/>
      </c>
      <c r="AE365" s="5" t="str">
        <f>IF($A365="","",SUMIFS('BLAST COLDROOM 1'!AG$2:AG350,'BLAST COLDROOM 1'!$C$2:$C350,$B365,'BLAST COLDROOM 1'!$E$2:$E350,$C365,'BLAST COLDROOM 1'!$A$2:$A350,$A365))</f>
        <v/>
      </c>
      <c r="AF365" s="5" t="str">
        <f>IF($A365="","",SUMIFS('BLAST COLDROOM 1'!AH$2:AH350,'BLAST COLDROOM 1'!$C$2:$C350,$B365,'BLAST COLDROOM 1'!$E$2:$E350,$C365,'BLAST COLDROOM 1'!$A$2:$A350,$A365))</f>
        <v/>
      </c>
      <c r="AG365" s="5" t="str">
        <f>IF($A365="","",SUMIFS('BLAST COLDROOM 1'!AI$2:AI350,'BLAST COLDROOM 1'!$C$2:$C350,$B365,'BLAST COLDROOM 1'!$E$2:$E350,$C365,'BLAST COLDROOM 1'!$A$2:$A350,$A365))</f>
        <v/>
      </c>
      <c r="AH365" s="5" t="str">
        <f>IF($A365="","",SUMIFS('BLAST COLDROOM 1'!AJ$2:AJ350,'BLAST COLDROOM 1'!$C$2:$C350,$B365,'BLAST COLDROOM 1'!$E$2:$E350,$C365,'BLAST COLDROOM 1'!$A$2:$A350,$A365))</f>
        <v/>
      </c>
      <c r="AI365" s="5" t="str">
        <f>IF($A365="","",SUMIFS('BLAST COLDROOM 1'!AK$2:AK350,'BLAST COLDROOM 1'!$C$2:$C350,$B365,'BLAST COLDROOM 1'!$E$2:$E350,$C365,'BLAST COLDROOM 1'!$A$2:$A350,$A365))</f>
        <v/>
      </c>
      <c r="AJ365" s="5" t="str">
        <f>IF($A365="","",SUMIFS('BLAST COLDROOM 1'!AL$2:AL350,'BLAST COLDROOM 1'!$C$2:$C350,$B365,'BLAST COLDROOM 1'!$E$2:$E350,$C365,'BLAST COLDROOM 1'!$A$2:$A350,$A365))</f>
        <v/>
      </c>
    </row>
    <row r="366" ht="15.75" customHeight="1">
      <c r="A366" s="17"/>
      <c r="B366" s="5"/>
      <c r="C366" s="5"/>
      <c r="D366" s="5" t="str">
        <f>IF($A366="","",SUMIFS('BLAST COLDROOM 1'!F$2:F350,'BLAST COLDROOM 1'!$C$2:$C350,$B366,'BLAST COLDROOM 1'!$E$2:$E350,$C366,'BLAST COLDROOM 1'!$A$2:$A350,$A366))</f>
        <v/>
      </c>
      <c r="E366" s="5" t="str">
        <f>IF($A366="","",SUMIFS('BLAST COLDROOM 1'!G$2:G350,'BLAST COLDROOM 1'!$C$2:$C350,$B366,'BLAST COLDROOM 1'!$E$2:$E350,$C366,'BLAST COLDROOM 1'!$A$2:$A350,$A366))</f>
        <v/>
      </c>
      <c r="F366" s="5" t="str">
        <f>IF($A366="","",SUMIFS('BLAST COLDROOM 1'!H$2:H350,'BLAST COLDROOM 1'!$C$2:$C350,$B366,'BLAST COLDROOM 1'!$E$2:$E350,$C366,'BLAST COLDROOM 1'!$A$2:$A350,$A366))</f>
        <v/>
      </c>
      <c r="G366" s="5" t="str">
        <f>IF($A366="","",SUMIFS('BLAST COLDROOM 1'!I$2:I350,'BLAST COLDROOM 1'!$C$2:$C350,$B366,'BLAST COLDROOM 1'!$E$2:$E350,$C366,'BLAST COLDROOM 1'!$A$2:$A350,$A366))</f>
        <v/>
      </c>
      <c r="H366" s="5" t="str">
        <f>IF($A366="","",SUMIFS('BLAST COLDROOM 1'!J$2:J350,'BLAST COLDROOM 1'!$C$2:$C350,$B366,'BLAST COLDROOM 1'!$E$2:$E350,$C366,'BLAST COLDROOM 1'!$A$2:$A350,$A366))</f>
        <v/>
      </c>
      <c r="I366" s="5" t="str">
        <f>IF($A366="","",SUMIFS('BLAST COLDROOM 1'!K$2:K350,'BLAST COLDROOM 1'!$C$2:$C350,$B366,'BLAST COLDROOM 1'!$E$2:$E350,$C366,'BLAST COLDROOM 1'!$A$2:$A350,$A366))</f>
        <v/>
      </c>
      <c r="J366" s="5" t="str">
        <f>IF($A366="","",SUMIFS(#REF!,'BLAST COLDROOM 1'!$C$2:$C350,$B366,'BLAST COLDROOM 1'!$E$2:$E350,$C366,'BLAST COLDROOM 1'!$A$2:$A350,$A366))</f>
        <v/>
      </c>
      <c r="K366" s="5" t="str">
        <f>IF($A366="","",SUMIFS('BLAST COLDROOM 1'!M$2:M350,'BLAST COLDROOM 1'!$C$2:$C350,$B366,'BLAST COLDROOM 1'!$E$2:$E350,$C366,'BLAST COLDROOM 1'!$A$2:$A350,$A366))</f>
        <v/>
      </c>
      <c r="L366" s="5" t="str">
        <f>IF($A366="","",SUMIFS('BLAST COLDROOM 1'!N$2:N350,'BLAST COLDROOM 1'!$C$2:$C350,$B366,'BLAST COLDROOM 1'!$E$2:$E350,$C366,'BLAST COLDROOM 1'!$A$2:$A350,$A366))</f>
        <v/>
      </c>
      <c r="M366" s="5" t="str">
        <f>IF($A366="","",SUMIFS('BLAST COLDROOM 1'!O$2:O350,'BLAST COLDROOM 1'!$C$2:$C350,$B366,'BLAST COLDROOM 1'!$E$2:$E350,$C366,'BLAST COLDROOM 1'!$A$2:$A350,$A366))</f>
        <v/>
      </c>
      <c r="N366" s="5" t="str">
        <f>IF($A366="","",SUMIFS('BLAST COLDROOM 1'!P$2:P350,'BLAST COLDROOM 1'!$C$2:$C350,$B366,'BLAST COLDROOM 1'!$E$2:$E350,$C366,'BLAST COLDROOM 1'!$A$2:$A350,$A366))</f>
        <v/>
      </c>
      <c r="O366" s="5" t="str">
        <f>IF($A366="","",SUMIFS('BLAST COLDROOM 1'!Q$2:Q350,'BLAST COLDROOM 1'!$C$2:$C350,$B366,'BLAST COLDROOM 1'!$E$2:$E350,$C366,'BLAST COLDROOM 1'!$A$2:$A350,$A366))</f>
        <v/>
      </c>
      <c r="P366" s="5" t="str">
        <f>IF($A366="","",SUMIFS('BLAST COLDROOM 1'!R$2:R350,'BLAST COLDROOM 1'!$C$2:$C350,$B366,'BLAST COLDROOM 1'!$E$2:$E350,$C366,'BLAST COLDROOM 1'!$A$2:$A350,$A366))</f>
        <v/>
      </c>
      <c r="Q366" s="5" t="str">
        <f>IF($A366="","",SUMIFS('BLAST COLDROOM 1'!S$2:S350,'BLAST COLDROOM 1'!$C$2:$C350,$B366,'BLAST COLDROOM 1'!$E$2:$E350,$C366,'BLAST COLDROOM 1'!$A$2:$A350,$A366))</f>
        <v/>
      </c>
      <c r="R366" s="5" t="str">
        <f>IF($A366="","",SUMIFS('BLAST COLDROOM 1'!T$2:T350,'BLAST COLDROOM 1'!$C$2:$C350,$B366,'BLAST COLDROOM 1'!$E$2:$E350,$C366,'BLAST COLDROOM 1'!$A$2:$A350,$A366))</f>
        <v/>
      </c>
      <c r="S366" s="5" t="str">
        <f>IF($A366="","",SUMIFS('BLAST COLDROOM 1'!U$2:U350,'BLAST COLDROOM 1'!$C$2:$C350,$B366,'BLAST COLDROOM 1'!$E$2:$E350,$C366,'BLAST COLDROOM 1'!$A$2:$A350,$A366))</f>
        <v/>
      </c>
      <c r="T366" s="5" t="str">
        <f>IF($A366="","",SUMIFS('BLAST COLDROOM 1'!V$2:V350,'BLAST COLDROOM 1'!$C$2:$C350,$B366,'BLAST COLDROOM 1'!$E$2:$E350,$C366,'BLAST COLDROOM 1'!$A$2:$A350,$A366))</f>
        <v/>
      </c>
      <c r="U366" s="5" t="str">
        <f>IF($A366="","",SUMIFS(#REF!,'BLAST COLDROOM 1'!$C$2:$C350,$B366,'BLAST COLDROOM 1'!$E$2:$E350,$C366,'BLAST COLDROOM 1'!$A$2:$A350,$A366))</f>
        <v/>
      </c>
      <c r="V366" s="5" t="str">
        <f>IF($A366="","",SUMIFS('BLAST COLDROOM 1'!X$2:X350,'BLAST COLDROOM 1'!$C$2:$C350,$B366,'BLAST COLDROOM 1'!$E$2:$E350,$C366,'BLAST COLDROOM 1'!$A$2:$A350,$A366))</f>
        <v/>
      </c>
      <c r="W366" s="5" t="str">
        <f>IF($A366="","",SUMIFS('BLAST COLDROOM 1'!Y$2:Y350,'BLAST COLDROOM 1'!$C$2:$C350,$B366,'BLAST COLDROOM 1'!$E$2:$E350,$C366,'BLAST COLDROOM 1'!$A$2:$A350,$A366))</f>
        <v/>
      </c>
      <c r="X366" s="5" t="str">
        <f>IF($A366="","",SUMIFS('BLAST COLDROOM 1'!Z$2:Z350,'BLAST COLDROOM 1'!$C$2:$C350,$B366,'BLAST COLDROOM 1'!$E$2:$E350,$C366,'BLAST COLDROOM 1'!$A$2:$A350,$A366))</f>
        <v/>
      </c>
      <c r="Y366" s="5" t="str">
        <f>IF($A366="","",SUMIFS('BLAST COLDROOM 1'!AA$2:AA350,'BLAST COLDROOM 1'!$C$2:$C350,$B366,'BLAST COLDROOM 1'!$E$2:$E350,$C366,'BLAST COLDROOM 1'!$A$2:$A350,$A366))</f>
        <v/>
      </c>
      <c r="Z366" s="5" t="str">
        <f>IF($A366="","",SUMIFS('BLAST COLDROOM 1'!AB$2:AB350,'BLAST COLDROOM 1'!$C$2:$C350,$B366,'BLAST COLDROOM 1'!$E$2:$E350,$C366,'BLAST COLDROOM 1'!$A$2:$A350,$A366))</f>
        <v/>
      </c>
      <c r="AA366" s="5" t="str">
        <f>IF($A366="","",SUMIFS('BLAST COLDROOM 1'!AC$2:AC350,'BLAST COLDROOM 1'!$C$2:$C350,$B366,'BLAST COLDROOM 1'!$E$2:$E350,$C366,'BLAST COLDROOM 1'!$A$2:$A350,$A366))</f>
        <v/>
      </c>
      <c r="AB366" s="5" t="str">
        <f>IF($A366="","",SUMIFS('BLAST COLDROOM 1'!AD$2:AD350,'BLAST COLDROOM 1'!$C$2:$C350,$B366,'BLAST COLDROOM 1'!$E$2:$E350,$C366,'BLAST COLDROOM 1'!$A$2:$A350,$A366))</f>
        <v/>
      </c>
      <c r="AC366" s="5" t="str">
        <f>IF($A366="","",SUMIFS('BLAST COLDROOM 1'!AE$2:AE350,'BLAST COLDROOM 1'!$C$2:$C350,$B366,'BLAST COLDROOM 1'!$E$2:$E350,$C366,'BLAST COLDROOM 1'!$A$2:$A350,$A366))</f>
        <v/>
      </c>
      <c r="AD366" s="5" t="str">
        <f>IF($A366="","",SUMIFS('BLAST COLDROOM 1'!AF$2:AF350,'BLAST COLDROOM 1'!$C$2:$C350,$B366,'BLAST COLDROOM 1'!$E$2:$E350,$C366,'BLAST COLDROOM 1'!$A$2:$A350,$A366))</f>
        <v/>
      </c>
      <c r="AE366" s="5" t="str">
        <f>IF($A366="","",SUMIFS('BLAST COLDROOM 1'!AG$2:AG350,'BLAST COLDROOM 1'!$C$2:$C350,$B366,'BLAST COLDROOM 1'!$E$2:$E350,$C366,'BLAST COLDROOM 1'!$A$2:$A350,$A366))</f>
        <v/>
      </c>
      <c r="AF366" s="5" t="str">
        <f>IF($A366="","",SUMIFS('BLAST COLDROOM 1'!AH$2:AH350,'BLAST COLDROOM 1'!$C$2:$C350,$B366,'BLAST COLDROOM 1'!$E$2:$E350,$C366,'BLAST COLDROOM 1'!$A$2:$A350,$A366))</f>
        <v/>
      </c>
      <c r="AG366" s="5" t="str">
        <f>IF($A366="","",SUMIFS('BLAST COLDROOM 1'!AI$2:AI350,'BLAST COLDROOM 1'!$C$2:$C350,$B366,'BLAST COLDROOM 1'!$E$2:$E350,$C366,'BLAST COLDROOM 1'!$A$2:$A350,$A366))</f>
        <v/>
      </c>
      <c r="AH366" s="5" t="str">
        <f>IF($A366="","",SUMIFS('BLAST COLDROOM 1'!AJ$2:AJ350,'BLAST COLDROOM 1'!$C$2:$C350,$B366,'BLAST COLDROOM 1'!$E$2:$E350,$C366,'BLAST COLDROOM 1'!$A$2:$A350,$A366))</f>
        <v/>
      </c>
      <c r="AI366" s="5" t="str">
        <f>IF($A366="","",SUMIFS('BLAST COLDROOM 1'!AK$2:AK350,'BLAST COLDROOM 1'!$C$2:$C350,$B366,'BLAST COLDROOM 1'!$E$2:$E350,$C366,'BLAST COLDROOM 1'!$A$2:$A350,$A366))</f>
        <v/>
      </c>
      <c r="AJ366" s="5" t="str">
        <f>IF($A366="","",SUMIFS('BLAST COLDROOM 1'!AL$2:AL350,'BLAST COLDROOM 1'!$C$2:$C350,$B366,'BLAST COLDROOM 1'!$E$2:$E350,$C366,'BLAST COLDROOM 1'!$A$2:$A350,$A366))</f>
        <v/>
      </c>
    </row>
    <row r="367" ht="15.75" customHeight="1">
      <c r="A367" s="17"/>
      <c r="B367" s="5"/>
      <c r="C367" s="5"/>
      <c r="D367" s="5" t="str">
        <f>IF($A367="","",SUMIFS('BLAST COLDROOM 1'!F$2:F350,'BLAST COLDROOM 1'!$C$2:$C350,$B367,'BLAST COLDROOM 1'!$E$2:$E350,$C367,'BLAST COLDROOM 1'!$A$2:$A350,$A367))</f>
        <v/>
      </c>
      <c r="E367" s="5" t="str">
        <f>IF($A367="","",SUMIFS('BLAST COLDROOM 1'!G$2:G350,'BLAST COLDROOM 1'!$C$2:$C350,$B367,'BLAST COLDROOM 1'!$E$2:$E350,$C367,'BLAST COLDROOM 1'!$A$2:$A350,$A367))</f>
        <v/>
      </c>
      <c r="F367" s="5" t="str">
        <f>IF($A367="","",SUMIFS('BLAST COLDROOM 1'!H$2:H350,'BLAST COLDROOM 1'!$C$2:$C350,$B367,'BLAST COLDROOM 1'!$E$2:$E350,$C367,'BLAST COLDROOM 1'!$A$2:$A350,$A367))</f>
        <v/>
      </c>
      <c r="G367" s="5" t="str">
        <f>IF($A367="","",SUMIFS('BLAST COLDROOM 1'!I$2:I350,'BLAST COLDROOM 1'!$C$2:$C350,$B367,'BLAST COLDROOM 1'!$E$2:$E350,$C367,'BLAST COLDROOM 1'!$A$2:$A350,$A367))</f>
        <v/>
      </c>
      <c r="H367" s="5" t="str">
        <f>IF($A367="","",SUMIFS('BLAST COLDROOM 1'!J$2:J350,'BLAST COLDROOM 1'!$C$2:$C350,$B367,'BLAST COLDROOM 1'!$E$2:$E350,$C367,'BLAST COLDROOM 1'!$A$2:$A350,$A367))</f>
        <v/>
      </c>
      <c r="I367" s="5" t="str">
        <f>IF($A367="","",SUMIFS('BLAST COLDROOM 1'!K$2:K350,'BLAST COLDROOM 1'!$C$2:$C350,$B367,'BLAST COLDROOM 1'!$E$2:$E350,$C367,'BLAST COLDROOM 1'!$A$2:$A350,$A367))</f>
        <v/>
      </c>
      <c r="J367" s="5" t="str">
        <f>IF($A367="","",SUMIFS(#REF!,'BLAST COLDROOM 1'!$C$2:$C350,$B367,'BLAST COLDROOM 1'!$E$2:$E350,$C367,'BLAST COLDROOM 1'!$A$2:$A350,$A367))</f>
        <v/>
      </c>
      <c r="K367" s="5" t="str">
        <f>IF($A367="","",SUMIFS('BLAST COLDROOM 1'!M$2:M350,'BLAST COLDROOM 1'!$C$2:$C350,$B367,'BLAST COLDROOM 1'!$E$2:$E350,$C367,'BLAST COLDROOM 1'!$A$2:$A350,$A367))</f>
        <v/>
      </c>
      <c r="L367" s="5" t="str">
        <f>IF($A367="","",SUMIFS('BLAST COLDROOM 1'!N$2:N350,'BLAST COLDROOM 1'!$C$2:$C350,$B367,'BLAST COLDROOM 1'!$E$2:$E350,$C367,'BLAST COLDROOM 1'!$A$2:$A350,$A367))</f>
        <v/>
      </c>
      <c r="M367" s="5" t="str">
        <f>IF($A367="","",SUMIFS('BLAST COLDROOM 1'!O$2:O350,'BLAST COLDROOM 1'!$C$2:$C350,$B367,'BLAST COLDROOM 1'!$E$2:$E350,$C367,'BLAST COLDROOM 1'!$A$2:$A350,$A367))</f>
        <v/>
      </c>
      <c r="N367" s="5" t="str">
        <f>IF($A367="","",SUMIFS('BLAST COLDROOM 1'!P$2:P350,'BLAST COLDROOM 1'!$C$2:$C350,$B367,'BLAST COLDROOM 1'!$E$2:$E350,$C367,'BLAST COLDROOM 1'!$A$2:$A350,$A367))</f>
        <v/>
      </c>
      <c r="O367" s="5" t="str">
        <f>IF($A367="","",SUMIFS('BLAST COLDROOM 1'!Q$2:Q350,'BLAST COLDROOM 1'!$C$2:$C350,$B367,'BLAST COLDROOM 1'!$E$2:$E350,$C367,'BLAST COLDROOM 1'!$A$2:$A350,$A367))</f>
        <v/>
      </c>
      <c r="P367" s="5" t="str">
        <f>IF($A367="","",SUMIFS('BLAST COLDROOM 1'!R$2:R350,'BLAST COLDROOM 1'!$C$2:$C350,$B367,'BLAST COLDROOM 1'!$E$2:$E350,$C367,'BLAST COLDROOM 1'!$A$2:$A350,$A367))</f>
        <v/>
      </c>
      <c r="Q367" s="5" t="str">
        <f>IF($A367="","",SUMIFS('BLAST COLDROOM 1'!S$2:S350,'BLAST COLDROOM 1'!$C$2:$C350,$B367,'BLAST COLDROOM 1'!$E$2:$E350,$C367,'BLAST COLDROOM 1'!$A$2:$A350,$A367))</f>
        <v/>
      </c>
      <c r="R367" s="5" t="str">
        <f>IF($A367="","",SUMIFS('BLAST COLDROOM 1'!T$2:T350,'BLAST COLDROOM 1'!$C$2:$C350,$B367,'BLAST COLDROOM 1'!$E$2:$E350,$C367,'BLAST COLDROOM 1'!$A$2:$A350,$A367))</f>
        <v/>
      </c>
      <c r="S367" s="5" t="str">
        <f>IF($A367="","",SUMIFS('BLAST COLDROOM 1'!U$2:U350,'BLAST COLDROOM 1'!$C$2:$C350,$B367,'BLAST COLDROOM 1'!$E$2:$E350,$C367,'BLAST COLDROOM 1'!$A$2:$A350,$A367))</f>
        <v/>
      </c>
      <c r="T367" s="5" t="str">
        <f>IF($A367="","",SUMIFS('BLAST COLDROOM 1'!V$2:V350,'BLAST COLDROOM 1'!$C$2:$C350,$B367,'BLAST COLDROOM 1'!$E$2:$E350,$C367,'BLAST COLDROOM 1'!$A$2:$A350,$A367))</f>
        <v/>
      </c>
      <c r="U367" s="5" t="str">
        <f>IF($A367="","",SUMIFS(#REF!,'BLAST COLDROOM 1'!$C$2:$C350,$B367,'BLAST COLDROOM 1'!$E$2:$E350,$C367,'BLAST COLDROOM 1'!$A$2:$A350,$A367))</f>
        <v/>
      </c>
      <c r="V367" s="5" t="str">
        <f>IF($A367="","",SUMIFS('BLAST COLDROOM 1'!X$2:X350,'BLAST COLDROOM 1'!$C$2:$C350,$B367,'BLAST COLDROOM 1'!$E$2:$E350,$C367,'BLAST COLDROOM 1'!$A$2:$A350,$A367))</f>
        <v/>
      </c>
      <c r="W367" s="5" t="str">
        <f>IF($A367="","",SUMIFS('BLAST COLDROOM 1'!Y$2:Y350,'BLAST COLDROOM 1'!$C$2:$C350,$B367,'BLAST COLDROOM 1'!$E$2:$E350,$C367,'BLAST COLDROOM 1'!$A$2:$A350,$A367))</f>
        <v/>
      </c>
      <c r="X367" s="5" t="str">
        <f>IF($A367="","",SUMIFS('BLAST COLDROOM 1'!Z$2:Z350,'BLAST COLDROOM 1'!$C$2:$C350,$B367,'BLAST COLDROOM 1'!$E$2:$E350,$C367,'BLAST COLDROOM 1'!$A$2:$A350,$A367))</f>
        <v/>
      </c>
      <c r="Y367" s="5" t="str">
        <f>IF($A367="","",SUMIFS('BLAST COLDROOM 1'!AA$2:AA350,'BLAST COLDROOM 1'!$C$2:$C350,$B367,'BLAST COLDROOM 1'!$E$2:$E350,$C367,'BLAST COLDROOM 1'!$A$2:$A350,$A367))</f>
        <v/>
      </c>
      <c r="Z367" s="5" t="str">
        <f>IF($A367="","",SUMIFS('BLAST COLDROOM 1'!AB$2:AB350,'BLAST COLDROOM 1'!$C$2:$C350,$B367,'BLAST COLDROOM 1'!$E$2:$E350,$C367,'BLAST COLDROOM 1'!$A$2:$A350,$A367))</f>
        <v/>
      </c>
      <c r="AA367" s="5" t="str">
        <f>IF($A367="","",SUMIFS('BLAST COLDROOM 1'!AC$2:AC350,'BLAST COLDROOM 1'!$C$2:$C350,$B367,'BLAST COLDROOM 1'!$E$2:$E350,$C367,'BLAST COLDROOM 1'!$A$2:$A350,$A367))</f>
        <v/>
      </c>
      <c r="AB367" s="5" t="str">
        <f>IF($A367="","",SUMIFS('BLAST COLDROOM 1'!AD$2:AD350,'BLAST COLDROOM 1'!$C$2:$C350,$B367,'BLAST COLDROOM 1'!$E$2:$E350,$C367,'BLAST COLDROOM 1'!$A$2:$A350,$A367))</f>
        <v/>
      </c>
      <c r="AC367" s="5" t="str">
        <f>IF($A367="","",SUMIFS('BLAST COLDROOM 1'!AE$2:AE350,'BLAST COLDROOM 1'!$C$2:$C350,$B367,'BLAST COLDROOM 1'!$E$2:$E350,$C367,'BLAST COLDROOM 1'!$A$2:$A350,$A367))</f>
        <v/>
      </c>
      <c r="AD367" s="5" t="str">
        <f>IF($A367="","",SUMIFS('BLAST COLDROOM 1'!AF$2:AF350,'BLAST COLDROOM 1'!$C$2:$C350,$B367,'BLAST COLDROOM 1'!$E$2:$E350,$C367,'BLAST COLDROOM 1'!$A$2:$A350,$A367))</f>
        <v/>
      </c>
      <c r="AE367" s="5" t="str">
        <f>IF($A367="","",SUMIFS('BLAST COLDROOM 1'!AG$2:AG350,'BLAST COLDROOM 1'!$C$2:$C350,$B367,'BLAST COLDROOM 1'!$E$2:$E350,$C367,'BLAST COLDROOM 1'!$A$2:$A350,$A367))</f>
        <v/>
      </c>
      <c r="AF367" s="5" t="str">
        <f>IF($A367="","",SUMIFS('BLAST COLDROOM 1'!AH$2:AH350,'BLAST COLDROOM 1'!$C$2:$C350,$B367,'BLAST COLDROOM 1'!$E$2:$E350,$C367,'BLAST COLDROOM 1'!$A$2:$A350,$A367))</f>
        <v/>
      </c>
      <c r="AG367" s="5" t="str">
        <f>IF($A367="","",SUMIFS('BLAST COLDROOM 1'!AI$2:AI350,'BLAST COLDROOM 1'!$C$2:$C350,$B367,'BLAST COLDROOM 1'!$E$2:$E350,$C367,'BLAST COLDROOM 1'!$A$2:$A350,$A367))</f>
        <v/>
      </c>
      <c r="AH367" s="5" t="str">
        <f>IF($A367="","",SUMIFS('BLAST COLDROOM 1'!AJ$2:AJ350,'BLAST COLDROOM 1'!$C$2:$C350,$B367,'BLAST COLDROOM 1'!$E$2:$E350,$C367,'BLAST COLDROOM 1'!$A$2:$A350,$A367))</f>
        <v/>
      </c>
      <c r="AI367" s="5" t="str">
        <f>IF($A367="","",SUMIFS('BLAST COLDROOM 1'!AK$2:AK350,'BLAST COLDROOM 1'!$C$2:$C350,$B367,'BLAST COLDROOM 1'!$E$2:$E350,$C367,'BLAST COLDROOM 1'!$A$2:$A350,$A367))</f>
        <v/>
      </c>
      <c r="AJ367" s="5" t="str">
        <f>IF($A367="","",SUMIFS('BLAST COLDROOM 1'!AL$2:AL350,'BLAST COLDROOM 1'!$C$2:$C350,$B367,'BLAST COLDROOM 1'!$E$2:$E350,$C367,'BLAST COLDROOM 1'!$A$2:$A350,$A367))</f>
        <v/>
      </c>
    </row>
    <row r="368" ht="15.75" customHeight="1">
      <c r="A368" s="17"/>
      <c r="B368" s="5"/>
      <c r="C368" s="5"/>
      <c r="D368" s="5" t="str">
        <f>IF($A368="","",SUMIFS('BLAST COLDROOM 1'!F$2:F350,'BLAST COLDROOM 1'!$C$2:$C350,$B368,'BLAST COLDROOM 1'!$E$2:$E350,$C368,'BLAST COLDROOM 1'!$A$2:$A350,$A368))</f>
        <v/>
      </c>
      <c r="E368" s="5" t="str">
        <f>IF($A368="","",SUMIFS('BLAST COLDROOM 1'!G$2:G350,'BLAST COLDROOM 1'!$C$2:$C350,$B368,'BLAST COLDROOM 1'!$E$2:$E350,$C368,'BLAST COLDROOM 1'!$A$2:$A350,$A368))</f>
        <v/>
      </c>
      <c r="F368" s="5" t="str">
        <f>IF($A368="","",SUMIFS('BLAST COLDROOM 1'!H$2:H350,'BLAST COLDROOM 1'!$C$2:$C350,$B368,'BLAST COLDROOM 1'!$E$2:$E350,$C368,'BLAST COLDROOM 1'!$A$2:$A350,$A368))</f>
        <v/>
      </c>
      <c r="G368" s="5" t="str">
        <f>IF($A368="","",SUMIFS('BLAST COLDROOM 1'!I$2:I350,'BLAST COLDROOM 1'!$C$2:$C350,$B368,'BLAST COLDROOM 1'!$E$2:$E350,$C368,'BLAST COLDROOM 1'!$A$2:$A350,$A368))</f>
        <v/>
      </c>
      <c r="H368" s="5" t="str">
        <f>IF($A368="","",SUMIFS('BLAST COLDROOM 1'!J$2:J350,'BLAST COLDROOM 1'!$C$2:$C350,$B368,'BLAST COLDROOM 1'!$E$2:$E350,$C368,'BLAST COLDROOM 1'!$A$2:$A350,$A368))</f>
        <v/>
      </c>
      <c r="I368" s="5" t="str">
        <f>IF($A368="","",SUMIFS('BLAST COLDROOM 1'!K$2:K350,'BLAST COLDROOM 1'!$C$2:$C350,$B368,'BLAST COLDROOM 1'!$E$2:$E350,$C368,'BLAST COLDROOM 1'!$A$2:$A350,$A368))</f>
        <v/>
      </c>
      <c r="J368" s="5" t="str">
        <f>IF($A368="","",SUMIFS(#REF!,'BLAST COLDROOM 1'!$C$2:$C350,$B368,'BLAST COLDROOM 1'!$E$2:$E350,$C368,'BLAST COLDROOM 1'!$A$2:$A350,$A368))</f>
        <v/>
      </c>
      <c r="K368" s="5" t="str">
        <f>IF($A368="","",SUMIFS('BLAST COLDROOM 1'!M$2:M350,'BLAST COLDROOM 1'!$C$2:$C350,$B368,'BLAST COLDROOM 1'!$E$2:$E350,$C368,'BLAST COLDROOM 1'!$A$2:$A350,$A368))</f>
        <v/>
      </c>
      <c r="L368" s="5" t="str">
        <f>IF($A368="","",SUMIFS('BLAST COLDROOM 1'!N$2:N350,'BLAST COLDROOM 1'!$C$2:$C350,$B368,'BLAST COLDROOM 1'!$E$2:$E350,$C368,'BLAST COLDROOM 1'!$A$2:$A350,$A368))</f>
        <v/>
      </c>
      <c r="M368" s="5" t="str">
        <f>IF($A368="","",SUMIFS('BLAST COLDROOM 1'!O$2:O350,'BLAST COLDROOM 1'!$C$2:$C350,$B368,'BLAST COLDROOM 1'!$E$2:$E350,$C368,'BLAST COLDROOM 1'!$A$2:$A350,$A368))</f>
        <v/>
      </c>
      <c r="N368" s="5" t="str">
        <f>IF($A368="","",SUMIFS('BLAST COLDROOM 1'!P$2:P350,'BLAST COLDROOM 1'!$C$2:$C350,$B368,'BLAST COLDROOM 1'!$E$2:$E350,$C368,'BLAST COLDROOM 1'!$A$2:$A350,$A368))</f>
        <v/>
      </c>
      <c r="O368" s="5" t="str">
        <f>IF($A368="","",SUMIFS('BLAST COLDROOM 1'!Q$2:Q350,'BLAST COLDROOM 1'!$C$2:$C350,$B368,'BLAST COLDROOM 1'!$E$2:$E350,$C368,'BLAST COLDROOM 1'!$A$2:$A350,$A368))</f>
        <v/>
      </c>
      <c r="P368" s="5" t="str">
        <f>IF($A368="","",SUMIFS('BLAST COLDROOM 1'!R$2:R350,'BLAST COLDROOM 1'!$C$2:$C350,$B368,'BLAST COLDROOM 1'!$E$2:$E350,$C368,'BLAST COLDROOM 1'!$A$2:$A350,$A368))</f>
        <v/>
      </c>
      <c r="Q368" s="5" t="str">
        <f>IF($A368="","",SUMIFS('BLAST COLDROOM 1'!S$2:S350,'BLAST COLDROOM 1'!$C$2:$C350,$B368,'BLAST COLDROOM 1'!$E$2:$E350,$C368,'BLAST COLDROOM 1'!$A$2:$A350,$A368))</f>
        <v/>
      </c>
      <c r="R368" s="5" t="str">
        <f>IF($A368="","",SUMIFS('BLAST COLDROOM 1'!T$2:T350,'BLAST COLDROOM 1'!$C$2:$C350,$B368,'BLAST COLDROOM 1'!$E$2:$E350,$C368,'BLAST COLDROOM 1'!$A$2:$A350,$A368))</f>
        <v/>
      </c>
      <c r="S368" s="5" t="str">
        <f>IF($A368="","",SUMIFS('BLAST COLDROOM 1'!U$2:U350,'BLAST COLDROOM 1'!$C$2:$C350,$B368,'BLAST COLDROOM 1'!$E$2:$E350,$C368,'BLAST COLDROOM 1'!$A$2:$A350,$A368))</f>
        <v/>
      </c>
      <c r="T368" s="5" t="str">
        <f>IF($A368="","",SUMIFS('BLAST COLDROOM 1'!V$2:V350,'BLAST COLDROOM 1'!$C$2:$C350,$B368,'BLAST COLDROOM 1'!$E$2:$E350,$C368,'BLAST COLDROOM 1'!$A$2:$A350,$A368))</f>
        <v/>
      </c>
      <c r="U368" s="5" t="str">
        <f>IF($A368="","",SUMIFS(#REF!,'BLAST COLDROOM 1'!$C$2:$C350,$B368,'BLAST COLDROOM 1'!$E$2:$E350,$C368,'BLAST COLDROOM 1'!$A$2:$A350,$A368))</f>
        <v/>
      </c>
      <c r="V368" s="5" t="str">
        <f>IF($A368="","",SUMIFS('BLAST COLDROOM 1'!X$2:X350,'BLAST COLDROOM 1'!$C$2:$C350,$B368,'BLAST COLDROOM 1'!$E$2:$E350,$C368,'BLAST COLDROOM 1'!$A$2:$A350,$A368))</f>
        <v/>
      </c>
      <c r="W368" s="5" t="str">
        <f>IF($A368="","",SUMIFS('BLAST COLDROOM 1'!Y$2:Y350,'BLAST COLDROOM 1'!$C$2:$C350,$B368,'BLAST COLDROOM 1'!$E$2:$E350,$C368,'BLAST COLDROOM 1'!$A$2:$A350,$A368))</f>
        <v/>
      </c>
      <c r="X368" s="5" t="str">
        <f>IF($A368="","",SUMIFS('BLAST COLDROOM 1'!Z$2:Z350,'BLAST COLDROOM 1'!$C$2:$C350,$B368,'BLAST COLDROOM 1'!$E$2:$E350,$C368,'BLAST COLDROOM 1'!$A$2:$A350,$A368))</f>
        <v/>
      </c>
      <c r="Y368" s="5" t="str">
        <f>IF($A368="","",SUMIFS('BLAST COLDROOM 1'!AA$2:AA350,'BLAST COLDROOM 1'!$C$2:$C350,$B368,'BLAST COLDROOM 1'!$E$2:$E350,$C368,'BLAST COLDROOM 1'!$A$2:$A350,$A368))</f>
        <v/>
      </c>
      <c r="Z368" s="5" t="str">
        <f>IF($A368="","",SUMIFS('BLAST COLDROOM 1'!AB$2:AB350,'BLAST COLDROOM 1'!$C$2:$C350,$B368,'BLAST COLDROOM 1'!$E$2:$E350,$C368,'BLAST COLDROOM 1'!$A$2:$A350,$A368))</f>
        <v/>
      </c>
      <c r="AA368" s="5" t="str">
        <f>IF($A368="","",SUMIFS('BLAST COLDROOM 1'!AC$2:AC350,'BLAST COLDROOM 1'!$C$2:$C350,$B368,'BLAST COLDROOM 1'!$E$2:$E350,$C368,'BLAST COLDROOM 1'!$A$2:$A350,$A368))</f>
        <v/>
      </c>
      <c r="AB368" s="5" t="str">
        <f>IF($A368="","",SUMIFS('BLAST COLDROOM 1'!AD$2:AD350,'BLAST COLDROOM 1'!$C$2:$C350,$B368,'BLAST COLDROOM 1'!$E$2:$E350,$C368,'BLAST COLDROOM 1'!$A$2:$A350,$A368))</f>
        <v/>
      </c>
      <c r="AC368" s="5" t="str">
        <f>IF($A368="","",SUMIFS('BLAST COLDROOM 1'!AE$2:AE350,'BLAST COLDROOM 1'!$C$2:$C350,$B368,'BLAST COLDROOM 1'!$E$2:$E350,$C368,'BLAST COLDROOM 1'!$A$2:$A350,$A368))</f>
        <v/>
      </c>
      <c r="AD368" s="5" t="str">
        <f>IF($A368="","",SUMIFS('BLAST COLDROOM 1'!AF$2:AF350,'BLAST COLDROOM 1'!$C$2:$C350,$B368,'BLAST COLDROOM 1'!$E$2:$E350,$C368,'BLAST COLDROOM 1'!$A$2:$A350,$A368))</f>
        <v/>
      </c>
      <c r="AE368" s="5" t="str">
        <f>IF($A368="","",SUMIFS('BLAST COLDROOM 1'!AG$2:AG350,'BLAST COLDROOM 1'!$C$2:$C350,$B368,'BLAST COLDROOM 1'!$E$2:$E350,$C368,'BLAST COLDROOM 1'!$A$2:$A350,$A368))</f>
        <v/>
      </c>
      <c r="AF368" s="5" t="str">
        <f>IF($A368="","",SUMIFS('BLAST COLDROOM 1'!AH$2:AH350,'BLAST COLDROOM 1'!$C$2:$C350,$B368,'BLAST COLDROOM 1'!$E$2:$E350,$C368,'BLAST COLDROOM 1'!$A$2:$A350,$A368))</f>
        <v/>
      </c>
      <c r="AG368" s="5" t="str">
        <f>IF($A368="","",SUMIFS('BLAST COLDROOM 1'!AI$2:AI350,'BLAST COLDROOM 1'!$C$2:$C350,$B368,'BLAST COLDROOM 1'!$E$2:$E350,$C368,'BLAST COLDROOM 1'!$A$2:$A350,$A368))</f>
        <v/>
      </c>
      <c r="AH368" s="5" t="str">
        <f>IF($A368="","",SUMIFS('BLAST COLDROOM 1'!AJ$2:AJ350,'BLAST COLDROOM 1'!$C$2:$C350,$B368,'BLAST COLDROOM 1'!$E$2:$E350,$C368,'BLAST COLDROOM 1'!$A$2:$A350,$A368))</f>
        <v/>
      </c>
      <c r="AI368" s="5" t="str">
        <f>IF($A368="","",SUMIFS('BLAST COLDROOM 1'!AK$2:AK350,'BLAST COLDROOM 1'!$C$2:$C350,$B368,'BLAST COLDROOM 1'!$E$2:$E350,$C368,'BLAST COLDROOM 1'!$A$2:$A350,$A368))</f>
        <v/>
      </c>
      <c r="AJ368" s="5" t="str">
        <f>IF($A368="","",SUMIFS('BLAST COLDROOM 1'!AL$2:AL350,'BLAST COLDROOM 1'!$C$2:$C350,$B368,'BLAST COLDROOM 1'!$E$2:$E350,$C368,'BLAST COLDROOM 1'!$A$2:$A350,$A368))</f>
        <v/>
      </c>
    </row>
    <row r="369" ht="15.75" customHeight="1">
      <c r="A369" s="17"/>
      <c r="B369" s="5"/>
      <c r="C369" s="5"/>
      <c r="D369" s="5" t="str">
        <f>IF($A369="","",SUMIFS('BLAST COLDROOM 1'!F$2:F350,'BLAST COLDROOM 1'!$C$2:$C350,$B369,'BLAST COLDROOM 1'!$E$2:$E350,$C369,'BLAST COLDROOM 1'!$A$2:$A350,$A369))</f>
        <v/>
      </c>
      <c r="E369" s="5" t="str">
        <f>IF($A369="","",SUMIFS('BLAST COLDROOM 1'!G$2:G350,'BLAST COLDROOM 1'!$C$2:$C350,$B369,'BLAST COLDROOM 1'!$E$2:$E350,$C369,'BLAST COLDROOM 1'!$A$2:$A350,$A369))</f>
        <v/>
      </c>
      <c r="F369" s="5" t="str">
        <f>IF($A369="","",SUMIFS('BLAST COLDROOM 1'!H$2:H350,'BLAST COLDROOM 1'!$C$2:$C350,$B369,'BLAST COLDROOM 1'!$E$2:$E350,$C369,'BLAST COLDROOM 1'!$A$2:$A350,$A369))</f>
        <v/>
      </c>
      <c r="G369" s="5" t="str">
        <f>IF($A369="","",SUMIFS('BLAST COLDROOM 1'!I$2:I350,'BLAST COLDROOM 1'!$C$2:$C350,$B369,'BLAST COLDROOM 1'!$E$2:$E350,$C369,'BLAST COLDROOM 1'!$A$2:$A350,$A369))</f>
        <v/>
      </c>
      <c r="H369" s="5" t="str">
        <f>IF($A369="","",SUMIFS('BLAST COLDROOM 1'!J$2:J350,'BLAST COLDROOM 1'!$C$2:$C350,$B369,'BLAST COLDROOM 1'!$E$2:$E350,$C369,'BLAST COLDROOM 1'!$A$2:$A350,$A369))</f>
        <v/>
      </c>
      <c r="I369" s="5" t="str">
        <f>IF($A369="","",SUMIFS('BLAST COLDROOM 1'!K$2:K350,'BLAST COLDROOM 1'!$C$2:$C350,$B369,'BLAST COLDROOM 1'!$E$2:$E350,$C369,'BLAST COLDROOM 1'!$A$2:$A350,$A369))</f>
        <v/>
      </c>
      <c r="J369" s="5" t="str">
        <f>IF($A369="","",SUMIFS(#REF!,'BLAST COLDROOM 1'!$C$2:$C350,$B369,'BLAST COLDROOM 1'!$E$2:$E350,$C369,'BLAST COLDROOM 1'!$A$2:$A350,$A369))</f>
        <v/>
      </c>
      <c r="K369" s="5" t="str">
        <f>IF($A369="","",SUMIFS('BLAST COLDROOM 1'!M$2:M350,'BLAST COLDROOM 1'!$C$2:$C350,$B369,'BLAST COLDROOM 1'!$E$2:$E350,$C369,'BLAST COLDROOM 1'!$A$2:$A350,$A369))</f>
        <v/>
      </c>
      <c r="L369" s="5" t="str">
        <f>IF($A369="","",SUMIFS('BLAST COLDROOM 1'!N$2:N350,'BLAST COLDROOM 1'!$C$2:$C350,$B369,'BLAST COLDROOM 1'!$E$2:$E350,$C369,'BLAST COLDROOM 1'!$A$2:$A350,$A369))</f>
        <v/>
      </c>
      <c r="M369" s="5" t="str">
        <f>IF($A369="","",SUMIFS('BLAST COLDROOM 1'!O$2:O350,'BLAST COLDROOM 1'!$C$2:$C350,$B369,'BLAST COLDROOM 1'!$E$2:$E350,$C369,'BLAST COLDROOM 1'!$A$2:$A350,$A369))</f>
        <v/>
      </c>
      <c r="N369" s="5" t="str">
        <f>IF($A369="","",SUMIFS('BLAST COLDROOM 1'!P$2:P350,'BLAST COLDROOM 1'!$C$2:$C350,$B369,'BLAST COLDROOM 1'!$E$2:$E350,$C369,'BLAST COLDROOM 1'!$A$2:$A350,$A369))</f>
        <v/>
      </c>
      <c r="O369" s="5" t="str">
        <f>IF($A369="","",SUMIFS('BLAST COLDROOM 1'!Q$2:Q350,'BLAST COLDROOM 1'!$C$2:$C350,$B369,'BLAST COLDROOM 1'!$E$2:$E350,$C369,'BLAST COLDROOM 1'!$A$2:$A350,$A369))</f>
        <v/>
      </c>
      <c r="P369" s="5" t="str">
        <f>IF($A369="","",SUMIFS('BLAST COLDROOM 1'!R$2:R350,'BLAST COLDROOM 1'!$C$2:$C350,$B369,'BLAST COLDROOM 1'!$E$2:$E350,$C369,'BLAST COLDROOM 1'!$A$2:$A350,$A369))</f>
        <v/>
      </c>
      <c r="Q369" s="5" t="str">
        <f>IF($A369="","",SUMIFS('BLAST COLDROOM 1'!S$2:S350,'BLAST COLDROOM 1'!$C$2:$C350,$B369,'BLAST COLDROOM 1'!$E$2:$E350,$C369,'BLAST COLDROOM 1'!$A$2:$A350,$A369))</f>
        <v/>
      </c>
      <c r="R369" s="5" t="str">
        <f>IF($A369="","",SUMIFS('BLAST COLDROOM 1'!T$2:T350,'BLAST COLDROOM 1'!$C$2:$C350,$B369,'BLAST COLDROOM 1'!$E$2:$E350,$C369,'BLAST COLDROOM 1'!$A$2:$A350,$A369))</f>
        <v/>
      </c>
      <c r="S369" s="5" t="str">
        <f>IF($A369="","",SUMIFS('BLAST COLDROOM 1'!U$2:U350,'BLAST COLDROOM 1'!$C$2:$C350,$B369,'BLAST COLDROOM 1'!$E$2:$E350,$C369,'BLAST COLDROOM 1'!$A$2:$A350,$A369))</f>
        <v/>
      </c>
      <c r="T369" s="5" t="str">
        <f>IF($A369="","",SUMIFS('BLAST COLDROOM 1'!V$2:V350,'BLAST COLDROOM 1'!$C$2:$C350,$B369,'BLAST COLDROOM 1'!$E$2:$E350,$C369,'BLAST COLDROOM 1'!$A$2:$A350,$A369))</f>
        <v/>
      </c>
      <c r="U369" s="5" t="str">
        <f>IF($A369="","",SUMIFS(#REF!,'BLAST COLDROOM 1'!$C$2:$C350,$B369,'BLAST COLDROOM 1'!$E$2:$E350,$C369,'BLAST COLDROOM 1'!$A$2:$A350,$A369))</f>
        <v/>
      </c>
      <c r="V369" s="5" t="str">
        <f>IF($A369="","",SUMIFS('BLAST COLDROOM 1'!X$2:X350,'BLAST COLDROOM 1'!$C$2:$C350,$B369,'BLAST COLDROOM 1'!$E$2:$E350,$C369,'BLAST COLDROOM 1'!$A$2:$A350,$A369))</f>
        <v/>
      </c>
      <c r="W369" s="5" t="str">
        <f>IF($A369="","",SUMIFS('BLAST COLDROOM 1'!Y$2:Y350,'BLAST COLDROOM 1'!$C$2:$C350,$B369,'BLAST COLDROOM 1'!$E$2:$E350,$C369,'BLAST COLDROOM 1'!$A$2:$A350,$A369))</f>
        <v/>
      </c>
      <c r="X369" s="5" t="str">
        <f>IF($A369="","",SUMIFS('BLAST COLDROOM 1'!Z$2:Z350,'BLAST COLDROOM 1'!$C$2:$C350,$B369,'BLAST COLDROOM 1'!$E$2:$E350,$C369,'BLAST COLDROOM 1'!$A$2:$A350,$A369))</f>
        <v/>
      </c>
      <c r="Y369" s="5" t="str">
        <f>IF($A369="","",SUMIFS('BLAST COLDROOM 1'!AA$2:AA350,'BLAST COLDROOM 1'!$C$2:$C350,$B369,'BLAST COLDROOM 1'!$E$2:$E350,$C369,'BLAST COLDROOM 1'!$A$2:$A350,$A369))</f>
        <v/>
      </c>
      <c r="Z369" s="5" t="str">
        <f>IF($A369="","",SUMIFS('BLAST COLDROOM 1'!AB$2:AB350,'BLAST COLDROOM 1'!$C$2:$C350,$B369,'BLAST COLDROOM 1'!$E$2:$E350,$C369,'BLAST COLDROOM 1'!$A$2:$A350,$A369))</f>
        <v/>
      </c>
      <c r="AA369" s="5" t="str">
        <f>IF($A369="","",SUMIFS('BLAST COLDROOM 1'!AC$2:AC350,'BLAST COLDROOM 1'!$C$2:$C350,$B369,'BLAST COLDROOM 1'!$E$2:$E350,$C369,'BLAST COLDROOM 1'!$A$2:$A350,$A369))</f>
        <v/>
      </c>
      <c r="AB369" s="5" t="str">
        <f>IF($A369="","",SUMIFS('BLAST COLDROOM 1'!AD$2:AD350,'BLAST COLDROOM 1'!$C$2:$C350,$B369,'BLAST COLDROOM 1'!$E$2:$E350,$C369,'BLAST COLDROOM 1'!$A$2:$A350,$A369))</f>
        <v/>
      </c>
      <c r="AC369" s="5" t="str">
        <f>IF($A369="","",SUMIFS('BLAST COLDROOM 1'!AE$2:AE350,'BLAST COLDROOM 1'!$C$2:$C350,$B369,'BLAST COLDROOM 1'!$E$2:$E350,$C369,'BLAST COLDROOM 1'!$A$2:$A350,$A369))</f>
        <v/>
      </c>
      <c r="AD369" s="5" t="str">
        <f>IF($A369="","",SUMIFS('BLAST COLDROOM 1'!AF$2:AF350,'BLAST COLDROOM 1'!$C$2:$C350,$B369,'BLAST COLDROOM 1'!$E$2:$E350,$C369,'BLAST COLDROOM 1'!$A$2:$A350,$A369))</f>
        <v/>
      </c>
      <c r="AE369" s="5" t="str">
        <f>IF($A369="","",SUMIFS('BLAST COLDROOM 1'!AG$2:AG350,'BLAST COLDROOM 1'!$C$2:$C350,$B369,'BLAST COLDROOM 1'!$E$2:$E350,$C369,'BLAST COLDROOM 1'!$A$2:$A350,$A369))</f>
        <v/>
      </c>
      <c r="AF369" s="5" t="str">
        <f>IF($A369="","",SUMIFS('BLAST COLDROOM 1'!AH$2:AH350,'BLAST COLDROOM 1'!$C$2:$C350,$B369,'BLAST COLDROOM 1'!$E$2:$E350,$C369,'BLAST COLDROOM 1'!$A$2:$A350,$A369))</f>
        <v/>
      </c>
      <c r="AG369" s="5" t="str">
        <f>IF($A369="","",SUMIFS('BLAST COLDROOM 1'!AI$2:AI350,'BLAST COLDROOM 1'!$C$2:$C350,$B369,'BLAST COLDROOM 1'!$E$2:$E350,$C369,'BLAST COLDROOM 1'!$A$2:$A350,$A369))</f>
        <v/>
      </c>
      <c r="AH369" s="5" t="str">
        <f>IF($A369="","",SUMIFS('BLAST COLDROOM 1'!AJ$2:AJ350,'BLAST COLDROOM 1'!$C$2:$C350,$B369,'BLAST COLDROOM 1'!$E$2:$E350,$C369,'BLAST COLDROOM 1'!$A$2:$A350,$A369))</f>
        <v/>
      </c>
      <c r="AI369" s="5" t="str">
        <f>IF($A369="","",SUMIFS('BLAST COLDROOM 1'!AK$2:AK350,'BLAST COLDROOM 1'!$C$2:$C350,$B369,'BLAST COLDROOM 1'!$E$2:$E350,$C369,'BLAST COLDROOM 1'!$A$2:$A350,$A369))</f>
        <v/>
      </c>
      <c r="AJ369" s="5" t="str">
        <f>IF($A369="","",SUMIFS('BLAST COLDROOM 1'!AL$2:AL350,'BLAST COLDROOM 1'!$C$2:$C350,$B369,'BLAST COLDROOM 1'!$E$2:$E350,$C369,'BLAST COLDROOM 1'!$A$2:$A350,$A369))</f>
        <v/>
      </c>
    </row>
    <row r="370" ht="15.75" customHeight="1">
      <c r="A370" s="17"/>
      <c r="B370" s="5"/>
      <c r="C370" s="5"/>
      <c r="D370" s="5" t="str">
        <f>IF($A370="","",SUMIFS('BLAST COLDROOM 1'!F$2:F350,'BLAST COLDROOM 1'!$C$2:$C350,$B370,'BLAST COLDROOM 1'!$E$2:$E350,$C370,'BLAST COLDROOM 1'!$A$2:$A350,$A370))</f>
        <v/>
      </c>
      <c r="E370" s="5" t="str">
        <f>IF($A370="","",SUMIFS('BLAST COLDROOM 1'!G$2:G350,'BLAST COLDROOM 1'!$C$2:$C350,$B370,'BLAST COLDROOM 1'!$E$2:$E350,$C370,'BLAST COLDROOM 1'!$A$2:$A350,$A370))</f>
        <v/>
      </c>
      <c r="F370" s="5" t="str">
        <f>IF($A370="","",SUMIFS('BLAST COLDROOM 1'!H$2:H350,'BLAST COLDROOM 1'!$C$2:$C350,$B370,'BLAST COLDROOM 1'!$E$2:$E350,$C370,'BLAST COLDROOM 1'!$A$2:$A350,$A370))</f>
        <v/>
      </c>
      <c r="G370" s="5" t="str">
        <f>IF($A370="","",SUMIFS('BLAST COLDROOM 1'!I$2:I350,'BLAST COLDROOM 1'!$C$2:$C350,$B370,'BLAST COLDROOM 1'!$E$2:$E350,$C370,'BLAST COLDROOM 1'!$A$2:$A350,$A370))</f>
        <v/>
      </c>
      <c r="H370" s="5" t="str">
        <f>IF($A370="","",SUMIFS('BLAST COLDROOM 1'!J$2:J350,'BLAST COLDROOM 1'!$C$2:$C350,$B370,'BLAST COLDROOM 1'!$E$2:$E350,$C370,'BLAST COLDROOM 1'!$A$2:$A350,$A370))</f>
        <v/>
      </c>
      <c r="I370" s="5" t="str">
        <f>IF($A370="","",SUMIFS('BLAST COLDROOM 1'!K$2:K350,'BLAST COLDROOM 1'!$C$2:$C350,$B370,'BLAST COLDROOM 1'!$E$2:$E350,$C370,'BLAST COLDROOM 1'!$A$2:$A350,$A370))</f>
        <v/>
      </c>
      <c r="J370" s="5" t="str">
        <f>IF($A370="","",SUMIFS(#REF!,'BLAST COLDROOM 1'!$C$2:$C350,$B370,'BLAST COLDROOM 1'!$E$2:$E350,$C370,'BLAST COLDROOM 1'!$A$2:$A350,$A370))</f>
        <v/>
      </c>
      <c r="K370" s="5" t="str">
        <f>IF($A370="","",SUMIFS('BLAST COLDROOM 1'!M$2:M350,'BLAST COLDROOM 1'!$C$2:$C350,$B370,'BLAST COLDROOM 1'!$E$2:$E350,$C370,'BLAST COLDROOM 1'!$A$2:$A350,$A370))</f>
        <v/>
      </c>
      <c r="L370" s="5" t="str">
        <f>IF($A370="","",SUMIFS('BLAST COLDROOM 1'!N$2:N350,'BLAST COLDROOM 1'!$C$2:$C350,$B370,'BLAST COLDROOM 1'!$E$2:$E350,$C370,'BLAST COLDROOM 1'!$A$2:$A350,$A370))</f>
        <v/>
      </c>
      <c r="M370" s="5" t="str">
        <f>IF($A370="","",SUMIFS('BLAST COLDROOM 1'!O$2:O350,'BLAST COLDROOM 1'!$C$2:$C350,$B370,'BLAST COLDROOM 1'!$E$2:$E350,$C370,'BLAST COLDROOM 1'!$A$2:$A350,$A370))</f>
        <v/>
      </c>
      <c r="N370" s="5" t="str">
        <f>IF($A370="","",SUMIFS('BLAST COLDROOM 1'!P$2:P350,'BLAST COLDROOM 1'!$C$2:$C350,$B370,'BLAST COLDROOM 1'!$E$2:$E350,$C370,'BLAST COLDROOM 1'!$A$2:$A350,$A370))</f>
        <v/>
      </c>
      <c r="O370" s="5" t="str">
        <f>IF($A370="","",SUMIFS('BLAST COLDROOM 1'!Q$2:Q350,'BLAST COLDROOM 1'!$C$2:$C350,$B370,'BLAST COLDROOM 1'!$E$2:$E350,$C370,'BLAST COLDROOM 1'!$A$2:$A350,$A370))</f>
        <v/>
      </c>
      <c r="P370" s="5" t="str">
        <f>IF($A370="","",SUMIFS('BLAST COLDROOM 1'!R$2:R350,'BLAST COLDROOM 1'!$C$2:$C350,$B370,'BLAST COLDROOM 1'!$E$2:$E350,$C370,'BLAST COLDROOM 1'!$A$2:$A350,$A370))</f>
        <v/>
      </c>
      <c r="Q370" s="5" t="str">
        <f>IF($A370="","",SUMIFS('BLAST COLDROOM 1'!S$2:S350,'BLAST COLDROOM 1'!$C$2:$C350,$B370,'BLAST COLDROOM 1'!$E$2:$E350,$C370,'BLAST COLDROOM 1'!$A$2:$A350,$A370))</f>
        <v/>
      </c>
      <c r="R370" s="5" t="str">
        <f>IF($A370="","",SUMIFS('BLAST COLDROOM 1'!T$2:T350,'BLAST COLDROOM 1'!$C$2:$C350,$B370,'BLAST COLDROOM 1'!$E$2:$E350,$C370,'BLAST COLDROOM 1'!$A$2:$A350,$A370))</f>
        <v/>
      </c>
      <c r="S370" s="5" t="str">
        <f>IF($A370="","",SUMIFS('BLAST COLDROOM 1'!U$2:U350,'BLAST COLDROOM 1'!$C$2:$C350,$B370,'BLAST COLDROOM 1'!$E$2:$E350,$C370,'BLAST COLDROOM 1'!$A$2:$A350,$A370))</f>
        <v/>
      </c>
      <c r="T370" s="5" t="str">
        <f>IF($A370="","",SUMIFS('BLAST COLDROOM 1'!V$2:V350,'BLAST COLDROOM 1'!$C$2:$C350,$B370,'BLAST COLDROOM 1'!$E$2:$E350,$C370,'BLAST COLDROOM 1'!$A$2:$A350,$A370))</f>
        <v/>
      </c>
      <c r="U370" s="5" t="str">
        <f>IF($A370="","",SUMIFS(#REF!,'BLAST COLDROOM 1'!$C$2:$C350,$B370,'BLAST COLDROOM 1'!$E$2:$E350,$C370,'BLAST COLDROOM 1'!$A$2:$A350,$A370))</f>
        <v/>
      </c>
      <c r="V370" s="5" t="str">
        <f>IF($A370="","",SUMIFS('BLAST COLDROOM 1'!X$2:X350,'BLAST COLDROOM 1'!$C$2:$C350,$B370,'BLAST COLDROOM 1'!$E$2:$E350,$C370,'BLAST COLDROOM 1'!$A$2:$A350,$A370))</f>
        <v/>
      </c>
      <c r="W370" s="5" t="str">
        <f>IF($A370="","",SUMIFS('BLAST COLDROOM 1'!Y$2:Y350,'BLAST COLDROOM 1'!$C$2:$C350,$B370,'BLAST COLDROOM 1'!$E$2:$E350,$C370,'BLAST COLDROOM 1'!$A$2:$A350,$A370))</f>
        <v/>
      </c>
      <c r="X370" s="5" t="str">
        <f>IF($A370="","",SUMIFS('BLAST COLDROOM 1'!Z$2:Z350,'BLAST COLDROOM 1'!$C$2:$C350,$B370,'BLAST COLDROOM 1'!$E$2:$E350,$C370,'BLAST COLDROOM 1'!$A$2:$A350,$A370))</f>
        <v/>
      </c>
      <c r="Y370" s="5" t="str">
        <f>IF($A370="","",SUMIFS('BLAST COLDROOM 1'!AA$2:AA350,'BLAST COLDROOM 1'!$C$2:$C350,$B370,'BLAST COLDROOM 1'!$E$2:$E350,$C370,'BLAST COLDROOM 1'!$A$2:$A350,$A370))</f>
        <v/>
      </c>
      <c r="Z370" s="5" t="str">
        <f>IF($A370="","",SUMIFS('BLAST COLDROOM 1'!AB$2:AB350,'BLAST COLDROOM 1'!$C$2:$C350,$B370,'BLAST COLDROOM 1'!$E$2:$E350,$C370,'BLAST COLDROOM 1'!$A$2:$A350,$A370))</f>
        <v/>
      </c>
      <c r="AA370" s="5" t="str">
        <f>IF($A370="","",SUMIFS('BLAST COLDROOM 1'!AC$2:AC350,'BLAST COLDROOM 1'!$C$2:$C350,$B370,'BLAST COLDROOM 1'!$E$2:$E350,$C370,'BLAST COLDROOM 1'!$A$2:$A350,$A370))</f>
        <v/>
      </c>
      <c r="AB370" s="5" t="str">
        <f>IF($A370="","",SUMIFS('BLAST COLDROOM 1'!AD$2:AD350,'BLAST COLDROOM 1'!$C$2:$C350,$B370,'BLAST COLDROOM 1'!$E$2:$E350,$C370,'BLAST COLDROOM 1'!$A$2:$A350,$A370))</f>
        <v/>
      </c>
      <c r="AC370" s="5" t="str">
        <f>IF($A370="","",SUMIFS('BLAST COLDROOM 1'!AE$2:AE350,'BLAST COLDROOM 1'!$C$2:$C350,$B370,'BLAST COLDROOM 1'!$E$2:$E350,$C370,'BLAST COLDROOM 1'!$A$2:$A350,$A370))</f>
        <v/>
      </c>
      <c r="AD370" s="5" t="str">
        <f>IF($A370="","",SUMIFS('BLAST COLDROOM 1'!AF$2:AF350,'BLAST COLDROOM 1'!$C$2:$C350,$B370,'BLAST COLDROOM 1'!$E$2:$E350,$C370,'BLAST COLDROOM 1'!$A$2:$A350,$A370))</f>
        <v/>
      </c>
      <c r="AE370" s="5" t="str">
        <f>IF($A370="","",SUMIFS('BLAST COLDROOM 1'!AG$2:AG350,'BLAST COLDROOM 1'!$C$2:$C350,$B370,'BLAST COLDROOM 1'!$E$2:$E350,$C370,'BLAST COLDROOM 1'!$A$2:$A350,$A370))</f>
        <v/>
      </c>
      <c r="AF370" s="5" t="str">
        <f>IF($A370="","",SUMIFS('BLAST COLDROOM 1'!AH$2:AH350,'BLAST COLDROOM 1'!$C$2:$C350,$B370,'BLAST COLDROOM 1'!$E$2:$E350,$C370,'BLAST COLDROOM 1'!$A$2:$A350,$A370))</f>
        <v/>
      </c>
      <c r="AG370" s="5" t="str">
        <f>IF($A370="","",SUMIFS('BLAST COLDROOM 1'!AI$2:AI350,'BLAST COLDROOM 1'!$C$2:$C350,$B370,'BLAST COLDROOM 1'!$E$2:$E350,$C370,'BLAST COLDROOM 1'!$A$2:$A350,$A370))</f>
        <v/>
      </c>
      <c r="AH370" s="5" t="str">
        <f>IF($A370="","",SUMIFS('BLAST COLDROOM 1'!AJ$2:AJ350,'BLAST COLDROOM 1'!$C$2:$C350,$B370,'BLAST COLDROOM 1'!$E$2:$E350,$C370,'BLAST COLDROOM 1'!$A$2:$A350,$A370))</f>
        <v/>
      </c>
      <c r="AI370" s="5" t="str">
        <f>IF($A370="","",SUMIFS('BLAST COLDROOM 1'!AK$2:AK350,'BLAST COLDROOM 1'!$C$2:$C350,$B370,'BLAST COLDROOM 1'!$E$2:$E350,$C370,'BLAST COLDROOM 1'!$A$2:$A350,$A370))</f>
        <v/>
      </c>
      <c r="AJ370" s="5" t="str">
        <f>IF($A370="","",SUMIFS('BLAST COLDROOM 1'!AL$2:AL350,'BLAST COLDROOM 1'!$C$2:$C350,$B370,'BLAST COLDROOM 1'!$E$2:$E350,$C370,'BLAST COLDROOM 1'!$A$2:$A350,$A370))</f>
        <v/>
      </c>
    </row>
    <row r="371" ht="15.75" customHeight="1">
      <c r="A371" s="17"/>
      <c r="B371" s="5"/>
      <c r="C371" s="5"/>
      <c r="D371" s="5" t="str">
        <f>IF($A371="","",SUMIFS('BLAST COLDROOM 1'!F$2:F350,'BLAST COLDROOM 1'!$C$2:$C350,$B371,'BLAST COLDROOM 1'!$E$2:$E350,$C371,'BLAST COLDROOM 1'!$A$2:$A350,$A371))</f>
        <v/>
      </c>
      <c r="E371" s="5" t="str">
        <f>IF($A371="","",SUMIFS('BLAST COLDROOM 1'!G$2:G350,'BLAST COLDROOM 1'!$C$2:$C350,$B371,'BLAST COLDROOM 1'!$E$2:$E350,$C371,'BLAST COLDROOM 1'!$A$2:$A350,$A371))</f>
        <v/>
      </c>
      <c r="F371" s="5" t="str">
        <f>IF($A371="","",SUMIFS('BLAST COLDROOM 1'!H$2:H350,'BLAST COLDROOM 1'!$C$2:$C350,$B371,'BLAST COLDROOM 1'!$E$2:$E350,$C371,'BLAST COLDROOM 1'!$A$2:$A350,$A371))</f>
        <v/>
      </c>
      <c r="G371" s="5" t="str">
        <f>IF($A371="","",SUMIFS('BLAST COLDROOM 1'!I$2:I350,'BLAST COLDROOM 1'!$C$2:$C350,$B371,'BLAST COLDROOM 1'!$E$2:$E350,$C371,'BLAST COLDROOM 1'!$A$2:$A350,$A371))</f>
        <v/>
      </c>
      <c r="H371" s="5" t="str">
        <f>IF($A371="","",SUMIFS('BLAST COLDROOM 1'!J$2:J350,'BLAST COLDROOM 1'!$C$2:$C350,$B371,'BLAST COLDROOM 1'!$E$2:$E350,$C371,'BLAST COLDROOM 1'!$A$2:$A350,$A371))</f>
        <v/>
      </c>
      <c r="I371" s="5" t="str">
        <f>IF($A371="","",SUMIFS('BLAST COLDROOM 1'!K$2:K350,'BLAST COLDROOM 1'!$C$2:$C350,$B371,'BLAST COLDROOM 1'!$E$2:$E350,$C371,'BLAST COLDROOM 1'!$A$2:$A350,$A371))</f>
        <v/>
      </c>
      <c r="J371" s="5" t="str">
        <f>IF($A371="","",SUMIFS(#REF!,'BLAST COLDROOM 1'!$C$2:$C350,$B371,'BLAST COLDROOM 1'!$E$2:$E350,$C371,'BLAST COLDROOM 1'!$A$2:$A350,$A371))</f>
        <v/>
      </c>
      <c r="K371" s="5" t="str">
        <f>IF($A371="","",SUMIFS('BLAST COLDROOM 1'!M$2:M350,'BLAST COLDROOM 1'!$C$2:$C350,$B371,'BLAST COLDROOM 1'!$E$2:$E350,$C371,'BLAST COLDROOM 1'!$A$2:$A350,$A371))</f>
        <v/>
      </c>
      <c r="L371" s="5" t="str">
        <f>IF($A371="","",SUMIFS('BLAST COLDROOM 1'!N$2:N350,'BLAST COLDROOM 1'!$C$2:$C350,$B371,'BLAST COLDROOM 1'!$E$2:$E350,$C371,'BLAST COLDROOM 1'!$A$2:$A350,$A371))</f>
        <v/>
      </c>
      <c r="M371" s="5" t="str">
        <f>IF($A371="","",SUMIFS('BLAST COLDROOM 1'!O$2:O350,'BLAST COLDROOM 1'!$C$2:$C350,$B371,'BLAST COLDROOM 1'!$E$2:$E350,$C371,'BLAST COLDROOM 1'!$A$2:$A350,$A371))</f>
        <v/>
      </c>
      <c r="N371" s="5" t="str">
        <f>IF($A371="","",SUMIFS('BLAST COLDROOM 1'!P$2:P350,'BLAST COLDROOM 1'!$C$2:$C350,$B371,'BLAST COLDROOM 1'!$E$2:$E350,$C371,'BLAST COLDROOM 1'!$A$2:$A350,$A371))</f>
        <v/>
      </c>
      <c r="O371" s="5" t="str">
        <f>IF($A371="","",SUMIFS('BLAST COLDROOM 1'!Q$2:Q350,'BLAST COLDROOM 1'!$C$2:$C350,$B371,'BLAST COLDROOM 1'!$E$2:$E350,$C371,'BLAST COLDROOM 1'!$A$2:$A350,$A371))</f>
        <v/>
      </c>
      <c r="P371" s="5" t="str">
        <f>IF($A371="","",SUMIFS('BLAST COLDROOM 1'!R$2:R350,'BLAST COLDROOM 1'!$C$2:$C350,$B371,'BLAST COLDROOM 1'!$E$2:$E350,$C371,'BLAST COLDROOM 1'!$A$2:$A350,$A371))</f>
        <v/>
      </c>
      <c r="Q371" s="5" t="str">
        <f>IF($A371="","",SUMIFS('BLAST COLDROOM 1'!S$2:S350,'BLAST COLDROOM 1'!$C$2:$C350,$B371,'BLAST COLDROOM 1'!$E$2:$E350,$C371,'BLAST COLDROOM 1'!$A$2:$A350,$A371))</f>
        <v/>
      </c>
      <c r="R371" s="5" t="str">
        <f>IF($A371="","",SUMIFS('BLAST COLDROOM 1'!T$2:T350,'BLAST COLDROOM 1'!$C$2:$C350,$B371,'BLAST COLDROOM 1'!$E$2:$E350,$C371,'BLAST COLDROOM 1'!$A$2:$A350,$A371))</f>
        <v/>
      </c>
      <c r="S371" s="5" t="str">
        <f>IF($A371="","",SUMIFS('BLAST COLDROOM 1'!U$2:U350,'BLAST COLDROOM 1'!$C$2:$C350,$B371,'BLAST COLDROOM 1'!$E$2:$E350,$C371,'BLAST COLDROOM 1'!$A$2:$A350,$A371))</f>
        <v/>
      </c>
      <c r="T371" s="5" t="str">
        <f>IF($A371="","",SUMIFS('BLAST COLDROOM 1'!V$2:V350,'BLAST COLDROOM 1'!$C$2:$C350,$B371,'BLAST COLDROOM 1'!$E$2:$E350,$C371,'BLAST COLDROOM 1'!$A$2:$A350,$A371))</f>
        <v/>
      </c>
      <c r="U371" s="5" t="str">
        <f>IF($A371="","",SUMIFS(#REF!,'BLAST COLDROOM 1'!$C$2:$C350,$B371,'BLAST COLDROOM 1'!$E$2:$E350,$C371,'BLAST COLDROOM 1'!$A$2:$A350,$A371))</f>
        <v/>
      </c>
      <c r="V371" s="5" t="str">
        <f>IF($A371="","",SUMIFS('BLAST COLDROOM 1'!X$2:X350,'BLAST COLDROOM 1'!$C$2:$C350,$B371,'BLAST COLDROOM 1'!$E$2:$E350,$C371,'BLAST COLDROOM 1'!$A$2:$A350,$A371))</f>
        <v/>
      </c>
      <c r="W371" s="5" t="str">
        <f>IF($A371="","",SUMIFS('BLAST COLDROOM 1'!Y$2:Y350,'BLAST COLDROOM 1'!$C$2:$C350,$B371,'BLAST COLDROOM 1'!$E$2:$E350,$C371,'BLAST COLDROOM 1'!$A$2:$A350,$A371))</f>
        <v/>
      </c>
      <c r="X371" s="5" t="str">
        <f>IF($A371="","",SUMIFS('BLAST COLDROOM 1'!Z$2:Z350,'BLAST COLDROOM 1'!$C$2:$C350,$B371,'BLAST COLDROOM 1'!$E$2:$E350,$C371,'BLAST COLDROOM 1'!$A$2:$A350,$A371))</f>
        <v/>
      </c>
      <c r="Y371" s="5" t="str">
        <f>IF($A371="","",SUMIFS('BLAST COLDROOM 1'!AA$2:AA350,'BLAST COLDROOM 1'!$C$2:$C350,$B371,'BLAST COLDROOM 1'!$E$2:$E350,$C371,'BLAST COLDROOM 1'!$A$2:$A350,$A371))</f>
        <v/>
      </c>
      <c r="Z371" s="5" t="str">
        <f>IF($A371="","",SUMIFS('BLAST COLDROOM 1'!AB$2:AB350,'BLAST COLDROOM 1'!$C$2:$C350,$B371,'BLAST COLDROOM 1'!$E$2:$E350,$C371,'BLAST COLDROOM 1'!$A$2:$A350,$A371))</f>
        <v/>
      </c>
      <c r="AA371" s="5" t="str">
        <f>IF($A371="","",SUMIFS('BLAST COLDROOM 1'!AC$2:AC350,'BLAST COLDROOM 1'!$C$2:$C350,$B371,'BLAST COLDROOM 1'!$E$2:$E350,$C371,'BLAST COLDROOM 1'!$A$2:$A350,$A371))</f>
        <v/>
      </c>
      <c r="AB371" s="5" t="str">
        <f>IF($A371="","",SUMIFS('BLAST COLDROOM 1'!AD$2:AD350,'BLAST COLDROOM 1'!$C$2:$C350,$B371,'BLAST COLDROOM 1'!$E$2:$E350,$C371,'BLAST COLDROOM 1'!$A$2:$A350,$A371))</f>
        <v/>
      </c>
      <c r="AC371" s="5" t="str">
        <f>IF($A371="","",SUMIFS('BLAST COLDROOM 1'!AE$2:AE350,'BLAST COLDROOM 1'!$C$2:$C350,$B371,'BLAST COLDROOM 1'!$E$2:$E350,$C371,'BLAST COLDROOM 1'!$A$2:$A350,$A371))</f>
        <v/>
      </c>
      <c r="AD371" s="5" t="str">
        <f>IF($A371="","",SUMIFS('BLAST COLDROOM 1'!AF$2:AF350,'BLAST COLDROOM 1'!$C$2:$C350,$B371,'BLAST COLDROOM 1'!$E$2:$E350,$C371,'BLAST COLDROOM 1'!$A$2:$A350,$A371))</f>
        <v/>
      </c>
      <c r="AE371" s="5" t="str">
        <f>IF($A371="","",SUMIFS('BLAST COLDROOM 1'!AG$2:AG350,'BLAST COLDROOM 1'!$C$2:$C350,$B371,'BLAST COLDROOM 1'!$E$2:$E350,$C371,'BLAST COLDROOM 1'!$A$2:$A350,$A371))</f>
        <v/>
      </c>
      <c r="AF371" s="5" t="str">
        <f>IF($A371="","",SUMIFS('BLAST COLDROOM 1'!AH$2:AH350,'BLAST COLDROOM 1'!$C$2:$C350,$B371,'BLAST COLDROOM 1'!$E$2:$E350,$C371,'BLAST COLDROOM 1'!$A$2:$A350,$A371))</f>
        <v/>
      </c>
      <c r="AG371" s="5" t="str">
        <f>IF($A371="","",SUMIFS('BLAST COLDROOM 1'!AI$2:AI350,'BLAST COLDROOM 1'!$C$2:$C350,$B371,'BLAST COLDROOM 1'!$E$2:$E350,$C371,'BLAST COLDROOM 1'!$A$2:$A350,$A371))</f>
        <v/>
      </c>
      <c r="AH371" s="5" t="str">
        <f>IF($A371="","",SUMIFS('BLAST COLDROOM 1'!AJ$2:AJ350,'BLAST COLDROOM 1'!$C$2:$C350,$B371,'BLAST COLDROOM 1'!$E$2:$E350,$C371,'BLAST COLDROOM 1'!$A$2:$A350,$A371))</f>
        <v/>
      </c>
      <c r="AI371" s="5" t="str">
        <f>IF($A371="","",SUMIFS('BLAST COLDROOM 1'!AK$2:AK350,'BLAST COLDROOM 1'!$C$2:$C350,$B371,'BLAST COLDROOM 1'!$E$2:$E350,$C371,'BLAST COLDROOM 1'!$A$2:$A350,$A371))</f>
        <v/>
      </c>
      <c r="AJ371" s="5" t="str">
        <f>IF($A371="","",SUMIFS('BLAST COLDROOM 1'!AL$2:AL350,'BLAST COLDROOM 1'!$C$2:$C350,$B371,'BLAST COLDROOM 1'!$E$2:$E350,$C371,'BLAST COLDROOM 1'!$A$2:$A350,$A371))</f>
        <v/>
      </c>
    </row>
    <row r="372" ht="15.75" customHeight="1">
      <c r="A372" s="17"/>
      <c r="B372" s="5"/>
      <c r="C372" s="5"/>
      <c r="D372" s="5" t="str">
        <f>IF($A372="","",SUMIFS('BLAST COLDROOM 1'!F$2:F350,'BLAST COLDROOM 1'!$C$2:$C350,$B372,'BLAST COLDROOM 1'!$E$2:$E350,$C372,'BLAST COLDROOM 1'!$A$2:$A350,$A372))</f>
        <v/>
      </c>
      <c r="E372" s="5" t="str">
        <f>IF($A372="","",SUMIFS('BLAST COLDROOM 1'!G$2:G350,'BLAST COLDROOM 1'!$C$2:$C350,$B372,'BLAST COLDROOM 1'!$E$2:$E350,$C372,'BLAST COLDROOM 1'!$A$2:$A350,$A372))</f>
        <v/>
      </c>
      <c r="F372" s="5" t="str">
        <f>IF($A372="","",SUMIFS('BLAST COLDROOM 1'!H$2:H350,'BLAST COLDROOM 1'!$C$2:$C350,$B372,'BLAST COLDROOM 1'!$E$2:$E350,$C372,'BLAST COLDROOM 1'!$A$2:$A350,$A372))</f>
        <v/>
      </c>
      <c r="G372" s="5" t="str">
        <f>IF($A372="","",SUMIFS('BLAST COLDROOM 1'!I$2:I350,'BLAST COLDROOM 1'!$C$2:$C350,$B372,'BLAST COLDROOM 1'!$E$2:$E350,$C372,'BLAST COLDROOM 1'!$A$2:$A350,$A372))</f>
        <v/>
      </c>
      <c r="H372" s="5" t="str">
        <f>IF($A372="","",SUMIFS('BLAST COLDROOM 1'!J$2:J350,'BLAST COLDROOM 1'!$C$2:$C350,$B372,'BLAST COLDROOM 1'!$E$2:$E350,$C372,'BLAST COLDROOM 1'!$A$2:$A350,$A372))</f>
        <v/>
      </c>
      <c r="I372" s="5" t="str">
        <f>IF($A372="","",SUMIFS('BLAST COLDROOM 1'!K$2:K350,'BLAST COLDROOM 1'!$C$2:$C350,$B372,'BLAST COLDROOM 1'!$E$2:$E350,$C372,'BLAST COLDROOM 1'!$A$2:$A350,$A372))</f>
        <v/>
      </c>
      <c r="J372" s="5" t="str">
        <f>IF($A372="","",SUMIFS(#REF!,'BLAST COLDROOM 1'!$C$2:$C350,$B372,'BLAST COLDROOM 1'!$E$2:$E350,$C372,'BLAST COLDROOM 1'!$A$2:$A350,$A372))</f>
        <v/>
      </c>
      <c r="K372" s="5" t="str">
        <f>IF($A372="","",SUMIFS('BLAST COLDROOM 1'!M$2:M350,'BLAST COLDROOM 1'!$C$2:$C350,$B372,'BLAST COLDROOM 1'!$E$2:$E350,$C372,'BLAST COLDROOM 1'!$A$2:$A350,$A372))</f>
        <v/>
      </c>
      <c r="L372" s="5" t="str">
        <f>IF($A372="","",SUMIFS('BLAST COLDROOM 1'!N$2:N350,'BLAST COLDROOM 1'!$C$2:$C350,$B372,'BLAST COLDROOM 1'!$E$2:$E350,$C372,'BLAST COLDROOM 1'!$A$2:$A350,$A372))</f>
        <v/>
      </c>
      <c r="M372" s="5" t="str">
        <f>IF($A372="","",SUMIFS('BLAST COLDROOM 1'!O$2:O350,'BLAST COLDROOM 1'!$C$2:$C350,$B372,'BLAST COLDROOM 1'!$E$2:$E350,$C372,'BLAST COLDROOM 1'!$A$2:$A350,$A372))</f>
        <v/>
      </c>
      <c r="N372" s="5" t="str">
        <f>IF($A372="","",SUMIFS('BLAST COLDROOM 1'!P$2:P350,'BLAST COLDROOM 1'!$C$2:$C350,$B372,'BLAST COLDROOM 1'!$E$2:$E350,$C372,'BLAST COLDROOM 1'!$A$2:$A350,$A372))</f>
        <v/>
      </c>
      <c r="O372" s="5" t="str">
        <f>IF($A372="","",SUMIFS('BLAST COLDROOM 1'!Q$2:Q350,'BLAST COLDROOM 1'!$C$2:$C350,$B372,'BLAST COLDROOM 1'!$E$2:$E350,$C372,'BLAST COLDROOM 1'!$A$2:$A350,$A372))</f>
        <v/>
      </c>
      <c r="P372" s="5" t="str">
        <f>IF($A372="","",SUMIFS('BLAST COLDROOM 1'!R$2:R350,'BLAST COLDROOM 1'!$C$2:$C350,$B372,'BLAST COLDROOM 1'!$E$2:$E350,$C372,'BLAST COLDROOM 1'!$A$2:$A350,$A372))</f>
        <v/>
      </c>
      <c r="Q372" s="5" t="str">
        <f>IF($A372="","",SUMIFS('BLAST COLDROOM 1'!S$2:S350,'BLAST COLDROOM 1'!$C$2:$C350,$B372,'BLAST COLDROOM 1'!$E$2:$E350,$C372,'BLAST COLDROOM 1'!$A$2:$A350,$A372))</f>
        <v/>
      </c>
      <c r="R372" s="5" t="str">
        <f>IF($A372="","",SUMIFS('BLAST COLDROOM 1'!T$2:T350,'BLAST COLDROOM 1'!$C$2:$C350,$B372,'BLAST COLDROOM 1'!$E$2:$E350,$C372,'BLAST COLDROOM 1'!$A$2:$A350,$A372))</f>
        <v/>
      </c>
      <c r="S372" s="5" t="str">
        <f>IF($A372="","",SUMIFS('BLAST COLDROOM 1'!U$2:U350,'BLAST COLDROOM 1'!$C$2:$C350,$B372,'BLAST COLDROOM 1'!$E$2:$E350,$C372,'BLAST COLDROOM 1'!$A$2:$A350,$A372))</f>
        <v/>
      </c>
      <c r="T372" s="5" t="str">
        <f>IF($A372="","",SUMIFS('BLAST COLDROOM 1'!V$2:V350,'BLAST COLDROOM 1'!$C$2:$C350,$B372,'BLAST COLDROOM 1'!$E$2:$E350,$C372,'BLAST COLDROOM 1'!$A$2:$A350,$A372))</f>
        <v/>
      </c>
      <c r="U372" s="5" t="str">
        <f>IF($A372="","",SUMIFS(#REF!,'BLAST COLDROOM 1'!$C$2:$C350,$B372,'BLAST COLDROOM 1'!$E$2:$E350,$C372,'BLAST COLDROOM 1'!$A$2:$A350,$A372))</f>
        <v/>
      </c>
      <c r="V372" s="5" t="str">
        <f>IF($A372="","",SUMIFS('BLAST COLDROOM 1'!X$2:X350,'BLAST COLDROOM 1'!$C$2:$C350,$B372,'BLAST COLDROOM 1'!$E$2:$E350,$C372,'BLAST COLDROOM 1'!$A$2:$A350,$A372))</f>
        <v/>
      </c>
      <c r="W372" s="5" t="str">
        <f>IF($A372="","",SUMIFS('BLAST COLDROOM 1'!Y$2:Y350,'BLAST COLDROOM 1'!$C$2:$C350,$B372,'BLAST COLDROOM 1'!$E$2:$E350,$C372,'BLAST COLDROOM 1'!$A$2:$A350,$A372))</f>
        <v/>
      </c>
      <c r="X372" s="5" t="str">
        <f>IF($A372="","",SUMIFS('BLAST COLDROOM 1'!Z$2:Z350,'BLAST COLDROOM 1'!$C$2:$C350,$B372,'BLAST COLDROOM 1'!$E$2:$E350,$C372,'BLAST COLDROOM 1'!$A$2:$A350,$A372))</f>
        <v/>
      </c>
      <c r="Y372" s="5" t="str">
        <f>IF($A372="","",SUMIFS('BLAST COLDROOM 1'!AA$2:AA350,'BLAST COLDROOM 1'!$C$2:$C350,$B372,'BLAST COLDROOM 1'!$E$2:$E350,$C372,'BLAST COLDROOM 1'!$A$2:$A350,$A372))</f>
        <v/>
      </c>
      <c r="Z372" s="5" t="str">
        <f>IF($A372="","",SUMIFS('BLAST COLDROOM 1'!AB$2:AB350,'BLAST COLDROOM 1'!$C$2:$C350,$B372,'BLAST COLDROOM 1'!$E$2:$E350,$C372,'BLAST COLDROOM 1'!$A$2:$A350,$A372))</f>
        <v/>
      </c>
      <c r="AA372" s="5" t="str">
        <f>IF($A372="","",SUMIFS('BLAST COLDROOM 1'!AC$2:AC350,'BLAST COLDROOM 1'!$C$2:$C350,$B372,'BLAST COLDROOM 1'!$E$2:$E350,$C372,'BLAST COLDROOM 1'!$A$2:$A350,$A372))</f>
        <v/>
      </c>
      <c r="AB372" s="5" t="str">
        <f>IF($A372="","",SUMIFS('BLAST COLDROOM 1'!AD$2:AD350,'BLAST COLDROOM 1'!$C$2:$C350,$B372,'BLAST COLDROOM 1'!$E$2:$E350,$C372,'BLAST COLDROOM 1'!$A$2:$A350,$A372))</f>
        <v/>
      </c>
      <c r="AC372" s="5" t="str">
        <f>IF($A372="","",SUMIFS('BLAST COLDROOM 1'!AE$2:AE350,'BLAST COLDROOM 1'!$C$2:$C350,$B372,'BLAST COLDROOM 1'!$E$2:$E350,$C372,'BLAST COLDROOM 1'!$A$2:$A350,$A372))</f>
        <v/>
      </c>
      <c r="AD372" s="5" t="str">
        <f>IF($A372="","",SUMIFS('BLAST COLDROOM 1'!AF$2:AF350,'BLAST COLDROOM 1'!$C$2:$C350,$B372,'BLAST COLDROOM 1'!$E$2:$E350,$C372,'BLAST COLDROOM 1'!$A$2:$A350,$A372))</f>
        <v/>
      </c>
      <c r="AE372" s="5" t="str">
        <f>IF($A372="","",SUMIFS('BLAST COLDROOM 1'!AG$2:AG350,'BLAST COLDROOM 1'!$C$2:$C350,$B372,'BLAST COLDROOM 1'!$E$2:$E350,$C372,'BLAST COLDROOM 1'!$A$2:$A350,$A372))</f>
        <v/>
      </c>
      <c r="AF372" s="5" t="str">
        <f>IF($A372="","",SUMIFS('BLAST COLDROOM 1'!AH$2:AH350,'BLAST COLDROOM 1'!$C$2:$C350,$B372,'BLAST COLDROOM 1'!$E$2:$E350,$C372,'BLAST COLDROOM 1'!$A$2:$A350,$A372))</f>
        <v/>
      </c>
      <c r="AG372" s="5" t="str">
        <f>IF($A372="","",SUMIFS('BLAST COLDROOM 1'!AI$2:AI350,'BLAST COLDROOM 1'!$C$2:$C350,$B372,'BLAST COLDROOM 1'!$E$2:$E350,$C372,'BLAST COLDROOM 1'!$A$2:$A350,$A372))</f>
        <v/>
      </c>
      <c r="AH372" s="5" t="str">
        <f>IF($A372="","",SUMIFS('BLAST COLDROOM 1'!AJ$2:AJ350,'BLAST COLDROOM 1'!$C$2:$C350,$B372,'BLAST COLDROOM 1'!$E$2:$E350,$C372,'BLAST COLDROOM 1'!$A$2:$A350,$A372))</f>
        <v/>
      </c>
      <c r="AI372" s="5" t="str">
        <f>IF($A372="","",SUMIFS('BLAST COLDROOM 1'!AK$2:AK350,'BLAST COLDROOM 1'!$C$2:$C350,$B372,'BLAST COLDROOM 1'!$E$2:$E350,$C372,'BLAST COLDROOM 1'!$A$2:$A350,$A372))</f>
        <v/>
      </c>
      <c r="AJ372" s="5" t="str">
        <f>IF($A372="","",SUMIFS('BLAST COLDROOM 1'!AL$2:AL350,'BLAST COLDROOM 1'!$C$2:$C350,$B372,'BLAST COLDROOM 1'!$E$2:$E350,$C372,'BLAST COLDROOM 1'!$A$2:$A350,$A372))</f>
        <v/>
      </c>
    </row>
    <row r="373" ht="15.75" customHeight="1">
      <c r="A373" s="17"/>
      <c r="B373" s="5"/>
      <c r="C373" s="5"/>
      <c r="D373" s="5" t="str">
        <f>IF($A373="","",SUMIFS('BLAST COLDROOM 1'!F$2:F350,'BLAST COLDROOM 1'!$C$2:$C350,$B373,'BLAST COLDROOM 1'!$E$2:$E350,$C373,'BLAST COLDROOM 1'!$A$2:$A350,$A373))</f>
        <v/>
      </c>
      <c r="E373" s="5" t="str">
        <f>IF($A373="","",SUMIFS('BLAST COLDROOM 1'!G$2:G350,'BLAST COLDROOM 1'!$C$2:$C350,$B373,'BLAST COLDROOM 1'!$E$2:$E350,$C373,'BLAST COLDROOM 1'!$A$2:$A350,$A373))</f>
        <v/>
      </c>
      <c r="F373" s="5" t="str">
        <f>IF($A373="","",SUMIFS('BLAST COLDROOM 1'!H$2:H350,'BLAST COLDROOM 1'!$C$2:$C350,$B373,'BLAST COLDROOM 1'!$E$2:$E350,$C373,'BLAST COLDROOM 1'!$A$2:$A350,$A373))</f>
        <v/>
      </c>
      <c r="G373" s="5" t="str">
        <f>IF($A373="","",SUMIFS('BLAST COLDROOM 1'!I$2:I350,'BLAST COLDROOM 1'!$C$2:$C350,$B373,'BLAST COLDROOM 1'!$E$2:$E350,$C373,'BLAST COLDROOM 1'!$A$2:$A350,$A373))</f>
        <v/>
      </c>
      <c r="H373" s="5" t="str">
        <f>IF($A373="","",SUMIFS('BLAST COLDROOM 1'!J$2:J350,'BLAST COLDROOM 1'!$C$2:$C350,$B373,'BLAST COLDROOM 1'!$E$2:$E350,$C373,'BLAST COLDROOM 1'!$A$2:$A350,$A373))</f>
        <v/>
      </c>
      <c r="I373" s="5" t="str">
        <f>IF($A373="","",SUMIFS('BLAST COLDROOM 1'!K$2:K350,'BLAST COLDROOM 1'!$C$2:$C350,$B373,'BLAST COLDROOM 1'!$E$2:$E350,$C373,'BLAST COLDROOM 1'!$A$2:$A350,$A373))</f>
        <v/>
      </c>
      <c r="J373" s="5" t="str">
        <f>IF($A373="","",SUMIFS(#REF!,'BLAST COLDROOM 1'!$C$2:$C350,$B373,'BLAST COLDROOM 1'!$E$2:$E350,$C373,'BLAST COLDROOM 1'!$A$2:$A350,$A373))</f>
        <v/>
      </c>
      <c r="K373" s="5" t="str">
        <f>IF($A373="","",SUMIFS('BLAST COLDROOM 1'!M$2:M350,'BLAST COLDROOM 1'!$C$2:$C350,$B373,'BLAST COLDROOM 1'!$E$2:$E350,$C373,'BLAST COLDROOM 1'!$A$2:$A350,$A373))</f>
        <v/>
      </c>
      <c r="L373" s="5" t="str">
        <f>IF($A373="","",SUMIFS('BLAST COLDROOM 1'!N$2:N350,'BLAST COLDROOM 1'!$C$2:$C350,$B373,'BLAST COLDROOM 1'!$E$2:$E350,$C373,'BLAST COLDROOM 1'!$A$2:$A350,$A373))</f>
        <v/>
      </c>
      <c r="M373" s="5" t="str">
        <f>IF($A373="","",SUMIFS('BLAST COLDROOM 1'!O$2:O350,'BLAST COLDROOM 1'!$C$2:$C350,$B373,'BLAST COLDROOM 1'!$E$2:$E350,$C373,'BLAST COLDROOM 1'!$A$2:$A350,$A373))</f>
        <v/>
      </c>
      <c r="N373" s="5" t="str">
        <f>IF($A373="","",SUMIFS('BLAST COLDROOM 1'!P$2:P350,'BLAST COLDROOM 1'!$C$2:$C350,$B373,'BLAST COLDROOM 1'!$E$2:$E350,$C373,'BLAST COLDROOM 1'!$A$2:$A350,$A373))</f>
        <v/>
      </c>
      <c r="O373" s="5" t="str">
        <f>IF($A373="","",SUMIFS('BLAST COLDROOM 1'!Q$2:Q350,'BLAST COLDROOM 1'!$C$2:$C350,$B373,'BLAST COLDROOM 1'!$E$2:$E350,$C373,'BLAST COLDROOM 1'!$A$2:$A350,$A373))</f>
        <v/>
      </c>
      <c r="P373" s="5" t="str">
        <f>IF($A373="","",SUMIFS('BLAST COLDROOM 1'!R$2:R350,'BLAST COLDROOM 1'!$C$2:$C350,$B373,'BLAST COLDROOM 1'!$E$2:$E350,$C373,'BLAST COLDROOM 1'!$A$2:$A350,$A373))</f>
        <v/>
      </c>
      <c r="Q373" s="5" t="str">
        <f>IF($A373="","",SUMIFS('BLAST COLDROOM 1'!S$2:S350,'BLAST COLDROOM 1'!$C$2:$C350,$B373,'BLAST COLDROOM 1'!$E$2:$E350,$C373,'BLAST COLDROOM 1'!$A$2:$A350,$A373))</f>
        <v/>
      </c>
      <c r="R373" s="5" t="str">
        <f>IF($A373="","",SUMIFS('BLAST COLDROOM 1'!T$2:T350,'BLAST COLDROOM 1'!$C$2:$C350,$B373,'BLAST COLDROOM 1'!$E$2:$E350,$C373,'BLAST COLDROOM 1'!$A$2:$A350,$A373))</f>
        <v/>
      </c>
      <c r="S373" s="5" t="str">
        <f>IF($A373="","",SUMIFS('BLAST COLDROOM 1'!U$2:U350,'BLAST COLDROOM 1'!$C$2:$C350,$B373,'BLAST COLDROOM 1'!$E$2:$E350,$C373,'BLAST COLDROOM 1'!$A$2:$A350,$A373))</f>
        <v/>
      </c>
      <c r="T373" s="5" t="str">
        <f>IF($A373="","",SUMIFS('BLAST COLDROOM 1'!V$2:V350,'BLAST COLDROOM 1'!$C$2:$C350,$B373,'BLAST COLDROOM 1'!$E$2:$E350,$C373,'BLAST COLDROOM 1'!$A$2:$A350,$A373))</f>
        <v/>
      </c>
      <c r="U373" s="5" t="str">
        <f>IF($A373="","",SUMIFS(#REF!,'BLAST COLDROOM 1'!$C$2:$C350,$B373,'BLAST COLDROOM 1'!$E$2:$E350,$C373,'BLAST COLDROOM 1'!$A$2:$A350,$A373))</f>
        <v/>
      </c>
      <c r="V373" s="5" t="str">
        <f>IF($A373="","",SUMIFS('BLAST COLDROOM 1'!X$2:X350,'BLAST COLDROOM 1'!$C$2:$C350,$B373,'BLAST COLDROOM 1'!$E$2:$E350,$C373,'BLAST COLDROOM 1'!$A$2:$A350,$A373))</f>
        <v/>
      </c>
      <c r="W373" s="5" t="str">
        <f>IF($A373="","",SUMIFS('BLAST COLDROOM 1'!Y$2:Y350,'BLAST COLDROOM 1'!$C$2:$C350,$B373,'BLAST COLDROOM 1'!$E$2:$E350,$C373,'BLAST COLDROOM 1'!$A$2:$A350,$A373))</f>
        <v/>
      </c>
      <c r="X373" s="5" t="str">
        <f>IF($A373="","",SUMIFS('BLAST COLDROOM 1'!Z$2:Z350,'BLAST COLDROOM 1'!$C$2:$C350,$B373,'BLAST COLDROOM 1'!$E$2:$E350,$C373,'BLAST COLDROOM 1'!$A$2:$A350,$A373))</f>
        <v/>
      </c>
      <c r="Y373" s="5" t="str">
        <f>IF($A373="","",SUMIFS('BLAST COLDROOM 1'!AA$2:AA350,'BLAST COLDROOM 1'!$C$2:$C350,$B373,'BLAST COLDROOM 1'!$E$2:$E350,$C373,'BLAST COLDROOM 1'!$A$2:$A350,$A373))</f>
        <v/>
      </c>
      <c r="Z373" s="5" t="str">
        <f>IF($A373="","",SUMIFS('BLAST COLDROOM 1'!AB$2:AB350,'BLAST COLDROOM 1'!$C$2:$C350,$B373,'BLAST COLDROOM 1'!$E$2:$E350,$C373,'BLAST COLDROOM 1'!$A$2:$A350,$A373))</f>
        <v/>
      </c>
      <c r="AA373" s="5" t="str">
        <f>IF($A373="","",SUMIFS('BLAST COLDROOM 1'!AC$2:AC350,'BLAST COLDROOM 1'!$C$2:$C350,$B373,'BLAST COLDROOM 1'!$E$2:$E350,$C373,'BLAST COLDROOM 1'!$A$2:$A350,$A373))</f>
        <v/>
      </c>
      <c r="AB373" s="5" t="str">
        <f>IF($A373="","",SUMIFS('BLAST COLDROOM 1'!AD$2:AD350,'BLAST COLDROOM 1'!$C$2:$C350,$B373,'BLAST COLDROOM 1'!$E$2:$E350,$C373,'BLAST COLDROOM 1'!$A$2:$A350,$A373))</f>
        <v/>
      </c>
      <c r="AC373" s="5" t="str">
        <f>IF($A373="","",SUMIFS('BLAST COLDROOM 1'!AE$2:AE350,'BLAST COLDROOM 1'!$C$2:$C350,$B373,'BLAST COLDROOM 1'!$E$2:$E350,$C373,'BLAST COLDROOM 1'!$A$2:$A350,$A373))</f>
        <v/>
      </c>
      <c r="AD373" s="5" t="str">
        <f>IF($A373="","",SUMIFS('BLAST COLDROOM 1'!AF$2:AF350,'BLAST COLDROOM 1'!$C$2:$C350,$B373,'BLAST COLDROOM 1'!$E$2:$E350,$C373,'BLAST COLDROOM 1'!$A$2:$A350,$A373))</f>
        <v/>
      </c>
      <c r="AE373" s="5" t="str">
        <f>IF($A373="","",SUMIFS('BLAST COLDROOM 1'!AG$2:AG350,'BLAST COLDROOM 1'!$C$2:$C350,$B373,'BLAST COLDROOM 1'!$E$2:$E350,$C373,'BLAST COLDROOM 1'!$A$2:$A350,$A373))</f>
        <v/>
      </c>
      <c r="AF373" s="5" t="str">
        <f>IF($A373="","",SUMIFS('BLAST COLDROOM 1'!AH$2:AH350,'BLAST COLDROOM 1'!$C$2:$C350,$B373,'BLAST COLDROOM 1'!$E$2:$E350,$C373,'BLAST COLDROOM 1'!$A$2:$A350,$A373))</f>
        <v/>
      </c>
      <c r="AG373" s="5" t="str">
        <f>IF($A373="","",SUMIFS('BLAST COLDROOM 1'!AI$2:AI350,'BLAST COLDROOM 1'!$C$2:$C350,$B373,'BLAST COLDROOM 1'!$E$2:$E350,$C373,'BLAST COLDROOM 1'!$A$2:$A350,$A373))</f>
        <v/>
      </c>
      <c r="AH373" s="5" t="str">
        <f>IF($A373="","",SUMIFS('BLAST COLDROOM 1'!AJ$2:AJ350,'BLAST COLDROOM 1'!$C$2:$C350,$B373,'BLAST COLDROOM 1'!$E$2:$E350,$C373,'BLAST COLDROOM 1'!$A$2:$A350,$A373))</f>
        <v/>
      </c>
      <c r="AI373" s="5" t="str">
        <f>IF($A373="","",SUMIFS('BLAST COLDROOM 1'!AK$2:AK350,'BLAST COLDROOM 1'!$C$2:$C350,$B373,'BLAST COLDROOM 1'!$E$2:$E350,$C373,'BLAST COLDROOM 1'!$A$2:$A350,$A373))</f>
        <v/>
      </c>
      <c r="AJ373" s="5" t="str">
        <f>IF($A373="","",SUMIFS('BLAST COLDROOM 1'!AL$2:AL350,'BLAST COLDROOM 1'!$C$2:$C350,$B373,'BLAST COLDROOM 1'!$E$2:$E350,$C373,'BLAST COLDROOM 1'!$A$2:$A350,$A373))</f>
        <v/>
      </c>
    </row>
    <row r="374" ht="15.75" customHeight="1">
      <c r="A374" s="17"/>
      <c r="B374" s="5"/>
      <c r="C374" s="5"/>
      <c r="D374" s="5" t="str">
        <f>IF($A374="","",SUMIFS('BLAST COLDROOM 1'!F$2:F350,'BLAST COLDROOM 1'!$C$2:$C350,$B374,'BLAST COLDROOM 1'!$E$2:$E350,$C374,'BLAST COLDROOM 1'!$A$2:$A350,$A374))</f>
        <v/>
      </c>
      <c r="E374" s="5" t="str">
        <f>IF($A374="","",SUMIFS('BLAST COLDROOM 1'!G$2:G350,'BLAST COLDROOM 1'!$C$2:$C350,$B374,'BLAST COLDROOM 1'!$E$2:$E350,$C374,'BLAST COLDROOM 1'!$A$2:$A350,$A374))</f>
        <v/>
      </c>
      <c r="F374" s="5" t="str">
        <f>IF($A374="","",SUMIFS('BLAST COLDROOM 1'!H$2:H350,'BLAST COLDROOM 1'!$C$2:$C350,$B374,'BLAST COLDROOM 1'!$E$2:$E350,$C374,'BLAST COLDROOM 1'!$A$2:$A350,$A374))</f>
        <v/>
      </c>
      <c r="G374" s="5" t="str">
        <f>IF($A374="","",SUMIFS('BLAST COLDROOM 1'!I$2:I350,'BLAST COLDROOM 1'!$C$2:$C350,$B374,'BLAST COLDROOM 1'!$E$2:$E350,$C374,'BLAST COLDROOM 1'!$A$2:$A350,$A374))</f>
        <v/>
      </c>
      <c r="H374" s="5" t="str">
        <f>IF($A374="","",SUMIFS('BLAST COLDROOM 1'!J$2:J350,'BLAST COLDROOM 1'!$C$2:$C350,$B374,'BLAST COLDROOM 1'!$E$2:$E350,$C374,'BLAST COLDROOM 1'!$A$2:$A350,$A374))</f>
        <v/>
      </c>
      <c r="I374" s="5" t="str">
        <f>IF($A374="","",SUMIFS('BLAST COLDROOM 1'!K$2:K350,'BLAST COLDROOM 1'!$C$2:$C350,$B374,'BLAST COLDROOM 1'!$E$2:$E350,$C374,'BLAST COLDROOM 1'!$A$2:$A350,$A374))</f>
        <v/>
      </c>
      <c r="J374" s="5" t="str">
        <f>IF($A374="","",SUMIFS(#REF!,'BLAST COLDROOM 1'!$C$2:$C350,$B374,'BLAST COLDROOM 1'!$E$2:$E350,$C374,'BLAST COLDROOM 1'!$A$2:$A350,$A374))</f>
        <v/>
      </c>
      <c r="K374" s="5" t="str">
        <f>IF($A374="","",SUMIFS('BLAST COLDROOM 1'!M$2:M350,'BLAST COLDROOM 1'!$C$2:$C350,$B374,'BLAST COLDROOM 1'!$E$2:$E350,$C374,'BLAST COLDROOM 1'!$A$2:$A350,$A374))</f>
        <v/>
      </c>
      <c r="L374" s="5" t="str">
        <f>IF($A374="","",SUMIFS('BLAST COLDROOM 1'!N$2:N350,'BLAST COLDROOM 1'!$C$2:$C350,$B374,'BLAST COLDROOM 1'!$E$2:$E350,$C374,'BLAST COLDROOM 1'!$A$2:$A350,$A374))</f>
        <v/>
      </c>
      <c r="M374" s="5" t="str">
        <f>IF($A374="","",SUMIFS('BLAST COLDROOM 1'!O$2:O350,'BLAST COLDROOM 1'!$C$2:$C350,$B374,'BLAST COLDROOM 1'!$E$2:$E350,$C374,'BLAST COLDROOM 1'!$A$2:$A350,$A374))</f>
        <v/>
      </c>
      <c r="N374" s="5" t="str">
        <f>IF($A374="","",SUMIFS('BLAST COLDROOM 1'!P$2:P350,'BLAST COLDROOM 1'!$C$2:$C350,$B374,'BLAST COLDROOM 1'!$E$2:$E350,$C374,'BLAST COLDROOM 1'!$A$2:$A350,$A374))</f>
        <v/>
      </c>
      <c r="O374" s="5" t="str">
        <f>IF($A374="","",SUMIFS('BLAST COLDROOM 1'!Q$2:Q350,'BLAST COLDROOM 1'!$C$2:$C350,$B374,'BLAST COLDROOM 1'!$E$2:$E350,$C374,'BLAST COLDROOM 1'!$A$2:$A350,$A374))</f>
        <v/>
      </c>
      <c r="P374" s="5" t="str">
        <f>IF($A374="","",SUMIFS('BLAST COLDROOM 1'!R$2:R350,'BLAST COLDROOM 1'!$C$2:$C350,$B374,'BLAST COLDROOM 1'!$E$2:$E350,$C374,'BLAST COLDROOM 1'!$A$2:$A350,$A374))</f>
        <v/>
      </c>
      <c r="Q374" s="5" t="str">
        <f>IF($A374="","",SUMIFS('BLAST COLDROOM 1'!S$2:S350,'BLAST COLDROOM 1'!$C$2:$C350,$B374,'BLAST COLDROOM 1'!$E$2:$E350,$C374,'BLAST COLDROOM 1'!$A$2:$A350,$A374))</f>
        <v/>
      </c>
      <c r="R374" s="5" t="str">
        <f>IF($A374="","",SUMIFS('BLAST COLDROOM 1'!T$2:T350,'BLAST COLDROOM 1'!$C$2:$C350,$B374,'BLAST COLDROOM 1'!$E$2:$E350,$C374,'BLAST COLDROOM 1'!$A$2:$A350,$A374))</f>
        <v/>
      </c>
      <c r="S374" s="5" t="str">
        <f>IF($A374="","",SUMIFS('BLAST COLDROOM 1'!U$2:U350,'BLAST COLDROOM 1'!$C$2:$C350,$B374,'BLAST COLDROOM 1'!$E$2:$E350,$C374,'BLAST COLDROOM 1'!$A$2:$A350,$A374))</f>
        <v/>
      </c>
      <c r="T374" s="5" t="str">
        <f>IF($A374="","",SUMIFS('BLAST COLDROOM 1'!V$2:V350,'BLAST COLDROOM 1'!$C$2:$C350,$B374,'BLAST COLDROOM 1'!$E$2:$E350,$C374,'BLAST COLDROOM 1'!$A$2:$A350,$A374))</f>
        <v/>
      </c>
      <c r="U374" s="5" t="str">
        <f>IF($A374="","",SUMIFS(#REF!,'BLAST COLDROOM 1'!$C$2:$C350,$B374,'BLAST COLDROOM 1'!$E$2:$E350,$C374,'BLAST COLDROOM 1'!$A$2:$A350,$A374))</f>
        <v/>
      </c>
      <c r="V374" s="5" t="str">
        <f>IF($A374="","",SUMIFS('BLAST COLDROOM 1'!X$2:X350,'BLAST COLDROOM 1'!$C$2:$C350,$B374,'BLAST COLDROOM 1'!$E$2:$E350,$C374,'BLAST COLDROOM 1'!$A$2:$A350,$A374))</f>
        <v/>
      </c>
      <c r="W374" s="5" t="str">
        <f>IF($A374="","",SUMIFS('BLAST COLDROOM 1'!Y$2:Y350,'BLAST COLDROOM 1'!$C$2:$C350,$B374,'BLAST COLDROOM 1'!$E$2:$E350,$C374,'BLAST COLDROOM 1'!$A$2:$A350,$A374))</f>
        <v/>
      </c>
      <c r="X374" s="5" t="str">
        <f>IF($A374="","",SUMIFS('BLAST COLDROOM 1'!Z$2:Z350,'BLAST COLDROOM 1'!$C$2:$C350,$B374,'BLAST COLDROOM 1'!$E$2:$E350,$C374,'BLAST COLDROOM 1'!$A$2:$A350,$A374))</f>
        <v/>
      </c>
      <c r="Y374" s="5" t="str">
        <f>IF($A374="","",SUMIFS('BLAST COLDROOM 1'!AA$2:AA350,'BLAST COLDROOM 1'!$C$2:$C350,$B374,'BLAST COLDROOM 1'!$E$2:$E350,$C374,'BLAST COLDROOM 1'!$A$2:$A350,$A374))</f>
        <v/>
      </c>
      <c r="Z374" s="5" t="str">
        <f>IF($A374="","",SUMIFS('BLAST COLDROOM 1'!AB$2:AB350,'BLAST COLDROOM 1'!$C$2:$C350,$B374,'BLAST COLDROOM 1'!$E$2:$E350,$C374,'BLAST COLDROOM 1'!$A$2:$A350,$A374))</f>
        <v/>
      </c>
      <c r="AA374" s="5" t="str">
        <f>IF($A374="","",SUMIFS('BLAST COLDROOM 1'!AC$2:AC350,'BLAST COLDROOM 1'!$C$2:$C350,$B374,'BLAST COLDROOM 1'!$E$2:$E350,$C374,'BLAST COLDROOM 1'!$A$2:$A350,$A374))</f>
        <v/>
      </c>
      <c r="AB374" s="5" t="str">
        <f>IF($A374="","",SUMIFS('BLAST COLDROOM 1'!AD$2:AD350,'BLAST COLDROOM 1'!$C$2:$C350,$B374,'BLAST COLDROOM 1'!$E$2:$E350,$C374,'BLAST COLDROOM 1'!$A$2:$A350,$A374))</f>
        <v/>
      </c>
      <c r="AC374" s="5" t="str">
        <f>IF($A374="","",SUMIFS('BLAST COLDROOM 1'!AE$2:AE350,'BLAST COLDROOM 1'!$C$2:$C350,$B374,'BLAST COLDROOM 1'!$E$2:$E350,$C374,'BLAST COLDROOM 1'!$A$2:$A350,$A374))</f>
        <v/>
      </c>
      <c r="AD374" s="5" t="str">
        <f>IF($A374="","",SUMIFS('BLAST COLDROOM 1'!AF$2:AF350,'BLAST COLDROOM 1'!$C$2:$C350,$B374,'BLAST COLDROOM 1'!$E$2:$E350,$C374,'BLAST COLDROOM 1'!$A$2:$A350,$A374))</f>
        <v/>
      </c>
      <c r="AE374" s="5" t="str">
        <f>IF($A374="","",SUMIFS('BLAST COLDROOM 1'!AG$2:AG350,'BLAST COLDROOM 1'!$C$2:$C350,$B374,'BLAST COLDROOM 1'!$E$2:$E350,$C374,'BLAST COLDROOM 1'!$A$2:$A350,$A374))</f>
        <v/>
      </c>
      <c r="AF374" s="5" t="str">
        <f>IF($A374="","",SUMIFS('BLAST COLDROOM 1'!AH$2:AH350,'BLAST COLDROOM 1'!$C$2:$C350,$B374,'BLAST COLDROOM 1'!$E$2:$E350,$C374,'BLAST COLDROOM 1'!$A$2:$A350,$A374))</f>
        <v/>
      </c>
      <c r="AG374" s="5" t="str">
        <f>IF($A374="","",SUMIFS('BLAST COLDROOM 1'!AI$2:AI350,'BLAST COLDROOM 1'!$C$2:$C350,$B374,'BLAST COLDROOM 1'!$E$2:$E350,$C374,'BLAST COLDROOM 1'!$A$2:$A350,$A374))</f>
        <v/>
      </c>
      <c r="AH374" s="5" t="str">
        <f>IF($A374="","",SUMIFS('BLAST COLDROOM 1'!AJ$2:AJ350,'BLAST COLDROOM 1'!$C$2:$C350,$B374,'BLAST COLDROOM 1'!$E$2:$E350,$C374,'BLAST COLDROOM 1'!$A$2:$A350,$A374))</f>
        <v/>
      </c>
      <c r="AI374" s="5" t="str">
        <f>IF($A374="","",SUMIFS('BLAST COLDROOM 1'!AK$2:AK350,'BLAST COLDROOM 1'!$C$2:$C350,$B374,'BLAST COLDROOM 1'!$E$2:$E350,$C374,'BLAST COLDROOM 1'!$A$2:$A350,$A374))</f>
        <v/>
      </c>
      <c r="AJ374" s="5" t="str">
        <f>IF($A374="","",SUMIFS('BLAST COLDROOM 1'!AL$2:AL350,'BLAST COLDROOM 1'!$C$2:$C350,$B374,'BLAST COLDROOM 1'!$E$2:$E350,$C374,'BLAST COLDROOM 1'!$A$2:$A350,$A374))</f>
        <v/>
      </c>
    </row>
    <row r="375" ht="15.75" customHeight="1">
      <c r="A375" s="17"/>
      <c r="B375" s="5"/>
      <c r="C375" s="5"/>
      <c r="D375" s="5" t="str">
        <f>IF($A375="","",SUMIFS('BLAST COLDROOM 1'!F$2:F350,'BLAST COLDROOM 1'!$C$2:$C350,$B375,'BLAST COLDROOM 1'!$E$2:$E350,$C375,'BLAST COLDROOM 1'!$A$2:$A350,$A375))</f>
        <v/>
      </c>
      <c r="E375" s="5" t="str">
        <f>IF($A375="","",SUMIFS('BLAST COLDROOM 1'!G$2:G350,'BLAST COLDROOM 1'!$C$2:$C350,$B375,'BLAST COLDROOM 1'!$E$2:$E350,$C375,'BLAST COLDROOM 1'!$A$2:$A350,$A375))</f>
        <v/>
      </c>
      <c r="F375" s="5" t="str">
        <f>IF($A375="","",SUMIFS('BLAST COLDROOM 1'!H$2:H350,'BLAST COLDROOM 1'!$C$2:$C350,$B375,'BLAST COLDROOM 1'!$E$2:$E350,$C375,'BLAST COLDROOM 1'!$A$2:$A350,$A375))</f>
        <v/>
      </c>
      <c r="G375" s="5" t="str">
        <f>IF($A375="","",SUMIFS('BLAST COLDROOM 1'!I$2:I350,'BLAST COLDROOM 1'!$C$2:$C350,$B375,'BLAST COLDROOM 1'!$E$2:$E350,$C375,'BLAST COLDROOM 1'!$A$2:$A350,$A375))</f>
        <v/>
      </c>
      <c r="H375" s="5" t="str">
        <f>IF($A375="","",SUMIFS('BLAST COLDROOM 1'!J$2:J350,'BLAST COLDROOM 1'!$C$2:$C350,$B375,'BLAST COLDROOM 1'!$E$2:$E350,$C375,'BLAST COLDROOM 1'!$A$2:$A350,$A375))</f>
        <v/>
      </c>
      <c r="I375" s="5" t="str">
        <f>IF($A375="","",SUMIFS('BLAST COLDROOM 1'!K$2:K350,'BLAST COLDROOM 1'!$C$2:$C350,$B375,'BLAST COLDROOM 1'!$E$2:$E350,$C375,'BLAST COLDROOM 1'!$A$2:$A350,$A375))</f>
        <v/>
      </c>
      <c r="J375" s="5" t="str">
        <f>IF($A375="","",SUMIFS(#REF!,'BLAST COLDROOM 1'!$C$2:$C350,$B375,'BLAST COLDROOM 1'!$E$2:$E350,$C375,'BLAST COLDROOM 1'!$A$2:$A350,$A375))</f>
        <v/>
      </c>
      <c r="K375" s="5" t="str">
        <f>IF($A375="","",SUMIFS('BLAST COLDROOM 1'!M$2:M350,'BLAST COLDROOM 1'!$C$2:$C350,$B375,'BLAST COLDROOM 1'!$E$2:$E350,$C375,'BLAST COLDROOM 1'!$A$2:$A350,$A375))</f>
        <v/>
      </c>
      <c r="L375" s="5" t="str">
        <f>IF($A375="","",SUMIFS('BLAST COLDROOM 1'!N$2:N350,'BLAST COLDROOM 1'!$C$2:$C350,$B375,'BLAST COLDROOM 1'!$E$2:$E350,$C375,'BLAST COLDROOM 1'!$A$2:$A350,$A375))</f>
        <v/>
      </c>
      <c r="M375" s="5" t="str">
        <f>IF($A375="","",SUMIFS('BLAST COLDROOM 1'!O$2:O350,'BLAST COLDROOM 1'!$C$2:$C350,$B375,'BLAST COLDROOM 1'!$E$2:$E350,$C375,'BLAST COLDROOM 1'!$A$2:$A350,$A375))</f>
        <v/>
      </c>
      <c r="N375" s="5" t="str">
        <f>IF($A375="","",SUMIFS('BLAST COLDROOM 1'!P$2:P350,'BLAST COLDROOM 1'!$C$2:$C350,$B375,'BLAST COLDROOM 1'!$E$2:$E350,$C375,'BLAST COLDROOM 1'!$A$2:$A350,$A375))</f>
        <v/>
      </c>
      <c r="O375" s="5" t="str">
        <f>IF($A375="","",SUMIFS('BLAST COLDROOM 1'!Q$2:Q350,'BLAST COLDROOM 1'!$C$2:$C350,$B375,'BLAST COLDROOM 1'!$E$2:$E350,$C375,'BLAST COLDROOM 1'!$A$2:$A350,$A375))</f>
        <v/>
      </c>
      <c r="P375" s="5" t="str">
        <f>IF($A375="","",SUMIFS('BLAST COLDROOM 1'!R$2:R350,'BLAST COLDROOM 1'!$C$2:$C350,$B375,'BLAST COLDROOM 1'!$E$2:$E350,$C375,'BLAST COLDROOM 1'!$A$2:$A350,$A375))</f>
        <v/>
      </c>
      <c r="Q375" s="5" t="str">
        <f>IF($A375="","",SUMIFS('BLAST COLDROOM 1'!S$2:S350,'BLAST COLDROOM 1'!$C$2:$C350,$B375,'BLAST COLDROOM 1'!$E$2:$E350,$C375,'BLAST COLDROOM 1'!$A$2:$A350,$A375))</f>
        <v/>
      </c>
      <c r="R375" s="5" t="str">
        <f>IF($A375="","",SUMIFS('BLAST COLDROOM 1'!T$2:T350,'BLAST COLDROOM 1'!$C$2:$C350,$B375,'BLAST COLDROOM 1'!$E$2:$E350,$C375,'BLAST COLDROOM 1'!$A$2:$A350,$A375))</f>
        <v/>
      </c>
      <c r="S375" s="5" t="str">
        <f>IF($A375="","",SUMIFS('BLAST COLDROOM 1'!U$2:U350,'BLAST COLDROOM 1'!$C$2:$C350,$B375,'BLAST COLDROOM 1'!$E$2:$E350,$C375,'BLAST COLDROOM 1'!$A$2:$A350,$A375))</f>
        <v/>
      </c>
      <c r="T375" s="5" t="str">
        <f>IF($A375="","",SUMIFS('BLAST COLDROOM 1'!V$2:V350,'BLAST COLDROOM 1'!$C$2:$C350,$B375,'BLAST COLDROOM 1'!$E$2:$E350,$C375,'BLAST COLDROOM 1'!$A$2:$A350,$A375))</f>
        <v/>
      </c>
      <c r="U375" s="5" t="str">
        <f>IF($A375="","",SUMIFS(#REF!,'BLAST COLDROOM 1'!$C$2:$C350,$B375,'BLAST COLDROOM 1'!$E$2:$E350,$C375,'BLAST COLDROOM 1'!$A$2:$A350,$A375))</f>
        <v/>
      </c>
      <c r="V375" s="5" t="str">
        <f>IF($A375="","",SUMIFS('BLAST COLDROOM 1'!X$2:X350,'BLAST COLDROOM 1'!$C$2:$C350,$B375,'BLAST COLDROOM 1'!$E$2:$E350,$C375,'BLAST COLDROOM 1'!$A$2:$A350,$A375))</f>
        <v/>
      </c>
      <c r="W375" s="5" t="str">
        <f>IF($A375="","",SUMIFS('BLAST COLDROOM 1'!Y$2:Y350,'BLAST COLDROOM 1'!$C$2:$C350,$B375,'BLAST COLDROOM 1'!$E$2:$E350,$C375,'BLAST COLDROOM 1'!$A$2:$A350,$A375))</f>
        <v/>
      </c>
      <c r="X375" s="5" t="str">
        <f>IF($A375="","",SUMIFS('BLAST COLDROOM 1'!Z$2:Z350,'BLAST COLDROOM 1'!$C$2:$C350,$B375,'BLAST COLDROOM 1'!$E$2:$E350,$C375,'BLAST COLDROOM 1'!$A$2:$A350,$A375))</f>
        <v/>
      </c>
      <c r="Y375" s="5" t="str">
        <f>IF($A375="","",SUMIFS('BLAST COLDROOM 1'!AA$2:AA350,'BLAST COLDROOM 1'!$C$2:$C350,$B375,'BLAST COLDROOM 1'!$E$2:$E350,$C375,'BLAST COLDROOM 1'!$A$2:$A350,$A375))</f>
        <v/>
      </c>
      <c r="Z375" s="5" t="str">
        <f>IF($A375="","",SUMIFS('BLAST COLDROOM 1'!AB$2:AB350,'BLAST COLDROOM 1'!$C$2:$C350,$B375,'BLAST COLDROOM 1'!$E$2:$E350,$C375,'BLAST COLDROOM 1'!$A$2:$A350,$A375))</f>
        <v/>
      </c>
      <c r="AA375" s="5" t="str">
        <f>IF($A375="","",SUMIFS('BLAST COLDROOM 1'!AC$2:AC350,'BLAST COLDROOM 1'!$C$2:$C350,$B375,'BLAST COLDROOM 1'!$E$2:$E350,$C375,'BLAST COLDROOM 1'!$A$2:$A350,$A375))</f>
        <v/>
      </c>
      <c r="AB375" s="5" t="str">
        <f>IF($A375="","",SUMIFS('BLAST COLDROOM 1'!AD$2:AD350,'BLAST COLDROOM 1'!$C$2:$C350,$B375,'BLAST COLDROOM 1'!$E$2:$E350,$C375,'BLAST COLDROOM 1'!$A$2:$A350,$A375))</f>
        <v/>
      </c>
      <c r="AC375" s="5" t="str">
        <f>IF($A375="","",SUMIFS('BLAST COLDROOM 1'!AE$2:AE350,'BLAST COLDROOM 1'!$C$2:$C350,$B375,'BLAST COLDROOM 1'!$E$2:$E350,$C375,'BLAST COLDROOM 1'!$A$2:$A350,$A375))</f>
        <v/>
      </c>
      <c r="AD375" s="5" t="str">
        <f>IF($A375="","",SUMIFS('BLAST COLDROOM 1'!AF$2:AF350,'BLAST COLDROOM 1'!$C$2:$C350,$B375,'BLAST COLDROOM 1'!$E$2:$E350,$C375,'BLAST COLDROOM 1'!$A$2:$A350,$A375))</f>
        <v/>
      </c>
      <c r="AE375" s="5" t="str">
        <f>IF($A375="","",SUMIFS('BLAST COLDROOM 1'!AG$2:AG350,'BLAST COLDROOM 1'!$C$2:$C350,$B375,'BLAST COLDROOM 1'!$E$2:$E350,$C375,'BLAST COLDROOM 1'!$A$2:$A350,$A375))</f>
        <v/>
      </c>
      <c r="AF375" s="5" t="str">
        <f>IF($A375="","",SUMIFS('BLAST COLDROOM 1'!AH$2:AH350,'BLAST COLDROOM 1'!$C$2:$C350,$B375,'BLAST COLDROOM 1'!$E$2:$E350,$C375,'BLAST COLDROOM 1'!$A$2:$A350,$A375))</f>
        <v/>
      </c>
      <c r="AG375" s="5" t="str">
        <f>IF($A375="","",SUMIFS('BLAST COLDROOM 1'!AI$2:AI350,'BLAST COLDROOM 1'!$C$2:$C350,$B375,'BLAST COLDROOM 1'!$E$2:$E350,$C375,'BLAST COLDROOM 1'!$A$2:$A350,$A375))</f>
        <v/>
      </c>
      <c r="AH375" s="5" t="str">
        <f>IF($A375="","",SUMIFS('BLAST COLDROOM 1'!AJ$2:AJ350,'BLAST COLDROOM 1'!$C$2:$C350,$B375,'BLAST COLDROOM 1'!$E$2:$E350,$C375,'BLAST COLDROOM 1'!$A$2:$A350,$A375))</f>
        <v/>
      </c>
      <c r="AI375" s="5" t="str">
        <f>IF($A375="","",SUMIFS('BLAST COLDROOM 1'!AK$2:AK350,'BLAST COLDROOM 1'!$C$2:$C350,$B375,'BLAST COLDROOM 1'!$E$2:$E350,$C375,'BLAST COLDROOM 1'!$A$2:$A350,$A375))</f>
        <v/>
      </c>
      <c r="AJ375" s="5" t="str">
        <f>IF($A375="","",SUMIFS('BLAST COLDROOM 1'!AL$2:AL350,'BLAST COLDROOM 1'!$C$2:$C350,$B375,'BLAST COLDROOM 1'!$E$2:$E350,$C375,'BLAST COLDROOM 1'!$A$2:$A350,$A375))</f>
        <v/>
      </c>
    </row>
    <row r="376" ht="15.75" customHeight="1">
      <c r="A376" s="17"/>
      <c r="B376" s="5"/>
      <c r="C376" s="5"/>
      <c r="D376" s="5" t="str">
        <f>IF($A376="","",SUMIFS('BLAST COLDROOM 1'!F$2:F350,'BLAST COLDROOM 1'!$C$2:$C350,$B376,'BLAST COLDROOM 1'!$E$2:$E350,$C376,'BLAST COLDROOM 1'!$A$2:$A350,$A376))</f>
        <v/>
      </c>
      <c r="E376" s="5" t="str">
        <f>IF($A376="","",SUMIFS('BLAST COLDROOM 1'!G$2:G350,'BLAST COLDROOM 1'!$C$2:$C350,$B376,'BLAST COLDROOM 1'!$E$2:$E350,$C376,'BLAST COLDROOM 1'!$A$2:$A350,$A376))</f>
        <v/>
      </c>
      <c r="F376" s="5" t="str">
        <f>IF($A376="","",SUMIFS('BLAST COLDROOM 1'!H$2:H350,'BLAST COLDROOM 1'!$C$2:$C350,$B376,'BLAST COLDROOM 1'!$E$2:$E350,$C376,'BLAST COLDROOM 1'!$A$2:$A350,$A376))</f>
        <v/>
      </c>
      <c r="G376" s="5" t="str">
        <f>IF($A376="","",SUMIFS('BLAST COLDROOM 1'!I$2:I350,'BLAST COLDROOM 1'!$C$2:$C350,$B376,'BLAST COLDROOM 1'!$E$2:$E350,$C376,'BLAST COLDROOM 1'!$A$2:$A350,$A376))</f>
        <v/>
      </c>
      <c r="H376" s="5" t="str">
        <f>IF($A376="","",SUMIFS('BLAST COLDROOM 1'!J$2:J350,'BLAST COLDROOM 1'!$C$2:$C350,$B376,'BLAST COLDROOM 1'!$E$2:$E350,$C376,'BLAST COLDROOM 1'!$A$2:$A350,$A376))</f>
        <v/>
      </c>
      <c r="I376" s="5" t="str">
        <f>IF($A376="","",SUMIFS('BLAST COLDROOM 1'!K$2:K350,'BLAST COLDROOM 1'!$C$2:$C350,$B376,'BLAST COLDROOM 1'!$E$2:$E350,$C376,'BLAST COLDROOM 1'!$A$2:$A350,$A376))</f>
        <v/>
      </c>
      <c r="J376" s="5" t="str">
        <f>IF($A376="","",SUMIFS(#REF!,'BLAST COLDROOM 1'!$C$2:$C350,$B376,'BLAST COLDROOM 1'!$E$2:$E350,$C376,'BLAST COLDROOM 1'!$A$2:$A350,$A376))</f>
        <v/>
      </c>
      <c r="K376" s="5" t="str">
        <f>IF($A376="","",SUMIFS('BLAST COLDROOM 1'!M$2:M350,'BLAST COLDROOM 1'!$C$2:$C350,$B376,'BLAST COLDROOM 1'!$E$2:$E350,$C376,'BLAST COLDROOM 1'!$A$2:$A350,$A376))</f>
        <v/>
      </c>
      <c r="L376" s="5" t="str">
        <f>IF($A376="","",SUMIFS('BLAST COLDROOM 1'!N$2:N350,'BLAST COLDROOM 1'!$C$2:$C350,$B376,'BLAST COLDROOM 1'!$E$2:$E350,$C376,'BLAST COLDROOM 1'!$A$2:$A350,$A376))</f>
        <v/>
      </c>
      <c r="M376" s="5" t="str">
        <f>IF($A376="","",SUMIFS('BLAST COLDROOM 1'!O$2:O350,'BLAST COLDROOM 1'!$C$2:$C350,$B376,'BLAST COLDROOM 1'!$E$2:$E350,$C376,'BLAST COLDROOM 1'!$A$2:$A350,$A376))</f>
        <v/>
      </c>
      <c r="N376" s="5" t="str">
        <f>IF($A376="","",SUMIFS('BLAST COLDROOM 1'!P$2:P350,'BLAST COLDROOM 1'!$C$2:$C350,$B376,'BLAST COLDROOM 1'!$E$2:$E350,$C376,'BLAST COLDROOM 1'!$A$2:$A350,$A376))</f>
        <v/>
      </c>
      <c r="O376" s="5" t="str">
        <f>IF($A376="","",SUMIFS('BLAST COLDROOM 1'!Q$2:Q350,'BLAST COLDROOM 1'!$C$2:$C350,$B376,'BLAST COLDROOM 1'!$E$2:$E350,$C376,'BLAST COLDROOM 1'!$A$2:$A350,$A376))</f>
        <v/>
      </c>
      <c r="P376" s="5" t="str">
        <f>IF($A376="","",SUMIFS('BLAST COLDROOM 1'!R$2:R350,'BLAST COLDROOM 1'!$C$2:$C350,$B376,'BLAST COLDROOM 1'!$E$2:$E350,$C376,'BLAST COLDROOM 1'!$A$2:$A350,$A376))</f>
        <v/>
      </c>
      <c r="Q376" s="5" t="str">
        <f>IF($A376="","",SUMIFS('BLAST COLDROOM 1'!S$2:S350,'BLAST COLDROOM 1'!$C$2:$C350,$B376,'BLAST COLDROOM 1'!$E$2:$E350,$C376,'BLAST COLDROOM 1'!$A$2:$A350,$A376))</f>
        <v/>
      </c>
      <c r="R376" s="5" t="str">
        <f>IF($A376="","",SUMIFS('BLAST COLDROOM 1'!T$2:T350,'BLAST COLDROOM 1'!$C$2:$C350,$B376,'BLAST COLDROOM 1'!$E$2:$E350,$C376,'BLAST COLDROOM 1'!$A$2:$A350,$A376))</f>
        <v/>
      </c>
      <c r="S376" s="5" t="str">
        <f>IF($A376="","",SUMIFS('BLAST COLDROOM 1'!U$2:U350,'BLAST COLDROOM 1'!$C$2:$C350,$B376,'BLAST COLDROOM 1'!$E$2:$E350,$C376,'BLAST COLDROOM 1'!$A$2:$A350,$A376))</f>
        <v/>
      </c>
      <c r="T376" s="5" t="str">
        <f>IF($A376="","",SUMIFS('BLAST COLDROOM 1'!V$2:V350,'BLAST COLDROOM 1'!$C$2:$C350,$B376,'BLAST COLDROOM 1'!$E$2:$E350,$C376,'BLAST COLDROOM 1'!$A$2:$A350,$A376))</f>
        <v/>
      </c>
      <c r="U376" s="5" t="str">
        <f>IF($A376="","",SUMIFS(#REF!,'BLAST COLDROOM 1'!$C$2:$C350,$B376,'BLAST COLDROOM 1'!$E$2:$E350,$C376,'BLAST COLDROOM 1'!$A$2:$A350,$A376))</f>
        <v/>
      </c>
      <c r="V376" s="5" t="str">
        <f>IF($A376="","",SUMIFS('BLAST COLDROOM 1'!X$2:X350,'BLAST COLDROOM 1'!$C$2:$C350,$B376,'BLAST COLDROOM 1'!$E$2:$E350,$C376,'BLAST COLDROOM 1'!$A$2:$A350,$A376))</f>
        <v/>
      </c>
      <c r="W376" s="5" t="str">
        <f>IF($A376="","",SUMIFS('BLAST COLDROOM 1'!Y$2:Y350,'BLAST COLDROOM 1'!$C$2:$C350,$B376,'BLAST COLDROOM 1'!$E$2:$E350,$C376,'BLAST COLDROOM 1'!$A$2:$A350,$A376))</f>
        <v/>
      </c>
      <c r="X376" s="5" t="str">
        <f>IF($A376="","",SUMIFS('BLAST COLDROOM 1'!Z$2:Z350,'BLAST COLDROOM 1'!$C$2:$C350,$B376,'BLAST COLDROOM 1'!$E$2:$E350,$C376,'BLAST COLDROOM 1'!$A$2:$A350,$A376))</f>
        <v/>
      </c>
      <c r="Y376" s="5" t="str">
        <f>IF($A376="","",SUMIFS('BLAST COLDROOM 1'!AA$2:AA350,'BLAST COLDROOM 1'!$C$2:$C350,$B376,'BLAST COLDROOM 1'!$E$2:$E350,$C376,'BLAST COLDROOM 1'!$A$2:$A350,$A376))</f>
        <v/>
      </c>
      <c r="Z376" s="5" t="str">
        <f>IF($A376="","",SUMIFS('BLAST COLDROOM 1'!AB$2:AB350,'BLAST COLDROOM 1'!$C$2:$C350,$B376,'BLAST COLDROOM 1'!$E$2:$E350,$C376,'BLAST COLDROOM 1'!$A$2:$A350,$A376))</f>
        <v/>
      </c>
      <c r="AA376" s="5" t="str">
        <f>IF($A376="","",SUMIFS('BLAST COLDROOM 1'!AC$2:AC350,'BLAST COLDROOM 1'!$C$2:$C350,$B376,'BLAST COLDROOM 1'!$E$2:$E350,$C376,'BLAST COLDROOM 1'!$A$2:$A350,$A376))</f>
        <v/>
      </c>
      <c r="AB376" s="5" t="str">
        <f>IF($A376="","",SUMIFS('BLAST COLDROOM 1'!AD$2:AD350,'BLAST COLDROOM 1'!$C$2:$C350,$B376,'BLAST COLDROOM 1'!$E$2:$E350,$C376,'BLAST COLDROOM 1'!$A$2:$A350,$A376))</f>
        <v/>
      </c>
      <c r="AC376" s="5" t="str">
        <f>IF($A376="","",SUMIFS('BLAST COLDROOM 1'!AE$2:AE350,'BLAST COLDROOM 1'!$C$2:$C350,$B376,'BLAST COLDROOM 1'!$E$2:$E350,$C376,'BLAST COLDROOM 1'!$A$2:$A350,$A376))</f>
        <v/>
      </c>
      <c r="AD376" s="5" t="str">
        <f>IF($A376="","",SUMIFS('BLAST COLDROOM 1'!AF$2:AF350,'BLAST COLDROOM 1'!$C$2:$C350,$B376,'BLAST COLDROOM 1'!$E$2:$E350,$C376,'BLAST COLDROOM 1'!$A$2:$A350,$A376))</f>
        <v/>
      </c>
      <c r="AE376" s="5" t="str">
        <f>IF($A376="","",SUMIFS('BLAST COLDROOM 1'!AG$2:AG350,'BLAST COLDROOM 1'!$C$2:$C350,$B376,'BLAST COLDROOM 1'!$E$2:$E350,$C376,'BLAST COLDROOM 1'!$A$2:$A350,$A376))</f>
        <v/>
      </c>
      <c r="AF376" s="5" t="str">
        <f>IF($A376="","",SUMIFS('BLAST COLDROOM 1'!AH$2:AH350,'BLAST COLDROOM 1'!$C$2:$C350,$B376,'BLAST COLDROOM 1'!$E$2:$E350,$C376,'BLAST COLDROOM 1'!$A$2:$A350,$A376))</f>
        <v/>
      </c>
      <c r="AG376" s="5" t="str">
        <f>IF($A376="","",SUMIFS('BLAST COLDROOM 1'!AI$2:AI350,'BLAST COLDROOM 1'!$C$2:$C350,$B376,'BLAST COLDROOM 1'!$E$2:$E350,$C376,'BLAST COLDROOM 1'!$A$2:$A350,$A376))</f>
        <v/>
      </c>
      <c r="AH376" s="5" t="str">
        <f>IF($A376="","",SUMIFS('BLAST COLDROOM 1'!AJ$2:AJ350,'BLAST COLDROOM 1'!$C$2:$C350,$B376,'BLAST COLDROOM 1'!$E$2:$E350,$C376,'BLAST COLDROOM 1'!$A$2:$A350,$A376))</f>
        <v/>
      </c>
      <c r="AI376" s="5" t="str">
        <f>IF($A376="","",SUMIFS('BLAST COLDROOM 1'!AK$2:AK350,'BLAST COLDROOM 1'!$C$2:$C350,$B376,'BLAST COLDROOM 1'!$E$2:$E350,$C376,'BLAST COLDROOM 1'!$A$2:$A350,$A376))</f>
        <v/>
      </c>
      <c r="AJ376" s="5" t="str">
        <f>IF($A376="","",SUMIFS('BLAST COLDROOM 1'!AL$2:AL350,'BLAST COLDROOM 1'!$C$2:$C350,$B376,'BLAST COLDROOM 1'!$E$2:$E350,$C376,'BLAST COLDROOM 1'!$A$2:$A350,$A376))</f>
        <v/>
      </c>
    </row>
    <row r="377" ht="15.75" customHeight="1">
      <c r="A377" s="17"/>
      <c r="B377" s="5"/>
      <c r="C377" s="5"/>
      <c r="D377" s="5" t="str">
        <f>IF($A377="","",SUMIFS('BLAST COLDROOM 1'!F$2:F350,'BLAST COLDROOM 1'!$C$2:$C350,$B377,'BLAST COLDROOM 1'!$E$2:$E350,$C377,'BLAST COLDROOM 1'!$A$2:$A350,$A377))</f>
        <v/>
      </c>
      <c r="E377" s="5" t="str">
        <f>IF($A377="","",SUMIFS('BLAST COLDROOM 1'!G$2:G350,'BLAST COLDROOM 1'!$C$2:$C350,$B377,'BLAST COLDROOM 1'!$E$2:$E350,$C377,'BLAST COLDROOM 1'!$A$2:$A350,$A377))</f>
        <v/>
      </c>
      <c r="F377" s="5" t="str">
        <f>IF($A377="","",SUMIFS('BLAST COLDROOM 1'!H$2:H350,'BLAST COLDROOM 1'!$C$2:$C350,$B377,'BLAST COLDROOM 1'!$E$2:$E350,$C377,'BLAST COLDROOM 1'!$A$2:$A350,$A377))</f>
        <v/>
      </c>
      <c r="G377" s="5" t="str">
        <f>IF($A377="","",SUMIFS('BLAST COLDROOM 1'!I$2:I350,'BLAST COLDROOM 1'!$C$2:$C350,$B377,'BLAST COLDROOM 1'!$E$2:$E350,$C377,'BLAST COLDROOM 1'!$A$2:$A350,$A377))</f>
        <v/>
      </c>
      <c r="H377" s="5" t="str">
        <f>IF($A377="","",SUMIFS('BLAST COLDROOM 1'!J$2:J350,'BLAST COLDROOM 1'!$C$2:$C350,$B377,'BLAST COLDROOM 1'!$E$2:$E350,$C377,'BLAST COLDROOM 1'!$A$2:$A350,$A377))</f>
        <v/>
      </c>
      <c r="I377" s="5" t="str">
        <f>IF($A377="","",SUMIFS('BLAST COLDROOM 1'!K$2:K350,'BLAST COLDROOM 1'!$C$2:$C350,$B377,'BLAST COLDROOM 1'!$E$2:$E350,$C377,'BLAST COLDROOM 1'!$A$2:$A350,$A377))</f>
        <v/>
      </c>
      <c r="J377" s="5" t="str">
        <f>IF($A377="","",SUMIFS(#REF!,'BLAST COLDROOM 1'!$C$2:$C350,$B377,'BLAST COLDROOM 1'!$E$2:$E350,$C377,'BLAST COLDROOM 1'!$A$2:$A350,$A377))</f>
        <v/>
      </c>
      <c r="K377" s="5" t="str">
        <f>IF($A377="","",SUMIFS('BLAST COLDROOM 1'!M$2:M350,'BLAST COLDROOM 1'!$C$2:$C350,$B377,'BLAST COLDROOM 1'!$E$2:$E350,$C377,'BLAST COLDROOM 1'!$A$2:$A350,$A377))</f>
        <v/>
      </c>
      <c r="L377" s="5" t="str">
        <f>IF($A377="","",SUMIFS('BLAST COLDROOM 1'!N$2:N350,'BLAST COLDROOM 1'!$C$2:$C350,$B377,'BLAST COLDROOM 1'!$E$2:$E350,$C377,'BLAST COLDROOM 1'!$A$2:$A350,$A377))</f>
        <v/>
      </c>
      <c r="M377" s="5" t="str">
        <f>IF($A377="","",SUMIFS('BLAST COLDROOM 1'!O$2:O350,'BLAST COLDROOM 1'!$C$2:$C350,$B377,'BLAST COLDROOM 1'!$E$2:$E350,$C377,'BLAST COLDROOM 1'!$A$2:$A350,$A377))</f>
        <v/>
      </c>
      <c r="N377" s="5" t="str">
        <f>IF($A377="","",SUMIFS('BLAST COLDROOM 1'!P$2:P350,'BLAST COLDROOM 1'!$C$2:$C350,$B377,'BLAST COLDROOM 1'!$E$2:$E350,$C377,'BLAST COLDROOM 1'!$A$2:$A350,$A377))</f>
        <v/>
      </c>
      <c r="O377" s="5" t="str">
        <f>IF($A377="","",SUMIFS('BLAST COLDROOM 1'!Q$2:Q350,'BLAST COLDROOM 1'!$C$2:$C350,$B377,'BLAST COLDROOM 1'!$E$2:$E350,$C377,'BLAST COLDROOM 1'!$A$2:$A350,$A377))</f>
        <v/>
      </c>
      <c r="P377" s="5" t="str">
        <f>IF($A377="","",SUMIFS('BLAST COLDROOM 1'!R$2:R350,'BLAST COLDROOM 1'!$C$2:$C350,$B377,'BLAST COLDROOM 1'!$E$2:$E350,$C377,'BLAST COLDROOM 1'!$A$2:$A350,$A377))</f>
        <v/>
      </c>
      <c r="Q377" s="5" t="str">
        <f>IF($A377="","",SUMIFS('BLAST COLDROOM 1'!S$2:S350,'BLAST COLDROOM 1'!$C$2:$C350,$B377,'BLAST COLDROOM 1'!$E$2:$E350,$C377,'BLAST COLDROOM 1'!$A$2:$A350,$A377))</f>
        <v/>
      </c>
      <c r="R377" s="5" t="str">
        <f>IF($A377="","",SUMIFS('BLAST COLDROOM 1'!T$2:T350,'BLAST COLDROOM 1'!$C$2:$C350,$B377,'BLAST COLDROOM 1'!$E$2:$E350,$C377,'BLAST COLDROOM 1'!$A$2:$A350,$A377))</f>
        <v/>
      </c>
      <c r="S377" s="5" t="str">
        <f>IF($A377="","",SUMIFS('BLAST COLDROOM 1'!U$2:U350,'BLAST COLDROOM 1'!$C$2:$C350,$B377,'BLAST COLDROOM 1'!$E$2:$E350,$C377,'BLAST COLDROOM 1'!$A$2:$A350,$A377))</f>
        <v/>
      </c>
      <c r="T377" s="5" t="str">
        <f>IF($A377="","",SUMIFS('BLAST COLDROOM 1'!V$2:V350,'BLAST COLDROOM 1'!$C$2:$C350,$B377,'BLAST COLDROOM 1'!$E$2:$E350,$C377,'BLAST COLDROOM 1'!$A$2:$A350,$A377))</f>
        <v/>
      </c>
      <c r="U377" s="5" t="str">
        <f>IF($A377="","",SUMIFS(#REF!,'BLAST COLDROOM 1'!$C$2:$C350,$B377,'BLAST COLDROOM 1'!$E$2:$E350,$C377,'BLAST COLDROOM 1'!$A$2:$A350,$A377))</f>
        <v/>
      </c>
      <c r="V377" s="5" t="str">
        <f>IF($A377="","",SUMIFS('BLAST COLDROOM 1'!X$2:X350,'BLAST COLDROOM 1'!$C$2:$C350,$B377,'BLAST COLDROOM 1'!$E$2:$E350,$C377,'BLAST COLDROOM 1'!$A$2:$A350,$A377))</f>
        <v/>
      </c>
      <c r="W377" s="5" t="str">
        <f>IF($A377="","",SUMIFS('BLAST COLDROOM 1'!Y$2:Y350,'BLAST COLDROOM 1'!$C$2:$C350,$B377,'BLAST COLDROOM 1'!$E$2:$E350,$C377,'BLAST COLDROOM 1'!$A$2:$A350,$A377))</f>
        <v/>
      </c>
      <c r="X377" s="5" t="str">
        <f>IF($A377="","",SUMIFS('BLAST COLDROOM 1'!Z$2:Z350,'BLAST COLDROOM 1'!$C$2:$C350,$B377,'BLAST COLDROOM 1'!$E$2:$E350,$C377,'BLAST COLDROOM 1'!$A$2:$A350,$A377))</f>
        <v/>
      </c>
      <c r="Y377" s="5" t="str">
        <f>IF($A377="","",SUMIFS('BLAST COLDROOM 1'!AA$2:AA350,'BLAST COLDROOM 1'!$C$2:$C350,$B377,'BLAST COLDROOM 1'!$E$2:$E350,$C377,'BLAST COLDROOM 1'!$A$2:$A350,$A377))</f>
        <v/>
      </c>
      <c r="Z377" s="5" t="str">
        <f>IF($A377="","",SUMIFS('BLAST COLDROOM 1'!AB$2:AB350,'BLAST COLDROOM 1'!$C$2:$C350,$B377,'BLAST COLDROOM 1'!$E$2:$E350,$C377,'BLAST COLDROOM 1'!$A$2:$A350,$A377))</f>
        <v/>
      </c>
      <c r="AA377" s="5" t="str">
        <f>IF($A377="","",SUMIFS('BLAST COLDROOM 1'!AC$2:AC350,'BLAST COLDROOM 1'!$C$2:$C350,$B377,'BLAST COLDROOM 1'!$E$2:$E350,$C377,'BLAST COLDROOM 1'!$A$2:$A350,$A377))</f>
        <v/>
      </c>
      <c r="AB377" s="5" t="str">
        <f>IF($A377="","",SUMIFS('BLAST COLDROOM 1'!AD$2:AD350,'BLAST COLDROOM 1'!$C$2:$C350,$B377,'BLAST COLDROOM 1'!$E$2:$E350,$C377,'BLAST COLDROOM 1'!$A$2:$A350,$A377))</f>
        <v/>
      </c>
      <c r="AC377" s="5" t="str">
        <f>IF($A377="","",SUMIFS('BLAST COLDROOM 1'!AE$2:AE350,'BLAST COLDROOM 1'!$C$2:$C350,$B377,'BLAST COLDROOM 1'!$E$2:$E350,$C377,'BLAST COLDROOM 1'!$A$2:$A350,$A377))</f>
        <v/>
      </c>
      <c r="AD377" s="5" t="str">
        <f>IF($A377="","",SUMIFS('BLAST COLDROOM 1'!AF$2:AF350,'BLAST COLDROOM 1'!$C$2:$C350,$B377,'BLAST COLDROOM 1'!$E$2:$E350,$C377,'BLAST COLDROOM 1'!$A$2:$A350,$A377))</f>
        <v/>
      </c>
      <c r="AE377" s="5" t="str">
        <f>IF($A377="","",SUMIFS('BLAST COLDROOM 1'!AG$2:AG350,'BLAST COLDROOM 1'!$C$2:$C350,$B377,'BLAST COLDROOM 1'!$E$2:$E350,$C377,'BLAST COLDROOM 1'!$A$2:$A350,$A377))</f>
        <v/>
      </c>
      <c r="AF377" s="5" t="str">
        <f>IF($A377="","",SUMIFS('BLAST COLDROOM 1'!AH$2:AH350,'BLAST COLDROOM 1'!$C$2:$C350,$B377,'BLAST COLDROOM 1'!$E$2:$E350,$C377,'BLAST COLDROOM 1'!$A$2:$A350,$A377))</f>
        <v/>
      </c>
      <c r="AG377" s="5" t="str">
        <f>IF($A377="","",SUMIFS('BLAST COLDROOM 1'!AI$2:AI350,'BLAST COLDROOM 1'!$C$2:$C350,$B377,'BLAST COLDROOM 1'!$E$2:$E350,$C377,'BLAST COLDROOM 1'!$A$2:$A350,$A377))</f>
        <v/>
      </c>
      <c r="AH377" s="5" t="str">
        <f>IF($A377="","",SUMIFS('BLAST COLDROOM 1'!AJ$2:AJ350,'BLAST COLDROOM 1'!$C$2:$C350,$B377,'BLAST COLDROOM 1'!$E$2:$E350,$C377,'BLAST COLDROOM 1'!$A$2:$A350,$A377))</f>
        <v/>
      </c>
      <c r="AI377" s="5" t="str">
        <f>IF($A377="","",SUMIFS('BLAST COLDROOM 1'!AK$2:AK350,'BLAST COLDROOM 1'!$C$2:$C350,$B377,'BLAST COLDROOM 1'!$E$2:$E350,$C377,'BLAST COLDROOM 1'!$A$2:$A350,$A377))</f>
        <v/>
      </c>
      <c r="AJ377" s="5" t="str">
        <f>IF($A377="","",SUMIFS('BLAST COLDROOM 1'!AL$2:AL350,'BLAST COLDROOM 1'!$C$2:$C350,$B377,'BLAST COLDROOM 1'!$E$2:$E350,$C377,'BLAST COLDROOM 1'!$A$2:$A350,$A377))</f>
        <v/>
      </c>
    </row>
    <row r="378" ht="15.75" customHeight="1">
      <c r="A378" s="17"/>
      <c r="B378" s="5"/>
      <c r="C378" s="5"/>
      <c r="D378" s="5" t="str">
        <f>IF($A378="","",SUMIFS('BLAST COLDROOM 1'!F$2:F350,'BLAST COLDROOM 1'!$C$2:$C350,$B378,'BLAST COLDROOM 1'!$E$2:$E350,$C378,'BLAST COLDROOM 1'!$A$2:$A350,$A378))</f>
        <v/>
      </c>
      <c r="E378" s="5" t="str">
        <f>IF($A378="","",SUMIFS('BLAST COLDROOM 1'!G$2:G350,'BLAST COLDROOM 1'!$C$2:$C350,$B378,'BLAST COLDROOM 1'!$E$2:$E350,$C378,'BLAST COLDROOM 1'!$A$2:$A350,$A378))</f>
        <v/>
      </c>
      <c r="F378" s="5" t="str">
        <f>IF($A378="","",SUMIFS('BLAST COLDROOM 1'!H$2:H350,'BLAST COLDROOM 1'!$C$2:$C350,$B378,'BLAST COLDROOM 1'!$E$2:$E350,$C378,'BLAST COLDROOM 1'!$A$2:$A350,$A378))</f>
        <v/>
      </c>
      <c r="G378" s="5" t="str">
        <f>IF($A378="","",SUMIFS('BLAST COLDROOM 1'!I$2:I350,'BLAST COLDROOM 1'!$C$2:$C350,$B378,'BLAST COLDROOM 1'!$E$2:$E350,$C378,'BLAST COLDROOM 1'!$A$2:$A350,$A378))</f>
        <v/>
      </c>
      <c r="H378" s="5" t="str">
        <f>IF($A378="","",SUMIFS('BLAST COLDROOM 1'!J$2:J350,'BLAST COLDROOM 1'!$C$2:$C350,$B378,'BLAST COLDROOM 1'!$E$2:$E350,$C378,'BLAST COLDROOM 1'!$A$2:$A350,$A378))</f>
        <v/>
      </c>
      <c r="I378" s="5" t="str">
        <f>IF($A378="","",SUMIFS('BLAST COLDROOM 1'!K$2:K350,'BLAST COLDROOM 1'!$C$2:$C350,$B378,'BLAST COLDROOM 1'!$E$2:$E350,$C378,'BLAST COLDROOM 1'!$A$2:$A350,$A378))</f>
        <v/>
      </c>
      <c r="J378" s="5" t="str">
        <f>IF($A378="","",SUMIFS(#REF!,'BLAST COLDROOM 1'!$C$2:$C350,$B378,'BLAST COLDROOM 1'!$E$2:$E350,$C378,'BLAST COLDROOM 1'!$A$2:$A350,$A378))</f>
        <v/>
      </c>
      <c r="K378" s="5" t="str">
        <f>IF($A378="","",SUMIFS('BLAST COLDROOM 1'!M$2:M350,'BLAST COLDROOM 1'!$C$2:$C350,$B378,'BLAST COLDROOM 1'!$E$2:$E350,$C378,'BLAST COLDROOM 1'!$A$2:$A350,$A378))</f>
        <v/>
      </c>
      <c r="L378" s="5" t="str">
        <f>IF($A378="","",SUMIFS('BLAST COLDROOM 1'!N$2:N350,'BLAST COLDROOM 1'!$C$2:$C350,$B378,'BLAST COLDROOM 1'!$E$2:$E350,$C378,'BLAST COLDROOM 1'!$A$2:$A350,$A378))</f>
        <v/>
      </c>
      <c r="M378" s="5" t="str">
        <f>IF($A378="","",SUMIFS('BLAST COLDROOM 1'!O$2:O350,'BLAST COLDROOM 1'!$C$2:$C350,$B378,'BLAST COLDROOM 1'!$E$2:$E350,$C378,'BLAST COLDROOM 1'!$A$2:$A350,$A378))</f>
        <v/>
      </c>
      <c r="N378" s="5" t="str">
        <f>IF($A378="","",SUMIFS('BLAST COLDROOM 1'!P$2:P350,'BLAST COLDROOM 1'!$C$2:$C350,$B378,'BLAST COLDROOM 1'!$E$2:$E350,$C378,'BLAST COLDROOM 1'!$A$2:$A350,$A378))</f>
        <v/>
      </c>
      <c r="O378" s="5" t="str">
        <f>IF($A378="","",SUMIFS('BLAST COLDROOM 1'!Q$2:Q350,'BLAST COLDROOM 1'!$C$2:$C350,$B378,'BLAST COLDROOM 1'!$E$2:$E350,$C378,'BLAST COLDROOM 1'!$A$2:$A350,$A378))</f>
        <v/>
      </c>
      <c r="P378" s="5" t="str">
        <f>IF($A378="","",SUMIFS('BLAST COLDROOM 1'!R$2:R350,'BLAST COLDROOM 1'!$C$2:$C350,$B378,'BLAST COLDROOM 1'!$E$2:$E350,$C378,'BLAST COLDROOM 1'!$A$2:$A350,$A378))</f>
        <v/>
      </c>
      <c r="Q378" s="5" t="str">
        <f>IF($A378="","",SUMIFS('BLAST COLDROOM 1'!S$2:S350,'BLAST COLDROOM 1'!$C$2:$C350,$B378,'BLAST COLDROOM 1'!$E$2:$E350,$C378,'BLAST COLDROOM 1'!$A$2:$A350,$A378))</f>
        <v/>
      </c>
      <c r="R378" s="5" t="str">
        <f>IF($A378="","",SUMIFS('BLAST COLDROOM 1'!T$2:T350,'BLAST COLDROOM 1'!$C$2:$C350,$B378,'BLAST COLDROOM 1'!$E$2:$E350,$C378,'BLAST COLDROOM 1'!$A$2:$A350,$A378))</f>
        <v/>
      </c>
      <c r="S378" s="5" t="str">
        <f>IF($A378="","",SUMIFS('BLAST COLDROOM 1'!U$2:U350,'BLAST COLDROOM 1'!$C$2:$C350,$B378,'BLAST COLDROOM 1'!$E$2:$E350,$C378,'BLAST COLDROOM 1'!$A$2:$A350,$A378))</f>
        <v/>
      </c>
      <c r="T378" s="5" t="str">
        <f>IF($A378="","",SUMIFS('BLAST COLDROOM 1'!V$2:V350,'BLAST COLDROOM 1'!$C$2:$C350,$B378,'BLAST COLDROOM 1'!$E$2:$E350,$C378,'BLAST COLDROOM 1'!$A$2:$A350,$A378))</f>
        <v/>
      </c>
      <c r="U378" s="5" t="str">
        <f>IF($A378="","",SUMIFS(#REF!,'BLAST COLDROOM 1'!$C$2:$C350,$B378,'BLAST COLDROOM 1'!$E$2:$E350,$C378,'BLAST COLDROOM 1'!$A$2:$A350,$A378))</f>
        <v/>
      </c>
      <c r="V378" s="5" t="str">
        <f>IF($A378="","",SUMIFS('BLAST COLDROOM 1'!X$2:X350,'BLAST COLDROOM 1'!$C$2:$C350,$B378,'BLAST COLDROOM 1'!$E$2:$E350,$C378,'BLAST COLDROOM 1'!$A$2:$A350,$A378))</f>
        <v/>
      </c>
      <c r="W378" s="5" t="str">
        <f>IF($A378="","",SUMIFS('BLAST COLDROOM 1'!Y$2:Y350,'BLAST COLDROOM 1'!$C$2:$C350,$B378,'BLAST COLDROOM 1'!$E$2:$E350,$C378,'BLAST COLDROOM 1'!$A$2:$A350,$A378))</f>
        <v/>
      </c>
      <c r="X378" s="5" t="str">
        <f>IF($A378="","",SUMIFS('BLAST COLDROOM 1'!Z$2:Z350,'BLAST COLDROOM 1'!$C$2:$C350,$B378,'BLAST COLDROOM 1'!$E$2:$E350,$C378,'BLAST COLDROOM 1'!$A$2:$A350,$A378))</f>
        <v/>
      </c>
      <c r="Y378" s="5" t="str">
        <f>IF($A378="","",SUMIFS('BLAST COLDROOM 1'!AA$2:AA350,'BLAST COLDROOM 1'!$C$2:$C350,$B378,'BLAST COLDROOM 1'!$E$2:$E350,$C378,'BLAST COLDROOM 1'!$A$2:$A350,$A378))</f>
        <v/>
      </c>
      <c r="Z378" s="5" t="str">
        <f>IF($A378="","",SUMIFS('BLAST COLDROOM 1'!AB$2:AB350,'BLAST COLDROOM 1'!$C$2:$C350,$B378,'BLAST COLDROOM 1'!$E$2:$E350,$C378,'BLAST COLDROOM 1'!$A$2:$A350,$A378))</f>
        <v/>
      </c>
      <c r="AA378" s="5" t="str">
        <f>IF($A378="","",SUMIFS('BLAST COLDROOM 1'!AC$2:AC350,'BLAST COLDROOM 1'!$C$2:$C350,$B378,'BLAST COLDROOM 1'!$E$2:$E350,$C378,'BLAST COLDROOM 1'!$A$2:$A350,$A378))</f>
        <v/>
      </c>
      <c r="AB378" s="5" t="str">
        <f>IF($A378="","",SUMIFS('BLAST COLDROOM 1'!AD$2:AD350,'BLAST COLDROOM 1'!$C$2:$C350,$B378,'BLAST COLDROOM 1'!$E$2:$E350,$C378,'BLAST COLDROOM 1'!$A$2:$A350,$A378))</f>
        <v/>
      </c>
      <c r="AC378" s="5" t="str">
        <f>IF($A378="","",SUMIFS('BLAST COLDROOM 1'!AE$2:AE350,'BLAST COLDROOM 1'!$C$2:$C350,$B378,'BLAST COLDROOM 1'!$E$2:$E350,$C378,'BLAST COLDROOM 1'!$A$2:$A350,$A378))</f>
        <v/>
      </c>
      <c r="AD378" s="5" t="str">
        <f>IF($A378="","",SUMIFS('BLAST COLDROOM 1'!AF$2:AF350,'BLAST COLDROOM 1'!$C$2:$C350,$B378,'BLAST COLDROOM 1'!$E$2:$E350,$C378,'BLAST COLDROOM 1'!$A$2:$A350,$A378))</f>
        <v/>
      </c>
      <c r="AE378" s="5" t="str">
        <f>IF($A378="","",SUMIFS('BLAST COLDROOM 1'!AG$2:AG350,'BLAST COLDROOM 1'!$C$2:$C350,$B378,'BLAST COLDROOM 1'!$E$2:$E350,$C378,'BLAST COLDROOM 1'!$A$2:$A350,$A378))</f>
        <v/>
      </c>
      <c r="AF378" s="5" t="str">
        <f>IF($A378="","",SUMIFS('BLAST COLDROOM 1'!AH$2:AH350,'BLAST COLDROOM 1'!$C$2:$C350,$B378,'BLAST COLDROOM 1'!$E$2:$E350,$C378,'BLAST COLDROOM 1'!$A$2:$A350,$A378))</f>
        <v/>
      </c>
      <c r="AG378" s="5" t="str">
        <f>IF($A378="","",SUMIFS('BLAST COLDROOM 1'!AI$2:AI350,'BLAST COLDROOM 1'!$C$2:$C350,$B378,'BLAST COLDROOM 1'!$E$2:$E350,$C378,'BLAST COLDROOM 1'!$A$2:$A350,$A378))</f>
        <v/>
      </c>
      <c r="AH378" s="5" t="str">
        <f>IF($A378="","",SUMIFS('BLAST COLDROOM 1'!AJ$2:AJ350,'BLAST COLDROOM 1'!$C$2:$C350,$B378,'BLAST COLDROOM 1'!$E$2:$E350,$C378,'BLAST COLDROOM 1'!$A$2:$A350,$A378))</f>
        <v/>
      </c>
      <c r="AI378" s="5" t="str">
        <f>IF($A378="","",SUMIFS('BLAST COLDROOM 1'!AK$2:AK350,'BLAST COLDROOM 1'!$C$2:$C350,$B378,'BLAST COLDROOM 1'!$E$2:$E350,$C378,'BLAST COLDROOM 1'!$A$2:$A350,$A378))</f>
        <v/>
      </c>
      <c r="AJ378" s="5" t="str">
        <f>IF($A378="","",SUMIFS('BLAST COLDROOM 1'!AL$2:AL350,'BLAST COLDROOM 1'!$C$2:$C350,$B378,'BLAST COLDROOM 1'!$E$2:$E350,$C378,'BLAST COLDROOM 1'!$A$2:$A350,$A378))</f>
        <v/>
      </c>
    </row>
    <row r="379" ht="15.75" customHeight="1">
      <c r="A379" s="17"/>
      <c r="B379" s="5"/>
      <c r="C379" s="5"/>
      <c r="D379" s="5" t="str">
        <f>IF($A379="","",SUMIFS('BLAST COLDROOM 1'!F$2:F350,'BLAST COLDROOM 1'!$C$2:$C350,$B379,'BLAST COLDROOM 1'!$E$2:$E350,$C379,'BLAST COLDROOM 1'!$A$2:$A350,$A379))</f>
        <v/>
      </c>
      <c r="E379" s="5" t="str">
        <f>IF($A379="","",SUMIFS('BLAST COLDROOM 1'!G$2:G350,'BLAST COLDROOM 1'!$C$2:$C350,$B379,'BLAST COLDROOM 1'!$E$2:$E350,$C379,'BLAST COLDROOM 1'!$A$2:$A350,$A379))</f>
        <v/>
      </c>
      <c r="F379" s="5" t="str">
        <f>IF($A379="","",SUMIFS('BLAST COLDROOM 1'!H$2:H350,'BLAST COLDROOM 1'!$C$2:$C350,$B379,'BLAST COLDROOM 1'!$E$2:$E350,$C379,'BLAST COLDROOM 1'!$A$2:$A350,$A379))</f>
        <v/>
      </c>
      <c r="G379" s="5" t="str">
        <f>IF($A379="","",SUMIFS('BLAST COLDROOM 1'!I$2:I350,'BLAST COLDROOM 1'!$C$2:$C350,$B379,'BLAST COLDROOM 1'!$E$2:$E350,$C379,'BLAST COLDROOM 1'!$A$2:$A350,$A379))</f>
        <v/>
      </c>
      <c r="H379" s="5" t="str">
        <f>IF($A379="","",SUMIFS('BLAST COLDROOM 1'!J$2:J350,'BLAST COLDROOM 1'!$C$2:$C350,$B379,'BLAST COLDROOM 1'!$E$2:$E350,$C379,'BLAST COLDROOM 1'!$A$2:$A350,$A379))</f>
        <v/>
      </c>
      <c r="I379" s="5" t="str">
        <f>IF($A379="","",SUMIFS('BLAST COLDROOM 1'!K$2:K350,'BLAST COLDROOM 1'!$C$2:$C350,$B379,'BLAST COLDROOM 1'!$E$2:$E350,$C379,'BLAST COLDROOM 1'!$A$2:$A350,$A379))</f>
        <v/>
      </c>
      <c r="J379" s="5" t="str">
        <f>IF($A379="","",SUMIFS(#REF!,'BLAST COLDROOM 1'!$C$2:$C350,$B379,'BLAST COLDROOM 1'!$E$2:$E350,$C379,'BLAST COLDROOM 1'!$A$2:$A350,$A379))</f>
        <v/>
      </c>
      <c r="K379" s="5" t="str">
        <f>IF($A379="","",SUMIFS('BLAST COLDROOM 1'!M$2:M350,'BLAST COLDROOM 1'!$C$2:$C350,$B379,'BLAST COLDROOM 1'!$E$2:$E350,$C379,'BLAST COLDROOM 1'!$A$2:$A350,$A379))</f>
        <v/>
      </c>
      <c r="L379" s="5" t="str">
        <f>IF($A379="","",SUMIFS('BLAST COLDROOM 1'!N$2:N350,'BLAST COLDROOM 1'!$C$2:$C350,$B379,'BLAST COLDROOM 1'!$E$2:$E350,$C379,'BLAST COLDROOM 1'!$A$2:$A350,$A379))</f>
        <v/>
      </c>
      <c r="M379" s="5" t="str">
        <f>IF($A379="","",SUMIFS('BLAST COLDROOM 1'!O$2:O350,'BLAST COLDROOM 1'!$C$2:$C350,$B379,'BLAST COLDROOM 1'!$E$2:$E350,$C379,'BLAST COLDROOM 1'!$A$2:$A350,$A379))</f>
        <v/>
      </c>
      <c r="N379" s="5" t="str">
        <f>IF($A379="","",SUMIFS('BLAST COLDROOM 1'!P$2:P350,'BLAST COLDROOM 1'!$C$2:$C350,$B379,'BLAST COLDROOM 1'!$E$2:$E350,$C379,'BLAST COLDROOM 1'!$A$2:$A350,$A379))</f>
        <v/>
      </c>
      <c r="O379" s="5" t="str">
        <f>IF($A379="","",SUMIFS('BLAST COLDROOM 1'!Q$2:Q350,'BLAST COLDROOM 1'!$C$2:$C350,$B379,'BLAST COLDROOM 1'!$E$2:$E350,$C379,'BLAST COLDROOM 1'!$A$2:$A350,$A379))</f>
        <v/>
      </c>
      <c r="P379" s="5" t="str">
        <f>IF($A379="","",SUMIFS('BLAST COLDROOM 1'!R$2:R350,'BLAST COLDROOM 1'!$C$2:$C350,$B379,'BLAST COLDROOM 1'!$E$2:$E350,$C379,'BLAST COLDROOM 1'!$A$2:$A350,$A379))</f>
        <v/>
      </c>
      <c r="Q379" s="5" t="str">
        <f>IF($A379="","",SUMIFS('BLAST COLDROOM 1'!S$2:S350,'BLAST COLDROOM 1'!$C$2:$C350,$B379,'BLAST COLDROOM 1'!$E$2:$E350,$C379,'BLAST COLDROOM 1'!$A$2:$A350,$A379))</f>
        <v/>
      </c>
      <c r="R379" s="5" t="str">
        <f>IF($A379="","",SUMIFS('BLAST COLDROOM 1'!T$2:T350,'BLAST COLDROOM 1'!$C$2:$C350,$B379,'BLAST COLDROOM 1'!$E$2:$E350,$C379,'BLAST COLDROOM 1'!$A$2:$A350,$A379))</f>
        <v/>
      </c>
      <c r="S379" s="5" t="str">
        <f>IF($A379="","",SUMIFS('BLAST COLDROOM 1'!U$2:U350,'BLAST COLDROOM 1'!$C$2:$C350,$B379,'BLAST COLDROOM 1'!$E$2:$E350,$C379,'BLAST COLDROOM 1'!$A$2:$A350,$A379))</f>
        <v/>
      </c>
      <c r="T379" s="5" t="str">
        <f>IF($A379="","",SUMIFS('BLAST COLDROOM 1'!V$2:V350,'BLAST COLDROOM 1'!$C$2:$C350,$B379,'BLAST COLDROOM 1'!$E$2:$E350,$C379,'BLAST COLDROOM 1'!$A$2:$A350,$A379))</f>
        <v/>
      </c>
      <c r="U379" s="5" t="str">
        <f>IF($A379="","",SUMIFS(#REF!,'BLAST COLDROOM 1'!$C$2:$C350,$B379,'BLAST COLDROOM 1'!$E$2:$E350,$C379,'BLAST COLDROOM 1'!$A$2:$A350,$A379))</f>
        <v/>
      </c>
      <c r="V379" s="5" t="str">
        <f>IF($A379="","",SUMIFS('BLAST COLDROOM 1'!X$2:X350,'BLAST COLDROOM 1'!$C$2:$C350,$B379,'BLAST COLDROOM 1'!$E$2:$E350,$C379,'BLAST COLDROOM 1'!$A$2:$A350,$A379))</f>
        <v/>
      </c>
      <c r="W379" s="5" t="str">
        <f>IF($A379="","",SUMIFS('BLAST COLDROOM 1'!Y$2:Y350,'BLAST COLDROOM 1'!$C$2:$C350,$B379,'BLAST COLDROOM 1'!$E$2:$E350,$C379,'BLAST COLDROOM 1'!$A$2:$A350,$A379))</f>
        <v/>
      </c>
      <c r="X379" s="5" t="str">
        <f>IF($A379="","",SUMIFS('BLAST COLDROOM 1'!Z$2:Z350,'BLAST COLDROOM 1'!$C$2:$C350,$B379,'BLAST COLDROOM 1'!$E$2:$E350,$C379,'BLAST COLDROOM 1'!$A$2:$A350,$A379))</f>
        <v/>
      </c>
      <c r="Y379" s="5" t="str">
        <f>IF($A379="","",SUMIFS('BLAST COLDROOM 1'!AA$2:AA350,'BLAST COLDROOM 1'!$C$2:$C350,$B379,'BLAST COLDROOM 1'!$E$2:$E350,$C379,'BLAST COLDROOM 1'!$A$2:$A350,$A379))</f>
        <v/>
      </c>
      <c r="Z379" s="5" t="str">
        <f>IF($A379="","",SUMIFS('BLAST COLDROOM 1'!AB$2:AB350,'BLAST COLDROOM 1'!$C$2:$C350,$B379,'BLAST COLDROOM 1'!$E$2:$E350,$C379,'BLAST COLDROOM 1'!$A$2:$A350,$A379))</f>
        <v/>
      </c>
      <c r="AA379" s="5" t="str">
        <f>IF($A379="","",SUMIFS('BLAST COLDROOM 1'!AC$2:AC350,'BLAST COLDROOM 1'!$C$2:$C350,$B379,'BLAST COLDROOM 1'!$E$2:$E350,$C379,'BLAST COLDROOM 1'!$A$2:$A350,$A379))</f>
        <v/>
      </c>
      <c r="AB379" s="5" t="str">
        <f>IF($A379="","",SUMIFS('BLAST COLDROOM 1'!AD$2:AD350,'BLAST COLDROOM 1'!$C$2:$C350,$B379,'BLAST COLDROOM 1'!$E$2:$E350,$C379,'BLAST COLDROOM 1'!$A$2:$A350,$A379))</f>
        <v/>
      </c>
      <c r="AC379" s="5" t="str">
        <f>IF($A379="","",SUMIFS('BLAST COLDROOM 1'!AE$2:AE350,'BLAST COLDROOM 1'!$C$2:$C350,$B379,'BLAST COLDROOM 1'!$E$2:$E350,$C379,'BLAST COLDROOM 1'!$A$2:$A350,$A379))</f>
        <v/>
      </c>
      <c r="AD379" s="5" t="str">
        <f>IF($A379="","",SUMIFS('BLAST COLDROOM 1'!AF$2:AF350,'BLAST COLDROOM 1'!$C$2:$C350,$B379,'BLAST COLDROOM 1'!$E$2:$E350,$C379,'BLAST COLDROOM 1'!$A$2:$A350,$A379))</f>
        <v/>
      </c>
      <c r="AE379" s="5" t="str">
        <f>IF($A379="","",SUMIFS('BLAST COLDROOM 1'!AG$2:AG350,'BLAST COLDROOM 1'!$C$2:$C350,$B379,'BLAST COLDROOM 1'!$E$2:$E350,$C379,'BLAST COLDROOM 1'!$A$2:$A350,$A379))</f>
        <v/>
      </c>
      <c r="AF379" s="5" t="str">
        <f>IF($A379="","",SUMIFS('BLAST COLDROOM 1'!AH$2:AH350,'BLAST COLDROOM 1'!$C$2:$C350,$B379,'BLAST COLDROOM 1'!$E$2:$E350,$C379,'BLAST COLDROOM 1'!$A$2:$A350,$A379))</f>
        <v/>
      </c>
      <c r="AG379" s="5" t="str">
        <f>IF($A379="","",SUMIFS('BLAST COLDROOM 1'!AI$2:AI350,'BLAST COLDROOM 1'!$C$2:$C350,$B379,'BLAST COLDROOM 1'!$E$2:$E350,$C379,'BLAST COLDROOM 1'!$A$2:$A350,$A379))</f>
        <v/>
      </c>
      <c r="AH379" s="5" t="str">
        <f>IF($A379="","",SUMIFS('BLAST COLDROOM 1'!AJ$2:AJ350,'BLAST COLDROOM 1'!$C$2:$C350,$B379,'BLAST COLDROOM 1'!$E$2:$E350,$C379,'BLAST COLDROOM 1'!$A$2:$A350,$A379))</f>
        <v/>
      </c>
      <c r="AI379" s="5" t="str">
        <f>IF($A379="","",SUMIFS('BLAST COLDROOM 1'!AK$2:AK350,'BLAST COLDROOM 1'!$C$2:$C350,$B379,'BLAST COLDROOM 1'!$E$2:$E350,$C379,'BLAST COLDROOM 1'!$A$2:$A350,$A379))</f>
        <v/>
      </c>
      <c r="AJ379" s="5" t="str">
        <f>IF($A379="","",SUMIFS('BLAST COLDROOM 1'!AL$2:AL350,'BLAST COLDROOM 1'!$C$2:$C350,$B379,'BLAST COLDROOM 1'!$E$2:$E350,$C379,'BLAST COLDROOM 1'!$A$2:$A350,$A379))</f>
        <v/>
      </c>
    </row>
    <row r="380" ht="15.75" customHeight="1">
      <c r="A380" s="17"/>
      <c r="B380" s="5"/>
      <c r="C380" s="5"/>
      <c r="D380" s="5" t="str">
        <f>IF($A380="","",SUMIFS('BLAST COLDROOM 1'!F$2:F350,'BLAST COLDROOM 1'!$C$2:$C350,$B380,'BLAST COLDROOM 1'!$E$2:$E350,$C380,'BLAST COLDROOM 1'!$A$2:$A350,$A380))</f>
        <v/>
      </c>
      <c r="E380" s="5" t="str">
        <f>IF($A380="","",SUMIFS('BLAST COLDROOM 1'!G$2:G350,'BLAST COLDROOM 1'!$C$2:$C350,$B380,'BLAST COLDROOM 1'!$E$2:$E350,$C380,'BLAST COLDROOM 1'!$A$2:$A350,$A380))</f>
        <v/>
      </c>
      <c r="F380" s="5" t="str">
        <f>IF($A380="","",SUMIFS('BLAST COLDROOM 1'!H$2:H350,'BLAST COLDROOM 1'!$C$2:$C350,$B380,'BLAST COLDROOM 1'!$E$2:$E350,$C380,'BLAST COLDROOM 1'!$A$2:$A350,$A380))</f>
        <v/>
      </c>
      <c r="G380" s="5" t="str">
        <f>IF($A380="","",SUMIFS('BLAST COLDROOM 1'!I$2:I350,'BLAST COLDROOM 1'!$C$2:$C350,$B380,'BLAST COLDROOM 1'!$E$2:$E350,$C380,'BLAST COLDROOM 1'!$A$2:$A350,$A380))</f>
        <v/>
      </c>
      <c r="H380" s="5" t="str">
        <f>IF($A380="","",SUMIFS('BLAST COLDROOM 1'!J$2:J350,'BLAST COLDROOM 1'!$C$2:$C350,$B380,'BLAST COLDROOM 1'!$E$2:$E350,$C380,'BLAST COLDROOM 1'!$A$2:$A350,$A380))</f>
        <v/>
      </c>
      <c r="I380" s="5" t="str">
        <f>IF($A380="","",SUMIFS('BLAST COLDROOM 1'!K$2:K350,'BLAST COLDROOM 1'!$C$2:$C350,$B380,'BLAST COLDROOM 1'!$E$2:$E350,$C380,'BLAST COLDROOM 1'!$A$2:$A350,$A380))</f>
        <v/>
      </c>
      <c r="J380" s="5" t="str">
        <f>IF($A380="","",SUMIFS(#REF!,'BLAST COLDROOM 1'!$C$2:$C350,$B380,'BLAST COLDROOM 1'!$E$2:$E350,$C380,'BLAST COLDROOM 1'!$A$2:$A350,$A380))</f>
        <v/>
      </c>
      <c r="K380" s="5" t="str">
        <f>IF($A380="","",SUMIFS('BLAST COLDROOM 1'!M$2:M350,'BLAST COLDROOM 1'!$C$2:$C350,$B380,'BLAST COLDROOM 1'!$E$2:$E350,$C380,'BLAST COLDROOM 1'!$A$2:$A350,$A380))</f>
        <v/>
      </c>
      <c r="L380" s="5" t="str">
        <f>IF($A380="","",SUMIFS('BLAST COLDROOM 1'!N$2:N350,'BLAST COLDROOM 1'!$C$2:$C350,$B380,'BLAST COLDROOM 1'!$E$2:$E350,$C380,'BLAST COLDROOM 1'!$A$2:$A350,$A380))</f>
        <v/>
      </c>
      <c r="M380" s="5" t="str">
        <f>IF($A380="","",SUMIFS('BLAST COLDROOM 1'!O$2:O350,'BLAST COLDROOM 1'!$C$2:$C350,$B380,'BLAST COLDROOM 1'!$E$2:$E350,$C380,'BLAST COLDROOM 1'!$A$2:$A350,$A380))</f>
        <v/>
      </c>
      <c r="N380" s="5" t="str">
        <f>IF($A380="","",SUMIFS('BLAST COLDROOM 1'!P$2:P350,'BLAST COLDROOM 1'!$C$2:$C350,$B380,'BLAST COLDROOM 1'!$E$2:$E350,$C380,'BLAST COLDROOM 1'!$A$2:$A350,$A380))</f>
        <v/>
      </c>
      <c r="O380" s="5" t="str">
        <f>IF($A380="","",SUMIFS('BLAST COLDROOM 1'!Q$2:Q350,'BLAST COLDROOM 1'!$C$2:$C350,$B380,'BLAST COLDROOM 1'!$E$2:$E350,$C380,'BLAST COLDROOM 1'!$A$2:$A350,$A380))</f>
        <v/>
      </c>
      <c r="P380" s="5" t="str">
        <f>IF($A380="","",SUMIFS('BLAST COLDROOM 1'!R$2:R350,'BLAST COLDROOM 1'!$C$2:$C350,$B380,'BLAST COLDROOM 1'!$E$2:$E350,$C380,'BLAST COLDROOM 1'!$A$2:$A350,$A380))</f>
        <v/>
      </c>
      <c r="Q380" s="5" t="str">
        <f>IF($A380="","",SUMIFS('BLAST COLDROOM 1'!S$2:S350,'BLAST COLDROOM 1'!$C$2:$C350,$B380,'BLAST COLDROOM 1'!$E$2:$E350,$C380,'BLAST COLDROOM 1'!$A$2:$A350,$A380))</f>
        <v/>
      </c>
      <c r="R380" s="5" t="str">
        <f>IF($A380="","",SUMIFS('BLAST COLDROOM 1'!T$2:T350,'BLAST COLDROOM 1'!$C$2:$C350,$B380,'BLAST COLDROOM 1'!$E$2:$E350,$C380,'BLAST COLDROOM 1'!$A$2:$A350,$A380))</f>
        <v/>
      </c>
      <c r="S380" s="5" t="str">
        <f>IF($A380="","",SUMIFS('BLAST COLDROOM 1'!U$2:U350,'BLAST COLDROOM 1'!$C$2:$C350,$B380,'BLAST COLDROOM 1'!$E$2:$E350,$C380,'BLAST COLDROOM 1'!$A$2:$A350,$A380))</f>
        <v/>
      </c>
      <c r="T380" s="5" t="str">
        <f>IF($A380="","",SUMIFS('BLAST COLDROOM 1'!V$2:V350,'BLAST COLDROOM 1'!$C$2:$C350,$B380,'BLAST COLDROOM 1'!$E$2:$E350,$C380,'BLAST COLDROOM 1'!$A$2:$A350,$A380))</f>
        <v/>
      </c>
      <c r="U380" s="5" t="str">
        <f>IF($A380="","",SUMIFS(#REF!,'BLAST COLDROOM 1'!$C$2:$C350,$B380,'BLAST COLDROOM 1'!$E$2:$E350,$C380,'BLAST COLDROOM 1'!$A$2:$A350,$A380))</f>
        <v/>
      </c>
      <c r="V380" s="5" t="str">
        <f>IF($A380="","",SUMIFS('BLAST COLDROOM 1'!X$2:X350,'BLAST COLDROOM 1'!$C$2:$C350,$B380,'BLAST COLDROOM 1'!$E$2:$E350,$C380,'BLAST COLDROOM 1'!$A$2:$A350,$A380))</f>
        <v/>
      </c>
      <c r="W380" s="5" t="str">
        <f>IF($A380="","",SUMIFS('BLAST COLDROOM 1'!Y$2:Y350,'BLAST COLDROOM 1'!$C$2:$C350,$B380,'BLAST COLDROOM 1'!$E$2:$E350,$C380,'BLAST COLDROOM 1'!$A$2:$A350,$A380))</f>
        <v/>
      </c>
      <c r="X380" s="5" t="str">
        <f>IF($A380="","",SUMIFS('BLAST COLDROOM 1'!Z$2:Z350,'BLAST COLDROOM 1'!$C$2:$C350,$B380,'BLAST COLDROOM 1'!$E$2:$E350,$C380,'BLAST COLDROOM 1'!$A$2:$A350,$A380))</f>
        <v/>
      </c>
      <c r="Y380" s="5" t="str">
        <f>IF($A380="","",SUMIFS('BLAST COLDROOM 1'!AA$2:AA350,'BLAST COLDROOM 1'!$C$2:$C350,$B380,'BLAST COLDROOM 1'!$E$2:$E350,$C380,'BLAST COLDROOM 1'!$A$2:$A350,$A380))</f>
        <v/>
      </c>
      <c r="Z380" s="5" t="str">
        <f>IF($A380="","",SUMIFS('BLAST COLDROOM 1'!AB$2:AB350,'BLAST COLDROOM 1'!$C$2:$C350,$B380,'BLAST COLDROOM 1'!$E$2:$E350,$C380,'BLAST COLDROOM 1'!$A$2:$A350,$A380))</f>
        <v/>
      </c>
      <c r="AA380" s="5" t="str">
        <f>IF($A380="","",SUMIFS('BLAST COLDROOM 1'!AC$2:AC350,'BLAST COLDROOM 1'!$C$2:$C350,$B380,'BLAST COLDROOM 1'!$E$2:$E350,$C380,'BLAST COLDROOM 1'!$A$2:$A350,$A380))</f>
        <v/>
      </c>
      <c r="AB380" s="5" t="str">
        <f>IF($A380="","",SUMIFS('BLAST COLDROOM 1'!AD$2:AD350,'BLAST COLDROOM 1'!$C$2:$C350,$B380,'BLAST COLDROOM 1'!$E$2:$E350,$C380,'BLAST COLDROOM 1'!$A$2:$A350,$A380))</f>
        <v/>
      </c>
      <c r="AC380" s="5" t="str">
        <f>IF($A380="","",SUMIFS('BLAST COLDROOM 1'!AE$2:AE350,'BLAST COLDROOM 1'!$C$2:$C350,$B380,'BLAST COLDROOM 1'!$E$2:$E350,$C380,'BLAST COLDROOM 1'!$A$2:$A350,$A380))</f>
        <v/>
      </c>
      <c r="AD380" s="5" t="str">
        <f>IF($A380="","",SUMIFS('BLAST COLDROOM 1'!AF$2:AF350,'BLAST COLDROOM 1'!$C$2:$C350,$B380,'BLAST COLDROOM 1'!$E$2:$E350,$C380,'BLAST COLDROOM 1'!$A$2:$A350,$A380))</f>
        <v/>
      </c>
      <c r="AE380" s="5" t="str">
        <f>IF($A380="","",SUMIFS('BLAST COLDROOM 1'!AG$2:AG350,'BLAST COLDROOM 1'!$C$2:$C350,$B380,'BLAST COLDROOM 1'!$E$2:$E350,$C380,'BLAST COLDROOM 1'!$A$2:$A350,$A380))</f>
        <v/>
      </c>
      <c r="AF380" s="5" t="str">
        <f>IF($A380="","",SUMIFS('BLAST COLDROOM 1'!AH$2:AH350,'BLAST COLDROOM 1'!$C$2:$C350,$B380,'BLAST COLDROOM 1'!$E$2:$E350,$C380,'BLAST COLDROOM 1'!$A$2:$A350,$A380))</f>
        <v/>
      </c>
      <c r="AG380" s="5" t="str">
        <f>IF($A380="","",SUMIFS('BLAST COLDROOM 1'!AI$2:AI350,'BLAST COLDROOM 1'!$C$2:$C350,$B380,'BLAST COLDROOM 1'!$E$2:$E350,$C380,'BLAST COLDROOM 1'!$A$2:$A350,$A380))</f>
        <v/>
      </c>
      <c r="AH380" s="5" t="str">
        <f>IF($A380="","",SUMIFS('BLAST COLDROOM 1'!AJ$2:AJ350,'BLAST COLDROOM 1'!$C$2:$C350,$B380,'BLAST COLDROOM 1'!$E$2:$E350,$C380,'BLAST COLDROOM 1'!$A$2:$A350,$A380))</f>
        <v/>
      </c>
      <c r="AI380" s="5" t="str">
        <f>IF($A380="","",SUMIFS('BLAST COLDROOM 1'!AK$2:AK350,'BLAST COLDROOM 1'!$C$2:$C350,$B380,'BLAST COLDROOM 1'!$E$2:$E350,$C380,'BLAST COLDROOM 1'!$A$2:$A350,$A380))</f>
        <v/>
      </c>
      <c r="AJ380" s="5" t="str">
        <f>IF($A380="","",SUMIFS('BLAST COLDROOM 1'!AL$2:AL350,'BLAST COLDROOM 1'!$C$2:$C350,$B380,'BLAST COLDROOM 1'!$E$2:$E350,$C380,'BLAST COLDROOM 1'!$A$2:$A350,$A380))</f>
        <v/>
      </c>
    </row>
    <row r="381" ht="15.75" customHeight="1">
      <c r="A381" s="17"/>
      <c r="B381" s="5"/>
      <c r="C381" s="5"/>
      <c r="D381" s="5" t="str">
        <f>IF($A381="","",SUMIFS('BLAST COLDROOM 1'!F$2:F350,'BLAST COLDROOM 1'!$C$2:$C350,$B381,'BLAST COLDROOM 1'!$E$2:$E350,$C381,'BLAST COLDROOM 1'!$A$2:$A350,$A381))</f>
        <v/>
      </c>
      <c r="E381" s="5" t="str">
        <f>IF($A381="","",SUMIFS('BLAST COLDROOM 1'!G$2:G350,'BLAST COLDROOM 1'!$C$2:$C350,$B381,'BLAST COLDROOM 1'!$E$2:$E350,$C381,'BLAST COLDROOM 1'!$A$2:$A350,$A381))</f>
        <v/>
      </c>
      <c r="F381" s="5" t="str">
        <f>IF($A381="","",SUMIFS('BLAST COLDROOM 1'!H$2:H350,'BLAST COLDROOM 1'!$C$2:$C350,$B381,'BLAST COLDROOM 1'!$E$2:$E350,$C381,'BLAST COLDROOM 1'!$A$2:$A350,$A381))</f>
        <v/>
      </c>
      <c r="G381" s="5" t="str">
        <f>IF($A381="","",SUMIFS('BLAST COLDROOM 1'!I$2:I350,'BLAST COLDROOM 1'!$C$2:$C350,$B381,'BLAST COLDROOM 1'!$E$2:$E350,$C381,'BLAST COLDROOM 1'!$A$2:$A350,$A381))</f>
        <v/>
      </c>
      <c r="H381" s="5" t="str">
        <f>IF($A381="","",SUMIFS('BLAST COLDROOM 1'!J$2:J350,'BLAST COLDROOM 1'!$C$2:$C350,$B381,'BLAST COLDROOM 1'!$E$2:$E350,$C381,'BLAST COLDROOM 1'!$A$2:$A350,$A381))</f>
        <v/>
      </c>
      <c r="I381" s="5" t="str">
        <f>IF($A381="","",SUMIFS('BLAST COLDROOM 1'!K$2:K350,'BLAST COLDROOM 1'!$C$2:$C350,$B381,'BLAST COLDROOM 1'!$E$2:$E350,$C381,'BLAST COLDROOM 1'!$A$2:$A350,$A381))</f>
        <v/>
      </c>
      <c r="J381" s="5" t="str">
        <f>IF($A381="","",SUMIFS(#REF!,'BLAST COLDROOM 1'!$C$2:$C350,$B381,'BLAST COLDROOM 1'!$E$2:$E350,$C381,'BLAST COLDROOM 1'!$A$2:$A350,$A381))</f>
        <v/>
      </c>
      <c r="K381" s="5" t="str">
        <f>IF($A381="","",SUMIFS('BLAST COLDROOM 1'!M$2:M350,'BLAST COLDROOM 1'!$C$2:$C350,$B381,'BLAST COLDROOM 1'!$E$2:$E350,$C381,'BLAST COLDROOM 1'!$A$2:$A350,$A381))</f>
        <v/>
      </c>
      <c r="L381" s="5" t="str">
        <f>IF($A381="","",SUMIFS('BLAST COLDROOM 1'!N$2:N350,'BLAST COLDROOM 1'!$C$2:$C350,$B381,'BLAST COLDROOM 1'!$E$2:$E350,$C381,'BLAST COLDROOM 1'!$A$2:$A350,$A381))</f>
        <v/>
      </c>
      <c r="M381" s="5" t="str">
        <f>IF($A381="","",SUMIFS('BLAST COLDROOM 1'!O$2:O350,'BLAST COLDROOM 1'!$C$2:$C350,$B381,'BLAST COLDROOM 1'!$E$2:$E350,$C381,'BLAST COLDROOM 1'!$A$2:$A350,$A381))</f>
        <v/>
      </c>
      <c r="N381" s="5" t="str">
        <f>IF($A381="","",SUMIFS('BLAST COLDROOM 1'!P$2:P350,'BLAST COLDROOM 1'!$C$2:$C350,$B381,'BLAST COLDROOM 1'!$E$2:$E350,$C381,'BLAST COLDROOM 1'!$A$2:$A350,$A381))</f>
        <v/>
      </c>
      <c r="O381" s="5" t="str">
        <f>IF($A381="","",SUMIFS('BLAST COLDROOM 1'!Q$2:Q350,'BLAST COLDROOM 1'!$C$2:$C350,$B381,'BLAST COLDROOM 1'!$E$2:$E350,$C381,'BLAST COLDROOM 1'!$A$2:$A350,$A381))</f>
        <v/>
      </c>
      <c r="P381" s="5" t="str">
        <f>IF($A381="","",SUMIFS('BLAST COLDROOM 1'!R$2:R350,'BLAST COLDROOM 1'!$C$2:$C350,$B381,'BLAST COLDROOM 1'!$E$2:$E350,$C381,'BLAST COLDROOM 1'!$A$2:$A350,$A381))</f>
        <v/>
      </c>
      <c r="Q381" s="5" t="str">
        <f>IF($A381="","",SUMIFS('BLAST COLDROOM 1'!S$2:S350,'BLAST COLDROOM 1'!$C$2:$C350,$B381,'BLAST COLDROOM 1'!$E$2:$E350,$C381,'BLAST COLDROOM 1'!$A$2:$A350,$A381))</f>
        <v/>
      </c>
      <c r="R381" s="5" t="str">
        <f>IF($A381="","",SUMIFS('BLAST COLDROOM 1'!T$2:T350,'BLAST COLDROOM 1'!$C$2:$C350,$B381,'BLAST COLDROOM 1'!$E$2:$E350,$C381,'BLAST COLDROOM 1'!$A$2:$A350,$A381))</f>
        <v/>
      </c>
      <c r="S381" s="5" t="str">
        <f>IF($A381="","",SUMIFS('BLAST COLDROOM 1'!U$2:U350,'BLAST COLDROOM 1'!$C$2:$C350,$B381,'BLAST COLDROOM 1'!$E$2:$E350,$C381,'BLAST COLDROOM 1'!$A$2:$A350,$A381))</f>
        <v/>
      </c>
      <c r="T381" s="5" t="str">
        <f>IF($A381="","",SUMIFS('BLAST COLDROOM 1'!V$2:V350,'BLAST COLDROOM 1'!$C$2:$C350,$B381,'BLAST COLDROOM 1'!$E$2:$E350,$C381,'BLAST COLDROOM 1'!$A$2:$A350,$A381))</f>
        <v/>
      </c>
      <c r="U381" s="5" t="str">
        <f>IF($A381="","",SUMIFS(#REF!,'BLAST COLDROOM 1'!$C$2:$C350,$B381,'BLAST COLDROOM 1'!$E$2:$E350,$C381,'BLAST COLDROOM 1'!$A$2:$A350,$A381))</f>
        <v/>
      </c>
      <c r="V381" s="5" t="str">
        <f>IF($A381="","",SUMIFS('BLAST COLDROOM 1'!X$2:X350,'BLAST COLDROOM 1'!$C$2:$C350,$B381,'BLAST COLDROOM 1'!$E$2:$E350,$C381,'BLAST COLDROOM 1'!$A$2:$A350,$A381))</f>
        <v/>
      </c>
      <c r="W381" s="5" t="str">
        <f>IF($A381="","",SUMIFS('BLAST COLDROOM 1'!Y$2:Y350,'BLAST COLDROOM 1'!$C$2:$C350,$B381,'BLAST COLDROOM 1'!$E$2:$E350,$C381,'BLAST COLDROOM 1'!$A$2:$A350,$A381))</f>
        <v/>
      </c>
      <c r="X381" s="5" t="str">
        <f>IF($A381="","",SUMIFS('BLAST COLDROOM 1'!Z$2:Z350,'BLAST COLDROOM 1'!$C$2:$C350,$B381,'BLAST COLDROOM 1'!$E$2:$E350,$C381,'BLAST COLDROOM 1'!$A$2:$A350,$A381))</f>
        <v/>
      </c>
      <c r="Y381" s="5" t="str">
        <f>IF($A381="","",SUMIFS('BLAST COLDROOM 1'!AA$2:AA350,'BLAST COLDROOM 1'!$C$2:$C350,$B381,'BLAST COLDROOM 1'!$E$2:$E350,$C381,'BLAST COLDROOM 1'!$A$2:$A350,$A381))</f>
        <v/>
      </c>
      <c r="Z381" s="5" t="str">
        <f>IF($A381="","",SUMIFS('BLAST COLDROOM 1'!AB$2:AB350,'BLAST COLDROOM 1'!$C$2:$C350,$B381,'BLAST COLDROOM 1'!$E$2:$E350,$C381,'BLAST COLDROOM 1'!$A$2:$A350,$A381))</f>
        <v/>
      </c>
      <c r="AA381" s="5" t="str">
        <f>IF($A381="","",SUMIFS('BLAST COLDROOM 1'!AC$2:AC350,'BLAST COLDROOM 1'!$C$2:$C350,$B381,'BLAST COLDROOM 1'!$E$2:$E350,$C381,'BLAST COLDROOM 1'!$A$2:$A350,$A381))</f>
        <v/>
      </c>
      <c r="AB381" s="5" t="str">
        <f>IF($A381="","",SUMIFS('BLAST COLDROOM 1'!AD$2:AD350,'BLAST COLDROOM 1'!$C$2:$C350,$B381,'BLAST COLDROOM 1'!$E$2:$E350,$C381,'BLAST COLDROOM 1'!$A$2:$A350,$A381))</f>
        <v/>
      </c>
      <c r="AC381" s="5" t="str">
        <f>IF($A381="","",SUMIFS('BLAST COLDROOM 1'!AE$2:AE350,'BLAST COLDROOM 1'!$C$2:$C350,$B381,'BLAST COLDROOM 1'!$E$2:$E350,$C381,'BLAST COLDROOM 1'!$A$2:$A350,$A381))</f>
        <v/>
      </c>
      <c r="AD381" s="5" t="str">
        <f>IF($A381="","",SUMIFS('BLAST COLDROOM 1'!AF$2:AF350,'BLAST COLDROOM 1'!$C$2:$C350,$B381,'BLAST COLDROOM 1'!$E$2:$E350,$C381,'BLAST COLDROOM 1'!$A$2:$A350,$A381))</f>
        <v/>
      </c>
      <c r="AE381" s="5" t="str">
        <f>IF($A381="","",SUMIFS('BLAST COLDROOM 1'!AG$2:AG350,'BLAST COLDROOM 1'!$C$2:$C350,$B381,'BLAST COLDROOM 1'!$E$2:$E350,$C381,'BLAST COLDROOM 1'!$A$2:$A350,$A381))</f>
        <v/>
      </c>
      <c r="AF381" s="5" t="str">
        <f>IF($A381="","",SUMIFS('BLAST COLDROOM 1'!AH$2:AH350,'BLAST COLDROOM 1'!$C$2:$C350,$B381,'BLAST COLDROOM 1'!$E$2:$E350,$C381,'BLAST COLDROOM 1'!$A$2:$A350,$A381))</f>
        <v/>
      </c>
      <c r="AG381" s="5" t="str">
        <f>IF($A381="","",SUMIFS('BLAST COLDROOM 1'!AI$2:AI350,'BLAST COLDROOM 1'!$C$2:$C350,$B381,'BLAST COLDROOM 1'!$E$2:$E350,$C381,'BLAST COLDROOM 1'!$A$2:$A350,$A381))</f>
        <v/>
      </c>
      <c r="AH381" s="5" t="str">
        <f>IF($A381="","",SUMIFS('BLAST COLDROOM 1'!AJ$2:AJ350,'BLAST COLDROOM 1'!$C$2:$C350,$B381,'BLAST COLDROOM 1'!$E$2:$E350,$C381,'BLAST COLDROOM 1'!$A$2:$A350,$A381))</f>
        <v/>
      </c>
      <c r="AI381" s="5" t="str">
        <f>IF($A381="","",SUMIFS('BLAST COLDROOM 1'!AK$2:AK350,'BLAST COLDROOM 1'!$C$2:$C350,$B381,'BLAST COLDROOM 1'!$E$2:$E350,$C381,'BLAST COLDROOM 1'!$A$2:$A350,$A381))</f>
        <v/>
      </c>
      <c r="AJ381" s="5" t="str">
        <f>IF($A381="","",SUMIFS('BLAST COLDROOM 1'!AL$2:AL350,'BLAST COLDROOM 1'!$C$2:$C350,$B381,'BLAST COLDROOM 1'!$E$2:$E350,$C381,'BLAST COLDROOM 1'!$A$2:$A350,$A381))</f>
        <v/>
      </c>
    </row>
    <row r="382" ht="15.75" customHeight="1">
      <c r="A382" s="17"/>
      <c r="B382" s="5"/>
      <c r="C382" s="5"/>
      <c r="D382" s="5" t="str">
        <f>IF($A382="","",SUMIFS('BLAST COLDROOM 1'!F$2:F350,'BLAST COLDROOM 1'!$C$2:$C350,$B382,'BLAST COLDROOM 1'!$E$2:$E350,$C382,'BLAST COLDROOM 1'!$A$2:$A350,$A382))</f>
        <v/>
      </c>
      <c r="E382" s="5" t="str">
        <f>IF($A382="","",SUMIFS('BLAST COLDROOM 1'!G$2:G350,'BLAST COLDROOM 1'!$C$2:$C350,$B382,'BLAST COLDROOM 1'!$E$2:$E350,$C382,'BLAST COLDROOM 1'!$A$2:$A350,$A382))</f>
        <v/>
      </c>
      <c r="F382" s="5" t="str">
        <f>IF($A382="","",SUMIFS('BLAST COLDROOM 1'!H$2:H350,'BLAST COLDROOM 1'!$C$2:$C350,$B382,'BLAST COLDROOM 1'!$E$2:$E350,$C382,'BLAST COLDROOM 1'!$A$2:$A350,$A382))</f>
        <v/>
      </c>
      <c r="G382" s="5" t="str">
        <f>IF($A382="","",SUMIFS('BLAST COLDROOM 1'!I$2:I350,'BLAST COLDROOM 1'!$C$2:$C350,$B382,'BLAST COLDROOM 1'!$E$2:$E350,$C382,'BLAST COLDROOM 1'!$A$2:$A350,$A382))</f>
        <v/>
      </c>
      <c r="H382" s="5" t="str">
        <f>IF($A382="","",SUMIFS('BLAST COLDROOM 1'!J$2:J350,'BLAST COLDROOM 1'!$C$2:$C350,$B382,'BLAST COLDROOM 1'!$E$2:$E350,$C382,'BLAST COLDROOM 1'!$A$2:$A350,$A382))</f>
        <v/>
      </c>
      <c r="I382" s="5" t="str">
        <f>IF($A382="","",SUMIFS('BLAST COLDROOM 1'!K$2:K350,'BLAST COLDROOM 1'!$C$2:$C350,$B382,'BLAST COLDROOM 1'!$E$2:$E350,$C382,'BLAST COLDROOM 1'!$A$2:$A350,$A382))</f>
        <v/>
      </c>
      <c r="J382" s="5" t="str">
        <f>IF($A382="","",SUMIFS(#REF!,'BLAST COLDROOM 1'!$C$2:$C350,$B382,'BLAST COLDROOM 1'!$E$2:$E350,$C382,'BLAST COLDROOM 1'!$A$2:$A350,$A382))</f>
        <v/>
      </c>
      <c r="K382" s="5" t="str">
        <f>IF($A382="","",SUMIFS('BLAST COLDROOM 1'!M$2:M350,'BLAST COLDROOM 1'!$C$2:$C350,$B382,'BLAST COLDROOM 1'!$E$2:$E350,$C382,'BLAST COLDROOM 1'!$A$2:$A350,$A382))</f>
        <v/>
      </c>
      <c r="L382" s="5" t="str">
        <f>IF($A382="","",SUMIFS('BLAST COLDROOM 1'!N$2:N350,'BLAST COLDROOM 1'!$C$2:$C350,$B382,'BLAST COLDROOM 1'!$E$2:$E350,$C382,'BLAST COLDROOM 1'!$A$2:$A350,$A382))</f>
        <v/>
      </c>
      <c r="M382" s="5" t="str">
        <f>IF($A382="","",SUMIFS('BLAST COLDROOM 1'!O$2:O350,'BLAST COLDROOM 1'!$C$2:$C350,$B382,'BLAST COLDROOM 1'!$E$2:$E350,$C382,'BLAST COLDROOM 1'!$A$2:$A350,$A382))</f>
        <v/>
      </c>
      <c r="N382" s="5" t="str">
        <f>IF($A382="","",SUMIFS('BLAST COLDROOM 1'!P$2:P350,'BLAST COLDROOM 1'!$C$2:$C350,$B382,'BLAST COLDROOM 1'!$E$2:$E350,$C382,'BLAST COLDROOM 1'!$A$2:$A350,$A382))</f>
        <v/>
      </c>
      <c r="O382" s="5" t="str">
        <f>IF($A382="","",SUMIFS('BLAST COLDROOM 1'!Q$2:Q350,'BLAST COLDROOM 1'!$C$2:$C350,$B382,'BLAST COLDROOM 1'!$E$2:$E350,$C382,'BLAST COLDROOM 1'!$A$2:$A350,$A382))</f>
        <v/>
      </c>
      <c r="P382" s="5" t="str">
        <f>IF($A382="","",SUMIFS('BLAST COLDROOM 1'!R$2:R350,'BLAST COLDROOM 1'!$C$2:$C350,$B382,'BLAST COLDROOM 1'!$E$2:$E350,$C382,'BLAST COLDROOM 1'!$A$2:$A350,$A382))</f>
        <v/>
      </c>
      <c r="Q382" s="5" t="str">
        <f>IF($A382="","",SUMIFS('BLAST COLDROOM 1'!S$2:S350,'BLAST COLDROOM 1'!$C$2:$C350,$B382,'BLAST COLDROOM 1'!$E$2:$E350,$C382,'BLAST COLDROOM 1'!$A$2:$A350,$A382))</f>
        <v/>
      </c>
      <c r="R382" s="5" t="str">
        <f>IF($A382="","",SUMIFS('BLAST COLDROOM 1'!T$2:T350,'BLAST COLDROOM 1'!$C$2:$C350,$B382,'BLAST COLDROOM 1'!$E$2:$E350,$C382,'BLAST COLDROOM 1'!$A$2:$A350,$A382))</f>
        <v/>
      </c>
      <c r="S382" s="5" t="str">
        <f>IF($A382="","",SUMIFS('BLAST COLDROOM 1'!U$2:U350,'BLAST COLDROOM 1'!$C$2:$C350,$B382,'BLAST COLDROOM 1'!$E$2:$E350,$C382,'BLAST COLDROOM 1'!$A$2:$A350,$A382))</f>
        <v/>
      </c>
      <c r="T382" s="5" t="str">
        <f>IF($A382="","",SUMIFS('BLAST COLDROOM 1'!V$2:V350,'BLAST COLDROOM 1'!$C$2:$C350,$B382,'BLAST COLDROOM 1'!$E$2:$E350,$C382,'BLAST COLDROOM 1'!$A$2:$A350,$A382))</f>
        <v/>
      </c>
      <c r="U382" s="5" t="str">
        <f>IF($A382="","",SUMIFS(#REF!,'BLAST COLDROOM 1'!$C$2:$C350,$B382,'BLAST COLDROOM 1'!$E$2:$E350,$C382,'BLAST COLDROOM 1'!$A$2:$A350,$A382))</f>
        <v/>
      </c>
      <c r="V382" s="5" t="str">
        <f>IF($A382="","",SUMIFS('BLAST COLDROOM 1'!X$2:X350,'BLAST COLDROOM 1'!$C$2:$C350,$B382,'BLAST COLDROOM 1'!$E$2:$E350,$C382,'BLAST COLDROOM 1'!$A$2:$A350,$A382))</f>
        <v/>
      </c>
      <c r="W382" s="5" t="str">
        <f>IF($A382="","",SUMIFS('BLAST COLDROOM 1'!Y$2:Y350,'BLAST COLDROOM 1'!$C$2:$C350,$B382,'BLAST COLDROOM 1'!$E$2:$E350,$C382,'BLAST COLDROOM 1'!$A$2:$A350,$A382))</f>
        <v/>
      </c>
      <c r="X382" s="5" t="str">
        <f>IF($A382="","",SUMIFS('BLAST COLDROOM 1'!Z$2:Z350,'BLAST COLDROOM 1'!$C$2:$C350,$B382,'BLAST COLDROOM 1'!$E$2:$E350,$C382,'BLAST COLDROOM 1'!$A$2:$A350,$A382))</f>
        <v/>
      </c>
      <c r="Y382" s="5" t="str">
        <f>IF($A382="","",SUMIFS('BLAST COLDROOM 1'!AA$2:AA350,'BLAST COLDROOM 1'!$C$2:$C350,$B382,'BLAST COLDROOM 1'!$E$2:$E350,$C382,'BLAST COLDROOM 1'!$A$2:$A350,$A382))</f>
        <v/>
      </c>
      <c r="Z382" s="5" t="str">
        <f>IF($A382="","",SUMIFS('BLAST COLDROOM 1'!AB$2:AB350,'BLAST COLDROOM 1'!$C$2:$C350,$B382,'BLAST COLDROOM 1'!$E$2:$E350,$C382,'BLAST COLDROOM 1'!$A$2:$A350,$A382))</f>
        <v/>
      </c>
      <c r="AA382" s="5" t="str">
        <f>IF($A382="","",SUMIFS('BLAST COLDROOM 1'!AC$2:AC350,'BLAST COLDROOM 1'!$C$2:$C350,$B382,'BLAST COLDROOM 1'!$E$2:$E350,$C382,'BLAST COLDROOM 1'!$A$2:$A350,$A382))</f>
        <v/>
      </c>
      <c r="AB382" s="5" t="str">
        <f>IF($A382="","",SUMIFS('BLAST COLDROOM 1'!AD$2:AD350,'BLAST COLDROOM 1'!$C$2:$C350,$B382,'BLAST COLDROOM 1'!$E$2:$E350,$C382,'BLAST COLDROOM 1'!$A$2:$A350,$A382))</f>
        <v/>
      </c>
      <c r="AC382" s="5" t="str">
        <f>IF($A382="","",SUMIFS('BLAST COLDROOM 1'!AE$2:AE350,'BLAST COLDROOM 1'!$C$2:$C350,$B382,'BLAST COLDROOM 1'!$E$2:$E350,$C382,'BLAST COLDROOM 1'!$A$2:$A350,$A382))</f>
        <v/>
      </c>
      <c r="AD382" s="5" t="str">
        <f>IF($A382="","",SUMIFS('BLAST COLDROOM 1'!AF$2:AF350,'BLAST COLDROOM 1'!$C$2:$C350,$B382,'BLAST COLDROOM 1'!$E$2:$E350,$C382,'BLAST COLDROOM 1'!$A$2:$A350,$A382))</f>
        <v/>
      </c>
      <c r="AE382" s="5" t="str">
        <f>IF($A382="","",SUMIFS('BLAST COLDROOM 1'!AG$2:AG350,'BLAST COLDROOM 1'!$C$2:$C350,$B382,'BLAST COLDROOM 1'!$E$2:$E350,$C382,'BLAST COLDROOM 1'!$A$2:$A350,$A382))</f>
        <v/>
      </c>
      <c r="AF382" s="5" t="str">
        <f>IF($A382="","",SUMIFS('BLAST COLDROOM 1'!AH$2:AH350,'BLAST COLDROOM 1'!$C$2:$C350,$B382,'BLAST COLDROOM 1'!$E$2:$E350,$C382,'BLAST COLDROOM 1'!$A$2:$A350,$A382))</f>
        <v/>
      </c>
      <c r="AG382" s="5" t="str">
        <f>IF($A382="","",SUMIFS('BLAST COLDROOM 1'!AI$2:AI350,'BLAST COLDROOM 1'!$C$2:$C350,$B382,'BLAST COLDROOM 1'!$E$2:$E350,$C382,'BLAST COLDROOM 1'!$A$2:$A350,$A382))</f>
        <v/>
      </c>
      <c r="AH382" s="5" t="str">
        <f>IF($A382="","",SUMIFS('BLAST COLDROOM 1'!AJ$2:AJ350,'BLAST COLDROOM 1'!$C$2:$C350,$B382,'BLAST COLDROOM 1'!$E$2:$E350,$C382,'BLAST COLDROOM 1'!$A$2:$A350,$A382))</f>
        <v/>
      </c>
      <c r="AI382" s="5" t="str">
        <f>IF($A382="","",SUMIFS('BLAST COLDROOM 1'!AK$2:AK350,'BLAST COLDROOM 1'!$C$2:$C350,$B382,'BLAST COLDROOM 1'!$E$2:$E350,$C382,'BLAST COLDROOM 1'!$A$2:$A350,$A382))</f>
        <v/>
      </c>
      <c r="AJ382" s="5" t="str">
        <f>IF($A382="","",SUMIFS('BLAST COLDROOM 1'!AL$2:AL350,'BLAST COLDROOM 1'!$C$2:$C350,$B382,'BLAST COLDROOM 1'!$E$2:$E350,$C382,'BLAST COLDROOM 1'!$A$2:$A350,$A382))</f>
        <v/>
      </c>
    </row>
    <row r="383" ht="15.75" customHeight="1">
      <c r="A383" s="17"/>
      <c r="B383" s="5"/>
      <c r="C383" s="5"/>
      <c r="D383" s="5" t="str">
        <f>IF($A383="","",SUMIFS('BLAST COLDROOM 1'!F$2:F350,'BLAST COLDROOM 1'!$C$2:$C350,$B383,'BLAST COLDROOM 1'!$E$2:$E350,$C383,'BLAST COLDROOM 1'!$A$2:$A350,$A383))</f>
        <v/>
      </c>
      <c r="E383" s="5" t="str">
        <f>IF($A383="","",SUMIFS('BLAST COLDROOM 1'!G$2:G350,'BLAST COLDROOM 1'!$C$2:$C350,$B383,'BLAST COLDROOM 1'!$E$2:$E350,$C383,'BLAST COLDROOM 1'!$A$2:$A350,$A383))</f>
        <v/>
      </c>
      <c r="F383" s="5" t="str">
        <f>IF($A383="","",SUMIFS('BLAST COLDROOM 1'!H$2:H350,'BLAST COLDROOM 1'!$C$2:$C350,$B383,'BLAST COLDROOM 1'!$E$2:$E350,$C383,'BLAST COLDROOM 1'!$A$2:$A350,$A383))</f>
        <v/>
      </c>
      <c r="G383" s="5" t="str">
        <f>IF($A383="","",SUMIFS('BLAST COLDROOM 1'!I$2:I350,'BLAST COLDROOM 1'!$C$2:$C350,$B383,'BLAST COLDROOM 1'!$E$2:$E350,$C383,'BLAST COLDROOM 1'!$A$2:$A350,$A383))</f>
        <v/>
      </c>
      <c r="H383" s="5" t="str">
        <f>IF($A383="","",SUMIFS('BLAST COLDROOM 1'!J$2:J350,'BLAST COLDROOM 1'!$C$2:$C350,$B383,'BLAST COLDROOM 1'!$E$2:$E350,$C383,'BLAST COLDROOM 1'!$A$2:$A350,$A383))</f>
        <v/>
      </c>
      <c r="I383" s="5" t="str">
        <f>IF($A383="","",SUMIFS('BLAST COLDROOM 1'!K$2:K350,'BLAST COLDROOM 1'!$C$2:$C350,$B383,'BLAST COLDROOM 1'!$E$2:$E350,$C383,'BLAST COLDROOM 1'!$A$2:$A350,$A383))</f>
        <v/>
      </c>
      <c r="J383" s="5" t="str">
        <f>IF($A383="","",SUMIFS(#REF!,'BLAST COLDROOM 1'!$C$2:$C350,$B383,'BLAST COLDROOM 1'!$E$2:$E350,$C383,'BLAST COLDROOM 1'!$A$2:$A350,$A383))</f>
        <v/>
      </c>
      <c r="K383" s="5" t="str">
        <f>IF($A383="","",SUMIFS('BLAST COLDROOM 1'!M$2:M350,'BLAST COLDROOM 1'!$C$2:$C350,$B383,'BLAST COLDROOM 1'!$E$2:$E350,$C383,'BLAST COLDROOM 1'!$A$2:$A350,$A383))</f>
        <v/>
      </c>
      <c r="L383" s="5" t="str">
        <f>IF($A383="","",SUMIFS('BLAST COLDROOM 1'!N$2:N350,'BLAST COLDROOM 1'!$C$2:$C350,$B383,'BLAST COLDROOM 1'!$E$2:$E350,$C383,'BLAST COLDROOM 1'!$A$2:$A350,$A383))</f>
        <v/>
      </c>
      <c r="M383" s="5" t="str">
        <f>IF($A383="","",SUMIFS('BLAST COLDROOM 1'!O$2:O350,'BLAST COLDROOM 1'!$C$2:$C350,$B383,'BLAST COLDROOM 1'!$E$2:$E350,$C383,'BLAST COLDROOM 1'!$A$2:$A350,$A383))</f>
        <v/>
      </c>
      <c r="N383" s="5" t="str">
        <f>IF($A383="","",SUMIFS('BLAST COLDROOM 1'!P$2:P350,'BLAST COLDROOM 1'!$C$2:$C350,$B383,'BLAST COLDROOM 1'!$E$2:$E350,$C383,'BLAST COLDROOM 1'!$A$2:$A350,$A383))</f>
        <v/>
      </c>
      <c r="O383" s="5" t="str">
        <f>IF($A383="","",SUMIFS('BLAST COLDROOM 1'!Q$2:Q350,'BLAST COLDROOM 1'!$C$2:$C350,$B383,'BLAST COLDROOM 1'!$E$2:$E350,$C383,'BLAST COLDROOM 1'!$A$2:$A350,$A383))</f>
        <v/>
      </c>
      <c r="P383" s="5" t="str">
        <f>IF($A383="","",SUMIFS('BLAST COLDROOM 1'!R$2:R350,'BLAST COLDROOM 1'!$C$2:$C350,$B383,'BLAST COLDROOM 1'!$E$2:$E350,$C383,'BLAST COLDROOM 1'!$A$2:$A350,$A383))</f>
        <v/>
      </c>
      <c r="Q383" s="5" t="str">
        <f>IF($A383="","",SUMIFS('BLAST COLDROOM 1'!S$2:S350,'BLAST COLDROOM 1'!$C$2:$C350,$B383,'BLAST COLDROOM 1'!$E$2:$E350,$C383,'BLAST COLDROOM 1'!$A$2:$A350,$A383))</f>
        <v/>
      </c>
      <c r="R383" s="5" t="str">
        <f>IF($A383="","",SUMIFS('BLAST COLDROOM 1'!T$2:T350,'BLAST COLDROOM 1'!$C$2:$C350,$B383,'BLAST COLDROOM 1'!$E$2:$E350,$C383,'BLAST COLDROOM 1'!$A$2:$A350,$A383))</f>
        <v/>
      </c>
      <c r="S383" s="5" t="str">
        <f>IF($A383="","",SUMIFS('BLAST COLDROOM 1'!U$2:U350,'BLAST COLDROOM 1'!$C$2:$C350,$B383,'BLAST COLDROOM 1'!$E$2:$E350,$C383,'BLAST COLDROOM 1'!$A$2:$A350,$A383))</f>
        <v/>
      </c>
      <c r="T383" s="5" t="str">
        <f>IF($A383="","",SUMIFS('BLAST COLDROOM 1'!V$2:V350,'BLAST COLDROOM 1'!$C$2:$C350,$B383,'BLAST COLDROOM 1'!$E$2:$E350,$C383,'BLAST COLDROOM 1'!$A$2:$A350,$A383))</f>
        <v/>
      </c>
      <c r="U383" s="5" t="str">
        <f>IF($A383="","",SUMIFS(#REF!,'BLAST COLDROOM 1'!$C$2:$C350,$B383,'BLAST COLDROOM 1'!$E$2:$E350,$C383,'BLAST COLDROOM 1'!$A$2:$A350,$A383))</f>
        <v/>
      </c>
      <c r="V383" s="5" t="str">
        <f>IF($A383="","",SUMIFS('BLAST COLDROOM 1'!X$2:X350,'BLAST COLDROOM 1'!$C$2:$C350,$B383,'BLAST COLDROOM 1'!$E$2:$E350,$C383,'BLAST COLDROOM 1'!$A$2:$A350,$A383))</f>
        <v/>
      </c>
      <c r="W383" s="5" t="str">
        <f>IF($A383="","",SUMIFS('BLAST COLDROOM 1'!Y$2:Y350,'BLAST COLDROOM 1'!$C$2:$C350,$B383,'BLAST COLDROOM 1'!$E$2:$E350,$C383,'BLAST COLDROOM 1'!$A$2:$A350,$A383))</f>
        <v/>
      </c>
      <c r="X383" s="5" t="str">
        <f>IF($A383="","",SUMIFS('BLAST COLDROOM 1'!Z$2:Z350,'BLAST COLDROOM 1'!$C$2:$C350,$B383,'BLAST COLDROOM 1'!$E$2:$E350,$C383,'BLAST COLDROOM 1'!$A$2:$A350,$A383))</f>
        <v/>
      </c>
      <c r="Y383" s="5" t="str">
        <f>IF($A383="","",SUMIFS('BLAST COLDROOM 1'!AA$2:AA350,'BLAST COLDROOM 1'!$C$2:$C350,$B383,'BLAST COLDROOM 1'!$E$2:$E350,$C383,'BLAST COLDROOM 1'!$A$2:$A350,$A383))</f>
        <v/>
      </c>
      <c r="Z383" s="5" t="str">
        <f>IF($A383="","",SUMIFS('BLAST COLDROOM 1'!AB$2:AB350,'BLAST COLDROOM 1'!$C$2:$C350,$B383,'BLAST COLDROOM 1'!$E$2:$E350,$C383,'BLAST COLDROOM 1'!$A$2:$A350,$A383))</f>
        <v/>
      </c>
      <c r="AA383" s="5" t="str">
        <f>IF($A383="","",SUMIFS('BLAST COLDROOM 1'!AC$2:AC350,'BLAST COLDROOM 1'!$C$2:$C350,$B383,'BLAST COLDROOM 1'!$E$2:$E350,$C383,'BLAST COLDROOM 1'!$A$2:$A350,$A383))</f>
        <v/>
      </c>
      <c r="AB383" s="5" t="str">
        <f>IF($A383="","",SUMIFS('BLAST COLDROOM 1'!AD$2:AD350,'BLAST COLDROOM 1'!$C$2:$C350,$B383,'BLAST COLDROOM 1'!$E$2:$E350,$C383,'BLAST COLDROOM 1'!$A$2:$A350,$A383))</f>
        <v/>
      </c>
      <c r="AC383" s="5" t="str">
        <f>IF($A383="","",SUMIFS('BLAST COLDROOM 1'!AE$2:AE350,'BLAST COLDROOM 1'!$C$2:$C350,$B383,'BLAST COLDROOM 1'!$E$2:$E350,$C383,'BLAST COLDROOM 1'!$A$2:$A350,$A383))</f>
        <v/>
      </c>
      <c r="AD383" s="5" t="str">
        <f>IF($A383="","",SUMIFS('BLAST COLDROOM 1'!AF$2:AF350,'BLAST COLDROOM 1'!$C$2:$C350,$B383,'BLAST COLDROOM 1'!$E$2:$E350,$C383,'BLAST COLDROOM 1'!$A$2:$A350,$A383))</f>
        <v/>
      </c>
      <c r="AE383" s="5" t="str">
        <f>IF($A383="","",SUMIFS('BLAST COLDROOM 1'!AG$2:AG350,'BLAST COLDROOM 1'!$C$2:$C350,$B383,'BLAST COLDROOM 1'!$E$2:$E350,$C383,'BLAST COLDROOM 1'!$A$2:$A350,$A383))</f>
        <v/>
      </c>
      <c r="AF383" s="5" t="str">
        <f>IF($A383="","",SUMIFS('BLAST COLDROOM 1'!AH$2:AH350,'BLAST COLDROOM 1'!$C$2:$C350,$B383,'BLAST COLDROOM 1'!$E$2:$E350,$C383,'BLAST COLDROOM 1'!$A$2:$A350,$A383))</f>
        <v/>
      </c>
      <c r="AG383" s="5" t="str">
        <f>IF($A383="","",SUMIFS('BLAST COLDROOM 1'!AI$2:AI350,'BLAST COLDROOM 1'!$C$2:$C350,$B383,'BLAST COLDROOM 1'!$E$2:$E350,$C383,'BLAST COLDROOM 1'!$A$2:$A350,$A383))</f>
        <v/>
      </c>
      <c r="AH383" s="5" t="str">
        <f>IF($A383="","",SUMIFS('BLAST COLDROOM 1'!AJ$2:AJ350,'BLAST COLDROOM 1'!$C$2:$C350,$B383,'BLAST COLDROOM 1'!$E$2:$E350,$C383,'BLAST COLDROOM 1'!$A$2:$A350,$A383))</f>
        <v/>
      </c>
      <c r="AI383" s="5" t="str">
        <f>IF($A383="","",SUMIFS('BLAST COLDROOM 1'!AK$2:AK350,'BLAST COLDROOM 1'!$C$2:$C350,$B383,'BLAST COLDROOM 1'!$E$2:$E350,$C383,'BLAST COLDROOM 1'!$A$2:$A350,$A383))</f>
        <v/>
      </c>
      <c r="AJ383" s="5" t="str">
        <f>IF($A383="","",SUMIFS('BLAST COLDROOM 1'!AL$2:AL350,'BLAST COLDROOM 1'!$C$2:$C350,$B383,'BLAST COLDROOM 1'!$E$2:$E350,$C383,'BLAST COLDROOM 1'!$A$2:$A350,$A383))</f>
        <v/>
      </c>
    </row>
    <row r="384" ht="15.75" customHeight="1">
      <c r="A384" s="17"/>
      <c r="B384" s="5"/>
      <c r="C384" s="5"/>
      <c r="D384" s="5" t="str">
        <f>IF($A384="","",SUMIFS('BLAST COLDROOM 1'!F$2:F350,'BLAST COLDROOM 1'!$C$2:$C350,$B384,'BLAST COLDROOM 1'!$E$2:$E350,$C384,'BLAST COLDROOM 1'!$A$2:$A350,$A384))</f>
        <v/>
      </c>
      <c r="E384" s="5" t="str">
        <f>IF($A384="","",SUMIFS('BLAST COLDROOM 1'!G$2:G350,'BLAST COLDROOM 1'!$C$2:$C350,$B384,'BLAST COLDROOM 1'!$E$2:$E350,$C384,'BLAST COLDROOM 1'!$A$2:$A350,$A384))</f>
        <v/>
      </c>
      <c r="F384" s="5" t="str">
        <f>IF($A384="","",SUMIFS('BLAST COLDROOM 1'!H$2:H350,'BLAST COLDROOM 1'!$C$2:$C350,$B384,'BLAST COLDROOM 1'!$E$2:$E350,$C384,'BLAST COLDROOM 1'!$A$2:$A350,$A384))</f>
        <v/>
      </c>
      <c r="G384" s="5" t="str">
        <f>IF($A384="","",SUMIFS('BLAST COLDROOM 1'!I$2:I350,'BLAST COLDROOM 1'!$C$2:$C350,$B384,'BLAST COLDROOM 1'!$E$2:$E350,$C384,'BLAST COLDROOM 1'!$A$2:$A350,$A384))</f>
        <v/>
      </c>
      <c r="H384" s="5" t="str">
        <f>IF($A384="","",SUMIFS('BLAST COLDROOM 1'!J$2:J350,'BLAST COLDROOM 1'!$C$2:$C350,$B384,'BLAST COLDROOM 1'!$E$2:$E350,$C384,'BLAST COLDROOM 1'!$A$2:$A350,$A384))</f>
        <v/>
      </c>
      <c r="I384" s="5" t="str">
        <f>IF($A384="","",SUMIFS('BLAST COLDROOM 1'!K$2:K350,'BLAST COLDROOM 1'!$C$2:$C350,$B384,'BLAST COLDROOM 1'!$E$2:$E350,$C384,'BLAST COLDROOM 1'!$A$2:$A350,$A384))</f>
        <v/>
      </c>
      <c r="J384" s="5" t="str">
        <f>IF($A384="","",SUMIFS(#REF!,'BLAST COLDROOM 1'!$C$2:$C350,$B384,'BLAST COLDROOM 1'!$E$2:$E350,$C384,'BLAST COLDROOM 1'!$A$2:$A350,$A384))</f>
        <v/>
      </c>
      <c r="K384" s="5" t="str">
        <f>IF($A384="","",SUMIFS('BLAST COLDROOM 1'!M$2:M350,'BLAST COLDROOM 1'!$C$2:$C350,$B384,'BLAST COLDROOM 1'!$E$2:$E350,$C384,'BLAST COLDROOM 1'!$A$2:$A350,$A384))</f>
        <v/>
      </c>
      <c r="L384" s="5" t="str">
        <f>IF($A384="","",SUMIFS('BLAST COLDROOM 1'!N$2:N350,'BLAST COLDROOM 1'!$C$2:$C350,$B384,'BLAST COLDROOM 1'!$E$2:$E350,$C384,'BLAST COLDROOM 1'!$A$2:$A350,$A384))</f>
        <v/>
      </c>
      <c r="M384" s="5" t="str">
        <f>IF($A384="","",SUMIFS('BLAST COLDROOM 1'!O$2:O350,'BLAST COLDROOM 1'!$C$2:$C350,$B384,'BLAST COLDROOM 1'!$E$2:$E350,$C384,'BLAST COLDROOM 1'!$A$2:$A350,$A384))</f>
        <v/>
      </c>
      <c r="N384" s="5" t="str">
        <f>IF($A384="","",SUMIFS('BLAST COLDROOM 1'!P$2:P350,'BLAST COLDROOM 1'!$C$2:$C350,$B384,'BLAST COLDROOM 1'!$E$2:$E350,$C384,'BLAST COLDROOM 1'!$A$2:$A350,$A384))</f>
        <v/>
      </c>
      <c r="O384" s="5" t="str">
        <f>IF($A384="","",SUMIFS('BLAST COLDROOM 1'!Q$2:Q350,'BLAST COLDROOM 1'!$C$2:$C350,$B384,'BLAST COLDROOM 1'!$E$2:$E350,$C384,'BLAST COLDROOM 1'!$A$2:$A350,$A384))</f>
        <v/>
      </c>
      <c r="P384" s="5" t="str">
        <f>IF($A384="","",SUMIFS('BLAST COLDROOM 1'!R$2:R350,'BLAST COLDROOM 1'!$C$2:$C350,$B384,'BLAST COLDROOM 1'!$E$2:$E350,$C384,'BLAST COLDROOM 1'!$A$2:$A350,$A384))</f>
        <v/>
      </c>
      <c r="Q384" s="5" t="str">
        <f>IF($A384="","",SUMIFS('BLAST COLDROOM 1'!S$2:S350,'BLAST COLDROOM 1'!$C$2:$C350,$B384,'BLAST COLDROOM 1'!$E$2:$E350,$C384,'BLAST COLDROOM 1'!$A$2:$A350,$A384))</f>
        <v/>
      </c>
      <c r="R384" s="5" t="str">
        <f>IF($A384="","",SUMIFS('BLAST COLDROOM 1'!T$2:T350,'BLAST COLDROOM 1'!$C$2:$C350,$B384,'BLAST COLDROOM 1'!$E$2:$E350,$C384,'BLAST COLDROOM 1'!$A$2:$A350,$A384))</f>
        <v/>
      </c>
      <c r="S384" s="5" t="str">
        <f>IF($A384="","",SUMIFS('BLAST COLDROOM 1'!U$2:U350,'BLAST COLDROOM 1'!$C$2:$C350,$B384,'BLAST COLDROOM 1'!$E$2:$E350,$C384,'BLAST COLDROOM 1'!$A$2:$A350,$A384))</f>
        <v/>
      </c>
      <c r="T384" s="5" t="str">
        <f>IF($A384="","",SUMIFS('BLAST COLDROOM 1'!V$2:V350,'BLAST COLDROOM 1'!$C$2:$C350,$B384,'BLAST COLDROOM 1'!$E$2:$E350,$C384,'BLAST COLDROOM 1'!$A$2:$A350,$A384))</f>
        <v/>
      </c>
      <c r="U384" s="5" t="str">
        <f>IF($A384="","",SUMIFS(#REF!,'BLAST COLDROOM 1'!$C$2:$C350,$B384,'BLAST COLDROOM 1'!$E$2:$E350,$C384,'BLAST COLDROOM 1'!$A$2:$A350,$A384))</f>
        <v/>
      </c>
      <c r="V384" s="5" t="str">
        <f>IF($A384="","",SUMIFS('BLAST COLDROOM 1'!X$2:X350,'BLAST COLDROOM 1'!$C$2:$C350,$B384,'BLAST COLDROOM 1'!$E$2:$E350,$C384,'BLAST COLDROOM 1'!$A$2:$A350,$A384))</f>
        <v/>
      </c>
      <c r="W384" s="5" t="str">
        <f>IF($A384="","",SUMIFS('BLAST COLDROOM 1'!Y$2:Y350,'BLAST COLDROOM 1'!$C$2:$C350,$B384,'BLAST COLDROOM 1'!$E$2:$E350,$C384,'BLAST COLDROOM 1'!$A$2:$A350,$A384))</f>
        <v/>
      </c>
      <c r="X384" s="5" t="str">
        <f>IF($A384="","",SUMIFS('BLAST COLDROOM 1'!Z$2:Z350,'BLAST COLDROOM 1'!$C$2:$C350,$B384,'BLAST COLDROOM 1'!$E$2:$E350,$C384,'BLAST COLDROOM 1'!$A$2:$A350,$A384))</f>
        <v/>
      </c>
      <c r="Y384" s="5" t="str">
        <f>IF($A384="","",SUMIFS('BLAST COLDROOM 1'!AA$2:AA350,'BLAST COLDROOM 1'!$C$2:$C350,$B384,'BLAST COLDROOM 1'!$E$2:$E350,$C384,'BLAST COLDROOM 1'!$A$2:$A350,$A384))</f>
        <v/>
      </c>
      <c r="Z384" s="5" t="str">
        <f>IF($A384="","",SUMIFS('BLAST COLDROOM 1'!AB$2:AB350,'BLAST COLDROOM 1'!$C$2:$C350,$B384,'BLAST COLDROOM 1'!$E$2:$E350,$C384,'BLAST COLDROOM 1'!$A$2:$A350,$A384))</f>
        <v/>
      </c>
      <c r="AA384" s="5" t="str">
        <f>IF($A384="","",SUMIFS('BLAST COLDROOM 1'!AC$2:AC350,'BLAST COLDROOM 1'!$C$2:$C350,$B384,'BLAST COLDROOM 1'!$E$2:$E350,$C384,'BLAST COLDROOM 1'!$A$2:$A350,$A384))</f>
        <v/>
      </c>
      <c r="AB384" s="5" t="str">
        <f>IF($A384="","",SUMIFS('BLAST COLDROOM 1'!AD$2:AD350,'BLAST COLDROOM 1'!$C$2:$C350,$B384,'BLAST COLDROOM 1'!$E$2:$E350,$C384,'BLAST COLDROOM 1'!$A$2:$A350,$A384))</f>
        <v/>
      </c>
      <c r="AC384" s="5" t="str">
        <f>IF($A384="","",SUMIFS('BLAST COLDROOM 1'!AE$2:AE350,'BLAST COLDROOM 1'!$C$2:$C350,$B384,'BLAST COLDROOM 1'!$E$2:$E350,$C384,'BLAST COLDROOM 1'!$A$2:$A350,$A384))</f>
        <v/>
      </c>
      <c r="AD384" s="5" t="str">
        <f>IF($A384="","",SUMIFS('BLAST COLDROOM 1'!AF$2:AF350,'BLAST COLDROOM 1'!$C$2:$C350,$B384,'BLAST COLDROOM 1'!$E$2:$E350,$C384,'BLAST COLDROOM 1'!$A$2:$A350,$A384))</f>
        <v/>
      </c>
      <c r="AE384" s="5" t="str">
        <f>IF($A384="","",SUMIFS('BLAST COLDROOM 1'!AG$2:AG350,'BLAST COLDROOM 1'!$C$2:$C350,$B384,'BLAST COLDROOM 1'!$E$2:$E350,$C384,'BLAST COLDROOM 1'!$A$2:$A350,$A384))</f>
        <v/>
      </c>
      <c r="AF384" s="5" t="str">
        <f>IF($A384="","",SUMIFS('BLAST COLDROOM 1'!AH$2:AH350,'BLAST COLDROOM 1'!$C$2:$C350,$B384,'BLAST COLDROOM 1'!$E$2:$E350,$C384,'BLAST COLDROOM 1'!$A$2:$A350,$A384))</f>
        <v/>
      </c>
      <c r="AG384" s="5" t="str">
        <f>IF($A384="","",SUMIFS('BLAST COLDROOM 1'!AI$2:AI350,'BLAST COLDROOM 1'!$C$2:$C350,$B384,'BLAST COLDROOM 1'!$E$2:$E350,$C384,'BLAST COLDROOM 1'!$A$2:$A350,$A384))</f>
        <v/>
      </c>
      <c r="AH384" s="5" t="str">
        <f>IF($A384="","",SUMIFS('BLAST COLDROOM 1'!AJ$2:AJ350,'BLAST COLDROOM 1'!$C$2:$C350,$B384,'BLAST COLDROOM 1'!$E$2:$E350,$C384,'BLAST COLDROOM 1'!$A$2:$A350,$A384))</f>
        <v/>
      </c>
      <c r="AI384" s="5" t="str">
        <f>IF($A384="","",SUMIFS('BLAST COLDROOM 1'!AK$2:AK350,'BLAST COLDROOM 1'!$C$2:$C350,$B384,'BLAST COLDROOM 1'!$E$2:$E350,$C384,'BLAST COLDROOM 1'!$A$2:$A350,$A384))</f>
        <v/>
      </c>
      <c r="AJ384" s="5" t="str">
        <f>IF($A384="","",SUMIFS('BLAST COLDROOM 1'!AL$2:AL350,'BLAST COLDROOM 1'!$C$2:$C350,$B384,'BLAST COLDROOM 1'!$E$2:$E350,$C384,'BLAST COLDROOM 1'!$A$2:$A350,$A384))</f>
        <v/>
      </c>
    </row>
    <row r="385" ht="15.75" customHeight="1">
      <c r="A385" s="17"/>
      <c r="B385" s="5"/>
      <c r="C385" s="5"/>
      <c r="D385" s="5" t="str">
        <f>IF($A385="","",SUMIFS('BLAST COLDROOM 1'!F$2:F350,'BLAST COLDROOM 1'!$C$2:$C350,$B385,'BLAST COLDROOM 1'!$E$2:$E350,$C385,'BLAST COLDROOM 1'!$A$2:$A350,$A385))</f>
        <v/>
      </c>
      <c r="E385" s="5" t="str">
        <f>IF($A385="","",SUMIFS('BLAST COLDROOM 1'!G$2:G350,'BLAST COLDROOM 1'!$C$2:$C350,$B385,'BLAST COLDROOM 1'!$E$2:$E350,$C385,'BLAST COLDROOM 1'!$A$2:$A350,$A385))</f>
        <v/>
      </c>
      <c r="F385" s="5" t="str">
        <f>IF($A385="","",SUMIFS('BLAST COLDROOM 1'!H$2:H350,'BLAST COLDROOM 1'!$C$2:$C350,$B385,'BLAST COLDROOM 1'!$E$2:$E350,$C385,'BLAST COLDROOM 1'!$A$2:$A350,$A385))</f>
        <v/>
      </c>
      <c r="G385" s="5" t="str">
        <f>IF($A385="","",SUMIFS('BLAST COLDROOM 1'!I$2:I350,'BLAST COLDROOM 1'!$C$2:$C350,$B385,'BLAST COLDROOM 1'!$E$2:$E350,$C385,'BLAST COLDROOM 1'!$A$2:$A350,$A385))</f>
        <v/>
      </c>
      <c r="H385" s="5" t="str">
        <f>IF($A385="","",SUMIFS('BLAST COLDROOM 1'!J$2:J350,'BLAST COLDROOM 1'!$C$2:$C350,$B385,'BLAST COLDROOM 1'!$E$2:$E350,$C385,'BLAST COLDROOM 1'!$A$2:$A350,$A385))</f>
        <v/>
      </c>
      <c r="I385" s="5" t="str">
        <f>IF($A385="","",SUMIFS('BLAST COLDROOM 1'!K$2:K350,'BLAST COLDROOM 1'!$C$2:$C350,$B385,'BLAST COLDROOM 1'!$E$2:$E350,$C385,'BLAST COLDROOM 1'!$A$2:$A350,$A385))</f>
        <v/>
      </c>
      <c r="J385" s="5" t="str">
        <f>IF($A385="","",SUMIFS(#REF!,'BLAST COLDROOM 1'!$C$2:$C350,$B385,'BLAST COLDROOM 1'!$E$2:$E350,$C385,'BLAST COLDROOM 1'!$A$2:$A350,$A385))</f>
        <v/>
      </c>
      <c r="K385" s="5" t="str">
        <f>IF($A385="","",SUMIFS('BLAST COLDROOM 1'!M$2:M350,'BLAST COLDROOM 1'!$C$2:$C350,$B385,'BLAST COLDROOM 1'!$E$2:$E350,$C385,'BLAST COLDROOM 1'!$A$2:$A350,$A385))</f>
        <v/>
      </c>
      <c r="L385" s="5" t="str">
        <f>IF($A385="","",SUMIFS('BLAST COLDROOM 1'!N$2:N350,'BLAST COLDROOM 1'!$C$2:$C350,$B385,'BLAST COLDROOM 1'!$E$2:$E350,$C385,'BLAST COLDROOM 1'!$A$2:$A350,$A385))</f>
        <v/>
      </c>
      <c r="M385" s="5" t="str">
        <f>IF($A385="","",SUMIFS('BLAST COLDROOM 1'!O$2:O350,'BLAST COLDROOM 1'!$C$2:$C350,$B385,'BLAST COLDROOM 1'!$E$2:$E350,$C385,'BLAST COLDROOM 1'!$A$2:$A350,$A385))</f>
        <v/>
      </c>
      <c r="N385" s="5" t="str">
        <f>IF($A385="","",SUMIFS('BLAST COLDROOM 1'!P$2:P350,'BLAST COLDROOM 1'!$C$2:$C350,$B385,'BLAST COLDROOM 1'!$E$2:$E350,$C385,'BLAST COLDROOM 1'!$A$2:$A350,$A385))</f>
        <v/>
      </c>
      <c r="O385" s="5" t="str">
        <f>IF($A385="","",SUMIFS('BLAST COLDROOM 1'!Q$2:Q350,'BLAST COLDROOM 1'!$C$2:$C350,$B385,'BLAST COLDROOM 1'!$E$2:$E350,$C385,'BLAST COLDROOM 1'!$A$2:$A350,$A385))</f>
        <v/>
      </c>
      <c r="P385" s="5" t="str">
        <f>IF($A385="","",SUMIFS('BLAST COLDROOM 1'!R$2:R350,'BLAST COLDROOM 1'!$C$2:$C350,$B385,'BLAST COLDROOM 1'!$E$2:$E350,$C385,'BLAST COLDROOM 1'!$A$2:$A350,$A385))</f>
        <v/>
      </c>
      <c r="Q385" s="5" t="str">
        <f>IF($A385="","",SUMIFS('BLAST COLDROOM 1'!S$2:S350,'BLAST COLDROOM 1'!$C$2:$C350,$B385,'BLAST COLDROOM 1'!$E$2:$E350,$C385,'BLAST COLDROOM 1'!$A$2:$A350,$A385))</f>
        <v/>
      </c>
      <c r="R385" s="5" t="str">
        <f>IF($A385="","",SUMIFS('BLAST COLDROOM 1'!T$2:T350,'BLAST COLDROOM 1'!$C$2:$C350,$B385,'BLAST COLDROOM 1'!$E$2:$E350,$C385,'BLAST COLDROOM 1'!$A$2:$A350,$A385))</f>
        <v/>
      </c>
      <c r="S385" s="5" t="str">
        <f>IF($A385="","",SUMIFS('BLAST COLDROOM 1'!U$2:U350,'BLAST COLDROOM 1'!$C$2:$C350,$B385,'BLAST COLDROOM 1'!$E$2:$E350,$C385,'BLAST COLDROOM 1'!$A$2:$A350,$A385))</f>
        <v/>
      </c>
      <c r="T385" s="5" t="str">
        <f>IF($A385="","",SUMIFS('BLAST COLDROOM 1'!V$2:V350,'BLAST COLDROOM 1'!$C$2:$C350,$B385,'BLAST COLDROOM 1'!$E$2:$E350,$C385,'BLAST COLDROOM 1'!$A$2:$A350,$A385))</f>
        <v/>
      </c>
      <c r="U385" s="5" t="str">
        <f>IF($A385="","",SUMIFS(#REF!,'BLAST COLDROOM 1'!$C$2:$C350,$B385,'BLAST COLDROOM 1'!$E$2:$E350,$C385,'BLAST COLDROOM 1'!$A$2:$A350,$A385))</f>
        <v/>
      </c>
      <c r="V385" s="5" t="str">
        <f>IF($A385="","",SUMIFS('BLAST COLDROOM 1'!X$2:X350,'BLAST COLDROOM 1'!$C$2:$C350,$B385,'BLAST COLDROOM 1'!$E$2:$E350,$C385,'BLAST COLDROOM 1'!$A$2:$A350,$A385))</f>
        <v/>
      </c>
      <c r="W385" s="5" t="str">
        <f>IF($A385="","",SUMIFS('BLAST COLDROOM 1'!Y$2:Y350,'BLAST COLDROOM 1'!$C$2:$C350,$B385,'BLAST COLDROOM 1'!$E$2:$E350,$C385,'BLAST COLDROOM 1'!$A$2:$A350,$A385))</f>
        <v/>
      </c>
      <c r="X385" s="5" t="str">
        <f>IF($A385="","",SUMIFS('BLAST COLDROOM 1'!Z$2:Z350,'BLAST COLDROOM 1'!$C$2:$C350,$B385,'BLAST COLDROOM 1'!$E$2:$E350,$C385,'BLAST COLDROOM 1'!$A$2:$A350,$A385))</f>
        <v/>
      </c>
      <c r="Y385" s="5" t="str">
        <f>IF($A385="","",SUMIFS('BLAST COLDROOM 1'!AA$2:AA350,'BLAST COLDROOM 1'!$C$2:$C350,$B385,'BLAST COLDROOM 1'!$E$2:$E350,$C385,'BLAST COLDROOM 1'!$A$2:$A350,$A385))</f>
        <v/>
      </c>
      <c r="Z385" s="5" t="str">
        <f>IF($A385="","",SUMIFS('BLAST COLDROOM 1'!AB$2:AB350,'BLAST COLDROOM 1'!$C$2:$C350,$B385,'BLAST COLDROOM 1'!$E$2:$E350,$C385,'BLAST COLDROOM 1'!$A$2:$A350,$A385))</f>
        <v/>
      </c>
      <c r="AA385" s="5" t="str">
        <f>IF($A385="","",SUMIFS('BLAST COLDROOM 1'!AC$2:AC350,'BLAST COLDROOM 1'!$C$2:$C350,$B385,'BLAST COLDROOM 1'!$E$2:$E350,$C385,'BLAST COLDROOM 1'!$A$2:$A350,$A385))</f>
        <v/>
      </c>
      <c r="AB385" s="5" t="str">
        <f>IF($A385="","",SUMIFS('BLAST COLDROOM 1'!AD$2:AD350,'BLAST COLDROOM 1'!$C$2:$C350,$B385,'BLAST COLDROOM 1'!$E$2:$E350,$C385,'BLAST COLDROOM 1'!$A$2:$A350,$A385))</f>
        <v/>
      </c>
      <c r="AC385" s="5" t="str">
        <f>IF($A385="","",SUMIFS('BLAST COLDROOM 1'!AE$2:AE350,'BLAST COLDROOM 1'!$C$2:$C350,$B385,'BLAST COLDROOM 1'!$E$2:$E350,$C385,'BLAST COLDROOM 1'!$A$2:$A350,$A385))</f>
        <v/>
      </c>
      <c r="AD385" s="5" t="str">
        <f>IF($A385="","",SUMIFS('BLAST COLDROOM 1'!AF$2:AF350,'BLAST COLDROOM 1'!$C$2:$C350,$B385,'BLAST COLDROOM 1'!$E$2:$E350,$C385,'BLAST COLDROOM 1'!$A$2:$A350,$A385))</f>
        <v/>
      </c>
      <c r="AE385" s="5" t="str">
        <f>IF($A385="","",SUMIFS('BLAST COLDROOM 1'!AG$2:AG350,'BLAST COLDROOM 1'!$C$2:$C350,$B385,'BLAST COLDROOM 1'!$E$2:$E350,$C385,'BLAST COLDROOM 1'!$A$2:$A350,$A385))</f>
        <v/>
      </c>
      <c r="AF385" s="5" t="str">
        <f>IF($A385="","",SUMIFS('BLAST COLDROOM 1'!AH$2:AH350,'BLAST COLDROOM 1'!$C$2:$C350,$B385,'BLAST COLDROOM 1'!$E$2:$E350,$C385,'BLAST COLDROOM 1'!$A$2:$A350,$A385))</f>
        <v/>
      </c>
      <c r="AG385" s="5" t="str">
        <f>IF($A385="","",SUMIFS('BLAST COLDROOM 1'!AI$2:AI350,'BLAST COLDROOM 1'!$C$2:$C350,$B385,'BLAST COLDROOM 1'!$E$2:$E350,$C385,'BLAST COLDROOM 1'!$A$2:$A350,$A385))</f>
        <v/>
      </c>
      <c r="AH385" s="5" t="str">
        <f>IF($A385="","",SUMIFS('BLAST COLDROOM 1'!AJ$2:AJ350,'BLAST COLDROOM 1'!$C$2:$C350,$B385,'BLAST COLDROOM 1'!$E$2:$E350,$C385,'BLAST COLDROOM 1'!$A$2:$A350,$A385))</f>
        <v/>
      </c>
      <c r="AI385" s="5" t="str">
        <f>IF($A385="","",SUMIFS('BLAST COLDROOM 1'!AK$2:AK350,'BLAST COLDROOM 1'!$C$2:$C350,$B385,'BLAST COLDROOM 1'!$E$2:$E350,$C385,'BLAST COLDROOM 1'!$A$2:$A350,$A385))</f>
        <v/>
      </c>
      <c r="AJ385" s="5" t="str">
        <f>IF($A385="","",SUMIFS('BLAST COLDROOM 1'!AL$2:AL350,'BLAST COLDROOM 1'!$C$2:$C350,$B385,'BLAST COLDROOM 1'!$E$2:$E350,$C385,'BLAST COLDROOM 1'!$A$2:$A350,$A385))</f>
        <v/>
      </c>
    </row>
    <row r="386" ht="15.75" customHeight="1">
      <c r="A386" s="17"/>
      <c r="B386" s="5"/>
      <c r="C386" s="5"/>
      <c r="D386" s="5" t="str">
        <f>IF($A386="","",SUMIFS('BLAST COLDROOM 1'!F$2:F350,'BLAST COLDROOM 1'!$C$2:$C350,$B386,'BLAST COLDROOM 1'!$E$2:$E350,$C386,'BLAST COLDROOM 1'!$A$2:$A350,$A386))</f>
        <v/>
      </c>
      <c r="E386" s="5" t="str">
        <f>IF($A386="","",SUMIFS('BLAST COLDROOM 1'!G$2:G350,'BLAST COLDROOM 1'!$C$2:$C350,$B386,'BLAST COLDROOM 1'!$E$2:$E350,$C386,'BLAST COLDROOM 1'!$A$2:$A350,$A386))</f>
        <v/>
      </c>
      <c r="F386" s="5" t="str">
        <f>IF($A386="","",SUMIFS('BLAST COLDROOM 1'!H$2:H350,'BLAST COLDROOM 1'!$C$2:$C350,$B386,'BLAST COLDROOM 1'!$E$2:$E350,$C386,'BLAST COLDROOM 1'!$A$2:$A350,$A386))</f>
        <v/>
      </c>
      <c r="G386" s="5" t="str">
        <f>IF($A386="","",SUMIFS('BLAST COLDROOM 1'!I$2:I350,'BLAST COLDROOM 1'!$C$2:$C350,$B386,'BLAST COLDROOM 1'!$E$2:$E350,$C386,'BLAST COLDROOM 1'!$A$2:$A350,$A386))</f>
        <v/>
      </c>
      <c r="H386" s="5" t="str">
        <f>IF($A386="","",SUMIFS('BLAST COLDROOM 1'!J$2:J350,'BLAST COLDROOM 1'!$C$2:$C350,$B386,'BLAST COLDROOM 1'!$E$2:$E350,$C386,'BLAST COLDROOM 1'!$A$2:$A350,$A386))</f>
        <v/>
      </c>
      <c r="I386" s="5" t="str">
        <f>IF($A386="","",SUMIFS('BLAST COLDROOM 1'!K$2:K350,'BLAST COLDROOM 1'!$C$2:$C350,$B386,'BLAST COLDROOM 1'!$E$2:$E350,$C386,'BLAST COLDROOM 1'!$A$2:$A350,$A386))</f>
        <v/>
      </c>
      <c r="J386" s="5" t="str">
        <f>IF($A386="","",SUMIFS(#REF!,'BLAST COLDROOM 1'!$C$2:$C350,$B386,'BLAST COLDROOM 1'!$E$2:$E350,$C386,'BLAST COLDROOM 1'!$A$2:$A350,$A386))</f>
        <v/>
      </c>
      <c r="K386" s="5" t="str">
        <f>IF($A386="","",SUMIFS('BLAST COLDROOM 1'!M$2:M350,'BLAST COLDROOM 1'!$C$2:$C350,$B386,'BLAST COLDROOM 1'!$E$2:$E350,$C386,'BLAST COLDROOM 1'!$A$2:$A350,$A386))</f>
        <v/>
      </c>
      <c r="L386" s="5" t="str">
        <f>IF($A386="","",SUMIFS('BLAST COLDROOM 1'!N$2:N350,'BLAST COLDROOM 1'!$C$2:$C350,$B386,'BLAST COLDROOM 1'!$E$2:$E350,$C386,'BLAST COLDROOM 1'!$A$2:$A350,$A386))</f>
        <v/>
      </c>
      <c r="M386" s="5" t="str">
        <f>IF($A386="","",SUMIFS('BLAST COLDROOM 1'!O$2:O350,'BLAST COLDROOM 1'!$C$2:$C350,$B386,'BLAST COLDROOM 1'!$E$2:$E350,$C386,'BLAST COLDROOM 1'!$A$2:$A350,$A386))</f>
        <v/>
      </c>
      <c r="N386" s="5" t="str">
        <f>IF($A386="","",SUMIFS('BLAST COLDROOM 1'!P$2:P350,'BLAST COLDROOM 1'!$C$2:$C350,$B386,'BLAST COLDROOM 1'!$E$2:$E350,$C386,'BLAST COLDROOM 1'!$A$2:$A350,$A386))</f>
        <v/>
      </c>
      <c r="O386" s="5" t="str">
        <f>IF($A386="","",SUMIFS('BLAST COLDROOM 1'!Q$2:Q350,'BLAST COLDROOM 1'!$C$2:$C350,$B386,'BLAST COLDROOM 1'!$E$2:$E350,$C386,'BLAST COLDROOM 1'!$A$2:$A350,$A386))</f>
        <v/>
      </c>
      <c r="P386" s="5" t="str">
        <f>IF($A386="","",SUMIFS('BLAST COLDROOM 1'!R$2:R350,'BLAST COLDROOM 1'!$C$2:$C350,$B386,'BLAST COLDROOM 1'!$E$2:$E350,$C386,'BLAST COLDROOM 1'!$A$2:$A350,$A386))</f>
        <v/>
      </c>
      <c r="Q386" s="5" t="str">
        <f>IF($A386="","",SUMIFS('BLAST COLDROOM 1'!S$2:S350,'BLAST COLDROOM 1'!$C$2:$C350,$B386,'BLAST COLDROOM 1'!$E$2:$E350,$C386,'BLAST COLDROOM 1'!$A$2:$A350,$A386))</f>
        <v/>
      </c>
      <c r="R386" s="5" t="str">
        <f>IF($A386="","",SUMIFS('BLAST COLDROOM 1'!T$2:T350,'BLAST COLDROOM 1'!$C$2:$C350,$B386,'BLAST COLDROOM 1'!$E$2:$E350,$C386,'BLAST COLDROOM 1'!$A$2:$A350,$A386))</f>
        <v/>
      </c>
      <c r="S386" s="5" t="str">
        <f>IF($A386="","",SUMIFS('BLAST COLDROOM 1'!U$2:U350,'BLAST COLDROOM 1'!$C$2:$C350,$B386,'BLAST COLDROOM 1'!$E$2:$E350,$C386,'BLAST COLDROOM 1'!$A$2:$A350,$A386))</f>
        <v/>
      </c>
      <c r="T386" s="5" t="str">
        <f>IF($A386="","",SUMIFS('BLAST COLDROOM 1'!V$2:V350,'BLAST COLDROOM 1'!$C$2:$C350,$B386,'BLAST COLDROOM 1'!$E$2:$E350,$C386,'BLAST COLDROOM 1'!$A$2:$A350,$A386))</f>
        <v/>
      </c>
      <c r="U386" s="5" t="str">
        <f>IF($A386="","",SUMIFS(#REF!,'BLAST COLDROOM 1'!$C$2:$C350,$B386,'BLAST COLDROOM 1'!$E$2:$E350,$C386,'BLAST COLDROOM 1'!$A$2:$A350,$A386))</f>
        <v/>
      </c>
      <c r="V386" s="5" t="str">
        <f>IF($A386="","",SUMIFS('BLAST COLDROOM 1'!X$2:X350,'BLAST COLDROOM 1'!$C$2:$C350,$B386,'BLAST COLDROOM 1'!$E$2:$E350,$C386,'BLAST COLDROOM 1'!$A$2:$A350,$A386))</f>
        <v/>
      </c>
      <c r="W386" s="5" t="str">
        <f>IF($A386="","",SUMIFS('BLAST COLDROOM 1'!Y$2:Y350,'BLAST COLDROOM 1'!$C$2:$C350,$B386,'BLAST COLDROOM 1'!$E$2:$E350,$C386,'BLAST COLDROOM 1'!$A$2:$A350,$A386))</f>
        <v/>
      </c>
      <c r="X386" s="5" t="str">
        <f>IF($A386="","",SUMIFS('BLAST COLDROOM 1'!Z$2:Z350,'BLAST COLDROOM 1'!$C$2:$C350,$B386,'BLAST COLDROOM 1'!$E$2:$E350,$C386,'BLAST COLDROOM 1'!$A$2:$A350,$A386))</f>
        <v/>
      </c>
      <c r="Y386" s="5" t="str">
        <f>IF($A386="","",SUMIFS('BLAST COLDROOM 1'!AA$2:AA350,'BLAST COLDROOM 1'!$C$2:$C350,$B386,'BLAST COLDROOM 1'!$E$2:$E350,$C386,'BLAST COLDROOM 1'!$A$2:$A350,$A386))</f>
        <v/>
      </c>
      <c r="Z386" s="5" t="str">
        <f>IF($A386="","",SUMIFS('BLAST COLDROOM 1'!AB$2:AB350,'BLAST COLDROOM 1'!$C$2:$C350,$B386,'BLAST COLDROOM 1'!$E$2:$E350,$C386,'BLAST COLDROOM 1'!$A$2:$A350,$A386))</f>
        <v/>
      </c>
      <c r="AA386" s="5" t="str">
        <f>IF($A386="","",SUMIFS('BLAST COLDROOM 1'!AC$2:AC350,'BLAST COLDROOM 1'!$C$2:$C350,$B386,'BLAST COLDROOM 1'!$E$2:$E350,$C386,'BLAST COLDROOM 1'!$A$2:$A350,$A386))</f>
        <v/>
      </c>
      <c r="AB386" s="5" t="str">
        <f>IF($A386="","",SUMIFS('BLAST COLDROOM 1'!AD$2:AD350,'BLAST COLDROOM 1'!$C$2:$C350,$B386,'BLAST COLDROOM 1'!$E$2:$E350,$C386,'BLAST COLDROOM 1'!$A$2:$A350,$A386))</f>
        <v/>
      </c>
      <c r="AC386" s="5" t="str">
        <f>IF($A386="","",SUMIFS('BLAST COLDROOM 1'!AE$2:AE350,'BLAST COLDROOM 1'!$C$2:$C350,$B386,'BLAST COLDROOM 1'!$E$2:$E350,$C386,'BLAST COLDROOM 1'!$A$2:$A350,$A386))</f>
        <v/>
      </c>
      <c r="AD386" s="5" t="str">
        <f>IF($A386="","",SUMIFS('BLAST COLDROOM 1'!AF$2:AF350,'BLAST COLDROOM 1'!$C$2:$C350,$B386,'BLAST COLDROOM 1'!$E$2:$E350,$C386,'BLAST COLDROOM 1'!$A$2:$A350,$A386))</f>
        <v/>
      </c>
      <c r="AE386" s="5" t="str">
        <f>IF($A386="","",SUMIFS('BLAST COLDROOM 1'!AG$2:AG350,'BLAST COLDROOM 1'!$C$2:$C350,$B386,'BLAST COLDROOM 1'!$E$2:$E350,$C386,'BLAST COLDROOM 1'!$A$2:$A350,$A386))</f>
        <v/>
      </c>
      <c r="AF386" s="5" t="str">
        <f>IF($A386="","",SUMIFS('BLAST COLDROOM 1'!AH$2:AH350,'BLAST COLDROOM 1'!$C$2:$C350,$B386,'BLAST COLDROOM 1'!$E$2:$E350,$C386,'BLAST COLDROOM 1'!$A$2:$A350,$A386))</f>
        <v/>
      </c>
      <c r="AG386" s="5" t="str">
        <f>IF($A386="","",SUMIFS('BLAST COLDROOM 1'!AI$2:AI350,'BLAST COLDROOM 1'!$C$2:$C350,$B386,'BLAST COLDROOM 1'!$E$2:$E350,$C386,'BLAST COLDROOM 1'!$A$2:$A350,$A386))</f>
        <v/>
      </c>
      <c r="AH386" s="5" t="str">
        <f>IF($A386="","",SUMIFS('BLAST COLDROOM 1'!AJ$2:AJ350,'BLAST COLDROOM 1'!$C$2:$C350,$B386,'BLAST COLDROOM 1'!$E$2:$E350,$C386,'BLAST COLDROOM 1'!$A$2:$A350,$A386))</f>
        <v/>
      </c>
      <c r="AI386" s="5" t="str">
        <f>IF($A386="","",SUMIFS('BLAST COLDROOM 1'!AK$2:AK350,'BLAST COLDROOM 1'!$C$2:$C350,$B386,'BLAST COLDROOM 1'!$E$2:$E350,$C386,'BLAST COLDROOM 1'!$A$2:$A350,$A386))</f>
        <v/>
      </c>
      <c r="AJ386" s="5" t="str">
        <f>IF($A386="","",SUMIFS('BLAST COLDROOM 1'!AL$2:AL350,'BLAST COLDROOM 1'!$C$2:$C350,$B386,'BLAST COLDROOM 1'!$E$2:$E350,$C386,'BLAST COLDROOM 1'!$A$2:$A350,$A386))</f>
        <v/>
      </c>
    </row>
    <row r="387" ht="15.75" customHeight="1">
      <c r="A387" s="17"/>
      <c r="B387" s="5"/>
      <c r="C387" s="5"/>
      <c r="D387" s="5" t="str">
        <f>IF($A387="","",SUMIFS('BLAST COLDROOM 1'!F$2:F350,'BLAST COLDROOM 1'!$C$2:$C350,$B387,'BLAST COLDROOM 1'!$E$2:$E350,$C387,'BLAST COLDROOM 1'!$A$2:$A350,$A387))</f>
        <v/>
      </c>
      <c r="E387" s="5" t="str">
        <f>IF($A387="","",SUMIFS('BLAST COLDROOM 1'!G$2:G350,'BLAST COLDROOM 1'!$C$2:$C350,$B387,'BLAST COLDROOM 1'!$E$2:$E350,$C387,'BLAST COLDROOM 1'!$A$2:$A350,$A387))</f>
        <v/>
      </c>
      <c r="F387" s="5" t="str">
        <f>IF($A387="","",SUMIFS('BLAST COLDROOM 1'!H$2:H350,'BLAST COLDROOM 1'!$C$2:$C350,$B387,'BLAST COLDROOM 1'!$E$2:$E350,$C387,'BLAST COLDROOM 1'!$A$2:$A350,$A387))</f>
        <v/>
      </c>
      <c r="G387" s="5" t="str">
        <f>IF($A387="","",SUMIFS('BLAST COLDROOM 1'!I$2:I350,'BLAST COLDROOM 1'!$C$2:$C350,$B387,'BLAST COLDROOM 1'!$E$2:$E350,$C387,'BLAST COLDROOM 1'!$A$2:$A350,$A387))</f>
        <v/>
      </c>
      <c r="H387" s="5" t="str">
        <f>IF($A387="","",SUMIFS('BLAST COLDROOM 1'!J$2:J350,'BLAST COLDROOM 1'!$C$2:$C350,$B387,'BLAST COLDROOM 1'!$E$2:$E350,$C387,'BLAST COLDROOM 1'!$A$2:$A350,$A387))</f>
        <v/>
      </c>
      <c r="I387" s="5" t="str">
        <f>IF($A387="","",SUMIFS('BLAST COLDROOM 1'!K$2:K350,'BLAST COLDROOM 1'!$C$2:$C350,$B387,'BLAST COLDROOM 1'!$E$2:$E350,$C387,'BLAST COLDROOM 1'!$A$2:$A350,$A387))</f>
        <v/>
      </c>
      <c r="J387" s="5" t="str">
        <f>IF($A387="","",SUMIFS(#REF!,'BLAST COLDROOM 1'!$C$2:$C350,$B387,'BLAST COLDROOM 1'!$E$2:$E350,$C387,'BLAST COLDROOM 1'!$A$2:$A350,$A387))</f>
        <v/>
      </c>
      <c r="K387" s="5" t="str">
        <f>IF($A387="","",SUMIFS('BLAST COLDROOM 1'!M$2:M350,'BLAST COLDROOM 1'!$C$2:$C350,$B387,'BLAST COLDROOM 1'!$E$2:$E350,$C387,'BLAST COLDROOM 1'!$A$2:$A350,$A387))</f>
        <v/>
      </c>
      <c r="L387" s="5" t="str">
        <f>IF($A387="","",SUMIFS('BLAST COLDROOM 1'!N$2:N350,'BLAST COLDROOM 1'!$C$2:$C350,$B387,'BLAST COLDROOM 1'!$E$2:$E350,$C387,'BLAST COLDROOM 1'!$A$2:$A350,$A387))</f>
        <v/>
      </c>
      <c r="M387" s="5" t="str">
        <f>IF($A387="","",SUMIFS('BLAST COLDROOM 1'!O$2:O350,'BLAST COLDROOM 1'!$C$2:$C350,$B387,'BLAST COLDROOM 1'!$E$2:$E350,$C387,'BLAST COLDROOM 1'!$A$2:$A350,$A387))</f>
        <v/>
      </c>
      <c r="N387" s="5" t="str">
        <f>IF($A387="","",SUMIFS('BLAST COLDROOM 1'!P$2:P350,'BLAST COLDROOM 1'!$C$2:$C350,$B387,'BLAST COLDROOM 1'!$E$2:$E350,$C387,'BLAST COLDROOM 1'!$A$2:$A350,$A387))</f>
        <v/>
      </c>
      <c r="O387" s="5" t="str">
        <f>IF($A387="","",SUMIFS('BLAST COLDROOM 1'!Q$2:Q350,'BLAST COLDROOM 1'!$C$2:$C350,$B387,'BLAST COLDROOM 1'!$E$2:$E350,$C387,'BLAST COLDROOM 1'!$A$2:$A350,$A387))</f>
        <v/>
      </c>
      <c r="P387" s="5" t="str">
        <f>IF($A387="","",SUMIFS('BLAST COLDROOM 1'!R$2:R350,'BLAST COLDROOM 1'!$C$2:$C350,$B387,'BLAST COLDROOM 1'!$E$2:$E350,$C387,'BLAST COLDROOM 1'!$A$2:$A350,$A387))</f>
        <v/>
      </c>
      <c r="Q387" s="5" t="str">
        <f>IF($A387="","",SUMIFS('BLAST COLDROOM 1'!S$2:S350,'BLAST COLDROOM 1'!$C$2:$C350,$B387,'BLAST COLDROOM 1'!$E$2:$E350,$C387,'BLAST COLDROOM 1'!$A$2:$A350,$A387))</f>
        <v/>
      </c>
      <c r="R387" s="5" t="str">
        <f>IF($A387="","",SUMIFS('BLAST COLDROOM 1'!T$2:T350,'BLAST COLDROOM 1'!$C$2:$C350,$B387,'BLAST COLDROOM 1'!$E$2:$E350,$C387,'BLAST COLDROOM 1'!$A$2:$A350,$A387))</f>
        <v/>
      </c>
      <c r="S387" s="5" t="str">
        <f>IF($A387="","",SUMIFS('BLAST COLDROOM 1'!U$2:U350,'BLAST COLDROOM 1'!$C$2:$C350,$B387,'BLAST COLDROOM 1'!$E$2:$E350,$C387,'BLAST COLDROOM 1'!$A$2:$A350,$A387))</f>
        <v/>
      </c>
      <c r="T387" s="5" t="str">
        <f>IF($A387="","",SUMIFS('BLAST COLDROOM 1'!V$2:V350,'BLAST COLDROOM 1'!$C$2:$C350,$B387,'BLAST COLDROOM 1'!$E$2:$E350,$C387,'BLAST COLDROOM 1'!$A$2:$A350,$A387))</f>
        <v/>
      </c>
      <c r="U387" s="5" t="str">
        <f>IF($A387="","",SUMIFS(#REF!,'BLAST COLDROOM 1'!$C$2:$C350,$B387,'BLAST COLDROOM 1'!$E$2:$E350,$C387,'BLAST COLDROOM 1'!$A$2:$A350,$A387))</f>
        <v/>
      </c>
      <c r="V387" s="5" t="str">
        <f>IF($A387="","",SUMIFS('BLAST COLDROOM 1'!X$2:X350,'BLAST COLDROOM 1'!$C$2:$C350,$B387,'BLAST COLDROOM 1'!$E$2:$E350,$C387,'BLAST COLDROOM 1'!$A$2:$A350,$A387))</f>
        <v/>
      </c>
      <c r="W387" s="5" t="str">
        <f>IF($A387="","",SUMIFS('BLAST COLDROOM 1'!Y$2:Y350,'BLAST COLDROOM 1'!$C$2:$C350,$B387,'BLAST COLDROOM 1'!$E$2:$E350,$C387,'BLAST COLDROOM 1'!$A$2:$A350,$A387))</f>
        <v/>
      </c>
      <c r="X387" s="5" t="str">
        <f>IF($A387="","",SUMIFS('BLAST COLDROOM 1'!Z$2:Z350,'BLAST COLDROOM 1'!$C$2:$C350,$B387,'BLAST COLDROOM 1'!$E$2:$E350,$C387,'BLAST COLDROOM 1'!$A$2:$A350,$A387))</f>
        <v/>
      </c>
      <c r="Y387" s="5" t="str">
        <f>IF($A387="","",SUMIFS('BLAST COLDROOM 1'!AA$2:AA350,'BLAST COLDROOM 1'!$C$2:$C350,$B387,'BLAST COLDROOM 1'!$E$2:$E350,$C387,'BLAST COLDROOM 1'!$A$2:$A350,$A387))</f>
        <v/>
      </c>
      <c r="Z387" s="5" t="str">
        <f>IF($A387="","",SUMIFS('BLAST COLDROOM 1'!AB$2:AB350,'BLAST COLDROOM 1'!$C$2:$C350,$B387,'BLAST COLDROOM 1'!$E$2:$E350,$C387,'BLAST COLDROOM 1'!$A$2:$A350,$A387))</f>
        <v/>
      </c>
      <c r="AA387" s="5" t="str">
        <f>IF($A387="","",SUMIFS('BLAST COLDROOM 1'!AC$2:AC350,'BLAST COLDROOM 1'!$C$2:$C350,$B387,'BLAST COLDROOM 1'!$E$2:$E350,$C387,'BLAST COLDROOM 1'!$A$2:$A350,$A387))</f>
        <v/>
      </c>
      <c r="AB387" s="5" t="str">
        <f>IF($A387="","",SUMIFS('BLAST COLDROOM 1'!AD$2:AD350,'BLAST COLDROOM 1'!$C$2:$C350,$B387,'BLAST COLDROOM 1'!$E$2:$E350,$C387,'BLAST COLDROOM 1'!$A$2:$A350,$A387))</f>
        <v/>
      </c>
      <c r="AC387" s="5" t="str">
        <f>IF($A387="","",SUMIFS('BLAST COLDROOM 1'!AE$2:AE350,'BLAST COLDROOM 1'!$C$2:$C350,$B387,'BLAST COLDROOM 1'!$E$2:$E350,$C387,'BLAST COLDROOM 1'!$A$2:$A350,$A387))</f>
        <v/>
      </c>
      <c r="AD387" s="5" t="str">
        <f>IF($A387="","",SUMIFS('BLAST COLDROOM 1'!AF$2:AF350,'BLAST COLDROOM 1'!$C$2:$C350,$B387,'BLAST COLDROOM 1'!$E$2:$E350,$C387,'BLAST COLDROOM 1'!$A$2:$A350,$A387))</f>
        <v/>
      </c>
      <c r="AE387" s="5" t="str">
        <f>IF($A387="","",SUMIFS('BLAST COLDROOM 1'!AG$2:AG350,'BLAST COLDROOM 1'!$C$2:$C350,$B387,'BLAST COLDROOM 1'!$E$2:$E350,$C387,'BLAST COLDROOM 1'!$A$2:$A350,$A387))</f>
        <v/>
      </c>
      <c r="AF387" s="5" t="str">
        <f>IF($A387="","",SUMIFS('BLAST COLDROOM 1'!AH$2:AH350,'BLAST COLDROOM 1'!$C$2:$C350,$B387,'BLAST COLDROOM 1'!$E$2:$E350,$C387,'BLAST COLDROOM 1'!$A$2:$A350,$A387))</f>
        <v/>
      </c>
      <c r="AG387" s="5" t="str">
        <f>IF($A387="","",SUMIFS('BLAST COLDROOM 1'!AI$2:AI350,'BLAST COLDROOM 1'!$C$2:$C350,$B387,'BLAST COLDROOM 1'!$E$2:$E350,$C387,'BLAST COLDROOM 1'!$A$2:$A350,$A387))</f>
        <v/>
      </c>
      <c r="AH387" s="5" t="str">
        <f>IF($A387="","",SUMIFS('BLAST COLDROOM 1'!AJ$2:AJ350,'BLAST COLDROOM 1'!$C$2:$C350,$B387,'BLAST COLDROOM 1'!$E$2:$E350,$C387,'BLAST COLDROOM 1'!$A$2:$A350,$A387))</f>
        <v/>
      </c>
      <c r="AI387" s="5" t="str">
        <f>IF($A387="","",SUMIFS('BLAST COLDROOM 1'!AK$2:AK350,'BLAST COLDROOM 1'!$C$2:$C350,$B387,'BLAST COLDROOM 1'!$E$2:$E350,$C387,'BLAST COLDROOM 1'!$A$2:$A350,$A387))</f>
        <v/>
      </c>
      <c r="AJ387" s="5" t="str">
        <f>IF($A387="","",SUMIFS('BLAST COLDROOM 1'!AL$2:AL350,'BLAST COLDROOM 1'!$C$2:$C350,$B387,'BLAST COLDROOM 1'!$E$2:$E350,$C387,'BLAST COLDROOM 1'!$A$2:$A350,$A387))</f>
        <v/>
      </c>
    </row>
    <row r="388" ht="15.75" customHeight="1">
      <c r="A388" s="17"/>
      <c r="B388" s="5"/>
      <c r="C388" s="5"/>
      <c r="D388" s="5" t="str">
        <f>IF($A388="","",SUMIFS('BLAST COLDROOM 1'!F$2:F350,'BLAST COLDROOM 1'!$C$2:$C350,$B388,'BLAST COLDROOM 1'!$E$2:$E350,$C388,'BLAST COLDROOM 1'!$A$2:$A350,$A388))</f>
        <v/>
      </c>
      <c r="E388" s="5" t="str">
        <f>IF($A388="","",SUMIFS('BLAST COLDROOM 1'!G$2:G350,'BLAST COLDROOM 1'!$C$2:$C350,$B388,'BLAST COLDROOM 1'!$E$2:$E350,$C388,'BLAST COLDROOM 1'!$A$2:$A350,$A388))</f>
        <v/>
      </c>
      <c r="F388" s="5" t="str">
        <f>IF($A388="","",SUMIFS('BLAST COLDROOM 1'!H$2:H350,'BLAST COLDROOM 1'!$C$2:$C350,$B388,'BLAST COLDROOM 1'!$E$2:$E350,$C388,'BLAST COLDROOM 1'!$A$2:$A350,$A388))</f>
        <v/>
      </c>
      <c r="G388" s="5" t="str">
        <f>IF($A388="","",SUMIFS('BLAST COLDROOM 1'!I$2:I350,'BLAST COLDROOM 1'!$C$2:$C350,$B388,'BLAST COLDROOM 1'!$E$2:$E350,$C388,'BLAST COLDROOM 1'!$A$2:$A350,$A388))</f>
        <v/>
      </c>
      <c r="H388" s="5" t="str">
        <f>IF($A388="","",SUMIFS('BLAST COLDROOM 1'!J$2:J350,'BLAST COLDROOM 1'!$C$2:$C350,$B388,'BLAST COLDROOM 1'!$E$2:$E350,$C388,'BLAST COLDROOM 1'!$A$2:$A350,$A388))</f>
        <v/>
      </c>
      <c r="I388" s="5" t="str">
        <f>IF($A388="","",SUMIFS('BLAST COLDROOM 1'!K$2:K350,'BLAST COLDROOM 1'!$C$2:$C350,$B388,'BLAST COLDROOM 1'!$E$2:$E350,$C388,'BLAST COLDROOM 1'!$A$2:$A350,$A388))</f>
        <v/>
      </c>
      <c r="J388" s="5" t="str">
        <f>IF($A388="","",SUMIFS(#REF!,'BLAST COLDROOM 1'!$C$2:$C350,$B388,'BLAST COLDROOM 1'!$E$2:$E350,$C388,'BLAST COLDROOM 1'!$A$2:$A350,$A388))</f>
        <v/>
      </c>
      <c r="K388" s="5" t="str">
        <f>IF($A388="","",SUMIFS('BLAST COLDROOM 1'!M$2:M350,'BLAST COLDROOM 1'!$C$2:$C350,$B388,'BLAST COLDROOM 1'!$E$2:$E350,$C388,'BLAST COLDROOM 1'!$A$2:$A350,$A388))</f>
        <v/>
      </c>
      <c r="L388" s="5" t="str">
        <f>IF($A388="","",SUMIFS('BLAST COLDROOM 1'!N$2:N350,'BLAST COLDROOM 1'!$C$2:$C350,$B388,'BLAST COLDROOM 1'!$E$2:$E350,$C388,'BLAST COLDROOM 1'!$A$2:$A350,$A388))</f>
        <v/>
      </c>
      <c r="M388" s="5" t="str">
        <f>IF($A388="","",SUMIFS('BLAST COLDROOM 1'!O$2:O350,'BLAST COLDROOM 1'!$C$2:$C350,$B388,'BLAST COLDROOM 1'!$E$2:$E350,$C388,'BLAST COLDROOM 1'!$A$2:$A350,$A388))</f>
        <v/>
      </c>
      <c r="N388" s="5" t="str">
        <f>IF($A388="","",SUMIFS('BLAST COLDROOM 1'!P$2:P350,'BLAST COLDROOM 1'!$C$2:$C350,$B388,'BLAST COLDROOM 1'!$E$2:$E350,$C388,'BLAST COLDROOM 1'!$A$2:$A350,$A388))</f>
        <v/>
      </c>
      <c r="O388" s="5" t="str">
        <f>IF($A388="","",SUMIFS('BLAST COLDROOM 1'!Q$2:Q350,'BLAST COLDROOM 1'!$C$2:$C350,$B388,'BLAST COLDROOM 1'!$E$2:$E350,$C388,'BLAST COLDROOM 1'!$A$2:$A350,$A388))</f>
        <v/>
      </c>
      <c r="P388" s="5" t="str">
        <f>IF($A388="","",SUMIFS('BLAST COLDROOM 1'!R$2:R350,'BLAST COLDROOM 1'!$C$2:$C350,$B388,'BLAST COLDROOM 1'!$E$2:$E350,$C388,'BLAST COLDROOM 1'!$A$2:$A350,$A388))</f>
        <v/>
      </c>
      <c r="Q388" s="5" t="str">
        <f>IF($A388="","",SUMIFS('BLAST COLDROOM 1'!S$2:S350,'BLAST COLDROOM 1'!$C$2:$C350,$B388,'BLAST COLDROOM 1'!$E$2:$E350,$C388,'BLAST COLDROOM 1'!$A$2:$A350,$A388))</f>
        <v/>
      </c>
      <c r="R388" s="5" t="str">
        <f>IF($A388="","",SUMIFS('BLAST COLDROOM 1'!T$2:T350,'BLAST COLDROOM 1'!$C$2:$C350,$B388,'BLAST COLDROOM 1'!$E$2:$E350,$C388,'BLAST COLDROOM 1'!$A$2:$A350,$A388))</f>
        <v/>
      </c>
      <c r="S388" s="5" t="str">
        <f>IF($A388="","",SUMIFS('BLAST COLDROOM 1'!U$2:U350,'BLAST COLDROOM 1'!$C$2:$C350,$B388,'BLAST COLDROOM 1'!$E$2:$E350,$C388,'BLAST COLDROOM 1'!$A$2:$A350,$A388))</f>
        <v/>
      </c>
      <c r="T388" s="5" t="str">
        <f>IF($A388="","",SUMIFS('BLAST COLDROOM 1'!V$2:V350,'BLAST COLDROOM 1'!$C$2:$C350,$B388,'BLAST COLDROOM 1'!$E$2:$E350,$C388,'BLAST COLDROOM 1'!$A$2:$A350,$A388))</f>
        <v/>
      </c>
      <c r="U388" s="5" t="str">
        <f>IF($A388="","",SUMIFS(#REF!,'BLAST COLDROOM 1'!$C$2:$C350,$B388,'BLAST COLDROOM 1'!$E$2:$E350,$C388,'BLAST COLDROOM 1'!$A$2:$A350,$A388))</f>
        <v/>
      </c>
      <c r="V388" s="5" t="str">
        <f>IF($A388="","",SUMIFS('BLAST COLDROOM 1'!X$2:X350,'BLAST COLDROOM 1'!$C$2:$C350,$B388,'BLAST COLDROOM 1'!$E$2:$E350,$C388,'BLAST COLDROOM 1'!$A$2:$A350,$A388))</f>
        <v/>
      </c>
      <c r="W388" s="5" t="str">
        <f>IF($A388="","",SUMIFS('BLAST COLDROOM 1'!Y$2:Y350,'BLAST COLDROOM 1'!$C$2:$C350,$B388,'BLAST COLDROOM 1'!$E$2:$E350,$C388,'BLAST COLDROOM 1'!$A$2:$A350,$A388))</f>
        <v/>
      </c>
      <c r="X388" s="5" t="str">
        <f>IF($A388="","",SUMIFS('BLAST COLDROOM 1'!Z$2:Z350,'BLAST COLDROOM 1'!$C$2:$C350,$B388,'BLAST COLDROOM 1'!$E$2:$E350,$C388,'BLAST COLDROOM 1'!$A$2:$A350,$A388))</f>
        <v/>
      </c>
      <c r="Y388" s="5" t="str">
        <f>IF($A388="","",SUMIFS('BLAST COLDROOM 1'!AA$2:AA350,'BLAST COLDROOM 1'!$C$2:$C350,$B388,'BLAST COLDROOM 1'!$E$2:$E350,$C388,'BLAST COLDROOM 1'!$A$2:$A350,$A388))</f>
        <v/>
      </c>
      <c r="Z388" s="5" t="str">
        <f>IF($A388="","",SUMIFS('BLAST COLDROOM 1'!AB$2:AB350,'BLAST COLDROOM 1'!$C$2:$C350,$B388,'BLAST COLDROOM 1'!$E$2:$E350,$C388,'BLAST COLDROOM 1'!$A$2:$A350,$A388))</f>
        <v/>
      </c>
      <c r="AA388" s="5" t="str">
        <f>IF($A388="","",SUMIFS('BLAST COLDROOM 1'!AC$2:AC350,'BLAST COLDROOM 1'!$C$2:$C350,$B388,'BLAST COLDROOM 1'!$E$2:$E350,$C388,'BLAST COLDROOM 1'!$A$2:$A350,$A388))</f>
        <v/>
      </c>
      <c r="AB388" s="5" t="str">
        <f>IF($A388="","",SUMIFS('BLAST COLDROOM 1'!AD$2:AD350,'BLAST COLDROOM 1'!$C$2:$C350,$B388,'BLAST COLDROOM 1'!$E$2:$E350,$C388,'BLAST COLDROOM 1'!$A$2:$A350,$A388))</f>
        <v/>
      </c>
      <c r="AC388" s="5" t="str">
        <f>IF($A388="","",SUMIFS('BLAST COLDROOM 1'!AE$2:AE350,'BLAST COLDROOM 1'!$C$2:$C350,$B388,'BLAST COLDROOM 1'!$E$2:$E350,$C388,'BLAST COLDROOM 1'!$A$2:$A350,$A388))</f>
        <v/>
      </c>
      <c r="AD388" s="5" t="str">
        <f>IF($A388="","",SUMIFS('BLAST COLDROOM 1'!AF$2:AF350,'BLAST COLDROOM 1'!$C$2:$C350,$B388,'BLAST COLDROOM 1'!$E$2:$E350,$C388,'BLAST COLDROOM 1'!$A$2:$A350,$A388))</f>
        <v/>
      </c>
      <c r="AE388" s="5" t="str">
        <f>IF($A388="","",SUMIFS('BLAST COLDROOM 1'!AG$2:AG350,'BLAST COLDROOM 1'!$C$2:$C350,$B388,'BLAST COLDROOM 1'!$E$2:$E350,$C388,'BLAST COLDROOM 1'!$A$2:$A350,$A388))</f>
        <v/>
      </c>
      <c r="AF388" s="5" t="str">
        <f>IF($A388="","",SUMIFS('BLAST COLDROOM 1'!AH$2:AH350,'BLAST COLDROOM 1'!$C$2:$C350,$B388,'BLAST COLDROOM 1'!$E$2:$E350,$C388,'BLAST COLDROOM 1'!$A$2:$A350,$A388))</f>
        <v/>
      </c>
      <c r="AG388" s="5" t="str">
        <f>IF($A388="","",SUMIFS('BLAST COLDROOM 1'!AI$2:AI350,'BLAST COLDROOM 1'!$C$2:$C350,$B388,'BLAST COLDROOM 1'!$E$2:$E350,$C388,'BLAST COLDROOM 1'!$A$2:$A350,$A388))</f>
        <v/>
      </c>
      <c r="AH388" s="5" t="str">
        <f>IF($A388="","",SUMIFS('BLAST COLDROOM 1'!AJ$2:AJ350,'BLAST COLDROOM 1'!$C$2:$C350,$B388,'BLAST COLDROOM 1'!$E$2:$E350,$C388,'BLAST COLDROOM 1'!$A$2:$A350,$A388))</f>
        <v/>
      </c>
      <c r="AI388" s="5" t="str">
        <f>IF($A388="","",SUMIFS('BLAST COLDROOM 1'!AK$2:AK350,'BLAST COLDROOM 1'!$C$2:$C350,$B388,'BLAST COLDROOM 1'!$E$2:$E350,$C388,'BLAST COLDROOM 1'!$A$2:$A350,$A388))</f>
        <v/>
      </c>
      <c r="AJ388" s="5" t="str">
        <f>IF($A388="","",SUMIFS('BLAST COLDROOM 1'!AL$2:AL350,'BLAST COLDROOM 1'!$C$2:$C350,$B388,'BLAST COLDROOM 1'!$E$2:$E350,$C388,'BLAST COLDROOM 1'!$A$2:$A350,$A388))</f>
        <v/>
      </c>
    </row>
    <row r="389" ht="15.75" customHeight="1">
      <c r="A389" s="17"/>
      <c r="B389" s="5"/>
      <c r="C389" s="5"/>
      <c r="D389" s="5" t="str">
        <f>IF($A389="","",SUMIFS('BLAST COLDROOM 1'!F$2:F350,'BLAST COLDROOM 1'!$C$2:$C350,$B389,'BLAST COLDROOM 1'!$E$2:$E350,$C389,'BLAST COLDROOM 1'!$A$2:$A350,$A389))</f>
        <v/>
      </c>
      <c r="E389" s="5" t="str">
        <f>IF($A389="","",SUMIFS('BLAST COLDROOM 1'!G$2:G350,'BLAST COLDROOM 1'!$C$2:$C350,$B389,'BLAST COLDROOM 1'!$E$2:$E350,$C389,'BLAST COLDROOM 1'!$A$2:$A350,$A389))</f>
        <v/>
      </c>
      <c r="F389" s="5" t="str">
        <f>IF($A389="","",SUMIFS('BLAST COLDROOM 1'!H$2:H350,'BLAST COLDROOM 1'!$C$2:$C350,$B389,'BLAST COLDROOM 1'!$E$2:$E350,$C389,'BLAST COLDROOM 1'!$A$2:$A350,$A389))</f>
        <v/>
      </c>
      <c r="G389" s="5" t="str">
        <f>IF($A389="","",SUMIFS('BLAST COLDROOM 1'!I$2:I350,'BLAST COLDROOM 1'!$C$2:$C350,$B389,'BLAST COLDROOM 1'!$E$2:$E350,$C389,'BLAST COLDROOM 1'!$A$2:$A350,$A389))</f>
        <v/>
      </c>
      <c r="H389" s="5" t="str">
        <f>IF($A389="","",SUMIFS('BLAST COLDROOM 1'!J$2:J350,'BLAST COLDROOM 1'!$C$2:$C350,$B389,'BLAST COLDROOM 1'!$E$2:$E350,$C389,'BLAST COLDROOM 1'!$A$2:$A350,$A389))</f>
        <v/>
      </c>
      <c r="I389" s="5" t="str">
        <f>IF($A389="","",SUMIFS('BLAST COLDROOM 1'!K$2:K350,'BLAST COLDROOM 1'!$C$2:$C350,$B389,'BLAST COLDROOM 1'!$E$2:$E350,$C389,'BLAST COLDROOM 1'!$A$2:$A350,$A389))</f>
        <v/>
      </c>
      <c r="J389" s="5" t="str">
        <f>IF($A389="","",SUMIFS(#REF!,'BLAST COLDROOM 1'!$C$2:$C350,$B389,'BLAST COLDROOM 1'!$E$2:$E350,$C389,'BLAST COLDROOM 1'!$A$2:$A350,$A389))</f>
        <v/>
      </c>
      <c r="K389" s="5" t="str">
        <f>IF($A389="","",SUMIFS('BLAST COLDROOM 1'!M$2:M350,'BLAST COLDROOM 1'!$C$2:$C350,$B389,'BLAST COLDROOM 1'!$E$2:$E350,$C389,'BLAST COLDROOM 1'!$A$2:$A350,$A389))</f>
        <v/>
      </c>
      <c r="L389" s="5" t="str">
        <f>IF($A389="","",SUMIFS('BLAST COLDROOM 1'!N$2:N350,'BLAST COLDROOM 1'!$C$2:$C350,$B389,'BLAST COLDROOM 1'!$E$2:$E350,$C389,'BLAST COLDROOM 1'!$A$2:$A350,$A389))</f>
        <v/>
      </c>
      <c r="M389" s="5" t="str">
        <f>IF($A389="","",SUMIFS('BLAST COLDROOM 1'!O$2:O350,'BLAST COLDROOM 1'!$C$2:$C350,$B389,'BLAST COLDROOM 1'!$E$2:$E350,$C389,'BLAST COLDROOM 1'!$A$2:$A350,$A389))</f>
        <v/>
      </c>
      <c r="N389" s="5" t="str">
        <f>IF($A389="","",SUMIFS('BLAST COLDROOM 1'!P$2:P350,'BLAST COLDROOM 1'!$C$2:$C350,$B389,'BLAST COLDROOM 1'!$E$2:$E350,$C389,'BLAST COLDROOM 1'!$A$2:$A350,$A389))</f>
        <v/>
      </c>
      <c r="O389" s="5" t="str">
        <f>IF($A389="","",SUMIFS('BLAST COLDROOM 1'!Q$2:Q350,'BLAST COLDROOM 1'!$C$2:$C350,$B389,'BLAST COLDROOM 1'!$E$2:$E350,$C389,'BLAST COLDROOM 1'!$A$2:$A350,$A389))</f>
        <v/>
      </c>
      <c r="P389" s="5" t="str">
        <f>IF($A389="","",SUMIFS('BLAST COLDROOM 1'!R$2:R350,'BLAST COLDROOM 1'!$C$2:$C350,$B389,'BLAST COLDROOM 1'!$E$2:$E350,$C389,'BLAST COLDROOM 1'!$A$2:$A350,$A389))</f>
        <v/>
      </c>
      <c r="Q389" s="5" t="str">
        <f>IF($A389="","",SUMIFS('BLAST COLDROOM 1'!S$2:S350,'BLAST COLDROOM 1'!$C$2:$C350,$B389,'BLAST COLDROOM 1'!$E$2:$E350,$C389,'BLAST COLDROOM 1'!$A$2:$A350,$A389))</f>
        <v/>
      </c>
      <c r="R389" s="5" t="str">
        <f>IF($A389="","",SUMIFS('BLAST COLDROOM 1'!T$2:T350,'BLAST COLDROOM 1'!$C$2:$C350,$B389,'BLAST COLDROOM 1'!$E$2:$E350,$C389,'BLAST COLDROOM 1'!$A$2:$A350,$A389))</f>
        <v/>
      </c>
      <c r="S389" s="5" t="str">
        <f>IF($A389="","",SUMIFS('BLAST COLDROOM 1'!U$2:U350,'BLAST COLDROOM 1'!$C$2:$C350,$B389,'BLAST COLDROOM 1'!$E$2:$E350,$C389,'BLAST COLDROOM 1'!$A$2:$A350,$A389))</f>
        <v/>
      </c>
      <c r="T389" s="5" t="str">
        <f>IF($A389="","",SUMIFS('BLAST COLDROOM 1'!V$2:V350,'BLAST COLDROOM 1'!$C$2:$C350,$B389,'BLAST COLDROOM 1'!$E$2:$E350,$C389,'BLAST COLDROOM 1'!$A$2:$A350,$A389))</f>
        <v/>
      </c>
      <c r="U389" s="5" t="str">
        <f>IF($A389="","",SUMIFS(#REF!,'BLAST COLDROOM 1'!$C$2:$C350,$B389,'BLAST COLDROOM 1'!$E$2:$E350,$C389,'BLAST COLDROOM 1'!$A$2:$A350,$A389))</f>
        <v/>
      </c>
      <c r="V389" s="5" t="str">
        <f>IF($A389="","",SUMIFS('BLAST COLDROOM 1'!X$2:X350,'BLAST COLDROOM 1'!$C$2:$C350,$B389,'BLAST COLDROOM 1'!$E$2:$E350,$C389,'BLAST COLDROOM 1'!$A$2:$A350,$A389))</f>
        <v/>
      </c>
      <c r="W389" s="5" t="str">
        <f>IF($A389="","",SUMIFS('BLAST COLDROOM 1'!Y$2:Y350,'BLAST COLDROOM 1'!$C$2:$C350,$B389,'BLAST COLDROOM 1'!$E$2:$E350,$C389,'BLAST COLDROOM 1'!$A$2:$A350,$A389))</f>
        <v/>
      </c>
      <c r="X389" s="5" t="str">
        <f>IF($A389="","",SUMIFS('BLAST COLDROOM 1'!Z$2:Z350,'BLAST COLDROOM 1'!$C$2:$C350,$B389,'BLAST COLDROOM 1'!$E$2:$E350,$C389,'BLAST COLDROOM 1'!$A$2:$A350,$A389))</f>
        <v/>
      </c>
      <c r="Y389" s="5" t="str">
        <f>IF($A389="","",SUMIFS('BLAST COLDROOM 1'!AA$2:AA350,'BLAST COLDROOM 1'!$C$2:$C350,$B389,'BLAST COLDROOM 1'!$E$2:$E350,$C389,'BLAST COLDROOM 1'!$A$2:$A350,$A389))</f>
        <v/>
      </c>
      <c r="Z389" s="5" t="str">
        <f>IF($A389="","",SUMIFS('BLAST COLDROOM 1'!AB$2:AB350,'BLAST COLDROOM 1'!$C$2:$C350,$B389,'BLAST COLDROOM 1'!$E$2:$E350,$C389,'BLAST COLDROOM 1'!$A$2:$A350,$A389))</f>
        <v/>
      </c>
      <c r="AA389" s="5" t="str">
        <f>IF($A389="","",SUMIFS('BLAST COLDROOM 1'!AC$2:AC350,'BLAST COLDROOM 1'!$C$2:$C350,$B389,'BLAST COLDROOM 1'!$E$2:$E350,$C389,'BLAST COLDROOM 1'!$A$2:$A350,$A389))</f>
        <v/>
      </c>
      <c r="AB389" s="5" t="str">
        <f>IF($A389="","",SUMIFS('BLAST COLDROOM 1'!AD$2:AD350,'BLAST COLDROOM 1'!$C$2:$C350,$B389,'BLAST COLDROOM 1'!$E$2:$E350,$C389,'BLAST COLDROOM 1'!$A$2:$A350,$A389))</f>
        <v/>
      </c>
      <c r="AC389" s="5" t="str">
        <f>IF($A389="","",SUMIFS('BLAST COLDROOM 1'!AE$2:AE350,'BLAST COLDROOM 1'!$C$2:$C350,$B389,'BLAST COLDROOM 1'!$E$2:$E350,$C389,'BLAST COLDROOM 1'!$A$2:$A350,$A389))</f>
        <v/>
      </c>
      <c r="AD389" s="5" t="str">
        <f>IF($A389="","",SUMIFS('BLAST COLDROOM 1'!AF$2:AF350,'BLAST COLDROOM 1'!$C$2:$C350,$B389,'BLAST COLDROOM 1'!$E$2:$E350,$C389,'BLAST COLDROOM 1'!$A$2:$A350,$A389))</f>
        <v/>
      </c>
      <c r="AE389" s="5" t="str">
        <f>IF($A389="","",SUMIFS('BLAST COLDROOM 1'!AG$2:AG350,'BLAST COLDROOM 1'!$C$2:$C350,$B389,'BLAST COLDROOM 1'!$E$2:$E350,$C389,'BLAST COLDROOM 1'!$A$2:$A350,$A389))</f>
        <v/>
      </c>
      <c r="AF389" s="5" t="str">
        <f>IF($A389="","",SUMIFS('BLAST COLDROOM 1'!AH$2:AH350,'BLAST COLDROOM 1'!$C$2:$C350,$B389,'BLAST COLDROOM 1'!$E$2:$E350,$C389,'BLAST COLDROOM 1'!$A$2:$A350,$A389))</f>
        <v/>
      </c>
      <c r="AG389" s="5" t="str">
        <f>IF($A389="","",SUMIFS('BLAST COLDROOM 1'!AI$2:AI350,'BLAST COLDROOM 1'!$C$2:$C350,$B389,'BLAST COLDROOM 1'!$E$2:$E350,$C389,'BLAST COLDROOM 1'!$A$2:$A350,$A389))</f>
        <v/>
      </c>
      <c r="AH389" s="5" t="str">
        <f>IF($A389="","",SUMIFS('BLAST COLDROOM 1'!AJ$2:AJ350,'BLAST COLDROOM 1'!$C$2:$C350,$B389,'BLAST COLDROOM 1'!$E$2:$E350,$C389,'BLAST COLDROOM 1'!$A$2:$A350,$A389))</f>
        <v/>
      </c>
      <c r="AI389" s="5" t="str">
        <f>IF($A389="","",SUMIFS('BLAST COLDROOM 1'!AK$2:AK350,'BLAST COLDROOM 1'!$C$2:$C350,$B389,'BLAST COLDROOM 1'!$E$2:$E350,$C389,'BLAST COLDROOM 1'!$A$2:$A350,$A389))</f>
        <v/>
      </c>
      <c r="AJ389" s="5" t="str">
        <f>IF($A389="","",SUMIFS('BLAST COLDROOM 1'!AL$2:AL350,'BLAST COLDROOM 1'!$C$2:$C350,$B389,'BLAST COLDROOM 1'!$E$2:$E350,$C389,'BLAST COLDROOM 1'!$A$2:$A350,$A389))</f>
        <v/>
      </c>
    </row>
    <row r="390" ht="15.75" customHeight="1">
      <c r="A390" s="17"/>
      <c r="B390" s="5"/>
      <c r="C390" s="5"/>
      <c r="D390" s="5" t="str">
        <f>IF($A390="","",SUMIFS('BLAST COLDROOM 1'!F$2:F350,'BLAST COLDROOM 1'!$C$2:$C350,$B390,'BLAST COLDROOM 1'!$E$2:$E350,$C390,'BLAST COLDROOM 1'!$A$2:$A350,$A390))</f>
        <v/>
      </c>
      <c r="E390" s="5" t="str">
        <f>IF($A390="","",SUMIFS('BLAST COLDROOM 1'!G$2:G350,'BLAST COLDROOM 1'!$C$2:$C350,$B390,'BLAST COLDROOM 1'!$E$2:$E350,$C390,'BLAST COLDROOM 1'!$A$2:$A350,$A390))</f>
        <v/>
      </c>
      <c r="F390" s="5" t="str">
        <f>IF($A390="","",SUMIFS('BLAST COLDROOM 1'!H$2:H350,'BLAST COLDROOM 1'!$C$2:$C350,$B390,'BLAST COLDROOM 1'!$E$2:$E350,$C390,'BLAST COLDROOM 1'!$A$2:$A350,$A390))</f>
        <v/>
      </c>
      <c r="G390" s="5" t="str">
        <f>IF($A390="","",SUMIFS('BLAST COLDROOM 1'!I$2:I350,'BLAST COLDROOM 1'!$C$2:$C350,$B390,'BLAST COLDROOM 1'!$E$2:$E350,$C390,'BLAST COLDROOM 1'!$A$2:$A350,$A390))</f>
        <v/>
      </c>
      <c r="H390" s="5" t="str">
        <f>IF($A390="","",SUMIFS('BLAST COLDROOM 1'!J$2:J350,'BLAST COLDROOM 1'!$C$2:$C350,$B390,'BLAST COLDROOM 1'!$E$2:$E350,$C390,'BLAST COLDROOM 1'!$A$2:$A350,$A390))</f>
        <v/>
      </c>
      <c r="I390" s="5" t="str">
        <f>IF($A390="","",SUMIFS('BLAST COLDROOM 1'!K$2:K350,'BLAST COLDROOM 1'!$C$2:$C350,$B390,'BLAST COLDROOM 1'!$E$2:$E350,$C390,'BLAST COLDROOM 1'!$A$2:$A350,$A390))</f>
        <v/>
      </c>
      <c r="J390" s="5" t="str">
        <f>IF($A390="","",SUMIFS(#REF!,'BLAST COLDROOM 1'!$C$2:$C350,$B390,'BLAST COLDROOM 1'!$E$2:$E350,$C390,'BLAST COLDROOM 1'!$A$2:$A350,$A390))</f>
        <v/>
      </c>
      <c r="K390" s="5" t="str">
        <f>IF($A390="","",SUMIFS('BLAST COLDROOM 1'!M$2:M350,'BLAST COLDROOM 1'!$C$2:$C350,$B390,'BLAST COLDROOM 1'!$E$2:$E350,$C390,'BLAST COLDROOM 1'!$A$2:$A350,$A390))</f>
        <v/>
      </c>
      <c r="L390" s="5" t="str">
        <f>IF($A390="","",SUMIFS('BLAST COLDROOM 1'!N$2:N350,'BLAST COLDROOM 1'!$C$2:$C350,$B390,'BLAST COLDROOM 1'!$E$2:$E350,$C390,'BLAST COLDROOM 1'!$A$2:$A350,$A390))</f>
        <v/>
      </c>
      <c r="M390" s="5" t="str">
        <f>IF($A390="","",SUMIFS('BLAST COLDROOM 1'!O$2:O350,'BLAST COLDROOM 1'!$C$2:$C350,$B390,'BLAST COLDROOM 1'!$E$2:$E350,$C390,'BLAST COLDROOM 1'!$A$2:$A350,$A390))</f>
        <v/>
      </c>
      <c r="N390" s="5" t="str">
        <f>IF($A390="","",SUMIFS('BLAST COLDROOM 1'!P$2:P350,'BLAST COLDROOM 1'!$C$2:$C350,$B390,'BLAST COLDROOM 1'!$E$2:$E350,$C390,'BLAST COLDROOM 1'!$A$2:$A350,$A390))</f>
        <v/>
      </c>
      <c r="O390" s="5" t="str">
        <f>IF($A390="","",SUMIFS('BLAST COLDROOM 1'!Q$2:Q350,'BLAST COLDROOM 1'!$C$2:$C350,$B390,'BLAST COLDROOM 1'!$E$2:$E350,$C390,'BLAST COLDROOM 1'!$A$2:$A350,$A390))</f>
        <v/>
      </c>
      <c r="P390" s="5" t="str">
        <f>IF($A390="","",SUMIFS('BLAST COLDROOM 1'!R$2:R350,'BLAST COLDROOM 1'!$C$2:$C350,$B390,'BLAST COLDROOM 1'!$E$2:$E350,$C390,'BLAST COLDROOM 1'!$A$2:$A350,$A390))</f>
        <v/>
      </c>
      <c r="Q390" s="5" t="str">
        <f>IF($A390="","",SUMIFS('BLAST COLDROOM 1'!S$2:S350,'BLAST COLDROOM 1'!$C$2:$C350,$B390,'BLAST COLDROOM 1'!$E$2:$E350,$C390,'BLAST COLDROOM 1'!$A$2:$A350,$A390))</f>
        <v/>
      </c>
      <c r="R390" s="5" t="str">
        <f>IF($A390="","",SUMIFS('BLAST COLDROOM 1'!T$2:T350,'BLAST COLDROOM 1'!$C$2:$C350,$B390,'BLAST COLDROOM 1'!$E$2:$E350,$C390,'BLAST COLDROOM 1'!$A$2:$A350,$A390))</f>
        <v/>
      </c>
      <c r="S390" s="5" t="str">
        <f>IF($A390="","",SUMIFS('BLAST COLDROOM 1'!U$2:U350,'BLAST COLDROOM 1'!$C$2:$C350,$B390,'BLAST COLDROOM 1'!$E$2:$E350,$C390,'BLAST COLDROOM 1'!$A$2:$A350,$A390))</f>
        <v/>
      </c>
      <c r="T390" s="5" t="str">
        <f>IF($A390="","",SUMIFS('BLAST COLDROOM 1'!V$2:V350,'BLAST COLDROOM 1'!$C$2:$C350,$B390,'BLAST COLDROOM 1'!$E$2:$E350,$C390,'BLAST COLDROOM 1'!$A$2:$A350,$A390))</f>
        <v/>
      </c>
      <c r="U390" s="5" t="str">
        <f>IF($A390="","",SUMIFS(#REF!,'BLAST COLDROOM 1'!$C$2:$C350,$B390,'BLAST COLDROOM 1'!$E$2:$E350,$C390,'BLAST COLDROOM 1'!$A$2:$A350,$A390))</f>
        <v/>
      </c>
      <c r="V390" s="5" t="str">
        <f>IF($A390="","",SUMIFS('BLAST COLDROOM 1'!X$2:X350,'BLAST COLDROOM 1'!$C$2:$C350,$B390,'BLAST COLDROOM 1'!$E$2:$E350,$C390,'BLAST COLDROOM 1'!$A$2:$A350,$A390))</f>
        <v/>
      </c>
      <c r="W390" s="5" t="str">
        <f>IF($A390="","",SUMIFS('BLAST COLDROOM 1'!Y$2:Y350,'BLAST COLDROOM 1'!$C$2:$C350,$B390,'BLAST COLDROOM 1'!$E$2:$E350,$C390,'BLAST COLDROOM 1'!$A$2:$A350,$A390))</f>
        <v/>
      </c>
      <c r="X390" s="5" t="str">
        <f>IF($A390="","",SUMIFS('BLAST COLDROOM 1'!Z$2:Z350,'BLAST COLDROOM 1'!$C$2:$C350,$B390,'BLAST COLDROOM 1'!$E$2:$E350,$C390,'BLAST COLDROOM 1'!$A$2:$A350,$A390))</f>
        <v/>
      </c>
      <c r="Y390" s="5" t="str">
        <f>IF($A390="","",SUMIFS('BLAST COLDROOM 1'!AA$2:AA350,'BLAST COLDROOM 1'!$C$2:$C350,$B390,'BLAST COLDROOM 1'!$E$2:$E350,$C390,'BLAST COLDROOM 1'!$A$2:$A350,$A390))</f>
        <v/>
      </c>
      <c r="Z390" s="5" t="str">
        <f>IF($A390="","",SUMIFS('BLAST COLDROOM 1'!AB$2:AB350,'BLAST COLDROOM 1'!$C$2:$C350,$B390,'BLAST COLDROOM 1'!$E$2:$E350,$C390,'BLAST COLDROOM 1'!$A$2:$A350,$A390))</f>
        <v/>
      </c>
      <c r="AA390" s="5" t="str">
        <f>IF($A390="","",SUMIFS('BLAST COLDROOM 1'!AC$2:AC350,'BLAST COLDROOM 1'!$C$2:$C350,$B390,'BLAST COLDROOM 1'!$E$2:$E350,$C390,'BLAST COLDROOM 1'!$A$2:$A350,$A390))</f>
        <v/>
      </c>
      <c r="AB390" s="5" t="str">
        <f>IF($A390="","",SUMIFS('BLAST COLDROOM 1'!AD$2:AD350,'BLAST COLDROOM 1'!$C$2:$C350,$B390,'BLAST COLDROOM 1'!$E$2:$E350,$C390,'BLAST COLDROOM 1'!$A$2:$A350,$A390))</f>
        <v/>
      </c>
      <c r="AC390" s="5" t="str">
        <f>IF($A390="","",SUMIFS('BLAST COLDROOM 1'!AE$2:AE350,'BLAST COLDROOM 1'!$C$2:$C350,$B390,'BLAST COLDROOM 1'!$E$2:$E350,$C390,'BLAST COLDROOM 1'!$A$2:$A350,$A390))</f>
        <v/>
      </c>
      <c r="AD390" s="5" t="str">
        <f>IF($A390="","",SUMIFS('BLAST COLDROOM 1'!AF$2:AF350,'BLAST COLDROOM 1'!$C$2:$C350,$B390,'BLAST COLDROOM 1'!$E$2:$E350,$C390,'BLAST COLDROOM 1'!$A$2:$A350,$A390))</f>
        <v/>
      </c>
      <c r="AE390" s="5" t="str">
        <f>IF($A390="","",SUMIFS('BLAST COLDROOM 1'!AG$2:AG350,'BLAST COLDROOM 1'!$C$2:$C350,$B390,'BLAST COLDROOM 1'!$E$2:$E350,$C390,'BLAST COLDROOM 1'!$A$2:$A350,$A390))</f>
        <v/>
      </c>
      <c r="AF390" s="5" t="str">
        <f>IF($A390="","",SUMIFS('BLAST COLDROOM 1'!AH$2:AH350,'BLAST COLDROOM 1'!$C$2:$C350,$B390,'BLAST COLDROOM 1'!$E$2:$E350,$C390,'BLAST COLDROOM 1'!$A$2:$A350,$A390))</f>
        <v/>
      </c>
      <c r="AG390" s="5" t="str">
        <f>IF($A390="","",SUMIFS('BLAST COLDROOM 1'!AI$2:AI350,'BLAST COLDROOM 1'!$C$2:$C350,$B390,'BLAST COLDROOM 1'!$E$2:$E350,$C390,'BLAST COLDROOM 1'!$A$2:$A350,$A390))</f>
        <v/>
      </c>
      <c r="AH390" s="5" t="str">
        <f>IF($A390="","",SUMIFS('BLAST COLDROOM 1'!AJ$2:AJ350,'BLAST COLDROOM 1'!$C$2:$C350,$B390,'BLAST COLDROOM 1'!$E$2:$E350,$C390,'BLAST COLDROOM 1'!$A$2:$A350,$A390))</f>
        <v/>
      </c>
      <c r="AI390" s="5" t="str">
        <f>IF($A390="","",SUMIFS('BLAST COLDROOM 1'!AK$2:AK350,'BLAST COLDROOM 1'!$C$2:$C350,$B390,'BLAST COLDROOM 1'!$E$2:$E350,$C390,'BLAST COLDROOM 1'!$A$2:$A350,$A390))</f>
        <v/>
      </c>
      <c r="AJ390" s="5" t="str">
        <f>IF($A390="","",SUMIFS('BLAST COLDROOM 1'!AL$2:AL350,'BLAST COLDROOM 1'!$C$2:$C350,$B390,'BLAST COLDROOM 1'!$E$2:$E350,$C390,'BLAST COLDROOM 1'!$A$2:$A350,$A390))</f>
        <v/>
      </c>
    </row>
    <row r="391" ht="15.75" customHeight="1">
      <c r="A391" s="17"/>
      <c r="B391" s="5"/>
      <c r="C391" s="5"/>
      <c r="D391" s="5" t="str">
        <f>IF($A391="","",SUMIFS('BLAST COLDROOM 1'!F$2:F350,'BLAST COLDROOM 1'!$C$2:$C350,$B391,'BLAST COLDROOM 1'!$E$2:$E350,$C391,'BLAST COLDROOM 1'!$A$2:$A350,$A391))</f>
        <v/>
      </c>
      <c r="E391" s="5" t="str">
        <f>IF($A391="","",SUMIFS('BLAST COLDROOM 1'!G$2:G350,'BLAST COLDROOM 1'!$C$2:$C350,$B391,'BLAST COLDROOM 1'!$E$2:$E350,$C391,'BLAST COLDROOM 1'!$A$2:$A350,$A391))</f>
        <v/>
      </c>
      <c r="F391" s="5" t="str">
        <f>IF($A391="","",SUMIFS('BLAST COLDROOM 1'!H$2:H350,'BLAST COLDROOM 1'!$C$2:$C350,$B391,'BLAST COLDROOM 1'!$E$2:$E350,$C391,'BLAST COLDROOM 1'!$A$2:$A350,$A391))</f>
        <v/>
      </c>
      <c r="G391" s="5" t="str">
        <f>IF($A391="","",SUMIFS('BLAST COLDROOM 1'!I$2:I350,'BLAST COLDROOM 1'!$C$2:$C350,$B391,'BLAST COLDROOM 1'!$E$2:$E350,$C391,'BLAST COLDROOM 1'!$A$2:$A350,$A391))</f>
        <v/>
      </c>
      <c r="H391" s="5" t="str">
        <f>IF($A391="","",SUMIFS('BLAST COLDROOM 1'!J$2:J350,'BLAST COLDROOM 1'!$C$2:$C350,$B391,'BLAST COLDROOM 1'!$E$2:$E350,$C391,'BLAST COLDROOM 1'!$A$2:$A350,$A391))</f>
        <v/>
      </c>
      <c r="I391" s="5" t="str">
        <f>IF($A391="","",SUMIFS('BLAST COLDROOM 1'!K$2:K350,'BLAST COLDROOM 1'!$C$2:$C350,$B391,'BLAST COLDROOM 1'!$E$2:$E350,$C391,'BLAST COLDROOM 1'!$A$2:$A350,$A391))</f>
        <v/>
      </c>
      <c r="J391" s="5" t="str">
        <f>IF($A391="","",SUMIFS(#REF!,'BLAST COLDROOM 1'!$C$2:$C350,$B391,'BLAST COLDROOM 1'!$E$2:$E350,$C391,'BLAST COLDROOM 1'!$A$2:$A350,$A391))</f>
        <v/>
      </c>
      <c r="K391" s="5" t="str">
        <f>IF($A391="","",SUMIFS('BLAST COLDROOM 1'!M$2:M350,'BLAST COLDROOM 1'!$C$2:$C350,$B391,'BLAST COLDROOM 1'!$E$2:$E350,$C391,'BLAST COLDROOM 1'!$A$2:$A350,$A391))</f>
        <v/>
      </c>
      <c r="L391" s="5" t="str">
        <f>IF($A391="","",SUMIFS('BLAST COLDROOM 1'!N$2:N350,'BLAST COLDROOM 1'!$C$2:$C350,$B391,'BLAST COLDROOM 1'!$E$2:$E350,$C391,'BLAST COLDROOM 1'!$A$2:$A350,$A391))</f>
        <v/>
      </c>
      <c r="M391" s="5" t="str">
        <f>IF($A391="","",SUMIFS('BLAST COLDROOM 1'!O$2:O350,'BLAST COLDROOM 1'!$C$2:$C350,$B391,'BLAST COLDROOM 1'!$E$2:$E350,$C391,'BLAST COLDROOM 1'!$A$2:$A350,$A391))</f>
        <v/>
      </c>
      <c r="N391" s="5" t="str">
        <f>IF($A391="","",SUMIFS('BLAST COLDROOM 1'!P$2:P350,'BLAST COLDROOM 1'!$C$2:$C350,$B391,'BLAST COLDROOM 1'!$E$2:$E350,$C391,'BLAST COLDROOM 1'!$A$2:$A350,$A391))</f>
        <v/>
      </c>
      <c r="O391" s="5" t="str">
        <f>IF($A391="","",SUMIFS('BLAST COLDROOM 1'!Q$2:Q350,'BLAST COLDROOM 1'!$C$2:$C350,$B391,'BLAST COLDROOM 1'!$E$2:$E350,$C391,'BLAST COLDROOM 1'!$A$2:$A350,$A391))</f>
        <v/>
      </c>
      <c r="P391" s="5" t="str">
        <f>IF($A391="","",SUMIFS('BLAST COLDROOM 1'!R$2:R350,'BLAST COLDROOM 1'!$C$2:$C350,$B391,'BLAST COLDROOM 1'!$E$2:$E350,$C391,'BLAST COLDROOM 1'!$A$2:$A350,$A391))</f>
        <v/>
      </c>
      <c r="Q391" s="5" t="str">
        <f>IF($A391="","",SUMIFS('BLAST COLDROOM 1'!S$2:S350,'BLAST COLDROOM 1'!$C$2:$C350,$B391,'BLAST COLDROOM 1'!$E$2:$E350,$C391,'BLAST COLDROOM 1'!$A$2:$A350,$A391))</f>
        <v/>
      </c>
      <c r="R391" s="5" t="str">
        <f>IF($A391="","",SUMIFS('BLAST COLDROOM 1'!T$2:T350,'BLAST COLDROOM 1'!$C$2:$C350,$B391,'BLAST COLDROOM 1'!$E$2:$E350,$C391,'BLAST COLDROOM 1'!$A$2:$A350,$A391))</f>
        <v/>
      </c>
      <c r="S391" s="5" t="str">
        <f>IF($A391="","",SUMIFS('BLAST COLDROOM 1'!U$2:U350,'BLAST COLDROOM 1'!$C$2:$C350,$B391,'BLAST COLDROOM 1'!$E$2:$E350,$C391,'BLAST COLDROOM 1'!$A$2:$A350,$A391))</f>
        <v/>
      </c>
      <c r="T391" s="5" t="str">
        <f>IF($A391="","",SUMIFS('BLAST COLDROOM 1'!V$2:V350,'BLAST COLDROOM 1'!$C$2:$C350,$B391,'BLAST COLDROOM 1'!$E$2:$E350,$C391,'BLAST COLDROOM 1'!$A$2:$A350,$A391))</f>
        <v/>
      </c>
      <c r="U391" s="5" t="str">
        <f>IF($A391="","",SUMIFS(#REF!,'BLAST COLDROOM 1'!$C$2:$C350,$B391,'BLAST COLDROOM 1'!$E$2:$E350,$C391,'BLAST COLDROOM 1'!$A$2:$A350,$A391))</f>
        <v/>
      </c>
      <c r="V391" s="5" t="str">
        <f>IF($A391="","",SUMIFS('BLAST COLDROOM 1'!X$2:X350,'BLAST COLDROOM 1'!$C$2:$C350,$B391,'BLAST COLDROOM 1'!$E$2:$E350,$C391,'BLAST COLDROOM 1'!$A$2:$A350,$A391))</f>
        <v/>
      </c>
      <c r="W391" s="5" t="str">
        <f>IF($A391="","",SUMIFS('BLAST COLDROOM 1'!Y$2:Y350,'BLAST COLDROOM 1'!$C$2:$C350,$B391,'BLAST COLDROOM 1'!$E$2:$E350,$C391,'BLAST COLDROOM 1'!$A$2:$A350,$A391))</f>
        <v/>
      </c>
      <c r="X391" s="5" t="str">
        <f>IF($A391="","",SUMIFS('BLAST COLDROOM 1'!Z$2:Z350,'BLAST COLDROOM 1'!$C$2:$C350,$B391,'BLAST COLDROOM 1'!$E$2:$E350,$C391,'BLAST COLDROOM 1'!$A$2:$A350,$A391))</f>
        <v/>
      </c>
      <c r="Y391" s="5" t="str">
        <f>IF($A391="","",SUMIFS('BLAST COLDROOM 1'!AA$2:AA350,'BLAST COLDROOM 1'!$C$2:$C350,$B391,'BLAST COLDROOM 1'!$E$2:$E350,$C391,'BLAST COLDROOM 1'!$A$2:$A350,$A391))</f>
        <v/>
      </c>
      <c r="Z391" s="5" t="str">
        <f>IF($A391="","",SUMIFS('BLAST COLDROOM 1'!AB$2:AB350,'BLAST COLDROOM 1'!$C$2:$C350,$B391,'BLAST COLDROOM 1'!$E$2:$E350,$C391,'BLAST COLDROOM 1'!$A$2:$A350,$A391))</f>
        <v/>
      </c>
      <c r="AA391" s="5" t="str">
        <f>IF($A391="","",SUMIFS('BLAST COLDROOM 1'!AC$2:AC350,'BLAST COLDROOM 1'!$C$2:$C350,$B391,'BLAST COLDROOM 1'!$E$2:$E350,$C391,'BLAST COLDROOM 1'!$A$2:$A350,$A391))</f>
        <v/>
      </c>
      <c r="AB391" s="5" t="str">
        <f>IF($A391="","",SUMIFS('BLAST COLDROOM 1'!AD$2:AD350,'BLAST COLDROOM 1'!$C$2:$C350,$B391,'BLAST COLDROOM 1'!$E$2:$E350,$C391,'BLAST COLDROOM 1'!$A$2:$A350,$A391))</f>
        <v/>
      </c>
      <c r="AC391" s="5" t="str">
        <f>IF($A391="","",SUMIFS('BLAST COLDROOM 1'!AE$2:AE350,'BLAST COLDROOM 1'!$C$2:$C350,$B391,'BLAST COLDROOM 1'!$E$2:$E350,$C391,'BLAST COLDROOM 1'!$A$2:$A350,$A391))</f>
        <v/>
      </c>
      <c r="AD391" s="5" t="str">
        <f>IF($A391="","",SUMIFS('BLAST COLDROOM 1'!AF$2:AF350,'BLAST COLDROOM 1'!$C$2:$C350,$B391,'BLAST COLDROOM 1'!$E$2:$E350,$C391,'BLAST COLDROOM 1'!$A$2:$A350,$A391))</f>
        <v/>
      </c>
      <c r="AE391" s="5" t="str">
        <f>IF($A391="","",SUMIFS('BLAST COLDROOM 1'!AG$2:AG350,'BLAST COLDROOM 1'!$C$2:$C350,$B391,'BLAST COLDROOM 1'!$E$2:$E350,$C391,'BLAST COLDROOM 1'!$A$2:$A350,$A391))</f>
        <v/>
      </c>
      <c r="AF391" s="5" t="str">
        <f>IF($A391="","",SUMIFS('BLAST COLDROOM 1'!AH$2:AH350,'BLAST COLDROOM 1'!$C$2:$C350,$B391,'BLAST COLDROOM 1'!$E$2:$E350,$C391,'BLAST COLDROOM 1'!$A$2:$A350,$A391))</f>
        <v/>
      </c>
      <c r="AG391" s="5" t="str">
        <f>IF($A391="","",SUMIFS('BLAST COLDROOM 1'!AI$2:AI350,'BLAST COLDROOM 1'!$C$2:$C350,$B391,'BLAST COLDROOM 1'!$E$2:$E350,$C391,'BLAST COLDROOM 1'!$A$2:$A350,$A391))</f>
        <v/>
      </c>
      <c r="AH391" s="5" t="str">
        <f>IF($A391="","",SUMIFS('BLAST COLDROOM 1'!AJ$2:AJ350,'BLAST COLDROOM 1'!$C$2:$C350,$B391,'BLAST COLDROOM 1'!$E$2:$E350,$C391,'BLAST COLDROOM 1'!$A$2:$A350,$A391))</f>
        <v/>
      </c>
      <c r="AI391" s="5" t="str">
        <f>IF($A391="","",SUMIFS('BLAST COLDROOM 1'!AK$2:AK350,'BLAST COLDROOM 1'!$C$2:$C350,$B391,'BLAST COLDROOM 1'!$E$2:$E350,$C391,'BLAST COLDROOM 1'!$A$2:$A350,$A391))</f>
        <v/>
      </c>
      <c r="AJ391" s="5" t="str">
        <f>IF($A391="","",SUMIFS('BLAST COLDROOM 1'!AL$2:AL350,'BLAST COLDROOM 1'!$C$2:$C350,$B391,'BLAST COLDROOM 1'!$E$2:$E350,$C391,'BLAST COLDROOM 1'!$A$2:$A350,$A391))</f>
        <v/>
      </c>
    </row>
    <row r="392" ht="15.75" customHeight="1">
      <c r="A392" s="17"/>
      <c r="B392" s="5"/>
      <c r="C392" s="5"/>
      <c r="D392" s="5" t="str">
        <f>IF($A392="","",SUMIFS('BLAST COLDROOM 1'!F$2:F350,'BLAST COLDROOM 1'!$C$2:$C350,$B392,'BLAST COLDROOM 1'!$E$2:$E350,$C392,'BLAST COLDROOM 1'!$A$2:$A350,$A392))</f>
        <v/>
      </c>
      <c r="E392" s="5" t="str">
        <f>IF($A392="","",SUMIFS('BLAST COLDROOM 1'!G$2:G350,'BLAST COLDROOM 1'!$C$2:$C350,$B392,'BLAST COLDROOM 1'!$E$2:$E350,$C392,'BLAST COLDROOM 1'!$A$2:$A350,$A392))</f>
        <v/>
      </c>
      <c r="F392" s="5" t="str">
        <f>IF($A392="","",SUMIFS('BLAST COLDROOM 1'!H$2:H350,'BLAST COLDROOM 1'!$C$2:$C350,$B392,'BLAST COLDROOM 1'!$E$2:$E350,$C392,'BLAST COLDROOM 1'!$A$2:$A350,$A392))</f>
        <v/>
      </c>
      <c r="G392" s="5" t="str">
        <f>IF($A392="","",SUMIFS('BLAST COLDROOM 1'!I$2:I350,'BLAST COLDROOM 1'!$C$2:$C350,$B392,'BLAST COLDROOM 1'!$E$2:$E350,$C392,'BLAST COLDROOM 1'!$A$2:$A350,$A392))</f>
        <v/>
      </c>
      <c r="H392" s="5" t="str">
        <f>IF($A392="","",SUMIFS('BLAST COLDROOM 1'!J$2:J350,'BLAST COLDROOM 1'!$C$2:$C350,$B392,'BLAST COLDROOM 1'!$E$2:$E350,$C392,'BLAST COLDROOM 1'!$A$2:$A350,$A392))</f>
        <v/>
      </c>
      <c r="I392" s="5" t="str">
        <f>IF($A392="","",SUMIFS('BLAST COLDROOM 1'!K$2:K350,'BLAST COLDROOM 1'!$C$2:$C350,$B392,'BLAST COLDROOM 1'!$E$2:$E350,$C392,'BLAST COLDROOM 1'!$A$2:$A350,$A392))</f>
        <v/>
      </c>
      <c r="J392" s="5" t="str">
        <f>IF($A392="","",SUMIFS(#REF!,'BLAST COLDROOM 1'!$C$2:$C350,$B392,'BLAST COLDROOM 1'!$E$2:$E350,$C392,'BLAST COLDROOM 1'!$A$2:$A350,$A392))</f>
        <v/>
      </c>
      <c r="K392" s="5" t="str">
        <f>IF($A392="","",SUMIFS('BLAST COLDROOM 1'!M$2:M350,'BLAST COLDROOM 1'!$C$2:$C350,$B392,'BLAST COLDROOM 1'!$E$2:$E350,$C392,'BLAST COLDROOM 1'!$A$2:$A350,$A392))</f>
        <v/>
      </c>
      <c r="L392" s="5" t="str">
        <f>IF($A392="","",SUMIFS('BLAST COLDROOM 1'!N$2:N350,'BLAST COLDROOM 1'!$C$2:$C350,$B392,'BLAST COLDROOM 1'!$E$2:$E350,$C392,'BLAST COLDROOM 1'!$A$2:$A350,$A392))</f>
        <v/>
      </c>
      <c r="M392" s="5" t="str">
        <f>IF($A392="","",SUMIFS('BLAST COLDROOM 1'!O$2:O350,'BLAST COLDROOM 1'!$C$2:$C350,$B392,'BLAST COLDROOM 1'!$E$2:$E350,$C392,'BLAST COLDROOM 1'!$A$2:$A350,$A392))</f>
        <v/>
      </c>
      <c r="N392" s="5" t="str">
        <f>IF($A392="","",SUMIFS('BLAST COLDROOM 1'!P$2:P350,'BLAST COLDROOM 1'!$C$2:$C350,$B392,'BLAST COLDROOM 1'!$E$2:$E350,$C392,'BLAST COLDROOM 1'!$A$2:$A350,$A392))</f>
        <v/>
      </c>
      <c r="O392" s="5" t="str">
        <f>IF($A392="","",SUMIFS('BLAST COLDROOM 1'!Q$2:Q350,'BLAST COLDROOM 1'!$C$2:$C350,$B392,'BLAST COLDROOM 1'!$E$2:$E350,$C392,'BLAST COLDROOM 1'!$A$2:$A350,$A392))</f>
        <v/>
      </c>
      <c r="P392" s="5" t="str">
        <f>IF($A392="","",SUMIFS('BLAST COLDROOM 1'!R$2:R350,'BLAST COLDROOM 1'!$C$2:$C350,$B392,'BLAST COLDROOM 1'!$E$2:$E350,$C392,'BLAST COLDROOM 1'!$A$2:$A350,$A392))</f>
        <v/>
      </c>
      <c r="Q392" s="5" t="str">
        <f>IF($A392="","",SUMIFS('BLAST COLDROOM 1'!S$2:S350,'BLAST COLDROOM 1'!$C$2:$C350,$B392,'BLAST COLDROOM 1'!$E$2:$E350,$C392,'BLAST COLDROOM 1'!$A$2:$A350,$A392))</f>
        <v/>
      </c>
      <c r="R392" s="5" t="str">
        <f>IF($A392="","",SUMIFS('BLAST COLDROOM 1'!T$2:T350,'BLAST COLDROOM 1'!$C$2:$C350,$B392,'BLAST COLDROOM 1'!$E$2:$E350,$C392,'BLAST COLDROOM 1'!$A$2:$A350,$A392))</f>
        <v/>
      </c>
      <c r="S392" s="5" t="str">
        <f>IF($A392="","",SUMIFS('BLAST COLDROOM 1'!U$2:U350,'BLAST COLDROOM 1'!$C$2:$C350,$B392,'BLAST COLDROOM 1'!$E$2:$E350,$C392,'BLAST COLDROOM 1'!$A$2:$A350,$A392))</f>
        <v/>
      </c>
      <c r="T392" s="5" t="str">
        <f>IF($A392="","",SUMIFS('BLAST COLDROOM 1'!V$2:V350,'BLAST COLDROOM 1'!$C$2:$C350,$B392,'BLAST COLDROOM 1'!$E$2:$E350,$C392,'BLAST COLDROOM 1'!$A$2:$A350,$A392))</f>
        <v/>
      </c>
      <c r="U392" s="5" t="str">
        <f>IF($A392="","",SUMIFS(#REF!,'BLAST COLDROOM 1'!$C$2:$C350,$B392,'BLAST COLDROOM 1'!$E$2:$E350,$C392,'BLAST COLDROOM 1'!$A$2:$A350,$A392))</f>
        <v/>
      </c>
      <c r="V392" s="5" t="str">
        <f>IF($A392="","",SUMIFS('BLAST COLDROOM 1'!X$2:X350,'BLAST COLDROOM 1'!$C$2:$C350,$B392,'BLAST COLDROOM 1'!$E$2:$E350,$C392,'BLAST COLDROOM 1'!$A$2:$A350,$A392))</f>
        <v/>
      </c>
      <c r="W392" s="5" t="str">
        <f>IF($A392="","",SUMIFS('BLAST COLDROOM 1'!Y$2:Y350,'BLAST COLDROOM 1'!$C$2:$C350,$B392,'BLAST COLDROOM 1'!$E$2:$E350,$C392,'BLAST COLDROOM 1'!$A$2:$A350,$A392))</f>
        <v/>
      </c>
      <c r="X392" s="5" t="str">
        <f>IF($A392="","",SUMIFS('BLAST COLDROOM 1'!Z$2:Z350,'BLAST COLDROOM 1'!$C$2:$C350,$B392,'BLAST COLDROOM 1'!$E$2:$E350,$C392,'BLAST COLDROOM 1'!$A$2:$A350,$A392))</f>
        <v/>
      </c>
      <c r="Y392" s="5" t="str">
        <f>IF($A392="","",SUMIFS('BLAST COLDROOM 1'!AA$2:AA350,'BLAST COLDROOM 1'!$C$2:$C350,$B392,'BLAST COLDROOM 1'!$E$2:$E350,$C392,'BLAST COLDROOM 1'!$A$2:$A350,$A392))</f>
        <v/>
      </c>
      <c r="Z392" s="5" t="str">
        <f>IF($A392="","",SUMIFS('BLAST COLDROOM 1'!AB$2:AB350,'BLAST COLDROOM 1'!$C$2:$C350,$B392,'BLAST COLDROOM 1'!$E$2:$E350,$C392,'BLAST COLDROOM 1'!$A$2:$A350,$A392))</f>
        <v/>
      </c>
      <c r="AA392" s="5" t="str">
        <f>IF($A392="","",SUMIFS('BLAST COLDROOM 1'!AC$2:AC350,'BLAST COLDROOM 1'!$C$2:$C350,$B392,'BLAST COLDROOM 1'!$E$2:$E350,$C392,'BLAST COLDROOM 1'!$A$2:$A350,$A392))</f>
        <v/>
      </c>
      <c r="AB392" s="5" t="str">
        <f>IF($A392="","",SUMIFS('BLAST COLDROOM 1'!AD$2:AD350,'BLAST COLDROOM 1'!$C$2:$C350,$B392,'BLAST COLDROOM 1'!$E$2:$E350,$C392,'BLAST COLDROOM 1'!$A$2:$A350,$A392))</f>
        <v/>
      </c>
      <c r="AC392" s="5" t="str">
        <f>IF($A392="","",SUMIFS('BLAST COLDROOM 1'!AE$2:AE350,'BLAST COLDROOM 1'!$C$2:$C350,$B392,'BLAST COLDROOM 1'!$E$2:$E350,$C392,'BLAST COLDROOM 1'!$A$2:$A350,$A392))</f>
        <v/>
      </c>
      <c r="AD392" s="5" t="str">
        <f>IF($A392="","",SUMIFS('BLAST COLDROOM 1'!AF$2:AF350,'BLAST COLDROOM 1'!$C$2:$C350,$B392,'BLAST COLDROOM 1'!$E$2:$E350,$C392,'BLAST COLDROOM 1'!$A$2:$A350,$A392))</f>
        <v/>
      </c>
      <c r="AE392" s="5" t="str">
        <f>IF($A392="","",SUMIFS('BLAST COLDROOM 1'!AG$2:AG350,'BLAST COLDROOM 1'!$C$2:$C350,$B392,'BLAST COLDROOM 1'!$E$2:$E350,$C392,'BLAST COLDROOM 1'!$A$2:$A350,$A392))</f>
        <v/>
      </c>
      <c r="AF392" s="5" t="str">
        <f>IF($A392="","",SUMIFS('BLAST COLDROOM 1'!AH$2:AH350,'BLAST COLDROOM 1'!$C$2:$C350,$B392,'BLAST COLDROOM 1'!$E$2:$E350,$C392,'BLAST COLDROOM 1'!$A$2:$A350,$A392))</f>
        <v/>
      </c>
      <c r="AG392" s="5" t="str">
        <f>IF($A392="","",SUMIFS('BLAST COLDROOM 1'!AI$2:AI350,'BLAST COLDROOM 1'!$C$2:$C350,$B392,'BLAST COLDROOM 1'!$E$2:$E350,$C392,'BLAST COLDROOM 1'!$A$2:$A350,$A392))</f>
        <v/>
      </c>
      <c r="AH392" s="5" t="str">
        <f>IF($A392="","",SUMIFS('BLAST COLDROOM 1'!AJ$2:AJ350,'BLAST COLDROOM 1'!$C$2:$C350,$B392,'BLAST COLDROOM 1'!$E$2:$E350,$C392,'BLAST COLDROOM 1'!$A$2:$A350,$A392))</f>
        <v/>
      </c>
      <c r="AI392" s="5" t="str">
        <f>IF($A392="","",SUMIFS('BLAST COLDROOM 1'!AK$2:AK350,'BLAST COLDROOM 1'!$C$2:$C350,$B392,'BLAST COLDROOM 1'!$E$2:$E350,$C392,'BLAST COLDROOM 1'!$A$2:$A350,$A392))</f>
        <v/>
      </c>
      <c r="AJ392" s="5" t="str">
        <f>IF($A392="","",SUMIFS('BLAST COLDROOM 1'!AL$2:AL350,'BLAST COLDROOM 1'!$C$2:$C350,$B392,'BLAST COLDROOM 1'!$E$2:$E350,$C392,'BLAST COLDROOM 1'!$A$2:$A350,$A392))</f>
        <v/>
      </c>
    </row>
    <row r="393" ht="15.75" customHeight="1">
      <c r="A393" s="17"/>
      <c r="B393" s="5"/>
      <c r="C393" s="5"/>
      <c r="D393" s="5" t="str">
        <f>IF($A393="","",SUMIFS('BLAST COLDROOM 1'!F$2:F350,'BLAST COLDROOM 1'!$C$2:$C350,$B393,'BLAST COLDROOM 1'!$E$2:$E350,$C393,'BLAST COLDROOM 1'!$A$2:$A350,$A393))</f>
        <v/>
      </c>
      <c r="E393" s="5" t="str">
        <f>IF($A393="","",SUMIFS('BLAST COLDROOM 1'!G$2:G350,'BLAST COLDROOM 1'!$C$2:$C350,$B393,'BLAST COLDROOM 1'!$E$2:$E350,$C393,'BLAST COLDROOM 1'!$A$2:$A350,$A393))</f>
        <v/>
      </c>
      <c r="F393" s="5" t="str">
        <f>IF($A393="","",SUMIFS('BLAST COLDROOM 1'!H$2:H350,'BLAST COLDROOM 1'!$C$2:$C350,$B393,'BLAST COLDROOM 1'!$E$2:$E350,$C393,'BLAST COLDROOM 1'!$A$2:$A350,$A393))</f>
        <v/>
      </c>
      <c r="G393" s="5" t="str">
        <f>IF($A393="","",SUMIFS('BLAST COLDROOM 1'!I$2:I350,'BLAST COLDROOM 1'!$C$2:$C350,$B393,'BLAST COLDROOM 1'!$E$2:$E350,$C393,'BLAST COLDROOM 1'!$A$2:$A350,$A393))</f>
        <v/>
      </c>
      <c r="H393" s="5" t="str">
        <f>IF($A393="","",SUMIFS('BLAST COLDROOM 1'!J$2:J350,'BLAST COLDROOM 1'!$C$2:$C350,$B393,'BLAST COLDROOM 1'!$E$2:$E350,$C393,'BLAST COLDROOM 1'!$A$2:$A350,$A393))</f>
        <v/>
      </c>
      <c r="I393" s="5" t="str">
        <f>IF($A393="","",SUMIFS('BLAST COLDROOM 1'!K$2:K350,'BLAST COLDROOM 1'!$C$2:$C350,$B393,'BLAST COLDROOM 1'!$E$2:$E350,$C393,'BLAST COLDROOM 1'!$A$2:$A350,$A393))</f>
        <v/>
      </c>
      <c r="J393" s="5" t="str">
        <f>IF($A393="","",SUMIFS(#REF!,'BLAST COLDROOM 1'!$C$2:$C350,$B393,'BLAST COLDROOM 1'!$E$2:$E350,$C393,'BLAST COLDROOM 1'!$A$2:$A350,$A393))</f>
        <v/>
      </c>
      <c r="K393" s="5" t="str">
        <f>IF($A393="","",SUMIFS('BLAST COLDROOM 1'!M$2:M350,'BLAST COLDROOM 1'!$C$2:$C350,$B393,'BLAST COLDROOM 1'!$E$2:$E350,$C393,'BLAST COLDROOM 1'!$A$2:$A350,$A393))</f>
        <v/>
      </c>
      <c r="L393" s="5" t="str">
        <f>IF($A393="","",SUMIFS('BLAST COLDROOM 1'!N$2:N350,'BLAST COLDROOM 1'!$C$2:$C350,$B393,'BLAST COLDROOM 1'!$E$2:$E350,$C393,'BLAST COLDROOM 1'!$A$2:$A350,$A393))</f>
        <v/>
      </c>
      <c r="M393" s="5" t="str">
        <f>IF($A393="","",SUMIFS('BLAST COLDROOM 1'!O$2:O350,'BLAST COLDROOM 1'!$C$2:$C350,$B393,'BLAST COLDROOM 1'!$E$2:$E350,$C393,'BLAST COLDROOM 1'!$A$2:$A350,$A393))</f>
        <v/>
      </c>
      <c r="N393" s="5" t="str">
        <f>IF($A393="","",SUMIFS('BLAST COLDROOM 1'!P$2:P350,'BLAST COLDROOM 1'!$C$2:$C350,$B393,'BLAST COLDROOM 1'!$E$2:$E350,$C393,'BLAST COLDROOM 1'!$A$2:$A350,$A393))</f>
        <v/>
      </c>
      <c r="O393" s="5" t="str">
        <f>IF($A393="","",SUMIFS('BLAST COLDROOM 1'!Q$2:Q350,'BLAST COLDROOM 1'!$C$2:$C350,$B393,'BLAST COLDROOM 1'!$E$2:$E350,$C393,'BLAST COLDROOM 1'!$A$2:$A350,$A393))</f>
        <v/>
      </c>
      <c r="P393" s="5" t="str">
        <f>IF($A393="","",SUMIFS('BLAST COLDROOM 1'!R$2:R350,'BLAST COLDROOM 1'!$C$2:$C350,$B393,'BLAST COLDROOM 1'!$E$2:$E350,$C393,'BLAST COLDROOM 1'!$A$2:$A350,$A393))</f>
        <v/>
      </c>
      <c r="Q393" s="5" t="str">
        <f>IF($A393="","",SUMIFS('BLAST COLDROOM 1'!S$2:S350,'BLAST COLDROOM 1'!$C$2:$C350,$B393,'BLAST COLDROOM 1'!$E$2:$E350,$C393,'BLAST COLDROOM 1'!$A$2:$A350,$A393))</f>
        <v/>
      </c>
      <c r="R393" s="5" t="str">
        <f>IF($A393="","",SUMIFS('BLAST COLDROOM 1'!T$2:T350,'BLAST COLDROOM 1'!$C$2:$C350,$B393,'BLAST COLDROOM 1'!$E$2:$E350,$C393,'BLAST COLDROOM 1'!$A$2:$A350,$A393))</f>
        <v/>
      </c>
      <c r="S393" s="5" t="str">
        <f>IF($A393="","",SUMIFS('BLAST COLDROOM 1'!U$2:U350,'BLAST COLDROOM 1'!$C$2:$C350,$B393,'BLAST COLDROOM 1'!$E$2:$E350,$C393,'BLAST COLDROOM 1'!$A$2:$A350,$A393))</f>
        <v/>
      </c>
      <c r="T393" s="5" t="str">
        <f>IF($A393="","",SUMIFS('BLAST COLDROOM 1'!V$2:V350,'BLAST COLDROOM 1'!$C$2:$C350,$B393,'BLAST COLDROOM 1'!$E$2:$E350,$C393,'BLAST COLDROOM 1'!$A$2:$A350,$A393))</f>
        <v/>
      </c>
      <c r="U393" s="5" t="str">
        <f>IF($A393="","",SUMIFS(#REF!,'BLAST COLDROOM 1'!$C$2:$C350,$B393,'BLAST COLDROOM 1'!$E$2:$E350,$C393,'BLAST COLDROOM 1'!$A$2:$A350,$A393))</f>
        <v/>
      </c>
      <c r="V393" s="5" t="str">
        <f>IF($A393="","",SUMIFS('BLAST COLDROOM 1'!X$2:X350,'BLAST COLDROOM 1'!$C$2:$C350,$B393,'BLAST COLDROOM 1'!$E$2:$E350,$C393,'BLAST COLDROOM 1'!$A$2:$A350,$A393))</f>
        <v/>
      </c>
      <c r="W393" s="5" t="str">
        <f>IF($A393="","",SUMIFS('BLAST COLDROOM 1'!Y$2:Y350,'BLAST COLDROOM 1'!$C$2:$C350,$B393,'BLAST COLDROOM 1'!$E$2:$E350,$C393,'BLAST COLDROOM 1'!$A$2:$A350,$A393))</f>
        <v/>
      </c>
      <c r="X393" s="5" t="str">
        <f>IF($A393="","",SUMIFS('BLAST COLDROOM 1'!Z$2:Z350,'BLAST COLDROOM 1'!$C$2:$C350,$B393,'BLAST COLDROOM 1'!$E$2:$E350,$C393,'BLAST COLDROOM 1'!$A$2:$A350,$A393))</f>
        <v/>
      </c>
      <c r="Y393" s="5" t="str">
        <f>IF($A393="","",SUMIFS('BLAST COLDROOM 1'!AA$2:AA350,'BLAST COLDROOM 1'!$C$2:$C350,$B393,'BLAST COLDROOM 1'!$E$2:$E350,$C393,'BLAST COLDROOM 1'!$A$2:$A350,$A393))</f>
        <v/>
      </c>
      <c r="Z393" s="5" t="str">
        <f>IF($A393="","",SUMIFS('BLAST COLDROOM 1'!AB$2:AB350,'BLAST COLDROOM 1'!$C$2:$C350,$B393,'BLAST COLDROOM 1'!$E$2:$E350,$C393,'BLAST COLDROOM 1'!$A$2:$A350,$A393))</f>
        <v/>
      </c>
      <c r="AA393" s="5" t="str">
        <f>IF($A393="","",SUMIFS('BLAST COLDROOM 1'!AC$2:AC350,'BLAST COLDROOM 1'!$C$2:$C350,$B393,'BLAST COLDROOM 1'!$E$2:$E350,$C393,'BLAST COLDROOM 1'!$A$2:$A350,$A393))</f>
        <v/>
      </c>
      <c r="AB393" s="5" t="str">
        <f>IF($A393="","",SUMIFS('BLAST COLDROOM 1'!AD$2:AD350,'BLAST COLDROOM 1'!$C$2:$C350,$B393,'BLAST COLDROOM 1'!$E$2:$E350,$C393,'BLAST COLDROOM 1'!$A$2:$A350,$A393))</f>
        <v/>
      </c>
      <c r="AC393" s="5" t="str">
        <f>IF($A393="","",SUMIFS('BLAST COLDROOM 1'!AE$2:AE350,'BLAST COLDROOM 1'!$C$2:$C350,$B393,'BLAST COLDROOM 1'!$E$2:$E350,$C393,'BLAST COLDROOM 1'!$A$2:$A350,$A393))</f>
        <v/>
      </c>
      <c r="AD393" s="5" t="str">
        <f>IF($A393="","",SUMIFS('BLAST COLDROOM 1'!AF$2:AF350,'BLAST COLDROOM 1'!$C$2:$C350,$B393,'BLAST COLDROOM 1'!$E$2:$E350,$C393,'BLAST COLDROOM 1'!$A$2:$A350,$A393))</f>
        <v/>
      </c>
      <c r="AE393" s="5" t="str">
        <f>IF($A393="","",SUMIFS('BLAST COLDROOM 1'!AG$2:AG350,'BLAST COLDROOM 1'!$C$2:$C350,$B393,'BLAST COLDROOM 1'!$E$2:$E350,$C393,'BLAST COLDROOM 1'!$A$2:$A350,$A393))</f>
        <v/>
      </c>
      <c r="AF393" s="5" t="str">
        <f>IF($A393="","",SUMIFS('BLAST COLDROOM 1'!AH$2:AH350,'BLAST COLDROOM 1'!$C$2:$C350,$B393,'BLAST COLDROOM 1'!$E$2:$E350,$C393,'BLAST COLDROOM 1'!$A$2:$A350,$A393))</f>
        <v/>
      </c>
      <c r="AG393" s="5" t="str">
        <f>IF($A393="","",SUMIFS('BLAST COLDROOM 1'!AI$2:AI350,'BLAST COLDROOM 1'!$C$2:$C350,$B393,'BLAST COLDROOM 1'!$E$2:$E350,$C393,'BLAST COLDROOM 1'!$A$2:$A350,$A393))</f>
        <v/>
      </c>
      <c r="AH393" s="5" t="str">
        <f>IF($A393="","",SUMIFS('BLAST COLDROOM 1'!AJ$2:AJ350,'BLAST COLDROOM 1'!$C$2:$C350,$B393,'BLAST COLDROOM 1'!$E$2:$E350,$C393,'BLAST COLDROOM 1'!$A$2:$A350,$A393))</f>
        <v/>
      </c>
      <c r="AI393" s="5" t="str">
        <f>IF($A393="","",SUMIFS('BLAST COLDROOM 1'!AK$2:AK350,'BLAST COLDROOM 1'!$C$2:$C350,$B393,'BLAST COLDROOM 1'!$E$2:$E350,$C393,'BLAST COLDROOM 1'!$A$2:$A350,$A393))</f>
        <v/>
      </c>
      <c r="AJ393" s="5" t="str">
        <f>IF($A393="","",SUMIFS('BLAST COLDROOM 1'!AL$2:AL350,'BLAST COLDROOM 1'!$C$2:$C350,$B393,'BLAST COLDROOM 1'!$E$2:$E350,$C393,'BLAST COLDROOM 1'!$A$2:$A350,$A393))</f>
        <v/>
      </c>
    </row>
    <row r="394" ht="15.75" customHeight="1">
      <c r="A394" s="17"/>
      <c r="B394" s="5"/>
      <c r="C394" s="5"/>
      <c r="D394" s="5" t="str">
        <f>IF($A394="","",SUMIFS('BLAST COLDROOM 1'!F$2:F350,'BLAST COLDROOM 1'!$C$2:$C350,$B394,'BLAST COLDROOM 1'!$E$2:$E350,$C394,'BLAST COLDROOM 1'!$A$2:$A350,$A394))</f>
        <v/>
      </c>
      <c r="E394" s="5" t="str">
        <f>IF($A394="","",SUMIFS('BLAST COLDROOM 1'!G$2:G350,'BLAST COLDROOM 1'!$C$2:$C350,$B394,'BLAST COLDROOM 1'!$E$2:$E350,$C394,'BLAST COLDROOM 1'!$A$2:$A350,$A394))</f>
        <v/>
      </c>
      <c r="F394" s="5" t="str">
        <f>IF($A394="","",SUMIFS('BLAST COLDROOM 1'!H$2:H350,'BLAST COLDROOM 1'!$C$2:$C350,$B394,'BLAST COLDROOM 1'!$E$2:$E350,$C394,'BLAST COLDROOM 1'!$A$2:$A350,$A394))</f>
        <v/>
      </c>
      <c r="G394" s="5" t="str">
        <f>IF($A394="","",SUMIFS('BLAST COLDROOM 1'!I$2:I350,'BLAST COLDROOM 1'!$C$2:$C350,$B394,'BLAST COLDROOM 1'!$E$2:$E350,$C394,'BLAST COLDROOM 1'!$A$2:$A350,$A394))</f>
        <v/>
      </c>
      <c r="H394" s="5" t="str">
        <f>IF($A394="","",SUMIFS('BLAST COLDROOM 1'!J$2:J350,'BLAST COLDROOM 1'!$C$2:$C350,$B394,'BLAST COLDROOM 1'!$E$2:$E350,$C394,'BLAST COLDROOM 1'!$A$2:$A350,$A394))</f>
        <v/>
      </c>
      <c r="I394" s="5" t="str">
        <f>IF($A394="","",SUMIFS('BLAST COLDROOM 1'!K$2:K350,'BLAST COLDROOM 1'!$C$2:$C350,$B394,'BLAST COLDROOM 1'!$E$2:$E350,$C394,'BLAST COLDROOM 1'!$A$2:$A350,$A394))</f>
        <v/>
      </c>
      <c r="J394" s="5" t="str">
        <f>IF($A394="","",SUMIFS(#REF!,'BLAST COLDROOM 1'!$C$2:$C350,$B394,'BLAST COLDROOM 1'!$E$2:$E350,$C394,'BLAST COLDROOM 1'!$A$2:$A350,$A394))</f>
        <v/>
      </c>
      <c r="K394" s="5" t="str">
        <f>IF($A394="","",SUMIFS('BLAST COLDROOM 1'!M$2:M350,'BLAST COLDROOM 1'!$C$2:$C350,$B394,'BLAST COLDROOM 1'!$E$2:$E350,$C394,'BLAST COLDROOM 1'!$A$2:$A350,$A394))</f>
        <v/>
      </c>
      <c r="L394" s="5" t="str">
        <f>IF($A394="","",SUMIFS('BLAST COLDROOM 1'!N$2:N350,'BLAST COLDROOM 1'!$C$2:$C350,$B394,'BLAST COLDROOM 1'!$E$2:$E350,$C394,'BLAST COLDROOM 1'!$A$2:$A350,$A394))</f>
        <v/>
      </c>
      <c r="M394" s="5" t="str">
        <f>IF($A394="","",SUMIFS('BLAST COLDROOM 1'!O$2:O350,'BLAST COLDROOM 1'!$C$2:$C350,$B394,'BLAST COLDROOM 1'!$E$2:$E350,$C394,'BLAST COLDROOM 1'!$A$2:$A350,$A394))</f>
        <v/>
      </c>
      <c r="N394" s="5" t="str">
        <f>IF($A394="","",SUMIFS('BLAST COLDROOM 1'!P$2:P350,'BLAST COLDROOM 1'!$C$2:$C350,$B394,'BLAST COLDROOM 1'!$E$2:$E350,$C394,'BLAST COLDROOM 1'!$A$2:$A350,$A394))</f>
        <v/>
      </c>
      <c r="O394" s="5" t="str">
        <f>IF($A394="","",SUMIFS('BLAST COLDROOM 1'!Q$2:Q350,'BLAST COLDROOM 1'!$C$2:$C350,$B394,'BLAST COLDROOM 1'!$E$2:$E350,$C394,'BLAST COLDROOM 1'!$A$2:$A350,$A394))</f>
        <v/>
      </c>
      <c r="P394" s="5" t="str">
        <f>IF($A394="","",SUMIFS('BLAST COLDROOM 1'!R$2:R350,'BLAST COLDROOM 1'!$C$2:$C350,$B394,'BLAST COLDROOM 1'!$E$2:$E350,$C394,'BLAST COLDROOM 1'!$A$2:$A350,$A394))</f>
        <v/>
      </c>
      <c r="Q394" s="5" t="str">
        <f>IF($A394="","",SUMIFS('BLAST COLDROOM 1'!S$2:S350,'BLAST COLDROOM 1'!$C$2:$C350,$B394,'BLAST COLDROOM 1'!$E$2:$E350,$C394,'BLAST COLDROOM 1'!$A$2:$A350,$A394))</f>
        <v/>
      </c>
      <c r="R394" s="5" t="str">
        <f>IF($A394="","",SUMIFS('BLAST COLDROOM 1'!T$2:T350,'BLAST COLDROOM 1'!$C$2:$C350,$B394,'BLAST COLDROOM 1'!$E$2:$E350,$C394,'BLAST COLDROOM 1'!$A$2:$A350,$A394))</f>
        <v/>
      </c>
      <c r="S394" s="5" t="str">
        <f>IF($A394="","",SUMIFS('BLAST COLDROOM 1'!U$2:U350,'BLAST COLDROOM 1'!$C$2:$C350,$B394,'BLAST COLDROOM 1'!$E$2:$E350,$C394,'BLAST COLDROOM 1'!$A$2:$A350,$A394))</f>
        <v/>
      </c>
      <c r="T394" s="5" t="str">
        <f>IF($A394="","",SUMIFS('BLAST COLDROOM 1'!V$2:V350,'BLAST COLDROOM 1'!$C$2:$C350,$B394,'BLAST COLDROOM 1'!$E$2:$E350,$C394,'BLAST COLDROOM 1'!$A$2:$A350,$A394))</f>
        <v/>
      </c>
      <c r="U394" s="5" t="str">
        <f>IF($A394="","",SUMIFS(#REF!,'BLAST COLDROOM 1'!$C$2:$C350,$B394,'BLAST COLDROOM 1'!$E$2:$E350,$C394,'BLAST COLDROOM 1'!$A$2:$A350,$A394))</f>
        <v/>
      </c>
      <c r="V394" s="5" t="str">
        <f>IF($A394="","",SUMIFS('BLAST COLDROOM 1'!X$2:X350,'BLAST COLDROOM 1'!$C$2:$C350,$B394,'BLAST COLDROOM 1'!$E$2:$E350,$C394,'BLAST COLDROOM 1'!$A$2:$A350,$A394))</f>
        <v/>
      </c>
      <c r="W394" s="5" t="str">
        <f>IF($A394="","",SUMIFS('BLAST COLDROOM 1'!Y$2:Y350,'BLAST COLDROOM 1'!$C$2:$C350,$B394,'BLAST COLDROOM 1'!$E$2:$E350,$C394,'BLAST COLDROOM 1'!$A$2:$A350,$A394))</f>
        <v/>
      </c>
      <c r="X394" s="5" t="str">
        <f>IF($A394="","",SUMIFS('BLAST COLDROOM 1'!Z$2:Z350,'BLAST COLDROOM 1'!$C$2:$C350,$B394,'BLAST COLDROOM 1'!$E$2:$E350,$C394,'BLAST COLDROOM 1'!$A$2:$A350,$A394))</f>
        <v/>
      </c>
      <c r="Y394" s="5" t="str">
        <f>IF($A394="","",SUMIFS('BLAST COLDROOM 1'!AA$2:AA350,'BLAST COLDROOM 1'!$C$2:$C350,$B394,'BLAST COLDROOM 1'!$E$2:$E350,$C394,'BLAST COLDROOM 1'!$A$2:$A350,$A394))</f>
        <v/>
      </c>
      <c r="Z394" s="5" t="str">
        <f>IF($A394="","",SUMIFS('BLAST COLDROOM 1'!AB$2:AB350,'BLAST COLDROOM 1'!$C$2:$C350,$B394,'BLAST COLDROOM 1'!$E$2:$E350,$C394,'BLAST COLDROOM 1'!$A$2:$A350,$A394))</f>
        <v/>
      </c>
      <c r="AA394" s="5" t="str">
        <f>IF($A394="","",SUMIFS('BLAST COLDROOM 1'!AC$2:AC350,'BLAST COLDROOM 1'!$C$2:$C350,$B394,'BLAST COLDROOM 1'!$E$2:$E350,$C394,'BLAST COLDROOM 1'!$A$2:$A350,$A394))</f>
        <v/>
      </c>
      <c r="AB394" s="5" t="str">
        <f>IF($A394="","",SUMIFS('BLAST COLDROOM 1'!AD$2:AD350,'BLAST COLDROOM 1'!$C$2:$C350,$B394,'BLAST COLDROOM 1'!$E$2:$E350,$C394,'BLAST COLDROOM 1'!$A$2:$A350,$A394))</f>
        <v/>
      </c>
      <c r="AC394" s="5" t="str">
        <f>IF($A394="","",SUMIFS('BLAST COLDROOM 1'!AE$2:AE350,'BLAST COLDROOM 1'!$C$2:$C350,$B394,'BLAST COLDROOM 1'!$E$2:$E350,$C394,'BLAST COLDROOM 1'!$A$2:$A350,$A394))</f>
        <v/>
      </c>
      <c r="AD394" s="5" t="str">
        <f>IF($A394="","",SUMIFS('BLAST COLDROOM 1'!AF$2:AF350,'BLAST COLDROOM 1'!$C$2:$C350,$B394,'BLAST COLDROOM 1'!$E$2:$E350,$C394,'BLAST COLDROOM 1'!$A$2:$A350,$A394))</f>
        <v/>
      </c>
      <c r="AE394" s="5" t="str">
        <f>IF($A394="","",SUMIFS('BLAST COLDROOM 1'!AG$2:AG350,'BLAST COLDROOM 1'!$C$2:$C350,$B394,'BLAST COLDROOM 1'!$E$2:$E350,$C394,'BLAST COLDROOM 1'!$A$2:$A350,$A394))</f>
        <v/>
      </c>
      <c r="AF394" s="5" t="str">
        <f>IF($A394="","",SUMIFS('BLAST COLDROOM 1'!AH$2:AH350,'BLAST COLDROOM 1'!$C$2:$C350,$B394,'BLAST COLDROOM 1'!$E$2:$E350,$C394,'BLAST COLDROOM 1'!$A$2:$A350,$A394))</f>
        <v/>
      </c>
      <c r="AG394" s="5" t="str">
        <f>IF($A394="","",SUMIFS('BLAST COLDROOM 1'!AI$2:AI350,'BLAST COLDROOM 1'!$C$2:$C350,$B394,'BLAST COLDROOM 1'!$E$2:$E350,$C394,'BLAST COLDROOM 1'!$A$2:$A350,$A394))</f>
        <v/>
      </c>
      <c r="AH394" s="5" t="str">
        <f>IF($A394="","",SUMIFS('BLAST COLDROOM 1'!AJ$2:AJ350,'BLAST COLDROOM 1'!$C$2:$C350,$B394,'BLAST COLDROOM 1'!$E$2:$E350,$C394,'BLAST COLDROOM 1'!$A$2:$A350,$A394))</f>
        <v/>
      </c>
      <c r="AI394" s="5" t="str">
        <f>IF($A394="","",SUMIFS('BLAST COLDROOM 1'!AK$2:AK350,'BLAST COLDROOM 1'!$C$2:$C350,$B394,'BLAST COLDROOM 1'!$E$2:$E350,$C394,'BLAST COLDROOM 1'!$A$2:$A350,$A394))</f>
        <v/>
      </c>
      <c r="AJ394" s="5" t="str">
        <f>IF($A394="","",SUMIFS('BLAST COLDROOM 1'!AL$2:AL350,'BLAST COLDROOM 1'!$C$2:$C350,$B394,'BLAST COLDROOM 1'!$E$2:$E350,$C394,'BLAST COLDROOM 1'!$A$2:$A350,$A394))</f>
        <v/>
      </c>
    </row>
    <row r="395" ht="15.75" customHeight="1">
      <c r="A395" s="17"/>
      <c r="B395" s="5"/>
      <c r="C395" s="5"/>
      <c r="D395" s="5" t="str">
        <f>IF($A395="","",SUMIFS('BLAST COLDROOM 1'!F$2:F350,'BLAST COLDROOM 1'!$C$2:$C350,$B395,'BLAST COLDROOM 1'!$E$2:$E350,$C395,'BLAST COLDROOM 1'!$A$2:$A350,$A395))</f>
        <v/>
      </c>
      <c r="E395" s="5" t="str">
        <f>IF($A395="","",SUMIFS('BLAST COLDROOM 1'!G$2:G350,'BLAST COLDROOM 1'!$C$2:$C350,$B395,'BLAST COLDROOM 1'!$E$2:$E350,$C395,'BLAST COLDROOM 1'!$A$2:$A350,$A395))</f>
        <v/>
      </c>
      <c r="F395" s="5" t="str">
        <f>IF($A395="","",SUMIFS('BLAST COLDROOM 1'!H$2:H350,'BLAST COLDROOM 1'!$C$2:$C350,$B395,'BLAST COLDROOM 1'!$E$2:$E350,$C395,'BLAST COLDROOM 1'!$A$2:$A350,$A395))</f>
        <v/>
      </c>
      <c r="G395" s="5" t="str">
        <f>IF($A395="","",SUMIFS('BLAST COLDROOM 1'!I$2:I350,'BLAST COLDROOM 1'!$C$2:$C350,$B395,'BLAST COLDROOM 1'!$E$2:$E350,$C395,'BLAST COLDROOM 1'!$A$2:$A350,$A395))</f>
        <v/>
      </c>
      <c r="H395" s="5" t="str">
        <f>IF($A395="","",SUMIFS('BLAST COLDROOM 1'!J$2:J350,'BLAST COLDROOM 1'!$C$2:$C350,$B395,'BLAST COLDROOM 1'!$E$2:$E350,$C395,'BLAST COLDROOM 1'!$A$2:$A350,$A395))</f>
        <v/>
      </c>
      <c r="I395" s="5" t="str">
        <f>IF($A395="","",SUMIFS('BLAST COLDROOM 1'!K$2:K350,'BLAST COLDROOM 1'!$C$2:$C350,$B395,'BLAST COLDROOM 1'!$E$2:$E350,$C395,'BLAST COLDROOM 1'!$A$2:$A350,$A395))</f>
        <v/>
      </c>
      <c r="J395" s="5" t="str">
        <f>IF($A395="","",SUMIFS(#REF!,'BLAST COLDROOM 1'!$C$2:$C350,$B395,'BLAST COLDROOM 1'!$E$2:$E350,$C395,'BLAST COLDROOM 1'!$A$2:$A350,$A395))</f>
        <v/>
      </c>
      <c r="K395" s="5" t="str">
        <f>IF($A395="","",SUMIFS('BLAST COLDROOM 1'!M$2:M350,'BLAST COLDROOM 1'!$C$2:$C350,$B395,'BLAST COLDROOM 1'!$E$2:$E350,$C395,'BLAST COLDROOM 1'!$A$2:$A350,$A395))</f>
        <v/>
      </c>
      <c r="L395" s="5" t="str">
        <f>IF($A395="","",SUMIFS('BLAST COLDROOM 1'!N$2:N350,'BLAST COLDROOM 1'!$C$2:$C350,$B395,'BLAST COLDROOM 1'!$E$2:$E350,$C395,'BLAST COLDROOM 1'!$A$2:$A350,$A395))</f>
        <v/>
      </c>
      <c r="M395" s="5" t="str">
        <f>IF($A395="","",SUMIFS('BLAST COLDROOM 1'!O$2:O350,'BLAST COLDROOM 1'!$C$2:$C350,$B395,'BLAST COLDROOM 1'!$E$2:$E350,$C395,'BLAST COLDROOM 1'!$A$2:$A350,$A395))</f>
        <v/>
      </c>
      <c r="N395" s="5" t="str">
        <f>IF($A395="","",SUMIFS('BLAST COLDROOM 1'!P$2:P350,'BLAST COLDROOM 1'!$C$2:$C350,$B395,'BLAST COLDROOM 1'!$E$2:$E350,$C395,'BLAST COLDROOM 1'!$A$2:$A350,$A395))</f>
        <v/>
      </c>
      <c r="O395" s="5" t="str">
        <f>IF($A395="","",SUMIFS('BLAST COLDROOM 1'!Q$2:Q350,'BLAST COLDROOM 1'!$C$2:$C350,$B395,'BLAST COLDROOM 1'!$E$2:$E350,$C395,'BLAST COLDROOM 1'!$A$2:$A350,$A395))</f>
        <v/>
      </c>
      <c r="P395" s="5" t="str">
        <f>IF($A395="","",SUMIFS('BLAST COLDROOM 1'!R$2:R350,'BLAST COLDROOM 1'!$C$2:$C350,$B395,'BLAST COLDROOM 1'!$E$2:$E350,$C395,'BLAST COLDROOM 1'!$A$2:$A350,$A395))</f>
        <v/>
      </c>
      <c r="Q395" s="5" t="str">
        <f>IF($A395="","",SUMIFS('BLAST COLDROOM 1'!S$2:S350,'BLAST COLDROOM 1'!$C$2:$C350,$B395,'BLAST COLDROOM 1'!$E$2:$E350,$C395,'BLAST COLDROOM 1'!$A$2:$A350,$A395))</f>
        <v/>
      </c>
      <c r="R395" s="5" t="str">
        <f>IF($A395="","",SUMIFS('BLAST COLDROOM 1'!T$2:T350,'BLAST COLDROOM 1'!$C$2:$C350,$B395,'BLAST COLDROOM 1'!$E$2:$E350,$C395,'BLAST COLDROOM 1'!$A$2:$A350,$A395))</f>
        <v/>
      </c>
      <c r="S395" s="5" t="str">
        <f>IF($A395="","",SUMIFS('BLAST COLDROOM 1'!U$2:U350,'BLAST COLDROOM 1'!$C$2:$C350,$B395,'BLAST COLDROOM 1'!$E$2:$E350,$C395,'BLAST COLDROOM 1'!$A$2:$A350,$A395))</f>
        <v/>
      </c>
      <c r="T395" s="5" t="str">
        <f>IF($A395="","",SUMIFS('BLAST COLDROOM 1'!V$2:V350,'BLAST COLDROOM 1'!$C$2:$C350,$B395,'BLAST COLDROOM 1'!$E$2:$E350,$C395,'BLAST COLDROOM 1'!$A$2:$A350,$A395))</f>
        <v/>
      </c>
      <c r="U395" s="5" t="str">
        <f>IF($A395="","",SUMIFS(#REF!,'BLAST COLDROOM 1'!$C$2:$C350,$B395,'BLAST COLDROOM 1'!$E$2:$E350,$C395,'BLAST COLDROOM 1'!$A$2:$A350,$A395))</f>
        <v/>
      </c>
      <c r="V395" s="5" t="str">
        <f>IF($A395="","",SUMIFS('BLAST COLDROOM 1'!X$2:X350,'BLAST COLDROOM 1'!$C$2:$C350,$B395,'BLAST COLDROOM 1'!$E$2:$E350,$C395,'BLAST COLDROOM 1'!$A$2:$A350,$A395))</f>
        <v/>
      </c>
      <c r="W395" s="5" t="str">
        <f>IF($A395="","",SUMIFS('BLAST COLDROOM 1'!Y$2:Y350,'BLAST COLDROOM 1'!$C$2:$C350,$B395,'BLAST COLDROOM 1'!$E$2:$E350,$C395,'BLAST COLDROOM 1'!$A$2:$A350,$A395))</f>
        <v/>
      </c>
      <c r="X395" s="5" t="str">
        <f>IF($A395="","",SUMIFS('BLAST COLDROOM 1'!Z$2:Z350,'BLAST COLDROOM 1'!$C$2:$C350,$B395,'BLAST COLDROOM 1'!$E$2:$E350,$C395,'BLAST COLDROOM 1'!$A$2:$A350,$A395))</f>
        <v/>
      </c>
      <c r="Y395" s="5" t="str">
        <f>IF($A395="","",SUMIFS('BLAST COLDROOM 1'!AA$2:AA350,'BLAST COLDROOM 1'!$C$2:$C350,$B395,'BLAST COLDROOM 1'!$E$2:$E350,$C395,'BLAST COLDROOM 1'!$A$2:$A350,$A395))</f>
        <v/>
      </c>
      <c r="Z395" s="5" t="str">
        <f>IF($A395="","",SUMIFS('BLAST COLDROOM 1'!AB$2:AB350,'BLAST COLDROOM 1'!$C$2:$C350,$B395,'BLAST COLDROOM 1'!$E$2:$E350,$C395,'BLAST COLDROOM 1'!$A$2:$A350,$A395))</f>
        <v/>
      </c>
      <c r="AA395" s="5" t="str">
        <f>IF($A395="","",SUMIFS('BLAST COLDROOM 1'!AC$2:AC350,'BLAST COLDROOM 1'!$C$2:$C350,$B395,'BLAST COLDROOM 1'!$E$2:$E350,$C395,'BLAST COLDROOM 1'!$A$2:$A350,$A395))</f>
        <v/>
      </c>
      <c r="AB395" s="5" t="str">
        <f>IF($A395="","",SUMIFS('BLAST COLDROOM 1'!AD$2:AD350,'BLAST COLDROOM 1'!$C$2:$C350,$B395,'BLAST COLDROOM 1'!$E$2:$E350,$C395,'BLAST COLDROOM 1'!$A$2:$A350,$A395))</f>
        <v/>
      </c>
      <c r="AC395" s="5" t="str">
        <f>IF($A395="","",SUMIFS('BLAST COLDROOM 1'!AE$2:AE350,'BLAST COLDROOM 1'!$C$2:$C350,$B395,'BLAST COLDROOM 1'!$E$2:$E350,$C395,'BLAST COLDROOM 1'!$A$2:$A350,$A395))</f>
        <v/>
      </c>
      <c r="AD395" s="5" t="str">
        <f>IF($A395="","",SUMIFS('BLAST COLDROOM 1'!AF$2:AF350,'BLAST COLDROOM 1'!$C$2:$C350,$B395,'BLAST COLDROOM 1'!$E$2:$E350,$C395,'BLAST COLDROOM 1'!$A$2:$A350,$A395))</f>
        <v/>
      </c>
      <c r="AE395" s="5" t="str">
        <f>IF($A395="","",SUMIFS('BLAST COLDROOM 1'!AG$2:AG350,'BLAST COLDROOM 1'!$C$2:$C350,$B395,'BLAST COLDROOM 1'!$E$2:$E350,$C395,'BLAST COLDROOM 1'!$A$2:$A350,$A395))</f>
        <v/>
      </c>
      <c r="AF395" s="5" t="str">
        <f>IF($A395="","",SUMIFS('BLAST COLDROOM 1'!AH$2:AH350,'BLAST COLDROOM 1'!$C$2:$C350,$B395,'BLAST COLDROOM 1'!$E$2:$E350,$C395,'BLAST COLDROOM 1'!$A$2:$A350,$A395))</f>
        <v/>
      </c>
      <c r="AG395" s="5" t="str">
        <f>IF($A395="","",SUMIFS('BLAST COLDROOM 1'!AI$2:AI350,'BLAST COLDROOM 1'!$C$2:$C350,$B395,'BLAST COLDROOM 1'!$E$2:$E350,$C395,'BLAST COLDROOM 1'!$A$2:$A350,$A395))</f>
        <v/>
      </c>
      <c r="AH395" s="5" t="str">
        <f>IF($A395="","",SUMIFS('BLAST COLDROOM 1'!AJ$2:AJ350,'BLAST COLDROOM 1'!$C$2:$C350,$B395,'BLAST COLDROOM 1'!$E$2:$E350,$C395,'BLAST COLDROOM 1'!$A$2:$A350,$A395))</f>
        <v/>
      </c>
      <c r="AI395" s="5" t="str">
        <f>IF($A395="","",SUMIFS('BLAST COLDROOM 1'!AK$2:AK350,'BLAST COLDROOM 1'!$C$2:$C350,$B395,'BLAST COLDROOM 1'!$E$2:$E350,$C395,'BLAST COLDROOM 1'!$A$2:$A350,$A395))</f>
        <v/>
      </c>
      <c r="AJ395" s="5" t="str">
        <f>IF($A395="","",SUMIFS('BLAST COLDROOM 1'!AL$2:AL350,'BLAST COLDROOM 1'!$C$2:$C350,$B395,'BLAST COLDROOM 1'!$E$2:$E350,$C395,'BLAST COLDROOM 1'!$A$2:$A350,$A395))</f>
        <v/>
      </c>
    </row>
    <row r="396" ht="15.75" customHeight="1">
      <c r="A396" s="17"/>
      <c r="B396" s="5"/>
      <c r="C396" s="5"/>
      <c r="D396" s="5" t="str">
        <f>IF($A396="","",SUMIFS('BLAST COLDROOM 1'!F$2:F350,'BLAST COLDROOM 1'!$C$2:$C350,$B396,'BLAST COLDROOM 1'!$E$2:$E350,$C396,'BLAST COLDROOM 1'!$A$2:$A350,$A396))</f>
        <v/>
      </c>
      <c r="E396" s="5" t="str">
        <f>IF($A396="","",SUMIFS('BLAST COLDROOM 1'!G$2:G350,'BLAST COLDROOM 1'!$C$2:$C350,$B396,'BLAST COLDROOM 1'!$E$2:$E350,$C396,'BLAST COLDROOM 1'!$A$2:$A350,$A396))</f>
        <v/>
      </c>
      <c r="F396" s="5" t="str">
        <f>IF($A396="","",SUMIFS('BLAST COLDROOM 1'!H$2:H350,'BLAST COLDROOM 1'!$C$2:$C350,$B396,'BLAST COLDROOM 1'!$E$2:$E350,$C396,'BLAST COLDROOM 1'!$A$2:$A350,$A396))</f>
        <v/>
      </c>
      <c r="G396" s="5" t="str">
        <f>IF($A396="","",SUMIFS('BLAST COLDROOM 1'!I$2:I350,'BLAST COLDROOM 1'!$C$2:$C350,$B396,'BLAST COLDROOM 1'!$E$2:$E350,$C396,'BLAST COLDROOM 1'!$A$2:$A350,$A396))</f>
        <v/>
      </c>
      <c r="H396" s="5" t="str">
        <f>IF($A396="","",SUMIFS('BLAST COLDROOM 1'!J$2:J350,'BLAST COLDROOM 1'!$C$2:$C350,$B396,'BLAST COLDROOM 1'!$E$2:$E350,$C396,'BLAST COLDROOM 1'!$A$2:$A350,$A396))</f>
        <v/>
      </c>
      <c r="I396" s="5" t="str">
        <f>IF($A396="","",SUMIFS('BLAST COLDROOM 1'!K$2:K350,'BLAST COLDROOM 1'!$C$2:$C350,$B396,'BLAST COLDROOM 1'!$E$2:$E350,$C396,'BLAST COLDROOM 1'!$A$2:$A350,$A396))</f>
        <v/>
      </c>
      <c r="J396" s="5" t="str">
        <f>IF($A396="","",SUMIFS(#REF!,'BLAST COLDROOM 1'!$C$2:$C350,$B396,'BLAST COLDROOM 1'!$E$2:$E350,$C396,'BLAST COLDROOM 1'!$A$2:$A350,$A396))</f>
        <v/>
      </c>
      <c r="K396" s="5" t="str">
        <f>IF($A396="","",SUMIFS('BLAST COLDROOM 1'!M$2:M350,'BLAST COLDROOM 1'!$C$2:$C350,$B396,'BLAST COLDROOM 1'!$E$2:$E350,$C396,'BLAST COLDROOM 1'!$A$2:$A350,$A396))</f>
        <v/>
      </c>
      <c r="L396" s="5" t="str">
        <f>IF($A396="","",SUMIFS('BLAST COLDROOM 1'!N$2:N350,'BLAST COLDROOM 1'!$C$2:$C350,$B396,'BLAST COLDROOM 1'!$E$2:$E350,$C396,'BLAST COLDROOM 1'!$A$2:$A350,$A396))</f>
        <v/>
      </c>
      <c r="M396" s="5" t="str">
        <f>IF($A396="","",SUMIFS('BLAST COLDROOM 1'!O$2:O350,'BLAST COLDROOM 1'!$C$2:$C350,$B396,'BLAST COLDROOM 1'!$E$2:$E350,$C396,'BLAST COLDROOM 1'!$A$2:$A350,$A396))</f>
        <v/>
      </c>
      <c r="N396" s="5" t="str">
        <f>IF($A396="","",SUMIFS('BLAST COLDROOM 1'!P$2:P350,'BLAST COLDROOM 1'!$C$2:$C350,$B396,'BLAST COLDROOM 1'!$E$2:$E350,$C396,'BLAST COLDROOM 1'!$A$2:$A350,$A396))</f>
        <v/>
      </c>
      <c r="O396" s="5" t="str">
        <f>IF($A396="","",SUMIFS('BLAST COLDROOM 1'!Q$2:Q350,'BLAST COLDROOM 1'!$C$2:$C350,$B396,'BLAST COLDROOM 1'!$E$2:$E350,$C396,'BLAST COLDROOM 1'!$A$2:$A350,$A396))</f>
        <v/>
      </c>
      <c r="P396" s="5" t="str">
        <f>IF($A396="","",SUMIFS('BLAST COLDROOM 1'!R$2:R350,'BLAST COLDROOM 1'!$C$2:$C350,$B396,'BLAST COLDROOM 1'!$E$2:$E350,$C396,'BLAST COLDROOM 1'!$A$2:$A350,$A396))</f>
        <v/>
      </c>
      <c r="Q396" s="5" t="str">
        <f>IF($A396="","",SUMIFS('BLAST COLDROOM 1'!S$2:S350,'BLAST COLDROOM 1'!$C$2:$C350,$B396,'BLAST COLDROOM 1'!$E$2:$E350,$C396,'BLAST COLDROOM 1'!$A$2:$A350,$A396))</f>
        <v/>
      </c>
      <c r="R396" s="5" t="str">
        <f>IF($A396="","",SUMIFS('BLAST COLDROOM 1'!T$2:T350,'BLAST COLDROOM 1'!$C$2:$C350,$B396,'BLAST COLDROOM 1'!$E$2:$E350,$C396,'BLAST COLDROOM 1'!$A$2:$A350,$A396))</f>
        <v/>
      </c>
      <c r="S396" s="5" t="str">
        <f>IF($A396="","",SUMIFS('BLAST COLDROOM 1'!U$2:U350,'BLAST COLDROOM 1'!$C$2:$C350,$B396,'BLAST COLDROOM 1'!$E$2:$E350,$C396,'BLAST COLDROOM 1'!$A$2:$A350,$A396))</f>
        <v/>
      </c>
      <c r="T396" s="5" t="str">
        <f>IF($A396="","",SUMIFS('BLAST COLDROOM 1'!V$2:V350,'BLAST COLDROOM 1'!$C$2:$C350,$B396,'BLAST COLDROOM 1'!$E$2:$E350,$C396,'BLAST COLDROOM 1'!$A$2:$A350,$A396))</f>
        <v/>
      </c>
      <c r="U396" s="5" t="str">
        <f>IF($A396="","",SUMIFS(#REF!,'BLAST COLDROOM 1'!$C$2:$C350,$B396,'BLAST COLDROOM 1'!$E$2:$E350,$C396,'BLAST COLDROOM 1'!$A$2:$A350,$A396))</f>
        <v/>
      </c>
      <c r="V396" s="5" t="str">
        <f>IF($A396="","",SUMIFS('BLAST COLDROOM 1'!X$2:X350,'BLAST COLDROOM 1'!$C$2:$C350,$B396,'BLAST COLDROOM 1'!$E$2:$E350,$C396,'BLAST COLDROOM 1'!$A$2:$A350,$A396))</f>
        <v/>
      </c>
      <c r="W396" s="5" t="str">
        <f>IF($A396="","",SUMIFS('BLAST COLDROOM 1'!Y$2:Y350,'BLAST COLDROOM 1'!$C$2:$C350,$B396,'BLAST COLDROOM 1'!$E$2:$E350,$C396,'BLAST COLDROOM 1'!$A$2:$A350,$A396))</f>
        <v/>
      </c>
      <c r="X396" s="5" t="str">
        <f>IF($A396="","",SUMIFS('BLAST COLDROOM 1'!Z$2:Z350,'BLAST COLDROOM 1'!$C$2:$C350,$B396,'BLAST COLDROOM 1'!$E$2:$E350,$C396,'BLAST COLDROOM 1'!$A$2:$A350,$A396))</f>
        <v/>
      </c>
      <c r="Y396" s="5" t="str">
        <f>IF($A396="","",SUMIFS('BLAST COLDROOM 1'!AA$2:AA350,'BLAST COLDROOM 1'!$C$2:$C350,$B396,'BLAST COLDROOM 1'!$E$2:$E350,$C396,'BLAST COLDROOM 1'!$A$2:$A350,$A396))</f>
        <v/>
      </c>
      <c r="Z396" s="5" t="str">
        <f>IF($A396="","",SUMIFS('BLAST COLDROOM 1'!AB$2:AB350,'BLAST COLDROOM 1'!$C$2:$C350,$B396,'BLAST COLDROOM 1'!$E$2:$E350,$C396,'BLAST COLDROOM 1'!$A$2:$A350,$A396))</f>
        <v/>
      </c>
      <c r="AA396" s="5" t="str">
        <f>IF($A396="","",SUMIFS('BLAST COLDROOM 1'!AC$2:AC350,'BLAST COLDROOM 1'!$C$2:$C350,$B396,'BLAST COLDROOM 1'!$E$2:$E350,$C396,'BLAST COLDROOM 1'!$A$2:$A350,$A396))</f>
        <v/>
      </c>
      <c r="AB396" s="5" t="str">
        <f>IF($A396="","",SUMIFS('BLAST COLDROOM 1'!AD$2:AD350,'BLAST COLDROOM 1'!$C$2:$C350,$B396,'BLAST COLDROOM 1'!$E$2:$E350,$C396,'BLAST COLDROOM 1'!$A$2:$A350,$A396))</f>
        <v/>
      </c>
      <c r="AC396" s="5" t="str">
        <f>IF($A396="","",SUMIFS('BLAST COLDROOM 1'!AE$2:AE350,'BLAST COLDROOM 1'!$C$2:$C350,$B396,'BLAST COLDROOM 1'!$E$2:$E350,$C396,'BLAST COLDROOM 1'!$A$2:$A350,$A396))</f>
        <v/>
      </c>
      <c r="AD396" s="5" t="str">
        <f>IF($A396="","",SUMIFS('BLAST COLDROOM 1'!AF$2:AF350,'BLAST COLDROOM 1'!$C$2:$C350,$B396,'BLAST COLDROOM 1'!$E$2:$E350,$C396,'BLAST COLDROOM 1'!$A$2:$A350,$A396))</f>
        <v/>
      </c>
      <c r="AE396" s="5" t="str">
        <f>IF($A396="","",SUMIFS('BLAST COLDROOM 1'!AG$2:AG350,'BLAST COLDROOM 1'!$C$2:$C350,$B396,'BLAST COLDROOM 1'!$E$2:$E350,$C396,'BLAST COLDROOM 1'!$A$2:$A350,$A396))</f>
        <v/>
      </c>
      <c r="AF396" s="5" t="str">
        <f>IF($A396="","",SUMIFS('BLAST COLDROOM 1'!AH$2:AH350,'BLAST COLDROOM 1'!$C$2:$C350,$B396,'BLAST COLDROOM 1'!$E$2:$E350,$C396,'BLAST COLDROOM 1'!$A$2:$A350,$A396))</f>
        <v/>
      </c>
      <c r="AG396" s="5" t="str">
        <f>IF($A396="","",SUMIFS('BLAST COLDROOM 1'!AI$2:AI350,'BLAST COLDROOM 1'!$C$2:$C350,$B396,'BLAST COLDROOM 1'!$E$2:$E350,$C396,'BLAST COLDROOM 1'!$A$2:$A350,$A396))</f>
        <v/>
      </c>
      <c r="AH396" s="5" t="str">
        <f>IF($A396="","",SUMIFS('BLAST COLDROOM 1'!AJ$2:AJ350,'BLAST COLDROOM 1'!$C$2:$C350,$B396,'BLAST COLDROOM 1'!$E$2:$E350,$C396,'BLAST COLDROOM 1'!$A$2:$A350,$A396))</f>
        <v/>
      </c>
      <c r="AI396" s="5" t="str">
        <f>IF($A396="","",SUMIFS('BLAST COLDROOM 1'!AK$2:AK350,'BLAST COLDROOM 1'!$C$2:$C350,$B396,'BLAST COLDROOM 1'!$E$2:$E350,$C396,'BLAST COLDROOM 1'!$A$2:$A350,$A396))</f>
        <v/>
      </c>
      <c r="AJ396" s="5" t="str">
        <f>IF($A396="","",SUMIFS('BLAST COLDROOM 1'!AL$2:AL350,'BLAST COLDROOM 1'!$C$2:$C350,$B396,'BLAST COLDROOM 1'!$E$2:$E350,$C396,'BLAST COLDROOM 1'!$A$2:$A350,$A396))</f>
        <v/>
      </c>
    </row>
    <row r="397" ht="15.75" customHeight="1">
      <c r="A397" s="17"/>
      <c r="B397" s="5"/>
      <c r="C397" s="5"/>
      <c r="D397" s="5" t="str">
        <f>IF($A397="","",SUMIFS('BLAST COLDROOM 1'!F$2:F350,'BLAST COLDROOM 1'!$C$2:$C350,$B397,'BLAST COLDROOM 1'!$E$2:$E350,$C397,'BLAST COLDROOM 1'!$A$2:$A350,$A397))</f>
        <v/>
      </c>
      <c r="E397" s="5" t="str">
        <f>IF($A397="","",SUMIFS('BLAST COLDROOM 1'!G$2:G350,'BLAST COLDROOM 1'!$C$2:$C350,$B397,'BLAST COLDROOM 1'!$E$2:$E350,$C397,'BLAST COLDROOM 1'!$A$2:$A350,$A397))</f>
        <v/>
      </c>
      <c r="F397" s="5" t="str">
        <f>IF($A397="","",SUMIFS('BLAST COLDROOM 1'!H$2:H350,'BLAST COLDROOM 1'!$C$2:$C350,$B397,'BLAST COLDROOM 1'!$E$2:$E350,$C397,'BLAST COLDROOM 1'!$A$2:$A350,$A397))</f>
        <v/>
      </c>
      <c r="G397" s="5" t="str">
        <f>IF($A397="","",SUMIFS('BLAST COLDROOM 1'!I$2:I350,'BLAST COLDROOM 1'!$C$2:$C350,$B397,'BLAST COLDROOM 1'!$E$2:$E350,$C397,'BLAST COLDROOM 1'!$A$2:$A350,$A397))</f>
        <v/>
      </c>
      <c r="H397" s="5" t="str">
        <f>IF($A397="","",SUMIFS('BLAST COLDROOM 1'!J$2:J350,'BLAST COLDROOM 1'!$C$2:$C350,$B397,'BLAST COLDROOM 1'!$E$2:$E350,$C397,'BLAST COLDROOM 1'!$A$2:$A350,$A397))</f>
        <v/>
      </c>
      <c r="I397" s="5" t="str">
        <f>IF($A397="","",SUMIFS('BLAST COLDROOM 1'!K$2:K350,'BLAST COLDROOM 1'!$C$2:$C350,$B397,'BLAST COLDROOM 1'!$E$2:$E350,$C397,'BLAST COLDROOM 1'!$A$2:$A350,$A397))</f>
        <v/>
      </c>
      <c r="J397" s="5" t="str">
        <f>IF($A397="","",SUMIFS(#REF!,'BLAST COLDROOM 1'!$C$2:$C350,$B397,'BLAST COLDROOM 1'!$E$2:$E350,$C397,'BLAST COLDROOM 1'!$A$2:$A350,$A397))</f>
        <v/>
      </c>
      <c r="K397" s="5" t="str">
        <f>IF($A397="","",SUMIFS('BLAST COLDROOM 1'!M$2:M350,'BLAST COLDROOM 1'!$C$2:$C350,$B397,'BLAST COLDROOM 1'!$E$2:$E350,$C397,'BLAST COLDROOM 1'!$A$2:$A350,$A397))</f>
        <v/>
      </c>
      <c r="L397" s="5" t="str">
        <f>IF($A397="","",SUMIFS('BLAST COLDROOM 1'!N$2:N350,'BLAST COLDROOM 1'!$C$2:$C350,$B397,'BLAST COLDROOM 1'!$E$2:$E350,$C397,'BLAST COLDROOM 1'!$A$2:$A350,$A397))</f>
        <v/>
      </c>
      <c r="M397" s="5" t="str">
        <f>IF($A397="","",SUMIFS('BLAST COLDROOM 1'!O$2:O350,'BLAST COLDROOM 1'!$C$2:$C350,$B397,'BLAST COLDROOM 1'!$E$2:$E350,$C397,'BLAST COLDROOM 1'!$A$2:$A350,$A397))</f>
        <v/>
      </c>
      <c r="N397" s="5" t="str">
        <f>IF($A397="","",SUMIFS('BLAST COLDROOM 1'!P$2:P350,'BLAST COLDROOM 1'!$C$2:$C350,$B397,'BLAST COLDROOM 1'!$E$2:$E350,$C397,'BLAST COLDROOM 1'!$A$2:$A350,$A397))</f>
        <v/>
      </c>
      <c r="O397" s="5" t="str">
        <f>IF($A397="","",SUMIFS('BLAST COLDROOM 1'!Q$2:Q350,'BLAST COLDROOM 1'!$C$2:$C350,$B397,'BLAST COLDROOM 1'!$E$2:$E350,$C397,'BLAST COLDROOM 1'!$A$2:$A350,$A397))</f>
        <v/>
      </c>
      <c r="P397" s="5" t="str">
        <f>IF($A397="","",SUMIFS('BLAST COLDROOM 1'!R$2:R350,'BLAST COLDROOM 1'!$C$2:$C350,$B397,'BLAST COLDROOM 1'!$E$2:$E350,$C397,'BLAST COLDROOM 1'!$A$2:$A350,$A397))</f>
        <v/>
      </c>
      <c r="Q397" s="5" t="str">
        <f>IF($A397="","",SUMIFS('BLAST COLDROOM 1'!S$2:S350,'BLAST COLDROOM 1'!$C$2:$C350,$B397,'BLAST COLDROOM 1'!$E$2:$E350,$C397,'BLAST COLDROOM 1'!$A$2:$A350,$A397))</f>
        <v/>
      </c>
      <c r="R397" s="5" t="str">
        <f>IF($A397="","",SUMIFS('BLAST COLDROOM 1'!T$2:T350,'BLAST COLDROOM 1'!$C$2:$C350,$B397,'BLAST COLDROOM 1'!$E$2:$E350,$C397,'BLAST COLDROOM 1'!$A$2:$A350,$A397))</f>
        <v/>
      </c>
      <c r="S397" s="5" t="str">
        <f>IF($A397="","",SUMIFS('BLAST COLDROOM 1'!U$2:U350,'BLAST COLDROOM 1'!$C$2:$C350,$B397,'BLAST COLDROOM 1'!$E$2:$E350,$C397,'BLAST COLDROOM 1'!$A$2:$A350,$A397))</f>
        <v/>
      </c>
      <c r="T397" s="5" t="str">
        <f>IF($A397="","",SUMIFS('BLAST COLDROOM 1'!V$2:V350,'BLAST COLDROOM 1'!$C$2:$C350,$B397,'BLAST COLDROOM 1'!$E$2:$E350,$C397,'BLAST COLDROOM 1'!$A$2:$A350,$A397))</f>
        <v/>
      </c>
      <c r="U397" s="5" t="str">
        <f>IF($A397="","",SUMIFS(#REF!,'BLAST COLDROOM 1'!$C$2:$C350,$B397,'BLAST COLDROOM 1'!$E$2:$E350,$C397,'BLAST COLDROOM 1'!$A$2:$A350,$A397))</f>
        <v/>
      </c>
      <c r="V397" s="5" t="str">
        <f>IF($A397="","",SUMIFS('BLAST COLDROOM 1'!X$2:X350,'BLAST COLDROOM 1'!$C$2:$C350,$B397,'BLAST COLDROOM 1'!$E$2:$E350,$C397,'BLAST COLDROOM 1'!$A$2:$A350,$A397))</f>
        <v/>
      </c>
      <c r="W397" s="5" t="str">
        <f>IF($A397="","",SUMIFS('BLAST COLDROOM 1'!Y$2:Y350,'BLAST COLDROOM 1'!$C$2:$C350,$B397,'BLAST COLDROOM 1'!$E$2:$E350,$C397,'BLAST COLDROOM 1'!$A$2:$A350,$A397))</f>
        <v/>
      </c>
      <c r="X397" s="5" t="str">
        <f>IF($A397="","",SUMIFS('BLAST COLDROOM 1'!Z$2:Z350,'BLAST COLDROOM 1'!$C$2:$C350,$B397,'BLAST COLDROOM 1'!$E$2:$E350,$C397,'BLAST COLDROOM 1'!$A$2:$A350,$A397))</f>
        <v/>
      </c>
      <c r="Y397" s="5" t="str">
        <f>IF($A397="","",SUMIFS('BLAST COLDROOM 1'!AA$2:AA350,'BLAST COLDROOM 1'!$C$2:$C350,$B397,'BLAST COLDROOM 1'!$E$2:$E350,$C397,'BLAST COLDROOM 1'!$A$2:$A350,$A397))</f>
        <v/>
      </c>
      <c r="Z397" s="5" t="str">
        <f>IF($A397="","",SUMIFS('BLAST COLDROOM 1'!AB$2:AB350,'BLAST COLDROOM 1'!$C$2:$C350,$B397,'BLAST COLDROOM 1'!$E$2:$E350,$C397,'BLAST COLDROOM 1'!$A$2:$A350,$A397))</f>
        <v/>
      </c>
      <c r="AA397" s="5" t="str">
        <f>IF($A397="","",SUMIFS('BLAST COLDROOM 1'!AC$2:AC350,'BLAST COLDROOM 1'!$C$2:$C350,$B397,'BLAST COLDROOM 1'!$E$2:$E350,$C397,'BLAST COLDROOM 1'!$A$2:$A350,$A397))</f>
        <v/>
      </c>
      <c r="AB397" s="5" t="str">
        <f>IF($A397="","",SUMIFS('BLAST COLDROOM 1'!AD$2:AD350,'BLAST COLDROOM 1'!$C$2:$C350,$B397,'BLAST COLDROOM 1'!$E$2:$E350,$C397,'BLAST COLDROOM 1'!$A$2:$A350,$A397))</f>
        <v/>
      </c>
      <c r="AC397" s="5" t="str">
        <f>IF($A397="","",SUMIFS('BLAST COLDROOM 1'!AE$2:AE350,'BLAST COLDROOM 1'!$C$2:$C350,$B397,'BLAST COLDROOM 1'!$E$2:$E350,$C397,'BLAST COLDROOM 1'!$A$2:$A350,$A397))</f>
        <v/>
      </c>
      <c r="AD397" s="5" t="str">
        <f>IF($A397="","",SUMIFS('BLAST COLDROOM 1'!AF$2:AF350,'BLAST COLDROOM 1'!$C$2:$C350,$B397,'BLAST COLDROOM 1'!$E$2:$E350,$C397,'BLAST COLDROOM 1'!$A$2:$A350,$A397))</f>
        <v/>
      </c>
      <c r="AE397" s="5" t="str">
        <f>IF($A397="","",SUMIFS('BLAST COLDROOM 1'!AG$2:AG350,'BLAST COLDROOM 1'!$C$2:$C350,$B397,'BLAST COLDROOM 1'!$E$2:$E350,$C397,'BLAST COLDROOM 1'!$A$2:$A350,$A397))</f>
        <v/>
      </c>
      <c r="AF397" s="5" t="str">
        <f>IF($A397="","",SUMIFS('BLAST COLDROOM 1'!AH$2:AH350,'BLAST COLDROOM 1'!$C$2:$C350,$B397,'BLAST COLDROOM 1'!$E$2:$E350,$C397,'BLAST COLDROOM 1'!$A$2:$A350,$A397))</f>
        <v/>
      </c>
      <c r="AG397" s="5" t="str">
        <f>IF($A397="","",SUMIFS('BLAST COLDROOM 1'!AI$2:AI350,'BLAST COLDROOM 1'!$C$2:$C350,$B397,'BLAST COLDROOM 1'!$E$2:$E350,$C397,'BLAST COLDROOM 1'!$A$2:$A350,$A397))</f>
        <v/>
      </c>
      <c r="AH397" s="5" t="str">
        <f>IF($A397="","",SUMIFS('BLAST COLDROOM 1'!AJ$2:AJ350,'BLAST COLDROOM 1'!$C$2:$C350,$B397,'BLAST COLDROOM 1'!$E$2:$E350,$C397,'BLAST COLDROOM 1'!$A$2:$A350,$A397))</f>
        <v/>
      </c>
      <c r="AI397" s="5" t="str">
        <f>IF($A397="","",SUMIFS('BLAST COLDROOM 1'!AK$2:AK350,'BLAST COLDROOM 1'!$C$2:$C350,$B397,'BLAST COLDROOM 1'!$E$2:$E350,$C397,'BLAST COLDROOM 1'!$A$2:$A350,$A397))</f>
        <v/>
      </c>
      <c r="AJ397" s="5" t="str">
        <f>IF($A397="","",SUMIFS('BLAST COLDROOM 1'!AL$2:AL350,'BLAST COLDROOM 1'!$C$2:$C350,$B397,'BLAST COLDROOM 1'!$E$2:$E350,$C397,'BLAST COLDROOM 1'!$A$2:$A350,$A397))</f>
        <v/>
      </c>
    </row>
    <row r="398" ht="15.75" customHeight="1">
      <c r="A398" s="17"/>
      <c r="B398" s="5"/>
      <c r="C398" s="5"/>
      <c r="D398" s="5" t="str">
        <f>IF($A398="","",SUMIFS('BLAST COLDROOM 1'!F$2:F350,'BLAST COLDROOM 1'!$C$2:$C350,$B398,'BLAST COLDROOM 1'!$E$2:$E350,$C398,'BLAST COLDROOM 1'!$A$2:$A350,$A398))</f>
        <v/>
      </c>
      <c r="E398" s="5" t="str">
        <f>IF($A398="","",SUMIFS('BLAST COLDROOM 1'!G$2:G350,'BLAST COLDROOM 1'!$C$2:$C350,$B398,'BLAST COLDROOM 1'!$E$2:$E350,$C398,'BLAST COLDROOM 1'!$A$2:$A350,$A398))</f>
        <v/>
      </c>
      <c r="F398" s="5" t="str">
        <f>IF($A398="","",SUMIFS('BLAST COLDROOM 1'!H$2:H350,'BLAST COLDROOM 1'!$C$2:$C350,$B398,'BLAST COLDROOM 1'!$E$2:$E350,$C398,'BLAST COLDROOM 1'!$A$2:$A350,$A398))</f>
        <v/>
      </c>
      <c r="G398" s="5" t="str">
        <f>IF($A398="","",SUMIFS('BLAST COLDROOM 1'!I$2:I350,'BLAST COLDROOM 1'!$C$2:$C350,$B398,'BLAST COLDROOM 1'!$E$2:$E350,$C398,'BLAST COLDROOM 1'!$A$2:$A350,$A398))</f>
        <v/>
      </c>
      <c r="H398" s="5" t="str">
        <f>IF($A398="","",SUMIFS('BLAST COLDROOM 1'!J$2:J350,'BLAST COLDROOM 1'!$C$2:$C350,$B398,'BLAST COLDROOM 1'!$E$2:$E350,$C398,'BLAST COLDROOM 1'!$A$2:$A350,$A398))</f>
        <v/>
      </c>
      <c r="I398" s="5" t="str">
        <f>IF($A398="","",SUMIFS('BLAST COLDROOM 1'!K$2:K350,'BLAST COLDROOM 1'!$C$2:$C350,$B398,'BLAST COLDROOM 1'!$E$2:$E350,$C398,'BLAST COLDROOM 1'!$A$2:$A350,$A398))</f>
        <v/>
      </c>
      <c r="J398" s="5" t="str">
        <f>IF($A398="","",SUMIFS(#REF!,'BLAST COLDROOM 1'!$C$2:$C350,$B398,'BLAST COLDROOM 1'!$E$2:$E350,$C398,'BLAST COLDROOM 1'!$A$2:$A350,$A398))</f>
        <v/>
      </c>
      <c r="K398" s="5" t="str">
        <f>IF($A398="","",SUMIFS('BLAST COLDROOM 1'!M$2:M350,'BLAST COLDROOM 1'!$C$2:$C350,$B398,'BLAST COLDROOM 1'!$E$2:$E350,$C398,'BLAST COLDROOM 1'!$A$2:$A350,$A398))</f>
        <v/>
      </c>
      <c r="L398" s="5" t="str">
        <f>IF($A398="","",SUMIFS('BLAST COLDROOM 1'!N$2:N350,'BLAST COLDROOM 1'!$C$2:$C350,$B398,'BLAST COLDROOM 1'!$E$2:$E350,$C398,'BLAST COLDROOM 1'!$A$2:$A350,$A398))</f>
        <v/>
      </c>
      <c r="M398" s="5" t="str">
        <f>IF($A398="","",SUMIFS('BLAST COLDROOM 1'!O$2:O350,'BLAST COLDROOM 1'!$C$2:$C350,$B398,'BLAST COLDROOM 1'!$E$2:$E350,$C398,'BLAST COLDROOM 1'!$A$2:$A350,$A398))</f>
        <v/>
      </c>
      <c r="N398" s="5" t="str">
        <f>IF($A398="","",SUMIFS('BLAST COLDROOM 1'!P$2:P350,'BLAST COLDROOM 1'!$C$2:$C350,$B398,'BLAST COLDROOM 1'!$E$2:$E350,$C398,'BLAST COLDROOM 1'!$A$2:$A350,$A398))</f>
        <v/>
      </c>
      <c r="O398" s="5" t="str">
        <f>IF($A398="","",SUMIFS('BLAST COLDROOM 1'!Q$2:Q350,'BLAST COLDROOM 1'!$C$2:$C350,$B398,'BLAST COLDROOM 1'!$E$2:$E350,$C398,'BLAST COLDROOM 1'!$A$2:$A350,$A398))</f>
        <v/>
      </c>
      <c r="P398" s="5" t="str">
        <f>IF($A398="","",SUMIFS('BLAST COLDROOM 1'!R$2:R350,'BLAST COLDROOM 1'!$C$2:$C350,$B398,'BLAST COLDROOM 1'!$E$2:$E350,$C398,'BLAST COLDROOM 1'!$A$2:$A350,$A398))</f>
        <v/>
      </c>
      <c r="Q398" s="5" t="str">
        <f>IF($A398="","",SUMIFS('BLAST COLDROOM 1'!S$2:S350,'BLAST COLDROOM 1'!$C$2:$C350,$B398,'BLAST COLDROOM 1'!$E$2:$E350,$C398,'BLAST COLDROOM 1'!$A$2:$A350,$A398))</f>
        <v/>
      </c>
      <c r="R398" s="5" t="str">
        <f>IF($A398="","",SUMIFS('BLAST COLDROOM 1'!T$2:T350,'BLAST COLDROOM 1'!$C$2:$C350,$B398,'BLAST COLDROOM 1'!$E$2:$E350,$C398,'BLAST COLDROOM 1'!$A$2:$A350,$A398))</f>
        <v/>
      </c>
      <c r="S398" s="5" t="str">
        <f>IF($A398="","",SUMIFS('BLAST COLDROOM 1'!U$2:U350,'BLAST COLDROOM 1'!$C$2:$C350,$B398,'BLAST COLDROOM 1'!$E$2:$E350,$C398,'BLAST COLDROOM 1'!$A$2:$A350,$A398))</f>
        <v/>
      </c>
      <c r="T398" s="5" t="str">
        <f>IF($A398="","",SUMIFS('BLAST COLDROOM 1'!V$2:V350,'BLAST COLDROOM 1'!$C$2:$C350,$B398,'BLAST COLDROOM 1'!$E$2:$E350,$C398,'BLAST COLDROOM 1'!$A$2:$A350,$A398))</f>
        <v/>
      </c>
      <c r="U398" s="5" t="str">
        <f>IF($A398="","",SUMIFS(#REF!,'BLAST COLDROOM 1'!$C$2:$C350,$B398,'BLAST COLDROOM 1'!$E$2:$E350,$C398,'BLAST COLDROOM 1'!$A$2:$A350,$A398))</f>
        <v/>
      </c>
      <c r="V398" s="5" t="str">
        <f>IF($A398="","",SUMIFS('BLAST COLDROOM 1'!X$2:X350,'BLAST COLDROOM 1'!$C$2:$C350,$B398,'BLAST COLDROOM 1'!$E$2:$E350,$C398,'BLAST COLDROOM 1'!$A$2:$A350,$A398))</f>
        <v/>
      </c>
      <c r="W398" s="5" t="str">
        <f>IF($A398="","",SUMIFS('BLAST COLDROOM 1'!Y$2:Y350,'BLAST COLDROOM 1'!$C$2:$C350,$B398,'BLAST COLDROOM 1'!$E$2:$E350,$C398,'BLAST COLDROOM 1'!$A$2:$A350,$A398))</f>
        <v/>
      </c>
      <c r="X398" s="5" t="str">
        <f>IF($A398="","",SUMIFS('BLAST COLDROOM 1'!Z$2:Z350,'BLAST COLDROOM 1'!$C$2:$C350,$B398,'BLAST COLDROOM 1'!$E$2:$E350,$C398,'BLAST COLDROOM 1'!$A$2:$A350,$A398))</f>
        <v/>
      </c>
      <c r="Y398" s="5" t="str">
        <f>IF($A398="","",SUMIFS('BLAST COLDROOM 1'!AA$2:AA350,'BLAST COLDROOM 1'!$C$2:$C350,$B398,'BLAST COLDROOM 1'!$E$2:$E350,$C398,'BLAST COLDROOM 1'!$A$2:$A350,$A398))</f>
        <v/>
      </c>
      <c r="Z398" s="5" t="str">
        <f>IF($A398="","",SUMIFS('BLAST COLDROOM 1'!AB$2:AB350,'BLAST COLDROOM 1'!$C$2:$C350,$B398,'BLAST COLDROOM 1'!$E$2:$E350,$C398,'BLAST COLDROOM 1'!$A$2:$A350,$A398))</f>
        <v/>
      </c>
      <c r="AA398" s="5" t="str">
        <f>IF($A398="","",SUMIFS('BLAST COLDROOM 1'!AC$2:AC350,'BLAST COLDROOM 1'!$C$2:$C350,$B398,'BLAST COLDROOM 1'!$E$2:$E350,$C398,'BLAST COLDROOM 1'!$A$2:$A350,$A398))</f>
        <v/>
      </c>
      <c r="AB398" s="5" t="str">
        <f>IF($A398="","",SUMIFS('BLAST COLDROOM 1'!AD$2:AD350,'BLAST COLDROOM 1'!$C$2:$C350,$B398,'BLAST COLDROOM 1'!$E$2:$E350,$C398,'BLAST COLDROOM 1'!$A$2:$A350,$A398))</f>
        <v/>
      </c>
      <c r="AC398" s="5" t="str">
        <f>IF($A398="","",SUMIFS('BLAST COLDROOM 1'!AE$2:AE350,'BLAST COLDROOM 1'!$C$2:$C350,$B398,'BLAST COLDROOM 1'!$E$2:$E350,$C398,'BLAST COLDROOM 1'!$A$2:$A350,$A398))</f>
        <v/>
      </c>
      <c r="AD398" s="5" t="str">
        <f>IF($A398="","",SUMIFS('BLAST COLDROOM 1'!AF$2:AF350,'BLAST COLDROOM 1'!$C$2:$C350,$B398,'BLAST COLDROOM 1'!$E$2:$E350,$C398,'BLAST COLDROOM 1'!$A$2:$A350,$A398))</f>
        <v/>
      </c>
      <c r="AE398" s="5" t="str">
        <f>IF($A398="","",SUMIFS('BLAST COLDROOM 1'!AG$2:AG350,'BLAST COLDROOM 1'!$C$2:$C350,$B398,'BLAST COLDROOM 1'!$E$2:$E350,$C398,'BLAST COLDROOM 1'!$A$2:$A350,$A398))</f>
        <v/>
      </c>
      <c r="AF398" s="5" t="str">
        <f>IF($A398="","",SUMIFS('BLAST COLDROOM 1'!AH$2:AH350,'BLAST COLDROOM 1'!$C$2:$C350,$B398,'BLAST COLDROOM 1'!$E$2:$E350,$C398,'BLAST COLDROOM 1'!$A$2:$A350,$A398))</f>
        <v/>
      </c>
      <c r="AG398" s="5" t="str">
        <f>IF($A398="","",SUMIFS('BLAST COLDROOM 1'!AI$2:AI350,'BLAST COLDROOM 1'!$C$2:$C350,$B398,'BLAST COLDROOM 1'!$E$2:$E350,$C398,'BLAST COLDROOM 1'!$A$2:$A350,$A398))</f>
        <v/>
      </c>
      <c r="AH398" s="5" t="str">
        <f>IF($A398="","",SUMIFS('BLAST COLDROOM 1'!AJ$2:AJ350,'BLAST COLDROOM 1'!$C$2:$C350,$B398,'BLAST COLDROOM 1'!$E$2:$E350,$C398,'BLAST COLDROOM 1'!$A$2:$A350,$A398))</f>
        <v/>
      </c>
      <c r="AI398" s="5" t="str">
        <f>IF($A398="","",SUMIFS('BLAST COLDROOM 1'!AK$2:AK350,'BLAST COLDROOM 1'!$C$2:$C350,$B398,'BLAST COLDROOM 1'!$E$2:$E350,$C398,'BLAST COLDROOM 1'!$A$2:$A350,$A398))</f>
        <v/>
      </c>
      <c r="AJ398" s="5" t="str">
        <f>IF($A398="","",SUMIFS('BLAST COLDROOM 1'!AL$2:AL350,'BLAST COLDROOM 1'!$C$2:$C350,$B398,'BLAST COLDROOM 1'!$E$2:$E350,$C398,'BLAST COLDROOM 1'!$A$2:$A350,$A398))</f>
        <v/>
      </c>
    </row>
    <row r="399" ht="15.75" customHeight="1">
      <c r="A399" s="17"/>
      <c r="B399" s="5"/>
      <c r="C399" s="5"/>
      <c r="D399" s="5" t="str">
        <f>IF($A399="","",SUMIFS('BLAST COLDROOM 1'!F$2:F350,'BLAST COLDROOM 1'!$C$2:$C350,$B399,'BLAST COLDROOM 1'!$E$2:$E350,$C399,'BLAST COLDROOM 1'!$A$2:$A350,$A399))</f>
        <v/>
      </c>
      <c r="E399" s="5" t="str">
        <f>IF($A399="","",SUMIFS('BLAST COLDROOM 1'!G$2:G350,'BLAST COLDROOM 1'!$C$2:$C350,$B399,'BLAST COLDROOM 1'!$E$2:$E350,$C399,'BLAST COLDROOM 1'!$A$2:$A350,$A399))</f>
        <v/>
      </c>
      <c r="F399" s="5" t="str">
        <f>IF($A399="","",SUMIFS('BLAST COLDROOM 1'!H$2:H350,'BLAST COLDROOM 1'!$C$2:$C350,$B399,'BLAST COLDROOM 1'!$E$2:$E350,$C399,'BLAST COLDROOM 1'!$A$2:$A350,$A399))</f>
        <v/>
      </c>
      <c r="G399" s="5" t="str">
        <f>IF($A399="","",SUMIFS('BLAST COLDROOM 1'!I$2:I350,'BLAST COLDROOM 1'!$C$2:$C350,$B399,'BLAST COLDROOM 1'!$E$2:$E350,$C399,'BLAST COLDROOM 1'!$A$2:$A350,$A399))</f>
        <v/>
      </c>
      <c r="H399" s="5" t="str">
        <f>IF($A399="","",SUMIFS('BLAST COLDROOM 1'!J$2:J350,'BLAST COLDROOM 1'!$C$2:$C350,$B399,'BLAST COLDROOM 1'!$E$2:$E350,$C399,'BLAST COLDROOM 1'!$A$2:$A350,$A399))</f>
        <v/>
      </c>
      <c r="I399" s="5" t="str">
        <f>IF($A399="","",SUMIFS('BLAST COLDROOM 1'!K$2:K350,'BLAST COLDROOM 1'!$C$2:$C350,$B399,'BLAST COLDROOM 1'!$E$2:$E350,$C399,'BLAST COLDROOM 1'!$A$2:$A350,$A399))</f>
        <v/>
      </c>
      <c r="J399" s="5" t="str">
        <f>IF($A399="","",SUMIFS(#REF!,'BLAST COLDROOM 1'!$C$2:$C350,$B399,'BLAST COLDROOM 1'!$E$2:$E350,$C399,'BLAST COLDROOM 1'!$A$2:$A350,$A399))</f>
        <v/>
      </c>
      <c r="K399" s="5" t="str">
        <f>IF($A399="","",SUMIFS('BLAST COLDROOM 1'!M$2:M350,'BLAST COLDROOM 1'!$C$2:$C350,$B399,'BLAST COLDROOM 1'!$E$2:$E350,$C399,'BLAST COLDROOM 1'!$A$2:$A350,$A399))</f>
        <v/>
      </c>
      <c r="L399" s="5" t="str">
        <f>IF($A399="","",SUMIFS('BLAST COLDROOM 1'!N$2:N350,'BLAST COLDROOM 1'!$C$2:$C350,$B399,'BLAST COLDROOM 1'!$E$2:$E350,$C399,'BLAST COLDROOM 1'!$A$2:$A350,$A399))</f>
        <v/>
      </c>
      <c r="M399" s="5" t="str">
        <f>IF($A399="","",SUMIFS('BLAST COLDROOM 1'!O$2:O350,'BLAST COLDROOM 1'!$C$2:$C350,$B399,'BLAST COLDROOM 1'!$E$2:$E350,$C399,'BLAST COLDROOM 1'!$A$2:$A350,$A399))</f>
        <v/>
      </c>
      <c r="N399" s="5" t="str">
        <f>IF($A399="","",SUMIFS('BLAST COLDROOM 1'!P$2:P350,'BLAST COLDROOM 1'!$C$2:$C350,$B399,'BLAST COLDROOM 1'!$E$2:$E350,$C399,'BLAST COLDROOM 1'!$A$2:$A350,$A399))</f>
        <v/>
      </c>
      <c r="O399" s="5" t="str">
        <f>IF($A399="","",SUMIFS('BLAST COLDROOM 1'!Q$2:Q350,'BLAST COLDROOM 1'!$C$2:$C350,$B399,'BLAST COLDROOM 1'!$E$2:$E350,$C399,'BLAST COLDROOM 1'!$A$2:$A350,$A399))</f>
        <v/>
      </c>
      <c r="P399" s="5" t="str">
        <f>IF($A399="","",SUMIFS('BLAST COLDROOM 1'!R$2:R350,'BLAST COLDROOM 1'!$C$2:$C350,$B399,'BLAST COLDROOM 1'!$E$2:$E350,$C399,'BLAST COLDROOM 1'!$A$2:$A350,$A399))</f>
        <v/>
      </c>
      <c r="Q399" s="5" t="str">
        <f>IF($A399="","",SUMIFS('BLAST COLDROOM 1'!S$2:S350,'BLAST COLDROOM 1'!$C$2:$C350,$B399,'BLAST COLDROOM 1'!$E$2:$E350,$C399,'BLAST COLDROOM 1'!$A$2:$A350,$A399))</f>
        <v/>
      </c>
      <c r="R399" s="5" t="str">
        <f>IF($A399="","",SUMIFS('BLAST COLDROOM 1'!T$2:T350,'BLAST COLDROOM 1'!$C$2:$C350,$B399,'BLAST COLDROOM 1'!$E$2:$E350,$C399,'BLAST COLDROOM 1'!$A$2:$A350,$A399))</f>
        <v/>
      </c>
      <c r="S399" s="5" t="str">
        <f>IF($A399="","",SUMIFS('BLAST COLDROOM 1'!U$2:U350,'BLAST COLDROOM 1'!$C$2:$C350,$B399,'BLAST COLDROOM 1'!$E$2:$E350,$C399,'BLAST COLDROOM 1'!$A$2:$A350,$A399))</f>
        <v/>
      </c>
      <c r="T399" s="5" t="str">
        <f>IF($A399="","",SUMIFS('BLAST COLDROOM 1'!V$2:V350,'BLAST COLDROOM 1'!$C$2:$C350,$B399,'BLAST COLDROOM 1'!$E$2:$E350,$C399,'BLAST COLDROOM 1'!$A$2:$A350,$A399))</f>
        <v/>
      </c>
      <c r="U399" s="5" t="str">
        <f>IF($A399="","",SUMIFS(#REF!,'BLAST COLDROOM 1'!$C$2:$C350,$B399,'BLAST COLDROOM 1'!$E$2:$E350,$C399,'BLAST COLDROOM 1'!$A$2:$A350,$A399))</f>
        <v/>
      </c>
      <c r="V399" s="5" t="str">
        <f>IF($A399="","",SUMIFS('BLAST COLDROOM 1'!X$2:X350,'BLAST COLDROOM 1'!$C$2:$C350,$B399,'BLAST COLDROOM 1'!$E$2:$E350,$C399,'BLAST COLDROOM 1'!$A$2:$A350,$A399))</f>
        <v/>
      </c>
      <c r="W399" s="5" t="str">
        <f>IF($A399="","",SUMIFS('BLAST COLDROOM 1'!Y$2:Y350,'BLAST COLDROOM 1'!$C$2:$C350,$B399,'BLAST COLDROOM 1'!$E$2:$E350,$C399,'BLAST COLDROOM 1'!$A$2:$A350,$A399))</f>
        <v/>
      </c>
      <c r="X399" s="5" t="str">
        <f>IF($A399="","",SUMIFS('BLAST COLDROOM 1'!Z$2:Z350,'BLAST COLDROOM 1'!$C$2:$C350,$B399,'BLAST COLDROOM 1'!$E$2:$E350,$C399,'BLAST COLDROOM 1'!$A$2:$A350,$A399))</f>
        <v/>
      </c>
      <c r="Y399" s="5" t="str">
        <f>IF($A399="","",SUMIFS('BLAST COLDROOM 1'!AA$2:AA350,'BLAST COLDROOM 1'!$C$2:$C350,$B399,'BLAST COLDROOM 1'!$E$2:$E350,$C399,'BLAST COLDROOM 1'!$A$2:$A350,$A399))</f>
        <v/>
      </c>
      <c r="Z399" s="5" t="str">
        <f>IF($A399="","",SUMIFS('BLAST COLDROOM 1'!AB$2:AB350,'BLAST COLDROOM 1'!$C$2:$C350,$B399,'BLAST COLDROOM 1'!$E$2:$E350,$C399,'BLAST COLDROOM 1'!$A$2:$A350,$A399))</f>
        <v/>
      </c>
      <c r="AA399" s="5" t="str">
        <f>IF($A399="","",SUMIFS('BLAST COLDROOM 1'!AC$2:AC350,'BLAST COLDROOM 1'!$C$2:$C350,$B399,'BLAST COLDROOM 1'!$E$2:$E350,$C399,'BLAST COLDROOM 1'!$A$2:$A350,$A399))</f>
        <v/>
      </c>
      <c r="AB399" s="5" t="str">
        <f>IF($A399="","",SUMIFS('BLAST COLDROOM 1'!AD$2:AD350,'BLAST COLDROOM 1'!$C$2:$C350,$B399,'BLAST COLDROOM 1'!$E$2:$E350,$C399,'BLAST COLDROOM 1'!$A$2:$A350,$A399))</f>
        <v/>
      </c>
      <c r="AC399" s="5" t="str">
        <f>IF($A399="","",SUMIFS('BLAST COLDROOM 1'!AE$2:AE350,'BLAST COLDROOM 1'!$C$2:$C350,$B399,'BLAST COLDROOM 1'!$E$2:$E350,$C399,'BLAST COLDROOM 1'!$A$2:$A350,$A399))</f>
        <v/>
      </c>
      <c r="AD399" s="5" t="str">
        <f>IF($A399="","",SUMIFS('BLAST COLDROOM 1'!AF$2:AF350,'BLAST COLDROOM 1'!$C$2:$C350,$B399,'BLAST COLDROOM 1'!$E$2:$E350,$C399,'BLAST COLDROOM 1'!$A$2:$A350,$A399))</f>
        <v/>
      </c>
      <c r="AE399" s="5" t="str">
        <f>IF($A399="","",SUMIFS('BLAST COLDROOM 1'!AG$2:AG350,'BLAST COLDROOM 1'!$C$2:$C350,$B399,'BLAST COLDROOM 1'!$E$2:$E350,$C399,'BLAST COLDROOM 1'!$A$2:$A350,$A399))</f>
        <v/>
      </c>
      <c r="AF399" s="5" t="str">
        <f>IF($A399="","",SUMIFS('BLAST COLDROOM 1'!AH$2:AH350,'BLAST COLDROOM 1'!$C$2:$C350,$B399,'BLAST COLDROOM 1'!$E$2:$E350,$C399,'BLAST COLDROOM 1'!$A$2:$A350,$A399))</f>
        <v/>
      </c>
      <c r="AG399" s="5" t="str">
        <f>IF($A399="","",SUMIFS('BLAST COLDROOM 1'!AI$2:AI350,'BLAST COLDROOM 1'!$C$2:$C350,$B399,'BLAST COLDROOM 1'!$E$2:$E350,$C399,'BLAST COLDROOM 1'!$A$2:$A350,$A399))</f>
        <v/>
      </c>
      <c r="AH399" s="5" t="str">
        <f>IF($A399="","",SUMIFS('BLAST COLDROOM 1'!AJ$2:AJ350,'BLAST COLDROOM 1'!$C$2:$C350,$B399,'BLAST COLDROOM 1'!$E$2:$E350,$C399,'BLAST COLDROOM 1'!$A$2:$A350,$A399))</f>
        <v/>
      </c>
      <c r="AI399" s="5" t="str">
        <f>IF($A399="","",SUMIFS('BLAST COLDROOM 1'!AK$2:AK350,'BLAST COLDROOM 1'!$C$2:$C350,$B399,'BLAST COLDROOM 1'!$E$2:$E350,$C399,'BLAST COLDROOM 1'!$A$2:$A350,$A399))</f>
        <v/>
      </c>
      <c r="AJ399" s="5" t="str">
        <f>IF($A399="","",SUMIFS('BLAST COLDROOM 1'!AL$2:AL350,'BLAST COLDROOM 1'!$C$2:$C350,$B399,'BLAST COLDROOM 1'!$E$2:$E350,$C399,'BLAST COLDROOM 1'!$A$2:$A350,$A399))</f>
        <v/>
      </c>
    </row>
    <row r="400" ht="15.75" customHeight="1">
      <c r="A400" s="17"/>
      <c r="B400" s="5"/>
      <c r="C400" s="5"/>
      <c r="D400" s="5" t="str">
        <f>IF($A400="","",SUMIFS('BLAST COLDROOM 1'!F$2:F350,'BLAST COLDROOM 1'!$C$2:$C350,$B400,'BLAST COLDROOM 1'!$E$2:$E350,$C400,'BLAST COLDROOM 1'!$A$2:$A350,$A400))</f>
        <v/>
      </c>
      <c r="E400" s="5" t="str">
        <f>IF($A400="","",SUMIFS('BLAST COLDROOM 1'!G$2:G350,'BLAST COLDROOM 1'!$C$2:$C350,$B400,'BLAST COLDROOM 1'!$E$2:$E350,$C400,'BLAST COLDROOM 1'!$A$2:$A350,$A400))</f>
        <v/>
      </c>
      <c r="F400" s="5" t="str">
        <f>IF($A400="","",SUMIFS('BLAST COLDROOM 1'!H$2:H350,'BLAST COLDROOM 1'!$C$2:$C350,$B400,'BLAST COLDROOM 1'!$E$2:$E350,$C400,'BLAST COLDROOM 1'!$A$2:$A350,$A400))</f>
        <v/>
      </c>
      <c r="G400" s="5" t="str">
        <f>IF($A400="","",SUMIFS('BLAST COLDROOM 1'!I$2:I350,'BLAST COLDROOM 1'!$C$2:$C350,$B400,'BLAST COLDROOM 1'!$E$2:$E350,$C400,'BLAST COLDROOM 1'!$A$2:$A350,$A400))</f>
        <v/>
      </c>
      <c r="H400" s="5" t="str">
        <f>IF($A400="","",SUMIFS('BLAST COLDROOM 1'!J$2:J350,'BLAST COLDROOM 1'!$C$2:$C350,$B400,'BLAST COLDROOM 1'!$E$2:$E350,$C400,'BLAST COLDROOM 1'!$A$2:$A350,$A400))</f>
        <v/>
      </c>
      <c r="I400" s="5" t="str">
        <f>IF($A400="","",SUMIFS('BLAST COLDROOM 1'!K$2:K350,'BLAST COLDROOM 1'!$C$2:$C350,$B400,'BLAST COLDROOM 1'!$E$2:$E350,$C400,'BLAST COLDROOM 1'!$A$2:$A350,$A400))</f>
        <v/>
      </c>
      <c r="J400" s="5" t="str">
        <f>IF($A400="","",SUMIFS(#REF!,'BLAST COLDROOM 1'!$C$2:$C350,$B400,'BLAST COLDROOM 1'!$E$2:$E350,$C400,'BLAST COLDROOM 1'!$A$2:$A350,$A400))</f>
        <v/>
      </c>
      <c r="K400" s="5" t="str">
        <f>IF($A400="","",SUMIFS('BLAST COLDROOM 1'!M$2:M350,'BLAST COLDROOM 1'!$C$2:$C350,$B400,'BLAST COLDROOM 1'!$E$2:$E350,$C400,'BLAST COLDROOM 1'!$A$2:$A350,$A400))</f>
        <v/>
      </c>
      <c r="L400" s="5" t="str">
        <f>IF($A400="","",SUMIFS('BLAST COLDROOM 1'!N$2:N350,'BLAST COLDROOM 1'!$C$2:$C350,$B400,'BLAST COLDROOM 1'!$E$2:$E350,$C400,'BLAST COLDROOM 1'!$A$2:$A350,$A400))</f>
        <v/>
      </c>
      <c r="M400" s="5" t="str">
        <f>IF($A400="","",SUMIFS('BLAST COLDROOM 1'!O$2:O350,'BLAST COLDROOM 1'!$C$2:$C350,$B400,'BLAST COLDROOM 1'!$E$2:$E350,$C400,'BLAST COLDROOM 1'!$A$2:$A350,$A400))</f>
        <v/>
      </c>
      <c r="N400" s="5" t="str">
        <f>IF($A400="","",SUMIFS('BLAST COLDROOM 1'!P$2:P350,'BLAST COLDROOM 1'!$C$2:$C350,$B400,'BLAST COLDROOM 1'!$E$2:$E350,$C400,'BLAST COLDROOM 1'!$A$2:$A350,$A400))</f>
        <v/>
      </c>
      <c r="O400" s="5" t="str">
        <f>IF($A400="","",SUMIFS('BLAST COLDROOM 1'!Q$2:Q350,'BLAST COLDROOM 1'!$C$2:$C350,$B400,'BLAST COLDROOM 1'!$E$2:$E350,$C400,'BLAST COLDROOM 1'!$A$2:$A350,$A400))</f>
        <v/>
      </c>
      <c r="P400" s="5" t="str">
        <f>IF($A400="","",SUMIFS('BLAST COLDROOM 1'!R$2:R350,'BLAST COLDROOM 1'!$C$2:$C350,$B400,'BLAST COLDROOM 1'!$E$2:$E350,$C400,'BLAST COLDROOM 1'!$A$2:$A350,$A400))</f>
        <v/>
      </c>
      <c r="Q400" s="5" t="str">
        <f>IF($A400="","",SUMIFS('BLAST COLDROOM 1'!S$2:S350,'BLAST COLDROOM 1'!$C$2:$C350,$B400,'BLAST COLDROOM 1'!$E$2:$E350,$C400,'BLAST COLDROOM 1'!$A$2:$A350,$A400))</f>
        <v/>
      </c>
      <c r="R400" s="5" t="str">
        <f>IF($A400="","",SUMIFS('BLAST COLDROOM 1'!T$2:T350,'BLAST COLDROOM 1'!$C$2:$C350,$B400,'BLAST COLDROOM 1'!$E$2:$E350,$C400,'BLAST COLDROOM 1'!$A$2:$A350,$A400))</f>
        <v/>
      </c>
      <c r="S400" s="5" t="str">
        <f>IF($A400="","",SUMIFS('BLAST COLDROOM 1'!U$2:U350,'BLAST COLDROOM 1'!$C$2:$C350,$B400,'BLAST COLDROOM 1'!$E$2:$E350,$C400,'BLAST COLDROOM 1'!$A$2:$A350,$A400))</f>
        <v/>
      </c>
      <c r="T400" s="5" t="str">
        <f>IF($A400="","",SUMIFS('BLAST COLDROOM 1'!V$2:V350,'BLAST COLDROOM 1'!$C$2:$C350,$B400,'BLAST COLDROOM 1'!$E$2:$E350,$C400,'BLAST COLDROOM 1'!$A$2:$A350,$A400))</f>
        <v/>
      </c>
      <c r="U400" s="5" t="str">
        <f>IF($A400="","",SUMIFS(#REF!,'BLAST COLDROOM 1'!$C$2:$C350,$B400,'BLAST COLDROOM 1'!$E$2:$E350,$C400,'BLAST COLDROOM 1'!$A$2:$A350,$A400))</f>
        <v/>
      </c>
      <c r="V400" s="5" t="str">
        <f>IF($A400="","",SUMIFS('BLAST COLDROOM 1'!X$2:X350,'BLAST COLDROOM 1'!$C$2:$C350,$B400,'BLAST COLDROOM 1'!$E$2:$E350,$C400,'BLAST COLDROOM 1'!$A$2:$A350,$A400))</f>
        <v/>
      </c>
      <c r="W400" s="5" t="str">
        <f>IF($A400="","",SUMIFS('BLAST COLDROOM 1'!Y$2:Y350,'BLAST COLDROOM 1'!$C$2:$C350,$B400,'BLAST COLDROOM 1'!$E$2:$E350,$C400,'BLAST COLDROOM 1'!$A$2:$A350,$A400))</f>
        <v/>
      </c>
      <c r="X400" s="5" t="str">
        <f>IF($A400="","",SUMIFS('BLAST COLDROOM 1'!Z$2:Z350,'BLAST COLDROOM 1'!$C$2:$C350,$B400,'BLAST COLDROOM 1'!$E$2:$E350,$C400,'BLAST COLDROOM 1'!$A$2:$A350,$A400))</f>
        <v/>
      </c>
      <c r="Y400" s="5" t="str">
        <f>IF($A400="","",SUMIFS('BLAST COLDROOM 1'!AA$2:AA350,'BLAST COLDROOM 1'!$C$2:$C350,$B400,'BLAST COLDROOM 1'!$E$2:$E350,$C400,'BLAST COLDROOM 1'!$A$2:$A350,$A400))</f>
        <v/>
      </c>
      <c r="Z400" s="5" t="str">
        <f>IF($A400="","",SUMIFS('BLAST COLDROOM 1'!AB$2:AB350,'BLAST COLDROOM 1'!$C$2:$C350,$B400,'BLAST COLDROOM 1'!$E$2:$E350,$C400,'BLAST COLDROOM 1'!$A$2:$A350,$A400))</f>
        <v/>
      </c>
      <c r="AA400" s="5" t="str">
        <f>IF($A400="","",SUMIFS('BLAST COLDROOM 1'!AC$2:AC350,'BLAST COLDROOM 1'!$C$2:$C350,$B400,'BLAST COLDROOM 1'!$E$2:$E350,$C400,'BLAST COLDROOM 1'!$A$2:$A350,$A400))</f>
        <v/>
      </c>
      <c r="AB400" s="5" t="str">
        <f>IF($A400="","",SUMIFS('BLAST COLDROOM 1'!AD$2:AD350,'BLAST COLDROOM 1'!$C$2:$C350,$B400,'BLAST COLDROOM 1'!$E$2:$E350,$C400,'BLAST COLDROOM 1'!$A$2:$A350,$A400))</f>
        <v/>
      </c>
      <c r="AC400" s="5" t="str">
        <f>IF($A400="","",SUMIFS('BLAST COLDROOM 1'!AE$2:AE350,'BLAST COLDROOM 1'!$C$2:$C350,$B400,'BLAST COLDROOM 1'!$E$2:$E350,$C400,'BLAST COLDROOM 1'!$A$2:$A350,$A400))</f>
        <v/>
      </c>
      <c r="AD400" s="5" t="str">
        <f>IF($A400="","",SUMIFS('BLAST COLDROOM 1'!AF$2:AF350,'BLAST COLDROOM 1'!$C$2:$C350,$B400,'BLAST COLDROOM 1'!$E$2:$E350,$C400,'BLAST COLDROOM 1'!$A$2:$A350,$A400))</f>
        <v/>
      </c>
      <c r="AE400" s="5" t="str">
        <f>IF($A400="","",SUMIFS('BLAST COLDROOM 1'!AG$2:AG350,'BLAST COLDROOM 1'!$C$2:$C350,$B400,'BLAST COLDROOM 1'!$E$2:$E350,$C400,'BLAST COLDROOM 1'!$A$2:$A350,$A400))</f>
        <v/>
      </c>
      <c r="AF400" s="5" t="str">
        <f>IF($A400="","",SUMIFS('BLAST COLDROOM 1'!AH$2:AH350,'BLAST COLDROOM 1'!$C$2:$C350,$B400,'BLAST COLDROOM 1'!$E$2:$E350,$C400,'BLAST COLDROOM 1'!$A$2:$A350,$A400))</f>
        <v/>
      </c>
      <c r="AG400" s="5" t="str">
        <f>IF($A400="","",SUMIFS('BLAST COLDROOM 1'!AI$2:AI350,'BLAST COLDROOM 1'!$C$2:$C350,$B400,'BLAST COLDROOM 1'!$E$2:$E350,$C400,'BLAST COLDROOM 1'!$A$2:$A350,$A400))</f>
        <v/>
      </c>
      <c r="AH400" s="5" t="str">
        <f>IF($A400="","",SUMIFS('BLAST COLDROOM 1'!AJ$2:AJ350,'BLAST COLDROOM 1'!$C$2:$C350,$B400,'BLAST COLDROOM 1'!$E$2:$E350,$C400,'BLAST COLDROOM 1'!$A$2:$A350,$A400))</f>
        <v/>
      </c>
      <c r="AI400" s="5" t="str">
        <f>IF($A400="","",SUMIFS('BLAST COLDROOM 1'!AK$2:AK350,'BLAST COLDROOM 1'!$C$2:$C350,$B400,'BLAST COLDROOM 1'!$E$2:$E350,$C400,'BLAST COLDROOM 1'!$A$2:$A350,$A400))</f>
        <v/>
      </c>
      <c r="AJ400" s="5" t="str">
        <f>IF($A400="","",SUMIFS('BLAST COLDROOM 1'!AL$2:AL350,'BLAST COLDROOM 1'!$C$2:$C350,$B400,'BLAST COLDROOM 1'!$E$2:$E350,$C400,'BLAST COLDROOM 1'!$A$2:$A350,$A400))</f>
        <v/>
      </c>
    </row>
    <row r="401" ht="15.75" customHeight="1">
      <c r="A401" s="17"/>
      <c r="B401" s="5"/>
      <c r="C401" s="5"/>
      <c r="D401" s="5" t="str">
        <f>IF($A401="","",SUMIFS('BLAST COLDROOM 1'!F$2:F350,'BLAST COLDROOM 1'!$C$2:$C350,$B401,'BLAST COLDROOM 1'!$E$2:$E350,$C401,'BLAST COLDROOM 1'!$A$2:$A350,$A401))</f>
        <v/>
      </c>
      <c r="E401" s="5" t="str">
        <f>IF($A401="","",SUMIFS('BLAST COLDROOM 1'!G$2:G350,'BLAST COLDROOM 1'!$C$2:$C350,$B401,'BLAST COLDROOM 1'!$E$2:$E350,$C401,'BLAST COLDROOM 1'!$A$2:$A350,$A401))</f>
        <v/>
      </c>
      <c r="F401" s="5" t="str">
        <f>IF($A401="","",SUMIFS('BLAST COLDROOM 1'!H$2:H350,'BLAST COLDROOM 1'!$C$2:$C350,$B401,'BLAST COLDROOM 1'!$E$2:$E350,$C401,'BLAST COLDROOM 1'!$A$2:$A350,$A401))</f>
        <v/>
      </c>
      <c r="G401" s="5" t="str">
        <f>IF($A401="","",SUMIFS('BLAST COLDROOM 1'!I$2:I350,'BLAST COLDROOM 1'!$C$2:$C350,$B401,'BLAST COLDROOM 1'!$E$2:$E350,$C401,'BLAST COLDROOM 1'!$A$2:$A350,$A401))</f>
        <v/>
      </c>
      <c r="H401" s="5" t="str">
        <f>IF($A401="","",SUMIFS('BLAST COLDROOM 1'!J$2:J350,'BLAST COLDROOM 1'!$C$2:$C350,$B401,'BLAST COLDROOM 1'!$E$2:$E350,$C401,'BLAST COLDROOM 1'!$A$2:$A350,$A401))</f>
        <v/>
      </c>
      <c r="I401" s="5" t="str">
        <f>IF($A401="","",SUMIFS('BLAST COLDROOM 1'!K$2:K350,'BLAST COLDROOM 1'!$C$2:$C350,$B401,'BLAST COLDROOM 1'!$E$2:$E350,$C401,'BLAST COLDROOM 1'!$A$2:$A350,$A401))</f>
        <v/>
      </c>
      <c r="J401" s="5" t="str">
        <f>IF($A401="","",SUMIFS(#REF!,'BLAST COLDROOM 1'!$C$2:$C350,$B401,'BLAST COLDROOM 1'!$E$2:$E350,$C401,'BLAST COLDROOM 1'!$A$2:$A350,$A401))</f>
        <v/>
      </c>
      <c r="K401" s="5" t="str">
        <f>IF($A401="","",SUMIFS('BLAST COLDROOM 1'!M$2:M350,'BLAST COLDROOM 1'!$C$2:$C350,$B401,'BLAST COLDROOM 1'!$E$2:$E350,$C401,'BLAST COLDROOM 1'!$A$2:$A350,$A401))</f>
        <v/>
      </c>
      <c r="L401" s="5" t="str">
        <f>IF($A401="","",SUMIFS('BLAST COLDROOM 1'!N$2:N350,'BLAST COLDROOM 1'!$C$2:$C350,$B401,'BLAST COLDROOM 1'!$E$2:$E350,$C401,'BLAST COLDROOM 1'!$A$2:$A350,$A401))</f>
        <v/>
      </c>
      <c r="M401" s="5" t="str">
        <f>IF($A401="","",SUMIFS('BLAST COLDROOM 1'!O$2:O350,'BLAST COLDROOM 1'!$C$2:$C350,$B401,'BLAST COLDROOM 1'!$E$2:$E350,$C401,'BLAST COLDROOM 1'!$A$2:$A350,$A401))</f>
        <v/>
      </c>
      <c r="N401" s="5" t="str">
        <f>IF($A401="","",SUMIFS('BLAST COLDROOM 1'!P$2:P350,'BLAST COLDROOM 1'!$C$2:$C350,$B401,'BLAST COLDROOM 1'!$E$2:$E350,$C401,'BLAST COLDROOM 1'!$A$2:$A350,$A401))</f>
        <v/>
      </c>
      <c r="O401" s="5" t="str">
        <f>IF($A401="","",SUMIFS('BLAST COLDROOM 1'!Q$2:Q350,'BLAST COLDROOM 1'!$C$2:$C350,$B401,'BLAST COLDROOM 1'!$E$2:$E350,$C401,'BLAST COLDROOM 1'!$A$2:$A350,$A401))</f>
        <v/>
      </c>
      <c r="P401" s="5" t="str">
        <f>IF($A401="","",SUMIFS('BLAST COLDROOM 1'!R$2:R350,'BLAST COLDROOM 1'!$C$2:$C350,$B401,'BLAST COLDROOM 1'!$E$2:$E350,$C401,'BLAST COLDROOM 1'!$A$2:$A350,$A401))</f>
        <v/>
      </c>
      <c r="Q401" s="5" t="str">
        <f>IF($A401="","",SUMIFS('BLAST COLDROOM 1'!S$2:S350,'BLAST COLDROOM 1'!$C$2:$C350,$B401,'BLAST COLDROOM 1'!$E$2:$E350,$C401,'BLAST COLDROOM 1'!$A$2:$A350,$A401))</f>
        <v/>
      </c>
      <c r="R401" s="5" t="str">
        <f>IF($A401="","",SUMIFS('BLAST COLDROOM 1'!T$2:T350,'BLAST COLDROOM 1'!$C$2:$C350,$B401,'BLAST COLDROOM 1'!$E$2:$E350,$C401,'BLAST COLDROOM 1'!$A$2:$A350,$A401))</f>
        <v/>
      </c>
      <c r="S401" s="5" t="str">
        <f>IF($A401="","",SUMIFS('BLAST COLDROOM 1'!U$2:U350,'BLAST COLDROOM 1'!$C$2:$C350,$B401,'BLAST COLDROOM 1'!$E$2:$E350,$C401,'BLAST COLDROOM 1'!$A$2:$A350,$A401))</f>
        <v/>
      </c>
      <c r="T401" s="5" t="str">
        <f>IF($A401="","",SUMIFS('BLAST COLDROOM 1'!V$2:V350,'BLAST COLDROOM 1'!$C$2:$C350,$B401,'BLAST COLDROOM 1'!$E$2:$E350,$C401,'BLAST COLDROOM 1'!$A$2:$A350,$A401))</f>
        <v/>
      </c>
      <c r="U401" s="5" t="str">
        <f>IF($A401="","",SUMIFS(#REF!,'BLAST COLDROOM 1'!$C$2:$C350,$B401,'BLAST COLDROOM 1'!$E$2:$E350,$C401,'BLAST COLDROOM 1'!$A$2:$A350,$A401))</f>
        <v/>
      </c>
      <c r="V401" s="5" t="str">
        <f>IF($A401="","",SUMIFS('BLAST COLDROOM 1'!X$2:X350,'BLAST COLDROOM 1'!$C$2:$C350,$B401,'BLAST COLDROOM 1'!$E$2:$E350,$C401,'BLAST COLDROOM 1'!$A$2:$A350,$A401))</f>
        <v/>
      </c>
      <c r="W401" s="5" t="str">
        <f>IF($A401="","",SUMIFS('BLAST COLDROOM 1'!Y$2:Y350,'BLAST COLDROOM 1'!$C$2:$C350,$B401,'BLAST COLDROOM 1'!$E$2:$E350,$C401,'BLAST COLDROOM 1'!$A$2:$A350,$A401))</f>
        <v/>
      </c>
      <c r="X401" s="5" t="str">
        <f>IF($A401="","",SUMIFS('BLAST COLDROOM 1'!Z$2:Z350,'BLAST COLDROOM 1'!$C$2:$C350,$B401,'BLAST COLDROOM 1'!$E$2:$E350,$C401,'BLAST COLDROOM 1'!$A$2:$A350,$A401))</f>
        <v/>
      </c>
      <c r="Y401" s="5" t="str">
        <f>IF($A401="","",SUMIFS('BLAST COLDROOM 1'!AA$2:AA350,'BLAST COLDROOM 1'!$C$2:$C350,$B401,'BLAST COLDROOM 1'!$E$2:$E350,$C401,'BLAST COLDROOM 1'!$A$2:$A350,$A401))</f>
        <v/>
      </c>
      <c r="Z401" s="5" t="str">
        <f>IF($A401="","",SUMIFS('BLAST COLDROOM 1'!AB$2:AB350,'BLAST COLDROOM 1'!$C$2:$C350,$B401,'BLAST COLDROOM 1'!$E$2:$E350,$C401,'BLAST COLDROOM 1'!$A$2:$A350,$A401))</f>
        <v/>
      </c>
      <c r="AA401" s="5" t="str">
        <f>IF($A401="","",SUMIFS('BLAST COLDROOM 1'!AC$2:AC350,'BLAST COLDROOM 1'!$C$2:$C350,$B401,'BLAST COLDROOM 1'!$E$2:$E350,$C401,'BLAST COLDROOM 1'!$A$2:$A350,$A401))</f>
        <v/>
      </c>
      <c r="AB401" s="5" t="str">
        <f>IF($A401="","",SUMIFS('BLAST COLDROOM 1'!AD$2:AD350,'BLAST COLDROOM 1'!$C$2:$C350,$B401,'BLAST COLDROOM 1'!$E$2:$E350,$C401,'BLAST COLDROOM 1'!$A$2:$A350,$A401))</f>
        <v/>
      </c>
      <c r="AC401" s="5" t="str">
        <f>IF($A401="","",SUMIFS('BLAST COLDROOM 1'!AE$2:AE350,'BLAST COLDROOM 1'!$C$2:$C350,$B401,'BLAST COLDROOM 1'!$E$2:$E350,$C401,'BLAST COLDROOM 1'!$A$2:$A350,$A401))</f>
        <v/>
      </c>
      <c r="AD401" s="5" t="str">
        <f>IF($A401="","",SUMIFS('BLAST COLDROOM 1'!AF$2:AF350,'BLAST COLDROOM 1'!$C$2:$C350,$B401,'BLAST COLDROOM 1'!$E$2:$E350,$C401,'BLAST COLDROOM 1'!$A$2:$A350,$A401))</f>
        <v/>
      </c>
      <c r="AE401" s="5" t="str">
        <f>IF($A401="","",SUMIFS('BLAST COLDROOM 1'!AG$2:AG350,'BLAST COLDROOM 1'!$C$2:$C350,$B401,'BLAST COLDROOM 1'!$E$2:$E350,$C401,'BLAST COLDROOM 1'!$A$2:$A350,$A401))</f>
        <v/>
      </c>
      <c r="AF401" s="5" t="str">
        <f>IF($A401="","",SUMIFS('BLAST COLDROOM 1'!AH$2:AH350,'BLAST COLDROOM 1'!$C$2:$C350,$B401,'BLAST COLDROOM 1'!$E$2:$E350,$C401,'BLAST COLDROOM 1'!$A$2:$A350,$A401))</f>
        <v/>
      </c>
      <c r="AG401" s="5" t="str">
        <f>IF($A401="","",SUMIFS('BLAST COLDROOM 1'!AI$2:AI350,'BLAST COLDROOM 1'!$C$2:$C350,$B401,'BLAST COLDROOM 1'!$E$2:$E350,$C401,'BLAST COLDROOM 1'!$A$2:$A350,$A401))</f>
        <v/>
      </c>
      <c r="AH401" s="5" t="str">
        <f>IF($A401="","",SUMIFS('BLAST COLDROOM 1'!AJ$2:AJ350,'BLAST COLDROOM 1'!$C$2:$C350,$B401,'BLAST COLDROOM 1'!$E$2:$E350,$C401,'BLAST COLDROOM 1'!$A$2:$A350,$A401))</f>
        <v/>
      </c>
      <c r="AI401" s="5" t="str">
        <f>IF($A401="","",SUMIFS('BLAST COLDROOM 1'!AK$2:AK350,'BLAST COLDROOM 1'!$C$2:$C350,$B401,'BLAST COLDROOM 1'!$E$2:$E350,$C401,'BLAST COLDROOM 1'!$A$2:$A350,$A401))</f>
        <v/>
      </c>
      <c r="AJ401" s="5" t="str">
        <f>IF($A401="","",SUMIFS('BLAST COLDROOM 1'!AL$2:AL350,'BLAST COLDROOM 1'!$C$2:$C350,$B401,'BLAST COLDROOM 1'!$E$2:$E350,$C401,'BLAST COLDROOM 1'!$A$2:$A350,$A401))</f>
        <v/>
      </c>
    </row>
    <row r="402" ht="15.75" customHeight="1">
      <c r="A402" s="17"/>
      <c r="B402" s="5"/>
      <c r="C402" s="5"/>
      <c r="D402" s="5" t="str">
        <f>IF($A402="","",SUMIFS('BLAST COLDROOM 1'!F$2:F350,'BLAST COLDROOM 1'!$C$2:$C350,$B402,'BLAST COLDROOM 1'!$E$2:$E350,$C402,'BLAST COLDROOM 1'!$A$2:$A350,$A402))</f>
        <v/>
      </c>
      <c r="E402" s="5" t="str">
        <f>IF($A402="","",SUMIFS('BLAST COLDROOM 1'!G$2:G350,'BLAST COLDROOM 1'!$C$2:$C350,$B402,'BLAST COLDROOM 1'!$E$2:$E350,$C402,'BLAST COLDROOM 1'!$A$2:$A350,$A402))</f>
        <v/>
      </c>
      <c r="F402" s="5" t="str">
        <f>IF($A402="","",SUMIFS('BLAST COLDROOM 1'!H$2:H350,'BLAST COLDROOM 1'!$C$2:$C350,$B402,'BLAST COLDROOM 1'!$E$2:$E350,$C402,'BLAST COLDROOM 1'!$A$2:$A350,$A402))</f>
        <v/>
      </c>
      <c r="G402" s="5" t="str">
        <f>IF($A402="","",SUMIFS('BLAST COLDROOM 1'!I$2:I350,'BLAST COLDROOM 1'!$C$2:$C350,$B402,'BLAST COLDROOM 1'!$E$2:$E350,$C402,'BLAST COLDROOM 1'!$A$2:$A350,$A402))</f>
        <v/>
      </c>
      <c r="H402" s="5" t="str">
        <f>IF($A402="","",SUMIFS('BLAST COLDROOM 1'!J$2:J350,'BLAST COLDROOM 1'!$C$2:$C350,$B402,'BLAST COLDROOM 1'!$E$2:$E350,$C402,'BLAST COLDROOM 1'!$A$2:$A350,$A402))</f>
        <v/>
      </c>
      <c r="I402" s="5" t="str">
        <f>IF($A402="","",SUMIFS('BLAST COLDROOM 1'!K$2:K350,'BLAST COLDROOM 1'!$C$2:$C350,$B402,'BLAST COLDROOM 1'!$E$2:$E350,$C402,'BLAST COLDROOM 1'!$A$2:$A350,$A402))</f>
        <v/>
      </c>
      <c r="J402" s="5" t="str">
        <f>IF($A402="","",SUMIFS(#REF!,'BLAST COLDROOM 1'!$C$2:$C350,$B402,'BLAST COLDROOM 1'!$E$2:$E350,$C402,'BLAST COLDROOM 1'!$A$2:$A350,$A402))</f>
        <v/>
      </c>
      <c r="K402" s="5" t="str">
        <f>IF($A402="","",SUMIFS('BLAST COLDROOM 1'!M$2:M350,'BLAST COLDROOM 1'!$C$2:$C350,$B402,'BLAST COLDROOM 1'!$E$2:$E350,$C402,'BLAST COLDROOM 1'!$A$2:$A350,$A402))</f>
        <v/>
      </c>
      <c r="L402" s="5" t="str">
        <f>IF($A402="","",SUMIFS('BLAST COLDROOM 1'!N$2:N350,'BLAST COLDROOM 1'!$C$2:$C350,$B402,'BLAST COLDROOM 1'!$E$2:$E350,$C402,'BLAST COLDROOM 1'!$A$2:$A350,$A402))</f>
        <v/>
      </c>
      <c r="M402" s="5" t="str">
        <f>IF($A402="","",SUMIFS('BLAST COLDROOM 1'!O$2:O350,'BLAST COLDROOM 1'!$C$2:$C350,$B402,'BLAST COLDROOM 1'!$E$2:$E350,$C402,'BLAST COLDROOM 1'!$A$2:$A350,$A402))</f>
        <v/>
      </c>
      <c r="N402" s="5" t="str">
        <f>IF($A402="","",SUMIFS('BLAST COLDROOM 1'!P$2:P350,'BLAST COLDROOM 1'!$C$2:$C350,$B402,'BLAST COLDROOM 1'!$E$2:$E350,$C402,'BLAST COLDROOM 1'!$A$2:$A350,$A402))</f>
        <v/>
      </c>
      <c r="O402" s="5" t="str">
        <f>IF($A402="","",SUMIFS('BLAST COLDROOM 1'!Q$2:Q350,'BLAST COLDROOM 1'!$C$2:$C350,$B402,'BLAST COLDROOM 1'!$E$2:$E350,$C402,'BLAST COLDROOM 1'!$A$2:$A350,$A402))</f>
        <v/>
      </c>
      <c r="P402" s="5" t="str">
        <f>IF($A402="","",SUMIFS('BLAST COLDROOM 1'!R$2:R350,'BLAST COLDROOM 1'!$C$2:$C350,$B402,'BLAST COLDROOM 1'!$E$2:$E350,$C402,'BLAST COLDROOM 1'!$A$2:$A350,$A402))</f>
        <v/>
      </c>
      <c r="Q402" s="5" t="str">
        <f>IF($A402="","",SUMIFS('BLAST COLDROOM 1'!S$2:S350,'BLAST COLDROOM 1'!$C$2:$C350,$B402,'BLAST COLDROOM 1'!$E$2:$E350,$C402,'BLAST COLDROOM 1'!$A$2:$A350,$A402))</f>
        <v/>
      </c>
      <c r="R402" s="5" t="str">
        <f>IF($A402="","",SUMIFS('BLAST COLDROOM 1'!T$2:T350,'BLAST COLDROOM 1'!$C$2:$C350,$B402,'BLAST COLDROOM 1'!$E$2:$E350,$C402,'BLAST COLDROOM 1'!$A$2:$A350,$A402))</f>
        <v/>
      </c>
      <c r="S402" s="5" t="str">
        <f>IF($A402="","",SUMIFS('BLAST COLDROOM 1'!U$2:U350,'BLAST COLDROOM 1'!$C$2:$C350,$B402,'BLAST COLDROOM 1'!$E$2:$E350,$C402,'BLAST COLDROOM 1'!$A$2:$A350,$A402))</f>
        <v/>
      </c>
      <c r="T402" s="5" t="str">
        <f>IF($A402="","",SUMIFS('BLAST COLDROOM 1'!V$2:V350,'BLAST COLDROOM 1'!$C$2:$C350,$B402,'BLAST COLDROOM 1'!$E$2:$E350,$C402,'BLAST COLDROOM 1'!$A$2:$A350,$A402))</f>
        <v/>
      </c>
      <c r="U402" s="5" t="str">
        <f>IF($A402="","",SUMIFS(#REF!,'BLAST COLDROOM 1'!$C$2:$C350,$B402,'BLAST COLDROOM 1'!$E$2:$E350,$C402,'BLAST COLDROOM 1'!$A$2:$A350,$A402))</f>
        <v/>
      </c>
      <c r="V402" s="5" t="str">
        <f>IF($A402="","",SUMIFS('BLAST COLDROOM 1'!X$2:X350,'BLAST COLDROOM 1'!$C$2:$C350,$B402,'BLAST COLDROOM 1'!$E$2:$E350,$C402,'BLAST COLDROOM 1'!$A$2:$A350,$A402))</f>
        <v/>
      </c>
      <c r="W402" s="5" t="str">
        <f>IF($A402="","",SUMIFS('BLAST COLDROOM 1'!Y$2:Y350,'BLAST COLDROOM 1'!$C$2:$C350,$B402,'BLAST COLDROOM 1'!$E$2:$E350,$C402,'BLAST COLDROOM 1'!$A$2:$A350,$A402))</f>
        <v/>
      </c>
      <c r="X402" s="5" t="str">
        <f>IF($A402="","",SUMIFS('BLAST COLDROOM 1'!Z$2:Z350,'BLAST COLDROOM 1'!$C$2:$C350,$B402,'BLAST COLDROOM 1'!$E$2:$E350,$C402,'BLAST COLDROOM 1'!$A$2:$A350,$A402))</f>
        <v/>
      </c>
      <c r="Y402" s="5" t="str">
        <f>IF($A402="","",SUMIFS('BLAST COLDROOM 1'!AA$2:AA350,'BLAST COLDROOM 1'!$C$2:$C350,$B402,'BLAST COLDROOM 1'!$E$2:$E350,$C402,'BLAST COLDROOM 1'!$A$2:$A350,$A402))</f>
        <v/>
      </c>
      <c r="Z402" s="5" t="str">
        <f>IF($A402="","",SUMIFS('BLAST COLDROOM 1'!AB$2:AB350,'BLAST COLDROOM 1'!$C$2:$C350,$B402,'BLAST COLDROOM 1'!$E$2:$E350,$C402,'BLAST COLDROOM 1'!$A$2:$A350,$A402))</f>
        <v/>
      </c>
      <c r="AA402" s="5" t="str">
        <f>IF($A402="","",SUMIFS('BLAST COLDROOM 1'!AC$2:AC350,'BLAST COLDROOM 1'!$C$2:$C350,$B402,'BLAST COLDROOM 1'!$E$2:$E350,$C402,'BLAST COLDROOM 1'!$A$2:$A350,$A402))</f>
        <v/>
      </c>
      <c r="AB402" s="5" t="str">
        <f>IF($A402="","",SUMIFS('BLAST COLDROOM 1'!AD$2:AD350,'BLAST COLDROOM 1'!$C$2:$C350,$B402,'BLAST COLDROOM 1'!$E$2:$E350,$C402,'BLAST COLDROOM 1'!$A$2:$A350,$A402))</f>
        <v/>
      </c>
      <c r="AC402" s="5" t="str">
        <f>IF($A402="","",SUMIFS('BLAST COLDROOM 1'!AE$2:AE350,'BLAST COLDROOM 1'!$C$2:$C350,$B402,'BLAST COLDROOM 1'!$E$2:$E350,$C402,'BLAST COLDROOM 1'!$A$2:$A350,$A402))</f>
        <v/>
      </c>
      <c r="AD402" s="5" t="str">
        <f>IF($A402="","",SUMIFS('BLAST COLDROOM 1'!AF$2:AF350,'BLAST COLDROOM 1'!$C$2:$C350,$B402,'BLAST COLDROOM 1'!$E$2:$E350,$C402,'BLAST COLDROOM 1'!$A$2:$A350,$A402))</f>
        <v/>
      </c>
      <c r="AE402" s="5" t="str">
        <f>IF($A402="","",SUMIFS('BLAST COLDROOM 1'!AG$2:AG350,'BLAST COLDROOM 1'!$C$2:$C350,$B402,'BLAST COLDROOM 1'!$E$2:$E350,$C402,'BLAST COLDROOM 1'!$A$2:$A350,$A402))</f>
        <v/>
      </c>
      <c r="AF402" s="5" t="str">
        <f>IF($A402="","",SUMIFS('BLAST COLDROOM 1'!AH$2:AH350,'BLAST COLDROOM 1'!$C$2:$C350,$B402,'BLAST COLDROOM 1'!$E$2:$E350,$C402,'BLAST COLDROOM 1'!$A$2:$A350,$A402))</f>
        <v/>
      </c>
      <c r="AG402" s="5" t="str">
        <f>IF($A402="","",SUMIFS('BLAST COLDROOM 1'!AI$2:AI350,'BLAST COLDROOM 1'!$C$2:$C350,$B402,'BLAST COLDROOM 1'!$E$2:$E350,$C402,'BLAST COLDROOM 1'!$A$2:$A350,$A402))</f>
        <v/>
      </c>
      <c r="AH402" s="5" t="str">
        <f>IF($A402="","",SUMIFS('BLAST COLDROOM 1'!AJ$2:AJ350,'BLAST COLDROOM 1'!$C$2:$C350,$B402,'BLAST COLDROOM 1'!$E$2:$E350,$C402,'BLAST COLDROOM 1'!$A$2:$A350,$A402))</f>
        <v/>
      </c>
      <c r="AI402" s="5" t="str">
        <f>IF($A402="","",SUMIFS('BLAST COLDROOM 1'!AK$2:AK350,'BLAST COLDROOM 1'!$C$2:$C350,$B402,'BLAST COLDROOM 1'!$E$2:$E350,$C402,'BLAST COLDROOM 1'!$A$2:$A350,$A402))</f>
        <v/>
      </c>
      <c r="AJ402" s="5" t="str">
        <f>IF($A402="","",SUMIFS('BLAST COLDROOM 1'!AL$2:AL350,'BLAST COLDROOM 1'!$C$2:$C350,$B402,'BLAST COLDROOM 1'!$E$2:$E350,$C402,'BLAST COLDROOM 1'!$A$2:$A350,$A402))</f>
        <v/>
      </c>
    </row>
    <row r="403" ht="15.75" customHeight="1">
      <c r="A403" s="17"/>
      <c r="B403" s="5"/>
      <c r="C403" s="5"/>
      <c r="D403" s="5" t="str">
        <f>IF($A403="","",SUMIFS('BLAST COLDROOM 1'!F$2:F350,'BLAST COLDROOM 1'!$C$2:$C350,$B403,'BLAST COLDROOM 1'!$E$2:$E350,$C403,'BLAST COLDROOM 1'!$A$2:$A350,$A403))</f>
        <v/>
      </c>
      <c r="E403" s="5" t="str">
        <f>IF($A403="","",SUMIFS('BLAST COLDROOM 1'!G$2:G350,'BLAST COLDROOM 1'!$C$2:$C350,$B403,'BLAST COLDROOM 1'!$E$2:$E350,$C403,'BLAST COLDROOM 1'!$A$2:$A350,$A403))</f>
        <v/>
      </c>
      <c r="F403" s="5" t="str">
        <f>IF($A403="","",SUMIFS('BLAST COLDROOM 1'!H$2:H350,'BLAST COLDROOM 1'!$C$2:$C350,$B403,'BLAST COLDROOM 1'!$E$2:$E350,$C403,'BLAST COLDROOM 1'!$A$2:$A350,$A403))</f>
        <v/>
      </c>
      <c r="G403" s="5" t="str">
        <f>IF($A403="","",SUMIFS('BLAST COLDROOM 1'!I$2:I350,'BLAST COLDROOM 1'!$C$2:$C350,$B403,'BLAST COLDROOM 1'!$E$2:$E350,$C403,'BLAST COLDROOM 1'!$A$2:$A350,$A403))</f>
        <v/>
      </c>
      <c r="H403" s="5" t="str">
        <f>IF($A403="","",SUMIFS('BLAST COLDROOM 1'!J$2:J350,'BLAST COLDROOM 1'!$C$2:$C350,$B403,'BLAST COLDROOM 1'!$E$2:$E350,$C403,'BLAST COLDROOM 1'!$A$2:$A350,$A403))</f>
        <v/>
      </c>
      <c r="I403" s="5" t="str">
        <f>IF($A403="","",SUMIFS('BLAST COLDROOM 1'!K$2:K350,'BLAST COLDROOM 1'!$C$2:$C350,$B403,'BLAST COLDROOM 1'!$E$2:$E350,$C403,'BLAST COLDROOM 1'!$A$2:$A350,$A403))</f>
        <v/>
      </c>
      <c r="J403" s="5" t="str">
        <f>IF($A403="","",SUMIFS(#REF!,'BLAST COLDROOM 1'!$C$2:$C350,$B403,'BLAST COLDROOM 1'!$E$2:$E350,$C403,'BLAST COLDROOM 1'!$A$2:$A350,$A403))</f>
        <v/>
      </c>
      <c r="K403" s="5" t="str">
        <f>IF($A403="","",SUMIFS('BLAST COLDROOM 1'!M$2:M350,'BLAST COLDROOM 1'!$C$2:$C350,$B403,'BLAST COLDROOM 1'!$E$2:$E350,$C403,'BLAST COLDROOM 1'!$A$2:$A350,$A403))</f>
        <v/>
      </c>
      <c r="L403" s="5" t="str">
        <f>IF($A403="","",SUMIFS('BLAST COLDROOM 1'!N$2:N350,'BLAST COLDROOM 1'!$C$2:$C350,$B403,'BLAST COLDROOM 1'!$E$2:$E350,$C403,'BLAST COLDROOM 1'!$A$2:$A350,$A403))</f>
        <v/>
      </c>
      <c r="M403" s="5" t="str">
        <f>IF($A403="","",SUMIFS('BLAST COLDROOM 1'!O$2:O350,'BLAST COLDROOM 1'!$C$2:$C350,$B403,'BLAST COLDROOM 1'!$E$2:$E350,$C403,'BLAST COLDROOM 1'!$A$2:$A350,$A403))</f>
        <v/>
      </c>
      <c r="N403" s="5" t="str">
        <f>IF($A403="","",SUMIFS('BLAST COLDROOM 1'!P$2:P350,'BLAST COLDROOM 1'!$C$2:$C350,$B403,'BLAST COLDROOM 1'!$E$2:$E350,$C403,'BLAST COLDROOM 1'!$A$2:$A350,$A403))</f>
        <v/>
      </c>
      <c r="O403" s="5" t="str">
        <f>IF($A403="","",SUMIFS('BLAST COLDROOM 1'!Q$2:Q350,'BLAST COLDROOM 1'!$C$2:$C350,$B403,'BLAST COLDROOM 1'!$E$2:$E350,$C403,'BLAST COLDROOM 1'!$A$2:$A350,$A403))</f>
        <v/>
      </c>
      <c r="P403" s="5" t="str">
        <f>IF($A403="","",SUMIFS('BLAST COLDROOM 1'!R$2:R350,'BLAST COLDROOM 1'!$C$2:$C350,$B403,'BLAST COLDROOM 1'!$E$2:$E350,$C403,'BLAST COLDROOM 1'!$A$2:$A350,$A403))</f>
        <v/>
      </c>
      <c r="Q403" s="5" t="str">
        <f>IF($A403="","",SUMIFS('BLAST COLDROOM 1'!S$2:S350,'BLAST COLDROOM 1'!$C$2:$C350,$B403,'BLAST COLDROOM 1'!$E$2:$E350,$C403,'BLAST COLDROOM 1'!$A$2:$A350,$A403))</f>
        <v/>
      </c>
      <c r="R403" s="5" t="str">
        <f>IF($A403="","",SUMIFS('BLAST COLDROOM 1'!T$2:T350,'BLAST COLDROOM 1'!$C$2:$C350,$B403,'BLAST COLDROOM 1'!$E$2:$E350,$C403,'BLAST COLDROOM 1'!$A$2:$A350,$A403))</f>
        <v/>
      </c>
      <c r="S403" s="5" t="str">
        <f>IF($A403="","",SUMIFS('BLAST COLDROOM 1'!U$2:U350,'BLAST COLDROOM 1'!$C$2:$C350,$B403,'BLAST COLDROOM 1'!$E$2:$E350,$C403,'BLAST COLDROOM 1'!$A$2:$A350,$A403))</f>
        <v/>
      </c>
      <c r="T403" s="5" t="str">
        <f>IF($A403="","",SUMIFS('BLAST COLDROOM 1'!V$2:V350,'BLAST COLDROOM 1'!$C$2:$C350,$B403,'BLAST COLDROOM 1'!$E$2:$E350,$C403,'BLAST COLDROOM 1'!$A$2:$A350,$A403))</f>
        <v/>
      </c>
      <c r="U403" s="5" t="str">
        <f>IF($A403="","",SUMIFS(#REF!,'BLAST COLDROOM 1'!$C$2:$C350,$B403,'BLAST COLDROOM 1'!$E$2:$E350,$C403,'BLAST COLDROOM 1'!$A$2:$A350,$A403))</f>
        <v/>
      </c>
      <c r="V403" s="5" t="str">
        <f>IF($A403="","",SUMIFS('BLAST COLDROOM 1'!X$2:X350,'BLAST COLDROOM 1'!$C$2:$C350,$B403,'BLAST COLDROOM 1'!$E$2:$E350,$C403,'BLAST COLDROOM 1'!$A$2:$A350,$A403))</f>
        <v/>
      </c>
      <c r="W403" s="5" t="str">
        <f>IF($A403="","",SUMIFS('BLAST COLDROOM 1'!Y$2:Y350,'BLAST COLDROOM 1'!$C$2:$C350,$B403,'BLAST COLDROOM 1'!$E$2:$E350,$C403,'BLAST COLDROOM 1'!$A$2:$A350,$A403))</f>
        <v/>
      </c>
      <c r="X403" s="5" t="str">
        <f>IF($A403="","",SUMIFS('BLAST COLDROOM 1'!Z$2:Z350,'BLAST COLDROOM 1'!$C$2:$C350,$B403,'BLAST COLDROOM 1'!$E$2:$E350,$C403,'BLAST COLDROOM 1'!$A$2:$A350,$A403))</f>
        <v/>
      </c>
      <c r="Y403" s="5" t="str">
        <f>IF($A403="","",SUMIFS('BLAST COLDROOM 1'!AA$2:AA350,'BLAST COLDROOM 1'!$C$2:$C350,$B403,'BLAST COLDROOM 1'!$E$2:$E350,$C403,'BLAST COLDROOM 1'!$A$2:$A350,$A403))</f>
        <v/>
      </c>
      <c r="Z403" s="5" t="str">
        <f>IF($A403="","",SUMIFS('BLAST COLDROOM 1'!AB$2:AB350,'BLAST COLDROOM 1'!$C$2:$C350,$B403,'BLAST COLDROOM 1'!$E$2:$E350,$C403,'BLAST COLDROOM 1'!$A$2:$A350,$A403))</f>
        <v/>
      </c>
      <c r="AA403" s="5" t="str">
        <f>IF($A403="","",SUMIFS('BLAST COLDROOM 1'!AC$2:AC350,'BLAST COLDROOM 1'!$C$2:$C350,$B403,'BLAST COLDROOM 1'!$E$2:$E350,$C403,'BLAST COLDROOM 1'!$A$2:$A350,$A403))</f>
        <v/>
      </c>
      <c r="AB403" s="5" t="str">
        <f>IF($A403="","",SUMIFS('BLAST COLDROOM 1'!AD$2:AD350,'BLAST COLDROOM 1'!$C$2:$C350,$B403,'BLAST COLDROOM 1'!$E$2:$E350,$C403,'BLAST COLDROOM 1'!$A$2:$A350,$A403))</f>
        <v/>
      </c>
      <c r="AC403" s="5" t="str">
        <f>IF($A403="","",SUMIFS('BLAST COLDROOM 1'!AE$2:AE350,'BLAST COLDROOM 1'!$C$2:$C350,$B403,'BLAST COLDROOM 1'!$E$2:$E350,$C403,'BLAST COLDROOM 1'!$A$2:$A350,$A403))</f>
        <v/>
      </c>
      <c r="AD403" s="5" t="str">
        <f>IF($A403="","",SUMIFS('BLAST COLDROOM 1'!AF$2:AF350,'BLAST COLDROOM 1'!$C$2:$C350,$B403,'BLAST COLDROOM 1'!$E$2:$E350,$C403,'BLAST COLDROOM 1'!$A$2:$A350,$A403))</f>
        <v/>
      </c>
      <c r="AE403" s="5" t="str">
        <f>IF($A403="","",SUMIFS('BLAST COLDROOM 1'!AG$2:AG350,'BLAST COLDROOM 1'!$C$2:$C350,$B403,'BLAST COLDROOM 1'!$E$2:$E350,$C403,'BLAST COLDROOM 1'!$A$2:$A350,$A403))</f>
        <v/>
      </c>
      <c r="AF403" s="5" t="str">
        <f>IF($A403="","",SUMIFS('BLAST COLDROOM 1'!AH$2:AH350,'BLAST COLDROOM 1'!$C$2:$C350,$B403,'BLAST COLDROOM 1'!$E$2:$E350,$C403,'BLAST COLDROOM 1'!$A$2:$A350,$A403))</f>
        <v/>
      </c>
      <c r="AG403" s="5" t="str">
        <f>IF($A403="","",SUMIFS('BLAST COLDROOM 1'!AI$2:AI350,'BLAST COLDROOM 1'!$C$2:$C350,$B403,'BLAST COLDROOM 1'!$E$2:$E350,$C403,'BLAST COLDROOM 1'!$A$2:$A350,$A403))</f>
        <v/>
      </c>
      <c r="AH403" s="5" t="str">
        <f>IF($A403="","",SUMIFS('BLAST COLDROOM 1'!AJ$2:AJ350,'BLAST COLDROOM 1'!$C$2:$C350,$B403,'BLAST COLDROOM 1'!$E$2:$E350,$C403,'BLAST COLDROOM 1'!$A$2:$A350,$A403))</f>
        <v/>
      </c>
      <c r="AI403" s="5" t="str">
        <f>IF($A403="","",SUMIFS('BLAST COLDROOM 1'!AK$2:AK350,'BLAST COLDROOM 1'!$C$2:$C350,$B403,'BLAST COLDROOM 1'!$E$2:$E350,$C403,'BLAST COLDROOM 1'!$A$2:$A350,$A403))</f>
        <v/>
      </c>
      <c r="AJ403" s="5" t="str">
        <f>IF($A403="","",SUMIFS('BLAST COLDROOM 1'!AL$2:AL350,'BLAST COLDROOM 1'!$C$2:$C350,$B403,'BLAST COLDROOM 1'!$E$2:$E350,$C403,'BLAST COLDROOM 1'!$A$2:$A350,$A403))</f>
        <v/>
      </c>
    </row>
    <row r="404" ht="15.75" customHeight="1">
      <c r="A404" s="17"/>
      <c r="B404" s="5"/>
      <c r="C404" s="5"/>
      <c r="D404" s="5" t="str">
        <f>IF($A404="","",SUMIFS('BLAST COLDROOM 1'!F$2:F350,'BLAST COLDROOM 1'!$C$2:$C350,$B404,'BLAST COLDROOM 1'!$E$2:$E350,$C404,'BLAST COLDROOM 1'!$A$2:$A350,$A404))</f>
        <v/>
      </c>
      <c r="E404" s="5" t="str">
        <f>IF($A404="","",SUMIFS('BLAST COLDROOM 1'!G$2:G350,'BLAST COLDROOM 1'!$C$2:$C350,$B404,'BLAST COLDROOM 1'!$E$2:$E350,$C404,'BLAST COLDROOM 1'!$A$2:$A350,$A404))</f>
        <v/>
      </c>
      <c r="F404" s="5" t="str">
        <f>IF($A404="","",SUMIFS('BLAST COLDROOM 1'!H$2:H350,'BLAST COLDROOM 1'!$C$2:$C350,$B404,'BLAST COLDROOM 1'!$E$2:$E350,$C404,'BLAST COLDROOM 1'!$A$2:$A350,$A404))</f>
        <v/>
      </c>
      <c r="G404" s="5" t="str">
        <f>IF($A404="","",SUMIFS('BLAST COLDROOM 1'!I$2:I350,'BLAST COLDROOM 1'!$C$2:$C350,$B404,'BLAST COLDROOM 1'!$E$2:$E350,$C404,'BLAST COLDROOM 1'!$A$2:$A350,$A404))</f>
        <v/>
      </c>
      <c r="H404" s="5" t="str">
        <f>IF($A404="","",SUMIFS('BLAST COLDROOM 1'!J$2:J350,'BLAST COLDROOM 1'!$C$2:$C350,$B404,'BLAST COLDROOM 1'!$E$2:$E350,$C404,'BLAST COLDROOM 1'!$A$2:$A350,$A404))</f>
        <v/>
      </c>
      <c r="I404" s="5" t="str">
        <f>IF($A404="","",SUMIFS('BLAST COLDROOM 1'!K$2:K350,'BLAST COLDROOM 1'!$C$2:$C350,$B404,'BLAST COLDROOM 1'!$E$2:$E350,$C404,'BLAST COLDROOM 1'!$A$2:$A350,$A404))</f>
        <v/>
      </c>
      <c r="J404" s="5" t="str">
        <f>IF($A404="","",SUMIFS(#REF!,'BLAST COLDROOM 1'!$C$2:$C350,$B404,'BLAST COLDROOM 1'!$E$2:$E350,$C404,'BLAST COLDROOM 1'!$A$2:$A350,$A404))</f>
        <v/>
      </c>
      <c r="K404" s="5" t="str">
        <f>IF($A404="","",SUMIFS('BLAST COLDROOM 1'!M$2:M350,'BLAST COLDROOM 1'!$C$2:$C350,$B404,'BLAST COLDROOM 1'!$E$2:$E350,$C404,'BLAST COLDROOM 1'!$A$2:$A350,$A404))</f>
        <v/>
      </c>
      <c r="L404" s="5" t="str">
        <f>IF($A404="","",SUMIFS('BLAST COLDROOM 1'!N$2:N350,'BLAST COLDROOM 1'!$C$2:$C350,$B404,'BLAST COLDROOM 1'!$E$2:$E350,$C404,'BLAST COLDROOM 1'!$A$2:$A350,$A404))</f>
        <v/>
      </c>
      <c r="M404" s="5" t="str">
        <f>IF($A404="","",SUMIFS('BLAST COLDROOM 1'!O$2:O350,'BLAST COLDROOM 1'!$C$2:$C350,$B404,'BLAST COLDROOM 1'!$E$2:$E350,$C404,'BLAST COLDROOM 1'!$A$2:$A350,$A404))</f>
        <v/>
      </c>
      <c r="N404" s="5" t="str">
        <f>IF($A404="","",SUMIFS('BLAST COLDROOM 1'!P$2:P350,'BLAST COLDROOM 1'!$C$2:$C350,$B404,'BLAST COLDROOM 1'!$E$2:$E350,$C404,'BLAST COLDROOM 1'!$A$2:$A350,$A404))</f>
        <v/>
      </c>
      <c r="O404" s="5" t="str">
        <f>IF($A404="","",SUMIFS('BLAST COLDROOM 1'!Q$2:Q350,'BLAST COLDROOM 1'!$C$2:$C350,$B404,'BLAST COLDROOM 1'!$E$2:$E350,$C404,'BLAST COLDROOM 1'!$A$2:$A350,$A404))</f>
        <v/>
      </c>
      <c r="P404" s="5" t="str">
        <f>IF($A404="","",SUMIFS('BLAST COLDROOM 1'!R$2:R350,'BLAST COLDROOM 1'!$C$2:$C350,$B404,'BLAST COLDROOM 1'!$E$2:$E350,$C404,'BLAST COLDROOM 1'!$A$2:$A350,$A404))</f>
        <v/>
      </c>
      <c r="Q404" s="5" t="str">
        <f>IF($A404="","",SUMIFS('BLAST COLDROOM 1'!S$2:S350,'BLAST COLDROOM 1'!$C$2:$C350,$B404,'BLAST COLDROOM 1'!$E$2:$E350,$C404,'BLAST COLDROOM 1'!$A$2:$A350,$A404))</f>
        <v/>
      </c>
      <c r="R404" s="5" t="str">
        <f>IF($A404="","",SUMIFS('BLAST COLDROOM 1'!T$2:T350,'BLAST COLDROOM 1'!$C$2:$C350,$B404,'BLAST COLDROOM 1'!$E$2:$E350,$C404,'BLAST COLDROOM 1'!$A$2:$A350,$A404))</f>
        <v/>
      </c>
      <c r="S404" s="5" t="str">
        <f>IF($A404="","",SUMIFS('BLAST COLDROOM 1'!U$2:U350,'BLAST COLDROOM 1'!$C$2:$C350,$B404,'BLAST COLDROOM 1'!$E$2:$E350,$C404,'BLAST COLDROOM 1'!$A$2:$A350,$A404))</f>
        <v/>
      </c>
      <c r="T404" s="5" t="str">
        <f>IF($A404="","",SUMIFS('BLAST COLDROOM 1'!V$2:V350,'BLAST COLDROOM 1'!$C$2:$C350,$B404,'BLAST COLDROOM 1'!$E$2:$E350,$C404,'BLAST COLDROOM 1'!$A$2:$A350,$A404))</f>
        <v/>
      </c>
      <c r="U404" s="5" t="str">
        <f>IF($A404="","",SUMIFS(#REF!,'BLAST COLDROOM 1'!$C$2:$C350,$B404,'BLAST COLDROOM 1'!$E$2:$E350,$C404,'BLAST COLDROOM 1'!$A$2:$A350,$A404))</f>
        <v/>
      </c>
      <c r="V404" s="5" t="str">
        <f>IF($A404="","",SUMIFS('BLAST COLDROOM 1'!X$2:X350,'BLAST COLDROOM 1'!$C$2:$C350,$B404,'BLAST COLDROOM 1'!$E$2:$E350,$C404,'BLAST COLDROOM 1'!$A$2:$A350,$A404))</f>
        <v/>
      </c>
      <c r="W404" s="5" t="str">
        <f>IF($A404="","",SUMIFS('BLAST COLDROOM 1'!Y$2:Y350,'BLAST COLDROOM 1'!$C$2:$C350,$B404,'BLAST COLDROOM 1'!$E$2:$E350,$C404,'BLAST COLDROOM 1'!$A$2:$A350,$A404))</f>
        <v/>
      </c>
      <c r="X404" s="5" t="str">
        <f>IF($A404="","",SUMIFS('BLAST COLDROOM 1'!Z$2:Z350,'BLAST COLDROOM 1'!$C$2:$C350,$B404,'BLAST COLDROOM 1'!$E$2:$E350,$C404,'BLAST COLDROOM 1'!$A$2:$A350,$A404))</f>
        <v/>
      </c>
      <c r="Y404" s="5" t="str">
        <f>IF($A404="","",SUMIFS('BLAST COLDROOM 1'!AA$2:AA350,'BLAST COLDROOM 1'!$C$2:$C350,$B404,'BLAST COLDROOM 1'!$E$2:$E350,$C404,'BLAST COLDROOM 1'!$A$2:$A350,$A404))</f>
        <v/>
      </c>
      <c r="Z404" s="5" t="str">
        <f>IF($A404="","",SUMIFS('BLAST COLDROOM 1'!AB$2:AB350,'BLAST COLDROOM 1'!$C$2:$C350,$B404,'BLAST COLDROOM 1'!$E$2:$E350,$C404,'BLAST COLDROOM 1'!$A$2:$A350,$A404))</f>
        <v/>
      </c>
      <c r="AA404" s="5" t="str">
        <f>IF($A404="","",SUMIFS('BLAST COLDROOM 1'!AC$2:AC350,'BLAST COLDROOM 1'!$C$2:$C350,$B404,'BLAST COLDROOM 1'!$E$2:$E350,$C404,'BLAST COLDROOM 1'!$A$2:$A350,$A404))</f>
        <v/>
      </c>
      <c r="AB404" s="5" t="str">
        <f>IF($A404="","",SUMIFS('BLAST COLDROOM 1'!AD$2:AD350,'BLAST COLDROOM 1'!$C$2:$C350,$B404,'BLAST COLDROOM 1'!$E$2:$E350,$C404,'BLAST COLDROOM 1'!$A$2:$A350,$A404))</f>
        <v/>
      </c>
      <c r="AC404" s="5" t="str">
        <f>IF($A404="","",SUMIFS('BLAST COLDROOM 1'!AE$2:AE350,'BLAST COLDROOM 1'!$C$2:$C350,$B404,'BLAST COLDROOM 1'!$E$2:$E350,$C404,'BLAST COLDROOM 1'!$A$2:$A350,$A404))</f>
        <v/>
      </c>
      <c r="AD404" s="5" t="str">
        <f>IF($A404="","",SUMIFS('BLAST COLDROOM 1'!AF$2:AF350,'BLAST COLDROOM 1'!$C$2:$C350,$B404,'BLAST COLDROOM 1'!$E$2:$E350,$C404,'BLAST COLDROOM 1'!$A$2:$A350,$A404))</f>
        <v/>
      </c>
      <c r="AE404" s="5" t="str">
        <f>IF($A404="","",SUMIFS('BLAST COLDROOM 1'!AG$2:AG350,'BLAST COLDROOM 1'!$C$2:$C350,$B404,'BLAST COLDROOM 1'!$E$2:$E350,$C404,'BLAST COLDROOM 1'!$A$2:$A350,$A404))</f>
        <v/>
      </c>
      <c r="AF404" s="5" t="str">
        <f>IF($A404="","",SUMIFS('BLAST COLDROOM 1'!AH$2:AH350,'BLAST COLDROOM 1'!$C$2:$C350,$B404,'BLAST COLDROOM 1'!$E$2:$E350,$C404,'BLAST COLDROOM 1'!$A$2:$A350,$A404))</f>
        <v/>
      </c>
      <c r="AG404" s="5" t="str">
        <f>IF($A404="","",SUMIFS('BLAST COLDROOM 1'!AI$2:AI350,'BLAST COLDROOM 1'!$C$2:$C350,$B404,'BLAST COLDROOM 1'!$E$2:$E350,$C404,'BLAST COLDROOM 1'!$A$2:$A350,$A404))</f>
        <v/>
      </c>
      <c r="AH404" s="5" t="str">
        <f>IF($A404="","",SUMIFS('BLAST COLDROOM 1'!AJ$2:AJ350,'BLAST COLDROOM 1'!$C$2:$C350,$B404,'BLAST COLDROOM 1'!$E$2:$E350,$C404,'BLAST COLDROOM 1'!$A$2:$A350,$A404))</f>
        <v/>
      </c>
      <c r="AI404" s="5" t="str">
        <f>IF($A404="","",SUMIFS('BLAST COLDROOM 1'!AK$2:AK350,'BLAST COLDROOM 1'!$C$2:$C350,$B404,'BLAST COLDROOM 1'!$E$2:$E350,$C404,'BLAST COLDROOM 1'!$A$2:$A350,$A404))</f>
        <v/>
      </c>
      <c r="AJ404" s="5" t="str">
        <f>IF($A404="","",SUMIFS('BLAST COLDROOM 1'!AL$2:AL350,'BLAST COLDROOM 1'!$C$2:$C350,$B404,'BLAST COLDROOM 1'!$E$2:$E350,$C404,'BLAST COLDROOM 1'!$A$2:$A350,$A404))</f>
        <v/>
      </c>
    </row>
    <row r="405" ht="15.75" customHeight="1">
      <c r="A405" s="17"/>
      <c r="B405" s="5"/>
      <c r="C405" s="5"/>
      <c r="D405" s="5" t="str">
        <f>IF($A405="","",SUMIFS('BLAST COLDROOM 1'!F$2:F350,'BLAST COLDROOM 1'!$C$2:$C350,$B405,'BLAST COLDROOM 1'!$E$2:$E350,$C405,'BLAST COLDROOM 1'!$A$2:$A350,$A405))</f>
        <v/>
      </c>
      <c r="E405" s="5" t="str">
        <f>IF($A405="","",SUMIFS('BLAST COLDROOM 1'!G$2:G350,'BLAST COLDROOM 1'!$C$2:$C350,$B405,'BLAST COLDROOM 1'!$E$2:$E350,$C405,'BLAST COLDROOM 1'!$A$2:$A350,$A405))</f>
        <v/>
      </c>
      <c r="F405" s="5" t="str">
        <f>IF($A405="","",SUMIFS('BLAST COLDROOM 1'!H$2:H350,'BLAST COLDROOM 1'!$C$2:$C350,$B405,'BLAST COLDROOM 1'!$E$2:$E350,$C405,'BLAST COLDROOM 1'!$A$2:$A350,$A405))</f>
        <v/>
      </c>
      <c r="G405" s="5" t="str">
        <f>IF($A405="","",SUMIFS('BLAST COLDROOM 1'!I$2:I350,'BLAST COLDROOM 1'!$C$2:$C350,$B405,'BLAST COLDROOM 1'!$E$2:$E350,$C405,'BLAST COLDROOM 1'!$A$2:$A350,$A405))</f>
        <v/>
      </c>
      <c r="H405" s="5" t="str">
        <f>IF($A405="","",SUMIFS('BLAST COLDROOM 1'!J$2:J350,'BLAST COLDROOM 1'!$C$2:$C350,$B405,'BLAST COLDROOM 1'!$E$2:$E350,$C405,'BLAST COLDROOM 1'!$A$2:$A350,$A405))</f>
        <v/>
      </c>
      <c r="I405" s="5" t="str">
        <f>IF($A405="","",SUMIFS('BLAST COLDROOM 1'!K$2:K350,'BLAST COLDROOM 1'!$C$2:$C350,$B405,'BLAST COLDROOM 1'!$E$2:$E350,$C405,'BLAST COLDROOM 1'!$A$2:$A350,$A405))</f>
        <v/>
      </c>
      <c r="J405" s="5" t="str">
        <f>IF($A405="","",SUMIFS(#REF!,'BLAST COLDROOM 1'!$C$2:$C350,$B405,'BLAST COLDROOM 1'!$E$2:$E350,$C405,'BLAST COLDROOM 1'!$A$2:$A350,$A405))</f>
        <v/>
      </c>
      <c r="K405" s="5" t="str">
        <f>IF($A405="","",SUMIFS('BLAST COLDROOM 1'!M$2:M350,'BLAST COLDROOM 1'!$C$2:$C350,$B405,'BLAST COLDROOM 1'!$E$2:$E350,$C405,'BLAST COLDROOM 1'!$A$2:$A350,$A405))</f>
        <v/>
      </c>
      <c r="L405" s="5" t="str">
        <f>IF($A405="","",SUMIFS('BLAST COLDROOM 1'!N$2:N350,'BLAST COLDROOM 1'!$C$2:$C350,$B405,'BLAST COLDROOM 1'!$E$2:$E350,$C405,'BLAST COLDROOM 1'!$A$2:$A350,$A405))</f>
        <v/>
      </c>
      <c r="M405" s="5" t="str">
        <f>IF($A405="","",SUMIFS('BLAST COLDROOM 1'!O$2:O350,'BLAST COLDROOM 1'!$C$2:$C350,$B405,'BLAST COLDROOM 1'!$E$2:$E350,$C405,'BLAST COLDROOM 1'!$A$2:$A350,$A405))</f>
        <v/>
      </c>
      <c r="N405" s="5" t="str">
        <f>IF($A405="","",SUMIFS('BLAST COLDROOM 1'!P$2:P350,'BLAST COLDROOM 1'!$C$2:$C350,$B405,'BLAST COLDROOM 1'!$E$2:$E350,$C405,'BLAST COLDROOM 1'!$A$2:$A350,$A405))</f>
        <v/>
      </c>
      <c r="O405" s="5" t="str">
        <f>IF($A405="","",SUMIFS('BLAST COLDROOM 1'!Q$2:Q350,'BLAST COLDROOM 1'!$C$2:$C350,$B405,'BLAST COLDROOM 1'!$E$2:$E350,$C405,'BLAST COLDROOM 1'!$A$2:$A350,$A405))</f>
        <v/>
      </c>
      <c r="P405" s="5" t="str">
        <f>IF($A405="","",SUMIFS('BLAST COLDROOM 1'!R$2:R350,'BLAST COLDROOM 1'!$C$2:$C350,$B405,'BLAST COLDROOM 1'!$E$2:$E350,$C405,'BLAST COLDROOM 1'!$A$2:$A350,$A405))</f>
        <v/>
      </c>
      <c r="Q405" s="5" t="str">
        <f>IF($A405="","",SUMIFS('BLAST COLDROOM 1'!S$2:S350,'BLAST COLDROOM 1'!$C$2:$C350,$B405,'BLAST COLDROOM 1'!$E$2:$E350,$C405,'BLAST COLDROOM 1'!$A$2:$A350,$A405))</f>
        <v/>
      </c>
      <c r="R405" s="5" t="str">
        <f>IF($A405="","",SUMIFS('BLAST COLDROOM 1'!T$2:T350,'BLAST COLDROOM 1'!$C$2:$C350,$B405,'BLAST COLDROOM 1'!$E$2:$E350,$C405,'BLAST COLDROOM 1'!$A$2:$A350,$A405))</f>
        <v/>
      </c>
      <c r="S405" s="5" t="str">
        <f>IF($A405="","",SUMIFS('BLAST COLDROOM 1'!U$2:U350,'BLAST COLDROOM 1'!$C$2:$C350,$B405,'BLAST COLDROOM 1'!$E$2:$E350,$C405,'BLAST COLDROOM 1'!$A$2:$A350,$A405))</f>
        <v/>
      </c>
      <c r="T405" s="5" t="str">
        <f>IF($A405="","",SUMIFS('BLAST COLDROOM 1'!V$2:V350,'BLAST COLDROOM 1'!$C$2:$C350,$B405,'BLAST COLDROOM 1'!$E$2:$E350,$C405,'BLAST COLDROOM 1'!$A$2:$A350,$A405))</f>
        <v/>
      </c>
      <c r="U405" s="5" t="str">
        <f>IF($A405="","",SUMIFS(#REF!,'BLAST COLDROOM 1'!$C$2:$C350,$B405,'BLAST COLDROOM 1'!$E$2:$E350,$C405,'BLAST COLDROOM 1'!$A$2:$A350,$A405))</f>
        <v/>
      </c>
      <c r="V405" s="5" t="str">
        <f>IF($A405="","",SUMIFS('BLAST COLDROOM 1'!X$2:X350,'BLAST COLDROOM 1'!$C$2:$C350,$B405,'BLAST COLDROOM 1'!$E$2:$E350,$C405,'BLAST COLDROOM 1'!$A$2:$A350,$A405))</f>
        <v/>
      </c>
      <c r="W405" s="5" t="str">
        <f>IF($A405="","",SUMIFS('BLAST COLDROOM 1'!Y$2:Y350,'BLAST COLDROOM 1'!$C$2:$C350,$B405,'BLAST COLDROOM 1'!$E$2:$E350,$C405,'BLAST COLDROOM 1'!$A$2:$A350,$A405))</f>
        <v/>
      </c>
      <c r="X405" s="5" t="str">
        <f>IF($A405="","",SUMIFS('BLAST COLDROOM 1'!Z$2:Z350,'BLAST COLDROOM 1'!$C$2:$C350,$B405,'BLAST COLDROOM 1'!$E$2:$E350,$C405,'BLAST COLDROOM 1'!$A$2:$A350,$A405))</f>
        <v/>
      </c>
      <c r="Y405" s="5" t="str">
        <f>IF($A405="","",SUMIFS('BLAST COLDROOM 1'!AA$2:AA350,'BLAST COLDROOM 1'!$C$2:$C350,$B405,'BLAST COLDROOM 1'!$E$2:$E350,$C405,'BLAST COLDROOM 1'!$A$2:$A350,$A405))</f>
        <v/>
      </c>
      <c r="Z405" s="5" t="str">
        <f>IF($A405="","",SUMIFS('BLAST COLDROOM 1'!AB$2:AB350,'BLAST COLDROOM 1'!$C$2:$C350,$B405,'BLAST COLDROOM 1'!$E$2:$E350,$C405,'BLAST COLDROOM 1'!$A$2:$A350,$A405))</f>
        <v/>
      </c>
      <c r="AA405" s="5" t="str">
        <f>IF($A405="","",SUMIFS('BLAST COLDROOM 1'!AC$2:AC350,'BLAST COLDROOM 1'!$C$2:$C350,$B405,'BLAST COLDROOM 1'!$E$2:$E350,$C405,'BLAST COLDROOM 1'!$A$2:$A350,$A405))</f>
        <v/>
      </c>
      <c r="AB405" s="5" t="str">
        <f>IF($A405="","",SUMIFS('BLAST COLDROOM 1'!AD$2:AD350,'BLAST COLDROOM 1'!$C$2:$C350,$B405,'BLAST COLDROOM 1'!$E$2:$E350,$C405,'BLAST COLDROOM 1'!$A$2:$A350,$A405))</f>
        <v/>
      </c>
      <c r="AC405" s="5" t="str">
        <f>IF($A405="","",SUMIFS('BLAST COLDROOM 1'!AE$2:AE350,'BLAST COLDROOM 1'!$C$2:$C350,$B405,'BLAST COLDROOM 1'!$E$2:$E350,$C405,'BLAST COLDROOM 1'!$A$2:$A350,$A405))</f>
        <v/>
      </c>
      <c r="AD405" s="5" t="str">
        <f>IF($A405="","",SUMIFS('BLAST COLDROOM 1'!AF$2:AF350,'BLAST COLDROOM 1'!$C$2:$C350,$B405,'BLAST COLDROOM 1'!$E$2:$E350,$C405,'BLAST COLDROOM 1'!$A$2:$A350,$A405))</f>
        <v/>
      </c>
      <c r="AE405" s="5" t="str">
        <f>IF($A405="","",SUMIFS('BLAST COLDROOM 1'!AG$2:AG350,'BLAST COLDROOM 1'!$C$2:$C350,$B405,'BLAST COLDROOM 1'!$E$2:$E350,$C405,'BLAST COLDROOM 1'!$A$2:$A350,$A405))</f>
        <v/>
      </c>
      <c r="AF405" s="5" t="str">
        <f>IF($A405="","",SUMIFS('BLAST COLDROOM 1'!AH$2:AH350,'BLAST COLDROOM 1'!$C$2:$C350,$B405,'BLAST COLDROOM 1'!$E$2:$E350,$C405,'BLAST COLDROOM 1'!$A$2:$A350,$A405))</f>
        <v/>
      </c>
      <c r="AG405" s="5" t="str">
        <f>IF($A405="","",SUMIFS('BLAST COLDROOM 1'!AI$2:AI350,'BLAST COLDROOM 1'!$C$2:$C350,$B405,'BLAST COLDROOM 1'!$E$2:$E350,$C405,'BLAST COLDROOM 1'!$A$2:$A350,$A405))</f>
        <v/>
      </c>
      <c r="AH405" s="5" t="str">
        <f>IF($A405="","",SUMIFS('BLAST COLDROOM 1'!AJ$2:AJ350,'BLAST COLDROOM 1'!$C$2:$C350,$B405,'BLAST COLDROOM 1'!$E$2:$E350,$C405,'BLAST COLDROOM 1'!$A$2:$A350,$A405))</f>
        <v/>
      </c>
      <c r="AI405" s="5" t="str">
        <f>IF($A405="","",SUMIFS('BLAST COLDROOM 1'!AK$2:AK350,'BLAST COLDROOM 1'!$C$2:$C350,$B405,'BLAST COLDROOM 1'!$E$2:$E350,$C405,'BLAST COLDROOM 1'!$A$2:$A350,$A405))</f>
        <v/>
      </c>
      <c r="AJ405" s="5" t="str">
        <f>IF($A405="","",SUMIFS('BLAST COLDROOM 1'!AL$2:AL350,'BLAST COLDROOM 1'!$C$2:$C350,$B405,'BLAST COLDROOM 1'!$E$2:$E350,$C405,'BLAST COLDROOM 1'!$A$2:$A350,$A405))</f>
        <v/>
      </c>
    </row>
    <row r="406" ht="15.75" customHeight="1">
      <c r="A406" s="17"/>
      <c r="B406" s="5"/>
      <c r="C406" s="5"/>
      <c r="D406" s="5" t="str">
        <f>IF($A406="","",SUMIFS('BLAST COLDROOM 1'!F$2:F350,'BLAST COLDROOM 1'!$C$2:$C350,$B406,'BLAST COLDROOM 1'!$E$2:$E350,$C406,'BLAST COLDROOM 1'!$A$2:$A350,$A406))</f>
        <v/>
      </c>
      <c r="E406" s="5" t="str">
        <f>IF($A406="","",SUMIFS('BLAST COLDROOM 1'!G$2:G350,'BLAST COLDROOM 1'!$C$2:$C350,$B406,'BLAST COLDROOM 1'!$E$2:$E350,$C406,'BLAST COLDROOM 1'!$A$2:$A350,$A406))</f>
        <v/>
      </c>
      <c r="F406" s="5" t="str">
        <f>IF($A406="","",SUMIFS('BLAST COLDROOM 1'!H$2:H350,'BLAST COLDROOM 1'!$C$2:$C350,$B406,'BLAST COLDROOM 1'!$E$2:$E350,$C406,'BLAST COLDROOM 1'!$A$2:$A350,$A406))</f>
        <v/>
      </c>
      <c r="G406" s="5" t="str">
        <f>IF($A406="","",SUMIFS('BLAST COLDROOM 1'!I$2:I350,'BLAST COLDROOM 1'!$C$2:$C350,$B406,'BLAST COLDROOM 1'!$E$2:$E350,$C406,'BLAST COLDROOM 1'!$A$2:$A350,$A406))</f>
        <v/>
      </c>
      <c r="H406" s="5" t="str">
        <f>IF($A406="","",SUMIFS('BLAST COLDROOM 1'!J$2:J350,'BLAST COLDROOM 1'!$C$2:$C350,$B406,'BLAST COLDROOM 1'!$E$2:$E350,$C406,'BLAST COLDROOM 1'!$A$2:$A350,$A406))</f>
        <v/>
      </c>
      <c r="I406" s="5" t="str">
        <f>IF($A406="","",SUMIFS('BLAST COLDROOM 1'!K$2:K350,'BLAST COLDROOM 1'!$C$2:$C350,$B406,'BLAST COLDROOM 1'!$E$2:$E350,$C406,'BLAST COLDROOM 1'!$A$2:$A350,$A406))</f>
        <v/>
      </c>
      <c r="J406" s="5" t="str">
        <f>IF($A406="","",SUMIFS(#REF!,'BLAST COLDROOM 1'!$C$2:$C350,$B406,'BLAST COLDROOM 1'!$E$2:$E350,$C406,'BLAST COLDROOM 1'!$A$2:$A350,$A406))</f>
        <v/>
      </c>
      <c r="K406" s="5" t="str">
        <f>IF($A406="","",SUMIFS('BLAST COLDROOM 1'!M$2:M350,'BLAST COLDROOM 1'!$C$2:$C350,$B406,'BLAST COLDROOM 1'!$E$2:$E350,$C406,'BLAST COLDROOM 1'!$A$2:$A350,$A406))</f>
        <v/>
      </c>
      <c r="L406" s="5" t="str">
        <f>IF($A406="","",SUMIFS('BLAST COLDROOM 1'!N$2:N350,'BLAST COLDROOM 1'!$C$2:$C350,$B406,'BLAST COLDROOM 1'!$E$2:$E350,$C406,'BLAST COLDROOM 1'!$A$2:$A350,$A406))</f>
        <v/>
      </c>
      <c r="M406" s="5" t="str">
        <f>IF($A406="","",SUMIFS('BLAST COLDROOM 1'!O$2:O350,'BLAST COLDROOM 1'!$C$2:$C350,$B406,'BLAST COLDROOM 1'!$E$2:$E350,$C406,'BLAST COLDROOM 1'!$A$2:$A350,$A406))</f>
        <v/>
      </c>
      <c r="N406" s="5" t="str">
        <f>IF($A406="","",SUMIFS('BLAST COLDROOM 1'!P$2:P350,'BLAST COLDROOM 1'!$C$2:$C350,$B406,'BLAST COLDROOM 1'!$E$2:$E350,$C406,'BLAST COLDROOM 1'!$A$2:$A350,$A406))</f>
        <v/>
      </c>
      <c r="O406" s="5" t="str">
        <f>IF($A406="","",SUMIFS('BLAST COLDROOM 1'!Q$2:Q350,'BLAST COLDROOM 1'!$C$2:$C350,$B406,'BLAST COLDROOM 1'!$E$2:$E350,$C406,'BLAST COLDROOM 1'!$A$2:$A350,$A406))</f>
        <v/>
      </c>
      <c r="P406" s="5" t="str">
        <f>IF($A406="","",SUMIFS('BLAST COLDROOM 1'!R$2:R350,'BLAST COLDROOM 1'!$C$2:$C350,$B406,'BLAST COLDROOM 1'!$E$2:$E350,$C406,'BLAST COLDROOM 1'!$A$2:$A350,$A406))</f>
        <v/>
      </c>
      <c r="Q406" s="5" t="str">
        <f>IF($A406="","",SUMIFS('BLAST COLDROOM 1'!S$2:S350,'BLAST COLDROOM 1'!$C$2:$C350,$B406,'BLAST COLDROOM 1'!$E$2:$E350,$C406,'BLAST COLDROOM 1'!$A$2:$A350,$A406))</f>
        <v/>
      </c>
      <c r="R406" s="5" t="str">
        <f>IF($A406="","",SUMIFS('BLAST COLDROOM 1'!T$2:T350,'BLAST COLDROOM 1'!$C$2:$C350,$B406,'BLAST COLDROOM 1'!$E$2:$E350,$C406,'BLAST COLDROOM 1'!$A$2:$A350,$A406))</f>
        <v/>
      </c>
      <c r="S406" s="5" t="str">
        <f>IF($A406="","",SUMIFS('BLAST COLDROOM 1'!U$2:U350,'BLAST COLDROOM 1'!$C$2:$C350,$B406,'BLAST COLDROOM 1'!$E$2:$E350,$C406,'BLAST COLDROOM 1'!$A$2:$A350,$A406))</f>
        <v/>
      </c>
      <c r="T406" s="5" t="str">
        <f>IF($A406="","",SUMIFS('BLAST COLDROOM 1'!V$2:V350,'BLAST COLDROOM 1'!$C$2:$C350,$B406,'BLAST COLDROOM 1'!$E$2:$E350,$C406,'BLAST COLDROOM 1'!$A$2:$A350,$A406))</f>
        <v/>
      </c>
      <c r="U406" s="5" t="str">
        <f>IF($A406="","",SUMIFS(#REF!,'BLAST COLDROOM 1'!$C$2:$C350,$B406,'BLAST COLDROOM 1'!$E$2:$E350,$C406,'BLAST COLDROOM 1'!$A$2:$A350,$A406))</f>
        <v/>
      </c>
      <c r="V406" s="5" t="str">
        <f>IF($A406="","",SUMIFS('BLAST COLDROOM 1'!X$2:X350,'BLAST COLDROOM 1'!$C$2:$C350,$B406,'BLAST COLDROOM 1'!$E$2:$E350,$C406,'BLAST COLDROOM 1'!$A$2:$A350,$A406))</f>
        <v/>
      </c>
      <c r="W406" s="5" t="str">
        <f>IF($A406="","",SUMIFS('BLAST COLDROOM 1'!Y$2:Y350,'BLAST COLDROOM 1'!$C$2:$C350,$B406,'BLAST COLDROOM 1'!$E$2:$E350,$C406,'BLAST COLDROOM 1'!$A$2:$A350,$A406))</f>
        <v/>
      </c>
      <c r="X406" s="5" t="str">
        <f>IF($A406="","",SUMIFS('BLAST COLDROOM 1'!Z$2:Z350,'BLAST COLDROOM 1'!$C$2:$C350,$B406,'BLAST COLDROOM 1'!$E$2:$E350,$C406,'BLAST COLDROOM 1'!$A$2:$A350,$A406))</f>
        <v/>
      </c>
      <c r="Y406" s="5" t="str">
        <f>IF($A406="","",SUMIFS('BLAST COLDROOM 1'!AA$2:AA350,'BLAST COLDROOM 1'!$C$2:$C350,$B406,'BLAST COLDROOM 1'!$E$2:$E350,$C406,'BLAST COLDROOM 1'!$A$2:$A350,$A406))</f>
        <v/>
      </c>
      <c r="Z406" s="5" t="str">
        <f>IF($A406="","",SUMIFS('BLAST COLDROOM 1'!AB$2:AB350,'BLAST COLDROOM 1'!$C$2:$C350,$B406,'BLAST COLDROOM 1'!$E$2:$E350,$C406,'BLAST COLDROOM 1'!$A$2:$A350,$A406))</f>
        <v/>
      </c>
      <c r="AA406" s="5" t="str">
        <f>IF($A406="","",SUMIFS('BLAST COLDROOM 1'!AC$2:AC350,'BLAST COLDROOM 1'!$C$2:$C350,$B406,'BLAST COLDROOM 1'!$E$2:$E350,$C406,'BLAST COLDROOM 1'!$A$2:$A350,$A406))</f>
        <v/>
      </c>
      <c r="AB406" s="5" t="str">
        <f>IF($A406="","",SUMIFS('BLAST COLDROOM 1'!AD$2:AD350,'BLAST COLDROOM 1'!$C$2:$C350,$B406,'BLAST COLDROOM 1'!$E$2:$E350,$C406,'BLAST COLDROOM 1'!$A$2:$A350,$A406))</f>
        <v/>
      </c>
      <c r="AC406" s="5" t="str">
        <f>IF($A406="","",SUMIFS('BLAST COLDROOM 1'!AE$2:AE350,'BLAST COLDROOM 1'!$C$2:$C350,$B406,'BLAST COLDROOM 1'!$E$2:$E350,$C406,'BLAST COLDROOM 1'!$A$2:$A350,$A406))</f>
        <v/>
      </c>
      <c r="AD406" s="5" t="str">
        <f>IF($A406="","",SUMIFS('BLAST COLDROOM 1'!AF$2:AF350,'BLAST COLDROOM 1'!$C$2:$C350,$B406,'BLAST COLDROOM 1'!$E$2:$E350,$C406,'BLAST COLDROOM 1'!$A$2:$A350,$A406))</f>
        <v/>
      </c>
      <c r="AE406" s="5" t="str">
        <f>IF($A406="","",SUMIFS('BLAST COLDROOM 1'!AG$2:AG350,'BLAST COLDROOM 1'!$C$2:$C350,$B406,'BLAST COLDROOM 1'!$E$2:$E350,$C406,'BLAST COLDROOM 1'!$A$2:$A350,$A406))</f>
        <v/>
      </c>
      <c r="AF406" s="5" t="str">
        <f>IF($A406="","",SUMIFS('BLAST COLDROOM 1'!AH$2:AH350,'BLAST COLDROOM 1'!$C$2:$C350,$B406,'BLAST COLDROOM 1'!$E$2:$E350,$C406,'BLAST COLDROOM 1'!$A$2:$A350,$A406))</f>
        <v/>
      </c>
      <c r="AG406" s="5" t="str">
        <f>IF($A406="","",SUMIFS('BLAST COLDROOM 1'!AI$2:AI350,'BLAST COLDROOM 1'!$C$2:$C350,$B406,'BLAST COLDROOM 1'!$E$2:$E350,$C406,'BLAST COLDROOM 1'!$A$2:$A350,$A406))</f>
        <v/>
      </c>
      <c r="AH406" s="5" t="str">
        <f>IF($A406="","",SUMIFS('BLAST COLDROOM 1'!AJ$2:AJ350,'BLAST COLDROOM 1'!$C$2:$C350,$B406,'BLAST COLDROOM 1'!$E$2:$E350,$C406,'BLAST COLDROOM 1'!$A$2:$A350,$A406))</f>
        <v/>
      </c>
      <c r="AI406" s="5" t="str">
        <f>IF($A406="","",SUMIFS('BLAST COLDROOM 1'!AK$2:AK350,'BLAST COLDROOM 1'!$C$2:$C350,$B406,'BLAST COLDROOM 1'!$E$2:$E350,$C406,'BLAST COLDROOM 1'!$A$2:$A350,$A406))</f>
        <v/>
      </c>
      <c r="AJ406" s="5" t="str">
        <f>IF($A406="","",SUMIFS('BLAST COLDROOM 1'!AL$2:AL350,'BLAST COLDROOM 1'!$C$2:$C350,$B406,'BLAST COLDROOM 1'!$E$2:$E350,$C406,'BLAST COLDROOM 1'!$A$2:$A350,$A406))</f>
        <v/>
      </c>
    </row>
    <row r="407" ht="15.75" customHeight="1">
      <c r="A407" s="17"/>
      <c r="B407" s="5"/>
      <c r="C407" s="5"/>
      <c r="D407" s="5" t="str">
        <f>IF($A407="","",SUMIFS('BLAST COLDROOM 1'!F$2:F350,'BLAST COLDROOM 1'!$C$2:$C350,$B407,'BLAST COLDROOM 1'!$E$2:$E350,$C407,'BLAST COLDROOM 1'!$A$2:$A350,$A407))</f>
        <v/>
      </c>
      <c r="E407" s="5" t="str">
        <f>IF($A407="","",SUMIFS('BLAST COLDROOM 1'!G$2:G350,'BLAST COLDROOM 1'!$C$2:$C350,$B407,'BLAST COLDROOM 1'!$E$2:$E350,$C407,'BLAST COLDROOM 1'!$A$2:$A350,$A407))</f>
        <v/>
      </c>
      <c r="F407" s="5" t="str">
        <f>IF($A407="","",SUMIFS('BLAST COLDROOM 1'!H$2:H350,'BLAST COLDROOM 1'!$C$2:$C350,$B407,'BLAST COLDROOM 1'!$E$2:$E350,$C407,'BLAST COLDROOM 1'!$A$2:$A350,$A407))</f>
        <v/>
      </c>
      <c r="G407" s="5" t="str">
        <f>IF($A407="","",SUMIFS('BLAST COLDROOM 1'!I$2:I350,'BLAST COLDROOM 1'!$C$2:$C350,$B407,'BLAST COLDROOM 1'!$E$2:$E350,$C407,'BLAST COLDROOM 1'!$A$2:$A350,$A407))</f>
        <v/>
      </c>
      <c r="H407" s="5" t="str">
        <f>IF($A407="","",SUMIFS('BLAST COLDROOM 1'!J$2:J350,'BLAST COLDROOM 1'!$C$2:$C350,$B407,'BLAST COLDROOM 1'!$E$2:$E350,$C407,'BLAST COLDROOM 1'!$A$2:$A350,$A407))</f>
        <v/>
      </c>
      <c r="I407" s="5" t="str">
        <f>IF($A407="","",SUMIFS('BLAST COLDROOM 1'!K$2:K350,'BLAST COLDROOM 1'!$C$2:$C350,$B407,'BLAST COLDROOM 1'!$E$2:$E350,$C407,'BLAST COLDROOM 1'!$A$2:$A350,$A407))</f>
        <v/>
      </c>
      <c r="J407" s="5" t="str">
        <f>IF($A407="","",SUMIFS(#REF!,'BLAST COLDROOM 1'!$C$2:$C350,$B407,'BLAST COLDROOM 1'!$E$2:$E350,$C407,'BLAST COLDROOM 1'!$A$2:$A350,$A407))</f>
        <v/>
      </c>
      <c r="K407" s="5" t="str">
        <f>IF($A407="","",SUMIFS('BLAST COLDROOM 1'!M$2:M350,'BLAST COLDROOM 1'!$C$2:$C350,$B407,'BLAST COLDROOM 1'!$E$2:$E350,$C407,'BLAST COLDROOM 1'!$A$2:$A350,$A407))</f>
        <v/>
      </c>
      <c r="L407" s="5" t="str">
        <f>IF($A407="","",SUMIFS('BLAST COLDROOM 1'!N$2:N350,'BLAST COLDROOM 1'!$C$2:$C350,$B407,'BLAST COLDROOM 1'!$E$2:$E350,$C407,'BLAST COLDROOM 1'!$A$2:$A350,$A407))</f>
        <v/>
      </c>
      <c r="M407" s="5" t="str">
        <f>IF($A407="","",SUMIFS('BLAST COLDROOM 1'!O$2:O350,'BLAST COLDROOM 1'!$C$2:$C350,$B407,'BLAST COLDROOM 1'!$E$2:$E350,$C407,'BLAST COLDROOM 1'!$A$2:$A350,$A407))</f>
        <v/>
      </c>
      <c r="N407" s="5" t="str">
        <f>IF($A407="","",SUMIFS('BLAST COLDROOM 1'!P$2:P350,'BLAST COLDROOM 1'!$C$2:$C350,$B407,'BLAST COLDROOM 1'!$E$2:$E350,$C407,'BLAST COLDROOM 1'!$A$2:$A350,$A407))</f>
        <v/>
      </c>
      <c r="O407" s="5" t="str">
        <f>IF($A407="","",SUMIFS('BLAST COLDROOM 1'!Q$2:Q350,'BLAST COLDROOM 1'!$C$2:$C350,$B407,'BLAST COLDROOM 1'!$E$2:$E350,$C407,'BLAST COLDROOM 1'!$A$2:$A350,$A407))</f>
        <v/>
      </c>
      <c r="P407" s="5" t="str">
        <f>IF($A407="","",SUMIFS('BLAST COLDROOM 1'!R$2:R350,'BLAST COLDROOM 1'!$C$2:$C350,$B407,'BLAST COLDROOM 1'!$E$2:$E350,$C407,'BLAST COLDROOM 1'!$A$2:$A350,$A407))</f>
        <v/>
      </c>
      <c r="Q407" s="5" t="str">
        <f>IF($A407="","",SUMIFS('BLAST COLDROOM 1'!S$2:S350,'BLAST COLDROOM 1'!$C$2:$C350,$B407,'BLAST COLDROOM 1'!$E$2:$E350,$C407,'BLAST COLDROOM 1'!$A$2:$A350,$A407))</f>
        <v/>
      </c>
      <c r="R407" s="5" t="str">
        <f>IF($A407="","",SUMIFS('BLAST COLDROOM 1'!T$2:T350,'BLAST COLDROOM 1'!$C$2:$C350,$B407,'BLAST COLDROOM 1'!$E$2:$E350,$C407,'BLAST COLDROOM 1'!$A$2:$A350,$A407))</f>
        <v/>
      </c>
      <c r="S407" s="5" t="str">
        <f>IF($A407="","",SUMIFS('BLAST COLDROOM 1'!U$2:U350,'BLAST COLDROOM 1'!$C$2:$C350,$B407,'BLAST COLDROOM 1'!$E$2:$E350,$C407,'BLAST COLDROOM 1'!$A$2:$A350,$A407))</f>
        <v/>
      </c>
      <c r="T407" s="5" t="str">
        <f>IF($A407="","",SUMIFS('BLAST COLDROOM 1'!V$2:V350,'BLAST COLDROOM 1'!$C$2:$C350,$B407,'BLAST COLDROOM 1'!$E$2:$E350,$C407,'BLAST COLDROOM 1'!$A$2:$A350,$A407))</f>
        <v/>
      </c>
      <c r="U407" s="5" t="str">
        <f>IF($A407="","",SUMIFS(#REF!,'BLAST COLDROOM 1'!$C$2:$C350,$B407,'BLAST COLDROOM 1'!$E$2:$E350,$C407,'BLAST COLDROOM 1'!$A$2:$A350,$A407))</f>
        <v/>
      </c>
      <c r="V407" s="5" t="str">
        <f>IF($A407="","",SUMIFS('BLAST COLDROOM 1'!X$2:X350,'BLAST COLDROOM 1'!$C$2:$C350,$B407,'BLAST COLDROOM 1'!$E$2:$E350,$C407,'BLAST COLDROOM 1'!$A$2:$A350,$A407))</f>
        <v/>
      </c>
      <c r="W407" s="5" t="str">
        <f>IF($A407="","",SUMIFS('BLAST COLDROOM 1'!Y$2:Y350,'BLAST COLDROOM 1'!$C$2:$C350,$B407,'BLAST COLDROOM 1'!$E$2:$E350,$C407,'BLAST COLDROOM 1'!$A$2:$A350,$A407))</f>
        <v/>
      </c>
      <c r="X407" s="5" t="str">
        <f>IF($A407="","",SUMIFS('BLAST COLDROOM 1'!Z$2:Z350,'BLAST COLDROOM 1'!$C$2:$C350,$B407,'BLAST COLDROOM 1'!$E$2:$E350,$C407,'BLAST COLDROOM 1'!$A$2:$A350,$A407))</f>
        <v/>
      </c>
      <c r="Y407" s="5" t="str">
        <f>IF($A407="","",SUMIFS('BLAST COLDROOM 1'!AA$2:AA350,'BLAST COLDROOM 1'!$C$2:$C350,$B407,'BLAST COLDROOM 1'!$E$2:$E350,$C407,'BLAST COLDROOM 1'!$A$2:$A350,$A407))</f>
        <v/>
      </c>
      <c r="Z407" s="5" t="str">
        <f>IF($A407="","",SUMIFS('BLAST COLDROOM 1'!AB$2:AB350,'BLAST COLDROOM 1'!$C$2:$C350,$B407,'BLAST COLDROOM 1'!$E$2:$E350,$C407,'BLAST COLDROOM 1'!$A$2:$A350,$A407))</f>
        <v/>
      </c>
      <c r="AA407" s="5" t="str">
        <f>IF($A407="","",SUMIFS('BLAST COLDROOM 1'!AC$2:AC350,'BLAST COLDROOM 1'!$C$2:$C350,$B407,'BLAST COLDROOM 1'!$E$2:$E350,$C407,'BLAST COLDROOM 1'!$A$2:$A350,$A407))</f>
        <v/>
      </c>
      <c r="AB407" s="5" t="str">
        <f>IF($A407="","",SUMIFS('BLAST COLDROOM 1'!AD$2:AD350,'BLAST COLDROOM 1'!$C$2:$C350,$B407,'BLAST COLDROOM 1'!$E$2:$E350,$C407,'BLAST COLDROOM 1'!$A$2:$A350,$A407))</f>
        <v/>
      </c>
      <c r="AC407" s="5" t="str">
        <f>IF($A407="","",SUMIFS('BLAST COLDROOM 1'!AE$2:AE350,'BLAST COLDROOM 1'!$C$2:$C350,$B407,'BLAST COLDROOM 1'!$E$2:$E350,$C407,'BLAST COLDROOM 1'!$A$2:$A350,$A407))</f>
        <v/>
      </c>
      <c r="AD407" s="5" t="str">
        <f>IF($A407="","",SUMIFS('BLAST COLDROOM 1'!AF$2:AF350,'BLAST COLDROOM 1'!$C$2:$C350,$B407,'BLAST COLDROOM 1'!$E$2:$E350,$C407,'BLAST COLDROOM 1'!$A$2:$A350,$A407))</f>
        <v/>
      </c>
      <c r="AE407" s="5" t="str">
        <f>IF($A407="","",SUMIFS('BLAST COLDROOM 1'!AG$2:AG350,'BLAST COLDROOM 1'!$C$2:$C350,$B407,'BLAST COLDROOM 1'!$E$2:$E350,$C407,'BLAST COLDROOM 1'!$A$2:$A350,$A407))</f>
        <v/>
      </c>
      <c r="AF407" s="5" t="str">
        <f>IF($A407="","",SUMIFS('BLAST COLDROOM 1'!AH$2:AH350,'BLAST COLDROOM 1'!$C$2:$C350,$B407,'BLAST COLDROOM 1'!$E$2:$E350,$C407,'BLAST COLDROOM 1'!$A$2:$A350,$A407))</f>
        <v/>
      </c>
      <c r="AG407" s="5" t="str">
        <f>IF($A407="","",SUMIFS('BLAST COLDROOM 1'!AI$2:AI350,'BLAST COLDROOM 1'!$C$2:$C350,$B407,'BLAST COLDROOM 1'!$E$2:$E350,$C407,'BLAST COLDROOM 1'!$A$2:$A350,$A407))</f>
        <v/>
      </c>
      <c r="AH407" s="5" t="str">
        <f>IF($A407="","",SUMIFS('BLAST COLDROOM 1'!AJ$2:AJ350,'BLAST COLDROOM 1'!$C$2:$C350,$B407,'BLAST COLDROOM 1'!$E$2:$E350,$C407,'BLAST COLDROOM 1'!$A$2:$A350,$A407))</f>
        <v/>
      </c>
      <c r="AI407" s="5" t="str">
        <f>IF($A407="","",SUMIFS('BLAST COLDROOM 1'!AK$2:AK350,'BLAST COLDROOM 1'!$C$2:$C350,$B407,'BLAST COLDROOM 1'!$E$2:$E350,$C407,'BLAST COLDROOM 1'!$A$2:$A350,$A407))</f>
        <v/>
      </c>
      <c r="AJ407" s="5" t="str">
        <f>IF($A407="","",SUMIFS('BLAST COLDROOM 1'!AL$2:AL350,'BLAST COLDROOM 1'!$C$2:$C350,$B407,'BLAST COLDROOM 1'!$E$2:$E350,$C407,'BLAST COLDROOM 1'!$A$2:$A350,$A407))</f>
        <v/>
      </c>
    </row>
    <row r="408" ht="15.75" customHeight="1">
      <c r="A408" s="17"/>
      <c r="B408" s="5"/>
      <c r="C408" s="5"/>
      <c r="D408" s="5" t="str">
        <f>IF($A408="","",SUMIFS('BLAST COLDROOM 1'!F$2:F350,'BLAST COLDROOM 1'!$C$2:$C350,$B408,'BLAST COLDROOM 1'!$E$2:$E350,$C408,'BLAST COLDROOM 1'!$A$2:$A350,$A408))</f>
        <v/>
      </c>
      <c r="E408" s="5" t="str">
        <f>IF($A408="","",SUMIFS('BLAST COLDROOM 1'!G$2:G350,'BLAST COLDROOM 1'!$C$2:$C350,$B408,'BLAST COLDROOM 1'!$E$2:$E350,$C408,'BLAST COLDROOM 1'!$A$2:$A350,$A408))</f>
        <v/>
      </c>
      <c r="F408" s="5" t="str">
        <f>IF($A408="","",SUMIFS('BLAST COLDROOM 1'!H$2:H350,'BLAST COLDROOM 1'!$C$2:$C350,$B408,'BLAST COLDROOM 1'!$E$2:$E350,$C408,'BLAST COLDROOM 1'!$A$2:$A350,$A408))</f>
        <v/>
      </c>
      <c r="G408" s="5" t="str">
        <f>IF($A408="","",SUMIFS('BLAST COLDROOM 1'!I$2:I350,'BLAST COLDROOM 1'!$C$2:$C350,$B408,'BLAST COLDROOM 1'!$E$2:$E350,$C408,'BLAST COLDROOM 1'!$A$2:$A350,$A408))</f>
        <v/>
      </c>
      <c r="H408" s="5" t="str">
        <f>IF($A408="","",SUMIFS('BLAST COLDROOM 1'!J$2:J350,'BLAST COLDROOM 1'!$C$2:$C350,$B408,'BLAST COLDROOM 1'!$E$2:$E350,$C408,'BLAST COLDROOM 1'!$A$2:$A350,$A408))</f>
        <v/>
      </c>
      <c r="I408" s="5" t="str">
        <f>IF($A408="","",SUMIFS('BLAST COLDROOM 1'!K$2:K350,'BLAST COLDROOM 1'!$C$2:$C350,$B408,'BLAST COLDROOM 1'!$E$2:$E350,$C408,'BLAST COLDROOM 1'!$A$2:$A350,$A408))</f>
        <v/>
      </c>
      <c r="J408" s="5" t="str">
        <f>IF($A408="","",SUMIFS(#REF!,'BLAST COLDROOM 1'!$C$2:$C350,$B408,'BLAST COLDROOM 1'!$E$2:$E350,$C408,'BLAST COLDROOM 1'!$A$2:$A350,$A408))</f>
        <v/>
      </c>
      <c r="K408" s="5" t="str">
        <f>IF($A408="","",SUMIFS('BLAST COLDROOM 1'!M$2:M350,'BLAST COLDROOM 1'!$C$2:$C350,$B408,'BLAST COLDROOM 1'!$E$2:$E350,$C408,'BLAST COLDROOM 1'!$A$2:$A350,$A408))</f>
        <v/>
      </c>
      <c r="L408" s="5" t="str">
        <f>IF($A408="","",SUMIFS('BLAST COLDROOM 1'!N$2:N350,'BLAST COLDROOM 1'!$C$2:$C350,$B408,'BLAST COLDROOM 1'!$E$2:$E350,$C408,'BLAST COLDROOM 1'!$A$2:$A350,$A408))</f>
        <v/>
      </c>
      <c r="M408" s="5" t="str">
        <f>IF($A408="","",SUMIFS('BLAST COLDROOM 1'!O$2:O350,'BLAST COLDROOM 1'!$C$2:$C350,$B408,'BLAST COLDROOM 1'!$E$2:$E350,$C408,'BLAST COLDROOM 1'!$A$2:$A350,$A408))</f>
        <v/>
      </c>
      <c r="N408" s="5" t="str">
        <f>IF($A408="","",SUMIFS('BLAST COLDROOM 1'!P$2:P350,'BLAST COLDROOM 1'!$C$2:$C350,$B408,'BLAST COLDROOM 1'!$E$2:$E350,$C408,'BLAST COLDROOM 1'!$A$2:$A350,$A408))</f>
        <v/>
      </c>
      <c r="O408" s="5" t="str">
        <f>IF($A408="","",SUMIFS('BLAST COLDROOM 1'!Q$2:Q350,'BLAST COLDROOM 1'!$C$2:$C350,$B408,'BLAST COLDROOM 1'!$E$2:$E350,$C408,'BLAST COLDROOM 1'!$A$2:$A350,$A408))</f>
        <v/>
      </c>
      <c r="P408" s="5" t="str">
        <f>IF($A408="","",SUMIFS('BLAST COLDROOM 1'!R$2:R350,'BLAST COLDROOM 1'!$C$2:$C350,$B408,'BLAST COLDROOM 1'!$E$2:$E350,$C408,'BLAST COLDROOM 1'!$A$2:$A350,$A408))</f>
        <v/>
      </c>
      <c r="Q408" s="5" t="str">
        <f>IF($A408="","",SUMIFS('BLAST COLDROOM 1'!S$2:S350,'BLAST COLDROOM 1'!$C$2:$C350,$B408,'BLAST COLDROOM 1'!$E$2:$E350,$C408,'BLAST COLDROOM 1'!$A$2:$A350,$A408))</f>
        <v/>
      </c>
      <c r="R408" s="5" t="str">
        <f>IF($A408="","",SUMIFS('BLAST COLDROOM 1'!T$2:T350,'BLAST COLDROOM 1'!$C$2:$C350,$B408,'BLAST COLDROOM 1'!$E$2:$E350,$C408,'BLAST COLDROOM 1'!$A$2:$A350,$A408))</f>
        <v/>
      </c>
      <c r="S408" s="5" t="str">
        <f>IF($A408="","",SUMIFS('BLAST COLDROOM 1'!U$2:U350,'BLAST COLDROOM 1'!$C$2:$C350,$B408,'BLAST COLDROOM 1'!$E$2:$E350,$C408,'BLAST COLDROOM 1'!$A$2:$A350,$A408))</f>
        <v/>
      </c>
      <c r="T408" s="5" t="str">
        <f>IF($A408="","",SUMIFS('BLAST COLDROOM 1'!V$2:V350,'BLAST COLDROOM 1'!$C$2:$C350,$B408,'BLAST COLDROOM 1'!$E$2:$E350,$C408,'BLAST COLDROOM 1'!$A$2:$A350,$A408))</f>
        <v/>
      </c>
      <c r="U408" s="5" t="str">
        <f>IF($A408="","",SUMIFS(#REF!,'BLAST COLDROOM 1'!$C$2:$C350,$B408,'BLAST COLDROOM 1'!$E$2:$E350,$C408,'BLAST COLDROOM 1'!$A$2:$A350,$A408))</f>
        <v/>
      </c>
      <c r="V408" s="5" t="str">
        <f>IF($A408="","",SUMIFS('BLAST COLDROOM 1'!X$2:X350,'BLAST COLDROOM 1'!$C$2:$C350,$B408,'BLAST COLDROOM 1'!$E$2:$E350,$C408,'BLAST COLDROOM 1'!$A$2:$A350,$A408))</f>
        <v/>
      </c>
      <c r="W408" s="5" t="str">
        <f>IF($A408="","",SUMIFS('BLAST COLDROOM 1'!Y$2:Y350,'BLAST COLDROOM 1'!$C$2:$C350,$B408,'BLAST COLDROOM 1'!$E$2:$E350,$C408,'BLAST COLDROOM 1'!$A$2:$A350,$A408))</f>
        <v/>
      </c>
      <c r="X408" s="5" t="str">
        <f>IF($A408="","",SUMIFS('BLAST COLDROOM 1'!Z$2:Z350,'BLAST COLDROOM 1'!$C$2:$C350,$B408,'BLAST COLDROOM 1'!$E$2:$E350,$C408,'BLAST COLDROOM 1'!$A$2:$A350,$A408))</f>
        <v/>
      </c>
      <c r="Y408" s="5" t="str">
        <f>IF($A408="","",SUMIFS('BLAST COLDROOM 1'!AA$2:AA350,'BLAST COLDROOM 1'!$C$2:$C350,$B408,'BLAST COLDROOM 1'!$E$2:$E350,$C408,'BLAST COLDROOM 1'!$A$2:$A350,$A408))</f>
        <v/>
      </c>
      <c r="Z408" s="5" t="str">
        <f>IF($A408="","",SUMIFS('BLAST COLDROOM 1'!AB$2:AB350,'BLAST COLDROOM 1'!$C$2:$C350,$B408,'BLAST COLDROOM 1'!$E$2:$E350,$C408,'BLAST COLDROOM 1'!$A$2:$A350,$A408))</f>
        <v/>
      </c>
      <c r="AA408" s="5" t="str">
        <f>IF($A408="","",SUMIFS('BLAST COLDROOM 1'!AC$2:AC350,'BLAST COLDROOM 1'!$C$2:$C350,$B408,'BLAST COLDROOM 1'!$E$2:$E350,$C408,'BLAST COLDROOM 1'!$A$2:$A350,$A408))</f>
        <v/>
      </c>
      <c r="AB408" s="5" t="str">
        <f>IF($A408="","",SUMIFS('BLAST COLDROOM 1'!AD$2:AD350,'BLAST COLDROOM 1'!$C$2:$C350,$B408,'BLAST COLDROOM 1'!$E$2:$E350,$C408,'BLAST COLDROOM 1'!$A$2:$A350,$A408))</f>
        <v/>
      </c>
      <c r="AC408" s="5" t="str">
        <f>IF($A408="","",SUMIFS('BLAST COLDROOM 1'!AE$2:AE350,'BLAST COLDROOM 1'!$C$2:$C350,$B408,'BLAST COLDROOM 1'!$E$2:$E350,$C408,'BLAST COLDROOM 1'!$A$2:$A350,$A408))</f>
        <v/>
      </c>
      <c r="AD408" s="5" t="str">
        <f>IF($A408="","",SUMIFS('BLAST COLDROOM 1'!AF$2:AF350,'BLAST COLDROOM 1'!$C$2:$C350,$B408,'BLAST COLDROOM 1'!$E$2:$E350,$C408,'BLAST COLDROOM 1'!$A$2:$A350,$A408))</f>
        <v/>
      </c>
      <c r="AE408" s="5" t="str">
        <f>IF($A408="","",SUMIFS('BLAST COLDROOM 1'!AG$2:AG350,'BLAST COLDROOM 1'!$C$2:$C350,$B408,'BLAST COLDROOM 1'!$E$2:$E350,$C408,'BLAST COLDROOM 1'!$A$2:$A350,$A408))</f>
        <v/>
      </c>
      <c r="AF408" s="5" t="str">
        <f>IF($A408="","",SUMIFS('BLAST COLDROOM 1'!AH$2:AH350,'BLAST COLDROOM 1'!$C$2:$C350,$B408,'BLAST COLDROOM 1'!$E$2:$E350,$C408,'BLAST COLDROOM 1'!$A$2:$A350,$A408))</f>
        <v/>
      </c>
      <c r="AG408" s="5" t="str">
        <f>IF($A408="","",SUMIFS('BLAST COLDROOM 1'!AI$2:AI350,'BLAST COLDROOM 1'!$C$2:$C350,$B408,'BLAST COLDROOM 1'!$E$2:$E350,$C408,'BLAST COLDROOM 1'!$A$2:$A350,$A408))</f>
        <v/>
      </c>
      <c r="AH408" s="5" t="str">
        <f>IF($A408="","",SUMIFS('BLAST COLDROOM 1'!AJ$2:AJ350,'BLAST COLDROOM 1'!$C$2:$C350,$B408,'BLAST COLDROOM 1'!$E$2:$E350,$C408,'BLAST COLDROOM 1'!$A$2:$A350,$A408))</f>
        <v/>
      </c>
      <c r="AI408" s="5" t="str">
        <f>IF($A408="","",SUMIFS('BLAST COLDROOM 1'!AK$2:AK350,'BLAST COLDROOM 1'!$C$2:$C350,$B408,'BLAST COLDROOM 1'!$E$2:$E350,$C408,'BLAST COLDROOM 1'!$A$2:$A350,$A408))</f>
        <v/>
      </c>
      <c r="AJ408" s="5" t="str">
        <f>IF($A408="","",SUMIFS('BLAST COLDROOM 1'!AL$2:AL350,'BLAST COLDROOM 1'!$C$2:$C350,$B408,'BLAST COLDROOM 1'!$E$2:$E350,$C408,'BLAST COLDROOM 1'!$A$2:$A350,$A408))</f>
        <v/>
      </c>
    </row>
    <row r="409" ht="15.75" customHeight="1">
      <c r="A409" s="17"/>
      <c r="B409" s="5"/>
      <c r="C409" s="5"/>
      <c r="D409" s="5" t="str">
        <f>IF($A409="","",SUMIFS('BLAST COLDROOM 1'!F$2:F350,'BLAST COLDROOM 1'!$C$2:$C350,$B409,'BLAST COLDROOM 1'!$E$2:$E350,$C409,'BLAST COLDROOM 1'!$A$2:$A350,$A409))</f>
        <v/>
      </c>
      <c r="E409" s="5" t="str">
        <f>IF($A409="","",SUMIFS('BLAST COLDROOM 1'!G$2:G350,'BLAST COLDROOM 1'!$C$2:$C350,$B409,'BLAST COLDROOM 1'!$E$2:$E350,$C409,'BLAST COLDROOM 1'!$A$2:$A350,$A409))</f>
        <v/>
      </c>
      <c r="F409" s="5" t="str">
        <f>IF($A409="","",SUMIFS('BLAST COLDROOM 1'!H$2:H350,'BLAST COLDROOM 1'!$C$2:$C350,$B409,'BLAST COLDROOM 1'!$E$2:$E350,$C409,'BLAST COLDROOM 1'!$A$2:$A350,$A409))</f>
        <v/>
      </c>
      <c r="G409" s="5" t="str">
        <f>IF($A409="","",SUMIFS('BLAST COLDROOM 1'!I$2:I350,'BLAST COLDROOM 1'!$C$2:$C350,$B409,'BLAST COLDROOM 1'!$E$2:$E350,$C409,'BLAST COLDROOM 1'!$A$2:$A350,$A409))</f>
        <v/>
      </c>
      <c r="H409" s="5" t="str">
        <f>IF($A409="","",SUMIFS('BLAST COLDROOM 1'!J$2:J350,'BLAST COLDROOM 1'!$C$2:$C350,$B409,'BLAST COLDROOM 1'!$E$2:$E350,$C409,'BLAST COLDROOM 1'!$A$2:$A350,$A409))</f>
        <v/>
      </c>
      <c r="I409" s="5" t="str">
        <f>IF($A409="","",SUMIFS('BLAST COLDROOM 1'!K$2:K350,'BLAST COLDROOM 1'!$C$2:$C350,$B409,'BLAST COLDROOM 1'!$E$2:$E350,$C409,'BLAST COLDROOM 1'!$A$2:$A350,$A409))</f>
        <v/>
      </c>
      <c r="J409" s="5" t="str">
        <f>IF($A409="","",SUMIFS(#REF!,'BLAST COLDROOM 1'!$C$2:$C350,$B409,'BLAST COLDROOM 1'!$E$2:$E350,$C409,'BLAST COLDROOM 1'!$A$2:$A350,$A409))</f>
        <v/>
      </c>
      <c r="K409" s="5" t="str">
        <f>IF($A409="","",SUMIFS('BLAST COLDROOM 1'!M$2:M350,'BLAST COLDROOM 1'!$C$2:$C350,$B409,'BLAST COLDROOM 1'!$E$2:$E350,$C409,'BLAST COLDROOM 1'!$A$2:$A350,$A409))</f>
        <v/>
      </c>
      <c r="L409" s="5" t="str">
        <f>IF($A409="","",SUMIFS('BLAST COLDROOM 1'!N$2:N350,'BLAST COLDROOM 1'!$C$2:$C350,$B409,'BLAST COLDROOM 1'!$E$2:$E350,$C409,'BLAST COLDROOM 1'!$A$2:$A350,$A409))</f>
        <v/>
      </c>
      <c r="M409" s="5" t="str">
        <f>IF($A409="","",SUMIFS('BLAST COLDROOM 1'!O$2:O350,'BLAST COLDROOM 1'!$C$2:$C350,$B409,'BLAST COLDROOM 1'!$E$2:$E350,$C409,'BLAST COLDROOM 1'!$A$2:$A350,$A409))</f>
        <v/>
      </c>
      <c r="N409" s="5" t="str">
        <f>IF($A409="","",SUMIFS('BLAST COLDROOM 1'!P$2:P350,'BLAST COLDROOM 1'!$C$2:$C350,$B409,'BLAST COLDROOM 1'!$E$2:$E350,$C409,'BLAST COLDROOM 1'!$A$2:$A350,$A409))</f>
        <v/>
      </c>
      <c r="O409" s="5" t="str">
        <f>IF($A409="","",SUMIFS('BLAST COLDROOM 1'!Q$2:Q350,'BLAST COLDROOM 1'!$C$2:$C350,$B409,'BLAST COLDROOM 1'!$E$2:$E350,$C409,'BLAST COLDROOM 1'!$A$2:$A350,$A409))</f>
        <v/>
      </c>
      <c r="P409" s="5" t="str">
        <f>IF($A409="","",SUMIFS('BLAST COLDROOM 1'!R$2:R350,'BLAST COLDROOM 1'!$C$2:$C350,$B409,'BLAST COLDROOM 1'!$E$2:$E350,$C409,'BLAST COLDROOM 1'!$A$2:$A350,$A409))</f>
        <v/>
      </c>
      <c r="Q409" s="5" t="str">
        <f>IF($A409="","",SUMIFS('BLAST COLDROOM 1'!S$2:S350,'BLAST COLDROOM 1'!$C$2:$C350,$B409,'BLAST COLDROOM 1'!$E$2:$E350,$C409,'BLAST COLDROOM 1'!$A$2:$A350,$A409))</f>
        <v/>
      </c>
      <c r="R409" s="5" t="str">
        <f>IF($A409="","",SUMIFS('BLAST COLDROOM 1'!T$2:T350,'BLAST COLDROOM 1'!$C$2:$C350,$B409,'BLAST COLDROOM 1'!$E$2:$E350,$C409,'BLAST COLDROOM 1'!$A$2:$A350,$A409))</f>
        <v/>
      </c>
      <c r="S409" s="5" t="str">
        <f>IF($A409="","",SUMIFS('BLAST COLDROOM 1'!U$2:U350,'BLAST COLDROOM 1'!$C$2:$C350,$B409,'BLAST COLDROOM 1'!$E$2:$E350,$C409,'BLAST COLDROOM 1'!$A$2:$A350,$A409))</f>
        <v/>
      </c>
      <c r="T409" s="5" t="str">
        <f>IF($A409="","",SUMIFS('BLAST COLDROOM 1'!V$2:V350,'BLAST COLDROOM 1'!$C$2:$C350,$B409,'BLAST COLDROOM 1'!$E$2:$E350,$C409,'BLAST COLDROOM 1'!$A$2:$A350,$A409))</f>
        <v/>
      </c>
      <c r="U409" s="5" t="str">
        <f>IF($A409="","",SUMIFS(#REF!,'BLAST COLDROOM 1'!$C$2:$C350,$B409,'BLAST COLDROOM 1'!$E$2:$E350,$C409,'BLAST COLDROOM 1'!$A$2:$A350,$A409))</f>
        <v/>
      </c>
      <c r="V409" s="5" t="str">
        <f>IF($A409="","",SUMIFS('BLAST COLDROOM 1'!X$2:X350,'BLAST COLDROOM 1'!$C$2:$C350,$B409,'BLAST COLDROOM 1'!$E$2:$E350,$C409,'BLAST COLDROOM 1'!$A$2:$A350,$A409))</f>
        <v/>
      </c>
      <c r="W409" s="5" t="str">
        <f>IF($A409="","",SUMIFS('BLAST COLDROOM 1'!Y$2:Y350,'BLAST COLDROOM 1'!$C$2:$C350,$B409,'BLAST COLDROOM 1'!$E$2:$E350,$C409,'BLAST COLDROOM 1'!$A$2:$A350,$A409))</f>
        <v/>
      </c>
      <c r="X409" s="5" t="str">
        <f>IF($A409="","",SUMIFS('BLAST COLDROOM 1'!Z$2:Z350,'BLAST COLDROOM 1'!$C$2:$C350,$B409,'BLAST COLDROOM 1'!$E$2:$E350,$C409,'BLAST COLDROOM 1'!$A$2:$A350,$A409))</f>
        <v/>
      </c>
      <c r="Y409" s="5" t="str">
        <f>IF($A409="","",SUMIFS('BLAST COLDROOM 1'!AA$2:AA350,'BLAST COLDROOM 1'!$C$2:$C350,$B409,'BLAST COLDROOM 1'!$E$2:$E350,$C409,'BLAST COLDROOM 1'!$A$2:$A350,$A409))</f>
        <v/>
      </c>
      <c r="Z409" s="5" t="str">
        <f>IF($A409="","",SUMIFS('BLAST COLDROOM 1'!AB$2:AB350,'BLAST COLDROOM 1'!$C$2:$C350,$B409,'BLAST COLDROOM 1'!$E$2:$E350,$C409,'BLAST COLDROOM 1'!$A$2:$A350,$A409))</f>
        <v/>
      </c>
      <c r="AA409" s="5" t="str">
        <f>IF($A409="","",SUMIFS('BLAST COLDROOM 1'!AC$2:AC350,'BLAST COLDROOM 1'!$C$2:$C350,$B409,'BLAST COLDROOM 1'!$E$2:$E350,$C409,'BLAST COLDROOM 1'!$A$2:$A350,$A409))</f>
        <v/>
      </c>
      <c r="AB409" s="5" t="str">
        <f>IF($A409="","",SUMIFS('BLAST COLDROOM 1'!AD$2:AD350,'BLAST COLDROOM 1'!$C$2:$C350,$B409,'BLAST COLDROOM 1'!$E$2:$E350,$C409,'BLAST COLDROOM 1'!$A$2:$A350,$A409))</f>
        <v/>
      </c>
      <c r="AC409" s="5" t="str">
        <f>IF($A409="","",SUMIFS('BLAST COLDROOM 1'!AE$2:AE350,'BLAST COLDROOM 1'!$C$2:$C350,$B409,'BLAST COLDROOM 1'!$E$2:$E350,$C409,'BLAST COLDROOM 1'!$A$2:$A350,$A409))</f>
        <v/>
      </c>
      <c r="AD409" s="5" t="str">
        <f>IF($A409="","",SUMIFS('BLAST COLDROOM 1'!AF$2:AF350,'BLAST COLDROOM 1'!$C$2:$C350,$B409,'BLAST COLDROOM 1'!$E$2:$E350,$C409,'BLAST COLDROOM 1'!$A$2:$A350,$A409))</f>
        <v/>
      </c>
      <c r="AE409" s="5" t="str">
        <f>IF($A409="","",SUMIFS('BLAST COLDROOM 1'!AG$2:AG350,'BLAST COLDROOM 1'!$C$2:$C350,$B409,'BLAST COLDROOM 1'!$E$2:$E350,$C409,'BLAST COLDROOM 1'!$A$2:$A350,$A409))</f>
        <v/>
      </c>
      <c r="AF409" s="5" t="str">
        <f>IF($A409="","",SUMIFS('BLAST COLDROOM 1'!AH$2:AH350,'BLAST COLDROOM 1'!$C$2:$C350,$B409,'BLAST COLDROOM 1'!$E$2:$E350,$C409,'BLAST COLDROOM 1'!$A$2:$A350,$A409))</f>
        <v/>
      </c>
      <c r="AG409" s="5" t="str">
        <f>IF($A409="","",SUMIFS('BLAST COLDROOM 1'!AI$2:AI350,'BLAST COLDROOM 1'!$C$2:$C350,$B409,'BLAST COLDROOM 1'!$E$2:$E350,$C409,'BLAST COLDROOM 1'!$A$2:$A350,$A409))</f>
        <v/>
      </c>
      <c r="AH409" s="5" t="str">
        <f>IF($A409="","",SUMIFS('BLAST COLDROOM 1'!AJ$2:AJ350,'BLAST COLDROOM 1'!$C$2:$C350,$B409,'BLAST COLDROOM 1'!$E$2:$E350,$C409,'BLAST COLDROOM 1'!$A$2:$A350,$A409))</f>
        <v/>
      </c>
      <c r="AI409" s="5" t="str">
        <f>IF($A409="","",SUMIFS('BLAST COLDROOM 1'!AK$2:AK350,'BLAST COLDROOM 1'!$C$2:$C350,$B409,'BLAST COLDROOM 1'!$E$2:$E350,$C409,'BLAST COLDROOM 1'!$A$2:$A350,$A409))</f>
        <v/>
      </c>
      <c r="AJ409" s="5" t="str">
        <f>IF($A409="","",SUMIFS('BLAST COLDROOM 1'!AL$2:AL350,'BLAST COLDROOM 1'!$C$2:$C350,$B409,'BLAST COLDROOM 1'!$E$2:$E350,$C409,'BLAST COLDROOM 1'!$A$2:$A350,$A409))</f>
        <v/>
      </c>
    </row>
    <row r="410" ht="15.75" customHeight="1">
      <c r="A410" s="17"/>
      <c r="B410" s="5"/>
      <c r="C410" s="5"/>
      <c r="D410" s="5" t="str">
        <f>IF($A410="","",SUMIFS('BLAST COLDROOM 1'!F$2:F350,'BLAST COLDROOM 1'!$C$2:$C350,$B410,'BLAST COLDROOM 1'!$E$2:$E350,$C410,'BLAST COLDROOM 1'!$A$2:$A350,$A410))</f>
        <v/>
      </c>
      <c r="E410" s="5" t="str">
        <f>IF($A410="","",SUMIFS('BLAST COLDROOM 1'!G$2:G350,'BLAST COLDROOM 1'!$C$2:$C350,$B410,'BLAST COLDROOM 1'!$E$2:$E350,$C410,'BLAST COLDROOM 1'!$A$2:$A350,$A410))</f>
        <v/>
      </c>
      <c r="F410" s="5" t="str">
        <f>IF($A410="","",SUMIFS('BLAST COLDROOM 1'!H$2:H350,'BLAST COLDROOM 1'!$C$2:$C350,$B410,'BLAST COLDROOM 1'!$E$2:$E350,$C410,'BLAST COLDROOM 1'!$A$2:$A350,$A410))</f>
        <v/>
      </c>
      <c r="G410" s="5" t="str">
        <f>IF($A410="","",SUMIFS('BLAST COLDROOM 1'!I$2:I350,'BLAST COLDROOM 1'!$C$2:$C350,$B410,'BLAST COLDROOM 1'!$E$2:$E350,$C410,'BLAST COLDROOM 1'!$A$2:$A350,$A410))</f>
        <v/>
      </c>
      <c r="H410" s="5" t="str">
        <f>IF($A410="","",SUMIFS('BLAST COLDROOM 1'!J$2:J350,'BLAST COLDROOM 1'!$C$2:$C350,$B410,'BLAST COLDROOM 1'!$E$2:$E350,$C410,'BLAST COLDROOM 1'!$A$2:$A350,$A410))</f>
        <v/>
      </c>
      <c r="I410" s="5" t="str">
        <f>IF($A410="","",SUMIFS('BLAST COLDROOM 1'!K$2:K350,'BLAST COLDROOM 1'!$C$2:$C350,$B410,'BLAST COLDROOM 1'!$E$2:$E350,$C410,'BLAST COLDROOM 1'!$A$2:$A350,$A410))</f>
        <v/>
      </c>
      <c r="J410" s="5" t="str">
        <f>IF($A410="","",SUMIFS(#REF!,'BLAST COLDROOM 1'!$C$2:$C350,$B410,'BLAST COLDROOM 1'!$E$2:$E350,$C410,'BLAST COLDROOM 1'!$A$2:$A350,$A410))</f>
        <v/>
      </c>
      <c r="K410" s="5" t="str">
        <f>IF($A410="","",SUMIFS('BLAST COLDROOM 1'!M$2:M350,'BLAST COLDROOM 1'!$C$2:$C350,$B410,'BLAST COLDROOM 1'!$E$2:$E350,$C410,'BLAST COLDROOM 1'!$A$2:$A350,$A410))</f>
        <v/>
      </c>
      <c r="L410" s="5" t="str">
        <f>IF($A410="","",SUMIFS('BLAST COLDROOM 1'!N$2:N350,'BLAST COLDROOM 1'!$C$2:$C350,$B410,'BLAST COLDROOM 1'!$E$2:$E350,$C410,'BLAST COLDROOM 1'!$A$2:$A350,$A410))</f>
        <v/>
      </c>
      <c r="M410" s="5" t="str">
        <f>IF($A410="","",SUMIFS('BLAST COLDROOM 1'!O$2:O350,'BLAST COLDROOM 1'!$C$2:$C350,$B410,'BLAST COLDROOM 1'!$E$2:$E350,$C410,'BLAST COLDROOM 1'!$A$2:$A350,$A410))</f>
        <v/>
      </c>
      <c r="N410" s="5" t="str">
        <f>IF($A410="","",SUMIFS('BLAST COLDROOM 1'!P$2:P350,'BLAST COLDROOM 1'!$C$2:$C350,$B410,'BLAST COLDROOM 1'!$E$2:$E350,$C410,'BLAST COLDROOM 1'!$A$2:$A350,$A410))</f>
        <v/>
      </c>
      <c r="O410" s="5" t="str">
        <f>IF($A410="","",SUMIFS('BLAST COLDROOM 1'!Q$2:Q350,'BLAST COLDROOM 1'!$C$2:$C350,$B410,'BLAST COLDROOM 1'!$E$2:$E350,$C410,'BLAST COLDROOM 1'!$A$2:$A350,$A410))</f>
        <v/>
      </c>
      <c r="P410" s="5" t="str">
        <f>IF($A410="","",SUMIFS('BLAST COLDROOM 1'!R$2:R350,'BLAST COLDROOM 1'!$C$2:$C350,$B410,'BLAST COLDROOM 1'!$E$2:$E350,$C410,'BLAST COLDROOM 1'!$A$2:$A350,$A410))</f>
        <v/>
      </c>
      <c r="Q410" s="5" t="str">
        <f>IF($A410="","",SUMIFS('BLAST COLDROOM 1'!S$2:S350,'BLAST COLDROOM 1'!$C$2:$C350,$B410,'BLAST COLDROOM 1'!$E$2:$E350,$C410,'BLAST COLDROOM 1'!$A$2:$A350,$A410))</f>
        <v/>
      </c>
      <c r="R410" s="5" t="str">
        <f>IF($A410="","",SUMIFS('BLAST COLDROOM 1'!T$2:T350,'BLAST COLDROOM 1'!$C$2:$C350,$B410,'BLAST COLDROOM 1'!$E$2:$E350,$C410,'BLAST COLDROOM 1'!$A$2:$A350,$A410))</f>
        <v/>
      </c>
      <c r="S410" s="5" t="str">
        <f>IF($A410="","",SUMIFS('BLAST COLDROOM 1'!U$2:U350,'BLAST COLDROOM 1'!$C$2:$C350,$B410,'BLAST COLDROOM 1'!$E$2:$E350,$C410,'BLAST COLDROOM 1'!$A$2:$A350,$A410))</f>
        <v/>
      </c>
      <c r="T410" s="5" t="str">
        <f>IF($A410="","",SUMIFS('BLAST COLDROOM 1'!V$2:V350,'BLAST COLDROOM 1'!$C$2:$C350,$B410,'BLAST COLDROOM 1'!$E$2:$E350,$C410,'BLAST COLDROOM 1'!$A$2:$A350,$A410))</f>
        <v/>
      </c>
      <c r="U410" s="5" t="str">
        <f>IF($A410="","",SUMIFS(#REF!,'BLAST COLDROOM 1'!$C$2:$C350,$B410,'BLAST COLDROOM 1'!$E$2:$E350,$C410,'BLAST COLDROOM 1'!$A$2:$A350,$A410))</f>
        <v/>
      </c>
      <c r="V410" s="5" t="str">
        <f>IF($A410="","",SUMIFS('BLAST COLDROOM 1'!X$2:X350,'BLAST COLDROOM 1'!$C$2:$C350,$B410,'BLAST COLDROOM 1'!$E$2:$E350,$C410,'BLAST COLDROOM 1'!$A$2:$A350,$A410))</f>
        <v/>
      </c>
      <c r="W410" s="5" t="str">
        <f>IF($A410="","",SUMIFS('BLAST COLDROOM 1'!Y$2:Y350,'BLAST COLDROOM 1'!$C$2:$C350,$B410,'BLAST COLDROOM 1'!$E$2:$E350,$C410,'BLAST COLDROOM 1'!$A$2:$A350,$A410))</f>
        <v/>
      </c>
      <c r="X410" s="5" t="str">
        <f>IF($A410="","",SUMIFS('BLAST COLDROOM 1'!Z$2:Z350,'BLAST COLDROOM 1'!$C$2:$C350,$B410,'BLAST COLDROOM 1'!$E$2:$E350,$C410,'BLAST COLDROOM 1'!$A$2:$A350,$A410))</f>
        <v/>
      </c>
      <c r="Y410" s="5" t="str">
        <f>IF($A410="","",SUMIFS('BLAST COLDROOM 1'!AA$2:AA350,'BLAST COLDROOM 1'!$C$2:$C350,$B410,'BLAST COLDROOM 1'!$E$2:$E350,$C410,'BLAST COLDROOM 1'!$A$2:$A350,$A410))</f>
        <v/>
      </c>
      <c r="Z410" s="5" t="str">
        <f>IF($A410="","",SUMIFS('BLAST COLDROOM 1'!AB$2:AB350,'BLAST COLDROOM 1'!$C$2:$C350,$B410,'BLAST COLDROOM 1'!$E$2:$E350,$C410,'BLAST COLDROOM 1'!$A$2:$A350,$A410))</f>
        <v/>
      </c>
      <c r="AA410" s="5" t="str">
        <f>IF($A410="","",SUMIFS('BLAST COLDROOM 1'!AC$2:AC350,'BLAST COLDROOM 1'!$C$2:$C350,$B410,'BLAST COLDROOM 1'!$E$2:$E350,$C410,'BLAST COLDROOM 1'!$A$2:$A350,$A410))</f>
        <v/>
      </c>
      <c r="AB410" s="5" t="str">
        <f>IF($A410="","",SUMIFS('BLAST COLDROOM 1'!AD$2:AD350,'BLAST COLDROOM 1'!$C$2:$C350,$B410,'BLAST COLDROOM 1'!$E$2:$E350,$C410,'BLAST COLDROOM 1'!$A$2:$A350,$A410))</f>
        <v/>
      </c>
      <c r="AC410" s="5" t="str">
        <f>IF($A410="","",SUMIFS('BLAST COLDROOM 1'!AE$2:AE350,'BLAST COLDROOM 1'!$C$2:$C350,$B410,'BLAST COLDROOM 1'!$E$2:$E350,$C410,'BLAST COLDROOM 1'!$A$2:$A350,$A410))</f>
        <v/>
      </c>
      <c r="AD410" s="5" t="str">
        <f>IF($A410="","",SUMIFS('BLAST COLDROOM 1'!AF$2:AF350,'BLAST COLDROOM 1'!$C$2:$C350,$B410,'BLAST COLDROOM 1'!$E$2:$E350,$C410,'BLAST COLDROOM 1'!$A$2:$A350,$A410))</f>
        <v/>
      </c>
      <c r="AE410" s="5" t="str">
        <f>IF($A410="","",SUMIFS('BLAST COLDROOM 1'!AG$2:AG350,'BLAST COLDROOM 1'!$C$2:$C350,$B410,'BLAST COLDROOM 1'!$E$2:$E350,$C410,'BLAST COLDROOM 1'!$A$2:$A350,$A410))</f>
        <v/>
      </c>
      <c r="AF410" s="5" t="str">
        <f>IF($A410="","",SUMIFS('BLAST COLDROOM 1'!AH$2:AH350,'BLAST COLDROOM 1'!$C$2:$C350,$B410,'BLAST COLDROOM 1'!$E$2:$E350,$C410,'BLAST COLDROOM 1'!$A$2:$A350,$A410))</f>
        <v/>
      </c>
      <c r="AG410" s="5" t="str">
        <f>IF($A410="","",SUMIFS('BLAST COLDROOM 1'!AI$2:AI350,'BLAST COLDROOM 1'!$C$2:$C350,$B410,'BLAST COLDROOM 1'!$E$2:$E350,$C410,'BLAST COLDROOM 1'!$A$2:$A350,$A410))</f>
        <v/>
      </c>
      <c r="AH410" s="5" t="str">
        <f>IF($A410="","",SUMIFS('BLAST COLDROOM 1'!AJ$2:AJ350,'BLAST COLDROOM 1'!$C$2:$C350,$B410,'BLAST COLDROOM 1'!$E$2:$E350,$C410,'BLAST COLDROOM 1'!$A$2:$A350,$A410))</f>
        <v/>
      </c>
      <c r="AI410" s="5" t="str">
        <f>IF($A410="","",SUMIFS('BLAST COLDROOM 1'!AK$2:AK350,'BLAST COLDROOM 1'!$C$2:$C350,$B410,'BLAST COLDROOM 1'!$E$2:$E350,$C410,'BLAST COLDROOM 1'!$A$2:$A350,$A410))</f>
        <v/>
      </c>
      <c r="AJ410" s="5" t="str">
        <f>IF($A410="","",SUMIFS('BLAST COLDROOM 1'!AL$2:AL350,'BLAST COLDROOM 1'!$C$2:$C350,$B410,'BLAST COLDROOM 1'!$E$2:$E350,$C410,'BLAST COLDROOM 1'!$A$2:$A350,$A410))</f>
        <v/>
      </c>
    </row>
    <row r="411" ht="15.75" customHeight="1">
      <c r="A411" s="17"/>
      <c r="B411" s="5"/>
      <c r="C411" s="5"/>
      <c r="D411" s="5" t="str">
        <f>IF($A411="","",SUMIFS('BLAST COLDROOM 1'!F$2:F350,'BLAST COLDROOM 1'!$C$2:$C350,$B411,'BLAST COLDROOM 1'!$E$2:$E350,$C411,'BLAST COLDROOM 1'!$A$2:$A350,$A411))</f>
        <v/>
      </c>
      <c r="E411" s="5" t="str">
        <f>IF($A411="","",SUMIFS('BLAST COLDROOM 1'!G$2:G350,'BLAST COLDROOM 1'!$C$2:$C350,$B411,'BLAST COLDROOM 1'!$E$2:$E350,$C411,'BLAST COLDROOM 1'!$A$2:$A350,$A411))</f>
        <v/>
      </c>
      <c r="F411" s="5" t="str">
        <f>IF($A411="","",SUMIFS('BLAST COLDROOM 1'!H$2:H350,'BLAST COLDROOM 1'!$C$2:$C350,$B411,'BLAST COLDROOM 1'!$E$2:$E350,$C411,'BLAST COLDROOM 1'!$A$2:$A350,$A411))</f>
        <v/>
      </c>
      <c r="G411" s="5" t="str">
        <f>IF($A411="","",SUMIFS('BLAST COLDROOM 1'!I$2:I350,'BLAST COLDROOM 1'!$C$2:$C350,$B411,'BLAST COLDROOM 1'!$E$2:$E350,$C411,'BLAST COLDROOM 1'!$A$2:$A350,$A411))</f>
        <v/>
      </c>
      <c r="H411" s="5" t="str">
        <f>IF($A411="","",SUMIFS('BLAST COLDROOM 1'!J$2:J350,'BLAST COLDROOM 1'!$C$2:$C350,$B411,'BLAST COLDROOM 1'!$E$2:$E350,$C411,'BLAST COLDROOM 1'!$A$2:$A350,$A411))</f>
        <v/>
      </c>
      <c r="I411" s="5" t="str">
        <f>IF($A411="","",SUMIFS('BLAST COLDROOM 1'!K$2:K350,'BLAST COLDROOM 1'!$C$2:$C350,$B411,'BLAST COLDROOM 1'!$E$2:$E350,$C411,'BLAST COLDROOM 1'!$A$2:$A350,$A411))</f>
        <v/>
      </c>
      <c r="J411" s="5" t="str">
        <f>IF($A411="","",SUMIFS(#REF!,'BLAST COLDROOM 1'!$C$2:$C350,$B411,'BLAST COLDROOM 1'!$E$2:$E350,$C411,'BLAST COLDROOM 1'!$A$2:$A350,$A411))</f>
        <v/>
      </c>
      <c r="K411" s="5" t="str">
        <f>IF($A411="","",SUMIFS('BLAST COLDROOM 1'!M$2:M350,'BLAST COLDROOM 1'!$C$2:$C350,$B411,'BLAST COLDROOM 1'!$E$2:$E350,$C411,'BLAST COLDROOM 1'!$A$2:$A350,$A411))</f>
        <v/>
      </c>
      <c r="L411" s="5" t="str">
        <f>IF($A411="","",SUMIFS('BLAST COLDROOM 1'!N$2:N350,'BLAST COLDROOM 1'!$C$2:$C350,$B411,'BLAST COLDROOM 1'!$E$2:$E350,$C411,'BLAST COLDROOM 1'!$A$2:$A350,$A411))</f>
        <v/>
      </c>
      <c r="M411" s="5" t="str">
        <f>IF($A411="","",SUMIFS('BLAST COLDROOM 1'!O$2:O350,'BLAST COLDROOM 1'!$C$2:$C350,$B411,'BLAST COLDROOM 1'!$E$2:$E350,$C411,'BLAST COLDROOM 1'!$A$2:$A350,$A411))</f>
        <v/>
      </c>
      <c r="N411" s="5" t="str">
        <f>IF($A411="","",SUMIFS('BLAST COLDROOM 1'!P$2:P350,'BLAST COLDROOM 1'!$C$2:$C350,$B411,'BLAST COLDROOM 1'!$E$2:$E350,$C411,'BLAST COLDROOM 1'!$A$2:$A350,$A411))</f>
        <v/>
      </c>
      <c r="O411" s="5" t="str">
        <f>IF($A411="","",SUMIFS('BLAST COLDROOM 1'!Q$2:Q350,'BLAST COLDROOM 1'!$C$2:$C350,$B411,'BLAST COLDROOM 1'!$E$2:$E350,$C411,'BLAST COLDROOM 1'!$A$2:$A350,$A411))</f>
        <v/>
      </c>
      <c r="P411" s="5" t="str">
        <f>IF($A411="","",SUMIFS('BLAST COLDROOM 1'!R$2:R350,'BLAST COLDROOM 1'!$C$2:$C350,$B411,'BLAST COLDROOM 1'!$E$2:$E350,$C411,'BLAST COLDROOM 1'!$A$2:$A350,$A411))</f>
        <v/>
      </c>
      <c r="Q411" s="5" t="str">
        <f>IF($A411="","",SUMIFS('BLAST COLDROOM 1'!S$2:S350,'BLAST COLDROOM 1'!$C$2:$C350,$B411,'BLAST COLDROOM 1'!$E$2:$E350,$C411,'BLAST COLDROOM 1'!$A$2:$A350,$A411))</f>
        <v/>
      </c>
      <c r="R411" s="5" t="str">
        <f>IF($A411="","",SUMIFS('BLAST COLDROOM 1'!T$2:T350,'BLAST COLDROOM 1'!$C$2:$C350,$B411,'BLAST COLDROOM 1'!$E$2:$E350,$C411,'BLAST COLDROOM 1'!$A$2:$A350,$A411))</f>
        <v/>
      </c>
      <c r="S411" s="5" t="str">
        <f>IF($A411="","",SUMIFS('BLAST COLDROOM 1'!U$2:U350,'BLAST COLDROOM 1'!$C$2:$C350,$B411,'BLAST COLDROOM 1'!$E$2:$E350,$C411,'BLAST COLDROOM 1'!$A$2:$A350,$A411))</f>
        <v/>
      </c>
      <c r="T411" s="5" t="str">
        <f>IF($A411="","",SUMIFS('BLAST COLDROOM 1'!V$2:V350,'BLAST COLDROOM 1'!$C$2:$C350,$B411,'BLAST COLDROOM 1'!$E$2:$E350,$C411,'BLAST COLDROOM 1'!$A$2:$A350,$A411))</f>
        <v/>
      </c>
      <c r="U411" s="5" t="str">
        <f>IF($A411="","",SUMIFS(#REF!,'BLAST COLDROOM 1'!$C$2:$C350,$B411,'BLAST COLDROOM 1'!$E$2:$E350,$C411,'BLAST COLDROOM 1'!$A$2:$A350,$A411))</f>
        <v/>
      </c>
      <c r="V411" s="5" t="str">
        <f>IF($A411="","",SUMIFS('BLAST COLDROOM 1'!X$2:X350,'BLAST COLDROOM 1'!$C$2:$C350,$B411,'BLAST COLDROOM 1'!$E$2:$E350,$C411,'BLAST COLDROOM 1'!$A$2:$A350,$A411))</f>
        <v/>
      </c>
      <c r="W411" s="5" t="str">
        <f>IF($A411="","",SUMIFS('BLAST COLDROOM 1'!Y$2:Y350,'BLAST COLDROOM 1'!$C$2:$C350,$B411,'BLAST COLDROOM 1'!$E$2:$E350,$C411,'BLAST COLDROOM 1'!$A$2:$A350,$A411))</f>
        <v/>
      </c>
      <c r="X411" s="5" t="str">
        <f>IF($A411="","",SUMIFS('BLAST COLDROOM 1'!Z$2:Z350,'BLAST COLDROOM 1'!$C$2:$C350,$B411,'BLAST COLDROOM 1'!$E$2:$E350,$C411,'BLAST COLDROOM 1'!$A$2:$A350,$A411))</f>
        <v/>
      </c>
      <c r="Y411" s="5" t="str">
        <f>IF($A411="","",SUMIFS('BLAST COLDROOM 1'!AA$2:AA350,'BLAST COLDROOM 1'!$C$2:$C350,$B411,'BLAST COLDROOM 1'!$E$2:$E350,$C411,'BLAST COLDROOM 1'!$A$2:$A350,$A411))</f>
        <v/>
      </c>
      <c r="Z411" s="5" t="str">
        <f>IF($A411="","",SUMIFS('BLAST COLDROOM 1'!AB$2:AB350,'BLAST COLDROOM 1'!$C$2:$C350,$B411,'BLAST COLDROOM 1'!$E$2:$E350,$C411,'BLAST COLDROOM 1'!$A$2:$A350,$A411))</f>
        <v/>
      </c>
      <c r="AA411" s="5" t="str">
        <f>IF($A411="","",SUMIFS('BLAST COLDROOM 1'!AC$2:AC350,'BLAST COLDROOM 1'!$C$2:$C350,$B411,'BLAST COLDROOM 1'!$E$2:$E350,$C411,'BLAST COLDROOM 1'!$A$2:$A350,$A411))</f>
        <v/>
      </c>
      <c r="AB411" s="5" t="str">
        <f>IF($A411="","",SUMIFS('BLAST COLDROOM 1'!AD$2:AD350,'BLAST COLDROOM 1'!$C$2:$C350,$B411,'BLAST COLDROOM 1'!$E$2:$E350,$C411,'BLAST COLDROOM 1'!$A$2:$A350,$A411))</f>
        <v/>
      </c>
      <c r="AC411" s="5" t="str">
        <f>IF($A411="","",SUMIFS('BLAST COLDROOM 1'!AE$2:AE350,'BLAST COLDROOM 1'!$C$2:$C350,$B411,'BLAST COLDROOM 1'!$E$2:$E350,$C411,'BLAST COLDROOM 1'!$A$2:$A350,$A411))</f>
        <v/>
      </c>
      <c r="AD411" s="5" t="str">
        <f>IF($A411="","",SUMIFS('BLAST COLDROOM 1'!AF$2:AF350,'BLAST COLDROOM 1'!$C$2:$C350,$B411,'BLAST COLDROOM 1'!$E$2:$E350,$C411,'BLAST COLDROOM 1'!$A$2:$A350,$A411))</f>
        <v/>
      </c>
      <c r="AE411" s="5" t="str">
        <f>IF($A411="","",SUMIFS('BLAST COLDROOM 1'!AG$2:AG350,'BLAST COLDROOM 1'!$C$2:$C350,$B411,'BLAST COLDROOM 1'!$E$2:$E350,$C411,'BLAST COLDROOM 1'!$A$2:$A350,$A411))</f>
        <v/>
      </c>
      <c r="AF411" s="5" t="str">
        <f>IF($A411="","",SUMIFS('BLAST COLDROOM 1'!AH$2:AH350,'BLAST COLDROOM 1'!$C$2:$C350,$B411,'BLAST COLDROOM 1'!$E$2:$E350,$C411,'BLAST COLDROOM 1'!$A$2:$A350,$A411))</f>
        <v/>
      </c>
      <c r="AG411" s="5" t="str">
        <f>IF($A411="","",SUMIFS('BLAST COLDROOM 1'!AI$2:AI350,'BLAST COLDROOM 1'!$C$2:$C350,$B411,'BLAST COLDROOM 1'!$E$2:$E350,$C411,'BLAST COLDROOM 1'!$A$2:$A350,$A411))</f>
        <v/>
      </c>
      <c r="AH411" s="5" t="str">
        <f>IF($A411="","",SUMIFS('BLAST COLDROOM 1'!AJ$2:AJ350,'BLAST COLDROOM 1'!$C$2:$C350,$B411,'BLAST COLDROOM 1'!$E$2:$E350,$C411,'BLAST COLDROOM 1'!$A$2:$A350,$A411))</f>
        <v/>
      </c>
      <c r="AI411" s="5" t="str">
        <f>IF($A411="","",SUMIFS('BLAST COLDROOM 1'!AK$2:AK350,'BLAST COLDROOM 1'!$C$2:$C350,$B411,'BLAST COLDROOM 1'!$E$2:$E350,$C411,'BLAST COLDROOM 1'!$A$2:$A350,$A411))</f>
        <v/>
      </c>
      <c r="AJ411" s="5" t="str">
        <f>IF($A411="","",SUMIFS('BLAST COLDROOM 1'!AL$2:AL350,'BLAST COLDROOM 1'!$C$2:$C350,$B411,'BLAST COLDROOM 1'!$E$2:$E350,$C411,'BLAST COLDROOM 1'!$A$2:$A350,$A411))</f>
        <v/>
      </c>
    </row>
    <row r="412" ht="15.75" customHeight="1">
      <c r="A412" s="17"/>
      <c r="B412" s="5"/>
      <c r="C412" s="5"/>
      <c r="D412" s="5" t="str">
        <f>IF($A412="","",SUMIFS('BLAST COLDROOM 1'!F$2:F350,'BLAST COLDROOM 1'!$C$2:$C350,$B412,'BLAST COLDROOM 1'!$E$2:$E350,$C412,'BLAST COLDROOM 1'!$A$2:$A350,$A412))</f>
        <v/>
      </c>
      <c r="E412" s="5" t="str">
        <f>IF($A412="","",SUMIFS('BLAST COLDROOM 1'!G$2:G350,'BLAST COLDROOM 1'!$C$2:$C350,$B412,'BLAST COLDROOM 1'!$E$2:$E350,$C412,'BLAST COLDROOM 1'!$A$2:$A350,$A412))</f>
        <v/>
      </c>
      <c r="F412" s="5" t="str">
        <f>IF($A412="","",SUMIFS('BLAST COLDROOM 1'!H$2:H350,'BLAST COLDROOM 1'!$C$2:$C350,$B412,'BLAST COLDROOM 1'!$E$2:$E350,$C412,'BLAST COLDROOM 1'!$A$2:$A350,$A412))</f>
        <v/>
      </c>
      <c r="G412" s="5" t="str">
        <f>IF($A412="","",SUMIFS('BLAST COLDROOM 1'!I$2:I350,'BLAST COLDROOM 1'!$C$2:$C350,$B412,'BLAST COLDROOM 1'!$E$2:$E350,$C412,'BLAST COLDROOM 1'!$A$2:$A350,$A412))</f>
        <v/>
      </c>
      <c r="H412" s="5" t="str">
        <f>IF($A412="","",SUMIFS('BLAST COLDROOM 1'!J$2:J350,'BLAST COLDROOM 1'!$C$2:$C350,$B412,'BLAST COLDROOM 1'!$E$2:$E350,$C412,'BLAST COLDROOM 1'!$A$2:$A350,$A412))</f>
        <v/>
      </c>
      <c r="I412" s="5" t="str">
        <f>IF($A412="","",SUMIFS('BLAST COLDROOM 1'!K$2:K350,'BLAST COLDROOM 1'!$C$2:$C350,$B412,'BLAST COLDROOM 1'!$E$2:$E350,$C412,'BLAST COLDROOM 1'!$A$2:$A350,$A412))</f>
        <v/>
      </c>
      <c r="J412" s="5" t="str">
        <f>IF($A412="","",SUMIFS(#REF!,'BLAST COLDROOM 1'!$C$2:$C350,$B412,'BLAST COLDROOM 1'!$E$2:$E350,$C412,'BLAST COLDROOM 1'!$A$2:$A350,$A412))</f>
        <v/>
      </c>
      <c r="K412" s="5" t="str">
        <f>IF($A412="","",SUMIFS('BLAST COLDROOM 1'!M$2:M350,'BLAST COLDROOM 1'!$C$2:$C350,$B412,'BLAST COLDROOM 1'!$E$2:$E350,$C412,'BLAST COLDROOM 1'!$A$2:$A350,$A412))</f>
        <v/>
      </c>
      <c r="L412" s="5" t="str">
        <f>IF($A412="","",SUMIFS('BLAST COLDROOM 1'!N$2:N350,'BLAST COLDROOM 1'!$C$2:$C350,$B412,'BLAST COLDROOM 1'!$E$2:$E350,$C412,'BLAST COLDROOM 1'!$A$2:$A350,$A412))</f>
        <v/>
      </c>
      <c r="M412" s="5" t="str">
        <f>IF($A412="","",SUMIFS('BLAST COLDROOM 1'!O$2:O350,'BLAST COLDROOM 1'!$C$2:$C350,$B412,'BLAST COLDROOM 1'!$E$2:$E350,$C412,'BLAST COLDROOM 1'!$A$2:$A350,$A412))</f>
        <v/>
      </c>
      <c r="N412" s="5" t="str">
        <f>IF($A412="","",SUMIFS('BLAST COLDROOM 1'!P$2:P350,'BLAST COLDROOM 1'!$C$2:$C350,$B412,'BLAST COLDROOM 1'!$E$2:$E350,$C412,'BLAST COLDROOM 1'!$A$2:$A350,$A412))</f>
        <v/>
      </c>
      <c r="O412" s="5" t="str">
        <f>IF($A412="","",SUMIFS('BLAST COLDROOM 1'!Q$2:Q350,'BLAST COLDROOM 1'!$C$2:$C350,$B412,'BLAST COLDROOM 1'!$E$2:$E350,$C412,'BLAST COLDROOM 1'!$A$2:$A350,$A412))</f>
        <v/>
      </c>
      <c r="P412" s="5" t="str">
        <f>IF($A412="","",SUMIFS('BLAST COLDROOM 1'!R$2:R350,'BLAST COLDROOM 1'!$C$2:$C350,$B412,'BLAST COLDROOM 1'!$E$2:$E350,$C412,'BLAST COLDROOM 1'!$A$2:$A350,$A412))</f>
        <v/>
      </c>
      <c r="Q412" s="5" t="str">
        <f>IF($A412="","",SUMIFS('BLAST COLDROOM 1'!S$2:S350,'BLAST COLDROOM 1'!$C$2:$C350,$B412,'BLAST COLDROOM 1'!$E$2:$E350,$C412,'BLAST COLDROOM 1'!$A$2:$A350,$A412))</f>
        <v/>
      </c>
      <c r="R412" s="5" t="str">
        <f>IF($A412="","",SUMIFS('BLAST COLDROOM 1'!T$2:T350,'BLAST COLDROOM 1'!$C$2:$C350,$B412,'BLAST COLDROOM 1'!$E$2:$E350,$C412,'BLAST COLDROOM 1'!$A$2:$A350,$A412))</f>
        <v/>
      </c>
      <c r="S412" s="5" t="str">
        <f>IF($A412="","",SUMIFS('BLAST COLDROOM 1'!U$2:U350,'BLAST COLDROOM 1'!$C$2:$C350,$B412,'BLAST COLDROOM 1'!$E$2:$E350,$C412,'BLAST COLDROOM 1'!$A$2:$A350,$A412))</f>
        <v/>
      </c>
      <c r="T412" s="5" t="str">
        <f>IF($A412="","",SUMIFS('BLAST COLDROOM 1'!V$2:V350,'BLAST COLDROOM 1'!$C$2:$C350,$B412,'BLAST COLDROOM 1'!$E$2:$E350,$C412,'BLAST COLDROOM 1'!$A$2:$A350,$A412))</f>
        <v/>
      </c>
      <c r="U412" s="5" t="str">
        <f>IF($A412="","",SUMIFS(#REF!,'BLAST COLDROOM 1'!$C$2:$C350,$B412,'BLAST COLDROOM 1'!$E$2:$E350,$C412,'BLAST COLDROOM 1'!$A$2:$A350,$A412))</f>
        <v/>
      </c>
      <c r="V412" s="5" t="str">
        <f>IF($A412="","",SUMIFS('BLAST COLDROOM 1'!X$2:X350,'BLAST COLDROOM 1'!$C$2:$C350,$B412,'BLAST COLDROOM 1'!$E$2:$E350,$C412,'BLAST COLDROOM 1'!$A$2:$A350,$A412))</f>
        <v/>
      </c>
      <c r="W412" s="5" t="str">
        <f>IF($A412="","",SUMIFS('BLAST COLDROOM 1'!Y$2:Y350,'BLAST COLDROOM 1'!$C$2:$C350,$B412,'BLAST COLDROOM 1'!$E$2:$E350,$C412,'BLAST COLDROOM 1'!$A$2:$A350,$A412))</f>
        <v/>
      </c>
      <c r="X412" s="5" t="str">
        <f>IF($A412="","",SUMIFS('BLAST COLDROOM 1'!Z$2:Z350,'BLAST COLDROOM 1'!$C$2:$C350,$B412,'BLAST COLDROOM 1'!$E$2:$E350,$C412,'BLAST COLDROOM 1'!$A$2:$A350,$A412))</f>
        <v/>
      </c>
      <c r="Y412" s="5" t="str">
        <f>IF($A412="","",SUMIFS('BLAST COLDROOM 1'!AA$2:AA350,'BLAST COLDROOM 1'!$C$2:$C350,$B412,'BLAST COLDROOM 1'!$E$2:$E350,$C412,'BLAST COLDROOM 1'!$A$2:$A350,$A412))</f>
        <v/>
      </c>
      <c r="Z412" s="5" t="str">
        <f>IF($A412="","",SUMIFS('BLAST COLDROOM 1'!AB$2:AB350,'BLAST COLDROOM 1'!$C$2:$C350,$B412,'BLAST COLDROOM 1'!$E$2:$E350,$C412,'BLAST COLDROOM 1'!$A$2:$A350,$A412))</f>
        <v/>
      </c>
      <c r="AA412" s="5" t="str">
        <f>IF($A412="","",SUMIFS('BLAST COLDROOM 1'!AC$2:AC350,'BLAST COLDROOM 1'!$C$2:$C350,$B412,'BLAST COLDROOM 1'!$E$2:$E350,$C412,'BLAST COLDROOM 1'!$A$2:$A350,$A412))</f>
        <v/>
      </c>
      <c r="AB412" s="5" t="str">
        <f>IF($A412="","",SUMIFS('BLAST COLDROOM 1'!AD$2:AD350,'BLAST COLDROOM 1'!$C$2:$C350,$B412,'BLAST COLDROOM 1'!$E$2:$E350,$C412,'BLAST COLDROOM 1'!$A$2:$A350,$A412))</f>
        <v/>
      </c>
      <c r="AC412" s="5" t="str">
        <f>IF($A412="","",SUMIFS('BLAST COLDROOM 1'!AE$2:AE350,'BLAST COLDROOM 1'!$C$2:$C350,$B412,'BLAST COLDROOM 1'!$E$2:$E350,$C412,'BLAST COLDROOM 1'!$A$2:$A350,$A412))</f>
        <v/>
      </c>
      <c r="AD412" s="5" t="str">
        <f>IF($A412="","",SUMIFS('BLAST COLDROOM 1'!AF$2:AF350,'BLAST COLDROOM 1'!$C$2:$C350,$B412,'BLAST COLDROOM 1'!$E$2:$E350,$C412,'BLAST COLDROOM 1'!$A$2:$A350,$A412))</f>
        <v/>
      </c>
      <c r="AE412" s="5" t="str">
        <f>IF($A412="","",SUMIFS('BLAST COLDROOM 1'!AG$2:AG350,'BLAST COLDROOM 1'!$C$2:$C350,$B412,'BLAST COLDROOM 1'!$E$2:$E350,$C412,'BLAST COLDROOM 1'!$A$2:$A350,$A412))</f>
        <v/>
      </c>
      <c r="AF412" s="5" t="str">
        <f>IF($A412="","",SUMIFS('BLAST COLDROOM 1'!AH$2:AH350,'BLAST COLDROOM 1'!$C$2:$C350,$B412,'BLAST COLDROOM 1'!$E$2:$E350,$C412,'BLAST COLDROOM 1'!$A$2:$A350,$A412))</f>
        <v/>
      </c>
      <c r="AG412" s="5" t="str">
        <f>IF($A412="","",SUMIFS('BLAST COLDROOM 1'!AI$2:AI350,'BLAST COLDROOM 1'!$C$2:$C350,$B412,'BLAST COLDROOM 1'!$E$2:$E350,$C412,'BLAST COLDROOM 1'!$A$2:$A350,$A412))</f>
        <v/>
      </c>
      <c r="AH412" s="5" t="str">
        <f>IF($A412="","",SUMIFS('BLAST COLDROOM 1'!AJ$2:AJ350,'BLAST COLDROOM 1'!$C$2:$C350,$B412,'BLAST COLDROOM 1'!$E$2:$E350,$C412,'BLAST COLDROOM 1'!$A$2:$A350,$A412))</f>
        <v/>
      </c>
      <c r="AI412" s="5" t="str">
        <f>IF($A412="","",SUMIFS('BLAST COLDROOM 1'!AK$2:AK350,'BLAST COLDROOM 1'!$C$2:$C350,$B412,'BLAST COLDROOM 1'!$E$2:$E350,$C412,'BLAST COLDROOM 1'!$A$2:$A350,$A412))</f>
        <v/>
      </c>
      <c r="AJ412" s="5" t="str">
        <f>IF($A412="","",SUMIFS('BLAST COLDROOM 1'!AL$2:AL350,'BLAST COLDROOM 1'!$C$2:$C350,$B412,'BLAST COLDROOM 1'!$E$2:$E350,$C412,'BLAST COLDROOM 1'!$A$2:$A350,$A412))</f>
        <v/>
      </c>
    </row>
    <row r="413" ht="15.75" customHeight="1">
      <c r="A413" s="17"/>
      <c r="B413" s="5"/>
      <c r="C413" s="5"/>
      <c r="D413" s="5" t="str">
        <f>IF($A413="","",SUMIFS('BLAST COLDROOM 1'!F$2:F350,'BLAST COLDROOM 1'!$C$2:$C350,$B413,'BLAST COLDROOM 1'!$E$2:$E350,$C413,'BLAST COLDROOM 1'!$A$2:$A350,$A413))</f>
        <v/>
      </c>
      <c r="E413" s="5" t="str">
        <f>IF($A413="","",SUMIFS('BLAST COLDROOM 1'!G$2:G350,'BLAST COLDROOM 1'!$C$2:$C350,$B413,'BLAST COLDROOM 1'!$E$2:$E350,$C413,'BLAST COLDROOM 1'!$A$2:$A350,$A413))</f>
        <v/>
      </c>
      <c r="F413" s="5" t="str">
        <f>IF($A413="","",SUMIFS('BLAST COLDROOM 1'!H$2:H350,'BLAST COLDROOM 1'!$C$2:$C350,$B413,'BLAST COLDROOM 1'!$E$2:$E350,$C413,'BLAST COLDROOM 1'!$A$2:$A350,$A413))</f>
        <v/>
      </c>
      <c r="G413" s="5" t="str">
        <f>IF($A413="","",SUMIFS('BLAST COLDROOM 1'!I$2:I350,'BLAST COLDROOM 1'!$C$2:$C350,$B413,'BLAST COLDROOM 1'!$E$2:$E350,$C413,'BLAST COLDROOM 1'!$A$2:$A350,$A413))</f>
        <v/>
      </c>
      <c r="H413" s="5" t="str">
        <f>IF($A413="","",SUMIFS('BLAST COLDROOM 1'!J$2:J350,'BLAST COLDROOM 1'!$C$2:$C350,$B413,'BLAST COLDROOM 1'!$E$2:$E350,$C413,'BLAST COLDROOM 1'!$A$2:$A350,$A413))</f>
        <v/>
      </c>
      <c r="I413" s="5" t="str">
        <f>IF($A413="","",SUMIFS('BLAST COLDROOM 1'!K$2:K350,'BLAST COLDROOM 1'!$C$2:$C350,$B413,'BLAST COLDROOM 1'!$E$2:$E350,$C413,'BLAST COLDROOM 1'!$A$2:$A350,$A413))</f>
        <v/>
      </c>
      <c r="J413" s="5" t="str">
        <f>IF($A413="","",SUMIFS(#REF!,'BLAST COLDROOM 1'!$C$2:$C350,$B413,'BLAST COLDROOM 1'!$E$2:$E350,$C413,'BLAST COLDROOM 1'!$A$2:$A350,$A413))</f>
        <v/>
      </c>
      <c r="K413" s="5" t="str">
        <f>IF($A413="","",SUMIFS('BLAST COLDROOM 1'!M$2:M350,'BLAST COLDROOM 1'!$C$2:$C350,$B413,'BLAST COLDROOM 1'!$E$2:$E350,$C413,'BLAST COLDROOM 1'!$A$2:$A350,$A413))</f>
        <v/>
      </c>
      <c r="L413" s="5" t="str">
        <f>IF($A413="","",SUMIFS('BLAST COLDROOM 1'!N$2:N350,'BLAST COLDROOM 1'!$C$2:$C350,$B413,'BLAST COLDROOM 1'!$E$2:$E350,$C413,'BLAST COLDROOM 1'!$A$2:$A350,$A413))</f>
        <v/>
      </c>
      <c r="M413" s="5" t="str">
        <f>IF($A413="","",SUMIFS('BLAST COLDROOM 1'!O$2:O350,'BLAST COLDROOM 1'!$C$2:$C350,$B413,'BLAST COLDROOM 1'!$E$2:$E350,$C413,'BLAST COLDROOM 1'!$A$2:$A350,$A413))</f>
        <v/>
      </c>
      <c r="N413" s="5" t="str">
        <f>IF($A413="","",SUMIFS('BLAST COLDROOM 1'!P$2:P350,'BLAST COLDROOM 1'!$C$2:$C350,$B413,'BLAST COLDROOM 1'!$E$2:$E350,$C413,'BLAST COLDROOM 1'!$A$2:$A350,$A413))</f>
        <v/>
      </c>
      <c r="O413" s="5" t="str">
        <f>IF($A413="","",SUMIFS('BLAST COLDROOM 1'!Q$2:Q350,'BLAST COLDROOM 1'!$C$2:$C350,$B413,'BLAST COLDROOM 1'!$E$2:$E350,$C413,'BLAST COLDROOM 1'!$A$2:$A350,$A413))</f>
        <v/>
      </c>
      <c r="P413" s="5" t="str">
        <f>IF($A413="","",SUMIFS('BLAST COLDROOM 1'!R$2:R350,'BLAST COLDROOM 1'!$C$2:$C350,$B413,'BLAST COLDROOM 1'!$E$2:$E350,$C413,'BLAST COLDROOM 1'!$A$2:$A350,$A413))</f>
        <v/>
      </c>
      <c r="Q413" s="5" t="str">
        <f>IF($A413="","",SUMIFS('BLAST COLDROOM 1'!S$2:S350,'BLAST COLDROOM 1'!$C$2:$C350,$B413,'BLAST COLDROOM 1'!$E$2:$E350,$C413,'BLAST COLDROOM 1'!$A$2:$A350,$A413))</f>
        <v/>
      </c>
      <c r="R413" s="5" t="str">
        <f>IF($A413="","",SUMIFS('BLAST COLDROOM 1'!T$2:T350,'BLAST COLDROOM 1'!$C$2:$C350,$B413,'BLAST COLDROOM 1'!$E$2:$E350,$C413,'BLAST COLDROOM 1'!$A$2:$A350,$A413))</f>
        <v/>
      </c>
      <c r="S413" s="5" t="str">
        <f>IF($A413="","",SUMIFS('BLAST COLDROOM 1'!U$2:U350,'BLAST COLDROOM 1'!$C$2:$C350,$B413,'BLAST COLDROOM 1'!$E$2:$E350,$C413,'BLAST COLDROOM 1'!$A$2:$A350,$A413))</f>
        <v/>
      </c>
      <c r="T413" s="5" t="str">
        <f>IF($A413="","",SUMIFS('BLAST COLDROOM 1'!V$2:V350,'BLAST COLDROOM 1'!$C$2:$C350,$B413,'BLAST COLDROOM 1'!$E$2:$E350,$C413,'BLAST COLDROOM 1'!$A$2:$A350,$A413))</f>
        <v/>
      </c>
      <c r="U413" s="5" t="str">
        <f>IF($A413="","",SUMIFS(#REF!,'BLAST COLDROOM 1'!$C$2:$C350,$B413,'BLAST COLDROOM 1'!$E$2:$E350,$C413,'BLAST COLDROOM 1'!$A$2:$A350,$A413))</f>
        <v/>
      </c>
      <c r="V413" s="5" t="str">
        <f>IF($A413="","",SUMIFS('BLAST COLDROOM 1'!X$2:X350,'BLAST COLDROOM 1'!$C$2:$C350,$B413,'BLAST COLDROOM 1'!$E$2:$E350,$C413,'BLAST COLDROOM 1'!$A$2:$A350,$A413))</f>
        <v/>
      </c>
      <c r="W413" s="5" t="str">
        <f>IF($A413="","",SUMIFS('BLAST COLDROOM 1'!Y$2:Y350,'BLAST COLDROOM 1'!$C$2:$C350,$B413,'BLAST COLDROOM 1'!$E$2:$E350,$C413,'BLAST COLDROOM 1'!$A$2:$A350,$A413))</f>
        <v/>
      </c>
      <c r="X413" s="5" t="str">
        <f>IF($A413="","",SUMIFS('BLAST COLDROOM 1'!Z$2:Z350,'BLAST COLDROOM 1'!$C$2:$C350,$B413,'BLAST COLDROOM 1'!$E$2:$E350,$C413,'BLAST COLDROOM 1'!$A$2:$A350,$A413))</f>
        <v/>
      </c>
      <c r="Y413" s="5" t="str">
        <f>IF($A413="","",SUMIFS('BLAST COLDROOM 1'!AA$2:AA350,'BLAST COLDROOM 1'!$C$2:$C350,$B413,'BLAST COLDROOM 1'!$E$2:$E350,$C413,'BLAST COLDROOM 1'!$A$2:$A350,$A413))</f>
        <v/>
      </c>
      <c r="Z413" s="5" t="str">
        <f>IF($A413="","",SUMIFS('BLAST COLDROOM 1'!AB$2:AB350,'BLAST COLDROOM 1'!$C$2:$C350,$B413,'BLAST COLDROOM 1'!$E$2:$E350,$C413,'BLAST COLDROOM 1'!$A$2:$A350,$A413))</f>
        <v/>
      </c>
      <c r="AA413" s="5" t="str">
        <f>IF($A413="","",SUMIFS('BLAST COLDROOM 1'!AC$2:AC350,'BLAST COLDROOM 1'!$C$2:$C350,$B413,'BLAST COLDROOM 1'!$E$2:$E350,$C413,'BLAST COLDROOM 1'!$A$2:$A350,$A413))</f>
        <v/>
      </c>
      <c r="AB413" s="5" t="str">
        <f>IF($A413="","",SUMIFS('BLAST COLDROOM 1'!AD$2:AD350,'BLAST COLDROOM 1'!$C$2:$C350,$B413,'BLAST COLDROOM 1'!$E$2:$E350,$C413,'BLAST COLDROOM 1'!$A$2:$A350,$A413))</f>
        <v/>
      </c>
      <c r="AC413" s="5" t="str">
        <f>IF($A413="","",SUMIFS('BLAST COLDROOM 1'!AE$2:AE350,'BLAST COLDROOM 1'!$C$2:$C350,$B413,'BLAST COLDROOM 1'!$E$2:$E350,$C413,'BLAST COLDROOM 1'!$A$2:$A350,$A413))</f>
        <v/>
      </c>
      <c r="AD413" s="5" t="str">
        <f>IF($A413="","",SUMIFS('BLAST COLDROOM 1'!AF$2:AF350,'BLAST COLDROOM 1'!$C$2:$C350,$B413,'BLAST COLDROOM 1'!$E$2:$E350,$C413,'BLAST COLDROOM 1'!$A$2:$A350,$A413))</f>
        <v/>
      </c>
      <c r="AE413" s="5" t="str">
        <f>IF($A413="","",SUMIFS('BLAST COLDROOM 1'!AG$2:AG350,'BLAST COLDROOM 1'!$C$2:$C350,$B413,'BLAST COLDROOM 1'!$E$2:$E350,$C413,'BLAST COLDROOM 1'!$A$2:$A350,$A413))</f>
        <v/>
      </c>
      <c r="AF413" s="5" t="str">
        <f>IF($A413="","",SUMIFS('BLAST COLDROOM 1'!AH$2:AH350,'BLAST COLDROOM 1'!$C$2:$C350,$B413,'BLAST COLDROOM 1'!$E$2:$E350,$C413,'BLAST COLDROOM 1'!$A$2:$A350,$A413))</f>
        <v/>
      </c>
      <c r="AG413" s="5" t="str">
        <f>IF($A413="","",SUMIFS('BLAST COLDROOM 1'!AI$2:AI350,'BLAST COLDROOM 1'!$C$2:$C350,$B413,'BLAST COLDROOM 1'!$E$2:$E350,$C413,'BLAST COLDROOM 1'!$A$2:$A350,$A413))</f>
        <v/>
      </c>
      <c r="AH413" s="5" t="str">
        <f>IF($A413="","",SUMIFS('BLAST COLDROOM 1'!AJ$2:AJ350,'BLAST COLDROOM 1'!$C$2:$C350,$B413,'BLAST COLDROOM 1'!$E$2:$E350,$C413,'BLAST COLDROOM 1'!$A$2:$A350,$A413))</f>
        <v/>
      </c>
      <c r="AI413" s="5" t="str">
        <f>IF($A413="","",SUMIFS('BLAST COLDROOM 1'!AK$2:AK350,'BLAST COLDROOM 1'!$C$2:$C350,$B413,'BLAST COLDROOM 1'!$E$2:$E350,$C413,'BLAST COLDROOM 1'!$A$2:$A350,$A413))</f>
        <v/>
      </c>
      <c r="AJ413" s="5" t="str">
        <f>IF($A413="","",SUMIFS('BLAST COLDROOM 1'!AL$2:AL350,'BLAST COLDROOM 1'!$C$2:$C350,$B413,'BLAST COLDROOM 1'!$E$2:$E350,$C413,'BLAST COLDROOM 1'!$A$2:$A350,$A413))</f>
        <v/>
      </c>
    </row>
    <row r="414" ht="15.75" customHeight="1">
      <c r="A414" s="17"/>
      <c r="B414" s="5"/>
      <c r="C414" s="5"/>
      <c r="D414" s="5" t="str">
        <f>IF($A414="","",SUMIFS('BLAST COLDROOM 1'!F$2:F350,'BLAST COLDROOM 1'!$C$2:$C350,$B414,'BLAST COLDROOM 1'!$E$2:$E350,$C414,'BLAST COLDROOM 1'!$A$2:$A350,$A414))</f>
        <v/>
      </c>
      <c r="E414" s="5" t="str">
        <f>IF($A414="","",SUMIFS('BLAST COLDROOM 1'!G$2:G350,'BLAST COLDROOM 1'!$C$2:$C350,$B414,'BLAST COLDROOM 1'!$E$2:$E350,$C414,'BLAST COLDROOM 1'!$A$2:$A350,$A414))</f>
        <v/>
      </c>
      <c r="F414" s="5" t="str">
        <f>IF($A414="","",SUMIFS('BLAST COLDROOM 1'!H$2:H350,'BLAST COLDROOM 1'!$C$2:$C350,$B414,'BLAST COLDROOM 1'!$E$2:$E350,$C414,'BLAST COLDROOM 1'!$A$2:$A350,$A414))</f>
        <v/>
      </c>
      <c r="G414" s="5" t="str">
        <f>IF($A414="","",SUMIFS('BLAST COLDROOM 1'!I$2:I350,'BLAST COLDROOM 1'!$C$2:$C350,$B414,'BLAST COLDROOM 1'!$E$2:$E350,$C414,'BLAST COLDROOM 1'!$A$2:$A350,$A414))</f>
        <v/>
      </c>
      <c r="H414" s="5" t="str">
        <f>IF($A414="","",SUMIFS('BLAST COLDROOM 1'!J$2:J350,'BLAST COLDROOM 1'!$C$2:$C350,$B414,'BLAST COLDROOM 1'!$E$2:$E350,$C414,'BLAST COLDROOM 1'!$A$2:$A350,$A414))</f>
        <v/>
      </c>
      <c r="I414" s="5" t="str">
        <f>IF($A414="","",SUMIFS('BLAST COLDROOM 1'!K$2:K350,'BLAST COLDROOM 1'!$C$2:$C350,$B414,'BLAST COLDROOM 1'!$E$2:$E350,$C414,'BLAST COLDROOM 1'!$A$2:$A350,$A414))</f>
        <v/>
      </c>
      <c r="J414" s="5" t="str">
        <f>IF($A414="","",SUMIFS(#REF!,'BLAST COLDROOM 1'!$C$2:$C350,$B414,'BLAST COLDROOM 1'!$E$2:$E350,$C414,'BLAST COLDROOM 1'!$A$2:$A350,$A414))</f>
        <v/>
      </c>
      <c r="K414" s="5" t="str">
        <f>IF($A414="","",SUMIFS('BLAST COLDROOM 1'!M$2:M350,'BLAST COLDROOM 1'!$C$2:$C350,$B414,'BLAST COLDROOM 1'!$E$2:$E350,$C414,'BLAST COLDROOM 1'!$A$2:$A350,$A414))</f>
        <v/>
      </c>
      <c r="L414" s="5" t="str">
        <f>IF($A414="","",SUMIFS('BLAST COLDROOM 1'!N$2:N350,'BLAST COLDROOM 1'!$C$2:$C350,$B414,'BLAST COLDROOM 1'!$E$2:$E350,$C414,'BLAST COLDROOM 1'!$A$2:$A350,$A414))</f>
        <v/>
      </c>
      <c r="M414" s="5" t="str">
        <f>IF($A414="","",SUMIFS('BLAST COLDROOM 1'!O$2:O350,'BLAST COLDROOM 1'!$C$2:$C350,$B414,'BLAST COLDROOM 1'!$E$2:$E350,$C414,'BLAST COLDROOM 1'!$A$2:$A350,$A414))</f>
        <v/>
      </c>
      <c r="N414" s="5" t="str">
        <f>IF($A414="","",SUMIFS('BLAST COLDROOM 1'!P$2:P350,'BLAST COLDROOM 1'!$C$2:$C350,$B414,'BLAST COLDROOM 1'!$E$2:$E350,$C414,'BLAST COLDROOM 1'!$A$2:$A350,$A414))</f>
        <v/>
      </c>
      <c r="O414" s="5" t="str">
        <f>IF($A414="","",SUMIFS('BLAST COLDROOM 1'!Q$2:Q350,'BLAST COLDROOM 1'!$C$2:$C350,$B414,'BLAST COLDROOM 1'!$E$2:$E350,$C414,'BLAST COLDROOM 1'!$A$2:$A350,$A414))</f>
        <v/>
      </c>
      <c r="P414" s="5" t="str">
        <f>IF($A414="","",SUMIFS('BLAST COLDROOM 1'!R$2:R350,'BLAST COLDROOM 1'!$C$2:$C350,$B414,'BLAST COLDROOM 1'!$E$2:$E350,$C414,'BLAST COLDROOM 1'!$A$2:$A350,$A414))</f>
        <v/>
      </c>
      <c r="Q414" s="5" t="str">
        <f>IF($A414="","",SUMIFS('BLAST COLDROOM 1'!S$2:S350,'BLAST COLDROOM 1'!$C$2:$C350,$B414,'BLAST COLDROOM 1'!$E$2:$E350,$C414,'BLAST COLDROOM 1'!$A$2:$A350,$A414))</f>
        <v/>
      </c>
      <c r="R414" s="5" t="str">
        <f>IF($A414="","",SUMIFS('BLAST COLDROOM 1'!T$2:T350,'BLAST COLDROOM 1'!$C$2:$C350,$B414,'BLAST COLDROOM 1'!$E$2:$E350,$C414,'BLAST COLDROOM 1'!$A$2:$A350,$A414))</f>
        <v/>
      </c>
      <c r="S414" s="5" t="str">
        <f>IF($A414="","",SUMIFS('BLAST COLDROOM 1'!U$2:U350,'BLAST COLDROOM 1'!$C$2:$C350,$B414,'BLAST COLDROOM 1'!$E$2:$E350,$C414,'BLAST COLDROOM 1'!$A$2:$A350,$A414))</f>
        <v/>
      </c>
      <c r="T414" s="5" t="str">
        <f>IF($A414="","",SUMIFS('BLAST COLDROOM 1'!V$2:V350,'BLAST COLDROOM 1'!$C$2:$C350,$B414,'BLAST COLDROOM 1'!$E$2:$E350,$C414,'BLAST COLDROOM 1'!$A$2:$A350,$A414))</f>
        <v/>
      </c>
      <c r="U414" s="5" t="str">
        <f>IF($A414="","",SUMIFS(#REF!,'BLAST COLDROOM 1'!$C$2:$C350,$B414,'BLAST COLDROOM 1'!$E$2:$E350,$C414,'BLAST COLDROOM 1'!$A$2:$A350,$A414))</f>
        <v/>
      </c>
      <c r="V414" s="5" t="str">
        <f>IF($A414="","",SUMIFS('BLAST COLDROOM 1'!X$2:X350,'BLAST COLDROOM 1'!$C$2:$C350,$B414,'BLAST COLDROOM 1'!$E$2:$E350,$C414,'BLAST COLDROOM 1'!$A$2:$A350,$A414))</f>
        <v/>
      </c>
      <c r="W414" s="5" t="str">
        <f>IF($A414="","",SUMIFS('BLAST COLDROOM 1'!Y$2:Y350,'BLAST COLDROOM 1'!$C$2:$C350,$B414,'BLAST COLDROOM 1'!$E$2:$E350,$C414,'BLAST COLDROOM 1'!$A$2:$A350,$A414))</f>
        <v/>
      </c>
      <c r="X414" s="5" t="str">
        <f>IF($A414="","",SUMIFS('BLAST COLDROOM 1'!Z$2:Z350,'BLAST COLDROOM 1'!$C$2:$C350,$B414,'BLAST COLDROOM 1'!$E$2:$E350,$C414,'BLAST COLDROOM 1'!$A$2:$A350,$A414))</f>
        <v/>
      </c>
      <c r="Y414" s="5" t="str">
        <f>IF($A414="","",SUMIFS('BLAST COLDROOM 1'!AA$2:AA350,'BLAST COLDROOM 1'!$C$2:$C350,$B414,'BLAST COLDROOM 1'!$E$2:$E350,$C414,'BLAST COLDROOM 1'!$A$2:$A350,$A414))</f>
        <v/>
      </c>
      <c r="Z414" s="5" t="str">
        <f>IF($A414="","",SUMIFS('BLAST COLDROOM 1'!AB$2:AB350,'BLAST COLDROOM 1'!$C$2:$C350,$B414,'BLAST COLDROOM 1'!$E$2:$E350,$C414,'BLAST COLDROOM 1'!$A$2:$A350,$A414))</f>
        <v/>
      </c>
      <c r="AA414" s="5" t="str">
        <f>IF($A414="","",SUMIFS('BLAST COLDROOM 1'!AC$2:AC350,'BLAST COLDROOM 1'!$C$2:$C350,$B414,'BLAST COLDROOM 1'!$E$2:$E350,$C414,'BLAST COLDROOM 1'!$A$2:$A350,$A414))</f>
        <v/>
      </c>
      <c r="AB414" s="5" t="str">
        <f>IF($A414="","",SUMIFS('BLAST COLDROOM 1'!AD$2:AD350,'BLAST COLDROOM 1'!$C$2:$C350,$B414,'BLAST COLDROOM 1'!$E$2:$E350,$C414,'BLAST COLDROOM 1'!$A$2:$A350,$A414))</f>
        <v/>
      </c>
      <c r="AC414" s="5" t="str">
        <f>IF($A414="","",SUMIFS('BLAST COLDROOM 1'!AE$2:AE350,'BLAST COLDROOM 1'!$C$2:$C350,$B414,'BLAST COLDROOM 1'!$E$2:$E350,$C414,'BLAST COLDROOM 1'!$A$2:$A350,$A414))</f>
        <v/>
      </c>
      <c r="AD414" s="5" t="str">
        <f>IF($A414="","",SUMIFS('BLAST COLDROOM 1'!AF$2:AF350,'BLAST COLDROOM 1'!$C$2:$C350,$B414,'BLAST COLDROOM 1'!$E$2:$E350,$C414,'BLAST COLDROOM 1'!$A$2:$A350,$A414))</f>
        <v/>
      </c>
      <c r="AE414" s="5" t="str">
        <f>IF($A414="","",SUMIFS('BLAST COLDROOM 1'!AG$2:AG350,'BLAST COLDROOM 1'!$C$2:$C350,$B414,'BLAST COLDROOM 1'!$E$2:$E350,$C414,'BLAST COLDROOM 1'!$A$2:$A350,$A414))</f>
        <v/>
      </c>
      <c r="AF414" s="5" t="str">
        <f>IF($A414="","",SUMIFS('BLAST COLDROOM 1'!AH$2:AH350,'BLAST COLDROOM 1'!$C$2:$C350,$B414,'BLAST COLDROOM 1'!$E$2:$E350,$C414,'BLAST COLDROOM 1'!$A$2:$A350,$A414))</f>
        <v/>
      </c>
      <c r="AG414" s="5" t="str">
        <f>IF($A414="","",SUMIFS('BLAST COLDROOM 1'!AI$2:AI350,'BLAST COLDROOM 1'!$C$2:$C350,$B414,'BLAST COLDROOM 1'!$E$2:$E350,$C414,'BLAST COLDROOM 1'!$A$2:$A350,$A414))</f>
        <v/>
      </c>
      <c r="AH414" s="5" t="str">
        <f>IF($A414="","",SUMIFS('BLAST COLDROOM 1'!AJ$2:AJ350,'BLAST COLDROOM 1'!$C$2:$C350,$B414,'BLAST COLDROOM 1'!$E$2:$E350,$C414,'BLAST COLDROOM 1'!$A$2:$A350,$A414))</f>
        <v/>
      </c>
      <c r="AI414" s="5" t="str">
        <f>IF($A414="","",SUMIFS('BLAST COLDROOM 1'!AK$2:AK350,'BLAST COLDROOM 1'!$C$2:$C350,$B414,'BLAST COLDROOM 1'!$E$2:$E350,$C414,'BLAST COLDROOM 1'!$A$2:$A350,$A414))</f>
        <v/>
      </c>
      <c r="AJ414" s="5" t="str">
        <f>IF($A414="","",SUMIFS('BLAST COLDROOM 1'!AL$2:AL350,'BLAST COLDROOM 1'!$C$2:$C350,$B414,'BLAST COLDROOM 1'!$E$2:$E350,$C414,'BLAST COLDROOM 1'!$A$2:$A350,$A414))</f>
        <v/>
      </c>
    </row>
    <row r="415" ht="15.75" customHeight="1">
      <c r="A415" s="17"/>
      <c r="B415" s="5"/>
      <c r="C415" s="5"/>
      <c r="D415" s="5" t="str">
        <f>IF($A415="","",SUMIFS('BLAST COLDROOM 1'!F$2:F350,'BLAST COLDROOM 1'!$C$2:$C350,$B415,'BLAST COLDROOM 1'!$E$2:$E350,$C415,'BLAST COLDROOM 1'!$A$2:$A350,$A415))</f>
        <v/>
      </c>
      <c r="E415" s="5" t="str">
        <f>IF($A415="","",SUMIFS('BLAST COLDROOM 1'!G$2:G350,'BLAST COLDROOM 1'!$C$2:$C350,$B415,'BLAST COLDROOM 1'!$E$2:$E350,$C415,'BLAST COLDROOM 1'!$A$2:$A350,$A415))</f>
        <v/>
      </c>
      <c r="F415" s="5" t="str">
        <f>IF($A415="","",SUMIFS('BLAST COLDROOM 1'!H$2:H350,'BLAST COLDROOM 1'!$C$2:$C350,$B415,'BLAST COLDROOM 1'!$E$2:$E350,$C415,'BLAST COLDROOM 1'!$A$2:$A350,$A415))</f>
        <v/>
      </c>
      <c r="G415" s="5" t="str">
        <f>IF($A415="","",SUMIFS('BLAST COLDROOM 1'!I$2:I350,'BLAST COLDROOM 1'!$C$2:$C350,$B415,'BLAST COLDROOM 1'!$E$2:$E350,$C415,'BLAST COLDROOM 1'!$A$2:$A350,$A415))</f>
        <v/>
      </c>
      <c r="H415" s="5" t="str">
        <f>IF($A415="","",SUMIFS('BLAST COLDROOM 1'!J$2:J350,'BLAST COLDROOM 1'!$C$2:$C350,$B415,'BLAST COLDROOM 1'!$E$2:$E350,$C415,'BLAST COLDROOM 1'!$A$2:$A350,$A415))</f>
        <v/>
      </c>
      <c r="I415" s="5" t="str">
        <f>IF($A415="","",SUMIFS('BLAST COLDROOM 1'!K$2:K350,'BLAST COLDROOM 1'!$C$2:$C350,$B415,'BLAST COLDROOM 1'!$E$2:$E350,$C415,'BLAST COLDROOM 1'!$A$2:$A350,$A415))</f>
        <v/>
      </c>
      <c r="J415" s="5" t="str">
        <f>IF($A415="","",SUMIFS(#REF!,'BLAST COLDROOM 1'!$C$2:$C350,$B415,'BLAST COLDROOM 1'!$E$2:$E350,$C415,'BLAST COLDROOM 1'!$A$2:$A350,$A415))</f>
        <v/>
      </c>
      <c r="K415" s="5" t="str">
        <f>IF($A415="","",SUMIFS('BLAST COLDROOM 1'!M$2:M350,'BLAST COLDROOM 1'!$C$2:$C350,$B415,'BLAST COLDROOM 1'!$E$2:$E350,$C415,'BLAST COLDROOM 1'!$A$2:$A350,$A415))</f>
        <v/>
      </c>
      <c r="L415" s="5" t="str">
        <f>IF($A415="","",SUMIFS('BLAST COLDROOM 1'!N$2:N350,'BLAST COLDROOM 1'!$C$2:$C350,$B415,'BLAST COLDROOM 1'!$E$2:$E350,$C415,'BLAST COLDROOM 1'!$A$2:$A350,$A415))</f>
        <v/>
      </c>
      <c r="M415" s="5" t="str">
        <f>IF($A415="","",SUMIFS('BLAST COLDROOM 1'!O$2:O350,'BLAST COLDROOM 1'!$C$2:$C350,$B415,'BLAST COLDROOM 1'!$E$2:$E350,$C415,'BLAST COLDROOM 1'!$A$2:$A350,$A415))</f>
        <v/>
      </c>
      <c r="N415" s="5" t="str">
        <f>IF($A415="","",SUMIFS('BLAST COLDROOM 1'!P$2:P350,'BLAST COLDROOM 1'!$C$2:$C350,$B415,'BLAST COLDROOM 1'!$E$2:$E350,$C415,'BLAST COLDROOM 1'!$A$2:$A350,$A415))</f>
        <v/>
      </c>
      <c r="O415" s="5" t="str">
        <f>IF($A415="","",SUMIFS('BLAST COLDROOM 1'!Q$2:Q350,'BLAST COLDROOM 1'!$C$2:$C350,$B415,'BLAST COLDROOM 1'!$E$2:$E350,$C415,'BLAST COLDROOM 1'!$A$2:$A350,$A415))</f>
        <v/>
      </c>
      <c r="P415" s="5" t="str">
        <f>IF($A415="","",SUMIFS('BLAST COLDROOM 1'!R$2:R350,'BLAST COLDROOM 1'!$C$2:$C350,$B415,'BLAST COLDROOM 1'!$E$2:$E350,$C415,'BLAST COLDROOM 1'!$A$2:$A350,$A415))</f>
        <v/>
      </c>
      <c r="Q415" s="5" t="str">
        <f>IF($A415="","",SUMIFS('BLAST COLDROOM 1'!S$2:S350,'BLAST COLDROOM 1'!$C$2:$C350,$B415,'BLAST COLDROOM 1'!$E$2:$E350,$C415,'BLAST COLDROOM 1'!$A$2:$A350,$A415))</f>
        <v/>
      </c>
      <c r="R415" s="5" t="str">
        <f>IF($A415="","",SUMIFS('BLAST COLDROOM 1'!T$2:T350,'BLAST COLDROOM 1'!$C$2:$C350,$B415,'BLAST COLDROOM 1'!$E$2:$E350,$C415,'BLAST COLDROOM 1'!$A$2:$A350,$A415))</f>
        <v/>
      </c>
      <c r="S415" s="5" t="str">
        <f>IF($A415="","",SUMIFS('BLAST COLDROOM 1'!U$2:U350,'BLAST COLDROOM 1'!$C$2:$C350,$B415,'BLAST COLDROOM 1'!$E$2:$E350,$C415,'BLAST COLDROOM 1'!$A$2:$A350,$A415))</f>
        <v/>
      </c>
      <c r="T415" s="5" t="str">
        <f>IF($A415="","",SUMIFS('BLAST COLDROOM 1'!V$2:V350,'BLAST COLDROOM 1'!$C$2:$C350,$B415,'BLAST COLDROOM 1'!$E$2:$E350,$C415,'BLAST COLDROOM 1'!$A$2:$A350,$A415))</f>
        <v/>
      </c>
      <c r="U415" s="5" t="str">
        <f>IF($A415="","",SUMIFS(#REF!,'BLAST COLDROOM 1'!$C$2:$C350,$B415,'BLAST COLDROOM 1'!$E$2:$E350,$C415,'BLAST COLDROOM 1'!$A$2:$A350,$A415))</f>
        <v/>
      </c>
      <c r="V415" s="5" t="str">
        <f>IF($A415="","",SUMIFS('BLAST COLDROOM 1'!X$2:X350,'BLAST COLDROOM 1'!$C$2:$C350,$B415,'BLAST COLDROOM 1'!$E$2:$E350,$C415,'BLAST COLDROOM 1'!$A$2:$A350,$A415))</f>
        <v/>
      </c>
      <c r="W415" s="5" t="str">
        <f>IF($A415="","",SUMIFS('BLAST COLDROOM 1'!Y$2:Y350,'BLAST COLDROOM 1'!$C$2:$C350,$B415,'BLAST COLDROOM 1'!$E$2:$E350,$C415,'BLAST COLDROOM 1'!$A$2:$A350,$A415))</f>
        <v/>
      </c>
      <c r="X415" s="5" t="str">
        <f>IF($A415="","",SUMIFS('BLAST COLDROOM 1'!Z$2:Z350,'BLAST COLDROOM 1'!$C$2:$C350,$B415,'BLAST COLDROOM 1'!$E$2:$E350,$C415,'BLAST COLDROOM 1'!$A$2:$A350,$A415))</f>
        <v/>
      </c>
      <c r="Y415" s="5" t="str">
        <f>IF($A415="","",SUMIFS('BLAST COLDROOM 1'!AA$2:AA350,'BLAST COLDROOM 1'!$C$2:$C350,$B415,'BLAST COLDROOM 1'!$E$2:$E350,$C415,'BLAST COLDROOM 1'!$A$2:$A350,$A415))</f>
        <v/>
      </c>
      <c r="Z415" s="5" t="str">
        <f>IF($A415="","",SUMIFS('BLAST COLDROOM 1'!AB$2:AB350,'BLAST COLDROOM 1'!$C$2:$C350,$B415,'BLAST COLDROOM 1'!$E$2:$E350,$C415,'BLAST COLDROOM 1'!$A$2:$A350,$A415))</f>
        <v/>
      </c>
      <c r="AA415" s="5" t="str">
        <f>IF($A415="","",SUMIFS('BLAST COLDROOM 1'!AC$2:AC350,'BLAST COLDROOM 1'!$C$2:$C350,$B415,'BLAST COLDROOM 1'!$E$2:$E350,$C415,'BLAST COLDROOM 1'!$A$2:$A350,$A415))</f>
        <v/>
      </c>
      <c r="AB415" s="5" t="str">
        <f>IF($A415="","",SUMIFS('BLAST COLDROOM 1'!AD$2:AD350,'BLAST COLDROOM 1'!$C$2:$C350,$B415,'BLAST COLDROOM 1'!$E$2:$E350,$C415,'BLAST COLDROOM 1'!$A$2:$A350,$A415))</f>
        <v/>
      </c>
      <c r="AC415" s="5" t="str">
        <f>IF($A415="","",SUMIFS('BLAST COLDROOM 1'!AE$2:AE350,'BLAST COLDROOM 1'!$C$2:$C350,$B415,'BLAST COLDROOM 1'!$E$2:$E350,$C415,'BLAST COLDROOM 1'!$A$2:$A350,$A415))</f>
        <v/>
      </c>
      <c r="AD415" s="5" t="str">
        <f>IF($A415="","",SUMIFS('BLAST COLDROOM 1'!AF$2:AF350,'BLAST COLDROOM 1'!$C$2:$C350,$B415,'BLAST COLDROOM 1'!$E$2:$E350,$C415,'BLAST COLDROOM 1'!$A$2:$A350,$A415))</f>
        <v/>
      </c>
      <c r="AE415" s="5" t="str">
        <f>IF($A415="","",SUMIFS('BLAST COLDROOM 1'!AG$2:AG350,'BLAST COLDROOM 1'!$C$2:$C350,$B415,'BLAST COLDROOM 1'!$E$2:$E350,$C415,'BLAST COLDROOM 1'!$A$2:$A350,$A415))</f>
        <v/>
      </c>
      <c r="AF415" s="5" t="str">
        <f>IF($A415="","",SUMIFS('BLAST COLDROOM 1'!AH$2:AH350,'BLAST COLDROOM 1'!$C$2:$C350,$B415,'BLAST COLDROOM 1'!$E$2:$E350,$C415,'BLAST COLDROOM 1'!$A$2:$A350,$A415))</f>
        <v/>
      </c>
      <c r="AG415" s="5" t="str">
        <f>IF($A415="","",SUMIFS('BLAST COLDROOM 1'!AI$2:AI350,'BLAST COLDROOM 1'!$C$2:$C350,$B415,'BLAST COLDROOM 1'!$E$2:$E350,$C415,'BLAST COLDROOM 1'!$A$2:$A350,$A415))</f>
        <v/>
      </c>
      <c r="AH415" s="5" t="str">
        <f>IF($A415="","",SUMIFS('BLAST COLDROOM 1'!AJ$2:AJ350,'BLAST COLDROOM 1'!$C$2:$C350,$B415,'BLAST COLDROOM 1'!$E$2:$E350,$C415,'BLAST COLDROOM 1'!$A$2:$A350,$A415))</f>
        <v/>
      </c>
      <c r="AI415" s="5" t="str">
        <f>IF($A415="","",SUMIFS('BLAST COLDROOM 1'!AK$2:AK350,'BLAST COLDROOM 1'!$C$2:$C350,$B415,'BLAST COLDROOM 1'!$E$2:$E350,$C415,'BLAST COLDROOM 1'!$A$2:$A350,$A415))</f>
        <v/>
      </c>
      <c r="AJ415" s="5" t="str">
        <f>IF($A415="","",SUMIFS('BLAST COLDROOM 1'!AL$2:AL350,'BLAST COLDROOM 1'!$C$2:$C350,$B415,'BLAST COLDROOM 1'!$E$2:$E350,$C415,'BLAST COLDROOM 1'!$A$2:$A350,$A415))</f>
        <v/>
      </c>
    </row>
    <row r="416" ht="15.75" customHeight="1">
      <c r="A416" s="17"/>
      <c r="B416" s="5"/>
      <c r="C416" s="5"/>
      <c r="D416" s="5" t="str">
        <f>IF($A416="","",SUMIFS('BLAST COLDROOM 1'!F$2:F350,'BLAST COLDROOM 1'!$C$2:$C350,$B416,'BLAST COLDROOM 1'!$E$2:$E350,$C416,'BLAST COLDROOM 1'!$A$2:$A350,$A416))</f>
        <v/>
      </c>
      <c r="E416" s="5" t="str">
        <f>IF($A416="","",SUMIFS('BLAST COLDROOM 1'!G$2:G350,'BLAST COLDROOM 1'!$C$2:$C350,$B416,'BLAST COLDROOM 1'!$E$2:$E350,$C416,'BLAST COLDROOM 1'!$A$2:$A350,$A416))</f>
        <v/>
      </c>
      <c r="F416" s="5" t="str">
        <f>IF($A416="","",SUMIFS('BLAST COLDROOM 1'!H$2:H350,'BLAST COLDROOM 1'!$C$2:$C350,$B416,'BLAST COLDROOM 1'!$E$2:$E350,$C416,'BLAST COLDROOM 1'!$A$2:$A350,$A416))</f>
        <v/>
      </c>
      <c r="G416" s="5" t="str">
        <f>IF($A416="","",SUMIFS('BLAST COLDROOM 1'!I$2:I350,'BLAST COLDROOM 1'!$C$2:$C350,$B416,'BLAST COLDROOM 1'!$E$2:$E350,$C416,'BLAST COLDROOM 1'!$A$2:$A350,$A416))</f>
        <v/>
      </c>
      <c r="H416" s="5" t="str">
        <f>IF($A416="","",SUMIFS('BLAST COLDROOM 1'!J$2:J350,'BLAST COLDROOM 1'!$C$2:$C350,$B416,'BLAST COLDROOM 1'!$E$2:$E350,$C416,'BLAST COLDROOM 1'!$A$2:$A350,$A416))</f>
        <v/>
      </c>
      <c r="I416" s="5" t="str">
        <f>IF($A416="","",SUMIFS('BLAST COLDROOM 1'!K$2:K350,'BLAST COLDROOM 1'!$C$2:$C350,$B416,'BLAST COLDROOM 1'!$E$2:$E350,$C416,'BLAST COLDROOM 1'!$A$2:$A350,$A416))</f>
        <v/>
      </c>
      <c r="J416" s="5" t="str">
        <f>IF($A416="","",SUMIFS(#REF!,'BLAST COLDROOM 1'!$C$2:$C350,$B416,'BLAST COLDROOM 1'!$E$2:$E350,$C416,'BLAST COLDROOM 1'!$A$2:$A350,$A416))</f>
        <v/>
      </c>
      <c r="K416" s="5" t="str">
        <f>IF($A416="","",SUMIFS('BLAST COLDROOM 1'!M$2:M350,'BLAST COLDROOM 1'!$C$2:$C350,$B416,'BLAST COLDROOM 1'!$E$2:$E350,$C416,'BLAST COLDROOM 1'!$A$2:$A350,$A416))</f>
        <v/>
      </c>
      <c r="L416" s="5" t="str">
        <f>IF($A416="","",SUMIFS('BLAST COLDROOM 1'!N$2:N350,'BLAST COLDROOM 1'!$C$2:$C350,$B416,'BLAST COLDROOM 1'!$E$2:$E350,$C416,'BLAST COLDROOM 1'!$A$2:$A350,$A416))</f>
        <v/>
      </c>
      <c r="M416" s="5" t="str">
        <f>IF($A416="","",SUMIFS('BLAST COLDROOM 1'!O$2:O350,'BLAST COLDROOM 1'!$C$2:$C350,$B416,'BLAST COLDROOM 1'!$E$2:$E350,$C416,'BLAST COLDROOM 1'!$A$2:$A350,$A416))</f>
        <v/>
      </c>
      <c r="N416" s="5" t="str">
        <f>IF($A416="","",SUMIFS('BLAST COLDROOM 1'!P$2:P350,'BLAST COLDROOM 1'!$C$2:$C350,$B416,'BLAST COLDROOM 1'!$E$2:$E350,$C416,'BLAST COLDROOM 1'!$A$2:$A350,$A416))</f>
        <v/>
      </c>
      <c r="O416" s="5" t="str">
        <f>IF($A416="","",SUMIFS('BLAST COLDROOM 1'!Q$2:Q350,'BLAST COLDROOM 1'!$C$2:$C350,$B416,'BLAST COLDROOM 1'!$E$2:$E350,$C416,'BLAST COLDROOM 1'!$A$2:$A350,$A416))</f>
        <v/>
      </c>
      <c r="P416" s="5" t="str">
        <f>IF($A416="","",SUMIFS('BLAST COLDROOM 1'!R$2:R350,'BLAST COLDROOM 1'!$C$2:$C350,$B416,'BLAST COLDROOM 1'!$E$2:$E350,$C416,'BLAST COLDROOM 1'!$A$2:$A350,$A416))</f>
        <v/>
      </c>
      <c r="Q416" s="5" t="str">
        <f>IF($A416="","",SUMIFS('BLAST COLDROOM 1'!S$2:S350,'BLAST COLDROOM 1'!$C$2:$C350,$B416,'BLAST COLDROOM 1'!$E$2:$E350,$C416,'BLAST COLDROOM 1'!$A$2:$A350,$A416))</f>
        <v/>
      </c>
      <c r="R416" s="5" t="str">
        <f>IF($A416="","",SUMIFS('BLAST COLDROOM 1'!T$2:T350,'BLAST COLDROOM 1'!$C$2:$C350,$B416,'BLAST COLDROOM 1'!$E$2:$E350,$C416,'BLAST COLDROOM 1'!$A$2:$A350,$A416))</f>
        <v/>
      </c>
      <c r="S416" s="5" t="str">
        <f>IF($A416="","",SUMIFS('BLAST COLDROOM 1'!U$2:U350,'BLAST COLDROOM 1'!$C$2:$C350,$B416,'BLAST COLDROOM 1'!$E$2:$E350,$C416,'BLAST COLDROOM 1'!$A$2:$A350,$A416))</f>
        <v/>
      </c>
      <c r="T416" s="5" t="str">
        <f>IF($A416="","",SUMIFS('BLAST COLDROOM 1'!V$2:V350,'BLAST COLDROOM 1'!$C$2:$C350,$B416,'BLAST COLDROOM 1'!$E$2:$E350,$C416,'BLAST COLDROOM 1'!$A$2:$A350,$A416))</f>
        <v/>
      </c>
      <c r="U416" s="5" t="str">
        <f>IF($A416="","",SUMIFS(#REF!,'BLAST COLDROOM 1'!$C$2:$C350,$B416,'BLAST COLDROOM 1'!$E$2:$E350,$C416,'BLAST COLDROOM 1'!$A$2:$A350,$A416))</f>
        <v/>
      </c>
      <c r="V416" s="5" t="str">
        <f>IF($A416="","",SUMIFS('BLAST COLDROOM 1'!X$2:X350,'BLAST COLDROOM 1'!$C$2:$C350,$B416,'BLAST COLDROOM 1'!$E$2:$E350,$C416,'BLAST COLDROOM 1'!$A$2:$A350,$A416))</f>
        <v/>
      </c>
      <c r="W416" s="5" t="str">
        <f>IF($A416="","",SUMIFS('BLAST COLDROOM 1'!Y$2:Y350,'BLAST COLDROOM 1'!$C$2:$C350,$B416,'BLAST COLDROOM 1'!$E$2:$E350,$C416,'BLAST COLDROOM 1'!$A$2:$A350,$A416))</f>
        <v/>
      </c>
      <c r="X416" s="5" t="str">
        <f>IF($A416="","",SUMIFS('BLAST COLDROOM 1'!Z$2:Z350,'BLAST COLDROOM 1'!$C$2:$C350,$B416,'BLAST COLDROOM 1'!$E$2:$E350,$C416,'BLAST COLDROOM 1'!$A$2:$A350,$A416))</f>
        <v/>
      </c>
      <c r="Y416" s="5" t="str">
        <f>IF($A416="","",SUMIFS('BLAST COLDROOM 1'!AA$2:AA350,'BLAST COLDROOM 1'!$C$2:$C350,$B416,'BLAST COLDROOM 1'!$E$2:$E350,$C416,'BLAST COLDROOM 1'!$A$2:$A350,$A416))</f>
        <v/>
      </c>
      <c r="Z416" s="5" t="str">
        <f>IF($A416="","",SUMIFS('BLAST COLDROOM 1'!AB$2:AB350,'BLAST COLDROOM 1'!$C$2:$C350,$B416,'BLAST COLDROOM 1'!$E$2:$E350,$C416,'BLAST COLDROOM 1'!$A$2:$A350,$A416))</f>
        <v/>
      </c>
      <c r="AA416" s="5" t="str">
        <f>IF($A416="","",SUMIFS('BLAST COLDROOM 1'!AC$2:AC350,'BLAST COLDROOM 1'!$C$2:$C350,$B416,'BLAST COLDROOM 1'!$E$2:$E350,$C416,'BLAST COLDROOM 1'!$A$2:$A350,$A416))</f>
        <v/>
      </c>
      <c r="AB416" s="5" t="str">
        <f>IF($A416="","",SUMIFS('BLAST COLDROOM 1'!AD$2:AD350,'BLAST COLDROOM 1'!$C$2:$C350,$B416,'BLAST COLDROOM 1'!$E$2:$E350,$C416,'BLAST COLDROOM 1'!$A$2:$A350,$A416))</f>
        <v/>
      </c>
      <c r="AC416" s="5" t="str">
        <f>IF($A416="","",SUMIFS('BLAST COLDROOM 1'!AE$2:AE350,'BLAST COLDROOM 1'!$C$2:$C350,$B416,'BLAST COLDROOM 1'!$E$2:$E350,$C416,'BLAST COLDROOM 1'!$A$2:$A350,$A416))</f>
        <v/>
      </c>
      <c r="AD416" s="5" t="str">
        <f>IF($A416="","",SUMIFS('BLAST COLDROOM 1'!AF$2:AF350,'BLAST COLDROOM 1'!$C$2:$C350,$B416,'BLAST COLDROOM 1'!$E$2:$E350,$C416,'BLAST COLDROOM 1'!$A$2:$A350,$A416))</f>
        <v/>
      </c>
      <c r="AE416" s="5" t="str">
        <f>IF($A416="","",SUMIFS('BLAST COLDROOM 1'!AG$2:AG350,'BLAST COLDROOM 1'!$C$2:$C350,$B416,'BLAST COLDROOM 1'!$E$2:$E350,$C416,'BLAST COLDROOM 1'!$A$2:$A350,$A416))</f>
        <v/>
      </c>
      <c r="AF416" s="5" t="str">
        <f>IF($A416="","",SUMIFS('BLAST COLDROOM 1'!AH$2:AH350,'BLAST COLDROOM 1'!$C$2:$C350,$B416,'BLAST COLDROOM 1'!$E$2:$E350,$C416,'BLAST COLDROOM 1'!$A$2:$A350,$A416))</f>
        <v/>
      </c>
      <c r="AG416" s="5" t="str">
        <f>IF($A416="","",SUMIFS('BLAST COLDROOM 1'!AI$2:AI350,'BLAST COLDROOM 1'!$C$2:$C350,$B416,'BLAST COLDROOM 1'!$E$2:$E350,$C416,'BLAST COLDROOM 1'!$A$2:$A350,$A416))</f>
        <v/>
      </c>
      <c r="AH416" s="5" t="str">
        <f>IF($A416="","",SUMIFS('BLAST COLDROOM 1'!AJ$2:AJ350,'BLAST COLDROOM 1'!$C$2:$C350,$B416,'BLAST COLDROOM 1'!$E$2:$E350,$C416,'BLAST COLDROOM 1'!$A$2:$A350,$A416))</f>
        <v/>
      </c>
      <c r="AI416" s="5" t="str">
        <f>IF($A416="","",SUMIFS('BLAST COLDROOM 1'!AK$2:AK350,'BLAST COLDROOM 1'!$C$2:$C350,$B416,'BLAST COLDROOM 1'!$E$2:$E350,$C416,'BLAST COLDROOM 1'!$A$2:$A350,$A416))</f>
        <v/>
      </c>
      <c r="AJ416" s="5" t="str">
        <f>IF($A416="","",SUMIFS('BLAST COLDROOM 1'!AL$2:AL350,'BLAST COLDROOM 1'!$C$2:$C350,$B416,'BLAST COLDROOM 1'!$E$2:$E350,$C416,'BLAST COLDROOM 1'!$A$2:$A350,$A416))</f>
        <v/>
      </c>
    </row>
    <row r="417" ht="15.75" customHeight="1">
      <c r="A417" s="17"/>
      <c r="B417" s="5"/>
      <c r="C417" s="5"/>
      <c r="D417" s="5" t="str">
        <f>IF($A417="","",SUMIFS('BLAST COLDROOM 1'!F$2:F350,'BLAST COLDROOM 1'!$C$2:$C350,$B417,'BLAST COLDROOM 1'!$E$2:$E350,$C417,'BLAST COLDROOM 1'!$A$2:$A350,$A417))</f>
        <v/>
      </c>
      <c r="E417" s="5" t="str">
        <f>IF($A417="","",SUMIFS('BLAST COLDROOM 1'!G$2:G350,'BLAST COLDROOM 1'!$C$2:$C350,$B417,'BLAST COLDROOM 1'!$E$2:$E350,$C417,'BLAST COLDROOM 1'!$A$2:$A350,$A417))</f>
        <v/>
      </c>
      <c r="F417" s="5" t="str">
        <f>IF($A417="","",SUMIFS('BLAST COLDROOM 1'!H$2:H350,'BLAST COLDROOM 1'!$C$2:$C350,$B417,'BLAST COLDROOM 1'!$E$2:$E350,$C417,'BLAST COLDROOM 1'!$A$2:$A350,$A417))</f>
        <v/>
      </c>
      <c r="G417" s="5" t="str">
        <f>IF($A417="","",SUMIFS('BLAST COLDROOM 1'!I$2:I350,'BLAST COLDROOM 1'!$C$2:$C350,$B417,'BLAST COLDROOM 1'!$E$2:$E350,$C417,'BLAST COLDROOM 1'!$A$2:$A350,$A417))</f>
        <v/>
      </c>
      <c r="H417" s="5" t="str">
        <f>IF($A417="","",SUMIFS('BLAST COLDROOM 1'!J$2:J350,'BLAST COLDROOM 1'!$C$2:$C350,$B417,'BLAST COLDROOM 1'!$E$2:$E350,$C417,'BLAST COLDROOM 1'!$A$2:$A350,$A417))</f>
        <v/>
      </c>
      <c r="I417" s="5" t="str">
        <f>IF($A417="","",SUMIFS('BLAST COLDROOM 1'!K$2:K350,'BLAST COLDROOM 1'!$C$2:$C350,$B417,'BLAST COLDROOM 1'!$E$2:$E350,$C417,'BLAST COLDROOM 1'!$A$2:$A350,$A417))</f>
        <v/>
      </c>
      <c r="J417" s="5" t="str">
        <f>IF($A417="","",SUMIFS(#REF!,'BLAST COLDROOM 1'!$C$2:$C350,$B417,'BLAST COLDROOM 1'!$E$2:$E350,$C417,'BLAST COLDROOM 1'!$A$2:$A350,$A417))</f>
        <v/>
      </c>
      <c r="K417" s="5" t="str">
        <f>IF($A417="","",SUMIFS('BLAST COLDROOM 1'!M$2:M350,'BLAST COLDROOM 1'!$C$2:$C350,$B417,'BLAST COLDROOM 1'!$E$2:$E350,$C417,'BLAST COLDROOM 1'!$A$2:$A350,$A417))</f>
        <v/>
      </c>
      <c r="L417" s="5" t="str">
        <f>IF($A417="","",SUMIFS('BLAST COLDROOM 1'!N$2:N350,'BLAST COLDROOM 1'!$C$2:$C350,$B417,'BLAST COLDROOM 1'!$E$2:$E350,$C417,'BLAST COLDROOM 1'!$A$2:$A350,$A417))</f>
        <v/>
      </c>
      <c r="M417" s="5" t="str">
        <f>IF($A417="","",SUMIFS('BLAST COLDROOM 1'!O$2:O350,'BLAST COLDROOM 1'!$C$2:$C350,$B417,'BLAST COLDROOM 1'!$E$2:$E350,$C417,'BLAST COLDROOM 1'!$A$2:$A350,$A417))</f>
        <v/>
      </c>
      <c r="N417" s="5" t="str">
        <f>IF($A417="","",SUMIFS('BLAST COLDROOM 1'!P$2:P350,'BLAST COLDROOM 1'!$C$2:$C350,$B417,'BLAST COLDROOM 1'!$E$2:$E350,$C417,'BLAST COLDROOM 1'!$A$2:$A350,$A417))</f>
        <v/>
      </c>
      <c r="O417" s="5" t="str">
        <f>IF($A417="","",SUMIFS('BLAST COLDROOM 1'!Q$2:Q350,'BLAST COLDROOM 1'!$C$2:$C350,$B417,'BLAST COLDROOM 1'!$E$2:$E350,$C417,'BLAST COLDROOM 1'!$A$2:$A350,$A417))</f>
        <v/>
      </c>
      <c r="P417" s="5" t="str">
        <f>IF($A417="","",SUMIFS('BLAST COLDROOM 1'!R$2:R350,'BLAST COLDROOM 1'!$C$2:$C350,$B417,'BLAST COLDROOM 1'!$E$2:$E350,$C417,'BLAST COLDROOM 1'!$A$2:$A350,$A417))</f>
        <v/>
      </c>
      <c r="Q417" s="5" t="str">
        <f>IF($A417="","",SUMIFS('BLAST COLDROOM 1'!S$2:S350,'BLAST COLDROOM 1'!$C$2:$C350,$B417,'BLAST COLDROOM 1'!$E$2:$E350,$C417,'BLAST COLDROOM 1'!$A$2:$A350,$A417))</f>
        <v/>
      </c>
      <c r="R417" s="5" t="str">
        <f>IF($A417="","",SUMIFS('BLAST COLDROOM 1'!T$2:T350,'BLAST COLDROOM 1'!$C$2:$C350,$B417,'BLAST COLDROOM 1'!$E$2:$E350,$C417,'BLAST COLDROOM 1'!$A$2:$A350,$A417))</f>
        <v/>
      </c>
      <c r="S417" s="5" t="str">
        <f>IF($A417="","",SUMIFS('BLAST COLDROOM 1'!U$2:U350,'BLAST COLDROOM 1'!$C$2:$C350,$B417,'BLAST COLDROOM 1'!$E$2:$E350,$C417,'BLAST COLDROOM 1'!$A$2:$A350,$A417))</f>
        <v/>
      </c>
      <c r="T417" s="5" t="str">
        <f>IF($A417="","",SUMIFS('BLAST COLDROOM 1'!V$2:V350,'BLAST COLDROOM 1'!$C$2:$C350,$B417,'BLAST COLDROOM 1'!$E$2:$E350,$C417,'BLAST COLDROOM 1'!$A$2:$A350,$A417))</f>
        <v/>
      </c>
      <c r="U417" s="5" t="str">
        <f>IF($A417="","",SUMIFS(#REF!,'BLAST COLDROOM 1'!$C$2:$C350,$B417,'BLAST COLDROOM 1'!$E$2:$E350,$C417,'BLAST COLDROOM 1'!$A$2:$A350,$A417))</f>
        <v/>
      </c>
      <c r="V417" s="5" t="str">
        <f>IF($A417="","",SUMIFS('BLAST COLDROOM 1'!X$2:X350,'BLAST COLDROOM 1'!$C$2:$C350,$B417,'BLAST COLDROOM 1'!$E$2:$E350,$C417,'BLAST COLDROOM 1'!$A$2:$A350,$A417))</f>
        <v/>
      </c>
      <c r="W417" s="5" t="str">
        <f>IF($A417="","",SUMIFS('BLAST COLDROOM 1'!Y$2:Y350,'BLAST COLDROOM 1'!$C$2:$C350,$B417,'BLAST COLDROOM 1'!$E$2:$E350,$C417,'BLAST COLDROOM 1'!$A$2:$A350,$A417))</f>
        <v/>
      </c>
      <c r="X417" s="5" t="str">
        <f>IF($A417="","",SUMIFS('BLAST COLDROOM 1'!Z$2:Z350,'BLAST COLDROOM 1'!$C$2:$C350,$B417,'BLAST COLDROOM 1'!$E$2:$E350,$C417,'BLAST COLDROOM 1'!$A$2:$A350,$A417))</f>
        <v/>
      </c>
      <c r="Y417" s="5" t="str">
        <f>IF($A417="","",SUMIFS('BLAST COLDROOM 1'!AA$2:AA350,'BLAST COLDROOM 1'!$C$2:$C350,$B417,'BLAST COLDROOM 1'!$E$2:$E350,$C417,'BLAST COLDROOM 1'!$A$2:$A350,$A417))</f>
        <v/>
      </c>
      <c r="Z417" s="5" t="str">
        <f>IF($A417="","",SUMIFS('BLAST COLDROOM 1'!AB$2:AB350,'BLAST COLDROOM 1'!$C$2:$C350,$B417,'BLAST COLDROOM 1'!$E$2:$E350,$C417,'BLAST COLDROOM 1'!$A$2:$A350,$A417))</f>
        <v/>
      </c>
      <c r="AA417" s="5" t="str">
        <f>IF($A417="","",SUMIFS('BLAST COLDROOM 1'!AC$2:AC350,'BLAST COLDROOM 1'!$C$2:$C350,$B417,'BLAST COLDROOM 1'!$E$2:$E350,$C417,'BLAST COLDROOM 1'!$A$2:$A350,$A417))</f>
        <v/>
      </c>
      <c r="AB417" s="5" t="str">
        <f>IF($A417="","",SUMIFS('BLAST COLDROOM 1'!AD$2:AD350,'BLAST COLDROOM 1'!$C$2:$C350,$B417,'BLAST COLDROOM 1'!$E$2:$E350,$C417,'BLAST COLDROOM 1'!$A$2:$A350,$A417))</f>
        <v/>
      </c>
      <c r="AC417" s="5" t="str">
        <f>IF($A417="","",SUMIFS('BLAST COLDROOM 1'!AE$2:AE350,'BLAST COLDROOM 1'!$C$2:$C350,$B417,'BLAST COLDROOM 1'!$E$2:$E350,$C417,'BLAST COLDROOM 1'!$A$2:$A350,$A417))</f>
        <v/>
      </c>
      <c r="AD417" s="5" t="str">
        <f>IF($A417="","",SUMIFS('BLAST COLDROOM 1'!AF$2:AF350,'BLAST COLDROOM 1'!$C$2:$C350,$B417,'BLAST COLDROOM 1'!$E$2:$E350,$C417,'BLAST COLDROOM 1'!$A$2:$A350,$A417))</f>
        <v/>
      </c>
      <c r="AE417" s="5" t="str">
        <f>IF($A417="","",SUMIFS('BLAST COLDROOM 1'!AG$2:AG350,'BLAST COLDROOM 1'!$C$2:$C350,$B417,'BLAST COLDROOM 1'!$E$2:$E350,$C417,'BLAST COLDROOM 1'!$A$2:$A350,$A417))</f>
        <v/>
      </c>
      <c r="AF417" s="5" t="str">
        <f>IF($A417="","",SUMIFS('BLAST COLDROOM 1'!AH$2:AH350,'BLAST COLDROOM 1'!$C$2:$C350,$B417,'BLAST COLDROOM 1'!$E$2:$E350,$C417,'BLAST COLDROOM 1'!$A$2:$A350,$A417))</f>
        <v/>
      </c>
      <c r="AG417" s="5" t="str">
        <f>IF($A417="","",SUMIFS('BLAST COLDROOM 1'!AI$2:AI350,'BLAST COLDROOM 1'!$C$2:$C350,$B417,'BLAST COLDROOM 1'!$E$2:$E350,$C417,'BLAST COLDROOM 1'!$A$2:$A350,$A417))</f>
        <v/>
      </c>
      <c r="AH417" s="5" t="str">
        <f>IF($A417="","",SUMIFS('BLAST COLDROOM 1'!AJ$2:AJ350,'BLAST COLDROOM 1'!$C$2:$C350,$B417,'BLAST COLDROOM 1'!$E$2:$E350,$C417,'BLAST COLDROOM 1'!$A$2:$A350,$A417))</f>
        <v/>
      </c>
      <c r="AI417" s="5" t="str">
        <f>IF($A417="","",SUMIFS('BLAST COLDROOM 1'!AK$2:AK350,'BLAST COLDROOM 1'!$C$2:$C350,$B417,'BLAST COLDROOM 1'!$E$2:$E350,$C417,'BLAST COLDROOM 1'!$A$2:$A350,$A417))</f>
        <v/>
      </c>
      <c r="AJ417" s="5" t="str">
        <f>IF($A417="","",SUMIFS('BLAST COLDROOM 1'!AL$2:AL350,'BLAST COLDROOM 1'!$C$2:$C350,$B417,'BLAST COLDROOM 1'!$E$2:$E350,$C417,'BLAST COLDROOM 1'!$A$2:$A350,$A417))</f>
        <v/>
      </c>
    </row>
    <row r="418" ht="15.75" customHeight="1">
      <c r="A418" s="17"/>
      <c r="B418" s="5"/>
      <c r="C418" s="5"/>
      <c r="D418" s="5" t="str">
        <f>IF($A418="","",SUMIFS('BLAST COLDROOM 1'!F$2:F350,'BLAST COLDROOM 1'!$C$2:$C350,$B418,'BLAST COLDROOM 1'!$E$2:$E350,$C418,'BLAST COLDROOM 1'!$A$2:$A350,$A418))</f>
        <v/>
      </c>
      <c r="E418" s="5" t="str">
        <f>IF($A418="","",SUMIFS('BLAST COLDROOM 1'!G$2:G350,'BLAST COLDROOM 1'!$C$2:$C350,$B418,'BLAST COLDROOM 1'!$E$2:$E350,$C418,'BLAST COLDROOM 1'!$A$2:$A350,$A418))</f>
        <v/>
      </c>
      <c r="F418" s="5" t="str">
        <f>IF($A418="","",SUMIFS('BLAST COLDROOM 1'!H$2:H350,'BLAST COLDROOM 1'!$C$2:$C350,$B418,'BLAST COLDROOM 1'!$E$2:$E350,$C418,'BLAST COLDROOM 1'!$A$2:$A350,$A418))</f>
        <v/>
      </c>
      <c r="G418" s="5" t="str">
        <f>IF($A418="","",SUMIFS('BLAST COLDROOM 1'!I$2:I350,'BLAST COLDROOM 1'!$C$2:$C350,$B418,'BLAST COLDROOM 1'!$E$2:$E350,$C418,'BLAST COLDROOM 1'!$A$2:$A350,$A418))</f>
        <v/>
      </c>
      <c r="H418" s="5" t="str">
        <f>IF($A418="","",SUMIFS('BLAST COLDROOM 1'!J$2:J350,'BLAST COLDROOM 1'!$C$2:$C350,$B418,'BLAST COLDROOM 1'!$E$2:$E350,$C418,'BLAST COLDROOM 1'!$A$2:$A350,$A418))</f>
        <v/>
      </c>
      <c r="I418" s="5" t="str">
        <f>IF($A418="","",SUMIFS('BLAST COLDROOM 1'!K$2:K350,'BLAST COLDROOM 1'!$C$2:$C350,$B418,'BLAST COLDROOM 1'!$E$2:$E350,$C418,'BLAST COLDROOM 1'!$A$2:$A350,$A418))</f>
        <v/>
      </c>
      <c r="J418" s="5" t="str">
        <f>IF($A418="","",SUMIFS(#REF!,'BLAST COLDROOM 1'!$C$2:$C350,$B418,'BLAST COLDROOM 1'!$E$2:$E350,$C418,'BLAST COLDROOM 1'!$A$2:$A350,$A418))</f>
        <v/>
      </c>
      <c r="K418" s="5" t="str">
        <f>IF($A418="","",SUMIFS('BLAST COLDROOM 1'!M$2:M350,'BLAST COLDROOM 1'!$C$2:$C350,$B418,'BLAST COLDROOM 1'!$E$2:$E350,$C418,'BLAST COLDROOM 1'!$A$2:$A350,$A418))</f>
        <v/>
      </c>
      <c r="L418" s="5" t="str">
        <f>IF($A418="","",SUMIFS('BLAST COLDROOM 1'!N$2:N350,'BLAST COLDROOM 1'!$C$2:$C350,$B418,'BLAST COLDROOM 1'!$E$2:$E350,$C418,'BLAST COLDROOM 1'!$A$2:$A350,$A418))</f>
        <v/>
      </c>
      <c r="M418" s="5" t="str">
        <f>IF($A418="","",SUMIFS('BLAST COLDROOM 1'!O$2:O350,'BLAST COLDROOM 1'!$C$2:$C350,$B418,'BLAST COLDROOM 1'!$E$2:$E350,$C418,'BLAST COLDROOM 1'!$A$2:$A350,$A418))</f>
        <v/>
      </c>
      <c r="N418" s="5" t="str">
        <f>IF($A418="","",SUMIFS('BLAST COLDROOM 1'!P$2:P350,'BLAST COLDROOM 1'!$C$2:$C350,$B418,'BLAST COLDROOM 1'!$E$2:$E350,$C418,'BLAST COLDROOM 1'!$A$2:$A350,$A418))</f>
        <v/>
      </c>
      <c r="O418" s="5" t="str">
        <f>IF($A418="","",SUMIFS('BLAST COLDROOM 1'!Q$2:Q350,'BLAST COLDROOM 1'!$C$2:$C350,$B418,'BLAST COLDROOM 1'!$E$2:$E350,$C418,'BLAST COLDROOM 1'!$A$2:$A350,$A418))</f>
        <v/>
      </c>
      <c r="P418" s="5" t="str">
        <f>IF($A418="","",SUMIFS('BLAST COLDROOM 1'!R$2:R350,'BLAST COLDROOM 1'!$C$2:$C350,$B418,'BLAST COLDROOM 1'!$E$2:$E350,$C418,'BLAST COLDROOM 1'!$A$2:$A350,$A418))</f>
        <v/>
      </c>
      <c r="Q418" s="5" t="str">
        <f>IF($A418="","",SUMIFS('BLAST COLDROOM 1'!S$2:S350,'BLAST COLDROOM 1'!$C$2:$C350,$B418,'BLAST COLDROOM 1'!$E$2:$E350,$C418,'BLAST COLDROOM 1'!$A$2:$A350,$A418))</f>
        <v/>
      </c>
      <c r="R418" s="5" t="str">
        <f>IF($A418="","",SUMIFS('BLAST COLDROOM 1'!T$2:T350,'BLAST COLDROOM 1'!$C$2:$C350,$B418,'BLAST COLDROOM 1'!$E$2:$E350,$C418,'BLAST COLDROOM 1'!$A$2:$A350,$A418))</f>
        <v/>
      </c>
      <c r="S418" s="5" t="str">
        <f>IF($A418="","",SUMIFS('BLAST COLDROOM 1'!U$2:U350,'BLAST COLDROOM 1'!$C$2:$C350,$B418,'BLAST COLDROOM 1'!$E$2:$E350,$C418,'BLAST COLDROOM 1'!$A$2:$A350,$A418))</f>
        <v/>
      </c>
      <c r="T418" s="5" t="str">
        <f>IF($A418="","",SUMIFS('BLAST COLDROOM 1'!V$2:V350,'BLAST COLDROOM 1'!$C$2:$C350,$B418,'BLAST COLDROOM 1'!$E$2:$E350,$C418,'BLAST COLDROOM 1'!$A$2:$A350,$A418))</f>
        <v/>
      </c>
      <c r="U418" s="5" t="str">
        <f>IF($A418="","",SUMIFS(#REF!,'BLAST COLDROOM 1'!$C$2:$C350,$B418,'BLAST COLDROOM 1'!$E$2:$E350,$C418,'BLAST COLDROOM 1'!$A$2:$A350,$A418))</f>
        <v/>
      </c>
      <c r="V418" s="5" t="str">
        <f>IF($A418="","",SUMIFS('BLAST COLDROOM 1'!X$2:X350,'BLAST COLDROOM 1'!$C$2:$C350,$B418,'BLAST COLDROOM 1'!$E$2:$E350,$C418,'BLAST COLDROOM 1'!$A$2:$A350,$A418))</f>
        <v/>
      </c>
      <c r="W418" s="5" t="str">
        <f>IF($A418="","",SUMIFS('BLAST COLDROOM 1'!Y$2:Y350,'BLAST COLDROOM 1'!$C$2:$C350,$B418,'BLAST COLDROOM 1'!$E$2:$E350,$C418,'BLAST COLDROOM 1'!$A$2:$A350,$A418))</f>
        <v/>
      </c>
      <c r="X418" s="5" t="str">
        <f>IF($A418="","",SUMIFS('BLAST COLDROOM 1'!Z$2:Z350,'BLAST COLDROOM 1'!$C$2:$C350,$B418,'BLAST COLDROOM 1'!$E$2:$E350,$C418,'BLAST COLDROOM 1'!$A$2:$A350,$A418))</f>
        <v/>
      </c>
      <c r="Y418" s="5" t="str">
        <f>IF($A418="","",SUMIFS('BLAST COLDROOM 1'!AA$2:AA350,'BLAST COLDROOM 1'!$C$2:$C350,$B418,'BLAST COLDROOM 1'!$E$2:$E350,$C418,'BLAST COLDROOM 1'!$A$2:$A350,$A418))</f>
        <v/>
      </c>
      <c r="Z418" s="5" t="str">
        <f>IF($A418="","",SUMIFS('BLAST COLDROOM 1'!AB$2:AB350,'BLAST COLDROOM 1'!$C$2:$C350,$B418,'BLAST COLDROOM 1'!$E$2:$E350,$C418,'BLAST COLDROOM 1'!$A$2:$A350,$A418))</f>
        <v/>
      </c>
      <c r="AA418" s="5" t="str">
        <f>IF($A418="","",SUMIFS('BLAST COLDROOM 1'!AC$2:AC350,'BLAST COLDROOM 1'!$C$2:$C350,$B418,'BLAST COLDROOM 1'!$E$2:$E350,$C418,'BLAST COLDROOM 1'!$A$2:$A350,$A418))</f>
        <v/>
      </c>
      <c r="AB418" s="5" t="str">
        <f>IF($A418="","",SUMIFS('BLAST COLDROOM 1'!AD$2:AD350,'BLAST COLDROOM 1'!$C$2:$C350,$B418,'BLAST COLDROOM 1'!$E$2:$E350,$C418,'BLAST COLDROOM 1'!$A$2:$A350,$A418))</f>
        <v/>
      </c>
      <c r="AC418" s="5" t="str">
        <f>IF($A418="","",SUMIFS('BLAST COLDROOM 1'!AE$2:AE350,'BLAST COLDROOM 1'!$C$2:$C350,$B418,'BLAST COLDROOM 1'!$E$2:$E350,$C418,'BLAST COLDROOM 1'!$A$2:$A350,$A418))</f>
        <v/>
      </c>
      <c r="AD418" s="5" t="str">
        <f>IF($A418="","",SUMIFS('BLAST COLDROOM 1'!AF$2:AF350,'BLAST COLDROOM 1'!$C$2:$C350,$B418,'BLAST COLDROOM 1'!$E$2:$E350,$C418,'BLAST COLDROOM 1'!$A$2:$A350,$A418))</f>
        <v/>
      </c>
      <c r="AE418" s="5" t="str">
        <f>IF($A418="","",SUMIFS('BLAST COLDROOM 1'!AG$2:AG350,'BLAST COLDROOM 1'!$C$2:$C350,$B418,'BLAST COLDROOM 1'!$E$2:$E350,$C418,'BLAST COLDROOM 1'!$A$2:$A350,$A418))</f>
        <v/>
      </c>
      <c r="AF418" s="5" t="str">
        <f>IF($A418="","",SUMIFS('BLAST COLDROOM 1'!AH$2:AH350,'BLAST COLDROOM 1'!$C$2:$C350,$B418,'BLAST COLDROOM 1'!$E$2:$E350,$C418,'BLAST COLDROOM 1'!$A$2:$A350,$A418))</f>
        <v/>
      </c>
      <c r="AG418" s="5" t="str">
        <f>IF($A418="","",SUMIFS('BLAST COLDROOM 1'!AI$2:AI350,'BLAST COLDROOM 1'!$C$2:$C350,$B418,'BLAST COLDROOM 1'!$E$2:$E350,$C418,'BLAST COLDROOM 1'!$A$2:$A350,$A418))</f>
        <v/>
      </c>
      <c r="AH418" s="5" t="str">
        <f>IF($A418="","",SUMIFS('BLAST COLDROOM 1'!AJ$2:AJ350,'BLAST COLDROOM 1'!$C$2:$C350,$B418,'BLAST COLDROOM 1'!$E$2:$E350,$C418,'BLAST COLDROOM 1'!$A$2:$A350,$A418))</f>
        <v/>
      </c>
      <c r="AI418" s="5" t="str">
        <f>IF($A418="","",SUMIFS('BLAST COLDROOM 1'!AK$2:AK350,'BLAST COLDROOM 1'!$C$2:$C350,$B418,'BLAST COLDROOM 1'!$E$2:$E350,$C418,'BLAST COLDROOM 1'!$A$2:$A350,$A418))</f>
        <v/>
      </c>
      <c r="AJ418" s="5" t="str">
        <f>IF($A418="","",SUMIFS('BLAST COLDROOM 1'!AL$2:AL350,'BLAST COLDROOM 1'!$C$2:$C350,$B418,'BLAST COLDROOM 1'!$E$2:$E350,$C418,'BLAST COLDROOM 1'!$A$2:$A350,$A418))</f>
        <v/>
      </c>
    </row>
    <row r="419" ht="15.75" customHeight="1">
      <c r="A419" s="17"/>
      <c r="B419" s="5"/>
      <c r="C419" s="5"/>
      <c r="D419" s="5" t="str">
        <f>IF($A419="","",SUMIFS('BLAST COLDROOM 1'!F$2:F350,'BLAST COLDROOM 1'!$C$2:$C350,$B419,'BLAST COLDROOM 1'!$E$2:$E350,$C419,'BLAST COLDROOM 1'!$A$2:$A350,$A419))</f>
        <v/>
      </c>
      <c r="E419" s="5" t="str">
        <f>IF($A419="","",SUMIFS('BLAST COLDROOM 1'!G$2:G350,'BLAST COLDROOM 1'!$C$2:$C350,$B419,'BLAST COLDROOM 1'!$E$2:$E350,$C419,'BLAST COLDROOM 1'!$A$2:$A350,$A419))</f>
        <v/>
      </c>
      <c r="F419" s="5" t="str">
        <f>IF($A419="","",SUMIFS('BLAST COLDROOM 1'!H$2:H350,'BLAST COLDROOM 1'!$C$2:$C350,$B419,'BLAST COLDROOM 1'!$E$2:$E350,$C419,'BLAST COLDROOM 1'!$A$2:$A350,$A419))</f>
        <v/>
      </c>
      <c r="G419" s="5" t="str">
        <f>IF($A419="","",SUMIFS('BLAST COLDROOM 1'!I$2:I350,'BLAST COLDROOM 1'!$C$2:$C350,$B419,'BLAST COLDROOM 1'!$E$2:$E350,$C419,'BLAST COLDROOM 1'!$A$2:$A350,$A419))</f>
        <v/>
      </c>
      <c r="H419" s="5" t="str">
        <f>IF($A419="","",SUMIFS('BLAST COLDROOM 1'!J$2:J350,'BLAST COLDROOM 1'!$C$2:$C350,$B419,'BLAST COLDROOM 1'!$E$2:$E350,$C419,'BLAST COLDROOM 1'!$A$2:$A350,$A419))</f>
        <v/>
      </c>
      <c r="I419" s="5" t="str">
        <f>IF($A419="","",SUMIFS('BLAST COLDROOM 1'!K$2:K350,'BLAST COLDROOM 1'!$C$2:$C350,$B419,'BLAST COLDROOM 1'!$E$2:$E350,$C419,'BLAST COLDROOM 1'!$A$2:$A350,$A419))</f>
        <v/>
      </c>
      <c r="J419" s="5" t="str">
        <f>IF($A419="","",SUMIFS(#REF!,'BLAST COLDROOM 1'!$C$2:$C350,$B419,'BLAST COLDROOM 1'!$E$2:$E350,$C419,'BLAST COLDROOM 1'!$A$2:$A350,$A419))</f>
        <v/>
      </c>
      <c r="K419" s="5" t="str">
        <f>IF($A419="","",SUMIFS('BLAST COLDROOM 1'!M$2:M350,'BLAST COLDROOM 1'!$C$2:$C350,$B419,'BLAST COLDROOM 1'!$E$2:$E350,$C419,'BLAST COLDROOM 1'!$A$2:$A350,$A419))</f>
        <v/>
      </c>
      <c r="L419" s="5" t="str">
        <f>IF($A419="","",SUMIFS('BLAST COLDROOM 1'!N$2:N350,'BLAST COLDROOM 1'!$C$2:$C350,$B419,'BLAST COLDROOM 1'!$E$2:$E350,$C419,'BLAST COLDROOM 1'!$A$2:$A350,$A419))</f>
        <v/>
      </c>
      <c r="M419" s="5" t="str">
        <f>IF($A419="","",SUMIFS('BLAST COLDROOM 1'!O$2:O350,'BLAST COLDROOM 1'!$C$2:$C350,$B419,'BLAST COLDROOM 1'!$E$2:$E350,$C419,'BLAST COLDROOM 1'!$A$2:$A350,$A419))</f>
        <v/>
      </c>
      <c r="N419" s="5" t="str">
        <f>IF($A419="","",SUMIFS('BLAST COLDROOM 1'!P$2:P350,'BLAST COLDROOM 1'!$C$2:$C350,$B419,'BLAST COLDROOM 1'!$E$2:$E350,$C419,'BLAST COLDROOM 1'!$A$2:$A350,$A419))</f>
        <v/>
      </c>
      <c r="O419" s="5" t="str">
        <f>IF($A419="","",SUMIFS('BLAST COLDROOM 1'!Q$2:Q350,'BLAST COLDROOM 1'!$C$2:$C350,$B419,'BLAST COLDROOM 1'!$E$2:$E350,$C419,'BLAST COLDROOM 1'!$A$2:$A350,$A419))</f>
        <v/>
      </c>
      <c r="P419" s="5" t="str">
        <f>IF($A419="","",SUMIFS('BLAST COLDROOM 1'!R$2:R350,'BLAST COLDROOM 1'!$C$2:$C350,$B419,'BLAST COLDROOM 1'!$E$2:$E350,$C419,'BLAST COLDROOM 1'!$A$2:$A350,$A419))</f>
        <v/>
      </c>
      <c r="Q419" s="5" t="str">
        <f>IF($A419="","",SUMIFS('BLAST COLDROOM 1'!S$2:S350,'BLAST COLDROOM 1'!$C$2:$C350,$B419,'BLAST COLDROOM 1'!$E$2:$E350,$C419,'BLAST COLDROOM 1'!$A$2:$A350,$A419))</f>
        <v/>
      </c>
      <c r="R419" s="5" t="str">
        <f>IF($A419="","",SUMIFS('BLAST COLDROOM 1'!T$2:T350,'BLAST COLDROOM 1'!$C$2:$C350,$B419,'BLAST COLDROOM 1'!$E$2:$E350,$C419,'BLAST COLDROOM 1'!$A$2:$A350,$A419))</f>
        <v/>
      </c>
      <c r="S419" s="5" t="str">
        <f>IF($A419="","",SUMIFS('BLAST COLDROOM 1'!U$2:U350,'BLAST COLDROOM 1'!$C$2:$C350,$B419,'BLAST COLDROOM 1'!$E$2:$E350,$C419,'BLAST COLDROOM 1'!$A$2:$A350,$A419))</f>
        <v/>
      </c>
      <c r="T419" s="5" t="str">
        <f>IF($A419="","",SUMIFS('BLAST COLDROOM 1'!V$2:V350,'BLAST COLDROOM 1'!$C$2:$C350,$B419,'BLAST COLDROOM 1'!$E$2:$E350,$C419,'BLAST COLDROOM 1'!$A$2:$A350,$A419))</f>
        <v/>
      </c>
      <c r="U419" s="5" t="str">
        <f>IF($A419="","",SUMIFS(#REF!,'BLAST COLDROOM 1'!$C$2:$C350,$B419,'BLAST COLDROOM 1'!$E$2:$E350,$C419,'BLAST COLDROOM 1'!$A$2:$A350,$A419))</f>
        <v/>
      </c>
      <c r="V419" s="5" t="str">
        <f>IF($A419="","",SUMIFS('BLAST COLDROOM 1'!X$2:X350,'BLAST COLDROOM 1'!$C$2:$C350,$B419,'BLAST COLDROOM 1'!$E$2:$E350,$C419,'BLAST COLDROOM 1'!$A$2:$A350,$A419))</f>
        <v/>
      </c>
      <c r="W419" s="5" t="str">
        <f>IF($A419="","",SUMIFS('BLAST COLDROOM 1'!Y$2:Y350,'BLAST COLDROOM 1'!$C$2:$C350,$B419,'BLAST COLDROOM 1'!$E$2:$E350,$C419,'BLAST COLDROOM 1'!$A$2:$A350,$A419))</f>
        <v/>
      </c>
      <c r="X419" s="5" t="str">
        <f>IF($A419="","",SUMIFS('BLAST COLDROOM 1'!Z$2:Z350,'BLAST COLDROOM 1'!$C$2:$C350,$B419,'BLAST COLDROOM 1'!$E$2:$E350,$C419,'BLAST COLDROOM 1'!$A$2:$A350,$A419))</f>
        <v/>
      </c>
      <c r="Y419" s="5" t="str">
        <f>IF($A419="","",SUMIFS('BLAST COLDROOM 1'!AA$2:AA350,'BLAST COLDROOM 1'!$C$2:$C350,$B419,'BLAST COLDROOM 1'!$E$2:$E350,$C419,'BLAST COLDROOM 1'!$A$2:$A350,$A419))</f>
        <v/>
      </c>
      <c r="Z419" s="5" t="str">
        <f>IF($A419="","",SUMIFS('BLAST COLDROOM 1'!AB$2:AB350,'BLAST COLDROOM 1'!$C$2:$C350,$B419,'BLAST COLDROOM 1'!$E$2:$E350,$C419,'BLAST COLDROOM 1'!$A$2:$A350,$A419))</f>
        <v/>
      </c>
      <c r="AA419" s="5" t="str">
        <f>IF($A419="","",SUMIFS('BLAST COLDROOM 1'!AC$2:AC350,'BLAST COLDROOM 1'!$C$2:$C350,$B419,'BLAST COLDROOM 1'!$E$2:$E350,$C419,'BLAST COLDROOM 1'!$A$2:$A350,$A419))</f>
        <v/>
      </c>
      <c r="AB419" s="5" t="str">
        <f>IF($A419="","",SUMIFS('BLAST COLDROOM 1'!AD$2:AD350,'BLAST COLDROOM 1'!$C$2:$C350,$B419,'BLAST COLDROOM 1'!$E$2:$E350,$C419,'BLAST COLDROOM 1'!$A$2:$A350,$A419))</f>
        <v/>
      </c>
      <c r="AC419" s="5" t="str">
        <f>IF($A419="","",SUMIFS('BLAST COLDROOM 1'!AE$2:AE350,'BLAST COLDROOM 1'!$C$2:$C350,$B419,'BLAST COLDROOM 1'!$E$2:$E350,$C419,'BLAST COLDROOM 1'!$A$2:$A350,$A419))</f>
        <v/>
      </c>
      <c r="AD419" s="5" t="str">
        <f>IF($A419="","",SUMIFS('BLAST COLDROOM 1'!AF$2:AF350,'BLAST COLDROOM 1'!$C$2:$C350,$B419,'BLAST COLDROOM 1'!$E$2:$E350,$C419,'BLAST COLDROOM 1'!$A$2:$A350,$A419))</f>
        <v/>
      </c>
      <c r="AE419" s="5" t="str">
        <f>IF($A419="","",SUMIFS('BLAST COLDROOM 1'!AG$2:AG350,'BLAST COLDROOM 1'!$C$2:$C350,$B419,'BLAST COLDROOM 1'!$E$2:$E350,$C419,'BLAST COLDROOM 1'!$A$2:$A350,$A419))</f>
        <v/>
      </c>
      <c r="AF419" s="5" t="str">
        <f>IF($A419="","",SUMIFS('BLAST COLDROOM 1'!AH$2:AH350,'BLAST COLDROOM 1'!$C$2:$C350,$B419,'BLAST COLDROOM 1'!$E$2:$E350,$C419,'BLAST COLDROOM 1'!$A$2:$A350,$A419))</f>
        <v/>
      </c>
      <c r="AG419" s="5" t="str">
        <f>IF($A419="","",SUMIFS('BLAST COLDROOM 1'!AI$2:AI350,'BLAST COLDROOM 1'!$C$2:$C350,$B419,'BLAST COLDROOM 1'!$E$2:$E350,$C419,'BLAST COLDROOM 1'!$A$2:$A350,$A419))</f>
        <v/>
      </c>
      <c r="AH419" s="5" t="str">
        <f>IF($A419="","",SUMIFS('BLAST COLDROOM 1'!AJ$2:AJ350,'BLAST COLDROOM 1'!$C$2:$C350,$B419,'BLAST COLDROOM 1'!$E$2:$E350,$C419,'BLAST COLDROOM 1'!$A$2:$A350,$A419))</f>
        <v/>
      </c>
      <c r="AI419" s="5" t="str">
        <f>IF($A419="","",SUMIFS('BLAST COLDROOM 1'!AK$2:AK350,'BLAST COLDROOM 1'!$C$2:$C350,$B419,'BLAST COLDROOM 1'!$E$2:$E350,$C419,'BLAST COLDROOM 1'!$A$2:$A350,$A419))</f>
        <v/>
      </c>
      <c r="AJ419" s="5" t="str">
        <f>IF($A419="","",SUMIFS('BLAST COLDROOM 1'!AL$2:AL350,'BLAST COLDROOM 1'!$C$2:$C350,$B419,'BLAST COLDROOM 1'!$E$2:$E350,$C419,'BLAST COLDROOM 1'!$A$2:$A350,$A419))</f>
        <v/>
      </c>
    </row>
    <row r="420" ht="15.75" customHeight="1">
      <c r="A420" s="17"/>
      <c r="B420" s="5"/>
      <c r="C420" s="5"/>
      <c r="D420" s="5" t="str">
        <f>IF($A420="","",SUMIFS('BLAST COLDROOM 1'!F$2:F350,'BLAST COLDROOM 1'!$C$2:$C350,$B420,'BLAST COLDROOM 1'!$E$2:$E350,$C420,'BLAST COLDROOM 1'!$A$2:$A350,$A420))</f>
        <v/>
      </c>
      <c r="E420" s="5" t="str">
        <f>IF($A420="","",SUMIFS('BLAST COLDROOM 1'!G$2:G350,'BLAST COLDROOM 1'!$C$2:$C350,$B420,'BLAST COLDROOM 1'!$E$2:$E350,$C420,'BLAST COLDROOM 1'!$A$2:$A350,$A420))</f>
        <v/>
      </c>
      <c r="F420" s="5" t="str">
        <f>IF($A420="","",SUMIFS('BLAST COLDROOM 1'!H$2:H350,'BLAST COLDROOM 1'!$C$2:$C350,$B420,'BLAST COLDROOM 1'!$E$2:$E350,$C420,'BLAST COLDROOM 1'!$A$2:$A350,$A420))</f>
        <v/>
      </c>
      <c r="G420" s="5" t="str">
        <f>IF($A420="","",SUMIFS('BLAST COLDROOM 1'!I$2:I350,'BLAST COLDROOM 1'!$C$2:$C350,$B420,'BLAST COLDROOM 1'!$E$2:$E350,$C420,'BLAST COLDROOM 1'!$A$2:$A350,$A420))</f>
        <v/>
      </c>
      <c r="H420" s="5" t="str">
        <f>IF($A420="","",SUMIFS('BLAST COLDROOM 1'!J$2:J350,'BLAST COLDROOM 1'!$C$2:$C350,$B420,'BLAST COLDROOM 1'!$E$2:$E350,$C420,'BLAST COLDROOM 1'!$A$2:$A350,$A420))</f>
        <v/>
      </c>
      <c r="I420" s="5" t="str">
        <f>IF($A420="","",SUMIFS('BLAST COLDROOM 1'!K$2:K350,'BLAST COLDROOM 1'!$C$2:$C350,$B420,'BLAST COLDROOM 1'!$E$2:$E350,$C420,'BLAST COLDROOM 1'!$A$2:$A350,$A420))</f>
        <v/>
      </c>
      <c r="J420" s="5" t="str">
        <f>IF($A420="","",SUMIFS(#REF!,'BLAST COLDROOM 1'!$C$2:$C350,$B420,'BLAST COLDROOM 1'!$E$2:$E350,$C420,'BLAST COLDROOM 1'!$A$2:$A350,$A420))</f>
        <v/>
      </c>
      <c r="K420" s="5" t="str">
        <f>IF($A420="","",SUMIFS('BLAST COLDROOM 1'!M$2:M350,'BLAST COLDROOM 1'!$C$2:$C350,$B420,'BLAST COLDROOM 1'!$E$2:$E350,$C420,'BLAST COLDROOM 1'!$A$2:$A350,$A420))</f>
        <v/>
      </c>
      <c r="L420" s="5" t="str">
        <f>IF($A420="","",SUMIFS('BLAST COLDROOM 1'!N$2:N350,'BLAST COLDROOM 1'!$C$2:$C350,$B420,'BLAST COLDROOM 1'!$E$2:$E350,$C420,'BLAST COLDROOM 1'!$A$2:$A350,$A420))</f>
        <v/>
      </c>
      <c r="M420" s="5" t="str">
        <f>IF($A420="","",SUMIFS('BLAST COLDROOM 1'!O$2:O350,'BLAST COLDROOM 1'!$C$2:$C350,$B420,'BLAST COLDROOM 1'!$E$2:$E350,$C420,'BLAST COLDROOM 1'!$A$2:$A350,$A420))</f>
        <v/>
      </c>
      <c r="N420" s="5" t="str">
        <f>IF($A420="","",SUMIFS('BLAST COLDROOM 1'!P$2:P350,'BLAST COLDROOM 1'!$C$2:$C350,$B420,'BLAST COLDROOM 1'!$E$2:$E350,$C420,'BLAST COLDROOM 1'!$A$2:$A350,$A420))</f>
        <v/>
      </c>
      <c r="O420" s="5" t="str">
        <f>IF($A420="","",SUMIFS('BLAST COLDROOM 1'!Q$2:Q350,'BLAST COLDROOM 1'!$C$2:$C350,$B420,'BLAST COLDROOM 1'!$E$2:$E350,$C420,'BLAST COLDROOM 1'!$A$2:$A350,$A420))</f>
        <v/>
      </c>
      <c r="P420" s="5" t="str">
        <f>IF($A420="","",SUMIFS('BLAST COLDROOM 1'!R$2:R350,'BLAST COLDROOM 1'!$C$2:$C350,$B420,'BLAST COLDROOM 1'!$E$2:$E350,$C420,'BLAST COLDROOM 1'!$A$2:$A350,$A420))</f>
        <v/>
      </c>
      <c r="Q420" s="5" t="str">
        <f>IF($A420="","",SUMIFS('BLAST COLDROOM 1'!S$2:S350,'BLAST COLDROOM 1'!$C$2:$C350,$B420,'BLAST COLDROOM 1'!$E$2:$E350,$C420,'BLAST COLDROOM 1'!$A$2:$A350,$A420))</f>
        <v/>
      </c>
      <c r="R420" s="5" t="str">
        <f>IF($A420="","",SUMIFS('BLAST COLDROOM 1'!T$2:T350,'BLAST COLDROOM 1'!$C$2:$C350,$B420,'BLAST COLDROOM 1'!$E$2:$E350,$C420,'BLAST COLDROOM 1'!$A$2:$A350,$A420))</f>
        <v/>
      </c>
      <c r="S420" s="5" t="str">
        <f>IF($A420="","",SUMIFS('BLAST COLDROOM 1'!U$2:U350,'BLAST COLDROOM 1'!$C$2:$C350,$B420,'BLAST COLDROOM 1'!$E$2:$E350,$C420,'BLAST COLDROOM 1'!$A$2:$A350,$A420))</f>
        <v/>
      </c>
      <c r="T420" s="5" t="str">
        <f>IF($A420="","",SUMIFS('BLAST COLDROOM 1'!V$2:V350,'BLAST COLDROOM 1'!$C$2:$C350,$B420,'BLAST COLDROOM 1'!$E$2:$E350,$C420,'BLAST COLDROOM 1'!$A$2:$A350,$A420))</f>
        <v/>
      </c>
      <c r="U420" s="5" t="str">
        <f>IF($A420="","",SUMIFS(#REF!,'BLAST COLDROOM 1'!$C$2:$C350,$B420,'BLAST COLDROOM 1'!$E$2:$E350,$C420,'BLAST COLDROOM 1'!$A$2:$A350,$A420))</f>
        <v/>
      </c>
      <c r="V420" s="5" t="str">
        <f>IF($A420="","",SUMIFS('BLAST COLDROOM 1'!X$2:X350,'BLAST COLDROOM 1'!$C$2:$C350,$B420,'BLAST COLDROOM 1'!$E$2:$E350,$C420,'BLAST COLDROOM 1'!$A$2:$A350,$A420))</f>
        <v/>
      </c>
      <c r="W420" s="5" t="str">
        <f>IF($A420="","",SUMIFS('BLAST COLDROOM 1'!Y$2:Y350,'BLAST COLDROOM 1'!$C$2:$C350,$B420,'BLAST COLDROOM 1'!$E$2:$E350,$C420,'BLAST COLDROOM 1'!$A$2:$A350,$A420))</f>
        <v/>
      </c>
      <c r="X420" s="5" t="str">
        <f>IF($A420="","",SUMIFS('BLAST COLDROOM 1'!Z$2:Z350,'BLAST COLDROOM 1'!$C$2:$C350,$B420,'BLAST COLDROOM 1'!$E$2:$E350,$C420,'BLAST COLDROOM 1'!$A$2:$A350,$A420))</f>
        <v/>
      </c>
      <c r="Y420" s="5" t="str">
        <f>IF($A420="","",SUMIFS('BLAST COLDROOM 1'!AA$2:AA350,'BLAST COLDROOM 1'!$C$2:$C350,$B420,'BLAST COLDROOM 1'!$E$2:$E350,$C420,'BLAST COLDROOM 1'!$A$2:$A350,$A420))</f>
        <v/>
      </c>
      <c r="Z420" s="5" t="str">
        <f>IF($A420="","",SUMIFS('BLAST COLDROOM 1'!AB$2:AB350,'BLAST COLDROOM 1'!$C$2:$C350,$B420,'BLAST COLDROOM 1'!$E$2:$E350,$C420,'BLAST COLDROOM 1'!$A$2:$A350,$A420))</f>
        <v/>
      </c>
      <c r="AA420" s="5" t="str">
        <f>IF($A420="","",SUMIFS('BLAST COLDROOM 1'!AC$2:AC350,'BLAST COLDROOM 1'!$C$2:$C350,$B420,'BLAST COLDROOM 1'!$E$2:$E350,$C420,'BLAST COLDROOM 1'!$A$2:$A350,$A420))</f>
        <v/>
      </c>
      <c r="AB420" s="5" t="str">
        <f>IF($A420="","",SUMIFS('BLAST COLDROOM 1'!AD$2:AD350,'BLAST COLDROOM 1'!$C$2:$C350,$B420,'BLAST COLDROOM 1'!$E$2:$E350,$C420,'BLAST COLDROOM 1'!$A$2:$A350,$A420))</f>
        <v/>
      </c>
      <c r="AC420" s="5" t="str">
        <f>IF($A420="","",SUMIFS('BLAST COLDROOM 1'!AE$2:AE350,'BLAST COLDROOM 1'!$C$2:$C350,$B420,'BLAST COLDROOM 1'!$E$2:$E350,$C420,'BLAST COLDROOM 1'!$A$2:$A350,$A420))</f>
        <v/>
      </c>
      <c r="AD420" s="5" t="str">
        <f>IF($A420="","",SUMIFS('BLAST COLDROOM 1'!AF$2:AF350,'BLAST COLDROOM 1'!$C$2:$C350,$B420,'BLAST COLDROOM 1'!$E$2:$E350,$C420,'BLAST COLDROOM 1'!$A$2:$A350,$A420))</f>
        <v/>
      </c>
      <c r="AE420" s="5" t="str">
        <f>IF($A420="","",SUMIFS('BLAST COLDROOM 1'!AG$2:AG350,'BLAST COLDROOM 1'!$C$2:$C350,$B420,'BLAST COLDROOM 1'!$E$2:$E350,$C420,'BLAST COLDROOM 1'!$A$2:$A350,$A420))</f>
        <v/>
      </c>
      <c r="AF420" s="5" t="str">
        <f>IF($A420="","",SUMIFS('BLAST COLDROOM 1'!AH$2:AH350,'BLAST COLDROOM 1'!$C$2:$C350,$B420,'BLAST COLDROOM 1'!$E$2:$E350,$C420,'BLAST COLDROOM 1'!$A$2:$A350,$A420))</f>
        <v/>
      </c>
      <c r="AG420" s="5" t="str">
        <f>IF($A420="","",SUMIFS('BLAST COLDROOM 1'!AI$2:AI350,'BLAST COLDROOM 1'!$C$2:$C350,$B420,'BLAST COLDROOM 1'!$E$2:$E350,$C420,'BLAST COLDROOM 1'!$A$2:$A350,$A420))</f>
        <v/>
      </c>
      <c r="AH420" s="5" t="str">
        <f>IF($A420="","",SUMIFS('BLAST COLDROOM 1'!AJ$2:AJ350,'BLAST COLDROOM 1'!$C$2:$C350,$B420,'BLAST COLDROOM 1'!$E$2:$E350,$C420,'BLAST COLDROOM 1'!$A$2:$A350,$A420))</f>
        <v/>
      </c>
      <c r="AI420" s="5" t="str">
        <f>IF($A420="","",SUMIFS('BLAST COLDROOM 1'!AK$2:AK350,'BLAST COLDROOM 1'!$C$2:$C350,$B420,'BLAST COLDROOM 1'!$E$2:$E350,$C420,'BLAST COLDROOM 1'!$A$2:$A350,$A420))</f>
        <v/>
      </c>
      <c r="AJ420" s="5" t="str">
        <f>IF($A420="","",SUMIFS('BLAST COLDROOM 1'!AL$2:AL350,'BLAST COLDROOM 1'!$C$2:$C350,$B420,'BLAST COLDROOM 1'!$E$2:$E350,$C420,'BLAST COLDROOM 1'!$A$2:$A350,$A420))</f>
        <v/>
      </c>
    </row>
    <row r="421" ht="15.75" customHeight="1">
      <c r="A421" s="17"/>
      <c r="B421" s="5"/>
      <c r="C421" s="5"/>
      <c r="D421" s="5" t="str">
        <f>IF($A421="","",SUMIFS('BLAST COLDROOM 1'!F$2:F350,'BLAST COLDROOM 1'!$C$2:$C350,$B421,'BLAST COLDROOM 1'!$E$2:$E350,$C421,'BLAST COLDROOM 1'!$A$2:$A350,$A421))</f>
        <v/>
      </c>
      <c r="E421" s="5" t="str">
        <f>IF($A421="","",SUMIFS('BLAST COLDROOM 1'!G$2:G350,'BLAST COLDROOM 1'!$C$2:$C350,$B421,'BLAST COLDROOM 1'!$E$2:$E350,$C421,'BLAST COLDROOM 1'!$A$2:$A350,$A421))</f>
        <v/>
      </c>
      <c r="F421" s="5" t="str">
        <f>IF($A421="","",SUMIFS('BLAST COLDROOM 1'!H$2:H350,'BLAST COLDROOM 1'!$C$2:$C350,$B421,'BLAST COLDROOM 1'!$E$2:$E350,$C421,'BLAST COLDROOM 1'!$A$2:$A350,$A421))</f>
        <v/>
      </c>
      <c r="G421" s="5" t="str">
        <f>IF($A421="","",SUMIFS('BLAST COLDROOM 1'!I$2:I350,'BLAST COLDROOM 1'!$C$2:$C350,$B421,'BLAST COLDROOM 1'!$E$2:$E350,$C421,'BLAST COLDROOM 1'!$A$2:$A350,$A421))</f>
        <v/>
      </c>
      <c r="H421" s="5" t="str">
        <f>IF($A421="","",SUMIFS('BLAST COLDROOM 1'!J$2:J350,'BLAST COLDROOM 1'!$C$2:$C350,$B421,'BLAST COLDROOM 1'!$E$2:$E350,$C421,'BLAST COLDROOM 1'!$A$2:$A350,$A421))</f>
        <v/>
      </c>
      <c r="I421" s="5" t="str">
        <f>IF($A421="","",SUMIFS('BLAST COLDROOM 1'!K$2:K350,'BLAST COLDROOM 1'!$C$2:$C350,$B421,'BLAST COLDROOM 1'!$E$2:$E350,$C421,'BLAST COLDROOM 1'!$A$2:$A350,$A421))</f>
        <v/>
      </c>
      <c r="J421" s="5" t="str">
        <f>IF($A421="","",SUMIFS(#REF!,'BLAST COLDROOM 1'!$C$2:$C350,$B421,'BLAST COLDROOM 1'!$E$2:$E350,$C421,'BLAST COLDROOM 1'!$A$2:$A350,$A421))</f>
        <v/>
      </c>
      <c r="K421" s="5" t="str">
        <f>IF($A421="","",SUMIFS('BLAST COLDROOM 1'!M$2:M350,'BLAST COLDROOM 1'!$C$2:$C350,$B421,'BLAST COLDROOM 1'!$E$2:$E350,$C421,'BLAST COLDROOM 1'!$A$2:$A350,$A421))</f>
        <v/>
      </c>
      <c r="L421" s="5" t="str">
        <f>IF($A421="","",SUMIFS('BLAST COLDROOM 1'!N$2:N350,'BLAST COLDROOM 1'!$C$2:$C350,$B421,'BLAST COLDROOM 1'!$E$2:$E350,$C421,'BLAST COLDROOM 1'!$A$2:$A350,$A421))</f>
        <v/>
      </c>
      <c r="M421" s="5" t="str">
        <f>IF($A421="","",SUMIFS('BLAST COLDROOM 1'!O$2:O350,'BLAST COLDROOM 1'!$C$2:$C350,$B421,'BLAST COLDROOM 1'!$E$2:$E350,$C421,'BLAST COLDROOM 1'!$A$2:$A350,$A421))</f>
        <v/>
      </c>
      <c r="N421" s="5" t="str">
        <f>IF($A421="","",SUMIFS('BLAST COLDROOM 1'!P$2:P350,'BLAST COLDROOM 1'!$C$2:$C350,$B421,'BLAST COLDROOM 1'!$E$2:$E350,$C421,'BLAST COLDROOM 1'!$A$2:$A350,$A421))</f>
        <v/>
      </c>
      <c r="O421" s="5" t="str">
        <f>IF($A421="","",SUMIFS('BLAST COLDROOM 1'!Q$2:Q350,'BLAST COLDROOM 1'!$C$2:$C350,$B421,'BLAST COLDROOM 1'!$E$2:$E350,$C421,'BLAST COLDROOM 1'!$A$2:$A350,$A421))</f>
        <v/>
      </c>
      <c r="P421" s="5" t="str">
        <f>IF($A421="","",SUMIFS('BLAST COLDROOM 1'!R$2:R350,'BLAST COLDROOM 1'!$C$2:$C350,$B421,'BLAST COLDROOM 1'!$E$2:$E350,$C421,'BLAST COLDROOM 1'!$A$2:$A350,$A421))</f>
        <v/>
      </c>
      <c r="Q421" s="5" t="str">
        <f>IF($A421="","",SUMIFS('BLAST COLDROOM 1'!S$2:S350,'BLAST COLDROOM 1'!$C$2:$C350,$B421,'BLAST COLDROOM 1'!$E$2:$E350,$C421,'BLAST COLDROOM 1'!$A$2:$A350,$A421))</f>
        <v/>
      </c>
      <c r="R421" s="5" t="str">
        <f>IF($A421="","",SUMIFS('BLAST COLDROOM 1'!T$2:T350,'BLAST COLDROOM 1'!$C$2:$C350,$B421,'BLAST COLDROOM 1'!$E$2:$E350,$C421,'BLAST COLDROOM 1'!$A$2:$A350,$A421))</f>
        <v/>
      </c>
      <c r="S421" s="5" t="str">
        <f>IF($A421="","",SUMIFS('BLAST COLDROOM 1'!U$2:U350,'BLAST COLDROOM 1'!$C$2:$C350,$B421,'BLAST COLDROOM 1'!$E$2:$E350,$C421,'BLAST COLDROOM 1'!$A$2:$A350,$A421))</f>
        <v/>
      </c>
      <c r="T421" s="5" t="str">
        <f>IF($A421="","",SUMIFS('BLAST COLDROOM 1'!V$2:V350,'BLAST COLDROOM 1'!$C$2:$C350,$B421,'BLAST COLDROOM 1'!$E$2:$E350,$C421,'BLAST COLDROOM 1'!$A$2:$A350,$A421))</f>
        <v/>
      </c>
      <c r="U421" s="5" t="str">
        <f>IF($A421="","",SUMIFS(#REF!,'BLAST COLDROOM 1'!$C$2:$C350,$B421,'BLAST COLDROOM 1'!$E$2:$E350,$C421,'BLAST COLDROOM 1'!$A$2:$A350,$A421))</f>
        <v/>
      </c>
      <c r="V421" s="5" t="str">
        <f>IF($A421="","",SUMIFS('BLAST COLDROOM 1'!X$2:X350,'BLAST COLDROOM 1'!$C$2:$C350,$B421,'BLAST COLDROOM 1'!$E$2:$E350,$C421,'BLAST COLDROOM 1'!$A$2:$A350,$A421))</f>
        <v/>
      </c>
      <c r="W421" s="5" t="str">
        <f>IF($A421="","",SUMIFS('BLAST COLDROOM 1'!Y$2:Y350,'BLAST COLDROOM 1'!$C$2:$C350,$B421,'BLAST COLDROOM 1'!$E$2:$E350,$C421,'BLAST COLDROOM 1'!$A$2:$A350,$A421))</f>
        <v/>
      </c>
      <c r="X421" s="5" t="str">
        <f>IF($A421="","",SUMIFS('BLAST COLDROOM 1'!Z$2:Z350,'BLAST COLDROOM 1'!$C$2:$C350,$B421,'BLAST COLDROOM 1'!$E$2:$E350,$C421,'BLAST COLDROOM 1'!$A$2:$A350,$A421))</f>
        <v/>
      </c>
      <c r="Y421" s="5" t="str">
        <f>IF($A421="","",SUMIFS('BLAST COLDROOM 1'!AA$2:AA350,'BLAST COLDROOM 1'!$C$2:$C350,$B421,'BLAST COLDROOM 1'!$E$2:$E350,$C421,'BLAST COLDROOM 1'!$A$2:$A350,$A421))</f>
        <v/>
      </c>
      <c r="Z421" s="5" t="str">
        <f>IF($A421="","",SUMIFS('BLAST COLDROOM 1'!AB$2:AB350,'BLAST COLDROOM 1'!$C$2:$C350,$B421,'BLAST COLDROOM 1'!$E$2:$E350,$C421,'BLAST COLDROOM 1'!$A$2:$A350,$A421))</f>
        <v/>
      </c>
      <c r="AA421" s="5" t="str">
        <f>IF($A421="","",SUMIFS('BLAST COLDROOM 1'!AC$2:AC350,'BLAST COLDROOM 1'!$C$2:$C350,$B421,'BLAST COLDROOM 1'!$E$2:$E350,$C421,'BLAST COLDROOM 1'!$A$2:$A350,$A421))</f>
        <v/>
      </c>
      <c r="AB421" s="5" t="str">
        <f>IF($A421="","",SUMIFS('BLAST COLDROOM 1'!AD$2:AD350,'BLAST COLDROOM 1'!$C$2:$C350,$B421,'BLAST COLDROOM 1'!$E$2:$E350,$C421,'BLAST COLDROOM 1'!$A$2:$A350,$A421))</f>
        <v/>
      </c>
      <c r="AC421" s="5" t="str">
        <f>IF($A421="","",SUMIFS('BLAST COLDROOM 1'!AE$2:AE350,'BLAST COLDROOM 1'!$C$2:$C350,$B421,'BLAST COLDROOM 1'!$E$2:$E350,$C421,'BLAST COLDROOM 1'!$A$2:$A350,$A421))</f>
        <v/>
      </c>
      <c r="AD421" s="5" t="str">
        <f>IF($A421="","",SUMIFS('BLAST COLDROOM 1'!AF$2:AF350,'BLAST COLDROOM 1'!$C$2:$C350,$B421,'BLAST COLDROOM 1'!$E$2:$E350,$C421,'BLAST COLDROOM 1'!$A$2:$A350,$A421))</f>
        <v/>
      </c>
      <c r="AE421" s="5" t="str">
        <f>IF($A421="","",SUMIFS('BLAST COLDROOM 1'!AG$2:AG350,'BLAST COLDROOM 1'!$C$2:$C350,$B421,'BLAST COLDROOM 1'!$E$2:$E350,$C421,'BLAST COLDROOM 1'!$A$2:$A350,$A421))</f>
        <v/>
      </c>
      <c r="AF421" s="5" t="str">
        <f>IF($A421="","",SUMIFS('BLAST COLDROOM 1'!AH$2:AH350,'BLAST COLDROOM 1'!$C$2:$C350,$B421,'BLAST COLDROOM 1'!$E$2:$E350,$C421,'BLAST COLDROOM 1'!$A$2:$A350,$A421))</f>
        <v/>
      </c>
      <c r="AG421" s="5" t="str">
        <f>IF($A421="","",SUMIFS('BLAST COLDROOM 1'!AI$2:AI350,'BLAST COLDROOM 1'!$C$2:$C350,$B421,'BLAST COLDROOM 1'!$E$2:$E350,$C421,'BLAST COLDROOM 1'!$A$2:$A350,$A421))</f>
        <v/>
      </c>
      <c r="AH421" s="5" t="str">
        <f>IF($A421="","",SUMIFS('BLAST COLDROOM 1'!AJ$2:AJ350,'BLAST COLDROOM 1'!$C$2:$C350,$B421,'BLAST COLDROOM 1'!$E$2:$E350,$C421,'BLAST COLDROOM 1'!$A$2:$A350,$A421))</f>
        <v/>
      </c>
      <c r="AI421" s="5" t="str">
        <f>IF($A421="","",SUMIFS('BLAST COLDROOM 1'!AK$2:AK350,'BLAST COLDROOM 1'!$C$2:$C350,$B421,'BLAST COLDROOM 1'!$E$2:$E350,$C421,'BLAST COLDROOM 1'!$A$2:$A350,$A421))</f>
        <v/>
      </c>
      <c r="AJ421" s="5" t="str">
        <f>IF($A421="","",SUMIFS('BLAST COLDROOM 1'!AL$2:AL350,'BLAST COLDROOM 1'!$C$2:$C350,$B421,'BLAST COLDROOM 1'!$E$2:$E350,$C421,'BLAST COLDROOM 1'!$A$2:$A350,$A421))</f>
        <v/>
      </c>
    </row>
    <row r="422" ht="15.75" customHeight="1">
      <c r="A422" s="17"/>
      <c r="B422" s="5"/>
      <c r="C422" s="5"/>
      <c r="D422" s="5" t="str">
        <f>IF($A422="","",SUMIFS('BLAST COLDROOM 1'!F$2:F350,'BLAST COLDROOM 1'!$C$2:$C350,$B422,'BLAST COLDROOM 1'!$E$2:$E350,$C422,'BLAST COLDROOM 1'!$A$2:$A350,$A422))</f>
        <v/>
      </c>
      <c r="E422" s="5" t="str">
        <f>IF($A422="","",SUMIFS('BLAST COLDROOM 1'!G$2:G350,'BLAST COLDROOM 1'!$C$2:$C350,$B422,'BLAST COLDROOM 1'!$E$2:$E350,$C422,'BLAST COLDROOM 1'!$A$2:$A350,$A422))</f>
        <v/>
      </c>
      <c r="F422" s="5" t="str">
        <f>IF($A422="","",SUMIFS('BLAST COLDROOM 1'!H$2:H350,'BLAST COLDROOM 1'!$C$2:$C350,$B422,'BLAST COLDROOM 1'!$E$2:$E350,$C422,'BLAST COLDROOM 1'!$A$2:$A350,$A422))</f>
        <v/>
      </c>
      <c r="G422" s="5" t="str">
        <f>IF($A422="","",SUMIFS('BLAST COLDROOM 1'!I$2:I350,'BLAST COLDROOM 1'!$C$2:$C350,$B422,'BLAST COLDROOM 1'!$E$2:$E350,$C422,'BLAST COLDROOM 1'!$A$2:$A350,$A422))</f>
        <v/>
      </c>
      <c r="H422" s="5" t="str">
        <f>IF($A422="","",SUMIFS('BLAST COLDROOM 1'!J$2:J350,'BLAST COLDROOM 1'!$C$2:$C350,$B422,'BLAST COLDROOM 1'!$E$2:$E350,$C422,'BLAST COLDROOM 1'!$A$2:$A350,$A422))</f>
        <v/>
      </c>
      <c r="I422" s="5" t="str">
        <f>IF($A422="","",SUMIFS('BLAST COLDROOM 1'!K$2:K350,'BLAST COLDROOM 1'!$C$2:$C350,$B422,'BLAST COLDROOM 1'!$E$2:$E350,$C422,'BLAST COLDROOM 1'!$A$2:$A350,$A422))</f>
        <v/>
      </c>
      <c r="J422" s="5" t="str">
        <f>IF($A422="","",SUMIFS(#REF!,'BLAST COLDROOM 1'!$C$2:$C350,$B422,'BLAST COLDROOM 1'!$E$2:$E350,$C422,'BLAST COLDROOM 1'!$A$2:$A350,$A422))</f>
        <v/>
      </c>
      <c r="K422" s="5" t="str">
        <f>IF($A422="","",SUMIFS('BLAST COLDROOM 1'!M$2:M350,'BLAST COLDROOM 1'!$C$2:$C350,$B422,'BLAST COLDROOM 1'!$E$2:$E350,$C422,'BLAST COLDROOM 1'!$A$2:$A350,$A422))</f>
        <v/>
      </c>
      <c r="L422" s="5" t="str">
        <f>IF($A422="","",SUMIFS('BLAST COLDROOM 1'!N$2:N350,'BLAST COLDROOM 1'!$C$2:$C350,$B422,'BLAST COLDROOM 1'!$E$2:$E350,$C422,'BLAST COLDROOM 1'!$A$2:$A350,$A422))</f>
        <v/>
      </c>
      <c r="M422" s="5" t="str">
        <f>IF($A422="","",SUMIFS('BLAST COLDROOM 1'!O$2:O350,'BLAST COLDROOM 1'!$C$2:$C350,$B422,'BLAST COLDROOM 1'!$E$2:$E350,$C422,'BLAST COLDROOM 1'!$A$2:$A350,$A422))</f>
        <v/>
      </c>
      <c r="N422" s="5" t="str">
        <f>IF($A422="","",SUMIFS('BLAST COLDROOM 1'!P$2:P350,'BLAST COLDROOM 1'!$C$2:$C350,$B422,'BLAST COLDROOM 1'!$E$2:$E350,$C422,'BLAST COLDROOM 1'!$A$2:$A350,$A422))</f>
        <v/>
      </c>
      <c r="O422" s="5" t="str">
        <f>IF($A422="","",SUMIFS('BLAST COLDROOM 1'!Q$2:Q350,'BLAST COLDROOM 1'!$C$2:$C350,$B422,'BLAST COLDROOM 1'!$E$2:$E350,$C422,'BLAST COLDROOM 1'!$A$2:$A350,$A422))</f>
        <v/>
      </c>
      <c r="P422" s="5" t="str">
        <f>IF($A422="","",SUMIFS('BLAST COLDROOM 1'!R$2:R350,'BLAST COLDROOM 1'!$C$2:$C350,$B422,'BLAST COLDROOM 1'!$E$2:$E350,$C422,'BLAST COLDROOM 1'!$A$2:$A350,$A422))</f>
        <v/>
      </c>
      <c r="Q422" s="5" t="str">
        <f>IF($A422="","",SUMIFS('BLAST COLDROOM 1'!S$2:S350,'BLAST COLDROOM 1'!$C$2:$C350,$B422,'BLAST COLDROOM 1'!$E$2:$E350,$C422,'BLAST COLDROOM 1'!$A$2:$A350,$A422))</f>
        <v/>
      </c>
      <c r="R422" s="5" t="str">
        <f>IF($A422="","",SUMIFS('BLAST COLDROOM 1'!T$2:T350,'BLAST COLDROOM 1'!$C$2:$C350,$B422,'BLAST COLDROOM 1'!$E$2:$E350,$C422,'BLAST COLDROOM 1'!$A$2:$A350,$A422))</f>
        <v/>
      </c>
      <c r="S422" s="5" t="str">
        <f>IF($A422="","",SUMIFS('BLAST COLDROOM 1'!U$2:U350,'BLAST COLDROOM 1'!$C$2:$C350,$B422,'BLAST COLDROOM 1'!$E$2:$E350,$C422,'BLAST COLDROOM 1'!$A$2:$A350,$A422))</f>
        <v/>
      </c>
      <c r="T422" s="5" t="str">
        <f>IF($A422="","",SUMIFS('BLAST COLDROOM 1'!V$2:V350,'BLAST COLDROOM 1'!$C$2:$C350,$B422,'BLAST COLDROOM 1'!$E$2:$E350,$C422,'BLAST COLDROOM 1'!$A$2:$A350,$A422))</f>
        <v/>
      </c>
      <c r="U422" s="5" t="str">
        <f>IF($A422="","",SUMIFS(#REF!,'BLAST COLDROOM 1'!$C$2:$C350,$B422,'BLAST COLDROOM 1'!$E$2:$E350,$C422,'BLAST COLDROOM 1'!$A$2:$A350,$A422))</f>
        <v/>
      </c>
      <c r="V422" s="5" t="str">
        <f>IF($A422="","",SUMIFS('BLAST COLDROOM 1'!X$2:X350,'BLAST COLDROOM 1'!$C$2:$C350,$B422,'BLAST COLDROOM 1'!$E$2:$E350,$C422,'BLAST COLDROOM 1'!$A$2:$A350,$A422))</f>
        <v/>
      </c>
      <c r="W422" s="5" t="str">
        <f>IF($A422="","",SUMIFS('BLAST COLDROOM 1'!Y$2:Y350,'BLAST COLDROOM 1'!$C$2:$C350,$B422,'BLAST COLDROOM 1'!$E$2:$E350,$C422,'BLAST COLDROOM 1'!$A$2:$A350,$A422))</f>
        <v/>
      </c>
      <c r="X422" s="5" t="str">
        <f>IF($A422="","",SUMIFS('BLAST COLDROOM 1'!Z$2:Z350,'BLAST COLDROOM 1'!$C$2:$C350,$B422,'BLAST COLDROOM 1'!$E$2:$E350,$C422,'BLAST COLDROOM 1'!$A$2:$A350,$A422))</f>
        <v/>
      </c>
      <c r="Y422" s="5" t="str">
        <f>IF($A422="","",SUMIFS('BLAST COLDROOM 1'!AA$2:AA350,'BLAST COLDROOM 1'!$C$2:$C350,$B422,'BLAST COLDROOM 1'!$E$2:$E350,$C422,'BLAST COLDROOM 1'!$A$2:$A350,$A422))</f>
        <v/>
      </c>
      <c r="Z422" s="5" t="str">
        <f>IF($A422="","",SUMIFS('BLAST COLDROOM 1'!AB$2:AB350,'BLAST COLDROOM 1'!$C$2:$C350,$B422,'BLAST COLDROOM 1'!$E$2:$E350,$C422,'BLAST COLDROOM 1'!$A$2:$A350,$A422))</f>
        <v/>
      </c>
      <c r="AA422" s="5" t="str">
        <f>IF($A422="","",SUMIFS('BLAST COLDROOM 1'!AC$2:AC350,'BLAST COLDROOM 1'!$C$2:$C350,$B422,'BLAST COLDROOM 1'!$E$2:$E350,$C422,'BLAST COLDROOM 1'!$A$2:$A350,$A422))</f>
        <v/>
      </c>
      <c r="AB422" s="5" t="str">
        <f>IF($A422="","",SUMIFS('BLAST COLDROOM 1'!AD$2:AD350,'BLAST COLDROOM 1'!$C$2:$C350,$B422,'BLAST COLDROOM 1'!$E$2:$E350,$C422,'BLAST COLDROOM 1'!$A$2:$A350,$A422))</f>
        <v/>
      </c>
      <c r="AC422" s="5" t="str">
        <f>IF($A422="","",SUMIFS('BLAST COLDROOM 1'!AE$2:AE350,'BLAST COLDROOM 1'!$C$2:$C350,$B422,'BLAST COLDROOM 1'!$E$2:$E350,$C422,'BLAST COLDROOM 1'!$A$2:$A350,$A422))</f>
        <v/>
      </c>
      <c r="AD422" s="5" t="str">
        <f>IF($A422="","",SUMIFS('BLAST COLDROOM 1'!AF$2:AF350,'BLAST COLDROOM 1'!$C$2:$C350,$B422,'BLAST COLDROOM 1'!$E$2:$E350,$C422,'BLAST COLDROOM 1'!$A$2:$A350,$A422))</f>
        <v/>
      </c>
      <c r="AE422" s="5" t="str">
        <f>IF($A422="","",SUMIFS('BLAST COLDROOM 1'!AG$2:AG350,'BLAST COLDROOM 1'!$C$2:$C350,$B422,'BLAST COLDROOM 1'!$E$2:$E350,$C422,'BLAST COLDROOM 1'!$A$2:$A350,$A422))</f>
        <v/>
      </c>
      <c r="AF422" s="5" t="str">
        <f>IF($A422="","",SUMIFS('BLAST COLDROOM 1'!AH$2:AH350,'BLAST COLDROOM 1'!$C$2:$C350,$B422,'BLAST COLDROOM 1'!$E$2:$E350,$C422,'BLAST COLDROOM 1'!$A$2:$A350,$A422))</f>
        <v/>
      </c>
      <c r="AG422" s="5" t="str">
        <f>IF($A422="","",SUMIFS('BLAST COLDROOM 1'!AI$2:AI350,'BLAST COLDROOM 1'!$C$2:$C350,$B422,'BLAST COLDROOM 1'!$E$2:$E350,$C422,'BLAST COLDROOM 1'!$A$2:$A350,$A422))</f>
        <v/>
      </c>
      <c r="AH422" s="5" t="str">
        <f>IF($A422="","",SUMIFS('BLAST COLDROOM 1'!AJ$2:AJ350,'BLAST COLDROOM 1'!$C$2:$C350,$B422,'BLAST COLDROOM 1'!$E$2:$E350,$C422,'BLAST COLDROOM 1'!$A$2:$A350,$A422))</f>
        <v/>
      </c>
      <c r="AI422" s="5" t="str">
        <f>IF($A422="","",SUMIFS('BLAST COLDROOM 1'!AK$2:AK350,'BLAST COLDROOM 1'!$C$2:$C350,$B422,'BLAST COLDROOM 1'!$E$2:$E350,$C422,'BLAST COLDROOM 1'!$A$2:$A350,$A422))</f>
        <v/>
      </c>
      <c r="AJ422" s="5" t="str">
        <f>IF($A422="","",SUMIFS('BLAST COLDROOM 1'!AL$2:AL350,'BLAST COLDROOM 1'!$C$2:$C350,$B422,'BLAST COLDROOM 1'!$E$2:$E350,$C422,'BLAST COLDROOM 1'!$A$2:$A350,$A422))</f>
        <v/>
      </c>
    </row>
    <row r="423" ht="15.75" customHeight="1">
      <c r="A423" s="17"/>
      <c r="B423" s="5"/>
      <c r="C423" s="5"/>
      <c r="D423" s="5" t="str">
        <f>IF($A423="","",SUMIFS('BLAST COLDROOM 1'!F$2:F350,'BLAST COLDROOM 1'!$C$2:$C350,$B423,'BLAST COLDROOM 1'!$E$2:$E350,$C423,'BLAST COLDROOM 1'!$A$2:$A350,$A423))</f>
        <v/>
      </c>
      <c r="E423" s="5" t="str">
        <f>IF($A423="","",SUMIFS('BLAST COLDROOM 1'!G$2:G350,'BLAST COLDROOM 1'!$C$2:$C350,$B423,'BLAST COLDROOM 1'!$E$2:$E350,$C423,'BLAST COLDROOM 1'!$A$2:$A350,$A423))</f>
        <v/>
      </c>
      <c r="F423" s="5" t="str">
        <f>IF($A423="","",SUMIFS('BLAST COLDROOM 1'!H$2:H350,'BLAST COLDROOM 1'!$C$2:$C350,$B423,'BLAST COLDROOM 1'!$E$2:$E350,$C423,'BLAST COLDROOM 1'!$A$2:$A350,$A423))</f>
        <v/>
      </c>
      <c r="G423" s="5" t="str">
        <f>IF($A423="","",SUMIFS('BLAST COLDROOM 1'!I$2:I350,'BLAST COLDROOM 1'!$C$2:$C350,$B423,'BLAST COLDROOM 1'!$E$2:$E350,$C423,'BLAST COLDROOM 1'!$A$2:$A350,$A423))</f>
        <v/>
      </c>
      <c r="H423" s="5" t="str">
        <f>IF($A423="","",SUMIFS('BLAST COLDROOM 1'!J$2:J350,'BLAST COLDROOM 1'!$C$2:$C350,$B423,'BLAST COLDROOM 1'!$E$2:$E350,$C423,'BLAST COLDROOM 1'!$A$2:$A350,$A423))</f>
        <v/>
      </c>
      <c r="I423" s="5" t="str">
        <f>IF($A423="","",SUMIFS('BLAST COLDROOM 1'!K$2:K350,'BLAST COLDROOM 1'!$C$2:$C350,$B423,'BLAST COLDROOM 1'!$E$2:$E350,$C423,'BLAST COLDROOM 1'!$A$2:$A350,$A423))</f>
        <v/>
      </c>
      <c r="J423" s="5" t="str">
        <f>IF($A423="","",SUMIFS(#REF!,'BLAST COLDROOM 1'!$C$2:$C350,$B423,'BLAST COLDROOM 1'!$E$2:$E350,$C423,'BLAST COLDROOM 1'!$A$2:$A350,$A423))</f>
        <v/>
      </c>
      <c r="K423" s="5" t="str">
        <f>IF($A423="","",SUMIFS('BLAST COLDROOM 1'!M$2:M350,'BLAST COLDROOM 1'!$C$2:$C350,$B423,'BLAST COLDROOM 1'!$E$2:$E350,$C423,'BLAST COLDROOM 1'!$A$2:$A350,$A423))</f>
        <v/>
      </c>
      <c r="L423" s="5" t="str">
        <f>IF($A423="","",SUMIFS('BLAST COLDROOM 1'!N$2:N350,'BLAST COLDROOM 1'!$C$2:$C350,$B423,'BLAST COLDROOM 1'!$E$2:$E350,$C423,'BLAST COLDROOM 1'!$A$2:$A350,$A423))</f>
        <v/>
      </c>
      <c r="M423" s="5" t="str">
        <f>IF($A423="","",SUMIFS('BLAST COLDROOM 1'!O$2:O350,'BLAST COLDROOM 1'!$C$2:$C350,$B423,'BLAST COLDROOM 1'!$E$2:$E350,$C423,'BLAST COLDROOM 1'!$A$2:$A350,$A423))</f>
        <v/>
      </c>
      <c r="N423" s="5" t="str">
        <f>IF($A423="","",SUMIFS('BLAST COLDROOM 1'!P$2:P350,'BLAST COLDROOM 1'!$C$2:$C350,$B423,'BLAST COLDROOM 1'!$E$2:$E350,$C423,'BLAST COLDROOM 1'!$A$2:$A350,$A423))</f>
        <v/>
      </c>
      <c r="O423" s="5" t="str">
        <f>IF($A423="","",SUMIFS('BLAST COLDROOM 1'!Q$2:Q350,'BLAST COLDROOM 1'!$C$2:$C350,$B423,'BLAST COLDROOM 1'!$E$2:$E350,$C423,'BLAST COLDROOM 1'!$A$2:$A350,$A423))</f>
        <v/>
      </c>
      <c r="P423" s="5" t="str">
        <f>IF($A423="","",SUMIFS('BLAST COLDROOM 1'!R$2:R350,'BLAST COLDROOM 1'!$C$2:$C350,$B423,'BLAST COLDROOM 1'!$E$2:$E350,$C423,'BLAST COLDROOM 1'!$A$2:$A350,$A423))</f>
        <v/>
      </c>
      <c r="Q423" s="5" t="str">
        <f>IF($A423="","",SUMIFS('BLAST COLDROOM 1'!S$2:S350,'BLAST COLDROOM 1'!$C$2:$C350,$B423,'BLAST COLDROOM 1'!$E$2:$E350,$C423,'BLAST COLDROOM 1'!$A$2:$A350,$A423))</f>
        <v/>
      </c>
      <c r="R423" s="5" t="str">
        <f>IF($A423="","",SUMIFS('BLAST COLDROOM 1'!T$2:T350,'BLAST COLDROOM 1'!$C$2:$C350,$B423,'BLAST COLDROOM 1'!$E$2:$E350,$C423,'BLAST COLDROOM 1'!$A$2:$A350,$A423))</f>
        <v/>
      </c>
      <c r="S423" s="5" t="str">
        <f>IF($A423="","",SUMIFS('BLAST COLDROOM 1'!U$2:U350,'BLAST COLDROOM 1'!$C$2:$C350,$B423,'BLAST COLDROOM 1'!$E$2:$E350,$C423,'BLAST COLDROOM 1'!$A$2:$A350,$A423))</f>
        <v/>
      </c>
      <c r="T423" s="5" t="str">
        <f>IF($A423="","",SUMIFS('BLAST COLDROOM 1'!V$2:V350,'BLAST COLDROOM 1'!$C$2:$C350,$B423,'BLAST COLDROOM 1'!$E$2:$E350,$C423,'BLAST COLDROOM 1'!$A$2:$A350,$A423))</f>
        <v/>
      </c>
      <c r="U423" s="5" t="str">
        <f>IF($A423="","",SUMIFS(#REF!,'BLAST COLDROOM 1'!$C$2:$C350,$B423,'BLAST COLDROOM 1'!$E$2:$E350,$C423,'BLAST COLDROOM 1'!$A$2:$A350,$A423))</f>
        <v/>
      </c>
      <c r="V423" s="5" t="str">
        <f>IF($A423="","",SUMIFS('BLAST COLDROOM 1'!X$2:X350,'BLAST COLDROOM 1'!$C$2:$C350,$B423,'BLAST COLDROOM 1'!$E$2:$E350,$C423,'BLAST COLDROOM 1'!$A$2:$A350,$A423))</f>
        <v/>
      </c>
      <c r="W423" s="5" t="str">
        <f>IF($A423="","",SUMIFS('BLAST COLDROOM 1'!Y$2:Y350,'BLAST COLDROOM 1'!$C$2:$C350,$B423,'BLAST COLDROOM 1'!$E$2:$E350,$C423,'BLAST COLDROOM 1'!$A$2:$A350,$A423))</f>
        <v/>
      </c>
      <c r="X423" s="5" t="str">
        <f>IF($A423="","",SUMIFS('BLAST COLDROOM 1'!Z$2:Z350,'BLAST COLDROOM 1'!$C$2:$C350,$B423,'BLAST COLDROOM 1'!$E$2:$E350,$C423,'BLAST COLDROOM 1'!$A$2:$A350,$A423))</f>
        <v/>
      </c>
      <c r="Y423" s="5" t="str">
        <f>IF($A423="","",SUMIFS('BLAST COLDROOM 1'!AA$2:AA350,'BLAST COLDROOM 1'!$C$2:$C350,$B423,'BLAST COLDROOM 1'!$E$2:$E350,$C423,'BLAST COLDROOM 1'!$A$2:$A350,$A423))</f>
        <v/>
      </c>
      <c r="Z423" s="5" t="str">
        <f>IF($A423="","",SUMIFS('BLAST COLDROOM 1'!AB$2:AB350,'BLAST COLDROOM 1'!$C$2:$C350,$B423,'BLAST COLDROOM 1'!$E$2:$E350,$C423,'BLAST COLDROOM 1'!$A$2:$A350,$A423))</f>
        <v/>
      </c>
      <c r="AA423" s="5" t="str">
        <f>IF($A423="","",SUMIFS('BLAST COLDROOM 1'!AC$2:AC350,'BLAST COLDROOM 1'!$C$2:$C350,$B423,'BLAST COLDROOM 1'!$E$2:$E350,$C423,'BLAST COLDROOM 1'!$A$2:$A350,$A423))</f>
        <v/>
      </c>
      <c r="AB423" s="5" t="str">
        <f>IF($A423="","",SUMIFS('BLAST COLDROOM 1'!AD$2:AD350,'BLAST COLDROOM 1'!$C$2:$C350,$B423,'BLAST COLDROOM 1'!$E$2:$E350,$C423,'BLAST COLDROOM 1'!$A$2:$A350,$A423))</f>
        <v/>
      </c>
      <c r="AC423" s="5" t="str">
        <f>IF($A423="","",SUMIFS('BLAST COLDROOM 1'!AE$2:AE350,'BLAST COLDROOM 1'!$C$2:$C350,$B423,'BLAST COLDROOM 1'!$E$2:$E350,$C423,'BLAST COLDROOM 1'!$A$2:$A350,$A423))</f>
        <v/>
      </c>
      <c r="AD423" s="5" t="str">
        <f>IF($A423="","",SUMIFS('BLAST COLDROOM 1'!AF$2:AF350,'BLAST COLDROOM 1'!$C$2:$C350,$B423,'BLAST COLDROOM 1'!$E$2:$E350,$C423,'BLAST COLDROOM 1'!$A$2:$A350,$A423))</f>
        <v/>
      </c>
      <c r="AE423" s="5" t="str">
        <f>IF($A423="","",SUMIFS('BLAST COLDROOM 1'!AG$2:AG350,'BLAST COLDROOM 1'!$C$2:$C350,$B423,'BLAST COLDROOM 1'!$E$2:$E350,$C423,'BLAST COLDROOM 1'!$A$2:$A350,$A423))</f>
        <v/>
      </c>
      <c r="AF423" s="5" t="str">
        <f>IF($A423="","",SUMIFS('BLAST COLDROOM 1'!AH$2:AH350,'BLAST COLDROOM 1'!$C$2:$C350,$B423,'BLAST COLDROOM 1'!$E$2:$E350,$C423,'BLAST COLDROOM 1'!$A$2:$A350,$A423))</f>
        <v/>
      </c>
      <c r="AG423" s="5" t="str">
        <f>IF($A423="","",SUMIFS('BLAST COLDROOM 1'!AI$2:AI350,'BLAST COLDROOM 1'!$C$2:$C350,$B423,'BLAST COLDROOM 1'!$E$2:$E350,$C423,'BLAST COLDROOM 1'!$A$2:$A350,$A423))</f>
        <v/>
      </c>
      <c r="AH423" s="5" t="str">
        <f>IF($A423="","",SUMIFS('BLAST COLDROOM 1'!AJ$2:AJ350,'BLAST COLDROOM 1'!$C$2:$C350,$B423,'BLAST COLDROOM 1'!$E$2:$E350,$C423,'BLAST COLDROOM 1'!$A$2:$A350,$A423))</f>
        <v/>
      </c>
      <c r="AI423" s="5" t="str">
        <f>IF($A423="","",SUMIFS('BLAST COLDROOM 1'!AK$2:AK350,'BLAST COLDROOM 1'!$C$2:$C350,$B423,'BLAST COLDROOM 1'!$E$2:$E350,$C423,'BLAST COLDROOM 1'!$A$2:$A350,$A423))</f>
        <v/>
      </c>
      <c r="AJ423" s="5" t="str">
        <f>IF($A423="","",SUMIFS('BLAST COLDROOM 1'!AL$2:AL350,'BLAST COLDROOM 1'!$C$2:$C350,$B423,'BLAST COLDROOM 1'!$E$2:$E350,$C423,'BLAST COLDROOM 1'!$A$2:$A350,$A423))</f>
        <v/>
      </c>
    </row>
    <row r="424" ht="15.75" customHeight="1">
      <c r="A424" s="17"/>
      <c r="B424" s="5"/>
      <c r="C424" s="5"/>
      <c r="D424" s="5" t="str">
        <f>IF($A424="","",SUMIFS('BLAST COLDROOM 1'!F$2:F350,'BLAST COLDROOM 1'!$C$2:$C350,$B424,'BLAST COLDROOM 1'!$E$2:$E350,$C424,'BLAST COLDROOM 1'!$A$2:$A350,$A424))</f>
        <v/>
      </c>
      <c r="E424" s="5" t="str">
        <f>IF($A424="","",SUMIFS('BLAST COLDROOM 1'!G$2:G350,'BLAST COLDROOM 1'!$C$2:$C350,$B424,'BLAST COLDROOM 1'!$E$2:$E350,$C424,'BLAST COLDROOM 1'!$A$2:$A350,$A424))</f>
        <v/>
      </c>
      <c r="F424" s="5" t="str">
        <f>IF($A424="","",SUMIFS('BLAST COLDROOM 1'!H$2:H350,'BLAST COLDROOM 1'!$C$2:$C350,$B424,'BLAST COLDROOM 1'!$E$2:$E350,$C424,'BLAST COLDROOM 1'!$A$2:$A350,$A424))</f>
        <v/>
      </c>
      <c r="G424" s="5" t="str">
        <f>IF($A424="","",SUMIFS('BLAST COLDROOM 1'!I$2:I350,'BLAST COLDROOM 1'!$C$2:$C350,$B424,'BLAST COLDROOM 1'!$E$2:$E350,$C424,'BLAST COLDROOM 1'!$A$2:$A350,$A424))</f>
        <v/>
      </c>
      <c r="H424" s="5" t="str">
        <f>IF($A424="","",SUMIFS('BLAST COLDROOM 1'!J$2:J350,'BLAST COLDROOM 1'!$C$2:$C350,$B424,'BLAST COLDROOM 1'!$E$2:$E350,$C424,'BLAST COLDROOM 1'!$A$2:$A350,$A424))</f>
        <v/>
      </c>
      <c r="I424" s="5" t="str">
        <f>IF($A424="","",SUMIFS('BLAST COLDROOM 1'!K$2:K350,'BLAST COLDROOM 1'!$C$2:$C350,$B424,'BLAST COLDROOM 1'!$E$2:$E350,$C424,'BLAST COLDROOM 1'!$A$2:$A350,$A424))</f>
        <v/>
      </c>
      <c r="J424" s="5" t="str">
        <f>IF($A424="","",SUMIFS(#REF!,'BLAST COLDROOM 1'!$C$2:$C350,$B424,'BLAST COLDROOM 1'!$E$2:$E350,$C424,'BLAST COLDROOM 1'!$A$2:$A350,$A424))</f>
        <v/>
      </c>
      <c r="K424" s="5" t="str">
        <f>IF($A424="","",SUMIFS('BLAST COLDROOM 1'!M$2:M350,'BLAST COLDROOM 1'!$C$2:$C350,$B424,'BLAST COLDROOM 1'!$E$2:$E350,$C424,'BLAST COLDROOM 1'!$A$2:$A350,$A424))</f>
        <v/>
      </c>
      <c r="L424" s="5" t="str">
        <f>IF($A424="","",SUMIFS('BLAST COLDROOM 1'!N$2:N350,'BLAST COLDROOM 1'!$C$2:$C350,$B424,'BLAST COLDROOM 1'!$E$2:$E350,$C424,'BLAST COLDROOM 1'!$A$2:$A350,$A424))</f>
        <v/>
      </c>
      <c r="M424" s="5" t="str">
        <f>IF($A424="","",SUMIFS('BLAST COLDROOM 1'!O$2:O350,'BLAST COLDROOM 1'!$C$2:$C350,$B424,'BLAST COLDROOM 1'!$E$2:$E350,$C424,'BLAST COLDROOM 1'!$A$2:$A350,$A424))</f>
        <v/>
      </c>
      <c r="N424" s="5" t="str">
        <f>IF($A424="","",SUMIFS('BLAST COLDROOM 1'!P$2:P350,'BLAST COLDROOM 1'!$C$2:$C350,$B424,'BLAST COLDROOM 1'!$E$2:$E350,$C424,'BLAST COLDROOM 1'!$A$2:$A350,$A424))</f>
        <v/>
      </c>
      <c r="O424" s="5" t="str">
        <f>IF($A424="","",SUMIFS('BLAST COLDROOM 1'!Q$2:Q350,'BLAST COLDROOM 1'!$C$2:$C350,$B424,'BLAST COLDROOM 1'!$E$2:$E350,$C424,'BLAST COLDROOM 1'!$A$2:$A350,$A424))</f>
        <v/>
      </c>
      <c r="P424" s="5" t="str">
        <f>IF($A424="","",SUMIFS('BLAST COLDROOM 1'!R$2:R350,'BLAST COLDROOM 1'!$C$2:$C350,$B424,'BLAST COLDROOM 1'!$E$2:$E350,$C424,'BLAST COLDROOM 1'!$A$2:$A350,$A424))</f>
        <v/>
      </c>
      <c r="Q424" s="5" t="str">
        <f>IF($A424="","",SUMIFS('BLAST COLDROOM 1'!S$2:S350,'BLAST COLDROOM 1'!$C$2:$C350,$B424,'BLAST COLDROOM 1'!$E$2:$E350,$C424,'BLAST COLDROOM 1'!$A$2:$A350,$A424))</f>
        <v/>
      </c>
      <c r="R424" s="5" t="str">
        <f>IF($A424="","",SUMIFS('BLAST COLDROOM 1'!T$2:T350,'BLAST COLDROOM 1'!$C$2:$C350,$B424,'BLAST COLDROOM 1'!$E$2:$E350,$C424,'BLAST COLDROOM 1'!$A$2:$A350,$A424))</f>
        <v/>
      </c>
      <c r="S424" s="5" t="str">
        <f>IF($A424="","",SUMIFS('BLAST COLDROOM 1'!U$2:U350,'BLAST COLDROOM 1'!$C$2:$C350,$B424,'BLAST COLDROOM 1'!$E$2:$E350,$C424,'BLAST COLDROOM 1'!$A$2:$A350,$A424))</f>
        <v/>
      </c>
      <c r="T424" s="5" t="str">
        <f>IF($A424="","",SUMIFS('BLAST COLDROOM 1'!V$2:V350,'BLAST COLDROOM 1'!$C$2:$C350,$B424,'BLAST COLDROOM 1'!$E$2:$E350,$C424,'BLAST COLDROOM 1'!$A$2:$A350,$A424))</f>
        <v/>
      </c>
      <c r="U424" s="5" t="str">
        <f>IF($A424="","",SUMIFS(#REF!,'BLAST COLDROOM 1'!$C$2:$C350,$B424,'BLAST COLDROOM 1'!$E$2:$E350,$C424,'BLAST COLDROOM 1'!$A$2:$A350,$A424))</f>
        <v/>
      </c>
      <c r="V424" s="5" t="str">
        <f>IF($A424="","",SUMIFS('BLAST COLDROOM 1'!X$2:X350,'BLAST COLDROOM 1'!$C$2:$C350,$B424,'BLAST COLDROOM 1'!$E$2:$E350,$C424,'BLAST COLDROOM 1'!$A$2:$A350,$A424))</f>
        <v/>
      </c>
      <c r="W424" s="5" t="str">
        <f>IF($A424="","",SUMIFS('BLAST COLDROOM 1'!Y$2:Y350,'BLAST COLDROOM 1'!$C$2:$C350,$B424,'BLAST COLDROOM 1'!$E$2:$E350,$C424,'BLAST COLDROOM 1'!$A$2:$A350,$A424))</f>
        <v/>
      </c>
      <c r="X424" s="5" t="str">
        <f>IF($A424="","",SUMIFS('BLAST COLDROOM 1'!Z$2:Z350,'BLAST COLDROOM 1'!$C$2:$C350,$B424,'BLAST COLDROOM 1'!$E$2:$E350,$C424,'BLAST COLDROOM 1'!$A$2:$A350,$A424))</f>
        <v/>
      </c>
      <c r="Y424" s="5" t="str">
        <f>IF($A424="","",SUMIFS('BLAST COLDROOM 1'!AA$2:AA350,'BLAST COLDROOM 1'!$C$2:$C350,$B424,'BLAST COLDROOM 1'!$E$2:$E350,$C424,'BLAST COLDROOM 1'!$A$2:$A350,$A424))</f>
        <v/>
      </c>
      <c r="Z424" s="5" t="str">
        <f>IF($A424="","",SUMIFS('BLAST COLDROOM 1'!AB$2:AB350,'BLAST COLDROOM 1'!$C$2:$C350,$B424,'BLAST COLDROOM 1'!$E$2:$E350,$C424,'BLAST COLDROOM 1'!$A$2:$A350,$A424))</f>
        <v/>
      </c>
      <c r="AA424" s="5" t="str">
        <f>IF($A424="","",SUMIFS('BLAST COLDROOM 1'!AC$2:AC350,'BLAST COLDROOM 1'!$C$2:$C350,$B424,'BLAST COLDROOM 1'!$E$2:$E350,$C424,'BLAST COLDROOM 1'!$A$2:$A350,$A424))</f>
        <v/>
      </c>
      <c r="AB424" s="5" t="str">
        <f>IF($A424="","",SUMIFS('BLAST COLDROOM 1'!AD$2:AD350,'BLAST COLDROOM 1'!$C$2:$C350,$B424,'BLAST COLDROOM 1'!$E$2:$E350,$C424,'BLAST COLDROOM 1'!$A$2:$A350,$A424))</f>
        <v/>
      </c>
      <c r="AC424" s="5" t="str">
        <f>IF($A424="","",SUMIFS('BLAST COLDROOM 1'!AE$2:AE350,'BLAST COLDROOM 1'!$C$2:$C350,$B424,'BLAST COLDROOM 1'!$E$2:$E350,$C424,'BLAST COLDROOM 1'!$A$2:$A350,$A424))</f>
        <v/>
      </c>
      <c r="AD424" s="5" t="str">
        <f>IF($A424="","",SUMIFS('BLAST COLDROOM 1'!AF$2:AF350,'BLAST COLDROOM 1'!$C$2:$C350,$B424,'BLAST COLDROOM 1'!$E$2:$E350,$C424,'BLAST COLDROOM 1'!$A$2:$A350,$A424))</f>
        <v/>
      </c>
      <c r="AE424" s="5" t="str">
        <f>IF($A424="","",SUMIFS('BLAST COLDROOM 1'!AG$2:AG350,'BLAST COLDROOM 1'!$C$2:$C350,$B424,'BLAST COLDROOM 1'!$E$2:$E350,$C424,'BLAST COLDROOM 1'!$A$2:$A350,$A424))</f>
        <v/>
      </c>
      <c r="AF424" s="5" t="str">
        <f>IF($A424="","",SUMIFS('BLAST COLDROOM 1'!AH$2:AH350,'BLAST COLDROOM 1'!$C$2:$C350,$B424,'BLAST COLDROOM 1'!$E$2:$E350,$C424,'BLAST COLDROOM 1'!$A$2:$A350,$A424))</f>
        <v/>
      </c>
      <c r="AG424" s="5" t="str">
        <f>IF($A424="","",SUMIFS('BLAST COLDROOM 1'!AI$2:AI350,'BLAST COLDROOM 1'!$C$2:$C350,$B424,'BLAST COLDROOM 1'!$E$2:$E350,$C424,'BLAST COLDROOM 1'!$A$2:$A350,$A424))</f>
        <v/>
      </c>
      <c r="AH424" s="5" t="str">
        <f>IF($A424="","",SUMIFS('BLAST COLDROOM 1'!AJ$2:AJ350,'BLAST COLDROOM 1'!$C$2:$C350,$B424,'BLAST COLDROOM 1'!$E$2:$E350,$C424,'BLAST COLDROOM 1'!$A$2:$A350,$A424))</f>
        <v/>
      </c>
      <c r="AI424" s="5" t="str">
        <f>IF($A424="","",SUMIFS('BLAST COLDROOM 1'!AK$2:AK350,'BLAST COLDROOM 1'!$C$2:$C350,$B424,'BLAST COLDROOM 1'!$E$2:$E350,$C424,'BLAST COLDROOM 1'!$A$2:$A350,$A424))</f>
        <v/>
      </c>
      <c r="AJ424" s="5" t="str">
        <f>IF($A424="","",SUMIFS('BLAST COLDROOM 1'!AL$2:AL350,'BLAST COLDROOM 1'!$C$2:$C350,$B424,'BLAST COLDROOM 1'!$E$2:$E350,$C424,'BLAST COLDROOM 1'!$A$2:$A350,$A424))</f>
        <v/>
      </c>
    </row>
    <row r="425" ht="15.75" customHeight="1">
      <c r="A425" s="17"/>
      <c r="B425" s="5"/>
      <c r="C425" s="5"/>
      <c r="D425" s="5" t="str">
        <f>IF($A425="","",SUMIFS('BLAST COLDROOM 1'!F$2:F350,'BLAST COLDROOM 1'!$C$2:$C350,$B425,'BLAST COLDROOM 1'!$E$2:$E350,$C425,'BLAST COLDROOM 1'!$A$2:$A350,$A425))</f>
        <v/>
      </c>
      <c r="E425" s="5" t="str">
        <f>IF($A425="","",SUMIFS('BLAST COLDROOM 1'!G$2:G350,'BLAST COLDROOM 1'!$C$2:$C350,$B425,'BLAST COLDROOM 1'!$E$2:$E350,$C425,'BLAST COLDROOM 1'!$A$2:$A350,$A425))</f>
        <v/>
      </c>
      <c r="F425" s="5" t="str">
        <f>IF($A425="","",SUMIFS('BLAST COLDROOM 1'!H$2:H350,'BLAST COLDROOM 1'!$C$2:$C350,$B425,'BLAST COLDROOM 1'!$E$2:$E350,$C425,'BLAST COLDROOM 1'!$A$2:$A350,$A425))</f>
        <v/>
      </c>
      <c r="G425" s="5" t="str">
        <f>IF($A425="","",SUMIFS('BLAST COLDROOM 1'!I$2:I350,'BLAST COLDROOM 1'!$C$2:$C350,$B425,'BLAST COLDROOM 1'!$E$2:$E350,$C425,'BLAST COLDROOM 1'!$A$2:$A350,$A425))</f>
        <v/>
      </c>
      <c r="H425" s="5" t="str">
        <f>IF($A425="","",SUMIFS('BLAST COLDROOM 1'!J$2:J350,'BLAST COLDROOM 1'!$C$2:$C350,$B425,'BLAST COLDROOM 1'!$E$2:$E350,$C425,'BLAST COLDROOM 1'!$A$2:$A350,$A425))</f>
        <v/>
      </c>
      <c r="I425" s="5" t="str">
        <f>IF($A425="","",SUMIFS('BLAST COLDROOM 1'!K$2:K350,'BLAST COLDROOM 1'!$C$2:$C350,$B425,'BLAST COLDROOM 1'!$E$2:$E350,$C425,'BLAST COLDROOM 1'!$A$2:$A350,$A425))</f>
        <v/>
      </c>
      <c r="J425" s="5" t="str">
        <f>IF($A425="","",SUMIFS(#REF!,'BLAST COLDROOM 1'!$C$2:$C350,$B425,'BLAST COLDROOM 1'!$E$2:$E350,$C425,'BLAST COLDROOM 1'!$A$2:$A350,$A425))</f>
        <v/>
      </c>
      <c r="K425" s="5" t="str">
        <f>IF($A425="","",SUMIFS('BLAST COLDROOM 1'!M$2:M350,'BLAST COLDROOM 1'!$C$2:$C350,$B425,'BLAST COLDROOM 1'!$E$2:$E350,$C425,'BLAST COLDROOM 1'!$A$2:$A350,$A425))</f>
        <v/>
      </c>
      <c r="L425" s="5" t="str">
        <f>IF($A425="","",SUMIFS('BLAST COLDROOM 1'!N$2:N350,'BLAST COLDROOM 1'!$C$2:$C350,$B425,'BLAST COLDROOM 1'!$E$2:$E350,$C425,'BLAST COLDROOM 1'!$A$2:$A350,$A425))</f>
        <v/>
      </c>
      <c r="M425" s="5" t="str">
        <f>IF($A425="","",SUMIFS('BLAST COLDROOM 1'!O$2:O350,'BLAST COLDROOM 1'!$C$2:$C350,$B425,'BLAST COLDROOM 1'!$E$2:$E350,$C425,'BLAST COLDROOM 1'!$A$2:$A350,$A425))</f>
        <v/>
      </c>
      <c r="N425" s="5" t="str">
        <f>IF($A425="","",SUMIFS('BLAST COLDROOM 1'!P$2:P350,'BLAST COLDROOM 1'!$C$2:$C350,$B425,'BLAST COLDROOM 1'!$E$2:$E350,$C425,'BLAST COLDROOM 1'!$A$2:$A350,$A425))</f>
        <v/>
      </c>
      <c r="O425" s="5" t="str">
        <f>IF($A425="","",SUMIFS('BLAST COLDROOM 1'!Q$2:Q350,'BLAST COLDROOM 1'!$C$2:$C350,$B425,'BLAST COLDROOM 1'!$E$2:$E350,$C425,'BLAST COLDROOM 1'!$A$2:$A350,$A425))</f>
        <v/>
      </c>
      <c r="P425" s="5" t="str">
        <f>IF($A425="","",SUMIFS('BLAST COLDROOM 1'!R$2:R350,'BLAST COLDROOM 1'!$C$2:$C350,$B425,'BLAST COLDROOM 1'!$E$2:$E350,$C425,'BLAST COLDROOM 1'!$A$2:$A350,$A425))</f>
        <v/>
      </c>
      <c r="Q425" s="5" t="str">
        <f>IF($A425="","",SUMIFS('BLAST COLDROOM 1'!S$2:S350,'BLAST COLDROOM 1'!$C$2:$C350,$B425,'BLAST COLDROOM 1'!$E$2:$E350,$C425,'BLAST COLDROOM 1'!$A$2:$A350,$A425))</f>
        <v/>
      </c>
      <c r="R425" s="5" t="str">
        <f>IF($A425="","",SUMIFS('BLAST COLDROOM 1'!T$2:T350,'BLAST COLDROOM 1'!$C$2:$C350,$B425,'BLAST COLDROOM 1'!$E$2:$E350,$C425,'BLAST COLDROOM 1'!$A$2:$A350,$A425))</f>
        <v/>
      </c>
      <c r="S425" s="5" t="str">
        <f>IF($A425="","",SUMIFS('BLAST COLDROOM 1'!U$2:U350,'BLAST COLDROOM 1'!$C$2:$C350,$B425,'BLAST COLDROOM 1'!$E$2:$E350,$C425,'BLAST COLDROOM 1'!$A$2:$A350,$A425))</f>
        <v/>
      </c>
      <c r="T425" s="5" t="str">
        <f>IF($A425="","",SUMIFS('BLAST COLDROOM 1'!V$2:V350,'BLAST COLDROOM 1'!$C$2:$C350,$B425,'BLAST COLDROOM 1'!$E$2:$E350,$C425,'BLAST COLDROOM 1'!$A$2:$A350,$A425))</f>
        <v/>
      </c>
      <c r="U425" s="5" t="str">
        <f>IF($A425="","",SUMIFS(#REF!,'BLAST COLDROOM 1'!$C$2:$C350,$B425,'BLAST COLDROOM 1'!$E$2:$E350,$C425,'BLAST COLDROOM 1'!$A$2:$A350,$A425))</f>
        <v/>
      </c>
      <c r="V425" s="5" t="str">
        <f>IF($A425="","",SUMIFS('BLAST COLDROOM 1'!X$2:X350,'BLAST COLDROOM 1'!$C$2:$C350,$B425,'BLAST COLDROOM 1'!$E$2:$E350,$C425,'BLAST COLDROOM 1'!$A$2:$A350,$A425))</f>
        <v/>
      </c>
      <c r="W425" s="5" t="str">
        <f>IF($A425="","",SUMIFS('BLAST COLDROOM 1'!Y$2:Y350,'BLAST COLDROOM 1'!$C$2:$C350,$B425,'BLAST COLDROOM 1'!$E$2:$E350,$C425,'BLAST COLDROOM 1'!$A$2:$A350,$A425))</f>
        <v/>
      </c>
      <c r="X425" s="5" t="str">
        <f>IF($A425="","",SUMIFS('BLAST COLDROOM 1'!Z$2:Z350,'BLAST COLDROOM 1'!$C$2:$C350,$B425,'BLAST COLDROOM 1'!$E$2:$E350,$C425,'BLAST COLDROOM 1'!$A$2:$A350,$A425))</f>
        <v/>
      </c>
      <c r="Y425" s="5" t="str">
        <f>IF($A425="","",SUMIFS('BLAST COLDROOM 1'!AA$2:AA350,'BLAST COLDROOM 1'!$C$2:$C350,$B425,'BLAST COLDROOM 1'!$E$2:$E350,$C425,'BLAST COLDROOM 1'!$A$2:$A350,$A425))</f>
        <v/>
      </c>
      <c r="Z425" s="5" t="str">
        <f>IF($A425="","",SUMIFS('BLAST COLDROOM 1'!AB$2:AB350,'BLAST COLDROOM 1'!$C$2:$C350,$B425,'BLAST COLDROOM 1'!$E$2:$E350,$C425,'BLAST COLDROOM 1'!$A$2:$A350,$A425))</f>
        <v/>
      </c>
      <c r="AA425" s="5" t="str">
        <f>IF($A425="","",SUMIFS('BLAST COLDROOM 1'!AC$2:AC350,'BLAST COLDROOM 1'!$C$2:$C350,$B425,'BLAST COLDROOM 1'!$E$2:$E350,$C425,'BLAST COLDROOM 1'!$A$2:$A350,$A425))</f>
        <v/>
      </c>
      <c r="AB425" s="5" t="str">
        <f>IF($A425="","",SUMIFS('BLAST COLDROOM 1'!AD$2:AD350,'BLAST COLDROOM 1'!$C$2:$C350,$B425,'BLAST COLDROOM 1'!$E$2:$E350,$C425,'BLAST COLDROOM 1'!$A$2:$A350,$A425))</f>
        <v/>
      </c>
      <c r="AC425" s="5" t="str">
        <f>IF($A425="","",SUMIFS('BLAST COLDROOM 1'!AE$2:AE350,'BLAST COLDROOM 1'!$C$2:$C350,$B425,'BLAST COLDROOM 1'!$E$2:$E350,$C425,'BLAST COLDROOM 1'!$A$2:$A350,$A425))</f>
        <v/>
      </c>
      <c r="AD425" s="5" t="str">
        <f>IF($A425="","",SUMIFS('BLAST COLDROOM 1'!AF$2:AF350,'BLAST COLDROOM 1'!$C$2:$C350,$B425,'BLAST COLDROOM 1'!$E$2:$E350,$C425,'BLAST COLDROOM 1'!$A$2:$A350,$A425))</f>
        <v/>
      </c>
      <c r="AE425" s="5" t="str">
        <f>IF($A425="","",SUMIFS('BLAST COLDROOM 1'!AG$2:AG350,'BLAST COLDROOM 1'!$C$2:$C350,$B425,'BLAST COLDROOM 1'!$E$2:$E350,$C425,'BLAST COLDROOM 1'!$A$2:$A350,$A425))</f>
        <v/>
      </c>
      <c r="AF425" s="5" t="str">
        <f>IF($A425="","",SUMIFS('BLAST COLDROOM 1'!AH$2:AH350,'BLAST COLDROOM 1'!$C$2:$C350,$B425,'BLAST COLDROOM 1'!$E$2:$E350,$C425,'BLAST COLDROOM 1'!$A$2:$A350,$A425))</f>
        <v/>
      </c>
      <c r="AG425" s="5" t="str">
        <f>IF($A425="","",SUMIFS('BLAST COLDROOM 1'!AI$2:AI350,'BLAST COLDROOM 1'!$C$2:$C350,$B425,'BLAST COLDROOM 1'!$E$2:$E350,$C425,'BLAST COLDROOM 1'!$A$2:$A350,$A425))</f>
        <v/>
      </c>
      <c r="AH425" s="5" t="str">
        <f>IF($A425="","",SUMIFS('BLAST COLDROOM 1'!AJ$2:AJ350,'BLAST COLDROOM 1'!$C$2:$C350,$B425,'BLAST COLDROOM 1'!$E$2:$E350,$C425,'BLAST COLDROOM 1'!$A$2:$A350,$A425))</f>
        <v/>
      </c>
      <c r="AI425" s="5" t="str">
        <f>IF($A425="","",SUMIFS('BLAST COLDROOM 1'!AK$2:AK350,'BLAST COLDROOM 1'!$C$2:$C350,$B425,'BLAST COLDROOM 1'!$E$2:$E350,$C425,'BLAST COLDROOM 1'!$A$2:$A350,$A425))</f>
        <v/>
      </c>
      <c r="AJ425" s="5" t="str">
        <f>IF($A425="","",SUMIFS('BLAST COLDROOM 1'!AL$2:AL350,'BLAST COLDROOM 1'!$C$2:$C350,$B425,'BLAST COLDROOM 1'!$E$2:$E350,$C425,'BLAST COLDROOM 1'!$A$2:$A350,$A425))</f>
        <v/>
      </c>
    </row>
    <row r="426" ht="15.75" customHeight="1">
      <c r="A426" s="17"/>
      <c r="B426" s="5"/>
      <c r="C426" s="5"/>
      <c r="D426" s="5" t="str">
        <f>IF($A426="","",SUMIFS('BLAST COLDROOM 1'!F$2:F350,'BLAST COLDROOM 1'!$C$2:$C350,$B426,'BLAST COLDROOM 1'!$E$2:$E350,$C426,'BLAST COLDROOM 1'!$A$2:$A350,$A426))</f>
        <v/>
      </c>
      <c r="E426" s="5" t="str">
        <f>IF($A426="","",SUMIFS('BLAST COLDROOM 1'!G$2:G350,'BLAST COLDROOM 1'!$C$2:$C350,$B426,'BLAST COLDROOM 1'!$E$2:$E350,$C426,'BLAST COLDROOM 1'!$A$2:$A350,$A426))</f>
        <v/>
      </c>
      <c r="F426" s="5" t="str">
        <f>IF($A426="","",SUMIFS('BLAST COLDROOM 1'!H$2:H350,'BLAST COLDROOM 1'!$C$2:$C350,$B426,'BLAST COLDROOM 1'!$E$2:$E350,$C426,'BLAST COLDROOM 1'!$A$2:$A350,$A426))</f>
        <v/>
      </c>
      <c r="G426" s="5" t="str">
        <f>IF($A426="","",SUMIFS('BLAST COLDROOM 1'!I$2:I350,'BLAST COLDROOM 1'!$C$2:$C350,$B426,'BLAST COLDROOM 1'!$E$2:$E350,$C426,'BLAST COLDROOM 1'!$A$2:$A350,$A426))</f>
        <v/>
      </c>
      <c r="H426" s="5" t="str">
        <f>IF($A426="","",SUMIFS('BLAST COLDROOM 1'!J$2:J350,'BLAST COLDROOM 1'!$C$2:$C350,$B426,'BLAST COLDROOM 1'!$E$2:$E350,$C426,'BLAST COLDROOM 1'!$A$2:$A350,$A426))</f>
        <v/>
      </c>
      <c r="I426" s="5" t="str">
        <f>IF($A426="","",SUMIFS('BLAST COLDROOM 1'!K$2:K350,'BLAST COLDROOM 1'!$C$2:$C350,$B426,'BLAST COLDROOM 1'!$E$2:$E350,$C426,'BLAST COLDROOM 1'!$A$2:$A350,$A426))</f>
        <v/>
      </c>
      <c r="J426" s="5" t="str">
        <f>IF($A426="","",SUMIFS(#REF!,'BLAST COLDROOM 1'!$C$2:$C350,$B426,'BLAST COLDROOM 1'!$E$2:$E350,$C426,'BLAST COLDROOM 1'!$A$2:$A350,$A426))</f>
        <v/>
      </c>
      <c r="K426" s="5" t="str">
        <f>IF($A426="","",SUMIFS('BLAST COLDROOM 1'!M$2:M350,'BLAST COLDROOM 1'!$C$2:$C350,$B426,'BLAST COLDROOM 1'!$E$2:$E350,$C426,'BLAST COLDROOM 1'!$A$2:$A350,$A426))</f>
        <v/>
      </c>
      <c r="L426" s="5" t="str">
        <f>IF($A426="","",SUMIFS('BLAST COLDROOM 1'!N$2:N350,'BLAST COLDROOM 1'!$C$2:$C350,$B426,'BLAST COLDROOM 1'!$E$2:$E350,$C426,'BLAST COLDROOM 1'!$A$2:$A350,$A426))</f>
        <v/>
      </c>
      <c r="M426" s="5" t="str">
        <f>IF($A426="","",SUMIFS('BLAST COLDROOM 1'!O$2:O350,'BLAST COLDROOM 1'!$C$2:$C350,$B426,'BLAST COLDROOM 1'!$E$2:$E350,$C426,'BLAST COLDROOM 1'!$A$2:$A350,$A426))</f>
        <v/>
      </c>
      <c r="N426" s="5" t="str">
        <f>IF($A426="","",SUMIFS('BLAST COLDROOM 1'!P$2:P350,'BLAST COLDROOM 1'!$C$2:$C350,$B426,'BLAST COLDROOM 1'!$E$2:$E350,$C426,'BLAST COLDROOM 1'!$A$2:$A350,$A426))</f>
        <v/>
      </c>
      <c r="O426" s="5" t="str">
        <f>IF($A426="","",SUMIFS('BLAST COLDROOM 1'!Q$2:Q350,'BLAST COLDROOM 1'!$C$2:$C350,$B426,'BLAST COLDROOM 1'!$E$2:$E350,$C426,'BLAST COLDROOM 1'!$A$2:$A350,$A426))</f>
        <v/>
      </c>
      <c r="P426" s="5" t="str">
        <f>IF($A426="","",SUMIFS('BLAST COLDROOM 1'!R$2:R350,'BLAST COLDROOM 1'!$C$2:$C350,$B426,'BLAST COLDROOM 1'!$E$2:$E350,$C426,'BLAST COLDROOM 1'!$A$2:$A350,$A426))</f>
        <v/>
      </c>
      <c r="Q426" s="5" t="str">
        <f>IF($A426="","",SUMIFS('BLAST COLDROOM 1'!S$2:S350,'BLAST COLDROOM 1'!$C$2:$C350,$B426,'BLAST COLDROOM 1'!$E$2:$E350,$C426,'BLAST COLDROOM 1'!$A$2:$A350,$A426))</f>
        <v/>
      </c>
      <c r="R426" s="5" t="str">
        <f>IF($A426="","",SUMIFS('BLAST COLDROOM 1'!T$2:T350,'BLAST COLDROOM 1'!$C$2:$C350,$B426,'BLAST COLDROOM 1'!$E$2:$E350,$C426,'BLAST COLDROOM 1'!$A$2:$A350,$A426))</f>
        <v/>
      </c>
      <c r="S426" s="5" t="str">
        <f>IF($A426="","",SUMIFS('BLAST COLDROOM 1'!U$2:U350,'BLAST COLDROOM 1'!$C$2:$C350,$B426,'BLAST COLDROOM 1'!$E$2:$E350,$C426,'BLAST COLDROOM 1'!$A$2:$A350,$A426))</f>
        <v/>
      </c>
      <c r="T426" s="5" t="str">
        <f>IF($A426="","",SUMIFS('BLAST COLDROOM 1'!V$2:V350,'BLAST COLDROOM 1'!$C$2:$C350,$B426,'BLAST COLDROOM 1'!$E$2:$E350,$C426,'BLAST COLDROOM 1'!$A$2:$A350,$A426))</f>
        <v/>
      </c>
      <c r="U426" s="5" t="str">
        <f>IF($A426="","",SUMIFS(#REF!,'BLAST COLDROOM 1'!$C$2:$C350,$B426,'BLAST COLDROOM 1'!$E$2:$E350,$C426,'BLAST COLDROOM 1'!$A$2:$A350,$A426))</f>
        <v/>
      </c>
      <c r="V426" s="5" t="str">
        <f>IF($A426="","",SUMIFS('BLAST COLDROOM 1'!X$2:X350,'BLAST COLDROOM 1'!$C$2:$C350,$B426,'BLAST COLDROOM 1'!$E$2:$E350,$C426,'BLAST COLDROOM 1'!$A$2:$A350,$A426))</f>
        <v/>
      </c>
      <c r="W426" s="5" t="str">
        <f>IF($A426="","",SUMIFS('BLAST COLDROOM 1'!Y$2:Y350,'BLAST COLDROOM 1'!$C$2:$C350,$B426,'BLAST COLDROOM 1'!$E$2:$E350,$C426,'BLAST COLDROOM 1'!$A$2:$A350,$A426))</f>
        <v/>
      </c>
      <c r="X426" s="5" t="str">
        <f>IF($A426="","",SUMIFS('BLAST COLDROOM 1'!Z$2:Z350,'BLAST COLDROOM 1'!$C$2:$C350,$B426,'BLAST COLDROOM 1'!$E$2:$E350,$C426,'BLAST COLDROOM 1'!$A$2:$A350,$A426))</f>
        <v/>
      </c>
      <c r="Y426" s="5" t="str">
        <f>IF($A426="","",SUMIFS('BLAST COLDROOM 1'!AA$2:AA350,'BLAST COLDROOM 1'!$C$2:$C350,$B426,'BLAST COLDROOM 1'!$E$2:$E350,$C426,'BLAST COLDROOM 1'!$A$2:$A350,$A426))</f>
        <v/>
      </c>
      <c r="Z426" s="5" t="str">
        <f>IF($A426="","",SUMIFS('BLAST COLDROOM 1'!AB$2:AB350,'BLAST COLDROOM 1'!$C$2:$C350,$B426,'BLAST COLDROOM 1'!$E$2:$E350,$C426,'BLAST COLDROOM 1'!$A$2:$A350,$A426))</f>
        <v/>
      </c>
      <c r="AA426" s="5" t="str">
        <f>IF($A426="","",SUMIFS('BLAST COLDROOM 1'!AC$2:AC350,'BLAST COLDROOM 1'!$C$2:$C350,$B426,'BLAST COLDROOM 1'!$E$2:$E350,$C426,'BLAST COLDROOM 1'!$A$2:$A350,$A426))</f>
        <v/>
      </c>
      <c r="AB426" s="5" t="str">
        <f>IF($A426="","",SUMIFS('BLAST COLDROOM 1'!AD$2:AD350,'BLAST COLDROOM 1'!$C$2:$C350,$B426,'BLAST COLDROOM 1'!$E$2:$E350,$C426,'BLAST COLDROOM 1'!$A$2:$A350,$A426))</f>
        <v/>
      </c>
      <c r="AC426" s="5" t="str">
        <f>IF($A426="","",SUMIFS('BLAST COLDROOM 1'!AE$2:AE350,'BLAST COLDROOM 1'!$C$2:$C350,$B426,'BLAST COLDROOM 1'!$E$2:$E350,$C426,'BLAST COLDROOM 1'!$A$2:$A350,$A426))</f>
        <v/>
      </c>
      <c r="AD426" s="5" t="str">
        <f>IF($A426="","",SUMIFS('BLAST COLDROOM 1'!AF$2:AF350,'BLAST COLDROOM 1'!$C$2:$C350,$B426,'BLAST COLDROOM 1'!$E$2:$E350,$C426,'BLAST COLDROOM 1'!$A$2:$A350,$A426))</f>
        <v/>
      </c>
      <c r="AE426" s="5" t="str">
        <f>IF($A426="","",SUMIFS('BLAST COLDROOM 1'!AG$2:AG350,'BLAST COLDROOM 1'!$C$2:$C350,$B426,'BLAST COLDROOM 1'!$E$2:$E350,$C426,'BLAST COLDROOM 1'!$A$2:$A350,$A426))</f>
        <v/>
      </c>
      <c r="AF426" s="5" t="str">
        <f>IF($A426="","",SUMIFS('BLAST COLDROOM 1'!AH$2:AH350,'BLAST COLDROOM 1'!$C$2:$C350,$B426,'BLAST COLDROOM 1'!$E$2:$E350,$C426,'BLAST COLDROOM 1'!$A$2:$A350,$A426))</f>
        <v/>
      </c>
      <c r="AG426" s="5" t="str">
        <f>IF($A426="","",SUMIFS('BLAST COLDROOM 1'!AI$2:AI350,'BLAST COLDROOM 1'!$C$2:$C350,$B426,'BLAST COLDROOM 1'!$E$2:$E350,$C426,'BLAST COLDROOM 1'!$A$2:$A350,$A426))</f>
        <v/>
      </c>
      <c r="AH426" s="5" t="str">
        <f>IF($A426="","",SUMIFS('BLAST COLDROOM 1'!AJ$2:AJ350,'BLAST COLDROOM 1'!$C$2:$C350,$B426,'BLAST COLDROOM 1'!$E$2:$E350,$C426,'BLAST COLDROOM 1'!$A$2:$A350,$A426))</f>
        <v/>
      </c>
      <c r="AI426" s="5" t="str">
        <f>IF($A426="","",SUMIFS('BLAST COLDROOM 1'!AK$2:AK350,'BLAST COLDROOM 1'!$C$2:$C350,$B426,'BLAST COLDROOM 1'!$E$2:$E350,$C426,'BLAST COLDROOM 1'!$A$2:$A350,$A426))</f>
        <v/>
      </c>
      <c r="AJ426" s="5" t="str">
        <f>IF($A426="","",SUMIFS('BLAST COLDROOM 1'!AL$2:AL350,'BLAST COLDROOM 1'!$C$2:$C350,$B426,'BLAST COLDROOM 1'!$E$2:$E350,$C426,'BLAST COLDROOM 1'!$A$2:$A350,$A426))</f>
        <v/>
      </c>
    </row>
    <row r="427" ht="15.75" customHeight="1">
      <c r="A427" s="17"/>
      <c r="B427" s="5"/>
      <c r="C427" s="5"/>
      <c r="D427" s="5" t="str">
        <f>IF($A427="","",SUMIFS('BLAST COLDROOM 1'!F$2:F350,'BLAST COLDROOM 1'!$C$2:$C350,$B427,'BLAST COLDROOM 1'!$E$2:$E350,$C427,'BLAST COLDROOM 1'!$A$2:$A350,$A427))</f>
        <v/>
      </c>
      <c r="E427" s="5" t="str">
        <f>IF($A427="","",SUMIFS('BLAST COLDROOM 1'!G$2:G350,'BLAST COLDROOM 1'!$C$2:$C350,$B427,'BLAST COLDROOM 1'!$E$2:$E350,$C427,'BLAST COLDROOM 1'!$A$2:$A350,$A427))</f>
        <v/>
      </c>
      <c r="F427" s="5" t="str">
        <f>IF($A427="","",SUMIFS('BLAST COLDROOM 1'!H$2:H350,'BLAST COLDROOM 1'!$C$2:$C350,$B427,'BLAST COLDROOM 1'!$E$2:$E350,$C427,'BLAST COLDROOM 1'!$A$2:$A350,$A427))</f>
        <v/>
      </c>
      <c r="G427" s="5" t="str">
        <f>IF($A427="","",SUMIFS('BLAST COLDROOM 1'!I$2:I350,'BLAST COLDROOM 1'!$C$2:$C350,$B427,'BLAST COLDROOM 1'!$E$2:$E350,$C427,'BLAST COLDROOM 1'!$A$2:$A350,$A427))</f>
        <v/>
      </c>
      <c r="H427" s="5" t="str">
        <f>IF($A427="","",SUMIFS('BLAST COLDROOM 1'!J$2:J350,'BLAST COLDROOM 1'!$C$2:$C350,$B427,'BLAST COLDROOM 1'!$E$2:$E350,$C427,'BLAST COLDROOM 1'!$A$2:$A350,$A427))</f>
        <v/>
      </c>
      <c r="I427" s="5" t="str">
        <f>IF($A427="","",SUMIFS('BLAST COLDROOM 1'!K$2:K350,'BLAST COLDROOM 1'!$C$2:$C350,$B427,'BLAST COLDROOM 1'!$E$2:$E350,$C427,'BLAST COLDROOM 1'!$A$2:$A350,$A427))</f>
        <v/>
      </c>
      <c r="J427" s="5" t="str">
        <f>IF($A427="","",SUMIFS(#REF!,'BLAST COLDROOM 1'!$C$2:$C350,$B427,'BLAST COLDROOM 1'!$E$2:$E350,$C427,'BLAST COLDROOM 1'!$A$2:$A350,$A427))</f>
        <v/>
      </c>
      <c r="K427" s="5" t="str">
        <f>IF($A427="","",SUMIFS('BLAST COLDROOM 1'!M$2:M350,'BLAST COLDROOM 1'!$C$2:$C350,$B427,'BLAST COLDROOM 1'!$E$2:$E350,$C427,'BLAST COLDROOM 1'!$A$2:$A350,$A427))</f>
        <v/>
      </c>
      <c r="L427" s="5" t="str">
        <f>IF($A427="","",SUMIFS('BLAST COLDROOM 1'!N$2:N350,'BLAST COLDROOM 1'!$C$2:$C350,$B427,'BLAST COLDROOM 1'!$E$2:$E350,$C427,'BLAST COLDROOM 1'!$A$2:$A350,$A427))</f>
        <v/>
      </c>
      <c r="M427" s="5" t="str">
        <f>IF($A427="","",SUMIFS('BLAST COLDROOM 1'!O$2:O350,'BLAST COLDROOM 1'!$C$2:$C350,$B427,'BLAST COLDROOM 1'!$E$2:$E350,$C427,'BLAST COLDROOM 1'!$A$2:$A350,$A427))</f>
        <v/>
      </c>
      <c r="N427" s="5" t="str">
        <f>IF($A427="","",SUMIFS('BLAST COLDROOM 1'!P$2:P350,'BLAST COLDROOM 1'!$C$2:$C350,$B427,'BLAST COLDROOM 1'!$E$2:$E350,$C427,'BLAST COLDROOM 1'!$A$2:$A350,$A427))</f>
        <v/>
      </c>
      <c r="O427" s="5" t="str">
        <f>IF($A427="","",SUMIFS('BLAST COLDROOM 1'!Q$2:Q350,'BLAST COLDROOM 1'!$C$2:$C350,$B427,'BLAST COLDROOM 1'!$E$2:$E350,$C427,'BLAST COLDROOM 1'!$A$2:$A350,$A427))</f>
        <v/>
      </c>
      <c r="P427" s="5" t="str">
        <f>IF($A427="","",SUMIFS('BLAST COLDROOM 1'!R$2:R350,'BLAST COLDROOM 1'!$C$2:$C350,$B427,'BLAST COLDROOM 1'!$E$2:$E350,$C427,'BLAST COLDROOM 1'!$A$2:$A350,$A427))</f>
        <v/>
      </c>
      <c r="Q427" s="5" t="str">
        <f>IF($A427="","",SUMIFS('BLAST COLDROOM 1'!S$2:S350,'BLAST COLDROOM 1'!$C$2:$C350,$B427,'BLAST COLDROOM 1'!$E$2:$E350,$C427,'BLAST COLDROOM 1'!$A$2:$A350,$A427))</f>
        <v/>
      </c>
      <c r="R427" s="5" t="str">
        <f>IF($A427="","",SUMIFS('BLAST COLDROOM 1'!T$2:T350,'BLAST COLDROOM 1'!$C$2:$C350,$B427,'BLAST COLDROOM 1'!$E$2:$E350,$C427,'BLAST COLDROOM 1'!$A$2:$A350,$A427))</f>
        <v/>
      </c>
      <c r="S427" s="5" t="str">
        <f>IF($A427="","",SUMIFS('BLAST COLDROOM 1'!U$2:U350,'BLAST COLDROOM 1'!$C$2:$C350,$B427,'BLAST COLDROOM 1'!$E$2:$E350,$C427,'BLAST COLDROOM 1'!$A$2:$A350,$A427))</f>
        <v/>
      </c>
      <c r="T427" s="5" t="str">
        <f>IF($A427="","",SUMIFS('BLAST COLDROOM 1'!V$2:V350,'BLAST COLDROOM 1'!$C$2:$C350,$B427,'BLAST COLDROOM 1'!$E$2:$E350,$C427,'BLAST COLDROOM 1'!$A$2:$A350,$A427))</f>
        <v/>
      </c>
      <c r="U427" s="5" t="str">
        <f>IF($A427="","",SUMIFS(#REF!,'BLAST COLDROOM 1'!$C$2:$C350,$B427,'BLAST COLDROOM 1'!$E$2:$E350,$C427,'BLAST COLDROOM 1'!$A$2:$A350,$A427))</f>
        <v/>
      </c>
      <c r="V427" s="5" t="str">
        <f>IF($A427="","",SUMIFS('BLAST COLDROOM 1'!X$2:X350,'BLAST COLDROOM 1'!$C$2:$C350,$B427,'BLAST COLDROOM 1'!$E$2:$E350,$C427,'BLAST COLDROOM 1'!$A$2:$A350,$A427))</f>
        <v/>
      </c>
      <c r="W427" s="5" t="str">
        <f>IF($A427="","",SUMIFS('BLAST COLDROOM 1'!Y$2:Y350,'BLAST COLDROOM 1'!$C$2:$C350,$B427,'BLAST COLDROOM 1'!$E$2:$E350,$C427,'BLAST COLDROOM 1'!$A$2:$A350,$A427))</f>
        <v/>
      </c>
      <c r="X427" s="5" t="str">
        <f>IF($A427="","",SUMIFS('BLAST COLDROOM 1'!Z$2:Z350,'BLAST COLDROOM 1'!$C$2:$C350,$B427,'BLAST COLDROOM 1'!$E$2:$E350,$C427,'BLAST COLDROOM 1'!$A$2:$A350,$A427))</f>
        <v/>
      </c>
      <c r="Y427" s="5" t="str">
        <f>IF($A427="","",SUMIFS('BLAST COLDROOM 1'!AA$2:AA350,'BLAST COLDROOM 1'!$C$2:$C350,$B427,'BLAST COLDROOM 1'!$E$2:$E350,$C427,'BLAST COLDROOM 1'!$A$2:$A350,$A427))</f>
        <v/>
      </c>
      <c r="Z427" s="5" t="str">
        <f>IF($A427="","",SUMIFS('BLAST COLDROOM 1'!AB$2:AB350,'BLAST COLDROOM 1'!$C$2:$C350,$B427,'BLAST COLDROOM 1'!$E$2:$E350,$C427,'BLAST COLDROOM 1'!$A$2:$A350,$A427))</f>
        <v/>
      </c>
      <c r="AA427" s="5" t="str">
        <f>IF($A427="","",SUMIFS('BLAST COLDROOM 1'!AC$2:AC350,'BLAST COLDROOM 1'!$C$2:$C350,$B427,'BLAST COLDROOM 1'!$E$2:$E350,$C427,'BLAST COLDROOM 1'!$A$2:$A350,$A427))</f>
        <v/>
      </c>
      <c r="AB427" s="5" t="str">
        <f>IF($A427="","",SUMIFS('BLAST COLDROOM 1'!AD$2:AD350,'BLAST COLDROOM 1'!$C$2:$C350,$B427,'BLAST COLDROOM 1'!$E$2:$E350,$C427,'BLAST COLDROOM 1'!$A$2:$A350,$A427))</f>
        <v/>
      </c>
      <c r="AC427" s="5" t="str">
        <f>IF($A427="","",SUMIFS('BLAST COLDROOM 1'!AE$2:AE350,'BLAST COLDROOM 1'!$C$2:$C350,$B427,'BLAST COLDROOM 1'!$E$2:$E350,$C427,'BLAST COLDROOM 1'!$A$2:$A350,$A427))</f>
        <v/>
      </c>
      <c r="AD427" s="5" t="str">
        <f>IF($A427="","",SUMIFS('BLAST COLDROOM 1'!AF$2:AF350,'BLAST COLDROOM 1'!$C$2:$C350,$B427,'BLAST COLDROOM 1'!$E$2:$E350,$C427,'BLAST COLDROOM 1'!$A$2:$A350,$A427))</f>
        <v/>
      </c>
      <c r="AE427" s="5" t="str">
        <f>IF($A427="","",SUMIFS('BLAST COLDROOM 1'!AG$2:AG350,'BLAST COLDROOM 1'!$C$2:$C350,$B427,'BLAST COLDROOM 1'!$E$2:$E350,$C427,'BLAST COLDROOM 1'!$A$2:$A350,$A427))</f>
        <v/>
      </c>
      <c r="AF427" s="5" t="str">
        <f>IF($A427="","",SUMIFS('BLAST COLDROOM 1'!AH$2:AH350,'BLAST COLDROOM 1'!$C$2:$C350,$B427,'BLAST COLDROOM 1'!$E$2:$E350,$C427,'BLAST COLDROOM 1'!$A$2:$A350,$A427))</f>
        <v/>
      </c>
      <c r="AG427" s="5" t="str">
        <f>IF($A427="","",SUMIFS('BLAST COLDROOM 1'!AI$2:AI350,'BLAST COLDROOM 1'!$C$2:$C350,$B427,'BLAST COLDROOM 1'!$E$2:$E350,$C427,'BLAST COLDROOM 1'!$A$2:$A350,$A427))</f>
        <v/>
      </c>
      <c r="AH427" s="5" t="str">
        <f>IF($A427="","",SUMIFS('BLAST COLDROOM 1'!AJ$2:AJ350,'BLAST COLDROOM 1'!$C$2:$C350,$B427,'BLAST COLDROOM 1'!$E$2:$E350,$C427,'BLAST COLDROOM 1'!$A$2:$A350,$A427))</f>
        <v/>
      </c>
      <c r="AI427" s="5" t="str">
        <f>IF($A427="","",SUMIFS('BLAST COLDROOM 1'!AK$2:AK350,'BLAST COLDROOM 1'!$C$2:$C350,$B427,'BLAST COLDROOM 1'!$E$2:$E350,$C427,'BLAST COLDROOM 1'!$A$2:$A350,$A427))</f>
        <v/>
      </c>
      <c r="AJ427" s="5" t="str">
        <f>IF($A427="","",SUMIFS('BLAST COLDROOM 1'!AL$2:AL350,'BLAST COLDROOM 1'!$C$2:$C350,$B427,'BLAST COLDROOM 1'!$E$2:$E350,$C427,'BLAST COLDROOM 1'!$A$2:$A350,$A427))</f>
        <v/>
      </c>
    </row>
    <row r="428" ht="15.75" customHeight="1">
      <c r="A428" s="17"/>
      <c r="B428" s="5"/>
      <c r="C428" s="5"/>
      <c r="D428" s="5" t="str">
        <f>IF($A428="","",SUMIFS('BLAST COLDROOM 1'!F$2:F350,'BLAST COLDROOM 1'!$C$2:$C350,$B428,'BLAST COLDROOM 1'!$E$2:$E350,$C428,'BLAST COLDROOM 1'!$A$2:$A350,$A428))</f>
        <v/>
      </c>
      <c r="E428" s="5" t="str">
        <f>IF($A428="","",SUMIFS('BLAST COLDROOM 1'!G$2:G350,'BLAST COLDROOM 1'!$C$2:$C350,$B428,'BLAST COLDROOM 1'!$E$2:$E350,$C428,'BLAST COLDROOM 1'!$A$2:$A350,$A428))</f>
        <v/>
      </c>
      <c r="F428" s="5" t="str">
        <f>IF($A428="","",SUMIFS('BLAST COLDROOM 1'!H$2:H350,'BLAST COLDROOM 1'!$C$2:$C350,$B428,'BLAST COLDROOM 1'!$E$2:$E350,$C428,'BLAST COLDROOM 1'!$A$2:$A350,$A428))</f>
        <v/>
      </c>
      <c r="G428" s="5" t="str">
        <f>IF($A428="","",SUMIFS('BLAST COLDROOM 1'!I$2:I350,'BLAST COLDROOM 1'!$C$2:$C350,$B428,'BLAST COLDROOM 1'!$E$2:$E350,$C428,'BLAST COLDROOM 1'!$A$2:$A350,$A428))</f>
        <v/>
      </c>
      <c r="H428" s="5" t="str">
        <f>IF($A428="","",SUMIFS('BLAST COLDROOM 1'!J$2:J350,'BLAST COLDROOM 1'!$C$2:$C350,$B428,'BLAST COLDROOM 1'!$E$2:$E350,$C428,'BLAST COLDROOM 1'!$A$2:$A350,$A428))</f>
        <v/>
      </c>
      <c r="I428" s="5" t="str">
        <f>IF($A428="","",SUMIFS('BLAST COLDROOM 1'!K$2:K350,'BLAST COLDROOM 1'!$C$2:$C350,$B428,'BLAST COLDROOM 1'!$E$2:$E350,$C428,'BLAST COLDROOM 1'!$A$2:$A350,$A428))</f>
        <v/>
      </c>
      <c r="J428" s="5" t="str">
        <f>IF($A428="","",SUMIFS(#REF!,'BLAST COLDROOM 1'!$C$2:$C350,$B428,'BLAST COLDROOM 1'!$E$2:$E350,$C428,'BLAST COLDROOM 1'!$A$2:$A350,$A428))</f>
        <v/>
      </c>
      <c r="K428" s="5" t="str">
        <f>IF($A428="","",SUMIFS('BLAST COLDROOM 1'!M$2:M350,'BLAST COLDROOM 1'!$C$2:$C350,$B428,'BLAST COLDROOM 1'!$E$2:$E350,$C428,'BLAST COLDROOM 1'!$A$2:$A350,$A428))</f>
        <v/>
      </c>
      <c r="L428" s="5" t="str">
        <f>IF($A428="","",SUMIFS('BLAST COLDROOM 1'!N$2:N350,'BLAST COLDROOM 1'!$C$2:$C350,$B428,'BLAST COLDROOM 1'!$E$2:$E350,$C428,'BLAST COLDROOM 1'!$A$2:$A350,$A428))</f>
        <v/>
      </c>
      <c r="M428" s="5" t="str">
        <f>IF($A428="","",SUMIFS('BLAST COLDROOM 1'!O$2:O350,'BLAST COLDROOM 1'!$C$2:$C350,$B428,'BLAST COLDROOM 1'!$E$2:$E350,$C428,'BLAST COLDROOM 1'!$A$2:$A350,$A428))</f>
        <v/>
      </c>
      <c r="N428" s="5" t="str">
        <f>IF($A428="","",SUMIFS('BLAST COLDROOM 1'!P$2:P350,'BLAST COLDROOM 1'!$C$2:$C350,$B428,'BLAST COLDROOM 1'!$E$2:$E350,$C428,'BLAST COLDROOM 1'!$A$2:$A350,$A428))</f>
        <v/>
      </c>
      <c r="O428" s="5" t="str">
        <f>IF($A428="","",SUMIFS('BLAST COLDROOM 1'!Q$2:Q350,'BLAST COLDROOM 1'!$C$2:$C350,$B428,'BLAST COLDROOM 1'!$E$2:$E350,$C428,'BLAST COLDROOM 1'!$A$2:$A350,$A428))</f>
        <v/>
      </c>
      <c r="P428" s="5" t="str">
        <f>IF($A428="","",SUMIFS('BLAST COLDROOM 1'!R$2:R350,'BLAST COLDROOM 1'!$C$2:$C350,$B428,'BLAST COLDROOM 1'!$E$2:$E350,$C428,'BLAST COLDROOM 1'!$A$2:$A350,$A428))</f>
        <v/>
      </c>
      <c r="Q428" s="5" t="str">
        <f>IF($A428="","",SUMIFS('BLAST COLDROOM 1'!S$2:S350,'BLAST COLDROOM 1'!$C$2:$C350,$B428,'BLAST COLDROOM 1'!$E$2:$E350,$C428,'BLAST COLDROOM 1'!$A$2:$A350,$A428))</f>
        <v/>
      </c>
      <c r="R428" s="5" t="str">
        <f>IF($A428="","",SUMIFS('BLAST COLDROOM 1'!T$2:T350,'BLAST COLDROOM 1'!$C$2:$C350,$B428,'BLAST COLDROOM 1'!$E$2:$E350,$C428,'BLAST COLDROOM 1'!$A$2:$A350,$A428))</f>
        <v/>
      </c>
      <c r="S428" s="5" t="str">
        <f>IF($A428="","",SUMIFS('BLAST COLDROOM 1'!U$2:U350,'BLAST COLDROOM 1'!$C$2:$C350,$B428,'BLAST COLDROOM 1'!$E$2:$E350,$C428,'BLAST COLDROOM 1'!$A$2:$A350,$A428))</f>
        <v/>
      </c>
      <c r="T428" s="5" t="str">
        <f>IF($A428="","",SUMIFS('BLAST COLDROOM 1'!V$2:V350,'BLAST COLDROOM 1'!$C$2:$C350,$B428,'BLAST COLDROOM 1'!$E$2:$E350,$C428,'BLAST COLDROOM 1'!$A$2:$A350,$A428))</f>
        <v/>
      </c>
      <c r="U428" s="5" t="str">
        <f>IF($A428="","",SUMIFS(#REF!,'BLAST COLDROOM 1'!$C$2:$C350,$B428,'BLAST COLDROOM 1'!$E$2:$E350,$C428,'BLAST COLDROOM 1'!$A$2:$A350,$A428))</f>
        <v/>
      </c>
      <c r="V428" s="5" t="str">
        <f>IF($A428="","",SUMIFS('BLAST COLDROOM 1'!X$2:X350,'BLAST COLDROOM 1'!$C$2:$C350,$B428,'BLAST COLDROOM 1'!$E$2:$E350,$C428,'BLAST COLDROOM 1'!$A$2:$A350,$A428))</f>
        <v/>
      </c>
      <c r="W428" s="5" t="str">
        <f>IF($A428="","",SUMIFS('BLAST COLDROOM 1'!Y$2:Y350,'BLAST COLDROOM 1'!$C$2:$C350,$B428,'BLAST COLDROOM 1'!$E$2:$E350,$C428,'BLAST COLDROOM 1'!$A$2:$A350,$A428))</f>
        <v/>
      </c>
      <c r="X428" s="5" t="str">
        <f>IF($A428="","",SUMIFS('BLAST COLDROOM 1'!Z$2:Z350,'BLAST COLDROOM 1'!$C$2:$C350,$B428,'BLAST COLDROOM 1'!$E$2:$E350,$C428,'BLAST COLDROOM 1'!$A$2:$A350,$A428))</f>
        <v/>
      </c>
      <c r="Y428" s="5" t="str">
        <f>IF($A428="","",SUMIFS('BLAST COLDROOM 1'!AA$2:AA350,'BLAST COLDROOM 1'!$C$2:$C350,$B428,'BLAST COLDROOM 1'!$E$2:$E350,$C428,'BLAST COLDROOM 1'!$A$2:$A350,$A428))</f>
        <v/>
      </c>
      <c r="Z428" s="5" t="str">
        <f>IF($A428="","",SUMIFS('BLAST COLDROOM 1'!AB$2:AB350,'BLAST COLDROOM 1'!$C$2:$C350,$B428,'BLAST COLDROOM 1'!$E$2:$E350,$C428,'BLAST COLDROOM 1'!$A$2:$A350,$A428))</f>
        <v/>
      </c>
      <c r="AA428" s="5" t="str">
        <f>IF($A428="","",SUMIFS('BLAST COLDROOM 1'!AC$2:AC350,'BLAST COLDROOM 1'!$C$2:$C350,$B428,'BLAST COLDROOM 1'!$E$2:$E350,$C428,'BLAST COLDROOM 1'!$A$2:$A350,$A428))</f>
        <v/>
      </c>
      <c r="AB428" s="5" t="str">
        <f>IF($A428="","",SUMIFS('BLAST COLDROOM 1'!AD$2:AD350,'BLAST COLDROOM 1'!$C$2:$C350,$B428,'BLAST COLDROOM 1'!$E$2:$E350,$C428,'BLAST COLDROOM 1'!$A$2:$A350,$A428))</f>
        <v/>
      </c>
      <c r="AC428" s="5" t="str">
        <f>IF($A428="","",SUMIFS('BLAST COLDROOM 1'!AE$2:AE350,'BLAST COLDROOM 1'!$C$2:$C350,$B428,'BLAST COLDROOM 1'!$E$2:$E350,$C428,'BLAST COLDROOM 1'!$A$2:$A350,$A428))</f>
        <v/>
      </c>
      <c r="AD428" s="5" t="str">
        <f>IF($A428="","",SUMIFS('BLAST COLDROOM 1'!AF$2:AF350,'BLAST COLDROOM 1'!$C$2:$C350,$B428,'BLAST COLDROOM 1'!$E$2:$E350,$C428,'BLAST COLDROOM 1'!$A$2:$A350,$A428))</f>
        <v/>
      </c>
      <c r="AE428" s="5" t="str">
        <f>IF($A428="","",SUMIFS('BLAST COLDROOM 1'!AG$2:AG350,'BLAST COLDROOM 1'!$C$2:$C350,$B428,'BLAST COLDROOM 1'!$E$2:$E350,$C428,'BLAST COLDROOM 1'!$A$2:$A350,$A428))</f>
        <v/>
      </c>
      <c r="AF428" s="5" t="str">
        <f>IF($A428="","",SUMIFS('BLAST COLDROOM 1'!AH$2:AH350,'BLAST COLDROOM 1'!$C$2:$C350,$B428,'BLAST COLDROOM 1'!$E$2:$E350,$C428,'BLAST COLDROOM 1'!$A$2:$A350,$A428))</f>
        <v/>
      </c>
      <c r="AG428" s="5" t="str">
        <f>IF($A428="","",SUMIFS('BLAST COLDROOM 1'!AI$2:AI350,'BLAST COLDROOM 1'!$C$2:$C350,$B428,'BLAST COLDROOM 1'!$E$2:$E350,$C428,'BLAST COLDROOM 1'!$A$2:$A350,$A428))</f>
        <v/>
      </c>
      <c r="AH428" s="5" t="str">
        <f>IF($A428="","",SUMIFS('BLAST COLDROOM 1'!AJ$2:AJ350,'BLAST COLDROOM 1'!$C$2:$C350,$B428,'BLAST COLDROOM 1'!$E$2:$E350,$C428,'BLAST COLDROOM 1'!$A$2:$A350,$A428))</f>
        <v/>
      </c>
      <c r="AI428" s="5" t="str">
        <f>IF($A428="","",SUMIFS('BLAST COLDROOM 1'!AK$2:AK350,'BLAST COLDROOM 1'!$C$2:$C350,$B428,'BLAST COLDROOM 1'!$E$2:$E350,$C428,'BLAST COLDROOM 1'!$A$2:$A350,$A428))</f>
        <v/>
      </c>
      <c r="AJ428" s="5" t="str">
        <f>IF($A428="","",SUMIFS('BLAST COLDROOM 1'!AL$2:AL350,'BLAST COLDROOM 1'!$C$2:$C350,$B428,'BLAST COLDROOM 1'!$E$2:$E350,$C428,'BLAST COLDROOM 1'!$A$2:$A350,$A428))</f>
        <v/>
      </c>
    </row>
    <row r="429" ht="15.75" customHeight="1">
      <c r="A429" s="17"/>
      <c r="B429" s="5"/>
      <c r="C429" s="5"/>
      <c r="D429" s="5" t="str">
        <f>IF($A429="","",SUMIFS('BLAST COLDROOM 1'!F$2:F350,'BLAST COLDROOM 1'!$C$2:$C350,$B429,'BLAST COLDROOM 1'!$E$2:$E350,$C429,'BLAST COLDROOM 1'!$A$2:$A350,$A429))</f>
        <v/>
      </c>
      <c r="E429" s="5" t="str">
        <f>IF($A429="","",SUMIFS('BLAST COLDROOM 1'!G$2:G350,'BLAST COLDROOM 1'!$C$2:$C350,$B429,'BLAST COLDROOM 1'!$E$2:$E350,$C429,'BLAST COLDROOM 1'!$A$2:$A350,$A429))</f>
        <v/>
      </c>
      <c r="F429" s="5" t="str">
        <f>IF($A429="","",SUMIFS('BLAST COLDROOM 1'!H$2:H350,'BLAST COLDROOM 1'!$C$2:$C350,$B429,'BLAST COLDROOM 1'!$E$2:$E350,$C429,'BLAST COLDROOM 1'!$A$2:$A350,$A429))</f>
        <v/>
      </c>
      <c r="G429" s="5" t="str">
        <f>IF($A429="","",SUMIFS('BLAST COLDROOM 1'!I$2:I350,'BLAST COLDROOM 1'!$C$2:$C350,$B429,'BLAST COLDROOM 1'!$E$2:$E350,$C429,'BLAST COLDROOM 1'!$A$2:$A350,$A429))</f>
        <v/>
      </c>
      <c r="H429" s="5" t="str">
        <f>IF($A429="","",SUMIFS('BLAST COLDROOM 1'!J$2:J350,'BLAST COLDROOM 1'!$C$2:$C350,$B429,'BLAST COLDROOM 1'!$E$2:$E350,$C429,'BLAST COLDROOM 1'!$A$2:$A350,$A429))</f>
        <v/>
      </c>
      <c r="I429" s="5" t="str">
        <f>IF($A429="","",SUMIFS('BLAST COLDROOM 1'!K$2:K350,'BLAST COLDROOM 1'!$C$2:$C350,$B429,'BLAST COLDROOM 1'!$E$2:$E350,$C429,'BLAST COLDROOM 1'!$A$2:$A350,$A429))</f>
        <v/>
      </c>
      <c r="J429" s="5" t="str">
        <f>IF($A429="","",SUMIFS(#REF!,'BLAST COLDROOM 1'!$C$2:$C350,$B429,'BLAST COLDROOM 1'!$E$2:$E350,$C429,'BLAST COLDROOM 1'!$A$2:$A350,$A429))</f>
        <v/>
      </c>
      <c r="K429" s="5" t="str">
        <f>IF($A429="","",SUMIFS('BLAST COLDROOM 1'!M$2:M350,'BLAST COLDROOM 1'!$C$2:$C350,$B429,'BLAST COLDROOM 1'!$E$2:$E350,$C429,'BLAST COLDROOM 1'!$A$2:$A350,$A429))</f>
        <v/>
      </c>
      <c r="L429" s="5" t="str">
        <f>IF($A429="","",SUMIFS('BLAST COLDROOM 1'!N$2:N350,'BLAST COLDROOM 1'!$C$2:$C350,$B429,'BLAST COLDROOM 1'!$E$2:$E350,$C429,'BLAST COLDROOM 1'!$A$2:$A350,$A429))</f>
        <v/>
      </c>
      <c r="M429" s="5" t="str">
        <f>IF($A429="","",SUMIFS('BLAST COLDROOM 1'!O$2:O350,'BLAST COLDROOM 1'!$C$2:$C350,$B429,'BLAST COLDROOM 1'!$E$2:$E350,$C429,'BLAST COLDROOM 1'!$A$2:$A350,$A429))</f>
        <v/>
      </c>
      <c r="N429" s="5" t="str">
        <f>IF($A429="","",SUMIFS('BLAST COLDROOM 1'!P$2:P350,'BLAST COLDROOM 1'!$C$2:$C350,$B429,'BLAST COLDROOM 1'!$E$2:$E350,$C429,'BLAST COLDROOM 1'!$A$2:$A350,$A429))</f>
        <v/>
      </c>
      <c r="O429" s="5" t="str">
        <f>IF($A429="","",SUMIFS('BLAST COLDROOM 1'!Q$2:Q350,'BLAST COLDROOM 1'!$C$2:$C350,$B429,'BLAST COLDROOM 1'!$E$2:$E350,$C429,'BLAST COLDROOM 1'!$A$2:$A350,$A429))</f>
        <v/>
      </c>
      <c r="P429" s="5" t="str">
        <f>IF($A429="","",SUMIFS('BLAST COLDROOM 1'!R$2:R350,'BLAST COLDROOM 1'!$C$2:$C350,$B429,'BLAST COLDROOM 1'!$E$2:$E350,$C429,'BLAST COLDROOM 1'!$A$2:$A350,$A429))</f>
        <v/>
      </c>
      <c r="Q429" s="5" t="str">
        <f>IF($A429="","",SUMIFS('BLAST COLDROOM 1'!S$2:S350,'BLAST COLDROOM 1'!$C$2:$C350,$B429,'BLAST COLDROOM 1'!$E$2:$E350,$C429,'BLAST COLDROOM 1'!$A$2:$A350,$A429))</f>
        <v/>
      </c>
      <c r="R429" s="5" t="str">
        <f>IF($A429="","",SUMIFS('BLAST COLDROOM 1'!T$2:T350,'BLAST COLDROOM 1'!$C$2:$C350,$B429,'BLAST COLDROOM 1'!$E$2:$E350,$C429,'BLAST COLDROOM 1'!$A$2:$A350,$A429))</f>
        <v/>
      </c>
      <c r="S429" s="5" t="str">
        <f>IF($A429="","",SUMIFS('BLAST COLDROOM 1'!U$2:U350,'BLAST COLDROOM 1'!$C$2:$C350,$B429,'BLAST COLDROOM 1'!$E$2:$E350,$C429,'BLAST COLDROOM 1'!$A$2:$A350,$A429))</f>
        <v/>
      </c>
      <c r="T429" s="5" t="str">
        <f>IF($A429="","",SUMIFS('BLAST COLDROOM 1'!V$2:V350,'BLAST COLDROOM 1'!$C$2:$C350,$B429,'BLAST COLDROOM 1'!$E$2:$E350,$C429,'BLAST COLDROOM 1'!$A$2:$A350,$A429))</f>
        <v/>
      </c>
      <c r="U429" s="5" t="str">
        <f>IF($A429="","",SUMIFS(#REF!,'BLAST COLDROOM 1'!$C$2:$C350,$B429,'BLAST COLDROOM 1'!$E$2:$E350,$C429,'BLAST COLDROOM 1'!$A$2:$A350,$A429))</f>
        <v/>
      </c>
      <c r="V429" s="5" t="str">
        <f>IF($A429="","",SUMIFS('BLAST COLDROOM 1'!X$2:X350,'BLAST COLDROOM 1'!$C$2:$C350,$B429,'BLAST COLDROOM 1'!$E$2:$E350,$C429,'BLAST COLDROOM 1'!$A$2:$A350,$A429))</f>
        <v/>
      </c>
      <c r="W429" s="5" t="str">
        <f>IF($A429="","",SUMIFS('BLAST COLDROOM 1'!Y$2:Y350,'BLAST COLDROOM 1'!$C$2:$C350,$B429,'BLAST COLDROOM 1'!$E$2:$E350,$C429,'BLAST COLDROOM 1'!$A$2:$A350,$A429))</f>
        <v/>
      </c>
      <c r="X429" s="5" t="str">
        <f>IF($A429="","",SUMIFS('BLAST COLDROOM 1'!Z$2:Z350,'BLAST COLDROOM 1'!$C$2:$C350,$B429,'BLAST COLDROOM 1'!$E$2:$E350,$C429,'BLAST COLDROOM 1'!$A$2:$A350,$A429))</f>
        <v/>
      </c>
      <c r="Y429" s="5" t="str">
        <f>IF($A429="","",SUMIFS('BLAST COLDROOM 1'!AA$2:AA350,'BLAST COLDROOM 1'!$C$2:$C350,$B429,'BLAST COLDROOM 1'!$E$2:$E350,$C429,'BLAST COLDROOM 1'!$A$2:$A350,$A429))</f>
        <v/>
      </c>
      <c r="Z429" s="5" t="str">
        <f>IF($A429="","",SUMIFS('BLAST COLDROOM 1'!AB$2:AB350,'BLAST COLDROOM 1'!$C$2:$C350,$B429,'BLAST COLDROOM 1'!$E$2:$E350,$C429,'BLAST COLDROOM 1'!$A$2:$A350,$A429))</f>
        <v/>
      </c>
      <c r="AA429" s="5" t="str">
        <f>IF($A429="","",SUMIFS('BLAST COLDROOM 1'!AC$2:AC350,'BLAST COLDROOM 1'!$C$2:$C350,$B429,'BLAST COLDROOM 1'!$E$2:$E350,$C429,'BLAST COLDROOM 1'!$A$2:$A350,$A429))</f>
        <v/>
      </c>
      <c r="AB429" s="5" t="str">
        <f>IF($A429="","",SUMIFS('BLAST COLDROOM 1'!AD$2:AD350,'BLAST COLDROOM 1'!$C$2:$C350,$B429,'BLAST COLDROOM 1'!$E$2:$E350,$C429,'BLAST COLDROOM 1'!$A$2:$A350,$A429))</f>
        <v/>
      </c>
      <c r="AC429" s="5" t="str">
        <f>IF($A429="","",SUMIFS('BLAST COLDROOM 1'!AE$2:AE350,'BLAST COLDROOM 1'!$C$2:$C350,$B429,'BLAST COLDROOM 1'!$E$2:$E350,$C429,'BLAST COLDROOM 1'!$A$2:$A350,$A429))</f>
        <v/>
      </c>
      <c r="AD429" s="5" t="str">
        <f>IF($A429="","",SUMIFS('BLAST COLDROOM 1'!AF$2:AF350,'BLAST COLDROOM 1'!$C$2:$C350,$B429,'BLAST COLDROOM 1'!$E$2:$E350,$C429,'BLAST COLDROOM 1'!$A$2:$A350,$A429))</f>
        <v/>
      </c>
      <c r="AE429" s="5" t="str">
        <f>IF($A429="","",SUMIFS('BLAST COLDROOM 1'!AG$2:AG350,'BLAST COLDROOM 1'!$C$2:$C350,$B429,'BLAST COLDROOM 1'!$E$2:$E350,$C429,'BLAST COLDROOM 1'!$A$2:$A350,$A429))</f>
        <v/>
      </c>
      <c r="AF429" s="5" t="str">
        <f>IF($A429="","",SUMIFS('BLAST COLDROOM 1'!AH$2:AH350,'BLAST COLDROOM 1'!$C$2:$C350,$B429,'BLAST COLDROOM 1'!$E$2:$E350,$C429,'BLAST COLDROOM 1'!$A$2:$A350,$A429))</f>
        <v/>
      </c>
      <c r="AG429" s="5" t="str">
        <f>IF($A429="","",SUMIFS('BLAST COLDROOM 1'!AI$2:AI350,'BLAST COLDROOM 1'!$C$2:$C350,$B429,'BLAST COLDROOM 1'!$E$2:$E350,$C429,'BLAST COLDROOM 1'!$A$2:$A350,$A429))</f>
        <v/>
      </c>
      <c r="AH429" s="5" t="str">
        <f>IF($A429="","",SUMIFS('BLAST COLDROOM 1'!AJ$2:AJ350,'BLAST COLDROOM 1'!$C$2:$C350,$B429,'BLAST COLDROOM 1'!$E$2:$E350,$C429,'BLAST COLDROOM 1'!$A$2:$A350,$A429))</f>
        <v/>
      </c>
      <c r="AI429" s="5" t="str">
        <f>IF($A429="","",SUMIFS('BLAST COLDROOM 1'!AK$2:AK350,'BLAST COLDROOM 1'!$C$2:$C350,$B429,'BLAST COLDROOM 1'!$E$2:$E350,$C429,'BLAST COLDROOM 1'!$A$2:$A350,$A429))</f>
        <v/>
      </c>
      <c r="AJ429" s="5" t="str">
        <f>IF($A429="","",SUMIFS('BLAST COLDROOM 1'!AL$2:AL350,'BLAST COLDROOM 1'!$C$2:$C350,$B429,'BLAST COLDROOM 1'!$E$2:$E350,$C429,'BLAST COLDROOM 1'!$A$2:$A350,$A429))</f>
        <v/>
      </c>
    </row>
    <row r="430" ht="15.75" customHeight="1">
      <c r="A430" s="17"/>
      <c r="B430" s="5"/>
      <c r="C430" s="5"/>
      <c r="D430" s="5" t="str">
        <f>IF($A430="","",SUMIFS('BLAST COLDROOM 1'!F$2:F350,'BLAST COLDROOM 1'!$C$2:$C350,$B430,'BLAST COLDROOM 1'!$E$2:$E350,$C430,'BLAST COLDROOM 1'!$A$2:$A350,$A430))</f>
        <v/>
      </c>
      <c r="E430" s="5" t="str">
        <f>IF($A430="","",SUMIFS('BLAST COLDROOM 1'!G$2:G350,'BLAST COLDROOM 1'!$C$2:$C350,$B430,'BLAST COLDROOM 1'!$E$2:$E350,$C430,'BLAST COLDROOM 1'!$A$2:$A350,$A430))</f>
        <v/>
      </c>
      <c r="F430" s="5" t="str">
        <f>IF($A430="","",SUMIFS('BLAST COLDROOM 1'!H$2:H350,'BLAST COLDROOM 1'!$C$2:$C350,$B430,'BLAST COLDROOM 1'!$E$2:$E350,$C430,'BLAST COLDROOM 1'!$A$2:$A350,$A430))</f>
        <v/>
      </c>
      <c r="G430" s="5" t="str">
        <f>IF($A430="","",SUMIFS('BLAST COLDROOM 1'!I$2:I350,'BLAST COLDROOM 1'!$C$2:$C350,$B430,'BLAST COLDROOM 1'!$E$2:$E350,$C430,'BLAST COLDROOM 1'!$A$2:$A350,$A430))</f>
        <v/>
      </c>
      <c r="H430" s="5" t="str">
        <f>IF($A430="","",SUMIFS('BLAST COLDROOM 1'!J$2:J350,'BLAST COLDROOM 1'!$C$2:$C350,$B430,'BLAST COLDROOM 1'!$E$2:$E350,$C430,'BLAST COLDROOM 1'!$A$2:$A350,$A430))</f>
        <v/>
      </c>
      <c r="I430" s="5" t="str">
        <f>IF($A430="","",SUMIFS('BLAST COLDROOM 1'!K$2:K350,'BLAST COLDROOM 1'!$C$2:$C350,$B430,'BLAST COLDROOM 1'!$E$2:$E350,$C430,'BLAST COLDROOM 1'!$A$2:$A350,$A430))</f>
        <v/>
      </c>
      <c r="J430" s="5" t="str">
        <f>IF($A430="","",SUMIFS(#REF!,'BLAST COLDROOM 1'!$C$2:$C350,$B430,'BLAST COLDROOM 1'!$E$2:$E350,$C430,'BLAST COLDROOM 1'!$A$2:$A350,$A430))</f>
        <v/>
      </c>
      <c r="K430" s="5" t="str">
        <f>IF($A430="","",SUMIFS('BLAST COLDROOM 1'!M$2:M350,'BLAST COLDROOM 1'!$C$2:$C350,$B430,'BLAST COLDROOM 1'!$E$2:$E350,$C430,'BLAST COLDROOM 1'!$A$2:$A350,$A430))</f>
        <v/>
      </c>
      <c r="L430" s="5" t="str">
        <f>IF($A430="","",SUMIFS('BLAST COLDROOM 1'!N$2:N350,'BLAST COLDROOM 1'!$C$2:$C350,$B430,'BLAST COLDROOM 1'!$E$2:$E350,$C430,'BLAST COLDROOM 1'!$A$2:$A350,$A430))</f>
        <v/>
      </c>
      <c r="M430" s="5" t="str">
        <f>IF($A430="","",SUMIFS('BLAST COLDROOM 1'!O$2:O350,'BLAST COLDROOM 1'!$C$2:$C350,$B430,'BLAST COLDROOM 1'!$E$2:$E350,$C430,'BLAST COLDROOM 1'!$A$2:$A350,$A430))</f>
        <v/>
      </c>
      <c r="N430" s="5" t="str">
        <f>IF($A430="","",SUMIFS('BLAST COLDROOM 1'!P$2:P350,'BLAST COLDROOM 1'!$C$2:$C350,$B430,'BLAST COLDROOM 1'!$E$2:$E350,$C430,'BLAST COLDROOM 1'!$A$2:$A350,$A430))</f>
        <v/>
      </c>
      <c r="O430" s="5" t="str">
        <f>IF($A430="","",SUMIFS('BLAST COLDROOM 1'!Q$2:Q350,'BLAST COLDROOM 1'!$C$2:$C350,$B430,'BLAST COLDROOM 1'!$E$2:$E350,$C430,'BLAST COLDROOM 1'!$A$2:$A350,$A430))</f>
        <v/>
      </c>
      <c r="P430" s="5" t="str">
        <f>IF($A430="","",SUMIFS('BLAST COLDROOM 1'!R$2:R350,'BLAST COLDROOM 1'!$C$2:$C350,$B430,'BLAST COLDROOM 1'!$E$2:$E350,$C430,'BLAST COLDROOM 1'!$A$2:$A350,$A430))</f>
        <v/>
      </c>
      <c r="Q430" s="5" t="str">
        <f>IF($A430="","",SUMIFS('BLAST COLDROOM 1'!S$2:S350,'BLAST COLDROOM 1'!$C$2:$C350,$B430,'BLAST COLDROOM 1'!$E$2:$E350,$C430,'BLAST COLDROOM 1'!$A$2:$A350,$A430))</f>
        <v/>
      </c>
      <c r="R430" s="5" t="str">
        <f>IF($A430="","",SUMIFS('BLAST COLDROOM 1'!T$2:T350,'BLAST COLDROOM 1'!$C$2:$C350,$B430,'BLAST COLDROOM 1'!$E$2:$E350,$C430,'BLAST COLDROOM 1'!$A$2:$A350,$A430))</f>
        <v/>
      </c>
      <c r="S430" s="5" t="str">
        <f>IF($A430="","",SUMIFS('BLAST COLDROOM 1'!U$2:U350,'BLAST COLDROOM 1'!$C$2:$C350,$B430,'BLAST COLDROOM 1'!$E$2:$E350,$C430,'BLAST COLDROOM 1'!$A$2:$A350,$A430))</f>
        <v/>
      </c>
      <c r="T430" s="5" t="str">
        <f>IF($A430="","",SUMIFS('BLAST COLDROOM 1'!V$2:V350,'BLAST COLDROOM 1'!$C$2:$C350,$B430,'BLAST COLDROOM 1'!$E$2:$E350,$C430,'BLAST COLDROOM 1'!$A$2:$A350,$A430))</f>
        <v/>
      </c>
      <c r="U430" s="5" t="str">
        <f>IF($A430="","",SUMIFS(#REF!,'BLAST COLDROOM 1'!$C$2:$C350,$B430,'BLAST COLDROOM 1'!$E$2:$E350,$C430,'BLAST COLDROOM 1'!$A$2:$A350,$A430))</f>
        <v/>
      </c>
      <c r="V430" s="5" t="str">
        <f>IF($A430="","",SUMIFS('BLAST COLDROOM 1'!X$2:X350,'BLAST COLDROOM 1'!$C$2:$C350,$B430,'BLAST COLDROOM 1'!$E$2:$E350,$C430,'BLAST COLDROOM 1'!$A$2:$A350,$A430))</f>
        <v/>
      </c>
      <c r="W430" s="5" t="str">
        <f>IF($A430="","",SUMIFS('BLAST COLDROOM 1'!Y$2:Y350,'BLAST COLDROOM 1'!$C$2:$C350,$B430,'BLAST COLDROOM 1'!$E$2:$E350,$C430,'BLAST COLDROOM 1'!$A$2:$A350,$A430))</f>
        <v/>
      </c>
      <c r="X430" s="5" t="str">
        <f>IF($A430="","",SUMIFS('BLAST COLDROOM 1'!Z$2:Z350,'BLAST COLDROOM 1'!$C$2:$C350,$B430,'BLAST COLDROOM 1'!$E$2:$E350,$C430,'BLAST COLDROOM 1'!$A$2:$A350,$A430))</f>
        <v/>
      </c>
      <c r="Y430" s="5" t="str">
        <f>IF($A430="","",SUMIFS('BLAST COLDROOM 1'!AA$2:AA350,'BLAST COLDROOM 1'!$C$2:$C350,$B430,'BLAST COLDROOM 1'!$E$2:$E350,$C430,'BLAST COLDROOM 1'!$A$2:$A350,$A430))</f>
        <v/>
      </c>
      <c r="Z430" s="5" t="str">
        <f>IF($A430="","",SUMIFS('BLAST COLDROOM 1'!AB$2:AB350,'BLAST COLDROOM 1'!$C$2:$C350,$B430,'BLAST COLDROOM 1'!$E$2:$E350,$C430,'BLAST COLDROOM 1'!$A$2:$A350,$A430))</f>
        <v/>
      </c>
      <c r="AA430" s="5" t="str">
        <f>IF($A430="","",SUMIFS('BLAST COLDROOM 1'!AC$2:AC350,'BLAST COLDROOM 1'!$C$2:$C350,$B430,'BLAST COLDROOM 1'!$E$2:$E350,$C430,'BLAST COLDROOM 1'!$A$2:$A350,$A430))</f>
        <v/>
      </c>
      <c r="AB430" s="5" t="str">
        <f>IF($A430="","",SUMIFS('BLAST COLDROOM 1'!AD$2:AD350,'BLAST COLDROOM 1'!$C$2:$C350,$B430,'BLAST COLDROOM 1'!$E$2:$E350,$C430,'BLAST COLDROOM 1'!$A$2:$A350,$A430))</f>
        <v/>
      </c>
      <c r="AC430" s="5" t="str">
        <f>IF($A430="","",SUMIFS('BLAST COLDROOM 1'!AE$2:AE350,'BLAST COLDROOM 1'!$C$2:$C350,$B430,'BLAST COLDROOM 1'!$E$2:$E350,$C430,'BLAST COLDROOM 1'!$A$2:$A350,$A430))</f>
        <v/>
      </c>
      <c r="AD430" s="5" t="str">
        <f>IF($A430="","",SUMIFS('BLAST COLDROOM 1'!AF$2:AF350,'BLAST COLDROOM 1'!$C$2:$C350,$B430,'BLAST COLDROOM 1'!$E$2:$E350,$C430,'BLAST COLDROOM 1'!$A$2:$A350,$A430))</f>
        <v/>
      </c>
      <c r="AE430" s="5" t="str">
        <f>IF($A430="","",SUMIFS('BLAST COLDROOM 1'!AG$2:AG350,'BLAST COLDROOM 1'!$C$2:$C350,$B430,'BLAST COLDROOM 1'!$E$2:$E350,$C430,'BLAST COLDROOM 1'!$A$2:$A350,$A430))</f>
        <v/>
      </c>
      <c r="AF430" s="5" t="str">
        <f>IF($A430="","",SUMIFS('BLAST COLDROOM 1'!AH$2:AH350,'BLAST COLDROOM 1'!$C$2:$C350,$B430,'BLAST COLDROOM 1'!$E$2:$E350,$C430,'BLAST COLDROOM 1'!$A$2:$A350,$A430))</f>
        <v/>
      </c>
      <c r="AG430" s="5" t="str">
        <f>IF($A430="","",SUMIFS('BLAST COLDROOM 1'!AI$2:AI350,'BLAST COLDROOM 1'!$C$2:$C350,$B430,'BLAST COLDROOM 1'!$E$2:$E350,$C430,'BLAST COLDROOM 1'!$A$2:$A350,$A430))</f>
        <v/>
      </c>
      <c r="AH430" s="5" t="str">
        <f>IF($A430="","",SUMIFS('BLAST COLDROOM 1'!AJ$2:AJ350,'BLAST COLDROOM 1'!$C$2:$C350,$B430,'BLAST COLDROOM 1'!$E$2:$E350,$C430,'BLAST COLDROOM 1'!$A$2:$A350,$A430))</f>
        <v/>
      </c>
      <c r="AI430" s="5" t="str">
        <f>IF($A430="","",SUMIFS('BLAST COLDROOM 1'!AK$2:AK350,'BLAST COLDROOM 1'!$C$2:$C350,$B430,'BLAST COLDROOM 1'!$E$2:$E350,$C430,'BLAST COLDROOM 1'!$A$2:$A350,$A430))</f>
        <v/>
      </c>
      <c r="AJ430" s="5" t="str">
        <f>IF($A430="","",SUMIFS('BLAST COLDROOM 1'!AL$2:AL350,'BLAST COLDROOM 1'!$C$2:$C350,$B430,'BLAST COLDROOM 1'!$E$2:$E350,$C430,'BLAST COLDROOM 1'!$A$2:$A350,$A430))</f>
        <v/>
      </c>
    </row>
    <row r="431" ht="15.75" customHeight="1">
      <c r="A431" s="17"/>
      <c r="B431" s="5"/>
      <c r="C431" s="5"/>
      <c r="D431" s="5" t="str">
        <f>IF($A431="","",SUMIFS('BLAST COLDROOM 1'!F$2:F350,'BLAST COLDROOM 1'!$C$2:$C350,$B431,'BLAST COLDROOM 1'!$E$2:$E350,$C431,'BLAST COLDROOM 1'!$A$2:$A350,$A431))</f>
        <v/>
      </c>
      <c r="E431" s="5" t="str">
        <f>IF($A431="","",SUMIFS('BLAST COLDROOM 1'!G$2:G350,'BLAST COLDROOM 1'!$C$2:$C350,$B431,'BLAST COLDROOM 1'!$E$2:$E350,$C431,'BLAST COLDROOM 1'!$A$2:$A350,$A431))</f>
        <v/>
      </c>
      <c r="F431" s="5" t="str">
        <f>IF($A431="","",SUMIFS('BLAST COLDROOM 1'!H$2:H350,'BLAST COLDROOM 1'!$C$2:$C350,$B431,'BLAST COLDROOM 1'!$E$2:$E350,$C431,'BLAST COLDROOM 1'!$A$2:$A350,$A431))</f>
        <v/>
      </c>
      <c r="G431" s="5" t="str">
        <f>IF($A431="","",SUMIFS('BLAST COLDROOM 1'!I$2:I350,'BLAST COLDROOM 1'!$C$2:$C350,$B431,'BLAST COLDROOM 1'!$E$2:$E350,$C431,'BLAST COLDROOM 1'!$A$2:$A350,$A431))</f>
        <v/>
      </c>
      <c r="H431" s="5" t="str">
        <f>IF($A431="","",SUMIFS('BLAST COLDROOM 1'!J$2:J350,'BLAST COLDROOM 1'!$C$2:$C350,$B431,'BLAST COLDROOM 1'!$E$2:$E350,$C431,'BLAST COLDROOM 1'!$A$2:$A350,$A431))</f>
        <v/>
      </c>
      <c r="I431" s="5" t="str">
        <f>IF($A431="","",SUMIFS('BLAST COLDROOM 1'!K$2:K350,'BLAST COLDROOM 1'!$C$2:$C350,$B431,'BLAST COLDROOM 1'!$E$2:$E350,$C431,'BLAST COLDROOM 1'!$A$2:$A350,$A431))</f>
        <v/>
      </c>
      <c r="J431" s="5" t="str">
        <f>IF($A431="","",SUMIFS(#REF!,'BLAST COLDROOM 1'!$C$2:$C350,$B431,'BLAST COLDROOM 1'!$E$2:$E350,$C431,'BLAST COLDROOM 1'!$A$2:$A350,$A431))</f>
        <v/>
      </c>
      <c r="K431" s="5" t="str">
        <f>IF($A431="","",SUMIFS('BLAST COLDROOM 1'!M$2:M350,'BLAST COLDROOM 1'!$C$2:$C350,$B431,'BLAST COLDROOM 1'!$E$2:$E350,$C431,'BLAST COLDROOM 1'!$A$2:$A350,$A431))</f>
        <v/>
      </c>
      <c r="L431" s="5" t="str">
        <f>IF($A431="","",SUMIFS('BLAST COLDROOM 1'!N$2:N350,'BLAST COLDROOM 1'!$C$2:$C350,$B431,'BLAST COLDROOM 1'!$E$2:$E350,$C431,'BLAST COLDROOM 1'!$A$2:$A350,$A431))</f>
        <v/>
      </c>
      <c r="M431" s="5" t="str">
        <f>IF($A431="","",SUMIFS('BLAST COLDROOM 1'!O$2:O350,'BLAST COLDROOM 1'!$C$2:$C350,$B431,'BLAST COLDROOM 1'!$E$2:$E350,$C431,'BLAST COLDROOM 1'!$A$2:$A350,$A431))</f>
        <v/>
      </c>
      <c r="N431" s="5" t="str">
        <f>IF($A431="","",SUMIFS('BLAST COLDROOM 1'!P$2:P350,'BLAST COLDROOM 1'!$C$2:$C350,$B431,'BLAST COLDROOM 1'!$E$2:$E350,$C431,'BLAST COLDROOM 1'!$A$2:$A350,$A431))</f>
        <v/>
      </c>
      <c r="O431" s="5" t="str">
        <f>IF($A431="","",SUMIFS('BLAST COLDROOM 1'!Q$2:Q350,'BLAST COLDROOM 1'!$C$2:$C350,$B431,'BLAST COLDROOM 1'!$E$2:$E350,$C431,'BLAST COLDROOM 1'!$A$2:$A350,$A431))</f>
        <v/>
      </c>
      <c r="P431" s="5" t="str">
        <f>IF($A431="","",SUMIFS('BLAST COLDROOM 1'!R$2:R350,'BLAST COLDROOM 1'!$C$2:$C350,$B431,'BLAST COLDROOM 1'!$E$2:$E350,$C431,'BLAST COLDROOM 1'!$A$2:$A350,$A431))</f>
        <v/>
      </c>
      <c r="Q431" s="5" t="str">
        <f>IF($A431="","",SUMIFS('BLAST COLDROOM 1'!S$2:S350,'BLAST COLDROOM 1'!$C$2:$C350,$B431,'BLAST COLDROOM 1'!$E$2:$E350,$C431,'BLAST COLDROOM 1'!$A$2:$A350,$A431))</f>
        <v/>
      </c>
      <c r="R431" s="5" t="str">
        <f>IF($A431="","",SUMIFS('BLAST COLDROOM 1'!T$2:T350,'BLAST COLDROOM 1'!$C$2:$C350,$B431,'BLAST COLDROOM 1'!$E$2:$E350,$C431,'BLAST COLDROOM 1'!$A$2:$A350,$A431))</f>
        <v/>
      </c>
      <c r="S431" s="5" t="str">
        <f>IF($A431="","",SUMIFS('BLAST COLDROOM 1'!U$2:U350,'BLAST COLDROOM 1'!$C$2:$C350,$B431,'BLAST COLDROOM 1'!$E$2:$E350,$C431,'BLAST COLDROOM 1'!$A$2:$A350,$A431))</f>
        <v/>
      </c>
      <c r="T431" s="5" t="str">
        <f>IF($A431="","",SUMIFS('BLAST COLDROOM 1'!V$2:V350,'BLAST COLDROOM 1'!$C$2:$C350,$B431,'BLAST COLDROOM 1'!$E$2:$E350,$C431,'BLAST COLDROOM 1'!$A$2:$A350,$A431))</f>
        <v/>
      </c>
      <c r="U431" s="5" t="str">
        <f>IF($A431="","",SUMIFS(#REF!,'BLAST COLDROOM 1'!$C$2:$C350,$B431,'BLAST COLDROOM 1'!$E$2:$E350,$C431,'BLAST COLDROOM 1'!$A$2:$A350,$A431))</f>
        <v/>
      </c>
      <c r="V431" s="5" t="str">
        <f>IF($A431="","",SUMIFS('BLAST COLDROOM 1'!X$2:X350,'BLAST COLDROOM 1'!$C$2:$C350,$B431,'BLAST COLDROOM 1'!$E$2:$E350,$C431,'BLAST COLDROOM 1'!$A$2:$A350,$A431))</f>
        <v/>
      </c>
      <c r="W431" s="5" t="str">
        <f>IF($A431="","",SUMIFS('BLAST COLDROOM 1'!Y$2:Y350,'BLAST COLDROOM 1'!$C$2:$C350,$B431,'BLAST COLDROOM 1'!$E$2:$E350,$C431,'BLAST COLDROOM 1'!$A$2:$A350,$A431))</f>
        <v/>
      </c>
      <c r="X431" s="5" t="str">
        <f>IF($A431="","",SUMIFS('BLAST COLDROOM 1'!Z$2:Z350,'BLAST COLDROOM 1'!$C$2:$C350,$B431,'BLAST COLDROOM 1'!$E$2:$E350,$C431,'BLAST COLDROOM 1'!$A$2:$A350,$A431))</f>
        <v/>
      </c>
      <c r="Y431" s="5" t="str">
        <f>IF($A431="","",SUMIFS('BLAST COLDROOM 1'!AA$2:AA350,'BLAST COLDROOM 1'!$C$2:$C350,$B431,'BLAST COLDROOM 1'!$E$2:$E350,$C431,'BLAST COLDROOM 1'!$A$2:$A350,$A431))</f>
        <v/>
      </c>
      <c r="Z431" s="5" t="str">
        <f>IF($A431="","",SUMIFS('BLAST COLDROOM 1'!AB$2:AB350,'BLAST COLDROOM 1'!$C$2:$C350,$B431,'BLAST COLDROOM 1'!$E$2:$E350,$C431,'BLAST COLDROOM 1'!$A$2:$A350,$A431))</f>
        <v/>
      </c>
      <c r="AA431" s="5" t="str">
        <f>IF($A431="","",SUMIFS('BLAST COLDROOM 1'!AC$2:AC350,'BLAST COLDROOM 1'!$C$2:$C350,$B431,'BLAST COLDROOM 1'!$E$2:$E350,$C431,'BLAST COLDROOM 1'!$A$2:$A350,$A431))</f>
        <v/>
      </c>
      <c r="AB431" s="5" t="str">
        <f>IF($A431="","",SUMIFS('BLAST COLDROOM 1'!AD$2:AD350,'BLAST COLDROOM 1'!$C$2:$C350,$B431,'BLAST COLDROOM 1'!$E$2:$E350,$C431,'BLAST COLDROOM 1'!$A$2:$A350,$A431))</f>
        <v/>
      </c>
      <c r="AC431" s="5" t="str">
        <f>IF($A431="","",SUMIFS('BLAST COLDROOM 1'!AE$2:AE350,'BLAST COLDROOM 1'!$C$2:$C350,$B431,'BLAST COLDROOM 1'!$E$2:$E350,$C431,'BLAST COLDROOM 1'!$A$2:$A350,$A431))</f>
        <v/>
      </c>
      <c r="AD431" s="5" t="str">
        <f>IF($A431="","",SUMIFS('BLAST COLDROOM 1'!AF$2:AF350,'BLAST COLDROOM 1'!$C$2:$C350,$B431,'BLAST COLDROOM 1'!$E$2:$E350,$C431,'BLAST COLDROOM 1'!$A$2:$A350,$A431))</f>
        <v/>
      </c>
      <c r="AE431" s="5" t="str">
        <f>IF($A431="","",SUMIFS('BLAST COLDROOM 1'!AG$2:AG350,'BLAST COLDROOM 1'!$C$2:$C350,$B431,'BLAST COLDROOM 1'!$E$2:$E350,$C431,'BLAST COLDROOM 1'!$A$2:$A350,$A431))</f>
        <v/>
      </c>
      <c r="AF431" s="5" t="str">
        <f>IF($A431="","",SUMIFS('BLAST COLDROOM 1'!AH$2:AH350,'BLAST COLDROOM 1'!$C$2:$C350,$B431,'BLAST COLDROOM 1'!$E$2:$E350,$C431,'BLAST COLDROOM 1'!$A$2:$A350,$A431))</f>
        <v/>
      </c>
      <c r="AG431" s="5" t="str">
        <f>IF($A431="","",SUMIFS('BLAST COLDROOM 1'!AI$2:AI350,'BLAST COLDROOM 1'!$C$2:$C350,$B431,'BLAST COLDROOM 1'!$E$2:$E350,$C431,'BLAST COLDROOM 1'!$A$2:$A350,$A431))</f>
        <v/>
      </c>
      <c r="AH431" s="5" t="str">
        <f>IF($A431="","",SUMIFS('BLAST COLDROOM 1'!AJ$2:AJ350,'BLAST COLDROOM 1'!$C$2:$C350,$B431,'BLAST COLDROOM 1'!$E$2:$E350,$C431,'BLAST COLDROOM 1'!$A$2:$A350,$A431))</f>
        <v/>
      </c>
      <c r="AI431" s="5" t="str">
        <f>IF($A431="","",SUMIFS('BLAST COLDROOM 1'!AK$2:AK350,'BLAST COLDROOM 1'!$C$2:$C350,$B431,'BLAST COLDROOM 1'!$E$2:$E350,$C431,'BLAST COLDROOM 1'!$A$2:$A350,$A431))</f>
        <v/>
      </c>
      <c r="AJ431" s="5" t="str">
        <f>IF($A431="","",SUMIFS('BLAST COLDROOM 1'!AL$2:AL350,'BLAST COLDROOM 1'!$C$2:$C350,$B431,'BLAST COLDROOM 1'!$E$2:$E350,$C431,'BLAST COLDROOM 1'!$A$2:$A350,$A431))</f>
        <v/>
      </c>
    </row>
    <row r="432" ht="15.75" customHeight="1">
      <c r="A432" s="17"/>
      <c r="B432" s="5"/>
      <c r="C432" s="5"/>
      <c r="D432" s="5" t="str">
        <f>IF($A432="","",SUMIFS('BLAST COLDROOM 1'!F$2:F350,'BLAST COLDROOM 1'!$C$2:$C350,$B432,'BLAST COLDROOM 1'!$E$2:$E350,$C432,'BLAST COLDROOM 1'!$A$2:$A350,$A432))</f>
        <v/>
      </c>
      <c r="E432" s="5" t="str">
        <f>IF($A432="","",SUMIFS('BLAST COLDROOM 1'!G$2:G350,'BLAST COLDROOM 1'!$C$2:$C350,$B432,'BLAST COLDROOM 1'!$E$2:$E350,$C432,'BLAST COLDROOM 1'!$A$2:$A350,$A432))</f>
        <v/>
      </c>
      <c r="F432" s="5" t="str">
        <f>IF($A432="","",SUMIFS('BLAST COLDROOM 1'!H$2:H350,'BLAST COLDROOM 1'!$C$2:$C350,$B432,'BLAST COLDROOM 1'!$E$2:$E350,$C432,'BLAST COLDROOM 1'!$A$2:$A350,$A432))</f>
        <v/>
      </c>
      <c r="G432" s="5" t="str">
        <f>IF($A432="","",SUMIFS('BLAST COLDROOM 1'!I$2:I350,'BLAST COLDROOM 1'!$C$2:$C350,$B432,'BLAST COLDROOM 1'!$E$2:$E350,$C432,'BLAST COLDROOM 1'!$A$2:$A350,$A432))</f>
        <v/>
      </c>
      <c r="H432" s="5" t="str">
        <f>IF($A432="","",SUMIFS('BLAST COLDROOM 1'!J$2:J350,'BLAST COLDROOM 1'!$C$2:$C350,$B432,'BLAST COLDROOM 1'!$E$2:$E350,$C432,'BLAST COLDROOM 1'!$A$2:$A350,$A432))</f>
        <v/>
      </c>
      <c r="I432" s="5" t="str">
        <f>IF($A432="","",SUMIFS('BLAST COLDROOM 1'!K$2:K350,'BLAST COLDROOM 1'!$C$2:$C350,$B432,'BLAST COLDROOM 1'!$E$2:$E350,$C432,'BLAST COLDROOM 1'!$A$2:$A350,$A432))</f>
        <v/>
      </c>
      <c r="J432" s="5" t="str">
        <f>IF($A432="","",SUMIFS(#REF!,'BLAST COLDROOM 1'!$C$2:$C350,$B432,'BLAST COLDROOM 1'!$E$2:$E350,$C432,'BLAST COLDROOM 1'!$A$2:$A350,$A432))</f>
        <v/>
      </c>
      <c r="K432" s="5" t="str">
        <f>IF($A432="","",SUMIFS('BLAST COLDROOM 1'!M$2:M350,'BLAST COLDROOM 1'!$C$2:$C350,$B432,'BLAST COLDROOM 1'!$E$2:$E350,$C432,'BLAST COLDROOM 1'!$A$2:$A350,$A432))</f>
        <v/>
      </c>
      <c r="L432" s="5" t="str">
        <f>IF($A432="","",SUMIFS('BLAST COLDROOM 1'!N$2:N350,'BLAST COLDROOM 1'!$C$2:$C350,$B432,'BLAST COLDROOM 1'!$E$2:$E350,$C432,'BLAST COLDROOM 1'!$A$2:$A350,$A432))</f>
        <v/>
      </c>
      <c r="M432" s="5" t="str">
        <f>IF($A432="","",SUMIFS('BLAST COLDROOM 1'!O$2:O350,'BLAST COLDROOM 1'!$C$2:$C350,$B432,'BLAST COLDROOM 1'!$E$2:$E350,$C432,'BLAST COLDROOM 1'!$A$2:$A350,$A432))</f>
        <v/>
      </c>
      <c r="N432" s="5" t="str">
        <f>IF($A432="","",SUMIFS('BLAST COLDROOM 1'!P$2:P350,'BLAST COLDROOM 1'!$C$2:$C350,$B432,'BLAST COLDROOM 1'!$E$2:$E350,$C432,'BLAST COLDROOM 1'!$A$2:$A350,$A432))</f>
        <v/>
      </c>
      <c r="O432" s="5" t="str">
        <f>IF($A432="","",SUMIFS('BLAST COLDROOM 1'!Q$2:Q350,'BLAST COLDROOM 1'!$C$2:$C350,$B432,'BLAST COLDROOM 1'!$E$2:$E350,$C432,'BLAST COLDROOM 1'!$A$2:$A350,$A432))</f>
        <v/>
      </c>
      <c r="P432" s="5" t="str">
        <f>IF($A432="","",SUMIFS('BLAST COLDROOM 1'!R$2:R350,'BLAST COLDROOM 1'!$C$2:$C350,$B432,'BLAST COLDROOM 1'!$E$2:$E350,$C432,'BLAST COLDROOM 1'!$A$2:$A350,$A432))</f>
        <v/>
      </c>
      <c r="Q432" s="5" t="str">
        <f>IF($A432="","",SUMIFS('BLAST COLDROOM 1'!S$2:S350,'BLAST COLDROOM 1'!$C$2:$C350,$B432,'BLAST COLDROOM 1'!$E$2:$E350,$C432,'BLAST COLDROOM 1'!$A$2:$A350,$A432))</f>
        <v/>
      </c>
      <c r="R432" s="5" t="str">
        <f>IF($A432="","",SUMIFS('BLAST COLDROOM 1'!T$2:T350,'BLAST COLDROOM 1'!$C$2:$C350,$B432,'BLAST COLDROOM 1'!$E$2:$E350,$C432,'BLAST COLDROOM 1'!$A$2:$A350,$A432))</f>
        <v/>
      </c>
      <c r="S432" s="5" t="str">
        <f>IF($A432="","",SUMIFS('BLAST COLDROOM 1'!U$2:U350,'BLAST COLDROOM 1'!$C$2:$C350,$B432,'BLAST COLDROOM 1'!$E$2:$E350,$C432,'BLAST COLDROOM 1'!$A$2:$A350,$A432))</f>
        <v/>
      </c>
      <c r="T432" s="5" t="str">
        <f>IF($A432="","",SUMIFS('BLAST COLDROOM 1'!V$2:V350,'BLAST COLDROOM 1'!$C$2:$C350,$B432,'BLAST COLDROOM 1'!$E$2:$E350,$C432,'BLAST COLDROOM 1'!$A$2:$A350,$A432))</f>
        <v/>
      </c>
      <c r="U432" s="5" t="str">
        <f>IF($A432="","",SUMIFS(#REF!,'BLAST COLDROOM 1'!$C$2:$C350,$B432,'BLAST COLDROOM 1'!$E$2:$E350,$C432,'BLAST COLDROOM 1'!$A$2:$A350,$A432))</f>
        <v/>
      </c>
      <c r="V432" s="5" t="str">
        <f>IF($A432="","",SUMIFS('BLAST COLDROOM 1'!X$2:X350,'BLAST COLDROOM 1'!$C$2:$C350,$B432,'BLAST COLDROOM 1'!$E$2:$E350,$C432,'BLAST COLDROOM 1'!$A$2:$A350,$A432))</f>
        <v/>
      </c>
      <c r="W432" s="5" t="str">
        <f>IF($A432="","",SUMIFS('BLAST COLDROOM 1'!Y$2:Y350,'BLAST COLDROOM 1'!$C$2:$C350,$B432,'BLAST COLDROOM 1'!$E$2:$E350,$C432,'BLAST COLDROOM 1'!$A$2:$A350,$A432))</f>
        <v/>
      </c>
      <c r="X432" s="5" t="str">
        <f>IF($A432="","",SUMIFS('BLAST COLDROOM 1'!Z$2:Z350,'BLAST COLDROOM 1'!$C$2:$C350,$B432,'BLAST COLDROOM 1'!$E$2:$E350,$C432,'BLAST COLDROOM 1'!$A$2:$A350,$A432))</f>
        <v/>
      </c>
      <c r="Y432" s="5" t="str">
        <f>IF($A432="","",SUMIFS('BLAST COLDROOM 1'!AA$2:AA350,'BLAST COLDROOM 1'!$C$2:$C350,$B432,'BLAST COLDROOM 1'!$E$2:$E350,$C432,'BLAST COLDROOM 1'!$A$2:$A350,$A432))</f>
        <v/>
      </c>
      <c r="Z432" s="5" t="str">
        <f>IF($A432="","",SUMIFS('BLAST COLDROOM 1'!AB$2:AB350,'BLAST COLDROOM 1'!$C$2:$C350,$B432,'BLAST COLDROOM 1'!$E$2:$E350,$C432,'BLAST COLDROOM 1'!$A$2:$A350,$A432))</f>
        <v/>
      </c>
      <c r="AA432" s="5" t="str">
        <f>IF($A432="","",SUMIFS('BLAST COLDROOM 1'!AC$2:AC350,'BLAST COLDROOM 1'!$C$2:$C350,$B432,'BLAST COLDROOM 1'!$E$2:$E350,$C432,'BLAST COLDROOM 1'!$A$2:$A350,$A432))</f>
        <v/>
      </c>
      <c r="AB432" s="5" t="str">
        <f>IF($A432="","",SUMIFS('BLAST COLDROOM 1'!AD$2:AD350,'BLAST COLDROOM 1'!$C$2:$C350,$B432,'BLAST COLDROOM 1'!$E$2:$E350,$C432,'BLAST COLDROOM 1'!$A$2:$A350,$A432))</f>
        <v/>
      </c>
      <c r="AC432" s="5" t="str">
        <f>IF($A432="","",SUMIFS('BLAST COLDROOM 1'!AE$2:AE350,'BLAST COLDROOM 1'!$C$2:$C350,$B432,'BLAST COLDROOM 1'!$E$2:$E350,$C432,'BLAST COLDROOM 1'!$A$2:$A350,$A432))</f>
        <v/>
      </c>
      <c r="AD432" s="5" t="str">
        <f>IF($A432="","",SUMIFS('BLAST COLDROOM 1'!AF$2:AF350,'BLAST COLDROOM 1'!$C$2:$C350,$B432,'BLAST COLDROOM 1'!$E$2:$E350,$C432,'BLAST COLDROOM 1'!$A$2:$A350,$A432))</f>
        <v/>
      </c>
      <c r="AE432" s="5" t="str">
        <f>IF($A432="","",SUMIFS('BLAST COLDROOM 1'!AG$2:AG350,'BLAST COLDROOM 1'!$C$2:$C350,$B432,'BLAST COLDROOM 1'!$E$2:$E350,$C432,'BLAST COLDROOM 1'!$A$2:$A350,$A432))</f>
        <v/>
      </c>
      <c r="AF432" s="5" t="str">
        <f>IF($A432="","",SUMIFS('BLAST COLDROOM 1'!AH$2:AH350,'BLAST COLDROOM 1'!$C$2:$C350,$B432,'BLAST COLDROOM 1'!$E$2:$E350,$C432,'BLAST COLDROOM 1'!$A$2:$A350,$A432))</f>
        <v/>
      </c>
      <c r="AG432" s="5" t="str">
        <f>IF($A432="","",SUMIFS('BLAST COLDROOM 1'!AI$2:AI350,'BLAST COLDROOM 1'!$C$2:$C350,$B432,'BLAST COLDROOM 1'!$E$2:$E350,$C432,'BLAST COLDROOM 1'!$A$2:$A350,$A432))</f>
        <v/>
      </c>
      <c r="AH432" s="5" t="str">
        <f>IF($A432="","",SUMIFS('BLAST COLDROOM 1'!AJ$2:AJ350,'BLAST COLDROOM 1'!$C$2:$C350,$B432,'BLAST COLDROOM 1'!$E$2:$E350,$C432,'BLAST COLDROOM 1'!$A$2:$A350,$A432))</f>
        <v/>
      </c>
      <c r="AI432" s="5" t="str">
        <f>IF($A432="","",SUMIFS('BLAST COLDROOM 1'!AK$2:AK350,'BLAST COLDROOM 1'!$C$2:$C350,$B432,'BLAST COLDROOM 1'!$E$2:$E350,$C432,'BLAST COLDROOM 1'!$A$2:$A350,$A432))</f>
        <v/>
      </c>
      <c r="AJ432" s="5" t="str">
        <f>IF($A432="","",SUMIFS('BLAST COLDROOM 1'!AL$2:AL350,'BLAST COLDROOM 1'!$C$2:$C350,$B432,'BLAST COLDROOM 1'!$E$2:$E350,$C432,'BLAST COLDROOM 1'!$A$2:$A350,$A432))</f>
        <v/>
      </c>
    </row>
    <row r="433" ht="15.75" customHeight="1">
      <c r="A433" s="17"/>
      <c r="B433" s="5"/>
      <c r="C433" s="5"/>
      <c r="D433" s="5" t="str">
        <f>IF($A433="","",SUMIFS('BLAST COLDROOM 1'!F$2:F350,'BLAST COLDROOM 1'!$C$2:$C350,$B433,'BLAST COLDROOM 1'!$E$2:$E350,$C433,'BLAST COLDROOM 1'!$A$2:$A350,$A433))</f>
        <v/>
      </c>
      <c r="E433" s="5" t="str">
        <f>IF($A433="","",SUMIFS('BLAST COLDROOM 1'!G$2:G350,'BLAST COLDROOM 1'!$C$2:$C350,$B433,'BLAST COLDROOM 1'!$E$2:$E350,$C433,'BLAST COLDROOM 1'!$A$2:$A350,$A433))</f>
        <v/>
      </c>
      <c r="F433" s="5" t="str">
        <f>IF($A433="","",SUMIFS('BLAST COLDROOM 1'!H$2:H350,'BLAST COLDROOM 1'!$C$2:$C350,$B433,'BLAST COLDROOM 1'!$E$2:$E350,$C433,'BLAST COLDROOM 1'!$A$2:$A350,$A433))</f>
        <v/>
      </c>
      <c r="G433" s="5" t="str">
        <f>IF($A433="","",SUMIFS('BLAST COLDROOM 1'!I$2:I350,'BLAST COLDROOM 1'!$C$2:$C350,$B433,'BLAST COLDROOM 1'!$E$2:$E350,$C433,'BLAST COLDROOM 1'!$A$2:$A350,$A433))</f>
        <v/>
      </c>
      <c r="H433" s="5" t="str">
        <f>IF($A433="","",SUMIFS('BLAST COLDROOM 1'!J$2:J350,'BLAST COLDROOM 1'!$C$2:$C350,$B433,'BLAST COLDROOM 1'!$E$2:$E350,$C433,'BLAST COLDROOM 1'!$A$2:$A350,$A433))</f>
        <v/>
      </c>
      <c r="I433" s="5" t="str">
        <f>IF($A433="","",SUMIFS('BLAST COLDROOM 1'!K$2:K350,'BLAST COLDROOM 1'!$C$2:$C350,$B433,'BLAST COLDROOM 1'!$E$2:$E350,$C433,'BLAST COLDROOM 1'!$A$2:$A350,$A433))</f>
        <v/>
      </c>
      <c r="J433" s="5" t="str">
        <f>IF($A433="","",SUMIFS(#REF!,'BLAST COLDROOM 1'!$C$2:$C350,$B433,'BLAST COLDROOM 1'!$E$2:$E350,$C433,'BLAST COLDROOM 1'!$A$2:$A350,$A433))</f>
        <v/>
      </c>
      <c r="K433" s="5" t="str">
        <f>IF($A433="","",SUMIFS('BLAST COLDROOM 1'!M$2:M350,'BLAST COLDROOM 1'!$C$2:$C350,$B433,'BLAST COLDROOM 1'!$E$2:$E350,$C433,'BLAST COLDROOM 1'!$A$2:$A350,$A433))</f>
        <v/>
      </c>
      <c r="L433" s="5" t="str">
        <f>IF($A433="","",SUMIFS('BLAST COLDROOM 1'!N$2:N350,'BLAST COLDROOM 1'!$C$2:$C350,$B433,'BLAST COLDROOM 1'!$E$2:$E350,$C433,'BLAST COLDROOM 1'!$A$2:$A350,$A433))</f>
        <v/>
      </c>
      <c r="M433" s="5" t="str">
        <f>IF($A433="","",SUMIFS('BLAST COLDROOM 1'!O$2:O350,'BLAST COLDROOM 1'!$C$2:$C350,$B433,'BLAST COLDROOM 1'!$E$2:$E350,$C433,'BLAST COLDROOM 1'!$A$2:$A350,$A433))</f>
        <v/>
      </c>
      <c r="N433" s="5" t="str">
        <f>IF($A433="","",SUMIFS('BLAST COLDROOM 1'!P$2:P350,'BLAST COLDROOM 1'!$C$2:$C350,$B433,'BLAST COLDROOM 1'!$E$2:$E350,$C433,'BLAST COLDROOM 1'!$A$2:$A350,$A433))</f>
        <v/>
      </c>
      <c r="O433" s="5" t="str">
        <f>IF($A433="","",SUMIFS('BLAST COLDROOM 1'!Q$2:Q350,'BLAST COLDROOM 1'!$C$2:$C350,$B433,'BLAST COLDROOM 1'!$E$2:$E350,$C433,'BLAST COLDROOM 1'!$A$2:$A350,$A433))</f>
        <v/>
      </c>
      <c r="P433" s="5" t="str">
        <f>IF($A433="","",SUMIFS('BLAST COLDROOM 1'!R$2:R350,'BLAST COLDROOM 1'!$C$2:$C350,$B433,'BLAST COLDROOM 1'!$E$2:$E350,$C433,'BLAST COLDROOM 1'!$A$2:$A350,$A433))</f>
        <v/>
      </c>
      <c r="Q433" s="5" t="str">
        <f>IF($A433="","",SUMIFS('BLAST COLDROOM 1'!S$2:S350,'BLAST COLDROOM 1'!$C$2:$C350,$B433,'BLAST COLDROOM 1'!$E$2:$E350,$C433,'BLAST COLDROOM 1'!$A$2:$A350,$A433))</f>
        <v/>
      </c>
      <c r="R433" s="5" t="str">
        <f>IF($A433="","",SUMIFS('BLAST COLDROOM 1'!T$2:T350,'BLAST COLDROOM 1'!$C$2:$C350,$B433,'BLAST COLDROOM 1'!$E$2:$E350,$C433,'BLAST COLDROOM 1'!$A$2:$A350,$A433))</f>
        <v/>
      </c>
      <c r="S433" s="5" t="str">
        <f>IF($A433="","",SUMIFS('BLAST COLDROOM 1'!U$2:U350,'BLAST COLDROOM 1'!$C$2:$C350,$B433,'BLAST COLDROOM 1'!$E$2:$E350,$C433,'BLAST COLDROOM 1'!$A$2:$A350,$A433))</f>
        <v/>
      </c>
      <c r="T433" s="5" t="str">
        <f>IF($A433="","",SUMIFS('BLAST COLDROOM 1'!V$2:V350,'BLAST COLDROOM 1'!$C$2:$C350,$B433,'BLAST COLDROOM 1'!$E$2:$E350,$C433,'BLAST COLDROOM 1'!$A$2:$A350,$A433))</f>
        <v/>
      </c>
      <c r="U433" s="5" t="str">
        <f>IF($A433="","",SUMIFS(#REF!,'BLAST COLDROOM 1'!$C$2:$C350,$B433,'BLAST COLDROOM 1'!$E$2:$E350,$C433,'BLAST COLDROOM 1'!$A$2:$A350,$A433))</f>
        <v/>
      </c>
      <c r="V433" s="5" t="str">
        <f>IF($A433="","",SUMIFS('BLAST COLDROOM 1'!X$2:X350,'BLAST COLDROOM 1'!$C$2:$C350,$B433,'BLAST COLDROOM 1'!$E$2:$E350,$C433,'BLAST COLDROOM 1'!$A$2:$A350,$A433))</f>
        <v/>
      </c>
      <c r="W433" s="5" t="str">
        <f>IF($A433="","",SUMIFS('BLAST COLDROOM 1'!Y$2:Y350,'BLAST COLDROOM 1'!$C$2:$C350,$B433,'BLAST COLDROOM 1'!$E$2:$E350,$C433,'BLAST COLDROOM 1'!$A$2:$A350,$A433))</f>
        <v/>
      </c>
      <c r="X433" s="5" t="str">
        <f>IF($A433="","",SUMIFS('BLAST COLDROOM 1'!Z$2:Z350,'BLAST COLDROOM 1'!$C$2:$C350,$B433,'BLAST COLDROOM 1'!$E$2:$E350,$C433,'BLAST COLDROOM 1'!$A$2:$A350,$A433))</f>
        <v/>
      </c>
      <c r="Y433" s="5" t="str">
        <f>IF($A433="","",SUMIFS('BLAST COLDROOM 1'!AA$2:AA350,'BLAST COLDROOM 1'!$C$2:$C350,$B433,'BLAST COLDROOM 1'!$E$2:$E350,$C433,'BLAST COLDROOM 1'!$A$2:$A350,$A433))</f>
        <v/>
      </c>
      <c r="Z433" s="5" t="str">
        <f>IF($A433="","",SUMIFS('BLAST COLDROOM 1'!AB$2:AB350,'BLAST COLDROOM 1'!$C$2:$C350,$B433,'BLAST COLDROOM 1'!$E$2:$E350,$C433,'BLAST COLDROOM 1'!$A$2:$A350,$A433))</f>
        <v/>
      </c>
      <c r="AA433" s="5" t="str">
        <f>IF($A433="","",SUMIFS('BLAST COLDROOM 1'!AC$2:AC350,'BLAST COLDROOM 1'!$C$2:$C350,$B433,'BLAST COLDROOM 1'!$E$2:$E350,$C433,'BLAST COLDROOM 1'!$A$2:$A350,$A433))</f>
        <v/>
      </c>
      <c r="AB433" s="5" t="str">
        <f>IF($A433="","",SUMIFS('BLAST COLDROOM 1'!AD$2:AD350,'BLAST COLDROOM 1'!$C$2:$C350,$B433,'BLAST COLDROOM 1'!$E$2:$E350,$C433,'BLAST COLDROOM 1'!$A$2:$A350,$A433))</f>
        <v/>
      </c>
      <c r="AC433" s="5" t="str">
        <f>IF($A433="","",SUMIFS('BLAST COLDROOM 1'!AE$2:AE350,'BLAST COLDROOM 1'!$C$2:$C350,$B433,'BLAST COLDROOM 1'!$E$2:$E350,$C433,'BLAST COLDROOM 1'!$A$2:$A350,$A433))</f>
        <v/>
      </c>
      <c r="AD433" s="5" t="str">
        <f>IF($A433="","",SUMIFS('BLAST COLDROOM 1'!AF$2:AF350,'BLAST COLDROOM 1'!$C$2:$C350,$B433,'BLAST COLDROOM 1'!$E$2:$E350,$C433,'BLAST COLDROOM 1'!$A$2:$A350,$A433))</f>
        <v/>
      </c>
      <c r="AE433" s="5" t="str">
        <f>IF($A433="","",SUMIFS('BLAST COLDROOM 1'!AG$2:AG350,'BLAST COLDROOM 1'!$C$2:$C350,$B433,'BLAST COLDROOM 1'!$E$2:$E350,$C433,'BLAST COLDROOM 1'!$A$2:$A350,$A433))</f>
        <v/>
      </c>
      <c r="AF433" s="5" t="str">
        <f>IF($A433="","",SUMIFS('BLAST COLDROOM 1'!AH$2:AH350,'BLAST COLDROOM 1'!$C$2:$C350,$B433,'BLAST COLDROOM 1'!$E$2:$E350,$C433,'BLAST COLDROOM 1'!$A$2:$A350,$A433))</f>
        <v/>
      </c>
      <c r="AG433" s="5" t="str">
        <f>IF($A433="","",SUMIFS('BLAST COLDROOM 1'!AI$2:AI350,'BLAST COLDROOM 1'!$C$2:$C350,$B433,'BLAST COLDROOM 1'!$E$2:$E350,$C433,'BLAST COLDROOM 1'!$A$2:$A350,$A433))</f>
        <v/>
      </c>
      <c r="AH433" s="5" t="str">
        <f>IF($A433="","",SUMIFS('BLAST COLDROOM 1'!AJ$2:AJ350,'BLAST COLDROOM 1'!$C$2:$C350,$B433,'BLAST COLDROOM 1'!$E$2:$E350,$C433,'BLAST COLDROOM 1'!$A$2:$A350,$A433))</f>
        <v/>
      </c>
      <c r="AI433" s="5" t="str">
        <f>IF($A433="","",SUMIFS('BLAST COLDROOM 1'!AK$2:AK350,'BLAST COLDROOM 1'!$C$2:$C350,$B433,'BLAST COLDROOM 1'!$E$2:$E350,$C433,'BLAST COLDROOM 1'!$A$2:$A350,$A433))</f>
        <v/>
      </c>
      <c r="AJ433" s="5" t="str">
        <f>IF($A433="","",SUMIFS('BLAST COLDROOM 1'!AL$2:AL350,'BLAST COLDROOM 1'!$C$2:$C350,$B433,'BLAST COLDROOM 1'!$E$2:$E350,$C433,'BLAST COLDROOM 1'!$A$2:$A350,$A433))</f>
        <v/>
      </c>
    </row>
    <row r="434" ht="15.75" customHeight="1">
      <c r="A434" s="17"/>
      <c r="B434" s="5"/>
      <c r="C434" s="5"/>
      <c r="D434" s="5" t="str">
        <f>IF($A434="","",SUMIFS('BLAST COLDROOM 1'!F$2:F350,'BLAST COLDROOM 1'!$C$2:$C350,$B434,'BLAST COLDROOM 1'!$E$2:$E350,$C434,'BLAST COLDROOM 1'!$A$2:$A350,$A434))</f>
        <v/>
      </c>
      <c r="E434" s="5" t="str">
        <f>IF($A434="","",SUMIFS('BLAST COLDROOM 1'!G$2:G350,'BLAST COLDROOM 1'!$C$2:$C350,$B434,'BLAST COLDROOM 1'!$E$2:$E350,$C434,'BLAST COLDROOM 1'!$A$2:$A350,$A434))</f>
        <v/>
      </c>
      <c r="F434" s="5" t="str">
        <f>IF($A434="","",SUMIFS('BLAST COLDROOM 1'!H$2:H350,'BLAST COLDROOM 1'!$C$2:$C350,$B434,'BLAST COLDROOM 1'!$E$2:$E350,$C434,'BLAST COLDROOM 1'!$A$2:$A350,$A434))</f>
        <v/>
      </c>
      <c r="G434" s="5" t="str">
        <f>IF($A434="","",SUMIFS('BLAST COLDROOM 1'!I$2:I350,'BLAST COLDROOM 1'!$C$2:$C350,$B434,'BLAST COLDROOM 1'!$E$2:$E350,$C434,'BLAST COLDROOM 1'!$A$2:$A350,$A434))</f>
        <v/>
      </c>
      <c r="H434" s="5" t="str">
        <f>IF($A434="","",SUMIFS('BLAST COLDROOM 1'!J$2:J350,'BLAST COLDROOM 1'!$C$2:$C350,$B434,'BLAST COLDROOM 1'!$E$2:$E350,$C434,'BLAST COLDROOM 1'!$A$2:$A350,$A434))</f>
        <v/>
      </c>
      <c r="I434" s="5" t="str">
        <f>IF($A434="","",SUMIFS('BLAST COLDROOM 1'!K$2:K350,'BLAST COLDROOM 1'!$C$2:$C350,$B434,'BLAST COLDROOM 1'!$E$2:$E350,$C434,'BLAST COLDROOM 1'!$A$2:$A350,$A434))</f>
        <v/>
      </c>
      <c r="J434" s="5" t="str">
        <f>IF($A434="","",SUMIFS(#REF!,'BLAST COLDROOM 1'!$C$2:$C350,$B434,'BLAST COLDROOM 1'!$E$2:$E350,$C434,'BLAST COLDROOM 1'!$A$2:$A350,$A434))</f>
        <v/>
      </c>
      <c r="K434" s="5" t="str">
        <f>IF($A434="","",SUMIFS('BLAST COLDROOM 1'!M$2:M350,'BLAST COLDROOM 1'!$C$2:$C350,$B434,'BLAST COLDROOM 1'!$E$2:$E350,$C434,'BLAST COLDROOM 1'!$A$2:$A350,$A434))</f>
        <v/>
      </c>
      <c r="L434" s="5" t="str">
        <f>IF($A434="","",SUMIFS('BLAST COLDROOM 1'!N$2:N350,'BLAST COLDROOM 1'!$C$2:$C350,$B434,'BLAST COLDROOM 1'!$E$2:$E350,$C434,'BLAST COLDROOM 1'!$A$2:$A350,$A434))</f>
        <v/>
      </c>
      <c r="M434" s="5" t="str">
        <f>IF($A434="","",SUMIFS('BLAST COLDROOM 1'!O$2:O350,'BLAST COLDROOM 1'!$C$2:$C350,$B434,'BLAST COLDROOM 1'!$E$2:$E350,$C434,'BLAST COLDROOM 1'!$A$2:$A350,$A434))</f>
        <v/>
      </c>
      <c r="N434" s="5" t="str">
        <f>IF($A434="","",SUMIFS('BLAST COLDROOM 1'!P$2:P350,'BLAST COLDROOM 1'!$C$2:$C350,$B434,'BLAST COLDROOM 1'!$E$2:$E350,$C434,'BLAST COLDROOM 1'!$A$2:$A350,$A434))</f>
        <v/>
      </c>
      <c r="O434" s="5" t="str">
        <f>IF($A434="","",SUMIFS('BLAST COLDROOM 1'!Q$2:Q350,'BLAST COLDROOM 1'!$C$2:$C350,$B434,'BLAST COLDROOM 1'!$E$2:$E350,$C434,'BLAST COLDROOM 1'!$A$2:$A350,$A434))</f>
        <v/>
      </c>
      <c r="P434" s="5" t="str">
        <f>IF($A434="","",SUMIFS('BLAST COLDROOM 1'!R$2:R350,'BLAST COLDROOM 1'!$C$2:$C350,$B434,'BLAST COLDROOM 1'!$E$2:$E350,$C434,'BLAST COLDROOM 1'!$A$2:$A350,$A434))</f>
        <v/>
      </c>
      <c r="Q434" s="5" t="str">
        <f>IF($A434="","",SUMIFS('BLAST COLDROOM 1'!S$2:S350,'BLAST COLDROOM 1'!$C$2:$C350,$B434,'BLAST COLDROOM 1'!$E$2:$E350,$C434,'BLAST COLDROOM 1'!$A$2:$A350,$A434))</f>
        <v/>
      </c>
      <c r="R434" s="5" t="str">
        <f>IF($A434="","",SUMIFS('BLAST COLDROOM 1'!T$2:T350,'BLAST COLDROOM 1'!$C$2:$C350,$B434,'BLAST COLDROOM 1'!$E$2:$E350,$C434,'BLAST COLDROOM 1'!$A$2:$A350,$A434))</f>
        <v/>
      </c>
      <c r="S434" s="5" t="str">
        <f>IF($A434="","",SUMIFS('BLAST COLDROOM 1'!U$2:U350,'BLAST COLDROOM 1'!$C$2:$C350,$B434,'BLAST COLDROOM 1'!$E$2:$E350,$C434,'BLAST COLDROOM 1'!$A$2:$A350,$A434))</f>
        <v/>
      </c>
      <c r="T434" s="5" t="str">
        <f>IF($A434="","",SUMIFS('BLAST COLDROOM 1'!V$2:V350,'BLAST COLDROOM 1'!$C$2:$C350,$B434,'BLAST COLDROOM 1'!$E$2:$E350,$C434,'BLAST COLDROOM 1'!$A$2:$A350,$A434))</f>
        <v/>
      </c>
      <c r="U434" s="5" t="str">
        <f>IF($A434="","",SUMIFS(#REF!,'BLAST COLDROOM 1'!$C$2:$C350,$B434,'BLAST COLDROOM 1'!$E$2:$E350,$C434,'BLAST COLDROOM 1'!$A$2:$A350,$A434))</f>
        <v/>
      </c>
      <c r="V434" s="5" t="str">
        <f>IF($A434="","",SUMIFS('BLAST COLDROOM 1'!X$2:X350,'BLAST COLDROOM 1'!$C$2:$C350,$B434,'BLAST COLDROOM 1'!$E$2:$E350,$C434,'BLAST COLDROOM 1'!$A$2:$A350,$A434))</f>
        <v/>
      </c>
      <c r="W434" s="5" t="str">
        <f>IF($A434="","",SUMIFS('BLAST COLDROOM 1'!Y$2:Y350,'BLAST COLDROOM 1'!$C$2:$C350,$B434,'BLAST COLDROOM 1'!$E$2:$E350,$C434,'BLAST COLDROOM 1'!$A$2:$A350,$A434))</f>
        <v/>
      </c>
      <c r="X434" s="5" t="str">
        <f>IF($A434="","",SUMIFS('BLAST COLDROOM 1'!Z$2:Z350,'BLAST COLDROOM 1'!$C$2:$C350,$B434,'BLAST COLDROOM 1'!$E$2:$E350,$C434,'BLAST COLDROOM 1'!$A$2:$A350,$A434))</f>
        <v/>
      </c>
      <c r="Y434" s="5" t="str">
        <f>IF($A434="","",SUMIFS('BLAST COLDROOM 1'!AA$2:AA350,'BLAST COLDROOM 1'!$C$2:$C350,$B434,'BLAST COLDROOM 1'!$E$2:$E350,$C434,'BLAST COLDROOM 1'!$A$2:$A350,$A434))</f>
        <v/>
      </c>
      <c r="Z434" s="5" t="str">
        <f>IF($A434="","",SUMIFS('BLAST COLDROOM 1'!AB$2:AB350,'BLAST COLDROOM 1'!$C$2:$C350,$B434,'BLAST COLDROOM 1'!$E$2:$E350,$C434,'BLAST COLDROOM 1'!$A$2:$A350,$A434))</f>
        <v/>
      </c>
      <c r="AA434" s="5" t="str">
        <f>IF($A434="","",SUMIFS('BLAST COLDROOM 1'!AC$2:AC350,'BLAST COLDROOM 1'!$C$2:$C350,$B434,'BLAST COLDROOM 1'!$E$2:$E350,$C434,'BLAST COLDROOM 1'!$A$2:$A350,$A434))</f>
        <v/>
      </c>
      <c r="AB434" s="5" t="str">
        <f>IF($A434="","",SUMIFS('BLAST COLDROOM 1'!AD$2:AD350,'BLAST COLDROOM 1'!$C$2:$C350,$B434,'BLAST COLDROOM 1'!$E$2:$E350,$C434,'BLAST COLDROOM 1'!$A$2:$A350,$A434))</f>
        <v/>
      </c>
      <c r="AC434" s="5" t="str">
        <f>IF($A434="","",SUMIFS('BLAST COLDROOM 1'!AE$2:AE350,'BLAST COLDROOM 1'!$C$2:$C350,$B434,'BLAST COLDROOM 1'!$E$2:$E350,$C434,'BLAST COLDROOM 1'!$A$2:$A350,$A434))</f>
        <v/>
      </c>
      <c r="AD434" s="5" t="str">
        <f>IF($A434="","",SUMIFS('BLAST COLDROOM 1'!AF$2:AF350,'BLAST COLDROOM 1'!$C$2:$C350,$B434,'BLAST COLDROOM 1'!$E$2:$E350,$C434,'BLAST COLDROOM 1'!$A$2:$A350,$A434))</f>
        <v/>
      </c>
      <c r="AE434" s="5" t="str">
        <f>IF($A434="","",SUMIFS('BLAST COLDROOM 1'!AG$2:AG350,'BLAST COLDROOM 1'!$C$2:$C350,$B434,'BLAST COLDROOM 1'!$E$2:$E350,$C434,'BLAST COLDROOM 1'!$A$2:$A350,$A434))</f>
        <v/>
      </c>
      <c r="AF434" s="5" t="str">
        <f>IF($A434="","",SUMIFS('BLAST COLDROOM 1'!AH$2:AH350,'BLAST COLDROOM 1'!$C$2:$C350,$B434,'BLAST COLDROOM 1'!$E$2:$E350,$C434,'BLAST COLDROOM 1'!$A$2:$A350,$A434))</f>
        <v/>
      </c>
      <c r="AG434" s="5" t="str">
        <f>IF($A434="","",SUMIFS('BLAST COLDROOM 1'!AI$2:AI350,'BLAST COLDROOM 1'!$C$2:$C350,$B434,'BLAST COLDROOM 1'!$E$2:$E350,$C434,'BLAST COLDROOM 1'!$A$2:$A350,$A434))</f>
        <v/>
      </c>
      <c r="AH434" s="5" t="str">
        <f>IF($A434="","",SUMIFS('BLAST COLDROOM 1'!AJ$2:AJ350,'BLAST COLDROOM 1'!$C$2:$C350,$B434,'BLAST COLDROOM 1'!$E$2:$E350,$C434,'BLAST COLDROOM 1'!$A$2:$A350,$A434))</f>
        <v/>
      </c>
      <c r="AI434" s="5" t="str">
        <f>IF($A434="","",SUMIFS('BLAST COLDROOM 1'!AK$2:AK350,'BLAST COLDROOM 1'!$C$2:$C350,$B434,'BLAST COLDROOM 1'!$E$2:$E350,$C434,'BLAST COLDROOM 1'!$A$2:$A350,$A434))</f>
        <v/>
      </c>
      <c r="AJ434" s="5" t="str">
        <f>IF($A434="","",SUMIFS('BLAST COLDROOM 1'!AL$2:AL350,'BLAST COLDROOM 1'!$C$2:$C350,$B434,'BLAST COLDROOM 1'!$E$2:$E350,$C434,'BLAST COLDROOM 1'!$A$2:$A350,$A434))</f>
        <v/>
      </c>
    </row>
    <row r="435" ht="15.75" customHeight="1">
      <c r="A435" s="17"/>
      <c r="B435" s="5"/>
      <c r="C435" s="5"/>
      <c r="D435" s="5" t="str">
        <f>IF($A435="","",SUMIFS('BLAST COLDROOM 1'!F$2:F350,'BLAST COLDROOM 1'!$C$2:$C350,$B435,'BLAST COLDROOM 1'!$E$2:$E350,$C435,'BLAST COLDROOM 1'!$A$2:$A350,$A435))</f>
        <v/>
      </c>
      <c r="E435" s="5" t="str">
        <f>IF($A435="","",SUMIFS('BLAST COLDROOM 1'!G$2:G350,'BLAST COLDROOM 1'!$C$2:$C350,$B435,'BLAST COLDROOM 1'!$E$2:$E350,$C435,'BLAST COLDROOM 1'!$A$2:$A350,$A435))</f>
        <v/>
      </c>
      <c r="F435" s="5" t="str">
        <f>IF($A435="","",SUMIFS('BLAST COLDROOM 1'!H$2:H350,'BLAST COLDROOM 1'!$C$2:$C350,$B435,'BLAST COLDROOM 1'!$E$2:$E350,$C435,'BLAST COLDROOM 1'!$A$2:$A350,$A435))</f>
        <v/>
      </c>
      <c r="G435" s="5" t="str">
        <f>IF($A435="","",SUMIFS('BLAST COLDROOM 1'!I$2:I350,'BLAST COLDROOM 1'!$C$2:$C350,$B435,'BLAST COLDROOM 1'!$E$2:$E350,$C435,'BLAST COLDROOM 1'!$A$2:$A350,$A435))</f>
        <v/>
      </c>
      <c r="H435" s="5" t="str">
        <f>IF($A435="","",SUMIFS('BLAST COLDROOM 1'!J$2:J350,'BLAST COLDROOM 1'!$C$2:$C350,$B435,'BLAST COLDROOM 1'!$E$2:$E350,$C435,'BLAST COLDROOM 1'!$A$2:$A350,$A435))</f>
        <v/>
      </c>
      <c r="I435" s="5" t="str">
        <f>IF($A435="","",SUMIFS('BLAST COLDROOM 1'!K$2:K350,'BLAST COLDROOM 1'!$C$2:$C350,$B435,'BLAST COLDROOM 1'!$E$2:$E350,$C435,'BLAST COLDROOM 1'!$A$2:$A350,$A435))</f>
        <v/>
      </c>
      <c r="J435" s="5" t="str">
        <f>IF($A435="","",SUMIFS(#REF!,'BLAST COLDROOM 1'!$C$2:$C350,$B435,'BLAST COLDROOM 1'!$E$2:$E350,$C435,'BLAST COLDROOM 1'!$A$2:$A350,$A435))</f>
        <v/>
      </c>
      <c r="K435" s="5" t="str">
        <f>IF($A435="","",SUMIFS('BLAST COLDROOM 1'!M$2:M350,'BLAST COLDROOM 1'!$C$2:$C350,$B435,'BLAST COLDROOM 1'!$E$2:$E350,$C435,'BLAST COLDROOM 1'!$A$2:$A350,$A435))</f>
        <v/>
      </c>
      <c r="L435" s="5" t="str">
        <f>IF($A435="","",SUMIFS('BLAST COLDROOM 1'!N$2:N350,'BLAST COLDROOM 1'!$C$2:$C350,$B435,'BLAST COLDROOM 1'!$E$2:$E350,$C435,'BLAST COLDROOM 1'!$A$2:$A350,$A435))</f>
        <v/>
      </c>
      <c r="M435" s="5" t="str">
        <f>IF($A435="","",SUMIFS('BLAST COLDROOM 1'!O$2:O350,'BLAST COLDROOM 1'!$C$2:$C350,$B435,'BLAST COLDROOM 1'!$E$2:$E350,$C435,'BLAST COLDROOM 1'!$A$2:$A350,$A435))</f>
        <v/>
      </c>
      <c r="N435" s="5" t="str">
        <f>IF($A435="","",SUMIFS('BLAST COLDROOM 1'!P$2:P350,'BLAST COLDROOM 1'!$C$2:$C350,$B435,'BLAST COLDROOM 1'!$E$2:$E350,$C435,'BLAST COLDROOM 1'!$A$2:$A350,$A435))</f>
        <v/>
      </c>
      <c r="O435" s="5" t="str">
        <f>IF($A435="","",SUMIFS('BLAST COLDROOM 1'!Q$2:Q350,'BLAST COLDROOM 1'!$C$2:$C350,$B435,'BLAST COLDROOM 1'!$E$2:$E350,$C435,'BLAST COLDROOM 1'!$A$2:$A350,$A435))</f>
        <v/>
      </c>
      <c r="P435" s="5" t="str">
        <f>IF($A435="","",SUMIFS('BLAST COLDROOM 1'!R$2:R350,'BLAST COLDROOM 1'!$C$2:$C350,$B435,'BLAST COLDROOM 1'!$E$2:$E350,$C435,'BLAST COLDROOM 1'!$A$2:$A350,$A435))</f>
        <v/>
      </c>
      <c r="Q435" s="5" t="str">
        <f>IF($A435="","",SUMIFS('BLAST COLDROOM 1'!S$2:S350,'BLAST COLDROOM 1'!$C$2:$C350,$B435,'BLAST COLDROOM 1'!$E$2:$E350,$C435,'BLAST COLDROOM 1'!$A$2:$A350,$A435))</f>
        <v/>
      </c>
      <c r="R435" s="5" t="str">
        <f>IF($A435="","",SUMIFS('BLAST COLDROOM 1'!T$2:T350,'BLAST COLDROOM 1'!$C$2:$C350,$B435,'BLAST COLDROOM 1'!$E$2:$E350,$C435,'BLAST COLDROOM 1'!$A$2:$A350,$A435))</f>
        <v/>
      </c>
      <c r="S435" s="5" t="str">
        <f>IF($A435="","",SUMIFS('BLAST COLDROOM 1'!U$2:U350,'BLAST COLDROOM 1'!$C$2:$C350,$B435,'BLAST COLDROOM 1'!$E$2:$E350,$C435,'BLAST COLDROOM 1'!$A$2:$A350,$A435))</f>
        <v/>
      </c>
      <c r="T435" s="5" t="str">
        <f>IF($A435="","",SUMIFS('BLAST COLDROOM 1'!V$2:V350,'BLAST COLDROOM 1'!$C$2:$C350,$B435,'BLAST COLDROOM 1'!$E$2:$E350,$C435,'BLAST COLDROOM 1'!$A$2:$A350,$A435))</f>
        <v/>
      </c>
      <c r="U435" s="5" t="str">
        <f>IF($A435="","",SUMIFS(#REF!,'BLAST COLDROOM 1'!$C$2:$C350,$B435,'BLAST COLDROOM 1'!$E$2:$E350,$C435,'BLAST COLDROOM 1'!$A$2:$A350,$A435))</f>
        <v/>
      </c>
      <c r="V435" s="5" t="str">
        <f>IF($A435="","",SUMIFS('BLAST COLDROOM 1'!X$2:X350,'BLAST COLDROOM 1'!$C$2:$C350,$B435,'BLAST COLDROOM 1'!$E$2:$E350,$C435,'BLAST COLDROOM 1'!$A$2:$A350,$A435))</f>
        <v/>
      </c>
      <c r="W435" s="5" t="str">
        <f>IF($A435="","",SUMIFS('BLAST COLDROOM 1'!Y$2:Y350,'BLAST COLDROOM 1'!$C$2:$C350,$B435,'BLAST COLDROOM 1'!$E$2:$E350,$C435,'BLAST COLDROOM 1'!$A$2:$A350,$A435))</f>
        <v/>
      </c>
      <c r="X435" s="5" t="str">
        <f>IF($A435="","",SUMIFS('BLAST COLDROOM 1'!Z$2:Z350,'BLAST COLDROOM 1'!$C$2:$C350,$B435,'BLAST COLDROOM 1'!$E$2:$E350,$C435,'BLAST COLDROOM 1'!$A$2:$A350,$A435))</f>
        <v/>
      </c>
      <c r="Y435" s="5" t="str">
        <f>IF($A435="","",SUMIFS('BLAST COLDROOM 1'!AA$2:AA350,'BLAST COLDROOM 1'!$C$2:$C350,$B435,'BLAST COLDROOM 1'!$E$2:$E350,$C435,'BLAST COLDROOM 1'!$A$2:$A350,$A435))</f>
        <v/>
      </c>
      <c r="Z435" s="5" t="str">
        <f>IF($A435="","",SUMIFS('BLAST COLDROOM 1'!AB$2:AB350,'BLAST COLDROOM 1'!$C$2:$C350,$B435,'BLAST COLDROOM 1'!$E$2:$E350,$C435,'BLAST COLDROOM 1'!$A$2:$A350,$A435))</f>
        <v/>
      </c>
      <c r="AA435" s="5" t="str">
        <f>IF($A435="","",SUMIFS('BLAST COLDROOM 1'!AC$2:AC350,'BLAST COLDROOM 1'!$C$2:$C350,$B435,'BLAST COLDROOM 1'!$E$2:$E350,$C435,'BLAST COLDROOM 1'!$A$2:$A350,$A435))</f>
        <v/>
      </c>
      <c r="AB435" s="5" t="str">
        <f>IF($A435="","",SUMIFS('BLAST COLDROOM 1'!AD$2:AD350,'BLAST COLDROOM 1'!$C$2:$C350,$B435,'BLAST COLDROOM 1'!$E$2:$E350,$C435,'BLAST COLDROOM 1'!$A$2:$A350,$A435))</f>
        <v/>
      </c>
      <c r="AC435" s="5" t="str">
        <f>IF($A435="","",SUMIFS('BLAST COLDROOM 1'!AE$2:AE350,'BLAST COLDROOM 1'!$C$2:$C350,$B435,'BLAST COLDROOM 1'!$E$2:$E350,$C435,'BLAST COLDROOM 1'!$A$2:$A350,$A435))</f>
        <v/>
      </c>
      <c r="AD435" s="5" t="str">
        <f>IF($A435="","",SUMIFS('BLAST COLDROOM 1'!AF$2:AF350,'BLAST COLDROOM 1'!$C$2:$C350,$B435,'BLAST COLDROOM 1'!$E$2:$E350,$C435,'BLAST COLDROOM 1'!$A$2:$A350,$A435))</f>
        <v/>
      </c>
      <c r="AE435" s="5" t="str">
        <f>IF($A435="","",SUMIFS('BLAST COLDROOM 1'!AG$2:AG350,'BLAST COLDROOM 1'!$C$2:$C350,$B435,'BLAST COLDROOM 1'!$E$2:$E350,$C435,'BLAST COLDROOM 1'!$A$2:$A350,$A435))</f>
        <v/>
      </c>
      <c r="AF435" s="5" t="str">
        <f>IF($A435="","",SUMIFS('BLAST COLDROOM 1'!AH$2:AH350,'BLAST COLDROOM 1'!$C$2:$C350,$B435,'BLAST COLDROOM 1'!$E$2:$E350,$C435,'BLAST COLDROOM 1'!$A$2:$A350,$A435))</f>
        <v/>
      </c>
      <c r="AG435" s="5" t="str">
        <f>IF($A435="","",SUMIFS('BLAST COLDROOM 1'!AI$2:AI350,'BLAST COLDROOM 1'!$C$2:$C350,$B435,'BLAST COLDROOM 1'!$E$2:$E350,$C435,'BLAST COLDROOM 1'!$A$2:$A350,$A435))</f>
        <v/>
      </c>
      <c r="AH435" s="5" t="str">
        <f>IF($A435="","",SUMIFS('BLAST COLDROOM 1'!AJ$2:AJ350,'BLAST COLDROOM 1'!$C$2:$C350,$B435,'BLAST COLDROOM 1'!$E$2:$E350,$C435,'BLAST COLDROOM 1'!$A$2:$A350,$A435))</f>
        <v/>
      </c>
      <c r="AI435" s="5" t="str">
        <f>IF($A435="","",SUMIFS('BLAST COLDROOM 1'!AK$2:AK350,'BLAST COLDROOM 1'!$C$2:$C350,$B435,'BLAST COLDROOM 1'!$E$2:$E350,$C435,'BLAST COLDROOM 1'!$A$2:$A350,$A435))</f>
        <v/>
      </c>
      <c r="AJ435" s="5" t="str">
        <f>IF($A435="","",SUMIFS('BLAST COLDROOM 1'!AL$2:AL350,'BLAST COLDROOM 1'!$C$2:$C350,$B435,'BLAST COLDROOM 1'!$E$2:$E350,$C435,'BLAST COLDROOM 1'!$A$2:$A350,$A435))</f>
        <v/>
      </c>
    </row>
    <row r="436" ht="15.75" customHeight="1">
      <c r="A436" s="17"/>
      <c r="B436" s="5"/>
      <c r="C436" s="5"/>
      <c r="D436" s="5" t="str">
        <f>IF($A436="","",SUMIFS('BLAST COLDROOM 1'!F$2:F350,'BLAST COLDROOM 1'!$C$2:$C350,$B436,'BLAST COLDROOM 1'!$E$2:$E350,$C436,'BLAST COLDROOM 1'!$A$2:$A350,$A436))</f>
        <v/>
      </c>
      <c r="E436" s="5" t="str">
        <f>IF($A436="","",SUMIFS('BLAST COLDROOM 1'!G$2:G350,'BLAST COLDROOM 1'!$C$2:$C350,$B436,'BLAST COLDROOM 1'!$E$2:$E350,$C436,'BLAST COLDROOM 1'!$A$2:$A350,$A436))</f>
        <v/>
      </c>
      <c r="F436" s="5" t="str">
        <f>IF($A436="","",SUMIFS('BLAST COLDROOM 1'!H$2:H350,'BLAST COLDROOM 1'!$C$2:$C350,$B436,'BLAST COLDROOM 1'!$E$2:$E350,$C436,'BLAST COLDROOM 1'!$A$2:$A350,$A436))</f>
        <v/>
      </c>
      <c r="G436" s="5" t="str">
        <f>IF($A436="","",SUMIFS('BLAST COLDROOM 1'!I$2:I350,'BLAST COLDROOM 1'!$C$2:$C350,$B436,'BLAST COLDROOM 1'!$E$2:$E350,$C436,'BLAST COLDROOM 1'!$A$2:$A350,$A436))</f>
        <v/>
      </c>
      <c r="H436" s="5" t="str">
        <f>IF($A436="","",SUMIFS('BLAST COLDROOM 1'!J$2:J350,'BLAST COLDROOM 1'!$C$2:$C350,$B436,'BLAST COLDROOM 1'!$E$2:$E350,$C436,'BLAST COLDROOM 1'!$A$2:$A350,$A436))</f>
        <v/>
      </c>
      <c r="I436" s="5" t="str">
        <f>IF($A436="","",SUMIFS('BLAST COLDROOM 1'!K$2:K350,'BLAST COLDROOM 1'!$C$2:$C350,$B436,'BLAST COLDROOM 1'!$E$2:$E350,$C436,'BLAST COLDROOM 1'!$A$2:$A350,$A436))</f>
        <v/>
      </c>
      <c r="J436" s="5" t="str">
        <f>IF($A436="","",SUMIFS(#REF!,'BLAST COLDROOM 1'!$C$2:$C350,$B436,'BLAST COLDROOM 1'!$E$2:$E350,$C436,'BLAST COLDROOM 1'!$A$2:$A350,$A436))</f>
        <v/>
      </c>
      <c r="K436" s="5" t="str">
        <f>IF($A436="","",SUMIFS('BLAST COLDROOM 1'!M$2:M350,'BLAST COLDROOM 1'!$C$2:$C350,$B436,'BLAST COLDROOM 1'!$E$2:$E350,$C436,'BLAST COLDROOM 1'!$A$2:$A350,$A436))</f>
        <v/>
      </c>
      <c r="L436" s="5" t="str">
        <f>IF($A436="","",SUMIFS('BLAST COLDROOM 1'!N$2:N350,'BLAST COLDROOM 1'!$C$2:$C350,$B436,'BLAST COLDROOM 1'!$E$2:$E350,$C436,'BLAST COLDROOM 1'!$A$2:$A350,$A436))</f>
        <v/>
      </c>
      <c r="M436" s="5" t="str">
        <f>IF($A436="","",SUMIFS('BLAST COLDROOM 1'!O$2:O350,'BLAST COLDROOM 1'!$C$2:$C350,$B436,'BLAST COLDROOM 1'!$E$2:$E350,$C436,'BLAST COLDROOM 1'!$A$2:$A350,$A436))</f>
        <v/>
      </c>
      <c r="N436" s="5" t="str">
        <f>IF($A436="","",SUMIFS('BLAST COLDROOM 1'!P$2:P350,'BLAST COLDROOM 1'!$C$2:$C350,$B436,'BLAST COLDROOM 1'!$E$2:$E350,$C436,'BLAST COLDROOM 1'!$A$2:$A350,$A436))</f>
        <v/>
      </c>
      <c r="O436" s="5" t="str">
        <f>IF($A436="","",SUMIFS('BLAST COLDROOM 1'!Q$2:Q350,'BLAST COLDROOM 1'!$C$2:$C350,$B436,'BLAST COLDROOM 1'!$E$2:$E350,$C436,'BLAST COLDROOM 1'!$A$2:$A350,$A436))</f>
        <v/>
      </c>
      <c r="P436" s="5" t="str">
        <f>IF($A436="","",SUMIFS('BLAST COLDROOM 1'!R$2:R350,'BLAST COLDROOM 1'!$C$2:$C350,$B436,'BLAST COLDROOM 1'!$E$2:$E350,$C436,'BLAST COLDROOM 1'!$A$2:$A350,$A436))</f>
        <v/>
      </c>
      <c r="Q436" s="5" t="str">
        <f>IF($A436="","",SUMIFS('BLAST COLDROOM 1'!S$2:S350,'BLAST COLDROOM 1'!$C$2:$C350,$B436,'BLAST COLDROOM 1'!$E$2:$E350,$C436,'BLAST COLDROOM 1'!$A$2:$A350,$A436))</f>
        <v/>
      </c>
      <c r="R436" s="5" t="str">
        <f>IF($A436="","",SUMIFS('BLAST COLDROOM 1'!T$2:T350,'BLAST COLDROOM 1'!$C$2:$C350,$B436,'BLAST COLDROOM 1'!$E$2:$E350,$C436,'BLAST COLDROOM 1'!$A$2:$A350,$A436))</f>
        <v/>
      </c>
      <c r="S436" s="5" t="str">
        <f>IF($A436="","",SUMIFS('BLAST COLDROOM 1'!U$2:U350,'BLAST COLDROOM 1'!$C$2:$C350,$B436,'BLAST COLDROOM 1'!$E$2:$E350,$C436,'BLAST COLDROOM 1'!$A$2:$A350,$A436))</f>
        <v/>
      </c>
      <c r="T436" s="5" t="str">
        <f>IF($A436="","",SUMIFS('BLAST COLDROOM 1'!V$2:V350,'BLAST COLDROOM 1'!$C$2:$C350,$B436,'BLAST COLDROOM 1'!$E$2:$E350,$C436,'BLAST COLDROOM 1'!$A$2:$A350,$A436))</f>
        <v/>
      </c>
      <c r="U436" s="5" t="str">
        <f>IF($A436="","",SUMIFS(#REF!,'BLAST COLDROOM 1'!$C$2:$C350,$B436,'BLAST COLDROOM 1'!$E$2:$E350,$C436,'BLAST COLDROOM 1'!$A$2:$A350,$A436))</f>
        <v/>
      </c>
      <c r="V436" s="5" t="str">
        <f>IF($A436="","",SUMIFS('BLAST COLDROOM 1'!X$2:X350,'BLAST COLDROOM 1'!$C$2:$C350,$B436,'BLAST COLDROOM 1'!$E$2:$E350,$C436,'BLAST COLDROOM 1'!$A$2:$A350,$A436))</f>
        <v/>
      </c>
      <c r="W436" s="5" t="str">
        <f>IF($A436="","",SUMIFS('BLAST COLDROOM 1'!Y$2:Y350,'BLAST COLDROOM 1'!$C$2:$C350,$B436,'BLAST COLDROOM 1'!$E$2:$E350,$C436,'BLAST COLDROOM 1'!$A$2:$A350,$A436))</f>
        <v/>
      </c>
      <c r="X436" s="5" t="str">
        <f>IF($A436="","",SUMIFS('BLAST COLDROOM 1'!Z$2:Z350,'BLAST COLDROOM 1'!$C$2:$C350,$B436,'BLAST COLDROOM 1'!$E$2:$E350,$C436,'BLAST COLDROOM 1'!$A$2:$A350,$A436))</f>
        <v/>
      </c>
      <c r="Y436" s="5" t="str">
        <f>IF($A436="","",SUMIFS('BLAST COLDROOM 1'!AA$2:AA350,'BLAST COLDROOM 1'!$C$2:$C350,$B436,'BLAST COLDROOM 1'!$E$2:$E350,$C436,'BLAST COLDROOM 1'!$A$2:$A350,$A436))</f>
        <v/>
      </c>
      <c r="Z436" s="5" t="str">
        <f>IF($A436="","",SUMIFS('BLAST COLDROOM 1'!AB$2:AB350,'BLAST COLDROOM 1'!$C$2:$C350,$B436,'BLAST COLDROOM 1'!$E$2:$E350,$C436,'BLAST COLDROOM 1'!$A$2:$A350,$A436))</f>
        <v/>
      </c>
      <c r="AA436" s="5" t="str">
        <f>IF($A436="","",SUMIFS('BLAST COLDROOM 1'!AC$2:AC350,'BLAST COLDROOM 1'!$C$2:$C350,$B436,'BLAST COLDROOM 1'!$E$2:$E350,$C436,'BLAST COLDROOM 1'!$A$2:$A350,$A436))</f>
        <v/>
      </c>
      <c r="AB436" s="5" t="str">
        <f>IF($A436="","",SUMIFS('BLAST COLDROOM 1'!AD$2:AD350,'BLAST COLDROOM 1'!$C$2:$C350,$B436,'BLAST COLDROOM 1'!$E$2:$E350,$C436,'BLAST COLDROOM 1'!$A$2:$A350,$A436))</f>
        <v/>
      </c>
      <c r="AC436" s="5" t="str">
        <f>IF($A436="","",SUMIFS('BLAST COLDROOM 1'!AE$2:AE350,'BLAST COLDROOM 1'!$C$2:$C350,$B436,'BLAST COLDROOM 1'!$E$2:$E350,$C436,'BLAST COLDROOM 1'!$A$2:$A350,$A436))</f>
        <v/>
      </c>
      <c r="AD436" s="5" t="str">
        <f>IF($A436="","",SUMIFS('BLAST COLDROOM 1'!AF$2:AF350,'BLAST COLDROOM 1'!$C$2:$C350,$B436,'BLAST COLDROOM 1'!$E$2:$E350,$C436,'BLAST COLDROOM 1'!$A$2:$A350,$A436))</f>
        <v/>
      </c>
      <c r="AE436" s="5" t="str">
        <f>IF($A436="","",SUMIFS('BLAST COLDROOM 1'!AG$2:AG350,'BLAST COLDROOM 1'!$C$2:$C350,$B436,'BLAST COLDROOM 1'!$E$2:$E350,$C436,'BLAST COLDROOM 1'!$A$2:$A350,$A436))</f>
        <v/>
      </c>
      <c r="AF436" s="5" t="str">
        <f>IF($A436="","",SUMIFS('BLAST COLDROOM 1'!AH$2:AH350,'BLAST COLDROOM 1'!$C$2:$C350,$B436,'BLAST COLDROOM 1'!$E$2:$E350,$C436,'BLAST COLDROOM 1'!$A$2:$A350,$A436))</f>
        <v/>
      </c>
      <c r="AG436" s="5" t="str">
        <f>IF($A436="","",SUMIFS('BLAST COLDROOM 1'!AI$2:AI350,'BLAST COLDROOM 1'!$C$2:$C350,$B436,'BLAST COLDROOM 1'!$E$2:$E350,$C436,'BLAST COLDROOM 1'!$A$2:$A350,$A436))</f>
        <v/>
      </c>
      <c r="AH436" s="5" t="str">
        <f>IF($A436="","",SUMIFS('BLAST COLDROOM 1'!AJ$2:AJ350,'BLAST COLDROOM 1'!$C$2:$C350,$B436,'BLAST COLDROOM 1'!$E$2:$E350,$C436,'BLAST COLDROOM 1'!$A$2:$A350,$A436))</f>
        <v/>
      </c>
      <c r="AI436" s="5" t="str">
        <f>IF($A436="","",SUMIFS('BLAST COLDROOM 1'!AK$2:AK350,'BLAST COLDROOM 1'!$C$2:$C350,$B436,'BLAST COLDROOM 1'!$E$2:$E350,$C436,'BLAST COLDROOM 1'!$A$2:$A350,$A436))</f>
        <v/>
      </c>
      <c r="AJ436" s="5" t="str">
        <f>IF($A436="","",SUMIFS('BLAST COLDROOM 1'!AL$2:AL350,'BLAST COLDROOM 1'!$C$2:$C350,$B436,'BLAST COLDROOM 1'!$E$2:$E350,$C436,'BLAST COLDROOM 1'!$A$2:$A350,$A436))</f>
        <v/>
      </c>
    </row>
    <row r="437" ht="15.75" customHeight="1">
      <c r="A437" s="17"/>
      <c r="B437" s="5"/>
      <c r="C437" s="5"/>
      <c r="D437" s="5" t="str">
        <f>IF($A437="","",SUMIFS('BLAST COLDROOM 1'!F$2:F350,'BLAST COLDROOM 1'!$C$2:$C350,$B437,'BLAST COLDROOM 1'!$E$2:$E350,$C437,'BLAST COLDROOM 1'!$A$2:$A350,$A437))</f>
        <v/>
      </c>
      <c r="E437" s="5" t="str">
        <f>IF($A437="","",SUMIFS('BLAST COLDROOM 1'!G$2:G350,'BLAST COLDROOM 1'!$C$2:$C350,$B437,'BLAST COLDROOM 1'!$E$2:$E350,$C437,'BLAST COLDROOM 1'!$A$2:$A350,$A437))</f>
        <v/>
      </c>
      <c r="F437" s="5" t="str">
        <f>IF($A437="","",SUMIFS('BLAST COLDROOM 1'!H$2:H350,'BLAST COLDROOM 1'!$C$2:$C350,$B437,'BLAST COLDROOM 1'!$E$2:$E350,$C437,'BLAST COLDROOM 1'!$A$2:$A350,$A437))</f>
        <v/>
      </c>
      <c r="G437" s="5" t="str">
        <f>IF($A437="","",SUMIFS('BLAST COLDROOM 1'!I$2:I350,'BLAST COLDROOM 1'!$C$2:$C350,$B437,'BLAST COLDROOM 1'!$E$2:$E350,$C437,'BLAST COLDROOM 1'!$A$2:$A350,$A437))</f>
        <v/>
      </c>
      <c r="H437" s="5" t="str">
        <f>IF($A437="","",SUMIFS('BLAST COLDROOM 1'!J$2:J350,'BLAST COLDROOM 1'!$C$2:$C350,$B437,'BLAST COLDROOM 1'!$E$2:$E350,$C437,'BLAST COLDROOM 1'!$A$2:$A350,$A437))</f>
        <v/>
      </c>
      <c r="I437" s="5" t="str">
        <f>IF($A437="","",SUMIFS('BLAST COLDROOM 1'!K$2:K350,'BLAST COLDROOM 1'!$C$2:$C350,$B437,'BLAST COLDROOM 1'!$E$2:$E350,$C437,'BLAST COLDROOM 1'!$A$2:$A350,$A437))</f>
        <v/>
      </c>
      <c r="J437" s="5" t="str">
        <f>IF($A437="","",SUMIFS(#REF!,'BLAST COLDROOM 1'!$C$2:$C350,$B437,'BLAST COLDROOM 1'!$E$2:$E350,$C437,'BLAST COLDROOM 1'!$A$2:$A350,$A437))</f>
        <v/>
      </c>
      <c r="K437" s="5" t="str">
        <f>IF($A437="","",SUMIFS('BLAST COLDROOM 1'!M$2:M350,'BLAST COLDROOM 1'!$C$2:$C350,$B437,'BLAST COLDROOM 1'!$E$2:$E350,$C437,'BLAST COLDROOM 1'!$A$2:$A350,$A437))</f>
        <v/>
      </c>
      <c r="L437" s="5" t="str">
        <f>IF($A437="","",SUMIFS('BLAST COLDROOM 1'!N$2:N350,'BLAST COLDROOM 1'!$C$2:$C350,$B437,'BLAST COLDROOM 1'!$E$2:$E350,$C437,'BLAST COLDROOM 1'!$A$2:$A350,$A437))</f>
        <v/>
      </c>
      <c r="M437" s="5" t="str">
        <f>IF($A437="","",SUMIFS('BLAST COLDROOM 1'!O$2:O350,'BLAST COLDROOM 1'!$C$2:$C350,$B437,'BLAST COLDROOM 1'!$E$2:$E350,$C437,'BLAST COLDROOM 1'!$A$2:$A350,$A437))</f>
        <v/>
      </c>
      <c r="N437" s="5" t="str">
        <f>IF($A437="","",SUMIFS('BLAST COLDROOM 1'!P$2:P350,'BLAST COLDROOM 1'!$C$2:$C350,$B437,'BLAST COLDROOM 1'!$E$2:$E350,$C437,'BLAST COLDROOM 1'!$A$2:$A350,$A437))</f>
        <v/>
      </c>
      <c r="O437" s="5" t="str">
        <f>IF($A437="","",SUMIFS('BLAST COLDROOM 1'!Q$2:Q350,'BLAST COLDROOM 1'!$C$2:$C350,$B437,'BLAST COLDROOM 1'!$E$2:$E350,$C437,'BLAST COLDROOM 1'!$A$2:$A350,$A437))</f>
        <v/>
      </c>
      <c r="P437" s="5" t="str">
        <f>IF($A437="","",SUMIFS('BLAST COLDROOM 1'!R$2:R350,'BLAST COLDROOM 1'!$C$2:$C350,$B437,'BLAST COLDROOM 1'!$E$2:$E350,$C437,'BLAST COLDROOM 1'!$A$2:$A350,$A437))</f>
        <v/>
      </c>
      <c r="Q437" s="5" t="str">
        <f>IF($A437="","",SUMIFS('BLAST COLDROOM 1'!S$2:S350,'BLAST COLDROOM 1'!$C$2:$C350,$B437,'BLAST COLDROOM 1'!$E$2:$E350,$C437,'BLAST COLDROOM 1'!$A$2:$A350,$A437))</f>
        <v/>
      </c>
      <c r="R437" s="5" t="str">
        <f>IF($A437="","",SUMIFS('BLAST COLDROOM 1'!T$2:T350,'BLAST COLDROOM 1'!$C$2:$C350,$B437,'BLAST COLDROOM 1'!$E$2:$E350,$C437,'BLAST COLDROOM 1'!$A$2:$A350,$A437))</f>
        <v/>
      </c>
      <c r="S437" s="5" t="str">
        <f>IF($A437="","",SUMIFS('BLAST COLDROOM 1'!U$2:U350,'BLAST COLDROOM 1'!$C$2:$C350,$B437,'BLAST COLDROOM 1'!$E$2:$E350,$C437,'BLAST COLDROOM 1'!$A$2:$A350,$A437))</f>
        <v/>
      </c>
      <c r="T437" s="5" t="str">
        <f>IF($A437="","",SUMIFS('BLAST COLDROOM 1'!V$2:V350,'BLAST COLDROOM 1'!$C$2:$C350,$B437,'BLAST COLDROOM 1'!$E$2:$E350,$C437,'BLAST COLDROOM 1'!$A$2:$A350,$A437))</f>
        <v/>
      </c>
      <c r="U437" s="5" t="str">
        <f>IF($A437="","",SUMIFS(#REF!,'BLAST COLDROOM 1'!$C$2:$C350,$B437,'BLAST COLDROOM 1'!$E$2:$E350,$C437,'BLAST COLDROOM 1'!$A$2:$A350,$A437))</f>
        <v/>
      </c>
      <c r="V437" s="5" t="str">
        <f>IF($A437="","",SUMIFS('BLAST COLDROOM 1'!X$2:X350,'BLAST COLDROOM 1'!$C$2:$C350,$B437,'BLAST COLDROOM 1'!$E$2:$E350,$C437,'BLAST COLDROOM 1'!$A$2:$A350,$A437))</f>
        <v/>
      </c>
      <c r="W437" s="5" t="str">
        <f>IF($A437="","",SUMIFS('BLAST COLDROOM 1'!Y$2:Y350,'BLAST COLDROOM 1'!$C$2:$C350,$B437,'BLAST COLDROOM 1'!$E$2:$E350,$C437,'BLAST COLDROOM 1'!$A$2:$A350,$A437))</f>
        <v/>
      </c>
      <c r="X437" s="5" t="str">
        <f>IF($A437="","",SUMIFS('BLAST COLDROOM 1'!Z$2:Z350,'BLAST COLDROOM 1'!$C$2:$C350,$B437,'BLAST COLDROOM 1'!$E$2:$E350,$C437,'BLAST COLDROOM 1'!$A$2:$A350,$A437))</f>
        <v/>
      </c>
      <c r="Y437" s="5" t="str">
        <f>IF($A437="","",SUMIFS('BLAST COLDROOM 1'!AA$2:AA350,'BLAST COLDROOM 1'!$C$2:$C350,$B437,'BLAST COLDROOM 1'!$E$2:$E350,$C437,'BLAST COLDROOM 1'!$A$2:$A350,$A437))</f>
        <v/>
      </c>
      <c r="Z437" s="5" t="str">
        <f>IF($A437="","",SUMIFS('BLAST COLDROOM 1'!AB$2:AB350,'BLAST COLDROOM 1'!$C$2:$C350,$B437,'BLAST COLDROOM 1'!$E$2:$E350,$C437,'BLAST COLDROOM 1'!$A$2:$A350,$A437))</f>
        <v/>
      </c>
      <c r="AA437" s="5" t="str">
        <f>IF($A437="","",SUMIFS('BLAST COLDROOM 1'!AC$2:AC350,'BLAST COLDROOM 1'!$C$2:$C350,$B437,'BLAST COLDROOM 1'!$E$2:$E350,$C437,'BLAST COLDROOM 1'!$A$2:$A350,$A437))</f>
        <v/>
      </c>
      <c r="AB437" s="5" t="str">
        <f>IF($A437="","",SUMIFS('BLAST COLDROOM 1'!AD$2:AD350,'BLAST COLDROOM 1'!$C$2:$C350,$B437,'BLAST COLDROOM 1'!$E$2:$E350,$C437,'BLAST COLDROOM 1'!$A$2:$A350,$A437))</f>
        <v/>
      </c>
      <c r="AC437" s="5" t="str">
        <f>IF($A437="","",SUMIFS('BLAST COLDROOM 1'!AE$2:AE350,'BLAST COLDROOM 1'!$C$2:$C350,$B437,'BLAST COLDROOM 1'!$E$2:$E350,$C437,'BLAST COLDROOM 1'!$A$2:$A350,$A437))</f>
        <v/>
      </c>
      <c r="AD437" s="5" t="str">
        <f>IF($A437="","",SUMIFS('BLAST COLDROOM 1'!AF$2:AF350,'BLAST COLDROOM 1'!$C$2:$C350,$B437,'BLAST COLDROOM 1'!$E$2:$E350,$C437,'BLAST COLDROOM 1'!$A$2:$A350,$A437))</f>
        <v/>
      </c>
      <c r="AE437" s="5" t="str">
        <f>IF($A437="","",SUMIFS('BLAST COLDROOM 1'!AG$2:AG350,'BLAST COLDROOM 1'!$C$2:$C350,$B437,'BLAST COLDROOM 1'!$E$2:$E350,$C437,'BLAST COLDROOM 1'!$A$2:$A350,$A437))</f>
        <v/>
      </c>
      <c r="AF437" s="5" t="str">
        <f>IF($A437="","",SUMIFS('BLAST COLDROOM 1'!AH$2:AH350,'BLAST COLDROOM 1'!$C$2:$C350,$B437,'BLAST COLDROOM 1'!$E$2:$E350,$C437,'BLAST COLDROOM 1'!$A$2:$A350,$A437))</f>
        <v/>
      </c>
      <c r="AG437" s="5" t="str">
        <f>IF($A437="","",SUMIFS('BLAST COLDROOM 1'!AI$2:AI350,'BLAST COLDROOM 1'!$C$2:$C350,$B437,'BLAST COLDROOM 1'!$E$2:$E350,$C437,'BLAST COLDROOM 1'!$A$2:$A350,$A437))</f>
        <v/>
      </c>
      <c r="AH437" s="5" t="str">
        <f>IF($A437="","",SUMIFS('BLAST COLDROOM 1'!AJ$2:AJ350,'BLAST COLDROOM 1'!$C$2:$C350,$B437,'BLAST COLDROOM 1'!$E$2:$E350,$C437,'BLAST COLDROOM 1'!$A$2:$A350,$A437))</f>
        <v/>
      </c>
      <c r="AI437" s="5" t="str">
        <f>IF($A437="","",SUMIFS('BLAST COLDROOM 1'!AK$2:AK350,'BLAST COLDROOM 1'!$C$2:$C350,$B437,'BLAST COLDROOM 1'!$E$2:$E350,$C437,'BLAST COLDROOM 1'!$A$2:$A350,$A437))</f>
        <v/>
      </c>
      <c r="AJ437" s="5" t="str">
        <f>IF($A437="","",SUMIFS('BLAST COLDROOM 1'!AL$2:AL350,'BLAST COLDROOM 1'!$C$2:$C350,$B437,'BLAST COLDROOM 1'!$E$2:$E350,$C437,'BLAST COLDROOM 1'!$A$2:$A350,$A437))</f>
        <v/>
      </c>
    </row>
    <row r="438" ht="15.75" customHeight="1">
      <c r="A438" s="17"/>
      <c r="B438" s="5"/>
      <c r="C438" s="5"/>
      <c r="D438" s="5" t="str">
        <f>IF($A438="","",SUMIFS('BLAST COLDROOM 1'!F$2:F350,'BLAST COLDROOM 1'!$C$2:$C350,$B438,'BLAST COLDROOM 1'!$E$2:$E350,$C438,'BLAST COLDROOM 1'!$A$2:$A350,$A438))</f>
        <v/>
      </c>
      <c r="E438" s="5" t="str">
        <f>IF($A438="","",SUMIFS('BLAST COLDROOM 1'!G$2:G350,'BLAST COLDROOM 1'!$C$2:$C350,$B438,'BLAST COLDROOM 1'!$E$2:$E350,$C438,'BLAST COLDROOM 1'!$A$2:$A350,$A438))</f>
        <v/>
      </c>
      <c r="F438" s="5" t="str">
        <f>IF($A438="","",SUMIFS('BLAST COLDROOM 1'!H$2:H350,'BLAST COLDROOM 1'!$C$2:$C350,$B438,'BLAST COLDROOM 1'!$E$2:$E350,$C438,'BLAST COLDROOM 1'!$A$2:$A350,$A438))</f>
        <v/>
      </c>
      <c r="G438" s="5" t="str">
        <f>IF($A438="","",SUMIFS('BLAST COLDROOM 1'!I$2:I350,'BLAST COLDROOM 1'!$C$2:$C350,$B438,'BLAST COLDROOM 1'!$E$2:$E350,$C438,'BLAST COLDROOM 1'!$A$2:$A350,$A438))</f>
        <v/>
      </c>
      <c r="H438" s="5" t="str">
        <f>IF($A438="","",SUMIFS('BLAST COLDROOM 1'!J$2:J350,'BLAST COLDROOM 1'!$C$2:$C350,$B438,'BLAST COLDROOM 1'!$E$2:$E350,$C438,'BLAST COLDROOM 1'!$A$2:$A350,$A438))</f>
        <v/>
      </c>
      <c r="I438" s="5" t="str">
        <f>IF($A438="","",SUMIFS('BLAST COLDROOM 1'!K$2:K350,'BLAST COLDROOM 1'!$C$2:$C350,$B438,'BLAST COLDROOM 1'!$E$2:$E350,$C438,'BLAST COLDROOM 1'!$A$2:$A350,$A438))</f>
        <v/>
      </c>
      <c r="J438" s="5" t="str">
        <f>IF($A438="","",SUMIFS(#REF!,'BLAST COLDROOM 1'!$C$2:$C350,$B438,'BLAST COLDROOM 1'!$E$2:$E350,$C438,'BLAST COLDROOM 1'!$A$2:$A350,$A438))</f>
        <v/>
      </c>
      <c r="K438" s="5" t="str">
        <f>IF($A438="","",SUMIFS('BLAST COLDROOM 1'!M$2:M350,'BLAST COLDROOM 1'!$C$2:$C350,$B438,'BLAST COLDROOM 1'!$E$2:$E350,$C438,'BLAST COLDROOM 1'!$A$2:$A350,$A438))</f>
        <v/>
      </c>
      <c r="L438" s="5" t="str">
        <f>IF($A438="","",SUMIFS('BLAST COLDROOM 1'!N$2:N350,'BLAST COLDROOM 1'!$C$2:$C350,$B438,'BLAST COLDROOM 1'!$E$2:$E350,$C438,'BLAST COLDROOM 1'!$A$2:$A350,$A438))</f>
        <v/>
      </c>
      <c r="M438" s="5" t="str">
        <f>IF($A438="","",SUMIFS('BLAST COLDROOM 1'!O$2:O350,'BLAST COLDROOM 1'!$C$2:$C350,$B438,'BLAST COLDROOM 1'!$E$2:$E350,$C438,'BLAST COLDROOM 1'!$A$2:$A350,$A438))</f>
        <v/>
      </c>
      <c r="N438" s="5" t="str">
        <f>IF($A438="","",SUMIFS('BLAST COLDROOM 1'!P$2:P350,'BLAST COLDROOM 1'!$C$2:$C350,$B438,'BLAST COLDROOM 1'!$E$2:$E350,$C438,'BLAST COLDROOM 1'!$A$2:$A350,$A438))</f>
        <v/>
      </c>
      <c r="O438" s="5" t="str">
        <f>IF($A438="","",SUMIFS('BLAST COLDROOM 1'!Q$2:Q350,'BLAST COLDROOM 1'!$C$2:$C350,$B438,'BLAST COLDROOM 1'!$E$2:$E350,$C438,'BLAST COLDROOM 1'!$A$2:$A350,$A438))</f>
        <v/>
      </c>
      <c r="P438" s="5" t="str">
        <f>IF($A438="","",SUMIFS('BLAST COLDROOM 1'!R$2:R350,'BLAST COLDROOM 1'!$C$2:$C350,$B438,'BLAST COLDROOM 1'!$E$2:$E350,$C438,'BLAST COLDROOM 1'!$A$2:$A350,$A438))</f>
        <v/>
      </c>
      <c r="Q438" s="5" t="str">
        <f>IF($A438="","",SUMIFS('BLAST COLDROOM 1'!S$2:S350,'BLAST COLDROOM 1'!$C$2:$C350,$B438,'BLAST COLDROOM 1'!$E$2:$E350,$C438,'BLAST COLDROOM 1'!$A$2:$A350,$A438))</f>
        <v/>
      </c>
      <c r="R438" s="5" t="str">
        <f>IF($A438="","",SUMIFS('BLAST COLDROOM 1'!T$2:T350,'BLAST COLDROOM 1'!$C$2:$C350,$B438,'BLAST COLDROOM 1'!$E$2:$E350,$C438,'BLAST COLDROOM 1'!$A$2:$A350,$A438))</f>
        <v/>
      </c>
      <c r="S438" s="5" t="str">
        <f>IF($A438="","",SUMIFS('BLAST COLDROOM 1'!U$2:U350,'BLAST COLDROOM 1'!$C$2:$C350,$B438,'BLAST COLDROOM 1'!$E$2:$E350,$C438,'BLAST COLDROOM 1'!$A$2:$A350,$A438))</f>
        <v/>
      </c>
      <c r="T438" s="5" t="str">
        <f>IF($A438="","",SUMIFS('BLAST COLDROOM 1'!V$2:V350,'BLAST COLDROOM 1'!$C$2:$C350,$B438,'BLAST COLDROOM 1'!$E$2:$E350,$C438,'BLAST COLDROOM 1'!$A$2:$A350,$A438))</f>
        <v/>
      </c>
      <c r="U438" s="5" t="str">
        <f>IF($A438="","",SUMIFS(#REF!,'BLAST COLDROOM 1'!$C$2:$C350,$B438,'BLAST COLDROOM 1'!$E$2:$E350,$C438,'BLAST COLDROOM 1'!$A$2:$A350,$A438))</f>
        <v/>
      </c>
      <c r="V438" s="5" t="str">
        <f>IF($A438="","",SUMIFS('BLAST COLDROOM 1'!X$2:X350,'BLAST COLDROOM 1'!$C$2:$C350,$B438,'BLAST COLDROOM 1'!$E$2:$E350,$C438,'BLAST COLDROOM 1'!$A$2:$A350,$A438))</f>
        <v/>
      </c>
      <c r="W438" s="5" t="str">
        <f>IF($A438="","",SUMIFS('BLAST COLDROOM 1'!Y$2:Y350,'BLAST COLDROOM 1'!$C$2:$C350,$B438,'BLAST COLDROOM 1'!$E$2:$E350,$C438,'BLAST COLDROOM 1'!$A$2:$A350,$A438))</f>
        <v/>
      </c>
      <c r="X438" s="5" t="str">
        <f>IF($A438="","",SUMIFS('BLAST COLDROOM 1'!Z$2:Z350,'BLAST COLDROOM 1'!$C$2:$C350,$B438,'BLAST COLDROOM 1'!$E$2:$E350,$C438,'BLAST COLDROOM 1'!$A$2:$A350,$A438))</f>
        <v/>
      </c>
      <c r="Y438" s="5" t="str">
        <f>IF($A438="","",SUMIFS('BLAST COLDROOM 1'!AA$2:AA350,'BLAST COLDROOM 1'!$C$2:$C350,$B438,'BLAST COLDROOM 1'!$E$2:$E350,$C438,'BLAST COLDROOM 1'!$A$2:$A350,$A438))</f>
        <v/>
      </c>
      <c r="Z438" s="5" t="str">
        <f>IF($A438="","",SUMIFS('BLAST COLDROOM 1'!AB$2:AB350,'BLAST COLDROOM 1'!$C$2:$C350,$B438,'BLAST COLDROOM 1'!$E$2:$E350,$C438,'BLAST COLDROOM 1'!$A$2:$A350,$A438))</f>
        <v/>
      </c>
      <c r="AA438" s="5" t="str">
        <f>IF($A438="","",SUMIFS('BLAST COLDROOM 1'!AC$2:AC350,'BLAST COLDROOM 1'!$C$2:$C350,$B438,'BLAST COLDROOM 1'!$E$2:$E350,$C438,'BLAST COLDROOM 1'!$A$2:$A350,$A438))</f>
        <v/>
      </c>
      <c r="AB438" s="5" t="str">
        <f>IF($A438="","",SUMIFS('BLAST COLDROOM 1'!AD$2:AD350,'BLAST COLDROOM 1'!$C$2:$C350,$B438,'BLAST COLDROOM 1'!$E$2:$E350,$C438,'BLAST COLDROOM 1'!$A$2:$A350,$A438))</f>
        <v/>
      </c>
      <c r="AC438" s="5" t="str">
        <f>IF($A438="","",SUMIFS('BLAST COLDROOM 1'!AE$2:AE350,'BLAST COLDROOM 1'!$C$2:$C350,$B438,'BLAST COLDROOM 1'!$E$2:$E350,$C438,'BLAST COLDROOM 1'!$A$2:$A350,$A438))</f>
        <v/>
      </c>
      <c r="AD438" s="5" t="str">
        <f>IF($A438="","",SUMIFS('BLAST COLDROOM 1'!AF$2:AF350,'BLAST COLDROOM 1'!$C$2:$C350,$B438,'BLAST COLDROOM 1'!$E$2:$E350,$C438,'BLAST COLDROOM 1'!$A$2:$A350,$A438))</f>
        <v/>
      </c>
      <c r="AE438" s="5" t="str">
        <f>IF($A438="","",SUMIFS('BLAST COLDROOM 1'!AG$2:AG350,'BLAST COLDROOM 1'!$C$2:$C350,$B438,'BLAST COLDROOM 1'!$E$2:$E350,$C438,'BLAST COLDROOM 1'!$A$2:$A350,$A438))</f>
        <v/>
      </c>
      <c r="AF438" s="5" t="str">
        <f>IF($A438="","",SUMIFS('BLAST COLDROOM 1'!AH$2:AH350,'BLAST COLDROOM 1'!$C$2:$C350,$B438,'BLAST COLDROOM 1'!$E$2:$E350,$C438,'BLAST COLDROOM 1'!$A$2:$A350,$A438))</f>
        <v/>
      </c>
      <c r="AG438" s="5" t="str">
        <f>IF($A438="","",SUMIFS('BLAST COLDROOM 1'!AI$2:AI350,'BLAST COLDROOM 1'!$C$2:$C350,$B438,'BLAST COLDROOM 1'!$E$2:$E350,$C438,'BLAST COLDROOM 1'!$A$2:$A350,$A438))</f>
        <v/>
      </c>
      <c r="AH438" s="5" t="str">
        <f>IF($A438="","",SUMIFS('BLAST COLDROOM 1'!AJ$2:AJ350,'BLAST COLDROOM 1'!$C$2:$C350,$B438,'BLAST COLDROOM 1'!$E$2:$E350,$C438,'BLAST COLDROOM 1'!$A$2:$A350,$A438))</f>
        <v/>
      </c>
      <c r="AI438" s="5" t="str">
        <f>IF($A438="","",SUMIFS('BLAST COLDROOM 1'!AK$2:AK350,'BLAST COLDROOM 1'!$C$2:$C350,$B438,'BLAST COLDROOM 1'!$E$2:$E350,$C438,'BLAST COLDROOM 1'!$A$2:$A350,$A438))</f>
        <v/>
      </c>
      <c r="AJ438" s="5" t="str">
        <f>IF($A438="","",SUMIFS('BLAST COLDROOM 1'!AL$2:AL350,'BLAST COLDROOM 1'!$C$2:$C350,$B438,'BLAST COLDROOM 1'!$E$2:$E350,$C438,'BLAST COLDROOM 1'!$A$2:$A350,$A438))</f>
        <v/>
      </c>
    </row>
    <row r="439" ht="15.75" customHeight="1">
      <c r="A439" s="17"/>
      <c r="B439" s="5"/>
      <c r="C439" s="5"/>
      <c r="D439" s="5" t="str">
        <f>IF($A439="","",SUMIFS('BLAST COLDROOM 1'!F$2:F350,'BLAST COLDROOM 1'!$C$2:$C350,$B439,'BLAST COLDROOM 1'!$E$2:$E350,$C439,'BLAST COLDROOM 1'!$A$2:$A350,$A439))</f>
        <v/>
      </c>
      <c r="E439" s="5" t="str">
        <f>IF($A439="","",SUMIFS('BLAST COLDROOM 1'!G$2:G350,'BLAST COLDROOM 1'!$C$2:$C350,$B439,'BLAST COLDROOM 1'!$E$2:$E350,$C439,'BLAST COLDROOM 1'!$A$2:$A350,$A439))</f>
        <v/>
      </c>
      <c r="F439" s="5" t="str">
        <f>IF($A439="","",SUMIFS('BLAST COLDROOM 1'!H$2:H350,'BLAST COLDROOM 1'!$C$2:$C350,$B439,'BLAST COLDROOM 1'!$E$2:$E350,$C439,'BLAST COLDROOM 1'!$A$2:$A350,$A439))</f>
        <v/>
      </c>
      <c r="G439" s="5" t="str">
        <f>IF($A439="","",SUMIFS('BLAST COLDROOM 1'!I$2:I350,'BLAST COLDROOM 1'!$C$2:$C350,$B439,'BLAST COLDROOM 1'!$E$2:$E350,$C439,'BLAST COLDROOM 1'!$A$2:$A350,$A439))</f>
        <v/>
      </c>
      <c r="H439" s="5" t="str">
        <f>IF($A439="","",SUMIFS('BLAST COLDROOM 1'!J$2:J350,'BLAST COLDROOM 1'!$C$2:$C350,$B439,'BLAST COLDROOM 1'!$E$2:$E350,$C439,'BLAST COLDROOM 1'!$A$2:$A350,$A439))</f>
        <v/>
      </c>
      <c r="I439" s="5" t="str">
        <f>IF($A439="","",SUMIFS('BLAST COLDROOM 1'!K$2:K350,'BLAST COLDROOM 1'!$C$2:$C350,$B439,'BLAST COLDROOM 1'!$E$2:$E350,$C439,'BLAST COLDROOM 1'!$A$2:$A350,$A439))</f>
        <v/>
      </c>
      <c r="J439" s="5" t="str">
        <f>IF($A439="","",SUMIFS(#REF!,'BLAST COLDROOM 1'!$C$2:$C350,$B439,'BLAST COLDROOM 1'!$E$2:$E350,$C439,'BLAST COLDROOM 1'!$A$2:$A350,$A439))</f>
        <v/>
      </c>
      <c r="K439" s="5" t="str">
        <f>IF($A439="","",SUMIFS('BLAST COLDROOM 1'!M$2:M350,'BLAST COLDROOM 1'!$C$2:$C350,$B439,'BLAST COLDROOM 1'!$E$2:$E350,$C439,'BLAST COLDROOM 1'!$A$2:$A350,$A439))</f>
        <v/>
      </c>
      <c r="L439" s="5" t="str">
        <f>IF($A439="","",SUMIFS('BLAST COLDROOM 1'!N$2:N350,'BLAST COLDROOM 1'!$C$2:$C350,$B439,'BLAST COLDROOM 1'!$E$2:$E350,$C439,'BLAST COLDROOM 1'!$A$2:$A350,$A439))</f>
        <v/>
      </c>
      <c r="M439" s="5" t="str">
        <f>IF($A439="","",SUMIFS('BLAST COLDROOM 1'!O$2:O350,'BLAST COLDROOM 1'!$C$2:$C350,$B439,'BLAST COLDROOM 1'!$E$2:$E350,$C439,'BLAST COLDROOM 1'!$A$2:$A350,$A439))</f>
        <v/>
      </c>
      <c r="N439" s="5" t="str">
        <f>IF($A439="","",SUMIFS('BLAST COLDROOM 1'!P$2:P350,'BLAST COLDROOM 1'!$C$2:$C350,$B439,'BLAST COLDROOM 1'!$E$2:$E350,$C439,'BLAST COLDROOM 1'!$A$2:$A350,$A439))</f>
        <v/>
      </c>
      <c r="O439" s="5" t="str">
        <f>IF($A439="","",SUMIFS('BLAST COLDROOM 1'!Q$2:Q350,'BLAST COLDROOM 1'!$C$2:$C350,$B439,'BLAST COLDROOM 1'!$E$2:$E350,$C439,'BLAST COLDROOM 1'!$A$2:$A350,$A439))</f>
        <v/>
      </c>
      <c r="P439" s="5" t="str">
        <f>IF($A439="","",SUMIFS('BLAST COLDROOM 1'!R$2:R350,'BLAST COLDROOM 1'!$C$2:$C350,$B439,'BLAST COLDROOM 1'!$E$2:$E350,$C439,'BLAST COLDROOM 1'!$A$2:$A350,$A439))</f>
        <v/>
      </c>
      <c r="Q439" s="5" t="str">
        <f>IF($A439="","",SUMIFS('BLAST COLDROOM 1'!S$2:S350,'BLAST COLDROOM 1'!$C$2:$C350,$B439,'BLAST COLDROOM 1'!$E$2:$E350,$C439,'BLAST COLDROOM 1'!$A$2:$A350,$A439))</f>
        <v/>
      </c>
      <c r="R439" s="5" t="str">
        <f>IF($A439="","",SUMIFS('BLAST COLDROOM 1'!T$2:T350,'BLAST COLDROOM 1'!$C$2:$C350,$B439,'BLAST COLDROOM 1'!$E$2:$E350,$C439,'BLAST COLDROOM 1'!$A$2:$A350,$A439))</f>
        <v/>
      </c>
      <c r="S439" s="5" t="str">
        <f>IF($A439="","",SUMIFS('BLAST COLDROOM 1'!U$2:U350,'BLAST COLDROOM 1'!$C$2:$C350,$B439,'BLAST COLDROOM 1'!$E$2:$E350,$C439,'BLAST COLDROOM 1'!$A$2:$A350,$A439))</f>
        <v/>
      </c>
      <c r="T439" s="5" t="str">
        <f>IF($A439="","",SUMIFS('BLAST COLDROOM 1'!V$2:V350,'BLAST COLDROOM 1'!$C$2:$C350,$B439,'BLAST COLDROOM 1'!$E$2:$E350,$C439,'BLAST COLDROOM 1'!$A$2:$A350,$A439))</f>
        <v/>
      </c>
      <c r="U439" s="5" t="str">
        <f>IF($A439="","",SUMIFS(#REF!,'BLAST COLDROOM 1'!$C$2:$C350,$B439,'BLAST COLDROOM 1'!$E$2:$E350,$C439,'BLAST COLDROOM 1'!$A$2:$A350,$A439))</f>
        <v/>
      </c>
      <c r="V439" s="5" t="str">
        <f>IF($A439="","",SUMIFS('BLAST COLDROOM 1'!X$2:X350,'BLAST COLDROOM 1'!$C$2:$C350,$B439,'BLAST COLDROOM 1'!$E$2:$E350,$C439,'BLAST COLDROOM 1'!$A$2:$A350,$A439))</f>
        <v/>
      </c>
      <c r="W439" s="5" t="str">
        <f>IF($A439="","",SUMIFS('BLAST COLDROOM 1'!Y$2:Y350,'BLAST COLDROOM 1'!$C$2:$C350,$B439,'BLAST COLDROOM 1'!$E$2:$E350,$C439,'BLAST COLDROOM 1'!$A$2:$A350,$A439))</f>
        <v/>
      </c>
      <c r="X439" s="5" t="str">
        <f>IF($A439="","",SUMIFS('BLAST COLDROOM 1'!Z$2:Z350,'BLAST COLDROOM 1'!$C$2:$C350,$B439,'BLAST COLDROOM 1'!$E$2:$E350,$C439,'BLAST COLDROOM 1'!$A$2:$A350,$A439))</f>
        <v/>
      </c>
      <c r="Y439" s="5" t="str">
        <f>IF($A439="","",SUMIFS('BLAST COLDROOM 1'!AA$2:AA350,'BLAST COLDROOM 1'!$C$2:$C350,$B439,'BLAST COLDROOM 1'!$E$2:$E350,$C439,'BLAST COLDROOM 1'!$A$2:$A350,$A439))</f>
        <v/>
      </c>
      <c r="Z439" s="5" t="str">
        <f>IF($A439="","",SUMIFS('BLAST COLDROOM 1'!AB$2:AB350,'BLAST COLDROOM 1'!$C$2:$C350,$B439,'BLAST COLDROOM 1'!$E$2:$E350,$C439,'BLAST COLDROOM 1'!$A$2:$A350,$A439))</f>
        <v/>
      </c>
      <c r="AA439" s="5" t="str">
        <f>IF($A439="","",SUMIFS('BLAST COLDROOM 1'!AC$2:AC350,'BLAST COLDROOM 1'!$C$2:$C350,$B439,'BLAST COLDROOM 1'!$E$2:$E350,$C439,'BLAST COLDROOM 1'!$A$2:$A350,$A439))</f>
        <v/>
      </c>
      <c r="AB439" s="5" t="str">
        <f>IF($A439="","",SUMIFS('BLAST COLDROOM 1'!AD$2:AD350,'BLAST COLDROOM 1'!$C$2:$C350,$B439,'BLAST COLDROOM 1'!$E$2:$E350,$C439,'BLAST COLDROOM 1'!$A$2:$A350,$A439))</f>
        <v/>
      </c>
      <c r="AC439" s="5" t="str">
        <f>IF($A439="","",SUMIFS('BLAST COLDROOM 1'!AE$2:AE350,'BLAST COLDROOM 1'!$C$2:$C350,$B439,'BLAST COLDROOM 1'!$E$2:$E350,$C439,'BLAST COLDROOM 1'!$A$2:$A350,$A439))</f>
        <v/>
      </c>
      <c r="AD439" s="5" t="str">
        <f>IF($A439="","",SUMIFS('BLAST COLDROOM 1'!AF$2:AF350,'BLAST COLDROOM 1'!$C$2:$C350,$B439,'BLAST COLDROOM 1'!$E$2:$E350,$C439,'BLAST COLDROOM 1'!$A$2:$A350,$A439))</f>
        <v/>
      </c>
      <c r="AE439" s="5" t="str">
        <f>IF($A439="","",SUMIFS('BLAST COLDROOM 1'!AG$2:AG350,'BLAST COLDROOM 1'!$C$2:$C350,$B439,'BLAST COLDROOM 1'!$E$2:$E350,$C439,'BLAST COLDROOM 1'!$A$2:$A350,$A439))</f>
        <v/>
      </c>
      <c r="AF439" s="5" t="str">
        <f>IF($A439="","",SUMIFS('BLAST COLDROOM 1'!AH$2:AH350,'BLAST COLDROOM 1'!$C$2:$C350,$B439,'BLAST COLDROOM 1'!$E$2:$E350,$C439,'BLAST COLDROOM 1'!$A$2:$A350,$A439))</f>
        <v/>
      </c>
      <c r="AG439" s="5" t="str">
        <f>IF($A439="","",SUMIFS('BLAST COLDROOM 1'!AI$2:AI350,'BLAST COLDROOM 1'!$C$2:$C350,$B439,'BLAST COLDROOM 1'!$E$2:$E350,$C439,'BLAST COLDROOM 1'!$A$2:$A350,$A439))</f>
        <v/>
      </c>
      <c r="AH439" s="5" t="str">
        <f>IF($A439="","",SUMIFS('BLAST COLDROOM 1'!AJ$2:AJ350,'BLAST COLDROOM 1'!$C$2:$C350,$B439,'BLAST COLDROOM 1'!$E$2:$E350,$C439,'BLAST COLDROOM 1'!$A$2:$A350,$A439))</f>
        <v/>
      </c>
      <c r="AI439" s="5" t="str">
        <f>IF($A439="","",SUMIFS('BLAST COLDROOM 1'!AK$2:AK350,'BLAST COLDROOM 1'!$C$2:$C350,$B439,'BLAST COLDROOM 1'!$E$2:$E350,$C439,'BLAST COLDROOM 1'!$A$2:$A350,$A439))</f>
        <v/>
      </c>
      <c r="AJ439" s="5" t="str">
        <f>IF($A439="","",SUMIFS('BLAST COLDROOM 1'!AL$2:AL350,'BLAST COLDROOM 1'!$C$2:$C350,$B439,'BLAST COLDROOM 1'!$E$2:$E350,$C439,'BLAST COLDROOM 1'!$A$2:$A350,$A439))</f>
        <v/>
      </c>
    </row>
    <row r="440" ht="15.75" customHeight="1">
      <c r="A440" s="17"/>
      <c r="B440" s="5"/>
      <c r="C440" s="5"/>
      <c r="D440" s="5" t="str">
        <f>IF($A440="","",SUMIFS('BLAST COLDROOM 1'!F$2:F350,'BLAST COLDROOM 1'!$C$2:$C350,$B440,'BLAST COLDROOM 1'!$E$2:$E350,$C440,'BLAST COLDROOM 1'!$A$2:$A350,$A440))</f>
        <v/>
      </c>
      <c r="E440" s="5" t="str">
        <f>IF($A440="","",SUMIFS('BLAST COLDROOM 1'!G$2:G350,'BLAST COLDROOM 1'!$C$2:$C350,$B440,'BLAST COLDROOM 1'!$E$2:$E350,$C440,'BLAST COLDROOM 1'!$A$2:$A350,$A440))</f>
        <v/>
      </c>
      <c r="F440" s="5" t="str">
        <f>IF($A440="","",SUMIFS('BLAST COLDROOM 1'!H$2:H350,'BLAST COLDROOM 1'!$C$2:$C350,$B440,'BLAST COLDROOM 1'!$E$2:$E350,$C440,'BLAST COLDROOM 1'!$A$2:$A350,$A440))</f>
        <v/>
      </c>
      <c r="G440" s="5" t="str">
        <f>IF($A440="","",SUMIFS('BLAST COLDROOM 1'!I$2:I350,'BLAST COLDROOM 1'!$C$2:$C350,$B440,'BLAST COLDROOM 1'!$E$2:$E350,$C440,'BLAST COLDROOM 1'!$A$2:$A350,$A440))</f>
        <v/>
      </c>
      <c r="H440" s="5" t="str">
        <f>IF($A440="","",SUMIFS('BLAST COLDROOM 1'!J$2:J350,'BLAST COLDROOM 1'!$C$2:$C350,$B440,'BLAST COLDROOM 1'!$E$2:$E350,$C440,'BLAST COLDROOM 1'!$A$2:$A350,$A440))</f>
        <v/>
      </c>
      <c r="I440" s="5" t="str">
        <f>IF($A440="","",SUMIFS('BLAST COLDROOM 1'!K$2:K350,'BLAST COLDROOM 1'!$C$2:$C350,$B440,'BLAST COLDROOM 1'!$E$2:$E350,$C440,'BLAST COLDROOM 1'!$A$2:$A350,$A440))</f>
        <v/>
      </c>
      <c r="J440" s="5" t="str">
        <f>IF($A440="","",SUMIFS(#REF!,'BLAST COLDROOM 1'!$C$2:$C350,$B440,'BLAST COLDROOM 1'!$E$2:$E350,$C440,'BLAST COLDROOM 1'!$A$2:$A350,$A440))</f>
        <v/>
      </c>
      <c r="K440" s="5" t="str">
        <f>IF($A440="","",SUMIFS('BLAST COLDROOM 1'!M$2:M350,'BLAST COLDROOM 1'!$C$2:$C350,$B440,'BLAST COLDROOM 1'!$E$2:$E350,$C440,'BLAST COLDROOM 1'!$A$2:$A350,$A440))</f>
        <v/>
      </c>
      <c r="L440" s="5" t="str">
        <f>IF($A440="","",SUMIFS('BLAST COLDROOM 1'!N$2:N350,'BLAST COLDROOM 1'!$C$2:$C350,$B440,'BLAST COLDROOM 1'!$E$2:$E350,$C440,'BLAST COLDROOM 1'!$A$2:$A350,$A440))</f>
        <v/>
      </c>
      <c r="M440" s="5" t="str">
        <f>IF($A440="","",SUMIFS('BLAST COLDROOM 1'!O$2:O350,'BLAST COLDROOM 1'!$C$2:$C350,$B440,'BLAST COLDROOM 1'!$E$2:$E350,$C440,'BLAST COLDROOM 1'!$A$2:$A350,$A440))</f>
        <v/>
      </c>
      <c r="N440" s="5" t="str">
        <f>IF($A440="","",SUMIFS('BLAST COLDROOM 1'!P$2:P350,'BLAST COLDROOM 1'!$C$2:$C350,$B440,'BLAST COLDROOM 1'!$E$2:$E350,$C440,'BLAST COLDROOM 1'!$A$2:$A350,$A440))</f>
        <v/>
      </c>
      <c r="O440" s="5" t="str">
        <f>IF($A440="","",SUMIFS('BLAST COLDROOM 1'!Q$2:Q350,'BLAST COLDROOM 1'!$C$2:$C350,$B440,'BLAST COLDROOM 1'!$E$2:$E350,$C440,'BLAST COLDROOM 1'!$A$2:$A350,$A440))</f>
        <v/>
      </c>
      <c r="P440" s="5" t="str">
        <f>IF($A440="","",SUMIFS('BLAST COLDROOM 1'!R$2:R350,'BLAST COLDROOM 1'!$C$2:$C350,$B440,'BLAST COLDROOM 1'!$E$2:$E350,$C440,'BLAST COLDROOM 1'!$A$2:$A350,$A440))</f>
        <v/>
      </c>
      <c r="Q440" s="5" t="str">
        <f>IF($A440="","",SUMIFS('BLAST COLDROOM 1'!S$2:S350,'BLAST COLDROOM 1'!$C$2:$C350,$B440,'BLAST COLDROOM 1'!$E$2:$E350,$C440,'BLAST COLDROOM 1'!$A$2:$A350,$A440))</f>
        <v/>
      </c>
      <c r="R440" s="5" t="str">
        <f>IF($A440="","",SUMIFS('BLAST COLDROOM 1'!T$2:T350,'BLAST COLDROOM 1'!$C$2:$C350,$B440,'BLAST COLDROOM 1'!$E$2:$E350,$C440,'BLAST COLDROOM 1'!$A$2:$A350,$A440))</f>
        <v/>
      </c>
      <c r="S440" s="5" t="str">
        <f>IF($A440="","",SUMIFS('BLAST COLDROOM 1'!U$2:U350,'BLAST COLDROOM 1'!$C$2:$C350,$B440,'BLAST COLDROOM 1'!$E$2:$E350,$C440,'BLAST COLDROOM 1'!$A$2:$A350,$A440))</f>
        <v/>
      </c>
      <c r="T440" s="5" t="str">
        <f>IF($A440="","",SUMIFS('BLAST COLDROOM 1'!V$2:V350,'BLAST COLDROOM 1'!$C$2:$C350,$B440,'BLAST COLDROOM 1'!$E$2:$E350,$C440,'BLAST COLDROOM 1'!$A$2:$A350,$A440))</f>
        <v/>
      </c>
      <c r="U440" s="5" t="str">
        <f>IF($A440="","",SUMIFS(#REF!,'BLAST COLDROOM 1'!$C$2:$C350,$B440,'BLAST COLDROOM 1'!$E$2:$E350,$C440,'BLAST COLDROOM 1'!$A$2:$A350,$A440))</f>
        <v/>
      </c>
      <c r="V440" s="5" t="str">
        <f>IF($A440="","",SUMIFS('BLAST COLDROOM 1'!X$2:X350,'BLAST COLDROOM 1'!$C$2:$C350,$B440,'BLAST COLDROOM 1'!$E$2:$E350,$C440,'BLAST COLDROOM 1'!$A$2:$A350,$A440))</f>
        <v/>
      </c>
      <c r="W440" s="5" t="str">
        <f>IF($A440="","",SUMIFS('BLAST COLDROOM 1'!Y$2:Y350,'BLAST COLDROOM 1'!$C$2:$C350,$B440,'BLAST COLDROOM 1'!$E$2:$E350,$C440,'BLAST COLDROOM 1'!$A$2:$A350,$A440))</f>
        <v/>
      </c>
      <c r="X440" s="5" t="str">
        <f>IF($A440="","",SUMIFS('BLAST COLDROOM 1'!Z$2:Z350,'BLAST COLDROOM 1'!$C$2:$C350,$B440,'BLAST COLDROOM 1'!$E$2:$E350,$C440,'BLAST COLDROOM 1'!$A$2:$A350,$A440))</f>
        <v/>
      </c>
      <c r="Y440" s="5" t="str">
        <f>IF($A440="","",SUMIFS('BLAST COLDROOM 1'!AA$2:AA350,'BLAST COLDROOM 1'!$C$2:$C350,$B440,'BLAST COLDROOM 1'!$E$2:$E350,$C440,'BLAST COLDROOM 1'!$A$2:$A350,$A440))</f>
        <v/>
      </c>
      <c r="Z440" s="5" t="str">
        <f>IF($A440="","",SUMIFS('BLAST COLDROOM 1'!AB$2:AB350,'BLAST COLDROOM 1'!$C$2:$C350,$B440,'BLAST COLDROOM 1'!$E$2:$E350,$C440,'BLAST COLDROOM 1'!$A$2:$A350,$A440))</f>
        <v/>
      </c>
      <c r="AA440" s="5" t="str">
        <f>IF($A440="","",SUMIFS('BLAST COLDROOM 1'!AC$2:AC350,'BLAST COLDROOM 1'!$C$2:$C350,$B440,'BLAST COLDROOM 1'!$E$2:$E350,$C440,'BLAST COLDROOM 1'!$A$2:$A350,$A440))</f>
        <v/>
      </c>
      <c r="AB440" s="5" t="str">
        <f>IF($A440="","",SUMIFS('BLAST COLDROOM 1'!AD$2:AD350,'BLAST COLDROOM 1'!$C$2:$C350,$B440,'BLAST COLDROOM 1'!$E$2:$E350,$C440,'BLAST COLDROOM 1'!$A$2:$A350,$A440))</f>
        <v/>
      </c>
      <c r="AC440" s="5" t="str">
        <f>IF($A440="","",SUMIFS('BLAST COLDROOM 1'!AE$2:AE350,'BLAST COLDROOM 1'!$C$2:$C350,$B440,'BLAST COLDROOM 1'!$E$2:$E350,$C440,'BLAST COLDROOM 1'!$A$2:$A350,$A440))</f>
        <v/>
      </c>
      <c r="AD440" s="5" t="str">
        <f>IF($A440="","",SUMIFS('BLAST COLDROOM 1'!AF$2:AF350,'BLAST COLDROOM 1'!$C$2:$C350,$B440,'BLAST COLDROOM 1'!$E$2:$E350,$C440,'BLAST COLDROOM 1'!$A$2:$A350,$A440))</f>
        <v/>
      </c>
      <c r="AE440" s="5" t="str">
        <f>IF($A440="","",SUMIFS('BLAST COLDROOM 1'!AG$2:AG350,'BLAST COLDROOM 1'!$C$2:$C350,$B440,'BLAST COLDROOM 1'!$E$2:$E350,$C440,'BLAST COLDROOM 1'!$A$2:$A350,$A440))</f>
        <v/>
      </c>
      <c r="AF440" s="5" t="str">
        <f>IF($A440="","",SUMIFS('BLAST COLDROOM 1'!AH$2:AH350,'BLAST COLDROOM 1'!$C$2:$C350,$B440,'BLAST COLDROOM 1'!$E$2:$E350,$C440,'BLAST COLDROOM 1'!$A$2:$A350,$A440))</f>
        <v/>
      </c>
      <c r="AG440" s="5" t="str">
        <f>IF($A440="","",SUMIFS('BLAST COLDROOM 1'!AI$2:AI350,'BLAST COLDROOM 1'!$C$2:$C350,$B440,'BLAST COLDROOM 1'!$E$2:$E350,$C440,'BLAST COLDROOM 1'!$A$2:$A350,$A440))</f>
        <v/>
      </c>
      <c r="AH440" s="5" t="str">
        <f>IF($A440="","",SUMIFS('BLAST COLDROOM 1'!AJ$2:AJ350,'BLAST COLDROOM 1'!$C$2:$C350,$B440,'BLAST COLDROOM 1'!$E$2:$E350,$C440,'BLAST COLDROOM 1'!$A$2:$A350,$A440))</f>
        <v/>
      </c>
      <c r="AI440" s="5" t="str">
        <f>IF($A440="","",SUMIFS('BLAST COLDROOM 1'!AK$2:AK350,'BLAST COLDROOM 1'!$C$2:$C350,$B440,'BLAST COLDROOM 1'!$E$2:$E350,$C440,'BLAST COLDROOM 1'!$A$2:$A350,$A440))</f>
        <v/>
      </c>
      <c r="AJ440" s="5" t="str">
        <f>IF($A440="","",SUMIFS('BLAST COLDROOM 1'!AL$2:AL350,'BLAST COLDROOM 1'!$C$2:$C350,$B440,'BLAST COLDROOM 1'!$E$2:$E350,$C440,'BLAST COLDROOM 1'!$A$2:$A350,$A440))</f>
        <v/>
      </c>
    </row>
    <row r="441" ht="15.75" customHeight="1">
      <c r="A441" s="17"/>
      <c r="B441" s="5"/>
      <c r="C441" s="5"/>
      <c r="D441" s="5" t="str">
        <f>IF($A441="","",SUMIFS('BLAST COLDROOM 1'!F$2:F350,'BLAST COLDROOM 1'!$C$2:$C350,$B441,'BLAST COLDROOM 1'!$E$2:$E350,$C441,'BLAST COLDROOM 1'!$A$2:$A350,$A441))</f>
        <v/>
      </c>
      <c r="E441" s="5" t="str">
        <f>IF($A441="","",SUMIFS('BLAST COLDROOM 1'!G$2:G350,'BLAST COLDROOM 1'!$C$2:$C350,$B441,'BLAST COLDROOM 1'!$E$2:$E350,$C441,'BLAST COLDROOM 1'!$A$2:$A350,$A441))</f>
        <v/>
      </c>
      <c r="F441" s="5" t="str">
        <f>IF($A441="","",SUMIFS('BLAST COLDROOM 1'!H$2:H350,'BLAST COLDROOM 1'!$C$2:$C350,$B441,'BLAST COLDROOM 1'!$E$2:$E350,$C441,'BLAST COLDROOM 1'!$A$2:$A350,$A441))</f>
        <v/>
      </c>
      <c r="G441" s="5" t="str">
        <f>IF($A441="","",SUMIFS('BLAST COLDROOM 1'!I$2:I350,'BLAST COLDROOM 1'!$C$2:$C350,$B441,'BLAST COLDROOM 1'!$E$2:$E350,$C441,'BLAST COLDROOM 1'!$A$2:$A350,$A441))</f>
        <v/>
      </c>
      <c r="H441" s="5" t="str">
        <f>IF($A441="","",SUMIFS('BLAST COLDROOM 1'!J$2:J350,'BLAST COLDROOM 1'!$C$2:$C350,$B441,'BLAST COLDROOM 1'!$E$2:$E350,$C441,'BLAST COLDROOM 1'!$A$2:$A350,$A441))</f>
        <v/>
      </c>
      <c r="I441" s="5" t="str">
        <f>IF($A441="","",SUMIFS('BLAST COLDROOM 1'!K$2:K350,'BLAST COLDROOM 1'!$C$2:$C350,$B441,'BLAST COLDROOM 1'!$E$2:$E350,$C441,'BLAST COLDROOM 1'!$A$2:$A350,$A441))</f>
        <v/>
      </c>
      <c r="J441" s="5" t="str">
        <f>IF($A441="","",SUMIFS(#REF!,'BLAST COLDROOM 1'!$C$2:$C350,$B441,'BLAST COLDROOM 1'!$E$2:$E350,$C441,'BLAST COLDROOM 1'!$A$2:$A350,$A441))</f>
        <v/>
      </c>
      <c r="K441" s="5" t="str">
        <f>IF($A441="","",SUMIFS('BLAST COLDROOM 1'!M$2:M350,'BLAST COLDROOM 1'!$C$2:$C350,$B441,'BLAST COLDROOM 1'!$E$2:$E350,$C441,'BLAST COLDROOM 1'!$A$2:$A350,$A441))</f>
        <v/>
      </c>
      <c r="L441" s="5" t="str">
        <f>IF($A441="","",SUMIFS('BLAST COLDROOM 1'!N$2:N350,'BLAST COLDROOM 1'!$C$2:$C350,$B441,'BLAST COLDROOM 1'!$E$2:$E350,$C441,'BLAST COLDROOM 1'!$A$2:$A350,$A441))</f>
        <v/>
      </c>
      <c r="M441" s="5" t="str">
        <f>IF($A441="","",SUMIFS('BLAST COLDROOM 1'!O$2:O350,'BLAST COLDROOM 1'!$C$2:$C350,$B441,'BLAST COLDROOM 1'!$E$2:$E350,$C441,'BLAST COLDROOM 1'!$A$2:$A350,$A441))</f>
        <v/>
      </c>
      <c r="N441" s="5" t="str">
        <f>IF($A441="","",SUMIFS('BLAST COLDROOM 1'!P$2:P350,'BLAST COLDROOM 1'!$C$2:$C350,$B441,'BLAST COLDROOM 1'!$E$2:$E350,$C441,'BLAST COLDROOM 1'!$A$2:$A350,$A441))</f>
        <v/>
      </c>
      <c r="O441" s="5" t="str">
        <f>IF($A441="","",SUMIFS('BLAST COLDROOM 1'!Q$2:Q350,'BLAST COLDROOM 1'!$C$2:$C350,$B441,'BLAST COLDROOM 1'!$E$2:$E350,$C441,'BLAST COLDROOM 1'!$A$2:$A350,$A441))</f>
        <v/>
      </c>
      <c r="P441" s="5" t="str">
        <f>IF($A441="","",SUMIFS('BLAST COLDROOM 1'!R$2:R350,'BLAST COLDROOM 1'!$C$2:$C350,$B441,'BLAST COLDROOM 1'!$E$2:$E350,$C441,'BLAST COLDROOM 1'!$A$2:$A350,$A441))</f>
        <v/>
      </c>
      <c r="Q441" s="5" t="str">
        <f>IF($A441="","",SUMIFS('BLAST COLDROOM 1'!S$2:S350,'BLAST COLDROOM 1'!$C$2:$C350,$B441,'BLAST COLDROOM 1'!$E$2:$E350,$C441,'BLAST COLDROOM 1'!$A$2:$A350,$A441))</f>
        <v/>
      </c>
      <c r="R441" s="5" t="str">
        <f>IF($A441="","",SUMIFS('BLAST COLDROOM 1'!T$2:T350,'BLAST COLDROOM 1'!$C$2:$C350,$B441,'BLAST COLDROOM 1'!$E$2:$E350,$C441,'BLAST COLDROOM 1'!$A$2:$A350,$A441))</f>
        <v/>
      </c>
      <c r="S441" s="5" t="str">
        <f>IF($A441="","",SUMIFS('BLAST COLDROOM 1'!U$2:U350,'BLAST COLDROOM 1'!$C$2:$C350,$B441,'BLAST COLDROOM 1'!$E$2:$E350,$C441,'BLAST COLDROOM 1'!$A$2:$A350,$A441))</f>
        <v/>
      </c>
      <c r="T441" s="5" t="str">
        <f>IF($A441="","",SUMIFS('BLAST COLDROOM 1'!V$2:V350,'BLAST COLDROOM 1'!$C$2:$C350,$B441,'BLAST COLDROOM 1'!$E$2:$E350,$C441,'BLAST COLDROOM 1'!$A$2:$A350,$A441))</f>
        <v/>
      </c>
      <c r="U441" s="5" t="str">
        <f>IF($A441="","",SUMIFS(#REF!,'BLAST COLDROOM 1'!$C$2:$C350,$B441,'BLAST COLDROOM 1'!$E$2:$E350,$C441,'BLAST COLDROOM 1'!$A$2:$A350,$A441))</f>
        <v/>
      </c>
      <c r="V441" s="5" t="str">
        <f>IF($A441="","",SUMIFS('BLAST COLDROOM 1'!X$2:X350,'BLAST COLDROOM 1'!$C$2:$C350,$B441,'BLAST COLDROOM 1'!$E$2:$E350,$C441,'BLAST COLDROOM 1'!$A$2:$A350,$A441))</f>
        <v/>
      </c>
      <c r="W441" s="5" t="str">
        <f>IF($A441="","",SUMIFS('BLAST COLDROOM 1'!Y$2:Y350,'BLAST COLDROOM 1'!$C$2:$C350,$B441,'BLAST COLDROOM 1'!$E$2:$E350,$C441,'BLAST COLDROOM 1'!$A$2:$A350,$A441))</f>
        <v/>
      </c>
      <c r="X441" s="5" t="str">
        <f>IF($A441="","",SUMIFS('BLAST COLDROOM 1'!Z$2:Z350,'BLAST COLDROOM 1'!$C$2:$C350,$B441,'BLAST COLDROOM 1'!$E$2:$E350,$C441,'BLAST COLDROOM 1'!$A$2:$A350,$A441))</f>
        <v/>
      </c>
      <c r="Y441" s="5" t="str">
        <f>IF($A441="","",SUMIFS('BLAST COLDROOM 1'!AA$2:AA350,'BLAST COLDROOM 1'!$C$2:$C350,$B441,'BLAST COLDROOM 1'!$E$2:$E350,$C441,'BLAST COLDROOM 1'!$A$2:$A350,$A441))</f>
        <v/>
      </c>
      <c r="Z441" s="5" t="str">
        <f>IF($A441="","",SUMIFS('BLAST COLDROOM 1'!AB$2:AB350,'BLAST COLDROOM 1'!$C$2:$C350,$B441,'BLAST COLDROOM 1'!$E$2:$E350,$C441,'BLAST COLDROOM 1'!$A$2:$A350,$A441))</f>
        <v/>
      </c>
      <c r="AA441" s="5" t="str">
        <f>IF($A441="","",SUMIFS('BLAST COLDROOM 1'!AC$2:AC350,'BLAST COLDROOM 1'!$C$2:$C350,$B441,'BLAST COLDROOM 1'!$E$2:$E350,$C441,'BLAST COLDROOM 1'!$A$2:$A350,$A441))</f>
        <v/>
      </c>
      <c r="AB441" s="5" t="str">
        <f>IF($A441="","",SUMIFS('BLAST COLDROOM 1'!AD$2:AD350,'BLAST COLDROOM 1'!$C$2:$C350,$B441,'BLAST COLDROOM 1'!$E$2:$E350,$C441,'BLAST COLDROOM 1'!$A$2:$A350,$A441))</f>
        <v/>
      </c>
      <c r="AC441" s="5" t="str">
        <f>IF($A441="","",SUMIFS('BLAST COLDROOM 1'!AE$2:AE350,'BLAST COLDROOM 1'!$C$2:$C350,$B441,'BLAST COLDROOM 1'!$E$2:$E350,$C441,'BLAST COLDROOM 1'!$A$2:$A350,$A441))</f>
        <v/>
      </c>
      <c r="AD441" s="5" t="str">
        <f>IF($A441="","",SUMIFS('BLAST COLDROOM 1'!AF$2:AF350,'BLAST COLDROOM 1'!$C$2:$C350,$B441,'BLAST COLDROOM 1'!$E$2:$E350,$C441,'BLAST COLDROOM 1'!$A$2:$A350,$A441))</f>
        <v/>
      </c>
      <c r="AE441" s="5" t="str">
        <f>IF($A441="","",SUMIFS('BLAST COLDROOM 1'!AG$2:AG350,'BLAST COLDROOM 1'!$C$2:$C350,$B441,'BLAST COLDROOM 1'!$E$2:$E350,$C441,'BLAST COLDROOM 1'!$A$2:$A350,$A441))</f>
        <v/>
      </c>
      <c r="AF441" s="5" t="str">
        <f>IF($A441="","",SUMIFS('BLAST COLDROOM 1'!AH$2:AH350,'BLAST COLDROOM 1'!$C$2:$C350,$B441,'BLAST COLDROOM 1'!$E$2:$E350,$C441,'BLAST COLDROOM 1'!$A$2:$A350,$A441))</f>
        <v/>
      </c>
      <c r="AG441" s="5" t="str">
        <f>IF($A441="","",SUMIFS('BLAST COLDROOM 1'!AI$2:AI350,'BLAST COLDROOM 1'!$C$2:$C350,$B441,'BLAST COLDROOM 1'!$E$2:$E350,$C441,'BLAST COLDROOM 1'!$A$2:$A350,$A441))</f>
        <v/>
      </c>
      <c r="AH441" s="5" t="str">
        <f>IF($A441="","",SUMIFS('BLAST COLDROOM 1'!AJ$2:AJ350,'BLAST COLDROOM 1'!$C$2:$C350,$B441,'BLAST COLDROOM 1'!$E$2:$E350,$C441,'BLAST COLDROOM 1'!$A$2:$A350,$A441))</f>
        <v/>
      </c>
      <c r="AI441" s="5" t="str">
        <f>IF($A441="","",SUMIFS('BLAST COLDROOM 1'!AK$2:AK350,'BLAST COLDROOM 1'!$C$2:$C350,$B441,'BLAST COLDROOM 1'!$E$2:$E350,$C441,'BLAST COLDROOM 1'!$A$2:$A350,$A441))</f>
        <v/>
      </c>
      <c r="AJ441" s="5" t="str">
        <f>IF($A441="","",SUMIFS('BLAST COLDROOM 1'!AL$2:AL350,'BLAST COLDROOM 1'!$C$2:$C350,$B441,'BLAST COLDROOM 1'!$E$2:$E350,$C441,'BLAST COLDROOM 1'!$A$2:$A350,$A441))</f>
        <v/>
      </c>
    </row>
    <row r="442" ht="15.75" customHeight="1">
      <c r="A442" s="17"/>
      <c r="B442" s="5"/>
      <c r="C442" s="5"/>
      <c r="D442" s="5" t="str">
        <f>IF($A442="","",SUMIFS('BLAST COLDROOM 1'!F$2:F350,'BLAST COLDROOM 1'!$C$2:$C350,$B442,'BLAST COLDROOM 1'!$E$2:$E350,$C442,'BLAST COLDROOM 1'!$A$2:$A350,$A442))</f>
        <v/>
      </c>
      <c r="E442" s="5" t="str">
        <f>IF($A442="","",SUMIFS('BLAST COLDROOM 1'!G$2:G350,'BLAST COLDROOM 1'!$C$2:$C350,$B442,'BLAST COLDROOM 1'!$E$2:$E350,$C442,'BLAST COLDROOM 1'!$A$2:$A350,$A442))</f>
        <v/>
      </c>
      <c r="F442" s="5" t="str">
        <f>IF($A442="","",SUMIFS('BLAST COLDROOM 1'!H$2:H350,'BLAST COLDROOM 1'!$C$2:$C350,$B442,'BLAST COLDROOM 1'!$E$2:$E350,$C442,'BLAST COLDROOM 1'!$A$2:$A350,$A442))</f>
        <v/>
      </c>
      <c r="G442" s="5" t="str">
        <f>IF($A442="","",SUMIFS('BLAST COLDROOM 1'!I$2:I350,'BLAST COLDROOM 1'!$C$2:$C350,$B442,'BLAST COLDROOM 1'!$E$2:$E350,$C442,'BLAST COLDROOM 1'!$A$2:$A350,$A442))</f>
        <v/>
      </c>
      <c r="H442" s="5" t="str">
        <f>IF($A442="","",SUMIFS('BLAST COLDROOM 1'!J$2:J350,'BLAST COLDROOM 1'!$C$2:$C350,$B442,'BLAST COLDROOM 1'!$E$2:$E350,$C442,'BLAST COLDROOM 1'!$A$2:$A350,$A442))</f>
        <v/>
      </c>
      <c r="I442" s="5" t="str">
        <f>IF($A442="","",SUMIFS('BLAST COLDROOM 1'!K$2:K350,'BLAST COLDROOM 1'!$C$2:$C350,$B442,'BLAST COLDROOM 1'!$E$2:$E350,$C442,'BLAST COLDROOM 1'!$A$2:$A350,$A442))</f>
        <v/>
      </c>
      <c r="J442" s="5" t="str">
        <f>IF($A442="","",SUMIFS(#REF!,'BLAST COLDROOM 1'!$C$2:$C350,$B442,'BLAST COLDROOM 1'!$E$2:$E350,$C442,'BLAST COLDROOM 1'!$A$2:$A350,$A442))</f>
        <v/>
      </c>
      <c r="K442" s="5" t="str">
        <f>IF($A442="","",SUMIFS('BLAST COLDROOM 1'!M$2:M350,'BLAST COLDROOM 1'!$C$2:$C350,$B442,'BLAST COLDROOM 1'!$E$2:$E350,$C442,'BLAST COLDROOM 1'!$A$2:$A350,$A442))</f>
        <v/>
      </c>
      <c r="L442" s="5" t="str">
        <f>IF($A442="","",SUMIFS('BLAST COLDROOM 1'!N$2:N350,'BLAST COLDROOM 1'!$C$2:$C350,$B442,'BLAST COLDROOM 1'!$E$2:$E350,$C442,'BLAST COLDROOM 1'!$A$2:$A350,$A442))</f>
        <v/>
      </c>
      <c r="M442" s="5" t="str">
        <f>IF($A442="","",SUMIFS('BLAST COLDROOM 1'!O$2:O350,'BLAST COLDROOM 1'!$C$2:$C350,$B442,'BLAST COLDROOM 1'!$E$2:$E350,$C442,'BLAST COLDROOM 1'!$A$2:$A350,$A442))</f>
        <v/>
      </c>
      <c r="N442" s="5" t="str">
        <f>IF($A442="","",SUMIFS('BLAST COLDROOM 1'!P$2:P350,'BLAST COLDROOM 1'!$C$2:$C350,$B442,'BLAST COLDROOM 1'!$E$2:$E350,$C442,'BLAST COLDROOM 1'!$A$2:$A350,$A442))</f>
        <v/>
      </c>
      <c r="O442" s="5" t="str">
        <f>IF($A442="","",SUMIFS('BLAST COLDROOM 1'!Q$2:Q350,'BLAST COLDROOM 1'!$C$2:$C350,$B442,'BLAST COLDROOM 1'!$E$2:$E350,$C442,'BLAST COLDROOM 1'!$A$2:$A350,$A442))</f>
        <v/>
      </c>
      <c r="P442" s="5" t="str">
        <f>IF($A442="","",SUMIFS('BLAST COLDROOM 1'!R$2:R350,'BLAST COLDROOM 1'!$C$2:$C350,$B442,'BLAST COLDROOM 1'!$E$2:$E350,$C442,'BLAST COLDROOM 1'!$A$2:$A350,$A442))</f>
        <v/>
      </c>
      <c r="Q442" s="5" t="str">
        <f>IF($A442="","",SUMIFS('BLAST COLDROOM 1'!S$2:S350,'BLAST COLDROOM 1'!$C$2:$C350,$B442,'BLAST COLDROOM 1'!$E$2:$E350,$C442,'BLAST COLDROOM 1'!$A$2:$A350,$A442))</f>
        <v/>
      </c>
      <c r="R442" s="5" t="str">
        <f>IF($A442="","",SUMIFS('BLAST COLDROOM 1'!T$2:T350,'BLAST COLDROOM 1'!$C$2:$C350,$B442,'BLAST COLDROOM 1'!$E$2:$E350,$C442,'BLAST COLDROOM 1'!$A$2:$A350,$A442))</f>
        <v/>
      </c>
      <c r="S442" s="5" t="str">
        <f>IF($A442="","",SUMIFS('BLAST COLDROOM 1'!U$2:U350,'BLAST COLDROOM 1'!$C$2:$C350,$B442,'BLAST COLDROOM 1'!$E$2:$E350,$C442,'BLAST COLDROOM 1'!$A$2:$A350,$A442))</f>
        <v/>
      </c>
      <c r="T442" s="5" t="str">
        <f>IF($A442="","",SUMIFS('BLAST COLDROOM 1'!V$2:V350,'BLAST COLDROOM 1'!$C$2:$C350,$B442,'BLAST COLDROOM 1'!$E$2:$E350,$C442,'BLAST COLDROOM 1'!$A$2:$A350,$A442))</f>
        <v/>
      </c>
      <c r="U442" s="5" t="str">
        <f>IF($A442="","",SUMIFS(#REF!,'BLAST COLDROOM 1'!$C$2:$C350,$B442,'BLAST COLDROOM 1'!$E$2:$E350,$C442,'BLAST COLDROOM 1'!$A$2:$A350,$A442))</f>
        <v/>
      </c>
      <c r="V442" s="5" t="str">
        <f>IF($A442="","",SUMIFS('BLAST COLDROOM 1'!X$2:X350,'BLAST COLDROOM 1'!$C$2:$C350,$B442,'BLAST COLDROOM 1'!$E$2:$E350,$C442,'BLAST COLDROOM 1'!$A$2:$A350,$A442))</f>
        <v/>
      </c>
      <c r="W442" s="5" t="str">
        <f>IF($A442="","",SUMIFS('BLAST COLDROOM 1'!Y$2:Y350,'BLAST COLDROOM 1'!$C$2:$C350,$B442,'BLAST COLDROOM 1'!$E$2:$E350,$C442,'BLAST COLDROOM 1'!$A$2:$A350,$A442))</f>
        <v/>
      </c>
      <c r="X442" s="5" t="str">
        <f>IF($A442="","",SUMIFS('BLAST COLDROOM 1'!Z$2:Z350,'BLAST COLDROOM 1'!$C$2:$C350,$B442,'BLAST COLDROOM 1'!$E$2:$E350,$C442,'BLAST COLDROOM 1'!$A$2:$A350,$A442))</f>
        <v/>
      </c>
      <c r="Y442" s="5" t="str">
        <f>IF($A442="","",SUMIFS('BLAST COLDROOM 1'!AA$2:AA350,'BLAST COLDROOM 1'!$C$2:$C350,$B442,'BLAST COLDROOM 1'!$E$2:$E350,$C442,'BLAST COLDROOM 1'!$A$2:$A350,$A442))</f>
        <v/>
      </c>
      <c r="Z442" s="5" t="str">
        <f>IF($A442="","",SUMIFS('BLAST COLDROOM 1'!AB$2:AB350,'BLAST COLDROOM 1'!$C$2:$C350,$B442,'BLAST COLDROOM 1'!$E$2:$E350,$C442,'BLAST COLDROOM 1'!$A$2:$A350,$A442))</f>
        <v/>
      </c>
      <c r="AA442" s="5" t="str">
        <f>IF($A442="","",SUMIFS('BLAST COLDROOM 1'!AC$2:AC350,'BLAST COLDROOM 1'!$C$2:$C350,$B442,'BLAST COLDROOM 1'!$E$2:$E350,$C442,'BLAST COLDROOM 1'!$A$2:$A350,$A442))</f>
        <v/>
      </c>
      <c r="AB442" s="5" t="str">
        <f>IF($A442="","",SUMIFS('BLAST COLDROOM 1'!AD$2:AD350,'BLAST COLDROOM 1'!$C$2:$C350,$B442,'BLAST COLDROOM 1'!$E$2:$E350,$C442,'BLAST COLDROOM 1'!$A$2:$A350,$A442))</f>
        <v/>
      </c>
      <c r="AC442" s="5" t="str">
        <f>IF($A442="","",SUMIFS('BLAST COLDROOM 1'!AE$2:AE350,'BLAST COLDROOM 1'!$C$2:$C350,$B442,'BLAST COLDROOM 1'!$E$2:$E350,$C442,'BLAST COLDROOM 1'!$A$2:$A350,$A442))</f>
        <v/>
      </c>
      <c r="AD442" s="5" t="str">
        <f>IF($A442="","",SUMIFS('BLAST COLDROOM 1'!AF$2:AF350,'BLAST COLDROOM 1'!$C$2:$C350,$B442,'BLAST COLDROOM 1'!$E$2:$E350,$C442,'BLAST COLDROOM 1'!$A$2:$A350,$A442))</f>
        <v/>
      </c>
      <c r="AE442" s="5" t="str">
        <f>IF($A442="","",SUMIFS('BLAST COLDROOM 1'!AG$2:AG350,'BLAST COLDROOM 1'!$C$2:$C350,$B442,'BLAST COLDROOM 1'!$E$2:$E350,$C442,'BLAST COLDROOM 1'!$A$2:$A350,$A442))</f>
        <v/>
      </c>
      <c r="AF442" s="5" t="str">
        <f>IF($A442="","",SUMIFS('BLAST COLDROOM 1'!AH$2:AH350,'BLAST COLDROOM 1'!$C$2:$C350,$B442,'BLAST COLDROOM 1'!$E$2:$E350,$C442,'BLAST COLDROOM 1'!$A$2:$A350,$A442))</f>
        <v/>
      </c>
      <c r="AG442" s="5" t="str">
        <f>IF($A442="","",SUMIFS('BLAST COLDROOM 1'!AI$2:AI350,'BLAST COLDROOM 1'!$C$2:$C350,$B442,'BLAST COLDROOM 1'!$E$2:$E350,$C442,'BLAST COLDROOM 1'!$A$2:$A350,$A442))</f>
        <v/>
      </c>
      <c r="AH442" s="5" t="str">
        <f>IF($A442="","",SUMIFS('BLAST COLDROOM 1'!AJ$2:AJ350,'BLAST COLDROOM 1'!$C$2:$C350,$B442,'BLAST COLDROOM 1'!$E$2:$E350,$C442,'BLAST COLDROOM 1'!$A$2:$A350,$A442))</f>
        <v/>
      </c>
      <c r="AI442" s="5" t="str">
        <f>IF($A442="","",SUMIFS('BLAST COLDROOM 1'!AK$2:AK350,'BLAST COLDROOM 1'!$C$2:$C350,$B442,'BLAST COLDROOM 1'!$E$2:$E350,$C442,'BLAST COLDROOM 1'!$A$2:$A350,$A442))</f>
        <v/>
      </c>
      <c r="AJ442" s="5" t="str">
        <f>IF($A442="","",SUMIFS('BLAST COLDROOM 1'!AL$2:AL350,'BLAST COLDROOM 1'!$C$2:$C350,$B442,'BLAST COLDROOM 1'!$E$2:$E350,$C442,'BLAST COLDROOM 1'!$A$2:$A350,$A442))</f>
        <v/>
      </c>
    </row>
    <row r="443" ht="15.75" customHeight="1">
      <c r="A443" s="17"/>
      <c r="B443" s="5"/>
      <c r="C443" s="5"/>
      <c r="D443" s="5" t="str">
        <f>IF($A443="","",SUMIFS('BLAST COLDROOM 1'!F$2:F350,'BLAST COLDROOM 1'!$C$2:$C350,$B443,'BLAST COLDROOM 1'!$E$2:$E350,$C443,'BLAST COLDROOM 1'!$A$2:$A350,$A443))</f>
        <v/>
      </c>
      <c r="E443" s="5" t="str">
        <f>IF($A443="","",SUMIFS('BLAST COLDROOM 1'!G$2:G350,'BLAST COLDROOM 1'!$C$2:$C350,$B443,'BLAST COLDROOM 1'!$E$2:$E350,$C443,'BLAST COLDROOM 1'!$A$2:$A350,$A443))</f>
        <v/>
      </c>
      <c r="F443" s="5" t="str">
        <f>IF($A443="","",SUMIFS('BLAST COLDROOM 1'!H$2:H350,'BLAST COLDROOM 1'!$C$2:$C350,$B443,'BLAST COLDROOM 1'!$E$2:$E350,$C443,'BLAST COLDROOM 1'!$A$2:$A350,$A443))</f>
        <v/>
      </c>
      <c r="G443" s="5" t="str">
        <f>IF($A443="","",SUMIFS('BLAST COLDROOM 1'!I$2:I350,'BLAST COLDROOM 1'!$C$2:$C350,$B443,'BLAST COLDROOM 1'!$E$2:$E350,$C443,'BLAST COLDROOM 1'!$A$2:$A350,$A443))</f>
        <v/>
      </c>
      <c r="H443" s="5" t="str">
        <f>IF($A443="","",SUMIFS('BLAST COLDROOM 1'!J$2:J350,'BLAST COLDROOM 1'!$C$2:$C350,$B443,'BLAST COLDROOM 1'!$E$2:$E350,$C443,'BLAST COLDROOM 1'!$A$2:$A350,$A443))</f>
        <v/>
      </c>
      <c r="I443" s="5" t="str">
        <f>IF($A443="","",SUMIFS('BLAST COLDROOM 1'!K$2:K350,'BLAST COLDROOM 1'!$C$2:$C350,$B443,'BLAST COLDROOM 1'!$E$2:$E350,$C443,'BLAST COLDROOM 1'!$A$2:$A350,$A443))</f>
        <v/>
      </c>
      <c r="J443" s="5" t="str">
        <f>IF($A443="","",SUMIFS(#REF!,'BLAST COLDROOM 1'!$C$2:$C350,$B443,'BLAST COLDROOM 1'!$E$2:$E350,$C443,'BLAST COLDROOM 1'!$A$2:$A350,$A443))</f>
        <v/>
      </c>
      <c r="K443" s="5" t="str">
        <f>IF($A443="","",SUMIFS('BLAST COLDROOM 1'!M$2:M350,'BLAST COLDROOM 1'!$C$2:$C350,$B443,'BLAST COLDROOM 1'!$E$2:$E350,$C443,'BLAST COLDROOM 1'!$A$2:$A350,$A443))</f>
        <v/>
      </c>
      <c r="L443" s="5" t="str">
        <f>IF($A443="","",SUMIFS('BLAST COLDROOM 1'!N$2:N350,'BLAST COLDROOM 1'!$C$2:$C350,$B443,'BLAST COLDROOM 1'!$E$2:$E350,$C443,'BLAST COLDROOM 1'!$A$2:$A350,$A443))</f>
        <v/>
      </c>
      <c r="M443" s="5" t="str">
        <f>IF($A443="","",SUMIFS('BLAST COLDROOM 1'!O$2:O350,'BLAST COLDROOM 1'!$C$2:$C350,$B443,'BLAST COLDROOM 1'!$E$2:$E350,$C443,'BLAST COLDROOM 1'!$A$2:$A350,$A443))</f>
        <v/>
      </c>
      <c r="N443" s="5" t="str">
        <f>IF($A443="","",SUMIFS('BLAST COLDROOM 1'!P$2:P350,'BLAST COLDROOM 1'!$C$2:$C350,$B443,'BLAST COLDROOM 1'!$E$2:$E350,$C443,'BLAST COLDROOM 1'!$A$2:$A350,$A443))</f>
        <v/>
      </c>
      <c r="O443" s="5" t="str">
        <f>IF($A443="","",SUMIFS('BLAST COLDROOM 1'!Q$2:Q350,'BLAST COLDROOM 1'!$C$2:$C350,$B443,'BLAST COLDROOM 1'!$E$2:$E350,$C443,'BLAST COLDROOM 1'!$A$2:$A350,$A443))</f>
        <v/>
      </c>
      <c r="P443" s="5" t="str">
        <f>IF($A443="","",SUMIFS('BLAST COLDROOM 1'!R$2:R350,'BLAST COLDROOM 1'!$C$2:$C350,$B443,'BLAST COLDROOM 1'!$E$2:$E350,$C443,'BLAST COLDROOM 1'!$A$2:$A350,$A443))</f>
        <v/>
      </c>
      <c r="Q443" s="5" t="str">
        <f>IF($A443="","",SUMIFS('BLAST COLDROOM 1'!S$2:S350,'BLAST COLDROOM 1'!$C$2:$C350,$B443,'BLAST COLDROOM 1'!$E$2:$E350,$C443,'BLAST COLDROOM 1'!$A$2:$A350,$A443))</f>
        <v/>
      </c>
      <c r="R443" s="5" t="str">
        <f>IF($A443="","",SUMIFS('BLAST COLDROOM 1'!T$2:T350,'BLAST COLDROOM 1'!$C$2:$C350,$B443,'BLAST COLDROOM 1'!$E$2:$E350,$C443,'BLAST COLDROOM 1'!$A$2:$A350,$A443))</f>
        <v/>
      </c>
      <c r="S443" s="5" t="str">
        <f>IF($A443="","",SUMIFS('BLAST COLDROOM 1'!U$2:U350,'BLAST COLDROOM 1'!$C$2:$C350,$B443,'BLAST COLDROOM 1'!$E$2:$E350,$C443,'BLAST COLDROOM 1'!$A$2:$A350,$A443))</f>
        <v/>
      </c>
      <c r="T443" s="5" t="str">
        <f>IF($A443="","",SUMIFS('BLAST COLDROOM 1'!V$2:V350,'BLAST COLDROOM 1'!$C$2:$C350,$B443,'BLAST COLDROOM 1'!$E$2:$E350,$C443,'BLAST COLDROOM 1'!$A$2:$A350,$A443))</f>
        <v/>
      </c>
      <c r="U443" s="5" t="str">
        <f>IF($A443="","",SUMIFS(#REF!,'BLAST COLDROOM 1'!$C$2:$C350,$B443,'BLAST COLDROOM 1'!$E$2:$E350,$C443,'BLAST COLDROOM 1'!$A$2:$A350,$A443))</f>
        <v/>
      </c>
      <c r="V443" s="5" t="str">
        <f>IF($A443="","",SUMIFS('BLAST COLDROOM 1'!X$2:X350,'BLAST COLDROOM 1'!$C$2:$C350,$B443,'BLAST COLDROOM 1'!$E$2:$E350,$C443,'BLAST COLDROOM 1'!$A$2:$A350,$A443))</f>
        <v/>
      </c>
      <c r="W443" s="5" t="str">
        <f>IF($A443="","",SUMIFS('BLAST COLDROOM 1'!Y$2:Y350,'BLAST COLDROOM 1'!$C$2:$C350,$B443,'BLAST COLDROOM 1'!$E$2:$E350,$C443,'BLAST COLDROOM 1'!$A$2:$A350,$A443))</f>
        <v/>
      </c>
      <c r="X443" s="5" t="str">
        <f>IF($A443="","",SUMIFS('BLAST COLDROOM 1'!Z$2:Z350,'BLAST COLDROOM 1'!$C$2:$C350,$B443,'BLAST COLDROOM 1'!$E$2:$E350,$C443,'BLAST COLDROOM 1'!$A$2:$A350,$A443))</f>
        <v/>
      </c>
      <c r="Y443" s="5" t="str">
        <f>IF($A443="","",SUMIFS('BLAST COLDROOM 1'!AA$2:AA350,'BLAST COLDROOM 1'!$C$2:$C350,$B443,'BLAST COLDROOM 1'!$E$2:$E350,$C443,'BLAST COLDROOM 1'!$A$2:$A350,$A443))</f>
        <v/>
      </c>
      <c r="Z443" s="5" t="str">
        <f>IF($A443="","",SUMIFS('BLAST COLDROOM 1'!AB$2:AB350,'BLAST COLDROOM 1'!$C$2:$C350,$B443,'BLAST COLDROOM 1'!$E$2:$E350,$C443,'BLAST COLDROOM 1'!$A$2:$A350,$A443))</f>
        <v/>
      </c>
      <c r="AA443" s="5" t="str">
        <f>IF($A443="","",SUMIFS('BLAST COLDROOM 1'!AC$2:AC350,'BLAST COLDROOM 1'!$C$2:$C350,$B443,'BLAST COLDROOM 1'!$E$2:$E350,$C443,'BLAST COLDROOM 1'!$A$2:$A350,$A443))</f>
        <v/>
      </c>
      <c r="AB443" s="5" t="str">
        <f>IF($A443="","",SUMIFS('BLAST COLDROOM 1'!AD$2:AD350,'BLAST COLDROOM 1'!$C$2:$C350,$B443,'BLAST COLDROOM 1'!$E$2:$E350,$C443,'BLAST COLDROOM 1'!$A$2:$A350,$A443))</f>
        <v/>
      </c>
      <c r="AC443" s="5" t="str">
        <f>IF($A443="","",SUMIFS('BLAST COLDROOM 1'!AE$2:AE350,'BLAST COLDROOM 1'!$C$2:$C350,$B443,'BLAST COLDROOM 1'!$E$2:$E350,$C443,'BLAST COLDROOM 1'!$A$2:$A350,$A443))</f>
        <v/>
      </c>
      <c r="AD443" s="5" t="str">
        <f>IF($A443="","",SUMIFS('BLAST COLDROOM 1'!AF$2:AF350,'BLAST COLDROOM 1'!$C$2:$C350,$B443,'BLAST COLDROOM 1'!$E$2:$E350,$C443,'BLAST COLDROOM 1'!$A$2:$A350,$A443))</f>
        <v/>
      </c>
      <c r="AE443" s="5" t="str">
        <f>IF($A443="","",SUMIFS('BLAST COLDROOM 1'!AG$2:AG350,'BLAST COLDROOM 1'!$C$2:$C350,$B443,'BLAST COLDROOM 1'!$E$2:$E350,$C443,'BLAST COLDROOM 1'!$A$2:$A350,$A443))</f>
        <v/>
      </c>
      <c r="AF443" s="5" t="str">
        <f>IF($A443="","",SUMIFS('BLAST COLDROOM 1'!AH$2:AH350,'BLAST COLDROOM 1'!$C$2:$C350,$B443,'BLAST COLDROOM 1'!$E$2:$E350,$C443,'BLAST COLDROOM 1'!$A$2:$A350,$A443))</f>
        <v/>
      </c>
      <c r="AG443" s="5" t="str">
        <f>IF($A443="","",SUMIFS('BLAST COLDROOM 1'!AI$2:AI350,'BLAST COLDROOM 1'!$C$2:$C350,$B443,'BLAST COLDROOM 1'!$E$2:$E350,$C443,'BLAST COLDROOM 1'!$A$2:$A350,$A443))</f>
        <v/>
      </c>
      <c r="AH443" s="5" t="str">
        <f>IF($A443="","",SUMIFS('BLAST COLDROOM 1'!AJ$2:AJ350,'BLAST COLDROOM 1'!$C$2:$C350,$B443,'BLAST COLDROOM 1'!$E$2:$E350,$C443,'BLAST COLDROOM 1'!$A$2:$A350,$A443))</f>
        <v/>
      </c>
      <c r="AI443" s="5" t="str">
        <f>IF($A443="","",SUMIFS('BLAST COLDROOM 1'!AK$2:AK350,'BLAST COLDROOM 1'!$C$2:$C350,$B443,'BLAST COLDROOM 1'!$E$2:$E350,$C443,'BLAST COLDROOM 1'!$A$2:$A350,$A443))</f>
        <v/>
      </c>
      <c r="AJ443" s="5" t="str">
        <f>IF($A443="","",SUMIFS('BLAST COLDROOM 1'!AL$2:AL350,'BLAST COLDROOM 1'!$C$2:$C350,$B443,'BLAST COLDROOM 1'!$E$2:$E350,$C443,'BLAST COLDROOM 1'!$A$2:$A350,$A443))</f>
        <v/>
      </c>
    </row>
    <row r="444" ht="15.75" customHeight="1">
      <c r="A444" s="17"/>
      <c r="B444" s="5"/>
      <c r="C444" s="5"/>
      <c r="D444" s="5" t="str">
        <f>IF($A444="","",SUMIFS('BLAST COLDROOM 1'!F$2:F350,'BLAST COLDROOM 1'!$C$2:$C350,$B444,'BLAST COLDROOM 1'!$E$2:$E350,$C444,'BLAST COLDROOM 1'!$A$2:$A350,$A444))</f>
        <v/>
      </c>
      <c r="E444" s="5" t="str">
        <f>IF($A444="","",SUMIFS('BLAST COLDROOM 1'!G$2:G350,'BLAST COLDROOM 1'!$C$2:$C350,$B444,'BLAST COLDROOM 1'!$E$2:$E350,$C444,'BLAST COLDROOM 1'!$A$2:$A350,$A444))</f>
        <v/>
      </c>
      <c r="F444" s="5" t="str">
        <f>IF($A444="","",SUMIFS('BLAST COLDROOM 1'!H$2:H350,'BLAST COLDROOM 1'!$C$2:$C350,$B444,'BLAST COLDROOM 1'!$E$2:$E350,$C444,'BLAST COLDROOM 1'!$A$2:$A350,$A444))</f>
        <v/>
      </c>
      <c r="G444" s="5" t="str">
        <f>IF($A444="","",SUMIFS('BLAST COLDROOM 1'!I$2:I350,'BLAST COLDROOM 1'!$C$2:$C350,$B444,'BLAST COLDROOM 1'!$E$2:$E350,$C444,'BLAST COLDROOM 1'!$A$2:$A350,$A444))</f>
        <v/>
      </c>
      <c r="H444" s="5" t="str">
        <f>IF($A444="","",SUMIFS('BLAST COLDROOM 1'!J$2:J350,'BLAST COLDROOM 1'!$C$2:$C350,$B444,'BLAST COLDROOM 1'!$E$2:$E350,$C444,'BLAST COLDROOM 1'!$A$2:$A350,$A444))</f>
        <v/>
      </c>
      <c r="I444" s="5" t="str">
        <f>IF($A444="","",SUMIFS('BLAST COLDROOM 1'!K$2:K350,'BLAST COLDROOM 1'!$C$2:$C350,$B444,'BLAST COLDROOM 1'!$E$2:$E350,$C444,'BLAST COLDROOM 1'!$A$2:$A350,$A444))</f>
        <v/>
      </c>
      <c r="J444" s="5" t="str">
        <f>IF($A444="","",SUMIFS(#REF!,'BLAST COLDROOM 1'!$C$2:$C350,$B444,'BLAST COLDROOM 1'!$E$2:$E350,$C444,'BLAST COLDROOM 1'!$A$2:$A350,$A444))</f>
        <v/>
      </c>
      <c r="K444" s="5" t="str">
        <f>IF($A444="","",SUMIFS('BLAST COLDROOM 1'!M$2:M350,'BLAST COLDROOM 1'!$C$2:$C350,$B444,'BLAST COLDROOM 1'!$E$2:$E350,$C444,'BLAST COLDROOM 1'!$A$2:$A350,$A444))</f>
        <v/>
      </c>
      <c r="L444" s="5" t="str">
        <f>IF($A444="","",SUMIFS('BLAST COLDROOM 1'!N$2:N350,'BLAST COLDROOM 1'!$C$2:$C350,$B444,'BLAST COLDROOM 1'!$E$2:$E350,$C444,'BLAST COLDROOM 1'!$A$2:$A350,$A444))</f>
        <v/>
      </c>
      <c r="M444" s="5" t="str">
        <f>IF($A444="","",SUMIFS('BLAST COLDROOM 1'!O$2:O350,'BLAST COLDROOM 1'!$C$2:$C350,$B444,'BLAST COLDROOM 1'!$E$2:$E350,$C444,'BLAST COLDROOM 1'!$A$2:$A350,$A444))</f>
        <v/>
      </c>
      <c r="N444" s="5" t="str">
        <f>IF($A444="","",SUMIFS('BLAST COLDROOM 1'!P$2:P350,'BLAST COLDROOM 1'!$C$2:$C350,$B444,'BLAST COLDROOM 1'!$E$2:$E350,$C444,'BLAST COLDROOM 1'!$A$2:$A350,$A444))</f>
        <v/>
      </c>
      <c r="O444" s="5" t="str">
        <f>IF($A444="","",SUMIFS('BLAST COLDROOM 1'!Q$2:Q350,'BLAST COLDROOM 1'!$C$2:$C350,$B444,'BLAST COLDROOM 1'!$E$2:$E350,$C444,'BLAST COLDROOM 1'!$A$2:$A350,$A444))</f>
        <v/>
      </c>
      <c r="P444" s="5" t="str">
        <f>IF($A444="","",SUMIFS('BLAST COLDROOM 1'!R$2:R350,'BLAST COLDROOM 1'!$C$2:$C350,$B444,'BLAST COLDROOM 1'!$E$2:$E350,$C444,'BLAST COLDROOM 1'!$A$2:$A350,$A444))</f>
        <v/>
      </c>
      <c r="Q444" s="5" t="str">
        <f>IF($A444="","",SUMIFS('BLAST COLDROOM 1'!S$2:S350,'BLAST COLDROOM 1'!$C$2:$C350,$B444,'BLAST COLDROOM 1'!$E$2:$E350,$C444,'BLAST COLDROOM 1'!$A$2:$A350,$A444))</f>
        <v/>
      </c>
      <c r="R444" s="5" t="str">
        <f>IF($A444="","",SUMIFS('BLAST COLDROOM 1'!T$2:T350,'BLAST COLDROOM 1'!$C$2:$C350,$B444,'BLAST COLDROOM 1'!$E$2:$E350,$C444,'BLAST COLDROOM 1'!$A$2:$A350,$A444))</f>
        <v/>
      </c>
      <c r="S444" s="5" t="str">
        <f>IF($A444="","",SUMIFS('BLAST COLDROOM 1'!U$2:U350,'BLAST COLDROOM 1'!$C$2:$C350,$B444,'BLAST COLDROOM 1'!$E$2:$E350,$C444,'BLAST COLDROOM 1'!$A$2:$A350,$A444))</f>
        <v/>
      </c>
      <c r="T444" s="5" t="str">
        <f>IF($A444="","",SUMIFS('BLAST COLDROOM 1'!V$2:V350,'BLAST COLDROOM 1'!$C$2:$C350,$B444,'BLAST COLDROOM 1'!$E$2:$E350,$C444,'BLAST COLDROOM 1'!$A$2:$A350,$A444))</f>
        <v/>
      </c>
      <c r="U444" s="5" t="str">
        <f>IF($A444="","",SUMIFS(#REF!,'BLAST COLDROOM 1'!$C$2:$C350,$B444,'BLAST COLDROOM 1'!$E$2:$E350,$C444,'BLAST COLDROOM 1'!$A$2:$A350,$A444))</f>
        <v/>
      </c>
      <c r="V444" s="5" t="str">
        <f>IF($A444="","",SUMIFS('BLAST COLDROOM 1'!X$2:X350,'BLAST COLDROOM 1'!$C$2:$C350,$B444,'BLAST COLDROOM 1'!$E$2:$E350,$C444,'BLAST COLDROOM 1'!$A$2:$A350,$A444))</f>
        <v/>
      </c>
      <c r="W444" s="5" t="str">
        <f>IF($A444="","",SUMIFS('BLAST COLDROOM 1'!Y$2:Y350,'BLAST COLDROOM 1'!$C$2:$C350,$B444,'BLAST COLDROOM 1'!$E$2:$E350,$C444,'BLAST COLDROOM 1'!$A$2:$A350,$A444))</f>
        <v/>
      </c>
      <c r="X444" s="5" t="str">
        <f>IF($A444="","",SUMIFS('BLAST COLDROOM 1'!Z$2:Z350,'BLAST COLDROOM 1'!$C$2:$C350,$B444,'BLAST COLDROOM 1'!$E$2:$E350,$C444,'BLAST COLDROOM 1'!$A$2:$A350,$A444))</f>
        <v/>
      </c>
      <c r="Y444" s="5" t="str">
        <f>IF($A444="","",SUMIFS('BLAST COLDROOM 1'!AA$2:AA350,'BLAST COLDROOM 1'!$C$2:$C350,$B444,'BLAST COLDROOM 1'!$E$2:$E350,$C444,'BLAST COLDROOM 1'!$A$2:$A350,$A444))</f>
        <v/>
      </c>
      <c r="Z444" s="5" t="str">
        <f>IF($A444="","",SUMIFS('BLAST COLDROOM 1'!AB$2:AB350,'BLAST COLDROOM 1'!$C$2:$C350,$B444,'BLAST COLDROOM 1'!$E$2:$E350,$C444,'BLAST COLDROOM 1'!$A$2:$A350,$A444))</f>
        <v/>
      </c>
      <c r="AA444" s="5" t="str">
        <f>IF($A444="","",SUMIFS('BLAST COLDROOM 1'!AC$2:AC350,'BLAST COLDROOM 1'!$C$2:$C350,$B444,'BLAST COLDROOM 1'!$E$2:$E350,$C444,'BLAST COLDROOM 1'!$A$2:$A350,$A444))</f>
        <v/>
      </c>
      <c r="AB444" s="5" t="str">
        <f>IF($A444="","",SUMIFS('BLAST COLDROOM 1'!AD$2:AD350,'BLAST COLDROOM 1'!$C$2:$C350,$B444,'BLAST COLDROOM 1'!$E$2:$E350,$C444,'BLAST COLDROOM 1'!$A$2:$A350,$A444))</f>
        <v/>
      </c>
      <c r="AC444" s="5" t="str">
        <f>IF($A444="","",SUMIFS('BLAST COLDROOM 1'!AE$2:AE350,'BLAST COLDROOM 1'!$C$2:$C350,$B444,'BLAST COLDROOM 1'!$E$2:$E350,$C444,'BLAST COLDROOM 1'!$A$2:$A350,$A444))</f>
        <v/>
      </c>
      <c r="AD444" s="5" t="str">
        <f>IF($A444="","",SUMIFS('BLAST COLDROOM 1'!AF$2:AF350,'BLAST COLDROOM 1'!$C$2:$C350,$B444,'BLAST COLDROOM 1'!$E$2:$E350,$C444,'BLAST COLDROOM 1'!$A$2:$A350,$A444))</f>
        <v/>
      </c>
      <c r="AE444" s="5" t="str">
        <f>IF($A444="","",SUMIFS('BLAST COLDROOM 1'!AG$2:AG350,'BLAST COLDROOM 1'!$C$2:$C350,$B444,'BLAST COLDROOM 1'!$E$2:$E350,$C444,'BLAST COLDROOM 1'!$A$2:$A350,$A444))</f>
        <v/>
      </c>
      <c r="AF444" s="5" t="str">
        <f>IF($A444="","",SUMIFS('BLAST COLDROOM 1'!AH$2:AH350,'BLAST COLDROOM 1'!$C$2:$C350,$B444,'BLAST COLDROOM 1'!$E$2:$E350,$C444,'BLAST COLDROOM 1'!$A$2:$A350,$A444))</f>
        <v/>
      </c>
      <c r="AG444" s="5" t="str">
        <f>IF($A444="","",SUMIFS('BLAST COLDROOM 1'!AI$2:AI350,'BLAST COLDROOM 1'!$C$2:$C350,$B444,'BLAST COLDROOM 1'!$E$2:$E350,$C444,'BLAST COLDROOM 1'!$A$2:$A350,$A444))</f>
        <v/>
      </c>
      <c r="AH444" s="5" t="str">
        <f>IF($A444="","",SUMIFS('BLAST COLDROOM 1'!AJ$2:AJ350,'BLAST COLDROOM 1'!$C$2:$C350,$B444,'BLAST COLDROOM 1'!$E$2:$E350,$C444,'BLAST COLDROOM 1'!$A$2:$A350,$A444))</f>
        <v/>
      </c>
      <c r="AI444" s="5" t="str">
        <f>IF($A444="","",SUMIFS('BLAST COLDROOM 1'!AK$2:AK350,'BLAST COLDROOM 1'!$C$2:$C350,$B444,'BLAST COLDROOM 1'!$E$2:$E350,$C444,'BLAST COLDROOM 1'!$A$2:$A350,$A444))</f>
        <v/>
      </c>
      <c r="AJ444" s="5" t="str">
        <f>IF($A444="","",SUMIFS('BLAST COLDROOM 1'!AL$2:AL350,'BLAST COLDROOM 1'!$C$2:$C350,$B444,'BLAST COLDROOM 1'!$E$2:$E350,$C444,'BLAST COLDROOM 1'!$A$2:$A350,$A444))</f>
        <v/>
      </c>
    </row>
    <row r="445" ht="15.75" customHeight="1">
      <c r="A445" s="17"/>
      <c r="B445" s="5"/>
      <c r="C445" s="5"/>
      <c r="D445" s="5" t="str">
        <f>IF($A445="","",SUMIFS('BLAST COLDROOM 1'!F$2:F350,'BLAST COLDROOM 1'!$C$2:$C350,$B445,'BLAST COLDROOM 1'!$E$2:$E350,$C445,'BLAST COLDROOM 1'!$A$2:$A350,$A445))</f>
        <v/>
      </c>
      <c r="E445" s="5" t="str">
        <f>IF($A445="","",SUMIFS('BLAST COLDROOM 1'!G$2:G350,'BLAST COLDROOM 1'!$C$2:$C350,$B445,'BLAST COLDROOM 1'!$E$2:$E350,$C445,'BLAST COLDROOM 1'!$A$2:$A350,$A445))</f>
        <v/>
      </c>
      <c r="F445" s="5" t="str">
        <f>IF($A445="","",SUMIFS('BLAST COLDROOM 1'!H$2:H350,'BLAST COLDROOM 1'!$C$2:$C350,$B445,'BLAST COLDROOM 1'!$E$2:$E350,$C445,'BLAST COLDROOM 1'!$A$2:$A350,$A445))</f>
        <v/>
      </c>
      <c r="G445" s="5" t="str">
        <f>IF($A445="","",SUMIFS('BLAST COLDROOM 1'!I$2:I350,'BLAST COLDROOM 1'!$C$2:$C350,$B445,'BLAST COLDROOM 1'!$E$2:$E350,$C445,'BLAST COLDROOM 1'!$A$2:$A350,$A445))</f>
        <v/>
      </c>
      <c r="H445" s="5" t="str">
        <f>IF($A445="","",SUMIFS('BLAST COLDROOM 1'!J$2:J350,'BLAST COLDROOM 1'!$C$2:$C350,$B445,'BLAST COLDROOM 1'!$E$2:$E350,$C445,'BLAST COLDROOM 1'!$A$2:$A350,$A445))</f>
        <v/>
      </c>
      <c r="I445" s="5" t="str">
        <f>IF($A445="","",SUMIFS('BLAST COLDROOM 1'!K$2:K350,'BLAST COLDROOM 1'!$C$2:$C350,$B445,'BLAST COLDROOM 1'!$E$2:$E350,$C445,'BLAST COLDROOM 1'!$A$2:$A350,$A445))</f>
        <v/>
      </c>
      <c r="J445" s="5" t="str">
        <f>IF($A445="","",SUMIFS(#REF!,'BLAST COLDROOM 1'!$C$2:$C350,$B445,'BLAST COLDROOM 1'!$E$2:$E350,$C445,'BLAST COLDROOM 1'!$A$2:$A350,$A445))</f>
        <v/>
      </c>
      <c r="K445" s="5" t="str">
        <f>IF($A445="","",SUMIFS('BLAST COLDROOM 1'!M$2:M350,'BLAST COLDROOM 1'!$C$2:$C350,$B445,'BLAST COLDROOM 1'!$E$2:$E350,$C445,'BLAST COLDROOM 1'!$A$2:$A350,$A445))</f>
        <v/>
      </c>
      <c r="L445" s="5" t="str">
        <f>IF($A445="","",SUMIFS('BLAST COLDROOM 1'!N$2:N350,'BLAST COLDROOM 1'!$C$2:$C350,$B445,'BLAST COLDROOM 1'!$E$2:$E350,$C445,'BLAST COLDROOM 1'!$A$2:$A350,$A445))</f>
        <v/>
      </c>
      <c r="M445" s="5" t="str">
        <f>IF($A445="","",SUMIFS('BLAST COLDROOM 1'!O$2:O350,'BLAST COLDROOM 1'!$C$2:$C350,$B445,'BLAST COLDROOM 1'!$E$2:$E350,$C445,'BLAST COLDROOM 1'!$A$2:$A350,$A445))</f>
        <v/>
      </c>
      <c r="N445" s="5" t="str">
        <f>IF($A445="","",SUMIFS('BLAST COLDROOM 1'!P$2:P350,'BLAST COLDROOM 1'!$C$2:$C350,$B445,'BLAST COLDROOM 1'!$E$2:$E350,$C445,'BLAST COLDROOM 1'!$A$2:$A350,$A445))</f>
        <v/>
      </c>
      <c r="O445" s="5" t="str">
        <f>IF($A445="","",SUMIFS('BLAST COLDROOM 1'!Q$2:Q350,'BLAST COLDROOM 1'!$C$2:$C350,$B445,'BLAST COLDROOM 1'!$E$2:$E350,$C445,'BLAST COLDROOM 1'!$A$2:$A350,$A445))</f>
        <v/>
      </c>
      <c r="P445" s="5" t="str">
        <f>IF($A445="","",SUMIFS('BLAST COLDROOM 1'!R$2:R350,'BLAST COLDROOM 1'!$C$2:$C350,$B445,'BLAST COLDROOM 1'!$E$2:$E350,$C445,'BLAST COLDROOM 1'!$A$2:$A350,$A445))</f>
        <v/>
      </c>
      <c r="Q445" s="5" t="str">
        <f>IF($A445="","",SUMIFS('BLAST COLDROOM 1'!S$2:S350,'BLAST COLDROOM 1'!$C$2:$C350,$B445,'BLAST COLDROOM 1'!$E$2:$E350,$C445,'BLAST COLDROOM 1'!$A$2:$A350,$A445))</f>
        <v/>
      </c>
      <c r="R445" s="5" t="str">
        <f>IF($A445="","",SUMIFS('BLAST COLDROOM 1'!T$2:T350,'BLAST COLDROOM 1'!$C$2:$C350,$B445,'BLAST COLDROOM 1'!$E$2:$E350,$C445,'BLAST COLDROOM 1'!$A$2:$A350,$A445))</f>
        <v/>
      </c>
      <c r="S445" s="5" t="str">
        <f>IF($A445="","",SUMIFS('BLAST COLDROOM 1'!U$2:U350,'BLAST COLDROOM 1'!$C$2:$C350,$B445,'BLAST COLDROOM 1'!$E$2:$E350,$C445,'BLAST COLDROOM 1'!$A$2:$A350,$A445))</f>
        <v/>
      </c>
      <c r="T445" s="5" t="str">
        <f>IF($A445="","",SUMIFS('BLAST COLDROOM 1'!V$2:V350,'BLAST COLDROOM 1'!$C$2:$C350,$B445,'BLAST COLDROOM 1'!$E$2:$E350,$C445,'BLAST COLDROOM 1'!$A$2:$A350,$A445))</f>
        <v/>
      </c>
      <c r="U445" s="5" t="str">
        <f>IF($A445="","",SUMIFS(#REF!,'BLAST COLDROOM 1'!$C$2:$C350,$B445,'BLAST COLDROOM 1'!$E$2:$E350,$C445,'BLAST COLDROOM 1'!$A$2:$A350,$A445))</f>
        <v/>
      </c>
      <c r="V445" s="5" t="str">
        <f>IF($A445="","",SUMIFS('BLAST COLDROOM 1'!X$2:X350,'BLAST COLDROOM 1'!$C$2:$C350,$B445,'BLAST COLDROOM 1'!$E$2:$E350,$C445,'BLAST COLDROOM 1'!$A$2:$A350,$A445))</f>
        <v/>
      </c>
      <c r="W445" s="5" t="str">
        <f>IF($A445="","",SUMIFS('BLAST COLDROOM 1'!Y$2:Y350,'BLAST COLDROOM 1'!$C$2:$C350,$B445,'BLAST COLDROOM 1'!$E$2:$E350,$C445,'BLAST COLDROOM 1'!$A$2:$A350,$A445))</f>
        <v/>
      </c>
      <c r="X445" s="5" t="str">
        <f>IF($A445="","",SUMIFS('BLAST COLDROOM 1'!Z$2:Z350,'BLAST COLDROOM 1'!$C$2:$C350,$B445,'BLAST COLDROOM 1'!$E$2:$E350,$C445,'BLAST COLDROOM 1'!$A$2:$A350,$A445))</f>
        <v/>
      </c>
      <c r="Y445" s="5" t="str">
        <f>IF($A445="","",SUMIFS('BLAST COLDROOM 1'!AA$2:AA350,'BLAST COLDROOM 1'!$C$2:$C350,$B445,'BLAST COLDROOM 1'!$E$2:$E350,$C445,'BLAST COLDROOM 1'!$A$2:$A350,$A445))</f>
        <v/>
      </c>
      <c r="Z445" s="5" t="str">
        <f>IF($A445="","",SUMIFS('BLAST COLDROOM 1'!AB$2:AB350,'BLAST COLDROOM 1'!$C$2:$C350,$B445,'BLAST COLDROOM 1'!$E$2:$E350,$C445,'BLAST COLDROOM 1'!$A$2:$A350,$A445))</f>
        <v/>
      </c>
      <c r="AA445" s="5" t="str">
        <f>IF($A445="","",SUMIFS('BLAST COLDROOM 1'!AC$2:AC350,'BLAST COLDROOM 1'!$C$2:$C350,$B445,'BLAST COLDROOM 1'!$E$2:$E350,$C445,'BLAST COLDROOM 1'!$A$2:$A350,$A445))</f>
        <v/>
      </c>
      <c r="AB445" s="5" t="str">
        <f>IF($A445="","",SUMIFS('BLAST COLDROOM 1'!AD$2:AD350,'BLAST COLDROOM 1'!$C$2:$C350,$B445,'BLAST COLDROOM 1'!$E$2:$E350,$C445,'BLAST COLDROOM 1'!$A$2:$A350,$A445))</f>
        <v/>
      </c>
      <c r="AC445" s="5" t="str">
        <f>IF($A445="","",SUMIFS('BLAST COLDROOM 1'!AE$2:AE350,'BLAST COLDROOM 1'!$C$2:$C350,$B445,'BLAST COLDROOM 1'!$E$2:$E350,$C445,'BLAST COLDROOM 1'!$A$2:$A350,$A445))</f>
        <v/>
      </c>
      <c r="AD445" s="5" t="str">
        <f>IF($A445="","",SUMIFS('BLAST COLDROOM 1'!AF$2:AF350,'BLAST COLDROOM 1'!$C$2:$C350,$B445,'BLAST COLDROOM 1'!$E$2:$E350,$C445,'BLAST COLDROOM 1'!$A$2:$A350,$A445))</f>
        <v/>
      </c>
      <c r="AE445" s="5" t="str">
        <f>IF($A445="","",SUMIFS('BLAST COLDROOM 1'!AG$2:AG350,'BLAST COLDROOM 1'!$C$2:$C350,$B445,'BLAST COLDROOM 1'!$E$2:$E350,$C445,'BLAST COLDROOM 1'!$A$2:$A350,$A445))</f>
        <v/>
      </c>
      <c r="AF445" s="5" t="str">
        <f>IF($A445="","",SUMIFS('BLAST COLDROOM 1'!AH$2:AH350,'BLAST COLDROOM 1'!$C$2:$C350,$B445,'BLAST COLDROOM 1'!$E$2:$E350,$C445,'BLAST COLDROOM 1'!$A$2:$A350,$A445))</f>
        <v/>
      </c>
      <c r="AG445" s="5" t="str">
        <f>IF($A445="","",SUMIFS('BLAST COLDROOM 1'!AI$2:AI350,'BLAST COLDROOM 1'!$C$2:$C350,$B445,'BLAST COLDROOM 1'!$E$2:$E350,$C445,'BLAST COLDROOM 1'!$A$2:$A350,$A445))</f>
        <v/>
      </c>
      <c r="AH445" s="5" t="str">
        <f>IF($A445="","",SUMIFS('BLAST COLDROOM 1'!AJ$2:AJ350,'BLAST COLDROOM 1'!$C$2:$C350,$B445,'BLAST COLDROOM 1'!$E$2:$E350,$C445,'BLAST COLDROOM 1'!$A$2:$A350,$A445))</f>
        <v/>
      </c>
      <c r="AI445" s="5" t="str">
        <f>IF($A445="","",SUMIFS('BLAST COLDROOM 1'!AK$2:AK350,'BLAST COLDROOM 1'!$C$2:$C350,$B445,'BLAST COLDROOM 1'!$E$2:$E350,$C445,'BLAST COLDROOM 1'!$A$2:$A350,$A445))</f>
        <v/>
      </c>
      <c r="AJ445" s="5" t="str">
        <f>IF($A445="","",SUMIFS('BLAST COLDROOM 1'!AL$2:AL350,'BLAST COLDROOM 1'!$C$2:$C350,$B445,'BLAST COLDROOM 1'!$E$2:$E350,$C445,'BLAST COLDROOM 1'!$A$2:$A350,$A445))</f>
        <v/>
      </c>
    </row>
    <row r="446" ht="15.75" customHeight="1">
      <c r="A446" s="17"/>
      <c r="B446" s="5"/>
      <c r="C446" s="5"/>
      <c r="D446" s="5" t="str">
        <f>IF($A446="","",SUMIFS('BLAST COLDROOM 1'!F$2:F350,'BLAST COLDROOM 1'!$C$2:$C350,$B446,'BLAST COLDROOM 1'!$E$2:$E350,$C446,'BLAST COLDROOM 1'!$A$2:$A350,$A446))</f>
        <v/>
      </c>
      <c r="E446" s="5" t="str">
        <f>IF($A446="","",SUMIFS('BLAST COLDROOM 1'!G$2:G350,'BLAST COLDROOM 1'!$C$2:$C350,$B446,'BLAST COLDROOM 1'!$E$2:$E350,$C446,'BLAST COLDROOM 1'!$A$2:$A350,$A446))</f>
        <v/>
      </c>
      <c r="F446" s="5" t="str">
        <f>IF($A446="","",SUMIFS('BLAST COLDROOM 1'!H$2:H350,'BLAST COLDROOM 1'!$C$2:$C350,$B446,'BLAST COLDROOM 1'!$E$2:$E350,$C446,'BLAST COLDROOM 1'!$A$2:$A350,$A446))</f>
        <v/>
      </c>
      <c r="G446" s="5" t="str">
        <f>IF($A446="","",SUMIFS('BLAST COLDROOM 1'!I$2:I350,'BLAST COLDROOM 1'!$C$2:$C350,$B446,'BLAST COLDROOM 1'!$E$2:$E350,$C446,'BLAST COLDROOM 1'!$A$2:$A350,$A446))</f>
        <v/>
      </c>
      <c r="H446" s="5" t="str">
        <f>IF($A446="","",SUMIFS('BLAST COLDROOM 1'!J$2:J350,'BLAST COLDROOM 1'!$C$2:$C350,$B446,'BLAST COLDROOM 1'!$E$2:$E350,$C446,'BLAST COLDROOM 1'!$A$2:$A350,$A446))</f>
        <v/>
      </c>
      <c r="I446" s="5" t="str">
        <f>IF($A446="","",SUMIFS('BLAST COLDROOM 1'!K$2:K350,'BLAST COLDROOM 1'!$C$2:$C350,$B446,'BLAST COLDROOM 1'!$E$2:$E350,$C446,'BLAST COLDROOM 1'!$A$2:$A350,$A446))</f>
        <v/>
      </c>
      <c r="J446" s="5" t="str">
        <f>IF($A446="","",SUMIFS(#REF!,'BLAST COLDROOM 1'!$C$2:$C350,$B446,'BLAST COLDROOM 1'!$E$2:$E350,$C446,'BLAST COLDROOM 1'!$A$2:$A350,$A446))</f>
        <v/>
      </c>
      <c r="K446" s="5" t="str">
        <f>IF($A446="","",SUMIFS('BLAST COLDROOM 1'!M$2:M350,'BLAST COLDROOM 1'!$C$2:$C350,$B446,'BLAST COLDROOM 1'!$E$2:$E350,$C446,'BLAST COLDROOM 1'!$A$2:$A350,$A446))</f>
        <v/>
      </c>
      <c r="L446" s="5" t="str">
        <f>IF($A446="","",SUMIFS('BLAST COLDROOM 1'!N$2:N350,'BLAST COLDROOM 1'!$C$2:$C350,$B446,'BLAST COLDROOM 1'!$E$2:$E350,$C446,'BLAST COLDROOM 1'!$A$2:$A350,$A446))</f>
        <v/>
      </c>
      <c r="M446" s="5" t="str">
        <f>IF($A446="","",SUMIFS('BLAST COLDROOM 1'!O$2:O350,'BLAST COLDROOM 1'!$C$2:$C350,$B446,'BLAST COLDROOM 1'!$E$2:$E350,$C446,'BLAST COLDROOM 1'!$A$2:$A350,$A446))</f>
        <v/>
      </c>
      <c r="N446" s="5" t="str">
        <f>IF($A446="","",SUMIFS('BLAST COLDROOM 1'!P$2:P350,'BLAST COLDROOM 1'!$C$2:$C350,$B446,'BLAST COLDROOM 1'!$E$2:$E350,$C446,'BLAST COLDROOM 1'!$A$2:$A350,$A446))</f>
        <v/>
      </c>
      <c r="O446" s="5" t="str">
        <f>IF($A446="","",SUMIFS('BLAST COLDROOM 1'!Q$2:Q350,'BLAST COLDROOM 1'!$C$2:$C350,$B446,'BLAST COLDROOM 1'!$E$2:$E350,$C446,'BLAST COLDROOM 1'!$A$2:$A350,$A446))</f>
        <v/>
      </c>
      <c r="P446" s="5" t="str">
        <f>IF($A446="","",SUMIFS('BLAST COLDROOM 1'!R$2:R350,'BLAST COLDROOM 1'!$C$2:$C350,$B446,'BLAST COLDROOM 1'!$E$2:$E350,$C446,'BLAST COLDROOM 1'!$A$2:$A350,$A446))</f>
        <v/>
      </c>
      <c r="Q446" s="5" t="str">
        <f>IF($A446="","",SUMIFS('BLAST COLDROOM 1'!S$2:S350,'BLAST COLDROOM 1'!$C$2:$C350,$B446,'BLAST COLDROOM 1'!$E$2:$E350,$C446,'BLAST COLDROOM 1'!$A$2:$A350,$A446))</f>
        <v/>
      </c>
      <c r="R446" s="5" t="str">
        <f>IF($A446="","",SUMIFS('BLAST COLDROOM 1'!T$2:T350,'BLAST COLDROOM 1'!$C$2:$C350,$B446,'BLAST COLDROOM 1'!$E$2:$E350,$C446,'BLAST COLDROOM 1'!$A$2:$A350,$A446))</f>
        <v/>
      </c>
      <c r="S446" s="5" t="str">
        <f>IF($A446="","",SUMIFS('BLAST COLDROOM 1'!U$2:U350,'BLAST COLDROOM 1'!$C$2:$C350,$B446,'BLAST COLDROOM 1'!$E$2:$E350,$C446,'BLAST COLDROOM 1'!$A$2:$A350,$A446))</f>
        <v/>
      </c>
      <c r="T446" s="5" t="str">
        <f>IF($A446="","",SUMIFS('BLAST COLDROOM 1'!V$2:V350,'BLAST COLDROOM 1'!$C$2:$C350,$B446,'BLAST COLDROOM 1'!$E$2:$E350,$C446,'BLAST COLDROOM 1'!$A$2:$A350,$A446))</f>
        <v/>
      </c>
      <c r="U446" s="5" t="str">
        <f>IF($A446="","",SUMIFS(#REF!,'BLAST COLDROOM 1'!$C$2:$C350,$B446,'BLAST COLDROOM 1'!$E$2:$E350,$C446,'BLAST COLDROOM 1'!$A$2:$A350,$A446))</f>
        <v/>
      </c>
      <c r="V446" s="5" t="str">
        <f>IF($A446="","",SUMIFS('BLAST COLDROOM 1'!X$2:X350,'BLAST COLDROOM 1'!$C$2:$C350,$B446,'BLAST COLDROOM 1'!$E$2:$E350,$C446,'BLAST COLDROOM 1'!$A$2:$A350,$A446))</f>
        <v/>
      </c>
      <c r="W446" s="5" t="str">
        <f>IF($A446="","",SUMIFS('BLAST COLDROOM 1'!Y$2:Y350,'BLAST COLDROOM 1'!$C$2:$C350,$B446,'BLAST COLDROOM 1'!$E$2:$E350,$C446,'BLAST COLDROOM 1'!$A$2:$A350,$A446))</f>
        <v/>
      </c>
      <c r="X446" s="5" t="str">
        <f>IF($A446="","",SUMIFS('BLAST COLDROOM 1'!Z$2:Z350,'BLAST COLDROOM 1'!$C$2:$C350,$B446,'BLAST COLDROOM 1'!$E$2:$E350,$C446,'BLAST COLDROOM 1'!$A$2:$A350,$A446))</f>
        <v/>
      </c>
      <c r="Y446" s="5" t="str">
        <f>IF($A446="","",SUMIFS('BLAST COLDROOM 1'!AA$2:AA350,'BLAST COLDROOM 1'!$C$2:$C350,$B446,'BLAST COLDROOM 1'!$E$2:$E350,$C446,'BLAST COLDROOM 1'!$A$2:$A350,$A446))</f>
        <v/>
      </c>
      <c r="Z446" s="5" t="str">
        <f>IF($A446="","",SUMIFS('BLAST COLDROOM 1'!AB$2:AB350,'BLAST COLDROOM 1'!$C$2:$C350,$B446,'BLAST COLDROOM 1'!$E$2:$E350,$C446,'BLAST COLDROOM 1'!$A$2:$A350,$A446))</f>
        <v/>
      </c>
      <c r="AA446" s="5" t="str">
        <f>IF($A446="","",SUMIFS('BLAST COLDROOM 1'!AC$2:AC350,'BLAST COLDROOM 1'!$C$2:$C350,$B446,'BLAST COLDROOM 1'!$E$2:$E350,$C446,'BLAST COLDROOM 1'!$A$2:$A350,$A446))</f>
        <v/>
      </c>
      <c r="AB446" s="5" t="str">
        <f>IF($A446="","",SUMIFS('BLAST COLDROOM 1'!AD$2:AD350,'BLAST COLDROOM 1'!$C$2:$C350,$B446,'BLAST COLDROOM 1'!$E$2:$E350,$C446,'BLAST COLDROOM 1'!$A$2:$A350,$A446))</f>
        <v/>
      </c>
      <c r="AC446" s="5" t="str">
        <f>IF($A446="","",SUMIFS('BLAST COLDROOM 1'!AE$2:AE350,'BLAST COLDROOM 1'!$C$2:$C350,$B446,'BLAST COLDROOM 1'!$E$2:$E350,$C446,'BLAST COLDROOM 1'!$A$2:$A350,$A446))</f>
        <v/>
      </c>
      <c r="AD446" s="5" t="str">
        <f>IF($A446="","",SUMIFS('BLAST COLDROOM 1'!AF$2:AF350,'BLAST COLDROOM 1'!$C$2:$C350,$B446,'BLAST COLDROOM 1'!$E$2:$E350,$C446,'BLAST COLDROOM 1'!$A$2:$A350,$A446))</f>
        <v/>
      </c>
      <c r="AE446" s="5" t="str">
        <f>IF($A446="","",SUMIFS('BLAST COLDROOM 1'!AG$2:AG350,'BLAST COLDROOM 1'!$C$2:$C350,$B446,'BLAST COLDROOM 1'!$E$2:$E350,$C446,'BLAST COLDROOM 1'!$A$2:$A350,$A446))</f>
        <v/>
      </c>
      <c r="AF446" s="5" t="str">
        <f>IF($A446="","",SUMIFS('BLAST COLDROOM 1'!AH$2:AH350,'BLAST COLDROOM 1'!$C$2:$C350,$B446,'BLAST COLDROOM 1'!$E$2:$E350,$C446,'BLAST COLDROOM 1'!$A$2:$A350,$A446))</f>
        <v/>
      </c>
      <c r="AG446" s="5" t="str">
        <f>IF($A446="","",SUMIFS('BLAST COLDROOM 1'!AI$2:AI350,'BLAST COLDROOM 1'!$C$2:$C350,$B446,'BLAST COLDROOM 1'!$E$2:$E350,$C446,'BLAST COLDROOM 1'!$A$2:$A350,$A446))</f>
        <v/>
      </c>
      <c r="AH446" s="5" t="str">
        <f>IF($A446="","",SUMIFS('BLAST COLDROOM 1'!AJ$2:AJ350,'BLAST COLDROOM 1'!$C$2:$C350,$B446,'BLAST COLDROOM 1'!$E$2:$E350,$C446,'BLAST COLDROOM 1'!$A$2:$A350,$A446))</f>
        <v/>
      </c>
      <c r="AI446" s="5" t="str">
        <f>IF($A446="","",SUMIFS('BLAST COLDROOM 1'!AK$2:AK350,'BLAST COLDROOM 1'!$C$2:$C350,$B446,'BLAST COLDROOM 1'!$E$2:$E350,$C446,'BLAST COLDROOM 1'!$A$2:$A350,$A446))</f>
        <v/>
      </c>
      <c r="AJ446" s="5" t="str">
        <f>IF($A446="","",SUMIFS('BLAST COLDROOM 1'!AL$2:AL350,'BLAST COLDROOM 1'!$C$2:$C350,$B446,'BLAST COLDROOM 1'!$E$2:$E350,$C446,'BLAST COLDROOM 1'!$A$2:$A350,$A446))</f>
        <v/>
      </c>
    </row>
    <row r="447" ht="15.75" customHeight="1">
      <c r="A447" s="17"/>
      <c r="B447" s="5"/>
      <c r="C447" s="5"/>
      <c r="D447" s="5" t="str">
        <f>IF($A447="","",SUMIFS('BLAST COLDROOM 1'!F$2:F350,'BLAST COLDROOM 1'!$C$2:$C350,$B447,'BLAST COLDROOM 1'!$E$2:$E350,$C447,'BLAST COLDROOM 1'!$A$2:$A350,$A447))</f>
        <v/>
      </c>
      <c r="E447" s="5" t="str">
        <f>IF($A447="","",SUMIFS('BLAST COLDROOM 1'!G$2:G350,'BLAST COLDROOM 1'!$C$2:$C350,$B447,'BLAST COLDROOM 1'!$E$2:$E350,$C447,'BLAST COLDROOM 1'!$A$2:$A350,$A447))</f>
        <v/>
      </c>
      <c r="F447" s="5" t="str">
        <f>IF($A447="","",SUMIFS('BLAST COLDROOM 1'!H$2:H350,'BLAST COLDROOM 1'!$C$2:$C350,$B447,'BLAST COLDROOM 1'!$E$2:$E350,$C447,'BLAST COLDROOM 1'!$A$2:$A350,$A447))</f>
        <v/>
      </c>
      <c r="G447" s="5" t="str">
        <f>IF($A447="","",SUMIFS('BLAST COLDROOM 1'!I$2:I350,'BLAST COLDROOM 1'!$C$2:$C350,$B447,'BLAST COLDROOM 1'!$E$2:$E350,$C447,'BLAST COLDROOM 1'!$A$2:$A350,$A447))</f>
        <v/>
      </c>
      <c r="H447" s="5" t="str">
        <f>IF($A447="","",SUMIFS('BLAST COLDROOM 1'!J$2:J350,'BLAST COLDROOM 1'!$C$2:$C350,$B447,'BLAST COLDROOM 1'!$E$2:$E350,$C447,'BLAST COLDROOM 1'!$A$2:$A350,$A447))</f>
        <v/>
      </c>
      <c r="I447" s="5" t="str">
        <f>IF($A447="","",SUMIFS('BLAST COLDROOM 1'!K$2:K350,'BLAST COLDROOM 1'!$C$2:$C350,$B447,'BLAST COLDROOM 1'!$E$2:$E350,$C447,'BLAST COLDROOM 1'!$A$2:$A350,$A447))</f>
        <v/>
      </c>
      <c r="J447" s="5" t="str">
        <f>IF($A447="","",SUMIFS(#REF!,'BLAST COLDROOM 1'!$C$2:$C350,$B447,'BLAST COLDROOM 1'!$E$2:$E350,$C447,'BLAST COLDROOM 1'!$A$2:$A350,$A447))</f>
        <v/>
      </c>
      <c r="K447" s="5" t="str">
        <f>IF($A447="","",SUMIFS('BLAST COLDROOM 1'!M$2:M350,'BLAST COLDROOM 1'!$C$2:$C350,$B447,'BLAST COLDROOM 1'!$E$2:$E350,$C447,'BLAST COLDROOM 1'!$A$2:$A350,$A447))</f>
        <v/>
      </c>
      <c r="L447" s="5" t="str">
        <f>IF($A447="","",SUMIFS('BLAST COLDROOM 1'!N$2:N350,'BLAST COLDROOM 1'!$C$2:$C350,$B447,'BLAST COLDROOM 1'!$E$2:$E350,$C447,'BLAST COLDROOM 1'!$A$2:$A350,$A447))</f>
        <v/>
      </c>
      <c r="M447" s="5" t="str">
        <f>IF($A447="","",SUMIFS('BLAST COLDROOM 1'!O$2:O350,'BLAST COLDROOM 1'!$C$2:$C350,$B447,'BLAST COLDROOM 1'!$E$2:$E350,$C447,'BLAST COLDROOM 1'!$A$2:$A350,$A447))</f>
        <v/>
      </c>
      <c r="N447" s="5" t="str">
        <f>IF($A447="","",SUMIFS('BLAST COLDROOM 1'!P$2:P350,'BLAST COLDROOM 1'!$C$2:$C350,$B447,'BLAST COLDROOM 1'!$E$2:$E350,$C447,'BLAST COLDROOM 1'!$A$2:$A350,$A447))</f>
        <v/>
      </c>
      <c r="O447" s="5" t="str">
        <f>IF($A447="","",SUMIFS('BLAST COLDROOM 1'!Q$2:Q350,'BLAST COLDROOM 1'!$C$2:$C350,$B447,'BLAST COLDROOM 1'!$E$2:$E350,$C447,'BLAST COLDROOM 1'!$A$2:$A350,$A447))</f>
        <v/>
      </c>
      <c r="P447" s="5" t="str">
        <f>IF($A447="","",SUMIFS('BLAST COLDROOM 1'!R$2:R350,'BLAST COLDROOM 1'!$C$2:$C350,$B447,'BLAST COLDROOM 1'!$E$2:$E350,$C447,'BLAST COLDROOM 1'!$A$2:$A350,$A447))</f>
        <v/>
      </c>
      <c r="Q447" s="5" t="str">
        <f>IF($A447="","",SUMIFS('BLAST COLDROOM 1'!S$2:S350,'BLAST COLDROOM 1'!$C$2:$C350,$B447,'BLAST COLDROOM 1'!$E$2:$E350,$C447,'BLAST COLDROOM 1'!$A$2:$A350,$A447))</f>
        <v/>
      </c>
      <c r="R447" s="5" t="str">
        <f>IF($A447="","",SUMIFS('BLAST COLDROOM 1'!T$2:T350,'BLAST COLDROOM 1'!$C$2:$C350,$B447,'BLAST COLDROOM 1'!$E$2:$E350,$C447,'BLAST COLDROOM 1'!$A$2:$A350,$A447))</f>
        <v/>
      </c>
      <c r="S447" s="5" t="str">
        <f>IF($A447="","",SUMIFS('BLAST COLDROOM 1'!U$2:U350,'BLAST COLDROOM 1'!$C$2:$C350,$B447,'BLAST COLDROOM 1'!$E$2:$E350,$C447,'BLAST COLDROOM 1'!$A$2:$A350,$A447))</f>
        <v/>
      </c>
      <c r="T447" s="5" t="str">
        <f>IF($A447="","",SUMIFS('BLAST COLDROOM 1'!V$2:V350,'BLAST COLDROOM 1'!$C$2:$C350,$B447,'BLAST COLDROOM 1'!$E$2:$E350,$C447,'BLAST COLDROOM 1'!$A$2:$A350,$A447))</f>
        <v/>
      </c>
      <c r="U447" s="5" t="str">
        <f>IF($A447="","",SUMIFS(#REF!,'BLAST COLDROOM 1'!$C$2:$C350,$B447,'BLAST COLDROOM 1'!$E$2:$E350,$C447,'BLAST COLDROOM 1'!$A$2:$A350,$A447))</f>
        <v/>
      </c>
      <c r="V447" s="5" t="str">
        <f>IF($A447="","",SUMIFS('BLAST COLDROOM 1'!X$2:X350,'BLAST COLDROOM 1'!$C$2:$C350,$B447,'BLAST COLDROOM 1'!$E$2:$E350,$C447,'BLAST COLDROOM 1'!$A$2:$A350,$A447))</f>
        <v/>
      </c>
      <c r="W447" s="5" t="str">
        <f>IF($A447="","",SUMIFS('BLAST COLDROOM 1'!Y$2:Y350,'BLAST COLDROOM 1'!$C$2:$C350,$B447,'BLAST COLDROOM 1'!$E$2:$E350,$C447,'BLAST COLDROOM 1'!$A$2:$A350,$A447))</f>
        <v/>
      </c>
      <c r="X447" s="5" t="str">
        <f>IF($A447="","",SUMIFS('BLAST COLDROOM 1'!Z$2:Z350,'BLAST COLDROOM 1'!$C$2:$C350,$B447,'BLAST COLDROOM 1'!$E$2:$E350,$C447,'BLAST COLDROOM 1'!$A$2:$A350,$A447))</f>
        <v/>
      </c>
      <c r="Y447" s="5" t="str">
        <f>IF($A447="","",SUMIFS('BLAST COLDROOM 1'!AA$2:AA350,'BLAST COLDROOM 1'!$C$2:$C350,$B447,'BLAST COLDROOM 1'!$E$2:$E350,$C447,'BLAST COLDROOM 1'!$A$2:$A350,$A447))</f>
        <v/>
      </c>
      <c r="Z447" s="5" t="str">
        <f>IF($A447="","",SUMIFS('BLAST COLDROOM 1'!AB$2:AB350,'BLAST COLDROOM 1'!$C$2:$C350,$B447,'BLAST COLDROOM 1'!$E$2:$E350,$C447,'BLAST COLDROOM 1'!$A$2:$A350,$A447))</f>
        <v/>
      </c>
      <c r="AA447" s="5" t="str">
        <f>IF($A447="","",SUMIFS('BLAST COLDROOM 1'!AC$2:AC350,'BLAST COLDROOM 1'!$C$2:$C350,$B447,'BLAST COLDROOM 1'!$E$2:$E350,$C447,'BLAST COLDROOM 1'!$A$2:$A350,$A447))</f>
        <v/>
      </c>
      <c r="AB447" s="5" t="str">
        <f>IF($A447="","",SUMIFS('BLAST COLDROOM 1'!AD$2:AD350,'BLAST COLDROOM 1'!$C$2:$C350,$B447,'BLAST COLDROOM 1'!$E$2:$E350,$C447,'BLAST COLDROOM 1'!$A$2:$A350,$A447))</f>
        <v/>
      </c>
      <c r="AC447" s="5" t="str">
        <f>IF($A447="","",SUMIFS('BLAST COLDROOM 1'!AE$2:AE350,'BLAST COLDROOM 1'!$C$2:$C350,$B447,'BLAST COLDROOM 1'!$E$2:$E350,$C447,'BLAST COLDROOM 1'!$A$2:$A350,$A447))</f>
        <v/>
      </c>
      <c r="AD447" s="5" t="str">
        <f>IF($A447="","",SUMIFS('BLAST COLDROOM 1'!AF$2:AF350,'BLAST COLDROOM 1'!$C$2:$C350,$B447,'BLAST COLDROOM 1'!$E$2:$E350,$C447,'BLAST COLDROOM 1'!$A$2:$A350,$A447))</f>
        <v/>
      </c>
      <c r="AE447" s="5" t="str">
        <f>IF($A447="","",SUMIFS('BLAST COLDROOM 1'!AG$2:AG350,'BLAST COLDROOM 1'!$C$2:$C350,$B447,'BLAST COLDROOM 1'!$E$2:$E350,$C447,'BLAST COLDROOM 1'!$A$2:$A350,$A447))</f>
        <v/>
      </c>
      <c r="AF447" s="5" t="str">
        <f>IF($A447="","",SUMIFS('BLAST COLDROOM 1'!AH$2:AH350,'BLAST COLDROOM 1'!$C$2:$C350,$B447,'BLAST COLDROOM 1'!$E$2:$E350,$C447,'BLAST COLDROOM 1'!$A$2:$A350,$A447))</f>
        <v/>
      </c>
      <c r="AG447" s="5" t="str">
        <f>IF($A447="","",SUMIFS('BLAST COLDROOM 1'!AI$2:AI350,'BLAST COLDROOM 1'!$C$2:$C350,$B447,'BLAST COLDROOM 1'!$E$2:$E350,$C447,'BLAST COLDROOM 1'!$A$2:$A350,$A447))</f>
        <v/>
      </c>
      <c r="AH447" s="5" t="str">
        <f>IF($A447="","",SUMIFS('BLAST COLDROOM 1'!AJ$2:AJ350,'BLAST COLDROOM 1'!$C$2:$C350,$B447,'BLAST COLDROOM 1'!$E$2:$E350,$C447,'BLAST COLDROOM 1'!$A$2:$A350,$A447))</f>
        <v/>
      </c>
      <c r="AI447" s="5" t="str">
        <f>IF($A447="","",SUMIFS('BLAST COLDROOM 1'!AK$2:AK350,'BLAST COLDROOM 1'!$C$2:$C350,$B447,'BLAST COLDROOM 1'!$E$2:$E350,$C447,'BLAST COLDROOM 1'!$A$2:$A350,$A447))</f>
        <v/>
      </c>
      <c r="AJ447" s="5" t="str">
        <f>IF($A447="","",SUMIFS('BLAST COLDROOM 1'!AL$2:AL350,'BLAST COLDROOM 1'!$C$2:$C350,$B447,'BLAST COLDROOM 1'!$E$2:$E350,$C447,'BLAST COLDROOM 1'!$A$2:$A350,$A447))</f>
        <v/>
      </c>
    </row>
    <row r="448" ht="15.75" customHeight="1">
      <c r="A448" s="17"/>
      <c r="B448" s="5"/>
      <c r="C448" s="5"/>
      <c r="D448" s="5" t="str">
        <f>IF($A448="","",SUMIFS('BLAST COLDROOM 1'!F$2:F350,'BLAST COLDROOM 1'!$C$2:$C350,$B448,'BLAST COLDROOM 1'!$E$2:$E350,$C448,'BLAST COLDROOM 1'!$A$2:$A350,$A448))</f>
        <v/>
      </c>
      <c r="E448" s="5" t="str">
        <f>IF($A448="","",SUMIFS('BLAST COLDROOM 1'!G$2:G350,'BLAST COLDROOM 1'!$C$2:$C350,$B448,'BLAST COLDROOM 1'!$E$2:$E350,$C448,'BLAST COLDROOM 1'!$A$2:$A350,$A448))</f>
        <v/>
      </c>
      <c r="F448" s="5" t="str">
        <f>IF($A448="","",SUMIFS('BLAST COLDROOM 1'!H$2:H350,'BLAST COLDROOM 1'!$C$2:$C350,$B448,'BLAST COLDROOM 1'!$E$2:$E350,$C448,'BLAST COLDROOM 1'!$A$2:$A350,$A448))</f>
        <v/>
      </c>
      <c r="G448" s="5" t="str">
        <f>IF($A448="","",SUMIFS('BLAST COLDROOM 1'!I$2:I350,'BLAST COLDROOM 1'!$C$2:$C350,$B448,'BLAST COLDROOM 1'!$E$2:$E350,$C448,'BLAST COLDROOM 1'!$A$2:$A350,$A448))</f>
        <v/>
      </c>
      <c r="H448" s="5" t="str">
        <f>IF($A448="","",SUMIFS('BLAST COLDROOM 1'!J$2:J350,'BLAST COLDROOM 1'!$C$2:$C350,$B448,'BLAST COLDROOM 1'!$E$2:$E350,$C448,'BLAST COLDROOM 1'!$A$2:$A350,$A448))</f>
        <v/>
      </c>
      <c r="I448" s="5" t="str">
        <f>IF($A448="","",SUMIFS('BLAST COLDROOM 1'!K$2:K350,'BLAST COLDROOM 1'!$C$2:$C350,$B448,'BLAST COLDROOM 1'!$E$2:$E350,$C448,'BLAST COLDROOM 1'!$A$2:$A350,$A448))</f>
        <v/>
      </c>
      <c r="J448" s="5" t="str">
        <f>IF($A448="","",SUMIFS(#REF!,'BLAST COLDROOM 1'!$C$2:$C350,$B448,'BLAST COLDROOM 1'!$E$2:$E350,$C448,'BLAST COLDROOM 1'!$A$2:$A350,$A448))</f>
        <v/>
      </c>
      <c r="K448" s="5" t="str">
        <f>IF($A448="","",SUMIFS('BLAST COLDROOM 1'!M$2:M350,'BLAST COLDROOM 1'!$C$2:$C350,$B448,'BLAST COLDROOM 1'!$E$2:$E350,$C448,'BLAST COLDROOM 1'!$A$2:$A350,$A448))</f>
        <v/>
      </c>
      <c r="L448" s="5" t="str">
        <f>IF($A448="","",SUMIFS('BLAST COLDROOM 1'!N$2:N350,'BLAST COLDROOM 1'!$C$2:$C350,$B448,'BLAST COLDROOM 1'!$E$2:$E350,$C448,'BLAST COLDROOM 1'!$A$2:$A350,$A448))</f>
        <v/>
      </c>
      <c r="M448" s="5" t="str">
        <f>IF($A448="","",SUMIFS('BLAST COLDROOM 1'!O$2:O350,'BLAST COLDROOM 1'!$C$2:$C350,$B448,'BLAST COLDROOM 1'!$E$2:$E350,$C448,'BLAST COLDROOM 1'!$A$2:$A350,$A448))</f>
        <v/>
      </c>
      <c r="N448" s="5" t="str">
        <f>IF($A448="","",SUMIFS('BLAST COLDROOM 1'!P$2:P350,'BLAST COLDROOM 1'!$C$2:$C350,$B448,'BLAST COLDROOM 1'!$E$2:$E350,$C448,'BLAST COLDROOM 1'!$A$2:$A350,$A448))</f>
        <v/>
      </c>
      <c r="O448" s="5" t="str">
        <f>IF($A448="","",SUMIFS('BLAST COLDROOM 1'!Q$2:Q350,'BLAST COLDROOM 1'!$C$2:$C350,$B448,'BLAST COLDROOM 1'!$E$2:$E350,$C448,'BLAST COLDROOM 1'!$A$2:$A350,$A448))</f>
        <v/>
      </c>
      <c r="P448" s="5" t="str">
        <f>IF($A448="","",SUMIFS('BLAST COLDROOM 1'!R$2:R350,'BLAST COLDROOM 1'!$C$2:$C350,$B448,'BLAST COLDROOM 1'!$E$2:$E350,$C448,'BLAST COLDROOM 1'!$A$2:$A350,$A448))</f>
        <v/>
      </c>
      <c r="Q448" s="5" t="str">
        <f>IF($A448="","",SUMIFS('BLAST COLDROOM 1'!S$2:S350,'BLAST COLDROOM 1'!$C$2:$C350,$B448,'BLAST COLDROOM 1'!$E$2:$E350,$C448,'BLAST COLDROOM 1'!$A$2:$A350,$A448))</f>
        <v/>
      </c>
      <c r="R448" s="5" t="str">
        <f>IF($A448="","",SUMIFS('BLAST COLDROOM 1'!T$2:T350,'BLAST COLDROOM 1'!$C$2:$C350,$B448,'BLAST COLDROOM 1'!$E$2:$E350,$C448,'BLAST COLDROOM 1'!$A$2:$A350,$A448))</f>
        <v/>
      </c>
      <c r="S448" s="5" t="str">
        <f>IF($A448="","",SUMIFS('BLAST COLDROOM 1'!U$2:U350,'BLAST COLDROOM 1'!$C$2:$C350,$B448,'BLAST COLDROOM 1'!$E$2:$E350,$C448,'BLAST COLDROOM 1'!$A$2:$A350,$A448))</f>
        <v/>
      </c>
      <c r="T448" s="5" t="str">
        <f>IF($A448="","",SUMIFS('BLAST COLDROOM 1'!V$2:V350,'BLAST COLDROOM 1'!$C$2:$C350,$B448,'BLAST COLDROOM 1'!$E$2:$E350,$C448,'BLAST COLDROOM 1'!$A$2:$A350,$A448))</f>
        <v/>
      </c>
      <c r="U448" s="5" t="str">
        <f>IF($A448="","",SUMIFS(#REF!,'BLAST COLDROOM 1'!$C$2:$C350,$B448,'BLAST COLDROOM 1'!$E$2:$E350,$C448,'BLAST COLDROOM 1'!$A$2:$A350,$A448))</f>
        <v/>
      </c>
      <c r="V448" s="5" t="str">
        <f>IF($A448="","",SUMIFS('BLAST COLDROOM 1'!X$2:X350,'BLAST COLDROOM 1'!$C$2:$C350,$B448,'BLAST COLDROOM 1'!$E$2:$E350,$C448,'BLAST COLDROOM 1'!$A$2:$A350,$A448))</f>
        <v/>
      </c>
      <c r="W448" s="5" t="str">
        <f>IF($A448="","",SUMIFS('BLAST COLDROOM 1'!Y$2:Y350,'BLAST COLDROOM 1'!$C$2:$C350,$B448,'BLAST COLDROOM 1'!$E$2:$E350,$C448,'BLAST COLDROOM 1'!$A$2:$A350,$A448))</f>
        <v/>
      </c>
      <c r="X448" s="5" t="str">
        <f>IF($A448="","",SUMIFS('BLAST COLDROOM 1'!Z$2:Z350,'BLAST COLDROOM 1'!$C$2:$C350,$B448,'BLAST COLDROOM 1'!$E$2:$E350,$C448,'BLAST COLDROOM 1'!$A$2:$A350,$A448))</f>
        <v/>
      </c>
      <c r="Y448" s="5" t="str">
        <f>IF($A448="","",SUMIFS('BLAST COLDROOM 1'!AA$2:AA350,'BLAST COLDROOM 1'!$C$2:$C350,$B448,'BLAST COLDROOM 1'!$E$2:$E350,$C448,'BLAST COLDROOM 1'!$A$2:$A350,$A448))</f>
        <v/>
      </c>
      <c r="Z448" s="5" t="str">
        <f>IF($A448="","",SUMIFS('BLAST COLDROOM 1'!AB$2:AB350,'BLAST COLDROOM 1'!$C$2:$C350,$B448,'BLAST COLDROOM 1'!$E$2:$E350,$C448,'BLAST COLDROOM 1'!$A$2:$A350,$A448))</f>
        <v/>
      </c>
      <c r="AA448" s="5" t="str">
        <f>IF($A448="","",SUMIFS('BLAST COLDROOM 1'!AC$2:AC350,'BLAST COLDROOM 1'!$C$2:$C350,$B448,'BLAST COLDROOM 1'!$E$2:$E350,$C448,'BLAST COLDROOM 1'!$A$2:$A350,$A448))</f>
        <v/>
      </c>
      <c r="AB448" s="5" t="str">
        <f>IF($A448="","",SUMIFS('BLAST COLDROOM 1'!AD$2:AD350,'BLAST COLDROOM 1'!$C$2:$C350,$B448,'BLAST COLDROOM 1'!$E$2:$E350,$C448,'BLAST COLDROOM 1'!$A$2:$A350,$A448))</f>
        <v/>
      </c>
      <c r="AC448" s="5" t="str">
        <f>IF($A448="","",SUMIFS('BLAST COLDROOM 1'!AE$2:AE350,'BLAST COLDROOM 1'!$C$2:$C350,$B448,'BLAST COLDROOM 1'!$E$2:$E350,$C448,'BLAST COLDROOM 1'!$A$2:$A350,$A448))</f>
        <v/>
      </c>
      <c r="AD448" s="5" t="str">
        <f>IF($A448="","",SUMIFS('BLAST COLDROOM 1'!AF$2:AF350,'BLAST COLDROOM 1'!$C$2:$C350,$B448,'BLAST COLDROOM 1'!$E$2:$E350,$C448,'BLAST COLDROOM 1'!$A$2:$A350,$A448))</f>
        <v/>
      </c>
      <c r="AE448" s="5" t="str">
        <f>IF($A448="","",SUMIFS('BLAST COLDROOM 1'!AG$2:AG350,'BLAST COLDROOM 1'!$C$2:$C350,$B448,'BLAST COLDROOM 1'!$E$2:$E350,$C448,'BLAST COLDROOM 1'!$A$2:$A350,$A448))</f>
        <v/>
      </c>
      <c r="AF448" s="5" t="str">
        <f>IF($A448="","",SUMIFS('BLAST COLDROOM 1'!AH$2:AH350,'BLAST COLDROOM 1'!$C$2:$C350,$B448,'BLAST COLDROOM 1'!$E$2:$E350,$C448,'BLAST COLDROOM 1'!$A$2:$A350,$A448))</f>
        <v/>
      </c>
      <c r="AG448" s="5" t="str">
        <f>IF($A448="","",SUMIFS('BLAST COLDROOM 1'!AI$2:AI350,'BLAST COLDROOM 1'!$C$2:$C350,$B448,'BLAST COLDROOM 1'!$E$2:$E350,$C448,'BLAST COLDROOM 1'!$A$2:$A350,$A448))</f>
        <v/>
      </c>
      <c r="AH448" s="5" t="str">
        <f>IF($A448="","",SUMIFS('BLAST COLDROOM 1'!AJ$2:AJ350,'BLAST COLDROOM 1'!$C$2:$C350,$B448,'BLAST COLDROOM 1'!$E$2:$E350,$C448,'BLAST COLDROOM 1'!$A$2:$A350,$A448))</f>
        <v/>
      </c>
      <c r="AI448" s="5" t="str">
        <f>IF($A448="","",SUMIFS('BLAST COLDROOM 1'!AK$2:AK350,'BLAST COLDROOM 1'!$C$2:$C350,$B448,'BLAST COLDROOM 1'!$E$2:$E350,$C448,'BLAST COLDROOM 1'!$A$2:$A350,$A448))</f>
        <v/>
      </c>
      <c r="AJ448" s="5" t="str">
        <f>IF($A448="","",SUMIFS('BLAST COLDROOM 1'!AL$2:AL350,'BLAST COLDROOM 1'!$C$2:$C350,$B448,'BLAST COLDROOM 1'!$E$2:$E350,$C448,'BLAST COLDROOM 1'!$A$2:$A350,$A448))</f>
        <v/>
      </c>
    </row>
    <row r="449" ht="15.75" customHeight="1">
      <c r="A449" s="17"/>
      <c r="B449" s="5"/>
      <c r="C449" s="5"/>
      <c r="D449" s="5" t="str">
        <f>IF($A449="","",SUMIFS('BLAST COLDROOM 1'!F$2:F350,'BLAST COLDROOM 1'!$C$2:$C350,$B449,'BLAST COLDROOM 1'!$E$2:$E350,$C449,'BLAST COLDROOM 1'!$A$2:$A350,$A449))</f>
        <v/>
      </c>
      <c r="E449" s="5" t="str">
        <f>IF($A449="","",SUMIFS('BLAST COLDROOM 1'!G$2:G350,'BLAST COLDROOM 1'!$C$2:$C350,$B449,'BLAST COLDROOM 1'!$E$2:$E350,$C449,'BLAST COLDROOM 1'!$A$2:$A350,$A449))</f>
        <v/>
      </c>
      <c r="F449" s="5" t="str">
        <f>IF($A449="","",SUMIFS('BLAST COLDROOM 1'!H$2:H350,'BLAST COLDROOM 1'!$C$2:$C350,$B449,'BLAST COLDROOM 1'!$E$2:$E350,$C449,'BLAST COLDROOM 1'!$A$2:$A350,$A449))</f>
        <v/>
      </c>
      <c r="G449" s="5" t="str">
        <f>IF($A449="","",SUMIFS('BLAST COLDROOM 1'!I$2:I350,'BLAST COLDROOM 1'!$C$2:$C350,$B449,'BLAST COLDROOM 1'!$E$2:$E350,$C449,'BLAST COLDROOM 1'!$A$2:$A350,$A449))</f>
        <v/>
      </c>
      <c r="H449" s="5" t="str">
        <f>IF($A449="","",SUMIFS('BLAST COLDROOM 1'!J$2:J350,'BLAST COLDROOM 1'!$C$2:$C350,$B449,'BLAST COLDROOM 1'!$E$2:$E350,$C449,'BLAST COLDROOM 1'!$A$2:$A350,$A449))</f>
        <v/>
      </c>
      <c r="I449" s="5" t="str">
        <f>IF($A449="","",SUMIFS('BLAST COLDROOM 1'!K$2:K350,'BLAST COLDROOM 1'!$C$2:$C350,$B449,'BLAST COLDROOM 1'!$E$2:$E350,$C449,'BLAST COLDROOM 1'!$A$2:$A350,$A449))</f>
        <v/>
      </c>
      <c r="J449" s="5" t="str">
        <f>IF($A449="","",SUMIFS(#REF!,'BLAST COLDROOM 1'!$C$2:$C350,$B449,'BLAST COLDROOM 1'!$E$2:$E350,$C449,'BLAST COLDROOM 1'!$A$2:$A350,$A449))</f>
        <v/>
      </c>
      <c r="K449" s="5" t="str">
        <f>IF($A449="","",SUMIFS('BLAST COLDROOM 1'!M$2:M350,'BLAST COLDROOM 1'!$C$2:$C350,$B449,'BLAST COLDROOM 1'!$E$2:$E350,$C449,'BLAST COLDROOM 1'!$A$2:$A350,$A449))</f>
        <v/>
      </c>
      <c r="L449" s="5" t="str">
        <f>IF($A449="","",SUMIFS('BLAST COLDROOM 1'!N$2:N350,'BLAST COLDROOM 1'!$C$2:$C350,$B449,'BLAST COLDROOM 1'!$E$2:$E350,$C449,'BLAST COLDROOM 1'!$A$2:$A350,$A449))</f>
        <v/>
      </c>
      <c r="M449" s="5" t="str">
        <f>IF($A449="","",SUMIFS('BLAST COLDROOM 1'!O$2:O350,'BLAST COLDROOM 1'!$C$2:$C350,$B449,'BLAST COLDROOM 1'!$E$2:$E350,$C449,'BLAST COLDROOM 1'!$A$2:$A350,$A449))</f>
        <v/>
      </c>
      <c r="N449" s="5" t="str">
        <f>IF($A449="","",SUMIFS('BLAST COLDROOM 1'!P$2:P350,'BLAST COLDROOM 1'!$C$2:$C350,$B449,'BLAST COLDROOM 1'!$E$2:$E350,$C449,'BLAST COLDROOM 1'!$A$2:$A350,$A449))</f>
        <v/>
      </c>
      <c r="O449" s="5" t="str">
        <f>IF($A449="","",SUMIFS('BLAST COLDROOM 1'!Q$2:Q350,'BLAST COLDROOM 1'!$C$2:$C350,$B449,'BLAST COLDROOM 1'!$E$2:$E350,$C449,'BLAST COLDROOM 1'!$A$2:$A350,$A449))</f>
        <v/>
      </c>
      <c r="P449" s="5" t="str">
        <f>IF($A449="","",SUMIFS('BLAST COLDROOM 1'!R$2:R350,'BLAST COLDROOM 1'!$C$2:$C350,$B449,'BLAST COLDROOM 1'!$E$2:$E350,$C449,'BLAST COLDROOM 1'!$A$2:$A350,$A449))</f>
        <v/>
      </c>
      <c r="Q449" s="5" t="str">
        <f>IF($A449="","",SUMIFS('BLAST COLDROOM 1'!S$2:S350,'BLAST COLDROOM 1'!$C$2:$C350,$B449,'BLAST COLDROOM 1'!$E$2:$E350,$C449,'BLAST COLDROOM 1'!$A$2:$A350,$A449))</f>
        <v/>
      </c>
      <c r="R449" s="5" t="str">
        <f>IF($A449="","",SUMIFS('BLAST COLDROOM 1'!T$2:T350,'BLAST COLDROOM 1'!$C$2:$C350,$B449,'BLAST COLDROOM 1'!$E$2:$E350,$C449,'BLAST COLDROOM 1'!$A$2:$A350,$A449))</f>
        <v/>
      </c>
      <c r="S449" s="5" t="str">
        <f>IF($A449="","",SUMIFS('BLAST COLDROOM 1'!U$2:U350,'BLAST COLDROOM 1'!$C$2:$C350,$B449,'BLAST COLDROOM 1'!$E$2:$E350,$C449,'BLAST COLDROOM 1'!$A$2:$A350,$A449))</f>
        <v/>
      </c>
      <c r="T449" s="5" t="str">
        <f>IF($A449="","",SUMIFS('BLAST COLDROOM 1'!V$2:V350,'BLAST COLDROOM 1'!$C$2:$C350,$B449,'BLAST COLDROOM 1'!$E$2:$E350,$C449,'BLAST COLDROOM 1'!$A$2:$A350,$A449))</f>
        <v/>
      </c>
      <c r="U449" s="5" t="str">
        <f>IF($A449="","",SUMIFS(#REF!,'BLAST COLDROOM 1'!$C$2:$C350,$B449,'BLAST COLDROOM 1'!$E$2:$E350,$C449,'BLAST COLDROOM 1'!$A$2:$A350,$A449))</f>
        <v/>
      </c>
      <c r="V449" s="5" t="str">
        <f>IF($A449="","",SUMIFS('BLAST COLDROOM 1'!X$2:X350,'BLAST COLDROOM 1'!$C$2:$C350,$B449,'BLAST COLDROOM 1'!$E$2:$E350,$C449,'BLAST COLDROOM 1'!$A$2:$A350,$A449))</f>
        <v/>
      </c>
      <c r="W449" s="5" t="str">
        <f>IF($A449="","",SUMIFS('BLAST COLDROOM 1'!Y$2:Y350,'BLAST COLDROOM 1'!$C$2:$C350,$B449,'BLAST COLDROOM 1'!$E$2:$E350,$C449,'BLAST COLDROOM 1'!$A$2:$A350,$A449))</f>
        <v/>
      </c>
      <c r="X449" s="5" t="str">
        <f>IF($A449="","",SUMIFS('BLAST COLDROOM 1'!Z$2:Z350,'BLAST COLDROOM 1'!$C$2:$C350,$B449,'BLAST COLDROOM 1'!$E$2:$E350,$C449,'BLAST COLDROOM 1'!$A$2:$A350,$A449))</f>
        <v/>
      </c>
      <c r="Y449" s="5" t="str">
        <f>IF($A449="","",SUMIFS('BLAST COLDROOM 1'!AA$2:AA350,'BLAST COLDROOM 1'!$C$2:$C350,$B449,'BLAST COLDROOM 1'!$E$2:$E350,$C449,'BLAST COLDROOM 1'!$A$2:$A350,$A449))</f>
        <v/>
      </c>
      <c r="Z449" s="5" t="str">
        <f>IF($A449="","",SUMIFS('BLAST COLDROOM 1'!AB$2:AB350,'BLAST COLDROOM 1'!$C$2:$C350,$B449,'BLAST COLDROOM 1'!$E$2:$E350,$C449,'BLAST COLDROOM 1'!$A$2:$A350,$A449))</f>
        <v/>
      </c>
      <c r="AA449" s="5" t="str">
        <f>IF($A449="","",SUMIFS('BLAST COLDROOM 1'!AC$2:AC350,'BLAST COLDROOM 1'!$C$2:$C350,$B449,'BLAST COLDROOM 1'!$E$2:$E350,$C449,'BLAST COLDROOM 1'!$A$2:$A350,$A449))</f>
        <v/>
      </c>
      <c r="AB449" s="5" t="str">
        <f>IF($A449="","",SUMIFS('BLAST COLDROOM 1'!AD$2:AD350,'BLAST COLDROOM 1'!$C$2:$C350,$B449,'BLAST COLDROOM 1'!$E$2:$E350,$C449,'BLAST COLDROOM 1'!$A$2:$A350,$A449))</f>
        <v/>
      </c>
      <c r="AC449" s="5" t="str">
        <f>IF($A449="","",SUMIFS('BLAST COLDROOM 1'!AE$2:AE350,'BLAST COLDROOM 1'!$C$2:$C350,$B449,'BLAST COLDROOM 1'!$E$2:$E350,$C449,'BLAST COLDROOM 1'!$A$2:$A350,$A449))</f>
        <v/>
      </c>
      <c r="AD449" s="5" t="str">
        <f>IF($A449="","",SUMIFS('BLAST COLDROOM 1'!AF$2:AF350,'BLAST COLDROOM 1'!$C$2:$C350,$B449,'BLAST COLDROOM 1'!$E$2:$E350,$C449,'BLAST COLDROOM 1'!$A$2:$A350,$A449))</f>
        <v/>
      </c>
      <c r="AE449" s="5" t="str">
        <f>IF($A449="","",SUMIFS('BLAST COLDROOM 1'!AG$2:AG350,'BLAST COLDROOM 1'!$C$2:$C350,$B449,'BLAST COLDROOM 1'!$E$2:$E350,$C449,'BLAST COLDROOM 1'!$A$2:$A350,$A449))</f>
        <v/>
      </c>
      <c r="AF449" s="5" t="str">
        <f>IF($A449="","",SUMIFS('BLAST COLDROOM 1'!AH$2:AH350,'BLAST COLDROOM 1'!$C$2:$C350,$B449,'BLAST COLDROOM 1'!$E$2:$E350,$C449,'BLAST COLDROOM 1'!$A$2:$A350,$A449))</f>
        <v/>
      </c>
      <c r="AG449" s="5" t="str">
        <f>IF($A449="","",SUMIFS('BLAST COLDROOM 1'!AI$2:AI350,'BLAST COLDROOM 1'!$C$2:$C350,$B449,'BLAST COLDROOM 1'!$E$2:$E350,$C449,'BLAST COLDROOM 1'!$A$2:$A350,$A449))</f>
        <v/>
      </c>
      <c r="AH449" s="5" t="str">
        <f>IF($A449="","",SUMIFS('BLAST COLDROOM 1'!AJ$2:AJ350,'BLAST COLDROOM 1'!$C$2:$C350,$B449,'BLAST COLDROOM 1'!$E$2:$E350,$C449,'BLAST COLDROOM 1'!$A$2:$A350,$A449))</f>
        <v/>
      </c>
      <c r="AI449" s="5" t="str">
        <f>IF($A449="","",SUMIFS('BLAST COLDROOM 1'!AK$2:AK350,'BLAST COLDROOM 1'!$C$2:$C350,$B449,'BLAST COLDROOM 1'!$E$2:$E350,$C449,'BLAST COLDROOM 1'!$A$2:$A350,$A449))</f>
        <v/>
      </c>
      <c r="AJ449" s="5" t="str">
        <f>IF($A449="","",SUMIFS('BLAST COLDROOM 1'!AL$2:AL350,'BLAST COLDROOM 1'!$C$2:$C350,$B449,'BLAST COLDROOM 1'!$E$2:$E350,$C449,'BLAST COLDROOM 1'!$A$2:$A350,$A449))</f>
        <v/>
      </c>
    </row>
    <row r="450" ht="15.75" customHeight="1">
      <c r="A450" s="17"/>
      <c r="B450" s="5"/>
      <c r="C450" s="5"/>
      <c r="D450" s="5" t="str">
        <f>IF($A450="","",SUMIFS('BLAST COLDROOM 1'!F$2:F350,'BLAST COLDROOM 1'!$C$2:$C350,$B450,'BLAST COLDROOM 1'!$E$2:$E350,$C450,'BLAST COLDROOM 1'!$A$2:$A350,$A450))</f>
        <v/>
      </c>
      <c r="E450" s="5" t="str">
        <f>IF($A450="","",SUMIFS('BLAST COLDROOM 1'!G$2:G350,'BLAST COLDROOM 1'!$C$2:$C350,$B450,'BLAST COLDROOM 1'!$E$2:$E350,$C450,'BLAST COLDROOM 1'!$A$2:$A350,$A450))</f>
        <v/>
      </c>
      <c r="F450" s="5" t="str">
        <f>IF($A450="","",SUMIFS('BLAST COLDROOM 1'!H$2:H350,'BLAST COLDROOM 1'!$C$2:$C350,$B450,'BLAST COLDROOM 1'!$E$2:$E350,$C450,'BLAST COLDROOM 1'!$A$2:$A350,$A450))</f>
        <v/>
      </c>
      <c r="G450" s="5" t="str">
        <f>IF($A450="","",SUMIFS('BLAST COLDROOM 1'!I$2:I350,'BLAST COLDROOM 1'!$C$2:$C350,$B450,'BLAST COLDROOM 1'!$E$2:$E350,$C450,'BLAST COLDROOM 1'!$A$2:$A350,$A450))</f>
        <v/>
      </c>
      <c r="H450" s="5" t="str">
        <f>IF($A450="","",SUMIFS('BLAST COLDROOM 1'!J$2:J350,'BLAST COLDROOM 1'!$C$2:$C350,$B450,'BLAST COLDROOM 1'!$E$2:$E350,$C450,'BLAST COLDROOM 1'!$A$2:$A350,$A450))</f>
        <v/>
      </c>
      <c r="I450" s="5" t="str">
        <f>IF($A450="","",SUMIFS('BLAST COLDROOM 1'!K$2:K350,'BLAST COLDROOM 1'!$C$2:$C350,$B450,'BLAST COLDROOM 1'!$E$2:$E350,$C450,'BLAST COLDROOM 1'!$A$2:$A350,$A450))</f>
        <v/>
      </c>
      <c r="J450" s="5" t="str">
        <f>IF($A450="","",SUMIFS(#REF!,'BLAST COLDROOM 1'!$C$2:$C350,$B450,'BLAST COLDROOM 1'!$E$2:$E350,$C450,'BLAST COLDROOM 1'!$A$2:$A350,$A450))</f>
        <v/>
      </c>
      <c r="K450" s="5" t="str">
        <f>IF($A450="","",SUMIFS('BLAST COLDROOM 1'!M$2:M350,'BLAST COLDROOM 1'!$C$2:$C350,$B450,'BLAST COLDROOM 1'!$E$2:$E350,$C450,'BLAST COLDROOM 1'!$A$2:$A350,$A450))</f>
        <v/>
      </c>
      <c r="L450" s="5" t="str">
        <f>IF($A450="","",SUMIFS('BLAST COLDROOM 1'!N$2:N350,'BLAST COLDROOM 1'!$C$2:$C350,$B450,'BLAST COLDROOM 1'!$E$2:$E350,$C450,'BLAST COLDROOM 1'!$A$2:$A350,$A450))</f>
        <v/>
      </c>
      <c r="M450" s="5" t="str">
        <f>IF($A450="","",SUMIFS('BLAST COLDROOM 1'!O$2:O350,'BLAST COLDROOM 1'!$C$2:$C350,$B450,'BLAST COLDROOM 1'!$E$2:$E350,$C450,'BLAST COLDROOM 1'!$A$2:$A350,$A450))</f>
        <v/>
      </c>
      <c r="N450" s="5" t="str">
        <f>IF($A450="","",SUMIFS('BLAST COLDROOM 1'!P$2:P350,'BLAST COLDROOM 1'!$C$2:$C350,$B450,'BLAST COLDROOM 1'!$E$2:$E350,$C450,'BLAST COLDROOM 1'!$A$2:$A350,$A450))</f>
        <v/>
      </c>
      <c r="O450" s="5" t="str">
        <f>IF($A450="","",SUMIFS('BLAST COLDROOM 1'!Q$2:Q350,'BLAST COLDROOM 1'!$C$2:$C350,$B450,'BLAST COLDROOM 1'!$E$2:$E350,$C450,'BLAST COLDROOM 1'!$A$2:$A350,$A450))</f>
        <v/>
      </c>
      <c r="P450" s="5" t="str">
        <f>IF($A450="","",SUMIFS('BLAST COLDROOM 1'!R$2:R350,'BLAST COLDROOM 1'!$C$2:$C350,$B450,'BLAST COLDROOM 1'!$E$2:$E350,$C450,'BLAST COLDROOM 1'!$A$2:$A350,$A450))</f>
        <v/>
      </c>
      <c r="Q450" s="5" t="str">
        <f>IF($A450="","",SUMIFS('BLAST COLDROOM 1'!S$2:S350,'BLAST COLDROOM 1'!$C$2:$C350,$B450,'BLAST COLDROOM 1'!$E$2:$E350,$C450,'BLAST COLDROOM 1'!$A$2:$A350,$A450))</f>
        <v/>
      </c>
      <c r="R450" s="5" t="str">
        <f>IF($A450="","",SUMIFS('BLAST COLDROOM 1'!T$2:T350,'BLAST COLDROOM 1'!$C$2:$C350,$B450,'BLAST COLDROOM 1'!$E$2:$E350,$C450,'BLAST COLDROOM 1'!$A$2:$A350,$A450))</f>
        <v/>
      </c>
      <c r="S450" s="5" t="str">
        <f>IF($A450="","",SUMIFS('BLAST COLDROOM 1'!U$2:U350,'BLAST COLDROOM 1'!$C$2:$C350,$B450,'BLAST COLDROOM 1'!$E$2:$E350,$C450,'BLAST COLDROOM 1'!$A$2:$A350,$A450))</f>
        <v/>
      </c>
      <c r="T450" s="5" t="str">
        <f>IF($A450="","",SUMIFS('BLAST COLDROOM 1'!V$2:V350,'BLAST COLDROOM 1'!$C$2:$C350,$B450,'BLAST COLDROOM 1'!$E$2:$E350,$C450,'BLAST COLDROOM 1'!$A$2:$A350,$A450))</f>
        <v/>
      </c>
      <c r="U450" s="5" t="str">
        <f>IF($A450="","",SUMIFS(#REF!,'BLAST COLDROOM 1'!$C$2:$C350,$B450,'BLAST COLDROOM 1'!$E$2:$E350,$C450,'BLAST COLDROOM 1'!$A$2:$A350,$A450))</f>
        <v/>
      </c>
      <c r="V450" s="5" t="str">
        <f>IF($A450="","",SUMIFS('BLAST COLDROOM 1'!X$2:X350,'BLAST COLDROOM 1'!$C$2:$C350,$B450,'BLAST COLDROOM 1'!$E$2:$E350,$C450,'BLAST COLDROOM 1'!$A$2:$A350,$A450))</f>
        <v/>
      </c>
      <c r="W450" s="5" t="str">
        <f>IF($A450="","",SUMIFS('BLAST COLDROOM 1'!Y$2:Y350,'BLAST COLDROOM 1'!$C$2:$C350,$B450,'BLAST COLDROOM 1'!$E$2:$E350,$C450,'BLAST COLDROOM 1'!$A$2:$A350,$A450))</f>
        <v/>
      </c>
      <c r="X450" s="5" t="str">
        <f>IF($A450="","",SUMIFS('BLAST COLDROOM 1'!Z$2:Z350,'BLAST COLDROOM 1'!$C$2:$C350,$B450,'BLAST COLDROOM 1'!$E$2:$E350,$C450,'BLAST COLDROOM 1'!$A$2:$A350,$A450))</f>
        <v/>
      </c>
      <c r="Y450" s="5" t="str">
        <f>IF($A450="","",SUMIFS('BLAST COLDROOM 1'!AA$2:AA350,'BLAST COLDROOM 1'!$C$2:$C350,$B450,'BLAST COLDROOM 1'!$E$2:$E350,$C450,'BLAST COLDROOM 1'!$A$2:$A350,$A450))</f>
        <v/>
      </c>
      <c r="Z450" s="5" t="str">
        <f>IF($A450="","",SUMIFS('BLAST COLDROOM 1'!AB$2:AB350,'BLAST COLDROOM 1'!$C$2:$C350,$B450,'BLAST COLDROOM 1'!$E$2:$E350,$C450,'BLAST COLDROOM 1'!$A$2:$A350,$A450))</f>
        <v/>
      </c>
      <c r="AA450" s="5" t="str">
        <f>IF($A450="","",SUMIFS('BLAST COLDROOM 1'!AC$2:AC350,'BLAST COLDROOM 1'!$C$2:$C350,$B450,'BLAST COLDROOM 1'!$E$2:$E350,$C450,'BLAST COLDROOM 1'!$A$2:$A350,$A450))</f>
        <v/>
      </c>
      <c r="AB450" s="5" t="str">
        <f>IF($A450="","",SUMIFS('BLAST COLDROOM 1'!AD$2:AD350,'BLAST COLDROOM 1'!$C$2:$C350,$B450,'BLAST COLDROOM 1'!$E$2:$E350,$C450,'BLAST COLDROOM 1'!$A$2:$A350,$A450))</f>
        <v/>
      </c>
      <c r="AC450" s="5" t="str">
        <f>IF($A450="","",SUMIFS('BLAST COLDROOM 1'!AE$2:AE350,'BLAST COLDROOM 1'!$C$2:$C350,$B450,'BLAST COLDROOM 1'!$E$2:$E350,$C450,'BLAST COLDROOM 1'!$A$2:$A350,$A450))</f>
        <v/>
      </c>
      <c r="AD450" s="5" t="str">
        <f>IF($A450="","",SUMIFS('BLAST COLDROOM 1'!AF$2:AF350,'BLAST COLDROOM 1'!$C$2:$C350,$B450,'BLAST COLDROOM 1'!$E$2:$E350,$C450,'BLAST COLDROOM 1'!$A$2:$A350,$A450))</f>
        <v/>
      </c>
      <c r="AE450" s="5" t="str">
        <f>IF($A450="","",SUMIFS('BLAST COLDROOM 1'!AG$2:AG350,'BLAST COLDROOM 1'!$C$2:$C350,$B450,'BLAST COLDROOM 1'!$E$2:$E350,$C450,'BLAST COLDROOM 1'!$A$2:$A350,$A450))</f>
        <v/>
      </c>
      <c r="AF450" s="5" t="str">
        <f>IF($A450="","",SUMIFS('BLAST COLDROOM 1'!AH$2:AH350,'BLAST COLDROOM 1'!$C$2:$C350,$B450,'BLAST COLDROOM 1'!$E$2:$E350,$C450,'BLAST COLDROOM 1'!$A$2:$A350,$A450))</f>
        <v/>
      </c>
      <c r="AG450" s="5" t="str">
        <f>IF($A450="","",SUMIFS('BLAST COLDROOM 1'!AI$2:AI350,'BLAST COLDROOM 1'!$C$2:$C350,$B450,'BLAST COLDROOM 1'!$E$2:$E350,$C450,'BLAST COLDROOM 1'!$A$2:$A350,$A450))</f>
        <v/>
      </c>
      <c r="AH450" s="5" t="str">
        <f>IF($A450="","",SUMIFS('BLAST COLDROOM 1'!AJ$2:AJ350,'BLAST COLDROOM 1'!$C$2:$C350,$B450,'BLAST COLDROOM 1'!$E$2:$E350,$C450,'BLAST COLDROOM 1'!$A$2:$A350,$A450))</f>
        <v/>
      </c>
      <c r="AI450" s="5" t="str">
        <f>IF($A450="","",SUMIFS('BLAST COLDROOM 1'!AK$2:AK350,'BLAST COLDROOM 1'!$C$2:$C350,$B450,'BLAST COLDROOM 1'!$E$2:$E350,$C450,'BLAST COLDROOM 1'!$A$2:$A350,$A450))</f>
        <v/>
      </c>
      <c r="AJ450" s="5" t="str">
        <f>IF($A450="","",SUMIFS('BLAST COLDROOM 1'!AL$2:AL350,'BLAST COLDROOM 1'!$C$2:$C350,$B450,'BLAST COLDROOM 1'!$E$2:$E350,$C450,'BLAST COLDROOM 1'!$A$2:$A350,$A450))</f>
        <v/>
      </c>
    </row>
    <row r="451" ht="15.75" customHeight="1">
      <c r="A451" s="17"/>
      <c r="B451" s="5"/>
      <c r="C451" s="5"/>
      <c r="D451" s="5" t="str">
        <f>IF($A451="","",SUMIFS('BLAST COLDROOM 1'!F$2:F350,'BLAST COLDROOM 1'!$C$2:$C350,$B451,'BLAST COLDROOM 1'!$E$2:$E350,$C451,'BLAST COLDROOM 1'!$A$2:$A350,$A451))</f>
        <v/>
      </c>
      <c r="E451" s="5" t="str">
        <f>IF($A451="","",SUMIFS('BLAST COLDROOM 1'!G$2:G350,'BLAST COLDROOM 1'!$C$2:$C350,$B451,'BLAST COLDROOM 1'!$E$2:$E350,$C451,'BLAST COLDROOM 1'!$A$2:$A350,$A451))</f>
        <v/>
      </c>
      <c r="F451" s="5" t="str">
        <f>IF($A451="","",SUMIFS('BLAST COLDROOM 1'!H$2:H350,'BLAST COLDROOM 1'!$C$2:$C350,$B451,'BLAST COLDROOM 1'!$E$2:$E350,$C451,'BLAST COLDROOM 1'!$A$2:$A350,$A451))</f>
        <v/>
      </c>
      <c r="G451" s="5" t="str">
        <f>IF($A451="","",SUMIFS('BLAST COLDROOM 1'!I$2:I350,'BLAST COLDROOM 1'!$C$2:$C350,$B451,'BLAST COLDROOM 1'!$E$2:$E350,$C451,'BLAST COLDROOM 1'!$A$2:$A350,$A451))</f>
        <v/>
      </c>
      <c r="H451" s="5" t="str">
        <f>IF($A451="","",SUMIFS('BLAST COLDROOM 1'!J$2:J350,'BLAST COLDROOM 1'!$C$2:$C350,$B451,'BLAST COLDROOM 1'!$E$2:$E350,$C451,'BLAST COLDROOM 1'!$A$2:$A350,$A451))</f>
        <v/>
      </c>
      <c r="I451" s="5" t="str">
        <f>IF($A451="","",SUMIFS('BLAST COLDROOM 1'!K$2:K350,'BLAST COLDROOM 1'!$C$2:$C350,$B451,'BLAST COLDROOM 1'!$E$2:$E350,$C451,'BLAST COLDROOM 1'!$A$2:$A350,$A451))</f>
        <v/>
      </c>
      <c r="J451" s="5" t="str">
        <f>IF($A451="","",SUMIFS(#REF!,'BLAST COLDROOM 1'!$C$2:$C350,$B451,'BLAST COLDROOM 1'!$E$2:$E350,$C451,'BLAST COLDROOM 1'!$A$2:$A350,$A451))</f>
        <v/>
      </c>
      <c r="K451" s="5" t="str">
        <f>IF($A451="","",SUMIFS('BLAST COLDROOM 1'!M$2:M350,'BLAST COLDROOM 1'!$C$2:$C350,$B451,'BLAST COLDROOM 1'!$E$2:$E350,$C451,'BLAST COLDROOM 1'!$A$2:$A350,$A451))</f>
        <v/>
      </c>
      <c r="L451" s="5" t="str">
        <f>IF($A451="","",SUMIFS('BLAST COLDROOM 1'!N$2:N350,'BLAST COLDROOM 1'!$C$2:$C350,$B451,'BLAST COLDROOM 1'!$E$2:$E350,$C451,'BLAST COLDROOM 1'!$A$2:$A350,$A451))</f>
        <v/>
      </c>
      <c r="M451" s="5" t="str">
        <f>IF($A451="","",SUMIFS('BLAST COLDROOM 1'!O$2:O350,'BLAST COLDROOM 1'!$C$2:$C350,$B451,'BLAST COLDROOM 1'!$E$2:$E350,$C451,'BLAST COLDROOM 1'!$A$2:$A350,$A451))</f>
        <v/>
      </c>
      <c r="N451" s="5" t="str">
        <f>IF($A451="","",SUMIFS('BLAST COLDROOM 1'!P$2:P350,'BLAST COLDROOM 1'!$C$2:$C350,$B451,'BLAST COLDROOM 1'!$E$2:$E350,$C451,'BLAST COLDROOM 1'!$A$2:$A350,$A451))</f>
        <v/>
      </c>
      <c r="O451" s="5" t="str">
        <f>IF($A451="","",SUMIFS('BLAST COLDROOM 1'!Q$2:Q350,'BLAST COLDROOM 1'!$C$2:$C350,$B451,'BLAST COLDROOM 1'!$E$2:$E350,$C451,'BLAST COLDROOM 1'!$A$2:$A350,$A451))</f>
        <v/>
      </c>
      <c r="P451" s="5" t="str">
        <f>IF($A451="","",SUMIFS('BLAST COLDROOM 1'!R$2:R350,'BLAST COLDROOM 1'!$C$2:$C350,$B451,'BLAST COLDROOM 1'!$E$2:$E350,$C451,'BLAST COLDROOM 1'!$A$2:$A350,$A451))</f>
        <v/>
      </c>
      <c r="Q451" s="5" t="str">
        <f>IF($A451="","",SUMIFS('BLAST COLDROOM 1'!S$2:S350,'BLAST COLDROOM 1'!$C$2:$C350,$B451,'BLAST COLDROOM 1'!$E$2:$E350,$C451,'BLAST COLDROOM 1'!$A$2:$A350,$A451))</f>
        <v/>
      </c>
      <c r="R451" s="5" t="str">
        <f>IF($A451="","",SUMIFS('BLAST COLDROOM 1'!T$2:T350,'BLAST COLDROOM 1'!$C$2:$C350,$B451,'BLAST COLDROOM 1'!$E$2:$E350,$C451,'BLAST COLDROOM 1'!$A$2:$A350,$A451))</f>
        <v/>
      </c>
      <c r="S451" s="5" t="str">
        <f>IF($A451="","",SUMIFS('BLAST COLDROOM 1'!U$2:U350,'BLAST COLDROOM 1'!$C$2:$C350,$B451,'BLAST COLDROOM 1'!$E$2:$E350,$C451,'BLAST COLDROOM 1'!$A$2:$A350,$A451))</f>
        <v/>
      </c>
      <c r="T451" s="5" t="str">
        <f>IF($A451="","",SUMIFS('BLAST COLDROOM 1'!V$2:V350,'BLAST COLDROOM 1'!$C$2:$C350,$B451,'BLAST COLDROOM 1'!$E$2:$E350,$C451,'BLAST COLDROOM 1'!$A$2:$A350,$A451))</f>
        <v/>
      </c>
      <c r="U451" s="5" t="str">
        <f>IF($A451="","",SUMIFS(#REF!,'BLAST COLDROOM 1'!$C$2:$C350,$B451,'BLAST COLDROOM 1'!$E$2:$E350,$C451,'BLAST COLDROOM 1'!$A$2:$A350,$A451))</f>
        <v/>
      </c>
      <c r="V451" s="5" t="str">
        <f>IF($A451="","",SUMIFS('BLAST COLDROOM 1'!X$2:X350,'BLAST COLDROOM 1'!$C$2:$C350,$B451,'BLAST COLDROOM 1'!$E$2:$E350,$C451,'BLAST COLDROOM 1'!$A$2:$A350,$A451))</f>
        <v/>
      </c>
      <c r="W451" s="5" t="str">
        <f>IF($A451="","",SUMIFS('BLAST COLDROOM 1'!Y$2:Y350,'BLAST COLDROOM 1'!$C$2:$C350,$B451,'BLAST COLDROOM 1'!$E$2:$E350,$C451,'BLAST COLDROOM 1'!$A$2:$A350,$A451))</f>
        <v/>
      </c>
      <c r="X451" s="5" t="str">
        <f>IF($A451="","",SUMIFS('BLAST COLDROOM 1'!Z$2:Z350,'BLAST COLDROOM 1'!$C$2:$C350,$B451,'BLAST COLDROOM 1'!$E$2:$E350,$C451,'BLAST COLDROOM 1'!$A$2:$A350,$A451))</f>
        <v/>
      </c>
      <c r="Y451" s="5" t="str">
        <f>IF($A451="","",SUMIFS('BLAST COLDROOM 1'!AA$2:AA350,'BLAST COLDROOM 1'!$C$2:$C350,$B451,'BLAST COLDROOM 1'!$E$2:$E350,$C451,'BLAST COLDROOM 1'!$A$2:$A350,$A451))</f>
        <v/>
      </c>
      <c r="Z451" s="5" t="str">
        <f>IF($A451="","",SUMIFS('BLAST COLDROOM 1'!AB$2:AB350,'BLAST COLDROOM 1'!$C$2:$C350,$B451,'BLAST COLDROOM 1'!$E$2:$E350,$C451,'BLAST COLDROOM 1'!$A$2:$A350,$A451))</f>
        <v/>
      </c>
      <c r="AA451" s="5" t="str">
        <f>IF($A451="","",SUMIFS('BLAST COLDROOM 1'!AC$2:AC350,'BLAST COLDROOM 1'!$C$2:$C350,$B451,'BLAST COLDROOM 1'!$E$2:$E350,$C451,'BLAST COLDROOM 1'!$A$2:$A350,$A451))</f>
        <v/>
      </c>
      <c r="AB451" s="5" t="str">
        <f>IF($A451="","",SUMIFS('BLAST COLDROOM 1'!AD$2:AD350,'BLAST COLDROOM 1'!$C$2:$C350,$B451,'BLAST COLDROOM 1'!$E$2:$E350,$C451,'BLAST COLDROOM 1'!$A$2:$A350,$A451))</f>
        <v/>
      </c>
      <c r="AC451" s="5" t="str">
        <f>IF($A451="","",SUMIFS('BLAST COLDROOM 1'!AE$2:AE350,'BLAST COLDROOM 1'!$C$2:$C350,$B451,'BLAST COLDROOM 1'!$E$2:$E350,$C451,'BLAST COLDROOM 1'!$A$2:$A350,$A451))</f>
        <v/>
      </c>
      <c r="AD451" s="5" t="str">
        <f>IF($A451="","",SUMIFS('BLAST COLDROOM 1'!AF$2:AF350,'BLAST COLDROOM 1'!$C$2:$C350,$B451,'BLAST COLDROOM 1'!$E$2:$E350,$C451,'BLAST COLDROOM 1'!$A$2:$A350,$A451))</f>
        <v/>
      </c>
      <c r="AE451" s="5" t="str">
        <f>IF($A451="","",SUMIFS('BLAST COLDROOM 1'!AG$2:AG350,'BLAST COLDROOM 1'!$C$2:$C350,$B451,'BLAST COLDROOM 1'!$E$2:$E350,$C451,'BLAST COLDROOM 1'!$A$2:$A350,$A451))</f>
        <v/>
      </c>
      <c r="AF451" s="5" t="str">
        <f>IF($A451="","",SUMIFS('BLAST COLDROOM 1'!AH$2:AH350,'BLAST COLDROOM 1'!$C$2:$C350,$B451,'BLAST COLDROOM 1'!$E$2:$E350,$C451,'BLAST COLDROOM 1'!$A$2:$A350,$A451))</f>
        <v/>
      </c>
      <c r="AG451" s="5" t="str">
        <f>IF($A451="","",SUMIFS('BLAST COLDROOM 1'!AI$2:AI350,'BLAST COLDROOM 1'!$C$2:$C350,$B451,'BLAST COLDROOM 1'!$E$2:$E350,$C451,'BLAST COLDROOM 1'!$A$2:$A350,$A451))</f>
        <v/>
      </c>
      <c r="AH451" s="5" t="str">
        <f>IF($A451="","",SUMIFS('BLAST COLDROOM 1'!AJ$2:AJ350,'BLAST COLDROOM 1'!$C$2:$C350,$B451,'BLAST COLDROOM 1'!$E$2:$E350,$C451,'BLAST COLDROOM 1'!$A$2:$A350,$A451))</f>
        <v/>
      </c>
      <c r="AI451" s="5" t="str">
        <f>IF($A451="","",SUMIFS('BLAST COLDROOM 1'!AK$2:AK350,'BLAST COLDROOM 1'!$C$2:$C350,$B451,'BLAST COLDROOM 1'!$E$2:$E350,$C451,'BLAST COLDROOM 1'!$A$2:$A350,$A451))</f>
        <v/>
      </c>
      <c r="AJ451" s="5" t="str">
        <f>IF($A451="","",SUMIFS('BLAST COLDROOM 1'!AL$2:AL350,'BLAST COLDROOM 1'!$C$2:$C350,$B451,'BLAST COLDROOM 1'!$E$2:$E350,$C451,'BLAST COLDROOM 1'!$A$2:$A350,$A451))</f>
        <v/>
      </c>
    </row>
    <row r="452" ht="15.75" customHeight="1">
      <c r="A452" s="17"/>
      <c r="B452" s="5"/>
      <c r="C452" s="5"/>
      <c r="D452" s="5" t="str">
        <f>IF($A452="","",SUMIFS('BLAST COLDROOM 1'!F$2:F350,'BLAST COLDROOM 1'!$C$2:$C350,$B452,'BLAST COLDROOM 1'!$E$2:$E350,$C452,'BLAST COLDROOM 1'!$A$2:$A350,$A452))</f>
        <v/>
      </c>
      <c r="E452" s="5" t="str">
        <f>IF($A452="","",SUMIFS('BLAST COLDROOM 1'!G$2:G350,'BLAST COLDROOM 1'!$C$2:$C350,$B452,'BLAST COLDROOM 1'!$E$2:$E350,$C452,'BLAST COLDROOM 1'!$A$2:$A350,$A452))</f>
        <v/>
      </c>
      <c r="F452" s="5" t="str">
        <f>IF($A452="","",SUMIFS('BLAST COLDROOM 1'!H$2:H350,'BLAST COLDROOM 1'!$C$2:$C350,$B452,'BLAST COLDROOM 1'!$E$2:$E350,$C452,'BLAST COLDROOM 1'!$A$2:$A350,$A452))</f>
        <v/>
      </c>
      <c r="G452" s="5" t="str">
        <f>IF($A452="","",SUMIFS('BLAST COLDROOM 1'!I$2:I350,'BLAST COLDROOM 1'!$C$2:$C350,$B452,'BLAST COLDROOM 1'!$E$2:$E350,$C452,'BLAST COLDROOM 1'!$A$2:$A350,$A452))</f>
        <v/>
      </c>
      <c r="H452" s="5" t="str">
        <f>IF($A452="","",SUMIFS('BLAST COLDROOM 1'!J$2:J350,'BLAST COLDROOM 1'!$C$2:$C350,$B452,'BLAST COLDROOM 1'!$E$2:$E350,$C452,'BLAST COLDROOM 1'!$A$2:$A350,$A452))</f>
        <v/>
      </c>
      <c r="I452" s="5" t="str">
        <f>IF($A452="","",SUMIFS('BLAST COLDROOM 1'!K$2:K350,'BLAST COLDROOM 1'!$C$2:$C350,$B452,'BLAST COLDROOM 1'!$E$2:$E350,$C452,'BLAST COLDROOM 1'!$A$2:$A350,$A452))</f>
        <v/>
      </c>
      <c r="J452" s="5" t="str">
        <f>IF($A452="","",SUMIFS(#REF!,'BLAST COLDROOM 1'!$C$2:$C350,$B452,'BLAST COLDROOM 1'!$E$2:$E350,$C452,'BLAST COLDROOM 1'!$A$2:$A350,$A452))</f>
        <v/>
      </c>
      <c r="K452" s="5" t="str">
        <f>IF($A452="","",SUMIFS('BLAST COLDROOM 1'!M$2:M350,'BLAST COLDROOM 1'!$C$2:$C350,$B452,'BLAST COLDROOM 1'!$E$2:$E350,$C452,'BLAST COLDROOM 1'!$A$2:$A350,$A452))</f>
        <v/>
      </c>
      <c r="L452" s="5" t="str">
        <f>IF($A452="","",SUMIFS('BLAST COLDROOM 1'!N$2:N350,'BLAST COLDROOM 1'!$C$2:$C350,$B452,'BLAST COLDROOM 1'!$E$2:$E350,$C452,'BLAST COLDROOM 1'!$A$2:$A350,$A452))</f>
        <v/>
      </c>
      <c r="M452" s="5" t="str">
        <f>IF($A452="","",SUMIFS('BLAST COLDROOM 1'!O$2:O350,'BLAST COLDROOM 1'!$C$2:$C350,$B452,'BLAST COLDROOM 1'!$E$2:$E350,$C452,'BLAST COLDROOM 1'!$A$2:$A350,$A452))</f>
        <v/>
      </c>
      <c r="N452" s="5" t="str">
        <f>IF($A452="","",SUMIFS('BLAST COLDROOM 1'!P$2:P350,'BLAST COLDROOM 1'!$C$2:$C350,$B452,'BLAST COLDROOM 1'!$E$2:$E350,$C452,'BLAST COLDROOM 1'!$A$2:$A350,$A452))</f>
        <v/>
      </c>
      <c r="O452" s="5" t="str">
        <f>IF($A452="","",SUMIFS('BLAST COLDROOM 1'!Q$2:Q350,'BLAST COLDROOM 1'!$C$2:$C350,$B452,'BLAST COLDROOM 1'!$E$2:$E350,$C452,'BLAST COLDROOM 1'!$A$2:$A350,$A452))</f>
        <v/>
      </c>
      <c r="P452" s="5" t="str">
        <f>IF($A452="","",SUMIFS('BLAST COLDROOM 1'!R$2:R350,'BLAST COLDROOM 1'!$C$2:$C350,$B452,'BLAST COLDROOM 1'!$E$2:$E350,$C452,'BLAST COLDROOM 1'!$A$2:$A350,$A452))</f>
        <v/>
      </c>
      <c r="Q452" s="5" t="str">
        <f>IF($A452="","",SUMIFS('BLAST COLDROOM 1'!S$2:S350,'BLAST COLDROOM 1'!$C$2:$C350,$B452,'BLAST COLDROOM 1'!$E$2:$E350,$C452,'BLAST COLDROOM 1'!$A$2:$A350,$A452))</f>
        <v/>
      </c>
      <c r="R452" s="5" t="str">
        <f>IF($A452="","",SUMIFS('BLAST COLDROOM 1'!T$2:T350,'BLAST COLDROOM 1'!$C$2:$C350,$B452,'BLAST COLDROOM 1'!$E$2:$E350,$C452,'BLAST COLDROOM 1'!$A$2:$A350,$A452))</f>
        <v/>
      </c>
      <c r="S452" s="5" t="str">
        <f>IF($A452="","",SUMIFS('BLAST COLDROOM 1'!U$2:U350,'BLAST COLDROOM 1'!$C$2:$C350,$B452,'BLAST COLDROOM 1'!$E$2:$E350,$C452,'BLAST COLDROOM 1'!$A$2:$A350,$A452))</f>
        <v/>
      </c>
      <c r="T452" s="5" t="str">
        <f>IF($A452="","",SUMIFS('BLAST COLDROOM 1'!V$2:V350,'BLAST COLDROOM 1'!$C$2:$C350,$B452,'BLAST COLDROOM 1'!$E$2:$E350,$C452,'BLAST COLDROOM 1'!$A$2:$A350,$A452))</f>
        <v/>
      </c>
      <c r="U452" s="5" t="str">
        <f>IF($A452="","",SUMIFS(#REF!,'BLAST COLDROOM 1'!$C$2:$C350,$B452,'BLAST COLDROOM 1'!$E$2:$E350,$C452,'BLAST COLDROOM 1'!$A$2:$A350,$A452))</f>
        <v/>
      </c>
      <c r="V452" s="5" t="str">
        <f>IF($A452="","",SUMIFS('BLAST COLDROOM 1'!X$2:X350,'BLAST COLDROOM 1'!$C$2:$C350,$B452,'BLAST COLDROOM 1'!$E$2:$E350,$C452,'BLAST COLDROOM 1'!$A$2:$A350,$A452))</f>
        <v/>
      </c>
      <c r="W452" s="5" t="str">
        <f>IF($A452="","",SUMIFS('BLAST COLDROOM 1'!Y$2:Y350,'BLAST COLDROOM 1'!$C$2:$C350,$B452,'BLAST COLDROOM 1'!$E$2:$E350,$C452,'BLAST COLDROOM 1'!$A$2:$A350,$A452))</f>
        <v/>
      </c>
      <c r="X452" s="5" t="str">
        <f>IF($A452="","",SUMIFS('BLAST COLDROOM 1'!Z$2:Z350,'BLAST COLDROOM 1'!$C$2:$C350,$B452,'BLAST COLDROOM 1'!$E$2:$E350,$C452,'BLAST COLDROOM 1'!$A$2:$A350,$A452))</f>
        <v/>
      </c>
      <c r="Y452" s="5" t="str">
        <f>IF($A452="","",SUMIFS('BLAST COLDROOM 1'!AA$2:AA350,'BLAST COLDROOM 1'!$C$2:$C350,$B452,'BLAST COLDROOM 1'!$E$2:$E350,$C452,'BLAST COLDROOM 1'!$A$2:$A350,$A452))</f>
        <v/>
      </c>
      <c r="Z452" s="5" t="str">
        <f>IF($A452="","",SUMIFS('BLAST COLDROOM 1'!AB$2:AB350,'BLAST COLDROOM 1'!$C$2:$C350,$B452,'BLAST COLDROOM 1'!$E$2:$E350,$C452,'BLAST COLDROOM 1'!$A$2:$A350,$A452))</f>
        <v/>
      </c>
      <c r="AA452" s="5" t="str">
        <f>IF($A452="","",SUMIFS('BLAST COLDROOM 1'!AC$2:AC350,'BLAST COLDROOM 1'!$C$2:$C350,$B452,'BLAST COLDROOM 1'!$E$2:$E350,$C452,'BLAST COLDROOM 1'!$A$2:$A350,$A452))</f>
        <v/>
      </c>
      <c r="AB452" s="5" t="str">
        <f>IF($A452="","",SUMIFS('BLAST COLDROOM 1'!AD$2:AD350,'BLAST COLDROOM 1'!$C$2:$C350,$B452,'BLAST COLDROOM 1'!$E$2:$E350,$C452,'BLAST COLDROOM 1'!$A$2:$A350,$A452))</f>
        <v/>
      </c>
      <c r="AC452" s="5" t="str">
        <f>IF($A452="","",SUMIFS('BLAST COLDROOM 1'!AE$2:AE350,'BLAST COLDROOM 1'!$C$2:$C350,$B452,'BLAST COLDROOM 1'!$E$2:$E350,$C452,'BLAST COLDROOM 1'!$A$2:$A350,$A452))</f>
        <v/>
      </c>
      <c r="AD452" s="5" t="str">
        <f>IF($A452="","",SUMIFS('BLAST COLDROOM 1'!AF$2:AF350,'BLAST COLDROOM 1'!$C$2:$C350,$B452,'BLAST COLDROOM 1'!$E$2:$E350,$C452,'BLAST COLDROOM 1'!$A$2:$A350,$A452))</f>
        <v/>
      </c>
      <c r="AE452" s="5" t="str">
        <f>IF($A452="","",SUMIFS('BLAST COLDROOM 1'!AG$2:AG350,'BLAST COLDROOM 1'!$C$2:$C350,$B452,'BLAST COLDROOM 1'!$E$2:$E350,$C452,'BLAST COLDROOM 1'!$A$2:$A350,$A452))</f>
        <v/>
      </c>
      <c r="AF452" s="5" t="str">
        <f>IF($A452="","",SUMIFS('BLAST COLDROOM 1'!AH$2:AH350,'BLAST COLDROOM 1'!$C$2:$C350,$B452,'BLAST COLDROOM 1'!$E$2:$E350,$C452,'BLAST COLDROOM 1'!$A$2:$A350,$A452))</f>
        <v/>
      </c>
      <c r="AG452" s="5" t="str">
        <f>IF($A452="","",SUMIFS('BLAST COLDROOM 1'!AI$2:AI350,'BLAST COLDROOM 1'!$C$2:$C350,$B452,'BLAST COLDROOM 1'!$E$2:$E350,$C452,'BLAST COLDROOM 1'!$A$2:$A350,$A452))</f>
        <v/>
      </c>
      <c r="AH452" s="5" t="str">
        <f>IF($A452="","",SUMIFS('BLAST COLDROOM 1'!AJ$2:AJ350,'BLAST COLDROOM 1'!$C$2:$C350,$B452,'BLAST COLDROOM 1'!$E$2:$E350,$C452,'BLAST COLDROOM 1'!$A$2:$A350,$A452))</f>
        <v/>
      </c>
      <c r="AI452" s="5" t="str">
        <f>IF($A452="","",SUMIFS('BLAST COLDROOM 1'!AK$2:AK350,'BLAST COLDROOM 1'!$C$2:$C350,$B452,'BLAST COLDROOM 1'!$E$2:$E350,$C452,'BLAST COLDROOM 1'!$A$2:$A350,$A452))</f>
        <v/>
      </c>
      <c r="AJ452" s="5" t="str">
        <f>IF($A452="","",SUMIFS('BLAST COLDROOM 1'!AL$2:AL350,'BLAST COLDROOM 1'!$C$2:$C350,$B452,'BLAST COLDROOM 1'!$E$2:$E350,$C452,'BLAST COLDROOM 1'!$A$2:$A350,$A452))</f>
        <v/>
      </c>
    </row>
    <row r="453" ht="15.75" customHeight="1">
      <c r="A453" s="17"/>
      <c r="B453" s="5"/>
      <c r="C453" s="5"/>
      <c r="D453" s="5" t="str">
        <f>IF($A453="","",SUMIFS('BLAST COLDROOM 1'!F$2:F350,'BLAST COLDROOM 1'!$C$2:$C350,$B453,'BLAST COLDROOM 1'!$E$2:$E350,$C453,'BLAST COLDROOM 1'!$A$2:$A350,$A453))</f>
        <v/>
      </c>
      <c r="E453" s="5" t="str">
        <f>IF($A453="","",SUMIFS('BLAST COLDROOM 1'!G$2:G350,'BLAST COLDROOM 1'!$C$2:$C350,$B453,'BLAST COLDROOM 1'!$E$2:$E350,$C453,'BLAST COLDROOM 1'!$A$2:$A350,$A453))</f>
        <v/>
      </c>
      <c r="F453" s="5" t="str">
        <f>IF($A453="","",SUMIFS('BLAST COLDROOM 1'!H$2:H350,'BLAST COLDROOM 1'!$C$2:$C350,$B453,'BLAST COLDROOM 1'!$E$2:$E350,$C453,'BLAST COLDROOM 1'!$A$2:$A350,$A453))</f>
        <v/>
      </c>
      <c r="G453" s="5" t="str">
        <f>IF($A453="","",SUMIFS('BLAST COLDROOM 1'!I$2:I350,'BLAST COLDROOM 1'!$C$2:$C350,$B453,'BLAST COLDROOM 1'!$E$2:$E350,$C453,'BLAST COLDROOM 1'!$A$2:$A350,$A453))</f>
        <v/>
      </c>
      <c r="H453" s="5" t="str">
        <f>IF($A453="","",SUMIFS('BLAST COLDROOM 1'!J$2:J350,'BLAST COLDROOM 1'!$C$2:$C350,$B453,'BLAST COLDROOM 1'!$E$2:$E350,$C453,'BLAST COLDROOM 1'!$A$2:$A350,$A453))</f>
        <v/>
      </c>
      <c r="I453" s="5" t="str">
        <f>IF($A453="","",SUMIFS('BLAST COLDROOM 1'!K$2:K350,'BLAST COLDROOM 1'!$C$2:$C350,$B453,'BLAST COLDROOM 1'!$E$2:$E350,$C453,'BLAST COLDROOM 1'!$A$2:$A350,$A453))</f>
        <v/>
      </c>
      <c r="J453" s="5" t="str">
        <f>IF($A453="","",SUMIFS(#REF!,'BLAST COLDROOM 1'!$C$2:$C350,$B453,'BLAST COLDROOM 1'!$E$2:$E350,$C453,'BLAST COLDROOM 1'!$A$2:$A350,$A453))</f>
        <v/>
      </c>
      <c r="K453" s="5" t="str">
        <f>IF($A453="","",SUMIFS('BLAST COLDROOM 1'!M$2:M350,'BLAST COLDROOM 1'!$C$2:$C350,$B453,'BLAST COLDROOM 1'!$E$2:$E350,$C453,'BLAST COLDROOM 1'!$A$2:$A350,$A453))</f>
        <v/>
      </c>
      <c r="L453" s="5" t="str">
        <f>IF($A453="","",SUMIFS('BLAST COLDROOM 1'!N$2:N350,'BLAST COLDROOM 1'!$C$2:$C350,$B453,'BLAST COLDROOM 1'!$E$2:$E350,$C453,'BLAST COLDROOM 1'!$A$2:$A350,$A453))</f>
        <v/>
      </c>
      <c r="M453" s="5" t="str">
        <f>IF($A453="","",SUMIFS('BLAST COLDROOM 1'!O$2:O350,'BLAST COLDROOM 1'!$C$2:$C350,$B453,'BLAST COLDROOM 1'!$E$2:$E350,$C453,'BLAST COLDROOM 1'!$A$2:$A350,$A453))</f>
        <v/>
      </c>
      <c r="N453" s="5" t="str">
        <f>IF($A453="","",SUMIFS('BLAST COLDROOM 1'!P$2:P350,'BLAST COLDROOM 1'!$C$2:$C350,$B453,'BLAST COLDROOM 1'!$E$2:$E350,$C453,'BLAST COLDROOM 1'!$A$2:$A350,$A453))</f>
        <v/>
      </c>
      <c r="O453" s="5" t="str">
        <f>IF($A453="","",SUMIFS('BLAST COLDROOM 1'!Q$2:Q350,'BLAST COLDROOM 1'!$C$2:$C350,$B453,'BLAST COLDROOM 1'!$E$2:$E350,$C453,'BLAST COLDROOM 1'!$A$2:$A350,$A453))</f>
        <v/>
      </c>
      <c r="P453" s="5" t="str">
        <f>IF($A453="","",SUMIFS('BLAST COLDROOM 1'!R$2:R350,'BLAST COLDROOM 1'!$C$2:$C350,$B453,'BLAST COLDROOM 1'!$E$2:$E350,$C453,'BLAST COLDROOM 1'!$A$2:$A350,$A453))</f>
        <v/>
      </c>
      <c r="Q453" s="5" t="str">
        <f>IF($A453="","",SUMIFS('BLAST COLDROOM 1'!S$2:S350,'BLAST COLDROOM 1'!$C$2:$C350,$B453,'BLAST COLDROOM 1'!$E$2:$E350,$C453,'BLAST COLDROOM 1'!$A$2:$A350,$A453))</f>
        <v/>
      </c>
      <c r="R453" s="5" t="str">
        <f>IF($A453="","",SUMIFS('BLAST COLDROOM 1'!T$2:T350,'BLAST COLDROOM 1'!$C$2:$C350,$B453,'BLAST COLDROOM 1'!$E$2:$E350,$C453,'BLAST COLDROOM 1'!$A$2:$A350,$A453))</f>
        <v/>
      </c>
      <c r="S453" s="5" t="str">
        <f>IF($A453="","",SUMIFS('BLAST COLDROOM 1'!U$2:U350,'BLAST COLDROOM 1'!$C$2:$C350,$B453,'BLAST COLDROOM 1'!$E$2:$E350,$C453,'BLAST COLDROOM 1'!$A$2:$A350,$A453))</f>
        <v/>
      </c>
      <c r="T453" s="5" t="str">
        <f>IF($A453="","",SUMIFS('BLAST COLDROOM 1'!V$2:V350,'BLAST COLDROOM 1'!$C$2:$C350,$B453,'BLAST COLDROOM 1'!$E$2:$E350,$C453,'BLAST COLDROOM 1'!$A$2:$A350,$A453))</f>
        <v/>
      </c>
      <c r="U453" s="5" t="str">
        <f>IF($A453="","",SUMIFS(#REF!,'BLAST COLDROOM 1'!$C$2:$C350,$B453,'BLAST COLDROOM 1'!$E$2:$E350,$C453,'BLAST COLDROOM 1'!$A$2:$A350,$A453))</f>
        <v/>
      </c>
      <c r="V453" s="5" t="str">
        <f>IF($A453="","",SUMIFS('BLAST COLDROOM 1'!X$2:X350,'BLAST COLDROOM 1'!$C$2:$C350,$B453,'BLAST COLDROOM 1'!$E$2:$E350,$C453,'BLAST COLDROOM 1'!$A$2:$A350,$A453))</f>
        <v/>
      </c>
      <c r="W453" s="5" t="str">
        <f>IF($A453="","",SUMIFS('BLAST COLDROOM 1'!Y$2:Y350,'BLAST COLDROOM 1'!$C$2:$C350,$B453,'BLAST COLDROOM 1'!$E$2:$E350,$C453,'BLAST COLDROOM 1'!$A$2:$A350,$A453))</f>
        <v/>
      </c>
      <c r="X453" s="5" t="str">
        <f>IF($A453="","",SUMIFS('BLAST COLDROOM 1'!Z$2:Z350,'BLAST COLDROOM 1'!$C$2:$C350,$B453,'BLAST COLDROOM 1'!$E$2:$E350,$C453,'BLAST COLDROOM 1'!$A$2:$A350,$A453))</f>
        <v/>
      </c>
      <c r="Y453" s="5" t="str">
        <f>IF($A453="","",SUMIFS('BLAST COLDROOM 1'!AA$2:AA350,'BLAST COLDROOM 1'!$C$2:$C350,$B453,'BLAST COLDROOM 1'!$E$2:$E350,$C453,'BLAST COLDROOM 1'!$A$2:$A350,$A453))</f>
        <v/>
      </c>
      <c r="Z453" s="5" t="str">
        <f>IF($A453="","",SUMIFS('BLAST COLDROOM 1'!AB$2:AB350,'BLAST COLDROOM 1'!$C$2:$C350,$B453,'BLAST COLDROOM 1'!$E$2:$E350,$C453,'BLAST COLDROOM 1'!$A$2:$A350,$A453))</f>
        <v/>
      </c>
      <c r="AA453" s="5" t="str">
        <f>IF($A453="","",SUMIFS('BLAST COLDROOM 1'!AC$2:AC350,'BLAST COLDROOM 1'!$C$2:$C350,$B453,'BLAST COLDROOM 1'!$E$2:$E350,$C453,'BLAST COLDROOM 1'!$A$2:$A350,$A453))</f>
        <v/>
      </c>
      <c r="AB453" s="5" t="str">
        <f>IF($A453="","",SUMIFS('BLAST COLDROOM 1'!AD$2:AD350,'BLAST COLDROOM 1'!$C$2:$C350,$B453,'BLAST COLDROOM 1'!$E$2:$E350,$C453,'BLAST COLDROOM 1'!$A$2:$A350,$A453))</f>
        <v/>
      </c>
      <c r="AC453" s="5" t="str">
        <f>IF($A453="","",SUMIFS('BLAST COLDROOM 1'!AE$2:AE350,'BLAST COLDROOM 1'!$C$2:$C350,$B453,'BLAST COLDROOM 1'!$E$2:$E350,$C453,'BLAST COLDROOM 1'!$A$2:$A350,$A453))</f>
        <v/>
      </c>
      <c r="AD453" s="5" t="str">
        <f>IF($A453="","",SUMIFS('BLAST COLDROOM 1'!AF$2:AF350,'BLAST COLDROOM 1'!$C$2:$C350,$B453,'BLAST COLDROOM 1'!$E$2:$E350,$C453,'BLAST COLDROOM 1'!$A$2:$A350,$A453))</f>
        <v/>
      </c>
      <c r="AE453" s="5" t="str">
        <f>IF($A453="","",SUMIFS('BLAST COLDROOM 1'!AG$2:AG350,'BLAST COLDROOM 1'!$C$2:$C350,$B453,'BLAST COLDROOM 1'!$E$2:$E350,$C453,'BLAST COLDROOM 1'!$A$2:$A350,$A453))</f>
        <v/>
      </c>
      <c r="AF453" s="5" t="str">
        <f>IF($A453="","",SUMIFS('BLAST COLDROOM 1'!AH$2:AH350,'BLAST COLDROOM 1'!$C$2:$C350,$B453,'BLAST COLDROOM 1'!$E$2:$E350,$C453,'BLAST COLDROOM 1'!$A$2:$A350,$A453))</f>
        <v/>
      </c>
      <c r="AG453" s="5" t="str">
        <f>IF($A453="","",SUMIFS('BLAST COLDROOM 1'!AI$2:AI350,'BLAST COLDROOM 1'!$C$2:$C350,$B453,'BLAST COLDROOM 1'!$E$2:$E350,$C453,'BLAST COLDROOM 1'!$A$2:$A350,$A453))</f>
        <v/>
      </c>
      <c r="AH453" s="5" t="str">
        <f>IF($A453="","",SUMIFS('BLAST COLDROOM 1'!AJ$2:AJ350,'BLAST COLDROOM 1'!$C$2:$C350,$B453,'BLAST COLDROOM 1'!$E$2:$E350,$C453,'BLAST COLDROOM 1'!$A$2:$A350,$A453))</f>
        <v/>
      </c>
      <c r="AI453" s="5" t="str">
        <f>IF($A453="","",SUMIFS('BLAST COLDROOM 1'!AK$2:AK350,'BLAST COLDROOM 1'!$C$2:$C350,$B453,'BLAST COLDROOM 1'!$E$2:$E350,$C453,'BLAST COLDROOM 1'!$A$2:$A350,$A453))</f>
        <v/>
      </c>
      <c r="AJ453" s="5" t="str">
        <f>IF($A453="","",SUMIFS('BLAST COLDROOM 1'!AL$2:AL350,'BLAST COLDROOM 1'!$C$2:$C350,$B453,'BLAST COLDROOM 1'!$E$2:$E350,$C453,'BLAST COLDROOM 1'!$A$2:$A350,$A453))</f>
        <v/>
      </c>
    </row>
    <row r="454" ht="15.75" customHeight="1">
      <c r="A454" s="17"/>
      <c r="B454" s="5"/>
      <c r="C454" s="5"/>
      <c r="D454" s="5" t="str">
        <f>IF($A454="","",SUMIFS('BLAST COLDROOM 1'!F$2:F350,'BLAST COLDROOM 1'!$C$2:$C350,$B454,'BLAST COLDROOM 1'!$E$2:$E350,$C454,'BLAST COLDROOM 1'!$A$2:$A350,$A454))</f>
        <v/>
      </c>
      <c r="E454" s="5" t="str">
        <f>IF($A454="","",SUMIFS('BLAST COLDROOM 1'!G$2:G350,'BLAST COLDROOM 1'!$C$2:$C350,$B454,'BLAST COLDROOM 1'!$E$2:$E350,$C454,'BLAST COLDROOM 1'!$A$2:$A350,$A454))</f>
        <v/>
      </c>
      <c r="F454" s="5" t="str">
        <f>IF($A454="","",SUMIFS('BLAST COLDROOM 1'!H$2:H350,'BLAST COLDROOM 1'!$C$2:$C350,$B454,'BLAST COLDROOM 1'!$E$2:$E350,$C454,'BLAST COLDROOM 1'!$A$2:$A350,$A454))</f>
        <v/>
      </c>
      <c r="G454" s="5" t="str">
        <f>IF($A454="","",SUMIFS('BLAST COLDROOM 1'!I$2:I350,'BLAST COLDROOM 1'!$C$2:$C350,$B454,'BLAST COLDROOM 1'!$E$2:$E350,$C454,'BLAST COLDROOM 1'!$A$2:$A350,$A454))</f>
        <v/>
      </c>
      <c r="H454" s="5" t="str">
        <f>IF($A454="","",SUMIFS('BLAST COLDROOM 1'!J$2:J350,'BLAST COLDROOM 1'!$C$2:$C350,$B454,'BLAST COLDROOM 1'!$E$2:$E350,$C454,'BLAST COLDROOM 1'!$A$2:$A350,$A454))</f>
        <v/>
      </c>
      <c r="I454" s="5" t="str">
        <f>IF($A454="","",SUMIFS('BLAST COLDROOM 1'!K$2:K350,'BLAST COLDROOM 1'!$C$2:$C350,$B454,'BLAST COLDROOM 1'!$E$2:$E350,$C454,'BLAST COLDROOM 1'!$A$2:$A350,$A454))</f>
        <v/>
      </c>
      <c r="J454" s="5" t="str">
        <f>IF($A454="","",SUMIFS(#REF!,'BLAST COLDROOM 1'!$C$2:$C350,$B454,'BLAST COLDROOM 1'!$E$2:$E350,$C454,'BLAST COLDROOM 1'!$A$2:$A350,$A454))</f>
        <v/>
      </c>
      <c r="K454" s="5" t="str">
        <f>IF($A454="","",SUMIFS('BLAST COLDROOM 1'!M$2:M350,'BLAST COLDROOM 1'!$C$2:$C350,$B454,'BLAST COLDROOM 1'!$E$2:$E350,$C454,'BLAST COLDROOM 1'!$A$2:$A350,$A454))</f>
        <v/>
      </c>
      <c r="L454" s="5" t="str">
        <f>IF($A454="","",SUMIFS('BLAST COLDROOM 1'!N$2:N350,'BLAST COLDROOM 1'!$C$2:$C350,$B454,'BLAST COLDROOM 1'!$E$2:$E350,$C454,'BLAST COLDROOM 1'!$A$2:$A350,$A454))</f>
        <v/>
      </c>
      <c r="M454" s="5" t="str">
        <f>IF($A454="","",SUMIFS('BLAST COLDROOM 1'!O$2:O350,'BLAST COLDROOM 1'!$C$2:$C350,$B454,'BLAST COLDROOM 1'!$E$2:$E350,$C454,'BLAST COLDROOM 1'!$A$2:$A350,$A454))</f>
        <v/>
      </c>
      <c r="N454" s="5" t="str">
        <f>IF($A454="","",SUMIFS('BLAST COLDROOM 1'!P$2:P350,'BLAST COLDROOM 1'!$C$2:$C350,$B454,'BLAST COLDROOM 1'!$E$2:$E350,$C454,'BLAST COLDROOM 1'!$A$2:$A350,$A454))</f>
        <v/>
      </c>
      <c r="O454" s="5" t="str">
        <f>IF($A454="","",SUMIFS('BLAST COLDROOM 1'!Q$2:Q350,'BLAST COLDROOM 1'!$C$2:$C350,$B454,'BLAST COLDROOM 1'!$E$2:$E350,$C454,'BLAST COLDROOM 1'!$A$2:$A350,$A454))</f>
        <v/>
      </c>
      <c r="P454" s="5" t="str">
        <f>IF($A454="","",SUMIFS('BLAST COLDROOM 1'!R$2:R350,'BLAST COLDROOM 1'!$C$2:$C350,$B454,'BLAST COLDROOM 1'!$E$2:$E350,$C454,'BLAST COLDROOM 1'!$A$2:$A350,$A454))</f>
        <v/>
      </c>
      <c r="Q454" s="5" t="str">
        <f>IF($A454="","",SUMIFS('BLAST COLDROOM 1'!S$2:S350,'BLAST COLDROOM 1'!$C$2:$C350,$B454,'BLAST COLDROOM 1'!$E$2:$E350,$C454,'BLAST COLDROOM 1'!$A$2:$A350,$A454))</f>
        <v/>
      </c>
      <c r="R454" s="5" t="str">
        <f>IF($A454="","",SUMIFS('BLAST COLDROOM 1'!T$2:T350,'BLAST COLDROOM 1'!$C$2:$C350,$B454,'BLAST COLDROOM 1'!$E$2:$E350,$C454,'BLAST COLDROOM 1'!$A$2:$A350,$A454))</f>
        <v/>
      </c>
      <c r="S454" s="5" t="str">
        <f>IF($A454="","",SUMIFS('BLAST COLDROOM 1'!U$2:U350,'BLAST COLDROOM 1'!$C$2:$C350,$B454,'BLAST COLDROOM 1'!$E$2:$E350,$C454,'BLAST COLDROOM 1'!$A$2:$A350,$A454))</f>
        <v/>
      </c>
      <c r="T454" s="5" t="str">
        <f>IF($A454="","",SUMIFS('BLAST COLDROOM 1'!V$2:V350,'BLAST COLDROOM 1'!$C$2:$C350,$B454,'BLAST COLDROOM 1'!$E$2:$E350,$C454,'BLAST COLDROOM 1'!$A$2:$A350,$A454))</f>
        <v/>
      </c>
      <c r="U454" s="5" t="str">
        <f>IF($A454="","",SUMIFS(#REF!,'BLAST COLDROOM 1'!$C$2:$C350,$B454,'BLAST COLDROOM 1'!$E$2:$E350,$C454,'BLAST COLDROOM 1'!$A$2:$A350,$A454))</f>
        <v/>
      </c>
      <c r="V454" s="5" t="str">
        <f>IF($A454="","",SUMIFS('BLAST COLDROOM 1'!X$2:X350,'BLAST COLDROOM 1'!$C$2:$C350,$B454,'BLAST COLDROOM 1'!$E$2:$E350,$C454,'BLAST COLDROOM 1'!$A$2:$A350,$A454))</f>
        <v/>
      </c>
      <c r="W454" s="5" t="str">
        <f>IF($A454="","",SUMIFS('BLAST COLDROOM 1'!Y$2:Y350,'BLAST COLDROOM 1'!$C$2:$C350,$B454,'BLAST COLDROOM 1'!$E$2:$E350,$C454,'BLAST COLDROOM 1'!$A$2:$A350,$A454))</f>
        <v/>
      </c>
      <c r="X454" s="5" t="str">
        <f>IF($A454="","",SUMIFS('BLAST COLDROOM 1'!Z$2:Z350,'BLAST COLDROOM 1'!$C$2:$C350,$B454,'BLAST COLDROOM 1'!$E$2:$E350,$C454,'BLAST COLDROOM 1'!$A$2:$A350,$A454))</f>
        <v/>
      </c>
      <c r="Y454" s="5" t="str">
        <f>IF($A454="","",SUMIFS('BLAST COLDROOM 1'!AA$2:AA350,'BLAST COLDROOM 1'!$C$2:$C350,$B454,'BLAST COLDROOM 1'!$E$2:$E350,$C454,'BLAST COLDROOM 1'!$A$2:$A350,$A454))</f>
        <v/>
      </c>
      <c r="Z454" s="5" t="str">
        <f>IF($A454="","",SUMIFS('BLAST COLDROOM 1'!AB$2:AB350,'BLAST COLDROOM 1'!$C$2:$C350,$B454,'BLAST COLDROOM 1'!$E$2:$E350,$C454,'BLAST COLDROOM 1'!$A$2:$A350,$A454))</f>
        <v/>
      </c>
      <c r="AA454" s="5" t="str">
        <f>IF($A454="","",SUMIFS('BLAST COLDROOM 1'!AC$2:AC350,'BLAST COLDROOM 1'!$C$2:$C350,$B454,'BLAST COLDROOM 1'!$E$2:$E350,$C454,'BLAST COLDROOM 1'!$A$2:$A350,$A454))</f>
        <v/>
      </c>
      <c r="AB454" s="5" t="str">
        <f>IF($A454="","",SUMIFS('BLAST COLDROOM 1'!AD$2:AD350,'BLAST COLDROOM 1'!$C$2:$C350,$B454,'BLAST COLDROOM 1'!$E$2:$E350,$C454,'BLAST COLDROOM 1'!$A$2:$A350,$A454))</f>
        <v/>
      </c>
      <c r="AC454" s="5" t="str">
        <f>IF($A454="","",SUMIFS('BLAST COLDROOM 1'!AE$2:AE350,'BLAST COLDROOM 1'!$C$2:$C350,$B454,'BLAST COLDROOM 1'!$E$2:$E350,$C454,'BLAST COLDROOM 1'!$A$2:$A350,$A454))</f>
        <v/>
      </c>
      <c r="AD454" s="5" t="str">
        <f>IF($A454="","",SUMIFS('BLAST COLDROOM 1'!AF$2:AF350,'BLAST COLDROOM 1'!$C$2:$C350,$B454,'BLAST COLDROOM 1'!$E$2:$E350,$C454,'BLAST COLDROOM 1'!$A$2:$A350,$A454))</f>
        <v/>
      </c>
      <c r="AE454" s="5" t="str">
        <f>IF($A454="","",SUMIFS('BLAST COLDROOM 1'!AG$2:AG350,'BLAST COLDROOM 1'!$C$2:$C350,$B454,'BLAST COLDROOM 1'!$E$2:$E350,$C454,'BLAST COLDROOM 1'!$A$2:$A350,$A454))</f>
        <v/>
      </c>
      <c r="AF454" s="5" t="str">
        <f>IF($A454="","",SUMIFS('BLAST COLDROOM 1'!AH$2:AH350,'BLAST COLDROOM 1'!$C$2:$C350,$B454,'BLAST COLDROOM 1'!$E$2:$E350,$C454,'BLAST COLDROOM 1'!$A$2:$A350,$A454))</f>
        <v/>
      </c>
      <c r="AG454" s="5" t="str">
        <f>IF($A454="","",SUMIFS('BLAST COLDROOM 1'!AI$2:AI350,'BLAST COLDROOM 1'!$C$2:$C350,$B454,'BLAST COLDROOM 1'!$E$2:$E350,$C454,'BLAST COLDROOM 1'!$A$2:$A350,$A454))</f>
        <v/>
      </c>
      <c r="AH454" s="5" t="str">
        <f>IF($A454="","",SUMIFS('BLAST COLDROOM 1'!AJ$2:AJ350,'BLAST COLDROOM 1'!$C$2:$C350,$B454,'BLAST COLDROOM 1'!$E$2:$E350,$C454,'BLAST COLDROOM 1'!$A$2:$A350,$A454))</f>
        <v/>
      </c>
      <c r="AI454" s="5" t="str">
        <f>IF($A454="","",SUMIFS('BLAST COLDROOM 1'!AK$2:AK350,'BLAST COLDROOM 1'!$C$2:$C350,$B454,'BLAST COLDROOM 1'!$E$2:$E350,$C454,'BLAST COLDROOM 1'!$A$2:$A350,$A454))</f>
        <v/>
      </c>
      <c r="AJ454" s="5" t="str">
        <f>IF($A454="","",SUMIFS('BLAST COLDROOM 1'!AL$2:AL350,'BLAST COLDROOM 1'!$C$2:$C350,$B454,'BLAST COLDROOM 1'!$E$2:$E350,$C454,'BLAST COLDROOM 1'!$A$2:$A350,$A454))</f>
        <v/>
      </c>
    </row>
    <row r="455" ht="15.75" customHeight="1">
      <c r="A455" s="17"/>
      <c r="B455" s="5"/>
      <c r="C455" s="5"/>
      <c r="D455" s="5" t="str">
        <f>IF($A455="","",SUMIFS('BLAST COLDROOM 1'!F$2:F350,'BLAST COLDROOM 1'!$C$2:$C350,$B455,'BLAST COLDROOM 1'!$E$2:$E350,$C455,'BLAST COLDROOM 1'!$A$2:$A350,$A455))</f>
        <v/>
      </c>
      <c r="E455" s="5" t="str">
        <f>IF($A455="","",SUMIFS('BLAST COLDROOM 1'!G$2:G350,'BLAST COLDROOM 1'!$C$2:$C350,$B455,'BLAST COLDROOM 1'!$E$2:$E350,$C455,'BLAST COLDROOM 1'!$A$2:$A350,$A455))</f>
        <v/>
      </c>
      <c r="F455" s="5" t="str">
        <f>IF($A455="","",SUMIFS('BLAST COLDROOM 1'!H$2:H350,'BLAST COLDROOM 1'!$C$2:$C350,$B455,'BLAST COLDROOM 1'!$E$2:$E350,$C455,'BLAST COLDROOM 1'!$A$2:$A350,$A455))</f>
        <v/>
      </c>
      <c r="G455" s="5" t="str">
        <f>IF($A455="","",SUMIFS('BLAST COLDROOM 1'!I$2:I350,'BLAST COLDROOM 1'!$C$2:$C350,$B455,'BLAST COLDROOM 1'!$E$2:$E350,$C455,'BLAST COLDROOM 1'!$A$2:$A350,$A455))</f>
        <v/>
      </c>
      <c r="H455" s="5" t="str">
        <f>IF($A455="","",SUMIFS('BLAST COLDROOM 1'!J$2:J350,'BLAST COLDROOM 1'!$C$2:$C350,$B455,'BLAST COLDROOM 1'!$E$2:$E350,$C455,'BLAST COLDROOM 1'!$A$2:$A350,$A455))</f>
        <v/>
      </c>
      <c r="I455" s="5" t="str">
        <f>IF($A455="","",SUMIFS('BLAST COLDROOM 1'!K$2:K350,'BLAST COLDROOM 1'!$C$2:$C350,$B455,'BLAST COLDROOM 1'!$E$2:$E350,$C455,'BLAST COLDROOM 1'!$A$2:$A350,$A455))</f>
        <v/>
      </c>
      <c r="J455" s="5" t="str">
        <f>IF($A455="","",SUMIFS(#REF!,'BLAST COLDROOM 1'!$C$2:$C350,$B455,'BLAST COLDROOM 1'!$E$2:$E350,$C455,'BLAST COLDROOM 1'!$A$2:$A350,$A455))</f>
        <v/>
      </c>
      <c r="K455" s="5" t="str">
        <f>IF($A455="","",SUMIFS('BLAST COLDROOM 1'!M$2:M350,'BLAST COLDROOM 1'!$C$2:$C350,$B455,'BLAST COLDROOM 1'!$E$2:$E350,$C455,'BLAST COLDROOM 1'!$A$2:$A350,$A455))</f>
        <v/>
      </c>
      <c r="L455" s="5" t="str">
        <f>IF($A455="","",SUMIFS('BLAST COLDROOM 1'!N$2:N350,'BLAST COLDROOM 1'!$C$2:$C350,$B455,'BLAST COLDROOM 1'!$E$2:$E350,$C455,'BLAST COLDROOM 1'!$A$2:$A350,$A455))</f>
        <v/>
      </c>
      <c r="M455" s="5" t="str">
        <f>IF($A455="","",SUMIFS('BLAST COLDROOM 1'!O$2:O350,'BLAST COLDROOM 1'!$C$2:$C350,$B455,'BLAST COLDROOM 1'!$E$2:$E350,$C455,'BLAST COLDROOM 1'!$A$2:$A350,$A455))</f>
        <v/>
      </c>
      <c r="N455" s="5" t="str">
        <f>IF($A455="","",SUMIFS('BLAST COLDROOM 1'!P$2:P350,'BLAST COLDROOM 1'!$C$2:$C350,$B455,'BLAST COLDROOM 1'!$E$2:$E350,$C455,'BLAST COLDROOM 1'!$A$2:$A350,$A455))</f>
        <v/>
      </c>
      <c r="O455" s="5" t="str">
        <f>IF($A455="","",SUMIFS('BLAST COLDROOM 1'!Q$2:Q350,'BLAST COLDROOM 1'!$C$2:$C350,$B455,'BLAST COLDROOM 1'!$E$2:$E350,$C455,'BLAST COLDROOM 1'!$A$2:$A350,$A455))</f>
        <v/>
      </c>
      <c r="P455" s="5" t="str">
        <f>IF($A455="","",SUMIFS('BLAST COLDROOM 1'!R$2:R350,'BLAST COLDROOM 1'!$C$2:$C350,$B455,'BLAST COLDROOM 1'!$E$2:$E350,$C455,'BLAST COLDROOM 1'!$A$2:$A350,$A455))</f>
        <v/>
      </c>
      <c r="Q455" s="5" t="str">
        <f>IF($A455="","",SUMIFS('BLAST COLDROOM 1'!S$2:S350,'BLAST COLDROOM 1'!$C$2:$C350,$B455,'BLAST COLDROOM 1'!$E$2:$E350,$C455,'BLAST COLDROOM 1'!$A$2:$A350,$A455))</f>
        <v/>
      </c>
      <c r="R455" s="5" t="str">
        <f>IF($A455="","",SUMIFS('BLAST COLDROOM 1'!T$2:T350,'BLAST COLDROOM 1'!$C$2:$C350,$B455,'BLAST COLDROOM 1'!$E$2:$E350,$C455,'BLAST COLDROOM 1'!$A$2:$A350,$A455))</f>
        <v/>
      </c>
      <c r="S455" s="5" t="str">
        <f>IF($A455="","",SUMIFS('BLAST COLDROOM 1'!U$2:U350,'BLAST COLDROOM 1'!$C$2:$C350,$B455,'BLAST COLDROOM 1'!$E$2:$E350,$C455,'BLAST COLDROOM 1'!$A$2:$A350,$A455))</f>
        <v/>
      </c>
      <c r="T455" s="5" t="str">
        <f>IF($A455="","",SUMIFS('BLAST COLDROOM 1'!V$2:V350,'BLAST COLDROOM 1'!$C$2:$C350,$B455,'BLAST COLDROOM 1'!$E$2:$E350,$C455,'BLAST COLDROOM 1'!$A$2:$A350,$A455))</f>
        <v/>
      </c>
      <c r="U455" s="5" t="str">
        <f>IF($A455="","",SUMIFS(#REF!,'BLAST COLDROOM 1'!$C$2:$C350,$B455,'BLAST COLDROOM 1'!$E$2:$E350,$C455,'BLAST COLDROOM 1'!$A$2:$A350,$A455))</f>
        <v/>
      </c>
      <c r="V455" s="5" t="str">
        <f>IF($A455="","",SUMIFS('BLAST COLDROOM 1'!X$2:X350,'BLAST COLDROOM 1'!$C$2:$C350,$B455,'BLAST COLDROOM 1'!$E$2:$E350,$C455,'BLAST COLDROOM 1'!$A$2:$A350,$A455))</f>
        <v/>
      </c>
      <c r="W455" s="5" t="str">
        <f>IF($A455="","",SUMIFS('BLAST COLDROOM 1'!Y$2:Y350,'BLAST COLDROOM 1'!$C$2:$C350,$B455,'BLAST COLDROOM 1'!$E$2:$E350,$C455,'BLAST COLDROOM 1'!$A$2:$A350,$A455))</f>
        <v/>
      </c>
      <c r="X455" s="5" t="str">
        <f>IF($A455="","",SUMIFS('BLAST COLDROOM 1'!Z$2:Z350,'BLAST COLDROOM 1'!$C$2:$C350,$B455,'BLAST COLDROOM 1'!$E$2:$E350,$C455,'BLAST COLDROOM 1'!$A$2:$A350,$A455))</f>
        <v/>
      </c>
      <c r="Y455" s="5" t="str">
        <f>IF($A455="","",SUMIFS('BLAST COLDROOM 1'!AA$2:AA350,'BLAST COLDROOM 1'!$C$2:$C350,$B455,'BLAST COLDROOM 1'!$E$2:$E350,$C455,'BLAST COLDROOM 1'!$A$2:$A350,$A455))</f>
        <v/>
      </c>
      <c r="Z455" s="5" t="str">
        <f>IF($A455="","",SUMIFS('BLAST COLDROOM 1'!AB$2:AB350,'BLAST COLDROOM 1'!$C$2:$C350,$B455,'BLAST COLDROOM 1'!$E$2:$E350,$C455,'BLAST COLDROOM 1'!$A$2:$A350,$A455))</f>
        <v/>
      </c>
      <c r="AA455" s="5" t="str">
        <f>IF($A455="","",SUMIFS('BLAST COLDROOM 1'!AC$2:AC350,'BLAST COLDROOM 1'!$C$2:$C350,$B455,'BLAST COLDROOM 1'!$E$2:$E350,$C455,'BLAST COLDROOM 1'!$A$2:$A350,$A455))</f>
        <v/>
      </c>
      <c r="AB455" s="5" t="str">
        <f>IF($A455="","",SUMIFS('BLAST COLDROOM 1'!AD$2:AD350,'BLAST COLDROOM 1'!$C$2:$C350,$B455,'BLAST COLDROOM 1'!$E$2:$E350,$C455,'BLAST COLDROOM 1'!$A$2:$A350,$A455))</f>
        <v/>
      </c>
      <c r="AC455" s="5" t="str">
        <f>IF($A455="","",SUMIFS('BLAST COLDROOM 1'!AE$2:AE350,'BLAST COLDROOM 1'!$C$2:$C350,$B455,'BLAST COLDROOM 1'!$E$2:$E350,$C455,'BLAST COLDROOM 1'!$A$2:$A350,$A455))</f>
        <v/>
      </c>
      <c r="AD455" s="5" t="str">
        <f>IF($A455="","",SUMIFS('BLAST COLDROOM 1'!AF$2:AF350,'BLAST COLDROOM 1'!$C$2:$C350,$B455,'BLAST COLDROOM 1'!$E$2:$E350,$C455,'BLAST COLDROOM 1'!$A$2:$A350,$A455))</f>
        <v/>
      </c>
      <c r="AE455" s="5" t="str">
        <f>IF($A455="","",SUMIFS('BLAST COLDROOM 1'!AG$2:AG350,'BLAST COLDROOM 1'!$C$2:$C350,$B455,'BLAST COLDROOM 1'!$E$2:$E350,$C455,'BLAST COLDROOM 1'!$A$2:$A350,$A455))</f>
        <v/>
      </c>
      <c r="AF455" s="5" t="str">
        <f>IF($A455="","",SUMIFS('BLAST COLDROOM 1'!AH$2:AH350,'BLAST COLDROOM 1'!$C$2:$C350,$B455,'BLAST COLDROOM 1'!$E$2:$E350,$C455,'BLAST COLDROOM 1'!$A$2:$A350,$A455))</f>
        <v/>
      </c>
      <c r="AG455" s="5" t="str">
        <f>IF($A455="","",SUMIFS('BLAST COLDROOM 1'!AI$2:AI350,'BLAST COLDROOM 1'!$C$2:$C350,$B455,'BLAST COLDROOM 1'!$E$2:$E350,$C455,'BLAST COLDROOM 1'!$A$2:$A350,$A455))</f>
        <v/>
      </c>
      <c r="AH455" s="5" t="str">
        <f>IF($A455="","",SUMIFS('BLAST COLDROOM 1'!AJ$2:AJ350,'BLAST COLDROOM 1'!$C$2:$C350,$B455,'BLAST COLDROOM 1'!$E$2:$E350,$C455,'BLAST COLDROOM 1'!$A$2:$A350,$A455))</f>
        <v/>
      </c>
      <c r="AI455" s="5" t="str">
        <f>IF($A455="","",SUMIFS('BLAST COLDROOM 1'!AK$2:AK350,'BLAST COLDROOM 1'!$C$2:$C350,$B455,'BLAST COLDROOM 1'!$E$2:$E350,$C455,'BLAST COLDROOM 1'!$A$2:$A350,$A455))</f>
        <v/>
      </c>
      <c r="AJ455" s="5" t="str">
        <f>IF($A455="","",SUMIFS('BLAST COLDROOM 1'!AL$2:AL350,'BLAST COLDROOM 1'!$C$2:$C350,$B455,'BLAST COLDROOM 1'!$E$2:$E350,$C455,'BLAST COLDROOM 1'!$A$2:$A350,$A455))</f>
        <v/>
      </c>
    </row>
    <row r="456" ht="15.75" customHeight="1">
      <c r="A456" s="17"/>
      <c r="B456" s="5"/>
      <c r="C456" s="5"/>
      <c r="D456" s="5" t="str">
        <f>IF($A456="","",SUMIFS('BLAST COLDROOM 1'!F$2:F350,'BLAST COLDROOM 1'!$C$2:$C350,$B456,'BLAST COLDROOM 1'!$E$2:$E350,$C456,'BLAST COLDROOM 1'!$A$2:$A350,$A456))</f>
        <v/>
      </c>
      <c r="E456" s="5" t="str">
        <f>IF($A456="","",SUMIFS('BLAST COLDROOM 1'!G$2:G350,'BLAST COLDROOM 1'!$C$2:$C350,$B456,'BLAST COLDROOM 1'!$E$2:$E350,$C456,'BLAST COLDROOM 1'!$A$2:$A350,$A456))</f>
        <v/>
      </c>
      <c r="F456" s="5" t="str">
        <f>IF($A456="","",SUMIFS('BLAST COLDROOM 1'!H$2:H350,'BLAST COLDROOM 1'!$C$2:$C350,$B456,'BLAST COLDROOM 1'!$E$2:$E350,$C456,'BLAST COLDROOM 1'!$A$2:$A350,$A456))</f>
        <v/>
      </c>
      <c r="G456" s="5" t="str">
        <f>IF($A456="","",SUMIFS('BLAST COLDROOM 1'!I$2:I350,'BLAST COLDROOM 1'!$C$2:$C350,$B456,'BLAST COLDROOM 1'!$E$2:$E350,$C456,'BLAST COLDROOM 1'!$A$2:$A350,$A456))</f>
        <v/>
      </c>
      <c r="H456" s="5" t="str">
        <f>IF($A456="","",SUMIFS('BLAST COLDROOM 1'!J$2:J350,'BLAST COLDROOM 1'!$C$2:$C350,$B456,'BLAST COLDROOM 1'!$E$2:$E350,$C456,'BLAST COLDROOM 1'!$A$2:$A350,$A456))</f>
        <v/>
      </c>
      <c r="I456" s="5" t="str">
        <f>IF($A456="","",SUMIFS('BLAST COLDROOM 1'!K$2:K350,'BLAST COLDROOM 1'!$C$2:$C350,$B456,'BLAST COLDROOM 1'!$E$2:$E350,$C456,'BLAST COLDROOM 1'!$A$2:$A350,$A456))</f>
        <v/>
      </c>
      <c r="J456" s="5" t="str">
        <f>IF($A456="","",SUMIFS(#REF!,'BLAST COLDROOM 1'!$C$2:$C350,$B456,'BLAST COLDROOM 1'!$E$2:$E350,$C456,'BLAST COLDROOM 1'!$A$2:$A350,$A456))</f>
        <v/>
      </c>
      <c r="K456" s="5" t="str">
        <f>IF($A456="","",SUMIFS('BLAST COLDROOM 1'!M$2:M350,'BLAST COLDROOM 1'!$C$2:$C350,$B456,'BLAST COLDROOM 1'!$E$2:$E350,$C456,'BLAST COLDROOM 1'!$A$2:$A350,$A456))</f>
        <v/>
      </c>
      <c r="L456" s="5" t="str">
        <f>IF($A456="","",SUMIFS('BLAST COLDROOM 1'!N$2:N350,'BLAST COLDROOM 1'!$C$2:$C350,$B456,'BLAST COLDROOM 1'!$E$2:$E350,$C456,'BLAST COLDROOM 1'!$A$2:$A350,$A456))</f>
        <v/>
      </c>
      <c r="M456" s="5" t="str">
        <f>IF($A456="","",SUMIFS('BLAST COLDROOM 1'!O$2:O350,'BLAST COLDROOM 1'!$C$2:$C350,$B456,'BLAST COLDROOM 1'!$E$2:$E350,$C456,'BLAST COLDROOM 1'!$A$2:$A350,$A456))</f>
        <v/>
      </c>
      <c r="N456" s="5" t="str">
        <f>IF($A456="","",SUMIFS('BLAST COLDROOM 1'!P$2:P350,'BLAST COLDROOM 1'!$C$2:$C350,$B456,'BLAST COLDROOM 1'!$E$2:$E350,$C456,'BLAST COLDROOM 1'!$A$2:$A350,$A456))</f>
        <v/>
      </c>
      <c r="O456" s="5" t="str">
        <f>IF($A456="","",SUMIFS('BLAST COLDROOM 1'!Q$2:Q350,'BLAST COLDROOM 1'!$C$2:$C350,$B456,'BLAST COLDROOM 1'!$E$2:$E350,$C456,'BLAST COLDROOM 1'!$A$2:$A350,$A456))</f>
        <v/>
      </c>
      <c r="P456" s="5" t="str">
        <f>IF($A456="","",SUMIFS('BLAST COLDROOM 1'!R$2:R350,'BLAST COLDROOM 1'!$C$2:$C350,$B456,'BLAST COLDROOM 1'!$E$2:$E350,$C456,'BLAST COLDROOM 1'!$A$2:$A350,$A456))</f>
        <v/>
      </c>
      <c r="Q456" s="5" t="str">
        <f>IF($A456="","",SUMIFS('BLAST COLDROOM 1'!S$2:S350,'BLAST COLDROOM 1'!$C$2:$C350,$B456,'BLAST COLDROOM 1'!$E$2:$E350,$C456,'BLAST COLDROOM 1'!$A$2:$A350,$A456))</f>
        <v/>
      </c>
      <c r="R456" s="5" t="str">
        <f>IF($A456="","",SUMIFS('BLAST COLDROOM 1'!T$2:T350,'BLAST COLDROOM 1'!$C$2:$C350,$B456,'BLAST COLDROOM 1'!$E$2:$E350,$C456,'BLAST COLDROOM 1'!$A$2:$A350,$A456))</f>
        <v/>
      </c>
      <c r="S456" s="5" t="str">
        <f>IF($A456="","",SUMIFS('BLAST COLDROOM 1'!U$2:U350,'BLAST COLDROOM 1'!$C$2:$C350,$B456,'BLAST COLDROOM 1'!$E$2:$E350,$C456,'BLAST COLDROOM 1'!$A$2:$A350,$A456))</f>
        <v/>
      </c>
      <c r="T456" s="5" t="str">
        <f>IF($A456="","",SUMIFS('BLAST COLDROOM 1'!V$2:V350,'BLAST COLDROOM 1'!$C$2:$C350,$B456,'BLAST COLDROOM 1'!$E$2:$E350,$C456,'BLAST COLDROOM 1'!$A$2:$A350,$A456))</f>
        <v/>
      </c>
      <c r="U456" s="5" t="str">
        <f>IF($A456="","",SUMIFS(#REF!,'BLAST COLDROOM 1'!$C$2:$C350,$B456,'BLAST COLDROOM 1'!$E$2:$E350,$C456,'BLAST COLDROOM 1'!$A$2:$A350,$A456))</f>
        <v/>
      </c>
      <c r="V456" s="5" t="str">
        <f>IF($A456="","",SUMIFS('BLAST COLDROOM 1'!X$2:X350,'BLAST COLDROOM 1'!$C$2:$C350,$B456,'BLAST COLDROOM 1'!$E$2:$E350,$C456,'BLAST COLDROOM 1'!$A$2:$A350,$A456))</f>
        <v/>
      </c>
      <c r="W456" s="5" t="str">
        <f>IF($A456="","",SUMIFS('BLAST COLDROOM 1'!Y$2:Y350,'BLAST COLDROOM 1'!$C$2:$C350,$B456,'BLAST COLDROOM 1'!$E$2:$E350,$C456,'BLAST COLDROOM 1'!$A$2:$A350,$A456))</f>
        <v/>
      </c>
      <c r="X456" s="5" t="str">
        <f>IF($A456="","",SUMIFS('BLAST COLDROOM 1'!Z$2:Z350,'BLAST COLDROOM 1'!$C$2:$C350,$B456,'BLAST COLDROOM 1'!$E$2:$E350,$C456,'BLAST COLDROOM 1'!$A$2:$A350,$A456))</f>
        <v/>
      </c>
      <c r="Y456" s="5" t="str">
        <f>IF($A456="","",SUMIFS('BLAST COLDROOM 1'!AA$2:AA350,'BLAST COLDROOM 1'!$C$2:$C350,$B456,'BLAST COLDROOM 1'!$E$2:$E350,$C456,'BLAST COLDROOM 1'!$A$2:$A350,$A456))</f>
        <v/>
      </c>
      <c r="Z456" s="5" t="str">
        <f>IF($A456="","",SUMIFS('BLAST COLDROOM 1'!AB$2:AB350,'BLAST COLDROOM 1'!$C$2:$C350,$B456,'BLAST COLDROOM 1'!$E$2:$E350,$C456,'BLAST COLDROOM 1'!$A$2:$A350,$A456))</f>
        <v/>
      </c>
      <c r="AA456" s="5" t="str">
        <f>IF($A456="","",SUMIFS('BLAST COLDROOM 1'!AC$2:AC350,'BLAST COLDROOM 1'!$C$2:$C350,$B456,'BLAST COLDROOM 1'!$E$2:$E350,$C456,'BLAST COLDROOM 1'!$A$2:$A350,$A456))</f>
        <v/>
      </c>
      <c r="AB456" s="5" t="str">
        <f>IF($A456="","",SUMIFS('BLAST COLDROOM 1'!AD$2:AD350,'BLAST COLDROOM 1'!$C$2:$C350,$B456,'BLAST COLDROOM 1'!$E$2:$E350,$C456,'BLAST COLDROOM 1'!$A$2:$A350,$A456))</f>
        <v/>
      </c>
      <c r="AC456" s="5" t="str">
        <f>IF($A456="","",SUMIFS('BLAST COLDROOM 1'!AE$2:AE350,'BLAST COLDROOM 1'!$C$2:$C350,$B456,'BLAST COLDROOM 1'!$E$2:$E350,$C456,'BLAST COLDROOM 1'!$A$2:$A350,$A456))</f>
        <v/>
      </c>
      <c r="AD456" s="5" t="str">
        <f>IF($A456="","",SUMIFS('BLAST COLDROOM 1'!AF$2:AF350,'BLAST COLDROOM 1'!$C$2:$C350,$B456,'BLAST COLDROOM 1'!$E$2:$E350,$C456,'BLAST COLDROOM 1'!$A$2:$A350,$A456))</f>
        <v/>
      </c>
      <c r="AE456" s="5" t="str">
        <f>IF($A456="","",SUMIFS('BLAST COLDROOM 1'!AG$2:AG350,'BLAST COLDROOM 1'!$C$2:$C350,$B456,'BLAST COLDROOM 1'!$E$2:$E350,$C456,'BLAST COLDROOM 1'!$A$2:$A350,$A456))</f>
        <v/>
      </c>
      <c r="AF456" s="5" t="str">
        <f>IF($A456="","",SUMIFS('BLAST COLDROOM 1'!AH$2:AH350,'BLAST COLDROOM 1'!$C$2:$C350,$B456,'BLAST COLDROOM 1'!$E$2:$E350,$C456,'BLAST COLDROOM 1'!$A$2:$A350,$A456))</f>
        <v/>
      </c>
      <c r="AG456" s="5" t="str">
        <f>IF($A456="","",SUMIFS('BLAST COLDROOM 1'!AI$2:AI350,'BLAST COLDROOM 1'!$C$2:$C350,$B456,'BLAST COLDROOM 1'!$E$2:$E350,$C456,'BLAST COLDROOM 1'!$A$2:$A350,$A456))</f>
        <v/>
      </c>
      <c r="AH456" s="5" t="str">
        <f>IF($A456="","",SUMIFS('BLAST COLDROOM 1'!AJ$2:AJ350,'BLAST COLDROOM 1'!$C$2:$C350,$B456,'BLAST COLDROOM 1'!$E$2:$E350,$C456,'BLAST COLDROOM 1'!$A$2:$A350,$A456))</f>
        <v/>
      </c>
      <c r="AI456" s="5" t="str">
        <f>IF($A456="","",SUMIFS('BLAST COLDROOM 1'!AK$2:AK350,'BLAST COLDROOM 1'!$C$2:$C350,$B456,'BLAST COLDROOM 1'!$E$2:$E350,$C456,'BLAST COLDROOM 1'!$A$2:$A350,$A456))</f>
        <v/>
      </c>
      <c r="AJ456" s="5" t="str">
        <f>IF($A456="","",SUMIFS('BLAST COLDROOM 1'!AL$2:AL350,'BLAST COLDROOM 1'!$C$2:$C350,$B456,'BLAST COLDROOM 1'!$E$2:$E350,$C456,'BLAST COLDROOM 1'!$A$2:$A350,$A456))</f>
        <v/>
      </c>
    </row>
    <row r="457" ht="15.75" customHeight="1">
      <c r="A457" s="17"/>
      <c r="B457" s="5"/>
      <c r="C457" s="5"/>
      <c r="D457" s="5" t="str">
        <f>IF($A457="","",SUMIFS('BLAST COLDROOM 1'!F$2:F350,'BLAST COLDROOM 1'!$C$2:$C350,$B457,'BLAST COLDROOM 1'!$E$2:$E350,$C457,'BLAST COLDROOM 1'!$A$2:$A350,$A457))</f>
        <v/>
      </c>
      <c r="E457" s="5" t="str">
        <f>IF($A457="","",SUMIFS('BLAST COLDROOM 1'!G$2:G350,'BLAST COLDROOM 1'!$C$2:$C350,$B457,'BLAST COLDROOM 1'!$E$2:$E350,$C457,'BLAST COLDROOM 1'!$A$2:$A350,$A457))</f>
        <v/>
      </c>
      <c r="F457" s="5" t="str">
        <f>IF($A457="","",SUMIFS('BLAST COLDROOM 1'!H$2:H350,'BLAST COLDROOM 1'!$C$2:$C350,$B457,'BLAST COLDROOM 1'!$E$2:$E350,$C457,'BLAST COLDROOM 1'!$A$2:$A350,$A457))</f>
        <v/>
      </c>
      <c r="G457" s="5" t="str">
        <f>IF($A457="","",SUMIFS('BLAST COLDROOM 1'!I$2:I350,'BLAST COLDROOM 1'!$C$2:$C350,$B457,'BLAST COLDROOM 1'!$E$2:$E350,$C457,'BLAST COLDROOM 1'!$A$2:$A350,$A457))</f>
        <v/>
      </c>
      <c r="H457" s="5" t="str">
        <f>IF($A457="","",SUMIFS('BLAST COLDROOM 1'!J$2:J350,'BLAST COLDROOM 1'!$C$2:$C350,$B457,'BLAST COLDROOM 1'!$E$2:$E350,$C457,'BLAST COLDROOM 1'!$A$2:$A350,$A457))</f>
        <v/>
      </c>
      <c r="I457" s="5" t="str">
        <f>IF($A457="","",SUMIFS('BLAST COLDROOM 1'!K$2:K350,'BLAST COLDROOM 1'!$C$2:$C350,$B457,'BLAST COLDROOM 1'!$E$2:$E350,$C457,'BLAST COLDROOM 1'!$A$2:$A350,$A457))</f>
        <v/>
      </c>
      <c r="J457" s="5" t="str">
        <f>IF($A457="","",SUMIFS(#REF!,'BLAST COLDROOM 1'!$C$2:$C350,$B457,'BLAST COLDROOM 1'!$E$2:$E350,$C457,'BLAST COLDROOM 1'!$A$2:$A350,$A457))</f>
        <v/>
      </c>
      <c r="K457" s="5" t="str">
        <f>IF($A457="","",SUMIFS('BLAST COLDROOM 1'!M$2:M350,'BLAST COLDROOM 1'!$C$2:$C350,$B457,'BLAST COLDROOM 1'!$E$2:$E350,$C457,'BLAST COLDROOM 1'!$A$2:$A350,$A457))</f>
        <v/>
      </c>
      <c r="L457" s="5" t="str">
        <f>IF($A457="","",SUMIFS('BLAST COLDROOM 1'!N$2:N350,'BLAST COLDROOM 1'!$C$2:$C350,$B457,'BLAST COLDROOM 1'!$E$2:$E350,$C457,'BLAST COLDROOM 1'!$A$2:$A350,$A457))</f>
        <v/>
      </c>
      <c r="M457" s="5" t="str">
        <f>IF($A457="","",SUMIFS('BLAST COLDROOM 1'!O$2:O350,'BLAST COLDROOM 1'!$C$2:$C350,$B457,'BLAST COLDROOM 1'!$E$2:$E350,$C457,'BLAST COLDROOM 1'!$A$2:$A350,$A457))</f>
        <v/>
      </c>
      <c r="N457" s="5" t="str">
        <f>IF($A457="","",SUMIFS('BLAST COLDROOM 1'!P$2:P350,'BLAST COLDROOM 1'!$C$2:$C350,$B457,'BLAST COLDROOM 1'!$E$2:$E350,$C457,'BLAST COLDROOM 1'!$A$2:$A350,$A457))</f>
        <v/>
      </c>
      <c r="O457" s="5" t="str">
        <f>IF($A457="","",SUMIFS('BLAST COLDROOM 1'!Q$2:Q350,'BLAST COLDROOM 1'!$C$2:$C350,$B457,'BLAST COLDROOM 1'!$E$2:$E350,$C457,'BLAST COLDROOM 1'!$A$2:$A350,$A457))</f>
        <v/>
      </c>
      <c r="P457" s="5" t="str">
        <f>IF($A457="","",SUMIFS('BLAST COLDROOM 1'!R$2:R350,'BLAST COLDROOM 1'!$C$2:$C350,$B457,'BLAST COLDROOM 1'!$E$2:$E350,$C457,'BLAST COLDROOM 1'!$A$2:$A350,$A457))</f>
        <v/>
      </c>
      <c r="Q457" s="5" t="str">
        <f>IF($A457="","",SUMIFS('BLAST COLDROOM 1'!S$2:S350,'BLAST COLDROOM 1'!$C$2:$C350,$B457,'BLAST COLDROOM 1'!$E$2:$E350,$C457,'BLAST COLDROOM 1'!$A$2:$A350,$A457))</f>
        <v/>
      </c>
      <c r="R457" s="5" t="str">
        <f>IF($A457="","",SUMIFS('BLAST COLDROOM 1'!T$2:T350,'BLAST COLDROOM 1'!$C$2:$C350,$B457,'BLAST COLDROOM 1'!$E$2:$E350,$C457,'BLAST COLDROOM 1'!$A$2:$A350,$A457))</f>
        <v/>
      </c>
      <c r="S457" s="5" t="str">
        <f>IF($A457="","",SUMIFS('BLAST COLDROOM 1'!U$2:U350,'BLAST COLDROOM 1'!$C$2:$C350,$B457,'BLAST COLDROOM 1'!$E$2:$E350,$C457,'BLAST COLDROOM 1'!$A$2:$A350,$A457))</f>
        <v/>
      </c>
      <c r="T457" s="5" t="str">
        <f>IF($A457="","",SUMIFS('BLAST COLDROOM 1'!V$2:V350,'BLAST COLDROOM 1'!$C$2:$C350,$B457,'BLAST COLDROOM 1'!$E$2:$E350,$C457,'BLAST COLDROOM 1'!$A$2:$A350,$A457))</f>
        <v/>
      </c>
      <c r="U457" s="5" t="str">
        <f>IF($A457="","",SUMIFS(#REF!,'BLAST COLDROOM 1'!$C$2:$C350,$B457,'BLAST COLDROOM 1'!$E$2:$E350,$C457,'BLAST COLDROOM 1'!$A$2:$A350,$A457))</f>
        <v/>
      </c>
      <c r="V457" s="5" t="str">
        <f>IF($A457="","",SUMIFS('BLAST COLDROOM 1'!X$2:X350,'BLAST COLDROOM 1'!$C$2:$C350,$B457,'BLAST COLDROOM 1'!$E$2:$E350,$C457,'BLAST COLDROOM 1'!$A$2:$A350,$A457))</f>
        <v/>
      </c>
      <c r="W457" s="5" t="str">
        <f>IF($A457="","",SUMIFS('BLAST COLDROOM 1'!Y$2:Y350,'BLAST COLDROOM 1'!$C$2:$C350,$B457,'BLAST COLDROOM 1'!$E$2:$E350,$C457,'BLAST COLDROOM 1'!$A$2:$A350,$A457))</f>
        <v/>
      </c>
      <c r="X457" s="5" t="str">
        <f>IF($A457="","",SUMIFS('BLAST COLDROOM 1'!Z$2:Z350,'BLAST COLDROOM 1'!$C$2:$C350,$B457,'BLAST COLDROOM 1'!$E$2:$E350,$C457,'BLAST COLDROOM 1'!$A$2:$A350,$A457))</f>
        <v/>
      </c>
      <c r="Y457" s="5" t="str">
        <f>IF($A457="","",SUMIFS('BLAST COLDROOM 1'!AA$2:AA350,'BLAST COLDROOM 1'!$C$2:$C350,$B457,'BLAST COLDROOM 1'!$E$2:$E350,$C457,'BLAST COLDROOM 1'!$A$2:$A350,$A457))</f>
        <v/>
      </c>
      <c r="Z457" s="5" t="str">
        <f>IF($A457="","",SUMIFS('BLAST COLDROOM 1'!AB$2:AB350,'BLAST COLDROOM 1'!$C$2:$C350,$B457,'BLAST COLDROOM 1'!$E$2:$E350,$C457,'BLAST COLDROOM 1'!$A$2:$A350,$A457))</f>
        <v/>
      </c>
      <c r="AA457" s="5" t="str">
        <f>IF($A457="","",SUMIFS('BLAST COLDROOM 1'!AC$2:AC350,'BLAST COLDROOM 1'!$C$2:$C350,$B457,'BLAST COLDROOM 1'!$E$2:$E350,$C457,'BLAST COLDROOM 1'!$A$2:$A350,$A457))</f>
        <v/>
      </c>
      <c r="AB457" s="5" t="str">
        <f>IF($A457="","",SUMIFS('BLAST COLDROOM 1'!AD$2:AD350,'BLAST COLDROOM 1'!$C$2:$C350,$B457,'BLAST COLDROOM 1'!$E$2:$E350,$C457,'BLAST COLDROOM 1'!$A$2:$A350,$A457))</f>
        <v/>
      </c>
      <c r="AC457" s="5" t="str">
        <f>IF($A457="","",SUMIFS('BLAST COLDROOM 1'!AE$2:AE350,'BLAST COLDROOM 1'!$C$2:$C350,$B457,'BLAST COLDROOM 1'!$E$2:$E350,$C457,'BLAST COLDROOM 1'!$A$2:$A350,$A457))</f>
        <v/>
      </c>
      <c r="AD457" s="5" t="str">
        <f>IF($A457="","",SUMIFS('BLAST COLDROOM 1'!AF$2:AF350,'BLAST COLDROOM 1'!$C$2:$C350,$B457,'BLAST COLDROOM 1'!$E$2:$E350,$C457,'BLAST COLDROOM 1'!$A$2:$A350,$A457))</f>
        <v/>
      </c>
      <c r="AE457" s="5" t="str">
        <f>IF($A457="","",SUMIFS('BLAST COLDROOM 1'!AG$2:AG350,'BLAST COLDROOM 1'!$C$2:$C350,$B457,'BLAST COLDROOM 1'!$E$2:$E350,$C457,'BLAST COLDROOM 1'!$A$2:$A350,$A457))</f>
        <v/>
      </c>
      <c r="AF457" s="5" t="str">
        <f>IF($A457="","",SUMIFS('BLAST COLDROOM 1'!AH$2:AH350,'BLAST COLDROOM 1'!$C$2:$C350,$B457,'BLAST COLDROOM 1'!$E$2:$E350,$C457,'BLAST COLDROOM 1'!$A$2:$A350,$A457))</f>
        <v/>
      </c>
      <c r="AG457" s="5" t="str">
        <f>IF($A457="","",SUMIFS('BLAST COLDROOM 1'!AI$2:AI350,'BLAST COLDROOM 1'!$C$2:$C350,$B457,'BLAST COLDROOM 1'!$E$2:$E350,$C457,'BLAST COLDROOM 1'!$A$2:$A350,$A457))</f>
        <v/>
      </c>
      <c r="AH457" s="5" t="str">
        <f>IF($A457="","",SUMIFS('BLAST COLDROOM 1'!AJ$2:AJ350,'BLAST COLDROOM 1'!$C$2:$C350,$B457,'BLAST COLDROOM 1'!$E$2:$E350,$C457,'BLAST COLDROOM 1'!$A$2:$A350,$A457))</f>
        <v/>
      </c>
      <c r="AI457" s="5" t="str">
        <f>IF($A457="","",SUMIFS('BLAST COLDROOM 1'!AK$2:AK350,'BLAST COLDROOM 1'!$C$2:$C350,$B457,'BLAST COLDROOM 1'!$E$2:$E350,$C457,'BLAST COLDROOM 1'!$A$2:$A350,$A457))</f>
        <v/>
      </c>
      <c r="AJ457" s="5" t="str">
        <f>IF($A457="","",SUMIFS('BLAST COLDROOM 1'!AL$2:AL350,'BLAST COLDROOM 1'!$C$2:$C350,$B457,'BLAST COLDROOM 1'!$E$2:$E350,$C457,'BLAST COLDROOM 1'!$A$2:$A350,$A457))</f>
        <v/>
      </c>
    </row>
    <row r="458" ht="15.75" customHeight="1">
      <c r="A458" s="17"/>
      <c r="B458" s="5"/>
      <c r="C458" s="5"/>
      <c r="D458" s="5" t="str">
        <f>IF($A458="","",SUMIFS('BLAST COLDROOM 1'!F$2:F350,'BLAST COLDROOM 1'!$C$2:$C350,$B458,'BLAST COLDROOM 1'!$E$2:$E350,$C458,'BLAST COLDROOM 1'!$A$2:$A350,$A458))</f>
        <v/>
      </c>
      <c r="E458" s="5" t="str">
        <f>IF($A458="","",SUMIFS('BLAST COLDROOM 1'!G$2:G350,'BLAST COLDROOM 1'!$C$2:$C350,$B458,'BLAST COLDROOM 1'!$E$2:$E350,$C458,'BLAST COLDROOM 1'!$A$2:$A350,$A458))</f>
        <v/>
      </c>
      <c r="F458" s="5" t="str">
        <f>IF($A458="","",SUMIFS('BLAST COLDROOM 1'!H$2:H350,'BLAST COLDROOM 1'!$C$2:$C350,$B458,'BLAST COLDROOM 1'!$E$2:$E350,$C458,'BLAST COLDROOM 1'!$A$2:$A350,$A458))</f>
        <v/>
      </c>
      <c r="G458" s="5" t="str">
        <f>IF($A458="","",SUMIFS('BLAST COLDROOM 1'!I$2:I350,'BLAST COLDROOM 1'!$C$2:$C350,$B458,'BLAST COLDROOM 1'!$E$2:$E350,$C458,'BLAST COLDROOM 1'!$A$2:$A350,$A458))</f>
        <v/>
      </c>
      <c r="H458" s="5" t="str">
        <f>IF($A458="","",SUMIFS('BLAST COLDROOM 1'!J$2:J350,'BLAST COLDROOM 1'!$C$2:$C350,$B458,'BLAST COLDROOM 1'!$E$2:$E350,$C458,'BLAST COLDROOM 1'!$A$2:$A350,$A458))</f>
        <v/>
      </c>
      <c r="I458" s="5" t="str">
        <f>IF($A458="","",SUMIFS('BLAST COLDROOM 1'!K$2:K350,'BLAST COLDROOM 1'!$C$2:$C350,$B458,'BLAST COLDROOM 1'!$E$2:$E350,$C458,'BLAST COLDROOM 1'!$A$2:$A350,$A458))</f>
        <v/>
      </c>
      <c r="J458" s="5" t="str">
        <f>IF($A458="","",SUMIFS(#REF!,'BLAST COLDROOM 1'!$C$2:$C350,$B458,'BLAST COLDROOM 1'!$E$2:$E350,$C458,'BLAST COLDROOM 1'!$A$2:$A350,$A458))</f>
        <v/>
      </c>
      <c r="K458" s="5" t="str">
        <f>IF($A458="","",SUMIFS('BLAST COLDROOM 1'!M$2:M350,'BLAST COLDROOM 1'!$C$2:$C350,$B458,'BLAST COLDROOM 1'!$E$2:$E350,$C458,'BLAST COLDROOM 1'!$A$2:$A350,$A458))</f>
        <v/>
      </c>
      <c r="L458" s="5" t="str">
        <f>IF($A458="","",SUMIFS('BLAST COLDROOM 1'!N$2:N350,'BLAST COLDROOM 1'!$C$2:$C350,$B458,'BLAST COLDROOM 1'!$E$2:$E350,$C458,'BLAST COLDROOM 1'!$A$2:$A350,$A458))</f>
        <v/>
      </c>
      <c r="M458" s="5" t="str">
        <f>IF($A458="","",SUMIFS('BLAST COLDROOM 1'!O$2:O350,'BLAST COLDROOM 1'!$C$2:$C350,$B458,'BLAST COLDROOM 1'!$E$2:$E350,$C458,'BLAST COLDROOM 1'!$A$2:$A350,$A458))</f>
        <v/>
      </c>
      <c r="N458" s="5" t="str">
        <f>IF($A458="","",SUMIFS('BLAST COLDROOM 1'!P$2:P350,'BLAST COLDROOM 1'!$C$2:$C350,$B458,'BLAST COLDROOM 1'!$E$2:$E350,$C458,'BLAST COLDROOM 1'!$A$2:$A350,$A458))</f>
        <v/>
      </c>
      <c r="O458" s="5" t="str">
        <f>IF($A458="","",SUMIFS('BLAST COLDROOM 1'!Q$2:Q350,'BLAST COLDROOM 1'!$C$2:$C350,$B458,'BLAST COLDROOM 1'!$E$2:$E350,$C458,'BLAST COLDROOM 1'!$A$2:$A350,$A458))</f>
        <v/>
      </c>
      <c r="P458" s="5" t="str">
        <f>IF($A458="","",SUMIFS('BLAST COLDROOM 1'!R$2:R350,'BLAST COLDROOM 1'!$C$2:$C350,$B458,'BLAST COLDROOM 1'!$E$2:$E350,$C458,'BLAST COLDROOM 1'!$A$2:$A350,$A458))</f>
        <v/>
      </c>
      <c r="Q458" s="5" t="str">
        <f>IF($A458="","",SUMIFS('BLAST COLDROOM 1'!S$2:S350,'BLAST COLDROOM 1'!$C$2:$C350,$B458,'BLAST COLDROOM 1'!$E$2:$E350,$C458,'BLAST COLDROOM 1'!$A$2:$A350,$A458))</f>
        <v/>
      </c>
      <c r="R458" s="5" t="str">
        <f>IF($A458="","",SUMIFS('BLAST COLDROOM 1'!T$2:T350,'BLAST COLDROOM 1'!$C$2:$C350,$B458,'BLAST COLDROOM 1'!$E$2:$E350,$C458,'BLAST COLDROOM 1'!$A$2:$A350,$A458))</f>
        <v/>
      </c>
      <c r="S458" s="5" t="str">
        <f>IF($A458="","",SUMIFS('BLAST COLDROOM 1'!U$2:U350,'BLAST COLDROOM 1'!$C$2:$C350,$B458,'BLAST COLDROOM 1'!$E$2:$E350,$C458,'BLAST COLDROOM 1'!$A$2:$A350,$A458))</f>
        <v/>
      </c>
      <c r="T458" s="5" t="str">
        <f>IF($A458="","",SUMIFS('BLAST COLDROOM 1'!V$2:V350,'BLAST COLDROOM 1'!$C$2:$C350,$B458,'BLAST COLDROOM 1'!$E$2:$E350,$C458,'BLAST COLDROOM 1'!$A$2:$A350,$A458))</f>
        <v/>
      </c>
      <c r="U458" s="5" t="str">
        <f>IF($A458="","",SUMIFS(#REF!,'BLAST COLDROOM 1'!$C$2:$C350,$B458,'BLAST COLDROOM 1'!$E$2:$E350,$C458,'BLAST COLDROOM 1'!$A$2:$A350,$A458))</f>
        <v/>
      </c>
      <c r="V458" s="5" t="str">
        <f>IF($A458="","",SUMIFS('BLAST COLDROOM 1'!X$2:X350,'BLAST COLDROOM 1'!$C$2:$C350,$B458,'BLAST COLDROOM 1'!$E$2:$E350,$C458,'BLAST COLDROOM 1'!$A$2:$A350,$A458))</f>
        <v/>
      </c>
      <c r="W458" s="5" t="str">
        <f>IF($A458="","",SUMIFS('BLAST COLDROOM 1'!Y$2:Y350,'BLAST COLDROOM 1'!$C$2:$C350,$B458,'BLAST COLDROOM 1'!$E$2:$E350,$C458,'BLAST COLDROOM 1'!$A$2:$A350,$A458))</f>
        <v/>
      </c>
      <c r="X458" s="5" t="str">
        <f>IF($A458="","",SUMIFS('BLAST COLDROOM 1'!Z$2:Z350,'BLAST COLDROOM 1'!$C$2:$C350,$B458,'BLAST COLDROOM 1'!$E$2:$E350,$C458,'BLAST COLDROOM 1'!$A$2:$A350,$A458))</f>
        <v/>
      </c>
      <c r="Y458" s="5" t="str">
        <f>IF($A458="","",SUMIFS('BLAST COLDROOM 1'!AA$2:AA350,'BLAST COLDROOM 1'!$C$2:$C350,$B458,'BLAST COLDROOM 1'!$E$2:$E350,$C458,'BLAST COLDROOM 1'!$A$2:$A350,$A458))</f>
        <v/>
      </c>
      <c r="Z458" s="5" t="str">
        <f>IF($A458="","",SUMIFS('BLAST COLDROOM 1'!AB$2:AB350,'BLAST COLDROOM 1'!$C$2:$C350,$B458,'BLAST COLDROOM 1'!$E$2:$E350,$C458,'BLAST COLDROOM 1'!$A$2:$A350,$A458))</f>
        <v/>
      </c>
      <c r="AA458" s="5" t="str">
        <f>IF($A458="","",SUMIFS('BLAST COLDROOM 1'!AC$2:AC350,'BLAST COLDROOM 1'!$C$2:$C350,$B458,'BLAST COLDROOM 1'!$E$2:$E350,$C458,'BLAST COLDROOM 1'!$A$2:$A350,$A458))</f>
        <v/>
      </c>
      <c r="AB458" s="5" t="str">
        <f>IF($A458="","",SUMIFS('BLAST COLDROOM 1'!AD$2:AD350,'BLAST COLDROOM 1'!$C$2:$C350,$B458,'BLAST COLDROOM 1'!$E$2:$E350,$C458,'BLAST COLDROOM 1'!$A$2:$A350,$A458))</f>
        <v/>
      </c>
      <c r="AC458" s="5" t="str">
        <f>IF($A458="","",SUMIFS('BLAST COLDROOM 1'!AE$2:AE350,'BLAST COLDROOM 1'!$C$2:$C350,$B458,'BLAST COLDROOM 1'!$E$2:$E350,$C458,'BLAST COLDROOM 1'!$A$2:$A350,$A458))</f>
        <v/>
      </c>
      <c r="AD458" s="5" t="str">
        <f>IF($A458="","",SUMIFS('BLAST COLDROOM 1'!AF$2:AF350,'BLAST COLDROOM 1'!$C$2:$C350,$B458,'BLAST COLDROOM 1'!$E$2:$E350,$C458,'BLAST COLDROOM 1'!$A$2:$A350,$A458))</f>
        <v/>
      </c>
      <c r="AE458" s="5" t="str">
        <f>IF($A458="","",SUMIFS('BLAST COLDROOM 1'!AG$2:AG350,'BLAST COLDROOM 1'!$C$2:$C350,$B458,'BLAST COLDROOM 1'!$E$2:$E350,$C458,'BLAST COLDROOM 1'!$A$2:$A350,$A458))</f>
        <v/>
      </c>
      <c r="AF458" s="5" t="str">
        <f>IF($A458="","",SUMIFS('BLAST COLDROOM 1'!AH$2:AH350,'BLAST COLDROOM 1'!$C$2:$C350,$B458,'BLAST COLDROOM 1'!$E$2:$E350,$C458,'BLAST COLDROOM 1'!$A$2:$A350,$A458))</f>
        <v/>
      </c>
      <c r="AG458" s="5" t="str">
        <f>IF($A458="","",SUMIFS('BLAST COLDROOM 1'!AI$2:AI350,'BLAST COLDROOM 1'!$C$2:$C350,$B458,'BLAST COLDROOM 1'!$E$2:$E350,$C458,'BLAST COLDROOM 1'!$A$2:$A350,$A458))</f>
        <v/>
      </c>
      <c r="AH458" s="5" t="str">
        <f>IF($A458="","",SUMIFS('BLAST COLDROOM 1'!AJ$2:AJ350,'BLAST COLDROOM 1'!$C$2:$C350,$B458,'BLAST COLDROOM 1'!$E$2:$E350,$C458,'BLAST COLDROOM 1'!$A$2:$A350,$A458))</f>
        <v/>
      </c>
      <c r="AI458" s="5" t="str">
        <f>IF($A458="","",SUMIFS('BLAST COLDROOM 1'!AK$2:AK350,'BLAST COLDROOM 1'!$C$2:$C350,$B458,'BLAST COLDROOM 1'!$E$2:$E350,$C458,'BLAST COLDROOM 1'!$A$2:$A350,$A458))</f>
        <v/>
      </c>
      <c r="AJ458" s="5" t="str">
        <f>IF($A458="","",SUMIFS('BLAST COLDROOM 1'!AL$2:AL350,'BLAST COLDROOM 1'!$C$2:$C350,$B458,'BLAST COLDROOM 1'!$E$2:$E350,$C458,'BLAST COLDROOM 1'!$A$2:$A350,$A458))</f>
        <v/>
      </c>
    </row>
    <row r="459" ht="15.75" customHeight="1">
      <c r="A459" s="17"/>
      <c r="B459" s="5"/>
      <c r="C459" s="5"/>
      <c r="D459" s="5" t="str">
        <f>IF($A459="","",SUMIFS('BLAST COLDROOM 1'!F$2:F350,'BLAST COLDROOM 1'!$C$2:$C350,$B459,'BLAST COLDROOM 1'!$E$2:$E350,$C459,'BLAST COLDROOM 1'!$A$2:$A350,$A459))</f>
        <v/>
      </c>
      <c r="E459" s="5" t="str">
        <f>IF($A459="","",SUMIFS('BLAST COLDROOM 1'!G$2:G350,'BLAST COLDROOM 1'!$C$2:$C350,$B459,'BLAST COLDROOM 1'!$E$2:$E350,$C459,'BLAST COLDROOM 1'!$A$2:$A350,$A459))</f>
        <v/>
      </c>
      <c r="F459" s="5" t="str">
        <f>IF($A459="","",SUMIFS('BLAST COLDROOM 1'!H$2:H350,'BLAST COLDROOM 1'!$C$2:$C350,$B459,'BLAST COLDROOM 1'!$E$2:$E350,$C459,'BLAST COLDROOM 1'!$A$2:$A350,$A459))</f>
        <v/>
      </c>
      <c r="G459" s="5" t="str">
        <f>IF($A459="","",SUMIFS('BLAST COLDROOM 1'!I$2:I350,'BLAST COLDROOM 1'!$C$2:$C350,$B459,'BLAST COLDROOM 1'!$E$2:$E350,$C459,'BLAST COLDROOM 1'!$A$2:$A350,$A459))</f>
        <v/>
      </c>
      <c r="H459" s="5" t="str">
        <f>IF($A459="","",SUMIFS('BLAST COLDROOM 1'!J$2:J350,'BLAST COLDROOM 1'!$C$2:$C350,$B459,'BLAST COLDROOM 1'!$E$2:$E350,$C459,'BLAST COLDROOM 1'!$A$2:$A350,$A459))</f>
        <v/>
      </c>
      <c r="I459" s="5" t="str">
        <f>IF($A459="","",SUMIFS('BLAST COLDROOM 1'!K$2:K350,'BLAST COLDROOM 1'!$C$2:$C350,$B459,'BLAST COLDROOM 1'!$E$2:$E350,$C459,'BLAST COLDROOM 1'!$A$2:$A350,$A459))</f>
        <v/>
      </c>
      <c r="J459" s="5" t="str">
        <f>IF($A459="","",SUMIFS(#REF!,'BLAST COLDROOM 1'!$C$2:$C350,$B459,'BLAST COLDROOM 1'!$E$2:$E350,$C459,'BLAST COLDROOM 1'!$A$2:$A350,$A459))</f>
        <v/>
      </c>
      <c r="K459" s="5" t="str">
        <f>IF($A459="","",SUMIFS('BLAST COLDROOM 1'!M$2:M350,'BLAST COLDROOM 1'!$C$2:$C350,$B459,'BLAST COLDROOM 1'!$E$2:$E350,$C459,'BLAST COLDROOM 1'!$A$2:$A350,$A459))</f>
        <v/>
      </c>
      <c r="L459" s="5" t="str">
        <f>IF($A459="","",SUMIFS('BLAST COLDROOM 1'!N$2:N350,'BLAST COLDROOM 1'!$C$2:$C350,$B459,'BLAST COLDROOM 1'!$E$2:$E350,$C459,'BLAST COLDROOM 1'!$A$2:$A350,$A459))</f>
        <v/>
      </c>
      <c r="M459" s="5" t="str">
        <f>IF($A459="","",SUMIFS('BLAST COLDROOM 1'!O$2:O350,'BLAST COLDROOM 1'!$C$2:$C350,$B459,'BLAST COLDROOM 1'!$E$2:$E350,$C459,'BLAST COLDROOM 1'!$A$2:$A350,$A459))</f>
        <v/>
      </c>
      <c r="N459" s="5" t="str">
        <f>IF($A459="","",SUMIFS('BLAST COLDROOM 1'!P$2:P350,'BLAST COLDROOM 1'!$C$2:$C350,$B459,'BLAST COLDROOM 1'!$E$2:$E350,$C459,'BLAST COLDROOM 1'!$A$2:$A350,$A459))</f>
        <v/>
      </c>
      <c r="O459" s="5" t="str">
        <f>IF($A459="","",SUMIFS('BLAST COLDROOM 1'!Q$2:Q350,'BLAST COLDROOM 1'!$C$2:$C350,$B459,'BLAST COLDROOM 1'!$E$2:$E350,$C459,'BLAST COLDROOM 1'!$A$2:$A350,$A459))</f>
        <v/>
      </c>
      <c r="P459" s="5" t="str">
        <f>IF($A459="","",SUMIFS('BLAST COLDROOM 1'!R$2:R350,'BLAST COLDROOM 1'!$C$2:$C350,$B459,'BLAST COLDROOM 1'!$E$2:$E350,$C459,'BLAST COLDROOM 1'!$A$2:$A350,$A459))</f>
        <v/>
      </c>
      <c r="Q459" s="5" t="str">
        <f>IF($A459="","",SUMIFS('BLAST COLDROOM 1'!S$2:S350,'BLAST COLDROOM 1'!$C$2:$C350,$B459,'BLAST COLDROOM 1'!$E$2:$E350,$C459,'BLAST COLDROOM 1'!$A$2:$A350,$A459))</f>
        <v/>
      </c>
      <c r="R459" s="5" t="str">
        <f>IF($A459="","",SUMIFS('BLAST COLDROOM 1'!T$2:T350,'BLAST COLDROOM 1'!$C$2:$C350,$B459,'BLAST COLDROOM 1'!$E$2:$E350,$C459,'BLAST COLDROOM 1'!$A$2:$A350,$A459))</f>
        <v/>
      </c>
      <c r="S459" s="5" t="str">
        <f>IF($A459="","",SUMIFS('BLAST COLDROOM 1'!U$2:U350,'BLAST COLDROOM 1'!$C$2:$C350,$B459,'BLAST COLDROOM 1'!$E$2:$E350,$C459,'BLAST COLDROOM 1'!$A$2:$A350,$A459))</f>
        <v/>
      </c>
      <c r="T459" s="5" t="str">
        <f>IF($A459="","",SUMIFS('BLAST COLDROOM 1'!V$2:V350,'BLAST COLDROOM 1'!$C$2:$C350,$B459,'BLAST COLDROOM 1'!$E$2:$E350,$C459,'BLAST COLDROOM 1'!$A$2:$A350,$A459))</f>
        <v/>
      </c>
      <c r="U459" s="5" t="str">
        <f>IF($A459="","",SUMIFS(#REF!,'BLAST COLDROOM 1'!$C$2:$C350,$B459,'BLAST COLDROOM 1'!$E$2:$E350,$C459,'BLAST COLDROOM 1'!$A$2:$A350,$A459))</f>
        <v/>
      </c>
      <c r="V459" s="5" t="str">
        <f>IF($A459="","",SUMIFS('BLAST COLDROOM 1'!X$2:X350,'BLAST COLDROOM 1'!$C$2:$C350,$B459,'BLAST COLDROOM 1'!$E$2:$E350,$C459,'BLAST COLDROOM 1'!$A$2:$A350,$A459))</f>
        <v/>
      </c>
      <c r="W459" s="5" t="str">
        <f>IF($A459="","",SUMIFS('BLAST COLDROOM 1'!Y$2:Y350,'BLAST COLDROOM 1'!$C$2:$C350,$B459,'BLAST COLDROOM 1'!$E$2:$E350,$C459,'BLAST COLDROOM 1'!$A$2:$A350,$A459))</f>
        <v/>
      </c>
      <c r="X459" s="5" t="str">
        <f>IF($A459="","",SUMIFS('BLAST COLDROOM 1'!Z$2:Z350,'BLAST COLDROOM 1'!$C$2:$C350,$B459,'BLAST COLDROOM 1'!$E$2:$E350,$C459,'BLAST COLDROOM 1'!$A$2:$A350,$A459))</f>
        <v/>
      </c>
      <c r="Y459" s="5" t="str">
        <f>IF($A459="","",SUMIFS('BLAST COLDROOM 1'!AA$2:AA350,'BLAST COLDROOM 1'!$C$2:$C350,$B459,'BLAST COLDROOM 1'!$E$2:$E350,$C459,'BLAST COLDROOM 1'!$A$2:$A350,$A459))</f>
        <v/>
      </c>
      <c r="Z459" s="5" t="str">
        <f>IF($A459="","",SUMIFS('BLAST COLDROOM 1'!AB$2:AB350,'BLAST COLDROOM 1'!$C$2:$C350,$B459,'BLAST COLDROOM 1'!$E$2:$E350,$C459,'BLAST COLDROOM 1'!$A$2:$A350,$A459))</f>
        <v/>
      </c>
      <c r="AA459" s="5" t="str">
        <f>IF($A459="","",SUMIFS('BLAST COLDROOM 1'!AC$2:AC350,'BLAST COLDROOM 1'!$C$2:$C350,$B459,'BLAST COLDROOM 1'!$E$2:$E350,$C459,'BLAST COLDROOM 1'!$A$2:$A350,$A459))</f>
        <v/>
      </c>
      <c r="AB459" s="5" t="str">
        <f>IF($A459="","",SUMIFS('BLAST COLDROOM 1'!AD$2:AD350,'BLAST COLDROOM 1'!$C$2:$C350,$B459,'BLAST COLDROOM 1'!$E$2:$E350,$C459,'BLAST COLDROOM 1'!$A$2:$A350,$A459))</f>
        <v/>
      </c>
      <c r="AC459" s="5" t="str">
        <f>IF($A459="","",SUMIFS('BLAST COLDROOM 1'!AE$2:AE350,'BLAST COLDROOM 1'!$C$2:$C350,$B459,'BLAST COLDROOM 1'!$E$2:$E350,$C459,'BLAST COLDROOM 1'!$A$2:$A350,$A459))</f>
        <v/>
      </c>
      <c r="AD459" s="5" t="str">
        <f>IF($A459="","",SUMIFS('BLAST COLDROOM 1'!AF$2:AF350,'BLAST COLDROOM 1'!$C$2:$C350,$B459,'BLAST COLDROOM 1'!$E$2:$E350,$C459,'BLAST COLDROOM 1'!$A$2:$A350,$A459))</f>
        <v/>
      </c>
      <c r="AE459" s="5" t="str">
        <f>IF($A459="","",SUMIFS('BLAST COLDROOM 1'!AG$2:AG350,'BLAST COLDROOM 1'!$C$2:$C350,$B459,'BLAST COLDROOM 1'!$E$2:$E350,$C459,'BLAST COLDROOM 1'!$A$2:$A350,$A459))</f>
        <v/>
      </c>
      <c r="AF459" s="5" t="str">
        <f>IF($A459="","",SUMIFS('BLAST COLDROOM 1'!AH$2:AH350,'BLAST COLDROOM 1'!$C$2:$C350,$B459,'BLAST COLDROOM 1'!$E$2:$E350,$C459,'BLAST COLDROOM 1'!$A$2:$A350,$A459))</f>
        <v/>
      </c>
      <c r="AG459" s="5" t="str">
        <f>IF($A459="","",SUMIFS('BLAST COLDROOM 1'!AI$2:AI350,'BLAST COLDROOM 1'!$C$2:$C350,$B459,'BLAST COLDROOM 1'!$E$2:$E350,$C459,'BLAST COLDROOM 1'!$A$2:$A350,$A459))</f>
        <v/>
      </c>
      <c r="AH459" s="5" t="str">
        <f>IF($A459="","",SUMIFS('BLAST COLDROOM 1'!AJ$2:AJ350,'BLAST COLDROOM 1'!$C$2:$C350,$B459,'BLAST COLDROOM 1'!$E$2:$E350,$C459,'BLAST COLDROOM 1'!$A$2:$A350,$A459))</f>
        <v/>
      </c>
      <c r="AI459" s="5" t="str">
        <f>IF($A459="","",SUMIFS('BLAST COLDROOM 1'!AK$2:AK350,'BLAST COLDROOM 1'!$C$2:$C350,$B459,'BLAST COLDROOM 1'!$E$2:$E350,$C459,'BLAST COLDROOM 1'!$A$2:$A350,$A459))</f>
        <v/>
      </c>
      <c r="AJ459" s="5" t="str">
        <f>IF($A459="","",SUMIFS('BLAST COLDROOM 1'!AL$2:AL350,'BLAST COLDROOM 1'!$C$2:$C350,$B459,'BLAST COLDROOM 1'!$E$2:$E350,$C459,'BLAST COLDROOM 1'!$A$2:$A350,$A459))</f>
        <v/>
      </c>
    </row>
    <row r="460" ht="15.75" customHeight="1">
      <c r="A460" s="17"/>
      <c r="B460" s="5"/>
      <c r="C460" s="5"/>
      <c r="D460" s="5" t="str">
        <f>IF($A460="","",SUMIFS('BLAST COLDROOM 1'!F$2:F350,'BLAST COLDROOM 1'!$C$2:$C350,$B460,'BLAST COLDROOM 1'!$E$2:$E350,$C460,'BLAST COLDROOM 1'!$A$2:$A350,$A460))</f>
        <v/>
      </c>
      <c r="E460" s="5" t="str">
        <f>IF($A460="","",SUMIFS('BLAST COLDROOM 1'!G$2:G350,'BLAST COLDROOM 1'!$C$2:$C350,$B460,'BLAST COLDROOM 1'!$E$2:$E350,$C460,'BLAST COLDROOM 1'!$A$2:$A350,$A460))</f>
        <v/>
      </c>
      <c r="F460" s="5" t="str">
        <f>IF($A460="","",SUMIFS('BLAST COLDROOM 1'!H$2:H350,'BLAST COLDROOM 1'!$C$2:$C350,$B460,'BLAST COLDROOM 1'!$E$2:$E350,$C460,'BLAST COLDROOM 1'!$A$2:$A350,$A460))</f>
        <v/>
      </c>
      <c r="G460" s="5" t="str">
        <f>IF($A460="","",SUMIFS('BLAST COLDROOM 1'!I$2:I350,'BLAST COLDROOM 1'!$C$2:$C350,$B460,'BLAST COLDROOM 1'!$E$2:$E350,$C460,'BLAST COLDROOM 1'!$A$2:$A350,$A460))</f>
        <v/>
      </c>
      <c r="H460" s="5" t="str">
        <f>IF($A460="","",SUMIFS('BLAST COLDROOM 1'!J$2:J350,'BLAST COLDROOM 1'!$C$2:$C350,$B460,'BLAST COLDROOM 1'!$E$2:$E350,$C460,'BLAST COLDROOM 1'!$A$2:$A350,$A460))</f>
        <v/>
      </c>
      <c r="I460" s="5" t="str">
        <f>IF($A460="","",SUMIFS('BLAST COLDROOM 1'!K$2:K350,'BLAST COLDROOM 1'!$C$2:$C350,$B460,'BLAST COLDROOM 1'!$E$2:$E350,$C460,'BLAST COLDROOM 1'!$A$2:$A350,$A460))</f>
        <v/>
      </c>
      <c r="J460" s="5" t="str">
        <f>IF($A460="","",SUMIFS(#REF!,'BLAST COLDROOM 1'!$C$2:$C350,$B460,'BLAST COLDROOM 1'!$E$2:$E350,$C460,'BLAST COLDROOM 1'!$A$2:$A350,$A460))</f>
        <v/>
      </c>
      <c r="K460" s="5" t="str">
        <f>IF($A460="","",SUMIFS('BLAST COLDROOM 1'!M$2:M350,'BLAST COLDROOM 1'!$C$2:$C350,$B460,'BLAST COLDROOM 1'!$E$2:$E350,$C460,'BLAST COLDROOM 1'!$A$2:$A350,$A460))</f>
        <v/>
      </c>
      <c r="L460" s="5" t="str">
        <f>IF($A460="","",SUMIFS('BLAST COLDROOM 1'!N$2:N350,'BLAST COLDROOM 1'!$C$2:$C350,$B460,'BLAST COLDROOM 1'!$E$2:$E350,$C460,'BLAST COLDROOM 1'!$A$2:$A350,$A460))</f>
        <v/>
      </c>
      <c r="M460" s="5" t="str">
        <f>IF($A460="","",SUMIFS('BLAST COLDROOM 1'!O$2:O350,'BLAST COLDROOM 1'!$C$2:$C350,$B460,'BLAST COLDROOM 1'!$E$2:$E350,$C460,'BLAST COLDROOM 1'!$A$2:$A350,$A460))</f>
        <v/>
      </c>
      <c r="N460" s="5" t="str">
        <f>IF($A460="","",SUMIFS('BLAST COLDROOM 1'!P$2:P350,'BLAST COLDROOM 1'!$C$2:$C350,$B460,'BLAST COLDROOM 1'!$E$2:$E350,$C460,'BLAST COLDROOM 1'!$A$2:$A350,$A460))</f>
        <v/>
      </c>
      <c r="O460" s="5" t="str">
        <f>IF($A460="","",SUMIFS('BLAST COLDROOM 1'!Q$2:Q350,'BLAST COLDROOM 1'!$C$2:$C350,$B460,'BLAST COLDROOM 1'!$E$2:$E350,$C460,'BLAST COLDROOM 1'!$A$2:$A350,$A460))</f>
        <v/>
      </c>
      <c r="P460" s="5" t="str">
        <f>IF($A460="","",SUMIFS('BLAST COLDROOM 1'!R$2:R350,'BLAST COLDROOM 1'!$C$2:$C350,$B460,'BLAST COLDROOM 1'!$E$2:$E350,$C460,'BLAST COLDROOM 1'!$A$2:$A350,$A460))</f>
        <v/>
      </c>
      <c r="Q460" s="5" t="str">
        <f>IF($A460="","",SUMIFS('BLAST COLDROOM 1'!S$2:S350,'BLAST COLDROOM 1'!$C$2:$C350,$B460,'BLAST COLDROOM 1'!$E$2:$E350,$C460,'BLAST COLDROOM 1'!$A$2:$A350,$A460))</f>
        <v/>
      </c>
      <c r="R460" s="5" t="str">
        <f>IF($A460="","",SUMIFS('BLAST COLDROOM 1'!T$2:T350,'BLAST COLDROOM 1'!$C$2:$C350,$B460,'BLAST COLDROOM 1'!$E$2:$E350,$C460,'BLAST COLDROOM 1'!$A$2:$A350,$A460))</f>
        <v/>
      </c>
      <c r="S460" s="5" t="str">
        <f>IF($A460="","",SUMIFS('BLAST COLDROOM 1'!U$2:U350,'BLAST COLDROOM 1'!$C$2:$C350,$B460,'BLAST COLDROOM 1'!$E$2:$E350,$C460,'BLAST COLDROOM 1'!$A$2:$A350,$A460))</f>
        <v/>
      </c>
      <c r="T460" s="5" t="str">
        <f>IF($A460="","",SUMIFS('BLAST COLDROOM 1'!V$2:V350,'BLAST COLDROOM 1'!$C$2:$C350,$B460,'BLAST COLDROOM 1'!$E$2:$E350,$C460,'BLAST COLDROOM 1'!$A$2:$A350,$A460))</f>
        <v/>
      </c>
      <c r="U460" s="5" t="str">
        <f>IF($A460="","",SUMIFS(#REF!,'BLAST COLDROOM 1'!$C$2:$C350,$B460,'BLAST COLDROOM 1'!$E$2:$E350,$C460,'BLAST COLDROOM 1'!$A$2:$A350,$A460))</f>
        <v/>
      </c>
      <c r="V460" s="5" t="str">
        <f>IF($A460="","",SUMIFS('BLAST COLDROOM 1'!X$2:X350,'BLAST COLDROOM 1'!$C$2:$C350,$B460,'BLAST COLDROOM 1'!$E$2:$E350,$C460,'BLAST COLDROOM 1'!$A$2:$A350,$A460))</f>
        <v/>
      </c>
      <c r="W460" s="5" t="str">
        <f>IF($A460="","",SUMIFS('BLAST COLDROOM 1'!Y$2:Y350,'BLAST COLDROOM 1'!$C$2:$C350,$B460,'BLAST COLDROOM 1'!$E$2:$E350,$C460,'BLAST COLDROOM 1'!$A$2:$A350,$A460))</f>
        <v/>
      </c>
      <c r="X460" s="5" t="str">
        <f>IF($A460="","",SUMIFS('BLAST COLDROOM 1'!Z$2:Z350,'BLAST COLDROOM 1'!$C$2:$C350,$B460,'BLAST COLDROOM 1'!$E$2:$E350,$C460,'BLAST COLDROOM 1'!$A$2:$A350,$A460))</f>
        <v/>
      </c>
      <c r="Y460" s="5" t="str">
        <f>IF($A460="","",SUMIFS('BLAST COLDROOM 1'!AA$2:AA350,'BLAST COLDROOM 1'!$C$2:$C350,$B460,'BLAST COLDROOM 1'!$E$2:$E350,$C460,'BLAST COLDROOM 1'!$A$2:$A350,$A460))</f>
        <v/>
      </c>
      <c r="Z460" s="5" t="str">
        <f>IF($A460="","",SUMIFS('BLAST COLDROOM 1'!AB$2:AB350,'BLAST COLDROOM 1'!$C$2:$C350,$B460,'BLAST COLDROOM 1'!$E$2:$E350,$C460,'BLAST COLDROOM 1'!$A$2:$A350,$A460))</f>
        <v/>
      </c>
      <c r="AA460" s="5" t="str">
        <f>IF($A460="","",SUMIFS('BLAST COLDROOM 1'!AC$2:AC350,'BLAST COLDROOM 1'!$C$2:$C350,$B460,'BLAST COLDROOM 1'!$E$2:$E350,$C460,'BLAST COLDROOM 1'!$A$2:$A350,$A460))</f>
        <v/>
      </c>
      <c r="AB460" s="5" t="str">
        <f>IF($A460="","",SUMIFS('BLAST COLDROOM 1'!AD$2:AD350,'BLAST COLDROOM 1'!$C$2:$C350,$B460,'BLAST COLDROOM 1'!$E$2:$E350,$C460,'BLAST COLDROOM 1'!$A$2:$A350,$A460))</f>
        <v/>
      </c>
      <c r="AC460" s="5" t="str">
        <f>IF($A460="","",SUMIFS('BLAST COLDROOM 1'!AE$2:AE350,'BLAST COLDROOM 1'!$C$2:$C350,$B460,'BLAST COLDROOM 1'!$E$2:$E350,$C460,'BLAST COLDROOM 1'!$A$2:$A350,$A460))</f>
        <v/>
      </c>
      <c r="AD460" s="5" t="str">
        <f>IF($A460="","",SUMIFS('BLAST COLDROOM 1'!AF$2:AF350,'BLAST COLDROOM 1'!$C$2:$C350,$B460,'BLAST COLDROOM 1'!$E$2:$E350,$C460,'BLAST COLDROOM 1'!$A$2:$A350,$A460))</f>
        <v/>
      </c>
      <c r="AE460" s="5" t="str">
        <f>IF($A460="","",SUMIFS('BLAST COLDROOM 1'!AG$2:AG350,'BLAST COLDROOM 1'!$C$2:$C350,$B460,'BLAST COLDROOM 1'!$E$2:$E350,$C460,'BLAST COLDROOM 1'!$A$2:$A350,$A460))</f>
        <v/>
      </c>
      <c r="AF460" s="5" t="str">
        <f>IF($A460="","",SUMIFS('BLAST COLDROOM 1'!AH$2:AH350,'BLAST COLDROOM 1'!$C$2:$C350,$B460,'BLAST COLDROOM 1'!$E$2:$E350,$C460,'BLAST COLDROOM 1'!$A$2:$A350,$A460))</f>
        <v/>
      </c>
      <c r="AG460" s="5" t="str">
        <f>IF($A460="","",SUMIFS('BLAST COLDROOM 1'!AI$2:AI350,'BLAST COLDROOM 1'!$C$2:$C350,$B460,'BLAST COLDROOM 1'!$E$2:$E350,$C460,'BLAST COLDROOM 1'!$A$2:$A350,$A460))</f>
        <v/>
      </c>
      <c r="AH460" s="5" t="str">
        <f>IF($A460="","",SUMIFS('BLAST COLDROOM 1'!AJ$2:AJ350,'BLAST COLDROOM 1'!$C$2:$C350,$B460,'BLAST COLDROOM 1'!$E$2:$E350,$C460,'BLAST COLDROOM 1'!$A$2:$A350,$A460))</f>
        <v/>
      </c>
      <c r="AI460" s="5" t="str">
        <f>IF($A460="","",SUMIFS('BLAST COLDROOM 1'!AK$2:AK350,'BLAST COLDROOM 1'!$C$2:$C350,$B460,'BLAST COLDROOM 1'!$E$2:$E350,$C460,'BLAST COLDROOM 1'!$A$2:$A350,$A460))</f>
        <v/>
      </c>
      <c r="AJ460" s="5" t="str">
        <f>IF($A460="","",SUMIFS('BLAST COLDROOM 1'!AL$2:AL350,'BLAST COLDROOM 1'!$C$2:$C350,$B460,'BLAST COLDROOM 1'!$E$2:$E350,$C460,'BLAST COLDROOM 1'!$A$2:$A350,$A460))</f>
        <v/>
      </c>
    </row>
    <row r="461" ht="15.75" customHeight="1">
      <c r="A461" s="17"/>
      <c r="B461" s="5"/>
      <c r="C461" s="5"/>
      <c r="D461" s="5" t="str">
        <f>IF($A461="","",SUMIFS('BLAST COLDROOM 1'!F$2:F350,'BLAST COLDROOM 1'!$C$2:$C350,$B461,'BLAST COLDROOM 1'!$E$2:$E350,$C461,'BLAST COLDROOM 1'!$A$2:$A350,$A461))</f>
        <v/>
      </c>
      <c r="E461" s="5" t="str">
        <f>IF($A461="","",SUMIFS('BLAST COLDROOM 1'!G$2:G350,'BLAST COLDROOM 1'!$C$2:$C350,$B461,'BLAST COLDROOM 1'!$E$2:$E350,$C461,'BLAST COLDROOM 1'!$A$2:$A350,$A461))</f>
        <v/>
      </c>
      <c r="F461" s="5" t="str">
        <f>IF($A461="","",SUMIFS('BLAST COLDROOM 1'!H$2:H350,'BLAST COLDROOM 1'!$C$2:$C350,$B461,'BLAST COLDROOM 1'!$E$2:$E350,$C461,'BLAST COLDROOM 1'!$A$2:$A350,$A461))</f>
        <v/>
      </c>
      <c r="G461" s="5" t="str">
        <f>IF($A461="","",SUMIFS('BLAST COLDROOM 1'!I$2:I350,'BLAST COLDROOM 1'!$C$2:$C350,$B461,'BLAST COLDROOM 1'!$E$2:$E350,$C461,'BLAST COLDROOM 1'!$A$2:$A350,$A461))</f>
        <v/>
      </c>
      <c r="H461" s="5" t="str">
        <f>IF($A461="","",SUMIFS('BLAST COLDROOM 1'!J$2:J350,'BLAST COLDROOM 1'!$C$2:$C350,$B461,'BLAST COLDROOM 1'!$E$2:$E350,$C461,'BLAST COLDROOM 1'!$A$2:$A350,$A461))</f>
        <v/>
      </c>
      <c r="I461" s="5" t="str">
        <f>IF($A461="","",SUMIFS('BLAST COLDROOM 1'!K$2:K350,'BLAST COLDROOM 1'!$C$2:$C350,$B461,'BLAST COLDROOM 1'!$E$2:$E350,$C461,'BLAST COLDROOM 1'!$A$2:$A350,$A461))</f>
        <v/>
      </c>
      <c r="J461" s="5" t="str">
        <f>IF($A461="","",SUMIFS(#REF!,'BLAST COLDROOM 1'!$C$2:$C350,$B461,'BLAST COLDROOM 1'!$E$2:$E350,$C461,'BLAST COLDROOM 1'!$A$2:$A350,$A461))</f>
        <v/>
      </c>
      <c r="K461" s="5" t="str">
        <f>IF($A461="","",SUMIFS('BLAST COLDROOM 1'!M$2:M350,'BLAST COLDROOM 1'!$C$2:$C350,$B461,'BLAST COLDROOM 1'!$E$2:$E350,$C461,'BLAST COLDROOM 1'!$A$2:$A350,$A461))</f>
        <v/>
      </c>
      <c r="L461" s="5" t="str">
        <f>IF($A461="","",SUMIFS('BLAST COLDROOM 1'!N$2:N350,'BLAST COLDROOM 1'!$C$2:$C350,$B461,'BLAST COLDROOM 1'!$E$2:$E350,$C461,'BLAST COLDROOM 1'!$A$2:$A350,$A461))</f>
        <v/>
      </c>
      <c r="M461" s="5" t="str">
        <f>IF($A461="","",SUMIFS('BLAST COLDROOM 1'!O$2:O350,'BLAST COLDROOM 1'!$C$2:$C350,$B461,'BLAST COLDROOM 1'!$E$2:$E350,$C461,'BLAST COLDROOM 1'!$A$2:$A350,$A461))</f>
        <v/>
      </c>
      <c r="N461" s="5" t="str">
        <f>IF($A461="","",SUMIFS('BLAST COLDROOM 1'!P$2:P350,'BLAST COLDROOM 1'!$C$2:$C350,$B461,'BLAST COLDROOM 1'!$E$2:$E350,$C461,'BLAST COLDROOM 1'!$A$2:$A350,$A461))</f>
        <v/>
      </c>
      <c r="O461" s="5" t="str">
        <f>IF($A461="","",SUMIFS('BLAST COLDROOM 1'!Q$2:Q350,'BLAST COLDROOM 1'!$C$2:$C350,$B461,'BLAST COLDROOM 1'!$E$2:$E350,$C461,'BLAST COLDROOM 1'!$A$2:$A350,$A461))</f>
        <v/>
      </c>
      <c r="P461" s="5" t="str">
        <f>IF($A461="","",SUMIFS('BLAST COLDROOM 1'!R$2:R350,'BLAST COLDROOM 1'!$C$2:$C350,$B461,'BLAST COLDROOM 1'!$E$2:$E350,$C461,'BLAST COLDROOM 1'!$A$2:$A350,$A461))</f>
        <v/>
      </c>
      <c r="Q461" s="5" t="str">
        <f>IF($A461="","",SUMIFS('BLAST COLDROOM 1'!S$2:S350,'BLAST COLDROOM 1'!$C$2:$C350,$B461,'BLAST COLDROOM 1'!$E$2:$E350,$C461,'BLAST COLDROOM 1'!$A$2:$A350,$A461))</f>
        <v/>
      </c>
      <c r="R461" s="5" t="str">
        <f>IF($A461="","",SUMIFS('BLAST COLDROOM 1'!T$2:T350,'BLAST COLDROOM 1'!$C$2:$C350,$B461,'BLAST COLDROOM 1'!$E$2:$E350,$C461,'BLAST COLDROOM 1'!$A$2:$A350,$A461))</f>
        <v/>
      </c>
      <c r="S461" s="5" t="str">
        <f>IF($A461="","",SUMIFS('BLAST COLDROOM 1'!U$2:U350,'BLAST COLDROOM 1'!$C$2:$C350,$B461,'BLAST COLDROOM 1'!$E$2:$E350,$C461,'BLAST COLDROOM 1'!$A$2:$A350,$A461))</f>
        <v/>
      </c>
      <c r="T461" s="5" t="str">
        <f>IF($A461="","",SUMIFS('BLAST COLDROOM 1'!V$2:V350,'BLAST COLDROOM 1'!$C$2:$C350,$B461,'BLAST COLDROOM 1'!$E$2:$E350,$C461,'BLAST COLDROOM 1'!$A$2:$A350,$A461))</f>
        <v/>
      </c>
      <c r="U461" s="5" t="str">
        <f>IF($A461="","",SUMIFS(#REF!,'BLAST COLDROOM 1'!$C$2:$C350,$B461,'BLAST COLDROOM 1'!$E$2:$E350,$C461,'BLAST COLDROOM 1'!$A$2:$A350,$A461))</f>
        <v/>
      </c>
      <c r="V461" s="5" t="str">
        <f>IF($A461="","",SUMIFS('BLAST COLDROOM 1'!X$2:X350,'BLAST COLDROOM 1'!$C$2:$C350,$B461,'BLAST COLDROOM 1'!$E$2:$E350,$C461,'BLAST COLDROOM 1'!$A$2:$A350,$A461))</f>
        <v/>
      </c>
      <c r="W461" s="5" t="str">
        <f>IF($A461="","",SUMIFS('BLAST COLDROOM 1'!Y$2:Y350,'BLAST COLDROOM 1'!$C$2:$C350,$B461,'BLAST COLDROOM 1'!$E$2:$E350,$C461,'BLAST COLDROOM 1'!$A$2:$A350,$A461))</f>
        <v/>
      </c>
      <c r="X461" s="5" t="str">
        <f>IF($A461="","",SUMIFS('BLAST COLDROOM 1'!Z$2:Z350,'BLAST COLDROOM 1'!$C$2:$C350,$B461,'BLAST COLDROOM 1'!$E$2:$E350,$C461,'BLAST COLDROOM 1'!$A$2:$A350,$A461))</f>
        <v/>
      </c>
      <c r="Y461" s="5" t="str">
        <f>IF($A461="","",SUMIFS('BLAST COLDROOM 1'!AA$2:AA350,'BLAST COLDROOM 1'!$C$2:$C350,$B461,'BLAST COLDROOM 1'!$E$2:$E350,$C461,'BLAST COLDROOM 1'!$A$2:$A350,$A461))</f>
        <v/>
      </c>
      <c r="Z461" s="5" t="str">
        <f>IF($A461="","",SUMIFS('BLAST COLDROOM 1'!AB$2:AB350,'BLAST COLDROOM 1'!$C$2:$C350,$B461,'BLAST COLDROOM 1'!$E$2:$E350,$C461,'BLAST COLDROOM 1'!$A$2:$A350,$A461))</f>
        <v/>
      </c>
      <c r="AA461" s="5" t="str">
        <f>IF($A461="","",SUMIFS('BLAST COLDROOM 1'!AC$2:AC350,'BLAST COLDROOM 1'!$C$2:$C350,$B461,'BLAST COLDROOM 1'!$E$2:$E350,$C461,'BLAST COLDROOM 1'!$A$2:$A350,$A461))</f>
        <v/>
      </c>
      <c r="AB461" s="5" t="str">
        <f>IF($A461="","",SUMIFS('BLAST COLDROOM 1'!AD$2:AD350,'BLAST COLDROOM 1'!$C$2:$C350,$B461,'BLAST COLDROOM 1'!$E$2:$E350,$C461,'BLAST COLDROOM 1'!$A$2:$A350,$A461))</f>
        <v/>
      </c>
      <c r="AC461" s="5" t="str">
        <f>IF($A461="","",SUMIFS('BLAST COLDROOM 1'!AE$2:AE350,'BLAST COLDROOM 1'!$C$2:$C350,$B461,'BLAST COLDROOM 1'!$E$2:$E350,$C461,'BLAST COLDROOM 1'!$A$2:$A350,$A461))</f>
        <v/>
      </c>
      <c r="AD461" s="5" t="str">
        <f>IF($A461="","",SUMIFS('BLAST COLDROOM 1'!AF$2:AF350,'BLAST COLDROOM 1'!$C$2:$C350,$B461,'BLAST COLDROOM 1'!$E$2:$E350,$C461,'BLAST COLDROOM 1'!$A$2:$A350,$A461))</f>
        <v/>
      </c>
      <c r="AE461" s="5" t="str">
        <f>IF($A461="","",SUMIFS('BLAST COLDROOM 1'!AG$2:AG350,'BLAST COLDROOM 1'!$C$2:$C350,$B461,'BLAST COLDROOM 1'!$E$2:$E350,$C461,'BLAST COLDROOM 1'!$A$2:$A350,$A461))</f>
        <v/>
      </c>
      <c r="AF461" s="5" t="str">
        <f>IF($A461="","",SUMIFS('BLAST COLDROOM 1'!AH$2:AH350,'BLAST COLDROOM 1'!$C$2:$C350,$B461,'BLAST COLDROOM 1'!$E$2:$E350,$C461,'BLAST COLDROOM 1'!$A$2:$A350,$A461))</f>
        <v/>
      </c>
      <c r="AG461" s="5" t="str">
        <f>IF($A461="","",SUMIFS('BLAST COLDROOM 1'!AI$2:AI350,'BLAST COLDROOM 1'!$C$2:$C350,$B461,'BLAST COLDROOM 1'!$E$2:$E350,$C461,'BLAST COLDROOM 1'!$A$2:$A350,$A461))</f>
        <v/>
      </c>
      <c r="AH461" s="5" t="str">
        <f>IF($A461="","",SUMIFS('BLAST COLDROOM 1'!AJ$2:AJ350,'BLAST COLDROOM 1'!$C$2:$C350,$B461,'BLAST COLDROOM 1'!$E$2:$E350,$C461,'BLAST COLDROOM 1'!$A$2:$A350,$A461))</f>
        <v/>
      </c>
      <c r="AI461" s="5" t="str">
        <f>IF($A461="","",SUMIFS('BLAST COLDROOM 1'!AK$2:AK350,'BLAST COLDROOM 1'!$C$2:$C350,$B461,'BLAST COLDROOM 1'!$E$2:$E350,$C461,'BLAST COLDROOM 1'!$A$2:$A350,$A461))</f>
        <v/>
      </c>
      <c r="AJ461" s="5" t="str">
        <f>IF($A461="","",SUMIFS('BLAST COLDROOM 1'!AL$2:AL350,'BLAST COLDROOM 1'!$C$2:$C350,$B461,'BLAST COLDROOM 1'!$E$2:$E350,$C461,'BLAST COLDROOM 1'!$A$2:$A350,$A461))</f>
        <v/>
      </c>
    </row>
    <row r="462" ht="15.75" customHeight="1">
      <c r="A462" s="17"/>
      <c r="B462" s="5"/>
      <c r="C462" s="5"/>
      <c r="D462" s="5" t="str">
        <f>IF($A462="","",SUMIFS('BLAST COLDROOM 1'!F$2:F350,'BLAST COLDROOM 1'!$C$2:$C350,$B462,'BLAST COLDROOM 1'!$E$2:$E350,$C462,'BLAST COLDROOM 1'!$A$2:$A350,$A462))</f>
        <v/>
      </c>
      <c r="E462" s="5" t="str">
        <f>IF($A462="","",SUMIFS('BLAST COLDROOM 1'!G$2:G350,'BLAST COLDROOM 1'!$C$2:$C350,$B462,'BLAST COLDROOM 1'!$E$2:$E350,$C462,'BLAST COLDROOM 1'!$A$2:$A350,$A462))</f>
        <v/>
      </c>
      <c r="F462" s="5" t="str">
        <f>IF($A462="","",SUMIFS('BLAST COLDROOM 1'!H$2:H350,'BLAST COLDROOM 1'!$C$2:$C350,$B462,'BLAST COLDROOM 1'!$E$2:$E350,$C462,'BLAST COLDROOM 1'!$A$2:$A350,$A462))</f>
        <v/>
      </c>
      <c r="G462" s="5" t="str">
        <f>IF($A462="","",SUMIFS('BLAST COLDROOM 1'!I$2:I350,'BLAST COLDROOM 1'!$C$2:$C350,$B462,'BLAST COLDROOM 1'!$E$2:$E350,$C462,'BLAST COLDROOM 1'!$A$2:$A350,$A462))</f>
        <v/>
      </c>
      <c r="H462" s="5" t="str">
        <f>IF($A462="","",SUMIFS('BLAST COLDROOM 1'!J$2:J350,'BLAST COLDROOM 1'!$C$2:$C350,$B462,'BLAST COLDROOM 1'!$E$2:$E350,$C462,'BLAST COLDROOM 1'!$A$2:$A350,$A462))</f>
        <v/>
      </c>
      <c r="I462" s="5" t="str">
        <f>IF($A462="","",SUMIFS('BLAST COLDROOM 1'!K$2:K350,'BLAST COLDROOM 1'!$C$2:$C350,$B462,'BLAST COLDROOM 1'!$E$2:$E350,$C462,'BLAST COLDROOM 1'!$A$2:$A350,$A462))</f>
        <v/>
      </c>
      <c r="J462" s="5" t="str">
        <f>IF($A462="","",SUMIFS(#REF!,'BLAST COLDROOM 1'!$C$2:$C350,$B462,'BLAST COLDROOM 1'!$E$2:$E350,$C462,'BLAST COLDROOM 1'!$A$2:$A350,$A462))</f>
        <v/>
      </c>
      <c r="K462" s="5" t="str">
        <f>IF($A462="","",SUMIFS('BLAST COLDROOM 1'!M$2:M350,'BLAST COLDROOM 1'!$C$2:$C350,$B462,'BLAST COLDROOM 1'!$E$2:$E350,$C462,'BLAST COLDROOM 1'!$A$2:$A350,$A462))</f>
        <v/>
      </c>
      <c r="L462" s="5" t="str">
        <f>IF($A462="","",SUMIFS('BLAST COLDROOM 1'!N$2:N350,'BLAST COLDROOM 1'!$C$2:$C350,$B462,'BLAST COLDROOM 1'!$E$2:$E350,$C462,'BLAST COLDROOM 1'!$A$2:$A350,$A462))</f>
        <v/>
      </c>
      <c r="M462" s="5" t="str">
        <f>IF($A462="","",SUMIFS('BLAST COLDROOM 1'!O$2:O350,'BLAST COLDROOM 1'!$C$2:$C350,$B462,'BLAST COLDROOM 1'!$E$2:$E350,$C462,'BLAST COLDROOM 1'!$A$2:$A350,$A462))</f>
        <v/>
      </c>
      <c r="N462" s="5" t="str">
        <f>IF($A462="","",SUMIFS('BLAST COLDROOM 1'!P$2:P350,'BLAST COLDROOM 1'!$C$2:$C350,$B462,'BLAST COLDROOM 1'!$E$2:$E350,$C462,'BLAST COLDROOM 1'!$A$2:$A350,$A462))</f>
        <v/>
      </c>
      <c r="O462" s="5" t="str">
        <f>IF($A462="","",SUMIFS('BLAST COLDROOM 1'!Q$2:Q350,'BLAST COLDROOM 1'!$C$2:$C350,$B462,'BLAST COLDROOM 1'!$E$2:$E350,$C462,'BLAST COLDROOM 1'!$A$2:$A350,$A462))</f>
        <v/>
      </c>
      <c r="P462" s="5" t="str">
        <f>IF($A462="","",SUMIFS('BLAST COLDROOM 1'!R$2:R350,'BLAST COLDROOM 1'!$C$2:$C350,$B462,'BLAST COLDROOM 1'!$E$2:$E350,$C462,'BLAST COLDROOM 1'!$A$2:$A350,$A462))</f>
        <v/>
      </c>
      <c r="Q462" s="5" t="str">
        <f>IF($A462="","",SUMIFS('BLAST COLDROOM 1'!S$2:S350,'BLAST COLDROOM 1'!$C$2:$C350,$B462,'BLAST COLDROOM 1'!$E$2:$E350,$C462,'BLAST COLDROOM 1'!$A$2:$A350,$A462))</f>
        <v/>
      </c>
      <c r="R462" s="5" t="str">
        <f>IF($A462="","",SUMIFS('BLAST COLDROOM 1'!T$2:T350,'BLAST COLDROOM 1'!$C$2:$C350,$B462,'BLAST COLDROOM 1'!$E$2:$E350,$C462,'BLAST COLDROOM 1'!$A$2:$A350,$A462))</f>
        <v/>
      </c>
      <c r="S462" s="5" t="str">
        <f>IF($A462="","",SUMIFS('BLAST COLDROOM 1'!U$2:U350,'BLAST COLDROOM 1'!$C$2:$C350,$B462,'BLAST COLDROOM 1'!$E$2:$E350,$C462,'BLAST COLDROOM 1'!$A$2:$A350,$A462))</f>
        <v/>
      </c>
      <c r="T462" s="5" t="str">
        <f>IF($A462="","",SUMIFS('BLAST COLDROOM 1'!V$2:V350,'BLAST COLDROOM 1'!$C$2:$C350,$B462,'BLAST COLDROOM 1'!$E$2:$E350,$C462,'BLAST COLDROOM 1'!$A$2:$A350,$A462))</f>
        <v/>
      </c>
      <c r="U462" s="5" t="str">
        <f>IF($A462="","",SUMIFS(#REF!,'BLAST COLDROOM 1'!$C$2:$C350,$B462,'BLAST COLDROOM 1'!$E$2:$E350,$C462,'BLAST COLDROOM 1'!$A$2:$A350,$A462))</f>
        <v/>
      </c>
      <c r="V462" s="5" t="str">
        <f>IF($A462="","",SUMIFS('BLAST COLDROOM 1'!X$2:X350,'BLAST COLDROOM 1'!$C$2:$C350,$B462,'BLAST COLDROOM 1'!$E$2:$E350,$C462,'BLAST COLDROOM 1'!$A$2:$A350,$A462))</f>
        <v/>
      </c>
      <c r="W462" s="5" t="str">
        <f>IF($A462="","",SUMIFS('BLAST COLDROOM 1'!Y$2:Y350,'BLAST COLDROOM 1'!$C$2:$C350,$B462,'BLAST COLDROOM 1'!$E$2:$E350,$C462,'BLAST COLDROOM 1'!$A$2:$A350,$A462))</f>
        <v/>
      </c>
      <c r="X462" s="5" t="str">
        <f>IF($A462="","",SUMIFS('BLAST COLDROOM 1'!Z$2:Z350,'BLAST COLDROOM 1'!$C$2:$C350,$B462,'BLAST COLDROOM 1'!$E$2:$E350,$C462,'BLAST COLDROOM 1'!$A$2:$A350,$A462))</f>
        <v/>
      </c>
      <c r="Y462" s="5" t="str">
        <f>IF($A462="","",SUMIFS('BLAST COLDROOM 1'!AA$2:AA350,'BLAST COLDROOM 1'!$C$2:$C350,$B462,'BLAST COLDROOM 1'!$E$2:$E350,$C462,'BLAST COLDROOM 1'!$A$2:$A350,$A462))</f>
        <v/>
      </c>
      <c r="Z462" s="5" t="str">
        <f>IF($A462="","",SUMIFS('BLAST COLDROOM 1'!AB$2:AB350,'BLAST COLDROOM 1'!$C$2:$C350,$B462,'BLAST COLDROOM 1'!$E$2:$E350,$C462,'BLAST COLDROOM 1'!$A$2:$A350,$A462))</f>
        <v/>
      </c>
      <c r="AA462" s="5" t="str">
        <f>IF($A462="","",SUMIFS('BLAST COLDROOM 1'!AC$2:AC350,'BLAST COLDROOM 1'!$C$2:$C350,$B462,'BLAST COLDROOM 1'!$E$2:$E350,$C462,'BLAST COLDROOM 1'!$A$2:$A350,$A462))</f>
        <v/>
      </c>
      <c r="AB462" s="5" t="str">
        <f>IF($A462="","",SUMIFS('BLAST COLDROOM 1'!AD$2:AD350,'BLAST COLDROOM 1'!$C$2:$C350,$B462,'BLAST COLDROOM 1'!$E$2:$E350,$C462,'BLAST COLDROOM 1'!$A$2:$A350,$A462))</f>
        <v/>
      </c>
      <c r="AC462" s="5" t="str">
        <f>IF($A462="","",SUMIFS('BLAST COLDROOM 1'!AE$2:AE350,'BLAST COLDROOM 1'!$C$2:$C350,$B462,'BLAST COLDROOM 1'!$E$2:$E350,$C462,'BLAST COLDROOM 1'!$A$2:$A350,$A462))</f>
        <v/>
      </c>
      <c r="AD462" s="5" t="str">
        <f>IF($A462="","",SUMIFS('BLAST COLDROOM 1'!AF$2:AF350,'BLAST COLDROOM 1'!$C$2:$C350,$B462,'BLAST COLDROOM 1'!$E$2:$E350,$C462,'BLAST COLDROOM 1'!$A$2:$A350,$A462))</f>
        <v/>
      </c>
      <c r="AE462" s="5" t="str">
        <f>IF($A462="","",SUMIFS('BLAST COLDROOM 1'!AG$2:AG350,'BLAST COLDROOM 1'!$C$2:$C350,$B462,'BLAST COLDROOM 1'!$E$2:$E350,$C462,'BLAST COLDROOM 1'!$A$2:$A350,$A462))</f>
        <v/>
      </c>
      <c r="AF462" s="5" t="str">
        <f>IF($A462="","",SUMIFS('BLAST COLDROOM 1'!AH$2:AH350,'BLAST COLDROOM 1'!$C$2:$C350,$B462,'BLAST COLDROOM 1'!$E$2:$E350,$C462,'BLAST COLDROOM 1'!$A$2:$A350,$A462))</f>
        <v/>
      </c>
      <c r="AG462" s="5" t="str">
        <f>IF($A462="","",SUMIFS('BLAST COLDROOM 1'!AI$2:AI350,'BLAST COLDROOM 1'!$C$2:$C350,$B462,'BLAST COLDROOM 1'!$E$2:$E350,$C462,'BLAST COLDROOM 1'!$A$2:$A350,$A462))</f>
        <v/>
      </c>
      <c r="AH462" s="5" t="str">
        <f>IF($A462="","",SUMIFS('BLAST COLDROOM 1'!AJ$2:AJ350,'BLAST COLDROOM 1'!$C$2:$C350,$B462,'BLAST COLDROOM 1'!$E$2:$E350,$C462,'BLAST COLDROOM 1'!$A$2:$A350,$A462))</f>
        <v/>
      </c>
      <c r="AI462" s="5" t="str">
        <f>IF($A462="","",SUMIFS('BLAST COLDROOM 1'!AK$2:AK350,'BLAST COLDROOM 1'!$C$2:$C350,$B462,'BLAST COLDROOM 1'!$E$2:$E350,$C462,'BLAST COLDROOM 1'!$A$2:$A350,$A462))</f>
        <v/>
      </c>
      <c r="AJ462" s="5" t="str">
        <f>IF($A462="","",SUMIFS('BLAST COLDROOM 1'!AL$2:AL350,'BLAST COLDROOM 1'!$C$2:$C350,$B462,'BLAST COLDROOM 1'!$E$2:$E350,$C462,'BLAST COLDROOM 1'!$A$2:$A350,$A462))</f>
        <v/>
      </c>
    </row>
    <row r="463" ht="15.75" customHeight="1">
      <c r="A463" s="17"/>
      <c r="B463" s="5"/>
      <c r="C463" s="5"/>
      <c r="D463" s="5" t="str">
        <f>IF($A463="","",SUMIFS('BLAST COLDROOM 1'!F$2:F350,'BLAST COLDROOM 1'!$C$2:$C350,$B463,'BLAST COLDROOM 1'!$E$2:$E350,$C463,'BLAST COLDROOM 1'!$A$2:$A350,$A463))</f>
        <v/>
      </c>
      <c r="E463" s="5" t="str">
        <f>IF($A463="","",SUMIFS('BLAST COLDROOM 1'!G$2:G350,'BLAST COLDROOM 1'!$C$2:$C350,$B463,'BLAST COLDROOM 1'!$E$2:$E350,$C463,'BLAST COLDROOM 1'!$A$2:$A350,$A463))</f>
        <v/>
      </c>
      <c r="F463" s="5" t="str">
        <f>IF($A463="","",SUMIFS('BLAST COLDROOM 1'!H$2:H350,'BLAST COLDROOM 1'!$C$2:$C350,$B463,'BLAST COLDROOM 1'!$E$2:$E350,$C463,'BLAST COLDROOM 1'!$A$2:$A350,$A463))</f>
        <v/>
      </c>
      <c r="G463" s="5" t="str">
        <f>IF($A463="","",SUMIFS('BLAST COLDROOM 1'!I$2:I350,'BLAST COLDROOM 1'!$C$2:$C350,$B463,'BLAST COLDROOM 1'!$E$2:$E350,$C463,'BLAST COLDROOM 1'!$A$2:$A350,$A463))</f>
        <v/>
      </c>
      <c r="H463" s="5" t="str">
        <f>IF($A463="","",SUMIFS('BLAST COLDROOM 1'!J$2:J350,'BLAST COLDROOM 1'!$C$2:$C350,$B463,'BLAST COLDROOM 1'!$E$2:$E350,$C463,'BLAST COLDROOM 1'!$A$2:$A350,$A463))</f>
        <v/>
      </c>
      <c r="I463" s="5" t="str">
        <f>IF($A463="","",SUMIFS('BLAST COLDROOM 1'!K$2:K350,'BLAST COLDROOM 1'!$C$2:$C350,$B463,'BLAST COLDROOM 1'!$E$2:$E350,$C463,'BLAST COLDROOM 1'!$A$2:$A350,$A463))</f>
        <v/>
      </c>
      <c r="J463" s="5" t="str">
        <f>IF($A463="","",SUMIFS(#REF!,'BLAST COLDROOM 1'!$C$2:$C350,$B463,'BLAST COLDROOM 1'!$E$2:$E350,$C463,'BLAST COLDROOM 1'!$A$2:$A350,$A463))</f>
        <v/>
      </c>
      <c r="K463" s="5" t="str">
        <f>IF($A463="","",SUMIFS('BLAST COLDROOM 1'!M$2:M350,'BLAST COLDROOM 1'!$C$2:$C350,$B463,'BLAST COLDROOM 1'!$E$2:$E350,$C463,'BLAST COLDROOM 1'!$A$2:$A350,$A463))</f>
        <v/>
      </c>
      <c r="L463" s="5" t="str">
        <f>IF($A463="","",SUMIFS('BLAST COLDROOM 1'!N$2:N350,'BLAST COLDROOM 1'!$C$2:$C350,$B463,'BLAST COLDROOM 1'!$E$2:$E350,$C463,'BLAST COLDROOM 1'!$A$2:$A350,$A463))</f>
        <v/>
      </c>
      <c r="M463" s="5" t="str">
        <f>IF($A463="","",SUMIFS('BLAST COLDROOM 1'!O$2:O350,'BLAST COLDROOM 1'!$C$2:$C350,$B463,'BLAST COLDROOM 1'!$E$2:$E350,$C463,'BLAST COLDROOM 1'!$A$2:$A350,$A463))</f>
        <v/>
      </c>
      <c r="N463" s="5" t="str">
        <f>IF($A463="","",SUMIFS('BLAST COLDROOM 1'!P$2:P350,'BLAST COLDROOM 1'!$C$2:$C350,$B463,'BLAST COLDROOM 1'!$E$2:$E350,$C463,'BLAST COLDROOM 1'!$A$2:$A350,$A463))</f>
        <v/>
      </c>
      <c r="O463" s="5" t="str">
        <f>IF($A463="","",SUMIFS('BLAST COLDROOM 1'!Q$2:Q350,'BLAST COLDROOM 1'!$C$2:$C350,$B463,'BLAST COLDROOM 1'!$E$2:$E350,$C463,'BLAST COLDROOM 1'!$A$2:$A350,$A463))</f>
        <v/>
      </c>
      <c r="P463" s="5" t="str">
        <f>IF($A463="","",SUMIFS('BLAST COLDROOM 1'!R$2:R350,'BLAST COLDROOM 1'!$C$2:$C350,$B463,'BLAST COLDROOM 1'!$E$2:$E350,$C463,'BLAST COLDROOM 1'!$A$2:$A350,$A463))</f>
        <v/>
      </c>
      <c r="Q463" s="5" t="str">
        <f>IF($A463="","",SUMIFS('BLAST COLDROOM 1'!S$2:S350,'BLAST COLDROOM 1'!$C$2:$C350,$B463,'BLAST COLDROOM 1'!$E$2:$E350,$C463,'BLAST COLDROOM 1'!$A$2:$A350,$A463))</f>
        <v/>
      </c>
      <c r="R463" s="5" t="str">
        <f>IF($A463="","",SUMIFS('BLAST COLDROOM 1'!T$2:T350,'BLAST COLDROOM 1'!$C$2:$C350,$B463,'BLAST COLDROOM 1'!$E$2:$E350,$C463,'BLAST COLDROOM 1'!$A$2:$A350,$A463))</f>
        <v/>
      </c>
      <c r="S463" s="5" t="str">
        <f>IF($A463="","",SUMIFS('BLAST COLDROOM 1'!U$2:U350,'BLAST COLDROOM 1'!$C$2:$C350,$B463,'BLAST COLDROOM 1'!$E$2:$E350,$C463,'BLAST COLDROOM 1'!$A$2:$A350,$A463))</f>
        <v/>
      </c>
      <c r="T463" s="5" t="str">
        <f>IF($A463="","",SUMIFS('BLAST COLDROOM 1'!V$2:V350,'BLAST COLDROOM 1'!$C$2:$C350,$B463,'BLAST COLDROOM 1'!$E$2:$E350,$C463,'BLAST COLDROOM 1'!$A$2:$A350,$A463))</f>
        <v/>
      </c>
      <c r="U463" s="5" t="str">
        <f>IF($A463="","",SUMIFS(#REF!,'BLAST COLDROOM 1'!$C$2:$C350,$B463,'BLAST COLDROOM 1'!$E$2:$E350,$C463,'BLAST COLDROOM 1'!$A$2:$A350,$A463))</f>
        <v/>
      </c>
      <c r="V463" s="5" t="str">
        <f>IF($A463="","",SUMIFS('BLAST COLDROOM 1'!X$2:X350,'BLAST COLDROOM 1'!$C$2:$C350,$B463,'BLAST COLDROOM 1'!$E$2:$E350,$C463,'BLAST COLDROOM 1'!$A$2:$A350,$A463))</f>
        <v/>
      </c>
      <c r="W463" s="5" t="str">
        <f>IF($A463="","",SUMIFS('BLAST COLDROOM 1'!Y$2:Y350,'BLAST COLDROOM 1'!$C$2:$C350,$B463,'BLAST COLDROOM 1'!$E$2:$E350,$C463,'BLAST COLDROOM 1'!$A$2:$A350,$A463))</f>
        <v/>
      </c>
      <c r="X463" s="5" t="str">
        <f>IF($A463="","",SUMIFS('BLAST COLDROOM 1'!Z$2:Z350,'BLAST COLDROOM 1'!$C$2:$C350,$B463,'BLAST COLDROOM 1'!$E$2:$E350,$C463,'BLAST COLDROOM 1'!$A$2:$A350,$A463))</f>
        <v/>
      </c>
      <c r="Y463" s="5" t="str">
        <f>IF($A463="","",SUMIFS('BLAST COLDROOM 1'!AA$2:AA350,'BLAST COLDROOM 1'!$C$2:$C350,$B463,'BLAST COLDROOM 1'!$E$2:$E350,$C463,'BLAST COLDROOM 1'!$A$2:$A350,$A463))</f>
        <v/>
      </c>
      <c r="Z463" s="5" t="str">
        <f>IF($A463="","",SUMIFS('BLAST COLDROOM 1'!AB$2:AB350,'BLAST COLDROOM 1'!$C$2:$C350,$B463,'BLAST COLDROOM 1'!$E$2:$E350,$C463,'BLAST COLDROOM 1'!$A$2:$A350,$A463))</f>
        <v/>
      </c>
      <c r="AA463" s="5" t="str">
        <f>IF($A463="","",SUMIFS('BLAST COLDROOM 1'!AC$2:AC350,'BLAST COLDROOM 1'!$C$2:$C350,$B463,'BLAST COLDROOM 1'!$E$2:$E350,$C463,'BLAST COLDROOM 1'!$A$2:$A350,$A463))</f>
        <v/>
      </c>
      <c r="AB463" s="5" t="str">
        <f>IF($A463="","",SUMIFS('BLAST COLDROOM 1'!AD$2:AD350,'BLAST COLDROOM 1'!$C$2:$C350,$B463,'BLAST COLDROOM 1'!$E$2:$E350,$C463,'BLAST COLDROOM 1'!$A$2:$A350,$A463))</f>
        <v/>
      </c>
      <c r="AC463" s="5" t="str">
        <f>IF($A463="","",SUMIFS('BLAST COLDROOM 1'!AE$2:AE350,'BLAST COLDROOM 1'!$C$2:$C350,$B463,'BLAST COLDROOM 1'!$E$2:$E350,$C463,'BLAST COLDROOM 1'!$A$2:$A350,$A463))</f>
        <v/>
      </c>
      <c r="AD463" s="5" t="str">
        <f>IF($A463="","",SUMIFS('BLAST COLDROOM 1'!AF$2:AF350,'BLAST COLDROOM 1'!$C$2:$C350,$B463,'BLAST COLDROOM 1'!$E$2:$E350,$C463,'BLAST COLDROOM 1'!$A$2:$A350,$A463))</f>
        <v/>
      </c>
      <c r="AE463" s="5" t="str">
        <f>IF($A463="","",SUMIFS('BLAST COLDROOM 1'!AG$2:AG350,'BLAST COLDROOM 1'!$C$2:$C350,$B463,'BLAST COLDROOM 1'!$E$2:$E350,$C463,'BLAST COLDROOM 1'!$A$2:$A350,$A463))</f>
        <v/>
      </c>
      <c r="AF463" s="5" t="str">
        <f>IF($A463="","",SUMIFS('BLAST COLDROOM 1'!AH$2:AH350,'BLAST COLDROOM 1'!$C$2:$C350,$B463,'BLAST COLDROOM 1'!$E$2:$E350,$C463,'BLAST COLDROOM 1'!$A$2:$A350,$A463))</f>
        <v/>
      </c>
      <c r="AG463" s="5" t="str">
        <f>IF($A463="","",SUMIFS('BLAST COLDROOM 1'!AI$2:AI350,'BLAST COLDROOM 1'!$C$2:$C350,$B463,'BLAST COLDROOM 1'!$E$2:$E350,$C463,'BLAST COLDROOM 1'!$A$2:$A350,$A463))</f>
        <v/>
      </c>
      <c r="AH463" s="5" t="str">
        <f>IF($A463="","",SUMIFS('BLAST COLDROOM 1'!AJ$2:AJ350,'BLAST COLDROOM 1'!$C$2:$C350,$B463,'BLAST COLDROOM 1'!$E$2:$E350,$C463,'BLAST COLDROOM 1'!$A$2:$A350,$A463))</f>
        <v/>
      </c>
      <c r="AI463" s="5" t="str">
        <f>IF($A463="","",SUMIFS('BLAST COLDROOM 1'!AK$2:AK350,'BLAST COLDROOM 1'!$C$2:$C350,$B463,'BLAST COLDROOM 1'!$E$2:$E350,$C463,'BLAST COLDROOM 1'!$A$2:$A350,$A463))</f>
        <v/>
      </c>
      <c r="AJ463" s="5" t="str">
        <f>IF($A463="","",SUMIFS('BLAST COLDROOM 1'!AL$2:AL350,'BLAST COLDROOM 1'!$C$2:$C350,$B463,'BLAST COLDROOM 1'!$E$2:$E350,$C463,'BLAST COLDROOM 1'!$A$2:$A350,$A463))</f>
        <v/>
      </c>
    </row>
    <row r="464" ht="15.75" customHeight="1">
      <c r="A464" s="17"/>
      <c r="B464" s="5"/>
      <c r="C464" s="5"/>
      <c r="D464" s="5" t="str">
        <f>IF($A464="","",SUMIFS('BLAST COLDROOM 1'!F$2:F350,'BLAST COLDROOM 1'!$C$2:$C350,$B464,'BLAST COLDROOM 1'!$E$2:$E350,$C464,'BLAST COLDROOM 1'!$A$2:$A350,$A464))</f>
        <v/>
      </c>
      <c r="E464" s="5" t="str">
        <f>IF($A464="","",SUMIFS('BLAST COLDROOM 1'!G$2:G350,'BLAST COLDROOM 1'!$C$2:$C350,$B464,'BLAST COLDROOM 1'!$E$2:$E350,$C464,'BLAST COLDROOM 1'!$A$2:$A350,$A464))</f>
        <v/>
      </c>
      <c r="F464" s="5" t="str">
        <f>IF($A464="","",SUMIFS('BLAST COLDROOM 1'!H$2:H350,'BLAST COLDROOM 1'!$C$2:$C350,$B464,'BLAST COLDROOM 1'!$E$2:$E350,$C464,'BLAST COLDROOM 1'!$A$2:$A350,$A464))</f>
        <v/>
      </c>
      <c r="G464" s="5" t="str">
        <f>IF($A464="","",SUMIFS('BLAST COLDROOM 1'!I$2:I350,'BLAST COLDROOM 1'!$C$2:$C350,$B464,'BLAST COLDROOM 1'!$E$2:$E350,$C464,'BLAST COLDROOM 1'!$A$2:$A350,$A464))</f>
        <v/>
      </c>
      <c r="H464" s="5" t="str">
        <f>IF($A464="","",SUMIFS('BLAST COLDROOM 1'!J$2:J350,'BLAST COLDROOM 1'!$C$2:$C350,$B464,'BLAST COLDROOM 1'!$E$2:$E350,$C464,'BLAST COLDROOM 1'!$A$2:$A350,$A464))</f>
        <v/>
      </c>
      <c r="I464" s="5" t="str">
        <f>IF($A464="","",SUMIFS('BLAST COLDROOM 1'!K$2:K350,'BLAST COLDROOM 1'!$C$2:$C350,$B464,'BLAST COLDROOM 1'!$E$2:$E350,$C464,'BLAST COLDROOM 1'!$A$2:$A350,$A464))</f>
        <v/>
      </c>
      <c r="J464" s="5" t="str">
        <f>IF($A464="","",SUMIFS(#REF!,'BLAST COLDROOM 1'!$C$2:$C350,$B464,'BLAST COLDROOM 1'!$E$2:$E350,$C464,'BLAST COLDROOM 1'!$A$2:$A350,$A464))</f>
        <v/>
      </c>
      <c r="K464" s="5" t="str">
        <f>IF($A464="","",SUMIFS('BLAST COLDROOM 1'!M$2:M350,'BLAST COLDROOM 1'!$C$2:$C350,$B464,'BLAST COLDROOM 1'!$E$2:$E350,$C464,'BLAST COLDROOM 1'!$A$2:$A350,$A464))</f>
        <v/>
      </c>
      <c r="L464" s="5" t="str">
        <f>IF($A464="","",SUMIFS('BLAST COLDROOM 1'!N$2:N350,'BLAST COLDROOM 1'!$C$2:$C350,$B464,'BLAST COLDROOM 1'!$E$2:$E350,$C464,'BLAST COLDROOM 1'!$A$2:$A350,$A464))</f>
        <v/>
      </c>
      <c r="M464" s="5" t="str">
        <f>IF($A464="","",SUMIFS('BLAST COLDROOM 1'!O$2:O350,'BLAST COLDROOM 1'!$C$2:$C350,$B464,'BLAST COLDROOM 1'!$E$2:$E350,$C464,'BLAST COLDROOM 1'!$A$2:$A350,$A464))</f>
        <v/>
      </c>
      <c r="N464" s="5" t="str">
        <f>IF($A464="","",SUMIFS('BLAST COLDROOM 1'!P$2:P350,'BLAST COLDROOM 1'!$C$2:$C350,$B464,'BLAST COLDROOM 1'!$E$2:$E350,$C464,'BLAST COLDROOM 1'!$A$2:$A350,$A464))</f>
        <v/>
      </c>
      <c r="O464" s="5" t="str">
        <f>IF($A464="","",SUMIFS('BLAST COLDROOM 1'!Q$2:Q350,'BLAST COLDROOM 1'!$C$2:$C350,$B464,'BLAST COLDROOM 1'!$E$2:$E350,$C464,'BLAST COLDROOM 1'!$A$2:$A350,$A464))</f>
        <v/>
      </c>
      <c r="P464" s="5" t="str">
        <f>IF($A464="","",SUMIFS('BLAST COLDROOM 1'!R$2:R350,'BLAST COLDROOM 1'!$C$2:$C350,$B464,'BLAST COLDROOM 1'!$E$2:$E350,$C464,'BLAST COLDROOM 1'!$A$2:$A350,$A464))</f>
        <v/>
      </c>
      <c r="Q464" s="5" t="str">
        <f>IF($A464="","",SUMIFS('BLAST COLDROOM 1'!S$2:S350,'BLAST COLDROOM 1'!$C$2:$C350,$B464,'BLAST COLDROOM 1'!$E$2:$E350,$C464,'BLAST COLDROOM 1'!$A$2:$A350,$A464))</f>
        <v/>
      </c>
      <c r="R464" s="5" t="str">
        <f>IF($A464="","",SUMIFS('BLAST COLDROOM 1'!T$2:T350,'BLAST COLDROOM 1'!$C$2:$C350,$B464,'BLAST COLDROOM 1'!$E$2:$E350,$C464,'BLAST COLDROOM 1'!$A$2:$A350,$A464))</f>
        <v/>
      </c>
      <c r="S464" s="5" t="str">
        <f>IF($A464="","",SUMIFS('BLAST COLDROOM 1'!U$2:U350,'BLAST COLDROOM 1'!$C$2:$C350,$B464,'BLAST COLDROOM 1'!$E$2:$E350,$C464,'BLAST COLDROOM 1'!$A$2:$A350,$A464))</f>
        <v/>
      </c>
      <c r="T464" s="5" t="str">
        <f>IF($A464="","",SUMIFS('BLAST COLDROOM 1'!V$2:V350,'BLAST COLDROOM 1'!$C$2:$C350,$B464,'BLAST COLDROOM 1'!$E$2:$E350,$C464,'BLAST COLDROOM 1'!$A$2:$A350,$A464))</f>
        <v/>
      </c>
      <c r="U464" s="5" t="str">
        <f>IF($A464="","",SUMIFS(#REF!,'BLAST COLDROOM 1'!$C$2:$C350,$B464,'BLAST COLDROOM 1'!$E$2:$E350,$C464,'BLAST COLDROOM 1'!$A$2:$A350,$A464))</f>
        <v/>
      </c>
      <c r="V464" s="5" t="str">
        <f>IF($A464="","",SUMIFS('BLAST COLDROOM 1'!X$2:X350,'BLAST COLDROOM 1'!$C$2:$C350,$B464,'BLAST COLDROOM 1'!$E$2:$E350,$C464,'BLAST COLDROOM 1'!$A$2:$A350,$A464))</f>
        <v/>
      </c>
      <c r="W464" s="5" t="str">
        <f>IF($A464="","",SUMIFS('BLAST COLDROOM 1'!Y$2:Y350,'BLAST COLDROOM 1'!$C$2:$C350,$B464,'BLAST COLDROOM 1'!$E$2:$E350,$C464,'BLAST COLDROOM 1'!$A$2:$A350,$A464))</f>
        <v/>
      </c>
      <c r="X464" s="5" t="str">
        <f>IF($A464="","",SUMIFS('BLAST COLDROOM 1'!Z$2:Z350,'BLAST COLDROOM 1'!$C$2:$C350,$B464,'BLAST COLDROOM 1'!$E$2:$E350,$C464,'BLAST COLDROOM 1'!$A$2:$A350,$A464))</f>
        <v/>
      </c>
      <c r="Y464" s="5" t="str">
        <f>IF($A464="","",SUMIFS('BLAST COLDROOM 1'!AA$2:AA350,'BLAST COLDROOM 1'!$C$2:$C350,$B464,'BLAST COLDROOM 1'!$E$2:$E350,$C464,'BLAST COLDROOM 1'!$A$2:$A350,$A464))</f>
        <v/>
      </c>
      <c r="Z464" s="5" t="str">
        <f>IF($A464="","",SUMIFS('BLAST COLDROOM 1'!AB$2:AB350,'BLAST COLDROOM 1'!$C$2:$C350,$B464,'BLAST COLDROOM 1'!$E$2:$E350,$C464,'BLAST COLDROOM 1'!$A$2:$A350,$A464))</f>
        <v/>
      </c>
      <c r="AA464" s="5" t="str">
        <f>IF($A464="","",SUMIFS('BLAST COLDROOM 1'!AC$2:AC350,'BLAST COLDROOM 1'!$C$2:$C350,$B464,'BLAST COLDROOM 1'!$E$2:$E350,$C464,'BLAST COLDROOM 1'!$A$2:$A350,$A464))</f>
        <v/>
      </c>
      <c r="AB464" s="5" t="str">
        <f>IF($A464="","",SUMIFS('BLAST COLDROOM 1'!AD$2:AD350,'BLAST COLDROOM 1'!$C$2:$C350,$B464,'BLAST COLDROOM 1'!$E$2:$E350,$C464,'BLAST COLDROOM 1'!$A$2:$A350,$A464))</f>
        <v/>
      </c>
      <c r="AC464" s="5" t="str">
        <f>IF($A464="","",SUMIFS('BLAST COLDROOM 1'!AE$2:AE350,'BLAST COLDROOM 1'!$C$2:$C350,$B464,'BLAST COLDROOM 1'!$E$2:$E350,$C464,'BLAST COLDROOM 1'!$A$2:$A350,$A464))</f>
        <v/>
      </c>
      <c r="AD464" s="5" t="str">
        <f>IF($A464="","",SUMIFS('BLAST COLDROOM 1'!AF$2:AF350,'BLAST COLDROOM 1'!$C$2:$C350,$B464,'BLAST COLDROOM 1'!$E$2:$E350,$C464,'BLAST COLDROOM 1'!$A$2:$A350,$A464))</f>
        <v/>
      </c>
      <c r="AE464" s="5" t="str">
        <f>IF($A464="","",SUMIFS('BLAST COLDROOM 1'!AG$2:AG350,'BLAST COLDROOM 1'!$C$2:$C350,$B464,'BLAST COLDROOM 1'!$E$2:$E350,$C464,'BLAST COLDROOM 1'!$A$2:$A350,$A464))</f>
        <v/>
      </c>
      <c r="AF464" s="5" t="str">
        <f>IF($A464="","",SUMIFS('BLAST COLDROOM 1'!AH$2:AH350,'BLAST COLDROOM 1'!$C$2:$C350,$B464,'BLAST COLDROOM 1'!$E$2:$E350,$C464,'BLAST COLDROOM 1'!$A$2:$A350,$A464))</f>
        <v/>
      </c>
      <c r="AG464" s="5" t="str">
        <f>IF($A464="","",SUMIFS('BLAST COLDROOM 1'!AI$2:AI350,'BLAST COLDROOM 1'!$C$2:$C350,$B464,'BLAST COLDROOM 1'!$E$2:$E350,$C464,'BLAST COLDROOM 1'!$A$2:$A350,$A464))</f>
        <v/>
      </c>
      <c r="AH464" s="5" t="str">
        <f>IF($A464="","",SUMIFS('BLAST COLDROOM 1'!AJ$2:AJ350,'BLAST COLDROOM 1'!$C$2:$C350,$B464,'BLAST COLDROOM 1'!$E$2:$E350,$C464,'BLAST COLDROOM 1'!$A$2:$A350,$A464))</f>
        <v/>
      </c>
      <c r="AI464" s="5" t="str">
        <f>IF($A464="","",SUMIFS('BLAST COLDROOM 1'!AK$2:AK350,'BLAST COLDROOM 1'!$C$2:$C350,$B464,'BLAST COLDROOM 1'!$E$2:$E350,$C464,'BLAST COLDROOM 1'!$A$2:$A350,$A464))</f>
        <v/>
      </c>
      <c r="AJ464" s="5" t="str">
        <f>IF($A464="","",SUMIFS('BLAST COLDROOM 1'!AL$2:AL350,'BLAST COLDROOM 1'!$C$2:$C350,$B464,'BLAST COLDROOM 1'!$E$2:$E350,$C464,'BLAST COLDROOM 1'!$A$2:$A350,$A464))</f>
        <v/>
      </c>
    </row>
    <row r="465" ht="15.75" customHeight="1">
      <c r="A465" s="17"/>
      <c r="B465" s="5"/>
      <c r="C465" s="5"/>
      <c r="D465" s="5" t="str">
        <f>IF($A465="","",SUMIFS('BLAST COLDROOM 1'!F$2:F350,'BLAST COLDROOM 1'!$C$2:$C350,$B465,'BLAST COLDROOM 1'!$E$2:$E350,$C465,'BLAST COLDROOM 1'!$A$2:$A350,$A465))</f>
        <v/>
      </c>
      <c r="E465" s="5" t="str">
        <f>IF($A465="","",SUMIFS('BLAST COLDROOM 1'!G$2:G350,'BLAST COLDROOM 1'!$C$2:$C350,$B465,'BLAST COLDROOM 1'!$E$2:$E350,$C465,'BLAST COLDROOM 1'!$A$2:$A350,$A465))</f>
        <v/>
      </c>
      <c r="F465" s="5" t="str">
        <f>IF($A465="","",SUMIFS('BLAST COLDROOM 1'!H$2:H350,'BLAST COLDROOM 1'!$C$2:$C350,$B465,'BLAST COLDROOM 1'!$E$2:$E350,$C465,'BLAST COLDROOM 1'!$A$2:$A350,$A465))</f>
        <v/>
      </c>
      <c r="G465" s="5" t="str">
        <f>IF($A465="","",SUMIFS('BLAST COLDROOM 1'!I$2:I350,'BLAST COLDROOM 1'!$C$2:$C350,$B465,'BLAST COLDROOM 1'!$E$2:$E350,$C465,'BLAST COLDROOM 1'!$A$2:$A350,$A465))</f>
        <v/>
      </c>
      <c r="H465" s="5" t="str">
        <f>IF($A465="","",SUMIFS('BLAST COLDROOM 1'!J$2:J350,'BLAST COLDROOM 1'!$C$2:$C350,$B465,'BLAST COLDROOM 1'!$E$2:$E350,$C465,'BLAST COLDROOM 1'!$A$2:$A350,$A465))</f>
        <v/>
      </c>
      <c r="I465" s="5" t="str">
        <f>IF($A465="","",SUMIFS('BLAST COLDROOM 1'!K$2:K350,'BLAST COLDROOM 1'!$C$2:$C350,$B465,'BLAST COLDROOM 1'!$E$2:$E350,$C465,'BLAST COLDROOM 1'!$A$2:$A350,$A465))</f>
        <v/>
      </c>
      <c r="J465" s="5" t="str">
        <f>IF($A465="","",SUMIFS(#REF!,'BLAST COLDROOM 1'!$C$2:$C350,$B465,'BLAST COLDROOM 1'!$E$2:$E350,$C465,'BLAST COLDROOM 1'!$A$2:$A350,$A465))</f>
        <v/>
      </c>
      <c r="K465" s="5" t="str">
        <f>IF($A465="","",SUMIFS('BLAST COLDROOM 1'!M$2:M350,'BLAST COLDROOM 1'!$C$2:$C350,$B465,'BLAST COLDROOM 1'!$E$2:$E350,$C465,'BLAST COLDROOM 1'!$A$2:$A350,$A465))</f>
        <v/>
      </c>
      <c r="L465" s="5" t="str">
        <f>IF($A465="","",SUMIFS('BLAST COLDROOM 1'!N$2:N350,'BLAST COLDROOM 1'!$C$2:$C350,$B465,'BLAST COLDROOM 1'!$E$2:$E350,$C465,'BLAST COLDROOM 1'!$A$2:$A350,$A465))</f>
        <v/>
      </c>
      <c r="M465" s="5" t="str">
        <f>IF($A465="","",SUMIFS('BLAST COLDROOM 1'!O$2:O350,'BLAST COLDROOM 1'!$C$2:$C350,$B465,'BLAST COLDROOM 1'!$E$2:$E350,$C465,'BLAST COLDROOM 1'!$A$2:$A350,$A465))</f>
        <v/>
      </c>
      <c r="N465" s="5" t="str">
        <f>IF($A465="","",SUMIFS('BLAST COLDROOM 1'!P$2:P350,'BLAST COLDROOM 1'!$C$2:$C350,$B465,'BLAST COLDROOM 1'!$E$2:$E350,$C465,'BLAST COLDROOM 1'!$A$2:$A350,$A465))</f>
        <v/>
      </c>
      <c r="O465" s="5" t="str">
        <f>IF($A465="","",SUMIFS('BLAST COLDROOM 1'!Q$2:Q350,'BLAST COLDROOM 1'!$C$2:$C350,$B465,'BLAST COLDROOM 1'!$E$2:$E350,$C465,'BLAST COLDROOM 1'!$A$2:$A350,$A465))</f>
        <v/>
      </c>
      <c r="P465" s="5" t="str">
        <f>IF($A465="","",SUMIFS('BLAST COLDROOM 1'!R$2:R350,'BLAST COLDROOM 1'!$C$2:$C350,$B465,'BLAST COLDROOM 1'!$E$2:$E350,$C465,'BLAST COLDROOM 1'!$A$2:$A350,$A465))</f>
        <v/>
      </c>
      <c r="Q465" s="5" t="str">
        <f>IF($A465="","",SUMIFS('BLAST COLDROOM 1'!S$2:S350,'BLAST COLDROOM 1'!$C$2:$C350,$B465,'BLAST COLDROOM 1'!$E$2:$E350,$C465,'BLAST COLDROOM 1'!$A$2:$A350,$A465))</f>
        <v/>
      </c>
      <c r="R465" s="5" t="str">
        <f>IF($A465="","",SUMIFS('BLAST COLDROOM 1'!T$2:T350,'BLAST COLDROOM 1'!$C$2:$C350,$B465,'BLAST COLDROOM 1'!$E$2:$E350,$C465,'BLAST COLDROOM 1'!$A$2:$A350,$A465))</f>
        <v/>
      </c>
      <c r="S465" s="5" t="str">
        <f>IF($A465="","",SUMIFS('BLAST COLDROOM 1'!U$2:U350,'BLAST COLDROOM 1'!$C$2:$C350,$B465,'BLAST COLDROOM 1'!$E$2:$E350,$C465,'BLAST COLDROOM 1'!$A$2:$A350,$A465))</f>
        <v/>
      </c>
      <c r="T465" s="5" t="str">
        <f>IF($A465="","",SUMIFS('BLAST COLDROOM 1'!V$2:V350,'BLAST COLDROOM 1'!$C$2:$C350,$B465,'BLAST COLDROOM 1'!$E$2:$E350,$C465,'BLAST COLDROOM 1'!$A$2:$A350,$A465))</f>
        <v/>
      </c>
      <c r="U465" s="5" t="str">
        <f>IF($A465="","",SUMIFS(#REF!,'BLAST COLDROOM 1'!$C$2:$C350,$B465,'BLAST COLDROOM 1'!$E$2:$E350,$C465,'BLAST COLDROOM 1'!$A$2:$A350,$A465))</f>
        <v/>
      </c>
      <c r="V465" s="5" t="str">
        <f>IF($A465="","",SUMIFS('BLAST COLDROOM 1'!X$2:X350,'BLAST COLDROOM 1'!$C$2:$C350,$B465,'BLAST COLDROOM 1'!$E$2:$E350,$C465,'BLAST COLDROOM 1'!$A$2:$A350,$A465))</f>
        <v/>
      </c>
      <c r="W465" s="5" t="str">
        <f>IF($A465="","",SUMIFS('BLAST COLDROOM 1'!Y$2:Y350,'BLAST COLDROOM 1'!$C$2:$C350,$B465,'BLAST COLDROOM 1'!$E$2:$E350,$C465,'BLAST COLDROOM 1'!$A$2:$A350,$A465))</f>
        <v/>
      </c>
      <c r="X465" s="5" t="str">
        <f>IF($A465="","",SUMIFS('BLAST COLDROOM 1'!Z$2:Z350,'BLAST COLDROOM 1'!$C$2:$C350,$B465,'BLAST COLDROOM 1'!$E$2:$E350,$C465,'BLAST COLDROOM 1'!$A$2:$A350,$A465))</f>
        <v/>
      </c>
      <c r="Y465" s="5" t="str">
        <f>IF($A465="","",SUMIFS('BLAST COLDROOM 1'!AA$2:AA350,'BLAST COLDROOM 1'!$C$2:$C350,$B465,'BLAST COLDROOM 1'!$E$2:$E350,$C465,'BLAST COLDROOM 1'!$A$2:$A350,$A465))</f>
        <v/>
      </c>
      <c r="Z465" s="5" t="str">
        <f>IF($A465="","",SUMIFS('BLAST COLDROOM 1'!AB$2:AB350,'BLAST COLDROOM 1'!$C$2:$C350,$B465,'BLAST COLDROOM 1'!$E$2:$E350,$C465,'BLAST COLDROOM 1'!$A$2:$A350,$A465))</f>
        <v/>
      </c>
      <c r="AA465" s="5" t="str">
        <f>IF($A465="","",SUMIFS('BLAST COLDROOM 1'!AC$2:AC350,'BLAST COLDROOM 1'!$C$2:$C350,$B465,'BLAST COLDROOM 1'!$E$2:$E350,$C465,'BLAST COLDROOM 1'!$A$2:$A350,$A465))</f>
        <v/>
      </c>
      <c r="AB465" s="5" t="str">
        <f>IF($A465="","",SUMIFS('BLAST COLDROOM 1'!AD$2:AD350,'BLAST COLDROOM 1'!$C$2:$C350,$B465,'BLAST COLDROOM 1'!$E$2:$E350,$C465,'BLAST COLDROOM 1'!$A$2:$A350,$A465))</f>
        <v/>
      </c>
      <c r="AC465" s="5" t="str">
        <f>IF($A465="","",SUMIFS('BLAST COLDROOM 1'!AE$2:AE350,'BLAST COLDROOM 1'!$C$2:$C350,$B465,'BLAST COLDROOM 1'!$E$2:$E350,$C465,'BLAST COLDROOM 1'!$A$2:$A350,$A465))</f>
        <v/>
      </c>
      <c r="AD465" s="5" t="str">
        <f>IF($A465="","",SUMIFS('BLAST COLDROOM 1'!AF$2:AF350,'BLAST COLDROOM 1'!$C$2:$C350,$B465,'BLAST COLDROOM 1'!$E$2:$E350,$C465,'BLAST COLDROOM 1'!$A$2:$A350,$A465))</f>
        <v/>
      </c>
      <c r="AE465" s="5" t="str">
        <f>IF($A465="","",SUMIFS('BLAST COLDROOM 1'!AG$2:AG350,'BLAST COLDROOM 1'!$C$2:$C350,$B465,'BLAST COLDROOM 1'!$E$2:$E350,$C465,'BLAST COLDROOM 1'!$A$2:$A350,$A465))</f>
        <v/>
      </c>
      <c r="AF465" s="5" t="str">
        <f>IF($A465="","",SUMIFS('BLAST COLDROOM 1'!AH$2:AH350,'BLAST COLDROOM 1'!$C$2:$C350,$B465,'BLAST COLDROOM 1'!$E$2:$E350,$C465,'BLAST COLDROOM 1'!$A$2:$A350,$A465))</f>
        <v/>
      </c>
      <c r="AG465" s="5" t="str">
        <f>IF($A465="","",SUMIFS('BLAST COLDROOM 1'!AI$2:AI350,'BLAST COLDROOM 1'!$C$2:$C350,$B465,'BLAST COLDROOM 1'!$E$2:$E350,$C465,'BLAST COLDROOM 1'!$A$2:$A350,$A465))</f>
        <v/>
      </c>
      <c r="AH465" s="5" t="str">
        <f>IF($A465="","",SUMIFS('BLAST COLDROOM 1'!AJ$2:AJ350,'BLAST COLDROOM 1'!$C$2:$C350,$B465,'BLAST COLDROOM 1'!$E$2:$E350,$C465,'BLAST COLDROOM 1'!$A$2:$A350,$A465))</f>
        <v/>
      </c>
      <c r="AI465" s="5" t="str">
        <f>IF($A465="","",SUMIFS('BLAST COLDROOM 1'!AK$2:AK350,'BLAST COLDROOM 1'!$C$2:$C350,$B465,'BLAST COLDROOM 1'!$E$2:$E350,$C465,'BLAST COLDROOM 1'!$A$2:$A350,$A465))</f>
        <v/>
      </c>
      <c r="AJ465" s="5" t="str">
        <f>IF($A465="","",SUMIFS('BLAST COLDROOM 1'!AL$2:AL350,'BLAST COLDROOM 1'!$C$2:$C350,$B465,'BLAST COLDROOM 1'!$E$2:$E350,$C465,'BLAST COLDROOM 1'!$A$2:$A350,$A465))</f>
        <v/>
      </c>
    </row>
    <row r="466" ht="15.75" customHeight="1">
      <c r="A466" s="17"/>
      <c r="B466" s="5"/>
      <c r="C466" s="5"/>
      <c r="D466" s="5" t="str">
        <f>IF($A466="","",SUMIFS('BLAST COLDROOM 1'!F$2:F350,'BLAST COLDROOM 1'!$C$2:$C350,$B466,'BLAST COLDROOM 1'!$E$2:$E350,$C466,'BLAST COLDROOM 1'!$A$2:$A350,$A466))</f>
        <v/>
      </c>
      <c r="E466" s="5" t="str">
        <f>IF($A466="","",SUMIFS('BLAST COLDROOM 1'!G$2:G350,'BLAST COLDROOM 1'!$C$2:$C350,$B466,'BLAST COLDROOM 1'!$E$2:$E350,$C466,'BLAST COLDROOM 1'!$A$2:$A350,$A466))</f>
        <v/>
      </c>
      <c r="F466" s="5" t="str">
        <f>IF($A466="","",SUMIFS('BLAST COLDROOM 1'!H$2:H350,'BLAST COLDROOM 1'!$C$2:$C350,$B466,'BLAST COLDROOM 1'!$E$2:$E350,$C466,'BLAST COLDROOM 1'!$A$2:$A350,$A466))</f>
        <v/>
      </c>
      <c r="G466" s="5" t="str">
        <f>IF($A466="","",SUMIFS('BLAST COLDROOM 1'!I$2:I350,'BLAST COLDROOM 1'!$C$2:$C350,$B466,'BLAST COLDROOM 1'!$E$2:$E350,$C466,'BLAST COLDROOM 1'!$A$2:$A350,$A466))</f>
        <v/>
      </c>
      <c r="H466" s="5" t="str">
        <f>IF($A466="","",SUMIFS('BLAST COLDROOM 1'!J$2:J350,'BLAST COLDROOM 1'!$C$2:$C350,$B466,'BLAST COLDROOM 1'!$E$2:$E350,$C466,'BLAST COLDROOM 1'!$A$2:$A350,$A466))</f>
        <v/>
      </c>
      <c r="I466" s="5" t="str">
        <f>IF($A466="","",SUMIFS('BLAST COLDROOM 1'!K$2:K350,'BLAST COLDROOM 1'!$C$2:$C350,$B466,'BLAST COLDROOM 1'!$E$2:$E350,$C466,'BLAST COLDROOM 1'!$A$2:$A350,$A466))</f>
        <v/>
      </c>
      <c r="J466" s="5" t="str">
        <f>IF($A466="","",SUMIFS(#REF!,'BLAST COLDROOM 1'!$C$2:$C350,$B466,'BLAST COLDROOM 1'!$E$2:$E350,$C466,'BLAST COLDROOM 1'!$A$2:$A350,$A466))</f>
        <v/>
      </c>
      <c r="K466" s="5" t="str">
        <f>IF($A466="","",SUMIFS('BLAST COLDROOM 1'!M$2:M350,'BLAST COLDROOM 1'!$C$2:$C350,$B466,'BLAST COLDROOM 1'!$E$2:$E350,$C466,'BLAST COLDROOM 1'!$A$2:$A350,$A466))</f>
        <v/>
      </c>
      <c r="L466" s="5" t="str">
        <f>IF($A466="","",SUMIFS('BLAST COLDROOM 1'!N$2:N350,'BLAST COLDROOM 1'!$C$2:$C350,$B466,'BLAST COLDROOM 1'!$E$2:$E350,$C466,'BLAST COLDROOM 1'!$A$2:$A350,$A466))</f>
        <v/>
      </c>
      <c r="M466" s="5" t="str">
        <f>IF($A466="","",SUMIFS('BLAST COLDROOM 1'!O$2:O350,'BLAST COLDROOM 1'!$C$2:$C350,$B466,'BLAST COLDROOM 1'!$E$2:$E350,$C466,'BLAST COLDROOM 1'!$A$2:$A350,$A466))</f>
        <v/>
      </c>
      <c r="N466" s="5" t="str">
        <f>IF($A466="","",SUMIFS('BLAST COLDROOM 1'!P$2:P350,'BLAST COLDROOM 1'!$C$2:$C350,$B466,'BLAST COLDROOM 1'!$E$2:$E350,$C466,'BLAST COLDROOM 1'!$A$2:$A350,$A466))</f>
        <v/>
      </c>
      <c r="O466" s="5" t="str">
        <f>IF($A466="","",SUMIFS('BLAST COLDROOM 1'!Q$2:Q350,'BLAST COLDROOM 1'!$C$2:$C350,$B466,'BLAST COLDROOM 1'!$E$2:$E350,$C466,'BLAST COLDROOM 1'!$A$2:$A350,$A466))</f>
        <v/>
      </c>
      <c r="P466" s="5" t="str">
        <f>IF($A466="","",SUMIFS('BLAST COLDROOM 1'!R$2:R350,'BLAST COLDROOM 1'!$C$2:$C350,$B466,'BLAST COLDROOM 1'!$E$2:$E350,$C466,'BLAST COLDROOM 1'!$A$2:$A350,$A466))</f>
        <v/>
      </c>
      <c r="Q466" s="5" t="str">
        <f>IF($A466="","",SUMIFS('BLAST COLDROOM 1'!S$2:S350,'BLAST COLDROOM 1'!$C$2:$C350,$B466,'BLAST COLDROOM 1'!$E$2:$E350,$C466,'BLAST COLDROOM 1'!$A$2:$A350,$A466))</f>
        <v/>
      </c>
      <c r="R466" s="5" t="str">
        <f>IF($A466="","",SUMIFS('BLAST COLDROOM 1'!T$2:T350,'BLAST COLDROOM 1'!$C$2:$C350,$B466,'BLAST COLDROOM 1'!$E$2:$E350,$C466,'BLAST COLDROOM 1'!$A$2:$A350,$A466))</f>
        <v/>
      </c>
      <c r="S466" s="5" t="str">
        <f>IF($A466="","",SUMIFS('BLAST COLDROOM 1'!U$2:U350,'BLAST COLDROOM 1'!$C$2:$C350,$B466,'BLAST COLDROOM 1'!$E$2:$E350,$C466,'BLAST COLDROOM 1'!$A$2:$A350,$A466))</f>
        <v/>
      </c>
      <c r="T466" s="5" t="str">
        <f>IF($A466="","",SUMIFS('BLAST COLDROOM 1'!V$2:V350,'BLAST COLDROOM 1'!$C$2:$C350,$B466,'BLAST COLDROOM 1'!$E$2:$E350,$C466,'BLAST COLDROOM 1'!$A$2:$A350,$A466))</f>
        <v/>
      </c>
      <c r="U466" s="5" t="str">
        <f>IF($A466="","",SUMIFS(#REF!,'BLAST COLDROOM 1'!$C$2:$C350,$B466,'BLAST COLDROOM 1'!$E$2:$E350,$C466,'BLAST COLDROOM 1'!$A$2:$A350,$A466))</f>
        <v/>
      </c>
      <c r="V466" s="5" t="str">
        <f>IF($A466="","",SUMIFS('BLAST COLDROOM 1'!X$2:X350,'BLAST COLDROOM 1'!$C$2:$C350,$B466,'BLAST COLDROOM 1'!$E$2:$E350,$C466,'BLAST COLDROOM 1'!$A$2:$A350,$A466))</f>
        <v/>
      </c>
      <c r="W466" s="5" t="str">
        <f>IF($A466="","",SUMIFS('BLAST COLDROOM 1'!Y$2:Y350,'BLAST COLDROOM 1'!$C$2:$C350,$B466,'BLAST COLDROOM 1'!$E$2:$E350,$C466,'BLAST COLDROOM 1'!$A$2:$A350,$A466))</f>
        <v/>
      </c>
      <c r="X466" s="5" t="str">
        <f>IF($A466="","",SUMIFS('BLAST COLDROOM 1'!Z$2:Z350,'BLAST COLDROOM 1'!$C$2:$C350,$B466,'BLAST COLDROOM 1'!$E$2:$E350,$C466,'BLAST COLDROOM 1'!$A$2:$A350,$A466))</f>
        <v/>
      </c>
      <c r="Y466" s="5" t="str">
        <f>IF($A466="","",SUMIFS('BLAST COLDROOM 1'!AA$2:AA350,'BLAST COLDROOM 1'!$C$2:$C350,$B466,'BLAST COLDROOM 1'!$E$2:$E350,$C466,'BLAST COLDROOM 1'!$A$2:$A350,$A466))</f>
        <v/>
      </c>
      <c r="Z466" s="5" t="str">
        <f>IF($A466="","",SUMIFS('BLAST COLDROOM 1'!AB$2:AB350,'BLAST COLDROOM 1'!$C$2:$C350,$B466,'BLAST COLDROOM 1'!$E$2:$E350,$C466,'BLAST COLDROOM 1'!$A$2:$A350,$A466))</f>
        <v/>
      </c>
      <c r="AA466" s="5" t="str">
        <f>IF($A466="","",SUMIFS('BLAST COLDROOM 1'!AC$2:AC350,'BLAST COLDROOM 1'!$C$2:$C350,$B466,'BLAST COLDROOM 1'!$E$2:$E350,$C466,'BLAST COLDROOM 1'!$A$2:$A350,$A466))</f>
        <v/>
      </c>
      <c r="AB466" s="5" t="str">
        <f>IF($A466="","",SUMIFS('BLAST COLDROOM 1'!AD$2:AD350,'BLAST COLDROOM 1'!$C$2:$C350,$B466,'BLAST COLDROOM 1'!$E$2:$E350,$C466,'BLAST COLDROOM 1'!$A$2:$A350,$A466))</f>
        <v/>
      </c>
      <c r="AC466" s="5" t="str">
        <f>IF($A466="","",SUMIFS('BLAST COLDROOM 1'!AE$2:AE350,'BLAST COLDROOM 1'!$C$2:$C350,$B466,'BLAST COLDROOM 1'!$E$2:$E350,$C466,'BLAST COLDROOM 1'!$A$2:$A350,$A466))</f>
        <v/>
      </c>
      <c r="AD466" s="5" t="str">
        <f>IF($A466="","",SUMIFS('BLAST COLDROOM 1'!AF$2:AF350,'BLAST COLDROOM 1'!$C$2:$C350,$B466,'BLAST COLDROOM 1'!$E$2:$E350,$C466,'BLAST COLDROOM 1'!$A$2:$A350,$A466))</f>
        <v/>
      </c>
      <c r="AE466" s="5" t="str">
        <f>IF($A466="","",SUMIFS('BLAST COLDROOM 1'!AG$2:AG350,'BLAST COLDROOM 1'!$C$2:$C350,$B466,'BLAST COLDROOM 1'!$E$2:$E350,$C466,'BLAST COLDROOM 1'!$A$2:$A350,$A466))</f>
        <v/>
      </c>
      <c r="AF466" s="5" t="str">
        <f>IF($A466="","",SUMIFS('BLAST COLDROOM 1'!AH$2:AH350,'BLAST COLDROOM 1'!$C$2:$C350,$B466,'BLAST COLDROOM 1'!$E$2:$E350,$C466,'BLAST COLDROOM 1'!$A$2:$A350,$A466))</f>
        <v/>
      </c>
      <c r="AG466" s="5" t="str">
        <f>IF($A466="","",SUMIFS('BLAST COLDROOM 1'!AI$2:AI350,'BLAST COLDROOM 1'!$C$2:$C350,$B466,'BLAST COLDROOM 1'!$E$2:$E350,$C466,'BLAST COLDROOM 1'!$A$2:$A350,$A466))</f>
        <v/>
      </c>
      <c r="AH466" s="5" t="str">
        <f>IF($A466="","",SUMIFS('BLAST COLDROOM 1'!AJ$2:AJ350,'BLAST COLDROOM 1'!$C$2:$C350,$B466,'BLAST COLDROOM 1'!$E$2:$E350,$C466,'BLAST COLDROOM 1'!$A$2:$A350,$A466))</f>
        <v/>
      </c>
      <c r="AI466" s="5" t="str">
        <f>IF($A466="","",SUMIFS('BLAST COLDROOM 1'!AK$2:AK350,'BLAST COLDROOM 1'!$C$2:$C350,$B466,'BLAST COLDROOM 1'!$E$2:$E350,$C466,'BLAST COLDROOM 1'!$A$2:$A350,$A466))</f>
        <v/>
      </c>
      <c r="AJ466" s="5" t="str">
        <f>IF($A466="","",SUMIFS('BLAST COLDROOM 1'!AL$2:AL350,'BLAST COLDROOM 1'!$C$2:$C350,$B466,'BLAST COLDROOM 1'!$E$2:$E350,$C466,'BLAST COLDROOM 1'!$A$2:$A350,$A466))</f>
        <v/>
      </c>
    </row>
    <row r="467" ht="15.75" customHeight="1">
      <c r="A467" s="17"/>
      <c r="B467" s="5"/>
      <c r="C467" s="5"/>
      <c r="D467" s="5" t="str">
        <f>IF($A467="","",SUMIFS('BLAST COLDROOM 1'!F$2:F350,'BLAST COLDROOM 1'!$C$2:$C350,$B467,'BLAST COLDROOM 1'!$E$2:$E350,$C467,'BLAST COLDROOM 1'!$A$2:$A350,$A467))</f>
        <v/>
      </c>
      <c r="E467" s="5" t="str">
        <f>IF($A467="","",SUMIFS('BLAST COLDROOM 1'!G$2:G350,'BLAST COLDROOM 1'!$C$2:$C350,$B467,'BLAST COLDROOM 1'!$E$2:$E350,$C467,'BLAST COLDROOM 1'!$A$2:$A350,$A467))</f>
        <v/>
      </c>
      <c r="F467" s="5" t="str">
        <f>IF($A467="","",SUMIFS('BLAST COLDROOM 1'!H$2:H350,'BLAST COLDROOM 1'!$C$2:$C350,$B467,'BLAST COLDROOM 1'!$E$2:$E350,$C467,'BLAST COLDROOM 1'!$A$2:$A350,$A467))</f>
        <v/>
      </c>
      <c r="G467" s="5" t="str">
        <f>IF($A467="","",SUMIFS('BLAST COLDROOM 1'!I$2:I350,'BLAST COLDROOM 1'!$C$2:$C350,$B467,'BLAST COLDROOM 1'!$E$2:$E350,$C467,'BLAST COLDROOM 1'!$A$2:$A350,$A467))</f>
        <v/>
      </c>
      <c r="H467" s="5" t="str">
        <f>IF($A467="","",SUMIFS('BLAST COLDROOM 1'!J$2:J350,'BLAST COLDROOM 1'!$C$2:$C350,$B467,'BLAST COLDROOM 1'!$E$2:$E350,$C467,'BLAST COLDROOM 1'!$A$2:$A350,$A467))</f>
        <v/>
      </c>
      <c r="I467" s="5" t="str">
        <f>IF($A467="","",SUMIFS('BLAST COLDROOM 1'!K$2:K350,'BLAST COLDROOM 1'!$C$2:$C350,$B467,'BLAST COLDROOM 1'!$E$2:$E350,$C467,'BLAST COLDROOM 1'!$A$2:$A350,$A467))</f>
        <v/>
      </c>
      <c r="J467" s="5" t="str">
        <f>IF($A467="","",SUMIFS(#REF!,'BLAST COLDROOM 1'!$C$2:$C350,$B467,'BLAST COLDROOM 1'!$E$2:$E350,$C467,'BLAST COLDROOM 1'!$A$2:$A350,$A467))</f>
        <v/>
      </c>
      <c r="K467" s="5" t="str">
        <f>IF($A467="","",SUMIFS('BLAST COLDROOM 1'!M$2:M350,'BLAST COLDROOM 1'!$C$2:$C350,$B467,'BLAST COLDROOM 1'!$E$2:$E350,$C467,'BLAST COLDROOM 1'!$A$2:$A350,$A467))</f>
        <v/>
      </c>
      <c r="L467" s="5" t="str">
        <f>IF($A467="","",SUMIFS('BLAST COLDROOM 1'!N$2:N350,'BLAST COLDROOM 1'!$C$2:$C350,$B467,'BLAST COLDROOM 1'!$E$2:$E350,$C467,'BLAST COLDROOM 1'!$A$2:$A350,$A467))</f>
        <v/>
      </c>
      <c r="M467" s="5" t="str">
        <f>IF($A467="","",SUMIFS('BLAST COLDROOM 1'!O$2:O350,'BLAST COLDROOM 1'!$C$2:$C350,$B467,'BLAST COLDROOM 1'!$E$2:$E350,$C467,'BLAST COLDROOM 1'!$A$2:$A350,$A467))</f>
        <v/>
      </c>
      <c r="N467" s="5" t="str">
        <f>IF($A467="","",SUMIFS('BLAST COLDROOM 1'!P$2:P350,'BLAST COLDROOM 1'!$C$2:$C350,$B467,'BLAST COLDROOM 1'!$E$2:$E350,$C467,'BLAST COLDROOM 1'!$A$2:$A350,$A467))</f>
        <v/>
      </c>
      <c r="O467" s="5" t="str">
        <f>IF($A467="","",SUMIFS('BLAST COLDROOM 1'!Q$2:Q350,'BLAST COLDROOM 1'!$C$2:$C350,$B467,'BLAST COLDROOM 1'!$E$2:$E350,$C467,'BLAST COLDROOM 1'!$A$2:$A350,$A467))</f>
        <v/>
      </c>
      <c r="P467" s="5" t="str">
        <f>IF($A467="","",SUMIFS('BLAST COLDROOM 1'!R$2:R350,'BLAST COLDROOM 1'!$C$2:$C350,$B467,'BLAST COLDROOM 1'!$E$2:$E350,$C467,'BLAST COLDROOM 1'!$A$2:$A350,$A467))</f>
        <v/>
      </c>
      <c r="Q467" s="5" t="str">
        <f>IF($A467="","",SUMIFS('BLAST COLDROOM 1'!S$2:S350,'BLAST COLDROOM 1'!$C$2:$C350,$B467,'BLAST COLDROOM 1'!$E$2:$E350,$C467,'BLAST COLDROOM 1'!$A$2:$A350,$A467))</f>
        <v/>
      </c>
      <c r="R467" s="5" t="str">
        <f>IF($A467="","",SUMIFS('BLAST COLDROOM 1'!T$2:T350,'BLAST COLDROOM 1'!$C$2:$C350,$B467,'BLAST COLDROOM 1'!$E$2:$E350,$C467,'BLAST COLDROOM 1'!$A$2:$A350,$A467))</f>
        <v/>
      </c>
      <c r="S467" s="5" t="str">
        <f>IF($A467="","",SUMIFS('BLAST COLDROOM 1'!U$2:U350,'BLAST COLDROOM 1'!$C$2:$C350,$B467,'BLAST COLDROOM 1'!$E$2:$E350,$C467,'BLAST COLDROOM 1'!$A$2:$A350,$A467))</f>
        <v/>
      </c>
      <c r="T467" s="5" t="str">
        <f>IF($A467="","",SUMIFS('BLAST COLDROOM 1'!V$2:V350,'BLAST COLDROOM 1'!$C$2:$C350,$B467,'BLAST COLDROOM 1'!$E$2:$E350,$C467,'BLAST COLDROOM 1'!$A$2:$A350,$A467))</f>
        <v/>
      </c>
      <c r="U467" s="5" t="str">
        <f>IF($A467="","",SUMIFS(#REF!,'BLAST COLDROOM 1'!$C$2:$C350,$B467,'BLAST COLDROOM 1'!$E$2:$E350,$C467,'BLAST COLDROOM 1'!$A$2:$A350,$A467))</f>
        <v/>
      </c>
      <c r="V467" s="5" t="str">
        <f>IF($A467="","",SUMIFS('BLAST COLDROOM 1'!X$2:X350,'BLAST COLDROOM 1'!$C$2:$C350,$B467,'BLAST COLDROOM 1'!$E$2:$E350,$C467,'BLAST COLDROOM 1'!$A$2:$A350,$A467))</f>
        <v/>
      </c>
      <c r="W467" s="5" t="str">
        <f>IF($A467="","",SUMIFS('BLAST COLDROOM 1'!Y$2:Y350,'BLAST COLDROOM 1'!$C$2:$C350,$B467,'BLAST COLDROOM 1'!$E$2:$E350,$C467,'BLAST COLDROOM 1'!$A$2:$A350,$A467))</f>
        <v/>
      </c>
      <c r="X467" s="5" t="str">
        <f>IF($A467="","",SUMIFS('BLAST COLDROOM 1'!Z$2:Z350,'BLAST COLDROOM 1'!$C$2:$C350,$B467,'BLAST COLDROOM 1'!$E$2:$E350,$C467,'BLAST COLDROOM 1'!$A$2:$A350,$A467))</f>
        <v/>
      </c>
      <c r="Y467" s="5" t="str">
        <f>IF($A467="","",SUMIFS('BLAST COLDROOM 1'!AA$2:AA350,'BLAST COLDROOM 1'!$C$2:$C350,$B467,'BLAST COLDROOM 1'!$E$2:$E350,$C467,'BLAST COLDROOM 1'!$A$2:$A350,$A467))</f>
        <v/>
      </c>
      <c r="Z467" s="5" t="str">
        <f>IF($A467="","",SUMIFS('BLAST COLDROOM 1'!AB$2:AB350,'BLAST COLDROOM 1'!$C$2:$C350,$B467,'BLAST COLDROOM 1'!$E$2:$E350,$C467,'BLAST COLDROOM 1'!$A$2:$A350,$A467))</f>
        <v/>
      </c>
      <c r="AA467" s="5" t="str">
        <f>IF($A467="","",SUMIFS('BLAST COLDROOM 1'!AC$2:AC350,'BLAST COLDROOM 1'!$C$2:$C350,$B467,'BLAST COLDROOM 1'!$E$2:$E350,$C467,'BLAST COLDROOM 1'!$A$2:$A350,$A467))</f>
        <v/>
      </c>
      <c r="AB467" s="5" t="str">
        <f>IF($A467="","",SUMIFS('BLAST COLDROOM 1'!AD$2:AD350,'BLAST COLDROOM 1'!$C$2:$C350,$B467,'BLAST COLDROOM 1'!$E$2:$E350,$C467,'BLAST COLDROOM 1'!$A$2:$A350,$A467))</f>
        <v/>
      </c>
      <c r="AC467" s="5" t="str">
        <f>IF($A467="","",SUMIFS('BLAST COLDROOM 1'!AE$2:AE350,'BLAST COLDROOM 1'!$C$2:$C350,$B467,'BLAST COLDROOM 1'!$E$2:$E350,$C467,'BLAST COLDROOM 1'!$A$2:$A350,$A467))</f>
        <v/>
      </c>
      <c r="AD467" s="5" t="str">
        <f>IF($A467="","",SUMIFS('BLAST COLDROOM 1'!AF$2:AF350,'BLAST COLDROOM 1'!$C$2:$C350,$B467,'BLAST COLDROOM 1'!$E$2:$E350,$C467,'BLAST COLDROOM 1'!$A$2:$A350,$A467))</f>
        <v/>
      </c>
      <c r="AE467" s="5" t="str">
        <f>IF($A467="","",SUMIFS('BLAST COLDROOM 1'!AG$2:AG350,'BLAST COLDROOM 1'!$C$2:$C350,$B467,'BLAST COLDROOM 1'!$E$2:$E350,$C467,'BLAST COLDROOM 1'!$A$2:$A350,$A467))</f>
        <v/>
      </c>
      <c r="AF467" s="5" t="str">
        <f>IF($A467="","",SUMIFS('BLAST COLDROOM 1'!AH$2:AH350,'BLAST COLDROOM 1'!$C$2:$C350,$B467,'BLAST COLDROOM 1'!$E$2:$E350,$C467,'BLAST COLDROOM 1'!$A$2:$A350,$A467))</f>
        <v/>
      </c>
      <c r="AG467" s="5" t="str">
        <f>IF($A467="","",SUMIFS('BLAST COLDROOM 1'!AI$2:AI350,'BLAST COLDROOM 1'!$C$2:$C350,$B467,'BLAST COLDROOM 1'!$E$2:$E350,$C467,'BLAST COLDROOM 1'!$A$2:$A350,$A467))</f>
        <v/>
      </c>
      <c r="AH467" s="5" t="str">
        <f>IF($A467="","",SUMIFS('BLAST COLDROOM 1'!AJ$2:AJ350,'BLAST COLDROOM 1'!$C$2:$C350,$B467,'BLAST COLDROOM 1'!$E$2:$E350,$C467,'BLAST COLDROOM 1'!$A$2:$A350,$A467))</f>
        <v/>
      </c>
      <c r="AI467" s="5" t="str">
        <f>IF($A467="","",SUMIFS('BLAST COLDROOM 1'!AK$2:AK350,'BLAST COLDROOM 1'!$C$2:$C350,$B467,'BLAST COLDROOM 1'!$E$2:$E350,$C467,'BLAST COLDROOM 1'!$A$2:$A350,$A467))</f>
        <v/>
      </c>
      <c r="AJ467" s="5" t="str">
        <f>IF($A467="","",SUMIFS('BLAST COLDROOM 1'!AL$2:AL350,'BLAST COLDROOM 1'!$C$2:$C350,$B467,'BLAST COLDROOM 1'!$E$2:$E350,$C467,'BLAST COLDROOM 1'!$A$2:$A350,$A467))</f>
        <v/>
      </c>
    </row>
    <row r="468" ht="15.75" customHeight="1">
      <c r="A468" s="17"/>
      <c r="B468" s="5"/>
      <c r="C468" s="5"/>
      <c r="D468" s="5" t="str">
        <f>IF($A468="","",SUMIFS('BLAST COLDROOM 1'!F$2:F350,'BLAST COLDROOM 1'!$C$2:$C350,$B468,'BLAST COLDROOM 1'!$E$2:$E350,$C468,'BLAST COLDROOM 1'!$A$2:$A350,$A468))</f>
        <v/>
      </c>
      <c r="E468" s="5" t="str">
        <f>IF($A468="","",SUMIFS('BLAST COLDROOM 1'!G$2:G350,'BLAST COLDROOM 1'!$C$2:$C350,$B468,'BLAST COLDROOM 1'!$E$2:$E350,$C468,'BLAST COLDROOM 1'!$A$2:$A350,$A468))</f>
        <v/>
      </c>
      <c r="F468" s="5" t="str">
        <f>IF($A468="","",SUMIFS('BLAST COLDROOM 1'!H$2:H350,'BLAST COLDROOM 1'!$C$2:$C350,$B468,'BLAST COLDROOM 1'!$E$2:$E350,$C468,'BLAST COLDROOM 1'!$A$2:$A350,$A468))</f>
        <v/>
      </c>
      <c r="G468" s="5" t="str">
        <f>IF($A468="","",SUMIFS('BLAST COLDROOM 1'!I$2:I350,'BLAST COLDROOM 1'!$C$2:$C350,$B468,'BLAST COLDROOM 1'!$E$2:$E350,$C468,'BLAST COLDROOM 1'!$A$2:$A350,$A468))</f>
        <v/>
      </c>
      <c r="H468" s="5" t="str">
        <f>IF($A468="","",SUMIFS('BLAST COLDROOM 1'!J$2:J350,'BLAST COLDROOM 1'!$C$2:$C350,$B468,'BLAST COLDROOM 1'!$E$2:$E350,$C468,'BLAST COLDROOM 1'!$A$2:$A350,$A468))</f>
        <v/>
      </c>
      <c r="I468" s="5" t="str">
        <f>IF($A468="","",SUMIFS('BLAST COLDROOM 1'!K$2:K350,'BLAST COLDROOM 1'!$C$2:$C350,$B468,'BLAST COLDROOM 1'!$E$2:$E350,$C468,'BLAST COLDROOM 1'!$A$2:$A350,$A468))</f>
        <v/>
      </c>
      <c r="J468" s="5" t="str">
        <f>IF($A468="","",SUMIFS(#REF!,'BLAST COLDROOM 1'!$C$2:$C350,$B468,'BLAST COLDROOM 1'!$E$2:$E350,$C468,'BLAST COLDROOM 1'!$A$2:$A350,$A468))</f>
        <v/>
      </c>
      <c r="K468" s="5" t="str">
        <f>IF($A468="","",SUMIFS('BLAST COLDROOM 1'!M$2:M350,'BLAST COLDROOM 1'!$C$2:$C350,$B468,'BLAST COLDROOM 1'!$E$2:$E350,$C468,'BLAST COLDROOM 1'!$A$2:$A350,$A468))</f>
        <v/>
      </c>
      <c r="L468" s="5" t="str">
        <f>IF($A468="","",SUMIFS('BLAST COLDROOM 1'!N$2:N350,'BLAST COLDROOM 1'!$C$2:$C350,$B468,'BLAST COLDROOM 1'!$E$2:$E350,$C468,'BLAST COLDROOM 1'!$A$2:$A350,$A468))</f>
        <v/>
      </c>
      <c r="M468" s="5" t="str">
        <f>IF($A468="","",SUMIFS('BLAST COLDROOM 1'!O$2:O350,'BLAST COLDROOM 1'!$C$2:$C350,$B468,'BLAST COLDROOM 1'!$E$2:$E350,$C468,'BLAST COLDROOM 1'!$A$2:$A350,$A468))</f>
        <v/>
      </c>
      <c r="N468" s="5" t="str">
        <f>IF($A468="","",SUMIFS('BLAST COLDROOM 1'!P$2:P350,'BLAST COLDROOM 1'!$C$2:$C350,$B468,'BLAST COLDROOM 1'!$E$2:$E350,$C468,'BLAST COLDROOM 1'!$A$2:$A350,$A468))</f>
        <v/>
      </c>
      <c r="O468" s="5" t="str">
        <f>IF($A468="","",SUMIFS('BLAST COLDROOM 1'!Q$2:Q350,'BLAST COLDROOM 1'!$C$2:$C350,$B468,'BLAST COLDROOM 1'!$E$2:$E350,$C468,'BLAST COLDROOM 1'!$A$2:$A350,$A468))</f>
        <v/>
      </c>
      <c r="P468" s="5" t="str">
        <f>IF($A468="","",SUMIFS('BLAST COLDROOM 1'!R$2:R350,'BLAST COLDROOM 1'!$C$2:$C350,$B468,'BLAST COLDROOM 1'!$E$2:$E350,$C468,'BLAST COLDROOM 1'!$A$2:$A350,$A468))</f>
        <v/>
      </c>
      <c r="Q468" s="5" t="str">
        <f>IF($A468="","",SUMIFS('BLAST COLDROOM 1'!S$2:S350,'BLAST COLDROOM 1'!$C$2:$C350,$B468,'BLAST COLDROOM 1'!$E$2:$E350,$C468,'BLAST COLDROOM 1'!$A$2:$A350,$A468))</f>
        <v/>
      </c>
      <c r="R468" s="5" t="str">
        <f>IF($A468="","",SUMIFS('BLAST COLDROOM 1'!T$2:T350,'BLAST COLDROOM 1'!$C$2:$C350,$B468,'BLAST COLDROOM 1'!$E$2:$E350,$C468,'BLAST COLDROOM 1'!$A$2:$A350,$A468))</f>
        <v/>
      </c>
      <c r="S468" s="5" t="str">
        <f>IF($A468="","",SUMIFS('BLAST COLDROOM 1'!U$2:U350,'BLAST COLDROOM 1'!$C$2:$C350,$B468,'BLAST COLDROOM 1'!$E$2:$E350,$C468,'BLAST COLDROOM 1'!$A$2:$A350,$A468))</f>
        <v/>
      </c>
      <c r="T468" s="5" t="str">
        <f>IF($A468="","",SUMIFS('BLAST COLDROOM 1'!V$2:V350,'BLAST COLDROOM 1'!$C$2:$C350,$B468,'BLAST COLDROOM 1'!$E$2:$E350,$C468,'BLAST COLDROOM 1'!$A$2:$A350,$A468))</f>
        <v/>
      </c>
      <c r="U468" s="5" t="str">
        <f>IF($A468="","",SUMIFS(#REF!,'BLAST COLDROOM 1'!$C$2:$C350,$B468,'BLAST COLDROOM 1'!$E$2:$E350,$C468,'BLAST COLDROOM 1'!$A$2:$A350,$A468))</f>
        <v/>
      </c>
      <c r="V468" s="5" t="str">
        <f>IF($A468="","",SUMIFS('BLAST COLDROOM 1'!X$2:X350,'BLAST COLDROOM 1'!$C$2:$C350,$B468,'BLAST COLDROOM 1'!$E$2:$E350,$C468,'BLAST COLDROOM 1'!$A$2:$A350,$A468))</f>
        <v/>
      </c>
      <c r="W468" s="5" t="str">
        <f>IF($A468="","",SUMIFS('BLAST COLDROOM 1'!Y$2:Y350,'BLAST COLDROOM 1'!$C$2:$C350,$B468,'BLAST COLDROOM 1'!$E$2:$E350,$C468,'BLAST COLDROOM 1'!$A$2:$A350,$A468))</f>
        <v/>
      </c>
      <c r="X468" s="5" t="str">
        <f>IF($A468="","",SUMIFS('BLAST COLDROOM 1'!Z$2:Z350,'BLAST COLDROOM 1'!$C$2:$C350,$B468,'BLAST COLDROOM 1'!$E$2:$E350,$C468,'BLAST COLDROOM 1'!$A$2:$A350,$A468))</f>
        <v/>
      </c>
      <c r="Y468" s="5" t="str">
        <f>IF($A468="","",SUMIFS('BLAST COLDROOM 1'!AA$2:AA350,'BLAST COLDROOM 1'!$C$2:$C350,$B468,'BLAST COLDROOM 1'!$E$2:$E350,$C468,'BLAST COLDROOM 1'!$A$2:$A350,$A468))</f>
        <v/>
      </c>
      <c r="Z468" s="5" t="str">
        <f>IF($A468="","",SUMIFS('BLAST COLDROOM 1'!AB$2:AB350,'BLAST COLDROOM 1'!$C$2:$C350,$B468,'BLAST COLDROOM 1'!$E$2:$E350,$C468,'BLAST COLDROOM 1'!$A$2:$A350,$A468))</f>
        <v/>
      </c>
      <c r="AA468" s="5" t="str">
        <f>IF($A468="","",SUMIFS('BLAST COLDROOM 1'!AC$2:AC350,'BLAST COLDROOM 1'!$C$2:$C350,$B468,'BLAST COLDROOM 1'!$E$2:$E350,$C468,'BLAST COLDROOM 1'!$A$2:$A350,$A468))</f>
        <v/>
      </c>
      <c r="AB468" s="5" t="str">
        <f>IF($A468="","",SUMIFS('BLAST COLDROOM 1'!AD$2:AD350,'BLAST COLDROOM 1'!$C$2:$C350,$B468,'BLAST COLDROOM 1'!$E$2:$E350,$C468,'BLAST COLDROOM 1'!$A$2:$A350,$A468))</f>
        <v/>
      </c>
      <c r="AC468" s="5" t="str">
        <f>IF($A468="","",SUMIFS('BLAST COLDROOM 1'!AE$2:AE350,'BLAST COLDROOM 1'!$C$2:$C350,$B468,'BLAST COLDROOM 1'!$E$2:$E350,$C468,'BLAST COLDROOM 1'!$A$2:$A350,$A468))</f>
        <v/>
      </c>
      <c r="AD468" s="5" t="str">
        <f>IF($A468="","",SUMIFS('BLAST COLDROOM 1'!AF$2:AF350,'BLAST COLDROOM 1'!$C$2:$C350,$B468,'BLAST COLDROOM 1'!$E$2:$E350,$C468,'BLAST COLDROOM 1'!$A$2:$A350,$A468))</f>
        <v/>
      </c>
      <c r="AE468" s="5" t="str">
        <f>IF($A468="","",SUMIFS('BLAST COLDROOM 1'!AG$2:AG350,'BLAST COLDROOM 1'!$C$2:$C350,$B468,'BLAST COLDROOM 1'!$E$2:$E350,$C468,'BLAST COLDROOM 1'!$A$2:$A350,$A468))</f>
        <v/>
      </c>
      <c r="AF468" s="5" t="str">
        <f>IF($A468="","",SUMIFS('BLAST COLDROOM 1'!AH$2:AH350,'BLAST COLDROOM 1'!$C$2:$C350,$B468,'BLAST COLDROOM 1'!$E$2:$E350,$C468,'BLAST COLDROOM 1'!$A$2:$A350,$A468))</f>
        <v/>
      </c>
      <c r="AG468" s="5" t="str">
        <f>IF($A468="","",SUMIFS('BLAST COLDROOM 1'!AI$2:AI350,'BLAST COLDROOM 1'!$C$2:$C350,$B468,'BLAST COLDROOM 1'!$E$2:$E350,$C468,'BLAST COLDROOM 1'!$A$2:$A350,$A468))</f>
        <v/>
      </c>
      <c r="AH468" s="5" t="str">
        <f>IF($A468="","",SUMIFS('BLAST COLDROOM 1'!AJ$2:AJ350,'BLAST COLDROOM 1'!$C$2:$C350,$B468,'BLAST COLDROOM 1'!$E$2:$E350,$C468,'BLAST COLDROOM 1'!$A$2:$A350,$A468))</f>
        <v/>
      </c>
      <c r="AI468" s="5" t="str">
        <f>IF($A468="","",SUMIFS('BLAST COLDROOM 1'!AK$2:AK350,'BLAST COLDROOM 1'!$C$2:$C350,$B468,'BLAST COLDROOM 1'!$E$2:$E350,$C468,'BLAST COLDROOM 1'!$A$2:$A350,$A468))</f>
        <v/>
      </c>
      <c r="AJ468" s="5" t="str">
        <f>IF($A468="","",SUMIFS('BLAST COLDROOM 1'!AL$2:AL350,'BLAST COLDROOM 1'!$C$2:$C350,$B468,'BLAST COLDROOM 1'!$E$2:$E350,$C468,'BLAST COLDROOM 1'!$A$2:$A350,$A468))</f>
        <v/>
      </c>
    </row>
    <row r="469" ht="15.75" customHeight="1">
      <c r="A469" s="17"/>
      <c r="B469" s="5"/>
      <c r="C469" s="5"/>
      <c r="D469" s="5" t="str">
        <f>IF($A469="","",SUMIFS('BLAST COLDROOM 1'!F$2:F350,'BLAST COLDROOM 1'!$C$2:$C350,$B469,'BLAST COLDROOM 1'!$E$2:$E350,$C469,'BLAST COLDROOM 1'!$A$2:$A350,$A469))</f>
        <v/>
      </c>
      <c r="E469" s="5" t="str">
        <f>IF($A469="","",SUMIFS('BLAST COLDROOM 1'!G$2:G350,'BLAST COLDROOM 1'!$C$2:$C350,$B469,'BLAST COLDROOM 1'!$E$2:$E350,$C469,'BLAST COLDROOM 1'!$A$2:$A350,$A469))</f>
        <v/>
      </c>
      <c r="F469" s="5" t="str">
        <f>IF($A469="","",SUMIFS('BLAST COLDROOM 1'!H$2:H350,'BLAST COLDROOM 1'!$C$2:$C350,$B469,'BLAST COLDROOM 1'!$E$2:$E350,$C469,'BLAST COLDROOM 1'!$A$2:$A350,$A469))</f>
        <v/>
      </c>
      <c r="G469" s="5" t="str">
        <f>IF($A469="","",SUMIFS('BLAST COLDROOM 1'!I$2:I350,'BLAST COLDROOM 1'!$C$2:$C350,$B469,'BLAST COLDROOM 1'!$E$2:$E350,$C469,'BLAST COLDROOM 1'!$A$2:$A350,$A469))</f>
        <v/>
      </c>
      <c r="H469" s="5" t="str">
        <f>IF($A469="","",SUMIFS('BLAST COLDROOM 1'!J$2:J350,'BLAST COLDROOM 1'!$C$2:$C350,$B469,'BLAST COLDROOM 1'!$E$2:$E350,$C469,'BLAST COLDROOM 1'!$A$2:$A350,$A469))</f>
        <v/>
      </c>
      <c r="I469" s="5" t="str">
        <f>IF($A469="","",SUMIFS('BLAST COLDROOM 1'!K$2:K350,'BLAST COLDROOM 1'!$C$2:$C350,$B469,'BLAST COLDROOM 1'!$E$2:$E350,$C469,'BLAST COLDROOM 1'!$A$2:$A350,$A469))</f>
        <v/>
      </c>
      <c r="J469" s="5" t="str">
        <f>IF($A469="","",SUMIFS(#REF!,'BLAST COLDROOM 1'!$C$2:$C350,$B469,'BLAST COLDROOM 1'!$E$2:$E350,$C469,'BLAST COLDROOM 1'!$A$2:$A350,$A469))</f>
        <v/>
      </c>
      <c r="K469" s="5" t="str">
        <f>IF($A469="","",SUMIFS('BLAST COLDROOM 1'!M$2:M350,'BLAST COLDROOM 1'!$C$2:$C350,$B469,'BLAST COLDROOM 1'!$E$2:$E350,$C469,'BLAST COLDROOM 1'!$A$2:$A350,$A469))</f>
        <v/>
      </c>
      <c r="L469" s="5" t="str">
        <f>IF($A469="","",SUMIFS('BLAST COLDROOM 1'!N$2:N350,'BLAST COLDROOM 1'!$C$2:$C350,$B469,'BLAST COLDROOM 1'!$E$2:$E350,$C469,'BLAST COLDROOM 1'!$A$2:$A350,$A469))</f>
        <v/>
      </c>
      <c r="M469" s="5" t="str">
        <f>IF($A469="","",SUMIFS('BLAST COLDROOM 1'!O$2:O350,'BLAST COLDROOM 1'!$C$2:$C350,$B469,'BLAST COLDROOM 1'!$E$2:$E350,$C469,'BLAST COLDROOM 1'!$A$2:$A350,$A469))</f>
        <v/>
      </c>
      <c r="N469" s="5" t="str">
        <f>IF($A469="","",SUMIFS('BLAST COLDROOM 1'!P$2:P350,'BLAST COLDROOM 1'!$C$2:$C350,$B469,'BLAST COLDROOM 1'!$E$2:$E350,$C469,'BLAST COLDROOM 1'!$A$2:$A350,$A469))</f>
        <v/>
      </c>
      <c r="O469" s="5" t="str">
        <f>IF($A469="","",SUMIFS('BLAST COLDROOM 1'!Q$2:Q350,'BLAST COLDROOM 1'!$C$2:$C350,$B469,'BLAST COLDROOM 1'!$E$2:$E350,$C469,'BLAST COLDROOM 1'!$A$2:$A350,$A469))</f>
        <v/>
      </c>
      <c r="P469" s="5" t="str">
        <f>IF($A469="","",SUMIFS('BLAST COLDROOM 1'!R$2:R350,'BLAST COLDROOM 1'!$C$2:$C350,$B469,'BLAST COLDROOM 1'!$E$2:$E350,$C469,'BLAST COLDROOM 1'!$A$2:$A350,$A469))</f>
        <v/>
      </c>
      <c r="Q469" s="5" t="str">
        <f>IF($A469="","",SUMIFS('BLAST COLDROOM 1'!S$2:S350,'BLAST COLDROOM 1'!$C$2:$C350,$B469,'BLAST COLDROOM 1'!$E$2:$E350,$C469,'BLAST COLDROOM 1'!$A$2:$A350,$A469))</f>
        <v/>
      </c>
      <c r="R469" s="5" t="str">
        <f>IF($A469="","",SUMIFS('BLAST COLDROOM 1'!T$2:T350,'BLAST COLDROOM 1'!$C$2:$C350,$B469,'BLAST COLDROOM 1'!$E$2:$E350,$C469,'BLAST COLDROOM 1'!$A$2:$A350,$A469))</f>
        <v/>
      </c>
      <c r="S469" s="5" t="str">
        <f>IF($A469="","",SUMIFS('BLAST COLDROOM 1'!U$2:U350,'BLAST COLDROOM 1'!$C$2:$C350,$B469,'BLAST COLDROOM 1'!$E$2:$E350,$C469,'BLAST COLDROOM 1'!$A$2:$A350,$A469))</f>
        <v/>
      </c>
      <c r="T469" s="5" t="str">
        <f>IF($A469="","",SUMIFS('BLAST COLDROOM 1'!V$2:V350,'BLAST COLDROOM 1'!$C$2:$C350,$B469,'BLAST COLDROOM 1'!$E$2:$E350,$C469,'BLAST COLDROOM 1'!$A$2:$A350,$A469))</f>
        <v/>
      </c>
      <c r="U469" s="5" t="str">
        <f>IF($A469="","",SUMIFS(#REF!,'BLAST COLDROOM 1'!$C$2:$C350,$B469,'BLAST COLDROOM 1'!$E$2:$E350,$C469,'BLAST COLDROOM 1'!$A$2:$A350,$A469))</f>
        <v/>
      </c>
      <c r="V469" s="5" t="str">
        <f>IF($A469="","",SUMIFS('BLAST COLDROOM 1'!X$2:X350,'BLAST COLDROOM 1'!$C$2:$C350,$B469,'BLAST COLDROOM 1'!$E$2:$E350,$C469,'BLAST COLDROOM 1'!$A$2:$A350,$A469))</f>
        <v/>
      </c>
      <c r="W469" s="5" t="str">
        <f>IF($A469="","",SUMIFS('BLAST COLDROOM 1'!Y$2:Y350,'BLAST COLDROOM 1'!$C$2:$C350,$B469,'BLAST COLDROOM 1'!$E$2:$E350,$C469,'BLAST COLDROOM 1'!$A$2:$A350,$A469))</f>
        <v/>
      </c>
      <c r="X469" s="5" t="str">
        <f>IF($A469="","",SUMIFS('BLAST COLDROOM 1'!Z$2:Z350,'BLAST COLDROOM 1'!$C$2:$C350,$B469,'BLAST COLDROOM 1'!$E$2:$E350,$C469,'BLAST COLDROOM 1'!$A$2:$A350,$A469))</f>
        <v/>
      </c>
      <c r="Y469" s="5" t="str">
        <f>IF($A469="","",SUMIFS('BLAST COLDROOM 1'!AA$2:AA350,'BLAST COLDROOM 1'!$C$2:$C350,$B469,'BLAST COLDROOM 1'!$E$2:$E350,$C469,'BLAST COLDROOM 1'!$A$2:$A350,$A469))</f>
        <v/>
      </c>
      <c r="Z469" s="5" t="str">
        <f>IF($A469="","",SUMIFS('BLAST COLDROOM 1'!AB$2:AB350,'BLAST COLDROOM 1'!$C$2:$C350,$B469,'BLAST COLDROOM 1'!$E$2:$E350,$C469,'BLAST COLDROOM 1'!$A$2:$A350,$A469))</f>
        <v/>
      </c>
      <c r="AA469" s="5" t="str">
        <f>IF($A469="","",SUMIFS('BLAST COLDROOM 1'!AC$2:AC350,'BLAST COLDROOM 1'!$C$2:$C350,$B469,'BLAST COLDROOM 1'!$E$2:$E350,$C469,'BLAST COLDROOM 1'!$A$2:$A350,$A469))</f>
        <v/>
      </c>
      <c r="AB469" s="5" t="str">
        <f>IF($A469="","",SUMIFS('BLAST COLDROOM 1'!AD$2:AD350,'BLAST COLDROOM 1'!$C$2:$C350,$B469,'BLAST COLDROOM 1'!$E$2:$E350,$C469,'BLAST COLDROOM 1'!$A$2:$A350,$A469))</f>
        <v/>
      </c>
      <c r="AC469" s="5" t="str">
        <f>IF($A469="","",SUMIFS('BLAST COLDROOM 1'!AE$2:AE350,'BLAST COLDROOM 1'!$C$2:$C350,$B469,'BLAST COLDROOM 1'!$E$2:$E350,$C469,'BLAST COLDROOM 1'!$A$2:$A350,$A469))</f>
        <v/>
      </c>
      <c r="AD469" s="5" t="str">
        <f>IF($A469="","",SUMIFS('BLAST COLDROOM 1'!AF$2:AF350,'BLAST COLDROOM 1'!$C$2:$C350,$B469,'BLAST COLDROOM 1'!$E$2:$E350,$C469,'BLAST COLDROOM 1'!$A$2:$A350,$A469))</f>
        <v/>
      </c>
      <c r="AE469" s="5" t="str">
        <f>IF($A469="","",SUMIFS('BLAST COLDROOM 1'!AG$2:AG350,'BLAST COLDROOM 1'!$C$2:$C350,$B469,'BLAST COLDROOM 1'!$E$2:$E350,$C469,'BLAST COLDROOM 1'!$A$2:$A350,$A469))</f>
        <v/>
      </c>
      <c r="AF469" s="5" t="str">
        <f>IF($A469="","",SUMIFS('BLAST COLDROOM 1'!AH$2:AH350,'BLAST COLDROOM 1'!$C$2:$C350,$B469,'BLAST COLDROOM 1'!$E$2:$E350,$C469,'BLAST COLDROOM 1'!$A$2:$A350,$A469))</f>
        <v/>
      </c>
      <c r="AG469" s="5" t="str">
        <f>IF($A469="","",SUMIFS('BLAST COLDROOM 1'!AI$2:AI350,'BLAST COLDROOM 1'!$C$2:$C350,$B469,'BLAST COLDROOM 1'!$E$2:$E350,$C469,'BLAST COLDROOM 1'!$A$2:$A350,$A469))</f>
        <v/>
      </c>
      <c r="AH469" s="5" t="str">
        <f>IF($A469="","",SUMIFS('BLAST COLDROOM 1'!AJ$2:AJ350,'BLAST COLDROOM 1'!$C$2:$C350,$B469,'BLAST COLDROOM 1'!$E$2:$E350,$C469,'BLAST COLDROOM 1'!$A$2:$A350,$A469))</f>
        <v/>
      </c>
      <c r="AI469" s="5" t="str">
        <f>IF($A469="","",SUMIFS('BLAST COLDROOM 1'!AK$2:AK350,'BLAST COLDROOM 1'!$C$2:$C350,$B469,'BLAST COLDROOM 1'!$E$2:$E350,$C469,'BLAST COLDROOM 1'!$A$2:$A350,$A469))</f>
        <v/>
      </c>
      <c r="AJ469" s="5" t="str">
        <f>IF($A469="","",SUMIFS('BLAST COLDROOM 1'!AL$2:AL350,'BLAST COLDROOM 1'!$C$2:$C350,$B469,'BLAST COLDROOM 1'!$E$2:$E350,$C469,'BLAST COLDROOM 1'!$A$2:$A350,$A469))</f>
        <v/>
      </c>
    </row>
    <row r="470" ht="15.75" customHeight="1">
      <c r="A470" s="17"/>
      <c r="B470" s="5"/>
      <c r="C470" s="5"/>
      <c r="D470" s="5" t="str">
        <f>IF($A470="","",SUMIFS('BLAST COLDROOM 1'!F$2:F350,'BLAST COLDROOM 1'!$C$2:$C350,$B470,'BLAST COLDROOM 1'!$E$2:$E350,$C470,'BLAST COLDROOM 1'!$A$2:$A350,$A470))</f>
        <v/>
      </c>
      <c r="E470" s="5" t="str">
        <f>IF($A470="","",SUMIFS('BLAST COLDROOM 1'!G$2:G350,'BLAST COLDROOM 1'!$C$2:$C350,$B470,'BLAST COLDROOM 1'!$E$2:$E350,$C470,'BLAST COLDROOM 1'!$A$2:$A350,$A470))</f>
        <v/>
      </c>
      <c r="F470" s="5" t="str">
        <f>IF($A470="","",SUMIFS('BLAST COLDROOM 1'!H$2:H350,'BLAST COLDROOM 1'!$C$2:$C350,$B470,'BLAST COLDROOM 1'!$E$2:$E350,$C470,'BLAST COLDROOM 1'!$A$2:$A350,$A470))</f>
        <v/>
      </c>
      <c r="G470" s="5" t="str">
        <f>IF($A470="","",SUMIFS('BLAST COLDROOM 1'!I$2:I350,'BLAST COLDROOM 1'!$C$2:$C350,$B470,'BLAST COLDROOM 1'!$E$2:$E350,$C470,'BLAST COLDROOM 1'!$A$2:$A350,$A470))</f>
        <v/>
      </c>
      <c r="H470" s="5" t="str">
        <f>IF($A470="","",SUMIFS('BLAST COLDROOM 1'!J$2:J350,'BLAST COLDROOM 1'!$C$2:$C350,$B470,'BLAST COLDROOM 1'!$E$2:$E350,$C470,'BLAST COLDROOM 1'!$A$2:$A350,$A470))</f>
        <v/>
      </c>
      <c r="I470" s="5" t="str">
        <f>IF($A470="","",SUMIFS('BLAST COLDROOM 1'!K$2:K350,'BLAST COLDROOM 1'!$C$2:$C350,$B470,'BLAST COLDROOM 1'!$E$2:$E350,$C470,'BLAST COLDROOM 1'!$A$2:$A350,$A470))</f>
        <v/>
      </c>
      <c r="J470" s="5" t="str">
        <f>IF($A470="","",SUMIFS(#REF!,'BLAST COLDROOM 1'!$C$2:$C350,$B470,'BLAST COLDROOM 1'!$E$2:$E350,$C470,'BLAST COLDROOM 1'!$A$2:$A350,$A470))</f>
        <v/>
      </c>
      <c r="K470" s="5" t="str">
        <f>IF($A470="","",SUMIFS('BLAST COLDROOM 1'!M$2:M350,'BLAST COLDROOM 1'!$C$2:$C350,$B470,'BLAST COLDROOM 1'!$E$2:$E350,$C470,'BLAST COLDROOM 1'!$A$2:$A350,$A470))</f>
        <v/>
      </c>
      <c r="L470" s="5" t="str">
        <f>IF($A470="","",SUMIFS('BLAST COLDROOM 1'!N$2:N350,'BLAST COLDROOM 1'!$C$2:$C350,$B470,'BLAST COLDROOM 1'!$E$2:$E350,$C470,'BLAST COLDROOM 1'!$A$2:$A350,$A470))</f>
        <v/>
      </c>
      <c r="M470" s="5" t="str">
        <f>IF($A470="","",SUMIFS('BLAST COLDROOM 1'!O$2:O350,'BLAST COLDROOM 1'!$C$2:$C350,$B470,'BLAST COLDROOM 1'!$E$2:$E350,$C470,'BLAST COLDROOM 1'!$A$2:$A350,$A470))</f>
        <v/>
      </c>
      <c r="N470" s="5" t="str">
        <f>IF($A470="","",SUMIFS('BLAST COLDROOM 1'!P$2:P350,'BLAST COLDROOM 1'!$C$2:$C350,$B470,'BLAST COLDROOM 1'!$E$2:$E350,$C470,'BLAST COLDROOM 1'!$A$2:$A350,$A470))</f>
        <v/>
      </c>
      <c r="O470" s="5" t="str">
        <f>IF($A470="","",SUMIFS('BLAST COLDROOM 1'!Q$2:Q350,'BLAST COLDROOM 1'!$C$2:$C350,$B470,'BLAST COLDROOM 1'!$E$2:$E350,$C470,'BLAST COLDROOM 1'!$A$2:$A350,$A470))</f>
        <v/>
      </c>
      <c r="P470" s="5" t="str">
        <f>IF($A470="","",SUMIFS('BLAST COLDROOM 1'!R$2:R350,'BLAST COLDROOM 1'!$C$2:$C350,$B470,'BLAST COLDROOM 1'!$E$2:$E350,$C470,'BLAST COLDROOM 1'!$A$2:$A350,$A470))</f>
        <v/>
      </c>
      <c r="Q470" s="5" t="str">
        <f>IF($A470="","",SUMIFS('BLAST COLDROOM 1'!S$2:S350,'BLAST COLDROOM 1'!$C$2:$C350,$B470,'BLAST COLDROOM 1'!$E$2:$E350,$C470,'BLAST COLDROOM 1'!$A$2:$A350,$A470))</f>
        <v/>
      </c>
      <c r="R470" s="5" t="str">
        <f>IF($A470="","",SUMIFS('BLAST COLDROOM 1'!T$2:T350,'BLAST COLDROOM 1'!$C$2:$C350,$B470,'BLAST COLDROOM 1'!$E$2:$E350,$C470,'BLAST COLDROOM 1'!$A$2:$A350,$A470))</f>
        <v/>
      </c>
      <c r="S470" s="5" t="str">
        <f>IF($A470="","",SUMIFS('BLAST COLDROOM 1'!U$2:U350,'BLAST COLDROOM 1'!$C$2:$C350,$B470,'BLAST COLDROOM 1'!$E$2:$E350,$C470,'BLAST COLDROOM 1'!$A$2:$A350,$A470))</f>
        <v/>
      </c>
      <c r="T470" s="5" t="str">
        <f>IF($A470="","",SUMIFS('BLAST COLDROOM 1'!V$2:V350,'BLAST COLDROOM 1'!$C$2:$C350,$B470,'BLAST COLDROOM 1'!$E$2:$E350,$C470,'BLAST COLDROOM 1'!$A$2:$A350,$A470))</f>
        <v/>
      </c>
      <c r="U470" s="5" t="str">
        <f>IF($A470="","",SUMIFS(#REF!,'BLAST COLDROOM 1'!$C$2:$C350,$B470,'BLAST COLDROOM 1'!$E$2:$E350,$C470,'BLAST COLDROOM 1'!$A$2:$A350,$A470))</f>
        <v/>
      </c>
      <c r="V470" s="5" t="str">
        <f>IF($A470="","",SUMIFS('BLAST COLDROOM 1'!X$2:X350,'BLAST COLDROOM 1'!$C$2:$C350,$B470,'BLAST COLDROOM 1'!$E$2:$E350,$C470,'BLAST COLDROOM 1'!$A$2:$A350,$A470))</f>
        <v/>
      </c>
      <c r="W470" s="5" t="str">
        <f>IF($A470="","",SUMIFS('BLAST COLDROOM 1'!Y$2:Y350,'BLAST COLDROOM 1'!$C$2:$C350,$B470,'BLAST COLDROOM 1'!$E$2:$E350,$C470,'BLAST COLDROOM 1'!$A$2:$A350,$A470))</f>
        <v/>
      </c>
      <c r="X470" s="5" t="str">
        <f>IF($A470="","",SUMIFS('BLAST COLDROOM 1'!Z$2:Z350,'BLAST COLDROOM 1'!$C$2:$C350,$B470,'BLAST COLDROOM 1'!$E$2:$E350,$C470,'BLAST COLDROOM 1'!$A$2:$A350,$A470))</f>
        <v/>
      </c>
      <c r="Y470" s="5" t="str">
        <f>IF($A470="","",SUMIFS('BLAST COLDROOM 1'!AA$2:AA350,'BLAST COLDROOM 1'!$C$2:$C350,$B470,'BLAST COLDROOM 1'!$E$2:$E350,$C470,'BLAST COLDROOM 1'!$A$2:$A350,$A470))</f>
        <v/>
      </c>
      <c r="Z470" s="5" t="str">
        <f>IF($A470="","",SUMIFS('BLAST COLDROOM 1'!AB$2:AB350,'BLAST COLDROOM 1'!$C$2:$C350,$B470,'BLAST COLDROOM 1'!$E$2:$E350,$C470,'BLAST COLDROOM 1'!$A$2:$A350,$A470))</f>
        <v/>
      </c>
      <c r="AA470" s="5" t="str">
        <f>IF($A470="","",SUMIFS('BLAST COLDROOM 1'!AC$2:AC350,'BLAST COLDROOM 1'!$C$2:$C350,$B470,'BLAST COLDROOM 1'!$E$2:$E350,$C470,'BLAST COLDROOM 1'!$A$2:$A350,$A470))</f>
        <v/>
      </c>
      <c r="AB470" s="5" t="str">
        <f>IF($A470="","",SUMIFS('BLAST COLDROOM 1'!AD$2:AD350,'BLAST COLDROOM 1'!$C$2:$C350,$B470,'BLAST COLDROOM 1'!$E$2:$E350,$C470,'BLAST COLDROOM 1'!$A$2:$A350,$A470))</f>
        <v/>
      </c>
      <c r="AC470" s="5" t="str">
        <f>IF($A470="","",SUMIFS('BLAST COLDROOM 1'!AE$2:AE350,'BLAST COLDROOM 1'!$C$2:$C350,$B470,'BLAST COLDROOM 1'!$E$2:$E350,$C470,'BLAST COLDROOM 1'!$A$2:$A350,$A470))</f>
        <v/>
      </c>
      <c r="AD470" s="5" t="str">
        <f>IF($A470="","",SUMIFS('BLAST COLDROOM 1'!AF$2:AF350,'BLAST COLDROOM 1'!$C$2:$C350,$B470,'BLAST COLDROOM 1'!$E$2:$E350,$C470,'BLAST COLDROOM 1'!$A$2:$A350,$A470))</f>
        <v/>
      </c>
      <c r="AE470" s="5" t="str">
        <f>IF($A470="","",SUMIFS('BLAST COLDROOM 1'!AG$2:AG350,'BLAST COLDROOM 1'!$C$2:$C350,$B470,'BLAST COLDROOM 1'!$E$2:$E350,$C470,'BLAST COLDROOM 1'!$A$2:$A350,$A470))</f>
        <v/>
      </c>
      <c r="AF470" s="5" t="str">
        <f>IF($A470="","",SUMIFS('BLAST COLDROOM 1'!AH$2:AH350,'BLAST COLDROOM 1'!$C$2:$C350,$B470,'BLAST COLDROOM 1'!$E$2:$E350,$C470,'BLAST COLDROOM 1'!$A$2:$A350,$A470))</f>
        <v/>
      </c>
      <c r="AG470" s="5" t="str">
        <f>IF($A470="","",SUMIFS('BLAST COLDROOM 1'!AI$2:AI350,'BLAST COLDROOM 1'!$C$2:$C350,$B470,'BLAST COLDROOM 1'!$E$2:$E350,$C470,'BLAST COLDROOM 1'!$A$2:$A350,$A470))</f>
        <v/>
      </c>
      <c r="AH470" s="5" t="str">
        <f>IF($A470="","",SUMIFS('BLAST COLDROOM 1'!AJ$2:AJ350,'BLAST COLDROOM 1'!$C$2:$C350,$B470,'BLAST COLDROOM 1'!$E$2:$E350,$C470,'BLAST COLDROOM 1'!$A$2:$A350,$A470))</f>
        <v/>
      </c>
      <c r="AI470" s="5" t="str">
        <f>IF($A470="","",SUMIFS('BLAST COLDROOM 1'!AK$2:AK350,'BLAST COLDROOM 1'!$C$2:$C350,$B470,'BLAST COLDROOM 1'!$E$2:$E350,$C470,'BLAST COLDROOM 1'!$A$2:$A350,$A470))</f>
        <v/>
      </c>
      <c r="AJ470" s="5" t="str">
        <f>IF($A470="","",SUMIFS('BLAST COLDROOM 1'!AL$2:AL350,'BLAST COLDROOM 1'!$C$2:$C350,$B470,'BLAST COLDROOM 1'!$E$2:$E350,$C470,'BLAST COLDROOM 1'!$A$2:$A350,$A470))</f>
        <v/>
      </c>
    </row>
    <row r="471" ht="15.75" customHeight="1">
      <c r="A471" s="17"/>
      <c r="B471" s="5"/>
      <c r="C471" s="5"/>
      <c r="D471" s="5" t="str">
        <f>IF($A471="","",SUMIFS('BLAST COLDROOM 1'!F$2:F350,'BLAST COLDROOM 1'!$C$2:$C350,$B471,'BLAST COLDROOM 1'!$E$2:$E350,$C471,'BLAST COLDROOM 1'!$A$2:$A350,$A471))</f>
        <v/>
      </c>
      <c r="E471" s="5" t="str">
        <f>IF($A471="","",SUMIFS('BLAST COLDROOM 1'!G$2:G350,'BLAST COLDROOM 1'!$C$2:$C350,$B471,'BLAST COLDROOM 1'!$E$2:$E350,$C471,'BLAST COLDROOM 1'!$A$2:$A350,$A471))</f>
        <v/>
      </c>
      <c r="F471" s="5" t="str">
        <f>IF($A471="","",SUMIFS('BLAST COLDROOM 1'!H$2:H350,'BLAST COLDROOM 1'!$C$2:$C350,$B471,'BLAST COLDROOM 1'!$E$2:$E350,$C471,'BLAST COLDROOM 1'!$A$2:$A350,$A471))</f>
        <v/>
      </c>
      <c r="G471" s="5" t="str">
        <f>IF($A471="","",SUMIFS('BLAST COLDROOM 1'!I$2:I350,'BLAST COLDROOM 1'!$C$2:$C350,$B471,'BLAST COLDROOM 1'!$E$2:$E350,$C471,'BLAST COLDROOM 1'!$A$2:$A350,$A471))</f>
        <v/>
      </c>
      <c r="H471" s="5" t="str">
        <f>IF($A471="","",SUMIFS('BLAST COLDROOM 1'!J$2:J350,'BLAST COLDROOM 1'!$C$2:$C350,$B471,'BLAST COLDROOM 1'!$E$2:$E350,$C471,'BLAST COLDROOM 1'!$A$2:$A350,$A471))</f>
        <v/>
      </c>
      <c r="I471" s="5" t="str">
        <f>IF($A471="","",SUMIFS('BLAST COLDROOM 1'!K$2:K350,'BLAST COLDROOM 1'!$C$2:$C350,$B471,'BLAST COLDROOM 1'!$E$2:$E350,$C471,'BLAST COLDROOM 1'!$A$2:$A350,$A471))</f>
        <v/>
      </c>
      <c r="J471" s="5" t="str">
        <f>IF($A471="","",SUMIFS(#REF!,'BLAST COLDROOM 1'!$C$2:$C350,$B471,'BLAST COLDROOM 1'!$E$2:$E350,$C471,'BLAST COLDROOM 1'!$A$2:$A350,$A471))</f>
        <v/>
      </c>
      <c r="K471" s="5" t="str">
        <f>IF($A471="","",SUMIFS('BLAST COLDROOM 1'!M$2:M350,'BLAST COLDROOM 1'!$C$2:$C350,$B471,'BLAST COLDROOM 1'!$E$2:$E350,$C471,'BLAST COLDROOM 1'!$A$2:$A350,$A471))</f>
        <v/>
      </c>
      <c r="L471" s="5" t="str">
        <f>IF($A471="","",SUMIFS('BLAST COLDROOM 1'!N$2:N350,'BLAST COLDROOM 1'!$C$2:$C350,$B471,'BLAST COLDROOM 1'!$E$2:$E350,$C471,'BLAST COLDROOM 1'!$A$2:$A350,$A471))</f>
        <v/>
      </c>
      <c r="M471" s="5" t="str">
        <f>IF($A471="","",SUMIFS('BLAST COLDROOM 1'!O$2:O350,'BLAST COLDROOM 1'!$C$2:$C350,$B471,'BLAST COLDROOM 1'!$E$2:$E350,$C471,'BLAST COLDROOM 1'!$A$2:$A350,$A471))</f>
        <v/>
      </c>
      <c r="N471" s="5" t="str">
        <f>IF($A471="","",SUMIFS('BLAST COLDROOM 1'!P$2:P350,'BLAST COLDROOM 1'!$C$2:$C350,$B471,'BLAST COLDROOM 1'!$E$2:$E350,$C471,'BLAST COLDROOM 1'!$A$2:$A350,$A471))</f>
        <v/>
      </c>
      <c r="O471" s="5" t="str">
        <f>IF($A471="","",SUMIFS('BLAST COLDROOM 1'!Q$2:Q350,'BLAST COLDROOM 1'!$C$2:$C350,$B471,'BLAST COLDROOM 1'!$E$2:$E350,$C471,'BLAST COLDROOM 1'!$A$2:$A350,$A471))</f>
        <v/>
      </c>
      <c r="P471" s="5" t="str">
        <f>IF($A471="","",SUMIFS('BLAST COLDROOM 1'!R$2:R350,'BLAST COLDROOM 1'!$C$2:$C350,$B471,'BLAST COLDROOM 1'!$E$2:$E350,$C471,'BLAST COLDROOM 1'!$A$2:$A350,$A471))</f>
        <v/>
      </c>
      <c r="Q471" s="5" t="str">
        <f>IF($A471="","",SUMIFS('BLAST COLDROOM 1'!S$2:S350,'BLAST COLDROOM 1'!$C$2:$C350,$B471,'BLAST COLDROOM 1'!$E$2:$E350,$C471,'BLAST COLDROOM 1'!$A$2:$A350,$A471))</f>
        <v/>
      </c>
      <c r="R471" s="5" t="str">
        <f>IF($A471="","",SUMIFS('BLAST COLDROOM 1'!T$2:T350,'BLAST COLDROOM 1'!$C$2:$C350,$B471,'BLAST COLDROOM 1'!$E$2:$E350,$C471,'BLAST COLDROOM 1'!$A$2:$A350,$A471))</f>
        <v/>
      </c>
      <c r="S471" s="5" t="str">
        <f>IF($A471="","",SUMIFS('BLAST COLDROOM 1'!U$2:U350,'BLAST COLDROOM 1'!$C$2:$C350,$B471,'BLAST COLDROOM 1'!$E$2:$E350,$C471,'BLAST COLDROOM 1'!$A$2:$A350,$A471))</f>
        <v/>
      </c>
      <c r="T471" s="5" t="str">
        <f>IF($A471="","",SUMIFS('BLAST COLDROOM 1'!V$2:V350,'BLAST COLDROOM 1'!$C$2:$C350,$B471,'BLAST COLDROOM 1'!$E$2:$E350,$C471,'BLAST COLDROOM 1'!$A$2:$A350,$A471))</f>
        <v/>
      </c>
      <c r="U471" s="5" t="str">
        <f>IF($A471="","",SUMIFS(#REF!,'BLAST COLDROOM 1'!$C$2:$C350,$B471,'BLAST COLDROOM 1'!$E$2:$E350,$C471,'BLAST COLDROOM 1'!$A$2:$A350,$A471))</f>
        <v/>
      </c>
      <c r="V471" s="5" t="str">
        <f>IF($A471="","",SUMIFS('BLAST COLDROOM 1'!X$2:X350,'BLAST COLDROOM 1'!$C$2:$C350,$B471,'BLAST COLDROOM 1'!$E$2:$E350,$C471,'BLAST COLDROOM 1'!$A$2:$A350,$A471))</f>
        <v/>
      </c>
      <c r="W471" s="5" t="str">
        <f>IF($A471="","",SUMIFS('BLAST COLDROOM 1'!Y$2:Y350,'BLAST COLDROOM 1'!$C$2:$C350,$B471,'BLAST COLDROOM 1'!$E$2:$E350,$C471,'BLAST COLDROOM 1'!$A$2:$A350,$A471))</f>
        <v/>
      </c>
      <c r="X471" s="5" t="str">
        <f>IF($A471="","",SUMIFS('BLAST COLDROOM 1'!Z$2:Z350,'BLAST COLDROOM 1'!$C$2:$C350,$B471,'BLAST COLDROOM 1'!$E$2:$E350,$C471,'BLAST COLDROOM 1'!$A$2:$A350,$A471))</f>
        <v/>
      </c>
      <c r="Y471" s="5" t="str">
        <f>IF($A471="","",SUMIFS('BLAST COLDROOM 1'!AA$2:AA350,'BLAST COLDROOM 1'!$C$2:$C350,$B471,'BLAST COLDROOM 1'!$E$2:$E350,$C471,'BLAST COLDROOM 1'!$A$2:$A350,$A471))</f>
        <v/>
      </c>
      <c r="Z471" s="5" t="str">
        <f>IF($A471="","",SUMIFS('BLAST COLDROOM 1'!AB$2:AB350,'BLAST COLDROOM 1'!$C$2:$C350,$B471,'BLAST COLDROOM 1'!$E$2:$E350,$C471,'BLAST COLDROOM 1'!$A$2:$A350,$A471))</f>
        <v/>
      </c>
      <c r="AA471" s="5" t="str">
        <f>IF($A471="","",SUMIFS('BLAST COLDROOM 1'!AC$2:AC350,'BLAST COLDROOM 1'!$C$2:$C350,$B471,'BLAST COLDROOM 1'!$E$2:$E350,$C471,'BLAST COLDROOM 1'!$A$2:$A350,$A471))</f>
        <v/>
      </c>
      <c r="AB471" s="5" t="str">
        <f>IF($A471="","",SUMIFS('BLAST COLDROOM 1'!AD$2:AD350,'BLAST COLDROOM 1'!$C$2:$C350,$B471,'BLAST COLDROOM 1'!$E$2:$E350,$C471,'BLAST COLDROOM 1'!$A$2:$A350,$A471))</f>
        <v/>
      </c>
      <c r="AC471" s="5" t="str">
        <f>IF($A471="","",SUMIFS('BLAST COLDROOM 1'!AE$2:AE350,'BLAST COLDROOM 1'!$C$2:$C350,$B471,'BLAST COLDROOM 1'!$E$2:$E350,$C471,'BLAST COLDROOM 1'!$A$2:$A350,$A471))</f>
        <v/>
      </c>
      <c r="AD471" s="5" t="str">
        <f>IF($A471="","",SUMIFS('BLAST COLDROOM 1'!AF$2:AF350,'BLAST COLDROOM 1'!$C$2:$C350,$B471,'BLAST COLDROOM 1'!$E$2:$E350,$C471,'BLAST COLDROOM 1'!$A$2:$A350,$A471))</f>
        <v/>
      </c>
      <c r="AE471" s="5" t="str">
        <f>IF($A471="","",SUMIFS('BLAST COLDROOM 1'!AG$2:AG350,'BLAST COLDROOM 1'!$C$2:$C350,$B471,'BLAST COLDROOM 1'!$E$2:$E350,$C471,'BLAST COLDROOM 1'!$A$2:$A350,$A471))</f>
        <v/>
      </c>
      <c r="AF471" s="5" t="str">
        <f>IF($A471="","",SUMIFS('BLAST COLDROOM 1'!AH$2:AH350,'BLAST COLDROOM 1'!$C$2:$C350,$B471,'BLAST COLDROOM 1'!$E$2:$E350,$C471,'BLAST COLDROOM 1'!$A$2:$A350,$A471))</f>
        <v/>
      </c>
      <c r="AG471" s="5" t="str">
        <f>IF($A471="","",SUMIFS('BLAST COLDROOM 1'!AI$2:AI350,'BLAST COLDROOM 1'!$C$2:$C350,$B471,'BLAST COLDROOM 1'!$E$2:$E350,$C471,'BLAST COLDROOM 1'!$A$2:$A350,$A471))</f>
        <v/>
      </c>
      <c r="AH471" s="5" t="str">
        <f>IF($A471="","",SUMIFS('BLAST COLDROOM 1'!AJ$2:AJ350,'BLAST COLDROOM 1'!$C$2:$C350,$B471,'BLAST COLDROOM 1'!$E$2:$E350,$C471,'BLAST COLDROOM 1'!$A$2:$A350,$A471))</f>
        <v/>
      </c>
      <c r="AI471" s="5" t="str">
        <f>IF($A471="","",SUMIFS('BLAST COLDROOM 1'!AK$2:AK350,'BLAST COLDROOM 1'!$C$2:$C350,$B471,'BLAST COLDROOM 1'!$E$2:$E350,$C471,'BLAST COLDROOM 1'!$A$2:$A350,$A471))</f>
        <v/>
      </c>
      <c r="AJ471" s="5" t="str">
        <f>IF($A471="","",SUMIFS('BLAST COLDROOM 1'!AL$2:AL350,'BLAST COLDROOM 1'!$C$2:$C350,$B471,'BLAST COLDROOM 1'!$E$2:$E350,$C471,'BLAST COLDROOM 1'!$A$2:$A350,$A471))</f>
        <v/>
      </c>
    </row>
    <row r="472" ht="15.75" customHeight="1">
      <c r="A472" s="17"/>
      <c r="B472" s="5"/>
      <c r="C472" s="5"/>
      <c r="D472" s="5" t="str">
        <f>IF($A472="","",SUMIFS('BLAST COLDROOM 1'!F$2:F350,'BLAST COLDROOM 1'!$C$2:$C350,$B472,'BLAST COLDROOM 1'!$E$2:$E350,$C472,'BLAST COLDROOM 1'!$A$2:$A350,$A472))</f>
        <v/>
      </c>
      <c r="E472" s="5" t="str">
        <f>IF($A472="","",SUMIFS('BLAST COLDROOM 1'!G$2:G350,'BLAST COLDROOM 1'!$C$2:$C350,$B472,'BLAST COLDROOM 1'!$E$2:$E350,$C472,'BLAST COLDROOM 1'!$A$2:$A350,$A472))</f>
        <v/>
      </c>
      <c r="F472" s="5" t="str">
        <f>IF($A472="","",SUMIFS('BLAST COLDROOM 1'!H$2:H350,'BLAST COLDROOM 1'!$C$2:$C350,$B472,'BLAST COLDROOM 1'!$E$2:$E350,$C472,'BLAST COLDROOM 1'!$A$2:$A350,$A472))</f>
        <v/>
      </c>
      <c r="G472" s="5" t="str">
        <f>IF($A472="","",SUMIFS('BLAST COLDROOM 1'!I$2:I350,'BLAST COLDROOM 1'!$C$2:$C350,$B472,'BLAST COLDROOM 1'!$E$2:$E350,$C472,'BLAST COLDROOM 1'!$A$2:$A350,$A472))</f>
        <v/>
      </c>
      <c r="H472" s="5" t="str">
        <f>IF($A472="","",SUMIFS('BLAST COLDROOM 1'!J$2:J350,'BLAST COLDROOM 1'!$C$2:$C350,$B472,'BLAST COLDROOM 1'!$E$2:$E350,$C472,'BLAST COLDROOM 1'!$A$2:$A350,$A472))</f>
        <v/>
      </c>
      <c r="I472" s="5" t="str">
        <f>IF($A472="","",SUMIFS('BLAST COLDROOM 1'!K$2:K350,'BLAST COLDROOM 1'!$C$2:$C350,$B472,'BLAST COLDROOM 1'!$E$2:$E350,$C472,'BLAST COLDROOM 1'!$A$2:$A350,$A472))</f>
        <v/>
      </c>
      <c r="J472" s="5" t="str">
        <f>IF($A472="","",SUMIFS(#REF!,'BLAST COLDROOM 1'!$C$2:$C350,$B472,'BLAST COLDROOM 1'!$E$2:$E350,$C472,'BLAST COLDROOM 1'!$A$2:$A350,$A472))</f>
        <v/>
      </c>
      <c r="K472" s="5" t="str">
        <f>IF($A472="","",SUMIFS('BLAST COLDROOM 1'!M$2:M350,'BLAST COLDROOM 1'!$C$2:$C350,$B472,'BLAST COLDROOM 1'!$E$2:$E350,$C472,'BLAST COLDROOM 1'!$A$2:$A350,$A472))</f>
        <v/>
      </c>
      <c r="L472" s="5" t="str">
        <f>IF($A472="","",SUMIFS('BLAST COLDROOM 1'!N$2:N350,'BLAST COLDROOM 1'!$C$2:$C350,$B472,'BLAST COLDROOM 1'!$E$2:$E350,$C472,'BLAST COLDROOM 1'!$A$2:$A350,$A472))</f>
        <v/>
      </c>
      <c r="M472" s="5" t="str">
        <f>IF($A472="","",SUMIFS('BLAST COLDROOM 1'!O$2:O350,'BLAST COLDROOM 1'!$C$2:$C350,$B472,'BLAST COLDROOM 1'!$E$2:$E350,$C472,'BLAST COLDROOM 1'!$A$2:$A350,$A472))</f>
        <v/>
      </c>
      <c r="N472" s="5" t="str">
        <f>IF($A472="","",SUMIFS('BLAST COLDROOM 1'!P$2:P350,'BLAST COLDROOM 1'!$C$2:$C350,$B472,'BLAST COLDROOM 1'!$E$2:$E350,$C472,'BLAST COLDROOM 1'!$A$2:$A350,$A472))</f>
        <v/>
      </c>
      <c r="O472" s="5" t="str">
        <f>IF($A472="","",SUMIFS('BLAST COLDROOM 1'!Q$2:Q350,'BLAST COLDROOM 1'!$C$2:$C350,$B472,'BLAST COLDROOM 1'!$E$2:$E350,$C472,'BLAST COLDROOM 1'!$A$2:$A350,$A472))</f>
        <v/>
      </c>
      <c r="P472" s="5" t="str">
        <f>IF($A472="","",SUMIFS('BLAST COLDROOM 1'!R$2:R350,'BLAST COLDROOM 1'!$C$2:$C350,$B472,'BLAST COLDROOM 1'!$E$2:$E350,$C472,'BLAST COLDROOM 1'!$A$2:$A350,$A472))</f>
        <v/>
      </c>
      <c r="Q472" s="5" t="str">
        <f>IF($A472="","",SUMIFS('BLAST COLDROOM 1'!S$2:S350,'BLAST COLDROOM 1'!$C$2:$C350,$B472,'BLAST COLDROOM 1'!$E$2:$E350,$C472,'BLAST COLDROOM 1'!$A$2:$A350,$A472))</f>
        <v/>
      </c>
      <c r="R472" s="5" t="str">
        <f>IF($A472="","",SUMIFS('BLAST COLDROOM 1'!T$2:T350,'BLAST COLDROOM 1'!$C$2:$C350,$B472,'BLAST COLDROOM 1'!$E$2:$E350,$C472,'BLAST COLDROOM 1'!$A$2:$A350,$A472))</f>
        <v/>
      </c>
      <c r="S472" s="5" t="str">
        <f>IF($A472="","",SUMIFS('BLAST COLDROOM 1'!U$2:U350,'BLAST COLDROOM 1'!$C$2:$C350,$B472,'BLAST COLDROOM 1'!$E$2:$E350,$C472,'BLAST COLDROOM 1'!$A$2:$A350,$A472))</f>
        <v/>
      </c>
      <c r="T472" s="5" t="str">
        <f>IF($A472="","",SUMIFS('BLAST COLDROOM 1'!V$2:V350,'BLAST COLDROOM 1'!$C$2:$C350,$B472,'BLAST COLDROOM 1'!$E$2:$E350,$C472,'BLAST COLDROOM 1'!$A$2:$A350,$A472))</f>
        <v/>
      </c>
      <c r="U472" s="5" t="str">
        <f>IF($A472="","",SUMIFS(#REF!,'BLAST COLDROOM 1'!$C$2:$C350,$B472,'BLAST COLDROOM 1'!$E$2:$E350,$C472,'BLAST COLDROOM 1'!$A$2:$A350,$A472))</f>
        <v/>
      </c>
      <c r="V472" s="5" t="str">
        <f>IF($A472="","",SUMIFS('BLAST COLDROOM 1'!X$2:X350,'BLAST COLDROOM 1'!$C$2:$C350,$B472,'BLAST COLDROOM 1'!$E$2:$E350,$C472,'BLAST COLDROOM 1'!$A$2:$A350,$A472))</f>
        <v/>
      </c>
      <c r="W472" s="5" t="str">
        <f>IF($A472="","",SUMIFS('BLAST COLDROOM 1'!Y$2:Y350,'BLAST COLDROOM 1'!$C$2:$C350,$B472,'BLAST COLDROOM 1'!$E$2:$E350,$C472,'BLAST COLDROOM 1'!$A$2:$A350,$A472))</f>
        <v/>
      </c>
      <c r="X472" s="5" t="str">
        <f>IF($A472="","",SUMIFS('BLAST COLDROOM 1'!Z$2:Z350,'BLAST COLDROOM 1'!$C$2:$C350,$B472,'BLAST COLDROOM 1'!$E$2:$E350,$C472,'BLAST COLDROOM 1'!$A$2:$A350,$A472))</f>
        <v/>
      </c>
      <c r="Y472" s="5" t="str">
        <f>IF($A472="","",SUMIFS('BLAST COLDROOM 1'!AA$2:AA350,'BLAST COLDROOM 1'!$C$2:$C350,$B472,'BLAST COLDROOM 1'!$E$2:$E350,$C472,'BLAST COLDROOM 1'!$A$2:$A350,$A472))</f>
        <v/>
      </c>
      <c r="Z472" s="5" t="str">
        <f>IF($A472="","",SUMIFS('BLAST COLDROOM 1'!AB$2:AB350,'BLAST COLDROOM 1'!$C$2:$C350,$B472,'BLAST COLDROOM 1'!$E$2:$E350,$C472,'BLAST COLDROOM 1'!$A$2:$A350,$A472))</f>
        <v/>
      </c>
      <c r="AA472" s="5" t="str">
        <f>IF($A472="","",SUMIFS('BLAST COLDROOM 1'!AC$2:AC350,'BLAST COLDROOM 1'!$C$2:$C350,$B472,'BLAST COLDROOM 1'!$E$2:$E350,$C472,'BLAST COLDROOM 1'!$A$2:$A350,$A472))</f>
        <v/>
      </c>
      <c r="AB472" s="5" t="str">
        <f>IF($A472="","",SUMIFS('BLAST COLDROOM 1'!AD$2:AD350,'BLAST COLDROOM 1'!$C$2:$C350,$B472,'BLAST COLDROOM 1'!$E$2:$E350,$C472,'BLAST COLDROOM 1'!$A$2:$A350,$A472))</f>
        <v/>
      </c>
      <c r="AC472" s="5" t="str">
        <f>IF($A472="","",SUMIFS('BLAST COLDROOM 1'!AE$2:AE350,'BLAST COLDROOM 1'!$C$2:$C350,$B472,'BLAST COLDROOM 1'!$E$2:$E350,$C472,'BLAST COLDROOM 1'!$A$2:$A350,$A472))</f>
        <v/>
      </c>
      <c r="AD472" s="5" t="str">
        <f>IF($A472="","",SUMIFS('BLAST COLDROOM 1'!AF$2:AF350,'BLAST COLDROOM 1'!$C$2:$C350,$B472,'BLAST COLDROOM 1'!$E$2:$E350,$C472,'BLAST COLDROOM 1'!$A$2:$A350,$A472))</f>
        <v/>
      </c>
      <c r="AE472" s="5" t="str">
        <f>IF($A472="","",SUMIFS('BLAST COLDROOM 1'!AG$2:AG350,'BLAST COLDROOM 1'!$C$2:$C350,$B472,'BLAST COLDROOM 1'!$E$2:$E350,$C472,'BLAST COLDROOM 1'!$A$2:$A350,$A472))</f>
        <v/>
      </c>
      <c r="AF472" s="5" t="str">
        <f>IF($A472="","",SUMIFS('BLAST COLDROOM 1'!AH$2:AH350,'BLAST COLDROOM 1'!$C$2:$C350,$B472,'BLAST COLDROOM 1'!$E$2:$E350,$C472,'BLAST COLDROOM 1'!$A$2:$A350,$A472))</f>
        <v/>
      </c>
      <c r="AG472" s="5" t="str">
        <f>IF($A472="","",SUMIFS('BLAST COLDROOM 1'!AI$2:AI350,'BLAST COLDROOM 1'!$C$2:$C350,$B472,'BLAST COLDROOM 1'!$E$2:$E350,$C472,'BLAST COLDROOM 1'!$A$2:$A350,$A472))</f>
        <v/>
      </c>
      <c r="AH472" s="5" t="str">
        <f>IF($A472="","",SUMIFS('BLAST COLDROOM 1'!AJ$2:AJ350,'BLAST COLDROOM 1'!$C$2:$C350,$B472,'BLAST COLDROOM 1'!$E$2:$E350,$C472,'BLAST COLDROOM 1'!$A$2:$A350,$A472))</f>
        <v/>
      </c>
      <c r="AI472" s="5" t="str">
        <f>IF($A472="","",SUMIFS('BLAST COLDROOM 1'!AK$2:AK350,'BLAST COLDROOM 1'!$C$2:$C350,$B472,'BLAST COLDROOM 1'!$E$2:$E350,$C472,'BLAST COLDROOM 1'!$A$2:$A350,$A472))</f>
        <v/>
      </c>
      <c r="AJ472" s="5" t="str">
        <f>IF($A472="","",SUMIFS('BLAST COLDROOM 1'!AL$2:AL350,'BLAST COLDROOM 1'!$C$2:$C350,$B472,'BLAST COLDROOM 1'!$E$2:$E350,$C472,'BLAST COLDROOM 1'!$A$2:$A350,$A472))</f>
        <v/>
      </c>
    </row>
    <row r="473" ht="15.75" customHeight="1">
      <c r="A473" s="17"/>
      <c r="B473" s="5"/>
      <c r="C473" s="5"/>
      <c r="D473" s="5" t="str">
        <f>IF($A473="","",SUMIFS('BLAST COLDROOM 1'!F$2:F350,'BLAST COLDROOM 1'!$C$2:$C350,$B473,'BLAST COLDROOM 1'!$E$2:$E350,$C473,'BLAST COLDROOM 1'!$A$2:$A350,$A473))</f>
        <v/>
      </c>
      <c r="E473" s="5" t="str">
        <f>IF($A473="","",SUMIFS('BLAST COLDROOM 1'!G$2:G350,'BLAST COLDROOM 1'!$C$2:$C350,$B473,'BLAST COLDROOM 1'!$E$2:$E350,$C473,'BLAST COLDROOM 1'!$A$2:$A350,$A473))</f>
        <v/>
      </c>
      <c r="F473" s="5" t="str">
        <f>IF($A473="","",SUMIFS('BLAST COLDROOM 1'!H$2:H350,'BLAST COLDROOM 1'!$C$2:$C350,$B473,'BLAST COLDROOM 1'!$E$2:$E350,$C473,'BLAST COLDROOM 1'!$A$2:$A350,$A473))</f>
        <v/>
      </c>
      <c r="G473" s="5" t="str">
        <f>IF($A473="","",SUMIFS('BLAST COLDROOM 1'!I$2:I350,'BLAST COLDROOM 1'!$C$2:$C350,$B473,'BLAST COLDROOM 1'!$E$2:$E350,$C473,'BLAST COLDROOM 1'!$A$2:$A350,$A473))</f>
        <v/>
      </c>
      <c r="H473" s="5" t="str">
        <f>IF($A473="","",SUMIFS('BLAST COLDROOM 1'!J$2:J350,'BLAST COLDROOM 1'!$C$2:$C350,$B473,'BLAST COLDROOM 1'!$E$2:$E350,$C473,'BLAST COLDROOM 1'!$A$2:$A350,$A473))</f>
        <v/>
      </c>
      <c r="I473" s="5" t="str">
        <f>IF($A473="","",SUMIFS('BLAST COLDROOM 1'!K$2:K350,'BLAST COLDROOM 1'!$C$2:$C350,$B473,'BLAST COLDROOM 1'!$E$2:$E350,$C473,'BLAST COLDROOM 1'!$A$2:$A350,$A473))</f>
        <v/>
      </c>
      <c r="J473" s="5" t="str">
        <f>IF($A473="","",SUMIFS(#REF!,'BLAST COLDROOM 1'!$C$2:$C350,$B473,'BLAST COLDROOM 1'!$E$2:$E350,$C473,'BLAST COLDROOM 1'!$A$2:$A350,$A473))</f>
        <v/>
      </c>
      <c r="K473" s="5" t="str">
        <f>IF($A473="","",SUMIFS('BLAST COLDROOM 1'!M$2:M350,'BLAST COLDROOM 1'!$C$2:$C350,$B473,'BLAST COLDROOM 1'!$E$2:$E350,$C473,'BLAST COLDROOM 1'!$A$2:$A350,$A473))</f>
        <v/>
      </c>
      <c r="L473" s="5" t="str">
        <f>IF($A473="","",SUMIFS('BLAST COLDROOM 1'!N$2:N350,'BLAST COLDROOM 1'!$C$2:$C350,$B473,'BLAST COLDROOM 1'!$E$2:$E350,$C473,'BLAST COLDROOM 1'!$A$2:$A350,$A473))</f>
        <v/>
      </c>
      <c r="M473" s="5" t="str">
        <f>IF($A473="","",SUMIFS('BLAST COLDROOM 1'!O$2:O350,'BLAST COLDROOM 1'!$C$2:$C350,$B473,'BLAST COLDROOM 1'!$E$2:$E350,$C473,'BLAST COLDROOM 1'!$A$2:$A350,$A473))</f>
        <v/>
      </c>
      <c r="N473" s="5" t="str">
        <f>IF($A473="","",SUMIFS('BLAST COLDROOM 1'!P$2:P350,'BLAST COLDROOM 1'!$C$2:$C350,$B473,'BLAST COLDROOM 1'!$E$2:$E350,$C473,'BLAST COLDROOM 1'!$A$2:$A350,$A473))</f>
        <v/>
      </c>
      <c r="O473" s="5" t="str">
        <f>IF($A473="","",SUMIFS('BLAST COLDROOM 1'!Q$2:Q350,'BLAST COLDROOM 1'!$C$2:$C350,$B473,'BLAST COLDROOM 1'!$E$2:$E350,$C473,'BLAST COLDROOM 1'!$A$2:$A350,$A473))</f>
        <v/>
      </c>
      <c r="P473" s="5" t="str">
        <f>IF($A473="","",SUMIFS('BLAST COLDROOM 1'!R$2:R350,'BLAST COLDROOM 1'!$C$2:$C350,$B473,'BLAST COLDROOM 1'!$E$2:$E350,$C473,'BLAST COLDROOM 1'!$A$2:$A350,$A473))</f>
        <v/>
      </c>
      <c r="Q473" s="5" t="str">
        <f>IF($A473="","",SUMIFS('BLAST COLDROOM 1'!S$2:S350,'BLAST COLDROOM 1'!$C$2:$C350,$B473,'BLAST COLDROOM 1'!$E$2:$E350,$C473,'BLAST COLDROOM 1'!$A$2:$A350,$A473))</f>
        <v/>
      </c>
      <c r="R473" s="5" t="str">
        <f>IF($A473="","",SUMIFS('BLAST COLDROOM 1'!T$2:T350,'BLAST COLDROOM 1'!$C$2:$C350,$B473,'BLAST COLDROOM 1'!$E$2:$E350,$C473,'BLAST COLDROOM 1'!$A$2:$A350,$A473))</f>
        <v/>
      </c>
      <c r="S473" s="5" t="str">
        <f>IF($A473="","",SUMIFS('BLAST COLDROOM 1'!U$2:U350,'BLAST COLDROOM 1'!$C$2:$C350,$B473,'BLAST COLDROOM 1'!$E$2:$E350,$C473,'BLAST COLDROOM 1'!$A$2:$A350,$A473))</f>
        <v/>
      </c>
      <c r="T473" s="5" t="str">
        <f>IF($A473="","",SUMIFS('BLAST COLDROOM 1'!V$2:V350,'BLAST COLDROOM 1'!$C$2:$C350,$B473,'BLAST COLDROOM 1'!$E$2:$E350,$C473,'BLAST COLDROOM 1'!$A$2:$A350,$A473))</f>
        <v/>
      </c>
      <c r="U473" s="5" t="str">
        <f>IF($A473="","",SUMIFS(#REF!,'BLAST COLDROOM 1'!$C$2:$C350,$B473,'BLAST COLDROOM 1'!$E$2:$E350,$C473,'BLAST COLDROOM 1'!$A$2:$A350,$A473))</f>
        <v/>
      </c>
      <c r="V473" s="5" t="str">
        <f>IF($A473="","",SUMIFS('BLAST COLDROOM 1'!X$2:X350,'BLAST COLDROOM 1'!$C$2:$C350,$B473,'BLAST COLDROOM 1'!$E$2:$E350,$C473,'BLAST COLDROOM 1'!$A$2:$A350,$A473))</f>
        <v/>
      </c>
      <c r="W473" s="5" t="str">
        <f>IF($A473="","",SUMIFS('BLAST COLDROOM 1'!Y$2:Y350,'BLAST COLDROOM 1'!$C$2:$C350,$B473,'BLAST COLDROOM 1'!$E$2:$E350,$C473,'BLAST COLDROOM 1'!$A$2:$A350,$A473))</f>
        <v/>
      </c>
      <c r="X473" s="5" t="str">
        <f>IF($A473="","",SUMIFS('BLAST COLDROOM 1'!Z$2:Z350,'BLAST COLDROOM 1'!$C$2:$C350,$B473,'BLAST COLDROOM 1'!$E$2:$E350,$C473,'BLAST COLDROOM 1'!$A$2:$A350,$A473))</f>
        <v/>
      </c>
      <c r="Y473" s="5" t="str">
        <f>IF($A473="","",SUMIFS('BLAST COLDROOM 1'!AA$2:AA350,'BLAST COLDROOM 1'!$C$2:$C350,$B473,'BLAST COLDROOM 1'!$E$2:$E350,$C473,'BLAST COLDROOM 1'!$A$2:$A350,$A473))</f>
        <v/>
      </c>
      <c r="Z473" s="5" t="str">
        <f>IF($A473="","",SUMIFS('BLAST COLDROOM 1'!AB$2:AB350,'BLAST COLDROOM 1'!$C$2:$C350,$B473,'BLAST COLDROOM 1'!$E$2:$E350,$C473,'BLAST COLDROOM 1'!$A$2:$A350,$A473))</f>
        <v/>
      </c>
      <c r="AA473" s="5" t="str">
        <f>IF($A473="","",SUMIFS('BLAST COLDROOM 1'!AC$2:AC350,'BLAST COLDROOM 1'!$C$2:$C350,$B473,'BLAST COLDROOM 1'!$E$2:$E350,$C473,'BLAST COLDROOM 1'!$A$2:$A350,$A473))</f>
        <v/>
      </c>
      <c r="AB473" s="5" t="str">
        <f>IF($A473="","",SUMIFS('BLAST COLDROOM 1'!AD$2:AD350,'BLAST COLDROOM 1'!$C$2:$C350,$B473,'BLAST COLDROOM 1'!$E$2:$E350,$C473,'BLAST COLDROOM 1'!$A$2:$A350,$A473))</f>
        <v/>
      </c>
      <c r="AC473" s="5" t="str">
        <f>IF($A473="","",SUMIFS('BLAST COLDROOM 1'!AE$2:AE350,'BLAST COLDROOM 1'!$C$2:$C350,$B473,'BLAST COLDROOM 1'!$E$2:$E350,$C473,'BLAST COLDROOM 1'!$A$2:$A350,$A473))</f>
        <v/>
      </c>
      <c r="AD473" s="5" t="str">
        <f>IF($A473="","",SUMIFS('BLAST COLDROOM 1'!AF$2:AF350,'BLAST COLDROOM 1'!$C$2:$C350,$B473,'BLAST COLDROOM 1'!$E$2:$E350,$C473,'BLAST COLDROOM 1'!$A$2:$A350,$A473))</f>
        <v/>
      </c>
      <c r="AE473" s="5" t="str">
        <f>IF($A473="","",SUMIFS('BLAST COLDROOM 1'!AG$2:AG350,'BLAST COLDROOM 1'!$C$2:$C350,$B473,'BLAST COLDROOM 1'!$E$2:$E350,$C473,'BLAST COLDROOM 1'!$A$2:$A350,$A473))</f>
        <v/>
      </c>
      <c r="AF473" s="5" t="str">
        <f>IF($A473="","",SUMIFS('BLAST COLDROOM 1'!AH$2:AH350,'BLAST COLDROOM 1'!$C$2:$C350,$B473,'BLAST COLDROOM 1'!$E$2:$E350,$C473,'BLAST COLDROOM 1'!$A$2:$A350,$A473))</f>
        <v/>
      </c>
      <c r="AG473" s="5" t="str">
        <f>IF($A473="","",SUMIFS('BLAST COLDROOM 1'!AI$2:AI350,'BLAST COLDROOM 1'!$C$2:$C350,$B473,'BLAST COLDROOM 1'!$E$2:$E350,$C473,'BLAST COLDROOM 1'!$A$2:$A350,$A473))</f>
        <v/>
      </c>
      <c r="AH473" s="5" t="str">
        <f>IF($A473="","",SUMIFS('BLAST COLDROOM 1'!AJ$2:AJ350,'BLAST COLDROOM 1'!$C$2:$C350,$B473,'BLAST COLDROOM 1'!$E$2:$E350,$C473,'BLAST COLDROOM 1'!$A$2:$A350,$A473))</f>
        <v/>
      </c>
      <c r="AI473" s="5" t="str">
        <f>IF($A473="","",SUMIFS('BLAST COLDROOM 1'!AK$2:AK350,'BLAST COLDROOM 1'!$C$2:$C350,$B473,'BLAST COLDROOM 1'!$E$2:$E350,$C473,'BLAST COLDROOM 1'!$A$2:$A350,$A473))</f>
        <v/>
      </c>
      <c r="AJ473" s="5" t="str">
        <f>IF($A473="","",SUMIFS('BLAST COLDROOM 1'!AL$2:AL350,'BLAST COLDROOM 1'!$C$2:$C350,$B473,'BLAST COLDROOM 1'!$E$2:$E350,$C473,'BLAST COLDROOM 1'!$A$2:$A350,$A473))</f>
        <v/>
      </c>
    </row>
    <row r="474" ht="15.75" customHeight="1">
      <c r="A474" s="17"/>
      <c r="B474" s="5"/>
      <c r="C474" s="5"/>
      <c r="D474" s="5" t="str">
        <f>IF($A474="","",SUMIFS('BLAST COLDROOM 1'!F$2:F350,'BLAST COLDROOM 1'!$C$2:$C350,$B474,'BLAST COLDROOM 1'!$E$2:$E350,$C474,'BLAST COLDROOM 1'!$A$2:$A350,$A474))</f>
        <v/>
      </c>
      <c r="E474" s="5" t="str">
        <f>IF($A474="","",SUMIFS('BLAST COLDROOM 1'!G$2:G350,'BLAST COLDROOM 1'!$C$2:$C350,$B474,'BLAST COLDROOM 1'!$E$2:$E350,$C474,'BLAST COLDROOM 1'!$A$2:$A350,$A474))</f>
        <v/>
      </c>
      <c r="F474" s="5" t="str">
        <f>IF($A474="","",SUMIFS('BLAST COLDROOM 1'!H$2:H350,'BLAST COLDROOM 1'!$C$2:$C350,$B474,'BLAST COLDROOM 1'!$E$2:$E350,$C474,'BLAST COLDROOM 1'!$A$2:$A350,$A474))</f>
        <v/>
      </c>
      <c r="G474" s="5" t="str">
        <f>IF($A474="","",SUMIFS('BLAST COLDROOM 1'!I$2:I350,'BLAST COLDROOM 1'!$C$2:$C350,$B474,'BLAST COLDROOM 1'!$E$2:$E350,$C474,'BLAST COLDROOM 1'!$A$2:$A350,$A474))</f>
        <v/>
      </c>
      <c r="H474" s="5" t="str">
        <f>IF($A474="","",SUMIFS('BLAST COLDROOM 1'!J$2:J350,'BLAST COLDROOM 1'!$C$2:$C350,$B474,'BLAST COLDROOM 1'!$E$2:$E350,$C474,'BLAST COLDROOM 1'!$A$2:$A350,$A474))</f>
        <v/>
      </c>
      <c r="I474" s="5" t="str">
        <f>IF($A474="","",SUMIFS('BLAST COLDROOM 1'!K$2:K350,'BLAST COLDROOM 1'!$C$2:$C350,$B474,'BLAST COLDROOM 1'!$E$2:$E350,$C474,'BLAST COLDROOM 1'!$A$2:$A350,$A474))</f>
        <v/>
      </c>
      <c r="J474" s="5" t="str">
        <f>IF($A474="","",SUMIFS(#REF!,'BLAST COLDROOM 1'!$C$2:$C350,$B474,'BLAST COLDROOM 1'!$E$2:$E350,$C474,'BLAST COLDROOM 1'!$A$2:$A350,$A474))</f>
        <v/>
      </c>
      <c r="K474" s="5" t="str">
        <f>IF($A474="","",SUMIFS('BLAST COLDROOM 1'!M$2:M350,'BLAST COLDROOM 1'!$C$2:$C350,$B474,'BLAST COLDROOM 1'!$E$2:$E350,$C474,'BLAST COLDROOM 1'!$A$2:$A350,$A474))</f>
        <v/>
      </c>
      <c r="L474" s="5" t="str">
        <f>IF($A474="","",SUMIFS('BLAST COLDROOM 1'!N$2:N350,'BLAST COLDROOM 1'!$C$2:$C350,$B474,'BLAST COLDROOM 1'!$E$2:$E350,$C474,'BLAST COLDROOM 1'!$A$2:$A350,$A474))</f>
        <v/>
      </c>
      <c r="M474" s="5" t="str">
        <f>IF($A474="","",SUMIFS('BLAST COLDROOM 1'!O$2:O350,'BLAST COLDROOM 1'!$C$2:$C350,$B474,'BLAST COLDROOM 1'!$E$2:$E350,$C474,'BLAST COLDROOM 1'!$A$2:$A350,$A474))</f>
        <v/>
      </c>
      <c r="N474" s="5" t="str">
        <f>IF($A474="","",SUMIFS('BLAST COLDROOM 1'!P$2:P350,'BLAST COLDROOM 1'!$C$2:$C350,$B474,'BLAST COLDROOM 1'!$E$2:$E350,$C474,'BLAST COLDROOM 1'!$A$2:$A350,$A474))</f>
        <v/>
      </c>
      <c r="O474" s="5" t="str">
        <f>IF($A474="","",SUMIFS('BLAST COLDROOM 1'!Q$2:Q350,'BLAST COLDROOM 1'!$C$2:$C350,$B474,'BLAST COLDROOM 1'!$E$2:$E350,$C474,'BLAST COLDROOM 1'!$A$2:$A350,$A474))</f>
        <v/>
      </c>
      <c r="P474" s="5" t="str">
        <f>IF($A474="","",SUMIFS('BLAST COLDROOM 1'!R$2:R350,'BLAST COLDROOM 1'!$C$2:$C350,$B474,'BLAST COLDROOM 1'!$E$2:$E350,$C474,'BLAST COLDROOM 1'!$A$2:$A350,$A474))</f>
        <v/>
      </c>
      <c r="Q474" s="5" t="str">
        <f>IF($A474="","",SUMIFS('BLAST COLDROOM 1'!S$2:S350,'BLAST COLDROOM 1'!$C$2:$C350,$B474,'BLAST COLDROOM 1'!$E$2:$E350,$C474,'BLAST COLDROOM 1'!$A$2:$A350,$A474))</f>
        <v/>
      </c>
      <c r="R474" s="5" t="str">
        <f>IF($A474="","",SUMIFS('BLAST COLDROOM 1'!T$2:T350,'BLAST COLDROOM 1'!$C$2:$C350,$B474,'BLAST COLDROOM 1'!$E$2:$E350,$C474,'BLAST COLDROOM 1'!$A$2:$A350,$A474))</f>
        <v/>
      </c>
      <c r="S474" s="5" t="str">
        <f>IF($A474="","",SUMIFS('BLAST COLDROOM 1'!U$2:U350,'BLAST COLDROOM 1'!$C$2:$C350,$B474,'BLAST COLDROOM 1'!$E$2:$E350,$C474,'BLAST COLDROOM 1'!$A$2:$A350,$A474))</f>
        <v/>
      </c>
      <c r="T474" s="5" t="str">
        <f>IF($A474="","",SUMIFS('BLAST COLDROOM 1'!V$2:V350,'BLAST COLDROOM 1'!$C$2:$C350,$B474,'BLAST COLDROOM 1'!$E$2:$E350,$C474,'BLAST COLDROOM 1'!$A$2:$A350,$A474))</f>
        <v/>
      </c>
      <c r="U474" s="5" t="str">
        <f>IF($A474="","",SUMIFS(#REF!,'BLAST COLDROOM 1'!$C$2:$C350,$B474,'BLAST COLDROOM 1'!$E$2:$E350,$C474,'BLAST COLDROOM 1'!$A$2:$A350,$A474))</f>
        <v/>
      </c>
      <c r="V474" s="5" t="str">
        <f>IF($A474="","",SUMIFS('BLAST COLDROOM 1'!X$2:X350,'BLAST COLDROOM 1'!$C$2:$C350,$B474,'BLAST COLDROOM 1'!$E$2:$E350,$C474,'BLAST COLDROOM 1'!$A$2:$A350,$A474))</f>
        <v/>
      </c>
      <c r="W474" s="5" t="str">
        <f>IF($A474="","",SUMIFS('BLAST COLDROOM 1'!Y$2:Y350,'BLAST COLDROOM 1'!$C$2:$C350,$B474,'BLAST COLDROOM 1'!$E$2:$E350,$C474,'BLAST COLDROOM 1'!$A$2:$A350,$A474))</f>
        <v/>
      </c>
      <c r="X474" s="5" t="str">
        <f>IF($A474="","",SUMIFS('BLAST COLDROOM 1'!Z$2:Z350,'BLAST COLDROOM 1'!$C$2:$C350,$B474,'BLAST COLDROOM 1'!$E$2:$E350,$C474,'BLAST COLDROOM 1'!$A$2:$A350,$A474))</f>
        <v/>
      </c>
      <c r="Y474" s="5" t="str">
        <f>IF($A474="","",SUMIFS('BLAST COLDROOM 1'!AA$2:AA350,'BLAST COLDROOM 1'!$C$2:$C350,$B474,'BLAST COLDROOM 1'!$E$2:$E350,$C474,'BLAST COLDROOM 1'!$A$2:$A350,$A474))</f>
        <v/>
      </c>
      <c r="Z474" s="5" t="str">
        <f>IF($A474="","",SUMIFS('BLAST COLDROOM 1'!AB$2:AB350,'BLAST COLDROOM 1'!$C$2:$C350,$B474,'BLAST COLDROOM 1'!$E$2:$E350,$C474,'BLAST COLDROOM 1'!$A$2:$A350,$A474))</f>
        <v/>
      </c>
      <c r="AA474" s="5" t="str">
        <f>IF($A474="","",SUMIFS('BLAST COLDROOM 1'!AC$2:AC350,'BLAST COLDROOM 1'!$C$2:$C350,$B474,'BLAST COLDROOM 1'!$E$2:$E350,$C474,'BLAST COLDROOM 1'!$A$2:$A350,$A474))</f>
        <v/>
      </c>
      <c r="AB474" s="5" t="str">
        <f>IF($A474="","",SUMIFS('BLAST COLDROOM 1'!AD$2:AD350,'BLAST COLDROOM 1'!$C$2:$C350,$B474,'BLAST COLDROOM 1'!$E$2:$E350,$C474,'BLAST COLDROOM 1'!$A$2:$A350,$A474))</f>
        <v/>
      </c>
      <c r="AC474" s="5" t="str">
        <f>IF($A474="","",SUMIFS('BLAST COLDROOM 1'!AE$2:AE350,'BLAST COLDROOM 1'!$C$2:$C350,$B474,'BLAST COLDROOM 1'!$E$2:$E350,$C474,'BLAST COLDROOM 1'!$A$2:$A350,$A474))</f>
        <v/>
      </c>
      <c r="AD474" s="5" t="str">
        <f>IF($A474="","",SUMIFS('BLAST COLDROOM 1'!AF$2:AF350,'BLAST COLDROOM 1'!$C$2:$C350,$B474,'BLAST COLDROOM 1'!$E$2:$E350,$C474,'BLAST COLDROOM 1'!$A$2:$A350,$A474))</f>
        <v/>
      </c>
      <c r="AE474" s="5" t="str">
        <f>IF($A474="","",SUMIFS('BLAST COLDROOM 1'!AG$2:AG350,'BLAST COLDROOM 1'!$C$2:$C350,$B474,'BLAST COLDROOM 1'!$E$2:$E350,$C474,'BLAST COLDROOM 1'!$A$2:$A350,$A474))</f>
        <v/>
      </c>
      <c r="AF474" s="5" t="str">
        <f>IF($A474="","",SUMIFS('BLAST COLDROOM 1'!AH$2:AH350,'BLAST COLDROOM 1'!$C$2:$C350,$B474,'BLAST COLDROOM 1'!$E$2:$E350,$C474,'BLAST COLDROOM 1'!$A$2:$A350,$A474))</f>
        <v/>
      </c>
      <c r="AG474" s="5" t="str">
        <f>IF($A474="","",SUMIFS('BLAST COLDROOM 1'!AI$2:AI350,'BLAST COLDROOM 1'!$C$2:$C350,$B474,'BLAST COLDROOM 1'!$E$2:$E350,$C474,'BLAST COLDROOM 1'!$A$2:$A350,$A474))</f>
        <v/>
      </c>
      <c r="AH474" s="5" t="str">
        <f>IF($A474="","",SUMIFS('BLAST COLDROOM 1'!AJ$2:AJ350,'BLAST COLDROOM 1'!$C$2:$C350,$B474,'BLAST COLDROOM 1'!$E$2:$E350,$C474,'BLAST COLDROOM 1'!$A$2:$A350,$A474))</f>
        <v/>
      </c>
      <c r="AI474" s="5" t="str">
        <f>IF($A474="","",SUMIFS('BLAST COLDROOM 1'!AK$2:AK350,'BLAST COLDROOM 1'!$C$2:$C350,$B474,'BLAST COLDROOM 1'!$E$2:$E350,$C474,'BLAST COLDROOM 1'!$A$2:$A350,$A474))</f>
        <v/>
      </c>
      <c r="AJ474" s="5" t="str">
        <f>IF($A474="","",SUMIFS('BLAST COLDROOM 1'!AL$2:AL350,'BLAST COLDROOM 1'!$C$2:$C350,$B474,'BLAST COLDROOM 1'!$E$2:$E350,$C474,'BLAST COLDROOM 1'!$A$2:$A350,$A474))</f>
        <v/>
      </c>
    </row>
    <row r="475" ht="15.75" customHeight="1">
      <c r="A475" s="17"/>
      <c r="B475" s="5"/>
      <c r="C475" s="5"/>
      <c r="D475" s="5" t="str">
        <f>IF($A475="","",SUMIFS('BLAST COLDROOM 1'!F$2:F350,'BLAST COLDROOM 1'!$C$2:$C350,$B475,'BLAST COLDROOM 1'!$E$2:$E350,$C475,'BLAST COLDROOM 1'!$A$2:$A350,$A475))</f>
        <v/>
      </c>
      <c r="E475" s="5" t="str">
        <f>IF($A475="","",SUMIFS('BLAST COLDROOM 1'!G$2:G350,'BLAST COLDROOM 1'!$C$2:$C350,$B475,'BLAST COLDROOM 1'!$E$2:$E350,$C475,'BLAST COLDROOM 1'!$A$2:$A350,$A475))</f>
        <v/>
      </c>
      <c r="F475" s="5" t="str">
        <f>IF($A475="","",SUMIFS('BLAST COLDROOM 1'!H$2:H350,'BLAST COLDROOM 1'!$C$2:$C350,$B475,'BLAST COLDROOM 1'!$E$2:$E350,$C475,'BLAST COLDROOM 1'!$A$2:$A350,$A475))</f>
        <v/>
      </c>
      <c r="G475" s="5" t="str">
        <f>IF($A475="","",SUMIFS('BLAST COLDROOM 1'!I$2:I350,'BLAST COLDROOM 1'!$C$2:$C350,$B475,'BLAST COLDROOM 1'!$E$2:$E350,$C475,'BLAST COLDROOM 1'!$A$2:$A350,$A475))</f>
        <v/>
      </c>
      <c r="H475" s="5" t="str">
        <f>IF($A475="","",SUMIFS('BLAST COLDROOM 1'!J$2:J350,'BLAST COLDROOM 1'!$C$2:$C350,$B475,'BLAST COLDROOM 1'!$E$2:$E350,$C475,'BLAST COLDROOM 1'!$A$2:$A350,$A475))</f>
        <v/>
      </c>
      <c r="I475" s="5" t="str">
        <f>IF($A475="","",SUMIFS('BLAST COLDROOM 1'!K$2:K350,'BLAST COLDROOM 1'!$C$2:$C350,$B475,'BLAST COLDROOM 1'!$E$2:$E350,$C475,'BLAST COLDROOM 1'!$A$2:$A350,$A475))</f>
        <v/>
      </c>
      <c r="J475" s="5" t="str">
        <f>IF($A475="","",SUMIFS(#REF!,'BLAST COLDROOM 1'!$C$2:$C350,$B475,'BLAST COLDROOM 1'!$E$2:$E350,$C475,'BLAST COLDROOM 1'!$A$2:$A350,$A475))</f>
        <v/>
      </c>
      <c r="K475" s="5" t="str">
        <f>IF($A475="","",SUMIFS('BLAST COLDROOM 1'!M$2:M350,'BLAST COLDROOM 1'!$C$2:$C350,$B475,'BLAST COLDROOM 1'!$E$2:$E350,$C475,'BLAST COLDROOM 1'!$A$2:$A350,$A475))</f>
        <v/>
      </c>
      <c r="L475" s="5" t="str">
        <f>IF($A475="","",SUMIFS('BLAST COLDROOM 1'!N$2:N350,'BLAST COLDROOM 1'!$C$2:$C350,$B475,'BLAST COLDROOM 1'!$E$2:$E350,$C475,'BLAST COLDROOM 1'!$A$2:$A350,$A475))</f>
        <v/>
      </c>
      <c r="M475" s="5" t="str">
        <f>IF($A475="","",SUMIFS('BLAST COLDROOM 1'!O$2:O350,'BLAST COLDROOM 1'!$C$2:$C350,$B475,'BLAST COLDROOM 1'!$E$2:$E350,$C475,'BLAST COLDROOM 1'!$A$2:$A350,$A475))</f>
        <v/>
      </c>
      <c r="N475" s="5" t="str">
        <f>IF($A475="","",SUMIFS('BLAST COLDROOM 1'!P$2:P350,'BLAST COLDROOM 1'!$C$2:$C350,$B475,'BLAST COLDROOM 1'!$E$2:$E350,$C475,'BLAST COLDROOM 1'!$A$2:$A350,$A475))</f>
        <v/>
      </c>
      <c r="O475" s="5" t="str">
        <f>IF($A475="","",SUMIFS('BLAST COLDROOM 1'!Q$2:Q350,'BLAST COLDROOM 1'!$C$2:$C350,$B475,'BLAST COLDROOM 1'!$E$2:$E350,$C475,'BLAST COLDROOM 1'!$A$2:$A350,$A475))</f>
        <v/>
      </c>
      <c r="P475" s="5" t="str">
        <f>IF($A475="","",SUMIFS('BLAST COLDROOM 1'!R$2:R350,'BLAST COLDROOM 1'!$C$2:$C350,$B475,'BLAST COLDROOM 1'!$E$2:$E350,$C475,'BLAST COLDROOM 1'!$A$2:$A350,$A475))</f>
        <v/>
      </c>
      <c r="Q475" s="5" t="str">
        <f>IF($A475="","",SUMIFS('BLAST COLDROOM 1'!S$2:S350,'BLAST COLDROOM 1'!$C$2:$C350,$B475,'BLAST COLDROOM 1'!$E$2:$E350,$C475,'BLAST COLDROOM 1'!$A$2:$A350,$A475))</f>
        <v/>
      </c>
      <c r="R475" s="5" t="str">
        <f>IF($A475="","",SUMIFS('BLAST COLDROOM 1'!T$2:T350,'BLAST COLDROOM 1'!$C$2:$C350,$B475,'BLAST COLDROOM 1'!$E$2:$E350,$C475,'BLAST COLDROOM 1'!$A$2:$A350,$A475))</f>
        <v/>
      </c>
      <c r="S475" s="5" t="str">
        <f>IF($A475="","",SUMIFS('BLAST COLDROOM 1'!U$2:U350,'BLAST COLDROOM 1'!$C$2:$C350,$B475,'BLAST COLDROOM 1'!$E$2:$E350,$C475,'BLAST COLDROOM 1'!$A$2:$A350,$A475))</f>
        <v/>
      </c>
      <c r="T475" s="5" t="str">
        <f>IF($A475="","",SUMIFS('BLAST COLDROOM 1'!V$2:V350,'BLAST COLDROOM 1'!$C$2:$C350,$B475,'BLAST COLDROOM 1'!$E$2:$E350,$C475,'BLAST COLDROOM 1'!$A$2:$A350,$A475))</f>
        <v/>
      </c>
      <c r="U475" s="5" t="str">
        <f>IF($A475="","",SUMIFS(#REF!,'BLAST COLDROOM 1'!$C$2:$C350,$B475,'BLAST COLDROOM 1'!$E$2:$E350,$C475,'BLAST COLDROOM 1'!$A$2:$A350,$A475))</f>
        <v/>
      </c>
      <c r="V475" s="5" t="str">
        <f>IF($A475="","",SUMIFS('BLAST COLDROOM 1'!X$2:X350,'BLAST COLDROOM 1'!$C$2:$C350,$B475,'BLAST COLDROOM 1'!$E$2:$E350,$C475,'BLAST COLDROOM 1'!$A$2:$A350,$A475))</f>
        <v/>
      </c>
      <c r="W475" s="5" t="str">
        <f>IF($A475="","",SUMIFS('BLAST COLDROOM 1'!Y$2:Y350,'BLAST COLDROOM 1'!$C$2:$C350,$B475,'BLAST COLDROOM 1'!$E$2:$E350,$C475,'BLAST COLDROOM 1'!$A$2:$A350,$A475))</f>
        <v/>
      </c>
      <c r="X475" s="5" t="str">
        <f>IF($A475="","",SUMIFS('BLAST COLDROOM 1'!Z$2:Z350,'BLAST COLDROOM 1'!$C$2:$C350,$B475,'BLAST COLDROOM 1'!$E$2:$E350,$C475,'BLAST COLDROOM 1'!$A$2:$A350,$A475))</f>
        <v/>
      </c>
      <c r="Y475" s="5" t="str">
        <f>IF($A475="","",SUMIFS('BLAST COLDROOM 1'!AA$2:AA350,'BLAST COLDROOM 1'!$C$2:$C350,$B475,'BLAST COLDROOM 1'!$E$2:$E350,$C475,'BLAST COLDROOM 1'!$A$2:$A350,$A475))</f>
        <v/>
      </c>
      <c r="Z475" s="5" t="str">
        <f>IF($A475="","",SUMIFS('BLAST COLDROOM 1'!AB$2:AB350,'BLAST COLDROOM 1'!$C$2:$C350,$B475,'BLAST COLDROOM 1'!$E$2:$E350,$C475,'BLAST COLDROOM 1'!$A$2:$A350,$A475))</f>
        <v/>
      </c>
      <c r="AA475" s="5" t="str">
        <f>IF($A475="","",SUMIFS('BLAST COLDROOM 1'!AC$2:AC350,'BLAST COLDROOM 1'!$C$2:$C350,$B475,'BLAST COLDROOM 1'!$E$2:$E350,$C475,'BLAST COLDROOM 1'!$A$2:$A350,$A475))</f>
        <v/>
      </c>
      <c r="AB475" s="5" t="str">
        <f>IF($A475="","",SUMIFS('BLAST COLDROOM 1'!AD$2:AD350,'BLAST COLDROOM 1'!$C$2:$C350,$B475,'BLAST COLDROOM 1'!$E$2:$E350,$C475,'BLAST COLDROOM 1'!$A$2:$A350,$A475))</f>
        <v/>
      </c>
      <c r="AC475" s="5" t="str">
        <f>IF($A475="","",SUMIFS('BLAST COLDROOM 1'!AE$2:AE350,'BLAST COLDROOM 1'!$C$2:$C350,$B475,'BLAST COLDROOM 1'!$E$2:$E350,$C475,'BLAST COLDROOM 1'!$A$2:$A350,$A475))</f>
        <v/>
      </c>
      <c r="AD475" s="5" t="str">
        <f>IF($A475="","",SUMIFS('BLAST COLDROOM 1'!AF$2:AF350,'BLAST COLDROOM 1'!$C$2:$C350,$B475,'BLAST COLDROOM 1'!$E$2:$E350,$C475,'BLAST COLDROOM 1'!$A$2:$A350,$A475))</f>
        <v/>
      </c>
      <c r="AE475" s="5" t="str">
        <f>IF($A475="","",SUMIFS('BLAST COLDROOM 1'!AG$2:AG350,'BLAST COLDROOM 1'!$C$2:$C350,$B475,'BLAST COLDROOM 1'!$E$2:$E350,$C475,'BLAST COLDROOM 1'!$A$2:$A350,$A475))</f>
        <v/>
      </c>
      <c r="AF475" s="5" t="str">
        <f>IF($A475="","",SUMIFS('BLAST COLDROOM 1'!AH$2:AH350,'BLAST COLDROOM 1'!$C$2:$C350,$B475,'BLAST COLDROOM 1'!$E$2:$E350,$C475,'BLAST COLDROOM 1'!$A$2:$A350,$A475))</f>
        <v/>
      </c>
      <c r="AG475" s="5" t="str">
        <f>IF($A475="","",SUMIFS('BLAST COLDROOM 1'!AI$2:AI350,'BLAST COLDROOM 1'!$C$2:$C350,$B475,'BLAST COLDROOM 1'!$E$2:$E350,$C475,'BLAST COLDROOM 1'!$A$2:$A350,$A475))</f>
        <v/>
      </c>
      <c r="AH475" s="5" t="str">
        <f>IF($A475="","",SUMIFS('BLAST COLDROOM 1'!AJ$2:AJ350,'BLAST COLDROOM 1'!$C$2:$C350,$B475,'BLAST COLDROOM 1'!$E$2:$E350,$C475,'BLAST COLDROOM 1'!$A$2:$A350,$A475))</f>
        <v/>
      </c>
      <c r="AI475" s="5" t="str">
        <f>IF($A475="","",SUMIFS('BLAST COLDROOM 1'!AK$2:AK350,'BLAST COLDROOM 1'!$C$2:$C350,$B475,'BLAST COLDROOM 1'!$E$2:$E350,$C475,'BLAST COLDROOM 1'!$A$2:$A350,$A475))</f>
        <v/>
      </c>
      <c r="AJ475" s="5" t="str">
        <f>IF($A475="","",SUMIFS('BLAST COLDROOM 1'!AL$2:AL350,'BLAST COLDROOM 1'!$C$2:$C350,$B475,'BLAST COLDROOM 1'!$E$2:$E350,$C475,'BLAST COLDROOM 1'!$A$2:$A350,$A475))</f>
        <v/>
      </c>
    </row>
    <row r="476" ht="15.75" customHeight="1">
      <c r="A476" s="17"/>
      <c r="B476" s="5"/>
      <c r="C476" s="5"/>
      <c r="D476" s="5" t="str">
        <f>IF($A476="","",SUMIFS('BLAST COLDROOM 1'!F$2:F350,'BLAST COLDROOM 1'!$C$2:$C350,$B476,'BLAST COLDROOM 1'!$E$2:$E350,$C476,'BLAST COLDROOM 1'!$A$2:$A350,$A476))</f>
        <v/>
      </c>
      <c r="E476" s="5" t="str">
        <f>IF($A476="","",SUMIFS('BLAST COLDROOM 1'!G$2:G350,'BLAST COLDROOM 1'!$C$2:$C350,$B476,'BLAST COLDROOM 1'!$E$2:$E350,$C476,'BLAST COLDROOM 1'!$A$2:$A350,$A476))</f>
        <v/>
      </c>
      <c r="F476" s="5" t="str">
        <f>IF($A476="","",SUMIFS('BLAST COLDROOM 1'!H$2:H350,'BLAST COLDROOM 1'!$C$2:$C350,$B476,'BLAST COLDROOM 1'!$E$2:$E350,$C476,'BLAST COLDROOM 1'!$A$2:$A350,$A476))</f>
        <v/>
      </c>
      <c r="G476" s="5" t="str">
        <f>IF($A476="","",SUMIFS('BLAST COLDROOM 1'!I$2:I350,'BLAST COLDROOM 1'!$C$2:$C350,$B476,'BLAST COLDROOM 1'!$E$2:$E350,$C476,'BLAST COLDROOM 1'!$A$2:$A350,$A476))</f>
        <v/>
      </c>
      <c r="H476" s="5" t="str">
        <f>IF($A476="","",SUMIFS('BLAST COLDROOM 1'!J$2:J350,'BLAST COLDROOM 1'!$C$2:$C350,$B476,'BLAST COLDROOM 1'!$E$2:$E350,$C476,'BLAST COLDROOM 1'!$A$2:$A350,$A476))</f>
        <v/>
      </c>
      <c r="I476" s="5" t="str">
        <f>IF($A476="","",SUMIFS('BLAST COLDROOM 1'!K$2:K350,'BLAST COLDROOM 1'!$C$2:$C350,$B476,'BLAST COLDROOM 1'!$E$2:$E350,$C476,'BLAST COLDROOM 1'!$A$2:$A350,$A476))</f>
        <v/>
      </c>
      <c r="J476" s="5" t="str">
        <f>IF($A476="","",SUMIFS(#REF!,'BLAST COLDROOM 1'!$C$2:$C350,$B476,'BLAST COLDROOM 1'!$E$2:$E350,$C476,'BLAST COLDROOM 1'!$A$2:$A350,$A476))</f>
        <v/>
      </c>
      <c r="K476" s="5" t="str">
        <f>IF($A476="","",SUMIFS('BLAST COLDROOM 1'!M$2:M350,'BLAST COLDROOM 1'!$C$2:$C350,$B476,'BLAST COLDROOM 1'!$E$2:$E350,$C476,'BLAST COLDROOM 1'!$A$2:$A350,$A476))</f>
        <v/>
      </c>
      <c r="L476" s="5" t="str">
        <f>IF($A476="","",SUMIFS('BLAST COLDROOM 1'!N$2:N350,'BLAST COLDROOM 1'!$C$2:$C350,$B476,'BLAST COLDROOM 1'!$E$2:$E350,$C476,'BLAST COLDROOM 1'!$A$2:$A350,$A476))</f>
        <v/>
      </c>
      <c r="M476" s="5" t="str">
        <f>IF($A476="","",SUMIFS('BLAST COLDROOM 1'!O$2:O350,'BLAST COLDROOM 1'!$C$2:$C350,$B476,'BLAST COLDROOM 1'!$E$2:$E350,$C476,'BLAST COLDROOM 1'!$A$2:$A350,$A476))</f>
        <v/>
      </c>
      <c r="N476" s="5" t="str">
        <f>IF($A476="","",SUMIFS('BLAST COLDROOM 1'!P$2:P350,'BLAST COLDROOM 1'!$C$2:$C350,$B476,'BLAST COLDROOM 1'!$E$2:$E350,$C476,'BLAST COLDROOM 1'!$A$2:$A350,$A476))</f>
        <v/>
      </c>
      <c r="O476" s="5" t="str">
        <f>IF($A476="","",SUMIFS('BLAST COLDROOM 1'!Q$2:Q350,'BLAST COLDROOM 1'!$C$2:$C350,$B476,'BLAST COLDROOM 1'!$E$2:$E350,$C476,'BLAST COLDROOM 1'!$A$2:$A350,$A476))</f>
        <v/>
      </c>
      <c r="P476" s="5" t="str">
        <f>IF($A476="","",SUMIFS('BLAST COLDROOM 1'!R$2:R350,'BLAST COLDROOM 1'!$C$2:$C350,$B476,'BLAST COLDROOM 1'!$E$2:$E350,$C476,'BLAST COLDROOM 1'!$A$2:$A350,$A476))</f>
        <v/>
      </c>
      <c r="Q476" s="5" t="str">
        <f>IF($A476="","",SUMIFS('BLAST COLDROOM 1'!S$2:S350,'BLAST COLDROOM 1'!$C$2:$C350,$B476,'BLAST COLDROOM 1'!$E$2:$E350,$C476,'BLAST COLDROOM 1'!$A$2:$A350,$A476))</f>
        <v/>
      </c>
      <c r="R476" s="5" t="str">
        <f>IF($A476="","",SUMIFS('BLAST COLDROOM 1'!T$2:T350,'BLAST COLDROOM 1'!$C$2:$C350,$B476,'BLAST COLDROOM 1'!$E$2:$E350,$C476,'BLAST COLDROOM 1'!$A$2:$A350,$A476))</f>
        <v/>
      </c>
      <c r="S476" s="5" t="str">
        <f>IF($A476="","",SUMIFS('BLAST COLDROOM 1'!U$2:U350,'BLAST COLDROOM 1'!$C$2:$C350,$B476,'BLAST COLDROOM 1'!$E$2:$E350,$C476,'BLAST COLDROOM 1'!$A$2:$A350,$A476))</f>
        <v/>
      </c>
      <c r="T476" s="5" t="str">
        <f>IF($A476="","",SUMIFS('BLAST COLDROOM 1'!V$2:V350,'BLAST COLDROOM 1'!$C$2:$C350,$B476,'BLAST COLDROOM 1'!$E$2:$E350,$C476,'BLAST COLDROOM 1'!$A$2:$A350,$A476))</f>
        <v/>
      </c>
      <c r="U476" s="5" t="str">
        <f>IF($A476="","",SUMIFS(#REF!,'BLAST COLDROOM 1'!$C$2:$C350,$B476,'BLAST COLDROOM 1'!$E$2:$E350,$C476,'BLAST COLDROOM 1'!$A$2:$A350,$A476))</f>
        <v/>
      </c>
      <c r="V476" s="5" t="str">
        <f>IF($A476="","",SUMIFS('BLAST COLDROOM 1'!X$2:X350,'BLAST COLDROOM 1'!$C$2:$C350,$B476,'BLAST COLDROOM 1'!$E$2:$E350,$C476,'BLAST COLDROOM 1'!$A$2:$A350,$A476))</f>
        <v/>
      </c>
      <c r="W476" s="5" t="str">
        <f>IF($A476="","",SUMIFS('BLAST COLDROOM 1'!Y$2:Y350,'BLAST COLDROOM 1'!$C$2:$C350,$B476,'BLAST COLDROOM 1'!$E$2:$E350,$C476,'BLAST COLDROOM 1'!$A$2:$A350,$A476))</f>
        <v/>
      </c>
      <c r="X476" s="5" t="str">
        <f>IF($A476="","",SUMIFS('BLAST COLDROOM 1'!Z$2:Z350,'BLAST COLDROOM 1'!$C$2:$C350,$B476,'BLAST COLDROOM 1'!$E$2:$E350,$C476,'BLAST COLDROOM 1'!$A$2:$A350,$A476))</f>
        <v/>
      </c>
      <c r="Y476" s="5" t="str">
        <f>IF($A476="","",SUMIFS('BLAST COLDROOM 1'!AA$2:AA350,'BLAST COLDROOM 1'!$C$2:$C350,$B476,'BLAST COLDROOM 1'!$E$2:$E350,$C476,'BLAST COLDROOM 1'!$A$2:$A350,$A476))</f>
        <v/>
      </c>
      <c r="Z476" s="5" t="str">
        <f>IF($A476="","",SUMIFS('BLAST COLDROOM 1'!AB$2:AB350,'BLAST COLDROOM 1'!$C$2:$C350,$B476,'BLAST COLDROOM 1'!$E$2:$E350,$C476,'BLAST COLDROOM 1'!$A$2:$A350,$A476))</f>
        <v/>
      </c>
      <c r="AA476" s="5" t="str">
        <f>IF($A476="","",SUMIFS('BLAST COLDROOM 1'!AC$2:AC350,'BLAST COLDROOM 1'!$C$2:$C350,$B476,'BLAST COLDROOM 1'!$E$2:$E350,$C476,'BLAST COLDROOM 1'!$A$2:$A350,$A476))</f>
        <v/>
      </c>
      <c r="AB476" s="5" t="str">
        <f>IF($A476="","",SUMIFS('BLAST COLDROOM 1'!AD$2:AD350,'BLAST COLDROOM 1'!$C$2:$C350,$B476,'BLAST COLDROOM 1'!$E$2:$E350,$C476,'BLAST COLDROOM 1'!$A$2:$A350,$A476))</f>
        <v/>
      </c>
      <c r="AC476" s="5" t="str">
        <f>IF($A476="","",SUMIFS('BLAST COLDROOM 1'!AE$2:AE350,'BLAST COLDROOM 1'!$C$2:$C350,$B476,'BLAST COLDROOM 1'!$E$2:$E350,$C476,'BLAST COLDROOM 1'!$A$2:$A350,$A476))</f>
        <v/>
      </c>
      <c r="AD476" s="5" t="str">
        <f>IF($A476="","",SUMIFS('BLAST COLDROOM 1'!AF$2:AF350,'BLAST COLDROOM 1'!$C$2:$C350,$B476,'BLAST COLDROOM 1'!$E$2:$E350,$C476,'BLAST COLDROOM 1'!$A$2:$A350,$A476))</f>
        <v/>
      </c>
      <c r="AE476" s="5" t="str">
        <f>IF($A476="","",SUMIFS('BLAST COLDROOM 1'!AG$2:AG350,'BLAST COLDROOM 1'!$C$2:$C350,$B476,'BLAST COLDROOM 1'!$E$2:$E350,$C476,'BLAST COLDROOM 1'!$A$2:$A350,$A476))</f>
        <v/>
      </c>
      <c r="AF476" s="5" t="str">
        <f>IF($A476="","",SUMIFS('BLAST COLDROOM 1'!AH$2:AH350,'BLAST COLDROOM 1'!$C$2:$C350,$B476,'BLAST COLDROOM 1'!$E$2:$E350,$C476,'BLAST COLDROOM 1'!$A$2:$A350,$A476))</f>
        <v/>
      </c>
      <c r="AG476" s="5" t="str">
        <f>IF($A476="","",SUMIFS('BLAST COLDROOM 1'!AI$2:AI350,'BLAST COLDROOM 1'!$C$2:$C350,$B476,'BLAST COLDROOM 1'!$E$2:$E350,$C476,'BLAST COLDROOM 1'!$A$2:$A350,$A476))</f>
        <v/>
      </c>
      <c r="AH476" s="5" t="str">
        <f>IF($A476="","",SUMIFS('BLAST COLDROOM 1'!AJ$2:AJ350,'BLAST COLDROOM 1'!$C$2:$C350,$B476,'BLAST COLDROOM 1'!$E$2:$E350,$C476,'BLAST COLDROOM 1'!$A$2:$A350,$A476))</f>
        <v/>
      </c>
      <c r="AI476" s="5" t="str">
        <f>IF($A476="","",SUMIFS('BLAST COLDROOM 1'!AK$2:AK350,'BLAST COLDROOM 1'!$C$2:$C350,$B476,'BLAST COLDROOM 1'!$E$2:$E350,$C476,'BLAST COLDROOM 1'!$A$2:$A350,$A476))</f>
        <v/>
      </c>
      <c r="AJ476" s="5" t="str">
        <f>IF($A476="","",SUMIFS('BLAST COLDROOM 1'!AL$2:AL350,'BLAST COLDROOM 1'!$C$2:$C350,$B476,'BLAST COLDROOM 1'!$E$2:$E350,$C476,'BLAST COLDROOM 1'!$A$2:$A350,$A476))</f>
        <v/>
      </c>
    </row>
    <row r="477" ht="15.75" customHeight="1">
      <c r="A477" s="17"/>
      <c r="B477" s="5"/>
      <c r="C477" s="5"/>
      <c r="D477" s="5" t="str">
        <f>IF($A477="","",SUMIFS('BLAST COLDROOM 1'!F$2:F350,'BLAST COLDROOM 1'!$C$2:$C350,$B477,'BLAST COLDROOM 1'!$E$2:$E350,$C477,'BLAST COLDROOM 1'!$A$2:$A350,$A477))</f>
        <v/>
      </c>
      <c r="E477" s="5" t="str">
        <f>IF($A477="","",SUMIFS('BLAST COLDROOM 1'!G$2:G350,'BLAST COLDROOM 1'!$C$2:$C350,$B477,'BLAST COLDROOM 1'!$E$2:$E350,$C477,'BLAST COLDROOM 1'!$A$2:$A350,$A477))</f>
        <v/>
      </c>
      <c r="F477" s="5" t="str">
        <f>IF($A477="","",SUMIFS('BLAST COLDROOM 1'!H$2:H350,'BLAST COLDROOM 1'!$C$2:$C350,$B477,'BLAST COLDROOM 1'!$E$2:$E350,$C477,'BLAST COLDROOM 1'!$A$2:$A350,$A477))</f>
        <v/>
      </c>
      <c r="G477" s="5" t="str">
        <f>IF($A477="","",SUMIFS('BLAST COLDROOM 1'!I$2:I350,'BLAST COLDROOM 1'!$C$2:$C350,$B477,'BLAST COLDROOM 1'!$E$2:$E350,$C477,'BLAST COLDROOM 1'!$A$2:$A350,$A477))</f>
        <v/>
      </c>
      <c r="H477" s="5" t="str">
        <f>IF($A477="","",SUMIFS('BLAST COLDROOM 1'!J$2:J350,'BLAST COLDROOM 1'!$C$2:$C350,$B477,'BLAST COLDROOM 1'!$E$2:$E350,$C477,'BLAST COLDROOM 1'!$A$2:$A350,$A477))</f>
        <v/>
      </c>
      <c r="I477" s="5" t="str">
        <f>IF($A477="","",SUMIFS('BLAST COLDROOM 1'!K$2:K350,'BLAST COLDROOM 1'!$C$2:$C350,$B477,'BLAST COLDROOM 1'!$E$2:$E350,$C477,'BLAST COLDROOM 1'!$A$2:$A350,$A477))</f>
        <v/>
      </c>
      <c r="J477" s="5" t="str">
        <f>IF($A477="","",SUMIFS(#REF!,'BLAST COLDROOM 1'!$C$2:$C350,$B477,'BLAST COLDROOM 1'!$E$2:$E350,$C477,'BLAST COLDROOM 1'!$A$2:$A350,$A477))</f>
        <v/>
      </c>
      <c r="K477" s="5" t="str">
        <f>IF($A477="","",SUMIFS('BLAST COLDROOM 1'!M$2:M350,'BLAST COLDROOM 1'!$C$2:$C350,$B477,'BLAST COLDROOM 1'!$E$2:$E350,$C477,'BLAST COLDROOM 1'!$A$2:$A350,$A477))</f>
        <v/>
      </c>
      <c r="L477" s="5" t="str">
        <f>IF($A477="","",SUMIFS('BLAST COLDROOM 1'!N$2:N350,'BLAST COLDROOM 1'!$C$2:$C350,$B477,'BLAST COLDROOM 1'!$E$2:$E350,$C477,'BLAST COLDROOM 1'!$A$2:$A350,$A477))</f>
        <v/>
      </c>
      <c r="M477" s="5" t="str">
        <f>IF($A477="","",SUMIFS('BLAST COLDROOM 1'!O$2:O350,'BLAST COLDROOM 1'!$C$2:$C350,$B477,'BLAST COLDROOM 1'!$E$2:$E350,$C477,'BLAST COLDROOM 1'!$A$2:$A350,$A477))</f>
        <v/>
      </c>
      <c r="N477" s="5" t="str">
        <f>IF($A477="","",SUMIFS('BLAST COLDROOM 1'!P$2:P350,'BLAST COLDROOM 1'!$C$2:$C350,$B477,'BLAST COLDROOM 1'!$E$2:$E350,$C477,'BLAST COLDROOM 1'!$A$2:$A350,$A477))</f>
        <v/>
      </c>
      <c r="O477" s="5" t="str">
        <f>IF($A477="","",SUMIFS('BLAST COLDROOM 1'!Q$2:Q350,'BLAST COLDROOM 1'!$C$2:$C350,$B477,'BLAST COLDROOM 1'!$E$2:$E350,$C477,'BLAST COLDROOM 1'!$A$2:$A350,$A477))</f>
        <v/>
      </c>
      <c r="P477" s="5" t="str">
        <f>IF($A477="","",SUMIFS('BLAST COLDROOM 1'!R$2:R350,'BLAST COLDROOM 1'!$C$2:$C350,$B477,'BLAST COLDROOM 1'!$E$2:$E350,$C477,'BLAST COLDROOM 1'!$A$2:$A350,$A477))</f>
        <v/>
      </c>
      <c r="Q477" s="5" t="str">
        <f>IF($A477="","",SUMIFS('BLAST COLDROOM 1'!S$2:S350,'BLAST COLDROOM 1'!$C$2:$C350,$B477,'BLAST COLDROOM 1'!$E$2:$E350,$C477,'BLAST COLDROOM 1'!$A$2:$A350,$A477))</f>
        <v/>
      </c>
      <c r="R477" s="5" t="str">
        <f>IF($A477="","",SUMIFS('BLAST COLDROOM 1'!T$2:T350,'BLAST COLDROOM 1'!$C$2:$C350,$B477,'BLAST COLDROOM 1'!$E$2:$E350,$C477,'BLAST COLDROOM 1'!$A$2:$A350,$A477))</f>
        <v/>
      </c>
      <c r="S477" s="5" t="str">
        <f>IF($A477="","",SUMIFS('BLAST COLDROOM 1'!U$2:U350,'BLAST COLDROOM 1'!$C$2:$C350,$B477,'BLAST COLDROOM 1'!$E$2:$E350,$C477,'BLAST COLDROOM 1'!$A$2:$A350,$A477))</f>
        <v/>
      </c>
      <c r="T477" s="5" t="str">
        <f>IF($A477="","",SUMIFS('BLAST COLDROOM 1'!V$2:V350,'BLAST COLDROOM 1'!$C$2:$C350,$B477,'BLAST COLDROOM 1'!$E$2:$E350,$C477,'BLAST COLDROOM 1'!$A$2:$A350,$A477))</f>
        <v/>
      </c>
      <c r="U477" s="5" t="str">
        <f>IF($A477="","",SUMIFS(#REF!,'BLAST COLDROOM 1'!$C$2:$C350,$B477,'BLAST COLDROOM 1'!$E$2:$E350,$C477,'BLAST COLDROOM 1'!$A$2:$A350,$A477))</f>
        <v/>
      </c>
      <c r="V477" s="5" t="str">
        <f>IF($A477="","",SUMIFS('BLAST COLDROOM 1'!X$2:X350,'BLAST COLDROOM 1'!$C$2:$C350,$B477,'BLAST COLDROOM 1'!$E$2:$E350,$C477,'BLAST COLDROOM 1'!$A$2:$A350,$A477))</f>
        <v/>
      </c>
      <c r="W477" s="5" t="str">
        <f>IF($A477="","",SUMIFS('BLAST COLDROOM 1'!Y$2:Y350,'BLAST COLDROOM 1'!$C$2:$C350,$B477,'BLAST COLDROOM 1'!$E$2:$E350,$C477,'BLAST COLDROOM 1'!$A$2:$A350,$A477))</f>
        <v/>
      </c>
      <c r="X477" s="5" t="str">
        <f>IF($A477="","",SUMIFS('BLAST COLDROOM 1'!Z$2:Z350,'BLAST COLDROOM 1'!$C$2:$C350,$B477,'BLAST COLDROOM 1'!$E$2:$E350,$C477,'BLAST COLDROOM 1'!$A$2:$A350,$A477))</f>
        <v/>
      </c>
      <c r="Y477" s="5" t="str">
        <f>IF($A477="","",SUMIFS('BLAST COLDROOM 1'!AA$2:AA350,'BLAST COLDROOM 1'!$C$2:$C350,$B477,'BLAST COLDROOM 1'!$E$2:$E350,$C477,'BLAST COLDROOM 1'!$A$2:$A350,$A477))</f>
        <v/>
      </c>
      <c r="Z477" s="5" t="str">
        <f>IF($A477="","",SUMIFS('BLAST COLDROOM 1'!AB$2:AB350,'BLAST COLDROOM 1'!$C$2:$C350,$B477,'BLAST COLDROOM 1'!$E$2:$E350,$C477,'BLAST COLDROOM 1'!$A$2:$A350,$A477))</f>
        <v/>
      </c>
      <c r="AA477" s="5" t="str">
        <f>IF($A477="","",SUMIFS('BLAST COLDROOM 1'!AC$2:AC350,'BLAST COLDROOM 1'!$C$2:$C350,$B477,'BLAST COLDROOM 1'!$E$2:$E350,$C477,'BLAST COLDROOM 1'!$A$2:$A350,$A477))</f>
        <v/>
      </c>
      <c r="AB477" s="5" t="str">
        <f>IF($A477="","",SUMIFS('BLAST COLDROOM 1'!AD$2:AD350,'BLAST COLDROOM 1'!$C$2:$C350,$B477,'BLAST COLDROOM 1'!$E$2:$E350,$C477,'BLAST COLDROOM 1'!$A$2:$A350,$A477))</f>
        <v/>
      </c>
      <c r="AC477" s="5" t="str">
        <f>IF($A477="","",SUMIFS('BLAST COLDROOM 1'!AE$2:AE350,'BLAST COLDROOM 1'!$C$2:$C350,$B477,'BLAST COLDROOM 1'!$E$2:$E350,$C477,'BLAST COLDROOM 1'!$A$2:$A350,$A477))</f>
        <v/>
      </c>
      <c r="AD477" s="5" t="str">
        <f>IF($A477="","",SUMIFS('BLAST COLDROOM 1'!AF$2:AF350,'BLAST COLDROOM 1'!$C$2:$C350,$B477,'BLAST COLDROOM 1'!$E$2:$E350,$C477,'BLAST COLDROOM 1'!$A$2:$A350,$A477))</f>
        <v/>
      </c>
      <c r="AE477" s="5" t="str">
        <f>IF($A477="","",SUMIFS('BLAST COLDROOM 1'!AG$2:AG350,'BLAST COLDROOM 1'!$C$2:$C350,$B477,'BLAST COLDROOM 1'!$E$2:$E350,$C477,'BLAST COLDROOM 1'!$A$2:$A350,$A477))</f>
        <v/>
      </c>
      <c r="AF477" s="5" t="str">
        <f>IF($A477="","",SUMIFS('BLAST COLDROOM 1'!AH$2:AH350,'BLAST COLDROOM 1'!$C$2:$C350,$B477,'BLAST COLDROOM 1'!$E$2:$E350,$C477,'BLAST COLDROOM 1'!$A$2:$A350,$A477))</f>
        <v/>
      </c>
      <c r="AG477" s="5" t="str">
        <f>IF($A477="","",SUMIFS('BLAST COLDROOM 1'!AI$2:AI350,'BLAST COLDROOM 1'!$C$2:$C350,$B477,'BLAST COLDROOM 1'!$E$2:$E350,$C477,'BLAST COLDROOM 1'!$A$2:$A350,$A477))</f>
        <v/>
      </c>
      <c r="AH477" s="5" t="str">
        <f>IF($A477="","",SUMIFS('BLAST COLDROOM 1'!AJ$2:AJ350,'BLAST COLDROOM 1'!$C$2:$C350,$B477,'BLAST COLDROOM 1'!$E$2:$E350,$C477,'BLAST COLDROOM 1'!$A$2:$A350,$A477))</f>
        <v/>
      </c>
      <c r="AI477" s="5" t="str">
        <f>IF($A477="","",SUMIFS('BLAST COLDROOM 1'!AK$2:AK350,'BLAST COLDROOM 1'!$C$2:$C350,$B477,'BLAST COLDROOM 1'!$E$2:$E350,$C477,'BLAST COLDROOM 1'!$A$2:$A350,$A477))</f>
        <v/>
      </c>
      <c r="AJ477" s="5" t="str">
        <f>IF($A477="","",SUMIFS('BLAST COLDROOM 1'!AL$2:AL350,'BLAST COLDROOM 1'!$C$2:$C350,$B477,'BLAST COLDROOM 1'!$E$2:$E350,$C477,'BLAST COLDROOM 1'!$A$2:$A350,$A477))</f>
        <v/>
      </c>
    </row>
    <row r="478" ht="15.75" customHeight="1">
      <c r="A478" s="17"/>
      <c r="B478" s="5"/>
      <c r="C478" s="5"/>
      <c r="D478" s="5" t="str">
        <f>IF($A478="","",SUMIFS('BLAST COLDROOM 1'!F$2:F350,'BLAST COLDROOM 1'!$C$2:$C350,$B478,'BLAST COLDROOM 1'!$E$2:$E350,$C478,'BLAST COLDROOM 1'!$A$2:$A350,$A478))</f>
        <v/>
      </c>
      <c r="E478" s="5" t="str">
        <f>IF($A478="","",SUMIFS('BLAST COLDROOM 1'!G$2:G350,'BLAST COLDROOM 1'!$C$2:$C350,$B478,'BLAST COLDROOM 1'!$E$2:$E350,$C478,'BLAST COLDROOM 1'!$A$2:$A350,$A478))</f>
        <v/>
      </c>
      <c r="F478" s="5" t="str">
        <f>IF($A478="","",SUMIFS('BLAST COLDROOM 1'!H$2:H350,'BLAST COLDROOM 1'!$C$2:$C350,$B478,'BLAST COLDROOM 1'!$E$2:$E350,$C478,'BLAST COLDROOM 1'!$A$2:$A350,$A478))</f>
        <v/>
      </c>
      <c r="G478" s="5" t="str">
        <f>IF($A478="","",SUMIFS('BLAST COLDROOM 1'!I$2:I350,'BLAST COLDROOM 1'!$C$2:$C350,$B478,'BLAST COLDROOM 1'!$E$2:$E350,$C478,'BLAST COLDROOM 1'!$A$2:$A350,$A478))</f>
        <v/>
      </c>
      <c r="H478" s="5" t="str">
        <f>IF($A478="","",SUMIFS('BLAST COLDROOM 1'!J$2:J350,'BLAST COLDROOM 1'!$C$2:$C350,$B478,'BLAST COLDROOM 1'!$E$2:$E350,$C478,'BLAST COLDROOM 1'!$A$2:$A350,$A478))</f>
        <v/>
      </c>
      <c r="I478" s="5" t="str">
        <f>IF($A478="","",SUMIFS('BLAST COLDROOM 1'!K$2:K350,'BLAST COLDROOM 1'!$C$2:$C350,$B478,'BLAST COLDROOM 1'!$E$2:$E350,$C478,'BLAST COLDROOM 1'!$A$2:$A350,$A478))</f>
        <v/>
      </c>
      <c r="J478" s="5" t="str">
        <f>IF($A478="","",SUMIFS(#REF!,'BLAST COLDROOM 1'!$C$2:$C350,$B478,'BLAST COLDROOM 1'!$E$2:$E350,$C478,'BLAST COLDROOM 1'!$A$2:$A350,$A478))</f>
        <v/>
      </c>
      <c r="K478" s="5" t="str">
        <f>IF($A478="","",SUMIFS('BLAST COLDROOM 1'!M$2:M350,'BLAST COLDROOM 1'!$C$2:$C350,$B478,'BLAST COLDROOM 1'!$E$2:$E350,$C478,'BLAST COLDROOM 1'!$A$2:$A350,$A478))</f>
        <v/>
      </c>
      <c r="L478" s="5" t="str">
        <f>IF($A478="","",SUMIFS('BLAST COLDROOM 1'!N$2:N350,'BLAST COLDROOM 1'!$C$2:$C350,$B478,'BLAST COLDROOM 1'!$E$2:$E350,$C478,'BLAST COLDROOM 1'!$A$2:$A350,$A478))</f>
        <v/>
      </c>
      <c r="M478" s="5" t="str">
        <f>IF($A478="","",SUMIFS('BLAST COLDROOM 1'!O$2:O350,'BLAST COLDROOM 1'!$C$2:$C350,$B478,'BLAST COLDROOM 1'!$E$2:$E350,$C478,'BLAST COLDROOM 1'!$A$2:$A350,$A478))</f>
        <v/>
      </c>
      <c r="N478" s="5" t="str">
        <f>IF($A478="","",SUMIFS('BLAST COLDROOM 1'!P$2:P350,'BLAST COLDROOM 1'!$C$2:$C350,$B478,'BLAST COLDROOM 1'!$E$2:$E350,$C478,'BLAST COLDROOM 1'!$A$2:$A350,$A478))</f>
        <v/>
      </c>
      <c r="O478" s="5" t="str">
        <f>IF($A478="","",SUMIFS('BLAST COLDROOM 1'!Q$2:Q350,'BLAST COLDROOM 1'!$C$2:$C350,$B478,'BLAST COLDROOM 1'!$E$2:$E350,$C478,'BLAST COLDROOM 1'!$A$2:$A350,$A478))</f>
        <v/>
      </c>
      <c r="P478" s="5" t="str">
        <f>IF($A478="","",SUMIFS('BLAST COLDROOM 1'!R$2:R350,'BLAST COLDROOM 1'!$C$2:$C350,$B478,'BLAST COLDROOM 1'!$E$2:$E350,$C478,'BLAST COLDROOM 1'!$A$2:$A350,$A478))</f>
        <v/>
      </c>
      <c r="Q478" s="5" t="str">
        <f>IF($A478="","",SUMIFS('BLAST COLDROOM 1'!S$2:S350,'BLAST COLDROOM 1'!$C$2:$C350,$B478,'BLAST COLDROOM 1'!$E$2:$E350,$C478,'BLAST COLDROOM 1'!$A$2:$A350,$A478))</f>
        <v/>
      </c>
      <c r="R478" s="5" t="str">
        <f>IF($A478="","",SUMIFS('BLAST COLDROOM 1'!T$2:T350,'BLAST COLDROOM 1'!$C$2:$C350,$B478,'BLAST COLDROOM 1'!$E$2:$E350,$C478,'BLAST COLDROOM 1'!$A$2:$A350,$A478))</f>
        <v/>
      </c>
      <c r="S478" s="5" t="str">
        <f>IF($A478="","",SUMIFS('BLAST COLDROOM 1'!U$2:U350,'BLAST COLDROOM 1'!$C$2:$C350,$B478,'BLAST COLDROOM 1'!$E$2:$E350,$C478,'BLAST COLDROOM 1'!$A$2:$A350,$A478))</f>
        <v/>
      </c>
      <c r="T478" s="5" t="str">
        <f>IF($A478="","",SUMIFS('BLAST COLDROOM 1'!V$2:V350,'BLAST COLDROOM 1'!$C$2:$C350,$B478,'BLAST COLDROOM 1'!$E$2:$E350,$C478,'BLAST COLDROOM 1'!$A$2:$A350,$A478))</f>
        <v/>
      </c>
      <c r="U478" s="5" t="str">
        <f>IF($A478="","",SUMIFS(#REF!,'BLAST COLDROOM 1'!$C$2:$C350,$B478,'BLAST COLDROOM 1'!$E$2:$E350,$C478,'BLAST COLDROOM 1'!$A$2:$A350,$A478))</f>
        <v/>
      </c>
      <c r="V478" s="5" t="str">
        <f>IF($A478="","",SUMIFS('BLAST COLDROOM 1'!X$2:X350,'BLAST COLDROOM 1'!$C$2:$C350,$B478,'BLAST COLDROOM 1'!$E$2:$E350,$C478,'BLAST COLDROOM 1'!$A$2:$A350,$A478))</f>
        <v/>
      </c>
      <c r="W478" s="5" t="str">
        <f>IF($A478="","",SUMIFS('BLAST COLDROOM 1'!Y$2:Y350,'BLAST COLDROOM 1'!$C$2:$C350,$B478,'BLAST COLDROOM 1'!$E$2:$E350,$C478,'BLAST COLDROOM 1'!$A$2:$A350,$A478))</f>
        <v/>
      </c>
      <c r="X478" s="5" t="str">
        <f>IF($A478="","",SUMIFS('BLAST COLDROOM 1'!Z$2:Z350,'BLAST COLDROOM 1'!$C$2:$C350,$B478,'BLAST COLDROOM 1'!$E$2:$E350,$C478,'BLAST COLDROOM 1'!$A$2:$A350,$A478))</f>
        <v/>
      </c>
      <c r="Y478" s="5" t="str">
        <f>IF($A478="","",SUMIFS('BLAST COLDROOM 1'!AA$2:AA350,'BLAST COLDROOM 1'!$C$2:$C350,$B478,'BLAST COLDROOM 1'!$E$2:$E350,$C478,'BLAST COLDROOM 1'!$A$2:$A350,$A478))</f>
        <v/>
      </c>
      <c r="Z478" s="5" t="str">
        <f>IF($A478="","",SUMIFS('BLAST COLDROOM 1'!AB$2:AB350,'BLAST COLDROOM 1'!$C$2:$C350,$B478,'BLAST COLDROOM 1'!$E$2:$E350,$C478,'BLAST COLDROOM 1'!$A$2:$A350,$A478))</f>
        <v/>
      </c>
      <c r="AA478" s="5" t="str">
        <f>IF($A478="","",SUMIFS('BLAST COLDROOM 1'!AC$2:AC350,'BLAST COLDROOM 1'!$C$2:$C350,$B478,'BLAST COLDROOM 1'!$E$2:$E350,$C478,'BLAST COLDROOM 1'!$A$2:$A350,$A478))</f>
        <v/>
      </c>
      <c r="AB478" s="5" t="str">
        <f>IF($A478="","",SUMIFS('BLAST COLDROOM 1'!AD$2:AD350,'BLAST COLDROOM 1'!$C$2:$C350,$B478,'BLAST COLDROOM 1'!$E$2:$E350,$C478,'BLAST COLDROOM 1'!$A$2:$A350,$A478))</f>
        <v/>
      </c>
      <c r="AC478" s="5" t="str">
        <f>IF($A478="","",SUMIFS('BLAST COLDROOM 1'!AE$2:AE350,'BLAST COLDROOM 1'!$C$2:$C350,$B478,'BLAST COLDROOM 1'!$E$2:$E350,$C478,'BLAST COLDROOM 1'!$A$2:$A350,$A478))</f>
        <v/>
      </c>
      <c r="AD478" s="5" t="str">
        <f>IF($A478="","",SUMIFS('BLAST COLDROOM 1'!AF$2:AF350,'BLAST COLDROOM 1'!$C$2:$C350,$B478,'BLAST COLDROOM 1'!$E$2:$E350,$C478,'BLAST COLDROOM 1'!$A$2:$A350,$A478))</f>
        <v/>
      </c>
      <c r="AE478" s="5" t="str">
        <f>IF($A478="","",SUMIFS('BLAST COLDROOM 1'!AG$2:AG350,'BLAST COLDROOM 1'!$C$2:$C350,$B478,'BLAST COLDROOM 1'!$E$2:$E350,$C478,'BLAST COLDROOM 1'!$A$2:$A350,$A478))</f>
        <v/>
      </c>
      <c r="AF478" s="5" t="str">
        <f>IF($A478="","",SUMIFS('BLAST COLDROOM 1'!AH$2:AH350,'BLAST COLDROOM 1'!$C$2:$C350,$B478,'BLAST COLDROOM 1'!$E$2:$E350,$C478,'BLAST COLDROOM 1'!$A$2:$A350,$A478))</f>
        <v/>
      </c>
      <c r="AG478" s="5" t="str">
        <f>IF($A478="","",SUMIFS('BLAST COLDROOM 1'!AI$2:AI350,'BLAST COLDROOM 1'!$C$2:$C350,$B478,'BLAST COLDROOM 1'!$E$2:$E350,$C478,'BLAST COLDROOM 1'!$A$2:$A350,$A478))</f>
        <v/>
      </c>
      <c r="AH478" s="5" t="str">
        <f>IF($A478="","",SUMIFS('BLAST COLDROOM 1'!AJ$2:AJ350,'BLAST COLDROOM 1'!$C$2:$C350,$B478,'BLAST COLDROOM 1'!$E$2:$E350,$C478,'BLAST COLDROOM 1'!$A$2:$A350,$A478))</f>
        <v/>
      </c>
      <c r="AI478" s="5" t="str">
        <f>IF($A478="","",SUMIFS('BLAST COLDROOM 1'!AK$2:AK350,'BLAST COLDROOM 1'!$C$2:$C350,$B478,'BLAST COLDROOM 1'!$E$2:$E350,$C478,'BLAST COLDROOM 1'!$A$2:$A350,$A478))</f>
        <v/>
      </c>
      <c r="AJ478" s="5" t="str">
        <f>IF($A478="","",SUMIFS('BLAST COLDROOM 1'!AL$2:AL350,'BLAST COLDROOM 1'!$C$2:$C350,$B478,'BLAST COLDROOM 1'!$E$2:$E350,$C478,'BLAST COLDROOM 1'!$A$2:$A350,$A478))</f>
        <v/>
      </c>
    </row>
    <row r="479" ht="15.75" customHeight="1">
      <c r="A479" s="17"/>
      <c r="B479" s="5"/>
      <c r="C479" s="5"/>
      <c r="D479" s="5" t="str">
        <f>IF($A479="","",SUMIFS('BLAST COLDROOM 1'!F$2:F350,'BLAST COLDROOM 1'!$C$2:$C350,$B479,'BLAST COLDROOM 1'!$E$2:$E350,$C479,'BLAST COLDROOM 1'!$A$2:$A350,$A479))</f>
        <v/>
      </c>
      <c r="E479" s="5" t="str">
        <f>IF($A479="","",SUMIFS('BLAST COLDROOM 1'!G$2:G350,'BLAST COLDROOM 1'!$C$2:$C350,$B479,'BLAST COLDROOM 1'!$E$2:$E350,$C479,'BLAST COLDROOM 1'!$A$2:$A350,$A479))</f>
        <v/>
      </c>
      <c r="F479" s="5" t="str">
        <f>IF($A479="","",SUMIFS('BLAST COLDROOM 1'!H$2:H350,'BLAST COLDROOM 1'!$C$2:$C350,$B479,'BLAST COLDROOM 1'!$E$2:$E350,$C479,'BLAST COLDROOM 1'!$A$2:$A350,$A479))</f>
        <v/>
      </c>
      <c r="G479" s="5" t="str">
        <f>IF($A479="","",SUMIFS('BLAST COLDROOM 1'!I$2:I350,'BLAST COLDROOM 1'!$C$2:$C350,$B479,'BLAST COLDROOM 1'!$E$2:$E350,$C479,'BLAST COLDROOM 1'!$A$2:$A350,$A479))</f>
        <v/>
      </c>
      <c r="H479" s="5" t="str">
        <f>IF($A479="","",SUMIFS('BLAST COLDROOM 1'!J$2:J350,'BLAST COLDROOM 1'!$C$2:$C350,$B479,'BLAST COLDROOM 1'!$E$2:$E350,$C479,'BLAST COLDROOM 1'!$A$2:$A350,$A479))</f>
        <v/>
      </c>
      <c r="I479" s="5" t="str">
        <f>IF($A479="","",SUMIFS('BLAST COLDROOM 1'!K$2:K350,'BLAST COLDROOM 1'!$C$2:$C350,$B479,'BLAST COLDROOM 1'!$E$2:$E350,$C479,'BLAST COLDROOM 1'!$A$2:$A350,$A479))</f>
        <v/>
      </c>
      <c r="J479" s="5" t="str">
        <f>IF($A479="","",SUMIFS(#REF!,'BLAST COLDROOM 1'!$C$2:$C350,$B479,'BLAST COLDROOM 1'!$E$2:$E350,$C479,'BLAST COLDROOM 1'!$A$2:$A350,$A479))</f>
        <v/>
      </c>
      <c r="K479" s="5" t="str">
        <f>IF($A479="","",SUMIFS('BLAST COLDROOM 1'!M$2:M350,'BLAST COLDROOM 1'!$C$2:$C350,$B479,'BLAST COLDROOM 1'!$E$2:$E350,$C479,'BLAST COLDROOM 1'!$A$2:$A350,$A479))</f>
        <v/>
      </c>
      <c r="L479" s="5" t="str">
        <f>IF($A479="","",SUMIFS('BLAST COLDROOM 1'!N$2:N350,'BLAST COLDROOM 1'!$C$2:$C350,$B479,'BLAST COLDROOM 1'!$E$2:$E350,$C479,'BLAST COLDROOM 1'!$A$2:$A350,$A479))</f>
        <v/>
      </c>
      <c r="M479" s="5" t="str">
        <f>IF($A479="","",SUMIFS('BLAST COLDROOM 1'!O$2:O350,'BLAST COLDROOM 1'!$C$2:$C350,$B479,'BLAST COLDROOM 1'!$E$2:$E350,$C479,'BLAST COLDROOM 1'!$A$2:$A350,$A479))</f>
        <v/>
      </c>
      <c r="N479" s="5" t="str">
        <f>IF($A479="","",SUMIFS('BLAST COLDROOM 1'!P$2:P350,'BLAST COLDROOM 1'!$C$2:$C350,$B479,'BLAST COLDROOM 1'!$E$2:$E350,$C479,'BLAST COLDROOM 1'!$A$2:$A350,$A479))</f>
        <v/>
      </c>
      <c r="O479" s="5" t="str">
        <f>IF($A479="","",SUMIFS('BLAST COLDROOM 1'!Q$2:Q350,'BLAST COLDROOM 1'!$C$2:$C350,$B479,'BLAST COLDROOM 1'!$E$2:$E350,$C479,'BLAST COLDROOM 1'!$A$2:$A350,$A479))</f>
        <v/>
      </c>
      <c r="P479" s="5" t="str">
        <f>IF($A479="","",SUMIFS('BLAST COLDROOM 1'!R$2:R350,'BLAST COLDROOM 1'!$C$2:$C350,$B479,'BLAST COLDROOM 1'!$E$2:$E350,$C479,'BLAST COLDROOM 1'!$A$2:$A350,$A479))</f>
        <v/>
      </c>
      <c r="Q479" s="5" t="str">
        <f>IF($A479="","",SUMIFS('BLAST COLDROOM 1'!S$2:S350,'BLAST COLDROOM 1'!$C$2:$C350,$B479,'BLAST COLDROOM 1'!$E$2:$E350,$C479,'BLAST COLDROOM 1'!$A$2:$A350,$A479))</f>
        <v/>
      </c>
      <c r="R479" s="5" t="str">
        <f>IF($A479="","",SUMIFS('BLAST COLDROOM 1'!T$2:T350,'BLAST COLDROOM 1'!$C$2:$C350,$B479,'BLAST COLDROOM 1'!$E$2:$E350,$C479,'BLAST COLDROOM 1'!$A$2:$A350,$A479))</f>
        <v/>
      </c>
      <c r="S479" s="5" t="str">
        <f>IF($A479="","",SUMIFS('BLAST COLDROOM 1'!U$2:U350,'BLAST COLDROOM 1'!$C$2:$C350,$B479,'BLAST COLDROOM 1'!$E$2:$E350,$C479,'BLAST COLDROOM 1'!$A$2:$A350,$A479))</f>
        <v/>
      </c>
      <c r="T479" s="5" t="str">
        <f>IF($A479="","",SUMIFS('BLAST COLDROOM 1'!V$2:V350,'BLAST COLDROOM 1'!$C$2:$C350,$B479,'BLAST COLDROOM 1'!$E$2:$E350,$C479,'BLAST COLDROOM 1'!$A$2:$A350,$A479))</f>
        <v/>
      </c>
      <c r="U479" s="5" t="str">
        <f>IF($A479="","",SUMIFS(#REF!,'BLAST COLDROOM 1'!$C$2:$C350,$B479,'BLAST COLDROOM 1'!$E$2:$E350,$C479,'BLAST COLDROOM 1'!$A$2:$A350,$A479))</f>
        <v/>
      </c>
      <c r="V479" s="5" t="str">
        <f>IF($A479="","",SUMIFS('BLAST COLDROOM 1'!X$2:X350,'BLAST COLDROOM 1'!$C$2:$C350,$B479,'BLAST COLDROOM 1'!$E$2:$E350,$C479,'BLAST COLDROOM 1'!$A$2:$A350,$A479))</f>
        <v/>
      </c>
      <c r="W479" s="5" t="str">
        <f>IF($A479="","",SUMIFS('BLAST COLDROOM 1'!Y$2:Y350,'BLAST COLDROOM 1'!$C$2:$C350,$B479,'BLAST COLDROOM 1'!$E$2:$E350,$C479,'BLAST COLDROOM 1'!$A$2:$A350,$A479))</f>
        <v/>
      </c>
      <c r="X479" s="5" t="str">
        <f>IF($A479="","",SUMIFS('BLAST COLDROOM 1'!Z$2:Z350,'BLAST COLDROOM 1'!$C$2:$C350,$B479,'BLAST COLDROOM 1'!$E$2:$E350,$C479,'BLAST COLDROOM 1'!$A$2:$A350,$A479))</f>
        <v/>
      </c>
      <c r="Y479" s="5" t="str">
        <f>IF($A479="","",SUMIFS('BLAST COLDROOM 1'!AA$2:AA350,'BLAST COLDROOM 1'!$C$2:$C350,$B479,'BLAST COLDROOM 1'!$E$2:$E350,$C479,'BLAST COLDROOM 1'!$A$2:$A350,$A479))</f>
        <v/>
      </c>
      <c r="Z479" s="5" t="str">
        <f>IF($A479="","",SUMIFS('BLAST COLDROOM 1'!AB$2:AB350,'BLAST COLDROOM 1'!$C$2:$C350,$B479,'BLAST COLDROOM 1'!$E$2:$E350,$C479,'BLAST COLDROOM 1'!$A$2:$A350,$A479))</f>
        <v/>
      </c>
      <c r="AA479" s="5" t="str">
        <f>IF($A479="","",SUMIFS('BLAST COLDROOM 1'!AC$2:AC350,'BLAST COLDROOM 1'!$C$2:$C350,$B479,'BLAST COLDROOM 1'!$E$2:$E350,$C479,'BLAST COLDROOM 1'!$A$2:$A350,$A479))</f>
        <v/>
      </c>
      <c r="AB479" s="5" t="str">
        <f>IF($A479="","",SUMIFS('BLAST COLDROOM 1'!AD$2:AD350,'BLAST COLDROOM 1'!$C$2:$C350,$B479,'BLAST COLDROOM 1'!$E$2:$E350,$C479,'BLAST COLDROOM 1'!$A$2:$A350,$A479))</f>
        <v/>
      </c>
      <c r="AC479" s="5" t="str">
        <f>IF($A479="","",SUMIFS('BLAST COLDROOM 1'!AE$2:AE350,'BLAST COLDROOM 1'!$C$2:$C350,$B479,'BLAST COLDROOM 1'!$E$2:$E350,$C479,'BLAST COLDROOM 1'!$A$2:$A350,$A479))</f>
        <v/>
      </c>
      <c r="AD479" s="5" t="str">
        <f>IF($A479="","",SUMIFS('BLAST COLDROOM 1'!AF$2:AF350,'BLAST COLDROOM 1'!$C$2:$C350,$B479,'BLAST COLDROOM 1'!$E$2:$E350,$C479,'BLAST COLDROOM 1'!$A$2:$A350,$A479))</f>
        <v/>
      </c>
      <c r="AE479" s="5" t="str">
        <f>IF($A479="","",SUMIFS('BLAST COLDROOM 1'!AG$2:AG350,'BLAST COLDROOM 1'!$C$2:$C350,$B479,'BLAST COLDROOM 1'!$E$2:$E350,$C479,'BLAST COLDROOM 1'!$A$2:$A350,$A479))</f>
        <v/>
      </c>
      <c r="AF479" s="5" t="str">
        <f>IF($A479="","",SUMIFS('BLAST COLDROOM 1'!AH$2:AH350,'BLAST COLDROOM 1'!$C$2:$C350,$B479,'BLAST COLDROOM 1'!$E$2:$E350,$C479,'BLAST COLDROOM 1'!$A$2:$A350,$A479))</f>
        <v/>
      </c>
      <c r="AG479" s="5" t="str">
        <f>IF($A479="","",SUMIFS('BLAST COLDROOM 1'!AI$2:AI350,'BLAST COLDROOM 1'!$C$2:$C350,$B479,'BLAST COLDROOM 1'!$E$2:$E350,$C479,'BLAST COLDROOM 1'!$A$2:$A350,$A479))</f>
        <v/>
      </c>
      <c r="AH479" s="5" t="str">
        <f>IF($A479="","",SUMIFS('BLAST COLDROOM 1'!AJ$2:AJ350,'BLAST COLDROOM 1'!$C$2:$C350,$B479,'BLAST COLDROOM 1'!$E$2:$E350,$C479,'BLAST COLDROOM 1'!$A$2:$A350,$A479))</f>
        <v/>
      </c>
      <c r="AI479" s="5" t="str">
        <f>IF($A479="","",SUMIFS('BLAST COLDROOM 1'!AK$2:AK350,'BLAST COLDROOM 1'!$C$2:$C350,$B479,'BLAST COLDROOM 1'!$E$2:$E350,$C479,'BLAST COLDROOM 1'!$A$2:$A350,$A479))</f>
        <v/>
      </c>
      <c r="AJ479" s="5" t="str">
        <f>IF($A479="","",SUMIFS('BLAST COLDROOM 1'!AL$2:AL350,'BLAST COLDROOM 1'!$C$2:$C350,$B479,'BLAST COLDROOM 1'!$E$2:$E350,$C479,'BLAST COLDROOM 1'!$A$2:$A350,$A479))</f>
        <v/>
      </c>
    </row>
    <row r="480" ht="15.75" customHeight="1">
      <c r="A480" s="17"/>
      <c r="B480" s="5"/>
      <c r="C480" s="5"/>
      <c r="D480" s="5" t="str">
        <f>IF($A480="","",SUMIFS('BLAST COLDROOM 1'!F$2:F350,'BLAST COLDROOM 1'!$C$2:$C350,$B480,'BLAST COLDROOM 1'!$E$2:$E350,$C480,'BLAST COLDROOM 1'!$A$2:$A350,$A480))</f>
        <v/>
      </c>
      <c r="E480" s="5" t="str">
        <f>IF($A480="","",SUMIFS('BLAST COLDROOM 1'!G$2:G350,'BLAST COLDROOM 1'!$C$2:$C350,$B480,'BLAST COLDROOM 1'!$E$2:$E350,$C480,'BLAST COLDROOM 1'!$A$2:$A350,$A480))</f>
        <v/>
      </c>
      <c r="F480" s="5" t="str">
        <f>IF($A480="","",SUMIFS('BLAST COLDROOM 1'!H$2:H350,'BLAST COLDROOM 1'!$C$2:$C350,$B480,'BLAST COLDROOM 1'!$E$2:$E350,$C480,'BLAST COLDROOM 1'!$A$2:$A350,$A480))</f>
        <v/>
      </c>
      <c r="G480" s="5" t="str">
        <f>IF($A480="","",SUMIFS('BLAST COLDROOM 1'!I$2:I350,'BLAST COLDROOM 1'!$C$2:$C350,$B480,'BLAST COLDROOM 1'!$E$2:$E350,$C480,'BLAST COLDROOM 1'!$A$2:$A350,$A480))</f>
        <v/>
      </c>
      <c r="H480" s="5" t="str">
        <f>IF($A480="","",SUMIFS('BLAST COLDROOM 1'!J$2:J350,'BLAST COLDROOM 1'!$C$2:$C350,$B480,'BLAST COLDROOM 1'!$E$2:$E350,$C480,'BLAST COLDROOM 1'!$A$2:$A350,$A480))</f>
        <v/>
      </c>
      <c r="I480" s="5" t="str">
        <f>IF($A480="","",SUMIFS('BLAST COLDROOM 1'!K$2:K350,'BLAST COLDROOM 1'!$C$2:$C350,$B480,'BLAST COLDROOM 1'!$E$2:$E350,$C480,'BLAST COLDROOM 1'!$A$2:$A350,$A480))</f>
        <v/>
      </c>
      <c r="J480" s="5" t="str">
        <f>IF($A480="","",SUMIFS(#REF!,'BLAST COLDROOM 1'!$C$2:$C350,$B480,'BLAST COLDROOM 1'!$E$2:$E350,$C480,'BLAST COLDROOM 1'!$A$2:$A350,$A480))</f>
        <v/>
      </c>
      <c r="K480" s="5" t="str">
        <f>IF($A480="","",SUMIFS('BLAST COLDROOM 1'!M$2:M350,'BLAST COLDROOM 1'!$C$2:$C350,$B480,'BLAST COLDROOM 1'!$E$2:$E350,$C480,'BLAST COLDROOM 1'!$A$2:$A350,$A480))</f>
        <v/>
      </c>
      <c r="L480" s="5" t="str">
        <f>IF($A480="","",SUMIFS('BLAST COLDROOM 1'!N$2:N350,'BLAST COLDROOM 1'!$C$2:$C350,$B480,'BLAST COLDROOM 1'!$E$2:$E350,$C480,'BLAST COLDROOM 1'!$A$2:$A350,$A480))</f>
        <v/>
      </c>
      <c r="M480" s="5" t="str">
        <f>IF($A480="","",SUMIFS('BLAST COLDROOM 1'!O$2:O350,'BLAST COLDROOM 1'!$C$2:$C350,$B480,'BLAST COLDROOM 1'!$E$2:$E350,$C480,'BLAST COLDROOM 1'!$A$2:$A350,$A480))</f>
        <v/>
      </c>
      <c r="N480" s="5" t="str">
        <f>IF($A480="","",SUMIFS('BLAST COLDROOM 1'!P$2:P350,'BLAST COLDROOM 1'!$C$2:$C350,$B480,'BLAST COLDROOM 1'!$E$2:$E350,$C480,'BLAST COLDROOM 1'!$A$2:$A350,$A480))</f>
        <v/>
      </c>
      <c r="O480" s="5" t="str">
        <f>IF($A480="","",SUMIFS('BLAST COLDROOM 1'!Q$2:Q350,'BLAST COLDROOM 1'!$C$2:$C350,$B480,'BLAST COLDROOM 1'!$E$2:$E350,$C480,'BLAST COLDROOM 1'!$A$2:$A350,$A480))</f>
        <v/>
      </c>
      <c r="P480" s="5" t="str">
        <f>IF($A480="","",SUMIFS('BLAST COLDROOM 1'!R$2:R350,'BLAST COLDROOM 1'!$C$2:$C350,$B480,'BLAST COLDROOM 1'!$E$2:$E350,$C480,'BLAST COLDROOM 1'!$A$2:$A350,$A480))</f>
        <v/>
      </c>
      <c r="Q480" s="5" t="str">
        <f>IF($A480="","",SUMIFS('BLAST COLDROOM 1'!S$2:S350,'BLAST COLDROOM 1'!$C$2:$C350,$B480,'BLAST COLDROOM 1'!$E$2:$E350,$C480,'BLAST COLDROOM 1'!$A$2:$A350,$A480))</f>
        <v/>
      </c>
      <c r="R480" s="5" t="str">
        <f>IF($A480="","",SUMIFS('BLAST COLDROOM 1'!T$2:T350,'BLAST COLDROOM 1'!$C$2:$C350,$B480,'BLAST COLDROOM 1'!$E$2:$E350,$C480,'BLAST COLDROOM 1'!$A$2:$A350,$A480))</f>
        <v/>
      </c>
      <c r="S480" s="5" t="str">
        <f>IF($A480="","",SUMIFS('BLAST COLDROOM 1'!U$2:U350,'BLAST COLDROOM 1'!$C$2:$C350,$B480,'BLAST COLDROOM 1'!$E$2:$E350,$C480,'BLAST COLDROOM 1'!$A$2:$A350,$A480))</f>
        <v/>
      </c>
      <c r="T480" s="5" t="str">
        <f>IF($A480="","",SUMIFS('BLAST COLDROOM 1'!V$2:V350,'BLAST COLDROOM 1'!$C$2:$C350,$B480,'BLAST COLDROOM 1'!$E$2:$E350,$C480,'BLAST COLDROOM 1'!$A$2:$A350,$A480))</f>
        <v/>
      </c>
      <c r="U480" s="5" t="str">
        <f>IF($A480="","",SUMIFS(#REF!,'BLAST COLDROOM 1'!$C$2:$C350,$B480,'BLAST COLDROOM 1'!$E$2:$E350,$C480,'BLAST COLDROOM 1'!$A$2:$A350,$A480))</f>
        <v/>
      </c>
      <c r="V480" s="5" t="str">
        <f>IF($A480="","",SUMIFS('BLAST COLDROOM 1'!X$2:X350,'BLAST COLDROOM 1'!$C$2:$C350,$B480,'BLAST COLDROOM 1'!$E$2:$E350,$C480,'BLAST COLDROOM 1'!$A$2:$A350,$A480))</f>
        <v/>
      </c>
      <c r="W480" s="5" t="str">
        <f>IF($A480="","",SUMIFS('BLAST COLDROOM 1'!Y$2:Y350,'BLAST COLDROOM 1'!$C$2:$C350,$B480,'BLAST COLDROOM 1'!$E$2:$E350,$C480,'BLAST COLDROOM 1'!$A$2:$A350,$A480))</f>
        <v/>
      </c>
      <c r="X480" s="5" t="str">
        <f>IF($A480="","",SUMIFS('BLAST COLDROOM 1'!Z$2:Z350,'BLAST COLDROOM 1'!$C$2:$C350,$B480,'BLAST COLDROOM 1'!$E$2:$E350,$C480,'BLAST COLDROOM 1'!$A$2:$A350,$A480))</f>
        <v/>
      </c>
      <c r="Y480" s="5" t="str">
        <f>IF($A480="","",SUMIFS('BLAST COLDROOM 1'!AA$2:AA350,'BLAST COLDROOM 1'!$C$2:$C350,$B480,'BLAST COLDROOM 1'!$E$2:$E350,$C480,'BLAST COLDROOM 1'!$A$2:$A350,$A480))</f>
        <v/>
      </c>
      <c r="Z480" s="5" t="str">
        <f>IF($A480="","",SUMIFS('BLAST COLDROOM 1'!AB$2:AB350,'BLAST COLDROOM 1'!$C$2:$C350,$B480,'BLAST COLDROOM 1'!$E$2:$E350,$C480,'BLAST COLDROOM 1'!$A$2:$A350,$A480))</f>
        <v/>
      </c>
      <c r="AA480" s="5" t="str">
        <f>IF($A480="","",SUMIFS('BLAST COLDROOM 1'!AC$2:AC350,'BLAST COLDROOM 1'!$C$2:$C350,$B480,'BLAST COLDROOM 1'!$E$2:$E350,$C480,'BLAST COLDROOM 1'!$A$2:$A350,$A480))</f>
        <v/>
      </c>
      <c r="AB480" s="5" t="str">
        <f>IF($A480="","",SUMIFS('BLAST COLDROOM 1'!AD$2:AD350,'BLAST COLDROOM 1'!$C$2:$C350,$B480,'BLAST COLDROOM 1'!$E$2:$E350,$C480,'BLAST COLDROOM 1'!$A$2:$A350,$A480))</f>
        <v/>
      </c>
      <c r="AC480" s="5" t="str">
        <f>IF($A480="","",SUMIFS('BLAST COLDROOM 1'!AE$2:AE350,'BLAST COLDROOM 1'!$C$2:$C350,$B480,'BLAST COLDROOM 1'!$E$2:$E350,$C480,'BLAST COLDROOM 1'!$A$2:$A350,$A480))</f>
        <v/>
      </c>
      <c r="AD480" s="5" t="str">
        <f>IF($A480="","",SUMIFS('BLAST COLDROOM 1'!AF$2:AF350,'BLAST COLDROOM 1'!$C$2:$C350,$B480,'BLAST COLDROOM 1'!$E$2:$E350,$C480,'BLAST COLDROOM 1'!$A$2:$A350,$A480))</f>
        <v/>
      </c>
      <c r="AE480" s="5" t="str">
        <f>IF($A480="","",SUMIFS('BLAST COLDROOM 1'!AG$2:AG350,'BLAST COLDROOM 1'!$C$2:$C350,$B480,'BLAST COLDROOM 1'!$E$2:$E350,$C480,'BLAST COLDROOM 1'!$A$2:$A350,$A480))</f>
        <v/>
      </c>
      <c r="AF480" s="5" t="str">
        <f>IF($A480="","",SUMIFS('BLAST COLDROOM 1'!AH$2:AH350,'BLAST COLDROOM 1'!$C$2:$C350,$B480,'BLAST COLDROOM 1'!$E$2:$E350,$C480,'BLAST COLDROOM 1'!$A$2:$A350,$A480))</f>
        <v/>
      </c>
      <c r="AG480" s="5" t="str">
        <f>IF($A480="","",SUMIFS('BLAST COLDROOM 1'!AI$2:AI350,'BLAST COLDROOM 1'!$C$2:$C350,$B480,'BLAST COLDROOM 1'!$E$2:$E350,$C480,'BLAST COLDROOM 1'!$A$2:$A350,$A480))</f>
        <v/>
      </c>
      <c r="AH480" s="5" t="str">
        <f>IF($A480="","",SUMIFS('BLAST COLDROOM 1'!AJ$2:AJ350,'BLAST COLDROOM 1'!$C$2:$C350,$B480,'BLAST COLDROOM 1'!$E$2:$E350,$C480,'BLAST COLDROOM 1'!$A$2:$A350,$A480))</f>
        <v/>
      </c>
      <c r="AI480" s="5" t="str">
        <f>IF($A480="","",SUMIFS('BLAST COLDROOM 1'!AK$2:AK350,'BLAST COLDROOM 1'!$C$2:$C350,$B480,'BLAST COLDROOM 1'!$E$2:$E350,$C480,'BLAST COLDROOM 1'!$A$2:$A350,$A480))</f>
        <v/>
      </c>
      <c r="AJ480" s="5" t="str">
        <f>IF($A480="","",SUMIFS('BLAST COLDROOM 1'!AL$2:AL350,'BLAST COLDROOM 1'!$C$2:$C350,$B480,'BLAST COLDROOM 1'!$E$2:$E350,$C480,'BLAST COLDROOM 1'!$A$2:$A350,$A480))</f>
        <v/>
      </c>
    </row>
    <row r="481" ht="15.75" customHeight="1">
      <c r="A481" s="17"/>
      <c r="B481" s="5"/>
      <c r="C481" s="5"/>
      <c r="D481" s="5" t="str">
        <f>IF($A481="","",SUMIFS('BLAST COLDROOM 1'!F$2:F350,'BLAST COLDROOM 1'!$C$2:$C350,$B481,'BLAST COLDROOM 1'!$E$2:$E350,$C481,'BLAST COLDROOM 1'!$A$2:$A350,$A481))</f>
        <v/>
      </c>
      <c r="E481" s="5" t="str">
        <f>IF($A481="","",SUMIFS('BLAST COLDROOM 1'!G$2:G350,'BLAST COLDROOM 1'!$C$2:$C350,$B481,'BLAST COLDROOM 1'!$E$2:$E350,$C481,'BLAST COLDROOM 1'!$A$2:$A350,$A481))</f>
        <v/>
      </c>
      <c r="F481" s="5" t="str">
        <f>IF($A481="","",SUMIFS('BLAST COLDROOM 1'!H$2:H350,'BLAST COLDROOM 1'!$C$2:$C350,$B481,'BLAST COLDROOM 1'!$E$2:$E350,$C481,'BLAST COLDROOM 1'!$A$2:$A350,$A481))</f>
        <v/>
      </c>
      <c r="G481" s="5" t="str">
        <f>IF($A481="","",SUMIFS('BLAST COLDROOM 1'!I$2:I350,'BLAST COLDROOM 1'!$C$2:$C350,$B481,'BLAST COLDROOM 1'!$E$2:$E350,$C481,'BLAST COLDROOM 1'!$A$2:$A350,$A481))</f>
        <v/>
      </c>
      <c r="H481" s="5" t="str">
        <f>IF($A481="","",SUMIFS('BLAST COLDROOM 1'!J$2:J350,'BLAST COLDROOM 1'!$C$2:$C350,$B481,'BLAST COLDROOM 1'!$E$2:$E350,$C481,'BLAST COLDROOM 1'!$A$2:$A350,$A481))</f>
        <v/>
      </c>
      <c r="I481" s="5" t="str">
        <f>IF($A481="","",SUMIFS('BLAST COLDROOM 1'!K$2:K350,'BLAST COLDROOM 1'!$C$2:$C350,$B481,'BLAST COLDROOM 1'!$E$2:$E350,$C481,'BLAST COLDROOM 1'!$A$2:$A350,$A481))</f>
        <v/>
      </c>
      <c r="J481" s="5" t="str">
        <f>IF($A481="","",SUMIFS(#REF!,'BLAST COLDROOM 1'!$C$2:$C350,$B481,'BLAST COLDROOM 1'!$E$2:$E350,$C481,'BLAST COLDROOM 1'!$A$2:$A350,$A481))</f>
        <v/>
      </c>
      <c r="K481" s="5" t="str">
        <f>IF($A481="","",SUMIFS('BLAST COLDROOM 1'!M$2:M350,'BLAST COLDROOM 1'!$C$2:$C350,$B481,'BLAST COLDROOM 1'!$E$2:$E350,$C481,'BLAST COLDROOM 1'!$A$2:$A350,$A481))</f>
        <v/>
      </c>
      <c r="L481" s="5" t="str">
        <f>IF($A481="","",SUMIFS('BLAST COLDROOM 1'!N$2:N350,'BLAST COLDROOM 1'!$C$2:$C350,$B481,'BLAST COLDROOM 1'!$E$2:$E350,$C481,'BLAST COLDROOM 1'!$A$2:$A350,$A481))</f>
        <v/>
      </c>
      <c r="M481" s="5" t="str">
        <f>IF($A481="","",SUMIFS('BLAST COLDROOM 1'!O$2:O350,'BLAST COLDROOM 1'!$C$2:$C350,$B481,'BLAST COLDROOM 1'!$E$2:$E350,$C481,'BLAST COLDROOM 1'!$A$2:$A350,$A481))</f>
        <v/>
      </c>
      <c r="N481" s="5" t="str">
        <f>IF($A481="","",SUMIFS('BLAST COLDROOM 1'!P$2:P350,'BLAST COLDROOM 1'!$C$2:$C350,$B481,'BLAST COLDROOM 1'!$E$2:$E350,$C481,'BLAST COLDROOM 1'!$A$2:$A350,$A481))</f>
        <v/>
      </c>
      <c r="O481" s="5" t="str">
        <f>IF($A481="","",SUMIFS('BLAST COLDROOM 1'!Q$2:Q350,'BLAST COLDROOM 1'!$C$2:$C350,$B481,'BLAST COLDROOM 1'!$E$2:$E350,$C481,'BLAST COLDROOM 1'!$A$2:$A350,$A481))</f>
        <v/>
      </c>
      <c r="P481" s="5" t="str">
        <f>IF($A481="","",SUMIFS('BLAST COLDROOM 1'!R$2:R350,'BLAST COLDROOM 1'!$C$2:$C350,$B481,'BLAST COLDROOM 1'!$E$2:$E350,$C481,'BLAST COLDROOM 1'!$A$2:$A350,$A481))</f>
        <v/>
      </c>
      <c r="Q481" s="5" t="str">
        <f>IF($A481="","",SUMIFS('BLAST COLDROOM 1'!S$2:S350,'BLAST COLDROOM 1'!$C$2:$C350,$B481,'BLAST COLDROOM 1'!$E$2:$E350,$C481,'BLAST COLDROOM 1'!$A$2:$A350,$A481))</f>
        <v/>
      </c>
      <c r="R481" s="5" t="str">
        <f>IF($A481="","",SUMIFS('BLAST COLDROOM 1'!T$2:T350,'BLAST COLDROOM 1'!$C$2:$C350,$B481,'BLAST COLDROOM 1'!$E$2:$E350,$C481,'BLAST COLDROOM 1'!$A$2:$A350,$A481))</f>
        <v/>
      </c>
      <c r="S481" s="5" t="str">
        <f>IF($A481="","",SUMIFS('BLAST COLDROOM 1'!U$2:U350,'BLAST COLDROOM 1'!$C$2:$C350,$B481,'BLAST COLDROOM 1'!$E$2:$E350,$C481,'BLAST COLDROOM 1'!$A$2:$A350,$A481))</f>
        <v/>
      </c>
      <c r="T481" s="5" t="str">
        <f>IF($A481="","",SUMIFS('BLAST COLDROOM 1'!V$2:V350,'BLAST COLDROOM 1'!$C$2:$C350,$B481,'BLAST COLDROOM 1'!$E$2:$E350,$C481,'BLAST COLDROOM 1'!$A$2:$A350,$A481))</f>
        <v/>
      </c>
      <c r="U481" s="5" t="str">
        <f>IF($A481="","",SUMIFS(#REF!,'BLAST COLDROOM 1'!$C$2:$C350,$B481,'BLAST COLDROOM 1'!$E$2:$E350,$C481,'BLAST COLDROOM 1'!$A$2:$A350,$A481))</f>
        <v/>
      </c>
      <c r="V481" s="5" t="str">
        <f>IF($A481="","",SUMIFS('BLAST COLDROOM 1'!X$2:X350,'BLAST COLDROOM 1'!$C$2:$C350,$B481,'BLAST COLDROOM 1'!$E$2:$E350,$C481,'BLAST COLDROOM 1'!$A$2:$A350,$A481))</f>
        <v/>
      </c>
      <c r="W481" s="5" t="str">
        <f>IF($A481="","",SUMIFS('BLAST COLDROOM 1'!Y$2:Y350,'BLAST COLDROOM 1'!$C$2:$C350,$B481,'BLAST COLDROOM 1'!$E$2:$E350,$C481,'BLAST COLDROOM 1'!$A$2:$A350,$A481))</f>
        <v/>
      </c>
      <c r="X481" s="5" t="str">
        <f>IF($A481="","",SUMIFS('BLAST COLDROOM 1'!Z$2:Z350,'BLAST COLDROOM 1'!$C$2:$C350,$B481,'BLAST COLDROOM 1'!$E$2:$E350,$C481,'BLAST COLDROOM 1'!$A$2:$A350,$A481))</f>
        <v/>
      </c>
      <c r="Y481" s="5" t="str">
        <f>IF($A481="","",SUMIFS('BLAST COLDROOM 1'!AA$2:AA350,'BLAST COLDROOM 1'!$C$2:$C350,$B481,'BLAST COLDROOM 1'!$E$2:$E350,$C481,'BLAST COLDROOM 1'!$A$2:$A350,$A481))</f>
        <v/>
      </c>
      <c r="Z481" s="5" t="str">
        <f>IF($A481="","",SUMIFS('BLAST COLDROOM 1'!AB$2:AB350,'BLAST COLDROOM 1'!$C$2:$C350,$B481,'BLAST COLDROOM 1'!$E$2:$E350,$C481,'BLAST COLDROOM 1'!$A$2:$A350,$A481))</f>
        <v/>
      </c>
      <c r="AA481" s="5" t="str">
        <f>IF($A481="","",SUMIFS('BLAST COLDROOM 1'!AC$2:AC350,'BLAST COLDROOM 1'!$C$2:$C350,$B481,'BLAST COLDROOM 1'!$E$2:$E350,$C481,'BLAST COLDROOM 1'!$A$2:$A350,$A481))</f>
        <v/>
      </c>
      <c r="AB481" s="5" t="str">
        <f>IF($A481="","",SUMIFS('BLAST COLDROOM 1'!AD$2:AD350,'BLAST COLDROOM 1'!$C$2:$C350,$B481,'BLAST COLDROOM 1'!$E$2:$E350,$C481,'BLAST COLDROOM 1'!$A$2:$A350,$A481))</f>
        <v/>
      </c>
      <c r="AC481" s="5" t="str">
        <f>IF($A481="","",SUMIFS('BLAST COLDROOM 1'!AE$2:AE350,'BLAST COLDROOM 1'!$C$2:$C350,$B481,'BLAST COLDROOM 1'!$E$2:$E350,$C481,'BLAST COLDROOM 1'!$A$2:$A350,$A481))</f>
        <v/>
      </c>
      <c r="AD481" s="5" t="str">
        <f>IF($A481="","",SUMIFS('BLAST COLDROOM 1'!AF$2:AF350,'BLAST COLDROOM 1'!$C$2:$C350,$B481,'BLAST COLDROOM 1'!$E$2:$E350,$C481,'BLAST COLDROOM 1'!$A$2:$A350,$A481))</f>
        <v/>
      </c>
      <c r="AE481" s="5" t="str">
        <f>IF($A481="","",SUMIFS('BLAST COLDROOM 1'!AG$2:AG350,'BLAST COLDROOM 1'!$C$2:$C350,$B481,'BLAST COLDROOM 1'!$E$2:$E350,$C481,'BLAST COLDROOM 1'!$A$2:$A350,$A481))</f>
        <v/>
      </c>
      <c r="AF481" s="5" t="str">
        <f>IF($A481="","",SUMIFS('BLAST COLDROOM 1'!AH$2:AH350,'BLAST COLDROOM 1'!$C$2:$C350,$B481,'BLAST COLDROOM 1'!$E$2:$E350,$C481,'BLAST COLDROOM 1'!$A$2:$A350,$A481))</f>
        <v/>
      </c>
      <c r="AG481" s="5" t="str">
        <f>IF($A481="","",SUMIFS('BLAST COLDROOM 1'!AI$2:AI350,'BLAST COLDROOM 1'!$C$2:$C350,$B481,'BLAST COLDROOM 1'!$E$2:$E350,$C481,'BLAST COLDROOM 1'!$A$2:$A350,$A481))</f>
        <v/>
      </c>
      <c r="AH481" s="5" t="str">
        <f>IF($A481="","",SUMIFS('BLAST COLDROOM 1'!AJ$2:AJ350,'BLAST COLDROOM 1'!$C$2:$C350,$B481,'BLAST COLDROOM 1'!$E$2:$E350,$C481,'BLAST COLDROOM 1'!$A$2:$A350,$A481))</f>
        <v/>
      </c>
      <c r="AI481" s="5" t="str">
        <f>IF($A481="","",SUMIFS('BLAST COLDROOM 1'!AK$2:AK350,'BLAST COLDROOM 1'!$C$2:$C350,$B481,'BLAST COLDROOM 1'!$E$2:$E350,$C481,'BLAST COLDROOM 1'!$A$2:$A350,$A481))</f>
        <v/>
      </c>
      <c r="AJ481" s="5" t="str">
        <f>IF($A481="","",SUMIFS('BLAST COLDROOM 1'!AL$2:AL350,'BLAST COLDROOM 1'!$C$2:$C350,$B481,'BLAST COLDROOM 1'!$E$2:$E350,$C481,'BLAST COLDROOM 1'!$A$2:$A350,$A481))</f>
        <v/>
      </c>
    </row>
    <row r="482" ht="15.75" customHeight="1">
      <c r="A482" s="17"/>
      <c r="B482" s="5"/>
      <c r="C482" s="5"/>
      <c r="D482" s="5" t="str">
        <f>IF($A482="","",SUMIFS('BLAST COLDROOM 1'!F$2:F350,'BLAST COLDROOM 1'!$C$2:$C350,$B482,'BLAST COLDROOM 1'!$E$2:$E350,$C482,'BLAST COLDROOM 1'!$A$2:$A350,$A482))</f>
        <v/>
      </c>
      <c r="E482" s="5" t="str">
        <f>IF($A482="","",SUMIFS('BLAST COLDROOM 1'!G$2:G350,'BLAST COLDROOM 1'!$C$2:$C350,$B482,'BLAST COLDROOM 1'!$E$2:$E350,$C482,'BLAST COLDROOM 1'!$A$2:$A350,$A482))</f>
        <v/>
      </c>
      <c r="F482" s="5" t="str">
        <f>IF($A482="","",SUMIFS('BLAST COLDROOM 1'!H$2:H350,'BLAST COLDROOM 1'!$C$2:$C350,$B482,'BLAST COLDROOM 1'!$E$2:$E350,$C482,'BLAST COLDROOM 1'!$A$2:$A350,$A482))</f>
        <v/>
      </c>
      <c r="G482" s="5" t="str">
        <f>IF($A482="","",SUMIFS('BLAST COLDROOM 1'!I$2:I350,'BLAST COLDROOM 1'!$C$2:$C350,$B482,'BLAST COLDROOM 1'!$E$2:$E350,$C482,'BLAST COLDROOM 1'!$A$2:$A350,$A482))</f>
        <v/>
      </c>
      <c r="H482" s="5" t="str">
        <f>IF($A482="","",SUMIFS('BLAST COLDROOM 1'!J$2:J350,'BLAST COLDROOM 1'!$C$2:$C350,$B482,'BLAST COLDROOM 1'!$E$2:$E350,$C482,'BLAST COLDROOM 1'!$A$2:$A350,$A482))</f>
        <v/>
      </c>
      <c r="I482" s="5" t="str">
        <f>IF($A482="","",SUMIFS('BLAST COLDROOM 1'!K$2:K350,'BLAST COLDROOM 1'!$C$2:$C350,$B482,'BLAST COLDROOM 1'!$E$2:$E350,$C482,'BLAST COLDROOM 1'!$A$2:$A350,$A482))</f>
        <v/>
      </c>
      <c r="J482" s="5" t="str">
        <f>IF($A482="","",SUMIFS(#REF!,'BLAST COLDROOM 1'!$C$2:$C350,$B482,'BLAST COLDROOM 1'!$E$2:$E350,$C482,'BLAST COLDROOM 1'!$A$2:$A350,$A482))</f>
        <v/>
      </c>
      <c r="K482" s="5" t="str">
        <f>IF($A482="","",SUMIFS('BLAST COLDROOM 1'!M$2:M350,'BLAST COLDROOM 1'!$C$2:$C350,$B482,'BLAST COLDROOM 1'!$E$2:$E350,$C482,'BLAST COLDROOM 1'!$A$2:$A350,$A482))</f>
        <v/>
      </c>
      <c r="L482" s="5" t="str">
        <f>IF($A482="","",SUMIFS('BLAST COLDROOM 1'!N$2:N350,'BLAST COLDROOM 1'!$C$2:$C350,$B482,'BLAST COLDROOM 1'!$E$2:$E350,$C482,'BLAST COLDROOM 1'!$A$2:$A350,$A482))</f>
        <v/>
      </c>
      <c r="M482" s="5" t="str">
        <f>IF($A482="","",SUMIFS('BLAST COLDROOM 1'!O$2:O350,'BLAST COLDROOM 1'!$C$2:$C350,$B482,'BLAST COLDROOM 1'!$E$2:$E350,$C482,'BLAST COLDROOM 1'!$A$2:$A350,$A482))</f>
        <v/>
      </c>
      <c r="N482" s="5" t="str">
        <f>IF($A482="","",SUMIFS('BLAST COLDROOM 1'!P$2:P350,'BLAST COLDROOM 1'!$C$2:$C350,$B482,'BLAST COLDROOM 1'!$E$2:$E350,$C482,'BLAST COLDROOM 1'!$A$2:$A350,$A482))</f>
        <v/>
      </c>
      <c r="O482" s="5" t="str">
        <f>IF($A482="","",SUMIFS('BLAST COLDROOM 1'!Q$2:Q350,'BLAST COLDROOM 1'!$C$2:$C350,$B482,'BLAST COLDROOM 1'!$E$2:$E350,$C482,'BLAST COLDROOM 1'!$A$2:$A350,$A482))</f>
        <v/>
      </c>
      <c r="P482" s="5" t="str">
        <f>IF($A482="","",SUMIFS('BLAST COLDROOM 1'!R$2:R350,'BLAST COLDROOM 1'!$C$2:$C350,$B482,'BLAST COLDROOM 1'!$E$2:$E350,$C482,'BLAST COLDROOM 1'!$A$2:$A350,$A482))</f>
        <v/>
      </c>
      <c r="Q482" s="5" t="str">
        <f>IF($A482="","",SUMIFS('BLAST COLDROOM 1'!S$2:S350,'BLAST COLDROOM 1'!$C$2:$C350,$B482,'BLAST COLDROOM 1'!$E$2:$E350,$C482,'BLAST COLDROOM 1'!$A$2:$A350,$A482))</f>
        <v/>
      </c>
      <c r="R482" s="5" t="str">
        <f>IF($A482="","",SUMIFS('BLAST COLDROOM 1'!T$2:T350,'BLAST COLDROOM 1'!$C$2:$C350,$B482,'BLAST COLDROOM 1'!$E$2:$E350,$C482,'BLAST COLDROOM 1'!$A$2:$A350,$A482))</f>
        <v/>
      </c>
      <c r="S482" s="5" t="str">
        <f>IF($A482="","",SUMIFS('BLAST COLDROOM 1'!U$2:U350,'BLAST COLDROOM 1'!$C$2:$C350,$B482,'BLAST COLDROOM 1'!$E$2:$E350,$C482,'BLAST COLDROOM 1'!$A$2:$A350,$A482))</f>
        <v/>
      </c>
      <c r="T482" s="5" t="str">
        <f>IF($A482="","",SUMIFS('BLAST COLDROOM 1'!V$2:V350,'BLAST COLDROOM 1'!$C$2:$C350,$B482,'BLAST COLDROOM 1'!$E$2:$E350,$C482,'BLAST COLDROOM 1'!$A$2:$A350,$A482))</f>
        <v/>
      </c>
      <c r="U482" s="5" t="str">
        <f>IF($A482="","",SUMIFS(#REF!,'BLAST COLDROOM 1'!$C$2:$C350,$B482,'BLAST COLDROOM 1'!$E$2:$E350,$C482,'BLAST COLDROOM 1'!$A$2:$A350,$A482))</f>
        <v/>
      </c>
      <c r="V482" s="5" t="str">
        <f>IF($A482="","",SUMIFS('BLAST COLDROOM 1'!X$2:X350,'BLAST COLDROOM 1'!$C$2:$C350,$B482,'BLAST COLDROOM 1'!$E$2:$E350,$C482,'BLAST COLDROOM 1'!$A$2:$A350,$A482))</f>
        <v/>
      </c>
      <c r="W482" s="5" t="str">
        <f>IF($A482="","",SUMIFS('BLAST COLDROOM 1'!Y$2:Y350,'BLAST COLDROOM 1'!$C$2:$C350,$B482,'BLAST COLDROOM 1'!$E$2:$E350,$C482,'BLAST COLDROOM 1'!$A$2:$A350,$A482))</f>
        <v/>
      </c>
      <c r="X482" s="5" t="str">
        <f>IF($A482="","",SUMIFS('BLAST COLDROOM 1'!Z$2:Z350,'BLAST COLDROOM 1'!$C$2:$C350,$B482,'BLAST COLDROOM 1'!$E$2:$E350,$C482,'BLAST COLDROOM 1'!$A$2:$A350,$A482))</f>
        <v/>
      </c>
      <c r="Y482" s="5" t="str">
        <f>IF($A482="","",SUMIFS('BLAST COLDROOM 1'!AA$2:AA350,'BLAST COLDROOM 1'!$C$2:$C350,$B482,'BLAST COLDROOM 1'!$E$2:$E350,$C482,'BLAST COLDROOM 1'!$A$2:$A350,$A482))</f>
        <v/>
      </c>
      <c r="Z482" s="5" t="str">
        <f>IF($A482="","",SUMIFS('BLAST COLDROOM 1'!AB$2:AB350,'BLAST COLDROOM 1'!$C$2:$C350,$B482,'BLAST COLDROOM 1'!$E$2:$E350,$C482,'BLAST COLDROOM 1'!$A$2:$A350,$A482))</f>
        <v/>
      </c>
      <c r="AA482" s="5" t="str">
        <f>IF($A482="","",SUMIFS('BLAST COLDROOM 1'!AC$2:AC350,'BLAST COLDROOM 1'!$C$2:$C350,$B482,'BLAST COLDROOM 1'!$E$2:$E350,$C482,'BLAST COLDROOM 1'!$A$2:$A350,$A482))</f>
        <v/>
      </c>
      <c r="AB482" s="5" t="str">
        <f>IF($A482="","",SUMIFS('BLAST COLDROOM 1'!AD$2:AD350,'BLAST COLDROOM 1'!$C$2:$C350,$B482,'BLAST COLDROOM 1'!$E$2:$E350,$C482,'BLAST COLDROOM 1'!$A$2:$A350,$A482))</f>
        <v/>
      </c>
      <c r="AC482" s="5" t="str">
        <f>IF($A482="","",SUMIFS('BLAST COLDROOM 1'!AE$2:AE350,'BLAST COLDROOM 1'!$C$2:$C350,$B482,'BLAST COLDROOM 1'!$E$2:$E350,$C482,'BLAST COLDROOM 1'!$A$2:$A350,$A482))</f>
        <v/>
      </c>
      <c r="AD482" s="5" t="str">
        <f>IF($A482="","",SUMIFS('BLAST COLDROOM 1'!AF$2:AF350,'BLAST COLDROOM 1'!$C$2:$C350,$B482,'BLAST COLDROOM 1'!$E$2:$E350,$C482,'BLAST COLDROOM 1'!$A$2:$A350,$A482))</f>
        <v/>
      </c>
      <c r="AE482" s="5" t="str">
        <f>IF($A482="","",SUMIFS('BLAST COLDROOM 1'!AG$2:AG350,'BLAST COLDROOM 1'!$C$2:$C350,$B482,'BLAST COLDROOM 1'!$E$2:$E350,$C482,'BLAST COLDROOM 1'!$A$2:$A350,$A482))</f>
        <v/>
      </c>
      <c r="AF482" s="5" t="str">
        <f>IF($A482="","",SUMIFS('BLAST COLDROOM 1'!AH$2:AH350,'BLAST COLDROOM 1'!$C$2:$C350,$B482,'BLAST COLDROOM 1'!$E$2:$E350,$C482,'BLAST COLDROOM 1'!$A$2:$A350,$A482))</f>
        <v/>
      </c>
      <c r="AG482" s="5" t="str">
        <f>IF($A482="","",SUMIFS('BLAST COLDROOM 1'!AI$2:AI350,'BLAST COLDROOM 1'!$C$2:$C350,$B482,'BLAST COLDROOM 1'!$E$2:$E350,$C482,'BLAST COLDROOM 1'!$A$2:$A350,$A482))</f>
        <v/>
      </c>
      <c r="AH482" s="5" t="str">
        <f>IF($A482="","",SUMIFS('BLAST COLDROOM 1'!AJ$2:AJ350,'BLAST COLDROOM 1'!$C$2:$C350,$B482,'BLAST COLDROOM 1'!$E$2:$E350,$C482,'BLAST COLDROOM 1'!$A$2:$A350,$A482))</f>
        <v/>
      </c>
      <c r="AI482" s="5" t="str">
        <f>IF($A482="","",SUMIFS('BLAST COLDROOM 1'!AK$2:AK350,'BLAST COLDROOM 1'!$C$2:$C350,$B482,'BLAST COLDROOM 1'!$E$2:$E350,$C482,'BLAST COLDROOM 1'!$A$2:$A350,$A482))</f>
        <v/>
      </c>
      <c r="AJ482" s="5" t="str">
        <f>IF($A482="","",SUMIFS('BLAST COLDROOM 1'!AL$2:AL350,'BLAST COLDROOM 1'!$C$2:$C350,$B482,'BLAST COLDROOM 1'!$E$2:$E350,$C482,'BLAST COLDROOM 1'!$A$2:$A350,$A482))</f>
        <v/>
      </c>
    </row>
    <row r="483" ht="15.75" customHeight="1">
      <c r="A483" s="17"/>
      <c r="B483" s="5"/>
      <c r="C483" s="5"/>
      <c r="D483" s="5" t="str">
        <f>IF($A483="","",SUMIFS('BLAST COLDROOM 1'!F$2:F350,'BLAST COLDROOM 1'!$C$2:$C350,$B483,'BLAST COLDROOM 1'!$E$2:$E350,$C483,'BLAST COLDROOM 1'!$A$2:$A350,$A483))</f>
        <v/>
      </c>
      <c r="E483" s="5" t="str">
        <f>IF($A483="","",SUMIFS('BLAST COLDROOM 1'!G$2:G350,'BLAST COLDROOM 1'!$C$2:$C350,$B483,'BLAST COLDROOM 1'!$E$2:$E350,$C483,'BLAST COLDROOM 1'!$A$2:$A350,$A483))</f>
        <v/>
      </c>
      <c r="F483" s="5" t="str">
        <f>IF($A483="","",SUMIFS('BLAST COLDROOM 1'!H$2:H350,'BLAST COLDROOM 1'!$C$2:$C350,$B483,'BLAST COLDROOM 1'!$E$2:$E350,$C483,'BLAST COLDROOM 1'!$A$2:$A350,$A483))</f>
        <v/>
      </c>
      <c r="G483" s="5" t="str">
        <f>IF($A483="","",SUMIFS('BLAST COLDROOM 1'!I$2:I350,'BLAST COLDROOM 1'!$C$2:$C350,$B483,'BLAST COLDROOM 1'!$E$2:$E350,$C483,'BLAST COLDROOM 1'!$A$2:$A350,$A483))</f>
        <v/>
      </c>
      <c r="H483" s="5" t="str">
        <f>IF($A483="","",SUMIFS('BLAST COLDROOM 1'!J$2:J350,'BLAST COLDROOM 1'!$C$2:$C350,$B483,'BLAST COLDROOM 1'!$E$2:$E350,$C483,'BLAST COLDROOM 1'!$A$2:$A350,$A483))</f>
        <v/>
      </c>
      <c r="I483" s="5" t="str">
        <f>IF($A483="","",SUMIFS('BLAST COLDROOM 1'!K$2:K350,'BLAST COLDROOM 1'!$C$2:$C350,$B483,'BLAST COLDROOM 1'!$E$2:$E350,$C483,'BLAST COLDROOM 1'!$A$2:$A350,$A483))</f>
        <v/>
      </c>
      <c r="J483" s="5" t="str">
        <f>IF($A483="","",SUMIFS(#REF!,'BLAST COLDROOM 1'!$C$2:$C350,$B483,'BLAST COLDROOM 1'!$E$2:$E350,$C483,'BLAST COLDROOM 1'!$A$2:$A350,$A483))</f>
        <v/>
      </c>
      <c r="K483" s="5" t="str">
        <f>IF($A483="","",SUMIFS('BLAST COLDROOM 1'!M$2:M350,'BLAST COLDROOM 1'!$C$2:$C350,$B483,'BLAST COLDROOM 1'!$E$2:$E350,$C483,'BLAST COLDROOM 1'!$A$2:$A350,$A483))</f>
        <v/>
      </c>
      <c r="L483" s="5" t="str">
        <f>IF($A483="","",SUMIFS('BLAST COLDROOM 1'!N$2:N350,'BLAST COLDROOM 1'!$C$2:$C350,$B483,'BLAST COLDROOM 1'!$E$2:$E350,$C483,'BLAST COLDROOM 1'!$A$2:$A350,$A483))</f>
        <v/>
      </c>
      <c r="M483" s="5" t="str">
        <f>IF($A483="","",SUMIFS('BLAST COLDROOM 1'!O$2:O350,'BLAST COLDROOM 1'!$C$2:$C350,$B483,'BLAST COLDROOM 1'!$E$2:$E350,$C483,'BLAST COLDROOM 1'!$A$2:$A350,$A483))</f>
        <v/>
      </c>
      <c r="N483" s="5" t="str">
        <f>IF($A483="","",SUMIFS('BLAST COLDROOM 1'!P$2:P350,'BLAST COLDROOM 1'!$C$2:$C350,$B483,'BLAST COLDROOM 1'!$E$2:$E350,$C483,'BLAST COLDROOM 1'!$A$2:$A350,$A483))</f>
        <v/>
      </c>
      <c r="O483" s="5" t="str">
        <f>IF($A483="","",SUMIFS('BLAST COLDROOM 1'!Q$2:Q350,'BLAST COLDROOM 1'!$C$2:$C350,$B483,'BLAST COLDROOM 1'!$E$2:$E350,$C483,'BLAST COLDROOM 1'!$A$2:$A350,$A483))</f>
        <v/>
      </c>
      <c r="P483" s="5" t="str">
        <f>IF($A483="","",SUMIFS('BLAST COLDROOM 1'!R$2:R350,'BLAST COLDROOM 1'!$C$2:$C350,$B483,'BLAST COLDROOM 1'!$E$2:$E350,$C483,'BLAST COLDROOM 1'!$A$2:$A350,$A483))</f>
        <v/>
      </c>
      <c r="Q483" s="5" t="str">
        <f>IF($A483="","",SUMIFS('BLAST COLDROOM 1'!S$2:S350,'BLAST COLDROOM 1'!$C$2:$C350,$B483,'BLAST COLDROOM 1'!$E$2:$E350,$C483,'BLAST COLDROOM 1'!$A$2:$A350,$A483))</f>
        <v/>
      </c>
      <c r="R483" s="5" t="str">
        <f>IF($A483="","",SUMIFS('BLAST COLDROOM 1'!T$2:T350,'BLAST COLDROOM 1'!$C$2:$C350,$B483,'BLAST COLDROOM 1'!$E$2:$E350,$C483,'BLAST COLDROOM 1'!$A$2:$A350,$A483))</f>
        <v/>
      </c>
      <c r="S483" s="5" t="str">
        <f>IF($A483="","",SUMIFS('BLAST COLDROOM 1'!U$2:U350,'BLAST COLDROOM 1'!$C$2:$C350,$B483,'BLAST COLDROOM 1'!$E$2:$E350,$C483,'BLAST COLDROOM 1'!$A$2:$A350,$A483))</f>
        <v/>
      </c>
      <c r="T483" s="5" t="str">
        <f>IF($A483="","",SUMIFS('BLAST COLDROOM 1'!V$2:V350,'BLAST COLDROOM 1'!$C$2:$C350,$B483,'BLAST COLDROOM 1'!$E$2:$E350,$C483,'BLAST COLDROOM 1'!$A$2:$A350,$A483))</f>
        <v/>
      </c>
      <c r="U483" s="5" t="str">
        <f>IF($A483="","",SUMIFS(#REF!,'BLAST COLDROOM 1'!$C$2:$C350,$B483,'BLAST COLDROOM 1'!$E$2:$E350,$C483,'BLAST COLDROOM 1'!$A$2:$A350,$A483))</f>
        <v/>
      </c>
      <c r="V483" s="5" t="str">
        <f>IF($A483="","",SUMIFS('BLAST COLDROOM 1'!X$2:X350,'BLAST COLDROOM 1'!$C$2:$C350,$B483,'BLAST COLDROOM 1'!$E$2:$E350,$C483,'BLAST COLDROOM 1'!$A$2:$A350,$A483))</f>
        <v/>
      </c>
      <c r="W483" s="5" t="str">
        <f>IF($A483="","",SUMIFS('BLAST COLDROOM 1'!Y$2:Y350,'BLAST COLDROOM 1'!$C$2:$C350,$B483,'BLAST COLDROOM 1'!$E$2:$E350,$C483,'BLAST COLDROOM 1'!$A$2:$A350,$A483))</f>
        <v/>
      </c>
      <c r="X483" s="5" t="str">
        <f>IF($A483="","",SUMIFS('BLAST COLDROOM 1'!Z$2:Z350,'BLAST COLDROOM 1'!$C$2:$C350,$B483,'BLAST COLDROOM 1'!$E$2:$E350,$C483,'BLAST COLDROOM 1'!$A$2:$A350,$A483))</f>
        <v/>
      </c>
      <c r="Y483" s="5" t="str">
        <f>IF($A483="","",SUMIFS('BLAST COLDROOM 1'!AA$2:AA350,'BLAST COLDROOM 1'!$C$2:$C350,$B483,'BLAST COLDROOM 1'!$E$2:$E350,$C483,'BLAST COLDROOM 1'!$A$2:$A350,$A483))</f>
        <v/>
      </c>
      <c r="Z483" s="5" t="str">
        <f>IF($A483="","",SUMIFS('BLAST COLDROOM 1'!AB$2:AB350,'BLAST COLDROOM 1'!$C$2:$C350,$B483,'BLAST COLDROOM 1'!$E$2:$E350,$C483,'BLAST COLDROOM 1'!$A$2:$A350,$A483))</f>
        <v/>
      </c>
      <c r="AA483" s="5" t="str">
        <f>IF($A483="","",SUMIFS('BLAST COLDROOM 1'!AC$2:AC350,'BLAST COLDROOM 1'!$C$2:$C350,$B483,'BLAST COLDROOM 1'!$E$2:$E350,$C483,'BLAST COLDROOM 1'!$A$2:$A350,$A483))</f>
        <v/>
      </c>
      <c r="AB483" s="5" t="str">
        <f>IF($A483="","",SUMIFS('BLAST COLDROOM 1'!AD$2:AD350,'BLAST COLDROOM 1'!$C$2:$C350,$B483,'BLAST COLDROOM 1'!$E$2:$E350,$C483,'BLAST COLDROOM 1'!$A$2:$A350,$A483))</f>
        <v/>
      </c>
      <c r="AC483" s="5" t="str">
        <f>IF($A483="","",SUMIFS('BLAST COLDROOM 1'!AE$2:AE350,'BLAST COLDROOM 1'!$C$2:$C350,$B483,'BLAST COLDROOM 1'!$E$2:$E350,$C483,'BLAST COLDROOM 1'!$A$2:$A350,$A483))</f>
        <v/>
      </c>
      <c r="AD483" s="5" t="str">
        <f>IF($A483="","",SUMIFS('BLAST COLDROOM 1'!AF$2:AF350,'BLAST COLDROOM 1'!$C$2:$C350,$B483,'BLAST COLDROOM 1'!$E$2:$E350,$C483,'BLAST COLDROOM 1'!$A$2:$A350,$A483))</f>
        <v/>
      </c>
      <c r="AE483" s="5" t="str">
        <f>IF($A483="","",SUMIFS('BLAST COLDROOM 1'!AG$2:AG350,'BLAST COLDROOM 1'!$C$2:$C350,$B483,'BLAST COLDROOM 1'!$E$2:$E350,$C483,'BLAST COLDROOM 1'!$A$2:$A350,$A483))</f>
        <v/>
      </c>
      <c r="AF483" s="5" t="str">
        <f>IF($A483="","",SUMIFS('BLAST COLDROOM 1'!AH$2:AH350,'BLAST COLDROOM 1'!$C$2:$C350,$B483,'BLAST COLDROOM 1'!$E$2:$E350,$C483,'BLAST COLDROOM 1'!$A$2:$A350,$A483))</f>
        <v/>
      </c>
      <c r="AG483" s="5" t="str">
        <f>IF($A483="","",SUMIFS('BLAST COLDROOM 1'!AI$2:AI350,'BLAST COLDROOM 1'!$C$2:$C350,$B483,'BLAST COLDROOM 1'!$E$2:$E350,$C483,'BLAST COLDROOM 1'!$A$2:$A350,$A483))</f>
        <v/>
      </c>
      <c r="AH483" s="5" t="str">
        <f>IF($A483="","",SUMIFS('BLAST COLDROOM 1'!AJ$2:AJ350,'BLAST COLDROOM 1'!$C$2:$C350,$B483,'BLAST COLDROOM 1'!$E$2:$E350,$C483,'BLAST COLDROOM 1'!$A$2:$A350,$A483))</f>
        <v/>
      </c>
      <c r="AI483" s="5" t="str">
        <f>IF($A483="","",SUMIFS('BLAST COLDROOM 1'!AK$2:AK350,'BLAST COLDROOM 1'!$C$2:$C350,$B483,'BLAST COLDROOM 1'!$E$2:$E350,$C483,'BLAST COLDROOM 1'!$A$2:$A350,$A483))</f>
        <v/>
      </c>
      <c r="AJ483" s="5" t="str">
        <f>IF($A483="","",SUMIFS('BLAST COLDROOM 1'!AL$2:AL350,'BLAST COLDROOM 1'!$C$2:$C350,$B483,'BLAST COLDROOM 1'!$E$2:$E350,$C483,'BLAST COLDROOM 1'!$A$2:$A350,$A483))</f>
        <v/>
      </c>
    </row>
    <row r="484" ht="15.75" customHeight="1">
      <c r="A484" s="17"/>
      <c r="B484" s="5"/>
      <c r="C484" s="5"/>
      <c r="D484" s="5" t="str">
        <f>IF($A484="","",SUMIFS('BLAST COLDROOM 1'!F$2:F350,'BLAST COLDROOM 1'!$C$2:$C350,$B484,'BLAST COLDROOM 1'!$E$2:$E350,$C484,'BLAST COLDROOM 1'!$A$2:$A350,$A484))</f>
        <v/>
      </c>
      <c r="E484" s="5" t="str">
        <f>IF($A484="","",SUMIFS('BLAST COLDROOM 1'!G$2:G350,'BLAST COLDROOM 1'!$C$2:$C350,$B484,'BLAST COLDROOM 1'!$E$2:$E350,$C484,'BLAST COLDROOM 1'!$A$2:$A350,$A484))</f>
        <v/>
      </c>
      <c r="F484" s="5" t="str">
        <f>IF($A484="","",SUMIFS('BLAST COLDROOM 1'!H$2:H350,'BLAST COLDROOM 1'!$C$2:$C350,$B484,'BLAST COLDROOM 1'!$E$2:$E350,$C484,'BLAST COLDROOM 1'!$A$2:$A350,$A484))</f>
        <v/>
      </c>
      <c r="G484" s="5" t="str">
        <f>IF($A484="","",SUMIFS('BLAST COLDROOM 1'!I$2:I350,'BLAST COLDROOM 1'!$C$2:$C350,$B484,'BLAST COLDROOM 1'!$E$2:$E350,$C484,'BLAST COLDROOM 1'!$A$2:$A350,$A484))</f>
        <v/>
      </c>
      <c r="H484" s="5" t="str">
        <f>IF($A484="","",SUMIFS('BLAST COLDROOM 1'!J$2:J350,'BLAST COLDROOM 1'!$C$2:$C350,$B484,'BLAST COLDROOM 1'!$E$2:$E350,$C484,'BLAST COLDROOM 1'!$A$2:$A350,$A484))</f>
        <v/>
      </c>
      <c r="I484" s="5" t="str">
        <f>IF($A484="","",SUMIFS('BLAST COLDROOM 1'!K$2:K350,'BLAST COLDROOM 1'!$C$2:$C350,$B484,'BLAST COLDROOM 1'!$E$2:$E350,$C484,'BLAST COLDROOM 1'!$A$2:$A350,$A484))</f>
        <v/>
      </c>
      <c r="J484" s="5" t="str">
        <f>IF($A484="","",SUMIFS(#REF!,'BLAST COLDROOM 1'!$C$2:$C350,$B484,'BLAST COLDROOM 1'!$E$2:$E350,$C484,'BLAST COLDROOM 1'!$A$2:$A350,$A484))</f>
        <v/>
      </c>
      <c r="K484" s="5" t="str">
        <f>IF($A484="","",SUMIFS('BLAST COLDROOM 1'!M$2:M350,'BLAST COLDROOM 1'!$C$2:$C350,$B484,'BLAST COLDROOM 1'!$E$2:$E350,$C484,'BLAST COLDROOM 1'!$A$2:$A350,$A484))</f>
        <v/>
      </c>
      <c r="L484" s="5" t="str">
        <f>IF($A484="","",SUMIFS('BLAST COLDROOM 1'!N$2:N350,'BLAST COLDROOM 1'!$C$2:$C350,$B484,'BLAST COLDROOM 1'!$E$2:$E350,$C484,'BLAST COLDROOM 1'!$A$2:$A350,$A484))</f>
        <v/>
      </c>
      <c r="M484" s="5" t="str">
        <f>IF($A484="","",SUMIFS('BLAST COLDROOM 1'!O$2:O350,'BLAST COLDROOM 1'!$C$2:$C350,$B484,'BLAST COLDROOM 1'!$E$2:$E350,$C484,'BLAST COLDROOM 1'!$A$2:$A350,$A484))</f>
        <v/>
      </c>
      <c r="N484" s="5" t="str">
        <f>IF($A484="","",SUMIFS('BLAST COLDROOM 1'!P$2:P350,'BLAST COLDROOM 1'!$C$2:$C350,$B484,'BLAST COLDROOM 1'!$E$2:$E350,$C484,'BLAST COLDROOM 1'!$A$2:$A350,$A484))</f>
        <v/>
      </c>
      <c r="O484" s="5" t="str">
        <f>IF($A484="","",SUMIFS('BLAST COLDROOM 1'!Q$2:Q350,'BLAST COLDROOM 1'!$C$2:$C350,$B484,'BLAST COLDROOM 1'!$E$2:$E350,$C484,'BLAST COLDROOM 1'!$A$2:$A350,$A484))</f>
        <v/>
      </c>
      <c r="P484" s="5" t="str">
        <f>IF($A484="","",SUMIFS('BLAST COLDROOM 1'!R$2:R350,'BLAST COLDROOM 1'!$C$2:$C350,$B484,'BLAST COLDROOM 1'!$E$2:$E350,$C484,'BLAST COLDROOM 1'!$A$2:$A350,$A484))</f>
        <v/>
      </c>
      <c r="Q484" s="5" t="str">
        <f>IF($A484="","",SUMIFS('BLAST COLDROOM 1'!S$2:S350,'BLAST COLDROOM 1'!$C$2:$C350,$B484,'BLAST COLDROOM 1'!$E$2:$E350,$C484,'BLAST COLDROOM 1'!$A$2:$A350,$A484))</f>
        <v/>
      </c>
      <c r="R484" s="5" t="str">
        <f>IF($A484="","",SUMIFS('BLAST COLDROOM 1'!T$2:T350,'BLAST COLDROOM 1'!$C$2:$C350,$B484,'BLAST COLDROOM 1'!$E$2:$E350,$C484,'BLAST COLDROOM 1'!$A$2:$A350,$A484))</f>
        <v/>
      </c>
      <c r="S484" s="5" t="str">
        <f>IF($A484="","",SUMIFS('BLAST COLDROOM 1'!U$2:U350,'BLAST COLDROOM 1'!$C$2:$C350,$B484,'BLAST COLDROOM 1'!$E$2:$E350,$C484,'BLAST COLDROOM 1'!$A$2:$A350,$A484))</f>
        <v/>
      </c>
      <c r="T484" s="5" t="str">
        <f>IF($A484="","",SUMIFS('BLAST COLDROOM 1'!V$2:V350,'BLAST COLDROOM 1'!$C$2:$C350,$B484,'BLAST COLDROOM 1'!$E$2:$E350,$C484,'BLAST COLDROOM 1'!$A$2:$A350,$A484))</f>
        <v/>
      </c>
      <c r="U484" s="5" t="str">
        <f>IF($A484="","",SUMIFS(#REF!,'BLAST COLDROOM 1'!$C$2:$C350,$B484,'BLAST COLDROOM 1'!$E$2:$E350,$C484,'BLAST COLDROOM 1'!$A$2:$A350,$A484))</f>
        <v/>
      </c>
      <c r="V484" s="5" t="str">
        <f>IF($A484="","",SUMIFS('BLAST COLDROOM 1'!X$2:X350,'BLAST COLDROOM 1'!$C$2:$C350,$B484,'BLAST COLDROOM 1'!$E$2:$E350,$C484,'BLAST COLDROOM 1'!$A$2:$A350,$A484))</f>
        <v/>
      </c>
      <c r="W484" s="5" t="str">
        <f>IF($A484="","",SUMIFS('BLAST COLDROOM 1'!Y$2:Y350,'BLAST COLDROOM 1'!$C$2:$C350,$B484,'BLAST COLDROOM 1'!$E$2:$E350,$C484,'BLAST COLDROOM 1'!$A$2:$A350,$A484))</f>
        <v/>
      </c>
      <c r="X484" s="5" t="str">
        <f>IF($A484="","",SUMIFS('BLAST COLDROOM 1'!Z$2:Z350,'BLAST COLDROOM 1'!$C$2:$C350,$B484,'BLAST COLDROOM 1'!$E$2:$E350,$C484,'BLAST COLDROOM 1'!$A$2:$A350,$A484))</f>
        <v/>
      </c>
      <c r="Y484" s="5" t="str">
        <f>IF($A484="","",SUMIFS('BLAST COLDROOM 1'!AA$2:AA350,'BLAST COLDROOM 1'!$C$2:$C350,$B484,'BLAST COLDROOM 1'!$E$2:$E350,$C484,'BLAST COLDROOM 1'!$A$2:$A350,$A484))</f>
        <v/>
      </c>
      <c r="Z484" s="5" t="str">
        <f>IF($A484="","",SUMIFS('BLAST COLDROOM 1'!AB$2:AB350,'BLAST COLDROOM 1'!$C$2:$C350,$B484,'BLAST COLDROOM 1'!$E$2:$E350,$C484,'BLAST COLDROOM 1'!$A$2:$A350,$A484))</f>
        <v/>
      </c>
      <c r="AA484" s="5" t="str">
        <f>IF($A484="","",SUMIFS('BLAST COLDROOM 1'!AC$2:AC350,'BLAST COLDROOM 1'!$C$2:$C350,$B484,'BLAST COLDROOM 1'!$E$2:$E350,$C484,'BLAST COLDROOM 1'!$A$2:$A350,$A484))</f>
        <v/>
      </c>
      <c r="AB484" s="5" t="str">
        <f>IF($A484="","",SUMIFS('BLAST COLDROOM 1'!AD$2:AD350,'BLAST COLDROOM 1'!$C$2:$C350,$B484,'BLAST COLDROOM 1'!$E$2:$E350,$C484,'BLAST COLDROOM 1'!$A$2:$A350,$A484))</f>
        <v/>
      </c>
      <c r="AC484" s="5" t="str">
        <f>IF($A484="","",SUMIFS('BLAST COLDROOM 1'!AE$2:AE350,'BLAST COLDROOM 1'!$C$2:$C350,$B484,'BLAST COLDROOM 1'!$E$2:$E350,$C484,'BLAST COLDROOM 1'!$A$2:$A350,$A484))</f>
        <v/>
      </c>
      <c r="AD484" s="5" t="str">
        <f>IF($A484="","",SUMIFS('BLAST COLDROOM 1'!AF$2:AF350,'BLAST COLDROOM 1'!$C$2:$C350,$B484,'BLAST COLDROOM 1'!$E$2:$E350,$C484,'BLAST COLDROOM 1'!$A$2:$A350,$A484))</f>
        <v/>
      </c>
      <c r="AE484" s="5" t="str">
        <f>IF($A484="","",SUMIFS('BLAST COLDROOM 1'!AG$2:AG350,'BLAST COLDROOM 1'!$C$2:$C350,$B484,'BLAST COLDROOM 1'!$E$2:$E350,$C484,'BLAST COLDROOM 1'!$A$2:$A350,$A484))</f>
        <v/>
      </c>
      <c r="AF484" s="5" t="str">
        <f>IF($A484="","",SUMIFS('BLAST COLDROOM 1'!AH$2:AH350,'BLAST COLDROOM 1'!$C$2:$C350,$B484,'BLAST COLDROOM 1'!$E$2:$E350,$C484,'BLAST COLDROOM 1'!$A$2:$A350,$A484))</f>
        <v/>
      </c>
      <c r="AG484" s="5" t="str">
        <f>IF($A484="","",SUMIFS('BLAST COLDROOM 1'!AI$2:AI350,'BLAST COLDROOM 1'!$C$2:$C350,$B484,'BLAST COLDROOM 1'!$E$2:$E350,$C484,'BLAST COLDROOM 1'!$A$2:$A350,$A484))</f>
        <v/>
      </c>
      <c r="AH484" s="5" t="str">
        <f>IF($A484="","",SUMIFS('BLAST COLDROOM 1'!AJ$2:AJ350,'BLAST COLDROOM 1'!$C$2:$C350,$B484,'BLAST COLDROOM 1'!$E$2:$E350,$C484,'BLAST COLDROOM 1'!$A$2:$A350,$A484))</f>
        <v/>
      </c>
      <c r="AI484" s="5" t="str">
        <f>IF($A484="","",SUMIFS('BLAST COLDROOM 1'!AK$2:AK350,'BLAST COLDROOM 1'!$C$2:$C350,$B484,'BLAST COLDROOM 1'!$E$2:$E350,$C484,'BLAST COLDROOM 1'!$A$2:$A350,$A484))</f>
        <v/>
      </c>
      <c r="AJ484" s="5" t="str">
        <f>IF($A484="","",SUMIFS('BLAST COLDROOM 1'!AL$2:AL350,'BLAST COLDROOM 1'!$C$2:$C350,$B484,'BLAST COLDROOM 1'!$E$2:$E350,$C484,'BLAST COLDROOM 1'!$A$2:$A350,$A484))</f>
        <v/>
      </c>
    </row>
    <row r="485" ht="15.75" customHeight="1">
      <c r="A485" s="17"/>
      <c r="B485" s="5"/>
      <c r="C485" s="5"/>
      <c r="D485" s="5" t="str">
        <f>IF($A485="","",SUMIFS('BLAST COLDROOM 1'!F$2:F350,'BLAST COLDROOM 1'!$C$2:$C350,$B485,'BLAST COLDROOM 1'!$E$2:$E350,$C485,'BLAST COLDROOM 1'!$A$2:$A350,$A485))</f>
        <v/>
      </c>
      <c r="E485" s="5" t="str">
        <f>IF($A485="","",SUMIFS('BLAST COLDROOM 1'!G$2:G350,'BLAST COLDROOM 1'!$C$2:$C350,$B485,'BLAST COLDROOM 1'!$E$2:$E350,$C485,'BLAST COLDROOM 1'!$A$2:$A350,$A485))</f>
        <v/>
      </c>
      <c r="F485" s="5" t="str">
        <f>IF($A485="","",SUMIFS('BLAST COLDROOM 1'!H$2:H350,'BLAST COLDROOM 1'!$C$2:$C350,$B485,'BLAST COLDROOM 1'!$E$2:$E350,$C485,'BLAST COLDROOM 1'!$A$2:$A350,$A485))</f>
        <v/>
      </c>
      <c r="G485" s="5" t="str">
        <f>IF($A485="","",SUMIFS('BLAST COLDROOM 1'!I$2:I350,'BLAST COLDROOM 1'!$C$2:$C350,$B485,'BLAST COLDROOM 1'!$E$2:$E350,$C485,'BLAST COLDROOM 1'!$A$2:$A350,$A485))</f>
        <v/>
      </c>
      <c r="H485" s="5" t="str">
        <f>IF($A485="","",SUMIFS('BLAST COLDROOM 1'!J$2:J350,'BLAST COLDROOM 1'!$C$2:$C350,$B485,'BLAST COLDROOM 1'!$E$2:$E350,$C485,'BLAST COLDROOM 1'!$A$2:$A350,$A485))</f>
        <v/>
      </c>
      <c r="I485" s="5" t="str">
        <f>IF($A485="","",SUMIFS('BLAST COLDROOM 1'!K$2:K350,'BLAST COLDROOM 1'!$C$2:$C350,$B485,'BLAST COLDROOM 1'!$E$2:$E350,$C485,'BLAST COLDROOM 1'!$A$2:$A350,$A485))</f>
        <v/>
      </c>
      <c r="J485" s="5" t="str">
        <f>IF($A485="","",SUMIFS(#REF!,'BLAST COLDROOM 1'!$C$2:$C350,$B485,'BLAST COLDROOM 1'!$E$2:$E350,$C485,'BLAST COLDROOM 1'!$A$2:$A350,$A485))</f>
        <v/>
      </c>
      <c r="K485" s="5" t="str">
        <f>IF($A485="","",SUMIFS('BLAST COLDROOM 1'!M$2:M350,'BLAST COLDROOM 1'!$C$2:$C350,$B485,'BLAST COLDROOM 1'!$E$2:$E350,$C485,'BLAST COLDROOM 1'!$A$2:$A350,$A485))</f>
        <v/>
      </c>
      <c r="L485" s="5" t="str">
        <f>IF($A485="","",SUMIFS('BLAST COLDROOM 1'!N$2:N350,'BLAST COLDROOM 1'!$C$2:$C350,$B485,'BLAST COLDROOM 1'!$E$2:$E350,$C485,'BLAST COLDROOM 1'!$A$2:$A350,$A485))</f>
        <v/>
      </c>
      <c r="M485" s="5" t="str">
        <f>IF($A485="","",SUMIFS('BLAST COLDROOM 1'!O$2:O350,'BLAST COLDROOM 1'!$C$2:$C350,$B485,'BLAST COLDROOM 1'!$E$2:$E350,$C485,'BLAST COLDROOM 1'!$A$2:$A350,$A485))</f>
        <v/>
      </c>
      <c r="N485" s="5" t="str">
        <f>IF($A485="","",SUMIFS('BLAST COLDROOM 1'!P$2:P350,'BLAST COLDROOM 1'!$C$2:$C350,$B485,'BLAST COLDROOM 1'!$E$2:$E350,$C485,'BLAST COLDROOM 1'!$A$2:$A350,$A485))</f>
        <v/>
      </c>
      <c r="O485" s="5" t="str">
        <f>IF($A485="","",SUMIFS('BLAST COLDROOM 1'!Q$2:Q350,'BLAST COLDROOM 1'!$C$2:$C350,$B485,'BLAST COLDROOM 1'!$E$2:$E350,$C485,'BLAST COLDROOM 1'!$A$2:$A350,$A485))</f>
        <v/>
      </c>
      <c r="P485" s="5" t="str">
        <f>IF($A485="","",SUMIFS('BLAST COLDROOM 1'!R$2:R350,'BLAST COLDROOM 1'!$C$2:$C350,$B485,'BLAST COLDROOM 1'!$E$2:$E350,$C485,'BLAST COLDROOM 1'!$A$2:$A350,$A485))</f>
        <v/>
      </c>
      <c r="Q485" s="5" t="str">
        <f>IF($A485="","",SUMIFS('BLAST COLDROOM 1'!S$2:S350,'BLAST COLDROOM 1'!$C$2:$C350,$B485,'BLAST COLDROOM 1'!$E$2:$E350,$C485,'BLAST COLDROOM 1'!$A$2:$A350,$A485))</f>
        <v/>
      </c>
      <c r="R485" s="5" t="str">
        <f>IF($A485="","",SUMIFS('BLAST COLDROOM 1'!T$2:T350,'BLAST COLDROOM 1'!$C$2:$C350,$B485,'BLAST COLDROOM 1'!$E$2:$E350,$C485,'BLAST COLDROOM 1'!$A$2:$A350,$A485))</f>
        <v/>
      </c>
      <c r="S485" s="5" t="str">
        <f>IF($A485="","",SUMIFS('BLAST COLDROOM 1'!U$2:U350,'BLAST COLDROOM 1'!$C$2:$C350,$B485,'BLAST COLDROOM 1'!$E$2:$E350,$C485,'BLAST COLDROOM 1'!$A$2:$A350,$A485))</f>
        <v/>
      </c>
      <c r="T485" s="5" t="str">
        <f>IF($A485="","",SUMIFS('BLAST COLDROOM 1'!V$2:V350,'BLAST COLDROOM 1'!$C$2:$C350,$B485,'BLAST COLDROOM 1'!$E$2:$E350,$C485,'BLAST COLDROOM 1'!$A$2:$A350,$A485))</f>
        <v/>
      </c>
      <c r="U485" s="5" t="str">
        <f>IF($A485="","",SUMIFS(#REF!,'BLAST COLDROOM 1'!$C$2:$C350,$B485,'BLAST COLDROOM 1'!$E$2:$E350,$C485,'BLAST COLDROOM 1'!$A$2:$A350,$A485))</f>
        <v/>
      </c>
      <c r="V485" s="5" t="str">
        <f>IF($A485="","",SUMIFS('BLAST COLDROOM 1'!X$2:X350,'BLAST COLDROOM 1'!$C$2:$C350,$B485,'BLAST COLDROOM 1'!$E$2:$E350,$C485,'BLAST COLDROOM 1'!$A$2:$A350,$A485))</f>
        <v/>
      </c>
      <c r="W485" s="5" t="str">
        <f>IF($A485="","",SUMIFS('BLAST COLDROOM 1'!Y$2:Y350,'BLAST COLDROOM 1'!$C$2:$C350,$B485,'BLAST COLDROOM 1'!$E$2:$E350,$C485,'BLAST COLDROOM 1'!$A$2:$A350,$A485))</f>
        <v/>
      </c>
      <c r="X485" s="5" t="str">
        <f>IF($A485="","",SUMIFS('BLAST COLDROOM 1'!Z$2:Z350,'BLAST COLDROOM 1'!$C$2:$C350,$B485,'BLAST COLDROOM 1'!$E$2:$E350,$C485,'BLAST COLDROOM 1'!$A$2:$A350,$A485))</f>
        <v/>
      </c>
      <c r="Y485" s="5" t="str">
        <f>IF($A485="","",SUMIFS('BLAST COLDROOM 1'!AA$2:AA350,'BLAST COLDROOM 1'!$C$2:$C350,$B485,'BLAST COLDROOM 1'!$E$2:$E350,$C485,'BLAST COLDROOM 1'!$A$2:$A350,$A485))</f>
        <v/>
      </c>
      <c r="Z485" s="5" t="str">
        <f>IF($A485="","",SUMIFS('BLAST COLDROOM 1'!AB$2:AB350,'BLAST COLDROOM 1'!$C$2:$C350,$B485,'BLAST COLDROOM 1'!$E$2:$E350,$C485,'BLAST COLDROOM 1'!$A$2:$A350,$A485))</f>
        <v/>
      </c>
      <c r="AA485" s="5" t="str">
        <f>IF($A485="","",SUMIFS('BLAST COLDROOM 1'!AC$2:AC350,'BLAST COLDROOM 1'!$C$2:$C350,$B485,'BLAST COLDROOM 1'!$E$2:$E350,$C485,'BLAST COLDROOM 1'!$A$2:$A350,$A485))</f>
        <v/>
      </c>
      <c r="AB485" s="5" t="str">
        <f>IF($A485="","",SUMIFS('BLAST COLDROOM 1'!AD$2:AD350,'BLAST COLDROOM 1'!$C$2:$C350,$B485,'BLAST COLDROOM 1'!$E$2:$E350,$C485,'BLAST COLDROOM 1'!$A$2:$A350,$A485))</f>
        <v/>
      </c>
      <c r="AC485" s="5" t="str">
        <f>IF($A485="","",SUMIFS('BLAST COLDROOM 1'!AE$2:AE350,'BLAST COLDROOM 1'!$C$2:$C350,$B485,'BLAST COLDROOM 1'!$E$2:$E350,$C485,'BLAST COLDROOM 1'!$A$2:$A350,$A485))</f>
        <v/>
      </c>
      <c r="AD485" s="5" t="str">
        <f>IF($A485="","",SUMIFS('BLAST COLDROOM 1'!AF$2:AF350,'BLAST COLDROOM 1'!$C$2:$C350,$B485,'BLAST COLDROOM 1'!$E$2:$E350,$C485,'BLAST COLDROOM 1'!$A$2:$A350,$A485))</f>
        <v/>
      </c>
      <c r="AE485" s="5" t="str">
        <f>IF($A485="","",SUMIFS('BLAST COLDROOM 1'!AG$2:AG350,'BLAST COLDROOM 1'!$C$2:$C350,$B485,'BLAST COLDROOM 1'!$E$2:$E350,$C485,'BLAST COLDROOM 1'!$A$2:$A350,$A485))</f>
        <v/>
      </c>
      <c r="AF485" s="5" t="str">
        <f>IF($A485="","",SUMIFS('BLAST COLDROOM 1'!AH$2:AH350,'BLAST COLDROOM 1'!$C$2:$C350,$B485,'BLAST COLDROOM 1'!$E$2:$E350,$C485,'BLAST COLDROOM 1'!$A$2:$A350,$A485))</f>
        <v/>
      </c>
      <c r="AG485" s="5" t="str">
        <f>IF($A485="","",SUMIFS('BLAST COLDROOM 1'!AI$2:AI350,'BLAST COLDROOM 1'!$C$2:$C350,$B485,'BLAST COLDROOM 1'!$E$2:$E350,$C485,'BLAST COLDROOM 1'!$A$2:$A350,$A485))</f>
        <v/>
      </c>
      <c r="AH485" s="5" t="str">
        <f>IF($A485="","",SUMIFS('BLAST COLDROOM 1'!AJ$2:AJ350,'BLAST COLDROOM 1'!$C$2:$C350,$B485,'BLAST COLDROOM 1'!$E$2:$E350,$C485,'BLAST COLDROOM 1'!$A$2:$A350,$A485))</f>
        <v/>
      </c>
      <c r="AI485" s="5" t="str">
        <f>IF($A485="","",SUMIFS('BLAST COLDROOM 1'!AK$2:AK350,'BLAST COLDROOM 1'!$C$2:$C350,$B485,'BLAST COLDROOM 1'!$E$2:$E350,$C485,'BLAST COLDROOM 1'!$A$2:$A350,$A485))</f>
        <v/>
      </c>
      <c r="AJ485" s="5" t="str">
        <f>IF($A485="","",SUMIFS('BLAST COLDROOM 1'!AL$2:AL350,'BLAST COLDROOM 1'!$C$2:$C350,$B485,'BLAST COLDROOM 1'!$E$2:$E350,$C485,'BLAST COLDROOM 1'!$A$2:$A350,$A485))</f>
        <v/>
      </c>
    </row>
    <row r="486" ht="15.75" customHeight="1">
      <c r="A486" s="17"/>
      <c r="B486" s="5"/>
      <c r="C486" s="5"/>
      <c r="D486" s="5" t="str">
        <f>IF($A486="","",SUMIFS('BLAST COLDROOM 1'!F$2:F350,'BLAST COLDROOM 1'!$C$2:$C350,$B486,'BLAST COLDROOM 1'!$E$2:$E350,$C486,'BLAST COLDROOM 1'!$A$2:$A350,$A486))</f>
        <v/>
      </c>
      <c r="E486" s="5" t="str">
        <f>IF($A486="","",SUMIFS('BLAST COLDROOM 1'!G$2:G350,'BLAST COLDROOM 1'!$C$2:$C350,$B486,'BLAST COLDROOM 1'!$E$2:$E350,$C486,'BLAST COLDROOM 1'!$A$2:$A350,$A486))</f>
        <v/>
      </c>
      <c r="F486" s="5" t="str">
        <f>IF($A486="","",SUMIFS('BLAST COLDROOM 1'!H$2:H350,'BLAST COLDROOM 1'!$C$2:$C350,$B486,'BLAST COLDROOM 1'!$E$2:$E350,$C486,'BLAST COLDROOM 1'!$A$2:$A350,$A486))</f>
        <v/>
      </c>
      <c r="G486" s="5" t="str">
        <f>IF($A486="","",SUMIFS('BLAST COLDROOM 1'!I$2:I350,'BLAST COLDROOM 1'!$C$2:$C350,$B486,'BLAST COLDROOM 1'!$E$2:$E350,$C486,'BLAST COLDROOM 1'!$A$2:$A350,$A486))</f>
        <v/>
      </c>
      <c r="H486" s="5" t="str">
        <f>IF($A486="","",SUMIFS('BLAST COLDROOM 1'!J$2:J350,'BLAST COLDROOM 1'!$C$2:$C350,$B486,'BLAST COLDROOM 1'!$E$2:$E350,$C486,'BLAST COLDROOM 1'!$A$2:$A350,$A486))</f>
        <v/>
      </c>
      <c r="I486" s="5" t="str">
        <f>IF($A486="","",SUMIFS('BLAST COLDROOM 1'!K$2:K350,'BLAST COLDROOM 1'!$C$2:$C350,$B486,'BLAST COLDROOM 1'!$E$2:$E350,$C486,'BLAST COLDROOM 1'!$A$2:$A350,$A486))</f>
        <v/>
      </c>
      <c r="J486" s="5" t="str">
        <f>IF($A486="","",SUMIFS(#REF!,'BLAST COLDROOM 1'!$C$2:$C350,$B486,'BLAST COLDROOM 1'!$E$2:$E350,$C486,'BLAST COLDROOM 1'!$A$2:$A350,$A486))</f>
        <v/>
      </c>
      <c r="K486" s="5" t="str">
        <f>IF($A486="","",SUMIFS('BLAST COLDROOM 1'!M$2:M350,'BLAST COLDROOM 1'!$C$2:$C350,$B486,'BLAST COLDROOM 1'!$E$2:$E350,$C486,'BLAST COLDROOM 1'!$A$2:$A350,$A486))</f>
        <v/>
      </c>
      <c r="L486" s="5" t="str">
        <f>IF($A486="","",SUMIFS('BLAST COLDROOM 1'!N$2:N350,'BLAST COLDROOM 1'!$C$2:$C350,$B486,'BLAST COLDROOM 1'!$E$2:$E350,$C486,'BLAST COLDROOM 1'!$A$2:$A350,$A486))</f>
        <v/>
      </c>
      <c r="M486" s="5" t="str">
        <f>IF($A486="","",SUMIFS('BLAST COLDROOM 1'!O$2:O350,'BLAST COLDROOM 1'!$C$2:$C350,$B486,'BLAST COLDROOM 1'!$E$2:$E350,$C486,'BLAST COLDROOM 1'!$A$2:$A350,$A486))</f>
        <v/>
      </c>
      <c r="N486" s="5" t="str">
        <f>IF($A486="","",SUMIFS('BLAST COLDROOM 1'!P$2:P350,'BLAST COLDROOM 1'!$C$2:$C350,$B486,'BLAST COLDROOM 1'!$E$2:$E350,$C486,'BLAST COLDROOM 1'!$A$2:$A350,$A486))</f>
        <v/>
      </c>
      <c r="O486" s="5" t="str">
        <f>IF($A486="","",SUMIFS('BLAST COLDROOM 1'!Q$2:Q350,'BLAST COLDROOM 1'!$C$2:$C350,$B486,'BLAST COLDROOM 1'!$E$2:$E350,$C486,'BLAST COLDROOM 1'!$A$2:$A350,$A486))</f>
        <v/>
      </c>
      <c r="P486" s="5" t="str">
        <f>IF($A486="","",SUMIFS('BLAST COLDROOM 1'!R$2:R350,'BLAST COLDROOM 1'!$C$2:$C350,$B486,'BLAST COLDROOM 1'!$E$2:$E350,$C486,'BLAST COLDROOM 1'!$A$2:$A350,$A486))</f>
        <v/>
      </c>
      <c r="Q486" s="5" t="str">
        <f>IF($A486="","",SUMIFS('BLAST COLDROOM 1'!S$2:S350,'BLAST COLDROOM 1'!$C$2:$C350,$B486,'BLAST COLDROOM 1'!$E$2:$E350,$C486,'BLAST COLDROOM 1'!$A$2:$A350,$A486))</f>
        <v/>
      </c>
      <c r="R486" s="5" t="str">
        <f>IF($A486="","",SUMIFS('BLAST COLDROOM 1'!T$2:T350,'BLAST COLDROOM 1'!$C$2:$C350,$B486,'BLAST COLDROOM 1'!$E$2:$E350,$C486,'BLAST COLDROOM 1'!$A$2:$A350,$A486))</f>
        <v/>
      </c>
      <c r="S486" s="5" t="str">
        <f>IF($A486="","",SUMIFS('BLAST COLDROOM 1'!U$2:U350,'BLAST COLDROOM 1'!$C$2:$C350,$B486,'BLAST COLDROOM 1'!$E$2:$E350,$C486,'BLAST COLDROOM 1'!$A$2:$A350,$A486))</f>
        <v/>
      </c>
      <c r="T486" s="5" t="str">
        <f>IF($A486="","",SUMIFS('BLAST COLDROOM 1'!V$2:V350,'BLAST COLDROOM 1'!$C$2:$C350,$B486,'BLAST COLDROOM 1'!$E$2:$E350,$C486,'BLAST COLDROOM 1'!$A$2:$A350,$A486))</f>
        <v/>
      </c>
      <c r="U486" s="5" t="str">
        <f>IF($A486="","",SUMIFS(#REF!,'BLAST COLDROOM 1'!$C$2:$C350,$B486,'BLAST COLDROOM 1'!$E$2:$E350,$C486,'BLAST COLDROOM 1'!$A$2:$A350,$A486))</f>
        <v/>
      </c>
      <c r="V486" s="5" t="str">
        <f>IF($A486="","",SUMIFS('BLAST COLDROOM 1'!X$2:X350,'BLAST COLDROOM 1'!$C$2:$C350,$B486,'BLAST COLDROOM 1'!$E$2:$E350,$C486,'BLAST COLDROOM 1'!$A$2:$A350,$A486))</f>
        <v/>
      </c>
      <c r="W486" s="5" t="str">
        <f>IF($A486="","",SUMIFS('BLAST COLDROOM 1'!Y$2:Y350,'BLAST COLDROOM 1'!$C$2:$C350,$B486,'BLAST COLDROOM 1'!$E$2:$E350,$C486,'BLAST COLDROOM 1'!$A$2:$A350,$A486))</f>
        <v/>
      </c>
      <c r="X486" s="5" t="str">
        <f>IF($A486="","",SUMIFS('BLAST COLDROOM 1'!Z$2:Z350,'BLAST COLDROOM 1'!$C$2:$C350,$B486,'BLAST COLDROOM 1'!$E$2:$E350,$C486,'BLAST COLDROOM 1'!$A$2:$A350,$A486))</f>
        <v/>
      </c>
      <c r="Y486" s="5" t="str">
        <f>IF($A486="","",SUMIFS('BLAST COLDROOM 1'!AA$2:AA350,'BLAST COLDROOM 1'!$C$2:$C350,$B486,'BLAST COLDROOM 1'!$E$2:$E350,$C486,'BLAST COLDROOM 1'!$A$2:$A350,$A486))</f>
        <v/>
      </c>
      <c r="Z486" s="5" t="str">
        <f>IF($A486="","",SUMIFS('BLAST COLDROOM 1'!AB$2:AB350,'BLAST COLDROOM 1'!$C$2:$C350,$B486,'BLAST COLDROOM 1'!$E$2:$E350,$C486,'BLAST COLDROOM 1'!$A$2:$A350,$A486))</f>
        <v/>
      </c>
      <c r="AA486" s="5" t="str">
        <f>IF($A486="","",SUMIFS('BLAST COLDROOM 1'!AC$2:AC350,'BLAST COLDROOM 1'!$C$2:$C350,$B486,'BLAST COLDROOM 1'!$E$2:$E350,$C486,'BLAST COLDROOM 1'!$A$2:$A350,$A486))</f>
        <v/>
      </c>
      <c r="AB486" s="5" t="str">
        <f>IF($A486="","",SUMIFS('BLAST COLDROOM 1'!AD$2:AD350,'BLAST COLDROOM 1'!$C$2:$C350,$B486,'BLAST COLDROOM 1'!$E$2:$E350,$C486,'BLAST COLDROOM 1'!$A$2:$A350,$A486))</f>
        <v/>
      </c>
      <c r="AC486" s="5" t="str">
        <f>IF($A486="","",SUMIFS('BLAST COLDROOM 1'!AE$2:AE350,'BLAST COLDROOM 1'!$C$2:$C350,$B486,'BLAST COLDROOM 1'!$E$2:$E350,$C486,'BLAST COLDROOM 1'!$A$2:$A350,$A486))</f>
        <v/>
      </c>
      <c r="AD486" s="5" t="str">
        <f>IF($A486="","",SUMIFS('BLAST COLDROOM 1'!AF$2:AF350,'BLAST COLDROOM 1'!$C$2:$C350,$B486,'BLAST COLDROOM 1'!$E$2:$E350,$C486,'BLAST COLDROOM 1'!$A$2:$A350,$A486))</f>
        <v/>
      </c>
      <c r="AE486" s="5" t="str">
        <f>IF($A486="","",SUMIFS('BLAST COLDROOM 1'!AG$2:AG350,'BLAST COLDROOM 1'!$C$2:$C350,$B486,'BLAST COLDROOM 1'!$E$2:$E350,$C486,'BLAST COLDROOM 1'!$A$2:$A350,$A486))</f>
        <v/>
      </c>
      <c r="AF486" s="5" t="str">
        <f>IF($A486="","",SUMIFS('BLAST COLDROOM 1'!AH$2:AH350,'BLAST COLDROOM 1'!$C$2:$C350,$B486,'BLAST COLDROOM 1'!$E$2:$E350,$C486,'BLAST COLDROOM 1'!$A$2:$A350,$A486))</f>
        <v/>
      </c>
      <c r="AG486" s="5" t="str">
        <f>IF($A486="","",SUMIFS('BLAST COLDROOM 1'!AI$2:AI350,'BLAST COLDROOM 1'!$C$2:$C350,$B486,'BLAST COLDROOM 1'!$E$2:$E350,$C486,'BLAST COLDROOM 1'!$A$2:$A350,$A486))</f>
        <v/>
      </c>
      <c r="AH486" s="5" t="str">
        <f>IF($A486="","",SUMIFS('BLAST COLDROOM 1'!AJ$2:AJ350,'BLAST COLDROOM 1'!$C$2:$C350,$B486,'BLAST COLDROOM 1'!$E$2:$E350,$C486,'BLAST COLDROOM 1'!$A$2:$A350,$A486))</f>
        <v/>
      </c>
      <c r="AI486" s="5" t="str">
        <f>IF($A486="","",SUMIFS('BLAST COLDROOM 1'!AK$2:AK350,'BLAST COLDROOM 1'!$C$2:$C350,$B486,'BLAST COLDROOM 1'!$E$2:$E350,$C486,'BLAST COLDROOM 1'!$A$2:$A350,$A486))</f>
        <v/>
      </c>
      <c r="AJ486" s="5" t="str">
        <f>IF($A486="","",SUMIFS('BLAST COLDROOM 1'!AL$2:AL350,'BLAST COLDROOM 1'!$C$2:$C350,$B486,'BLAST COLDROOM 1'!$E$2:$E350,$C486,'BLAST COLDROOM 1'!$A$2:$A350,$A486))</f>
        <v/>
      </c>
    </row>
    <row r="487" ht="15.75" customHeight="1">
      <c r="A487" s="17"/>
      <c r="B487" s="5"/>
      <c r="C487" s="5"/>
      <c r="D487" s="5" t="str">
        <f>IF($A487="","",SUMIFS('BLAST COLDROOM 1'!F$2:F350,'BLAST COLDROOM 1'!$C$2:$C350,$B487,'BLAST COLDROOM 1'!$E$2:$E350,$C487,'BLAST COLDROOM 1'!$A$2:$A350,$A487))</f>
        <v/>
      </c>
      <c r="E487" s="5" t="str">
        <f>IF($A487="","",SUMIFS('BLAST COLDROOM 1'!G$2:G350,'BLAST COLDROOM 1'!$C$2:$C350,$B487,'BLAST COLDROOM 1'!$E$2:$E350,$C487,'BLAST COLDROOM 1'!$A$2:$A350,$A487))</f>
        <v/>
      </c>
      <c r="F487" s="5" t="str">
        <f>IF($A487="","",SUMIFS('BLAST COLDROOM 1'!H$2:H350,'BLAST COLDROOM 1'!$C$2:$C350,$B487,'BLAST COLDROOM 1'!$E$2:$E350,$C487,'BLAST COLDROOM 1'!$A$2:$A350,$A487))</f>
        <v/>
      </c>
      <c r="G487" s="5" t="str">
        <f>IF($A487="","",SUMIFS('BLAST COLDROOM 1'!I$2:I350,'BLAST COLDROOM 1'!$C$2:$C350,$B487,'BLAST COLDROOM 1'!$E$2:$E350,$C487,'BLAST COLDROOM 1'!$A$2:$A350,$A487))</f>
        <v/>
      </c>
      <c r="H487" s="5" t="str">
        <f>IF($A487="","",SUMIFS('BLAST COLDROOM 1'!J$2:J350,'BLAST COLDROOM 1'!$C$2:$C350,$B487,'BLAST COLDROOM 1'!$E$2:$E350,$C487,'BLAST COLDROOM 1'!$A$2:$A350,$A487))</f>
        <v/>
      </c>
      <c r="I487" s="5" t="str">
        <f>IF($A487="","",SUMIFS('BLAST COLDROOM 1'!K$2:K350,'BLAST COLDROOM 1'!$C$2:$C350,$B487,'BLAST COLDROOM 1'!$E$2:$E350,$C487,'BLAST COLDROOM 1'!$A$2:$A350,$A487))</f>
        <v/>
      </c>
      <c r="J487" s="5" t="str">
        <f>IF($A487="","",SUMIFS(#REF!,'BLAST COLDROOM 1'!$C$2:$C350,$B487,'BLAST COLDROOM 1'!$E$2:$E350,$C487,'BLAST COLDROOM 1'!$A$2:$A350,$A487))</f>
        <v/>
      </c>
      <c r="K487" s="5" t="str">
        <f>IF($A487="","",SUMIFS('BLAST COLDROOM 1'!M$2:M350,'BLAST COLDROOM 1'!$C$2:$C350,$B487,'BLAST COLDROOM 1'!$E$2:$E350,$C487,'BLAST COLDROOM 1'!$A$2:$A350,$A487))</f>
        <v/>
      </c>
      <c r="L487" s="5" t="str">
        <f>IF($A487="","",SUMIFS('BLAST COLDROOM 1'!N$2:N350,'BLAST COLDROOM 1'!$C$2:$C350,$B487,'BLAST COLDROOM 1'!$E$2:$E350,$C487,'BLAST COLDROOM 1'!$A$2:$A350,$A487))</f>
        <v/>
      </c>
      <c r="M487" s="5" t="str">
        <f>IF($A487="","",SUMIFS('BLAST COLDROOM 1'!O$2:O350,'BLAST COLDROOM 1'!$C$2:$C350,$B487,'BLAST COLDROOM 1'!$E$2:$E350,$C487,'BLAST COLDROOM 1'!$A$2:$A350,$A487))</f>
        <v/>
      </c>
      <c r="N487" s="5" t="str">
        <f>IF($A487="","",SUMIFS('BLAST COLDROOM 1'!P$2:P350,'BLAST COLDROOM 1'!$C$2:$C350,$B487,'BLAST COLDROOM 1'!$E$2:$E350,$C487,'BLAST COLDROOM 1'!$A$2:$A350,$A487))</f>
        <v/>
      </c>
      <c r="O487" s="5" t="str">
        <f>IF($A487="","",SUMIFS('BLAST COLDROOM 1'!Q$2:Q350,'BLAST COLDROOM 1'!$C$2:$C350,$B487,'BLAST COLDROOM 1'!$E$2:$E350,$C487,'BLAST COLDROOM 1'!$A$2:$A350,$A487))</f>
        <v/>
      </c>
      <c r="P487" s="5" t="str">
        <f>IF($A487="","",SUMIFS('BLAST COLDROOM 1'!R$2:R350,'BLAST COLDROOM 1'!$C$2:$C350,$B487,'BLAST COLDROOM 1'!$E$2:$E350,$C487,'BLAST COLDROOM 1'!$A$2:$A350,$A487))</f>
        <v/>
      </c>
      <c r="Q487" s="5" t="str">
        <f>IF($A487="","",SUMIFS('BLAST COLDROOM 1'!S$2:S350,'BLAST COLDROOM 1'!$C$2:$C350,$B487,'BLAST COLDROOM 1'!$E$2:$E350,$C487,'BLAST COLDROOM 1'!$A$2:$A350,$A487))</f>
        <v/>
      </c>
      <c r="R487" s="5" t="str">
        <f>IF($A487="","",SUMIFS('BLAST COLDROOM 1'!T$2:T350,'BLAST COLDROOM 1'!$C$2:$C350,$B487,'BLAST COLDROOM 1'!$E$2:$E350,$C487,'BLAST COLDROOM 1'!$A$2:$A350,$A487))</f>
        <v/>
      </c>
      <c r="S487" s="5" t="str">
        <f>IF($A487="","",SUMIFS('BLAST COLDROOM 1'!U$2:U350,'BLAST COLDROOM 1'!$C$2:$C350,$B487,'BLAST COLDROOM 1'!$E$2:$E350,$C487,'BLAST COLDROOM 1'!$A$2:$A350,$A487))</f>
        <v/>
      </c>
      <c r="T487" s="5" t="str">
        <f>IF($A487="","",SUMIFS('BLAST COLDROOM 1'!V$2:V350,'BLAST COLDROOM 1'!$C$2:$C350,$B487,'BLAST COLDROOM 1'!$E$2:$E350,$C487,'BLAST COLDROOM 1'!$A$2:$A350,$A487))</f>
        <v/>
      </c>
      <c r="U487" s="5" t="str">
        <f>IF($A487="","",SUMIFS(#REF!,'BLAST COLDROOM 1'!$C$2:$C350,$B487,'BLAST COLDROOM 1'!$E$2:$E350,$C487,'BLAST COLDROOM 1'!$A$2:$A350,$A487))</f>
        <v/>
      </c>
      <c r="V487" s="5" t="str">
        <f>IF($A487="","",SUMIFS('BLAST COLDROOM 1'!X$2:X350,'BLAST COLDROOM 1'!$C$2:$C350,$B487,'BLAST COLDROOM 1'!$E$2:$E350,$C487,'BLAST COLDROOM 1'!$A$2:$A350,$A487))</f>
        <v/>
      </c>
      <c r="W487" s="5" t="str">
        <f>IF($A487="","",SUMIFS('BLAST COLDROOM 1'!Y$2:Y350,'BLAST COLDROOM 1'!$C$2:$C350,$B487,'BLAST COLDROOM 1'!$E$2:$E350,$C487,'BLAST COLDROOM 1'!$A$2:$A350,$A487))</f>
        <v/>
      </c>
      <c r="X487" s="5" t="str">
        <f>IF($A487="","",SUMIFS('BLAST COLDROOM 1'!Z$2:Z350,'BLAST COLDROOM 1'!$C$2:$C350,$B487,'BLAST COLDROOM 1'!$E$2:$E350,$C487,'BLAST COLDROOM 1'!$A$2:$A350,$A487))</f>
        <v/>
      </c>
      <c r="Y487" s="5" t="str">
        <f>IF($A487="","",SUMIFS('BLAST COLDROOM 1'!AA$2:AA350,'BLAST COLDROOM 1'!$C$2:$C350,$B487,'BLAST COLDROOM 1'!$E$2:$E350,$C487,'BLAST COLDROOM 1'!$A$2:$A350,$A487))</f>
        <v/>
      </c>
      <c r="Z487" s="5" t="str">
        <f>IF($A487="","",SUMIFS('BLAST COLDROOM 1'!AB$2:AB350,'BLAST COLDROOM 1'!$C$2:$C350,$B487,'BLAST COLDROOM 1'!$E$2:$E350,$C487,'BLAST COLDROOM 1'!$A$2:$A350,$A487))</f>
        <v/>
      </c>
      <c r="AA487" s="5" t="str">
        <f>IF($A487="","",SUMIFS('BLAST COLDROOM 1'!AC$2:AC350,'BLAST COLDROOM 1'!$C$2:$C350,$B487,'BLAST COLDROOM 1'!$E$2:$E350,$C487,'BLAST COLDROOM 1'!$A$2:$A350,$A487))</f>
        <v/>
      </c>
      <c r="AB487" s="5" t="str">
        <f>IF($A487="","",SUMIFS('BLAST COLDROOM 1'!AD$2:AD350,'BLAST COLDROOM 1'!$C$2:$C350,$B487,'BLAST COLDROOM 1'!$E$2:$E350,$C487,'BLAST COLDROOM 1'!$A$2:$A350,$A487))</f>
        <v/>
      </c>
      <c r="AC487" s="5" t="str">
        <f>IF($A487="","",SUMIFS('BLAST COLDROOM 1'!AE$2:AE350,'BLAST COLDROOM 1'!$C$2:$C350,$B487,'BLAST COLDROOM 1'!$E$2:$E350,$C487,'BLAST COLDROOM 1'!$A$2:$A350,$A487))</f>
        <v/>
      </c>
      <c r="AD487" s="5" t="str">
        <f>IF($A487="","",SUMIFS('BLAST COLDROOM 1'!AF$2:AF350,'BLAST COLDROOM 1'!$C$2:$C350,$B487,'BLAST COLDROOM 1'!$E$2:$E350,$C487,'BLAST COLDROOM 1'!$A$2:$A350,$A487))</f>
        <v/>
      </c>
      <c r="AE487" s="5" t="str">
        <f>IF($A487="","",SUMIFS('BLAST COLDROOM 1'!AG$2:AG350,'BLAST COLDROOM 1'!$C$2:$C350,$B487,'BLAST COLDROOM 1'!$E$2:$E350,$C487,'BLAST COLDROOM 1'!$A$2:$A350,$A487))</f>
        <v/>
      </c>
      <c r="AF487" s="5" t="str">
        <f>IF($A487="","",SUMIFS('BLAST COLDROOM 1'!AH$2:AH350,'BLAST COLDROOM 1'!$C$2:$C350,$B487,'BLAST COLDROOM 1'!$E$2:$E350,$C487,'BLAST COLDROOM 1'!$A$2:$A350,$A487))</f>
        <v/>
      </c>
      <c r="AG487" s="5" t="str">
        <f>IF($A487="","",SUMIFS('BLAST COLDROOM 1'!AI$2:AI350,'BLAST COLDROOM 1'!$C$2:$C350,$B487,'BLAST COLDROOM 1'!$E$2:$E350,$C487,'BLAST COLDROOM 1'!$A$2:$A350,$A487))</f>
        <v/>
      </c>
      <c r="AH487" s="5" t="str">
        <f>IF($A487="","",SUMIFS('BLAST COLDROOM 1'!AJ$2:AJ350,'BLAST COLDROOM 1'!$C$2:$C350,$B487,'BLAST COLDROOM 1'!$E$2:$E350,$C487,'BLAST COLDROOM 1'!$A$2:$A350,$A487))</f>
        <v/>
      </c>
      <c r="AI487" s="5" t="str">
        <f>IF($A487="","",SUMIFS('BLAST COLDROOM 1'!AK$2:AK350,'BLAST COLDROOM 1'!$C$2:$C350,$B487,'BLAST COLDROOM 1'!$E$2:$E350,$C487,'BLAST COLDROOM 1'!$A$2:$A350,$A487))</f>
        <v/>
      </c>
      <c r="AJ487" s="5" t="str">
        <f>IF($A487="","",SUMIFS('BLAST COLDROOM 1'!AL$2:AL350,'BLAST COLDROOM 1'!$C$2:$C350,$B487,'BLAST COLDROOM 1'!$E$2:$E350,$C487,'BLAST COLDROOM 1'!$A$2:$A350,$A487))</f>
        <v/>
      </c>
    </row>
    <row r="488" ht="15.75" customHeight="1">
      <c r="A488" s="17"/>
      <c r="B488" s="5"/>
      <c r="C488" s="5"/>
      <c r="D488" s="5" t="str">
        <f>IF($A488="","",SUMIFS('BLAST COLDROOM 1'!F$2:F350,'BLAST COLDROOM 1'!$C$2:$C350,$B488,'BLAST COLDROOM 1'!$E$2:$E350,$C488,'BLAST COLDROOM 1'!$A$2:$A350,$A488))</f>
        <v/>
      </c>
      <c r="E488" s="5" t="str">
        <f>IF($A488="","",SUMIFS('BLAST COLDROOM 1'!G$2:G350,'BLAST COLDROOM 1'!$C$2:$C350,$B488,'BLAST COLDROOM 1'!$E$2:$E350,$C488,'BLAST COLDROOM 1'!$A$2:$A350,$A488))</f>
        <v/>
      </c>
      <c r="F488" s="5" t="str">
        <f>IF($A488="","",SUMIFS('BLAST COLDROOM 1'!H$2:H350,'BLAST COLDROOM 1'!$C$2:$C350,$B488,'BLAST COLDROOM 1'!$E$2:$E350,$C488,'BLAST COLDROOM 1'!$A$2:$A350,$A488))</f>
        <v/>
      </c>
      <c r="G488" s="5" t="str">
        <f>IF($A488="","",SUMIFS('BLAST COLDROOM 1'!I$2:I350,'BLAST COLDROOM 1'!$C$2:$C350,$B488,'BLAST COLDROOM 1'!$E$2:$E350,$C488,'BLAST COLDROOM 1'!$A$2:$A350,$A488))</f>
        <v/>
      </c>
      <c r="H488" s="5" t="str">
        <f>IF($A488="","",SUMIFS('BLAST COLDROOM 1'!J$2:J350,'BLAST COLDROOM 1'!$C$2:$C350,$B488,'BLAST COLDROOM 1'!$E$2:$E350,$C488,'BLAST COLDROOM 1'!$A$2:$A350,$A488))</f>
        <v/>
      </c>
      <c r="I488" s="5" t="str">
        <f>IF($A488="","",SUMIFS('BLAST COLDROOM 1'!K$2:K350,'BLAST COLDROOM 1'!$C$2:$C350,$B488,'BLAST COLDROOM 1'!$E$2:$E350,$C488,'BLAST COLDROOM 1'!$A$2:$A350,$A488))</f>
        <v/>
      </c>
      <c r="J488" s="5" t="str">
        <f>IF($A488="","",SUMIFS(#REF!,'BLAST COLDROOM 1'!$C$2:$C350,$B488,'BLAST COLDROOM 1'!$E$2:$E350,$C488,'BLAST COLDROOM 1'!$A$2:$A350,$A488))</f>
        <v/>
      </c>
      <c r="K488" s="5" t="str">
        <f>IF($A488="","",SUMIFS('BLAST COLDROOM 1'!M$2:M350,'BLAST COLDROOM 1'!$C$2:$C350,$B488,'BLAST COLDROOM 1'!$E$2:$E350,$C488,'BLAST COLDROOM 1'!$A$2:$A350,$A488))</f>
        <v/>
      </c>
      <c r="L488" s="5" t="str">
        <f>IF($A488="","",SUMIFS('BLAST COLDROOM 1'!N$2:N350,'BLAST COLDROOM 1'!$C$2:$C350,$B488,'BLAST COLDROOM 1'!$E$2:$E350,$C488,'BLAST COLDROOM 1'!$A$2:$A350,$A488))</f>
        <v/>
      </c>
      <c r="M488" s="5" t="str">
        <f>IF($A488="","",SUMIFS('BLAST COLDROOM 1'!O$2:O350,'BLAST COLDROOM 1'!$C$2:$C350,$B488,'BLAST COLDROOM 1'!$E$2:$E350,$C488,'BLAST COLDROOM 1'!$A$2:$A350,$A488))</f>
        <v/>
      </c>
      <c r="N488" s="5" t="str">
        <f>IF($A488="","",SUMIFS('BLAST COLDROOM 1'!P$2:P350,'BLAST COLDROOM 1'!$C$2:$C350,$B488,'BLAST COLDROOM 1'!$E$2:$E350,$C488,'BLAST COLDROOM 1'!$A$2:$A350,$A488))</f>
        <v/>
      </c>
      <c r="O488" s="5" t="str">
        <f>IF($A488="","",SUMIFS('BLAST COLDROOM 1'!Q$2:Q350,'BLAST COLDROOM 1'!$C$2:$C350,$B488,'BLAST COLDROOM 1'!$E$2:$E350,$C488,'BLAST COLDROOM 1'!$A$2:$A350,$A488))</f>
        <v/>
      </c>
      <c r="P488" s="5" t="str">
        <f>IF($A488="","",SUMIFS('BLAST COLDROOM 1'!R$2:R350,'BLAST COLDROOM 1'!$C$2:$C350,$B488,'BLAST COLDROOM 1'!$E$2:$E350,$C488,'BLAST COLDROOM 1'!$A$2:$A350,$A488))</f>
        <v/>
      </c>
      <c r="Q488" s="5" t="str">
        <f>IF($A488="","",SUMIFS('BLAST COLDROOM 1'!S$2:S350,'BLAST COLDROOM 1'!$C$2:$C350,$B488,'BLAST COLDROOM 1'!$E$2:$E350,$C488,'BLAST COLDROOM 1'!$A$2:$A350,$A488))</f>
        <v/>
      </c>
      <c r="R488" s="5" t="str">
        <f>IF($A488="","",SUMIFS('BLAST COLDROOM 1'!T$2:T350,'BLAST COLDROOM 1'!$C$2:$C350,$B488,'BLAST COLDROOM 1'!$E$2:$E350,$C488,'BLAST COLDROOM 1'!$A$2:$A350,$A488))</f>
        <v/>
      </c>
      <c r="S488" s="5" t="str">
        <f>IF($A488="","",SUMIFS('BLAST COLDROOM 1'!U$2:U350,'BLAST COLDROOM 1'!$C$2:$C350,$B488,'BLAST COLDROOM 1'!$E$2:$E350,$C488,'BLAST COLDROOM 1'!$A$2:$A350,$A488))</f>
        <v/>
      </c>
      <c r="T488" s="5" t="str">
        <f>IF($A488="","",SUMIFS('BLAST COLDROOM 1'!V$2:V350,'BLAST COLDROOM 1'!$C$2:$C350,$B488,'BLAST COLDROOM 1'!$E$2:$E350,$C488,'BLAST COLDROOM 1'!$A$2:$A350,$A488))</f>
        <v/>
      </c>
      <c r="U488" s="5" t="str">
        <f>IF($A488="","",SUMIFS(#REF!,'BLAST COLDROOM 1'!$C$2:$C350,$B488,'BLAST COLDROOM 1'!$E$2:$E350,$C488,'BLAST COLDROOM 1'!$A$2:$A350,$A488))</f>
        <v/>
      </c>
      <c r="V488" s="5" t="str">
        <f>IF($A488="","",SUMIFS('BLAST COLDROOM 1'!X$2:X350,'BLAST COLDROOM 1'!$C$2:$C350,$B488,'BLAST COLDROOM 1'!$E$2:$E350,$C488,'BLAST COLDROOM 1'!$A$2:$A350,$A488))</f>
        <v/>
      </c>
      <c r="W488" s="5" t="str">
        <f>IF($A488="","",SUMIFS('BLAST COLDROOM 1'!Y$2:Y350,'BLAST COLDROOM 1'!$C$2:$C350,$B488,'BLAST COLDROOM 1'!$E$2:$E350,$C488,'BLAST COLDROOM 1'!$A$2:$A350,$A488))</f>
        <v/>
      </c>
      <c r="X488" s="5" t="str">
        <f>IF($A488="","",SUMIFS('BLAST COLDROOM 1'!Z$2:Z350,'BLAST COLDROOM 1'!$C$2:$C350,$B488,'BLAST COLDROOM 1'!$E$2:$E350,$C488,'BLAST COLDROOM 1'!$A$2:$A350,$A488))</f>
        <v/>
      </c>
      <c r="Y488" s="5" t="str">
        <f>IF($A488="","",SUMIFS('BLAST COLDROOM 1'!AA$2:AA350,'BLAST COLDROOM 1'!$C$2:$C350,$B488,'BLAST COLDROOM 1'!$E$2:$E350,$C488,'BLAST COLDROOM 1'!$A$2:$A350,$A488))</f>
        <v/>
      </c>
      <c r="Z488" s="5" t="str">
        <f>IF($A488="","",SUMIFS('BLAST COLDROOM 1'!AB$2:AB350,'BLAST COLDROOM 1'!$C$2:$C350,$B488,'BLAST COLDROOM 1'!$E$2:$E350,$C488,'BLAST COLDROOM 1'!$A$2:$A350,$A488))</f>
        <v/>
      </c>
      <c r="AA488" s="5" t="str">
        <f>IF($A488="","",SUMIFS('BLAST COLDROOM 1'!AC$2:AC350,'BLAST COLDROOM 1'!$C$2:$C350,$B488,'BLAST COLDROOM 1'!$E$2:$E350,$C488,'BLAST COLDROOM 1'!$A$2:$A350,$A488))</f>
        <v/>
      </c>
      <c r="AB488" s="5" t="str">
        <f>IF($A488="","",SUMIFS('BLAST COLDROOM 1'!AD$2:AD350,'BLAST COLDROOM 1'!$C$2:$C350,$B488,'BLAST COLDROOM 1'!$E$2:$E350,$C488,'BLAST COLDROOM 1'!$A$2:$A350,$A488))</f>
        <v/>
      </c>
      <c r="AC488" s="5" t="str">
        <f>IF($A488="","",SUMIFS('BLAST COLDROOM 1'!AE$2:AE350,'BLAST COLDROOM 1'!$C$2:$C350,$B488,'BLAST COLDROOM 1'!$E$2:$E350,$C488,'BLAST COLDROOM 1'!$A$2:$A350,$A488))</f>
        <v/>
      </c>
      <c r="AD488" s="5" t="str">
        <f>IF($A488="","",SUMIFS('BLAST COLDROOM 1'!AF$2:AF350,'BLAST COLDROOM 1'!$C$2:$C350,$B488,'BLAST COLDROOM 1'!$E$2:$E350,$C488,'BLAST COLDROOM 1'!$A$2:$A350,$A488))</f>
        <v/>
      </c>
      <c r="AE488" s="5" t="str">
        <f>IF($A488="","",SUMIFS('BLAST COLDROOM 1'!AG$2:AG350,'BLAST COLDROOM 1'!$C$2:$C350,$B488,'BLAST COLDROOM 1'!$E$2:$E350,$C488,'BLAST COLDROOM 1'!$A$2:$A350,$A488))</f>
        <v/>
      </c>
      <c r="AF488" s="5" t="str">
        <f>IF($A488="","",SUMIFS('BLAST COLDROOM 1'!AH$2:AH350,'BLAST COLDROOM 1'!$C$2:$C350,$B488,'BLAST COLDROOM 1'!$E$2:$E350,$C488,'BLAST COLDROOM 1'!$A$2:$A350,$A488))</f>
        <v/>
      </c>
      <c r="AG488" s="5" t="str">
        <f>IF($A488="","",SUMIFS('BLAST COLDROOM 1'!AI$2:AI350,'BLAST COLDROOM 1'!$C$2:$C350,$B488,'BLAST COLDROOM 1'!$E$2:$E350,$C488,'BLAST COLDROOM 1'!$A$2:$A350,$A488))</f>
        <v/>
      </c>
      <c r="AH488" s="5" t="str">
        <f>IF($A488="","",SUMIFS('BLAST COLDROOM 1'!AJ$2:AJ350,'BLAST COLDROOM 1'!$C$2:$C350,$B488,'BLAST COLDROOM 1'!$E$2:$E350,$C488,'BLAST COLDROOM 1'!$A$2:$A350,$A488))</f>
        <v/>
      </c>
      <c r="AI488" s="5" t="str">
        <f>IF($A488="","",SUMIFS('BLAST COLDROOM 1'!AK$2:AK350,'BLAST COLDROOM 1'!$C$2:$C350,$B488,'BLAST COLDROOM 1'!$E$2:$E350,$C488,'BLAST COLDROOM 1'!$A$2:$A350,$A488))</f>
        <v/>
      </c>
      <c r="AJ488" s="5" t="str">
        <f>IF($A488="","",SUMIFS('BLAST COLDROOM 1'!AL$2:AL350,'BLAST COLDROOM 1'!$C$2:$C350,$B488,'BLAST COLDROOM 1'!$E$2:$E350,$C488,'BLAST COLDROOM 1'!$A$2:$A350,$A488))</f>
        <v/>
      </c>
    </row>
    <row r="489" ht="15.75" customHeight="1">
      <c r="A489" s="17"/>
      <c r="B489" s="5"/>
      <c r="C489" s="5"/>
      <c r="D489" s="5" t="str">
        <f>IF($A489="","",SUMIFS('BLAST COLDROOM 1'!F$2:F350,'BLAST COLDROOM 1'!$C$2:$C350,$B489,'BLAST COLDROOM 1'!$E$2:$E350,$C489,'BLAST COLDROOM 1'!$A$2:$A350,$A489))</f>
        <v/>
      </c>
      <c r="E489" s="5" t="str">
        <f>IF($A489="","",SUMIFS('BLAST COLDROOM 1'!G$2:G350,'BLAST COLDROOM 1'!$C$2:$C350,$B489,'BLAST COLDROOM 1'!$E$2:$E350,$C489,'BLAST COLDROOM 1'!$A$2:$A350,$A489))</f>
        <v/>
      </c>
      <c r="F489" s="5" t="str">
        <f>IF($A489="","",SUMIFS('BLAST COLDROOM 1'!H$2:H350,'BLAST COLDROOM 1'!$C$2:$C350,$B489,'BLAST COLDROOM 1'!$E$2:$E350,$C489,'BLAST COLDROOM 1'!$A$2:$A350,$A489))</f>
        <v/>
      </c>
      <c r="G489" s="5" t="str">
        <f>IF($A489="","",SUMIFS('BLAST COLDROOM 1'!I$2:I350,'BLAST COLDROOM 1'!$C$2:$C350,$B489,'BLAST COLDROOM 1'!$E$2:$E350,$C489,'BLAST COLDROOM 1'!$A$2:$A350,$A489))</f>
        <v/>
      </c>
      <c r="H489" s="5" t="str">
        <f>IF($A489="","",SUMIFS('BLAST COLDROOM 1'!J$2:J350,'BLAST COLDROOM 1'!$C$2:$C350,$B489,'BLAST COLDROOM 1'!$E$2:$E350,$C489,'BLAST COLDROOM 1'!$A$2:$A350,$A489))</f>
        <v/>
      </c>
      <c r="I489" s="5" t="str">
        <f>IF($A489="","",SUMIFS('BLAST COLDROOM 1'!K$2:K350,'BLAST COLDROOM 1'!$C$2:$C350,$B489,'BLAST COLDROOM 1'!$E$2:$E350,$C489,'BLAST COLDROOM 1'!$A$2:$A350,$A489))</f>
        <v/>
      </c>
      <c r="J489" s="5" t="str">
        <f>IF($A489="","",SUMIFS(#REF!,'BLAST COLDROOM 1'!$C$2:$C350,$B489,'BLAST COLDROOM 1'!$E$2:$E350,$C489,'BLAST COLDROOM 1'!$A$2:$A350,$A489))</f>
        <v/>
      </c>
      <c r="K489" s="5" t="str">
        <f>IF($A489="","",SUMIFS('BLAST COLDROOM 1'!M$2:M350,'BLAST COLDROOM 1'!$C$2:$C350,$B489,'BLAST COLDROOM 1'!$E$2:$E350,$C489,'BLAST COLDROOM 1'!$A$2:$A350,$A489))</f>
        <v/>
      </c>
      <c r="L489" s="5" t="str">
        <f>IF($A489="","",SUMIFS('BLAST COLDROOM 1'!N$2:N350,'BLAST COLDROOM 1'!$C$2:$C350,$B489,'BLAST COLDROOM 1'!$E$2:$E350,$C489,'BLAST COLDROOM 1'!$A$2:$A350,$A489))</f>
        <v/>
      </c>
      <c r="M489" s="5" t="str">
        <f>IF($A489="","",SUMIFS('BLAST COLDROOM 1'!O$2:O350,'BLAST COLDROOM 1'!$C$2:$C350,$B489,'BLAST COLDROOM 1'!$E$2:$E350,$C489,'BLAST COLDROOM 1'!$A$2:$A350,$A489))</f>
        <v/>
      </c>
      <c r="N489" s="5" t="str">
        <f>IF($A489="","",SUMIFS('BLAST COLDROOM 1'!P$2:P350,'BLAST COLDROOM 1'!$C$2:$C350,$B489,'BLAST COLDROOM 1'!$E$2:$E350,$C489,'BLAST COLDROOM 1'!$A$2:$A350,$A489))</f>
        <v/>
      </c>
      <c r="O489" s="5" t="str">
        <f>IF($A489="","",SUMIFS('BLAST COLDROOM 1'!Q$2:Q350,'BLAST COLDROOM 1'!$C$2:$C350,$B489,'BLAST COLDROOM 1'!$E$2:$E350,$C489,'BLAST COLDROOM 1'!$A$2:$A350,$A489))</f>
        <v/>
      </c>
      <c r="P489" s="5" t="str">
        <f>IF($A489="","",SUMIFS('BLAST COLDROOM 1'!R$2:R350,'BLAST COLDROOM 1'!$C$2:$C350,$B489,'BLAST COLDROOM 1'!$E$2:$E350,$C489,'BLAST COLDROOM 1'!$A$2:$A350,$A489))</f>
        <v/>
      </c>
      <c r="Q489" s="5" t="str">
        <f>IF($A489="","",SUMIFS('BLAST COLDROOM 1'!S$2:S350,'BLAST COLDROOM 1'!$C$2:$C350,$B489,'BLAST COLDROOM 1'!$E$2:$E350,$C489,'BLAST COLDROOM 1'!$A$2:$A350,$A489))</f>
        <v/>
      </c>
      <c r="R489" s="5" t="str">
        <f>IF($A489="","",SUMIFS('BLAST COLDROOM 1'!T$2:T350,'BLAST COLDROOM 1'!$C$2:$C350,$B489,'BLAST COLDROOM 1'!$E$2:$E350,$C489,'BLAST COLDROOM 1'!$A$2:$A350,$A489))</f>
        <v/>
      </c>
      <c r="S489" s="5" t="str">
        <f>IF($A489="","",SUMIFS('BLAST COLDROOM 1'!U$2:U350,'BLAST COLDROOM 1'!$C$2:$C350,$B489,'BLAST COLDROOM 1'!$E$2:$E350,$C489,'BLAST COLDROOM 1'!$A$2:$A350,$A489))</f>
        <v/>
      </c>
      <c r="T489" s="5" t="str">
        <f>IF($A489="","",SUMIFS('BLAST COLDROOM 1'!V$2:V350,'BLAST COLDROOM 1'!$C$2:$C350,$B489,'BLAST COLDROOM 1'!$E$2:$E350,$C489,'BLAST COLDROOM 1'!$A$2:$A350,$A489))</f>
        <v/>
      </c>
      <c r="U489" s="5" t="str">
        <f>IF($A489="","",SUMIFS(#REF!,'BLAST COLDROOM 1'!$C$2:$C350,$B489,'BLAST COLDROOM 1'!$E$2:$E350,$C489,'BLAST COLDROOM 1'!$A$2:$A350,$A489))</f>
        <v/>
      </c>
      <c r="V489" s="5" t="str">
        <f>IF($A489="","",SUMIFS('BLAST COLDROOM 1'!X$2:X350,'BLAST COLDROOM 1'!$C$2:$C350,$B489,'BLAST COLDROOM 1'!$E$2:$E350,$C489,'BLAST COLDROOM 1'!$A$2:$A350,$A489))</f>
        <v/>
      </c>
      <c r="W489" s="5" t="str">
        <f>IF($A489="","",SUMIFS('BLAST COLDROOM 1'!Y$2:Y350,'BLAST COLDROOM 1'!$C$2:$C350,$B489,'BLAST COLDROOM 1'!$E$2:$E350,$C489,'BLAST COLDROOM 1'!$A$2:$A350,$A489))</f>
        <v/>
      </c>
      <c r="X489" s="5" t="str">
        <f>IF($A489="","",SUMIFS('BLAST COLDROOM 1'!Z$2:Z350,'BLAST COLDROOM 1'!$C$2:$C350,$B489,'BLAST COLDROOM 1'!$E$2:$E350,$C489,'BLAST COLDROOM 1'!$A$2:$A350,$A489))</f>
        <v/>
      </c>
      <c r="Y489" s="5" t="str">
        <f>IF($A489="","",SUMIFS('BLAST COLDROOM 1'!AA$2:AA350,'BLAST COLDROOM 1'!$C$2:$C350,$B489,'BLAST COLDROOM 1'!$E$2:$E350,$C489,'BLAST COLDROOM 1'!$A$2:$A350,$A489))</f>
        <v/>
      </c>
      <c r="Z489" s="5" t="str">
        <f>IF($A489="","",SUMIFS('BLAST COLDROOM 1'!AB$2:AB350,'BLAST COLDROOM 1'!$C$2:$C350,$B489,'BLAST COLDROOM 1'!$E$2:$E350,$C489,'BLAST COLDROOM 1'!$A$2:$A350,$A489))</f>
        <v/>
      </c>
      <c r="AA489" s="5" t="str">
        <f>IF($A489="","",SUMIFS('BLAST COLDROOM 1'!AC$2:AC350,'BLAST COLDROOM 1'!$C$2:$C350,$B489,'BLAST COLDROOM 1'!$E$2:$E350,$C489,'BLAST COLDROOM 1'!$A$2:$A350,$A489))</f>
        <v/>
      </c>
      <c r="AB489" s="5" t="str">
        <f>IF($A489="","",SUMIFS('BLAST COLDROOM 1'!AD$2:AD350,'BLAST COLDROOM 1'!$C$2:$C350,$B489,'BLAST COLDROOM 1'!$E$2:$E350,$C489,'BLAST COLDROOM 1'!$A$2:$A350,$A489))</f>
        <v/>
      </c>
      <c r="AC489" s="5" t="str">
        <f>IF($A489="","",SUMIFS('BLAST COLDROOM 1'!AE$2:AE350,'BLAST COLDROOM 1'!$C$2:$C350,$B489,'BLAST COLDROOM 1'!$E$2:$E350,$C489,'BLAST COLDROOM 1'!$A$2:$A350,$A489))</f>
        <v/>
      </c>
      <c r="AD489" s="5" t="str">
        <f>IF($A489="","",SUMIFS('BLAST COLDROOM 1'!AF$2:AF350,'BLAST COLDROOM 1'!$C$2:$C350,$B489,'BLAST COLDROOM 1'!$E$2:$E350,$C489,'BLAST COLDROOM 1'!$A$2:$A350,$A489))</f>
        <v/>
      </c>
      <c r="AE489" s="5" t="str">
        <f>IF($A489="","",SUMIFS('BLAST COLDROOM 1'!AG$2:AG350,'BLAST COLDROOM 1'!$C$2:$C350,$B489,'BLAST COLDROOM 1'!$E$2:$E350,$C489,'BLAST COLDROOM 1'!$A$2:$A350,$A489))</f>
        <v/>
      </c>
      <c r="AF489" s="5" t="str">
        <f>IF($A489="","",SUMIFS('BLAST COLDROOM 1'!AH$2:AH350,'BLAST COLDROOM 1'!$C$2:$C350,$B489,'BLAST COLDROOM 1'!$E$2:$E350,$C489,'BLAST COLDROOM 1'!$A$2:$A350,$A489))</f>
        <v/>
      </c>
      <c r="AG489" s="5" t="str">
        <f>IF($A489="","",SUMIFS('BLAST COLDROOM 1'!AI$2:AI350,'BLAST COLDROOM 1'!$C$2:$C350,$B489,'BLAST COLDROOM 1'!$E$2:$E350,$C489,'BLAST COLDROOM 1'!$A$2:$A350,$A489))</f>
        <v/>
      </c>
      <c r="AH489" s="5" t="str">
        <f>IF($A489="","",SUMIFS('BLAST COLDROOM 1'!AJ$2:AJ350,'BLAST COLDROOM 1'!$C$2:$C350,$B489,'BLAST COLDROOM 1'!$E$2:$E350,$C489,'BLAST COLDROOM 1'!$A$2:$A350,$A489))</f>
        <v/>
      </c>
      <c r="AI489" s="5" t="str">
        <f>IF($A489="","",SUMIFS('BLAST COLDROOM 1'!AK$2:AK350,'BLAST COLDROOM 1'!$C$2:$C350,$B489,'BLAST COLDROOM 1'!$E$2:$E350,$C489,'BLAST COLDROOM 1'!$A$2:$A350,$A489))</f>
        <v/>
      </c>
      <c r="AJ489" s="5" t="str">
        <f>IF($A489="","",SUMIFS('BLAST COLDROOM 1'!AL$2:AL350,'BLAST COLDROOM 1'!$C$2:$C350,$B489,'BLAST COLDROOM 1'!$E$2:$E350,$C489,'BLAST COLDROOM 1'!$A$2:$A350,$A489))</f>
        <v/>
      </c>
    </row>
    <row r="490" ht="15.75" customHeight="1">
      <c r="A490" s="17"/>
      <c r="B490" s="5"/>
      <c r="C490" s="5"/>
      <c r="D490" s="5" t="str">
        <f>IF($A490="","",SUMIFS('BLAST COLDROOM 1'!F$2:F350,'BLAST COLDROOM 1'!$C$2:$C350,$B490,'BLAST COLDROOM 1'!$E$2:$E350,$C490,'BLAST COLDROOM 1'!$A$2:$A350,$A490))</f>
        <v/>
      </c>
      <c r="E490" s="5" t="str">
        <f>IF($A490="","",SUMIFS('BLAST COLDROOM 1'!G$2:G350,'BLAST COLDROOM 1'!$C$2:$C350,$B490,'BLAST COLDROOM 1'!$E$2:$E350,$C490,'BLAST COLDROOM 1'!$A$2:$A350,$A490))</f>
        <v/>
      </c>
      <c r="F490" s="5" t="str">
        <f>IF($A490="","",SUMIFS('BLAST COLDROOM 1'!H$2:H350,'BLAST COLDROOM 1'!$C$2:$C350,$B490,'BLAST COLDROOM 1'!$E$2:$E350,$C490,'BLAST COLDROOM 1'!$A$2:$A350,$A490))</f>
        <v/>
      </c>
      <c r="G490" s="5" t="str">
        <f>IF($A490="","",SUMIFS('BLAST COLDROOM 1'!I$2:I350,'BLAST COLDROOM 1'!$C$2:$C350,$B490,'BLAST COLDROOM 1'!$E$2:$E350,$C490,'BLAST COLDROOM 1'!$A$2:$A350,$A490))</f>
        <v/>
      </c>
      <c r="H490" s="5" t="str">
        <f>IF($A490="","",SUMIFS('BLAST COLDROOM 1'!J$2:J350,'BLAST COLDROOM 1'!$C$2:$C350,$B490,'BLAST COLDROOM 1'!$E$2:$E350,$C490,'BLAST COLDROOM 1'!$A$2:$A350,$A490))</f>
        <v/>
      </c>
      <c r="I490" s="5" t="str">
        <f>IF($A490="","",SUMIFS('BLAST COLDROOM 1'!K$2:K350,'BLAST COLDROOM 1'!$C$2:$C350,$B490,'BLAST COLDROOM 1'!$E$2:$E350,$C490,'BLAST COLDROOM 1'!$A$2:$A350,$A490))</f>
        <v/>
      </c>
      <c r="J490" s="5" t="str">
        <f>IF($A490="","",SUMIFS(#REF!,'BLAST COLDROOM 1'!$C$2:$C350,$B490,'BLAST COLDROOM 1'!$E$2:$E350,$C490,'BLAST COLDROOM 1'!$A$2:$A350,$A490))</f>
        <v/>
      </c>
      <c r="K490" s="5" t="str">
        <f>IF($A490="","",SUMIFS('BLAST COLDROOM 1'!M$2:M350,'BLAST COLDROOM 1'!$C$2:$C350,$B490,'BLAST COLDROOM 1'!$E$2:$E350,$C490,'BLAST COLDROOM 1'!$A$2:$A350,$A490))</f>
        <v/>
      </c>
      <c r="L490" s="5" t="str">
        <f>IF($A490="","",SUMIFS('BLAST COLDROOM 1'!N$2:N350,'BLAST COLDROOM 1'!$C$2:$C350,$B490,'BLAST COLDROOM 1'!$E$2:$E350,$C490,'BLAST COLDROOM 1'!$A$2:$A350,$A490))</f>
        <v/>
      </c>
      <c r="M490" s="5" t="str">
        <f>IF($A490="","",SUMIFS('BLAST COLDROOM 1'!O$2:O350,'BLAST COLDROOM 1'!$C$2:$C350,$B490,'BLAST COLDROOM 1'!$E$2:$E350,$C490,'BLAST COLDROOM 1'!$A$2:$A350,$A490))</f>
        <v/>
      </c>
      <c r="N490" s="5" t="str">
        <f>IF($A490="","",SUMIFS('BLAST COLDROOM 1'!P$2:P350,'BLAST COLDROOM 1'!$C$2:$C350,$B490,'BLAST COLDROOM 1'!$E$2:$E350,$C490,'BLAST COLDROOM 1'!$A$2:$A350,$A490))</f>
        <v/>
      </c>
      <c r="O490" s="5" t="str">
        <f>IF($A490="","",SUMIFS('BLAST COLDROOM 1'!Q$2:Q350,'BLAST COLDROOM 1'!$C$2:$C350,$B490,'BLAST COLDROOM 1'!$E$2:$E350,$C490,'BLAST COLDROOM 1'!$A$2:$A350,$A490))</f>
        <v/>
      </c>
      <c r="P490" s="5" t="str">
        <f>IF($A490="","",SUMIFS('BLAST COLDROOM 1'!R$2:R350,'BLAST COLDROOM 1'!$C$2:$C350,$B490,'BLAST COLDROOM 1'!$E$2:$E350,$C490,'BLAST COLDROOM 1'!$A$2:$A350,$A490))</f>
        <v/>
      </c>
      <c r="Q490" s="5" t="str">
        <f>IF($A490="","",SUMIFS('BLAST COLDROOM 1'!S$2:S350,'BLAST COLDROOM 1'!$C$2:$C350,$B490,'BLAST COLDROOM 1'!$E$2:$E350,$C490,'BLAST COLDROOM 1'!$A$2:$A350,$A490))</f>
        <v/>
      </c>
      <c r="R490" s="5" t="str">
        <f>IF($A490="","",SUMIFS('BLAST COLDROOM 1'!T$2:T350,'BLAST COLDROOM 1'!$C$2:$C350,$B490,'BLAST COLDROOM 1'!$E$2:$E350,$C490,'BLAST COLDROOM 1'!$A$2:$A350,$A490))</f>
        <v/>
      </c>
      <c r="S490" s="5" t="str">
        <f>IF($A490="","",SUMIFS('BLAST COLDROOM 1'!U$2:U350,'BLAST COLDROOM 1'!$C$2:$C350,$B490,'BLAST COLDROOM 1'!$E$2:$E350,$C490,'BLAST COLDROOM 1'!$A$2:$A350,$A490))</f>
        <v/>
      </c>
      <c r="T490" s="5" t="str">
        <f>IF($A490="","",SUMIFS('BLAST COLDROOM 1'!V$2:V350,'BLAST COLDROOM 1'!$C$2:$C350,$B490,'BLAST COLDROOM 1'!$E$2:$E350,$C490,'BLAST COLDROOM 1'!$A$2:$A350,$A490))</f>
        <v/>
      </c>
      <c r="U490" s="5" t="str">
        <f>IF($A490="","",SUMIFS(#REF!,'BLAST COLDROOM 1'!$C$2:$C350,$B490,'BLAST COLDROOM 1'!$E$2:$E350,$C490,'BLAST COLDROOM 1'!$A$2:$A350,$A490))</f>
        <v/>
      </c>
      <c r="V490" s="5" t="str">
        <f>IF($A490="","",SUMIFS('BLAST COLDROOM 1'!X$2:X350,'BLAST COLDROOM 1'!$C$2:$C350,$B490,'BLAST COLDROOM 1'!$E$2:$E350,$C490,'BLAST COLDROOM 1'!$A$2:$A350,$A490))</f>
        <v/>
      </c>
      <c r="W490" s="5" t="str">
        <f>IF($A490="","",SUMIFS('BLAST COLDROOM 1'!Y$2:Y350,'BLAST COLDROOM 1'!$C$2:$C350,$B490,'BLAST COLDROOM 1'!$E$2:$E350,$C490,'BLAST COLDROOM 1'!$A$2:$A350,$A490))</f>
        <v/>
      </c>
      <c r="X490" s="5" t="str">
        <f>IF($A490="","",SUMIFS('BLAST COLDROOM 1'!Z$2:Z350,'BLAST COLDROOM 1'!$C$2:$C350,$B490,'BLAST COLDROOM 1'!$E$2:$E350,$C490,'BLAST COLDROOM 1'!$A$2:$A350,$A490))</f>
        <v/>
      </c>
      <c r="Y490" s="5" t="str">
        <f>IF($A490="","",SUMIFS('BLAST COLDROOM 1'!AA$2:AA350,'BLAST COLDROOM 1'!$C$2:$C350,$B490,'BLAST COLDROOM 1'!$E$2:$E350,$C490,'BLAST COLDROOM 1'!$A$2:$A350,$A490))</f>
        <v/>
      </c>
      <c r="Z490" s="5" t="str">
        <f>IF($A490="","",SUMIFS('BLAST COLDROOM 1'!AB$2:AB350,'BLAST COLDROOM 1'!$C$2:$C350,$B490,'BLAST COLDROOM 1'!$E$2:$E350,$C490,'BLAST COLDROOM 1'!$A$2:$A350,$A490))</f>
        <v/>
      </c>
      <c r="AA490" s="5" t="str">
        <f>IF($A490="","",SUMIFS('BLAST COLDROOM 1'!AC$2:AC350,'BLAST COLDROOM 1'!$C$2:$C350,$B490,'BLAST COLDROOM 1'!$E$2:$E350,$C490,'BLAST COLDROOM 1'!$A$2:$A350,$A490))</f>
        <v/>
      </c>
      <c r="AB490" s="5" t="str">
        <f>IF($A490="","",SUMIFS('BLAST COLDROOM 1'!AD$2:AD350,'BLAST COLDROOM 1'!$C$2:$C350,$B490,'BLAST COLDROOM 1'!$E$2:$E350,$C490,'BLAST COLDROOM 1'!$A$2:$A350,$A490))</f>
        <v/>
      </c>
      <c r="AC490" s="5" t="str">
        <f>IF($A490="","",SUMIFS('BLAST COLDROOM 1'!AE$2:AE350,'BLAST COLDROOM 1'!$C$2:$C350,$B490,'BLAST COLDROOM 1'!$E$2:$E350,$C490,'BLAST COLDROOM 1'!$A$2:$A350,$A490))</f>
        <v/>
      </c>
      <c r="AD490" s="5" t="str">
        <f>IF($A490="","",SUMIFS('BLAST COLDROOM 1'!AF$2:AF350,'BLAST COLDROOM 1'!$C$2:$C350,$B490,'BLAST COLDROOM 1'!$E$2:$E350,$C490,'BLAST COLDROOM 1'!$A$2:$A350,$A490))</f>
        <v/>
      </c>
      <c r="AE490" s="5" t="str">
        <f>IF($A490="","",SUMIFS('BLAST COLDROOM 1'!AG$2:AG350,'BLAST COLDROOM 1'!$C$2:$C350,$B490,'BLAST COLDROOM 1'!$E$2:$E350,$C490,'BLAST COLDROOM 1'!$A$2:$A350,$A490))</f>
        <v/>
      </c>
      <c r="AF490" s="5" t="str">
        <f>IF($A490="","",SUMIFS('BLAST COLDROOM 1'!AH$2:AH350,'BLAST COLDROOM 1'!$C$2:$C350,$B490,'BLAST COLDROOM 1'!$E$2:$E350,$C490,'BLAST COLDROOM 1'!$A$2:$A350,$A490))</f>
        <v/>
      </c>
      <c r="AG490" s="5" t="str">
        <f>IF($A490="","",SUMIFS('BLAST COLDROOM 1'!AI$2:AI350,'BLAST COLDROOM 1'!$C$2:$C350,$B490,'BLAST COLDROOM 1'!$E$2:$E350,$C490,'BLAST COLDROOM 1'!$A$2:$A350,$A490))</f>
        <v/>
      </c>
      <c r="AH490" s="5" t="str">
        <f>IF($A490="","",SUMIFS('BLAST COLDROOM 1'!AJ$2:AJ350,'BLAST COLDROOM 1'!$C$2:$C350,$B490,'BLAST COLDROOM 1'!$E$2:$E350,$C490,'BLAST COLDROOM 1'!$A$2:$A350,$A490))</f>
        <v/>
      </c>
      <c r="AI490" s="5" t="str">
        <f>IF($A490="","",SUMIFS('BLAST COLDROOM 1'!AK$2:AK350,'BLAST COLDROOM 1'!$C$2:$C350,$B490,'BLAST COLDROOM 1'!$E$2:$E350,$C490,'BLAST COLDROOM 1'!$A$2:$A350,$A490))</f>
        <v/>
      </c>
      <c r="AJ490" s="5" t="str">
        <f>IF($A490="","",SUMIFS('BLAST COLDROOM 1'!AL$2:AL350,'BLAST COLDROOM 1'!$C$2:$C350,$B490,'BLAST COLDROOM 1'!$E$2:$E350,$C490,'BLAST COLDROOM 1'!$A$2:$A350,$A490))</f>
        <v/>
      </c>
    </row>
    <row r="491" ht="15.75" customHeight="1">
      <c r="A491" s="17"/>
      <c r="B491" s="5"/>
      <c r="C491" s="5"/>
      <c r="D491" s="5" t="str">
        <f>IF($A491="","",SUMIFS('BLAST COLDROOM 1'!F$2:F350,'BLAST COLDROOM 1'!$C$2:$C350,$B491,'BLAST COLDROOM 1'!$E$2:$E350,$C491,'BLAST COLDROOM 1'!$A$2:$A350,$A491))</f>
        <v/>
      </c>
      <c r="E491" s="5" t="str">
        <f>IF($A491="","",SUMIFS('BLAST COLDROOM 1'!G$2:G350,'BLAST COLDROOM 1'!$C$2:$C350,$B491,'BLAST COLDROOM 1'!$E$2:$E350,$C491,'BLAST COLDROOM 1'!$A$2:$A350,$A491))</f>
        <v/>
      </c>
      <c r="F491" s="5" t="str">
        <f>IF($A491="","",SUMIFS('BLAST COLDROOM 1'!H$2:H350,'BLAST COLDROOM 1'!$C$2:$C350,$B491,'BLAST COLDROOM 1'!$E$2:$E350,$C491,'BLAST COLDROOM 1'!$A$2:$A350,$A491))</f>
        <v/>
      </c>
      <c r="G491" s="5" t="str">
        <f>IF($A491="","",SUMIFS('BLAST COLDROOM 1'!I$2:I350,'BLAST COLDROOM 1'!$C$2:$C350,$B491,'BLAST COLDROOM 1'!$E$2:$E350,$C491,'BLAST COLDROOM 1'!$A$2:$A350,$A491))</f>
        <v/>
      </c>
      <c r="H491" s="5" t="str">
        <f>IF($A491="","",SUMIFS('BLAST COLDROOM 1'!J$2:J350,'BLAST COLDROOM 1'!$C$2:$C350,$B491,'BLAST COLDROOM 1'!$E$2:$E350,$C491,'BLAST COLDROOM 1'!$A$2:$A350,$A491))</f>
        <v/>
      </c>
      <c r="I491" s="5" t="str">
        <f>IF($A491="","",SUMIFS('BLAST COLDROOM 1'!K$2:K350,'BLAST COLDROOM 1'!$C$2:$C350,$B491,'BLAST COLDROOM 1'!$E$2:$E350,$C491,'BLAST COLDROOM 1'!$A$2:$A350,$A491))</f>
        <v/>
      </c>
      <c r="J491" s="5" t="str">
        <f>IF($A491="","",SUMIFS(#REF!,'BLAST COLDROOM 1'!$C$2:$C350,$B491,'BLAST COLDROOM 1'!$E$2:$E350,$C491,'BLAST COLDROOM 1'!$A$2:$A350,$A491))</f>
        <v/>
      </c>
      <c r="K491" s="5" t="str">
        <f>IF($A491="","",SUMIFS('BLAST COLDROOM 1'!M$2:M350,'BLAST COLDROOM 1'!$C$2:$C350,$B491,'BLAST COLDROOM 1'!$E$2:$E350,$C491,'BLAST COLDROOM 1'!$A$2:$A350,$A491))</f>
        <v/>
      </c>
      <c r="L491" s="5" t="str">
        <f>IF($A491="","",SUMIFS('BLAST COLDROOM 1'!N$2:N350,'BLAST COLDROOM 1'!$C$2:$C350,$B491,'BLAST COLDROOM 1'!$E$2:$E350,$C491,'BLAST COLDROOM 1'!$A$2:$A350,$A491))</f>
        <v/>
      </c>
      <c r="M491" s="5" t="str">
        <f>IF($A491="","",SUMIFS('BLAST COLDROOM 1'!O$2:O350,'BLAST COLDROOM 1'!$C$2:$C350,$B491,'BLAST COLDROOM 1'!$E$2:$E350,$C491,'BLAST COLDROOM 1'!$A$2:$A350,$A491))</f>
        <v/>
      </c>
      <c r="N491" s="5" t="str">
        <f>IF($A491="","",SUMIFS('BLAST COLDROOM 1'!P$2:P350,'BLAST COLDROOM 1'!$C$2:$C350,$B491,'BLAST COLDROOM 1'!$E$2:$E350,$C491,'BLAST COLDROOM 1'!$A$2:$A350,$A491))</f>
        <v/>
      </c>
      <c r="O491" s="5" t="str">
        <f>IF($A491="","",SUMIFS('BLAST COLDROOM 1'!Q$2:Q350,'BLAST COLDROOM 1'!$C$2:$C350,$B491,'BLAST COLDROOM 1'!$E$2:$E350,$C491,'BLAST COLDROOM 1'!$A$2:$A350,$A491))</f>
        <v/>
      </c>
      <c r="P491" s="5" t="str">
        <f>IF($A491="","",SUMIFS('BLAST COLDROOM 1'!R$2:R350,'BLAST COLDROOM 1'!$C$2:$C350,$B491,'BLAST COLDROOM 1'!$E$2:$E350,$C491,'BLAST COLDROOM 1'!$A$2:$A350,$A491))</f>
        <v/>
      </c>
      <c r="Q491" s="5" t="str">
        <f>IF($A491="","",SUMIFS('BLAST COLDROOM 1'!S$2:S350,'BLAST COLDROOM 1'!$C$2:$C350,$B491,'BLAST COLDROOM 1'!$E$2:$E350,$C491,'BLAST COLDROOM 1'!$A$2:$A350,$A491))</f>
        <v/>
      </c>
      <c r="R491" s="5" t="str">
        <f>IF($A491="","",SUMIFS('BLAST COLDROOM 1'!T$2:T350,'BLAST COLDROOM 1'!$C$2:$C350,$B491,'BLAST COLDROOM 1'!$E$2:$E350,$C491,'BLAST COLDROOM 1'!$A$2:$A350,$A491))</f>
        <v/>
      </c>
      <c r="S491" s="5" t="str">
        <f>IF($A491="","",SUMIFS('BLAST COLDROOM 1'!U$2:U350,'BLAST COLDROOM 1'!$C$2:$C350,$B491,'BLAST COLDROOM 1'!$E$2:$E350,$C491,'BLAST COLDROOM 1'!$A$2:$A350,$A491))</f>
        <v/>
      </c>
      <c r="T491" s="5" t="str">
        <f>IF($A491="","",SUMIFS('BLAST COLDROOM 1'!V$2:V350,'BLAST COLDROOM 1'!$C$2:$C350,$B491,'BLAST COLDROOM 1'!$E$2:$E350,$C491,'BLAST COLDROOM 1'!$A$2:$A350,$A491))</f>
        <v/>
      </c>
      <c r="U491" s="5" t="str">
        <f>IF($A491="","",SUMIFS(#REF!,'BLAST COLDROOM 1'!$C$2:$C350,$B491,'BLAST COLDROOM 1'!$E$2:$E350,$C491,'BLAST COLDROOM 1'!$A$2:$A350,$A491))</f>
        <v/>
      </c>
      <c r="V491" s="5" t="str">
        <f>IF($A491="","",SUMIFS('BLAST COLDROOM 1'!X$2:X350,'BLAST COLDROOM 1'!$C$2:$C350,$B491,'BLAST COLDROOM 1'!$E$2:$E350,$C491,'BLAST COLDROOM 1'!$A$2:$A350,$A491))</f>
        <v/>
      </c>
      <c r="W491" s="5" t="str">
        <f>IF($A491="","",SUMIFS('BLAST COLDROOM 1'!Y$2:Y350,'BLAST COLDROOM 1'!$C$2:$C350,$B491,'BLAST COLDROOM 1'!$E$2:$E350,$C491,'BLAST COLDROOM 1'!$A$2:$A350,$A491))</f>
        <v/>
      </c>
      <c r="X491" s="5" t="str">
        <f>IF($A491="","",SUMIFS('BLAST COLDROOM 1'!Z$2:Z350,'BLAST COLDROOM 1'!$C$2:$C350,$B491,'BLAST COLDROOM 1'!$E$2:$E350,$C491,'BLAST COLDROOM 1'!$A$2:$A350,$A491))</f>
        <v/>
      </c>
      <c r="Y491" s="5" t="str">
        <f>IF($A491="","",SUMIFS('BLAST COLDROOM 1'!AA$2:AA350,'BLAST COLDROOM 1'!$C$2:$C350,$B491,'BLAST COLDROOM 1'!$E$2:$E350,$C491,'BLAST COLDROOM 1'!$A$2:$A350,$A491))</f>
        <v/>
      </c>
      <c r="Z491" s="5" t="str">
        <f>IF($A491="","",SUMIFS('BLAST COLDROOM 1'!AB$2:AB350,'BLAST COLDROOM 1'!$C$2:$C350,$B491,'BLAST COLDROOM 1'!$E$2:$E350,$C491,'BLAST COLDROOM 1'!$A$2:$A350,$A491))</f>
        <v/>
      </c>
      <c r="AA491" s="5" t="str">
        <f>IF($A491="","",SUMIFS('BLAST COLDROOM 1'!AC$2:AC350,'BLAST COLDROOM 1'!$C$2:$C350,$B491,'BLAST COLDROOM 1'!$E$2:$E350,$C491,'BLAST COLDROOM 1'!$A$2:$A350,$A491))</f>
        <v/>
      </c>
      <c r="AB491" s="5" t="str">
        <f>IF($A491="","",SUMIFS('BLAST COLDROOM 1'!AD$2:AD350,'BLAST COLDROOM 1'!$C$2:$C350,$B491,'BLAST COLDROOM 1'!$E$2:$E350,$C491,'BLAST COLDROOM 1'!$A$2:$A350,$A491))</f>
        <v/>
      </c>
      <c r="AC491" s="5" t="str">
        <f>IF($A491="","",SUMIFS('BLAST COLDROOM 1'!AE$2:AE350,'BLAST COLDROOM 1'!$C$2:$C350,$B491,'BLAST COLDROOM 1'!$E$2:$E350,$C491,'BLAST COLDROOM 1'!$A$2:$A350,$A491))</f>
        <v/>
      </c>
      <c r="AD491" s="5" t="str">
        <f>IF($A491="","",SUMIFS('BLAST COLDROOM 1'!AF$2:AF350,'BLAST COLDROOM 1'!$C$2:$C350,$B491,'BLAST COLDROOM 1'!$E$2:$E350,$C491,'BLAST COLDROOM 1'!$A$2:$A350,$A491))</f>
        <v/>
      </c>
      <c r="AE491" s="5" t="str">
        <f>IF($A491="","",SUMIFS('BLAST COLDROOM 1'!AG$2:AG350,'BLAST COLDROOM 1'!$C$2:$C350,$B491,'BLAST COLDROOM 1'!$E$2:$E350,$C491,'BLAST COLDROOM 1'!$A$2:$A350,$A491))</f>
        <v/>
      </c>
      <c r="AF491" s="5" t="str">
        <f>IF($A491="","",SUMIFS('BLAST COLDROOM 1'!AH$2:AH350,'BLAST COLDROOM 1'!$C$2:$C350,$B491,'BLAST COLDROOM 1'!$E$2:$E350,$C491,'BLAST COLDROOM 1'!$A$2:$A350,$A491))</f>
        <v/>
      </c>
      <c r="AG491" s="5" t="str">
        <f>IF($A491="","",SUMIFS('BLAST COLDROOM 1'!AI$2:AI350,'BLAST COLDROOM 1'!$C$2:$C350,$B491,'BLAST COLDROOM 1'!$E$2:$E350,$C491,'BLAST COLDROOM 1'!$A$2:$A350,$A491))</f>
        <v/>
      </c>
      <c r="AH491" s="5" t="str">
        <f>IF($A491="","",SUMIFS('BLAST COLDROOM 1'!AJ$2:AJ350,'BLAST COLDROOM 1'!$C$2:$C350,$B491,'BLAST COLDROOM 1'!$E$2:$E350,$C491,'BLAST COLDROOM 1'!$A$2:$A350,$A491))</f>
        <v/>
      </c>
      <c r="AI491" s="5" t="str">
        <f>IF($A491="","",SUMIFS('BLAST COLDROOM 1'!AK$2:AK350,'BLAST COLDROOM 1'!$C$2:$C350,$B491,'BLAST COLDROOM 1'!$E$2:$E350,$C491,'BLAST COLDROOM 1'!$A$2:$A350,$A491))</f>
        <v/>
      </c>
      <c r="AJ491" s="5" t="str">
        <f>IF($A491="","",SUMIFS('BLAST COLDROOM 1'!AL$2:AL350,'BLAST COLDROOM 1'!$C$2:$C350,$B491,'BLAST COLDROOM 1'!$E$2:$E350,$C491,'BLAST COLDROOM 1'!$A$2:$A350,$A491))</f>
        <v/>
      </c>
    </row>
    <row r="492" ht="15.75" customHeight="1">
      <c r="A492" s="17"/>
      <c r="B492" s="5"/>
      <c r="C492" s="5"/>
      <c r="D492" s="5" t="str">
        <f>IF($A492="","",SUMIFS('BLAST COLDROOM 1'!F$2:F350,'BLAST COLDROOM 1'!$C$2:$C350,$B492,'BLAST COLDROOM 1'!$E$2:$E350,$C492,'BLAST COLDROOM 1'!$A$2:$A350,$A492))</f>
        <v/>
      </c>
      <c r="E492" s="5" t="str">
        <f>IF($A492="","",SUMIFS('BLAST COLDROOM 1'!G$2:G350,'BLAST COLDROOM 1'!$C$2:$C350,$B492,'BLAST COLDROOM 1'!$E$2:$E350,$C492,'BLAST COLDROOM 1'!$A$2:$A350,$A492))</f>
        <v/>
      </c>
      <c r="F492" s="5" t="str">
        <f>IF($A492="","",SUMIFS('BLAST COLDROOM 1'!H$2:H350,'BLAST COLDROOM 1'!$C$2:$C350,$B492,'BLAST COLDROOM 1'!$E$2:$E350,$C492,'BLAST COLDROOM 1'!$A$2:$A350,$A492))</f>
        <v/>
      </c>
      <c r="G492" s="5" t="str">
        <f>IF($A492="","",SUMIFS('BLAST COLDROOM 1'!I$2:I350,'BLAST COLDROOM 1'!$C$2:$C350,$B492,'BLAST COLDROOM 1'!$E$2:$E350,$C492,'BLAST COLDROOM 1'!$A$2:$A350,$A492))</f>
        <v/>
      </c>
      <c r="H492" s="5" t="str">
        <f>IF($A492="","",SUMIFS('BLAST COLDROOM 1'!J$2:J350,'BLAST COLDROOM 1'!$C$2:$C350,$B492,'BLAST COLDROOM 1'!$E$2:$E350,$C492,'BLAST COLDROOM 1'!$A$2:$A350,$A492))</f>
        <v/>
      </c>
      <c r="I492" s="5" t="str">
        <f>IF($A492="","",SUMIFS('BLAST COLDROOM 1'!K$2:K350,'BLAST COLDROOM 1'!$C$2:$C350,$B492,'BLAST COLDROOM 1'!$E$2:$E350,$C492,'BLAST COLDROOM 1'!$A$2:$A350,$A492))</f>
        <v/>
      </c>
      <c r="J492" s="5" t="str">
        <f>IF($A492="","",SUMIFS(#REF!,'BLAST COLDROOM 1'!$C$2:$C350,$B492,'BLAST COLDROOM 1'!$E$2:$E350,$C492,'BLAST COLDROOM 1'!$A$2:$A350,$A492))</f>
        <v/>
      </c>
      <c r="K492" s="5" t="str">
        <f>IF($A492="","",SUMIFS('BLAST COLDROOM 1'!M$2:M350,'BLAST COLDROOM 1'!$C$2:$C350,$B492,'BLAST COLDROOM 1'!$E$2:$E350,$C492,'BLAST COLDROOM 1'!$A$2:$A350,$A492))</f>
        <v/>
      </c>
      <c r="L492" s="5" t="str">
        <f>IF($A492="","",SUMIFS('BLAST COLDROOM 1'!N$2:N350,'BLAST COLDROOM 1'!$C$2:$C350,$B492,'BLAST COLDROOM 1'!$E$2:$E350,$C492,'BLAST COLDROOM 1'!$A$2:$A350,$A492))</f>
        <v/>
      </c>
      <c r="M492" s="5" t="str">
        <f>IF($A492="","",SUMIFS('BLAST COLDROOM 1'!O$2:O350,'BLAST COLDROOM 1'!$C$2:$C350,$B492,'BLAST COLDROOM 1'!$E$2:$E350,$C492,'BLAST COLDROOM 1'!$A$2:$A350,$A492))</f>
        <v/>
      </c>
      <c r="N492" s="5" t="str">
        <f>IF($A492="","",SUMIFS('BLAST COLDROOM 1'!P$2:P350,'BLAST COLDROOM 1'!$C$2:$C350,$B492,'BLAST COLDROOM 1'!$E$2:$E350,$C492,'BLAST COLDROOM 1'!$A$2:$A350,$A492))</f>
        <v/>
      </c>
      <c r="O492" s="5" t="str">
        <f>IF($A492="","",SUMIFS('BLAST COLDROOM 1'!Q$2:Q350,'BLAST COLDROOM 1'!$C$2:$C350,$B492,'BLAST COLDROOM 1'!$E$2:$E350,$C492,'BLAST COLDROOM 1'!$A$2:$A350,$A492))</f>
        <v/>
      </c>
      <c r="P492" s="5" t="str">
        <f>IF($A492="","",SUMIFS('BLAST COLDROOM 1'!R$2:R350,'BLAST COLDROOM 1'!$C$2:$C350,$B492,'BLAST COLDROOM 1'!$E$2:$E350,$C492,'BLAST COLDROOM 1'!$A$2:$A350,$A492))</f>
        <v/>
      </c>
      <c r="Q492" s="5" t="str">
        <f>IF($A492="","",SUMIFS('BLAST COLDROOM 1'!S$2:S350,'BLAST COLDROOM 1'!$C$2:$C350,$B492,'BLAST COLDROOM 1'!$E$2:$E350,$C492,'BLAST COLDROOM 1'!$A$2:$A350,$A492))</f>
        <v/>
      </c>
      <c r="R492" s="5" t="str">
        <f>IF($A492="","",SUMIFS('BLAST COLDROOM 1'!T$2:T350,'BLAST COLDROOM 1'!$C$2:$C350,$B492,'BLAST COLDROOM 1'!$E$2:$E350,$C492,'BLAST COLDROOM 1'!$A$2:$A350,$A492))</f>
        <v/>
      </c>
      <c r="S492" s="5" t="str">
        <f>IF($A492="","",SUMIFS('BLAST COLDROOM 1'!U$2:U350,'BLAST COLDROOM 1'!$C$2:$C350,$B492,'BLAST COLDROOM 1'!$E$2:$E350,$C492,'BLAST COLDROOM 1'!$A$2:$A350,$A492))</f>
        <v/>
      </c>
      <c r="T492" s="5" t="str">
        <f>IF($A492="","",SUMIFS('BLAST COLDROOM 1'!V$2:V350,'BLAST COLDROOM 1'!$C$2:$C350,$B492,'BLAST COLDROOM 1'!$E$2:$E350,$C492,'BLAST COLDROOM 1'!$A$2:$A350,$A492))</f>
        <v/>
      </c>
      <c r="U492" s="5" t="str">
        <f>IF($A492="","",SUMIFS(#REF!,'BLAST COLDROOM 1'!$C$2:$C350,$B492,'BLAST COLDROOM 1'!$E$2:$E350,$C492,'BLAST COLDROOM 1'!$A$2:$A350,$A492))</f>
        <v/>
      </c>
      <c r="V492" s="5" t="str">
        <f>IF($A492="","",SUMIFS('BLAST COLDROOM 1'!X$2:X350,'BLAST COLDROOM 1'!$C$2:$C350,$B492,'BLAST COLDROOM 1'!$E$2:$E350,$C492,'BLAST COLDROOM 1'!$A$2:$A350,$A492))</f>
        <v/>
      </c>
      <c r="W492" s="5" t="str">
        <f>IF($A492="","",SUMIFS('BLAST COLDROOM 1'!Y$2:Y350,'BLAST COLDROOM 1'!$C$2:$C350,$B492,'BLAST COLDROOM 1'!$E$2:$E350,$C492,'BLAST COLDROOM 1'!$A$2:$A350,$A492))</f>
        <v/>
      </c>
      <c r="X492" s="5" t="str">
        <f>IF($A492="","",SUMIFS('BLAST COLDROOM 1'!Z$2:Z350,'BLAST COLDROOM 1'!$C$2:$C350,$B492,'BLAST COLDROOM 1'!$E$2:$E350,$C492,'BLAST COLDROOM 1'!$A$2:$A350,$A492))</f>
        <v/>
      </c>
      <c r="Y492" s="5" t="str">
        <f>IF($A492="","",SUMIFS('BLAST COLDROOM 1'!AA$2:AA350,'BLAST COLDROOM 1'!$C$2:$C350,$B492,'BLAST COLDROOM 1'!$E$2:$E350,$C492,'BLAST COLDROOM 1'!$A$2:$A350,$A492))</f>
        <v/>
      </c>
      <c r="Z492" s="5" t="str">
        <f>IF($A492="","",SUMIFS('BLAST COLDROOM 1'!AB$2:AB350,'BLAST COLDROOM 1'!$C$2:$C350,$B492,'BLAST COLDROOM 1'!$E$2:$E350,$C492,'BLAST COLDROOM 1'!$A$2:$A350,$A492))</f>
        <v/>
      </c>
      <c r="AA492" s="5" t="str">
        <f>IF($A492="","",SUMIFS('BLAST COLDROOM 1'!AC$2:AC350,'BLAST COLDROOM 1'!$C$2:$C350,$B492,'BLAST COLDROOM 1'!$E$2:$E350,$C492,'BLAST COLDROOM 1'!$A$2:$A350,$A492))</f>
        <v/>
      </c>
      <c r="AB492" s="5" t="str">
        <f>IF($A492="","",SUMIFS('BLAST COLDROOM 1'!AD$2:AD350,'BLAST COLDROOM 1'!$C$2:$C350,$B492,'BLAST COLDROOM 1'!$E$2:$E350,$C492,'BLAST COLDROOM 1'!$A$2:$A350,$A492))</f>
        <v/>
      </c>
      <c r="AC492" s="5" t="str">
        <f>IF($A492="","",SUMIFS('BLAST COLDROOM 1'!AE$2:AE350,'BLAST COLDROOM 1'!$C$2:$C350,$B492,'BLAST COLDROOM 1'!$E$2:$E350,$C492,'BLAST COLDROOM 1'!$A$2:$A350,$A492))</f>
        <v/>
      </c>
      <c r="AD492" s="5" t="str">
        <f>IF($A492="","",SUMIFS('BLAST COLDROOM 1'!AF$2:AF350,'BLAST COLDROOM 1'!$C$2:$C350,$B492,'BLAST COLDROOM 1'!$E$2:$E350,$C492,'BLAST COLDROOM 1'!$A$2:$A350,$A492))</f>
        <v/>
      </c>
      <c r="AE492" s="5" t="str">
        <f>IF($A492="","",SUMIFS('BLAST COLDROOM 1'!AG$2:AG350,'BLAST COLDROOM 1'!$C$2:$C350,$B492,'BLAST COLDROOM 1'!$E$2:$E350,$C492,'BLAST COLDROOM 1'!$A$2:$A350,$A492))</f>
        <v/>
      </c>
      <c r="AF492" s="5" t="str">
        <f>IF($A492="","",SUMIFS('BLAST COLDROOM 1'!AH$2:AH350,'BLAST COLDROOM 1'!$C$2:$C350,$B492,'BLAST COLDROOM 1'!$E$2:$E350,$C492,'BLAST COLDROOM 1'!$A$2:$A350,$A492))</f>
        <v/>
      </c>
      <c r="AG492" s="5" t="str">
        <f>IF($A492="","",SUMIFS('BLAST COLDROOM 1'!AI$2:AI350,'BLAST COLDROOM 1'!$C$2:$C350,$B492,'BLAST COLDROOM 1'!$E$2:$E350,$C492,'BLAST COLDROOM 1'!$A$2:$A350,$A492))</f>
        <v/>
      </c>
      <c r="AH492" s="5" t="str">
        <f>IF($A492="","",SUMIFS('BLAST COLDROOM 1'!AJ$2:AJ350,'BLAST COLDROOM 1'!$C$2:$C350,$B492,'BLAST COLDROOM 1'!$E$2:$E350,$C492,'BLAST COLDROOM 1'!$A$2:$A350,$A492))</f>
        <v/>
      </c>
      <c r="AI492" s="5" t="str">
        <f>IF($A492="","",SUMIFS('BLAST COLDROOM 1'!AK$2:AK350,'BLAST COLDROOM 1'!$C$2:$C350,$B492,'BLAST COLDROOM 1'!$E$2:$E350,$C492,'BLAST COLDROOM 1'!$A$2:$A350,$A492))</f>
        <v/>
      </c>
      <c r="AJ492" s="5" t="str">
        <f>IF($A492="","",SUMIFS('BLAST COLDROOM 1'!AL$2:AL350,'BLAST COLDROOM 1'!$C$2:$C350,$B492,'BLAST COLDROOM 1'!$E$2:$E350,$C492,'BLAST COLDROOM 1'!$A$2:$A350,$A492))</f>
        <v/>
      </c>
    </row>
    <row r="493" ht="15.75" customHeight="1">
      <c r="A493" s="17"/>
      <c r="B493" s="5"/>
      <c r="C493" s="5"/>
      <c r="D493" s="5" t="str">
        <f>IF($A493="","",SUMIFS('BLAST COLDROOM 1'!F$2:F350,'BLAST COLDROOM 1'!$C$2:$C350,$B493,'BLAST COLDROOM 1'!$E$2:$E350,$C493,'BLAST COLDROOM 1'!$A$2:$A350,$A493))</f>
        <v/>
      </c>
      <c r="E493" s="5" t="str">
        <f>IF($A493="","",SUMIFS('BLAST COLDROOM 1'!G$2:G350,'BLAST COLDROOM 1'!$C$2:$C350,$B493,'BLAST COLDROOM 1'!$E$2:$E350,$C493,'BLAST COLDROOM 1'!$A$2:$A350,$A493))</f>
        <v/>
      </c>
      <c r="F493" s="5" t="str">
        <f>IF($A493="","",SUMIFS('BLAST COLDROOM 1'!H$2:H350,'BLAST COLDROOM 1'!$C$2:$C350,$B493,'BLAST COLDROOM 1'!$E$2:$E350,$C493,'BLAST COLDROOM 1'!$A$2:$A350,$A493))</f>
        <v/>
      </c>
      <c r="G493" s="5" t="str">
        <f>IF($A493="","",SUMIFS('BLAST COLDROOM 1'!I$2:I350,'BLAST COLDROOM 1'!$C$2:$C350,$B493,'BLAST COLDROOM 1'!$E$2:$E350,$C493,'BLAST COLDROOM 1'!$A$2:$A350,$A493))</f>
        <v/>
      </c>
      <c r="H493" s="5" t="str">
        <f>IF($A493="","",SUMIFS('BLAST COLDROOM 1'!J$2:J350,'BLAST COLDROOM 1'!$C$2:$C350,$B493,'BLAST COLDROOM 1'!$E$2:$E350,$C493,'BLAST COLDROOM 1'!$A$2:$A350,$A493))</f>
        <v/>
      </c>
      <c r="I493" s="5" t="str">
        <f>IF($A493="","",SUMIFS('BLAST COLDROOM 1'!K$2:K350,'BLAST COLDROOM 1'!$C$2:$C350,$B493,'BLAST COLDROOM 1'!$E$2:$E350,$C493,'BLAST COLDROOM 1'!$A$2:$A350,$A493))</f>
        <v/>
      </c>
      <c r="J493" s="5" t="str">
        <f>IF($A493="","",SUMIFS(#REF!,'BLAST COLDROOM 1'!$C$2:$C350,$B493,'BLAST COLDROOM 1'!$E$2:$E350,$C493,'BLAST COLDROOM 1'!$A$2:$A350,$A493))</f>
        <v/>
      </c>
      <c r="K493" s="5" t="str">
        <f>IF($A493="","",SUMIFS('BLAST COLDROOM 1'!M$2:M350,'BLAST COLDROOM 1'!$C$2:$C350,$B493,'BLAST COLDROOM 1'!$E$2:$E350,$C493,'BLAST COLDROOM 1'!$A$2:$A350,$A493))</f>
        <v/>
      </c>
      <c r="L493" s="5" t="str">
        <f>IF($A493="","",SUMIFS('BLAST COLDROOM 1'!N$2:N350,'BLAST COLDROOM 1'!$C$2:$C350,$B493,'BLAST COLDROOM 1'!$E$2:$E350,$C493,'BLAST COLDROOM 1'!$A$2:$A350,$A493))</f>
        <v/>
      </c>
      <c r="M493" s="5" t="str">
        <f>IF($A493="","",SUMIFS('BLAST COLDROOM 1'!O$2:O350,'BLAST COLDROOM 1'!$C$2:$C350,$B493,'BLAST COLDROOM 1'!$E$2:$E350,$C493,'BLAST COLDROOM 1'!$A$2:$A350,$A493))</f>
        <v/>
      </c>
      <c r="N493" s="5" t="str">
        <f>IF($A493="","",SUMIFS('BLAST COLDROOM 1'!P$2:P350,'BLAST COLDROOM 1'!$C$2:$C350,$B493,'BLAST COLDROOM 1'!$E$2:$E350,$C493,'BLAST COLDROOM 1'!$A$2:$A350,$A493))</f>
        <v/>
      </c>
      <c r="O493" s="5" t="str">
        <f>IF($A493="","",SUMIFS('BLAST COLDROOM 1'!Q$2:Q350,'BLAST COLDROOM 1'!$C$2:$C350,$B493,'BLAST COLDROOM 1'!$E$2:$E350,$C493,'BLAST COLDROOM 1'!$A$2:$A350,$A493))</f>
        <v/>
      </c>
      <c r="P493" s="5" t="str">
        <f>IF($A493="","",SUMIFS('BLAST COLDROOM 1'!R$2:R350,'BLAST COLDROOM 1'!$C$2:$C350,$B493,'BLAST COLDROOM 1'!$E$2:$E350,$C493,'BLAST COLDROOM 1'!$A$2:$A350,$A493))</f>
        <v/>
      </c>
      <c r="Q493" s="5" t="str">
        <f>IF($A493="","",SUMIFS('BLAST COLDROOM 1'!S$2:S350,'BLAST COLDROOM 1'!$C$2:$C350,$B493,'BLAST COLDROOM 1'!$E$2:$E350,$C493,'BLAST COLDROOM 1'!$A$2:$A350,$A493))</f>
        <v/>
      </c>
      <c r="R493" s="5" t="str">
        <f>IF($A493="","",SUMIFS('BLAST COLDROOM 1'!T$2:T350,'BLAST COLDROOM 1'!$C$2:$C350,$B493,'BLAST COLDROOM 1'!$E$2:$E350,$C493,'BLAST COLDROOM 1'!$A$2:$A350,$A493))</f>
        <v/>
      </c>
      <c r="S493" s="5" t="str">
        <f>IF($A493="","",SUMIFS('BLAST COLDROOM 1'!U$2:U350,'BLAST COLDROOM 1'!$C$2:$C350,$B493,'BLAST COLDROOM 1'!$E$2:$E350,$C493,'BLAST COLDROOM 1'!$A$2:$A350,$A493))</f>
        <v/>
      </c>
      <c r="T493" s="5" t="str">
        <f>IF($A493="","",SUMIFS('BLAST COLDROOM 1'!V$2:V350,'BLAST COLDROOM 1'!$C$2:$C350,$B493,'BLAST COLDROOM 1'!$E$2:$E350,$C493,'BLAST COLDROOM 1'!$A$2:$A350,$A493))</f>
        <v/>
      </c>
      <c r="U493" s="5" t="str">
        <f>IF($A493="","",SUMIFS(#REF!,'BLAST COLDROOM 1'!$C$2:$C350,$B493,'BLAST COLDROOM 1'!$E$2:$E350,$C493,'BLAST COLDROOM 1'!$A$2:$A350,$A493))</f>
        <v/>
      </c>
      <c r="V493" s="5" t="str">
        <f>IF($A493="","",SUMIFS('BLAST COLDROOM 1'!X$2:X350,'BLAST COLDROOM 1'!$C$2:$C350,$B493,'BLAST COLDROOM 1'!$E$2:$E350,$C493,'BLAST COLDROOM 1'!$A$2:$A350,$A493))</f>
        <v/>
      </c>
      <c r="W493" s="5" t="str">
        <f>IF($A493="","",SUMIFS('BLAST COLDROOM 1'!Y$2:Y350,'BLAST COLDROOM 1'!$C$2:$C350,$B493,'BLAST COLDROOM 1'!$E$2:$E350,$C493,'BLAST COLDROOM 1'!$A$2:$A350,$A493))</f>
        <v/>
      </c>
      <c r="X493" s="5" t="str">
        <f>IF($A493="","",SUMIFS('BLAST COLDROOM 1'!Z$2:Z350,'BLAST COLDROOM 1'!$C$2:$C350,$B493,'BLAST COLDROOM 1'!$E$2:$E350,$C493,'BLAST COLDROOM 1'!$A$2:$A350,$A493))</f>
        <v/>
      </c>
      <c r="Y493" s="5" t="str">
        <f>IF($A493="","",SUMIFS('BLAST COLDROOM 1'!AA$2:AA350,'BLAST COLDROOM 1'!$C$2:$C350,$B493,'BLAST COLDROOM 1'!$E$2:$E350,$C493,'BLAST COLDROOM 1'!$A$2:$A350,$A493))</f>
        <v/>
      </c>
      <c r="Z493" s="5" t="str">
        <f>IF($A493="","",SUMIFS('BLAST COLDROOM 1'!AB$2:AB350,'BLAST COLDROOM 1'!$C$2:$C350,$B493,'BLAST COLDROOM 1'!$E$2:$E350,$C493,'BLAST COLDROOM 1'!$A$2:$A350,$A493))</f>
        <v/>
      </c>
      <c r="AA493" s="5" t="str">
        <f>IF($A493="","",SUMIFS('BLAST COLDROOM 1'!AC$2:AC350,'BLAST COLDROOM 1'!$C$2:$C350,$B493,'BLAST COLDROOM 1'!$E$2:$E350,$C493,'BLAST COLDROOM 1'!$A$2:$A350,$A493))</f>
        <v/>
      </c>
      <c r="AB493" s="5" t="str">
        <f>IF($A493="","",SUMIFS('BLAST COLDROOM 1'!AD$2:AD350,'BLAST COLDROOM 1'!$C$2:$C350,$B493,'BLAST COLDROOM 1'!$E$2:$E350,$C493,'BLAST COLDROOM 1'!$A$2:$A350,$A493))</f>
        <v/>
      </c>
      <c r="AC493" s="5" t="str">
        <f>IF($A493="","",SUMIFS('BLAST COLDROOM 1'!AE$2:AE350,'BLAST COLDROOM 1'!$C$2:$C350,$B493,'BLAST COLDROOM 1'!$E$2:$E350,$C493,'BLAST COLDROOM 1'!$A$2:$A350,$A493))</f>
        <v/>
      </c>
      <c r="AD493" s="5" t="str">
        <f>IF($A493="","",SUMIFS('BLAST COLDROOM 1'!AF$2:AF350,'BLAST COLDROOM 1'!$C$2:$C350,$B493,'BLAST COLDROOM 1'!$E$2:$E350,$C493,'BLAST COLDROOM 1'!$A$2:$A350,$A493))</f>
        <v/>
      </c>
      <c r="AE493" s="5" t="str">
        <f>IF($A493="","",SUMIFS('BLAST COLDROOM 1'!AG$2:AG350,'BLAST COLDROOM 1'!$C$2:$C350,$B493,'BLAST COLDROOM 1'!$E$2:$E350,$C493,'BLAST COLDROOM 1'!$A$2:$A350,$A493))</f>
        <v/>
      </c>
      <c r="AF493" s="5" t="str">
        <f>IF($A493="","",SUMIFS('BLAST COLDROOM 1'!AH$2:AH350,'BLAST COLDROOM 1'!$C$2:$C350,$B493,'BLAST COLDROOM 1'!$E$2:$E350,$C493,'BLAST COLDROOM 1'!$A$2:$A350,$A493))</f>
        <v/>
      </c>
      <c r="AG493" s="5" t="str">
        <f>IF($A493="","",SUMIFS('BLAST COLDROOM 1'!AI$2:AI350,'BLAST COLDROOM 1'!$C$2:$C350,$B493,'BLAST COLDROOM 1'!$E$2:$E350,$C493,'BLAST COLDROOM 1'!$A$2:$A350,$A493))</f>
        <v/>
      </c>
      <c r="AH493" s="5" t="str">
        <f>IF($A493="","",SUMIFS('BLAST COLDROOM 1'!AJ$2:AJ350,'BLAST COLDROOM 1'!$C$2:$C350,$B493,'BLAST COLDROOM 1'!$E$2:$E350,$C493,'BLAST COLDROOM 1'!$A$2:$A350,$A493))</f>
        <v/>
      </c>
      <c r="AI493" s="5" t="str">
        <f>IF($A493="","",SUMIFS('BLAST COLDROOM 1'!AK$2:AK350,'BLAST COLDROOM 1'!$C$2:$C350,$B493,'BLAST COLDROOM 1'!$E$2:$E350,$C493,'BLAST COLDROOM 1'!$A$2:$A350,$A493))</f>
        <v/>
      </c>
      <c r="AJ493" s="5" t="str">
        <f>IF($A493="","",SUMIFS('BLAST COLDROOM 1'!AL$2:AL350,'BLAST COLDROOM 1'!$C$2:$C350,$B493,'BLAST COLDROOM 1'!$E$2:$E350,$C493,'BLAST COLDROOM 1'!$A$2:$A350,$A493))</f>
        <v/>
      </c>
    </row>
    <row r="494" ht="15.75" customHeight="1">
      <c r="A494" s="17"/>
      <c r="B494" s="5"/>
      <c r="C494" s="5"/>
      <c r="D494" s="5" t="str">
        <f>IF($A494="","",SUMIFS('BLAST COLDROOM 1'!F$2:F350,'BLAST COLDROOM 1'!$C$2:$C350,$B494,'BLAST COLDROOM 1'!$E$2:$E350,$C494,'BLAST COLDROOM 1'!$A$2:$A350,$A494))</f>
        <v/>
      </c>
      <c r="E494" s="5" t="str">
        <f>IF($A494="","",SUMIFS('BLAST COLDROOM 1'!G$2:G350,'BLAST COLDROOM 1'!$C$2:$C350,$B494,'BLAST COLDROOM 1'!$E$2:$E350,$C494,'BLAST COLDROOM 1'!$A$2:$A350,$A494))</f>
        <v/>
      </c>
      <c r="F494" s="5" t="str">
        <f>IF($A494="","",SUMIFS('BLAST COLDROOM 1'!H$2:H350,'BLAST COLDROOM 1'!$C$2:$C350,$B494,'BLAST COLDROOM 1'!$E$2:$E350,$C494,'BLAST COLDROOM 1'!$A$2:$A350,$A494))</f>
        <v/>
      </c>
      <c r="G494" s="5" t="str">
        <f>IF($A494="","",SUMIFS('BLAST COLDROOM 1'!I$2:I350,'BLAST COLDROOM 1'!$C$2:$C350,$B494,'BLAST COLDROOM 1'!$E$2:$E350,$C494,'BLAST COLDROOM 1'!$A$2:$A350,$A494))</f>
        <v/>
      </c>
      <c r="H494" s="5" t="str">
        <f>IF($A494="","",SUMIFS('BLAST COLDROOM 1'!J$2:J350,'BLAST COLDROOM 1'!$C$2:$C350,$B494,'BLAST COLDROOM 1'!$E$2:$E350,$C494,'BLAST COLDROOM 1'!$A$2:$A350,$A494))</f>
        <v/>
      </c>
      <c r="I494" s="5" t="str">
        <f>IF($A494="","",SUMIFS('BLAST COLDROOM 1'!K$2:K350,'BLAST COLDROOM 1'!$C$2:$C350,$B494,'BLAST COLDROOM 1'!$E$2:$E350,$C494,'BLAST COLDROOM 1'!$A$2:$A350,$A494))</f>
        <v/>
      </c>
      <c r="J494" s="5" t="str">
        <f>IF($A494="","",SUMIFS(#REF!,'BLAST COLDROOM 1'!$C$2:$C350,$B494,'BLAST COLDROOM 1'!$E$2:$E350,$C494,'BLAST COLDROOM 1'!$A$2:$A350,$A494))</f>
        <v/>
      </c>
      <c r="K494" s="5" t="str">
        <f>IF($A494="","",SUMIFS('BLAST COLDROOM 1'!M$2:M350,'BLAST COLDROOM 1'!$C$2:$C350,$B494,'BLAST COLDROOM 1'!$E$2:$E350,$C494,'BLAST COLDROOM 1'!$A$2:$A350,$A494))</f>
        <v/>
      </c>
      <c r="L494" s="5" t="str">
        <f>IF($A494="","",SUMIFS('BLAST COLDROOM 1'!N$2:N350,'BLAST COLDROOM 1'!$C$2:$C350,$B494,'BLAST COLDROOM 1'!$E$2:$E350,$C494,'BLAST COLDROOM 1'!$A$2:$A350,$A494))</f>
        <v/>
      </c>
      <c r="M494" s="5" t="str">
        <f>IF($A494="","",SUMIFS('BLAST COLDROOM 1'!O$2:O350,'BLAST COLDROOM 1'!$C$2:$C350,$B494,'BLAST COLDROOM 1'!$E$2:$E350,$C494,'BLAST COLDROOM 1'!$A$2:$A350,$A494))</f>
        <v/>
      </c>
      <c r="N494" s="5" t="str">
        <f>IF($A494="","",SUMIFS('BLAST COLDROOM 1'!P$2:P350,'BLAST COLDROOM 1'!$C$2:$C350,$B494,'BLAST COLDROOM 1'!$E$2:$E350,$C494,'BLAST COLDROOM 1'!$A$2:$A350,$A494))</f>
        <v/>
      </c>
      <c r="O494" s="5" t="str">
        <f>IF($A494="","",SUMIFS('BLAST COLDROOM 1'!Q$2:Q350,'BLAST COLDROOM 1'!$C$2:$C350,$B494,'BLAST COLDROOM 1'!$E$2:$E350,$C494,'BLAST COLDROOM 1'!$A$2:$A350,$A494))</f>
        <v/>
      </c>
      <c r="P494" s="5" t="str">
        <f>IF($A494="","",SUMIFS('BLAST COLDROOM 1'!R$2:R350,'BLAST COLDROOM 1'!$C$2:$C350,$B494,'BLAST COLDROOM 1'!$E$2:$E350,$C494,'BLAST COLDROOM 1'!$A$2:$A350,$A494))</f>
        <v/>
      </c>
      <c r="Q494" s="5" t="str">
        <f>IF($A494="","",SUMIFS('BLAST COLDROOM 1'!S$2:S350,'BLAST COLDROOM 1'!$C$2:$C350,$B494,'BLAST COLDROOM 1'!$E$2:$E350,$C494,'BLAST COLDROOM 1'!$A$2:$A350,$A494))</f>
        <v/>
      </c>
      <c r="R494" s="5" t="str">
        <f>IF($A494="","",SUMIFS('BLAST COLDROOM 1'!T$2:T350,'BLAST COLDROOM 1'!$C$2:$C350,$B494,'BLAST COLDROOM 1'!$E$2:$E350,$C494,'BLAST COLDROOM 1'!$A$2:$A350,$A494))</f>
        <v/>
      </c>
      <c r="S494" s="5" t="str">
        <f>IF($A494="","",SUMIFS('BLAST COLDROOM 1'!U$2:U350,'BLAST COLDROOM 1'!$C$2:$C350,$B494,'BLAST COLDROOM 1'!$E$2:$E350,$C494,'BLAST COLDROOM 1'!$A$2:$A350,$A494))</f>
        <v/>
      </c>
      <c r="T494" s="5" t="str">
        <f>IF($A494="","",SUMIFS('BLAST COLDROOM 1'!V$2:V350,'BLAST COLDROOM 1'!$C$2:$C350,$B494,'BLAST COLDROOM 1'!$E$2:$E350,$C494,'BLAST COLDROOM 1'!$A$2:$A350,$A494))</f>
        <v/>
      </c>
      <c r="U494" s="5" t="str">
        <f>IF($A494="","",SUMIFS(#REF!,'BLAST COLDROOM 1'!$C$2:$C350,$B494,'BLAST COLDROOM 1'!$E$2:$E350,$C494,'BLAST COLDROOM 1'!$A$2:$A350,$A494))</f>
        <v/>
      </c>
      <c r="V494" s="5" t="str">
        <f>IF($A494="","",SUMIFS('BLAST COLDROOM 1'!X$2:X350,'BLAST COLDROOM 1'!$C$2:$C350,$B494,'BLAST COLDROOM 1'!$E$2:$E350,$C494,'BLAST COLDROOM 1'!$A$2:$A350,$A494))</f>
        <v/>
      </c>
      <c r="W494" s="5" t="str">
        <f>IF($A494="","",SUMIFS('BLAST COLDROOM 1'!Y$2:Y350,'BLAST COLDROOM 1'!$C$2:$C350,$B494,'BLAST COLDROOM 1'!$E$2:$E350,$C494,'BLAST COLDROOM 1'!$A$2:$A350,$A494))</f>
        <v/>
      </c>
      <c r="X494" s="5" t="str">
        <f>IF($A494="","",SUMIFS('BLAST COLDROOM 1'!Z$2:Z350,'BLAST COLDROOM 1'!$C$2:$C350,$B494,'BLAST COLDROOM 1'!$E$2:$E350,$C494,'BLAST COLDROOM 1'!$A$2:$A350,$A494))</f>
        <v/>
      </c>
      <c r="Y494" s="5" t="str">
        <f>IF($A494="","",SUMIFS('BLAST COLDROOM 1'!AA$2:AA350,'BLAST COLDROOM 1'!$C$2:$C350,$B494,'BLAST COLDROOM 1'!$E$2:$E350,$C494,'BLAST COLDROOM 1'!$A$2:$A350,$A494))</f>
        <v/>
      </c>
      <c r="Z494" s="5" t="str">
        <f>IF($A494="","",SUMIFS('BLAST COLDROOM 1'!AB$2:AB350,'BLAST COLDROOM 1'!$C$2:$C350,$B494,'BLAST COLDROOM 1'!$E$2:$E350,$C494,'BLAST COLDROOM 1'!$A$2:$A350,$A494))</f>
        <v/>
      </c>
      <c r="AA494" s="5" t="str">
        <f>IF($A494="","",SUMIFS('BLAST COLDROOM 1'!AC$2:AC350,'BLAST COLDROOM 1'!$C$2:$C350,$B494,'BLAST COLDROOM 1'!$E$2:$E350,$C494,'BLAST COLDROOM 1'!$A$2:$A350,$A494))</f>
        <v/>
      </c>
      <c r="AB494" s="5" t="str">
        <f>IF($A494="","",SUMIFS('BLAST COLDROOM 1'!AD$2:AD350,'BLAST COLDROOM 1'!$C$2:$C350,$B494,'BLAST COLDROOM 1'!$E$2:$E350,$C494,'BLAST COLDROOM 1'!$A$2:$A350,$A494))</f>
        <v/>
      </c>
      <c r="AC494" s="5" t="str">
        <f>IF($A494="","",SUMIFS('BLAST COLDROOM 1'!AE$2:AE350,'BLAST COLDROOM 1'!$C$2:$C350,$B494,'BLAST COLDROOM 1'!$E$2:$E350,$C494,'BLAST COLDROOM 1'!$A$2:$A350,$A494))</f>
        <v/>
      </c>
      <c r="AD494" s="5" t="str">
        <f>IF($A494="","",SUMIFS('BLAST COLDROOM 1'!AF$2:AF350,'BLAST COLDROOM 1'!$C$2:$C350,$B494,'BLAST COLDROOM 1'!$E$2:$E350,$C494,'BLAST COLDROOM 1'!$A$2:$A350,$A494))</f>
        <v/>
      </c>
      <c r="AE494" s="5" t="str">
        <f>IF($A494="","",SUMIFS('BLAST COLDROOM 1'!AG$2:AG350,'BLAST COLDROOM 1'!$C$2:$C350,$B494,'BLAST COLDROOM 1'!$E$2:$E350,$C494,'BLAST COLDROOM 1'!$A$2:$A350,$A494))</f>
        <v/>
      </c>
      <c r="AF494" s="5" t="str">
        <f>IF($A494="","",SUMIFS('BLAST COLDROOM 1'!AH$2:AH350,'BLAST COLDROOM 1'!$C$2:$C350,$B494,'BLAST COLDROOM 1'!$E$2:$E350,$C494,'BLAST COLDROOM 1'!$A$2:$A350,$A494))</f>
        <v/>
      </c>
      <c r="AG494" s="5" t="str">
        <f>IF($A494="","",SUMIFS('BLAST COLDROOM 1'!AI$2:AI350,'BLAST COLDROOM 1'!$C$2:$C350,$B494,'BLAST COLDROOM 1'!$E$2:$E350,$C494,'BLAST COLDROOM 1'!$A$2:$A350,$A494))</f>
        <v/>
      </c>
      <c r="AH494" s="5" t="str">
        <f>IF($A494="","",SUMIFS('BLAST COLDROOM 1'!AJ$2:AJ350,'BLAST COLDROOM 1'!$C$2:$C350,$B494,'BLAST COLDROOM 1'!$E$2:$E350,$C494,'BLAST COLDROOM 1'!$A$2:$A350,$A494))</f>
        <v/>
      </c>
      <c r="AI494" s="5" t="str">
        <f>IF($A494="","",SUMIFS('BLAST COLDROOM 1'!AK$2:AK350,'BLAST COLDROOM 1'!$C$2:$C350,$B494,'BLAST COLDROOM 1'!$E$2:$E350,$C494,'BLAST COLDROOM 1'!$A$2:$A350,$A494))</f>
        <v/>
      </c>
      <c r="AJ494" s="5" t="str">
        <f>IF($A494="","",SUMIFS('BLAST COLDROOM 1'!AL$2:AL350,'BLAST COLDROOM 1'!$C$2:$C350,$B494,'BLAST COLDROOM 1'!$E$2:$E350,$C494,'BLAST COLDROOM 1'!$A$2:$A350,$A494))</f>
        <v/>
      </c>
    </row>
    <row r="495" ht="15.75" customHeight="1">
      <c r="A495" s="17"/>
      <c r="B495" s="5"/>
      <c r="C495" s="5"/>
      <c r="D495" s="5" t="str">
        <f>IF($A495="","",SUMIFS('BLAST COLDROOM 1'!F$2:F350,'BLAST COLDROOM 1'!$C$2:$C350,$B495,'BLAST COLDROOM 1'!$E$2:$E350,$C495,'BLAST COLDROOM 1'!$A$2:$A350,$A495))</f>
        <v/>
      </c>
      <c r="E495" s="5" t="str">
        <f>IF($A495="","",SUMIFS('BLAST COLDROOM 1'!G$2:G350,'BLAST COLDROOM 1'!$C$2:$C350,$B495,'BLAST COLDROOM 1'!$E$2:$E350,$C495,'BLAST COLDROOM 1'!$A$2:$A350,$A495))</f>
        <v/>
      </c>
      <c r="F495" s="5" t="str">
        <f>IF($A495="","",SUMIFS('BLAST COLDROOM 1'!H$2:H350,'BLAST COLDROOM 1'!$C$2:$C350,$B495,'BLAST COLDROOM 1'!$E$2:$E350,$C495,'BLAST COLDROOM 1'!$A$2:$A350,$A495))</f>
        <v/>
      </c>
      <c r="G495" s="5" t="str">
        <f>IF($A495="","",SUMIFS('BLAST COLDROOM 1'!I$2:I350,'BLAST COLDROOM 1'!$C$2:$C350,$B495,'BLAST COLDROOM 1'!$E$2:$E350,$C495,'BLAST COLDROOM 1'!$A$2:$A350,$A495))</f>
        <v/>
      </c>
      <c r="H495" s="5" t="str">
        <f>IF($A495="","",SUMIFS('BLAST COLDROOM 1'!J$2:J350,'BLAST COLDROOM 1'!$C$2:$C350,$B495,'BLAST COLDROOM 1'!$E$2:$E350,$C495,'BLAST COLDROOM 1'!$A$2:$A350,$A495))</f>
        <v/>
      </c>
      <c r="I495" s="5" t="str">
        <f>IF($A495="","",SUMIFS('BLAST COLDROOM 1'!K$2:K350,'BLAST COLDROOM 1'!$C$2:$C350,$B495,'BLAST COLDROOM 1'!$E$2:$E350,$C495,'BLAST COLDROOM 1'!$A$2:$A350,$A495))</f>
        <v/>
      </c>
      <c r="J495" s="5" t="str">
        <f>IF($A495="","",SUMIFS(#REF!,'BLAST COLDROOM 1'!$C$2:$C350,$B495,'BLAST COLDROOM 1'!$E$2:$E350,$C495,'BLAST COLDROOM 1'!$A$2:$A350,$A495))</f>
        <v/>
      </c>
      <c r="K495" s="5" t="str">
        <f>IF($A495="","",SUMIFS('BLAST COLDROOM 1'!M$2:M350,'BLAST COLDROOM 1'!$C$2:$C350,$B495,'BLAST COLDROOM 1'!$E$2:$E350,$C495,'BLAST COLDROOM 1'!$A$2:$A350,$A495))</f>
        <v/>
      </c>
      <c r="L495" s="5" t="str">
        <f>IF($A495="","",SUMIFS('BLAST COLDROOM 1'!N$2:N350,'BLAST COLDROOM 1'!$C$2:$C350,$B495,'BLAST COLDROOM 1'!$E$2:$E350,$C495,'BLAST COLDROOM 1'!$A$2:$A350,$A495))</f>
        <v/>
      </c>
      <c r="M495" s="5" t="str">
        <f>IF($A495="","",SUMIFS('BLAST COLDROOM 1'!O$2:O350,'BLAST COLDROOM 1'!$C$2:$C350,$B495,'BLAST COLDROOM 1'!$E$2:$E350,$C495,'BLAST COLDROOM 1'!$A$2:$A350,$A495))</f>
        <v/>
      </c>
      <c r="N495" s="5" t="str">
        <f>IF($A495="","",SUMIFS('BLAST COLDROOM 1'!P$2:P350,'BLAST COLDROOM 1'!$C$2:$C350,$B495,'BLAST COLDROOM 1'!$E$2:$E350,$C495,'BLAST COLDROOM 1'!$A$2:$A350,$A495))</f>
        <v/>
      </c>
      <c r="O495" s="5" t="str">
        <f>IF($A495="","",SUMIFS('BLAST COLDROOM 1'!Q$2:Q350,'BLAST COLDROOM 1'!$C$2:$C350,$B495,'BLAST COLDROOM 1'!$E$2:$E350,$C495,'BLAST COLDROOM 1'!$A$2:$A350,$A495))</f>
        <v/>
      </c>
      <c r="P495" s="5" t="str">
        <f>IF($A495="","",SUMIFS('BLAST COLDROOM 1'!R$2:R350,'BLAST COLDROOM 1'!$C$2:$C350,$B495,'BLAST COLDROOM 1'!$E$2:$E350,$C495,'BLAST COLDROOM 1'!$A$2:$A350,$A495))</f>
        <v/>
      </c>
      <c r="Q495" s="5" t="str">
        <f>IF($A495="","",SUMIFS('BLAST COLDROOM 1'!S$2:S350,'BLAST COLDROOM 1'!$C$2:$C350,$B495,'BLAST COLDROOM 1'!$E$2:$E350,$C495,'BLAST COLDROOM 1'!$A$2:$A350,$A495))</f>
        <v/>
      </c>
      <c r="R495" s="5" t="str">
        <f>IF($A495="","",SUMIFS('BLAST COLDROOM 1'!T$2:T350,'BLAST COLDROOM 1'!$C$2:$C350,$B495,'BLAST COLDROOM 1'!$E$2:$E350,$C495,'BLAST COLDROOM 1'!$A$2:$A350,$A495))</f>
        <v/>
      </c>
      <c r="S495" s="5" t="str">
        <f>IF($A495="","",SUMIFS('BLAST COLDROOM 1'!U$2:U350,'BLAST COLDROOM 1'!$C$2:$C350,$B495,'BLAST COLDROOM 1'!$E$2:$E350,$C495,'BLAST COLDROOM 1'!$A$2:$A350,$A495))</f>
        <v/>
      </c>
      <c r="T495" s="5" t="str">
        <f>IF($A495="","",SUMIFS('BLAST COLDROOM 1'!V$2:V350,'BLAST COLDROOM 1'!$C$2:$C350,$B495,'BLAST COLDROOM 1'!$E$2:$E350,$C495,'BLAST COLDROOM 1'!$A$2:$A350,$A495))</f>
        <v/>
      </c>
      <c r="U495" s="5" t="str">
        <f>IF($A495="","",SUMIFS(#REF!,'BLAST COLDROOM 1'!$C$2:$C350,$B495,'BLAST COLDROOM 1'!$E$2:$E350,$C495,'BLAST COLDROOM 1'!$A$2:$A350,$A495))</f>
        <v/>
      </c>
      <c r="V495" s="5" t="str">
        <f>IF($A495="","",SUMIFS('BLAST COLDROOM 1'!X$2:X350,'BLAST COLDROOM 1'!$C$2:$C350,$B495,'BLAST COLDROOM 1'!$E$2:$E350,$C495,'BLAST COLDROOM 1'!$A$2:$A350,$A495))</f>
        <v/>
      </c>
      <c r="W495" s="5" t="str">
        <f>IF($A495="","",SUMIFS('BLAST COLDROOM 1'!Y$2:Y350,'BLAST COLDROOM 1'!$C$2:$C350,$B495,'BLAST COLDROOM 1'!$E$2:$E350,$C495,'BLAST COLDROOM 1'!$A$2:$A350,$A495))</f>
        <v/>
      </c>
      <c r="X495" s="5" t="str">
        <f>IF($A495="","",SUMIFS('BLAST COLDROOM 1'!Z$2:Z350,'BLAST COLDROOM 1'!$C$2:$C350,$B495,'BLAST COLDROOM 1'!$E$2:$E350,$C495,'BLAST COLDROOM 1'!$A$2:$A350,$A495))</f>
        <v/>
      </c>
      <c r="Y495" s="5" t="str">
        <f>IF($A495="","",SUMIFS('BLAST COLDROOM 1'!AA$2:AA350,'BLAST COLDROOM 1'!$C$2:$C350,$B495,'BLAST COLDROOM 1'!$E$2:$E350,$C495,'BLAST COLDROOM 1'!$A$2:$A350,$A495))</f>
        <v/>
      </c>
      <c r="Z495" s="5" t="str">
        <f>IF($A495="","",SUMIFS('BLAST COLDROOM 1'!AB$2:AB350,'BLAST COLDROOM 1'!$C$2:$C350,$B495,'BLAST COLDROOM 1'!$E$2:$E350,$C495,'BLAST COLDROOM 1'!$A$2:$A350,$A495))</f>
        <v/>
      </c>
      <c r="AA495" s="5" t="str">
        <f>IF($A495="","",SUMIFS('BLAST COLDROOM 1'!AC$2:AC350,'BLAST COLDROOM 1'!$C$2:$C350,$B495,'BLAST COLDROOM 1'!$E$2:$E350,$C495,'BLAST COLDROOM 1'!$A$2:$A350,$A495))</f>
        <v/>
      </c>
      <c r="AB495" s="5" t="str">
        <f>IF($A495="","",SUMIFS('BLAST COLDROOM 1'!AD$2:AD350,'BLAST COLDROOM 1'!$C$2:$C350,$B495,'BLAST COLDROOM 1'!$E$2:$E350,$C495,'BLAST COLDROOM 1'!$A$2:$A350,$A495))</f>
        <v/>
      </c>
      <c r="AC495" s="5" t="str">
        <f>IF($A495="","",SUMIFS('BLAST COLDROOM 1'!AE$2:AE350,'BLAST COLDROOM 1'!$C$2:$C350,$B495,'BLAST COLDROOM 1'!$E$2:$E350,$C495,'BLAST COLDROOM 1'!$A$2:$A350,$A495))</f>
        <v/>
      </c>
      <c r="AD495" s="5" t="str">
        <f>IF($A495="","",SUMIFS('BLAST COLDROOM 1'!AF$2:AF350,'BLAST COLDROOM 1'!$C$2:$C350,$B495,'BLAST COLDROOM 1'!$E$2:$E350,$C495,'BLAST COLDROOM 1'!$A$2:$A350,$A495))</f>
        <v/>
      </c>
      <c r="AE495" s="5" t="str">
        <f>IF($A495="","",SUMIFS('BLAST COLDROOM 1'!AG$2:AG350,'BLAST COLDROOM 1'!$C$2:$C350,$B495,'BLAST COLDROOM 1'!$E$2:$E350,$C495,'BLAST COLDROOM 1'!$A$2:$A350,$A495))</f>
        <v/>
      </c>
      <c r="AF495" s="5" t="str">
        <f>IF($A495="","",SUMIFS('BLAST COLDROOM 1'!AH$2:AH350,'BLAST COLDROOM 1'!$C$2:$C350,$B495,'BLAST COLDROOM 1'!$E$2:$E350,$C495,'BLAST COLDROOM 1'!$A$2:$A350,$A495))</f>
        <v/>
      </c>
      <c r="AG495" s="5" t="str">
        <f>IF($A495="","",SUMIFS('BLAST COLDROOM 1'!AI$2:AI350,'BLAST COLDROOM 1'!$C$2:$C350,$B495,'BLAST COLDROOM 1'!$E$2:$E350,$C495,'BLAST COLDROOM 1'!$A$2:$A350,$A495))</f>
        <v/>
      </c>
      <c r="AH495" s="5" t="str">
        <f>IF($A495="","",SUMIFS('BLAST COLDROOM 1'!AJ$2:AJ350,'BLAST COLDROOM 1'!$C$2:$C350,$B495,'BLAST COLDROOM 1'!$E$2:$E350,$C495,'BLAST COLDROOM 1'!$A$2:$A350,$A495))</f>
        <v/>
      </c>
      <c r="AI495" s="5" t="str">
        <f>IF($A495="","",SUMIFS('BLAST COLDROOM 1'!AK$2:AK350,'BLAST COLDROOM 1'!$C$2:$C350,$B495,'BLAST COLDROOM 1'!$E$2:$E350,$C495,'BLAST COLDROOM 1'!$A$2:$A350,$A495))</f>
        <v/>
      </c>
      <c r="AJ495" s="5" t="str">
        <f>IF($A495="","",SUMIFS('BLAST COLDROOM 1'!AL$2:AL350,'BLAST COLDROOM 1'!$C$2:$C350,$B495,'BLAST COLDROOM 1'!$E$2:$E350,$C495,'BLAST COLDROOM 1'!$A$2:$A350,$A495))</f>
        <v/>
      </c>
    </row>
    <row r="496" ht="15.75" customHeight="1">
      <c r="A496" s="17"/>
      <c r="B496" s="5"/>
      <c r="C496" s="5"/>
      <c r="D496" s="5" t="str">
        <f>IF($A496="","",SUMIFS('BLAST COLDROOM 1'!F$2:F350,'BLAST COLDROOM 1'!$C$2:$C350,$B496,'BLAST COLDROOM 1'!$E$2:$E350,$C496,'BLAST COLDROOM 1'!$A$2:$A350,$A496))</f>
        <v/>
      </c>
      <c r="E496" s="5" t="str">
        <f>IF($A496="","",SUMIFS('BLAST COLDROOM 1'!G$2:G350,'BLAST COLDROOM 1'!$C$2:$C350,$B496,'BLAST COLDROOM 1'!$E$2:$E350,$C496,'BLAST COLDROOM 1'!$A$2:$A350,$A496))</f>
        <v/>
      </c>
      <c r="F496" s="5" t="str">
        <f>IF($A496="","",SUMIFS('BLAST COLDROOM 1'!H$2:H350,'BLAST COLDROOM 1'!$C$2:$C350,$B496,'BLAST COLDROOM 1'!$E$2:$E350,$C496,'BLAST COLDROOM 1'!$A$2:$A350,$A496))</f>
        <v/>
      </c>
      <c r="G496" s="5" t="str">
        <f>IF($A496="","",SUMIFS('BLAST COLDROOM 1'!I$2:I350,'BLAST COLDROOM 1'!$C$2:$C350,$B496,'BLAST COLDROOM 1'!$E$2:$E350,$C496,'BLAST COLDROOM 1'!$A$2:$A350,$A496))</f>
        <v/>
      </c>
      <c r="H496" s="5" t="str">
        <f>IF($A496="","",SUMIFS('BLAST COLDROOM 1'!J$2:J350,'BLAST COLDROOM 1'!$C$2:$C350,$B496,'BLAST COLDROOM 1'!$E$2:$E350,$C496,'BLAST COLDROOM 1'!$A$2:$A350,$A496))</f>
        <v/>
      </c>
      <c r="I496" s="5" t="str">
        <f>IF($A496="","",SUMIFS('BLAST COLDROOM 1'!K$2:K350,'BLAST COLDROOM 1'!$C$2:$C350,$B496,'BLAST COLDROOM 1'!$E$2:$E350,$C496,'BLAST COLDROOM 1'!$A$2:$A350,$A496))</f>
        <v/>
      </c>
      <c r="J496" s="5" t="str">
        <f>IF($A496="","",SUMIFS(#REF!,'BLAST COLDROOM 1'!$C$2:$C350,$B496,'BLAST COLDROOM 1'!$E$2:$E350,$C496,'BLAST COLDROOM 1'!$A$2:$A350,$A496))</f>
        <v/>
      </c>
      <c r="K496" s="5" t="str">
        <f>IF($A496="","",SUMIFS('BLAST COLDROOM 1'!M$2:M350,'BLAST COLDROOM 1'!$C$2:$C350,$B496,'BLAST COLDROOM 1'!$E$2:$E350,$C496,'BLAST COLDROOM 1'!$A$2:$A350,$A496))</f>
        <v/>
      </c>
      <c r="L496" s="5" t="str">
        <f>IF($A496="","",SUMIFS('BLAST COLDROOM 1'!N$2:N350,'BLAST COLDROOM 1'!$C$2:$C350,$B496,'BLAST COLDROOM 1'!$E$2:$E350,$C496,'BLAST COLDROOM 1'!$A$2:$A350,$A496))</f>
        <v/>
      </c>
      <c r="M496" s="5" t="str">
        <f>IF($A496="","",SUMIFS('BLAST COLDROOM 1'!O$2:O350,'BLAST COLDROOM 1'!$C$2:$C350,$B496,'BLAST COLDROOM 1'!$E$2:$E350,$C496,'BLAST COLDROOM 1'!$A$2:$A350,$A496))</f>
        <v/>
      </c>
      <c r="N496" s="5" t="str">
        <f>IF($A496="","",SUMIFS('BLAST COLDROOM 1'!P$2:P350,'BLAST COLDROOM 1'!$C$2:$C350,$B496,'BLAST COLDROOM 1'!$E$2:$E350,$C496,'BLAST COLDROOM 1'!$A$2:$A350,$A496))</f>
        <v/>
      </c>
      <c r="O496" s="5" t="str">
        <f>IF($A496="","",SUMIFS('BLAST COLDROOM 1'!Q$2:Q350,'BLAST COLDROOM 1'!$C$2:$C350,$B496,'BLAST COLDROOM 1'!$E$2:$E350,$C496,'BLAST COLDROOM 1'!$A$2:$A350,$A496))</f>
        <v/>
      </c>
      <c r="P496" s="5" t="str">
        <f>IF($A496="","",SUMIFS('BLAST COLDROOM 1'!R$2:R350,'BLAST COLDROOM 1'!$C$2:$C350,$B496,'BLAST COLDROOM 1'!$E$2:$E350,$C496,'BLAST COLDROOM 1'!$A$2:$A350,$A496))</f>
        <v/>
      </c>
      <c r="Q496" s="5" t="str">
        <f>IF($A496="","",SUMIFS('BLAST COLDROOM 1'!S$2:S350,'BLAST COLDROOM 1'!$C$2:$C350,$B496,'BLAST COLDROOM 1'!$E$2:$E350,$C496,'BLAST COLDROOM 1'!$A$2:$A350,$A496))</f>
        <v/>
      </c>
      <c r="R496" s="5" t="str">
        <f>IF($A496="","",SUMIFS('BLAST COLDROOM 1'!T$2:T350,'BLAST COLDROOM 1'!$C$2:$C350,$B496,'BLAST COLDROOM 1'!$E$2:$E350,$C496,'BLAST COLDROOM 1'!$A$2:$A350,$A496))</f>
        <v/>
      </c>
      <c r="S496" s="5" t="str">
        <f>IF($A496="","",SUMIFS('BLAST COLDROOM 1'!U$2:U350,'BLAST COLDROOM 1'!$C$2:$C350,$B496,'BLAST COLDROOM 1'!$E$2:$E350,$C496,'BLAST COLDROOM 1'!$A$2:$A350,$A496))</f>
        <v/>
      </c>
      <c r="T496" s="5" t="str">
        <f>IF($A496="","",SUMIFS('BLAST COLDROOM 1'!V$2:V350,'BLAST COLDROOM 1'!$C$2:$C350,$B496,'BLAST COLDROOM 1'!$E$2:$E350,$C496,'BLAST COLDROOM 1'!$A$2:$A350,$A496))</f>
        <v/>
      </c>
      <c r="U496" s="5" t="str">
        <f>IF($A496="","",SUMIFS(#REF!,'BLAST COLDROOM 1'!$C$2:$C350,$B496,'BLAST COLDROOM 1'!$E$2:$E350,$C496,'BLAST COLDROOM 1'!$A$2:$A350,$A496))</f>
        <v/>
      </c>
      <c r="V496" s="5" t="str">
        <f>IF($A496="","",SUMIFS('BLAST COLDROOM 1'!X$2:X350,'BLAST COLDROOM 1'!$C$2:$C350,$B496,'BLAST COLDROOM 1'!$E$2:$E350,$C496,'BLAST COLDROOM 1'!$A$2:$A350,$A496))</f>
        <v/>
      </c>
      <c r="W496" s="5" t="str">
        <f>IF($A496="","",SUMIFS('BLAST COLDROOM 1'!Y$2:Y350,'BLAST COLDROOM 1'!$C$2:$C350,$B496,'BLAST COLDROOM 1'!$E$2:$E350,$C496,'BLAST COLDROOM 1'!$A$2:$A350,$A496))</f>
        <v/>
      </c>
      <c r="X496" s="5" t="str">
        <f>IF($A496="","",SUMIFS('BLAST COLDROOM 1'!Z$2:Z350,'BLAST COLDROOM 1'!$C$2:$C350,$B496,'BLAST COLDROOM 1'!$E$2:$E350,$C496,'BLAST COLDROOM 1'!$A$2:$A350,$A496))</f>
        <v/>
      </c>
      <c r="Y496" s="5" t="str">
        <f>IF($A496="","",SUMIFS('BLAST COLDROOM 1'!AA$2:AA350,'BLAST COLDROOM 1'!$C$2:$C350,$B496,'BLAST COLDROOM 1'!$E$2:$E350,$C496,'BLAST COLDROOM 1'!$A$2:$A350,$A496))</f>
        <v/>
      </c>
      <c r="Z496" s="5" t="str">
        <f>IF($A496="","",SUMIFS('BLAST COLDROOM 1'!AB$2:AB350,'BLAST COLDROOM 1'!$C$2:$C350,$B496,'BLAST COLDROOM 1'!$E$2:$E350,$C496,'BLAST COLDROOM 1'!$A$2:$A350,$A496))</f>
        <v/>
      </c>
      <c r="AA496" s="5" t="str">
        <f>IF($A496="","",SUMIFS('BLAST COLDROOM 1'!AC$2:AC350,'BLAST COLDROOM 1'!$C$2:$C350,$B496,'BLAST COLDROOM 1'!$E$2:$E350,$C496,'BLAST COLDROOM 1'!$A$2:$A350,$A496))</f>
        <v/>
      </c>
      <c r="AB496" s="5" t="str">
        <f>IF($A496="","",SUMIFS('BLAST COLDROOM 1'!AD$2:AD350,'BLAST COLDROOM 1'!$C$2:$C350,$B496,'BLAST COLDROOM 1'!$E$2:$E350,$C496,'BLAST COLDROOM 1'!$A$2:$A350,$A496))</f>
        <v/>
      </c>
      <c r="AC496" s="5" t="str">
        <f>IF($A496="","",SUMIFS('BLAST COLDROOM 1'!AE$2:AE350,'BLAST COLDROOM 1'!$C$2:$C350,$B496,'BLAST COLDROOM 1'!$E$2:$E350,$C496,'BLAST COLDROOM 1'!$A$2:$A350,$A496))</f>
        <v/>
      </c>
      <c r="AD496" s="5" t="str">
        <f>IF($A496="","",SUMIFS('BLAST COLDROOM 1'!AF$2:AF350,'BLAST COLDROOM 1'!$C$2:$C350,$B496,'BLAST COLDROOM 1'!$E$2:$E350,$C496,'BLAST COLDROOM 1'!$A$2:$A350,$A496))</f>
        <v/>
      </c>
      <c r="AE496" s="5" t="str">
        <f>IF($A496="","",SUMIFS('BLAST COLDROOM 1'!AG$2:AG350,'BLAST COLDROOM 1'!$C$2:$C350,$B496,'BLAST COLDROOM 1'!$E$2:$E350,$C496,'BLAST COLDROOM 1'!$A$2:$A350,$A496))</f>
        <v/>
      </c>
      <c r="AF496" s="5" t="str">
        <f>IF($A496="","",SUMIFS('BLAST COLDROOM 1'!AH$2:AH350,'BLAST COLDROOM 1'!$C$2:$C350,$B496,'BLAST COLDROOM 1'!$E$2:$E350,$C496,'BLAST COLDROOM 1'!$A$2:$A350,$A496))</f>
        <v/>
      </c>
      <c r="AG496" s="5" t="str">
        <f>IF($A496="","",SUMIFS('BLAST COLDROOM 1'!AI$2:AI350,'BLAST COLDROOM 1'!$C$2:$C350,$B496,'BLAST COLDROOM 1'!$E$2:$E350,$C496,'BLAST COLDROOM 1'!$A$2:$A350,$A496))</f>
        <v/>
      </c>
      <c r="AH496" s="5" t="str">
        <f>IF($A496="","",SUMIFS('BLAST COLDROOM 1'!AJ$2:AJ350,'BLAST COLDROOM 1'!$C$2:$C350,$B496,'BLAST COLDROOM 1'!$E$2:$E350,$C496,'BLAST COLDROOM 1'!$A$2:$A350,$A496))</f>
        <v/>
      </c>
      <c r="AI496" s="5" t="str">
        <f>IF($A496="","",SUMIFS('BLAST COLDROOM 1'!AK$2:AK350,'BLAST COLDROOM 1'!$C$2:$C350,$B496,'BLAST COLDROOM 1'!$E$2:$E350,$C496,'BLAST COLDROOM 1'!$A$2:$A350,$A496))</f>
        <v/>
      </c>
      <c r="AJ496" s="5" t="str">
        <f>IF($A496="","",SUMIFS('BLAST COLDROOM 1'!AL$2:AL350,'BLAST COLDROOM 1'!$C$2:$C350,$B496,'BLAST COLDROOM 1'!$E$2:$E350,$C496,'BLAST COLDROOM 1'!$A$2:$A350,$A496))</f>
        <v/>
      </c>
    </row>
    <row r="497" ht="15.75" customHeight="1">
      <c r="A497" s="17"/>
      <c r="B497" s="5"/>
      <c r="C497" s="5"/>
      <c r="D497" s="5" t="str">
        <f>IF($A497="","",SUMIFS('BLAST COLDROOM 1'!F$2:F350,'BLAST COLDROOM 1'!$C$2:$C350,$B497,'BLAST COLDROOM 1'!$E$2:$E350,$C497,'BLAST COLDROOM 1'!$A$2:$A350,$A497))</f>
        <v/>
      </c>
      <c r="E497" s="5" t="str">
        <f>IF($A497="","",SUMIFS('BLAST COLDROOM 1'!G$2:G350,'BLAST COLDROOM 1'!$C$2:$C350,$B497,'BLAST COLDROOM 1'!$E$2:$E350,$C497,'BLAST COLDROOM 1'!$A$2:$A350,$A497))</f>
        <v/>
      </c>
      <c r="F497" s="5" t="str">
        <f>IF($A497="","",SUMIFS('BLAST COLDROOM 1'!H$2:H350,'BLAST COLDROOM 1'!$C$2:$C350,$B497,'BLAST COLDROOM 1'!$E$2:$E350,$C497,'BLAST COLDROOM 1'!$A$2:$A350,$A497))</f>
        <v/>
      </c>
      <c r="G497" s="5" t="str">
        <f>IF($A497="","",SUMIFS('BLAST COLDROOM 1'!I$2:I350,'BLAST COLDROOM 1'!$C$2:$C350,$B497,'BLAST COLDROOM 1'!$E$2:$E350,$C497,'BLAST COLDROOM 1'!$A$2:$A350,$A497))</f>
        <v/>
      </c>
      <c r="H497" s="5" t="str">
        <f>IF($A497="","",SUMIFS('BLAST COLDROOM 1'!J$2:J350,'BLAST COLDROOM 1'!$C$2:$C350,$B497,'BLAST COLDROOM 1'!$E$2:$E350,$C497,'BLAST COLDROOM 1'!$A$2:$A350,$A497))</f>
        <v/>
      </c>
      <c r="I497" s="5" t="str">
        <f>IF($A497="","",SUMIFS('BLAST COLDROOM 1'!K$2:K350,'BLAST COLDROOM 1'!$C$2:$C350,$B497,'BLAST COLDROOM 1'!$E$2:$E350,$C497,'BLAST COLDROOM 1'!$A$2:$A350,$A497))</f>
        <v/>
      </c>
      <c r="J497" s="5" t="str">
        <f>IF($A497="","",SUMIFS(#REF!,'BLAST COLDROOM 1'!$C$2:$C350,$B497,'BLAST COLDROOM 1'!$E$2:$E350,$C497,'BLAST COLDROOM 1'!$A$2:$A350,$A497))</f>
        <v/>
      </c>
      <c r="K497" s="5" t="str">
        <f>IF($A497="","",SUMIFS('BLAST COLDROOM 1'!M$2:M350,'BLAST COLDROOM 1'!$C$2:$C350,$B497,'BLAST COLDROOM 1'!$E$2:$E350,$C497,'BLAST COLDROOM 1'!$A$2:$A350,$A497))</f>
        <v/>
      </c>
      <c r="L497" s="5" t="str">
        <f>IF($A497="","",SUMIFS('BLAST COLDROOM 1'!N$2:N350,'BLAST COLDROOM 1'!$C$2:$C350,$B497,'BLAST COLDROOM 1'!$E$2:$E350,$C497,'BLAST COLDROOM 1'!$A$2:$A350,$A497))</f>
        <v/>
      </c>
      <c r="M497" s="5" t="str">
        <f>IF($A497="","",SUMIFS('BLAST COLDROOM 1'!O$2:O350,'BLAST COLDROOM 1'!$C$2:$C350,$B497,'BLAST COLDROOM 1'!$E$2:$E350,$C497,'BLAST COLDROOM 1'!$A$2:$A350,$A497))</f>
        <v/>
      </c>
      <c r="N497" s="5" t="str">
        <f>IF($A497="","",SUMIFS('BLAST COLDROOM 1'!P$2:P350,'BLAST COLDROOM 1'!$C$2:$C350,$B497,'BLAST COLDROOM 1'!$E$2:$E350,$C497,'BLAST COLDROOM 1'!$A$2:$A350,$A497))</f>
        <v/>
      </c>
      <c r="O497" s="5" t="str">
        <f>IF($A497="","",SUMIFS('BLAST COLDROOM 1'!Q$2:Q350,'BLAST COLDROOM 1'!$C$2:$C350,$B497,'BLAST COLDROOM 1'!$E$2:$E350,$C497,'BLAST COLDROOM 1'!$A$2:$A350,$A497))</f>
        <v/>
      </c>
      <c r="P497" s="5" t="str">
        <f>IF($A497="","",SUMIFS('BLAST COLDROOM 1'!R$2:R350,'BLAST COLDROOM 1'!$C$2:$C350,$B497,'BLAST COLDROOM 1'!$E$2:$E350,$C497,'BLAST COLDROOM 1'!$A$2:$A350,$A497))</f>
        <v/>
      </c>
      <c r="Q497" s="5" t="str">
        <f>IF($A497="","",SUMIFS('BLAST COLDROOM 1'!S$2:S350,'BLAST COLDROOM 1'!$C$2:$C350,$B497,'BLAST COLDROOM 1'!$E$2:$E350,$C497,'BLAST COLDROOM 1'!$A$2:$A350,$A497))</f>
        <v/>
      </c>
      <c r="R497" s="5" t="str">
        <f>IF($A497="","",SUMIFS('BLAST COLDROOM 1'!T$2:T350,'BLAST COLDROOM 1'!$C$2:$C350,$B497,'BLAST COLDROOM 1'!$E$2:$E350,$C497,'BLAST COLDROOM 1'!$A$2:$A350,$A497))</f>
        <v/>
      </c>
      <c r="S497" s="5" t="str">
        <f>IF($A497="","",SUMIFS('BLAST COLDROOM 1'!U$2:U350,'BLAST COLDROOM 1'!$C$2:$C350,$B497,'BLAST COLDROOM 1'!$E$2:$E350,$C497,'BLAST COLDROOM 1'!$A$2:$A350,$A497))</f>
        <v/>
      </c>
      <c r="T497" s="5" t="str">
        <f>IF($A497="","",SUMIFS('BLAST COLDROOM 1'!V$2:V350,'BLAST COLDROOM 1'!$C$2:$C350,$B497,'BLAST COLDROOM 1'!$E$2:$E350,$C497,'BLAST COLDROOM 1'!$A$2:$A350,$A497))</f>
        <v/>
      </c>
      <c r="U497" s="5" t="str">
        <f>IF($A497="","",SUMIFS(#REF!,'BLAST COLDROOM 1'!$C$2:$C350,$B497,'BLAST COLDROOM 1'!$E$2:$E350,$C497,'BLAST COLDROOM 1'!$A$2:$A350,$A497))</f>
        <v/>
      </c>
      <c r="V497" s="5" t="str">
        <f>IF($A497="","",SUMIFS('BLAST COLDROOM 1'!X$2:X350,'BLAST COLDROOM 1'!$C$2:$C350,$B497,'BLAST COLDROOM 1'!$E$2:$E350,$C497,'BLAST COLDROOM 1'!$A$2:$A350,$A497))</f>
        <v/>
      </c>
      <c r="W497" s="5" t="str">
        <f>IF($A497="","",SUMIFS('BLAST COLDROOM 1'!Y$2:Y350,'BLAST COLDROOM 1'!$C$2:$C350,$B497,'BLAST COLDROOM 1'!$E$2:$E350,$C497,'BLAST COLDROOM 1'!$A$2:$A350,$A497))</f>
        <v/>
      </c>
      <c r="X497" s="5" t="str">
        <f>IF($A497="","",SUMIFS('BLAST COLDROOM 1'!Z$2:Z350,'BLAST COLDROOM 1'!$C$2:$C350,$B497,'BLAST COLDROOM 1'!$E$2:$E350,$C497,'BLAST COLDROOM 1'!$A$2:$A350,$A497))</f>
        <v/>
      </c>
      <c r="Y497" s="5" t="str">
        <f>IF($A497="","",SUMIFS('BLAST COLDROOM 1'!AA$2:AA350,'BLAST COLDROOM 1'!$C$2:$C350,$B497,'BLAST COLDROOM 1'!$E$2:$E350,$C497,'BLAST COLDROOM 1'!$A$2:$A350,$A497))</f>
        <v/>
      </c>
      <c r="Z497" s="5" t="str">
        <f>IF($A497="","",SUMIFS('BLAST COLDROOM 1'!AB$2:AB350,'BLAST COLDROOM 1'!$C$2:$C350,$B497,'BLAST COLDROOM 1'!$E$2:$E350,$C497,'BLAST COLDROOM 1'!$A$2:$A350,$A497))</f>
        <v/>
      </c>
      <c r="AA497" s="5" t="str">
        <f>IF($A497="","",SUMIFS('BLAST COLDROOM 1'!AC$2:AC350,'BLAST COLDROOM 1'!$C$2:$C350,$B497,'BLAST COLDROOM 1'!$E$2:$E350,$C497,'BLAST COLDROOM 1'!$A$2:$A350,$A497))</f>
        <v/>
      </c>
      <c r="AB497" s="5" t="str">
        <f>IF($A497="","",SUMIFS('BLAST COLDROOM 1'!AD$2:AD350,'BLAST COLDROOM 1'!$C$2:$C350,$B497,'BLAST COLDROOM 1'!$E$2:$E350,$C497,'BLAST COLDROOM 1'!$A$2:$A350,$A497))</f>
        <v/>
      </c>
      <c r="AC497" s="5" t="str">
        <f>IF($A497="","",SUMIFS('BLAST COLDROOM 1'!AE$2:AE350,'BLAST COLDROOM 1'!$C$2:$C350,$B497,'BLAST COLDROOM 1'!$E$2:$E350,$C497,'BLAST COLDROOM 1'!$A$2:$A350,$A497))</f>
        <v/>
      </c>
      <c r="AD497" s="5" t="str">
        <f>IF($A497="","",SUMIFS('BLAST COLDROOM 1'!AF$2:AF350,'BLAST COLDROOM 1'!$C$2:$C350,$B497,'BLAST COLDROOM 1'!$E$2:$E350,$C497,'BLAST COLDROOM 1'!$A$2:$A350,$A497))</f>
        <v/>
      </c>
      <c r="AE497" s="5" t="str">
        <f>IF($A497="","",SUMIFS('BLAST COLDROOM 1'!AG$2:AG350,'BLAST COLDROOM 1'!$C$2:$C350,$B497,'BLAST COLDROOM 1'!$E$2:$E350,$C497,'BLAST COLDROOM 1'!$A$2:$A350,$A497))</f>
        <v/>
      </c>
      <c r="AF497" s="5" t="str">
        <f>IF($A497="","",SUMIFS('BLAST COLDROOM 1'!AH$2:AH350,'BLAST COLDROOM 1'!$C$2:$C350,$B497,'BLAST COLDROOM 1'!$E$2:$E350,$C497,'BLAST COLDROOM 1'!$A$2:$A350,$A497))</f>
        <v/>
      </c>
      <c r="AG497" s="5" t="str">
        <f>IF($A497="","",SUMIFS('BLAST COLDROOM 1'!AI$2:AI350,'BLAST COLDROOM 1'!$C$2:$C350,$B497,'BLAST COLDROOM 1'!$E$2:$E350,$C497,'BLAST COLDROOM 1'!$A$2:$A350,$A497))</f>
        <v/>
      </c>
      <c r="AH497" s="5" t="str">
        <f>IF($A497="","",SUMIFS('BLAST COLDROOM 1'!AJ$2:AJ350,'BLAST COLDROOM 1'!$C$2:$C350,$B497,'BLAST COLDROOM 1'!$E$2:$E350,$C497,'BLAST COLDROOM 1'!$A$2:$A350,$A497))</f>
        <v/>
      </c>
      <c r="AI497" s="5" t="str">
        <f>IF($A497="","",SUMIFS('BLAST COLDROOM 1'!AK$2:AK350,'BLAST COLDROOM 1'!$C$2:$C350,$B497,'BLAST COLDROOM 1'!$E$2:$E350,$C497,'BLAST COLDROOM 1'!$A$2:$A350,$A497))</f>
        <v/>
      </c>
      <c r="AJ497" s="5" t="str">
        <f>IF($A497="","",SUMIFS('BLAST COLDROOM 1'!AL$2:AL350,'BLAST COLDROOM 1'!$C$2:$C350,$B497,'BLAST COLDROOM 1'!$E$2:$E350,$C497,'BLAST COLDROOM 1'!$A$2:$A350,$A497))</f>
        <v/>
      </c>
    </row>
    <row r="498" ht="15.75" customHeight="1">
      <c r="A498" s="17"/>
      <c r="B498" s="5"/>
      <c r="C498" s="5"/>
      <c r="D498" s="5" t="str">
        <f>IF($A498="","",SUMIFS('BLAST COLDROOM 1'!F$2:F350,'BLAST COLDROOM 1'!$C$2:$C350,$B498,'BLAST COLDROOM 1'!$E$2:$E350,$C498,'BLAST COLDROOM 1'!$A$2:$A350,$A498))</f>
        <v/>
      </c>
      <c r="E498" s="5" t="str">
        <f>IF($A498="","",SUMIFS('BLAST COLDROOM 1'!G$2:G350,'BLAST COLDROOM 1'!$C$2:$C350,$B498,'BLAST COLDROOM 1'!$E$2:$E350,$C498,'BLAST COLDROOM 1'!$A$2:$A350,$A498))</f>
        <v/>
      </c>
      <c r="F498" s="5" t="str">
        <f>IF($A498="","",SUMIFS('BLAST COLDROOM 1'!H$2:H350,'BLAST COLDROOM 1'!$C$2:$C350,$B498,'BLAST COLDROOM 1'!$E$2:$E350,$C498,'BLAST COLDROOM 1'!$A$2:$A350,$A498))</f>
        <v/>
      </c>
      <c r="G498" s="5" t="str">
        <f>IF($A498="","",SUMIFS('BLAST COLDROOM 1'!I$2:I350,'BLAST COLDROOM 1'!$C$2:$C350,$B498,'BLAST COLDROOM 1'!$E$2:$E350,$C498,'BLAST COLDROOM 1'!$A$2:$A350,$A498))</f>
        <v/>
      </c>
      <c r="H498" s="5" t="str">
        <f>IF($A498="","",SUMIFS('BLAST COLDROOM 1'!J$2:J350,'BLAST COLDROOM 1'!$C$2:$C350,$B498,'BLAST COLDROOM 1'!$E$2:$E350,$C498,'BLAST COLDROOM 1'!$A$2:$A350,$A498))</f>
        <v/>
      </c>
      <c r="I498" s="5" t="str">
        <f>IF($A498="","",SUMIFS('BLAST COLDROOM 1'!K$2:K350,'BLAST COLDROOM 1'!$C$2:$C350,$B498,'BLAST COLDROOM 1'!$E$2:$E350,$C498,'BLAST COLDROOM 1'!$A$2:$A350,$A498))</f>
        <v/>
      </c>
      <c r="J498" s="5" t="str">
        <f>IF($A498="","",SUMIFS(#REF!,'BLAST COLDROOM 1'!$C$2:$C350,$B498,'BLAST COLDROOM 1'!$E$2:$E350,$C498,'BLAST COLDROOM 1'!$A$2:$A350,$A498))</f>
        <v/>
      </c>
      <c r="K498" s="5" t="str">
        <f>IF($A498="","",SUMIFS('BLAST COLDROOM 1'!M$2:M350,'BLAST COLDROOM 1'!$C$2:$C350,$B498,'BLAST COLDROOM 1'!$E$2:$E350,$C498,'BLAST COLDROOM 1'!$A$2:$A350,$A498))</f>
        <v/>
      </c>
      <c r="L498" s="5" t="str">
        <f>IF($A498="","",SUMIFS('BLAST COLDROOM 1'!N$2:N350,'BLAST COLDROOM 1'!$C$2:$C350,$B498,'BLAST COLDROOM 1'!$E$2:$E350,$C498,'BLAST COLDROOM 1'!$A$2:$A350,$A498))</f>
        <v/>
      </c>
      <c r="M498" s="5" t="str">
        <f>IF($A498="","",SUMIFS('BLAST COLDROOM 1'!O$2:O350,'BLAST COLDROOM 1'!$C$2:$C350,$B498,'BLAST COLDROOM 1'!$E$2:$E350,$C498,'BLAST COLDROOM 1'!$A$2:$A350,$A498))</f>
        <v/>
      </c>
      <c r="N498" s="5" t="str">
        <f>IF($A498="","",SUMIFS('BLAST COLDROOM 1'!P$2:P350,'BLAST COLDROOM 1'!$C$2:$C350,$B498,'BLAST COLDROOM 1'!$E$2:$E350,$C498,'BLAST COLDROOM 1'!$A$2:$A350,$A498))</f>
        <v/>
      </c>
      <c r="O498" s="5" t="str">
        <f>IF($A498="","",SUMIFS('BLAST COLDROOM 1'!Q$2:Q350,'BLAST COLDROOM 1'!$C$2:$C350,$B498,'BLAST COLDROOM 1'!$E$2:$E350,$C498,'BLAST COLDROOM 1'!$A$2:$A350,$A498))</f>
        <v/>
      </c>
      <c r="P498" s="5" t="str">
        <f>IF($A498="","",SUMIFS('BLAST COLDROOM 1'!R$2:R350,'BLAST COLDROOM 1'!$C$2:$C350,$B498,'BLAST COLDROOM 1'!$E$2:$E350,$C498,'BLAST COLDROOM 1'!$A$2:$A350,$A498))</f>
        <v/>
      </c>
      <c r="Q498" s="5" t="str">
        <f>IF($A498="","",SUMIFS('BLAST COLDROOM 1'!S$2:S350,'BLAST COLDROOM 1'!$C$2:$C350,$B498,'BLAST COLDROOM 1'!$E$2:$E350,$C498,'BLAST COLDROOM 1'!$A$2:$A350,$A498))</f>
        <v/>
      </c>
      <c r="R498" s="5" t="str">
        <f>IF($A498="","",SUMIFS('BLAST COLDROOM 1'!T$2:T350,'BLAST COLDROOM 1'!$C$2:$C350,$B498,'BLAST COLDROOM 1'!$E$2:$E350,$C498,'BLAST COLDROOM 1'!$A$2:$A350,$A498))</f>
        <v/>
      </c>
      <c r="S498" s="5" t="str">
        <f>IF($A498="","",SUMIFS('BLAST COLDROOM 1'!U$2:U350,'BLAST COLDROOM 1'!$C$2:$C350,$B498,'BLAST COLDROOM 1'!$E$2:$E350,$C498,'BLAST COLDROOM 1'!$A$2:$A350,$A498))</f>
        <v/>
      </c>
      <c r="T498" s="5" t="str">
        <f>IF($A498="","",SUMIFS('BLAST COLDROOM 1'!V$2:V350,'BLAST COLDROOM 1'!$C$2:$C350,$B498,'BLAST COLDROOM 1'!$E$2:$E350,$C498,'BLAST COLDROOM 1'!$A$2:$A350,$A498))</f>
        <v/>
      </c>
      <c r="U498" s="5" t="str">
        <f>IF($A498="","",SUMIFS(#REF!,'BLAST COLDROOM 1'!$C$2:$C350,$B498,'BLAST COLDROOM 1'!$E$2:$E350,$C498,'BLAST COLDROOM 1'!$A$2:$A350,$A498))</f>
        <v/>
      </c>
      <c r="V498" s="5" t="str">
        <f>IF($A498="","",SUMIFS('BLAST COLDROOM 1'!X$2:X350,'BLAST COLDROOM 1'!$C$2:$C350,$B498,'BLAST COLDROOM 1'!$E$2:$E350,$C498,'BLAST COLDROOM 1'!$A$2:$A350,$A498))</f>
        <v/>
      </c>
      <c r="W498" s="5" t="str">
        <f>IF($A498="","",SUMIFS('BLAST COLDROOM 1'!Y$2:Y350,'BLAST COLDROOM 1'!$C$2:$C350,$B498,'BLAST COLDROOM 1'!$E$2:$E350,$C498,'BLAST COLDROOM 1'!$A$2:$A350,$A498))</f>
        <v/>
      </c>
      <c r="X498" s="5" t="str">
        <f>IF($A498="","",SUMIFS('BLAST COLDROOM 1'!Z$2:Z350,'BLAST COLDROOM 1'!$C$2:$C350,$B498,'BLAST COLDROOM 1'!$E$2:$E350,$C498,'BLAST COLDROOM 1'!$A$2:$A350,$A498))</f>
        <v/>
      </c>
      <c r="Y498" s="5" t="str">
        <f>IF($A498="","",SUMIFS('BLAST COLDROOM 1'!AA$2:AA350,'BLAST COLDROOM 1'!$C$2:$C350,$B498,'BLAST COLDROOM 1'!$E$2:$E350,$C498,'BLAST COLDROOM 1'!$A$2:$A350,$A498))</f>
        <v/>
      </c>
      <c r="Z498" s="5" t="str">
        <f>IF($A498="","",SUMIFS('BLAST COLDROOM 1'!AB$2:AB350,'BLAST COLDROOM 1'!$C$2:$C350,$B498,'BLAST COLDROOM 1'!$E$2:$E350,$C498,'BLAST COLDROOM 1'!$A$2:$A350,$A498))</f>
        <v/>
      </c>
      <c r="AA498" s="5" t="str">
        <f>IF($A498="","",SUMIFS('BLAST COLDROOM 1'!AC$2:AC350,'BLAST COLDROOM 1'!$C$2:$C350,$B498,'BLAST COLDROOM 1'!$E$2:$E350,$C498,'BLAST COLDROOM 1'!$A$2:$A350,$A498))</f>
        <v/>
      </c>
      <c r="AB498" s="5" t="str">
        <f>IF($A498="","",SUMIFS('BLAST COLDROOM 1'!AD$2:AD350,'BLAST COLDROOM 1'!$C$2:$C350,$B498,'BLAST COLDROOM 1'!$E$2:$E350,$C498,'BLAST COLDROOM 1'!$A$2:$A350,$A498))</f>
        <v/>
      </c>
      <c r="AC498" s="5" t="str">
        <f>IF($A498="","",SUMIFS('BLAST COLDROOM 1'!AE$2:AE350,'BLAST COLDROOM 1'!$C$2:$C350,$B498,'BLAST COLDROOM 1'!$E$2:$E350,$C498,'BLAST COLDROOM 1'!$A$2:$A350,$A498))</f>
        <v/>
      </c>
      <c r="AD498" s="5" t="str">
        <f>IF($A498="","",SUMIFS('BLAST COLDROOM 1'!AF$2:AF350,'BLAST COLDROOM 1'!$C$2:$C350,$B498,'BLAST COLDROOM 1'!$E$2:$E350,$C498,'BLAST COLDROOM 1'!$A$2:$A350,$A498))</f>
        <v/>
      </c>
      <c r="AE498" s="5" t="str">
        <f>IF($A498="","",SUMIFS('BLAST COLDROOM 1'!AG$2:AG350,'BLAST COLDROOM 1'!$C$2:$C350,$B498,'BLAST COLDROOM 1'!$E$2:$E350,$C498,'BLAST COLDROOM 1'!$A$2:$A350,$A498))</f>
        <v/>
      </c>
      <c r="AF498" s="5" t="str">
        <f>IF($A498="","",SUMIFS('BLAST COLDROOM 1'!AH$2:AH350,'BLAST COLDROOM 1'!$C$2:$C350,$B498,'BLAST COLDROOM 1'!$E$2:$E350,$C498,'BLAST COLDROOM 1'!$A$2:$A350,$A498))</f>
        <v/>
      </c>
      <c r="AG498" s="5" t="str">
        <f>IF($A498="","",SUMIFS('BLAST COLDROOM 1'!AI$2:AI350,'BLAST COLDROOM 1'!$C$2:$C350,$B498,'BLAST COLDROOM 1'!$E$2:$E350,$C498,'BLAST COLDROOM 1'!$A$2:$A350,$A498))</f>
        <v/>
      </c>
      <c r="AH498" s="5" t="str">
        <f>IF($A498="","",SUMIFS('BLAST COLDROOM 1'!AJ$2:AJ350,'BLAST COLDROOM 1'!$C$2:$C350,$B498,'BLAST COLDROOM 1'!$E$2:$E350,$C498,'BLAST COLDROOM 1'!$A$2:$A350,$A498))</f>
        <v/>
      </c>
      <c r="AI498" s="5" t="str">
        <f>IF($A498="","",SUMIFS('BLAST COLDROOM 1'!AK$2:AK350,'BLAST COLDROOM 1'!$C$2:$C350,$B498,'BLAST COLDROOM 1'!$E$2:$E350,$C498,'BLAST COLDROOM 1'!$A$2:$A350,$A498))</f>
        <v/>
      </c>
      <c r="AJ498" s="5" t="str">
        <f>IF($A498="","",SUMIFS('BLAST COLDROOM 1'!AL$2:AL350,'BLAST COLDROOM 1'!$C$2:$C350,$B498,'BLAST COLDROOM 1'!$E$2:$E350,$C498,'BLAST COLDROOM 1'!$A$2:$A350,$A498))</f>
        <v/>
      </c>
    </row>
    <row r="499" ht="15.75" customHeight="1">
      <c r="A499" s="17"/>
      <c r="B499" s="5"/>
      <c r="C499" s="5"/>
      <c r="D499" s="5" t="str">
        <f>IF($A499="","",SUMIFS('BLAST COLDROOM 1'!F$2:F350,'BLAST COLDROOM 1'!$C$2:$C350,$B499,'BLAST COLDROOM 1'!$E$2:$E350,$C499,'BLAST COLDROOM 1'!$A$2:$A350,$A499))</f>
        <v/>
      </c>
      <c r="E499" s="5" t="str">
        <f>IF($A499="","",SUMIFS('BLAST COLDROOM 1'!G$2:G350,'BLAST COLDROOM 1'!$C$2:$C350,$B499,'BLAST COLDROOM 1'!$E$2:$E350,$C499,'BLAST COLDROOM 1'!$A$2:$A350,$A499))</f>
        <v/>
      </c>
      <c r="F499" s="5" t="str">
        <f>IF($A499="","",SUMIFS('BLAST COLDROOM 1'!H$2:H350,'BLAST COLDROOM 1'!$C$2:$C350,$B499,'BLAST COLDROOM 1'!$E$2:$E350,$C499,'BLAST COLDROOM 1'!$A$2:$A350,$A499))</f>
        <v/>
      </c>
      <c r="G499" s="5" t="str">
        <f>IF($A499="","",SUMIFS('BLAST COLDROOM 1'!I$2:I350,'BLAST COLDROOM 1'!$C$2:$C350,$B499,'BLAST COLDROOM 1'!$E$2:$E350,$C499,'BLAST COLDROOM 1'!$A$2:$A350,$A499))</f>
        <v/>
      </c>
      <c r="H499" s="5" t="str">
        <f>IF($A499="","",SUMIFS('BLAST COLDROOM 1'!J$2:J350,'BLAST COLDROOM 1'!$C$2:$C350,$B499,'BLAST COLDROOM 1'!$E$2:$E350,$C499,'BLAST COLDROOM 1'!$A$2:$A350,$A499))</f>
        <v/>
      </c>
      <c r="I499" s="5" t="str">
        <f>IF($A499="","",SUMIFS('BLAST COLDROOM 1'!K$2:K350,'BLAST COLDROOM 1'!$C$2:$C350,$B499,'BLAST COLDROOM 1'!$E$2:$E350,$C499,'BLAST COLDROOM 1'!$A$2:$A350,$A499))</f>
        <v/>
      </c>
      <c r="J499" s="5" t="str">
        <f>IF($A499="","",SUMIFS(#REF!,'BLAST COLDROOM 1'!$C$2:$C350,$B499,'BLAST COLDROOM 1'!$E$2:$E350,$C499,'BLAST COLDROOM 1'!$A$2:$A350,$A499))</f>
        <v/>
      </c>
      <c r="K499" s="5" t="str">
        <f>IF($A499="","",SUMIFS('BLAST COLDROOM 1'!M$2:M350,'BLAST COLDROOM 1'!$C$2:$C350,$B499,'BLAST COLDROOM 1'!$E$2:$E350,$C499,'BLAST COLDROOM 1'!$A$2:$A350,$A499))</f>
        <v/>
      </c>
      <c r="L499" s="5" t="str">
        <f>IF($A499="","",SUMIFS('BLAST COLDROOM 1'!N$2:N350,'BLAST COLDROOM 1'!$C$2:$C350,$B499,'BLAST COLDROOM 1'!$E$2:$E350,$C499,'BLAST COLDROOM 1'!$A$2:$A350,$A499))</f>
        <v/>
      </c>
      <c r="M499" s="5" t="str">
        <f>IF($A499="","",SUMIFS('BLAST COLDROOM 1'!O$2:O350,'BLAST COLDROOM 1'!$C$2:$C350,$B499,'BLAST COLDROOM 1'!$E$2:$E350,$C499,'BLAST COLDROOM 1'!$A$2:$A350,$A499))</f>
        <v/>
      </c>
      <c r="N499" s="5" t="str">
        <f>IF($A499="","",SUMIFS('BLAST COLDROOM 1'!P$2:P350,'BLAST COLDROOM 1'!$C$2:$C350,$B499,'BLAST COLDROOM 1'!$E$2:$E350,$C499,'BLAST COLDROOM 1'!$A$2:$A350,$A499))</f>
        <v/>
      </c>
      <c r="O499" s="5" t="str">
        <f>IF($A499="","",SUMIFS('BLAST COLDROOM 1'!Q$2:Q350,'BLAST COLDROOM 1'!$C$2:$C350,$B499,'BLAST COLDROOM 1'!$E$2:$E350,$C499,'BLAST COLDROOM 1'!$A$2:$A350,$A499))</f>
        <v/>
      </c>
      <c r="P499" s="5" t="str">
        <f>IF($A499="","",SUMIFS('BLAST COLDROOM 1'!R$2:R350,'BLAST COLDROOM 1'!$C$2:$C350,$B499,'BLAST COLDROOM 1'!$E$2:$E350,$C499,'BLAST COLDROOM 1'!$A$2:$A350,$A499))</f>
        <v/>
      </c>
      <c r="Q499" s="5" t="str">
        <f>IF($A499="","",SUMIFS('BLAST COLDROOM 1'!S$2:S350,'BLAST COLDROOM 1'!$C$2:$C350,$B499,'BLAST COLDROOM 1'!$E$2:$E350,$C499,'BLAST COLDROOM 1'!$A$2:$A350,$A499))</f>
        <v/>
      </c>
      <c r="R499" s="5" t="str">
        <f>IF($A499="","",SUMIFS('BLAST COLDROOM 1'!T$2:T350,'BLAST COLDROOM 1'!$C$2:$C350,$B499,'BLAST COLDROOM 1'!$E$2:$E350,$C499,'BLAST COLDROOM 1'!$A$2:$A350,$A499))</f>
        <v/>
      </c>
      <c r="S499" s="5" t="str">
        <f>IF($A499="","",SUMIFS('BLAST COLDROOM 1'!U$2:U350,'BLAST COLDROOM 1'!$C$2:$C350,$B499,'BLAST COLDROOM 1'!$E$2:$E350,$C499,'BLAST COLDROOM 1'!$A$2:$A350,$A499))</f>
        <v/>
      </c>
      <c r="T499" s="5" t="str">
        <f>IF($A499="","",SUMIFS('BLAST COLDROOM 1'!V$2:V350,'BLAST COLDROOM 1'!$C$2:$C350,$B499,'BLAST COLDROOM 1'!$E$2:$E350,$C499,'BLAST COLDROOM 1'!$A$2:$A350,$A499))</f>
        <v/>
      </c>
      <c r="U499" s="5" t="str">
        <f>IF($A499="","",SUMIFS(#REF!,'BLAST COLDROOM 1'!$C$2:$C350,$B499,'BLAST COLDROOM 1'!$E$2:$E350,$C499,'BLAST COLDROOM 1'!$A$2:$A350,$A499))</f>
        <v/>
      </c>
      <c r="V499" s="5" t="str">
        <f>IF($A499="","",SUMIFS('BLAST COLDROOM 1'!X$2:X350,'BLAST COLDROOM 1'!$C$2:$C350,$B499,'BLAST COLDROOM 1'!$E$2:$E350,$C499,'BLAST COLDROOM 1'!$A$2:$A350,$A499))</f>
        <v/>
      </c>
      <c r="W499" s="5" t="str">
        <f>IF($A499="","",SUMIFS('BLAST COLDROOM 1'!Y$2:Y350,'BLAST COLDROOM 1'!$C$2:$C350,$B499,'BLAST COLDROOM 1'!$E$2:$E350,$C499,'BLAST COLDROOM 1'!$A$2:$A350,$A499))</f>
        <v/>
      </c>
      <c r="X499" s="5" t="str">
        <f>IF($A499="","",SUMIFS('BLAST COLDROOM 1'!Z$2:Z350,'BLAST COLDROOM 1'!$C$2:$C350,$B499,'BLAST COLDROOM 1'!$E$2:$E350,$C499,'BLAST COLDROOM 1'!$A$2:$A350,$A499))</f>
        <v/>
      </c>
      <c r="Y499" s="5" t="str">
        <f>IF($A499="","",SUMIFS('BLAST COLDROOM 1'!AA$2:AA350,'BLAST COLDROOM 1'!$C$2:$C350,$B499,'BLAST COLDROOM 1'!$E$2:$E350,$C499,'BLAST COLDROOM 1'!$A$2:$A350,$A499))</f>
        <v/>
      </c>
      <c r="Z499" s="5" t="str">
        <f>IF($A499="","",SUMIFS('BLAST COLDROOM 1'!AB$2:AB350,'BLAST COLDROOM 1'!$C$2:$C350,$B499,'BLAST COLDROOM 1'!$E$2:$E350,$C499,'BLAST COLDROOM 1'!$A$2:$A350,$A499))</f>
        <v/>
      </c>
      <c r="AA499" s="5" t="str">
        <f>IF($A499="","",SUMIFS('BLAST COLDROOM 1'!AC$2:AC350,'BLAST COLDROOM 1'!$C$2:$C350,$B499,'BLAST COLDROOM 1'!$E$2:$E350,$C499,'BLAST COLDROOM 1'!$A$2:$A350,$A499))</f>
        <v/>
      </c>
      <c r="AB499" s="5" t="str">
        <f>IF($A499="","",SUMIFS('BLAST COLDROOM 1'!AD$2:AD350,'BLAST COLDROOM 1'!$C$2:$C350,$B499,'BLAST COLDROOM 1'!$E$2:$E350,$C499,'BLAST COLDROOM 1'!$A$2:$A350,$A499))</f>
        <v/>
      </c>
      <c r="AC499" s="5" t="str">
        <f>IF($A499="","",SUMIFS('BLAST COLDROOM 1'!AE$2:AE350,'BLAST COLDROOM 1'!$C$2:$C350,$B499,'BLAST COLDROOM 1'!$E$2:$E350,$C499,'BLAST COLDROOM 1'!$A$2:$A350,$A499))</f>
        <v/>
      </c>
      <c r="AD499" s="5" t="str">
        <f>IF($A499="","",SUMIFS('BLAST COLDROOM 1'!AF$2:AF350,'BLAST COLDROOM 1'!$C$2:$C350,$B499,'BLAST COLDROOM 1'!$E$2:$E350,$C499,'BLAST COLDROOM 1'!$A$2:$A350,$A499))</f>
        <v/>
      </c>
      <c r="AE499" s="5" t="str">
        <f>IF($A499="","",SUMIFS('BLAST COLDROOM 1'!AG$2:AG350,'BLAST COLDROOM 1'!$C$2:$C350,$B499,'BLAST COLDROOM 1'!$E$2:$E350,$C499,'BLAST COLDROOM 1'!$A$2:$A350,$A499))</f>
        <v/>
      </c>
      <c r="AF499" s="5" t="str">
        <f>IF($A499="","",SUMIFS('BLAST COLDROOM 1'!AH$2:AH350,'BLAST COLDROOM 1'!$C$2:$C350,$B499,'BLAST COLDROOM 1'!$E$2:$E350,$C499,'BLAST COLDROOM 1'!$A$2:$A350,$A499))</f>
        <v/>
      </c>
      <c r="AG499" s="5" t="str">
        <f>IF($A499="","",SUMIFS('BLAST COLDROOM 1'!AI$2:AI350,'BLAST COLDROOM 1'!$C$2:$C350,$B499,'BLAST COLDROOM 1'!$E$2:$E350,$C499,'BLAST COLDROOM 1'!$A$2:$A350,$A499))</f>
        <v/>
      </c>
      <c r="AH499" s="5" t="str">
        <f>IF($A499="","",SUMIFS('BLAST COLDROOM 1'!AJ$2:AJ350,'BLAST COLDROOM 1'!$C$2:$C350,$B499,'BLAST COLDROOM 1'!$E$2:$E350,$C499,'BLAST COLDROOM 1'!$A$2:$A350,$A499))</f>
        <v/>
      </c>
      <c r="AI499" s="5" t="str">
        <f>IF($A499="","",SUMIFS('BLAST COLDROOM 1'!AK$2:AK350,'BLAST COLDROOM 1'!$C$2:$C350,$B499,'BLAST COLDROOM 1'!$E$2:$E350,$C499,'BLAST COLDROOM 1'!$A$2:$A350,$A499))</f>
        <v/>
      </c>
      <c r="AJ499" s="5" t="str">
        <f>IF($A499="","",SUMIFS('BLAST COLDROOM 1'!AL$2:AL350,'BLAST COLDROOM 1'!$C$2:$C350,$B499,'BLAST COLDROOM 1'!$E$2:$E350,$C499,'BLAST COLDROOM 1'!$A$2:$A350,$A499))</f>
        <v/>
      </c>
    </row>
    <row r="500" ht="15.75" customHeight="1">
      <c r="A500" s="17"/>
      <c r="B500" s="5"/>
      <c r="C500" s="5"/>
      <c r="D500" s="5" t="str">
        <f>IF($A500="","",SUMIFS('BLAST COLDROOM 1'!F$2:F350,'BLAST COLDROOM 1'!$C$2:$C350,$B500,'BLAST COLDROOM 1'!$E$2:$E350,$C500,'BLAST COLDROOM 1'!$A$2:$A350,$A500))</f>
        <v/>
      </c>
      <c r="E500" s="5" t="str">
        <f>IF($A500="","",SUMIFS('BLAST COLDROOM 1'!G$2:G350,'BLAST COLDROOM 1'!$C$2:$C350,$B500,'BLAST COLDROOM 1'!$E$2:$E350,$C500,'BLAST COLDROOM 1'!$A$2:$A350,$A500))</f>
        <v/>
      </c>
      <c r="F500" s="5" t="str">
        <f>IF($A500="","",SUMIFS('BLAST COLDROOM 1'!H$2:H350,'BLAST COLDROOM 1'!$C$2:$C350,$B500,'BLAST COLDROOM 1'!$E$2:$E350,$C500,'BLAST COLDROOM 1'!$A$2:$A350,$A500))</f>
        <v/>
      </c>
      <c r="G500" s="5" t="str">
        <f>IF($A500="","",SUMIFS('BLAST COLDROOM 1'!I$2:I350,'BLAST COLDROOM 1'!$C$2:$C350,$B500,'BLAST COLDROOM 1'!$E$2:$E350,$C500,'BLAST COLDROOM 1'!$A$2:$A350,$A500))</f>
        <v/>
      </c>
      <c r="H500" s="5" t="str">
        <f>IF($A500="","",SUMIFS('BLAST COLDROOM 1'!J$2:J350,'BLAST COLDROOM 1'!$C$2:$C350,$B500,'BLAST COLDROOM 1'!$E$2:$E350,$C500,'BLAST COLDROOM 1'!$A$2:$A350,$A500))</f>
        <v/>
      </c>
      <c r="I500" s="5" t="str">
        <f>IF($A500="","",SUMIFS('BLAST COLDROOM 1'!K$2:K350,'BLAST COLDROOM 1'!$C$2:$C350,$B500,'BLAST COLDROOM 1'!$E$2:$E350,$C500,'BLAST COLDROOM 1'!$A$2:$A350,$A500))</f>
        <v/>
      </c>
      <c r="J500" s="5" t="str">
        <f>IF($A500="","",SUMIFS(#REF!,'BLAST COLDROOM 1'!$C$2:$C350,$B500,'BLAST COLDROOM 1'!$E$2:$E350,$C500,'BLAST COLDROOM 1'!$A$2:$A350,$A500))</f>
        <v/>
      </c>
      <c r="K500" s="5" t="str">
        <f>IF($A500="","",SUMIFS('BLAST COLDROOM 1'!M$2:M350,'BLAST COLDROOM 1'!$C$2:$C350,$B500,'BLAST COLDROOM 1'!$E$2:$E350,$C500,'BLAST COLDROOM 1'!$A$2:$A350,$A500))</f>
        <v/>
      </c>
      <c r="L500" s="5" t="str">
        <f>IF($A500="","",SUMIFS('BLAST COLDROOM 1'!N$2:N350,'BLAST COLDROOM 1'!$C$2:$C350,$B500,'BLAST COLDROOM 1'!$E$2:$E350,$C500,'BLAST COLDROOM 1'!$A$2:$A350,$A500))</f>
        <v/>
      </c>
      <c r="M500" s="5" t="str">
        <f>IF($A500="","",SUMIFS('BLAST COLDROOM 1'!O$2:O350,'BLAST COLDROOM 1'!$C$2:$C350,$B500,'BLAST COLDROOM 1'!$E$2:$E350,$C500,'BLAST COLDROOM 1'!$A$2:$A350,$A500))</f>
        <v/>
      </c>
      <c r="N500" s="5" t="str">
        <f>IF($A500="","",SUMIFS('BLAST COLDROOM 1'!P$2:P350,'BLAST COLDROOM 1'!$C$2:$C350,$B500,'BLAST COLDROOM 1'!$E$2:$E350,$C500,'BLAST COLDROOM 1'!$A$2:$A350,$A500))</f>
        <v/>
      </c>
      <c r="O500" s="5" t="str">
        <f>IF($A500="","",SUMIFS('BLAST COLDROOM 1'!Q$2:Q350,'BLAST COLDROOM 1'!$C$2:$C350,$B500,'BLAST COLDROOM 1'!$E$2:$E350,$C500,'BLAST COLDROOM 1'!$A$2:$A350,$A500))</f>
        <v/>
      </c>
      <c r="P500" s="5" t="str">
        <f>IF($A500="","",SUMIFS('BLAST COLDROOM 1'!R$2:R350,'BLAST COLDROOM 1'!$C$2:$C350,$B500,'BLAST COLDROOM 1'!$E$2:$E350,$C500,'BLAST COLDROOM 1'!$A$2:$A350,$A500))</f>
        <v/>
      </c>
      <c r="Q500" s="5" t="str">
        <f>IF($A500="","",SUMIFS('BLAST COLDROOM 1'!S$2:S350,'BLAST COLDROOM 1'!$C$2:$C350,$B500,'BLAST COLDROOM 1'!$E$2:$E350,$C500,'BLAST COLDROOM 1'!$A$2:$A350,$A500))</f>
        <v/>
      </c>
      <c r="R500" s="5" t="str">
        <f>IF($A500="","",SUMIFS('BLAST COLDROOM 1'!T$2:T350,'BLAST COLDROOM 1'!$C$2:$C350,$B500,'BLAST COLDROOM 1'!$E$2:$E350,$C500,'BLAST COLDROOM 1'!$A$2:$A350,$A500))</f>
        <v/>
      </c>
      <c r="S500" s="5" t="str">
        <f>IF($A500="","",SUMIFS('BLAST COLDROOM 1'!U$2:U350,'BLAST COLDROOM 1'!$C$2:$C350,$B500,'BLAST COLDROOM 1'!$E$2:$E350,$C500,'BLAST COLDROOM 1'!$A$2:$A350,$A500))</f>
        <v/>
      </c>
      <c r="T500" s="5" t="str">
        <f>IF($A500="","",SUMIFS('BLAST COLDROOM 1'!V$2:V350,'BLAST COLDROOM 1'!$C$2:$C350,$B500,'BLAST COLDROOM 1'!$E$2:$E350,$C500,'BLAST COLDROOM 1'!$A$2:$A350,$A500))</f>
        <v/>
      </c>
      <c r="U500" s="5" t="str">
        <f>IF($A500="","",SUMIFS(#REF!,'BLAST COLDROOM 1'!$C$2:$C350,$B500,'BLAST COLDROOM 1'!$E$2:$E350,$C500,'BLAST COLDROOM 1'!$A$2:$A350,$A500))</f>
        <v/>
      </c>
      <c r="V500" s="5" t="str">
        <f>IF($A500="","",SUMIFS('BLAST COLDROOM 1'!X$2:X350,'BLAST COLDROOM 1'!$C$2:$C350,$B500,'BLAST COLDROOM 1'!$E$2:$E350,$C500,'BLAST COLDROOM 1'!$A$2:$A350,$A500))</f>
        <v/>
      </c>
      <c r="W500" s="5" t="str">
        <f>IF($A500="","",SUMIFS('BLAST COLDROOM 1'!Y$2:Y350,'BLAST COLDROOM 1'!$C$2:$C350,$B500,'BLAST COLDROOM 1'!$E$2:$E350,$C500,'BLAST COLDROOM 1'!$A$2:$A350,$A500))</f>
        <v/>
      </c>
      <c r="X500" s="5" t="str">
        <f>IF($A500="","",SUMIFS('BLAST COLDROOM 1'!Z$2:Z350,'BLAST COLDROOM 1'!$C$2:$C350,$B500,'BLAST COLDROOM 1'!$E$2:$E350,$C500,'BLAST COLDROOM 1'!$A$2:$A350,$A500))</f>
        <v/>
      </c>
      <c r="Y500" s="5" t="str">
        <f>IF($A500="","",SUMIFS('BLAST COLDROOM 1'!AA$2:AA350,'BLAST COLDROOM 1'!$C$2:$C350,$B500,'BLAST COLDROOM 1'!$E$2:$E350,$C500,'BLAST COLDROOM 1'!$A$2:$A350,$A500))</f>
        <v/>
      </c>
      <c r="Z500" s="5" t="str">
        <f>IF($A500="","",SUMIFS('BLAST COLDROOM 1'!AB$2:AB350,'BLAST COLDROOM 1'!$C$2:$C350,$B500,'BLAST COLDROOM 1'!$E$2:$E350,$C500,'BLAST COLDROOM 1'!$A$2:$A350,$A500))</f>
        <v/>
      </c>
      <c r="AA500" s="5" t="str">
        <f>IF($A500="","",SUMIFS('BLAST COLDROOM 1'!AC$2:AC350,'BLAST COLDROOM 1'!$C$2:$C350,$B500,'BLAST COLDROOM 1'!$E$2:$E350,$C500,'BLAST COLDROOM 1'!$A$2:$A350,$A500))</f>
        <v/>
      </c>
      <c r="AB500" s="5" t="str">
        <f>IF($A500="","",SUMIFS('BLAST COLDROOM 1'!AD$2:AD350,'BLAST COLDROOM 1'!$C$2:$C350,$B500,'BLAST COLDROOM 1'!$E$2:$E350,$C500,'BLAST COLDROOM 1'!$A$2:$A350,$A500))</f>
        <v/>
      </c>
      <c r="AC500" s="5" t="str">
        <f>IF($A500="","",SUMIFS('BLAST COLDROOM 1'!AE$2:AE350,'BLAST COLDROOM 1'!$C$2:$C350,$B500,'BLAST COLDROOM 1'!$E$2:$E350,$C500,'BLAST COLDROOM 1'!$A$2:$A350,$A500))</f>
        <v/>
      </c>
      <c r="AD500" s="5" t="str">
        <f>IF($A500="","",SUMIFS('BLAST COLDROOM 1'!AF$2:AF350,'BLAST COLDROOM 1'!$C$2:$C350,$B500,'BLAST COLDROOM 1'!$E$2:$E350,$C500,'BLAST COLDROOM 1'!$A$2:$A350,$A500))</f>
        <v/>
      </c>
      <c r="AE500" s="5" t="str">
        <f>IF($A500="","",SUMIFS('BLAST COLDROOM 1'!AG$2:AG350,'BLAST COLDROOM 1'!$C$2:$C350,$B500,'BLAST COLDROOM 1'!$E$2:$E350,$C500,'BLAST COLDROOM 1'!$A$2:$A350,$A500))</f>
        <v/>
      </c>
      <c r="AF500" s="5" t="str">
        <f>IF($A500="","",SUMIFS('BLAST COLDROOM 1'!AH$2:AH350,'BLAST COLDROOM 1'!$C$2:$C350,$B500,'BLAST COLDROOM 1'!$E$2:$E350,$C500,'BLAST COLDROOM 1'!$A$2:$A350,$A500))</f>
        <v/>
      </c>
      <c r="AG500" s="5" t="str">
        <f>IF($A500="","",SUMIFS('BLAST COLDROOM 1'!AI$2:AI350,'BLAST COLDROOM 1'!$C$2:$C350,$B500,'BLAST COLDROOM 1'!$E$2:$E350,$C500,'BLAST COLDROOM 1'!$A$2:$A350,$A500))</f>
        <v/>
      </c>
      <c r="AH500" s="5" t="str">
        <f>IF($A500="","",SUMIFS('BLAST COLDROOM 1'!AJ$2:AJ350,'BLAST COLDROOM 1'!$C$2:$C350,$B500,'BLAST COLDROOM 1'!$E$2:$E350,$C500,'BLAST COLDROOM 1'!$A$2:$A350,$A500))</f>
        <v/>
      </c>
      <c r="AI500" s="5" t="str">
        <f>IF($A500="","",SUMIFS('BLAST COLDROOM 1'!AK$2:AK350,'BLAST COLDROOM 1'!$C$2:$C350,$B500,'BLAST COLDROOM 1'!$E$2:$E350,$C500,'BLAST COLDROOM 1'!$A$2:$A350,$A500))</f>
        <v/>
      </c>
      <c r="AJ500" s="5" t="str">
        <f>IF($A500="","",SUMIFS('BLAST COLDROOM 1'!AL$2:AL350,'BLAST COLDROOM 1'!$C$2:$C350,$B500,'BLAST COLDROOM 1'!$E$2:$E350,$C500,'BLAST COLDROOM 1'!$A$2:$A350,$A500))</f>
        <v/>
      </c>
    </row>
    <row r="501" ht="15.75" customHeight="1">
      <c r="A501" s="17"/>
      <c r="B501" s="5"/>
      <c r="C501" s="5"/>
      <c r="D501" s="5" t="str">
        <f>IF($A501="","",SUMIFS('BLAST COLDROOM 1'!F$2:F350,'BLAST COLDROOM 1'!$C$2:$C350,$B501,'BLAST COLDROOM 1'!$E$2:$E350,$C501,'BLAST COLDROOM 1'!$A$2:$A350,$A501))</f>
        <v/>
      </c>
      <c r="E501" s="5" t="str">
        <f>IF($A501="","",SUMIFS('BLAST COLDROOM 1'!G$2:G350,'BLAST COLDROOM 1'!$C$2:$C350,$B501,'BLAST COLDROOM 1'!$E$2:$E350,$C501,'BLAST COLDROOM 1'!$A$2:$A350,$A501))</f>
        <v/>
      </c>
      <c r="F501" s="5" t="str">
        <f>IF($A501="","",SUMIFS('BLAST COLDROOM 1'!H$2:H350,'BLAST COLDROOM 1'!$C$2:$C350,$B501,'BLAST COLDROOM 1'!$E$2:$E350,$C501,'BLAST COLDROOM 1'!$A$2:$A350,$A501))</f>
        <v/>
      </c>
      <c r="G501" s="5" t="str">
        <f>IF($A501="","",SUMIFS('BLAST COLDROOM 1'!I$2:I350,'BLAST COLDROOM 1'!$C$2:$C350,$B501,'BLAST COLDROOM 1'!$E$2:$E350,$C501,'BLAST COLDROOM 1'!$A$2:$A350,$A501))</f>
        <v/>
      </c>
      <c r="H501" s="5" t="str">
        <f>IF($A501="","",SUMIFS('BLAST COLDROOM 1'!J$2:J350,'BLAST COLDROOM 1'!$C$2:$C350,$B501,'BLAST COLDROOM 1'!$E$2:$E350,$C501,'BLAST COLDROOM 1'!$A$2:$A350,$A501))</f>
        <v/>
      </c>
      <c r="I501" s="5" t="str">
        <f>IF($A501="","",SUMIFS('BLAST COLDROOM 1'!K$2:K350,'BLAST COLDROOM 1'!$C$2:$C350,$B501,'BLAST COLDROOM 1'!$E$2:$E350,$C501,'BLAST COLDROOM 1'!$A$2:$A350,$A501))</f>
        <v/>
      </c>
      <c r="J501" s="5" t="str">
        <f>IF($A501="","",SUMIFS(#REF!,'BLAST COLDROOM 1'!$C$2:$C350,$B501,'BLAST COLDROOM 1'!$E$2:$E350,$C501,'BLAST COLDROOM 1'!$A$2:$A350,$A501))</f>
        <v/>
      </c>
      <c r="K501" s="5" t="str">
        <f>IF($A501="","",SUMIFS('BLAST COLDROOM 1'!M$2:M350,'BLAST COLDROOM 1'!$C$2:$C350,$B501,'BLAST COLDROOM 1'!$E$2:$E350,$C501,'BLAST COLDROOM 1'!$A$2:$A350,$A501))</f>
        <v/>
      </c>
      <c r="L501" s="5" t="str">
        <f>IF($A501="","",SUMIFS('BLAST COLDROOM 1'!N$2:N350,'BLAST COLDROOM 1'!$C$2:$C350,$B501,'BLAST COLDROOM 1'!$E$2:$E350,$C501,'BLAST COLDROOM 1'!$A$2:$A350,$A501))</f>
        <v/>
      </c>
      <c r="M501" s="5" t="str">
        <f>IF($A501="","",SUMIFS('BLAST COLDROOM 1'!O$2:O350,'BLAST COLDROOM 1'!$C$2:$C350,$B501,'BLAST COLDROOM 1'!$E$2:$E350,$C501,'BLAST COLDROOM 1'!$A$2:$A350,$A501))</f>
        <v/>
      </c>
      <c r="N501" s="5" t="str">
        <f>IF($A501="","",SUMIFS('BLAST COLDROOM 1'!P$2:P350,'BLAST COLDROOM 1'!$C$2:$C350,$B501,'BLAST COLDROOM 1'!$E$2:$E350,$C501,'BLAST COLDROOM 1'!$A$2:$A350,$A501))</f>
        <v/>
      </c>
      <c r="O501" s="5" t="str">
        <f>IF($A501="","",SUMIFS('BLAST COLDROOM 1'!Q$2:Q350,'BLAST COLDROOM 1'!$C$2:$C350,$B501,'BLAST COLDROOM 1'!$E$2:$E350,$C501,'BLAST COLDROOM 1'!$A$2:$A350,$A501))</f>
        <v/>
      </c>
      <c r="P501" s="5" t="str">
        <f>IF($A501="","",SUMIFS('BLAST COLDROOM 1'!R$2:R350,'BLAST COLDROOM 1'!$C$2:$C350,$B501,'BLAST COLDROOM 1'!$E$2:$E350,$C501,'BLAST COLDROOM 1'!$A$2:$A350,$A501))</f>
        <v/>
      </c>
      <c r="Q501" s="5" t="str">
        <f>IF($A501="","",SUMIFS('BLAST COLDROOM 1'!S$2:S350,'BLAST COLDROOM 1'!$C$2:$C350,$B501,'BLAST COLDROOM 1'!$E$2:$E350,$C501,'BLAST COLDROOM 1'!$A$2:$A350,$A501))</f>
        <v/>
      </c>
      <c r="R501" s="5" t="str">
        <f>IF($A501="","",SUMIFS('BLAST COLDROOM 1'!T$2:T350,'BLAST COLDROOM 1'!$C$2:$C350,$B501,'BLAST COLDROOM 1'!$E$2:$E350,$C501,'BLAST COLDROOM 1'!$A$2:$A350,$A501))</f>
        <v/>
      </c>
      <c r="S501" s="5" t="str">
        <f>IF($A501="","",SUMIFS('BLAST COLDROOM 1'!U$2:U350,'BLAST COLDROOM 1'!$C$2:$C350,$B501,'BLAST COLDROOM 1'!$E$2:$E350,$C501,'BLAST COLDROOM 1'!$A$2:$A350,$A501))</f>
        <v/>
      </c>
      <c r="T501" s="5" t="str">
        <f>IF($A501="","",SUMIFS('BLAST COLDROOM 1'!V$2:V350,'BLAST COLDROOM 1'!$C$2:$C350,$B501,'BLAST COLDROOM 1'!$E$2:$E350,$C501,'BLAST COLDROOM 1'!$A$2:$A350,$A501))</f>
        <v/>
      </c>
      <c r="U501" s="5" t="str">
        <f>IF($A501="","",SUMIFS(#REF!,'BLAST COLDROOM 1'!$C$2:$C350,$B501,'BLAST COLDROOM 1'!$E$2:$E350,$C501,'BLAST COLDROOM 1'!$A$2:$A350,$A501))</f>
        <v/>
      </c>
      <c r="V501" s="5" t="str">
        <f>IF($A501="","",SUMIFS('BLAST COLDROOM 1'!X$2:X350,'BLAST COLDROOM 1'!$C$2:$C350,$B501,'BLAST COLDROOM 1'!$E$2:$E350,$C501,'BLAST COLDROOM 1'!$A$2:$A350,$A501))</f>
        <v/>
      </c>
      <c r="W501" s="5" t="str">
        <f>IF($A501="","",SUMIFS('BLAST COLDROOM 1'!Y$2:Y350,'BLAST COLDROOM 1'!$C$2:$C350,$B501,'BLAST COLDROOM 1'!$E$2:$E350,$C501,'BLAST COLDROOM 1'!$A$2:$A350,$A501))</f>
        <v/>
      </c>
      <c r="X501" s="5" t="str">
        <f>IF($A501="","",SUMIFS('BLAST COLDROOM 1'!Z$2:Z350,'BLAST COLDROOM 1'!$C$2:$C350,$B501,'BLAST COLDROOM 1'!$E$2:$E350,$C501,'BLAST COLDROOM 1'!$A$2:$A350,$A501))</f>
        <v/>
      </c>
      <c r="Y501" s="5" t="str">
        <f>IF($A501="","",SUMIFS('BLAST COLDROOM 1'!AA$2:AA350,'BLAST COLDROOM 1'!$C$2:$C350,$B501,'BLAST COLDROOM 1'!$E$2:$E350,$C501,'BLAST COLDROOM 1'!$A$2:$A350,$A501))</f>
        <v/>
      </c>
      <c r="Z501" s="5" t="str">
        <f>IF($A501="","",SUMIFS('BLAST COLDROOM 1'!AB$2:AB350,'BLAST COLDROOM 1'!$C$2:$C350,$B501,'BLAST COLDROOM 1'!$E$2:$E350,$C501,'BLAST COLDROOM 1'!$A$2:$A350,$A501))</f>
        <v/>
      </c>
      <c r="AA501" s="5" t="str">
        <f>IF($A501="","",SUMIFS('BLAST COLDROOM 1'!AC$2:AC350,'BLAST COLDROOM 1'!$C$2:$C350,$B501,'BLAST COLDROOM 1'!$E$2:$E350,$C501,'BLAST COLDROOM 1'!$A$2:$A350,$A501))</f>
        <v/>
      </c>
      <c r="AB501" s="5" t="str">
        <f>IF($A501="","",SUMIFS('BLAST COLDROOM 1'!AD$2:AD350,'BLAST COLDROOM 1'!$C$2:$C350,$B501,'BLAST COLDROOM 1'!$E$2:$E350,$C501,'BLAST COLDROOM 1'!$A$2:$A350,$A501))</f>
        <v/>
      </c>
      <c r="AC501" s="5" t="str">
        <f>IF($A501="","",SUMIFS('BLAST COLDROOM 1'!AE$2:AE350,'BLAST COLDROOM 1'!$C$2:$C350,$B501,'BLAST COLDROOM 1'!$E$2:$E350,$C501,'BLAST COLDROOM 1'!$A$2:$A350,$A501))</f>
        <v/>
      </c>
      <c r="AD501" s="5" t="str">
        <f>IF($A501="","",SUMIFS('BLAST COLDROOM 1'!AF$2:AF350,'BLAST COLDROOM 1'!$C$2:$C350,$B501,'BLAST COLDROOM 1'!$E$2:$E350,$C501,'BLAST COLDROOM 1'!$A$2:$A350,$A501))</f>
        <v/>
      </c>
      <c r="AE501" s="5" t="str">
        <f>IF($A501="","",SUMIFS('BLAST COLDROOM 1'!AG$2:AG350,'BLAST COLDROOM 1'!$C$2:$C350,$B501,'BLAST COLDROOM 1'!$E$2:$E350,$C501,'BLAST COLDROOM 1'!$A$2:$A350,$A501))</f>
        <v/>
      </c>
      <c r="AF501" s="5" t="str">
        <f>IF($A501="","",SUMIFS('BLAST COLDROOM 1'!AH$2:AH350,'BLAST COLDROOM 1'!$C$2:$C350,$B501,'BLAST COLDROOM 1'!$E$2:$E350,$C501,'BLAST COLDROOM 1'!$A$2:$A350,$A501))</f>
        <v/>
      </c>
      <c r="AG501" s="5" t="str">
        <f>IF($A501="","",SUMIFS('BLAST COLDROOM 1'!AI$2:AI350,'BLAST COLDROOM 1'!$C$2:$C350,$B501,'BLAST COLDROOM 1'!$E$2:$E350,$C501,'BLAST COLDROOM 1'!$A$2:$A350,$A501))</f>
        <v/>
      </c>
      <c r="AH501" s="5" t="str">
        <f>IF($A501="","",SUMIFS('BLAST COLDROOM 1'!AJ$2:AJ350,'BLAST COLDROOM 1'!$C$2:$C350,$B501,'BLAST COLDROOM 1'!$E$2:$E350,$C501,'BLAST COLDROOM 1'!$A$2:$A350,$A501))</f>
        <v/>
      </c>
      <c r="AI501" s="5" t="str">
        <f>IF($A501="","",SUMIFS('BLAST COLDROOM 1'!AK$2:AK350,'BLAST COLDROOM 1'!$C$2:$C350,$B501,'BLAST COLDROOM 1'!$E$2:$E350,$C501,'BLAST COLDROOM 1'!$A$2:$A350,$A501))</f>
        <v/>
      </c>
      <c r="AJ501" s="5" t="str">
        <f>IF($A501="","",SUMIFS('BLAST COLDROOM 1'!AL$2:AL350,'BLAST COLDROOM 1'!$C$2:$C350,$B501,'BLAST COLDROOM 1'!$E$2:$E350,$C501,'BLAST COLDROOM 1'!$A$2:$A350,$A501))</f>
        <v/>
      </c>
    </row>
    <row r="502" ht="15.75" customHeight="1">
      <c r="A502" s="17"/>
      <c r="B502" s="5"/>
      <c r="C502" s="5"/>
      <c r="D502" s="5" t="str">
        <f>IF($A502="","",SUMIFS('BLAST COLDROOM 1'!F$2:F350,'BLAST COLDROOM 1'!$C$2:$C350,$B502,'BLAST COLDROOM 1'!$E$2:$E350,$C502,'BLAST COLDROOM 1'!$A$2:$A350,$A502))</f>
        <v/>
      </c>
      <c r="E502" s="5" t="str">
        <f>IF($A502="","",SUMIFS('BLAST COLDROOM 1'!G$2:G350,'BLAST COLDROOM 1'!$C$2:$C350,$B502,'BLAST COLDROOM 1'!$E$2:$E350,$C502,'BLAST COLDROOM 1'!$A$2:$A350,$A502))</f>
        <v/>
      </c>
      <c r="F502" s="5" t="str">
        <f>IF($A502="","",SUMIFS('BLAST COLDROOM 1'!H$2:H350,'BLAST COLDROOM 1'!$C$2:$C350,$B502,'BLAST COLDROOM 1'!$E$2:$E350,$C502,'BLAST COLDROOM 1'!$A$2:$A350,$A502))</f>
        <v/>
      </c>
      <c r="G502" s="5" t="str">
        <f>IF($A502="","",SUMIFS('BLAST COLDROOM 1'!I$2:I350,'BLAST COLDROOM 1'!$C$2:$C350,$B502,'BLAST COLDROOM 1'!$E$2:$E350,$C502,'BLAST COLDROOM 1'!$A$2:$A350,$A502))</f>
        <v/>
      </c>
      <c r="H502" s="5" t="str">
        <f>IF($A502="","",SUMIFS('BLAST COLDROOM 1'!J$2:J350,'BLAST COLDROOM 1'!$C$2:$C350,$B502,'BLAST COLDROOM 1'!$E$2:$E350,$C502,'BLAST COLDROOM 1'!$A$2:$A350,$A502))</f>
        <v/>
      </c>
      <c r="I502" s="5" t="str">
        <f>IF($A502="","",SUMIFS('BLAST COLDROOM 1'!K$2:K350,'BLAST COLDROOM 1'!$C$2:$C350,$B502,'BLAST COLDROOM 1'!$E$2:$E350,$C502,'BLAST COLDROOM 1'!$A$2:$A350,$A502))</f>
        <v/>
      </c>
      <c r="J502" s="5" t="str">
        <f>IF($A502="","",SUMIFS(#REF!,'BLAST COLDROOM 1'!$C$2:$C350,$B502,'BLAST COLDROOM 1'!$E$2:$E350,$C502,'BLAST COLDROOM 1'!$A$2:$A350,$A502))</f>
        <v/>
      </c>
      <c r="K502" s="5" t="str">
        <f>IF($A502="","",SUMIFS('BLAST COLDROOM 1'!M$2:M350,'BLAST COLDROOM 1'!$C$2:$C350,$B502,'BLAST COLDROOM 1'!$E$2:$E350,$C502,'BLAST COLDROOM 1'!$A$2:$A350,$A502))</f>
        <v/>
      </c>
      <c r="L502" s="5" t="str">
        <f>IF($A502="","",SUMIFS('BLAST COLDROOM 1'!N$2:N350,'BLAST COLDROOM 1'!$C$2:$C350,$B502,'BLAST COLDROOM 1'!$E$2:$E350,$C502,'BLAST COLDROOM 1'!$A$2:$A350,$A502))</f>
        <v/>
      </c>
      <c r="M502" s="5" t="str">
        <f>IF($A502="","",SUMIFS('BLAST COLDROOM 1'!O$2:O350,'BLAST COLDROOM 1'!$C$2:$C350,$B502,'BLAST COLDROOM 1'!$E$2:$E350,$C502,'BLAST COLDROOM 1'!$A$2:$A350,$A502))</f>
        <v/>
      </c>
      <c r="N502" s="5" t="str">
        <f>IF($A502="","",SUMIFS('BLAST COLDROOM 1'!P$2:P350,'BLAST COLDROOM 1'!$C$2:$C350,$B502,'BLAST COLDROOM 1'!$E$2:$E350,$C502,'BLAST COLDROOM 1'!$A$2:$A350,$A502))</f>
        <v/>
      </c>
      <c r="O502" s="5" t="str">
        <f>IF($A502="","",SUMIFS('BLAST COLDROOM 1'!Q$2:Q350,'BLAST COLDROOM 1'!$C$2:$C350,$B502,'BLAST COLDROOM 1'!$E$2:$E350,$C502,'BLAST COLDROOM 1'!$A$2:$A350,$A502))</f>
        <v/>
      </c>
      <c r="P502" s="5" t="str">
        <f>IF($A502="","",SUMIFS('BLAST COLDROOM 1'!R$2:R350,'BLAST COLDROOM 1'!$C$2:$C350,$B502,'BLAST COLDROOM 1'!$E$2:$E350,$C502,'BLAST COLDROOM 1'!$A$2:$A350,$A502))</f>
        <v/>
      </c>
      <c r="Q502" s="5" t="str">
        <f>IF($A502="","",SUMIFS('BLAST COLDROOM 1'!S$2:S350,'BLAST COLDROOM 1'!$C$2:$C350,$B502,'BLAST COLDROOM 1'!$E$2:$E350,$C502,'BLAST COLDROOM 1'!$A$2:$A350,$A502))</f>
        <v/>
      </c>
      <c r="R502" s="5" t="str">
        <f>IF($A502="","",SUMIFS('BLAST COLDROOM 1'!T$2:T350,'BLAST COLDROOM 1'!$C$2:$C350,$B502,'BLAST COLDROOM 1'!$E$2:$E350,$C502,'BLAST COLDROOM 1'!$A$2:$A350,$A502))</f>
        <v/>
      </c>
      <c r="S502" s="5" t="str">
        <f>IF($A502="","",SUMIFS('BLAST COLDROOM 1'!U$2:U350,'BLAST COLDROOM 1'!$C$2:$C350,$B502,'BLAST COLDROOM 1'!$E$2:$E350,$C502,'BLAST COLDROOM 1'!$A$2:$A350,$A502))</f>
        <v/>
      </c>
      <c r="T502" s="5" t="str">
        <f>IF($A502="","",SUMIFS('BLAST COLDROOM 1'!V$2:V350,'BLAST COLDROOM 1'!$C$2:$C350,$B502,'BLAST COLDROOM 1'!$E$2:$E350,$C502,'BLAST COLDROOM 1'!$A$2:$A350,$A502))</f>
        <v/>
      </c>
      <c r="U502" s="5" t="str">
        <f>IF($A502="","",SUMIFS(#REF!,'BLAST COLDROOM 1'!$C$2:$C350,$B502,'BLAST COLDROOM 1'!$E$2:$E350,$C502,'BLAST COLDROOM 1'!$A$2:$A350,$A502))</f>
        <v/>
      </c>
      <c r="V502" s="5" t="str">
        <f>IF($A502="","",SUMIFS('BLAST COLDROOM 1'!X$2:X350,'BLAST COLDROOM 1'!$C$2:$C350,$B502,'BLAST COLDROOM 1'!$E$2:$E350,$C502,'BLAST COLDROOM 1'!$A$2:$A350,$A502))</f>
        <v/>
      </c>
      <c r="W502" s="5" t="str">
        <f>IF($A502="","",SUMIFS('BLAST COLDROOM 1'!Y$2:Y350,'BLAST COLDROOM 1'!$C$2:$C350,$B502,'BLAST COLDROOM 1'!$E$2:$E350,$C502,'BLAST COLDROOM 1'!$A$2:$A350,$A502))</f>
        <v/>
      </c>
      <c r="X502" s="5" t="str">
        <f>IF($A502="","",SUMIFS('BLAST COLDROOM 1'!Z$2:Z350,'BLAST COLDROOM 1'!$C$2:$C350,$B502,'BLAST COLDROOM 1'!$E$2:$E350,$C502,'BLAST COLDROOM 1'!$A$2:$A350,$A502))</f>
        <v/>
      </c>
      <c r="Y502" s="5" t="str">
        <f>IF($A502="","",SUMIFS('BLAST COLDROOM 1'!AA$2:AA350,'BLAST COLDROOM 1'!$C$2:$C350,$B502,'BLAST COLDROOM 1'!$E$2:$E350,$C502,'BLAST COLDROOM 1'!$A$2:$A350,$A502))</f>
        <v/>
      </c>
      <c r="Z502" s="5" t="str">
        <f>IF($A502="","",SUMIFS('BLAST COLDROOM 1'!AB$2:AB350,'BLAST COLDROOM 1'!$C$2:$C350,$B502,'BLAST COLDROOM 1'!$E$2:$E350,$C502,'BLAST COLDROOM 1'!$A$2:$A350,$A502))</f>
        <v/>
      </c>
      <c r="AA502" s="5" t="str">
        <f>IF($A502="","",SUMIFS('BLAST COLDROOM 1'!AC$2:AC350,'BLAST COLDROOM 1'!$C$2:$C350,$B502,'BLAST COLDROOM 1'!$E$2:$E350,$C502,'BLAST COLDROOM 1'!$A$2:$A350,$A502))</f>
        <v/>
      </c>
      <c r="AB502" s="5" t="str">
        <f>IF($A502="","",SUMIFS('BLAST COLDROOM 1'!AD$2:AD350,'BLAST COLDROOM 1'!$C$2:$C350,$B502,'BLAST COLDROOM 1'!$E$2:$E350,$C502,'BLAST COLDROOM 1'!$A$2:$A350,$A502))</f>
        <v/>
      </c>
      <c r="AC502" s="5" t="str">
        <f>IF($A502="","",SUMIFS('BLAST COLDROOM 1'!AE$2:AE350,'BLAST COLDROOM 1'!$C$2:$C350,$B502,'BLAST COLDROOM 1'!$E$2:$E350,$C502,'BLAST COLDROOM 1'!$A$2:$A350,$A502))</f>
        <v/>
      </c>
      <c r="AD502" s="5" t="str">
        <f>IF($A502="","",SUMIFS('BLAST COLDROOM 1'!AF$2:AF350,'BLAST COLDROOM 1'!$C$2:$C350,$B502,'BLAST COLDROOM 1'!$E$2:$E350,$C502,'BLAST COLDROOM 1'!$A$2:$A350,$A502))</f>
        <v/>
      </c>
      <c r="AE502" s="5" t="str">
        <f>IF($A502="","",SUMIFS('BLAST COLDROOM 1'!AG$2:AG350,'BLAST COLDROOM 1'!$C$2:$C350,$B502,'BLAST COLDROOM 1'!$E$2:$E350,$C502,'BLAST COLDROOM 1'!$A$2:$A350,$A502))</f>
        <v/>
      </c>
      <c r="AF502" s="5" t="str">
        <f>IF($A502="","",SUMIFS('BLAST COLDROOM 1'!AH$2:AH350,'BLAST COLDROOM 1'!$C$2:$C350,$B502,'BLAST COLDROOM 1'!$E$2:$E350,$C502,'BLAST COLDROOM 1'!$A$2:$A350,$A502))</f>
        <v/>
      </c>
      <c r="AG502" s="5" t="str">
        <f>IF($A502="","",SUMIFS('BLAST COLDROOM 1'!AI$2:AI350,'BLAST COLDROOM 1'!$C$2:$C350,$B502,'BLAST COLDROOM 1'!$E$2:$E350,$C502,'BLAST COLDROOM 1'!$A$2:$A350,$A502))</f>
        <v/>
      </c>
      <c r="AH502" s="5" t="str">
        <f>IF($A502="","",SUMIFS('BLAST COLDROOM 1'!AJ$2:AJ350,'BLAST COLDROOM 1'!$C$2:$C350,$B502,'BLAST COLDROOM 1'!$E$2:$E350,$C502,'BLAST COLDROOM 1'!$A$2:$A350,$A502))</f>
        <v/>
      </c>
      <c r="AI502" s="5" t="str">
        <f>IF($A502="","",SUMIFS('BLAST COLDROOM 1'!AK$2:AK350,'BLAST COLDROOM 1'!$C$2:$C350,$B502,'BLAST COLDROOM 1'!$E$2:$E350,$C502,'BLAST COLDROOM 1'!$A$2:$A350,$A502))</f>
        <v/>
      </c>
      <c r="AJ502" s="5" t="str">
        <f>IF($A502="","",SUMIFS('BLAST COLDROOM 1'!AL$2:AL350,'BLAST COLDROOM 1'!$C$2:$C350,$B502,'BLAST COLDROOM 1'!$E$2:$E350,$C502,'BLAST COLDROOM 1'!$A$2:$A350,$A502))</f>
        <v/>
      </c>
    </row>
    <row r="503" ht="15.75" customHeight="1">
      <c r="A503" s="17"/>
      <c r="B503" s="5"/>
      <c r="C503" s="5"/>
      <c r="D503" s="5" t="str">
        <f>IF($A503="","",SUMIFS('BLAST COLDROOM 1'!F$2:F350,'BLAST COLDROOM 1'!$C$2:$C350,$B503,'BLAST COLDROOM 1'!$E$2:$E350,$C503,'BLAST COLDROOM 1'!$A$2:$A350,$A503))</f>
        <v/>
      </c>
      <c r="E503" s="5" t="str">
        <f>IF($A503="","",SUMIFS('BLAST COLDROOM 1'!G$2:G350,'BLAST COLDROOM 1'!$C$2:$C350,$B503,'BLAST COLDROOM 1'!$E$2:$E350,$C503,'BLAST COLDROOM 1'!$A$2:$A350,$A503))</f>
        <v/>
      </c>
      <c r="F503" s="5" t="str">
        <f>IF($A503="","",SUMIFS('BLAST COLDROOM 1'!H$2:H350,'BLAST COLDROOM 1'!$C$2:$C350,$B503,'BLAST COLDROOM 1'!$E$2:$E350,$C503,'BLAST COLDROOM 1'!$A$2:$A350,$A503))</f>
        <v/>
      </c>
      <c r="G503" s="5" t="str">
        <f>IF($A503="","",SUMIFS('BLAST COLDROOM 1'!I$2:I350,'BLAST COLDROOM 1'!$C$2:$C350,$B503,'BLAST COLDROOM 1'!$E$2:$E350,$C503,'BLAST COLDROOM 1'!$A$2:$A350,$A503))</f>
        <v/>
      </c>
      <c r="H503" s="5" t="str">
        <f>IF($A503="","",SUMIFS('BLAST COLDROOM 1'!J$2:J350,'BLAST COLDROOM 1'!$C$2:$C350,$B503,'BLAST COLDROOM 1'!$E$2:$E350,$C503,'BLAST COLDROOM 1'!$A$2:$A350,$A503))</f>
        <v/>
      </c>
      <c r="I503" s="5" t="str">
        <f>IF($A503="","",SUMIFS('BLAST COLDROOM 1'!K$2:K350,'BLAST COLDROOM 1'!$C$2:$C350,$B503,'BLAST COLDROOM 1'!$E$2:$E350,$C503,'BLAST COLDROOM 1'!$A$2:$A350,$A503))</f>
        <v/>
      </c>
      <c r="J503" s="5" t="str">
        <f>IF($A503="","",SUMIFS(#REF!,'BLAST COLDROOM 1'!$C$2:$C350,$B503,'BLAST COLDROOM 1'!$E$2:$E350,$C503,'BLAST COLDROOM 1'!$A$2:$A350,$A503))</f>
        <v/>
      </c>
      <c r="K503" s="5" t="str">
        <f>IF($A503="","",SUMIFS('BLAST COLDROOM 1'!M$2:M350,'BLAST COLDROOM 1'!$C$2:$C350,$B503,'BLAST COLDROOM 1'!$E$2:$E350,$C503,'BLAST COLDROOM 1'!$A$2:$A350,$A503))</f>
        <v/>
      </c>
      <c r="L503" s="5" t="str">
        <f>IF($A503="","",SUMIFS('BLAST COLDROOM 1'!N$2:N350,'BLAST COLDROOM 1'!$C$2:$C350,$B503,'BLAST COLDROOM 1'!$E$2:$E350,$C503,'BLAST COLDROOM 1'!$A$2:$A350,$A503))</f>
        <v/>
      </c>
      <c r="M503" s="5" t="str">
        <f>IF($A503="","",SUMIFS('BLAST COLDROOM 1'!O$2:O350,'BLAST COLDROOM 1'!$C$2:$C350,$B503,'BLAST COLDROOM 1'!$E$2:$E350,$C503,'BLAST COLDROOM 1'!$A$2:$A350,$A503))</f>
        <v/>
      </c>
      <c r="N503" s="5" t="str">
        <f>IF($A503="","",SUMIFS('BLAST COLDROOM 1'!P$2:P350,'BLAST COLDROOM 1'!$C$2:$C350,$B503,'BLAST COLDROOM 1'!$E$2:$E350,$C503,'BLAST COLDROOM 1'!$A$2:$A350,$A503))</f>
        <v/>
      </c>
      <c r="O503" s="5" t="str">
        <f>IF($A503="","",SUMIFS('BLAST COLDROOM 1'!Q$2:Q350,'BLAST COLDROOM 1'!$C$2:$C350,$B503,'BLAST COLDROOM 1'!$E$2:$E350,$C503,'BLAST COLDROOM 1'!$A$2:$A350,$A503))</f>
        <v/>
      </c>
      <c r="P503" s="5" t="str">
        <f>IF($A503="","",SUMIFS('BLAST COLDROOM 1'!R$2:R350,'BLAST COLDROOM 1'!$C$2:$C350,$B503,'BLAST COLDROOM 1'!$E$2:$E350,$C503,'BLAST COLDROOM 1'!$A$2:$A350,$A503))</f>
        <v/>
      </c>
      <c r="Q503" s="5" t="str">
        <f>IF($A503="","",SUMIFS('BLAST COLDROOM 1'!S$2:S350,'BLAST COLDROOM 1'!$C$2:$C350,$B503,'BLAST COLDROOM 1'!$E$2:$E350,$C503,'BLAST COLDROOM 1'!$A$2:$A350,$A503))</f>
        <v/>
      </c>
      <c r="R503" s="5" t="str">
        <f>IF($A503="","",SUMIFS('BLAST COLDROOM 1'!T$2:T350,'BLAST COLDROOM 1'!$C$2:$C350,$B503,'BLAST COLDROOM 1'!$E$2:$E350,$C503,'BLAST COLDROOM 1'!$A$2:$A350,$A503))</f>
        <v/>
      </c>
      <c r="S503" s="5" t="str">
        <f>IF($A503="","",SUMIFS('BLAST COLDROOM 1'!U$2:U350,'BLAST COLDROOM 1'!$C$2:$C350,$B503,'BLAST COLDROOM 1'!$E$2:$E350,$C503,'BLAST COLDROOM 1'!$A$2:$A350,$A503))</f>
        <v/>
      </c>
      <c r="T503" s="5" t="str">
        <f>IF($A503="","",SUMIFS('BLAST COLDROOM 1'!V$2:V350,'BLAST COLDROOM 1'!$C$2:$C350,$B503,'BLAST COLDROOM 1'!$E$2:$E350,$C503,'BLAST COLDROOM 1'!$A$2:$A350,$A503))</f>
        <v/>
      </c>
      <c r="U503" s="5" t="str">
        <f>IF($A503="","",SUMIFS(#REF!,'BLAST COLDROOM 1'!$C$2:$C350,$B503,'BLAST COLDROOM 1'!$E$2:$E350,$C503,'BLAST COLDROOM 1'!$A$2:$A350,$A503))</f>
        <v/>
      </c>
      <c r="V503" s="5" t="str">
        <f>IF($A503="","",SUMIFS('BLAST COLDROOM 1'!X$2:X350,'BLAST COLDROOM 1'!$C$2:$C350,$B503,'BLAST COLDROOM 1'!$E$2:$E350,$C503,'BLAST COLDROOM 1'!$A$2:$A350,$A503))</f>
        <v/>
      </c>
      <c r="W503" s="5" t="str">
        <f>IF($A503="","",SUMIFS('BLAST COLDROOM 1'!Y$2:Y350,'BLAST COLDROOM 1'!$C$2:$C350,$B503,'BLAST COLDROOM 1'!$E$2:$E350,$C503,'BLAST COLDROOM 1'!$A$2:$A350,$A503))</f>
        <v/>
      </c>
      <c r="X503" s="5" t="str">
        <f>IF($A503="","",SUMIFS('BLAST COLDROOM 1'!Z$2:Z350,'BLAST COLDROOM 1'!$C$2:$C350,$B503,'BLAST COLDROOM 1'!$E$2:$E350,$C503,'BLAST COLDROOM 1'!$A$2:$A350,$A503))</f>
        <v/>
      </c>
      <c r="Y503" s="5" t="str">
        <f>IF($A503="","",SUMIFS('BLAST COLDROOM 1'!AA$2:AA350,'BLAST COLDROOM 1'!$C$2:$C350,$B503,'BLAST COLDROOM 1'!$E$2:$E350,$C503,'BLAST COLDROOM 1'!$A$2:$A350,$A503))</f>
        <v/>
      </c>
      <c r="Z503" s="5" t="str">
        <f>IF($A503="","",SUMIFS('BLAST COLDROOM 1'!AB$2:AB350,'BLAST COLDROOM 1'!$C$2:$C350,$B503,'BLAST COLDROOM 1'!$E$2:$E350,$C503,'BLAST COLDROOM 1'!$A$2:$A350,$A503))</f>
        <v/>
      </c>
      <c r="AA503" s="5" t="str">
        <f>IF($A503="","",SUMIFS('BLAST COLDROOM 1'!AC$2:AC350,'BLAST COLDROOM 1'!$C$2:$C350,$B503,'BLAST COLDROOM 1'!$E$2:$E350,$C503,'BLAST COLDROOM 1'!$A$2:$A350,$A503))</f>
        <v/>
      </c>
      <c r="AB503" s="5" t="str">
        <f>IF($A503="","",SUMIFS('BLAST COLDROOM 1'!AD$2:AD350,'BLAST COLDROOM 1'!$C$2:$C350,$B503,'BLAST COLDROOM 1'!$E$2:$E350,$C503,'BLAST COLDROOM 1'!$A$2:$A350,$A503))</f>
        <v/>
      </c>
      <c r="AC503" s="5" t="str">
        <f>IF($A503="","",SUMIFS('BLAST COLDROOM 1'!AE$2:AE350,'BLAST COLDROOM 1'!$C$2:$C350,$B503,'BLAST COLDROOM 1'!$E$2:$E350,$C503,'BLAST COLDROOM 1'!$A$2:$A350,$A503))</f>
        <v/>
      </c>
      <c r="AD503" s="5" t="str">
        <f>IF($A503="","",SUMIFS('BLAST COLDROOM 1'!AF$2:AF350,'BLAST COLDROOM 1'!$C$2:$C350,$B503,'BLAST COLDROOM 1'!$E$2:$E350,$C503,'BLAST COLDROOM 1'!$A$2:$A350,$A503))</f>
        <v/>
      </c>
      <c r="AE503" s="5" t="str">
        <f>IF($A503="","",SUMIFS('BLAST COLDROOM 1'!AG$2:AG350,'BLAST COLDROOM 1'!$C$2:$C350,$B503,'BLAST COLDROOM 1'!$E$2:$E350,$C503,'BLAST COLDROOM 1'!$A$2:$A350,$A503))</f>
        <v/>
      </c>
      <c r="AF503" s="5" t="str">
        <f>IF($A503="","",SUMIFS('BLAST COLDROOM 1'!AH$2:AH350,'BLAST COLDROOM 1'!$C$2:$C350,$B503,'BLAST COLDROOM 1'!$E$2:$E350,$C503,'BLAST COLDROOM 1'!$A$2:$A350,$A503))</f>
        <v/>
      </c>
      <c r="AG503" s="5" t="str">
        <f>IF($A503="","",SUMIFS('BLAST COLDROOM 1'!AI$2:AI350,'BLAST COLDROOM 1'!$C$2:$C350,$B503,'BLAST COLDROOM 1'!$E$2:$E350,$C503,'BLAST COLDROOM 1'!$A$2:$A350,$A503))</f>
        <v/>
      </c>
      <c r="AH503" s="5" t="str">
        <f>IF($A503="","",SUMIFS('BLAST COLDROOM 1'!AJ$2:AJ350,'BLAST COLDROOM 1'!$C$2:$C350,$B503,'BLAST COLDROOM 1'!$E$2:$E350,$C503,'BLAST COLDROOM 1'!$A$2:$A350,$A503))</f>
        <v/>
      </c>
      <c r="AI503" s="5" t="str">
        <f>IF($A503="","",SUMIFS('BLAST COLDROOM 1'!AK$2:AK350,'BLAST COLDROOM 1'!$C$2:$C350,$B503,'BLAST COLDROOM 1'!$E$2:$E350,$C503,'BLAST COLDROOM 1'!$A$2:$A350,$A503))</f>
        <v/>
      </c>
      <c r="AJ503" s="5" t="str">
        <f>IF($A503="","",SUMIFS('BLAST COLDROOM 1'!AL$2:AL350,'BLAST COLDROOM 1'!$C$2:$C350,$B503,'BLAST COLDROOM 1'!$E$2:$E350,$C503,'BLAST COLDROOM 1'!$A$2:$A350,$A503))</f>
        <v/>
      </c>
    </row>
    <row r="504" ht="15.75" customHeight="1">
      <c r="A504" s="17"/>
      <c r="B504" s="5"/>
      <c r="C504" s="5"/>
      <c r="D504" s="5" t="str">
        <f>IF($A504="","",SUMIFS('BLAST COLDROOM 1'!F$2:F350,'BLAST COLDROOM 1'!$C$2:$C350,$B504,'BLAST COLDROOM 1'!$E$2:$E350,$C504,'BLAST COLDROOM 1'!$A$2:$A350,$A504))</f>
        <v/>
      </c>
      <c r="E504" s="5" t="str">
        <f>IF($A504="","",SUMIFS('BLAST COLDROOM 1'!G$2:G350,'BLAST COLDROOM 1'!$C$2:$C350,$B504,'BLAST COLDROOM 1'!$E$2:$E350,$C504,'BLAST COLDROOM 1'!$A$2:$A350,$A504))</f>
        <v/>
      </c>
      <c r="F504" s="5" t="str">
        <f>IF($A504="","",SUMIFS('BLAST COLDROOM 1'!H$2:H350,'BLAST COLDROOM 1'!$C$2:$C350,$B504,'BLAST COLDROOM 1'!$E$2:$E350,$C504,'BLAST COLDROOM 1'!$A$2:$A350,$A504))</f>
        <v/>
      </c>
      <c r="G504" s="5" t="str">
        <f>IF($A504="","",SUMIFS('BLAST COLDROOM 1'!I$2:I350,'BLAST COLDROOM 1'!$C$2:$C350,$B504,'BLAST COLDROOM 1'!$E$2:$E350,$C504,'BLAST COLDROOM 1'!$A$2:$A350,$A504))</f>
        <v/>
      </c>
      <c r="H504" s="5" t="str">
        <f>IF($A504="","",SUMIFS('BLAST COLDROOM 1'!J$2:J350,'BLAST COLDROOM 1'!$C$2:$C350,$B504,'BLAST COLDROOM 1'!$E$2:$E350,$C504,'BLAST COLDROOM 1'!$A$2:$A350,$A504))</f>
        <v/>
      </c>
      <c r="I504" s="5" t="str">
        <f>IF($A504="","",SUMIFS('BLAST COLDROOM 1'!K$2:K350,'BLAST COLDROOM 1'!$C$2:$C350,$B504,'BLAST COLDROOM 1'!$E$2:$E350,$C504,'BLAST COLDROOM 1'!$A$2:$A350,$A504))</f>
        <v/>
      </c>
      <c r="J504" s="5" t="str">
        <f>IF($A504="","",SUMIFS(#REF!,'BLAST COLDROOM 1'!$C$2:$C350,$B504,'BLAST COLDROOM 1'!$E$2:$E350,$C504,'BLAST COLDROOM 1'!$A$2:$A350,$A504))</f>
        <v/>
      </c>
      <c r="K504" s="5" t="str">
        <f>IF($A504="","",SUMIFS('BLAST COLDROOM 1'!M$2:M350,'BLAST COLDROOM 1'!$C$2:$C350,$B504,'BLAST COLDROOM 1'!$E$2:$E350,$C504,'BLAST COLDROOM 1'!$A$2:$A350,$A504))</f>
        <v/>
      </c>
      <c r="L504" s="5" t="str">
        <f>IF($A504="","",SUMIFS('BLAST COLDROOM 1'!N$2:N350,'BLAST COLDROOM 1'!$C$2:$C350,$B504,'BLAST COLDROOM 1'!$E$2:$E350,$C504,'BLAST COLDROOM 1'!$A$2:$A350,$A504))</f>
        <v/>
      </c>
      <c r="M504" s="5" t="str">
        <f>IF($A504="","",SUMIFS('BLAST COLDROOM 1'!O$2:O350,'BLAST COLDROOM 1'!$C$2:$C350,$B504,'BLAST COLDROOM 1'!$E$2:$E350,$C504,'BLAST COLDROOM 1'!$A$2:$A350,$A504))</f>
        <v/>
      </c>
      <c r="N504" s="5" t="str">
        <f>IF($A504="","",SUMIFS('BLAST COLDROOM 1'!P$2:P350,'BLAST COLDROOM 1'!$C$2:$C350,$B504,'BLAST COLDROOM 1'!$E$2:$E350,$C504,'BLAST COLDROOM 1'!$A$2:$A350,$A504))</f>
        <v/>
      </c>
      <c r="O504" s="5" t="str">
        <f>IF($A504="","",SUMIFS('BLAST COLDROOM 1'!Q$2:Q350,'BLAST COLDROOM 1'!$C$2:$C350,$B504,'BLAST COLDROOM 1'!$E$2:$E350,$C504,'BLAST COLDROOM 1'!$A$2:$A350,$A504))</f>
        <v/>
      </c>
      <c r="P504" s="5" t="str">
        <f>IF($A504="","",SUMIFS('BLAST COLDROOM 1'!R$2:R350,'BLAST COLDROOM 1'!$C$2:$C350,$B504,'BLAST COLDROOM 1'!$E$2:$E350,$C504,'BLAST COLDROOM 1'!$A$2:$A350,$A504))</f>
        <v/>
      </c>
      <c r="Q504" s="5" t="str">
        <f>IF($A504="","",SUMIFS('BLAST COLDROOM 1'!S$2:S350,'BLAST COLDROOM 1'!$C$2:$C350,$B504,'BLAST COLDROOM 1'!$E$2:$E350,$C504,'BLAST COLDROOM 1'!$A$2:$A350,$A504))</f>
        <v/>
      </c>
      <c r="R504" s="5" t="str">
        <f>IF($A504="","",SUMIFS('BLAST COLDROOM 1'!T$2:T350,'BLAST COLDROOM 1'!$C$2:$C350,$B504,'BLAST COLDROOM 1'!$E$2:$E350,$C504,'BLAST COLDROOM 1'!$A$2:$A350,$A504))</f>
        <v/>
      </c>
      <c r="S504" s="5" t="str">
        <f>IF($A504="","",SUMIFS('BLAST COLDROOM 1'!U$2:U350,'BLAST COLDROOM 1'!$C$2:$C350,$B504,'BLAST COLDROOM 1'!$E$2:$E350,$C504,'BLAST COLDROOM 1'!$A$2:$A350,$A504))</f>
        <v/>
      </c>
      <c r="T504" s="5" t="str">
        <f>IF($A504="","",SUMIFS('BLAST COLDROOM 1'!V$2:V350,'BLAST COLDROOM 1'!$C$2:$C350,$B504,'BLAST COLDROOM 1'!$E$2:$E350,$C504,'BLAST COLDROOM 1'!$A$2:$A350,$A504))</f>
        <v/>
      </c>
      <c r="U504" s="5" t="str">
        <f>IF($A504="","",SUMIFS(#REF!,'BLAST COLDROOM 1'!$C$2:$C350,$B504,'BLAST COLDROOM 1'!$E$2:$E350,$C504,'BLAST COLDROOM 1'!$A$2:$A350,$A504))</f>
        <v/>
      </c>
      <c r="V504" s="5" t="str">
        <f>IF($A504="","",SUMIFS('BLAST COLDROOM 1'!X$2:X350,'BLAST COLDROOM 1'!$C$2:$C350,$B504,'BLAST COLDROOM 1'!$E$2:$E350,$C504,'BLAST COLDROOM 1'!$A$2:$A350,$A504))</f>
        <v/>
      </c>
      <c r="W504" s="5" t="str">
        <f>IF($A504="","",SUMIFS('BLAST COLDROOM 1'!Y$2:Y350,'BLAST COLDROOM 1'!$C$2:$C350,$B504,'BLAST COLDROOM 1'!$E$2:$E350,$C504,'BLAST COLDROOM 1'!$A$2:$A350,$A504))</f>
        <v/>
      </c>
      <c r="X504" s="5" t="str">
        <f>IF($A504="","",SUMIFS('BLAST COLDROOM 1'!Z$2:Z350,'BLAST COLDROOM 1'!$C$2:$C350,$B504,'BLAST COLDROOM 1'!$E$2:$E350,$C504,'BLAST COLDROOM 1'!$A$2:$A350,$A504))</f>
        <v/>
      </c>
      <c r="Y504" s="5" t="str">
        <f>IF($A504="","",SUMIFS('BLAST COLDROOM 1'!AA$2:AA350,'BLAST COLDROOM 1'!$C$2:$C350,$B504,'BLAST COLDROOM 1'!$E$2:$E350,$C504,'BLAST COLDROOM 1'!$A$2:$A350,$A504))</f>
        <v/>
      </c>
      <c r="Z504" s="5" t="str">
        <f>IF($A504="","",SUMIFS('BLAST COLDROOM 1'!AB$2:AB350,'BLAST COLDROOM 1'!$C$2:$C350,$B504,'BLAST COLDROOM 1'!$E$2:$E350,$C504,'BLAST COLDROOM 1'!$A$2:$A350,$A504))</f>
        <v/>
      </c>
      <c r="AA504" s="5" t="str">
        <f>IF($A504="","",SUMIFS('BLAST COLDROOM 1'!AC$2:AC350,'BLAST COLDROOM 1'!$C$2:$C350,$B504,'BLAST COLDROOM 1'!$E$2:$E350,$C504,'BLAST COLDROOM 1'!$A$2:$A350,$A504))</f>
        <v/>
      </c>
      <c r="AB504" s="5" t="str">
        <f>IF($A504="","",SUMIFS('BLAST COLDROOM 1'!AD$2:AD350,'BLAST COLDROOM 1'!$C$2:$C350,$B504,'BLAST COLDROOM 1'!$E$2:$E350,$C504,'BLAST COLDROOM 1'!$A$2:$A350,$A504))</f>
        <v/>
      </c>
      <c r="AC504" s="5" t="str">
        <f>IF($A504="","",SUMIFS('BLAST COLDROOM 1'!AE$2:AE350,'BLAST COLDROOM 1'!$C$2:$C350,$B504,'BLAST COLDROOM 1'!$E$2:$E350,$C504,'BLAST COLDROOM 1'!$A$2:$A350,$A504))</f>
        <v/>
      </c>
      <c r="AD504" s="5" t="str">
        <f>IF($A504="","",SUMIFS('BLAST COLDROOM 1'!AF$2:AF350,'BLAST COLDROOM 1'!$C$2:$C350,$B504,'BLAST COLDROOM 1'!$E$2:$E350,$C504,'BLAST COLDROOM 1'!$A$2:$A350,$A504))</f>
        <v/>
      </c>
      <c r="AE504" s="5" t="str">
        <f>IF($A504="","",SUMIFS('BLAST COLDROOM 1'!AG$2:AG350,'BLAST COLDROOM 1'!$C$2:$C350,$B504,'BLAST COLDROOM 1'!$E$2:$E350,$C504,'BLAST COLDROOM 1'!$A$2:$A350,$A504))</f>
        <v/>
      </c>
      <c r="AF504" s="5" t="str">
        <f>IF($A504="","",SUMIFS('BLAST COLDROOM 1'!AH$2:AH350,'BLAST COLDROOM 1'!$C$2:$C350,$B504,'BLAST COLDROOM 1'!$E$2:$E350,$C504,'BLAST COLDROOM 1'!$A$2:$A350,$A504))</f>
        <v/>
      </c>
      <c r="AG504" s="5" t="str">
        <f>IF($A504="","",SUMIFS('BLAST COLDROOM 1'!AI$2:AI350,'BLAST COLDROOM 1'!$C$2:$C350,$B504,'BLAST COLDROOM 1'!$E$2:$E350,$C504,'BLAST COLDROOM 1'!$A$2:$A350,$A504))</f>
        <v/>
      </c>
      <c r="AH504" s="5" t="str">
        <f>IF($A504="","",SUMIFS('BLAST COLDROOM 1'!AJ$2:AJ350,'BLAST COLDROOM 1'!$C$2:$C350,$B504,'BLAST COLDROOM 1'!$E$2:$E350,$C504,'BLAST COLDROOM 1'!$A$2:$A350,$A504))</f>
        <v/>
      </c>
      <c r="AI504" s="5" t="str">
        <f>IF($A504="","",SUMIFS('BLAST COLDROOM 1'!AK$2:AK350,'BLAST COLDROOM 1'!$C$2:$C350,$B504,'BLAST COLDROOM 1'!$E$2:$E350,$C504,'BLAST COLDROOM 1'!$A$2:$A350,$A504))</f>
        <v/>
      </c>
      <c r="AJ504" s="5" t="str">
        <f>IF($A504="","",SUMIFS('BLAST COLDROOM 1'!AL$2:AL350,'BLAST COLDROOM 1'!$C$2:$C350,$B504,'BLAST COLDROOM 1'!$E$2:$E350,$C504,'BLAST COLDROOM 1'!$A$2:$A350,$A504))</f>
        <v/>
      </c>
    </row>
    <row r="505" ht="15.75" customHeight="1">
      <c r="A505" s="17"/>
      <c r="B505" s="5"/>
      <c r="C505" s="5"/>
      <c r="D505" s="5" t="str">
        <f>IF($A505="","",SUMIFS('BLAST COLDROOM 1'!F$2:F350,'BLAST COLDROOM 1'!$C$2:$C350,$B505,'BLAST COLDROOM 1'!$E$2:$E350,$C505,'BLAST COLDROOM 1'!$A$2:$A350,$A505))</f>
        <v/>
      </c>
      <c r="E505" s="5" t="str">
        <f>IF($A505="","",SUMIFS('BLAST COLDROOM 1'!G$2:G350,'BLAST COLDROOM 1'!$C$2:$C350,$B505,'BLAST COLDROOM 1'!$E$2:$E350,$C505,'BLAST COLDROOM 1'!$A$2:$A350,$A505))</f>
        <v/>
      </c>
      <c r="F505" s="5" t="str">
        <f>IF($A505="","",SUMIFS('BLAST COLDROOM 1'!H$2:H350,'BLAST COLDROOM 1'!$C$2:$C350,$B505,'BLAST COLDROOM 1'!$E$2:$E350,$C505,'BLAST COLDROOM 1'!$A$2:$A350,$A505))</f>
        <v/>
      </c>
      <c r="G505" s="5" t="str">
        <f>IF($A505="","",SUMIFS('BLAST COLDROOM 1'!I$2:I350,'BLAST COLDROOM 1'!$C$2:$C350,$B505,'BLAST COLDROOM 1'!$E$2:$E350,$C505,'BLAST COLDROOM 1'!$A$2:$A350,$A505))</f>
        <v/>
      </c>
      <c r="H505" s="5" t="str">
        <f>IF($A505="","",SUMIFS('BLAST COLDROOM 1'!J$2:J350,'BLAST COLDROOM 1'!$C$2:$C350,$B505,'BLAST COLDROOM 1'!$E$2:$E350,$C505,'BLAST COLDROOM 1'!$A$2:$A350,$A505))</f>
        <v/>
      </c>
      <c r="I505" s="5" t="str">
        <f>IF($A505="","",SUMIFS('BLAST COLDROOM 1'!K$2:K350,'BLAST COLDROOM 1'!$C$2:$C350,$B505,'BLAST COLDROOM 1'!$E$2:$E350,$C505,'BLAST COLDROOM 1'!$A$2:$A350,$A505))</f>
        <v/>
      </c>
      <c r="J505" s="5" t="str">
        <f>IF($A505="","",SUMIFS(#REF!,'BLAST COLDROOM 1'!$C$2:$C350,$B505,'BLAST COLDROOM 1'!$E$2:$E350,$C505,'BLAST COLDROOM 1'!$A$2:$A350,$A505))</f>
        <v/>
      </c>
      <c r="K505" s="5" t="str">
        <f>IF($A505="","",SUMIFS('BLAST COLDROOM 1'!M$2:M350,'BLAST COLDROOM 1'!$C$2:$C350,$B505,'BLAST COLDROOM 1'!$E$2:$E350,$C505,'BLAST COLDROOM 1'!$A$2:$A350,$A505))</f>
        <v/>
      </c>
      <c r="L505" s="5" t="str">
        <f>IF($A505="","",SUMIFS('BLAST COLDROOM 1'!N$2:N350,'BLAST COLDROOM 1'!$C$2:$C350,$B505,'BLAST COLDROOM 1'!$E$2:$E350,$C505,'BLAST COLDROOM 1'!$A$2:$A350,$A505))</f>
        <v/>
      </c>
      <c r="M505" s="5" t="str">
        <f>IF($A505="","",SUMIFS('BLAST COLDROOM 1'!O$2:O350,'BLAST COLDROOM 1'!$C$2:$C350,$B505,'BLAST COLDROOM 1'!$E$2:$E350,$C505,'BLAST COLDROOM 1'!$A$2:$A350,$A505))</f>
        <v/>
      </c>
      <c r="N505" s="5" t="str">
        <f>IF($A505="","",SUMIFS('BLAST COLDROOM 1'!P$2:P350,'BLAST COLDROOM 1'!$C$2:$C350,$B505,'BLAST COLDROOM 1'!$E$2:$E350,$C505,'BLAST COLDROOM 1'!$A$2:$A350,$A505))</f>
        <v/>
      </c>
      <c r="O505" s="5" t="str">
        <f>IF($A505="","",SUMIFS('BLAST COLDROOM 1'!Q$2:Q350,'BLAST COLDROOM 1'!$C$2:$C350,$B505,'BLAST COLDROOM 1'!$E$2:$E350,$C505,'BLAST COLDROOM 1'!$A$2:$A350,$A505))</f>
        <v/>
      </c>
      <c r="P505" s="5" t="str">
        <f>IF($A505="","",SUMIFS('BLAST COLDROOM 1'!R$2:R350,'BLAST COLDROOM 1'!$C$2:$C350,$B505,'BLAST COLDROOM 1'!$E$2:$E350,$C505,'BLAST COLDROOM 1'!$A$2:$A350,$A505))</f>
        <v/>
      </c>
      <c r="Q505" s="5" t="str">
        <f>IF($A505="","",SUMIFS('BLAST COLDROOM 1'!S$2:S350,'BLAST COLDROOM 1'!$C$2:$C350,$B505,'BLAST COLDROOM 1'!$E$2:$E350,$C505,'BLAST COLDROOM 1'!$A$2:$A350,$A505))</f>
        <v/>
      </c>
      <c r="R505" s="5" t="str">
        <f>IF($A505="","",SUMIFS('BLAST COLDROOM 1'!T$2:T350,'BLAST COLDROOM 1'!$C$2:$C350,$B505,'BLAST COLDROOM 1'!$E$2:$E350,$C505,'BLAST COLDROOM 1'!$A$2:$A350,$A505))</f>
        <v/>
      </c>
      <c r="S505" s="5" t="str">
        <f>IF($A505="","",SUMIFS('BLAST COLDROOM 1'!U$2:U350,'BLAST COLDROOM 1'!$C$2:$C350,$B505,'BLAST COLDROOM 1'!$E$2:$E350,$C505,'BLAST COLDROOM 1'!$A$2:$A350,$A505))</f>
        <v/>
      </c>
      <c r="T505" s="5" t="str">
        <f>IF($A505="","",SUMIFS('BLAST COLDROOM 1'!V$2:V350,'BLAST COLDROOM 1'!$C$2:$C350,$B505,'BLAST COLDROOM 1'!$E$2:$E350,$C505,'BLAST COLDROOM 1'!$A$2:$A350,$A505))</f>
        <v/>
      </c>
      <c r="U505" s="5" t="str">
        <f>IF($A505="","",SUMIFS(#REF!,'BLAST COLDROOM 1'!$C$2:$C350,$B505,'BLAST COLDROOM 1'!$E$2:$E350,$C505,'BLAST COLDROOM 1'!$A$2:$A350,$A505))</f>
        <v/>
      </c>
      <c r="V505" s="5" t="str">
        <f>IF($A505="","",SUMIFS('BLAST COLDROOM 1'!X$2:X350,'BLAST COLDROOM 1'!$C$2:$C350,$B505,'BLAST COLDROOM 1'!$E$2:$E350,$C505,'BLAST COLDROOM 1'!$A$2:$A350,$A505))</f>
        <v/>
      </c>
      <c r="W505" s="5" t="str">
        <f>IF($A505="","",SUMIFS('BLAST COLDROOM 1'!Y$2:Y350,'BLAST COLDROOM 1'!$C$2:$C350,$B505,'BLAST COLDROOM 1'!$E$2:$E350,$C505,'BLAST COLDROOM 1'!$A$2:$A350,$A505))</f>
        <v/>
      </c>
      <c r="X505" s="5" t="str">
        <f>IF($A505="","",SUMIFS('BLAST COLDROOM 1'!Z$2:Z350,'BLAST COLDROOM 1'!$C$2:$C350,$B505,'BLAST COLDROOM 1'!$E$2:$E350,$C505,'BLAST COLDROOM 1'!$A$2:$A350,$A505))</f>
        <v/>
      </c>
      <c r="Y505" s="5" t="str">
        <f>IF($A505="","",SUMIFS('BLAST COLDROOM 1'!AA$2:AA350,'BLAST COLDROOM 1'!$C$2:$C350,$B505,'BLAST COLDROOM 1'!$E$2:$E350,$C505,'BLAST COLDROOM 1'!$A$2:$A350,$A505))</f>
        <v/>
      </c>
      <c r="Z505" s="5" t="str">
        <f>IF($A505="","",SUMIFS('BLAST COLDROOM 1'!AB$2:AB350,'BLAST COLDROOM 1'!$C$2:$C350,$B505,'BLAST COLDROOM 1'!$E$2:$E350,$C505,'BLAST COLDROOM 1'!$A$2:$A350,$A505))</f>
        <v/>
      </c>
      <c r="AA505" s="5" t="str">
        <f>IF($A505="","",SUMIFS('BLAST COLDROOM 1'!AC$2:AC350,'BLAST COLDROOM 1'!$C$2:$C350,$B505,'BLAST COLDROOM 1'!$E$2:$E350,$C505,'BLAST COLDROOM 1'!$A$2:$A350,$A505))</f>
        <v/>
      </c>
      <c r="AB505" s="5" t="str">
        <f>IF($A505="","",SUMIFS('BLAST COLDROOM 1'!AD$2:AD350,'BLAST COLDROOM 1'!$C$2:$C350,$B505,'BLAST COLDROOM 1'!$E$2:$E350,$C505,'BLAST COLDROOM 1'!$A$2:$A350,$A505))</f>
        <v/>
      </c>
      <c r="AC505" s="5" t="str">
        <f>IF($A505="","",SUMIFS('BLAST COLDROOM 1'!AE$2:AE350,'BLAST COLDROOM 1'!$C$2:$C350,$B505,'BLAST COLDROOM 1'!$E$2:$E350,$C505,'BLAST COLDROOM 1'!$A$2:$A350,$A505))</f>
        <v/>
      </c>
      <c r="AD505" s="5" t="str">
        <f>IF($A505="","",SUMIFS('BLAST COLDROOM 1'!AF$2:AF350,'BLAST COLDROOM 1'!$C$2:$C350,$B505,'BLAST COLDROOM 1'!$E$2:$E350,$C505,'BLAST COLDROOM 1'!$A$2:$A350,$A505))</f>
        <v/>
      </c>
      <c r="AE505" s="5" t="str">
        <f>IF($A505="","",SUMIFS('BLAST COLDROOM 1'!AG$2:AG350,'BLAST COLDROOM 1'!$C$2:$C350,$B505,'BLAST COLDROOM 1'!$E$2:$E350,$C505,'BLAST COLDROOM 1'!$A$2:$A350,$A505))</f>
        <v/>
      </c>
      <c r="AF505" s="5" t="str">
        <f>IF($A505="","",SUMIFS('BLAST COLDROOM 1'!AH$2:AH350,'BLAST COLDROOM 1'!$C$2:$C350,$B505,'BLAST COLDROOM 1'!$E$2:$E350,$C505,'BLAST COLDROOM 1'!$A$2:$A350,$A505))</f>
        <v/>
      </c>
      <c r="AG505" s="5" t="str">
        <f>IF($A505="","",SUMIFS('BLAST COLDROOM 1'!AI$2:AI350,'BLAST COLDROOM 1'!$C$2:$C350,$B505,'BLAST COLDROOM 1'!$E$2:$E350,$C505,'BLAST COLDROOM 1'!$A$2:$A350,$A505))</f>
        <v/>
      </c>
      <c r="AH505" s="5" t="str">
        <f>IF($A505="","",SUMIFS('BLAST COLDROOM 1'!AJ$2:AJ350,'BLAST COLDROOM 1'!$C$2:$C350,$B505,'BLAST COLDROOM 1'!$E$2:$E350,$C505,'BLAST COLDROOM 1'!$A$2:$A350,$A505))</f>
        <v/>
      </c>
      <c r="AI505" s="5" t="str">
        <f>IF($A505="","",SUMIFS('BLAST COLDROOM 1'!AK$2:AK350,'BLAST COLDROOM 1'!$C$2:$C350,$B505,'BLAST COLDROOM 1'!$E$2:$E350,$C505,'BLAST COLDROOM 1'!$A$2:$A350,$A505))</f>
        <v/>
      </c>
      <c r="AJ505" s="5" t="str">
        <f>IF($A505="","",SUMIFS('BLAST COLDROOM 1'!AL$2:AL350,'BLAST COLDROOM 1'!$C$2:$C350,$B505,'BLAST COLDROOM 1'!$E$2:$E350,$C505,'BLAST COLDROOM 1'!$A$2:$A350,$A505))</f>
        <v/>
      </c>
    </row>
    <row r="506" ht="15.75" customHeight="1">
      <c r="A506" s="17"/>
      <c r="B506" s="5"/>
      <c r="C506" s="5"/>
      <c r="D506" s="5" t="str">
        <f>IF($A506="","",SUMIFS('BLAST COLDROOM 1'!F$2:F350,'BLAST COLDROOM 1'!$C$2:$C350,$B506,'BLAST COLDROOM 1'!$E$2:$E350,$C506,'BLAST COLDROOM 1'!$A$2:$A350,$A506))</f>
        <v/>
      </c>
      <c r="E506" s="5" t="str">
        <f>IF($A506="","",SUMIFS('BLAST COLDROOM 1'!G$2:G350,'BLAST COLDROOM 1'!$C$2:$C350,$B506,'BLAST COLDROOM 1'!$E$2:$E350,$C506,'BLAST COLDROOM 1'!$A$2:$A350,$A506))</f>
        <v/>
      </c>
      <c r="F506" s="5" t="str">
        <f>IF($A506="","",SUMIFS('BLAST COLDROOM 1'!H$2:H350,'BLAST COLDROOM 1'!$C$2:$C350,$B506,'BLAST COLDROOM 1'!$E$2:$E350,$C506,'BLAST COLDROOM 1'!$A$2:$A350,$A506))</f>
        <v/>
      </c>
      <c r="G506" s="5" t="str">
        <f>IF($A506="","",SUMIFS('BLAST COLDROOM 1'!I$2:I350,'BLAST COLDROOM 1'!$C$2:$C350,$B506,'BLAST COLDROOM 1'!$E$2:$E350,$C506,'BLAST COLDROOM 1'!$A$2:$A350,$A506))</f>
        <v/>
      </c>
      <c r="H506" s="5" t="str">
        <f>IF($A506="","",SUMIFS('BLAST COLDROOM 1'!J$2:J350,'BLAST COLDROOM 1'!$C$2:$C350,$B506,'BLAST COLDROOM 1'!$E$2:$E350,$C506,'BLAST COLDROOM 1'!$A$2:$A350,$A506))</f>
        <v/>
      </c>
      <c r="I506" s="5" t="str">
        <f>IF($A506="","",SUMIFS('BLAST COLDROOM 1'!K$2:K350,'BLAST COLDROOM 1'!$C$2:$C350,$B506,'BLAST COLDROOM 1'!$E$2:$E350,$C506,'BLAST COLDROOM 1'!$A$2:$A350,$A506))</f>
        <v/>
      </c>
      <c r="J506" s="5" t="str">
        <f>IF($A506="","",SUMIFS(#REF!,'BLAST COLDROOM 1'!$C$2:$C350,$B506,'BLAST COLDROOM 1'!$E$2:$E350,$C506,'BLAST COLDROOM 1'!$A$2:$A350,$A506))</f>
        <v/>
      </c>
      <c r="K506" s="5" t="str">
        <f>IF($A506="","",SUMIFS('BLAST COLDROOM 1'!M$2:M350,'BLAST COLDROOM 1'!$C$2:$C350,$B506,'BLAST COLDROOM 1'!$E$2:$E350,$C506,'BLAST COLDROOM 1'!$A$2:$A350,$A506))</f>
        <v/>
      </c>
      <c r="L506" s="5" t="str">
        <f>IF($A506="","",SUMIFS('BLAST COLDROOM 1'!N$2:N350,'BLAST COLDROOM 1'!$C$2:$C350,$B506,'BLAST COLDROOM 1'!$E$2:$E350,$C506,'BLAST COLDROOM 1'!$A$2:$A350,$A506))</f>
        <v/>
      </c>
      <c r="M506" s="5" t="str">
        <f>IF($A506="","",SUMIFS('BLAST COLDROOM 1'!O$2:O350,'BLAST COLDROOM 1'!$C$2:$C350,$B506,'BLAST COLDROOM 1'!$E$2:$E350,$C506,'BLAST COLDROOM 1'!$A$2:$A350,$A506))</f>
        <v/>
      </c>
      <c r="N506" s="5" t="str">
        <f>IF($A506="","",SUMIFS('BLAST COLDROOM 1'!P$2:P350,'BLAST COLDROOM 1'!$C$2:$C350,$B506,'BLAST COLDROOM 1'!$E$2:$E350,$C506,'BLAST COLDROOM 1'!$A$2:$A350,$A506))</f>
        <v/>
      </c>
      <c r="O506" s="5" t="str">
        <f>IF($A506="","",SUMIFS('BLAST COLDROOM 1'!Q$2:Q350,'BLAST COLDROOM 1'!$C$2:$C350,$B506,'BLAST COLDROOM 1'!$E$2:$E350,$C506,'BLAST COLDROOM 1'!$A$2:$A350,$A506))</f>
        <v/>
      </c>
      <c r="P506" s="5" t="str">
        <f>IF($A506="","",SUMIFS('BLAST COLDROOM 1'!R$2:R350,'BLAST COLDROOM 1'!$C$2:$C350,$B506,'BLAST COLDROOM 1'!$E$2:$E350,$C506,'BLAST COLDROOM 1'!$A$2:$A350,$A506))</f>
        <v/>
      </c>
      <c r="Q506" s="5" t="str">
        <f>IF($A506="","",SUMIFS('BLAST COLDROOM 1'!S$2:S350,'BLAST COLDROOM 1'!$C$2:$C350,$B506,'BLAST COLDROOM 1'!$E$2:$E350,$C506,'BLAST COLDROOM 1'!$A$2:$A350,$A506))</f>
        <v/>
      </c>
      <c r="R506" s="5" t="str">
        <f>IF($A506="","",SUMIFS('BLAST COLDROOM 1'!T$2:T350,'BLAST COLDROOM 1'!$C$2:$C350,$B506,'BLAST COLDROOM 1'!$E$2:$E350,$C506,'BLAST COLDROOM 1'!$A$2:$A350,$A506))</f>
        <v/>
      </c>
      <c r="S506" s="5" t="str">
        <f>IF($A506="","",SUMIFS('BLAST COLDROOM 1'!U$2:U350,'BLAST COLDROOM 1'!$C$2:$C350,$B506,'BLAST COLDROOM 1'!$E$2:$E350,$C506,'BLAST COLDROOM 1'!$A$2:$A350,$A506))</f>
        <v/>
      </c>
      <c r="T506" s="5" t="str">
        <f>IF($A506="","",SUMIFS('BLAST COLDROOM 1'!V$2:V350,'BLAST COLDROOM 1'!$C$2:$C350,$B506,'BLAST COLDROOM 1'!$E$2:$E350,$C506,'BLAST COLDROOM 1'!$A$2:$A350,$A506))</f>
        <v/>
      </c>
      <c r="U506" s="5" t="str">
        <f>IF($A506="","",SUMIFS(#REF!,'BLAST COLDROOM 1'!$C$2:$C350,$B506,'BLAST COLDROOM 1'!$E$2:$E350,$C506,'BLAST COLDROOM 1'!$A$2:$A350,$A506))</f>
        <v/>
      </c>
      <c r="V506" s="5" t="str">
        <f>IF($A506="","",SUMIFS('BLAST COLDROOM 1'!X$2:X350,'BLAST COLDROOM 1'!$C$2:$C350,$B506,'BLAST COLDROOM 1'!$E$2:$E350,$C506,'BLAST COLDROOM 1'!$A$2:$A350,$A506))</f>
        <v/>
      </c>
      <c r="W506" s="5" t="str">
        <f>IF($A506="","",SUMIFS('BLAST COLDROOM 1'!Y$2:Y350,'BLAST COLDROOM 1'!$C$2:$C350,$B506,'BLAST COLDROOM 1'!$E$2:$E350,$C506,'BLAST COLDROOM 1'!$A$2:$A350,$A506))</f>
        <v/>
      </c>
      <c r="X506" s="5" t="str">
        <f>IF($A506="","",SUMIFS('BLAST COLDROOM 1'!Z$2:Z350,'BLAST COLDROOM 1'!$C$2:$C350,$B506,'BLAST COLDROOM 1'!$E$2:$E350,$C506,'BLAST COLDROOM 1'!$A$2:$A350,$A506))</f>
        <v/>
      </c>
      <c r="Y506" s="5" t="str">
        <f>IF($A506="","",SUMIFS('BLAST COLDROOM 1'!AA$2:AA350,'BLAST COLDROOM 1'!$C$2:$C350,$B506,'BLAST COLDROOM 1'!$E$2:$E350,$C506,'BLAST COLDROOM 1'!$A$2:$A350,$A506))</f>
        <v/>
      </c>
      <c r="Z506" s="5" t="str">
        <f>IF($A506="","",SUMIFS('BLAST COLDROOM 1'!AB$2:AB350,'BLAST COLDROOM 1'!$C$2:$C350,$B506,'BLAST COLDROOM 1'!$E$2:$E350,$C506,'BLAST COLDROOM 1'!$A$2:$A350,$A506))</f>
        <v/>
      </c>
      <c r="AA506" s="5" t="str">
        <f>IF($A506="","",SUMIFS('BLAST COLDROOM 1'!AC$2:AC350,'BLAST COLDROOM 1'!$C$2:$C350,$B506,'BLAST COLDROOM 1'!$E$2:$E350,$C506,'BLAST COLDROOM 1'!$A$2:$A350,$A506))</f>
        <v/>
      </c>
      <c r="AB506" s="5" t="str">
        <f>IF($A506="","",SUMIFS('BLAST COLDROOM 1'!AD$2:AD350,'BLAST COLDROOM 1'!$C$2:$C350,$B506,'BLAST COLDROOM 1'!$E$2:$E350,$C506,'BLAST COLDROOM 1'!$A$2:$A350,$A506))</f>
        <v/>
      </c>
      <c r="AC506" s="5" t="str">
        <f>IF($A506="","",SUMIFS('BLAST COLDROOM 1'!AE$2:AE350,'BLAST COLDROOM 1'!$C$2:$C350,$B506,'BLAST COLDROOM 1'!$E$2:$E350,$C506,'BLAST COLDROOM 1'!$A$2:$A350,$A506))</f>
        <v/>
      </c>
      <c r="AD506" s="5" t="str">
        <f>IF($A506="","",SUMIFS('BLAST COLDROOM 1'!AF$2:AF350,'BLAST COLDROOM 1'!$C$2:$C350,$B506,'BLAST COLDROOM 1'!$E$2:$E350,$C506,'BLAST COLDROOM 1'!$A$2:$A350,$A506))</f>
        <v/>
      </c>
      <c r="AE506" s="5" t="str">
        <f>IF($A506="","",SUMIFS('BLAST COLDROOM 1'!AG$2:AG350,'BLAST COLDROOM 1'!$C$2:$C350,$B506,'BLAST COLDROOM 1'!$E$2:$E350,$C506,'BLAST COLDROOM 1'!$A$2:$A350,$A506))</f>
        <v/>
      </c>
      <c r="AF506" s="5" t="str">
        <f>IF($A506="","",SUMIFS('BLAST COLDROOM 1'!AH$2:AH350,'BLAST COLDROOM 1'!$C$2:$C350,$B506,'BLAST COLDROOM 1'!$E$2:$E350,$C506,'BLAST COLDROOM 1'!$A$2:$A350,$A506))</f>
        <v/>
      </c>
      <c r="AG506" s="5" t="str">
        <f>IF($A506="","",SUMIFS('BLAST COLDROOM 1'!AI$2:AI350,'BLAST COLDROOM 1'!$C$2:$C350,$B506,'BLAST COLDROOM 1'!$E$2:$E350,$C506,'BLAST COLDROOM 1'!$A$2:$A350,$A506))</f>
        <v/>
      </c>
      <c r="AH506" s="5" t="str">
        <f>IF($A506="","",SUMIFS('BLAST COLDROOM 1'!AJ$2:AJ350,'BLAST COLDROOM 1'!$C$2:$C350,$B506,'BLAST COLDROOM 1'!$E$2:$E350,$C506,'BLAST COLDROOM 1'!$A$2:$A350,$A506))</f>
        <v/>
      </c>
      <c r="AI506" s="5" t="str">
        <f>IF($A506="","",SUMIFS('BLAST COLDROOM 1'!AK$2:AK350,'BLAST COLDROOM 1'!$C$2:$C350,$B506,'BLAST COLDROOM 1'!$E$2:$E350,$C506,'BLAST COLDROOM 1'!$A$2:$A350,$A506))</f>
        <v/>
      </c>
      <c r="AJ506" s="5" t="str">
        <f>IF($A506="","",SUMIFS('BLAST COLDROOM 1'!AL$2:AL350,'BLAST COLDROOM 1'!$C$2:$C350,$B506,'BLAST COLDROOM 1'!$E$2:$E350,$C506,'BLAST COLDROOM 1'!$A$2:$A350,$A506))</f>
        <v/>
      </c>
    </row>
    <row r="507" ht="15.75" customHeight="1">
      <c r="A507" s="17"/>
      <c r="B507" s="5"/>
      <c r="C507" s="5"/>
      <c r="D507" s="5" t="str">
        <f>IF($A507="","",SUMIFS('BLAST COLDROOM 1'!F$2:F350,'BLAST COLDROOM 1'!$C$2:$C350,$B507,'BLAST COLDROOM 1'!$E$2:$E350,$C507,'BLAST COLDROOM 1'!$A$2:$A350,$A507))</f>
        <v/>
      </c>
      <c r="E507" s="5" t="str">
        <f>IF($A507="","",SUMIFS('BLAST COLDROOM 1'!G$2:G350,'BLAST COLDROOM 1'!$C$2:$C350,$B507,'BLAST COLDROOM 1'!$E$2:$E350,$C507,'BLAST COLDROOM 1'!$A$2:$A350,$A507))</f>
        <v/>
      </c>
      <c r="F507" s="5" t="str">
        <f>IF($A507="","",SUMIFS('BLAST COLDROOM 1'!H$2:H350,'BLAST COLDROOM 1'!$C$2:$C350,$B507,'BLAST COLDROOM 1'!$E$2:$E350,$C507,'BLAST COLDROOM 1'!$A$2:$A350,$A507))</f>
        <v/>
      </c>
      <c r="G507" s="5" t="str">
        <f>IF($A507="","",SUMIFS('BLAST COLDROOM 1'!I$2:I350,'BLAST COLDROOM 1'!$C$2:$C350,$B507,'BLAST COLDROOM 1'!$E$2:$E350,$C507,'BLAST COLDROOM 1'!$A$2:$A350,$A507))</f>
        <v/>
      </c>
      <c r="H507" s="5" t="str">
        <f>IF($A507="","",SUMIFS('BLAST COLDROOM 1'!J$2:J350,'BLAST COLDROOM 1'!$C$2:$C350,$B507,'BLAST COLDROOM 1'!$E$2:$E350,$C507,'BLAST COLDROOM 1'!$A$2:$A350,$A507))</f>
        <v/>
      </c>
      <c r="I507" s="5" t="str">
        <f>IF($A507="","",SUMIFS('BLAST COLDROOM 1'!K$2:K350,'BLAST COLDROOM 1'!$C$2:$C350,$B507,'BLAST COLDROOM 1'!$E$2:$E350,$C507,'BLAST COLDROOM 1'!$A$2:$A350,$A507))</f>
        <v/>
      </c>
      <c r="J507" s="5" t="str">
        <f>IF($A507="","",SUMIFS(#REF!,'BLAST COLDROOM 1'!$C$2:$C350,$B507,'BLAST COLDROOM 1'!$E$2:$E350,$C507,'BLAST COLDROOM 1'!$A$2:$A350,$A507))</f>
        <v/>
      </c>
      <c r="K507" s="5" t="str">
        <f>IF($A507="","",SUMIFS('BLAST COLDROOM 1'!M$2:M350,'BLAST COLDROOM 1'!$C$2:$C350,$B507,'BLAST COLDROOM 1'!$E$2:$E350,$C507,'BLAST COLDROOM 1'!$A$2:$A350,$A507))</f>
        <v/>
      </c>
      <c r="L507" s="5" t="str">
        <f>IF($A507="","",SUMIFS('BLAST COLDROOM 1'!N$2:N350,'BLAST COLDROOM 1'!$C$2:$C350,$B507,'BLAST COLDROOM 1'!$E$2:$E350,$C507,'BLAST COLDROOM 1'!$A$2:$A350,$A507))</f>
        <v/>
      </c>
      <c r="M507" s="5" t="str">
        <f>IF($A507="","",SUMIFS('BLAST COLDROOM 1'!O$2:O350,'BLAST COLDROOM 1'!$C$2:$C350,$B507,'BLAST COLDROOM 1'!$E$2:$E350,$C507,'BLAST COLDROOM 1'!$A$2:$A350,$A507))</f>
        <v/>
      </c>
      <c r="N507" s="5" t="str">
        <f>IF($A507="","",SUMIFS('BLAST COLDROOM 1'!P$2:P350,'BLAST COLDROOM 1'!$C$2:$C350,$B507,'BLAST COLDROOM 1'!$E$2:$E350,$C507,'BLAST COLDROOM 1'!$A$2:$A350,$A507))</f>
        <v/>
      </c>
      <c r="O507" s="5" t="str">
        <f>IF($A507="","",SUMIFS('BLAST COLDROOM 1'!Q$2:Q350,'BLAST COLDROOM 1'!$C$2:$C350,$B507,'BLAST COLDROOM 1'!$E$2:$E350,$C507,'BLAST COLDROOM 1'!$A$2:$A350,$A507))</f>
        <v/>
      </c>
      <c r="P507" s="5" t="str">
        <f>IF($A507="","",SUMIFS('BLAST COLDROOM 1'!R$2:R350,'BLAST COLDROOM 1'!$C$2:$C350,$B507,'BLAST COLDROOM 1'!$E$2:$E350,$C507,'BLAST COLDROOM 1'!$A$2:$A350,$A507))</f>
        <v/>
      </c>
      <c r="Q507" s="5" t="str">
        <f>IF($A507="","",SUMIFS('BLAST COLDROOM 1'!S$2:S350,'BLAST COLDROOM 1'!$C$2:$C350,$B507,'BLAST COLDROOM 1'!$E$2:$E350,$C507,'BLAST COLDROOM 1'!$A$2:$A350,$A507))</f>
        <v/>
      </c>
      <c r="R507" s="5" t="str">
        <f>IF($A507="","",SUMIFS('BLAST COLDROOM 1'!T$2:T350,'BLAST COLDROOM 1'!$C$2:$C350,$B507,'BLAST COLDROOM 1'!$E$2:$E350,$C507,'BLAST COLDROOM 1'!$A$2:$A350,$A507))</f>
        <v/>
      </c>
      <c r="S507" s="5" t="str">
        <f>IF($A507="","",SUMIFS('BLAST COLDROOM 1'!U$2:U350,'BLAST COLDROOM 1'!$C$2:$C350,$B507,'BLAST COLDROOM 1'!$E$2:$E350,$C507,'BLAST COLDROOM 1'!$A$2:$A350,$A507))</f>
        <v/>
      </c>
      <c r="T507" s="5" t="str">
        <f>IF($A507="","",SUMIFS('BLAST COLDROOM 1'!V$2:V350,'BLAST COLDROOM 1'!$C$2:$C350,$B507,'BLAST COLDROOM 1'!$E$2:$E350,$C507,'BLAST COLDROOM 1'!$A$2:$A350,$A507))</f>
        <v/>
      </c>
      <c r="U507" s="5" t="str">
        <f>IF($A507="","",SUMIFS(#REF!,'BLAST COLDROOM 1'!$C$2:$C350,$B507,'BLAST COLDROOM 1'!$E$2:$E350,$C507,'BLAST COLDROOM 1'!$A$2:$A350,$A507))</f>
        <v/>
      </c>
      <c r="V507" s="5" t="str">
        <f>IF($A507="","",SUMIFS('BLAST COLDROOM 1'!X$2:X350,'BLAST COLDROOM 1'!$C$2:$C350,$B507,'BLAST COLDROOM 1'!$E$2:$E350,$C507,'BLAST COLDROOM 1'!$A$2:$A350,$A507))</f>
        <v/>
      </c>
      <c r="W507" s="5" t="str">
        <f>IF($A507="","",SUMIFS('BLAST COLDROOM 1'!Y$2:Y350,'BLAST COLDROOM 1'!$C$2:$C350,$B507,'BLAST COLDROOM 1'!$E$2:$E350,$C507,'BLAST COLDROOM 1'!$A$2:$A350,$A507))</f>
        <v/>
      </c>
      <c r="X507" s="5" t="str">
        <f>IF($A507="","",SUMIFS('BLAST COLDROOM 1'!Z$2:Z350,'BLAST COLDROOM 1'!$C$2:$C350,$B507,'BLAST COLDROOM 1'!$E$2:$E350,$C507,'BLAST COLDROOM 1'!$A$2:$A350,$A507))</f>
        <v/>
      </c>
      <c r="Y507" s="5" t="str">
        <f>IF($A507="","",SUMIFS('BLAST COLDROOM 1'!AA$2:AA350,'BLAST COLDROOM 1'!$C$2:$C350,$B507,'BLAST COLDROOM 1'!$E$2:$E350,$C507,'BLAST COLDROOM 1'!$A$2:$A350,$A507))</f>
        <v/>
      </c>
      <c r="Z507" s="5" t="str">
        <f>IF($A507="","",SUMIFS('BLAST COLDROOM 1'!AB$2:AB350,'BLAST COLDROOM 1'!$C$2:$C350,$B507,'BLAST COLDROOM 1'!$E$2:$E350,$C507,'BLAST COLDROOM 1'!$A$2:$A350,$A507))</f>
        <v/>
      </c>
      <c r="AA507" s="5" t="str">
        <f>IF($A507="","",SUMIFS('BLAST COLDROOM 1'!AC$2:AC350,'BLAST COLDROOM 1'!$C$2:$C350,$B507,'BLAST COLDROOM 1'!$E$2:$E350,$C507,'BLAST COLDROOM 1'!$A$2:$A350,$A507))</f>
        <v/>
      </c>
      <c r="AB507" s="5" t="str">
        <f>IF($A507="","",SUMIFS('BLAST COLDROOM 1'!AD$2:AD350,'BLAST COLDROOM 1'!$C$2:$C350,$B507,'BLAST COLDROOM 1'!$E$2:$E350,$C507,'BLAST COLDROOM 1'!$A$2:$A350,$A507))</f>
        <v/>
      </c>
      <c r="AC507" s="5" t="str">
        <f>IF($A507="","",SUMIFS('BLAST COLDROOM 1'!AE$2:AE350,'BLAST COLDROOM 1'!$C$2:$C350,$B507,'BLAST COLDROOM 1'!$E$2:$E350,$C507,'BLAST COLDROOM 1'!$A$2:$A350,$A507))</f>
        <v/>
      </c>
      <c r="AD507" s="5" t="str">
        <f>IF($A507="","",SUMIFS('BLAST COLDROOM 1'!AF$2:AF350,'BLAST COLDROOM 1'!$C$2:$C350,$B507,'BLAST COLDROOM 1'!$E$2:$E350,$C507,'BLAST COLDROOM 1'!$A$2:$A350,$A507))</f>
        <v/>
      </c>
      <c r="AE507" s="5" t="str">
        <f>IF($A507="","",SUMIFS('BLAST COLDROOM 1'!AG$2:AG350,'BLAST COLDROOM 1'!$C$2:$C350,$B507,'BLAST COLDROOM 1'!$E$2:$E350,$C507,'BLAST COLDROOM 1'!$A$2:$A350,$A507))</f>
        <v/>
      </c>
      <c r="AF507" s="5" t="str">
        <f>IF($A507="","",SUMIFS('BLAST COLDROOM 1'!AH$2:AH350,'BLAST COLDROOM 1'!$C$2:$C350,$B507,'BLAST COLDROOM 1'!$E$2:$E350,$C507,'BLAST COLDROOM 1'!$A$2:$A350,$A507))</f>
        <v/>
      </c>
      <c r="AG507" s="5" t="str">
        <f>IF($A507="","",SUMIFS('BLAST COLDROOM 1'!AI$2:AI350,'BLAST COLDROOM 1'!$C$2:$C350,$B507,'BLAST COLDROOM 1'!$E$2:$E350,$C507,'BLAST COLDROOM 1'!$A$2:$A350,$A507))</f>
        <v/>
      </c>
      <c r="AH507" s="5" t="str">
        <f>IF($A507="","",SUMIFS('BLAST COLDROOM 1'!AJ$2:AJ350,'BLAST COLDROOM 1'!$C$2:$C350,$B507,'BLAST COLDROOM 1'!$E$2:$E350,$C507,'BLAST COLDROOM 1'!$A$2:$A350,$A507))</f>
        <v/>
      </c>
      <c r="AI507" s="5" t="str">
        <f>IF($A507="","",SUMIFS('BLAST COLDROOM 1'!AK$2:AK350,'BLAST COLDROOM 1'!$C$2:$C350,$B507,'BLAST COLDROOM 1'!$E$2:$E350,$C507,'BLAST COLDROOM 1'!$A$2:$A350,$A507))</f>
        <v/>
      </c>
      <c r="AJ507" s="5" t="str">
        <f>IF($A507="","",SUMIFS('BLAST COLDROOM 1'!AL$2:AL350,'BLAST COLDROOM 1'!$C$2:$C350,$B507,'BLAST COLDROOM 1'!$E$2:$E350,$C507,'BLAST COLDROOM 1'!$A$2:$A350,$A507))</f>
        <v/>
      </c>
    </row>
    <row r="508" ht="15.75" customHeight="1">
      <c r="A508" s="17"/>
      <c r="B508" s="5"/>
      <c r="C508" s="5"/>
      <c r="D508" s="5" t="str">
        <f>IF($A508="","",SUMIFS('BLAST COLDROOM 1'!F$2:F350,'BLAST COLDROOM 1'!$C$2:$C350,$B508,'BLAST COLDROOM 1'!$E$2:$E350,$C508,'BLAST COLDROOM 1'!$A$2:$A350,$A508))</f>
        <v/>
      </c>
      <c r="E508" s="5" t="str">
        <f>IF($A508="","",SUMIFS('BLAST COLDROOM 1'!G$2:G350,'BLAST COLDROOM 1'!$C$2:$C350,$B508,'BLAST COLDROOM 1'!$E$2:$E350,$C508,'BLAST COLDROOM 1'!$A$2:$A350,$A508))</f>
        <v/>
      </c>
      <c r="F508" s="5" t="str">
        <f>IF($A508="","",SUMIFS('BLAST COLDROOM 1'!H$2:H350,'BLAST COLDROOM 1'!$C$2:$C350,$B508,'BLAST COLDROOM 1'!$E$2:$E350,$C508,'BLAST COLDROOM 1'!$A$2:$A350,$A508))</f>
        <v/>
      </c>
      <c r="G508" s="5" t="str">
        <f>IF($A508="","",SUMIFS('BLAST COLDROOM 1'!I$2:I350,'BLAST COLDROOM 1'!$C$2:$C350,$B508,'BLAST COLDROOM 1'!$E$2:$E350,$C508,'BLAST COLDROOM 1'!$A$2:$A350,$A508))</f>
        <v/>
      </c>
      <c r="H508" s="5" t="str">
        <f>IF($A508="","",SUMIFS('BLAST COLDROOM 1'!J$2:J350,'BLAST COLDROOM 1'!$C$2:$C350,$B508,'BLAST COLDROOM 1'!$E$2:$E350,$C508,'BLAST COLDROOM 1'!$A$2:$A350,$A508))</f>
        <v/>
      </c>
      <c r="I508" s="5" t="str">
        <f>IF($A508="","",SUMIFS('BLAST COLDROOM 1'!K$2:K350,'BLAST COLDROOM 1'!$C$2:$C350,$B508,'BLAST COLDROOM 1'!$E$2:$E350,$C508,'BLAST COLDROOM 1'!$A$2:$A350,$A508))</f>
        <v/>
      </c>
      <c r="J508" s="5" t="str">
        <f>IF($A508="","",SUMIFS(#REF!,'BLAST COLDROOM 1'!$C$2:$C350,$B508,'BLAST COLDROOM 1'!$E$2:$E350,$C508,'BLAST COLDROOM 1'!$A$2:$A350,$A508))</f>
        <v/>
      </c>
      <c r="K508" s="5" t="str">
        <f>IF($A508="","",SUMIFS('BLAST COLDROOM 1'!M$2:M350,'BLAST COLDROOM 1'!$C$2:$C350,$B508,'BLAST COLDROOM 1'!$E$2:$E350,$C508,'BLAST COLDROOM 1'!$A$2:$A350,$A508))</f>
        <v/>
      </c>
      <c r="L508" s="5" t="str">
        <f>IF($A508="","",SUMIFS('BLAST COLDROOM 1'!N$2:N350,'BLAST COLDROOM 1'!$C$2:$C350,$B508,'BLAST COLDROOM 1'!$E$2:$E350,$C508,'BLAST COLDROOM 1'!$A$2:$A350,$A508))</f>
        <v/>
      </c>
      <c r="M508" s="5" t="str">
        <f>IF($A508="","",SUMIFS('BLAST COLDROOM 1'!O$2:O350,'BLAST COLDROOM 1'!$C$2:$C350,$B508,'BLAST COLDROOM 1'!$E$2:$E350,$C508,'BLAST COLDROOM 1'!$A$2:$A350,$A508))</f>
        <v/>
      </c>
      <c r="N508" s="5" t="str">
        <f>IF($A508="","",SUMIFS('BLAST COLDROOM 1'!P$2:P350,'BLAST COLDROOM 1'!$C$2:$C350,$B508,'BLAST COLDROOM 1'!$E$2:$E350,$C508,'BLAST COLDROOM 1'!$A$2:$A350,$A508))</f>
        <v/>
      </c>
      <c r="O508" s="5" t="str">
        <f>IF($A508="","",SUMIFS('BLAST COLDROOM 1'!Q$2:Q350,'BLAST COLDROOM 1'!$C$2:$C350,$B508,'BLAST COLDROOM 1'!$E$2:$E350,$C508,'BLAST COLDROOM 1'!$A$2:$A350,$A508))</f>
        <v/>
      </c>
      <c r="P508" s="5" t="str">
        <f>IF($A508="","",SUMIFS('BLAST COLDROOM 1'!R$2:R350,'BLAST COLDROOM 1'!$C$2:$C350,$B508,'BLAST COLDROOM 1'!$E$2:$E350,$C508,'BLAST COLDROOM 1'!$A$2:$A350,$A508))</f>
        <v/>
      </c>
      <c r="Q508" s="5" t="str">
        <f>IF($A508="","",SUMIFS('BLAST COLDROOM 1'!S$2:S350,'BLAST COLDROOM 1'!$C$2:$C350,$B508,'BLAST COLDROOM 1'!$E$2:$E350,$C508,'BLAST COLDROOM 1'!$A$2:$A350,$A508))</f>
        <v/>
      </c>
      <c r="R508" s="5" t="str">
        <f>IF($A508="","",SUMIFS('BLAST COLDROOM 1'!T$2:T350,'BLAST COLDROOM 1'!$C$2:$C350,$B508,'BLAST COLDROOM 1'!$E$2:$E350,$C508,'BLAST COLDROOM 1'!$A$2:$A350,$A508))</f>
        <v/>
      </c>
      <c r="S508" s="5" t="str">
        <f>IF($A508="","",SUMIFS('BLAST COLDROOM 1'!U$2:U350,'BLAST COLDROOM 1'!$C$2:$C350,$B508,'BLAST COLDROOM 1'!$E$2:$E350,$C508,'BLAST COLDROOM 1'!$A$2:$A350,$A508))</f>
        <v/>
      </c>
      <c r="T508" s="5" t="str">
        <f>IF($A508="","",SUMIFS('BLAST COLDROOM 1'!V$2:V350,'BLAST COLDROOM 1'!$C$2:$C350,$B508,'BLAST COLDROOM 1'!$E$2:$E350,$C508,'BLAST COLDROOM 1'!$A$2:$A350,$A508))</f>
        <v/>
      </c>
      <c r="U508" s="5" t="str">
        <f>IF($A508="","",SUMIFS(#REF!,'BLAST COLDROOM 1'!$C$2:$C350,$B508,'BLAST COLDROOM 1'!$E$2:$E350,$C508,'BLAST COLDROOM 1'!$A$2:$A350,$A508))</f>
        <v/>
      </c>
      <c r="V508" s="5" t="str">
        <f>IF($A508="","",SUMIFS('BLAST COLDROOM 1'!X$2:X350,'BLAST COLDROOM 1'!$C$2:$C350,$B508,'BLAST COLDROOM 1'!$E$2:$E350,$C508,'BLAST COLDROOM 1'!$A$2:$A350,$A508))</f>
        <v/>
      </c>
      <c r="W508" s="5" t="str">
        <f>IF($A508="","",SUMIFS('BLAST COLDROOM 1'!Y$2:Y350,'BLAST COLDROOM 1'!$C$2:$C350,$B508,'BLAST COLDROOM 1'!$E$2:$E350,$C508,'BLAST COLDROOM 1'!$A$2:$A350,$A508))</f>
        <v/>
      </c>
      <c r="X508" s="5" t="str">
        <f>IF($A508="","",SUMIFS('BLAST COLDROOM 1'!Z$2:Z350,'BLAST COLDROOM 1'!$C$2:$C350,$B508,'BLAST COLDROOM 1'!$E$2:$E350,$C508,'BLAST COLDROOM 1'!$A$2:$A350,$A508))</f>
        <v/>
      </c>
      <c r="Y508" s="5" t="str">
        <f>IF($A508="","",SUMIFS('BLAST COLDROOM 1'!AA$2:AA350,'BLAST COLDROOM 1'!$C$2:$C350,$B508,'BLAST COLDROOM 1'!$E$2:$E350,$C508,'BLAST COLDROOM 1'!$A$2:$A350,$A508))</f>
        <v/>
      </c>
      <c r="Z508" s="5" t="str">
        <f>IF($A508="","",SUMIFS('BLAST COLDROOM 1'!AB$2:AB350,'BLAST COLDROOM 1'!$C$2:$C350,$B508,'BLAST COLDROOM 1'!$E$2:$E350,$C508,'BLAST COLDROOM 1'!$A$2:$A350,$A508))</f>
        <v/>
      </c>
      <c r="AA508" s="5" t="str">
        <f>IF($A508="","",SUMIFS('BLAST COLDROOM 1'!AC$2:AC350,'BLAST COLDROOM 1'!$C$2:$C350,$B508,'BLAST COLDROOM 1'!$E$2:$E350,$C508,'BLAST COLDROOM 1'!$A$2:$A350,$A508))</f>
        <v/>
      </c>
      <c r="AB508" s="5" t="str">
        <f>IF($A508="","",SUMIFS('BLAST COLDROOM 1'!AD$2:AD350,'BLAST COLDROOM 1'!$C$2:$C350,$B508,'BLAST COLDROOM 1'!$E$2:$E350,$C508,'BLAST COLDROOM 1'!$A$2:$A350,$A508))</f>
        <v/>
      </c>
      <c r="AC508" s="5" t="str">
        <f>IF($A508="","",SUMIFS('BLAST COLDROOM 1'!AE$2:AE350,'BLAST COLDROOM 1'!$C$2:$C350,$B508,'BLAST COLDROOM 1'!$E$2:$E350,$C508,'BLAST COLDROOM 1'!$A$2:$A350,$A508))</f>
        <v/>
      </c>
      <c r="AD508" s="5" t="str">
        <f>IF($A508="","",SUMIFS('BLAST COLDROOM 1'!AF$2:AF350,'BLAST COLDROOM 1'!$C$2:$C350,$B508,'BLAST COLDROOM 1'!$E$2:$E350,$C508,'BLAST COLDROOM 1'!$A$2:$A350,$A508))</f>
        <v/>
      </c>
      <c r="AE508" s="5" t="str">
        <f>IF($A508="","",SUMIFS('BLAST COLDROOM 1'!AG$2:AG350,'BLAST COLDROOM 1'!$C$2:$C350,$B508,'BLAST COLDROOM 1'!$E$2:$E350,$C508,'BLAST COLDROOM 1'!$A$2:$A350,$A508))</f>
        <v/>
      </c>
      <c r="AF508" s="5" t="str">
        <f>IF($A508="","",SUMIFS('BLAST COLDROOM 1'!AH$2:AH350,'BLAST COLDROOM 1'!$C$2:$C350,$B508,'BLAST COLDROOM 1'!$E$2:$E350,$C508,'BLAST COLDROOM 1'!$A$2:$A350,$A508))</f>
        <v/>
      </c>
      <c r="AG508" s="5" t="str">
        <f>IF($A508="","",SUMIFS('BLAST COLDROOM 1'!AI$2:AI350,'BLAST COLDROOM 1'!$C$2:$C350,$B508,'BLAST COLDROOM 1'!$E$2:$E350,$C508,'BLAST COLDROOM 1'!$A$2:$A350,$A508))</f>
        <v/>
      </c>
      <c r="AH508" s="5" t="str">
        <f>IF($A508="","",SUMIFS('BLAST COLDROOM 1'!AJ$2:AJ350,'BLAST COLDROOM 1'!$C$2:$C350,$B508,'BLAST COLDROOM 1'!$E$2:$E350,$C508,'BLAST COLDROOM 1'!$A$2:$A350,$A508))</f>
        <v/>
      </c>
      <c r="AI508" s="5" t="str">
        <f>IF($A508="","",SUMIFS('BLAST COLDROOM 1'!AK$2:AK350,'BLAST COLDROOM 1'!$C$2:$C350,$B508,'BLAST COLDROOM 1'!$E$2:$E350,$C508,'BLAST COLDROOM 1'!$A$2:$A350,$A508))</f>
        <v/>
      </c>
      <c r="AJ508" s="5" t="str">
        <f>IF($A508="","",SUMIFS('BLAST COLDROOM 1'!AL$2:AL350,'BLAST COLDROOM 1'!$C$2:$C350,$B508,'BLAST COLDROOM 1'!$E$2:$E350,$C508,'BLAST COLDROOM 1'!$A$2:$A350,$A508))</f>
        <v/>
      </c>
    </row>
    <row r="509" ht="15.75" customHeight="1">
      <c r="A509" s="17"/>
      <c r="B509" s="5"/>
      <c r="C509" s="5"/>
      <c r="D509" s="5" t="str">
        <f>IF($A509="","",SUMIFS('BLAST COLDROOM 1'!F$2:F350,'BLAST COLDROOM 1'!$C$2:$C350,$B509,'BLAST COLDROOM 1'!$E$2:$E350,$C509,'BLAST COLDROOM 1'!$A$2:$A350,$A509))</f>
        <v/>
      </c>
      <c r="E509" s="5" t="str">
        <f>IF($A509="","",SUMIFS('BLAST COLDROOM 1'!G$2:G350,'BLAST COLDROOM 1'!$C$2:$C350,$B509,'BLAST COLDROOM 1'!$E$2:$E350,$C509,'BLAST COLDROOM 1'!$A$2:$A350,$A509))</f>
        <v/>
      </c>
      <c r="F509" s="5" t="str">
        <f>IF($A509="","",SUMIFS('BLAST COLDROOM 1'!H$2:H350,'BLAST COLDROOM 1'!$C$2:$C350,$B509,'BLAST COLDROOM 1'!$E$2:$E350,$C509,'BLAST COLDROOM 1'!$A$2:$A350,$A509))</f>
        <v/>
      </c>
      <c r="G509" s="5" t="str">
        <f>IF($A509="","",SUMIFS('BLAST COLDROOM 1'!I$2:I350,'BLAST COLDROOM 1'!$C$2:$C350,$B509,'BLAST COLDROOM 1'!$E$2:$E350,$C509,'BLAST COLDROOM 1'!$A$2:$A350,$A509))</f>
        <v/>
      </c>
      <c r="H509" s="5" t="str">
        <f>IF($A509="","",SUMIFS('BLAST COLDROOM 1'!J$2:J350,'BLAST COLDROOM 1'!$C$2:$C350,$B509,'BLAST COLDROOM 1'!$E$2:$E350,$C509,'BLAST COLDROOM 1'!$A$2:$A350,$A509))</f>
        <v/>
      </c>
      <c r="I509" s="5" t="str">
        <f>IF($A509="","",SUMIFS('BLAST COLDROOM 1'!K$2:K350,'BLAST COLDROOM 1'!$C$2:$C350,$B509,'BLAST COLDROOM 1'!$E$2:$E350,$C509,'BLAST COLDROOM 1'!$A$2:$A350,$A509))</f>
        <v/>
      </c>
      <c r="J509" s="5" t="str">
        <f>IF($A509="","",SUMIFS(#REF!,'BLAST COLDROOM 1'!$C$2:$C350,$B509,'BLAST COLDROOM 1'!$E$2:$E350,$C509,'BLAST COLDROOM 1'!$A$2:$A350,$A509))</f>
        <v/>
      </c>
      <c r="K509" s="5" t="str">
        <f>IF($A509="","",SUMIFS('BLAST COLDROOM 1'!M$2:M350,'BLAST COLDROOM 1'!$C$2:$C350,$B509,'BLAST COLDROOM 1'!$E$2:$E350,$C509,'BLAST COLDROOM 1'!$A$2:$A350,$A509))</f>
        <v/>
      </c>
      <c r="L509" s="5" t="str">
        <f>IF($A509="","",SUMIFS('BLAST COLDROOM 1'!N$2:N350,'BLAST COLDROOM 1'!$C$2:$C350,$B509,'BLAST COLDROOM 1'!$E$2:$E350,$C509,'BLAST COLDROOM 1'!$A$2:$A350,$A509))</f>
        <v/>
      </c>
      <c r="M509" s="5" t="str">
        <f>IF($A509="","",SUMIFS('BLAST COLDROOM 1'!O$2:O350,'BLAST COLDROOM 1'!$C$2:$C350,$B509,'BLAST COLDROOM 1'!$E$2:$E350,$C509,'BLAST COLDROOM 1'!$A$2:$A350,$A509))</f>
        <v/>
      </c>
      <c r="N509" s="5" t="str">
        <f>IF($A509="","",SUMIFS('BLAST COLDROOM 1'!P$2:P350,'BLAST COLDROOM 1'!$C$2:$C350,$B509,'BLAST COLDROOM 1'!$E$2:$E350,$C509,'BLAST COLDROOM 1'!$A$2:$A350,$A509))</f>
        <v/>
      </c>
      <c r="O509" s="5" t="str">
        <f>IF($A509="","",SUMIFS('BLAST COLDROOM 1'!Q$2:Q350,'BLAST COLDROOM 1'!$C$2:$C350,$B509,'BLAST COLDROOM 1'!$E$2:$E350,$C509,'BLAST COLDROOM 1'!$A$2:$A350,$A509))</f>
        <v/>
      </c>
      <c r="P509" s="5" t="str">
        <f>IF($A509="","",SUMIFS('BLAST COLDROOM 1'!R$2:R350,'BLAST COLDROOM 1'!$C$2:$C350,$B509,'BLAST COLDROOM 1'!$E$2:$E350,$C509,'BLAST COLDROOM 1'!$A$2:$A350,$A509))</f>
        <v/>
      </c>
      <c r="Q509" s="5" t="str">
        <f>IF($A509="","",SUMIFS('BLAST COLDROOM 1'!S$2:S350,'BLAST COLDROOM 1'!$C$2:$C350,$B509,'BLAST COLDROOM 1'!$E$2:$E350,$C509,'BLAST COLDROOM 1'!$A$2:$A350,$A509))</f>
        <v/>
      </c>
      <c r="R509" s="5" t="str">
        <f>IF($A509="","",SUMIFS('BLAST COLDROOM 1'!T$2:T350,'BLAST COLDROOM 1'!$C$2:$C350,$B509,'BLAST COLDROOM 1'!$E$2:$E350,$C509,'BLAST COLDROOM 1'!$A$2:$A350,$A509))</f>
        <v/>
      </c>
      <c r="S509" s="5" t="str">
        <f>IF($A509="","",SUMIFS('BLAST COLDROOM 1'!U$2:U350,'BLAST COLDROOM 1'!$C$2:$C350,$B509,'BLAST COLDROOM 1'!$E$2:$E350,$C509,'BLAST COLDROOM 1'!$A$2:$A350,$A509))</f>
        <v/>
      </c>
      <c r="T509" s="5" t="str">
        <f>IF($A509="","",SUMIFS('BLAST COLDROOM 1'!V$2:V350,'BLAST COLDROOM 1'!$C$2:$C350,$B509,'BLAST COLDROOM 1'!$E$2:$E350,$C509,'BLAST COLDROOM 1'!$A$2:$A350,$A509))</f>
        <v/>
      </c>
      <c r="U509" s="5" t="str">
        <f>IF($A509="","",SUMIFS(#REF!,'BLAST COLDROOM 1'!$C$2:$C350,$B509,'BLAST COLDROOM 1'!$E$2:$E350,$C509,'BLAST COLDROOM 1'!$A$2:$A350,$A509))</f>
        <v/>
      </c>
      <c r="V509" s="5" t="str">
        <f>IF($A509="","",SUMIFS('BLAST COLDROOM 1'!X$2:X350,'BLAST COLDROOM 1'!$C$2:$C350,$B509,'BLAST COLDROOM 1'!$E$2:$E350,$C509,'BLAST COLDROOM 1'!$A$2:$A350,$A509))</f>
        <v/>
      </c>
      <c r="W509" s="5" t="str">
        <f>IF($A509="","",SUMIFS('BLAST COLDROOM 1'!Y$2:Y350,'BLAST COLDROOM 1'!$C$2:$C350,$B509,'BLAST COLDROOM 1'!$E$2:$E350,$C509,'BLAST COLDROOM 1'!$A$2:$A350,$A509))</f>
        <v/>
      </c>
      <c r="X509" s="5" t="str">
        <f>IF($A509="","",SUMIFS('BLAST COLDROOM 1'!Z$2:Z350,'BLAST COLDROOM 1'!$C$2:$C350,$B509,'BLAST COLDROOM 1'!$E$2:$E350,$C509,'BLAST COLDROOM 1'!$A$2:$A350,$A509))</f>
        <v/>
      </c>
      <c r="Y509" s="5" t="str">
        <f>IF($A509="","",SUMIFS('BLAST COLDROOM 1'!AA$2:AA350,'BLAST COLDROOM 1'!$C$2:$C350,$B509,'BLAST COLDROOM 1'!$E$2:$E350,$C509,'BLAST COLDROOM 1'!$A$2:$A350,$A509))</f>
        <v/>
      </c>
      <c r="Z509" s="5" t="str">
        <f>IF($A509="","",SUMIFS('BLAST COLDROOM 1'!AB$2:AB350,'BLAST COLDROOM 1'!$C$2:$C350,$B509,'BLAST COLDROOM 1'!$E$2:$E350,$C509,'BLAST COLDROOM 1'!$A$2:$A350,$A509))</f>
        <v/>
      </c>
      <c r="AA509" s="5" t="str">
        <f>IF($A509="","",SUMIFS('BLAST COLDROOM 1'!AC$2:AC350,'BLAST COLDROOM 1'!$C$2:$C350,$B509,'BLAST COLDROOM 1'!$E$2:$E350,$C509,'BLAST COLDROOM 1'!$A$2:$A350,$A509))</f>
        <v/>
      </c>
      <c r="AB509" s="5" t="str">
        <f>IF($A509="","",SUMIFS('BLAST COLDROOM 1'!AD$2:AD350,'BLAST COLDROOM 1'!$C$2:$C350,$B509,'BLAST COLDROOM 1'!$E$2:$E350,$C509,'BLAST COLDROOM 1'!$A$2:$A350,$A509))</f>
        <v/>
      </c>
      <c r="AC509" s="5" t="str">
        <f>IF($A509="","",SUMIFS('BLAST COLDROOM 1'!AE$2:AE350,'BLAST COLDROOM 1'!$C$2:$C350,$B509,'BLAST COLDROOM 1'!$E$2:$E350,$C509,'BLAST COLDROOM 1'!$A$2:$A350,$A509))</f>
        <v/>
      </c>
      <c r="AD509" s="5" t="str">
        <f>IF($A509="","",SUMIFS('BLAST COLDROOM 1'!AF$2:AF350,'BLAST COLDROOM 1'!$C$2:$C350,$B509,'BLAST COLDROOM 1'!$E$2:$E350,$C509,'BLAST COLDROOM 1'!$A$2:$A350,$A509))</f>
        <v/>
      </c>
      <c r="AE509" s="5" t="str">
        <f>IF($A509="","",SUMIFS('BLAST COLDROOM 1'!AG$2:AG350,'BLAST COLDROOM 1'!$C$2:$C350,$B509,'BLAST COLDROOM 1'!$E$2:$E350,$C509,'BLAST COLDROOM 1'!$A$2:$A350,$A509))</f>
        <v/>
      </c>
      <c r="AF509" s="5" t="str">
        <f>IF($A509="","",SUMIFS('BLAST COLDROOM 1'!AH$2:AH350,'BLAST COLDROOM 1'!$C$2:$C350,$B509,'BLAST COLDROOM 1'!$E$2:$E350,$C509,'BLAST COLDROOM 1'!$A$2:$A350,$A509))</f>
        <v/>
      </c>
      <c r="AG509" s="5" t="str">
        <f>IF($A509="","",SUMIFS('BLAST COLDROOM 1'!AI$2:AI350,'BLAST COLDROOM 1'!$C$2:$C350,$B509,'BLAST COLDROOM 1'!$E$2:$E350,$C509,'BLAST COLDROOM 1'!$A$2:$A350,$A509))</f>
        <v/>
      </c>
      <c r="AH509" s="5" t="str">
        <f>IF($A509="","",SUMIFS('BLAST COLDROOM 1'!AJ$2:AJ350,'BLAST COLDROOM 1'!$C$2:$C350,$B509,'BLAST COLDROOM 1'!$E$2:$E350,$C509,'BLAST COLDROOM 1'!$A$2:$A350,$A509))</f>
        <v/>
      </c>
      <c r="AI509" s="5" t="str">
        <f>IF($A509="","",SUMIFS('BLAST COLDROOM 1'!AK$2:AK350,'BLAST COLDROOM 1'!$C$2:$C350,$B509,'BLAST COLDROOM 1'!$E$2:$E350,$C509,'BLAST COLDROOM 1'!$A$2:$A350,$A509))</f>
        <v/>
      </c>
      <c r="AJ509" s="5" t="str">
        <f>IF($A509="","",SUMIFS('BLAST COLDROOM 1'!AL$2:AL350,'BLAST COLDROOM 1'!$C$2:$C350,$B509,'BLAST COLDROOM 1'!$E$2:$E350,$C509,'BLAST COLDROOM 1'!$A$2:$A350,$A509))</f>
        <v/>
      </c>
    </row>
    <row r="510" ht="15.75" customHeight="1">
      <c r="A510" s="17"/>
      <c r="B510" s="5"/>
      <c r="C510" s="5"/>
      <c r="D510" s="5" t="str">
        <f>IF($A510="","",SUMIFS('BLAST COLDROOM 1'!F$2:F350,'BLAST COLDROOM 1'!$C$2:$C350,$B510,'BLAST COLDROOM 1'!$E$2:$E350,$C510,'BLAST COLDROOM 1'!$A$2:$A350,$A510))</f>
        <v/>
      </c>
      <c r="E510" s="5" t="str">
        <f>IF($A510="","",SUMIFS('BLAST COLDROOM 1'!G$2:G350,'BLAST COLDROOM 1'!$C$2:$C350,$B510,'BLAST COLDROOM 1'!$E$2:$E350,$C510,'BLAST COLDROOM 1'!$A$2:$A350,$A510))</f>
        <v/>
      </c>
      <c r="F510" s="5" t="str">
        <f>IF($A510="","",SUMIFS('BLAST COLDROOM 1'!H$2:H350,'BLAST COLDROOM 1'!$C$2:$C350,$B510,'BLAST COLDROOM 1'!$E$2:$E350,$C510,'BLAST COLDROOM 1'!$A$2:$A350,$A510))</f>
        <v/>
      </c>
      <c r="G510" s="5" t="str">
        <f>IF($A510="","",SUMIFS('BLAST COLDROOM 1'!I$2:I350,'BLAST COLDROOM 1'!$C$2:$C350,$B510,'BLAST COLDROOM 1'!$E$2:$E350,$C510,'BLAST COLDROOM 1'!$A$2:$A350,$A510))</f>
        <v/>
      </c>
      <c r="H510" s="5" t="str">
        <f>IF($A510="","",SUMIFS('BLAST COLDROOM 1'!J$2:J350,'BLAST COLDROOM 1'!$C$2:$C350,$B510,'BLAST COLDROOM 1'!$E$2:$E350,$C510,'BLAST COLDROOM 1'!$A$2:$A350,$A510))</f>
        <v/>
      </c>
      <c r="I510" s="5" t="str">
        <f>IF($A510="","",SUMIFS('BLAST COLDROOM 1'!K$2:K350,'BLAST COLDROOM 1'!$C$2:$C350,$B510,'BLAST COLDROOM 1'!$E$2:$E350,$C510,'BLAST COLDROOM 1'!$A$2:$A350,$A510))</f>
        <v/>
      </c>
      <c r="J510" s="5" t="str">
        <f>IF($A510="","",SUMIFS(#REF!,'BLAST COLDROOM 1'!$C$2:$C350,$B510,'BLAST COLDROOM 1'!$E$2:$E350,$C510,'BLAST COLDROOM 1'!$A$2:$A350,$A510))</f>
        <v/>
      </c>
      <c r="K510" s="5" t="str">
        <f>IF($A510="","",SUMIFS('BLAST COLDROOM 1'!M$2:M350,'BLAST COLDROOM 1'!$C$2:$C350,$B510,'BLAST COLDROOM 1'!$E$2:$E350,$C510,'BLAST COLDROOM 1'!$A$2:$A350,$A510))</f>
        <v/>
      </c>
      <c r="L510" s="5" t="str">
        <f>IF($A510="","",SUMIFS('BLAST COLDROOM 1'!N$2:N350,'BLAST COLDROOM 1'!$C$2:$C350,$B510,'BLAST COLDROOM 1'!$E$2:$E350,$C510,'BLAST COLDROOM 1'!$A$2:$A350,$A510))</f>
        <v/>
      </c>
      <c r="M510" s="5" t="str">
        <f>IF($A510="","",SUMIFS('BLAST COLDROOM 1'!O$2:O350,'BLAST COLDROOM 1'!$C$2:$C350,$B510,'BLAST COLDROOM 1'!$E$2:$E350,$C510,'BLAST COLDROOM 1'!$A$2:$A350,$A510))</f>
        <v/>
      </c>
      <c r="N510" s="5" t="str">
        <f>IF($A510="","",SUMIFS('BLAST COLDROOM 1'!P$2:P350,'BLAST COLDROOM 1'!$C$2:$C350,$B510,'BLAST COLDROOM 1'!$E$2:$E350,$C510,'BLAST COLDROOM 1'!$A$2:$A350,$A510))</f>
        <v/>
      </c>
      <c r="O510" s="5" t="str">
        <f>IF($A510="","",SUMIFS('BLAST COLDROOM 1'!Q$2:Q350,'BLAST COLDROOM 1'!$C$2:$C350,$B510,'BLAST COLDROOM 1'!$E$2:$E350,$C510,'BLAST COLDROOM 1'!$A$2:$A350,$A510))</f>
        <v/>
      </c>
      <c r="P510" s="5" t="str">
        <f>IF($A510="","",SUMIFS('BLAST COLDROOM 1'!R$2:R350,'BLAST COLDROOM 1'!$C$2:$C350,$B510,'BLAST COLDROOM 1'!$E$2:$E350,$C510,'BLAST COLDROOM 1'!$A$2:$A350,$A510))</f>
        <v/>
      </c>
      <c r="Q510" s="5" t="str">
        <f>IF($A510="","",SUMIFS('BLAST COLDROOM 1'!S$2:S350,'BLAST COLDROOM 1'!$C$2:$C350,$B510,'BLAST COLDROOM 1'!$E$2:$E350,$C510,'BLAST COLDROOM 1'!$A$2:$A350,$A510))</f>
        <v/>
      </c>
      <c r="R510" s="5" t="str">
        <f>IF($A510="","",SUMIFS('BLAST COLDROOM 1'!T$2:T350,'BLAST COLDROOM 1'!$C$2:$C350,$B510,'BLAST COLDROOM 1'!$E$2:$E350,$C510,'BLAST COLDROOM 1'!$A$2:$A350,$A510))</f>
        <v/>
      </c>
      <c r="S510" s="5" t="str">
        <f>IF($A510="","",SUMIFS('BLAST COLDROOM 1'!U$2:U350,'BLAST COLDROOM 1'!$C$2:$C350,$B510,'BLAST COLDROOM 1'!$E$2:$E350,$C510,'BLAST COLDROOM 1'!$A$2:$A350,$A510))</f>
        <v/>
      </c>
      <c r="T510" s="5" t="str">
        <f>IF($A510="","",SUMIFS('BLAST COLDROOM 1'!V$2:V350,'BLAST COLDROOM 1'!$C$2:$C350,$B510,'BLAST COLDROOM 1'!$E$2:$E350,$C510,'BLAST COLDROOM 1'!$A$2:$A350,$A510))</f>
        <v/>
      </c>
      <c r="U510" s="5" t="str">
        <f>IF($A510="","",SUMIFS(#REF!,'BLAST COLDROOM 1'!$C$2:$C350,$B510,'BLAST COLDROOM 1'!$E$2:$E350,$C510,'BLAST COLDROOM 1'!$A$2:$A350,$A510))</f>
        <v/>
      </c>
      <c r="V510" s="5" t="str">
        <f>IF($A510="","",SUMIFS('BLAST COLDROOM 1'!X$2:X350,'BLAST COLDROOM 1'!$C$2:$C350,$B510,'BLAST COLDROOM 1'!$E$2:$E350,$C510,'BLAST COLDROOM 1'!$A$2:$A350,$A510))</f>
        <v/>
      </c>
      <c r="W510" s="5" t="str">
        <f>IF($A510="","",SUMIFS('BLAST COLDROOM 1'!Y$2:Y350,'BLAST COLDROOM 1'!$C$2:$C350,$B510,'BLAST COLDROOM 1'!$E$2:$E350,$C510,'BLAST COLDROOM 1'!$A$2:$A350,$A510))</f>
        <v/>
      </c>
      <c r="X510" s="5" t="str">
        <f>IF($A510="","",SUMIFS('BLAST COLDROOM 1'!Z$2:Z350,'BLAST COLDROOM 1'!$C$2:$C350,$B510,'BLAST COLDROOM 1'!$E$2:$E350,$C510,'BLAST COLDROOM 1'!$A$2:$A350,$A510))</f>
        <v/>
      </c>
      <c r="Y510" s="5" t="str">
        <f>IF($A510="","",SUMIFS('BLAST COLDROOM 1'!AA$2:AA350,'BLAST COLDROOM 1'!$C$2:$C350,$B510,'BLAST COLDROOM 1'!$E$2:$E350,$C510,'BLAST COLDROOM 1'!$A$2:$A350,$A510))</f>
        <v/>
      </c>
      <c r="Z510" s="5" t="str">
        <f>IF($A510="","",SUMIFS('BLAST COLDROOM 1'!AB$2:AB350,'BLAST COLDROOM 1'!$C$2:$C350,$B510,'BLAST COLDROOM 1'!$E$2:$E350,$C510,'BLAST COLDROOM 1'!$A$2:$A350,$A510))</f>
        <v/>
      </c>
      <c r="AA510" s="5" t="str">
        <f>IF($A510="","",SUMIFS('BLAST COLDROOM 1'!AC$2:AC350,'BLAST COLDROOM 1'!$C$2:$C350,$B510,'BLAST COLDROOM 1'!$E$2:$E350,$C510,'BLAST COLDROOM 1'!$A$2:$A350,$A510))</f>
        <v/>
      </c>
      <c r="AB510" s="5" t="str">
        <f>IF($A510="","",SUMIFS('BLAST COLDROOM 1'!AD$2:AD350,'BLAST COLDROOM 1'!$C$2:$C350,$B510,'BLAST COLDROOM 1'!$E$2:$E350,$C510,'BLAST COLDROOM 1'!$A$2:$A350,$A510))</f>
        <v/>
      </c>
      <c r="AC510" s="5" t="str">
        <f>IF($A510="","",SUMIFS('BLAST COLDROOM 1'!AE$2:AE350,'BLAST COLDROOM 1'!$C$2:$C350,$B510,'BLAST COLDROOM 1'!$E$2:$E350,$C510,'BLAST COLDROOM 1'!$A$2:$A350,$A510))</f>
        <v/>
      </c>
      <c r="AD510" s="5" t="str">
        <f>IF($A510="","",SUMIFS('BLAST COLDROOM 1'!AF$2:AF350,'BLAST COLDROOM 1'!$C$2:$C350,$B510,'BLAST COLDROOM 1'!$E$2:$E350,$C510,'BLAST COLDROOM 1'!$A$2:$A350,$A510))</f>
        <v/>
      </c>
      <c r="AE510" s="5" t="str">
        <f>IF($A510="","",SUMIFS('BLAST COLDROOM 1'!AG$2:AG350,'BLAST COLDROOM 1'!$C$2:$C350,$B510,'BLAST COLDROOM 1'!$E$2:$E350,$C510,'BLAST COLDROOM 1'!$A$2:$A350,$A510))</f>
        <v/>
      </c>
      <c r="AF510" s="5" t="str">
        <f>IF($A510="","",SUMIFS('BLAST COLDROOM 1'!AH$2:AH350,'BLAST COLDROOM 1'!$C$2:$C350,$B510,'BLAST COLDROOM 1'!$E$2:$E350,$C510,'BLAST COLDROOM 1'!$A$2:$A350,$A510))</f>
        <v/>
      </c>
      <c r="AG510" s="5" t="str">
        <f>IF($A510="","",SUMIFS('BLAST COLDROOM 1'!AI$2:AI350,'BLAST COLDROOM 1'!$C$2:$C350,$B510,'BLAST COLDROOM 1'!$E$2:$E350,$C510,'BLAST COLDROOM 1'!$A$2:$A350,$A510))</f>
        <v/>
      </c>
      <c r="AH510" s="5" t="str">
        <f>IF($A510="","",SUMIFS('BLAST COLDROOM 1'!AJ$2:AJ350,'BLAST COLDROOM 1'!$C$2:$C350,$B510,'BLAST COLDROOM 1'!$E$2:$E350,$C510,'BLAST COLDROOM 1'!$A$2:$A350,$A510))</f>
        <v/>
      </c>
      <c r="AI510" s="5" t="str">
        <f>IF($A510="","",SUMIFS('BLAST COLDROOM 1'!AK$2:AK350,'BLAST COLDROOM 1'!$C$2:$C350,$B510,'BLAST COLDROOM 1'!$E$2:$E350,$C510,'BLAST COLDROOM 1'!$A$2:$A350,$A510))</f>
        <v/>
      </c>
      <c r="AJ510" s="5" t="str">
        <f>IF($A510="","",SUMIFS('BLAST COLDROOM 1'!AL$2:AL350,'BLAST COLDROOM 1'!$C$2:$C350,$B510,'BLAST COLDROOM 1'!$E$2:$E350,$C510,'BLAST COLDROOM 1'!$A$2:$A350,$A510))</f>
        <v/>
      </c>
    </row>
    <row r="511" ht="15.75" customHeight="1">
      <c r="A511" s="17"/>
      <c r="B511" s="5"/>
      <c r="C511" s="5"/>
      <c r="D511" s="5" t="str">
        <f>IF($A511="","",SUMIFS('BLAST COLDROOM 1'!F$2:F350,'BLAST COLDROOM 1'!$C$2:$C350,$B511,'BLAST COLDROOM 1'!$E$2:$E350,$C511,'BLAST COLDROOM 1'!$A$2:$A350,$A511))</f>
        <v/>
      </c>
      <c r="E511" s="5" t="str">
        <f>IF($A511="","",SUMIFS('BLAST COLDROOM 1'!G$2:G350,'BLAST COLDROOM 1'!$C$2:$C350,$B511,'BLAST COLDROOM 1'!$E$2:$E350,$C511,'BLAST COLDROOM 1'!$A$2:$A350,$A511))</f>
        <v/>
      </c>
      <c r="F511" s="5" t="str">
        <f>IF($A511="","",SUMIFS('BLAST COLDROOM 1'!H$2:H350,'BLAST COLDROOM 1'!$C$2:$C350,$B511,'BLAST COLDROOM 1'!$E$2:$E350,$C511,'BLAST COLDROOM 1'!$A$2:$A350,$A511))</f>
        <v/>
      </c>
      <c r="G511" s="5" t="str">
        <f>IF($A511="","",SUMIFS('BLAST COLDROOM 1'!I$2:I350,'BLAST COLDROOM 1'!$C$2:$C350,$B511,'BLAST COLDROOM 1'!$E$2:$E350,$C511,'BLAST COLDROOM 1'!$A$2:$A350,$A511))</f>
        <v/>
      </c>
      <c r="H511" s="5" t="str">
        <f>IF($A511="","",SUMIFS('BLAST COLDROOM 1'!J$2:J350,'BLAST COLDROOM 1'!$C$2:$C350,$B511,'BLAST COLDROOM 1'!$E$2:$E350,$C511,'BLAST COLDROOM 1'!$A$2:$A350,$A511))</f>
        <v/>
      </c>
      <c r="I511" s="5" t="str">
        <f>IF($A511="","",SUMIFS('BLAST COLDROOM 1'!K$2:K350,'BLAST COLDROOM 1'!$C$2:$C350,$B511,'BLAST COLDROOM 1'!$E$2:$E350,$C511,'BLAST COLDROOM 1'!$A$2:$A350,$A511))</f>
        <v/>
      </c>
      <c r="J511" s="5" t="str">
        <f>IF($A511="","",SUMIFS(#REF!,'BLAST COLDROOM 1'!$C$2:$C350,$B511,'BLAST COLDROOM 1'!$E$2:$E350,$C511,'BLAST COLDROOM 1'!$A$2:$A350,$A511))</f>
        <v/>
      </c>
      <c r="K511" s="5" t="str">
        <f>IF($A511="","",SUMIFS('BLAST COLDROOM 1'!M$2:M350,'BLAST COLDROOM 1'!$C$2:$C350,$B511,'BLAST COLDROOM 1'!$E$2:$E350,$C511,'BLAST COLDROOM 1'!$A$2:$A350,$A511))</f>
        <v/>
      </c>
      <c r="L511" s="5" t="str">
        <f>IF($A511="","",SUMIFS('BLAST COLDROOM 1'!N$2:N350,'BLAST COLDROOM 1'!$C$2:$C350,$B511,'BLAST COLDROOM 1'!$E$2:$E350,$C511,'BLAST COLDROOM 1'!$A$2:$A350,$A511))</f>
        <v/>
      </c>
      <c r="M511" s="5" t="str">
        <f>IF($A511="","",SUMIFS('BLAST COLDROOM 1'!O$2:O350,'BLAST COLDROOM 1'!$C$2:$C350,$B511,'BLAST COLDROOM 1'!$E$2:$E350,$C511,'BLAST COLDROOM 1'!$A$2:$A350,$A511))</f>
        <v/>
      </c>
      <c r="N511" s="5" t="str">
        <f>IF($A511="","",SUMIFS('BLAST COLDROOM 1'!P$2:P350,'BLAST COLDROOM 1'!$C$2:$C350,$B511,'BLAST COLDROOM 1'!$E$2:$E350,$C511,'BLAST COLDROOM 1'!$A$2:$A350,$A511))</f>
        <v/>
      </c>
      <c r="O511" s="5" t="str">
        <f>IF($A511="","",SUMIFS('BLAST COLDROOM 1'!Q$2:Q350,'BLAST COLDROOM 1'!$C$2:$C350,$B511,'BLAST COLDROOM 1'!$E$2:$E350,$C511,'BLAST COLDROOM 1'!$A$2:$A350,$A511))</f>
        <v/>
      </c>
      <c r="P511" s="5" t="str">
        <f>IF($A511="","",SUMIFS('BLAST COLDROOM 1'!R$2:R350,'BLAST COLDROOM 1'!$C$2:$C350,$B511,'BLAST COLDROOM 1'!$E$2:$E350,$C511,'BLAST COLDROOM 1'!$A$2:$A350,$A511))</f>
        <v/>
      </c>
      <c r="Q511" s="5" t="str">
        <f>IF($A511="","",SUMIFS('BLAST COLDROOM 1'!S$2:S350,'BLAST COLDROOM 1'!$C$2:$C350,$B511,'BLAST COLDROOM 1'!$E$2:$E350,$C511,'BLAST COLDROOM 1'!$A$2:$A350,$A511))</f>
        <v/>
      </c>
      <c r="R511" s="5" t="str">
        <f>IF($A511="","",SUMIFS('BLAST COLDROOM 1'!T$2:T350,'BLAST COLDROOM 1'!$C$2:$C350,$B511,'BLAST COLDROOM 1'!$E$2:$E350,$C511,'BLAST COLDROOM 1'!$A$2:$A350,$A511))</f>
        <v/>
      </c>
      <c r="S511" s="5" t="str">
        <f>IF($A511="","",SUMIFS('BLAST COLDROOM 1'!U$2:U350,'BLAST COLDROOM 1'!$C$2:$C350,$B511,'BLAST COLDROOM 1'!$E$2:$E350,$C511,'BLAST COLDROOM 1'!$A$2:$A350,$A511))</f>
        <v/>
      </c>
      <c r="T511" s="5" t="str">
        <f>IF($A511="","",SUMIFS('BLAST COLDROOM 1'!V$2:V350,'BLAST COLDROOM 1'!$C$2:$C350,$B511,'BLAST COLDROOM 1'!$E$2:$E350,$C511,'BLAST COLDROOM 1'!$A$2:$A350,$A511))</f>
        <v/>
      </c>
      <c r="U511" s="5" t="str">
        <f>IF($A511="","",SUMIFS(#REF!,'BLAST COLDROOM 1'!$C$2:$C350,$B511,'BLAST COLDROOM 1'!$E$2:$E350,$C511,'BLAST COLDROOM 1'!$A$2:$A350,$A511))</f>
        <v/>
      </c>
      <c r="V511" s="5" t="str">
        <f>IF($A511="","",SUMIFS('BLAST COLDROOM 1'!X$2:X350,'BLAST COLDROOM 1'!$C$2:$C350,$B511,'BLAST COLDROOM 1'!$E$2:$E350,$C511,'BLAST COLDROOM 1'!$A$2:$A350,$A511))</f>
        <v/>
      </c>
      <c r="W511" s="5" t="str">
        <f>IF($A511="","",SUMIFS('BLAST COLDROOM 1'!Y$2:Y350,'BLAST COLDROOM 1'!$C$2:$C350,$B511,'BLAST COLDROOM 1'!$E$2:$E350,$C511,'BLAST COLDROOM 1'!$A$2:$A350,$A511))</f>
        <v/>
      </c>
      <c r="X511" s="5" t="str">
        <f>IF($A511="","",SUMIFS('BLAST COLDROOM 1'!Z$2:Z350,'BLAST COLDROOM 1'!$C$2:$C350,$B511,'BLAST COLDROOM 1'!$E$2:$E350,$C511,'BLAST COLDROOM 1'!$A$2:$A350,$A511))</f>
        <v/>
      </c>
      <c r="Y511" s="5" t="str">
        <f>IF($A511="","",SUMIFS('BLAST COLDROOM 1'!AA$2:AA350,'BLAST COLDROOM 1'!$C$2:$C350,$B511,'BLAST COLDROOM 1'!$E$2:$E350,$C511,'BLAST COLDROOM 1'!$A$2:$A350,$A511))</f>
        <v/>
      </c>
      <c r="Z511" s="5" t="str">
        <f>IF($A511="","",SUMIFS('BLAST COLDROOM 1'!AB$2:AB350,'BLAST COLDROOM 1'!$C$2:$C350,$B511,'BLAST COLDROOM 1'!$E$2:$E350,$C511,'BLAST COLDROOM 1'!$A$2:$A350,$A511))</f>
        <v/>
      </c>
      <c r="AA511" s="5" t="str">
        <f>IF($A511="","",SUMIFS('BLAST COLDROOM 1'!AC$2:AC350,'BLAST COLDROOM 1'!$C$2:$C350,$B511,'BLAST COLDROOM 1'!$E$2:$E350,$C511,'BLAST COLDROOM 1'!$A$2:$A350,$A511))</f>
        <v/>
      </c>
      <c r="AB511" s="5" t="str">
        <f>IF($A511="","",SUMIFS('BLAST COLDROOM 1'!AD$2:AD350,'BLAST COLDROOM 1'!$C$2:$C350,$B511,'BLAST COLDROOM 1'!$E$2:$E350,$C511,'BLAST COLDROOM 1'!$A$2:$A350,$A511))</f>
        <v/>
      </c>
      <c r="AC511" s="5" t="str">
        <f>IF($A511="","",SUMIFS('BLAST COLDROOM 1'!AE$2:AE350,'BLAST COLDROOM 1'!$C$2:$C350,$B511,'BLAST COLDROOM 1'!$E$2:$E350,$C511,'BLAST COLDROOM 1'!$A$2:$A350,$A511))</f>
        <v/>
      </c>
      <c r="AD511" s="5" t="str">
        <f>IF($A511="","",SUMIFS('BLAST COLDROOM 1'!AF$2:AF350,'BLAST COLDROOM 1'!$C$2:$C350,$B511,'BLAST COLDROOM 1'!$E$2:$E350,$C511,'BLAST COLDROOM 1'!$A$2:$A350,$A511))</f>
        <v/>
      </c>
      <c r="AE511" s="5" t="str">
        <f>IF($A511="","",SUMIFS('BLAST COLDROOM 1'!AG$2:AG350,'BLAST COLDROOM 1'!$C$2:$C350,$B511,'BLAST COLDROOM 1'!$E$2:$E350,$C511,'BLAST COLDROOM 1'!$A$2:$A350,$A511))</f>
        <v/>
      </c>
      <c r="AF511" s="5" t="str">
        <f>IF($A511="","",SUMIFS('BLAST COLDROOM 1'!AH$2:AH350,'BLAST COLDROOM 1'!$C$2:$C350,$B511,'BLAST COLDROOM 1'!$E$2:$E350,$C511,'BLAST COLDROOM 1'!$A$2:$A350,$A511))</f>
        <v/>
      </c>
      <c r="AG511" s="5" t="str">
        <f>IF($A511="","",SUMIFS('BLAST COLDROOM 1'!AI$2:AI350,'BLAST COLDROOM 1'!$C$2:$C350,$B511,'BLAST COLDROOM 1'!$E$2:$E350,$C511,'BLAST COLDROOM 1'!$A$2:$A350,$A511))</f>
        <v/>
      </c>
      <c r="AH511" s="5" t="str">
        <f>IF($A511="","",SUMIFS('BLAST COLDROOM 1'!AJ$2:AJ350,'BLAST COLDROOM 1'!$C$2:$C350,$B511,'BLAST COLDROOM 1'!$E$2:$E350,$C511,'BLAST COLDROOM 1'!$A$2:$A350,$A511))</f>
        <v/>
      </c>
      <c r="AI511" s="5" t="str">
        <f>IF($A511="","",SUMIFS('BLAST COLDROOM 1'!AK$2:AK350,'BLAST COLDROOM 1'!$C$2:$C350,$B511,'BLAST COLDROOM 1'!$E$2:$E350,$C511,'BLAST COLDROOM 1'!$A$2:$A350,$A511))</f>
        <v/>
      </c>
      <c r="AJ511" s="5" t="str">
        <f>IF($A511="","",SUMIFS('BLAST COLDROOM 1'!AL$2:AL350,'BLAST COLDROOM 1'!$C$2:$C350,$B511,'BLAST COLDROOM 1'!$E$2:$E350,$C511,'BLAST COLDROOM 1'!$A$2:$A350,$A511))</f>
        <v/>
      </c>
    </row>
    <row r="512" ht="15.75" customHeight="1">
      <c r="A512" s="17"/>
      <c r="B512" s="5"/>
      <c r="C512" s="5"/>
      <c r="D512" s="5" t="str">
        <f>IF($A512="","",SUMIFS('BLAST COLDROOM 1'!F$2:F350,'BLAST COLDROOM 1'!$C$2:$C350,$B512,'BLAST COLDROOM 1'!$E$2:$E350,$C512,'BLAST COLDROOM 1'!$A$2:$A350,$A512))</f>
        <v/>
      </c>
      <c r="E512" s="5" t="str">
        <f>IF($A512="","",SUMIFS('BLAST COLDROOM 1'!G$2:G350,'BLAST COLDROOM 1'!$C$2:$C350,$B512,'BLAST COLDROOM 1'!$E$2:$E350,$C512,'BLAST COLDROOM 1'!$A$2:$A350,$A512))</f>
        <v/>
      </c>
      <c r="F512" s="5" t="str">
        <f>IF($A512="","",SUMIFS('BLAST COLDROOM 1'!H$2:H350,'BLAST COLDROOM 1'!$C$2:$C350,$B512,'BLAST COLDROOM 1'!$E$2:$E350,$C512,'BLAST COLDROOM 1'!$A$2:$A350,$A512))</f>
        <v/>
      </c>
      <c r="G512" s="5" t="str">
        <f>IF($A512="","",SUMIFS('BLAST COLDROOM 1'!I$2:I350,'BLAST COLDROOM 1'!$C$2:$C350,$B512,'BLAST COLDROOM 1'!$E$2:$E350,$C512,'BLAST COLDROOM 1'!$A$2:$A350,$A512))</f>
        <v/>
      </c>
      <c r="H512" s="5" t="str">
        <f>IF($A512="","",SUMIFS('BLAST COLDROOM 1'!J$2:J350,'BLAST COLDROOM 1'!$C$2:$C350,$B512,'BLAST COLDROOM 1'!$E$2:$E350,$C512,'BLAST COLDROOM 1'!$A$2:$A350,$A512))</f>
        <v/>
      </c>
      <c r="I512" s="5" t="str">
        <f>IF($A512="","",SUMIFS('BLAST COLDROOM 1'!K$2:K350,'BLAST COLDROOM 1'!$C$2:$C350,$B512,'BLAST COLDROOM 1'!$E$2:$E350,$C512,'BLAST COLDROOM 1'!$A$2:$A350,$A512))</f>
        <v/>
      </c>
      <c r="J512" s="5" t="str">
        <f>IF($A512="","",SUMIFS(#REF!,'BLAST COLDROOM 1'!$C$2:$C350,$B512,'BLAST COLDROOM 1'!$E$2:$E350,$C512,'BLAST COLDROOM 1'!$A$2:$A350,$A512))</f>
        <v/>
      </c>
      <c r="K512" s="5" t="str">
        <f>IF($A512="","",SUMIFS('BLAST COLDROOM 1'!M$2:M350,'BLAST COLDROOM 1'!$C$2:$C350,$B512,'BLAST COLDROOM 1'!$E$2:$E350,$C512,'BLAST COLDROOM 1'!$A$2:$A350,$A512))</f>
        <v/>
      </c>
      <c r="L512" s="5" t="str">
        <f>IF($A512="","",SUMIFS('BLAST COLDROOM 1'!N$2:N350,'BLAST COLDROOM 1'!$C$2:$C350,$B512,'BLAST COLDROOM 1'!$E$2:$E350,$C512,'BLAST COLDROOM 1'!$A$2:$A350,$A512))</f>
        <v/>
      </c>
      <c r="M512" s="5" t="str">
        <f>IF($A512="","",SUMIFS('BLAST COLDROOM 1'!O$2:O350,'BLAST COLDROOM 1'!$C$2:$C350,$B512,'BLAST COLDROOM 1'!$E$2:$E350,$C512,'BLAST COLDROOM 1'!$A$2:$A350,$A512))</f>
        <v/>
      </c>
      <c r="N512" s="5" t="str">
        <f>IF($A512="","",SUMIFS('BLAST COLDROOM 1'!P$2:P350,'BLAST COLDROOM 1'!$C$2:$C350,$B512,'BLAST COLDROOM 1'!$E$2:$E350,$C512,'BLAST COLDROOM 1'!$A$2:$A350,$A512))</f>
        <v/>
      </c>
      <c r="O512" s="5" t="str">
        <f>IF($A512="","",SUMIFS('BLAST COLDROOM 1'!Q$2:Q350,'BLAST COLDROOM 1'!$C$2:$C350,$B512,'BLAST COLDROOM 1'!$E$2:$E350,$C512,'BLAST COLDROOM 1'!$A$2:$A350,$A512))</f>
        <v/>
      </c>
      <c r="P512" s="5" t="str">
        <f>IF($A512="","",SUMIFS('BLAST COLDROOM 1'!R$2:R350,'BLAST COLDROOM 1'!$C$2:$C350,$B512,'BLAST COLDROOM 1'!$E$2:$E350,$C512,'BLAST COLDROOM 1'!$A$2:$A350,$A512))</f>
        <v/>
      </c>
      <c r="Q512" s="5" t="str">
        <f>IF($A512="","",SUMIFS('BLAST COLDROOM 1'!S$2:S350,'BLAST COLDROOM 1'!$C$2:$C350,$B512,'BLAST COLDROOM 1'!$E$2:$E350,$C512,'BLAST COLDROOM 1'!$A$2:$A350,$A512))</f>
        <v/>
      </c>
      <c r="R512" s="5" t="str">
        <f>IF($A512="","",SUMIFS('BLAST COLDROOM 1'!T$2:T350,'BLAST COLDROOM 1'!$C$2:$C350,$B512,'BLAST COLDROOM 1'!$E$2:$E350,$C512,'BLAST COLDROOM 1'!$A$2:$A350,$A512))</f>
        <v/>
      </c>
      <c r="S512" s="5" t="str">
        <f>IF($A512="","",SUMIFS('BLAST COLDROOM 1'!U$2:U350,'BLAST COLDROOM 1'!$C$2:$C350,$B512,'BLAST COLDROOM 1'!$E$2:$E350,$C512,'BLAST COLDROOM 1'!$A$2:$A350,$A512))</f>
        <v/>
      </c>
      <c r="T512" s="5" t="str">
        <f>IF($A512="","",SUMIFS('BLAST COLDROOM 1'!V$2:V350,'BLAST COLDROOM 1'!$C$2:$C350,$B512,'BLAST COLDROOM 1'!$E$2:$E350,$C512,'BLAST COLDROOM 1'!$A$2:$A350,$A512))</f>
        <v/>
      </c>
      <c r="U512" s="5" t="str">
        <f>IF($A512="","",SUMIFS(#REF!,'BLAST COLDROOM 1'!$C$2:$C350,$B512,'BLAST COLDROOM 1'!$E$2:$E350,$C512,'BLAST COLDROOM 1'!$A$2:$A350,$A512))</f>
        <v/>
      </c>
      <c r="V512" s="5" t="str">
        <f>IF($A512="","",SUMIFS('BLAST COLDROOM 1'!X$2:X350,'BLAST COLDROOM 1'!$C$2:$C350,$B512,'BLAST COLDROOM 1'!$E$2:$E350,$C512,'BLAST COLDROOM 1'!$A$2:$A350,$A512))</f>
        <v/>
      </c>
      <c r="W512" s="5" t="str">
        <f>IF($A512="","",SUMIFS('BLAST COLDROOM 1'!Y$2:Y350,'BLAST COLDROOM 1'!$C$2:$C350,$B512,'BLAST COLDROOM 1'!$E$2:$E350,$C512,'BLAST COLDROOM 1'!$A$2:$A350,$A512))</f>
        <v/>
      </c>
      <c r="X512" s="5" t="str">
        <f>IF($A512="","",SUMIFS('BLAST COLDROOM 1'!Z$2:Z350,'BLAST COLDROOM 1'!$C$2:$C350,$B512,'BLAST COLDROOM 1'!$E$2:$E350,$C512,'BLAST COLDROOM 1'!$A$2:$A350,$A512))</f>
        <v/>
      </c>
      <c r="Y512" s="5" t="str">
        <f>IF($A512="","",SUMIFS('BLAST COLDROOM 1'!AA$2:AA350,'BLAST COLDROOM 1'!$C$2:$C350,$B512,'BLAST COLDROOM 1'!$E$2:$E350,$C512,'BLAST COLDROOM 1'!$A$2:$A350,$A512))</f>
        <v/>
      </c>
      <c r="Z512" s="5" t="str">
        <f>IF($A512="","",SUMIFS('BLAST COLDROOM 1'!AB$2:AB350,'BLAST COLDROOM 1'!$C$2:$C350,$B512,'BLAST COLDROOM 1'!$E$2:$E350,$C512,'BLAST COLDROOM 1'!$A$2:$A350,$A512))</f>
        <v/>
      </c>
      <c r="AA512" s="5" t="str">
        <f>IF($A512="","",SUMIFS('BLAST COLDROOM 1'!AC$2:AC350,'BLAST COLDROOM 1'!$C$2:$C350,$B512,'BLAST COLDROOM 1'!$E$2:$E350,$C512,'BLAST COLDROOM 1'!$A$2:$A350,$A512))</f>
        <v/>
      </c>
      <c r="AB512" s="5" t="str">
        <f>IF($A512="","",SUMIFS('BLAST COLDROOM 1'!AD$2:AD350,'BLAST COLDROOM 1'!$C$2:$C350,$B512,'BLAST COLDROOM 1'!$E$2:$E350,$C512,'BLAST COLDROOM 1'!$A$2:$A350,$A512))</f>
        <v/>
      </c>
      <c r="AC512" s="5" t="str">
        <f>IF($A512="","",SUMIFS('BLAST COLDROOM 1'!AE$2:AE350,'BLAST COLDROOM 1'!$C$2:$C350,$B512,'BLAST COLDROOM 1'!$E$2:$E350,$C512,'BLAST COLDROOM 1'!$A$2:$A350,$A512))</f>
        <v/>
      </c>
      <c r="AD512" s="5" t="str">
        <f>IF($A512="","",SUMIFS('BLAST COLDROOM 1'!AF$2:AF350,'BLAST COLDROOM 1'!$C$2:$C350,$B512,'BLAST COLDROOM 1'!$E$2:$E350,$C512,'BLAST COLDROOM 1'!$A$2:$A350,$A512))</f>
        <v/>
      </c>
      <c r="AE512" s="5" t="str">
        <f>IF($A512="","",SUMIFS('BLAST COLDROOM 1'!AG$2:AG350,'BLAST COLDROOM 1'!$C$2:$C350,$B512,'BLAST COLDROOM 1'!$E$2:$E350,$C512,'BLAST COLDROOM 1'!$A$2:$A350,$A512))</f>
        <v/>
      </c>
      <c r="AF512" s="5" t="str">
        <f>IF($A512="","",SUMIFS('BLAST COLDROOM 1'!AH$2:AH350,'BLAST COLDROOM 1'!$C$2:$C350,$B512,'BLAST COLDROOM 1'!$E$2:$E350,$C512,'BLAST COLDROOM 1'!$A$2:$A350,$A512))</f>
        <v/>
      </c>
      <c r="AG512" s="5" t="str">
        <f>IF($A512="","",SUMIFS('BLAST COLDROOM 1'!AI$2:AI350,'BLAST COLDROOM 1'!$C$2:$C350,$B512,'BLAST COLDROOM 1'!$E$2:$E350,$C512,'BLAST COLDROOM 1'!$A$2:$A350,$A512))</f>
        <v/>
      </c>
      <c r="AH512" s="5" t="str">
        <f>IF($A512="","",SUMIFS('BLAST COLDROOM 1'!AJ$2:AJ350,'BLAST COLDROOM 1'!$C$2:$C350,$B512,'BLAST COLDROOM 1'!$E$2:$E350,$C512,'BLAST COLDROOM 1'!$A$2:$A350,$A512))</f>
        <v/>
      </c>
      <c r="AI512" s="5" t="str">
        <f>IF($A512="","",SUMIFS('BLAST COLDROOM 1'!AK$2:AK350,'BLAST COLDROOM 1'!$C$2:$C350,$B512,'BLAST COLDROOM 1'!$E$2:$E350,$C512,'BLAST COLDROOM 1'!$A$2:$A350,$A512))</f>
        <v/>
      </c>
      <c r="AJ512" s="5" t="str">
        <f>IF($A512="","",SUMIFS('BLAST COLDROOM 1'!AL$2:AL350,'BLAST COLDROOM 1'!$C$2:$C350,$B512,'BLAST COLDROOM 1'!$E$2:$E350,$C512,'BLAST COLDROOM 1'!$A$2:$A350,$A512))</f>
        <v/>
      </c>
    </row>
    <row r="513" ht="15.75" customHeight="1">
      <c r="A513" s="17"/>
      <c r="B513" s="5"/>
      <c r="C513" s="5"/>
      <c r="D513" s="5" t="str">
        <f>IF($A513="","",SUMIFS('BLAST COLDROOM 1'!F$2:F350,'BLAST COLDROOM 1'!$C$2:$C350,$B513,'BLAST COLDROOM 1'!$E$2:$E350,$C513,'BLAST COLDROOM 1'!$A$2:$A350,$A513))</f>
        <v/>
      </c>
      <c r="E513" s="5" t="str">
        <f>IF($A513="","",SUMIFS('BLAST COLDROOM 1'!G$2:G350,'BLAST COLDROOM 1'!$C$2:$C350,$B513,'BLAST COLDROOM 1'!$E$2:$E350,$C513,'BLAST COLDROOM 1'!$A$2:$A350,$A513))</f>
        <v/>
      </c>
      <c r="F513" s="5" t="str">
        <f>IF($A513="","",SUMIFS('BLAST COLDROOM 1'!H$2:H350,'BLAST COLDROOM 1'!$C$2:$C350,$B513,'BLAST COLDROOM 1'!$E$2:$E350,$C513,'BLAST COLDROOM 1'!$A$2:$A350,$A513))</f>
        <v/>
      </c>
      <c r="G513" s="5" t="str">
        <f>IF($A513="","",SUMIFS('BLAST COLDROOM 1'!I$2:I350,'BLAST COLDROOM 1'!$C$2:$C350,$B513,'BLAST COLDROOM 1'!$E$2:$E350,$C513,'BLAST COLDROOM 1'!$A$2:$A350,$A513))</f>
        <v/>
      </c>
      <c r="H513" s="5" t="str">
        <f>IF($A513="","",SUMIFS('BLAST COLDROOM 1'!J$2:J350,'BLAST COLDROOM 1'!$C$2:$C350,$B513,'BLAST COLDROOM 1'!$E$2:$E350,$C513,'BLAST COLDROOM 1'!$A$2:$A350,$A513))</f>
        <v/>
      </c>
      <c r="I513" s="5" t="str">
        <f>IF($A513="","",SUMIFS('BLAST COLDROOM 1'!K$2:K350,'BLAST COLDROOM 1'!$C$2:$C350,$B513,'BLAST COLDROOM 1'!$E$2:$E350,$C513,'BLAST COLDROOM 1'!$A$2:$A350,$A513))</f>
        <v/>
      </c>
      <c r="J513" s="5" t="str">
        <f>IF($A513="","",SUMIFS(#REF!,'BLAST COLDROOM 1'!$C$2:$C350,$B513,'BLAST COLDROOM 1'!$E$2:$E350,$C513,'BLAST COLDROOM 1'!$A$2:$A350,$A513))</f>
        <v/>
      </c>
      <c r="K513" s="5" t="str">
        <f>IF($A513="","",SUMIFS('BLAST COLDROOM 1'!M$2:M350,'BLAST COLDROOM 1'!$C$2:$C350,$B513,'BLAST COLDROOM 1'!$E$2:$E350,$C513,'BLAST COLDROOM 1'!$A$2:$A350,$A513))</f>
        <v/>
      </c>
      <c r="L513" s="5" t="str">
        <f>IF($A513="","",SUMIFS('BLAST COLDROOM 1'!N$2:N350,'BLAST COLDROOM 1'!$C$2:$C350,$B513,'BLAST COLDROOM 1'!$E$2:$E350,$C513,'BLAST COLDROOM 1'!$A$2:$A350,$A513))</f>
        <v/>
      </c>
      <c r="M513" s="5" t="str">
        <f>IF($A513="","",SUMIFS('BLAST COLDROOM 1'!O$2:O350,'BLAST COLDROOM 1'!$C$2:$C350,$B513,'BLAST COLDROOM 1'!$E$2:$E350,$C513,'BLAST COLDROOM 1'!$A$2:$A350,$A513))</f>
        <v/>
      </c>
      <c r="N513" s="5" t="str">
        <f>IF($A513="","",SUMIFS('BLAST COLDROOM 1'!P$2:P350,'BLAST COLDROOM 1'!$C$2:$C350,$B513,'BLAST COLDROOM 1'!$E$2:$E350,$C513,'BLAST COLDROOM 1'!$A$2:$A350,$A513))</f>
        <v/>
      </c>
      <c r="O513" s="5" t="str">
        <f>IF($A513="","",SUMIFS('BLAST COLDROOM 1'!Q$2:Q350,'BLAST COLDROOM 1'!$C$2:$C350,$B513,'BLAST COLDROOM 1'!$E$2:$E350,$C513,'BLAST COLDROOM 1'!$A$2:$A350,$A513))</f>
        <v/>
      </c>
      <c r="P513" s="5" t="str">
        <f>IF($A513="","",SUMIFS('BLAST COLDROOM 1'!R$2:R350,'BLAST COLDROOM 1'!$C$2:$C350,$B513,'BLAST COLDROOM 1'!$E$2:$E350,$C513,'BLAST COLDROOM 1'!$A$2:$A350,$A513))</f>
        <v/>
      </c>
      <c r="Q513" s="5" t="str">
        <f>IF($A513="","",SUMIFS('BLAST COLDROOM 1'!S$2:S350,'BLAST COLDROOM 1'!$C$2:$C350,$B513,'BLAST COLDROOM 1'!$E$2:$E350,$C513,'BLAST COLDROOM 1'!$A$2:$A350,$A513))</f>
        <v/>
      </c>
      <c r="R513" s="5" t="str">
        <f>IF($A513="","",SUMIFS('BLAST COLDROOM 1'!T$2:T350,'BLAST COLDROOM 1'!$C$2:$C350,$B513,'BLAST COLDROOM 1'!$E$2:$E350,$C513,'BLAST COLDROOM 1'!$A$2:$A350,$A513))</f>
        <v/>
      </c>
      <c r="S513" s="5" t="str">
        <f>IF($A513="","",SUMIFS('BLAST COLDROOM 1'!U$2:U350,'BLAST COLDROOM 1'!$C$2:$C350,$B513,'BLAST COLDROOM 1'!$E$2:$E350,$C513,'BLAST COLDROOM 1'!$A$2:$A350,$A513))</f>
        <v/>
      </c>
      <c r="T513" s="5" t="str">
        <f>IF($A513="","",SUMIFS('BLAST COLDROOM 1'!V$2:V350,'BLAST COLDROOM 1'!$C$2:$C350,$B513,'BLAST COLDROOM 1'!$E$2:$E350,$C513,'BLAST COLDROOM 1'!$A$2:$A350,$A513))</f>
        <v/>
      </c>
      <c r="U513" s="5" t="str">
        <f>IF($A513="","",SUMIFS(#REF!,'BLAST COLDROOM 1'!$C$2:$C350,$B513,'BLAST COLDROOM 1'!$E$2:$E350,$C513,'BLAST COLDROOM 1'!$A$2:$A350,$A513))</f>
        <v/>
      </c>
      <c r="V513" s="5" t="str">
        <f>IF($A513="","",SUMIFS('BLAST COLDROOM 1'!X$2:X350,'BLAST COLDROOM 1'!$C$2:$C350,$B513,'BLAST COLDROOM 1'!$E$2:$E350,$C513,'BLAST COLDROOM 1'!$A$2:$A350,$A513))</f>
        <v/>
      </c>
      <c r="W513" s="5" t="str">
        <f>IF($A513="","",SUMIFS('BLAST COLDROOM 1'!Y$2:Y350,'BLAST COLDROOM 1'!$C$2:$C350,$B513,'BLAST COLDROOM 1'!$E$2:$E350,$C513,'BLAST COLDROOM 1'!$A$2:$A350,$A513))</f>
        <v/>
      </c>
      <c r="X513" s="5" t="str">
        <f>IF($A513="","",SUMIFS('BLAST COLDROOM 1'!Z$2:Z350,'BLAST COLDROOM 1'!$C$2:$C350,$B513,'BLAST COLDROOM 1'!$E$2:$E350,$C513,'BLAST COLDROOM 1'!$A$2:$A350,$A513))</f>
        <v/>
      </c>
      <c r="Y513" s="5" t="str">
        <f>IF($A513="","",SUMIFS('BLAST COLDROOM 1'!AA$2:AA350,'BLAST COLDROOM 1'!$C$2:$C350,$B513,'BLAST COLDROOM 1'!$E$2:$E350,$C513,'BLAST COLDROOM 1'!$A$2:$A350,$A513))</f>
        <v/>
      </c>
      <c r="Z513" s="5" t="str">
        <f>IF($A513="","",SUMIFS('BLAST COLDROOM 1'!AB$2:AB350,'BLAST COLDROOM 1'!$C$2:$C350,$B513,'BLAST COLDROOM 1'!$E$2:$E350,$C513,'BLAST COLDROOM 1'!$A$2:$A350,$A513))</f>
        <v/>
      </c>
      <c r="AA513" s="5" t="str">
        <f>IF($A513="","",SUMIFS('BLAST COLDROOM 1'!AC$2:AC350,'BLAST COLDROOM 1'!$C$2:$C350,$B513,'BLAST COLDROOM 1'!$E$2:$E350,$C513,'BLAST COLDROOM 1'!$A$2:$A350,$A513))</f>
        <v/>
      </c>
      <c r="AB513" s="5" t="str">
        <f>IF($A513="","",SUMIFS('BLAST COLDROOM 1'!AD$2:AD350,'BLAST COLDROOM 1'!$C$2:$C350,$B513,'BLAST COLDROOM 1'!$E$2:$E350,$C513,'BLAST COLDROOM 1'!$A$2:$A350,$A513))</f>
        <v/>
      </c>
      <c r="AC513" s="5" t="str">
        <f>IF($A513="","",SUMIFS('BLAST COLDROOM 1'!AE$2:AE350,'BLAST COLDROOM 1'!$C$2:$C350,$B513,'BLAST COLDROOM 1'!$E$2:$E350,$C513,'BLAST COLDROOM 1'!$A$2:$A350,$A513))</f>
        <v/>
      </c>
      <c r="AD513" s="5" t="str">
        <f>IF($A513="","",SUMIFS('BLAST COLDROOM 1'!AF$2:AF350,'BLAST COLDROOM 1'!$C$2:$C350,$B513,'BLAST COLDROOM 1'!$E$2:$E350,$C513,'BLAST COLDROOM 1'!$A$2:$A350,$A513))</f>
        <v/>
      </c>
      <c r="AE513" s="5" t="str">
        <f>IF($A513="","",SUMIFS('BLAST COLDROOM 1'!AG$2:AG350,'BLAST COLDROOM 1'!$C$2:$C350,$B513,'BLAST COLDROOM 1'!$E$2:$E350,$C513,'BLAST COLDROOM 1'!$A$2:$A350,$A513))</f>
        <v/>
      </c>
      <c r="AF513" s="5" t="str">
        <f>IF($A513="","",SUMIFS('BLAST COLDROOM 1'!AH$2:AH350,'BLAST COLDROOM 1'!$C$2:$C350,$B513,'BLAST COLDROOM 1'!$E$2:$E350,$C513,'BLAST COLDROOM 1'!$A$2:$A350,$A513))</f>
        <v/>
      </c>
      <c r="AG513" s="5" t="str">
        <f>IF($A513="","",SUMIFS('BLAST COLDROOM 1'!AI$2:AI350,'BLAST COLDROOM 1'!$C$2:$C350,$B513,'BLAST COLDROOM 1'!$E$2:$E350,$C513,'BLAST COLDROOM 1'!$A$2:$A350,$A513))</f>
        <v/>
      </c>
      <c r="AH513" s="5" t="str">
        <f>IF($A513="","",SUMIFS('BLAST COLDROOM 1'!AJ$2:AJ350,'BLAST COLDROOM 1'!$C$2:$C350,$B513,'BLAST COLDROOM 1'!$E$2:$E350,$C513,'BLAST COLDROOM 1'!$A$2:$A350,$A513))</f>
        <v/>
      </c>
      <c r="AI513" s="5" t="str">
        <f>IF($A513="","",SUMIFS('BLAST COLDROOM 1'!AK$2:AK350,'BLAST COLDROOM 1'!$C$2:$C350,$B513,'BLAST COLDROOM 1'!$E$2:$E350,$C513,'BLAST COLDROOM 1'!$A$2:$A350,$A513))</f>
        <v/>
      </c>
      <c r="AJ513" s="5" t="str">
        <f>IF($A513="","",SUMIFS('BLAST COLDROOM 1'!AL$2:AL350,'BLAST COLDROOM 1'!$C$2:$C350,$B513,'BLAST COLDROOM 1'!$E$2:$E350,$C513,'BLAST COLDROOM 1'!$A$2:$A350,$A513))</f>
        <v/>
      </c>
    </row>
    <row r="514" ht="15.75" customHeight="1">
      <c r="A514" s="17"/>
      <c r="B514" s="5"/>
      <c r="C514" s="5"/>
      <c r="D514" s="5" t="str">
        <f>IF($A514="","",SUMIFS('BLAST COLDROOM 1'!F$2:F350,'BLAST COLDROOM 1'!$C$2:$C350,$B514,'BLAST COLDROOM 1'!$E$2:$E350,$C514,'BLAST COLDROOM 1'!$A$2:$A350,$A514))</f>
        <v/>
      </c>
      <c r="E514" s="5" t="str">
        <f>IF($A514="","",SUMIFS('BLAST COLDROOM 1'!G$2:G350,'BLAST COLDROOM 1'!$C$2:$C350,$B514,'BLAST COLDROOM 1'!$E$2:$E350,$C514,'BLAST COLDROOM 1'!$A$2:$A350,$A514))</f>
        <v/>
      </c>
      <c r="F514" s="5" t="str">
        <f>IF($A514="","",SUMIFS('BLAST COLDROOM 1'!H$2:H350,'BLAST COLDROOM 1'!$C$2:$C350,$B514,'BLAST COLDROOM 1'!$E$2:$E350,$C514,'BLAST COLDROOM 1'!$A$2:$A350,$A514))</f>
        <v/>
      </c>
      <c r="G514" s="5" t="str">
        <f>IF($A514="","",SUMIFS('BLAST COLDROOM 1'!I$2:I350,'BLAST COLDROOM 1'!$C$2:$C350,$B514,'BLAST COLDROOM 1'!$E$2:$E350,$C514,'BLAST COLDROOM 1'!$A$2:$A350,$A514))</f>
        <v/>
      </c>
      <c r="H514" s="5" t="str">
        <f>IF($A514="","",SUMIFS('BLAST COLDROOM 1'!J$2:J350,'BLAST COLDROOM 1'!$C$2:$C350,$B514,'BLAST COLDROOM 1'!$E$2:$E350,$C514,'BLAST COLDROOM 1'!$A$2:$A350,$A514))</f>
        <v/>
      </c>
      <c r="I514" s="5" t="str">
        <f>IF($A514="","",SUMIFS('BLAST COLDROOM 1'!K$2:K350,'BLAST COLDROOM 1'!$C$2:$C350,$B514,'BLAST COLDROOM 1'!$E$2:$E350,$C514,'BLAST COLDROOM 1'!$A$2:$A350,$A514))</f>
        <v/>
      </c>
      <c r="J514" s="5" t="str">
        <f>IF($A514="","",SUMIFS(#REF!,'BLAST COLDROOM 1'!$C$2:$C350,$B514,'BLAST COLDROOM 1'!$E$2:$E350,$C514,'BLAST COLDROOM 1'!$A$2:$A350,$A514))</f>
        <v/>
      </c>
      <c r="K514" s="5" t="str">
        <f>IF($A514="","",SUMIFS('BLAST COLDROOM 1'!M$2:M350,'BLAST COLDROOM 1'!$C$2:$C350,$B514,'BLAST COLDROOM 1'!$E$2:$E350,$C514,'BLAST COLDROOM 1'!$A$2:$A350,$A514))</f>
        <v/>
      </c>
      <c r="L514" s="5" t="str">
        <f>IF($A514="","",SUMIFS('BLAST COLDROOM 1'!N$2:N350,'BLAST COLDROOM 1'!$C$2:$C350,$B514,'BLAST COLDROOM 1'!$E$2:$E350,$C514,'BLAST COLDROOM 1'!$A$2:$A350,$A514))</f>
        <v/>
      </c>
      <c r="M514" s="5" t="str">
        <f>IF($A514="","",SUMIFS('BLAST COLDROOM 1'!O$2:O350,'BLAST COLDROOM 1'!$C$2:$C350,$B514,'BLAST COLDROOM 1'!$E$2:$E350,$C514,'BLAST COLDROOM 1'!$A$2:$A350,$A514))</f>
        <v/>
      </c>
      <c r="N514" s="5" t="str">
        <f>IF($A514="","",SUMIFS('BLAST COLDROOM 1'!P$2:P350,'BLAST COLDROOM 1'!$C$2:$C350,$B514,'BLAST COLDROOM 1'!$E$2:$E350,$C514,'BLAST COLDROOM 1'!$A$2:$A350,$A514))</f>
        <v/>
      </c>
      <c r="O514" s="5" t="str">
        <f>IF($A514="","",SUMIFS('BLAST COLDROOM 1'!Q$2:Q350,'BLAST COLDROOM 1'!$C$2:$C350,$B514,'BLAST COLDROOM 1'!$E$2:$E350,$C514,'BLAST COLDROOM 1'!$A$2:$A350,$A514))</f>
        <v/>
      </c>
      <c r="P514" s="5" t="str">
        <f>IF($A514="","",SUMIFS('BLAST COLDROOM 1'!R$2:R350,'BLAST COLDROOM 1'!$C$2:$C350,$B514,'BLAST COLDROOM 1'!$E$2:$E350,$C514,'BLAST COLDROOM 1'!$A$2:$A350,$A514))</f>
        <v/>
      </c>
      <c r="Q514" s="5" t="str">
        <f>IF($A514="","",SUMIFS('BLAST COLDROOM 1'!S$2:S350,'BLAST COLDROOM 1'!$C$2:$C350,$B514,'BLAST COLDROOM 1'!$E$2:$E350,$C514,'BLAST COLDROOM 1'!$A$2:$A350,$A514))</f>
        <v/>
      </c>
      <c r="R514" s="5" t="str">
        <f>IF($A514="","",SUMIFS('BLAST COLDROOM 1'!T$2:T350,'BLAST COLDROOM 1'!$C$2:$C350,$B514,'BLAST COLDROOM 1'!$E$2:$E350,$C514,'BLAST COLDROOM 1'!$A$2:$A350,$A514))</f>
        <v/>
      </c>
      <c r="S514" s="5" t="str">
        <f>IF($A514="","",SUMIFS('BLAST COLDROOM 1'!U$2:U350,'BLAST COLDROOM 1'!$C$2:$C350,$B514,'BLAST COLDROOM 1'!$E$2:$E350,$C514,'BLAST COLDROOM 1'!$A$2:$A350,$A514))</f>
        <v/>
      </c>
      <c r="T514" s="5" t="str">
        <f>IF($A514="","",SUMIFS('BLAST COLDROOM 1'!V$2:V350,'BLAST COLDROOM 1'!$C$2:$C350,$B514,'BLAST COLDROOM 1'!$E$2:$E350,$C514,'BLAST COLDROOM 1'!$A$2:$A350,$A514))</f>
        <v/>
      </c>
      <c r="U514" s="5" t="str">
        <f>IF($A514="","",SUMIFS(#REF!,'BLAST COLDROOM 1'!$C$2:$C350,$B514,'BLAST COLDROOM 1'!$E$2:$E350,$C514,'BLAST COLDROOM 1'!$A$2:$A350,$A514))</f>
        <v/>
      </c>
      <c r="V514" s="5" t="str">
        <f>IF($A514="","",SUMIFS('BLAST COLDROOM 1'!X$2:X350,'BLAST COLDROOM 1'!$C$2:$C350,$B514,'BLAST COLDROOM 1'!$E$2:$E350,$C514,'BLAST COLDROOM 1'!$A$2:$A350,$A514))</f>
        <v/>
      </c>
      <c r="W514" s="5" t="str">
        <f>IF($A514="","",SUMIFS('BLAST COLDROOM 1'!Y$2:Y350,'BLAST COLDROOM 1'!$C$2:$C350,$B514,'BLAST COLDROOM 1'!$E$2:$E350,$C514,'BLAST COLDROOM 1'!$A$2:$A350,$A514))</f>
        <v/>
      </c>
      <c r="X514" s="5" t="str">
        <f>IF($A514="","",SUMIFS('BLAST COLDROOM 1'!Z$2:Z350,'BLAST COLDROOM 1'!$C$2:$C350,$B514,'BLAST COLDROOM 1'!$E$2:$E350,$C514,'BLAST COLDROOM 1'!$A$2:$A350,$A514))</f>
        <v/>
      </c>
      <c r="Y514" s="5" t="str">
        <f>IF($A514="","",SUMIFS('BLAST COLDROOM 1'!AA$2:AA350,'BLAST COLDROOM 1'!$C$2:$C350,$B514,'BLAST COLDROOM 1'!$E$2:$E350,$C514,'BLAST COLDROOM 1'!$A$2:$A350,$A514))</f>
        <v/>
      </c>
      <c r="Z514" s="5" t="str">
        <f>IF($A514="","",SUMIFS('BLAST COLDROOM 1'!AB$2:AB350,'BLAST COLDROOM 1'!$C$2:$C350,$B514,'BLAST COLDROOM 1'!$E$2:$E350,$C514,'BLAST COLDROOM 1'!$A$2:$A350,$A514))</f>
        <v/>
      </c>
      <c r="AA514" s="5" t="str">
        <f>IF($A514="","",SUMIFS('BLAST COLDROOM 1'!AC$2:AC350,'BLAST COLDROOM 1'!$C$2:$C350,$B514,'BLAST COLDROOM 1'!$E$2:$E350,$C514,'BLAST COLDROOM 1'!$A$2:$A350,$A514))</f>
        <v/>
      </c>
      <c r="AB514" s="5" t="str">
        <f>IF($A514="","",SUMIFS('BLAST COLDROOM 1'!AD$2:AD350,'BLAST COLDROOM 1'!$C$2:$C350,$B514,'BLAST COLDROOM 1'!$E$2:$E350,$C514,'BLAST COLDROOM 1'!$A$2:$A350,$A514))</f>
        <v/>
      </c>
      <c r="AC514" s="5" t="str">
        <f>IF($A514="","",SUMIFS('BLAST COLDROOM 1'!AE$2:AE350,'BLAST COLDROOM 1'!$C$2:$C350,$B514,'BLAST COLDROOM 1'!$E$2:$E350,$C514,'BLAST COLDROOM 1'!$A$2:$A350,$A514))</f>
        <v/>
      </c>
      <c r="AD514" s="5" t="str">
        <f>IF($A514="","",SUMIFS('BLAST COLDROOM 1'!AF$2:AF350,'BLAST COLDROOM 1'!$C$2:$C350,$B514,'BLAST COLDROOM 1'!$E$2:$E350,$C514,'BLAST COLDROOM 1'!$A$2:$A350,$A514))</f>
        <v/>
      </c>
      <c r="AE514" s="5" t="str">
        <f>IF($A514="","",SUMIFS('BLAST COLDROOM 1'!AG$2:AG350,'BLAST COLDROOM 1'!$C$2:$C350,$B514,'BLAST COLDROOM 1'!$E$2:$E350,$C514,'BLAST COLDROOM 1'!$A$2:$A350,$A514))</f>
        <v/>
      </c>
      <c r="AF514" s="5" t="str">
        <f>IF($A514="","",SUMIFS('BLAST COLDROOM 1'!AH$2:AH350,'BLAST COLDROOM 1'!$C$2:$C350,$B514,'BLAST COLDROOM 1'!$E$2:$E350,$C514,'BLAST COLDROOM 1'!$A$2:$A350,$A514))</f>
        <v/>
      </c>
      <c r="AG514" s="5" t="str">
        <f>IF($A514="","",SUMIFS('BLAST COLDROOM 1'!AI$2:AI350,'BLAST COLDROOM 1'!$C$2:$C350,$B514,'BLAST COLDROOM 1'!$E$2:$E350,$C514,'BLAST COLDROOM 1'!$A$2:$A350,$A514))</f>
        <v/>
      </c>
      <c r="AH514" s="5" t="str">
        <f>IF($A514="","",SUMIFS('BLAST COLDROOM 1'!AJ$2:AJ350,'BLAST COLDROOM 1'!$C$2:$C350,$B514,'BLAST COLDROOM 1'!$E$2:$E350,$C514,'BLAST COLDROOM 1'!$A$2:$A350,$A514))</f>
        <v/>
      </c>
      <c r="AI514" s="5" t="str">
        <f>IF($A514="","",SUMIFS('BLAST COLDROOM 1'!AK$2:AK350,'BLAST COLDROOM 1'!$C$2:$C350,$B514,'BLAST COLDROOM 1'!$E$2:$E350,$C514,'BLAST COLDROOM 1'!$A$2:$A350,$A514))</f>
        <v/>
      </c>
      <c r="AJ514" s="5" t="str">
        <f>IF($A514="","",SUMIFS('BLAST COLDROOM 1'!AL$2:AL350,'BLAST COLDROOM 1'!$C$2:$C350,$B514,'BLAST COLDROOM 1'!$E$2:$E350,$C514,'BLAST COLDROOM 1'!$A$2:$A350,$A514))</f>
        <v/>
      </c>
    </row>
    <row r="515" ht="15.75" customHeight="1">
      <c r="A515" s="17"/>
      <c r="B515" s="5"/>
      <c r="C515" s="5"/>
      <c r="D515" s="5" t="str">
        <f>IF($A515="","",SUMIFS('BLAST COLDROOM 1'!F$2:F350,'BLAST COLDROOM 1'!$C$2:$C350,$B515,'BLAST COLDROOM 1'!$E$2:$E350,$C515,'BLAST COLDROOM 1'!$A$2:$A350,$A515))</f>
        <v/>
      </c>
      <c r="E515" s="5" t="str">
        <f>IF($A515="","",SUMIFS('BLAST COLDROOM 1'!G$2:G350,'BLAST COLDROOM 1'!$C$2:$C350,$B515,'BLAST COLDROOM 1'!$E$2:$E350,$C515,'BLAST COLDROOM 1'!$A$2:$A350,$A515))</f>
        <v/>
      </c>
      <c r="F515" s="5" t="str">
        <f>IF($A515="","",SUMIFS('BLAST COLDROOM 1'!H$2:H350,'BLAST COLDROOM 1'!$C$2:$C350,$B515,'BLAST COLDROOM 1'!$E$2:$E350,$C515,'BLAST COLDROOM 1'!$A$2:$A350,$A515))</f>
        <v/>
      </c>
      <c r="G515" s="5" t="str">
        <f>IF($A515="","",SUMIFS('BLAST COLDROOM 1'!I$2:I350,'BLAST COLDROOM 1'!$C$2:$C350,$B515,'BLAST COLDROOM 1'!$E$2:$E350,$C515,'BLAST COLDROOM 1'!$A$2:$A350,$A515))</f>
        <v/>
      </c>
      <c r="H515" s="5" t="str">
        <f>IF($A515="","",SUMIFS('BLAST COLDROOM 1'!J$2:J350,'BLAST COLDROOM 1'!$C$2:$C350,$B515,'BLAST COLDROOM 1'!$E$2:$E350,$C515,'BLAST COLDROOM 1'!$A$2:$A350,$A515))</f>
        <v/>
      </c>
      <c r="I515" s="5" t="str">
        <f>IF($A515="","",SUMIFS('BLAST COLDROOM 1'!K$2:K350,'BLAST COLDROOM 1'!$C$2:$C350,$B515,'BLAST COLDROOM 1'!$E$2:$E350,$C515,'BLAST COLDROOM 1'!$A$2:$A350,$A515))</f>
        <v/>
      </c>
      <c r="J515" s="5" t="str">
        <f>IF($A515="","",SUMIFS(#REF!,'BLAST COLDROOM 1'!$C$2:$C350,$B515,'BLAST COLDROOM 1'!$E$2:$E350,$C515,'BLAST COLDROOM 1'!$A$2:$A350,$A515))</f>
        <v/>
      </c>
      <c r="K515" s="5" t="str">
        <f>IF($A515="","",SUMIFS('BLAST COLDROOM 1'!M$2:M350,'BLAST COLDROOM 1'!$C$2:$C350,$B515,'BLAST COLDROOM 1'!$E$2:$E350,$C515,'BLAST COLDROOM 1'!$A$2:$A350,$A515))</f>
        <v/>
      </c>
      <c r="L515" s="5" t="str">
        <f>IF($A515="","",SUMIFS('BLAST COLDROOM 1'!N$2:N350,'BLAST COLDROOM 1'!$C$2:$C350,$B515,'BLAST COLDROOM 1'!$E$2:$E350,$C515,'BLAST COLDROOM 1'!$A$2:$A350,$A515))</f>
        <v/>
      </c>
      <c r="M515" s="5" t="str">
        <f>IF($A515="","",SUMIFS('BLAST COLDROOM 1'!O$2:O350,'BLAST COLDROOM 1'!$C$2:$C350,$B515,'BLAST COLDROOM 1'!$E$2:$E350,$C515,'BLAST COLDROOM 1'!$A$2:$A350,$A515))</f>
        <v/>
      </c>
      <c r="N515" s="5" t="str">
        <f>IF($A515="","",SUMIFS('BLAST COLDROOM 1'!P$2:P350,'BLAST COLDROOM 1'!$C$2:$C350,$B515,'BLAST COLDROOM 1'!$E$2:$E350,$C515,'BLAST COLDROOM 1'!$A$2:$A350,$A515))</f>
        <v/>
      </c>
      <c r="O515" s="5" t="str">
        <f>IF($A515="","",SUMIFS('BLAST COLDROOM 1'!Q$2:Q350,'BLAST COLDROOM 1'!$C$2:$C350,$B515,'BLAST COLDROOM 1'!$E$2:$E350,$C515,'BLAST COLDROOM 1'!$A$2:$A350,$A515))</f>
        <v/>
      </c>
      <c r="P515" s="5" t="str">
        <f>IF($A515="","",SUMIFS('BLAST COLDROOM 1'!R$2:R350,'BLAST COLDROOM 1'!$C$2:$C350,$B515,'BLAST COLDROOM 1'!$E$2:$E350,$C515,'BLAST COLDROOM 1'!$A$2:$A350,$A515))</f>
        <v/>
      </c>
      <c r="Q515" s="5" t="str">
        <f>IF($A515="","",SUMIFS('BLAST COLDROOM 1'!S$2:S350,'BLAST COLDROOM 1'!$C$2:$C350,$B515,'BLAST COLDROOM 1'!$E$2:$E350,$C515,'BLAST COLDROOM 1'!$A$2:$A350,$A515))</f>
        <v/>
      </c>
      <c r="R515" s="5" t="str">
        <f>IF($A515="","",SUMIFS('BLAST COLDROOM 1'!T$2:T350,'BLAST COLDROOM 1'!$C$2:$C350,$B515,'BLAST COLDROOM 1'!$E$2:$E350,$C515,'BLAST COLDROOM 1'!$A$2:$A350,$A515))</f>
        <v/>
      </c>
      <c r="S515" s="5" t="str">
        <f>IF($A515="","",SUMIFS('BLAST COLDROOM 1'!U$2:U350,'BLAST COLDROOM 1'!$C$2:$C350,$B515,'BLAST COLDROOM 1'!$E$2:$E350,$C515,'BLAST COLDROOM 1'!$A$2:$A350,$A515))</f>
        <v/>
      </c>
      <c r="T515" s="5" t="str">
        <f>IF($A515="","",SUMIFS('BLAST COLDROOM 1'!V$2:V350,'BLAST COLDROOM 1'!$C$2:$C350,$B515,'BLAST COLDROOM 1'!$E$2:$E350,$C515,'BLAST COLDROOM 1'!$A$2:$A350,$A515))</f>
        <v/>
      </c>
      <c r="U515" s="5" t="str">
        <f>IF($A515="","",SUMIFS(#REF!,'BLAST COLDROOM 1'!$C$2:$C350,$B515,'BLAST COLDROOM 1'!$E$2:$E350,$C515,'BLAST COLDROOM 1'!$A$2:$A350,$A515))</f>
        <v/>
      </c>
      <c r="V515" s="5" t="str">
        <f>IF($A515="","",SUMIFS('BLAST COLDROOM 1'!X$2:X350,'BLAST COLDROOM 1'!$C$2:$C350,$B515,'BLAST COLDROOM 1'!$E$2:$E350,$C515,'BLAST COLDROOM 1'!$A$2:$A350,$A515))</f>
        <v/>
      </c>
      <c r="W515" s="5" t="str">
        <f>IF($A515="","",SUMIFS('BLAST COLDROOM 1'!Y$2:Y350,'BLAST COLDROOM 1'!$C$2:$C350,$B515,'BLAST COLDROOM 1'!$E$2:$E350,$C515,'BLAST COLDROOM 1'!$A$2:$A350,$A515))</f>
        <v/>
      </c>
      <c r="X515" s="5" t="str">
        <f>IF($A515="","",SUMIFS('BLAST COLDROOM 1'!Z$2:Z350,'BLAST COLDROOM 1'!$C$2:$C350,$B515,'BLAST COLDROOM 1'!$E$2:$E350,$C515,'BLAST COLDROOM 1'!$A$2:$A350,$A515))</f>
        <v/>
      </c>
      <c r="Y515" s="5" t="str">
        <f>IF($A515="","",SUMIFS('BLAST COLDROOM 1'!AA$2:AA350,'BLAST COLDROOM 1'!$C$2:$C350,$B515,'BLAST COLDROOM 1'!$E$2:$E350,$C515,'BLAST COLDROOM 1'!$A$2:$A350,$A515))</f>
        <v/>
      </c>
      <c r="Z515" s="5" t="str">
        <f>IF($A515="","",SUMIFS('BLAST COLDROOM 1'!AB$2:AB350,'BLAST COLDROOM 1'!$C$2:$C350,$B515,'BLAST COLDROOM 1'!$E$2:$E350,$C515,'BLAST COLDROOM 1'!$A$2:$A350,$A515))</f>
        <v/>
      </c>
      <c r="AA515" s="5" t="str">
        <f>IF($A515="","",SUMIFS('BLAST COLDROOM 1'!AC$2:AC350,'BLAST COLDROOM 1'!$C$2:$C350,$B515,'BLAST COLDROOM 1'!$E$2:$E350,$C515,'BLAST COLDROOM 1'!$A$2:$A350,$A515))</f>
        <v/>
      </c>
      <c r="AB515" s="5" t="str">
        <f>IF($A515="","",SUMIFS('BLAST COLDROOM 1'!AD$2:AD350,'BLAST COLDROOM 1'!$C$2:$C350,$B515,'BLAST COLDROOM 1'!$E$2:$E350,$C515,'BLAST COLDROOM 1'!$A$2:$A350,$A515))</f>
        <v/>
      </c>
      <c r="AC515" s="5" t="str">
        <f>IF($A515="","",SUMIFS('BLAST COLDROOM 1'!AE$2:AE350,'BLAST COLDROOM 1'!$C$2:$C350,$B515,'BLAST COLDROOM 1'!$E$2:$E350,$C515,'BLAST COLDROOM 1'!$A$2:$A350,$A515))</f>
        <v/>
      </c>
      <c r="AD515" s="5" t="str">
        <f>IF($A515="","",SUMIFS('BLAST COLDROOM 1'!AF$2:AF350,'BLAST COLDROOM 1'!$C$2:$C350,$B515,'BLAST COLDROOM 1'!$E$2:$E350,$C515,'BLAST COLDROOM 1'!$A$2:$A350,$A515))</f>
        <v/>
      </c>
      <c r="AE515" s="5" t="str">
        <f>IF($A515="","",SUMIFS('BLAST COLDROOM 1'!AG$2:AG350,'BLAST COLDROOM 1'!$C$2:$C350,$B515,'BLAST COLDROOM 1'!$E$2:$E350,$C515,'BLAST COLDROOM 1'!$A$2:$A350,$A515))</f>
        <v/>
      </c>
      <c r="AF515" s="5" t="str">
        <f>IF($A515="","",SUMIFS('BLAST COLDROOM 1'!AH$2:AH350,'BLAST COLDROOM 1'!$C$2:$C350,$B515,'BLAST COLDROOM 1'!$E$2:$E350,$C515,'BLAST COLDROOM 1'!$A$2:$A350,$A515))</f>
        <v/>
      </c>
      <c r="AG515" s="5" t="str">
        <f>IF($A515="","",SUMIFS('BLAST COLDROOM 1'!AI$2:AI350,'BLAST COLDROOM 1'!$C$2:$C350,$B515,'BLAST COLDROOM 1'!$E$2:$E350,$C515,'BLAST COLDROOM 1'!$A$2:$A350,$A515))</f>
        <v/>
      </c>
      <c r="AH515" s="5" t="str">
        <f>IF($A515="","",SUMIFS('BLAST COLDROOM 1'!AJ$2:AJ350,'BLAST COLDROOM 1'!$C$2:$C350,$B515,'BLAST COLDROOM 1'!$E$2:$E350,$C515,'BLAST COLDROOM 1'!$A$2:$A350,$A515))</f>
        <v/>
      </c>
      <c r="AI515" s="5" t="str">
        <f>IF($A515="","",SUMIFS('BLAST COLDROOM 1'!AK$2:AK350,'BLAST COLDROOM 1'!$C$2:$C350,$B515,'BLAST COLDROOM 1'!$E$2:$E350,$C515,'BLAST COLDROOM 1'!$A$2:$A350,$A515))</f>
        <v/>
      </c>
      <c r="AJ515" s="5" t="str">
        <f>IF($A515="","",SUMIFS('BLAST COLDROOM 1'!AL$2:AL350,'BLAST COLDROOM 1'!$C$2:$C350,$B515,'BLAST COLDROOM 1'!$E$2:$E350,$C515,'BLAST COLDROOM 1'!$A$2:$A350,$A515))</f>
        <v/>
      </c>
    </row>
    <row r="516" ht="15.75" customHeight="1">
      <c r="A516" s="17"/>
      <c r="B516" s="5"/>
      <c r="C516" s="5"/>
      <c r="D516" s="5" t="str">
        <f>IF($A516="","",SUMIFS('BLAST COLDROOM 1'!F$2:F350,'BLAST COLDROOM 1'!$C$2:$C350,$B516,'BLAST COLDROOM 1'!$E$2:$E350,$C516,'BLAST COLDROOM 1'!$A$2:$A350,$A516))</f>
        <v/>
      </c>
      <c r="E516" s="5" t="str">
        <f>IF($A516="","",SUMIFS('BLAST COLDROOM 1'!G$2:G350,'BLAST COLDROOM 1'!$C$2:$C350,$B516,'BLAST COLDROOM 1'!$E$2:$E350,$C516,'BLAST COLDROOM 1'!$A$2:$A350,$A516))</f>
        <v/>
      </c>
      <c r="F516" s="5" t="str">
        <f>IF($A516="","",SUMIFS('BLAST COLDROOM 1'!H$2:H350,'BLAST COLDROOM 1'!$C$2:$C350,$B516,'BLAST COLDROOM 1'!$E$2:$E350,$C516,'BLAST COLDROOM 1'!$A$2:$A350,$A516))</f>
        <v/>
      </c>
      <c r="G516" s="5" t="str">
        <f>IF($A516="","",SUMIFS('BLAST COLDROOM 1'!I$2:I350,'BLAST COLDROOM 1'!$C$2:$C350,$B516,'BLAST COLDROOM 1'!$E$2:$E350,$C516,'BLAST COLDROOM 1'!$A$2:$A350,$A516))</f>
        <v/>
      </c>
      <c r="H516" s="5" t="str">
        <f>IF($A516="","",SUMIFS('BLAST COLDROOM 1'!J$2:J350,'BLAST COLDROOM 1'!$C$2:$C350,$B516,'BLAST COLDROOM 1'!$E$2:$E350,$C516,'BLAST COLDROOM 1'!$A$2:$A350,$A516))</f>
        <v/>
      </c>
      <c r="I516" s="5" t="str">
        <f>IF($A516="","",SUMIFS('BLAST COLDROOM 1'!K$2:K350,'BLAST COLDROOM 1'!$C$2:$C350,$B516,'BLAST COLDROOM 1'!$E$2:$E350,$C516,'BLAST COLDROOM 1'!$A$2:$A350,$A516))</f>
        <v/>
      </c>
      <c r="J516" s="5" t="str">
        <f>IF($A516="","",SUMIFS(#REF!,'BLAST COLDROOM 1'!$C$2:$C350,$B516,'BLAST COLDROOM 1'!$E$2:$E350,$C516,'BLAST COLDROOM 1'!$A$2:$A350,$A516))</f>
        <v/>
      </c>
      <c r="K516" s="5" t="str">
        <f>IF($A516="","",SUMIFS('BLAST COLDROOM 1'!M$2:M350,'BLAST COLDROOM 1'!$C$2:$C350,$B516,'BLAST COLDROOM 1'!$E$2:$E350,$C516,'BLAST COLDROOM 1'!$A$2:$A350,$A516))</f>
        <v/>
      </c>
      <c r="L516" s="5" t="str">
        <f>IF($A516="","",SUMIFS('BLAST COLDROOM 1'!N$2:N350,'BLAST COLDROOM 1'!$C$2:$C350,$B516,'BLAST COLDROOM 1'!$E$2:$E350,$C516,'BLAST COLDROOM 1'!$A$2:$A350,$A516))</f>
        <v/>
      </c>
      <c r="M516" s="5" t="str">
        <f>IF($A516="","",SUMIFS('BLAST COLDROOM 1'!O$2:O350,'BLAST COLDROOM 1'!$C$2:$C350,$B516,'BLAST COLDROOM 1'!$E$2:$E350,$C516,'BLAST COLDROOM 1'!$A$2:$A350,$A516))</f>
        <v/>
      </c>
      <c r="N516" s="5" t="str">
        <f>IF($A516="","",SUMIFS('BLAST COLDROOM 1'!P$2:P350,'BLAST COLDROOM 1'!$C$2:$C350,$B516,'BLAST COLDROOM 1'!$E$2:$E350,$C516,'BLAST COLDROOM 1'!$A$2:$A350,$A516))</f>
        <v/>
      </c>
      <c r="O516" s="5" t="str">
        <f>IF($A516="","",SUMIFS('BLAST COLDROOM 1'!Q$2:Q350,'BLAST COLDROOM 1'!$C$2:$C350,$B516,'BLAST COLDROOM 1'!$E$2:$E350,$C516,'BLAST COLDROOM 1'!$A$2:$A350,$A516))</f>
        <v/>
      </c>
      <c r="P516" s="5" t="str">
        <f>IF($A516="","",SUMIFS('BLAST COLDROOM 1'!R$2:R350,'BLAST COLDROOM 1'!$C$2:$C350,$B516,'BLAST COLDROOM 1'!$E$2:$E350,$C516,'BLAST COLDROOM 1'!$A$2:$A350,$A516))</f>
        <v/>
      </c>
      <c r="Q516" s="5" t="str">
        <f>IF($A516="","",SUMIFS('BLAST COLDROOM 1'!S$2:S350,'BLAST COLDROOM 1'!$C$2:$C350,$B516,'BLAST COLDROOM 1'!$E$2:$E350,$C516,'BLAST COLDROOM 1'!$A$2:$A350,$A516))</f>
        <v/>
      </c>
      <c r="R516" s="5" t="str">
        <f>IF($A516="","",SUMIFS('BLAST COLDROOM 1'!T$2:T350,'BLAST COLDROOM 1'!$C$2:$C350,$B516,'BLAST COLDROOM 1'!$E$2:$E350,$C516,'BLAST COLDROOM 1'!$A$2:$A350,$A516))</f>
        <v/>
      </c>
      <c r="S516" s="5" t="str">
        <f>IF($A516="","",SUMIFS('BLAST COLDROOM 1'!U$2:U350,'BLAST COLDROOM 1'!$C$2:$C350,$B516,'BLAST COLDROOM 1'!$E$2:$E350,$C516,'BLAST COLDROOM 1'!$A$2:$A350,$A516))</f>
        <v/>
      </c>
      <c r="T516" s="5" t="str">
        <f>IF($A516="","",SUMIFS('BLAST COLDROOM 1'!V$2:V350,'BLAST COLDROOM 1'!$C$2:$C350,$B516,'BLAST COLDROOM 1'!$E$2:$E350,$C516,'BLAST COLDROOM 1'!$A$2:$A350,$A516))</f>
        <v/>
      </c>
      <c r="U516" s="5" t="str">
        <f>IF($A516="","",SUMIFS(#REF!,'BLAST COLDROOM 1'!$C$2:$C350,$B516,'BLAST COLDROOM 1'!$E$2:$E350,$C516,'BLAST COLDROOM 1'!$A$2:$A350,$A516))</f>
        <v/>
      </c>
      <c r="V516" s="5" t="str">
        <f>IF($A516="","",SUMIFS('BLAST COLDROOM 1'!X$2:X350,'BLAST COLDROOM 1'!$C$2:$C350,$B516,'BLAST COLDROOM 1'!$E$2:$E350,$C516,'BLAST COLDROOM 1'!$A$2:$A350,$A516))</f>
        <v/>
      </c>
      <c r="W516" s="5" t="str">
        <f>IF($A516="","",SUMIFS('BLAST COLDROOM 1'!Y$2:Y350,'BLAST COLDROOM 1'!$C$2:$C350,$B516,'BLAST COLDROOM 1'!$E$2:$E350,$C516,'BLAST COLDROOM 1'!$A$2:$A350,$A516))</f>
        <v/>
      </c>
      <c r="X516" s="5" t="str">
        <f>IF($A516="","",SUMIFS('BLAST COLDROOM 1'!Z$2:Z350,'BLAST COLDROOM 1'!$C$2:$C350,$B516,'BLAST COLDROOM 1'!$E$2:$E350,$C516,'BLAST COLDROOM 1'!$A$2:$A350,$A516))</f>
        <v/>
      </c>
      <c r="Y516" s="5" t="str">
        <f>IF($A516="","",SUMIFS('BLAST COLDROOM 1'!AA$2:AA350,'BLAST COLDROOM 1'!$C$2:$C350,$B516,'BLAST COLDROOM 1'!$E$2:$E350,$C516,'BLAST COLDROOM 1'!$A$2:$A350,$A516))</f>
        <v/>
      </c>
      <c r="Z516" s="5" t="str">
        <f>IF($A516="","",SUMIFS('BLAST COLDROOM 1'!AB$2:AB350,'BLAST COLDROOM 1'!$C$2:$C350,$B516,'BLAST COLDROOM 1'!$E$2:$E350,$C516,'BLAST COLDROOM 1'!$A$2:$A350,$A516))</f>
        <v/>
      </c>
      <c r="AA516" s="5" t="str">
        <f>IF($A516="","",SUMIFS('BLAST COLDROOM 1'!AC$2:AC350,'BLAST COLDROOM 1'!$C$2:$C350,$B516,'BLAST COLDROOM 1'!$E$2:$E350,$C516,'BLAST COLDROOM 1'!$A$2:$A350,$A516))</f>
        <v/>
      </c>
      <c r="AB516" s="5" t="str">
        <f>IF($A516="","",SUMIFS('BLAST COLDROOM 1'!AD$2:AD350,'BLAST COLDROOM 1'!$C$2:$C350,$B516,'BLAST COLDROOM 1'!$E$2:$E350,$C516,'BLAST COLDROOM 1'!$A$2:$A350,$A516))</f>
        <v/>
      </c>
      <c r="AC516" s="5" t="str">
        <f>IF($A516="","",SUMIFS('BLAST COLDROOM 1'!AE$2:AE350,'BLAST COLDROOM 1'!$C$2:$C350,$B516,'BLAST COLDROOM 1'!$E$2:$E350,$C516,'BLAST COLDROOM 1'!$A$2:$A350,$A516))</f>
        <v/>
      </c>
      <c r="AD516" s="5" t="str">
        <f>IF($A516="","",SUMIFS('BLAST COLDROOM 1'!AF$2:AF350,'BLAST COLDROOM 1'!$C$2:$C350,$B516,'BLAST COLDROOM 1'!$E$2:$E350,$C516,'BLAST COLDROOM 1'!$A$2:$A350,$A516))</f>
        <v/>
      </c>
      <c r="AE516" s="5" t="str">
        <f>IF($A516="","",SUMIFS('BLAST COLDROOM 1'!AG$2:AG350,'BLAST COLDROOM 1'!$C$2:$C350,$B516,'BLAST COLDROOM 1'!$E$2:$E350,$C516,'BLAST COLDROOM 1'!$A$2:$A350,$A516))</f>
        <v/>
      </c>
      <c r="AF516" s="5" t="str">
        <f>IF($A516="","",SUMIFS('BLAST COLDROOM 1'!AH$2:AH350,'BLAST COLDROOM 1'!$C$2:$C350,$B516,'BLAST COLDROOM 1'!$E$2:$E350,$C516,'BLAST COLDROOM 1'!$A$2:$A350,$A516))</f>
        <v/>
      </c>
      <c r="AG516" s="5" t="str">
        <f>IF($A516="","",SUMIFS('BLAST COLDROOM 1'!AI$2:AI350,'BLAST COLDROOM 1'!$C$2:$C350,$B516,'BLAST COLDROOM 1'!$E$2:$E350,$C516,'BLAST COLDROOM 1'!$A$2:$A350,$A516))</f>
        <v/>
      </c>
      <c r="AH516" s="5" t="str">
        <f>IF($A516="","",SUMIFS('BLAST COLDROOM 1'!AJ$2:AJ350,'BLAST COLDROOM 1'!$C$2:$C350,$B516,'BLAST COLDROOM 1'!$E$2:$E350,$C516,'BLAST COLDROOM 1'!$A$2:$A350,$A516))</f>
        <v/>
      </c>
      <c r="AI516" s="5" t="str">
        <f>IF($A516="","",SUMIFS('BLAST COLDROOM 1'!AK$2:AK350,'BLAST COLDROOM 1'!$C$2:$C350,$B516,'BLAST COLDROOM 1'!$E$2:$E350,$C516,'BLAST COLDROOM 1'!$A$2:$A350,$A516))</f>
        <v/>
      </c>
      <c r="AJ516" s="5" t="str">
        <f>IF($A516="","",SUMIFS('BLAST COLDROOM 1'!AL$2:AL350,'BLAST COLDROOM 1'!$C$2:$C350,$B516,'BLAST COLDROOM 1'!$E$2:$E350,$C516,'BLAST COLDROOM 1'!$A$2:$A350,$A516))</f>
        <v/>
      </c>
    </row>
    <row r="517" ht="15.75" customHeight="1">
      <c r="A517" s="17"/>
      <c r="B517" s="5"/>
      <c r="C517" s="5"/>
      <c r="D517" s="5" t="str">
        <f>IF($A517="","",SUMIFS('BLAST COLDROOM 1'!F$2:F350,'BLAST COLDROOM 1'!$C$2:$C350,$B517,'BLAST COLDROOM 1'!$E$2:$E350,$C517,'BLAST COLDROOM 1'!$A$2:$A350,$A517))</f>
        <v/>
      </c>
      <c r="E517" s="5" t="str">
        <f>IF($A517="","",SUMIFS('BLAST COLDROOM 1'!G$2:G350,'BLAST COLDROOM 1'!$C$2:$C350,$B517,'BLAST COLDROOM 1'!$E$2:$E350,$C517,'BLAST COLDROOM 1'!$A$2:$A350,$A517))</f>
        <v/>
      </c>
      <c r="F517" s="5" t="str">
        <f>IF($A517="","",SUMIFS('BLAST COLDROOM 1'!H$2:H350,'BLAST COLDROOM 1'!$C$2:$C350,$B517,'BLAST COLDROOM 1'!$E$2:$E350,$C517,'BLAST COLDROOM 1'!$A$2:$A350,$A517))</f>
        <v/>
      </c>
      <c r="G517" s="5" t="str">
        <f>IF($A517="","",SUMIFS('BLAST COLDROOM 1'!I$2:I350,'BLAST COLDROOM 1'!$C$2:$C350,$B517,'BLAST COLDROOM 1'!$E$2:$E350,$C517,'BLAST COLDROOM 1'!$A$2:$A350,$A517))</f>
        <v/>
      </c>
      <c r="H517" s="5" t="str">
        <f>IF($A517="","",SUMIFS('BLAST COLDROOM 1'!J$2:J350,'BLAST COLDROOM 1'!$C$2:$C350,$B517,'BLAST COLDROOM 1'!$E$2:$E350,$C517,'BLAST COLDROOM 1'!$A$2:$A350,$A517))</f>
        <v/>
      </c>
      <c r="I517" s="5" t="str">
        <f>IF($A517="","",SUMIFS('BLAST COLDROOM 1'!K$2:K350,'BLAST COLDROOM 1'!$C$2:$C350,$B517,'BLAST COLDROOM 1'!$E$2:$E350,$C517,'BLAST COLDROOM 1'!$A$2:$A350,$A517))</f>
        <v/>
      </c>
      <c r="J517" s="5" t="str">
        <f>IF($A517="","",SUMIFS(#REF!,'BLAST COLDROOM 1'!$C$2:$C350,$B517,'BLAST COLDROOM 1'!$E$2:$E350,$C517,'BLAST COLDROOM 1'!$A$2:$A350,$A517))</f>
        <v/>
      </c>
      <c r="K517" s="5" t="str">
        <f>IF($A517="","",SUMIFS('BLAST COLDROOM 1'!M$2:M350,'BLAST COLDROOM 1'!$C$2:$C350,$B517,'BLAST COLDROOM 1'!$E$2:$E350,$C517,'BLAST COLDROOM 1'!$A$2:$A350,$A517))</f>
        <v/>
      </c>
      <c r="L517" s="5" t="str">
        <f>IF($A517="","",SUMIFS('BLAST COLDROOM 1'!N$2:N350,'BLAST COLDROOM 1'!$C$2:$C350,$B517,'BLAST COLDROOM 1'!$E$2:$E350,$C517,'BLAST COLDROOM 1'!$A$2:$A350,$A517))</f>
        <v/>
      </c>
      <c r="M517" s="5" t="str">
        <f>IF($A517="","",SUMIFS('BLAST COLDROOM 1'!O$2:O350,'BLAST COLDROOM 1'!$C$2:$C350,$B517,'BLAST COLDROOM 1'!$E$2:$E350,$C517,'BLAST COLDROOM 1'!$A$2:$A350,$A517))</f>
        <v/>
      </c>
      <c r="N517" s="5" t="str">
        <f>IF($A517="","",SUMIFS('BLAST COLDROOM 1'!P$2:P350,'BLAST COLDROOM 1'!$C$2:$C350,$B517,'BLAST COLDROOM 1'!$E$2:$E350,$C517,'BLAST COLDROOM 1'!$A$2:$A350,$A517))</f>
        <v/>
      </c>
      <c r="O517" s="5" t="str">
        <f>IF($A517="","",SUMIFS('BLAST COLDROOM 1'!Q$2:Q350,'BLAST COLDROOM 1'!$C$2:$C350,$B517,'BLAST COLDROOM 1'!$E$2:$E350,$C517,'BLAST COLDROOM 1'!$A$2:$A350,$A517))</f>
        <v/>
      </c>
      <c r="P517" s="5" t="str">
        <f>IF($A517="","",SUMIFS('BLAST COLDROOM 1'!R$2:R350,'BLAST COLDROOM 1'!$C$2:$C350,$B517,'BLAST COLDROOM 1'!$E$2:$E350,$C517,'BLAST COLDROOM 1'!$A$2:$A350,$A517))</f>
        <v/>
      </c>
      <c r="Q517" s="5" t="str">
        <f>IF($A517="","",SUMIFS('BLAST COLDROOM 1'!S$2:S350,'BLAST COLDROOM 1'!$C$2:$C350,$B517,'BLAST COLDROOM 1'!$E$2:$E350,$C517,'BLAST COLDROOM 1'!$A$2:$A350,$A517))</f>
        <v/>
      </c>
      <c r="R517" s="5" t="str">
        <f>IF($A517="","",SUMIFS('BLAST COLDROOM 1'!T$2:T350,'BLAST COLDROOM 1'!$C$2:$C350,$B517,'BLAST COLDROOM 1'!$E$2:$E350,$C517,'BLAST COLDROOM 1'!$A$2:$A350,$A517))</f>
        <v/>
      </c>
      <c r="S517" s="5" t="str">
        <f>IF($A517="","",SUMIFS('BLAST COLDROOM 1'!U$2:U350,'BLAST COLDROOM 1'!$C$2:$C350,$B517,'BLAST COLDROOM 1'!$E$2:$E350,$C517,'BLAST COLDROOM 1'!$A$2:$A350,$A517))</f>
        <v/>
      </c>
      <c r="T517" s="5" t="str">
        <f>IF($A517="","",SUMIFS('BLAST COLDROOM 1'!V$2:V350,'BLAST COLDROOM 1'!$C$2:$C350,$B517,'BLAST COLDROOM 1'!$E$2:$E350,$C517,'BLAST COLDROOM 1'!$A$2:$A350,$A517))</f>
        <v/>
      </c>
      <c r="U517" s="5" t="str">
        <f>IF($A517="","",SUMIFS(#REF!,'BLAST COLDROOM 1'!$C$2:$C350,$B517,'BLAST COLDROOM 1'!$E$2:$E350,$C517,'BLAST COLDROOM 1'!$A$2:$A350,$A517))</f>
        <v/>
      </c>
      <c r="V517" s="5" t="str">
        <f>IF($A517="","",SUMIFS('BLAST COLDROOM 1'!X$2:X350,'BLAST COLDROOM 1'!$C$2:$C350,$B517,'BLAST COLDROOM 1'!$E$2:$E350,$C517,'BLAST COLDROOM 1'!$A$2:$A350,$A517))</f>
        <v/>
      </c>
      <c r="W517" s="5" t="str">
        <f>IF($A517="","",SUMIFS('BLAST COLDROOM 1'!Y$2:Y350,'BLAST COLDROOM 1'!$C$2:$C350,$B517,'BLAST COLDROOM 1'!$E$2:$E350,$C517,'BLAST COLDROOM 1'!$A$2:$A350,$A517))</f>
        <v/>
      </c>
      <c r="X517" s="5" t="str">
        <f>IF($A517="","",SUMIFS('BLAST COLDROOM 1'!Z$2:Z350,'BLAST COLDROOM 1'!$C$2:$C350,$B517,'BLAST COLDROOM 1'!$E$2:$E350,$C517,'BLAST COLDROOM 1'!$A$2:$A350,$A517))</f>
        <v/>
      </c>
      <c r="Y517" s="5" t="str">
        <f>IF($A517="","",SUMIFS('BLAST COLDROOM 1'!AA$2:AA350,'BLAST COLDROOM 1'!$C$2:$C350,$B517,'BLAST COLDROOM 1'!$E$2:$E350,$C517,'BLAST COLDROOM 1'!$A$2:$A350,$A517))</f>
        <v/>
      </c>
      <c r="Z517" s="5" t="str">
        <f>IF($A517="","",SUMIFS('BLAST COLDROOM 1'!AB$2:AB350,'BLAST COLDROOM 1'!$C$2:$C350,$B517,'BLAST COLDROOM 1'!$E$2:$E350,$C517,'BLAST COLDROOM 1'!$A$2:$A350,$A517))</f>
        <v/>
      </c>
      <c r="AA517" s="5" t="str">
        <f>IF($A517="","",SUMIFS('BLAST COLDROOM 1'!AC$2:AC350,'BLAST COLDROOM 1'!$C$2:$C350,$B517,'BLAST COLDROOM 1'!$E$2:$E350,$C517,'BLAST COLDROOM 1'!$A$2:$A350,$A517))</f>
        <v/>
      </c>
      <c r="AB517" s="5" t="str">
        <f>IF($A517="","",SUMIFS('BLAST COLDROOM 1'!AD$2:AD350,'BLAST COLDROOM 1'!$C$2:$C350,$B517,'BLAST COLDROOM 1'!$E$2:$E350,$C517,'BLAST COLDROOM 1'!$A$2:$A350,$A517))</f>
        <v/>
      </c>
      <c r="AC517" s="5" t="str">
        <f>IF($A517="","",SUMIFS('BLAST COLDROOM 1'!AE$2:AE350,'BLAST COLDROOM 1'!$C$2:$C350,$B517,'BLAST COLDROOM 1'!$E$2:$E350,$C517,'BLAST COLDROOM 1'!$A$2:$A350,$A517))</f>
        <v/>
      </c>
      <c r="AD517" s="5" t="str">
        <f>IF($A517="","",SUMIFS('BLAST COLDROOM 1'!AF$2:AF350,'BLAST COLDROOM 1'!$C$2:$C350,$B517,'BLAST COLDROOM 1'!$E$2:$E350,$C517,'BLAST COLDROOM 1'!$A$2:$A350,$A517))</f>
        <v/>
      </c>
      <c r="AE517" s="5" t="str">
        <f>IF($A517="","",SUMIFS('BLAST COLDROOM 1'!AG$2:AG350,'BLAST COLDROOM 1'!$C$2:$C350,$B517,'BLAST COLDROOM 1'!$E$2:$E350,$C517,'BLAST COLDROOM 1'!$A$2:$A350,$A517))</f>
        <v/>
      </c>
      <c r="AF517" s="5" t="str">
        <f>IF($A517="","",SUMIFS('BLAST COLDROOM 1'!AH$2:AH350,'BLAST COLDROOM 1'!$C$2:$C350,$B517,'BLAST COLDROOM 1'!$E$2:$E350,$C517,'BLAST COLDROOM 1'!$A$2:$A350,$A517))</f>
        <v/>
      </c>
      <c r="AG517" s="5" t="str">
        <f>IF($A517="","",SUMIFS('BLAST COLDROOM 1'!AI$2:AI350,'BLAST COLDROOM 1'!$C$2:$C350,$B517,'BLAST COLDROOM 1'!$E$2:$E350,$C517,'BLAST COLDROOM 1'!$A$2:$A350,$A517))</f>
        <v/>
      </c>
      <c r="AH517" s="5" t="str">
        <f>IF($A517="","",SUMIFS('BLAST COLDROOM 1'!AJ$2:AJ350,'BLAST COLDROOM 1'!$C$2:$C350,$B517,'BLAST COLDROOM 1'!$E$2:$E350,$C517,'BLAST COLDROOM 1'!$A$2:$A350,$A517))</f>
        <v/>
      </c>
      <c r="AI517" s="5" t="str">
        <f>IF($A517="","",SUMIFS('BLAST COLDROOM 1'!AK$2:AK350,'BLAST COLDROOM 1'!$C$2:$C350,$B517,'BLAST COLDROOM 1'!$E$2:$E350,$C517,'BLAST COLDROOM 1'!$A$2:$A350,$A517))</f>
        <v/>
      </c>
      <c r="AJ517" s="5" t="str">
        <f>IF($A517="","",SUMIFS('BLAST COLDROOM 1'!AL$2:AL350,'BLAST COLDROOM 1'!$C$2:$C350,$B517,'BLAST COLDROOM 1'!$E$2:$E350,$C517,'BLAST COLDROOM 1'!$A$2:$A350,$A517))</f>
        <v/>
      </c>
    </row>
    <row r="518" ht="15.75" customHeight="1">
      <c r="A518" s="17"/>
      <c r="B518" s="5"/>
      <c r="C518" s="5"/>
      <c r="D518" s="5" t="str">
        <f>IF($A518="","",SUMIFS('BLAST COLDROOM 1'!F$2:F350,'BLAST COLDROOM 1'!$C$2:$C350,$B518,'BLAST COLDROOM 1'!$E$2:$E350,$C518,'BLAST COLDROOM 1'!$A$2:$A350,$A518))</f>
        <v/>
      </c>
      <c r="E518" s="5" t="str">
        <f>IF($A518="","",SUMIFS('BLAST COLDROOM 1'!G$2:G350,'BLAST COLDROOM 1'!$C$2:$C350,$B518,'BLAST COLDROOM 1'!$E$2:$E350,$C518,'BLAST COLDROOM 1'!$A$2:$A350,$A518))</f>
        <v/>
      </c>
      <c r="F518" s="5" t="str">
        <f>IF($A518="","",SUMIFS('BLAST COLDROOM 1'!H$2:H350,'BLAST COLDROOM 1'!$C$2:$C350,$B518,'BLAST COLDROOM 1'!$E$2:$E350,$C518,'BLAST COLDROOM 1'!$A$2:$A350,$A518))</f>
        <v/>
      </c>
      <c r="G518" s="5" t="str">
        <f>IF($A518="","",SUMIFS('BLAST COLDROOM 1'!I$2:I350,'BLAST COLDROOM 1'!$C$2:$C350,$B518,'BLAST COLDROOM 1'!$E$2:$E350,$C518,'BLAST COLDROOM 1'!$A$2:$A350,$A518))</f>
        <v/>
      </c>
      <c r="H518" s="5" t="str">
        <f>IF($A518="","",SUMIFS('BLAST COLDROOM 1'!J$2:J350,'BLAST COLDROOM 1'!$C$2:$C350,$B518,'BLAST COLDROOM 1'!$E$2:$E350,$C518,'BLAST COLDROOM 1'!$A$2:$A350,$A518))</f>
        <v/>
      </c>
      <c r="I518" s="5" t="str">
        <f>IF($A518="","",SUMIFS('BLAST COLDROOM 1'!K$2:K350,'BLAST COLDROOM 1'!$C$2:$C350,$B518,'BLAST COLDROOM 1'!$E$2:$E350,$C518,'BLAST COLDROOM 1'!$A$2:$A350,$A518))</f>
        <v/>
      </c>
      <c r="J518" s="5" t="str">
        <f>IF($A518="","",SUMIFS(#REF!,'BLAST COLDROOM 1'!$C$2:$C350,$B518,'BLAST COLDROOM 1'!$E$2:$E350,$C518,'BLAST COLDROOM 1'!$A$2:$A350,$A518))</f>
        <v/>
      </c>
      <c r="K518" s="5" t="str">
        <f>IF($A518="","",SUMIFS('BLAST COLDROOM 1'!M$2:M350,'BLAST COLDROOM 1'!$C$2:$C350,$B518,'BLAST COLDROOM 1'!$E$2:$E350,$C518,'BLAST COLDROOM 1'!$A$2:$A350,$A518))</f>
        <v/>
      </c>
      <c r="L518" s="5" t="str">
        <f>IF($A518="","",SUMIFS('BLAST COLDROOM 1'!N$2:N350,'BLAST COLDROOM 1'!$C$2:$C350,$B518,'BLAST COLDROOM 1'!$E$2:$E350,$C518,'BLAST COLDROOM 1'!$A$2:$A350,$A518))</f>
        <v/>
      </c>
      <c r="M518" s="5" t="str">
        <f>IF($A518="","",SUMIFS('BLAST COLDROOM 1'!O$2:O350,'BLAST COLDROOM 1'!$C$2:$C350,$B518,'BLAST COLDROOM 1'!$E$2:$E350,$C518,'BLAST COLDROOM 1'!$A$2:$A350,$A518))</f>
        <v/>
      </c>
      <c r="N518" s="5" t="str">
        <f>IF($A518="","",SUMIFS('BLAST COLDROOM 1'!P$2:P350,'BLAST COLDROOM 1'!$C$2:$C350,$B518,'BLAST COLDROOM 1'!$E$2:$E350,$C518,'BLAST COLDROOM 1'!$A$2:$A350,$A518))</f>
        <v/>
      </c>
      <c r="O518" s="5" t="str">
        <f>IF($A518="","",SUMIFS('BLAST COLDROOM 1'!Q$2:Q350,'BLAST COLDROOM 1'!$C$2:$C350,$B518,'BLAST COLDROOM 1'!$E$2:$E350,$C518,'BLAST COLDROOM 1'!$A$2:$A350,$A518))</f>
        <v/>
      </c>
      <c r="P518" s="5" t="str">
        <f>IF($A518="","",SUMIFS('BLAST COLDROOM 1'!R$2:R350,'BLAST COLDROOM 1'!$C$2:$C350,$B518,'BLAST COLDROOM 1'!$E$2:$E350,$C518,'BLAST COLDROOM 1'!$A$2:$A350,$A518))</f>
        <v/>
      </c>
      <c r="Q518" s="5" t="str">
        <f>IF($A518="","",SUMIFS('BLAST COLDROOM 1'!S$2:S350,'BLAST COLDROOM 1'!$C$2:$C350,$B518,'BLAST COLDROOM 1'!$E$2:$E350,$C518,'BLAST COLDROOM 1'!$A$2:$A350,$A518))</f>
        <v/>
      </c>
      <c r="R518" s="5" t="str">
        <f>IF($A518="","",SUMIFS('BLAST COLDROOM 1'!T$2:T350,'BLAST COLDROOM 1'!$C$2:$C350,$B518,'BLAST COLDROOM 1'!$E$2:$E350,$C518,'BLAST COLDROOM 1'!$A$2:$A350,$A518))</f>
        <v/>
      </c>
      <c r="S518" s="5" t="str">
        <f>IF($A518="","",SUMIFS('BLAST COLDROOM 1'!U$2:U350,'BLAST COLDROOM 1'!$C$2:$C350,$B518,'BLAST COLDROOM 1'!$E$2:$E350,$C518,'BLAST COLDROOM 1'!$A$2:$A350,$A518))</f>
        <v/>
      </c>
      <c r="T518" s="5" t="str">
        <f>IF($A518="","",SUMIFS('BLAST COLDROOM 1'!V$2:V350,'BLAST COLDROOM 1'!$C$2:$C350,$B518,'BLAST COLDROOM 1'!$E$2:$E350,$C518,'BLAST COLDROOM 1'!$A$2:$A350,$A518))</f>
        <v/>
      </c>
      <c r="U518" s="5" t="str">
        <f>IF($A518="","",SUMIFS(#REF!,'BLAST COLDROOM 1'!$C$2:$C350,$B518,'BLAST COLDROOM 1'!$E$2:$E350,$C518,'BLAST COLDROOM 1'!$A$2:$A350,$A518))</f>
        <v/>
      </c>
      <c r="V518" s="5" t="str">
        <f>IF($A518="","",SUMIFS('BLAST COLDROOM 1'!X$2:X350,'BLAST COLDROOM 1'!$C$2:$C350,$B518,'BLAST COLDROOM 1'!$E$2:$E350,$C518,'BLAST COLDROOM 1'!$A$2:$A350,$A518))</f>
        <v/>
      </c>
      <c r="W518" s="5" t="str">
        <f>IF($A518="","",SUMIFS('BLAST COLDROOM 1'!Y$2:Y350,'BLAST COLDROOM 1'!$C$2:$C350,$B518,'BLAST COLDROOM 1'!$E$2:$E350,$C518,'BLAST COLDROOM 1'!$A$2:$A350,$A518))</f>
        <v/>
      </c>
      <c r="X518" s="5" t="str">
        <f>IF($A518="","",SUMIFS('BLAST COLDROOM 1'!Z$2:Z350,'BLAST COLDROOM 1'!$C$2:$C350,$B518,'BLAST COLDROOM 1'!$E$2:$E350,$C518,'BLAST COLDROOM 1'!$A$2:$A350,$A518))</f>
        <v/>
      </c>
      <c r="Y518" s="5" t="str">
        <f>IF($A518="","",SUMIFS('BLAST COLDROOM 1'!AA$2:AA350,'BLAST COLDROOM 1'!$C$2:$C350,$B518,'BLAST COLDROOM 1'!$E$2:$E350,$C518,'BLAST COLDROOM 1'!$A$2:$A350,$A518))</f>
        <v/>
      </c>
      <c r="Z518" s="5" t="str">
        <f>IF($A518="","",SUMIFS('BLAST COLDROOM 1'!AB$2:AB350,'BLAST COLDROOM 1'!$C$2:$C350,$B518,'BLAST COLDROOM 1'!$E$2:$E350,$C518,'BLAST COLDROOM 1'!$A$2:$A350,$A518))</f>
        <v/>
      </c>
      <c r="AA518" s="5" t="str">
        <f>IF($A518="","",SUMIFS('BLAST COLDROOM 1'!AC$2:AC350,'BLAST COLDROOM 1'!$C$2:$C350,$B518,'BLAST COLDROOM 1'!$E$2:$E350,$C518,'BLAST COLDROOM 1'!$A$2:$A350,$A518))</f>
        <v/>
      </c>
      <c r="AB518" s="5" t="str">
        <f>IF($A518="","",SUMIFS('BLAST COLDROOM 1'!AD$2:AD350,'BLAST COLDROOM 1'!$C$2:$C350,$B518,'BLAST COLDROOM 1'!$E$2:$E350,$C518,'BLAST COLDROOM 1'!$A$2:$A350,$A518))</f>
        <v/>
      </c>
      <c r="AC518" s="5" t="str">
        <f>IF($A518="","",SUMIFS('BLAST COLDROOM 1'!AE$2:AE350,'BLAST COLDROOM 1'!$C$2:$C350,$B518,'BLAST COLDROOM 1'!$E$2:$E350,$C518,'BLAST COLDROOM 1'!$A$2:$A350,$A518))</f>
        <v/>
      </c>
      <c r="AD518" s="5" t="str">
        <f>IF($A518="","",SUMIFS('BLAST COLDROOM 1'!AF$2:AF350,'BLAST COLDROOM 1'!$C$2:$C350,$B518,'BLAST COLDROOM 1'!$E$2:$E350,$C518,'BLAST COLDROOM 1'!$A$2:$A350,$A518))</f>
        <v/>
      </c>
      <c r="AE518" s="5" t="str">
        <f>IF($A518="","",SUMIFS('BLAST COLDROOM 1'!AG$2:AG350,'BLAST COLDROOM 1'!$C$2:$C350,$B518,'BLAST COLDROOM 1'!$E$2:$E350,$C518,'BLAST COLDROOM 1'!$A$2:$A350,$A518))</f>
        <v/>
      </c>
      <c r="AF518" s="5" t="str">
        <f>IF($A518="","",SUMIFS('BLAST COLDROOM 1'!AH$2:AH350,'BLAST COLDROOM 1'!$C$2:$C350,$B518,'BLAST COLDROOM 1'!$E$2:$E350,$C518,'BLAST COLDROOM 1'!$A$2:$A350,$A518))</f>
        <v/>
      </c>
      <c r="AG518" s="5" t="str">
        <f>IF($A518="","",SUMIFS('BLAST COLDROOM 1'!AI$2:AI350,'BLAST COLDROOM 1'!$C$2:$C350,$B518,'BLAST COLDROOM 1'!$E$2:$E350,$C518,'BLAST COLDROOM 1'!$A$2:$A350,$A518))</f>
        <v/>
      </c>
      <c r="AH518" s="5" t="str">
        <f>IF($A518="","",SUMIFS('BLAST COLDROOM 1'!AJ$2:AJ350,'BLAST COLDROOM 1'!$C$2:$C350,$B518,'BLAST COLDROOM 1'!$E$2:$E350,$C518,'BLAST COLDROOM 1'!$A$2:$A350,$A518))</f>
        <v/>
      </c>
      <c r="AI518" s="5" t="str">
        <f>IF($A518="","",SUMIFS('BLAST COLDROOM 1'!AK$2:AK350,'BLAST COLDROOM 1'!$C$2:$C350,$B518,'BLAST COLDROOM 1'!$E$2:$E350,$C518,'BLAST COLDROOM 1'!$A$2:$A350,$A518))</f>
        <v/>
      </c>
      <c r="AJ518" s="5" t="str">
        <f>IF($A518="","",SUMIFS('BLAST COLDROOM 1'!AL$2:AL350,'BLAST COLDROOM 1'!$C$2:$C350,$B518,'BLAST COLDROOM 1'!$E$2:$E350,$C518,'BLAST COLDROOM 1'!$A$2:$A350,$A518))</f>
        <v/>
      </c>
    </row>
    <row r="519" ht="15.75" customHeight="1">
      <c r="A519" s="17"/>
      <c r="B519" s="5"/>
      <c r="C519" s="5"/>
      <c r="D519" s="5" t="str">
        <f>IF($A519="","",SUMIFS('BLAST COLDROOM 1'!F$2:F350,'BLAST COLDROOM 1'!$C$2:$C350,$B519,'BLAST COLDROOM 1'!$E$2:$E350,$C519,'BLAST COLDROOM 1'!$A$2:$A350,$A519))</f>
        <v/>
      </c>
      <c r="E519" s="5" t="str">
        <f>IF($A519="","",SUMIFS('BLAST COLDROOM 1'!G$2:G350,'BLAST COLDROOM 1'!$C$2:$C350,$B519,'BLAST COLDROOM 1'!$E$2:$E350,$C519,'BLAST COLDROOM 1'!$A$2:$A350,$A519))</f>
        <v/>
      </c>
      <c r="F519" s="5" t="str">
        <f>IF($A519="","",SUMIFS('BLAST COLDROOM 1'!H$2:H350,'BLAST COLDROOM 1'!$C$2:$C350,$B519,'BLAST COLDROOM 1'!$E$2:$E350,$C519,'BLAST COLDROOM 1'!$A$2:$A350,$A519))</f>
        <v/>
      </c>
      <c r="G519" s="5" t="str">
        <f>IF($A519="","",SUMIFS('BLAST COLDROOM 1'!I$2:I350,'BLAST COLDROOM 1'!$C$2:$C350,$B519,'BLAST COLDROOM 1'!$E$2:$E350,$C519,'BLAST COLDROOM 1'!$A$2:$A350,$A519))</f>
        <v/>
      </c>
      <c r="H519" s="5" t="str">
        <f>IF($A519="","",SUMIFS('BLAST COLDROOM 1'!J$2:J350,'BLAST COLDROOM 1'!$C$2:$C350,$B519,'BLAST COLDROOM 1'!$E$2:$E350,$C519,'BLAST COLDROOM 1'!$A$2:$A350,$A519))</f>
        <v/>
      </c>
      <c r="I519" s="5" t="str">
        <f>IF($A519="","",SUMIFS('BLAST COLDROOM 1'!K$2:K350,'BLAST COLDROOM 1'!$C$2:$C350,$B519,'BLAST COLDROOM 1'!$E$2:$E350,$C519,'BLAST COLDROOM 1'!$A$2:$A350,$A519))</f>
        <v/>
      </c>
      <c r="J519" s="5" t="str">
        <f>IF($A519="","",SUMIFS(#REF!,'BLAST COLDROOM 1'!$C$2:$C350,$B519,'BLAST COLDROOM 1'!$E$2:$E350,$C519,'BLAST COLDROOM 1'!$A$2:$A350,$A519))</f>
        <v/>
      </c>
      <c r="K519" s="5" t="str">
        <f>IF($A519="","",SUMIFS('BLAST COLDROOM 1'!M$2:M350,'BLAST COLDROOM 1'!$C$2:$C350,$B519,'BLAST COLDROOM 1'!$E$2:$E350,$C519,'BLAST COLDROOM 1'!$A$2:$A350,$A519))</f>
        <v/>
      </c>
      <c r="L519" s="5" t="str">
        <f>IF($A519="","",SUMIFS('BLAST COLDROOM 1'!N$2:N350,'BLAST COLDROOM 1'!$C$2:$C350,$B519,'BLAST COLDROOM 1'!$E$2:$E350,$C519,'BLAST COLDROOM 1'!$A$2:$A350,$A519))</f>
        <v/>
      </c>
      <c r="M519" s="5" t="str">
        <f>IF($A519="","",SUMIFS('BLAST COLDROOM 1'!O$2:O350,'BLAST COLDROOM 1'!$C$2:$C350,$B519,'BLAST COLDROOM 1'!$E$2:$E350,$C519,'BLAST COLDROOM 1'!$A$2:$A350,$A519))</f>
        <v/>
      </c>
      <c r="N519" s="5" t="str">
        <f>IF($A519="","",SUMIFS('BLAST COLDROOM 1'!P$2:P350,'BLAST COLDROOM 1'!$C$2:$C350,$B519,'BLAST COLDROOM 1'!$E$2:$E350,$C519,'BLAST COLDROOM 1'!$A$2:$A350,$A519))</f>
        <v/>
      </c>
      <c r="O519" s="5" t="str">
        <f>IF($A519="","",SUMIFS('BLAST COLDROOM 1'!Q$2:Q350,'BLAST COLDROOM 1'!$C$2:$C350,$B519,'BLAST COLDROOM 1'!$E$2:$E350,$C519,'BLAST COLDROOM 1'!$A$2:$A350,$A519))</f>
        <v/>
      </c>
      <c r="P519" s="5" t="str">
        <f>IF($A519="","",SUMIFS('BLAST COLDROOM 1'!R$2:R350,'BLAST COLDROOM 1'!$C$2:$C350,$B519,'BLAST COLDROOM 1'!$E$2:$E350,$C519,'BLAST COLDROOM 1'!$A$2:$A350,$A519))</f>
        <v/>
      </c>
      <c r="Q519" s="5" t="str">
        <f>IF($A519="","",SUMIFS('BLAST COLDROOM 1'!S$2:S350,'BLAST COLDROOM 1'!$C$2:$C350,$B519,'BLAST COLDROOM 1'!$E$2:$E350,$C519,'BLAST COLDROOM 1'!$A$2:$A350,$A519))</f>
        <v/>
      </c>
      <c r="R519" s="5" t="str">
        <f>IF($A519="","",SUMIFS('BLAST COLDROOM 1'!T$2:T350,'BLAST COLDROOM 1'!$C$2:$C350,$B519,'BLAST COLDROOM 1'!$E$2:$E350,$C519,'BLAST COLDROOM 1'!$A$2:$A350,$A519))</f>
        <v/>
      </c>
      <c r="S519" s="5" t="str">
        <f>IF($A519="","",SUMIFS('BLAST COLDROOM 1'!U$2:U350,'BLAST COLDROOM 1'!$C$2:$C350,$B519,'BLAST COLDROOM 1'!$E$2:$E350,$C519,'BLAST COLDROOM 1'!$A$2:$A350,$A519))</f>
        <v/>
      </c>
      <c r="T519" s="5" t="str">
        <f>IF($A519="","",SUMIFS('BLAST COLDROOM 1'!V$2:V350,'BLAST COLDROOM 1'!$C$2:$C350,$B519,'BLAST COLDROOM 1'!$E$2:$E350,$C519,'BLAST COLDROOM 1'!$A$2:$A350,$A519))</f>
        <v/>
      </c>
      <c r="U519" s="5" t="str">
        <f>IF($A519="","",SUMIFS(#REF!,'BLAST COLDROOM 1'!$C$2:$C350,$B519,'BLAST COLDROOM 1'!$E$2:$E350,$C519,'BLAST COLDROOM 1'!$A$2:$A350,$A519))</f>
        <v/>
      </c>
      <c r="V519" s="5" t="str">
        <f>IF($A519="","",SUMIFS('BLAST COLDROOM 1'!X$2:X350,'BLAST COLDROOM 1'!$C$2:$C350,$B519,'BLAST COLDROOM 1'!$E$2:$E350,$C519,'BLAST COLDROOM 1'!$A$2:$A350,$A519))</f>
        <v/>
      </c>
      <c r="W519" s="5" t="str">
        <f>IF($A519="","",SUMIFS('BLAST COLDROOM 1'!Y$2:Y350,'BLAST COLDROOM 1'!$C$2:$C350,$B519,'BLAST COLDROOM 1'!$E$2:$E350,$C519,'BLAST COLDROOM 1'!$A$2:$A350,$A519))</f>
        <v/>
      </c>
      <c r="X519" s="5" t="str">
        <f>IF($A519="","",SUMIFS('BLAST COLDROOM 1'!Z$2:Z350,'BLAST COLDROOM 1'!$C$2:$C350,$B519,'BLAST COLDROOM 1'!$E$2:$E350,$C519,'BLAST COLDROOM 1'!$A$2:$A350,$A519))</f>
        <v/>
      </c>
      <c r="Y519" s="5" t="str">
        <f>IF($A519="","",SUMIFS('BLAST COLDROOM 1'!AA$2:AA350,'BLAST COLDROOM 1'!$C$2:$C350,$B519,'BLAST COLDROOM 1'!$E$2:$E350,$C519,'BLAST COLDROOM 1'!$A$2:$A350,$A519))</f>
        <v/>
      </c>
      <c r="Z519" s="5" t="str">
        <f>IF($A519="","",SUMIFS('BLAST COLDROOM 1'!AB$2:AB350,'BLAST COLDROOM 1'!$C$2:$C350,$B519,'BLAST COLDROOM 1'!$E$2:$E350,$C519,'BLAST COLDROOM 1'!$A$2:$A350,$A519))</f>
        <v/>
      </c>
      <c r="AA519" s="5" t="str">
        <f>IF($A519="","",SUMIFS('BLAST COLDROOM 1'!AC$2:AC350,'BLAST COLDROOM 1'!$C$2:$C350,$B519,'BLAST COLDROOM 1'!$E$2:$E350,$C519,'BLAST COLDROOM 1'!$A$2:$A350,$A519))</f>
        <v/>
      </c>
      <c r="AB519" s="5" t="str">
        <f>IF($A519="","",SUMIFS('BLAST COLDROOM 1'!AD$2:AD350,'BLAST COLDROOM 1'!$C$2:$C350,$B519,'BLAST COLDROOM 1'!$E$2:$E350,$C519,'BLAST COLDROOM 1'!$A$2:$A350,$A519))</f>
        <v/>
      </c>
      <c r="AC519" s="5" t="str">
        <f>IF($A519="","",SUMIFS('BLAST COLDROOM 1'!AE$2:AE350,'BLAST COLDROOM 1'!$C$2:$C350,$B519,'BLAST COLDROOM 1'!$E$2:$E350,$C519,'BLAST COLDROOM 1'!$A$2:$A350,$A519))</f>
        <v/>
      </c>
      <c r="AD519" s="5" t="str">
        <f>IF($A519="","",SUMIFS('BLAST COLDROOM 1'!AF$2:AF350,'BLAST COLDROOM 1'!$C$2:$C350,$B519,'BLAST COLDROOM 1'!$E$2:$E350,$C519,'BLAST COLDROOM 1'!$A$2:$A350,$A519))</f>
        <v/>
      </c>
      <c r="AE519" s="5" t="str">
        <f>IF($A519="","",SUMIFS('BLAST COLDROOM 1'!AG$2:AG350,'BLAST COLDROOM 1'!$C$2:$C350,$B519,'BLAST COLDROOM 1'!$E$2:$E350,$C519,'BLAST COLDROOM 1'!$A$2:$A350,$A519))</f>
        <v/>
      </c>
      <c r="AF519" s="5" t="str">
        <f>IF($A519="","",SUMIFS('BLAST COLDROOM 1'!AH$2:AH350,'BLAST COLDROOM 1'!$C$2:$C350,$B519,'BLAST COLDROOM 1'!$E$2:$E350,$C519,'BLAST COLDROOM 1'!$A$2:$A350,$A519))</f>
        <v/>
      </c>
      <c r="AG519" s="5" t="str">
        <f>IF($A519="","",SUMIFS('BLAST COLDROOM 1'!AI$2:AI350,'BLAST COLDROOM 1'!$C$2:$C350,$B519,'BLAST COLDROOM 1'!$E$2:$E350,$C519,'BLAST COLDROOM 1'!$A$2:$A350,$A519))</f>
        <v/>
      </c>
      <c r="AH519" s="5" t="str">
        <f>IF($A519="","",SUMIFS('BLAST COLDROOM 1'!AJ$2:AJ350,'BLAST COLDROOM 1'!$C$2:$C350,$B519,'BLAST COLDROOM 1'!$E$2:$E350,$C519,'BLAST COLDROOM 1'!$A$2:$A350,$A519))</f>
        <v/>
      </c>
      <c r="AI519" s="5" t="str">
        <f>IF($A519="","",SUMIFS('BLAST COLDROOM 1'!AK$2:AK350,'BLAST COLDROOM 1'!$C$2:$C350,$B519,'BLAST COLDROOM 1'!$E$2:$E350,$C519,'BLAST COLDROOM 1'!$A$2:$A350,$A519))</f>
        <v/>
      </c>
      <c r="AJ519" s="5" t="str">
        <f>IF($A519="","",SUMIFS('BLAST COLDROOM 1'!AL$2:AL350,'BLAST COLDROOM 1'!$C$2:$C350,$B519,'BLAST COLDROOM 1'!$E$2:$E350,$C519,'BLAST COLDROOM 1'!$A$2:$A350,$A519))</f>
        <v/>
      </c>
    </row>
    <row r="520" ht="15.75" customHeight="1">
      <c r="A520" s="17"/>
      <c r="B520" s="5"/>
      <c r="C520" s="5"/>
      <c r="D520" s="5" t="str">
        <f>IF($A520="","",SUMIFS('BLAST COLDROOM 1'!F$2:F350,'BLAST COLDROOM 1'!$C$2:$C350,$B520,'BLAST COLDROOM 1'!$E$2:$E350,$C520,'BLAST COLDROOM 1'!$A$2:$A350,$A520))</f>
        <v/>
      </c>
      <c r="E520" s="5" t="str">
        <f>IF($A520="","",SUMIFS('BLAST COLDROOM 1'!G$2:G350,'BLAST COLDROOM 1'!$C$2:$C350,$B520,'BLAST COLDROOM 1'!$E$2:$E350,$C520,'BLAST COLDROOM 1'!$A$2:$A350,$A520))</f>
        <v/>
      </c>
      <c r="F520" s="5" t="str">
        <f>IF($A520="","",SUMIFS('BLAST COLDROOM 1'!H$2:H350,'BLAST COLDROOM 1'!$C$2:$C350,$B520,'BLAST COLDROOM 1'!$E$2:$E350,$C520,'BLAST COLDROOM 1'!$A$2:$A350,$A520))</f>
        <v/>
      </c>
      <c r="G520" s="5" t="str">
        <f>IF($A520="","",SUMIFS('BLAST COLDROOM 1'!I$2:I350,'BLAST COLDROOM 1'!$C$2:$C350,$B520,'BLAST COLDROOM 1'!$E$2:$E350,$C520,'BLAST COLDROOM 1'!$A$2:$A350,$A520))</f>
        <v/>
      </c>
      <c r="H520" s="5" t="str">
        <f>IF($A520="","",SUMIFS('BLAST COLDROOM 1'!J$2:J350,'BLAST COLDROOM 1'!$C$2:$C350,$B520,'BLAST COLDROOM 1'!$E$2:$E350,$C520,'BLAST COLDROOM 1'!$A$2:$A350,$A520))</f>
        <v/>
      </c>
      <c r="I520" s="5" t="str">
        <f>IF($A520="","",SUMIFS('BLAST COLDROOM 1'!K$2:K350,'BLAST COLDROOM 1'!$C$2:$C350,$B520,'BLAST COLDROOM 1'!$E$2:$E350,$C520,'BLAST COLDROOM 1'!$A$2:$A350,$A520))</f>
        <v/>
      </c>
      <c r="J520" s="5" t="str">
        <f>IF($A520="","",SUMIFS(#REF!,'BLAST COLDROOM 1'!$C$2:$C350,$B520,'BLAST COLDROOM 1'!$E$2:$E350,$C520,'BLAST COLDROOM 1'!$A$2:$A350,$A520))</f>
        <v/>
      </c>
      <c r="K520" s="5" t="str">
        <f>IF($A520="","",SUMIFS('BLAST COLDROOM 1'!M$2:M350,'BLAST COLDROOM 1'!$C$2:$C350,$B520,'BLAST COLDROOM 1'!$E$2:$E350,$C520,'BLAST COLDROOM 1'!$A$2:$A350,$A520))</f>
        <v/>
      </c>
      <c r="L520" s="5" t="str">
        <f>IF($A520="","",SUMIFS('BLAST COLDROOM 1'!N$2:N350,'BLAST COLDROOM 1'!$C$2:$C350,$B520,'BLAST COLDROOM 1'!$E$2:$E350,$C520,'BLAST COLDROOM 1'!$A$2:$A350,$A520))</f>
        <v/>
      </c>
      <c r="M520" s="5" t="str">
        <f>IF($A520="","",SUMIFS('BLAST COLDROOM 1'!O$2:O350,'BLAST COLDROOM 1'!$C$2:$C350,$B520,'BLAST COLDROOM 1'!$E$2:$E350,$C520,'BLAST COLDROOM 1'!$A$2:$A350,$A520))</f>
        <v/>
      </c>
      <c r="N520" s="5" t="str">
        <f>IF($A520="","",SUMIFS('BLAST COLDROOM 1'!P$2:P350,'BLAST COLDROOM 1'!$C$2:$C350,$B520,'BLAST COLDROOM 1'!$E$2:$E350,$C520,'BLAST COLDROOM 1'!$A$2:$A350,$A520))</f>
        <v/>
      </c>
      <c r="O520" s="5" t="str">
        <f>IF($A520="","",SUMIFS('BLAST COLDROOM 1'!Q$2:Q350,'BLAST COLDROOM 1'!$C$2:$C350,$B520,'BLAST COLDROOM 1'!$E$2:$E350,$C520,'BLAST COLDROOM 1'!$A$2:$A350,$A520))</f>
        <v/>
      </c>
      <c r="P520" s="5" t="str">
        <f>IF($A520="","",SUMIFS('BLAST COLDROOM 1'!R$2:R350,'BLAST COLDROOM 1'!$C$2:$C350,$B520,'BLAST COLDROOM 1'!$E$2:$E350,$C520,'BLAST COLDROOM 1'!$A$2:$A350,$A520))</f>
        <v/>
      </c>
      <c r="Q520" s="5" t="str">
        <f>IF($A520="","",SUMIFS('BLAST COLDROOM 1'!S$2:S350,'BLAST COLDROOM 1'!$C$2:$C350,$B520,'BLAST COLDROOM 1'!$E$2:$E350,$C520,'BLAST COLDROOM 1'!$A$2:$A350,$A520))</f>
        <v/>
      </c>
      <c r="R520" s="5" t="str">
        <f>IF($A520="","",SUMIFS('BLAST COLDROOM 1'!T$2:T350,'BLAST COLDROOM 1'!$C$2:$C350,$B520,'BLAST COLDROOM 1'!$E$2:$E350,$C520,'BLAST COLDROOM 1'!$A$2:$A350,$A520))</f>
        <v/>
      </c>
      <c r="S520" s="5" t="str">
        <f>IF($A520="","",SUMIFS('BLAST COLDROOM 1'!U$2:U350,'BLAST COLDROOM 1'!$C$2:$C350,$B520,'BLAST COLDROOM 1'!$E$2:$E350,$C520,'BLAST COLDROOM 1'!$A$2:$A350,$A520))</f>
        <v/>
      </c>
      <c r="T520" s="5" t="str">
        <f>IF($A520="","",SUMIFS('BLAST COLDROOM 1'!V$2:V350,'BLAST COLDROOM 1'!$C$2:$C350,$B520,'BLAST COLDROOM 1'!$E$2:$E350,$C520,'BLAST COLDROOM 1'!$A$2:$A350,$A520))</f>
        <v/>
      </c>
      <c r="U520" s="5" t="str">
        <f>IF($A520="","",SUMIFS(#REF!,'BLAST COLDROOM 1'!$C$2:$C350,$B520,'BLAST COLDROOM 1'!$E$2:$E350,$C520,'BLAST COLDROOM 1'!$A$2:$A350,$A520))</f>
        <v/>
      </c>
      <c r="V520" s="5" t="str">
        <f>IF($A520="","",SUMIFS('BLAST COLDROOM 1'!X$2:X350,'BLAST COLDROOM 1'!$C$2:$C350,$B520,'BLAST COLDROOM 1'!$E$2:$E350,$C520,'BLAST COLDROOM 1'!$A$2:$A350,$A520))</f>
        <v/>
      </c>
      <c r="W520" s="5" t="str">
        <f>IF($A520="","",SUMIFS('BLAST COLDROOM 1'!Y$2:Y350,'BLAST COLDROOM 1'!$C$2:$C350,$B520,'BLAST COLDROOM 1'!$E$2:$E350,$C520,'BLAST COLDROOM 1'!$A$2:$A350,$A520))</f>
        <v/>
      </c>
      <c r="X520" s="5" t="str">
        <f>IF($A520="","",SUMIFS('BLAST COLDROOM 1'!Z$2:Z350,'BLAST COLDROOM 1'!$C$2:$C350,$B520,'BLAST COLDROOM 1'!$E$2:$E350,$C520,'BLAST COLDROOM 1'!$A$2:$A350,$A520))</f>
        <v/>
      </c>
      <c r="Y520" s="5" t="str">
        <f>IF($A520="","",SUMIFS('BLAST COLDROOM 1'!AA$2:AA350,'BLAST COLDROOM 1'!$C$2:$C350,$B520,'BLAST COLDROOM 1'!$E$2:$E350,$C520,'BLAST COLDROOM 1'!$A$2:$A350,$A520))</f>
        <v/>
      </c>
      <c r="Z520" s="5" t="str">
        <f>IF($A520="","",SUMIFS('BLAST COLDROOM 1'!AB$2:AB350,'BLAST COLDROOM 1'!$C$2:$C350,$B520,'BLAST COLDROOM 1'!$E$2:$E350,$C520,'BLAST COLDROOM 1'!$A$2:$A350,$A520))</f>
        <v/>
      </c>
      <c r="AA520" s="5" t="str">
        <f>IF($A520="","",SUMIFS('BLAST COLDROOM 1'!AC$2:AC350,'BLAST COLDROOM 1'!$C$2:$C350,$B520,'BLAST COLDROOM 1'!$E$2:$E350,$C520,'BLAST COLDROOM 1'!$A$2:$A350,$A520))</f>
        <v/>
      </c>
      <c r="AB520" s="5" t="str">
        <f>IF($A520="","",SUMIFS('BLAST COLDROOM 1'!AD$2:AD350,'BLAST COLDROOM 1'!$C$2:$C350,$B520,'BLAST COLDROOM 1'!$E$2:$E350,$C520,'BLAST COLDROOM 1'!$A$2:$A350,$A520))</f>
        <v/>
      </c>
      <c r="AC520" s="5" t="str">
        <f>IF($A520="","",SUMIFS('BLAST COLDROOM 1'!AE$2:AE350,'BLAST COLDROOM 1'!$C$2:$C350,$B520,'BLAST COLDROOM 1'!$E$2:$E350,$C520,'BLAST COLDROOM 1'!$A$2:$A350,$A520))</f>
        <v/>
      </c>
      <c r="AD520" s="5" t="str">
        <f>IF($A520="","",SUMIFS('BLAST COLDROOM 1'!AF$2:AF350,'BLAST COLDROOM 1'!$C$2:$C350,$B520,'BLAST COLDROOM 1'!$E$2:$E350,$C520,'BLAST COLDROOM 1'!$A$2:$A350,$A520))</f>
        <v/>
      </c>
      <c r="AE520" s="5" t="str">
        <f>IF($A520="","",SUMIFS('BLAST COLDROOM 1'!AG$2:AG350,'BLAST COLDROOM 1'!$C$2:$C350,$B520,'BLAST COLDROOM 1'!$E$2:$E350,$C520,'BLAST COLDROOM 1'!$A$2:$A350,$A520))</f>
        <v/>
      </c>
      <c r="AF520" s="5" t="str">
        <f>IF($A520="","",SUMIFS('BLAST COLDROOM 1'!AH$2:AH350,'BLAST COLDROOM 1'!$C$2:$C350,$B520,'BLAST COLDROOM 1'!$E$2:$E350,$C520,'BLAST COLDROOM 1'!$A$2:$A350,$A520))</f>
        <v/>
      </c>
      <c r="AG520" s="5" t="str">
        <f>IF($A520="","",SUMIFS('BLAST COLDROOM 1'!AI$2:AI350,'BLAST COLDROOM 1'!$C$2:$C350,$B520,'BLAST COLDROOM 1'!$E$2:$E350,$C520,'BLAST COLDROOM 1'!$A$2:$A350,$A520))</f>
        <v/>
      </c>
      <c r="AH520" s="5" t="str">
        <f>IF($A520="","",SUMIFS('BLAST COLDROOM 1'!AJ$2:AJ350,'BLAST COLDROOM 1'!$C$2:$C350,$B520,'BLAST COLDROOM 1'!$E$2:$E350,$C520,'BLAST COLDROOM 1'!$A$2:$A350,$A520))</f>
        <v/>
      </c>
      <c r="AI520" s="5" t="str">
        <f>IF($A520="","",SUMIFS('BLAST COLDROOM 1'!AK$2:AK350,'BLAST COLDROOM 1'!$C$2:$C350,$B520,'BLAST COLDROOM 1'!$E$2:$E350,$C520,'BLAST COLDROOM 1'!$A$2:$A350,$A520))</f>
        <v/>
      </c>
      <c r="AJ520" s="5" t="str">
        <f>IF($A520="","",SUMIFS('BLAST COLDROOM 1'!AL$2:AL350,'BLAST COLDROOM 1'!$C$2:$C350,$B520,'BLAST COLDROOM 1'!$E$2:$E350,$C520,'BLAST COLDROOM 1'!$A$2:$A350,$A520))</f>
        <v/>
      </c>
    </row>
    <row r="521" ht="15.75" customHeight="1">
      <c r="A521" s="17"/>
      <c r="B521" s="5"/>
      <c r="C521" s="5"/>
      <c r="D521" s="5" t="str">
        <f>IF($A521="","",SUMIFS('BLAST COLDROOM 1'!F$2:F350,'BLAST COLDROOM 1'!$C$2:$C350,$B521,'BLAST COLDROOM 1'!$E$2:$E350,$C521,'BLAST COLDROOM 1'!$A$2:$A350,$A521))</f>
        <v/>
      </c>
      <c r="E521" s="5" t="str">
        <f>IF($A521="","",SUMIFS('BLAST COLDROOM 1'!G$2:G350,'BLAST COLDROOM 1'!$C$2:$C350,$B521,'BLAST COLDROOM 1'!$E$2:$E350,$C521,'BLAST COLDROOM 1'!$A$2:$A350,$A521))</f>
        <v/>
      </c>
      <c r="F521" s="5" t="str">
        <f>IF($A521="","",SUMIFS('BLAST COLDROOM 1'!H$2:H350,'BLAST COLDROOM 1'!$C$2:$C350,$B521,'BLAST COLDROOM 1'!$E$2:$E350,$C521,'BLAST COLDROOM 1'!$A$2:$A350,$A521))</f>
        <v/>
      </c>
      <c r="G521" s="5" t="str">
        <f>IF($A521="","",SUMIFS('BLAST COLDROOM 1'!I$2:I350,'BLAST COLDROOM 1'!$C$2:$C350,$B521,'BLAST COLDROOM 1'!$E$2:$E350,$C521,'BLAST COLDROOM 1'!$A$2:$A350,$A521))</f>
        <v/>
      </c>
      <c r="H521" s="5" t="str">
        <f>IF($A521="","",SUMIFS('BLAST COLDROOM 1'!J$2:J350,'BLAST COLDROOM 1'!$C$2:$C350,$B521,'BLAST COLDROOM 1'!$E$2:$E350,$C521,'BLAST COLDROOM 1'!$A$2:$A350,$A521))</f>
        <v/>
      </c>
      <c r="I521" s="5" t="str">
        <f>IF($A521="","",SUMIFS('BLAST COLDROOM 1'!K$2:K350,'BLAST COLDROOM 1'!$C$2:$C350,$B521,'BLAST COLDROOM 1'!$E$2:$E350,$C521,'BLAST COLDROOM 1'!$A$2:$A350,$A521))</f>
        <v/>
      </c>
      <c r="J521" s="5" t="str">
        <f>IF($A521="","",SUMIFS(#REF!,'BLAST COLDROOM 1'!$C$2:$C350,$B521,'BLAST COLDROOM 1'!$E$2:$E350,$C521,'BLAST COLDROOM 1'!$A$2:$A350,$A521))</f>
        <v/>
      </c>
      <c r="K521" s="5" t="str">
        <f>IF($A521="","",SUMIFS('BLAST COLDROOM 1'!M$2:M350,'BLAST COLDROOM 1'!$C$2:$C350,$B521,'BLAST COLDROOM 1'!$E$2:$E350,$C521,'BLAST COLDROOM 1'!$A$2:$A350,$A521))</f>
        <v/>
      </c>
      <c r="L521" s="5" t="str">
        <f>IF($A521="","",SUMIFS('BLAST COLDROOM 1'!N$2:N350,'BLAST COLDROOM 1'!$C$2:$C350,$B521,'BLAST COLDROOM 1'!$E$2:$E350,$C521,'BLAST COLDROOM 1'!$A$2:$A350,$A521))</f>
        <v/>
      </c>
      <c r="M521" s="5" t="str">
        <f>IF($A521="","",SUMIFS('BLAST COLDROOM 1'!O$2:O350,'BLAST COLDROOM 1'!$C$2:$C350,$B521,'BLAST COLDROOM 1'!$E$2:$E350,$C521,'BLAST COLDROOM 1'!$A$2:$A350,$A521))</f>
        <v/>
      </c>
      <c r="N521" s="5" t="str">
        <f>IF($A521="","",SUMIFS('BLAST COLDROOM 1'!P$2:P350,'BLAST COLDROOM 1'!$C$2:$C350,$B521,'BLAST COLDROOM 1'!$E$2:$E350,$C521,'BLAST COLDROOM 1'!$A$2:$A350,$A521))</f>
        <v/>
      </c>
      <c r="O521" s="5" t="str">
        <f>IF($A521="","",SUMIFS('BLAST COLDROOM 1'!Q$2:Q350,'BLAST COLDROOM 1'!$C$2:$C350,$B521,'BLAST COLDROOM 1'!$E$2:$E350,$C521,'BLAST COLDROOM 1'!$A$2:$A350,$A521))</f>
        <v/>
      </c>
      <c r="P521" s="5" t="str">
        <f>IF($A521="","",SUMIFS('BLAST COLDROOM 1'!R$2:R350,'BLAST COLDROOM 1'!$C$2:$C350,$B521,'BLAST COLDROOM 1'!$E$2:$E350,$C521,'BLAST COLDROOM 1'!$A$2:$A350,$A521))</f>
        <v/>
      </c>
      <c r="Q521" s="5" t="str">
        <f>IF($A521="","",SUMIFS('BLAST COLDROOM 1'!S$2:S350,'BLAST COLDROOM 1'!$C$2:$C350,$B521,'BLAST COLDROOM 1'!$E$2:$E350,$C521,'BLAST COLDROOM 1'!$A$2:$A350,$A521))</f>
        <v/>
      </c>
      <c r="R521" s="5" t="str">
        <f>IF($A521="","",SUMIFS('BLAST COLDROOM 1'!T$2:T350,'BLAST COLDROOM 1'!$C$2:$C350,$B521,'BLAST COLDROOM 1'!$E$2:$E350,$C521,'BLAST COLDROOM 1'!$A$2:$A350,$A521))</f>
        <v/>
      </c>
      <c r="S521" s="5" t="str">
        <f>IF($A521="","",SUMIFS('BLAST COLDROOM 1'!U$2:U350,'BLAST COLDROOM 1'!$C$2:$C350,$B521,'BLAST COLDROOM 1'!$E$2:$E350,$C521,'BLAST COLDROOM 1'!$A$2:$A350,$A521))</f>
        <v/>
      </c>
      <c r="T521" s="5" t="str">
        <f>IF($A521="","",SUMIFS('BLAST COLDROOM 1'!V$2:V350,'BLAST COLDROOM 1'!$C$2:$C350,$B521,'BLAST COLDROOM 1'!$E$2:$E350,$C521,'BLAST COLDROOM 1'!$A$2:$A350,$A521))</f>
        <v/>
      </c>
      <c r="U521" s="5" t="str">
        <f>IF($A521="","",SUMIFS(#REF!,'BLAST COLDROOM 1'!$C$2:$C350,$B521,'BLAST COLDROOM 1'!$E$2:$E350,$C521,'BLAST COLDROOM 1'!$A$2:$A350,$A521))</f>
        <v/>
      </c>
      <c r="V521" s="5" t="str">
        <f>IF($A521="","",SUMIFS('BLAST COLDROOM 1'!X$2:X350,'BLAST COLDROOM 1'!$C$2:$C350,$B521,'BLAST COLDROOM 1'!$E$2:$E350,$C521,'BLAST COLDROOM 1'!$A$2:$A350,$A521))</f>
        <v/>
      </c>
      <c r="W521" s="5" t="str">
        <f>IF($A521="","",SUMIFS('BLAST COLDROOM 1'!Y$2:Y350,'BLAST COLDROOM 1'!$C$2:$C350,$B521,'BLAST COLDROOM 1'!$E$2:$E350,$C521,'BLAST COLDROOM 1'!$A$2:$A350,$A521))</f>
        <v/>
      </c>
      <c r="X521" s="5" t="str">
        <f>IF($A521="","",SUMIFS('BLAST COLDROOM 1'!Z$2:Z350,'BLAST COLDROOM 1'!$C$2:$C350,$B521,'BLAST COLDROOM 1'!$E$2:$E350,$C521,'BLAST COLDROOM 1'!$A$2:$A350,$A521))</f>
        <v/>
      </c>
      <c r="Y521" s="5" t="str">
        <f>IF($A521="","",SUMIFS('BLAST COLDROOM 1'!AA$2:AA350,'BLAST COLDROOM 1'!$C$2:$C350,$B521,'BLAST COLDROOM 1'!$E$2:$E350,$C521,'BLAST COLDROOM 1'!$A$2:$A350,$A521))</f>
        <v/>
      </c>
      <c r="Z521" s="5" t="str">
        <f>IF($A521="","",SUMIFS('BLAST COLDROOM 1'!AB$2:AB350,'BLAST COLDROOM 1'!$C$2:$C350,$B521,'BLAST COLDROOM 1'!$E$2:$E350,$C521,'BLAST COLDROOM 1'!$A$2:$A350,$A521))</f>
        <v/>
      </c>
      <c r="AA521" s="5" t="str">
        <f>IF($A521="","",SUMIFS('BLAST COLDROOM 1'!AC$2:AC350,'BLAST COLDROOM 1'!$C$2:$C350,$B521,'BLAST COLDROOM 1'!$E$2:$E350,$C521,'BLAST COLDROOM 1'!$A$2:$A350,$A521))</f>
        <v/>
      </c>
      <c r="AB521" s="5" t="str">
        <f>IF($A521="","",SUMIFS('BLAST COLDROOM 1'!AD$2:AD350,'BLAST COLDROOM 1'!$C$2:$C350,$B521,'BLAST COLDROOM 1'!$E$2:$E350,$C521,'BLAST COLDROOM 1'!$A$2:$A350,$A521))</f>
        <v/>
      </c>
      <c r="AC521" s="5" t="str">
        <f>IF($A521="","",SUMIFS('BLAST COLDROOM 1'!AE$2:AE350,'BLAST COLDROOM 1'!$C$2:$C350,$B521,'BLAST COLDROOM 1'!$E$2:$E350,$C521,'BLAST COLDROOM 1'!$A$2:$A350,$A521))</f>
        <v/>
      </c>
      <c r="AD521" s="5" t="str">
        <f>IF($A521="","",SUMIFS('BLAST COLDROOM 1'!AF$2:AF350,'BLAST COLDROOM 1'!$C$2:$C350,$B521,'BLAST COLDROOM 1'!$E$2:$E350,$C521,'BLAST COLDROOM 1'!$A$2:$A350,$A521))</f>
        <v/>
      </c>
      <c r="AE521" s="5" t="str">
        <f>IF($A521="","",SUMIFS('BLAST COLDROOM 1'!AG$2:AG350,'BLAST COLDROOM 1'!$C$2:$C350,$B521,'BLAST COLDROOM 1'!$E$2:$E350,$C521,'BLAST COLDROOM 1'!$A$2:$A350,$A521))</f>
        <v/>
      </c>
      <c r="AF521" s="5" t="str">
        <f>IF($A521="","",SUMIFS('BLAST COLDROOM 1'!AH$2:AH350,'BLAST COLDROOM 1'!$C$2:$C350,$B521,'BLAST COLDROOM 1'!$E$2:$E350,$C521,'BLAST COLDROOM 1'!$A$2:$A350,$A521))</f>
        <v/>
      </c>
      <c r="AG521" s="5" t="str">
        <f>IF($A521="","",SUMIFS('BLAST COLDROOM 1'!AI$2:AI350,'BLAST COLDROOM 1'!$C$2:$C350,$B521,'BLAST COLDROOM 1'!$E$2:$E350,$C521,'BLAST COLDROOM 1'!$A$2:$A350,$A521))</f>
        <v/>
      </c>
      <c r="AH521" s="5" t="str">
        <f>IF($A521="","",SUMIFS('BLAST COLDROOM 1'!AJ$2:AJ350,'BLAST COLDROOM 1'!$C$2:$C350,$B521,'BLAST COLDROOM 1'!$E$2:$E350,$C521,'BLAST COLDROOM 1'!$A$2:$A350,$A521))</f>
        <v/>
      </c>
      <c r="AI521" s="5" t="str">
        <f>IF($A521="","",SUMIFS('BLAST COLDROOM 1'!AK$2:AK350,'BLAST COLDROOM 1'!$C$2:$C350,$B521,'BLAST COLDROOM 1'!$E$2:$E350,$C521,'BLAST COLDROOM 1'!$A$2:$A350,$A521))</f>
        <v/>
      </c>
      <c r="AJ521" s="5" t="str">
        <f>IF($A521="","",SUMIFS('BLAST COLDROOM 1'!AL$2:AL350,'BLAST COLDROOM 1'!$C$2:$C350,$B521,'BLAST COLDROOM 1'!$E$2:$E350,$C521,'BLAST COLDROOM 1'!$A$2:$A350,$A521))</f>
        <v/>
      </c>
    </row>
    <row r="522" ht="15.75" customHeight="1">
      <c r="A522" s="17"/>
      <c r="B522" s="5"/>
      <c r="C522" s="5"/>
      <c r="D522" s="5" t="str">
        <f>IF($A522="","",SUMIFS('BLAST COLDROOM 1'!F$2:F350,'BLAST COLDROOM 1'!$C$2:$C350,$B522,'BLAST COLDROOM 1'!$E$2:$E350,$C522,'BLAST COLDROOM 1'!$A$2:$A350,$A522))</f>
        <v/>
      </c>
      <c r="E522" s="5" t="str">
        <f>IF($A522="","",SUMIFS('BLAST COLDROOM 1'!G$2:G350,'BLAST COLDROOM 1'!$C$2:$C350,$B522,'BLAST COLDROOM 1'!$E$2:$E350,$C522,'BLAST COLDROOM 1'!$A$2:$A350,$A522))</f>
        <v/>
      </c>
      <c r="F522" s="5" t="str">
        <f>IF($A522="","",SUMIFS('BLAST COLDROOM 1'!H$2:H350,'BLAST COLDROOM 1'!$C$2:$C350,$B522,'BLAST COLDROOM 1'!$E$2:$E350,$C522,'BLAST COLDROOM 1'!$A$2:$A350,$A522))</f>
        <v/>
      </c>
      <c r="G522" s="5" t="str">
        <f>IF($A522="","",SUMIFS('BLAST COLDROOM 1'!I$2:I350,'BLAST COLDROOM 1'!$C$2:$C350,$B522,'BLAST COLDROOM 1'!$E$2:$E350,$C522,'BLAST COLDROOM 1'!$A$2:$A350,$A522))</f>
        <v/>
      </c>
      <c r="H522" s="5" t="str">
        <f>IF($A522="","",SUMIFS('BLAST COLDROOM 1'!J$2:J350,'BLAST COLDROOM 1'!$C$2:$C350,$B522,'BLAST COLDROOM 1'!$E$2:$E350,$C522,'BLAST COLDROOM 1'!$A$2:$A350,$A522))</f>
        <v/>
      </c>
      <c r="I522" s="5" t="str">
        <f>IF($A522="","",SUMIFS('BLAST COLDROOM 1'!K$2:K350,'BLAST COLDROOM 1'!$C$2:$C350,$B522,'BLAST COLDROOM 1'!$E$2:$E350,$C522,'BLAST COLDROOM 1'!$A$2:$A350,$A522))</f>
        <v/>
      </c>
      <c r="J522" s="5" t="str">
        <f>IF($A522="","",SUMIFS(#REF!,'BLAST COLDROOM 1'!$C$2:$C350,$B522,'BLAST COLDROOM 1'!$E$2:$E350,$C522,'BLAST COLDROOM 1'!$A$2:$A350,$A522))</f>
        <v/>
      </c>
      <c r="K522" s="5" t="str">
        <f>IF($A522="","",SUMIFS('BLAST COLDROOM 1'!M$2:M350,'BLAST COLDROOM 1'!$C$2:$C350,$B522,'BLAST COLDROOM 1'!$E$2:$E350,$C522,'BLAST COLDROOM 1'!$A$2:$A350,$A522))</f>
        <v/>
      </c>
      <c r="L522" s="5" t="str">
        <f>IF($A522="","",SUMIFS('BLAST COLDROOM 1'!N$2:N350,'BLAST COLDROOM 1'!$C$2:$C350,$B522,'BLAST COLDROOM 1'!$E$2:$E350,$C522,'BLAST COLDROOM 1'!$A$2:$A350,$A522))</f>
        <v/>
      </c>
      <c r="M522" s="5" t="str">
        <f>IF($A522="","",SUMIFS('BLAST COLDROOM 1'!O$2:O350,'BLAST COLDROOM 1'!$C$2:$C350,$B522,'BLAST COLDROOM 1'!$E$2:$E350,$C522,'BLAST COLDROOM 1'!$A$2:$A350,$A522))</f>
        <v/>
      </c>
      <c r="N522" s="5" t="str">
        <f>IF($A522="","",SUMIFS('BLAST COLDROOM 1'!P$2:P350,'BLAST COLDROOM 1'!$C$2:$C350,$B522,'BLAST COLDROOM 1'!$E$2:$E350,$C522,'BLAST COLDROOM 1'!$A$2:$A350,$A522))</f>
        <v/>
      </c>
      <c r="O522" s="5" t="str">
        <f>IF($A522="","",SUMIFS('BLAST COLDROOM 1'!Q$2:Q350,'BLAST COLDROOM 1'!$C$2:$C350,$B522,'BLAST COLDROOM 1'!$E$2:$E350,$C522,'BLAST COLDROOM 1'!$A$2:$A350,$A522))</f>
        <v/>
      </c>
      <c r="P522" s="5" t="str">
        <f>IF($A522="","",SUMIFS('BLAST COLDROOM 1'!R$2:R350,'BLAST COLDROOM 1'!$C$2:$C350,$B522,'BLAST COLDROOM 1'!$E$2:$E350,$C522,'BLAST COLDROOM 1'!$A$2:$A350,$A522))</f>
        <v/>
      </c>
      <c r="Q522" s="5" t="str">
        <f>IF($A522="","",SUMIFS('BLAST COLDROOM 1'!S$2:S350,'BLAST COLDROOM 1'!$C$2:$C350,$B522,'BLAST COLDROOM 1'!$E$2:$E350,$C522,'BLAST COLDROOM 1'!$A$2:$A350,$A522))</f>
        <v/>
      </c>
      <c r="R522" s="5" t="str">
        <f>IF($A522="","",SUMIFS('BLAST COLDROOM 1'!T$2:T350,'BLAST COLDROOM 1'!$C$2:$C350,$B522,'BLAST COLDROOM 1'!$E$2:$E350,$C522,'BLAST COLDROOM 1'!$A$2:$A350,$A522))</f>
        <v/>
      </c>
      <c r="S522" s="5" t="str">
        <f>IF($A522="","",SUMIFS('BLAST COLDROOM 1'!U$2:U350,'BLAST COLDROOM 1'!$C$2:$C350,$B522,'BLAST COLDROOM 1'!$E$2:$E350,$C522,'BLAST COLDROOM 1'!$A$2:$A350,$A522))</f>
        <v/>
      </c>
      <c r="T522" s="5" t="str">
        <f>IF($A522="","",SUMIFS('BLAST COLDROOM 1'!V$2:V350,'BLAST COLDROOM 1'!$C$2:$C350,$B522,'BLAST COLDROOM 1'!$E$2:$E350,$C522,'BLAST COLDROOM 1'!$A$2:$A350,$A522))</f>
        <v/>
      </c>
      <c r="U522" s="5" t="str">
        <f>IF($A522="","",SUMIFS(#REF!,'BLAST COLDROOM 1'!$C$2:$C350,$B522,'BLAST COLDROOM 1'!$E$2:$E350,$C522,'BLAST COLDROOM 1'!$A$2:$A350,$A522))</f>
        <v/>
      </c>
      <c r="V522" s="5" t="str">
        <f>IF($A522="","",SUMIFS('BLAST COLDROOM 1'!X$2:X350,'BLAST COLDROOM 1'!$C$2:$C350,$B522,'BLAST COLDROOM 1'!$E$2:$E350,$C522,'BLAST COLDROOM 1'!$A$2:$A350,$A522))</f>
        <v/>
      </c>
      <c r="W522" s="5" t="str">
        <f>IF($A522="","",SUMIFS('BLAST COLDROOM 1'!Y$2:Y350,'BLAST COLDROOM 1'!$C$2:$C350,$B522,'BLAST COLDROOM 1'!$E$2:$E350,$C522,'BLAST COLDROOM 1'!$A$2:$A350,$A522))</f>
        <v/>
      </c>
      <c r="X522" s="5" t="str">
        <f>IF($A522="","",SUMIFS('BLAST COLDROOM 1'!Z$2:Z350,'BLAST COLDROOM 1'!$C$2:$C350,$B522,'BLAST COLDROOM 1'!$E$2:$E350,$C522,'BLAST COLDROOM 1'!$A$2:$A350,$A522))</f>
        <v/>
      </c>
      <c r="Y522" s="5" t="str">
        <f>IF($A522="","",SUMIFS('BLAST COLDROOM 1'!AA$2:AA350,'BLAST COLDROOM 1'!$C$2:$C350,$B522,'BLAST COLDROOM 1'!$E$2:$E350,$C522,'BLAST COLDROOM 1'!$A$2:$A350,$A522))</f>
        <v/>
      </c>
      <c r="Z522" s="5" t="str">
        <f>IF($A522="","",SUMIFS('BLAST COLDROOM 1'!AB$2:AB350,'BLAST COLDROOM 1'!$C$2:$C350,$B522,'BLAST COLDROOM 1'!$E$2:$E350,$C522,'BLAST COLDROOM 1'!$A$2:$A350,$A522))</f>
        <v/>
      </c>
      <c r="AA522" s="5" t="str">
        <f>IF($A522="","",SUMIFS('BLAST COLDROOM 1'!AC$2:AC350,'BLAST COLDROOM 1'!$C$2:$C350,$B522,'BLAST COLDROOM 1'!$E$2:$E350,$C522,'BLAST COLDROOM 1'!$A$2:$A350,$A522))</f>
        <v/>
      </c>
      <c r="AB522" s="5" t="str">
        <f>IF($A522="","",SUMIFS('BLAST COLDROOM 1'!AD$2:AD350,'BLAST COLDROOM 1'!$C$2:$C350,$B522,'BLAST COLDROOM 1'!$E$2:$E350,$C522,'BLAST COLDROOM 1'!$A$2:$A350,$A522))</f>
        <v/>
      </c>
      <c r="AC522" s="5" t="str">
        <f>IF($A522="","",SUMIFS('BLAST COLDROOM 1'!AE$2:AE350,'BLAST COLDROOM 1'!$C$2:$C350,$B522,'BLAST COLDROOM 1'!$E$2:$E350,$C522,'BLAST COLDROOM 1'!$A$2:$A350,$A522))</f>
        <v/>
      </c>
      <c r="AD522" s="5" t="str">
        <f>IF($A522="","",SUMIFS('BLAST COLDROOM 1'!AF$2:AF350,'BLAST COLDROOM 1'!$C$2:$C350,$B522,'BLAST COLDROOM 1'!$E$2:$E350,$C522,'BLAST COLDROOM 1'!$A$2:$A350,$A522))</f>
        <v/>
      </c>
      <c r="AE522" s="5" t="str">
        <f>IF($A522="","",SUMIFS('BLAST COLDROOM 1'!AG$2:AG350,'BLAST COLDROOM 1'!$C$2:$C350,$B522,'BLAST COLDROOM 1'!$E$2:$E350,$C522,'BLAST COLDROOM 1'!$A$2:$A350,$A522))</f>
        <v/>
      </c>
      <c r="AF522" s="5" t="str">
        <f>IF($A522="","",SUMIFS('BLAST COLDROOM 1'!AH$2:AH350,'BLAST COLDROOM 1'!$C$2:$C350,$B522,'BLAST COLDROOM 1'!$E$2:$E350,$C522,'BLAST COLDROOM 1'!$A$2:$A350,$A522))</f>
        <v/>
      </c>
      <c r="AG522" s="5" t="str">
        <f>IF($A522="","",SUMIFS('BLAST COLDROOM 1'!AI$2:AI350,'BLAST COLDROOM 1'!$C$2:$C350,$B522,'BLAST COLDROOM 1'!$E$2:$E350,$C522,'BLAST COLDROOM 1'!$A$2:$A350,$A522))</f>
        <v/>
      </c>
      <c r="AH522" s="5" t="str">
        <f>IF($A522="","",SUMIFS('BLAST COLDROOM 1'!AJ$2:AJ350,'BLAST COLDROOM 1'!$C$2:$C350,$B522,'BLAST COLDROOM 1'!$E$2:$E350,$C522,'BLAST COLDROOM 1'!$A$2:$A350,$A522))</f>
        <v/>
      </c>
      <c r="AI522" s="5" t="str">
        <f>IF($A522="","",SUMIFS('BLAST COLDROOM 1'!AK$2:AK350,'BLAST COLDROOM 1'!$C$2:$C350,$B522,'BLAST COLDROOM 1'!$E$2:$E350,$C522,'BLAST COLDROOM 1'!$A$2:$A350,$A522))</f>
        <v/>
      </c>
      <c r="AJ522" s="5" t="str">
        <f>IF($A522="","",SUMIFS('BLAST COLDROOM 1'!AL$2:AL350,'BLAST COLDROOM 1'!$C$2:$C350,$B522,'BLAST COLDROOM 1'!$E$2:$E350,$C522,'BLAST COLDROOM 1'!$A$2:$A350,$A522))</f>
        <v/>
      </c>
    </row>
    <row r="523" ht="15.75" customHeight="1">
      <c r="A523" s="17"/>
      <c r="B523" s="5"/>
      <c r="C523" s="5"/>
      <c r="D523" s="5" t="str">
        <f>IF($A523="","",SUMIFS('BLAST COLDROOM 1'!F$2:F350,'BLAST COLDROOM 1'!$C$2:$C350,$B523,'BLAST COLDROOM 1'!$E$2:$E350,$C523,'BLAST COLDROOM 1'!$A$2:$A350,$A523))</f>
        <v/>
      </c>
      <c r="E523" s="5" t="str">
        <f>IF($A523="","",SUMIFS('BLAST COLDROOM 1'!G$2:G350,'BLAST COLDROOM 1'!$C$2:$C350,$B523,'BLAST COLDROOM 1'!$E$2:$E350,$C523,'BLAST COLDROOM 1'!$A$2:$A350,$A523))</f>
        <v/>
      </c>
      <c r="F523" s="5" t="str">
        <f>IF($A523="","",SUMIFS('BLAST COLDROOM 1'!H$2:H350,'BLAST COLDROOM 1'!$C$2:$C350,$B523,'BLAST COLDROOM 1'!$E$2:$E350,$C523,'BLAST COLDROOM 1'!$A$2:$A350,$A523))</f>
        <v/>
      </c>
      <c r="G523" s="5" t="str">
        <f>IF($A523="","",SUMIFS('BLAST COLDROOM 1'!I$2:I350,'BLAST COLDROOM 1'!$C$2:$C350,$B523,'BLAST COLDROOM 1'!$E$2:$E350,$C523,'BLAST COLDROOM 1'!$A$2:$A350,$A523))</f>
        <v/>
      </c>
      <c r="H523" s="5" t="str">
        <f>IF($A523="","",SUMIFS('BLAST COLDROOM 1'!J$2:J350,'BLAST COLDROOM 1'!$C$2:$C350,$B523,'BLAST COLDROOM 1'!$E$2:$E350,$C523,'BLAST COLDROOM 1'!$A$2:$A350,$A523))</f>
        <v/>
      </c>
      <c r="I523" s="5" t="str">
        <f>IF($A523="","",SUMIFS('BLAST COLDROOM 1'!K$2:K350,'BLAST COLDROOM 1'!$C$2:$C350,$B523,'BLAST COLDROOM 1'!$E$2:$E350,$C523,'BLAST COLDROOM 1'!$A$2:$A350,$A523))</f>
        <v/>
      </c>
      <c r="J523" s="5" t="str">
        <f>IF($A523="","",SUMIFS(#REF!,'BLAST COLDROOM 1'!$C$2:$C350,$B523,'BLAST COLDROOM 1'!$E$2:$E350,$C523,'BLAST COLDROOM 1'!$A$2:$A350,$A523))</f>
        <v/>
      </c>
      <c r="K523" s="5" t="str">
        <f>IF($A523="","",SUMIFS('BLAST COLDROOM 1'!M$2:M350,'BLAST COLDROOM 1'!$C$2:$C350,$B523,'BLAST COLDROOM 1'!$E$2:$E350,$C523,'BLAST COLDROOM 1'!$A$2:$A350,$A523))</f>
        <v/>
      </c>
      <c r="L523" s="5" t="str">
        <f>IF($A523="","",SUMIFS('BLAST COLDROOM 1'!N$2:N350,'BLAST COLDROOM 1'!$C$2:$C350,$B523,'BLAST COLDROOM 1'!$E$2:$E350,$C523,'BLAST COLDROOM 1'!$A$2:$A350,$A523))</f>
        <v/>
      </c>
      <c r="M523" s="5" t="str">
        <f>IF($A523="","",SUMIFS('BLAST COLDROOM 1'!O$2:O350,'BLAST COLDROOM 1'!$C$2:$C350,$B523,'BLAST COLDROOM 1'!$E$2:$E350,$C523,'BLAST COLDROOM 1'!$A$2:$A350,$A523))</f>
        <v/>
      </c>
      <c r="N523" s="5" t="str">
        <f>IF($A523="","",SUMIFS('BLAST COLDROOM 1'!P$2:P350,'BLAST COLDROOM 1'!$C$2:$C350,$B523,'BLAST COLDROOM 1'!$E$2:$E350,$C523,'BLAST COLDROOM 1'!$A$2:$A350,$A523))</f>
        <v/>
      </c>
      <c r="O523" s="5" t="str">
        <f>IF($A523="","",SUMIFS('BLAST COLDROOM 1'!Q$2:Q350,'BLAST COLDROOM 1'!$C$2:$C350,$B523,'BLAST COLDROOM 1'!$E$2:$E350,$C523,'BLAST COLDROOM 1'!$A$2:$A350,$A523))</f>
        <v/>
      </c>
      <c r="P523" s="5" t="str">
        <f>IF($A523="","",SUMIFS('BLAST COLDROOM 1'!R$2:R350,'BLAST COLDROOM 1'!$C$2:$C350,$B523,'BLAST COLDROOM 1'!$E$2:$E350,$C523,'BLAST COLDROOM 1'!$A$2:$A350,$A523))</f>
        <v/>
      </c>
      <c r="Q523" s="5" t="str">
        <f>IF($A523="","",SUMIFS('BLAST COLDROOM 1'!S$2:S350,'BLAST COLDROOM 1'!$C$2:$C350,$B523,'BLAST COLDROOM 1'!$E$2:$E350,$C523,'BLAST COLDROOM 1'!$A$2:$A350,$A523))</f>
        <v/>
      </c>
      <c r="R523" s="5" t="str">
        <f>IF($A523="","",SUMIFS('BLAST COLDROOM 1'!T$2:T350,'BLAST COLDROOM 1'!$C$2:$C350,$B523,'BLAST COLDROOM 1'!$E$2:$E350,$C523,'BLAST COLDROOM 1'!$A$2:$A350,$A523))</f>
        <v/>
      </c>
      <c r="S523" s="5" t="str">
        <f>IF($A523="","",SUMIFS('BLAST COLDROOM 1'!U$2:U350,'BLAST COLDROOM 1'!$C$2:$C350,$B523,'BLAST COLDROOM 1'!$E$2:$E350,$C523,'BLAST COLDROOM 1'!$A$2:$A350,$A523))</f>
        <v/>
      </c>
      <c r="T523" s="5" t="str">
        <f>IF($A523="","",SUMIFS('BLAST COLDROOM 1'!V$2:V350,'BLAST COLDROOM 1'!$C$2:$C350,$B523,'BLAST COLDROOM 1'!$E$2:$E350,$C523,'BLAST COLDROOM 1'!$A$2:$A350,$A523))</f>
        <v/>
      </c>
      <c r="U523" s="5" t="str">
        <f>IF($A523="","",SUMIFS(#REF!,'BLAST COLDROOM 1'!$C$2:$C350,$B523,'BLAST COLDROOM 1'!$E$2:$E350,$C523,'BLAST COLDROOM 1'!$A$2:$A350,$A523))</f>
        <v/>
      </c>
      <c r="V523" s="5" t="str">
        <f>IF($A523="","",SUMIFS('BLAST COLDROOM 1'!X$2:X350,'BLAST COLDROOM 1'!$C$2:$C350,$B523,'BLAST COLDROOM 1'!$E$2:$E350,$C523,'BLAST COLDROOM 1'!$A$2:$A350,$A523))</f>
        <v/>
      </c>
      <c r="W523" s="5" t="str">
        <f>IF($A523="","",SUMIFS('BLAST COLDROOM 1'!Y$2:Y350,'BLAST COLDROOM 1'!$C$2:$C350,$B523,'BLAST COLDROOM 1'!$E$2:$E350,$C523,'BLAST COLDROOM 1'!$A$2:$A350,$A523))</f>
        <v/>
      </c>
      <c r="X523" s="5" t="str">
        <f>IF($A523="","",SUMIFS('BLAST COLDROOM 1'!Z$2:Z350,'BLAST COLDROOM 1'!$C$2:$C350,$B523,'BLAST COLDROOM 1'!$E$2:$E350,$C523,'BLAST COLDROOM 1'!$A$2:$A350,$A523))</f>
        <v/>
      </c>
      <c r="Y523" s="5" t="str">
        <f>IF($A523="","",SUMIFS('BLAST COLDROOM 1'!AA$2:AA350,'BLAST COLDROOM 1'!$C$2:$C350,$B523,'BLAST COLDROOM 1'!$E$2:$E350,$C523,'BLAST COLDROOM 1'!$A$2:$A350,$A523))</f>
        <v/>
      </c>
      <c r="Z523" s="5" t="str">
        <f>IF($A523="","",SUMIFS('BLAST COLDROOM 1'!AB$2:AB350,'BLAST COLDROOM 1'!$C$2:$C350,$B523,'BLAST COLDROOM 1'!$E$2:$E350,$C523,'BLAST COLDROOM 1'!$A$2:$A350,$A523))</f>
        <v/>
      </c>
      <c r="AA523" s="5" t="str">
        <f>IF($A523="","",SUMIFS('BLAST COLDROOM 1'!AC$2:AC350,'BLAST COLDROOM 1'!$C$2:$C350,$B523,'BLAST COLDROOM 1'!$E$2:$E350,$C523,'BLAST COLDROOM 1'!$A$2:$A350,$A523))</f>
        <v/>
      </c>
      <c r="AB523" s="5" t="str">
        <f>IF($A523="","",SUMIFS('BLAST COLDROOM 1'!AD$2:AD350,'BLAST COLDROOM 1'!$C$2:$C350,$B523,'BLAST COLDROOM 1'!$E$2:$E350,$C523,'BLAST COLDROOM 1'!$A$2:$A350,$A523))</f>
        <v/>
      </c>
      <c r="AC523" s="5" t="str">
        <f>IF($A523="","",SUMIFS('BLAST COLDROOM 1'!AE$2:AE350,'BLAST COLDROOM 1'!$C$2:$C350,$B523,'BLAST COLDROOM 1'!$E$2:$E350,$C523,'BLAST COLDROOM 1'!$A$2:$A350,$A523))</f>
        <v/>
      </c>
      <c r="AD523" s="5" t="str">
        <f>IF($A523="","",SUMIFS('BLAST COLDROOM 1'!AF$2:AF350,'BLAST COLDROOM 1'!$C$2:$C350,$B523,'BLAST COLDROOM 1'!$E$2:$E350,$C523,'BLAST COLDROOM 1'!$A$2:$A350,$A523))</f>
        <v/>
      </c>
      <c r="AE523" s="5" t="str">
        <f>IF($A523="","",SUMIFS('BLAST COLDROOM 1'!AG$2:AG350,'BLAST COLDROOM 1'!$C$2:$C350,$B523,'BLAST COLDROOM 1'!$E$2:$E350,$C523,'BLAST COLDROOM 1'!$A$2:$A350,$A523))</f>
        <v/>
      </c>
      <c r="AF523" s="5" t="str">
        <f>IF($A523="","",SUMIFS('BLAST COLDROOM 1'!AH$2:AH350,'BLAST COLDROOM 1'!$C$2:$C350,$B523,'BLAST COLDROOM 1'!$E$2:$E350,$C523,'BLAST COLDROOM 1'!$A$2:$A350,$A523))</f>
        <v/>
      </c>
      <c r="AG523" s="5" t="str">
        <f>IF($A523="","",SUMIFS('BLAST COLDROOM 1'!AI$2:AI350,'BLAST COLDROOM 1'!$C$2:$C350,$B523,'BLAST COLDROOM 1'!$E$2:$E350,$C523,'BLAST COLDROOM 1'!$A$2:$A350,$A523))</f>
        <v/>
      </c>
      <c r="AH523" s="5" t="str">
        <f>IF($A523="","",SUMIFS('BLAST COLDROOM 1'!AJ$2:AJ350,'BLAST COLDROOM 1'!$C$2:$C350,$B523,'BLAST COLDROOM 1'!$E$2:$E350,$C523,'BLAST COLDROOM 1'!$A$2:$A350,$A523))</f>
        <v/>
      </c>
      <c r="AI523" s="5" t="str">
        <f>IF($A523="","",SUMIFS('BLAST COLDROOM 1'!AK$2:AK350,'BLAST COLDROOM 1'!$C$2:$C350,$B523,'BLAST COLDROOM 1'!$E$2:$E350,$C523,'BLAST COLDROOM 1'!$A$2:$A350,$A523))</f>
        <v/>
      </c>
      <c r="AJ523" s="5" t="str">
        <f>IF($A523="","",SUMIFS('BLAST COLDROOM 1'!AL$2:AL350,'BLAST COLDROOM 1'!$C$2:$C350,$B523,'BLAST COLDROOM 1'!$E$2:$E350,$C523,'BLAST COLDROOM 1'!$A$2:$A350,$A523))</f>
        <v/>
      </c>
    </row>
    <row r="524" ht="15.75" customHeight="1">
      <c r="A524" s="17"/>
      <c r="B524" s="5"/>
      <c r="C524" s="5"/>
      <c r="D524" s="5" t="str">
        <f>IF($A524="","",SUMIFS('BLAST COLDROOM 1'!F$2:F350,'BLAST COLDROOM 1'!$C$2:$C350,$B524,'BLAST COLDROOM 1'!$E$2:$E350,$C524,'BLAST COLDROOM 1'!$A$2:$A350,$A524))</f>
        <v/>
      </c>
      <c r="E524" s="5" t="str">
        <f>IF($A524="","",SUMIFS('BLAST COLDROOM 1'!G$2:G350,'BLAST COLDROOM 1'!$C$2:$C350,$B524,'BLAST COLDROOM 1'!$E$2:$E350,$C524,'BLAST COLDROOM 1'!$A$2:$A350,$A524))</f>
        <v/>
      </c>
      <c r="F524" s="5" t="str">
        <f>IF($A524="","",SUMIFS('BLAST COLDROOM 1'!H$2:H350,'BLAST COLDROOM 1'!$C$2:$C350,$B524,'BLAST COLDROOM 1'!$E$2:$E350,$C524,'BLAST COLDROOM 1'!$A$2:$A350,$A524))</f>
        <v/>
      </c>
      <c r="G524" s="5" t="str">
        <f>IF($A524="","",SUMIFS('BLAST COLDROOM 1'!I$2:I350,'BLAST COLDROOM 1'!$C$2:$C350,$B524,'BLAST COLDROOM 1'!$E$2:$E350,$C524,'BLAST COLDROOM 1'!$A$2:$A350,$A524))</f>
        <v/>
      </c>
      <c r="H524" s="5" t="str">
        <f>IF($A524="","",SUMIFS('BLAST COLDROOM 1'!J$2:J350,'BLAST COLDROOM 1'!$C$2:$C350,$B524,'BLAST COLDROOM 1'!$E$2:$E350,$C524,'BLAST COLDROOM 1'!$A$2:$A350,$A524))</f>
        <v/>
      </c>
      <c r="I524" s="5" t="str">
        <f>IF($A524="","",SUMIFS('BLAST COLDROOM 1'!K$2:K350,'BLAST COLDROOM 1'!$C$2:$C350,$B524,'BLAST COLDROOM 1'!$E$2:$E350,$C524,'BLAST COLDROOM 1'!$A$2:$A350,$A524))</f>
        <v/>
      </c>
      <c r="J524" s="5" t="str">
        <f>IF($A524="","",SUMIFS(#REF!,'BLAST COLDROOM 1'!$C$2:$C350,$B524,'BLAST COLDROOM 1'!$E$2:$E350,$C524,'BLAST COLDROOM 1'!$A$2:$A350,$A524))</f>
        <v/>
      </c>
      <c r="K524" s="5" t="str">
        <f>IF($A524="","",SUMIFS('BLAST COLDROOM 1'!M$2:M350,'BLAST COLDROOM 1'!$C$2:$C350,$B524,'BLAST COLDROOM 1'!$E$2:$E350,$C524,'BLAST COLDROOM 1'!$A$2:$A350,$A524))</f>
        <v/>
      </c>
      <c r="L524" s="5" t="str">
        <f>IF($A524="","",SUMIFS('BLAST COLDROOM 1'!N$2:N350,'BLAST COLDROOM 1'!$C$2:$C350,$B524,'BLAST COLDROOM 1'!$E$2:$E350,$C524,'BLAST COLDROOM 1'!$A$2:$A350,$A524))</f>
        <v/>
      </c>
      <c r="M524" s="5" t="str">
        <f>IF($A524="","",SUMIFS('BLAST COLDROOM 1'!O$2:O350,'BLAST COLDROOM 1'!$C$2:$C350,$B524,'BLAST COLDROOM 1'!$E$2:$E350,$C524,'BLAST COLDROOM 1'!$A$2:$A350,$A524))</f>
        <v/>
      </c>
      <c r="N524" s="5" t="str">
        <f>IF($A524="","",SUMIFS('BLAST COLDROOM 1'!P$2:P350,'BLAST COLDROOM 1'!$C$2:$C350,$B524,'BLAST COLDROOM 1'!$E$2:$E350,$C524,'BLAST COLDROOM 1'!$A$2:$A350,$A524))</f>
        <v/>
      </c>
      <c r="O524" s="5" t="str">
        <f>IF($A524="","",SUMIFS('BLAST COLDROOM 1'!Q$2:Q350,'BLAST COLDROOM 1'!$C$2:$C350,$B524,'BLAST COLDROOM 1'!$E$2:$E350,$C524,'BLAST COLDROOM 1'!$A$2:$A350,$A524))</f>
        <v/>
      </c>
      <c r="P524" s="5" t="str">
        <f>IF($A524="","",SUMIFS('BLAST COLDROOM 1'!R$2:R350,'BLAST COLDROOM 1'!$C$2:$C350,$B524,'BLAST COLDROOM 1'!$E$2:$E350,$C524,'BLAST COLDROOM 1'!$A$2:$A350,$A524))</f>
        <v/>
      </c>
      <c r="Q524" s="5" t="str">
        <f>IF($A524="","",SUMIFS('BLAST COLDROOM 1'!S$2:S350,'BLAST COLDROOM 1'!$C$2:$C350,$B524,'BLAST COLDROOM 1'!$E$2:$E350,$C524,'BLAST COLDROOM 1'!$A$2:$A350,$A524))</f>
        <v/>
      </c>
      <c r="R524" s="5" t="str">
        <f>IF($A524="","",SUMIFS('BLAST COLDROOM 1'!T$2:T350,'BLAST COLDROOM 1'!$C$2:$C350,$B524,'BLAST COLDROOM 1'!$E$2:$E350,$C524,'BLAST COLDROOM 1'!$A$2:$A350,$A524))</f>
        <v/>
      </c>
      <c r="S524" s="5" t="str">
        <f>IF($A524="","",SUMIFS('BLAST COLDROOM 1'!U$2:U350,'BLAST COLDROOM 1'!$C$2:$C350,$B524,'BLAST COLDROOM 1'!$E$2:$E350,$C524,'BLAST COLDROOM 1'!$A$2:$A350,$A524))</f>
        <v/>
      </c>
      <c r="T524" s="5" t="str">
        <f>IF($A524="","",SUMIFS('BLAST COLDROOM 1'!V$2:V350,'BLAST COLDROOM 1'!$C$2:$C350,$B524,'BLAST COLDROOM 1'!$E$2:$E350,$C524,'BLAST COLDROOM 1'!$A$2:$A350,$A524))</f>
        <v/>
      </c>
      <c r="U524" s="5" t="str">
        <f>IF($A524="","",SUMIFS(#REF!,'BLAST COLDROOM 1'!$C$2:$C350,$B524,'BLAST COLDROOM 1'!$E$2:$E350,$C524,'BLAST COLDROOM 1'!$A$2:$A350,$A524))</f>
        <v/>
      </c>
      <c r="V524" s="5" t="str">
        <f>IF($A524="","",SUMIFS('BLAST COLDROOM 1'!X$2:X350,'BLAST COLDROOM 1'!$C$2:$C350,$B524,'BLAST COLDROOM 1'!$E$2:$E350,$C524,'BLAST COLDROOM 1'!$A$2:$A350,$A524))</f>
        <v/>
      </c>
      <c r="W524" s="5" t="str">
        <f>IF($A524="","",SUMIFS('BLAST COLDROOM 1'!Y$2:Y350,'BLAST COLDROOM 1'!$C$2:$C350,$B524,'BLAST COLDROOM 1'!$E$2:$E350,$C524,'BLAST COLDROOM 1'!$A$2:$A350,$A524))</f>
        <v/>
      </c>
      <c r="X524" s="5" t="str">
        <f>IF($A524="","",SUMIFS('BLAST COLDROOM 1'!Z$2:Z350,'BLAST COLDROOM 1'!$C$2:$C350,$B524,'BLAST COLDROOM 1'!$E$2:$E350,$C524,'BLAST COLDROOM 1'!$A$2:$A350,$A524))</f>
        <v/>
      </c>
      <c r="Y524" s="5" t="str">
        <f>IF($A524="","",SUMIFS('BLAST COLDROOM 1'!AA$2:AA350,'BLAST COLDROOM 1'!$C$2:$C350,$B524,'BLAST COLDROOM 1'!$E$2:$E350,$C524,'BLAST COLDROOM 1'!$A$2:$A350,$A524))</f>
        <v/>
      </c>
      <c r="Z524" s="5" t="str">
        <f>IF($A524="","",SUMIFS('BLAST COLDROOM 1'!AB$2:AB350,'BLAST COLDROOM 1'!$C$2:$C350,$B524,'BLAST COLDROOM 1'!$E$2:$E350,$C524,'BLAST COLDROOM 1'!$A$2:$A350,$A524))</f>
        <v/>
      </c>
      <c r="AA524" s="5" t="str">
        <f>IF($A524="","",SUMIFS('BLAST COLDROOM 1'!AC$2:AC350,'BLAST COLDROOM 1'!$C$2:$C350,$B524,'BLAST COLDROOM 1'!$E$2:$E350,$C524,'BLAST COLDROOM 1'!$A$2:$A350,$A524))</f>
        <v/>
      </c>
      <c r="AB524" s="5" t="str">
        <f>IF($A524="","",SUMIFS('BLAST COLDROOM 1'!AD$2:AD350,'BLAST COLDROOM 1'!$C$2:$C350,$B524,'BLAST COLDROOM 1'!$E$2:$E350,$C524,'BLAST COLDROOM 1'!$A$2:$A350,$A524))</f>
        <v/>
      </c>
      <c r="AC524" s="5" t="str">
        <f>IF($A524="","",SUMIFS('BLAST COLDROOM 1'!AE$2:AE350,'BLAST COLDROOM 1'!$C$2:$C350,$B524,'BLAST COLDROOM 1'!$E$2:$E350,$C524,'BLAST COLDROOM 1'!$A$2:$A350,$A524))</f>
        <v/>
      </c>
      <c r="AD524" s="5" t="str">
        <f>IF($A524="","",SUMIFS('BLAST COLDROOM 1'!AF$2:AF350,'BLAST COLDROOM 1'!$C$2:$C350,$B524,'BLAST COLDROOM 1'!$E$2:$E350,$C524,'BLAST COLDROOM 1'!$A$2:$A350,$A524))</f>
        <v/>
      </c>
      <c r="AE524" s="5" t="str">
        <f>IF($A524="","",SUMIFS('BLAST COLDROOM 1'!AG$2:AG350,'BLAST COLDROOM 1'!$C$2:$C350,$B524,'BLAST COLDROOM 1'!$E$2:$E350,$C524,'BLAST COLDROOM 1'!$A$2:$A350,$A524))</f>
        <v/>
      </c>
      <c r="AF524" s="5" t="str">
        <f>IF($A524="","",SUMIFS('BLAST COLDROOM 1'!AH$2:AH350,'BLAST COLDROOM 1'!$C$2:$C350,$B524,'BLAST COLDROOM 1'!$E$2:$E350,$C524,'BLAST COLDROOM 1'!$A$2:$A350,$A524))</f>
        <v/>
      </c>
      <c r="AG524" s="5" t="str">
        <f>IF($A524="","",SUMIFS('BLAST COLDROOM 1'!AI$2:AI350,'BLAST COLDROOM 1'!$C$2:$C350,$B524,'BLAST COLDROOM 1'!$E$2:$E350,$C524,'BLAST COLDROOM 1'!$A$2:$A350,$A524))</f>
        <v/>
      </c>
      <c r="AH524" s="5" t="str">
        <f>IF($A524="","",SUMIFS('BLAST COLDROOM 1'!AJ$2:AJ350,'BLAST COLDROOM 1'!$C$2:$C350,$B524,'BLAST COLDROOM 1'!$E$2:$E350,$C524,'BLAST COLDROOM 1'!$A$2:$A350,$A524))</f>
        <v/>
      </c>
      <c r="AI524" s="5" t="str">
        <f>IF($A524="","",SUMIFS('BLAST COLDROOM 1'!AK$2:AK350,'BLAST COLDROOM 1'!$C$2:$C350,$B524,'BLAST COLDROOM 1'!$E$2:$E350,$C524,'BLAST COLDROOM 1'!$A$2:$A350,$A524))</f>
        <v/>
      </c>
      <c r="AJ524" s="5" t="str">
        <f>IF($A524="","",SUMIFS('BLAST COLDROOM 1'!AL$2:AL350,'BLAST COLDROOM 1'!$C$2:$C350,$B524,'BLAST COLDROOM 1'!$E$2:$E350,$C524,'BLAST COLDROOM 1'!$A$2:$A350,$A524))</f>
        <v/>
      </c>
    </row>
    <row r="525" ht="15.75" customHeight="1">
      <c r="A525" s="17"/>
      <c r="B525" s="5"/>
      <c r="C525" s="5"/>
      <c r="D525" s="5" t="str">
        <f>IF($A525="","",SUMIFS('BLAST COLDROOM 1'!F$2:F350,'BLAST COLDROOM 1'!$C$2:$C350,$B525,'BLAST COLDROOM 1'!$E$2:$E350,$C525,'BLAST COLDROOM 1'!$A$2:$A350,$A525))</f>
        <v/>
      </c>
      <c r="E525" s="5" t="str">
        <f>IF($A525="","",SUMIFS('BLAST COLDROOM 1'!G$2:G350,'BLAST COLDROOM 1'!$C$2:$C350,$B525,'BLAST COLDROOM 1'!$E$2:$E350,$C525,'BLAST COLDROOM 1'!$A$2:$A350,$A525))</f>
        <v/>
      </c>
      <c r="F525" s="5" t="str">
        <f>IF($A525="","",SUMIFS('BLAST COLDROOM 1'!H$2:H350,'BLAST COLDROOM 1'!$C$2:$C350,$B525,'BLAST COLDROOM 1'!$E$2:$E350,$C525,'BLAST COLDROOM 1'!$A$2:$A350,$A525))</f>
        <v/>
      </c>
      <c r="G525" s="5" t="str">
        <f>IF($A525="","",SUMIFS('BLAST COLDROOM 1'!I$2:I350,'BLAST COLDROOM 1'!$C$2:$C350,$B525,'BLAST COLDROOM 1'!$E$2:$E350,$C525,'BLAST COLDROOM 1'!$A$2:$A350,$A525))</f>
        <v/>
      </c>
      <c r="H525" s="5" t="str">
        <f>IF($A525="","",SUMIFS('BLAST COLDROOM 1'!J$2:J350,'BLAST COLDROOM 1'!$C$2:$C350,$B525,'BLAST COLDROOM 1'!$E$2:$E350,$C525,'BLAST COLDROOM 1'!$A$2:$A350,$A525))</f>
        <v/>
      </c>
      <c r="I525" s="5" t="str">
        <f>IF($A525="","",SUMIFS('BLAST COLDROOM 1'!K$2:K350,'BLAST COLDROOM 1'!$C$2:$C350,$B525,'BLAST COLDROOM 1'!$E$2:$E350,$C525,'BLAST COLDROOM 1'!$A$2:$A350,$A525))</f>
        <v/>
      </c>
      <c r="J525" s="5" t="str">
        <f>IF($A525="","",SUMIFS(#REF!,'BLAST COLDROOM 1'!$C$2:$C350,$B525,'BLAST COLDROOM 1'!$E$2:$E350,$C525,'BLAST COLDROOM 1'!$A$2:$A350,$A525))</f>
        <v/>
      </c>
      <c r="K525" s="5" t="str">
        <f>IF($A525="","",SUMIFS('BLAST COLDROOM 1'!M$2:M350,'BLAST COLDROOM 1'!$C$2:$C350,$B525,'BLAST COLDROOM 1'!$E$2:$E350,$C525,'BLAST COLDROOM 1'!$A$2:$A350,$A525))</f>
        <v/>
      </c>
      <c r="L525" s="5" t="str">
        <f>IF($A525="","",SUMIFS('BLAST COLDROOM 1'!N$2:N350,'BLAST COLDROOM 1'!$C$2:$C350,$B525,'BLAST COLDROOM 1'!$E$2:$E350,$C525,'BLAST COLDROOM 1'!$A$2:$A350,$A525))</f>
        <v/>
      </c>
      <c r="M525" s="5" t="str">
        <f>IF($A525="","",SUMIFS('BLAST COLDROOM 1'!O$2:O350,'BLAST COLDROOM 1'!$C$2:$C350,$B525,'BLAST COLDROOM 1'!$E$2:$E350,$C525,'BLAST COLDROOM 1'!$A$2:$A350,$A525))</f>
        <v/>
      </c>
      <c r="N525" s="5" t="str">
        <f>IF($A525="","",SUMIFS('BLAST COLDROOM 1'!P$2:P350,'BLAST COLDROOM 1'!$C$2:$C350,$B525,'BLAST COLDROOM 1'!$E$2:$E350,$C525,'BLAST COLDROOM 1'!$A$2:$A350,$A525))</f>
        <v/>
      </c>
      <c r="O525" s="5" t="str">
        <f>IF($A525="","",SUMIFS('BLAST COLDROOM 1'!Q$2:Q350,'BLAST COLDROOM 1'!$C$2:$C350,$B525,'BLAST COLDROOM 1'!$E$2:$E350,$C525,'BLAST COLDROOM 1'!$A$2:$A350,$A525))</f>
        <v/>
      </c>
      <c r="P525" s="5" t="str">
        <f>IF($A525="","",SUMIFS('BLAST COLDROOM 1'!R$2:R350,'BLAST COLDROOM 1'!$C$2:$C350,$B525,'BLAST COLDROOM 1'!$E$2:$E350,$C525,'BLAST COLDROOM 1'!$A$2:$A350,$A525))</f>
        <v/>
      </c>
      <c r="Q525" s="5" t="str">
        <f>IF($A525="","",SUMIFS('BLAST COLDROOM 1'!S$2:S350,'BLAST COLDROOM 1'!$C$2:$C350,$B525,'BLAST COLDROOM 1'!$E$2:$E350,$C525,'BLAST COLDROOM 1'!$A$2:$A350,$A525))</f>
        <v/>
      </c>
      <c r="R525" s="5" t="str">
        <f>IF($A525="","",SUMIFS('BLAST COLDROOM 1'!T$2:T350,'BLAST COLDROOM 1'!$C$2:$C350,$B525,'BLAST COLDROOM 1'!$E$2:$E350,$C525,'BLAST COLDROOM 1'!$A$2:$A350,$A525))</f>
        <v/>
      </c>
      <c r="S525" s="5" t="str">
        <f>IF($A525="","",SUMIFS('BLAST COLDROOM 1'!U$2:U350,'BLAST COLDROOM 1'!$C$2:$C350,$B525,'BLAST COLDROOM 1'!$E$2:$E350,$C525,'BLAST COLDROOM 1'!$A$2:$A350,$A525))</f>
        <v/>
      </c>
      <c r="T525" s="5" t="str">
        <f>IF($A525="","",SUMIFS('BLAST COLDROOM 1'!V$2:V350,'BLAST COLDROOM 1'!$C$2:$C350,$B525,'BLAST COLDROOM 1'!$E$2:$E350,$C525,'BLAST COLDROOM 1'!$A$2:$A350,$A525))</f>
        <v/>
      </c>
      <c r="U525" s="5" t="str">
        <f>IF($A525="","",SUMIFS(#REF!,'BLAST COLDROOM 1'!$C$2:$C350,$B525,'BLAST COLDROOM 1'!$E$2:$E350,$C525,'BLAST COLDROOM 1'!$A$2:$A350,$A525))</f>
        <v/>
      </c>
      <c r="V525" s="5" t="str">
        <f>IF($A525="","",SUMIFS('BLAST COLDROOM 1'!X$2:X350,'BLAST COLDROOM 1'!$C$2:$C350,$B525,'BLAST COLDROOM 1'!$E$2:$E350,$C525,'BLAST COLDROOM 1'!$A$2:$A350,$A525))</f>
        <v/>
      </c>
      <c r="W525" s="5" t="str">
        <f>IF($A525="","",SUMIFS('BLAST COLDROOM 1'!Y$2:Y350,'BLAST COLDROOM 1'!$C$2:$C350,$B525,'BLAST COLDROOM 1'!$E$2:$E350,$C525,'BLAST COLDROOM 1'!$A$2:$A350,$A525))</f>
        <v/>
      </c>
      <c r="X525" s="5" t="str">
        <f>IF($A525="","",SUMIFS('BLAST COLDROOM 1'!Z$2:Z350,'BLAST COLDROOM 1'!$C$2:$C350,$B525,'BLAST COLDROOM 1'!$E$2:$E350,$C525,'BLAST COLDROOM 1'!$A$2:$A350,$A525))</f>
        <v/>
      </c>
      <c r="Y525" s="5" t="str">
        <f>IF($A525="","",SUMIFS('BLAST COLDROOM 1'!AA$2:AA350,'BLAST COLDROOM 1'!$C$2:$C350,$B525,'BLAST COLDROOM 1'!$E$2:$E350,$C525,'BLAST COLDROOM 1'!$A$2:$A350,$A525))</f>
        <v/>
      </c>
      <c r="Z525" s="5" t="str">
        <f>IF($A525="","",SUMIFS('BLAST COLDROOM 1'!AB$2:AB350,'BLAST COLDROOM 1'!$C$2:$C350,$B525,'BLAST COLDROOM 1'!$E$2:$E350,$C525,'BLAST COLDROOM 1'!$A$2:$A350,$A525))</f>
        <v/>
      </c>
      <c r="AA525" s="5" t="str">
        <f>IF($A525="","",SUMIFS('BLAST COLDROOM 1'!AC$2:AC350,'BLAST COLDROOM 1'!$C$2:$C350,$B525,'BLAST COLDROOM 1'!$E$2:$E350,$C525,'BLAST COLDROOM 1'!$A$2:$A350,$A525))</f>
        <v/>
      </c>
      <c r="AB525" s="5" t="str">
        <f>IF($A525="","",SUMIFS('BLAST COLDROOM 1'!AD$2:AD350,'BLAST COLDROOM 1'!$C$2:$C350,$B525,'BLAST COLDROOM 1'!$E$2:$E350,$C525,'BLAST COLDROOM 1'!$A$2:$A350,$A525))</f>
        <v/>
      </c>
      <c r="AC525" s="5" t="str">
        <f>IF($A525="","",SUMIFS('BLAST COLDROOM 1'!AE$2:AE350,'BLAST COLDROOM 1'!$C$2:$C350,$B525,'BLAST COLDROOM 1'!$E$2:$E350,$C525,'BLAST COLDROOM 1'!$A$2:$A350,$A525))</f>
        <v/>
      </c>
      <c r="AD525" s="5" t="str">
        <f>IF($A525="","",SUMIFS('BLAST COLDROOM 1'!AF$2:AF350,'BLAST COLDROOM 1'!$C$2:$C350,$B525,'BLAST COLDROOM 1'!$E$2:$E350,$C525,'BLAST COLDROOM 1'!$A$2:$A350,$A525))</f>
        <v/>
      </c>
      <c r="AE525" s="5" t="str">
        <f>IF($A525="","",SUMIFS('BLAST COLDROOM 1'!AG$2:AG350,'BLAST COLDROOM 1'!$C$2:$C350,$B525,'BLAST COLDROOM 1'!$E$2:$E350,$C525,'BLAST COLDROOM 1'!$A$2:$A350,$A525))</f>
        <v/>
      </c>
      <c r="AF525" s="5" t="str">
        <f>IF($A525="","",SUMIFS('BLAST COLDROOM 1'!AH$2:AH350,'BLAST COLDROOM 1'!$C$2:$C350,$B525,'BLAST COLDROOM 1'!$E$2:$E350,$C525,'BLAST COLDROOM 1'!$A$2:$A350,$A525))</f>
        <v/>
      </c>
      <c r="AG525" s="5" t="str">
        <f>IF($A525="","",SUMIFS('BLAST COLDROOM 1'!AI$2:AI350,'BLAST COLDROOM 1'!$C$2:$C350,$B525,'BLAST COLDROOM 1'!$E$2:$E350,$C525,'BLAST COLDROOM 1'!$A$2:$A350,$A525))</f>
        <v/>
      </c>
      <c r="AH525" s="5" t="str">
        <f>IF($A525="","",SUMIFS('BLAST COLDROOM 1'!AJ$2:AJ350,'BLAST COLDROOM 1'!$C$2:$C350,$B525,'BLAST COLDROOM 1'!$E$2:$E350,$C525,'BLAST COLDROOM 1'!$A$2:$A350,$A525))</f>
        <v/>
      </c>
      <c r="AI525" s="5" t="str">
        <f>IF($A525="","",SUMIFS('BLAST COLDROOM 1'!AK$2:AK350,'BLAST COLDROOM 1'!$C$2:$C350,$B525,'BLAST COLDROOM 1'!$E$2:$E350,$C525,'BLAST COLDROOM 1'!$A$2:$A350,$A525))</f>
        <v/>
      </c>
      <c r="AJ525" s="5" t="str">
        <f>IF($A525="","",SUMIFS('BLAST COLDROOM 1'!AL$2:AL350,'BLAST COLDROOM 1'!$C$2:$C350,$B525,'BLAST COLDROOM 1'!$E$2:$E350,$C525,'BLAST COLDROOM 1'!$A$2:$A350,$A525))</f>
        <v/>
      </c>
    </row>
    <row r="526" ht="15.75" customHeight="1">
      <c r="A526" s="17"/>
      <c r="B526" s="5"/>
      <c r="C526" s="5"/>
      <c r="D526" s="5" t="str">
        <f>IF($A526="","",SUMIFS('BLAST COLDROOM 1'!F$2:F350,'BLAST COLDROOM 1'!$C$2:$C350,$B526,'BLAST COLDROOM 1'!$E$2:$E350,$C526,'BLAST COLDROOM 1'!$A$2:$A350,$A526))</f>
        <v/>
      </c>
      <c r="E526" s="5" t="str">
        <f>IF($A526="","",SUMIFS('BLAST COLDROOM 1'!G$2:G350,'BLAST COLDROOM 1'!$C$2:$C350,$B526,'BLAST COLDROOM 1'!$E$2:$E350,$C526,'BLAST COLDROOM 1'!$A$2:$A350,$A526))</f>
        <v/>
      </c>
      <c r="F526" s="5" t="str">
        <f>IF($A526="","",SUMIFS('BLAST COLDROOM 1'!H$2:H350,'BLAST COLDROOM 1'!$C$2:$C350,$B526,'BLAST COLDROOM 1'!$E$2:$E350,$C526,'BLAST COLDROOM 1'!$A$2:$A350,$A526))</f>
        <v/>
      </c>
      <c r="G526" s="5" t="str">
        <f>IF($A526="","",SUMIFS('BLAST COLDROOM 1'!I$2:I350,'BLAST COLDROOM 1'!$C$2:$C350,$B526,'BLAST COLDROOM 1'!$E$2:$E350,$C526,'BLAST COLDROOM 1'!$A$2:$A350,$A526))</f>
        <v/>
      </c>
      <c r="H526" s="5" t="str">
        <f>IF($A526="","",SUMIFS('BLAST COLDROOM 1'!J$2:J350,'BLAST COLDROOM 1'!$C$2:$C350,$B526,'BLAST COLDROOM 1'!$E$2:$E350,$C526,'BLAST COLDROOM 1'!$A$2:$A350,$A526))</f>
        <v/>
      </c>
      <c r="I526" s="5" t="str">
        <f>IF($A526="","",SUMIFS('BLAST COLDROOM 1'!K$2:K350,'BLAST COLDROOM 1'!$C$2:$C350,$B526,'BLAST COLDROOM 1'!$E$2:$E350,$C526,'BLAST COLDROOM 1'!$A$2:$A350,$A526))</f>
        <v/>
      </c>
      <c r="J526" s="5" t="str">
        <f>IF($A526="","",SUMIFS(#REF!,'BLAST COLDROOM 1'!$C$2:$C350,$B526,'BLAST COLDROOM 1'!$E$2:$E350,$C526,'BLAST COLDROOM 1'!$A$2:$A350,$A526))</f>
        <v/>
      </c>
      <c r="K526" s="5" t="str">
        <f>IF($A526="","",SUMIFS('BLAST COLDROOM 1'!M$2:M350,'BLAST COLDROOM 1'!$C$2:$C350,$B526,'BLAST COLDROOM 1'!$E$2:$E350,$C526,'BLAST COLDROOM 1'!$A$2:$A350,$A526))</f>
        <v/>
      </c>
      <c r="L526" s="5" t="str">
        <f>IF($A526="","",SUMIFS('BLAST COLDROOM 1'!N$2:N350,'BLAST COLDROOM 1'!$C$2:$C350,$B526,'BLAST COLDROOM 1'!$E$2:$E350,$C526,'BLAST COLDROOM 1'!$A$2:$A350,$A526))</f>
        <v/>
      </c>
      <c r="M526" s="5" t="str">
        <f>IF($A526="","",SUMIFS('BLAST COLDROOM 1'!O$2:O350,'BLAST COLDROOM 1'!$C$2:$C350,$B526,'BLAST COLDROOM 1'!$E$2:$E350,$C526,'BLAST COLDROOM 1'!$A$2:$A350,$A526))</f>
        <v/>
      </c>
      <c r="N526" s="5" t="str">
        <f>IF($A526="","",SUMIFS('BLAST COLDROOM 1'!P$2:P350,'BLAST COLDROOM 1'!$C$2:$C350,$B526,'BLAST COLDROOM 1'!$E$2:$E350,$C526,'BLAST COLDROOM 1'!$A$2:$A350,$A526))</f>
        <v/>
      </c>
      <c r="O526" s="5" t="str">
        <f>IF($A526="","",SUMIFS('BLAST COLDROOM 1'!Q$2:Q350,'BLAST COLDROOM 1'!$C$2:$C350,$B526,'BLAST COLDROOM 1'!$E$2:$E350,$C526,'BLAST COLDROOM 1'!$A$2:$A350,$A526))</f>
        <v/>
      </c>
      <c r="P526" s="5" t="str">
        <f>IF($A526="","",SUMIFS('BLAST COLDROOM 1'!R$2:R350,'BLAST COLDROOM 1'!$C$2:$C350,$B526,'BLAST COLDROOM 1'!$E$2:$E350,$C526,'BLAST COLDROOM 1'!$A$2:$A350,$A526))</f>
        <v/>
      </c>
      <c r="Q526" s="5" t="str">
        <f>IF($A526="","",SUMIFS('BLAST COLDROOM 1'!S$2:S350,'BLAST COLDROOM 1'!$C$2:$C350,$B526,'BLAST COLDROOM 1'!$E$2:$E350,$C526,'BLAST COLDROOM 1'!$A$2:$A350,$A526))</f>
        <v/>
      </c>
      <c r="R526" s="5" t="str">
        <f>IF($A526="","",SUMIFS('BLAST COLDROOM 1'!T$2:T350,'BLAST COLDROOM 1'!$C$2:$C350,$B526,'BLAST COLDROOM 1'!$E$2:$E350,$C526,'BLAST COLDROOM 1'!$A$2:$A350,$A526))</f>
        <v/>
      </c>
      <c r="S526" s="5" t="str">
        <f>IF($A526="","",SUMIFS('BLAST COLDROOM 1'!U$2:U350,'BLAST COLDROOM 1'!$C$2:$C350,$B526,'BLAST COLDROOM 1'!$E$2:$E350,$C526,'BLAST COLDROOM 1'!$A$2:$A350,$A526))</f>
        <v/>
      </c>
      <c r="T526" s="5" t="str">
        <f>IF($A526="","",SUMIFS('BLAST COLDROOM 1'!V$2:V350,'BLAST COLDROOM 1'!$C$2:$C350,$B526,'BLAST COLDROOM 1'!$E$2:$E350,$C526,'BLAST COLDROOM 1'!$A$2:$A350,$A526))</f>
        <v/>
      </c>
      <c r="U526" s="5" t="str">
        <f>IF($A526="","",SUMIFS(#REF!,'BLAST COLDROOM 1'!$C$2:$C350,$B526,'BLAST COLDROOM 1'!$E$2:$E350,$C526,'BLAST COLDROOM 1'!$A$2:$A350,$A526))</f>
        <v/>
      </c>
      <c r="V526" s="5" t="str">
        <f>IF($A526="","",SUMIFS('BLAST COLDROOM 1'!X$2:X350,'BLAST COLDROOM 1'!$C$2:$C350,$B526,'BLAST COLDROOM 1'!$E$2:$E350,$C526,'BLAST COLDROOM 1'!$A$2:$A350,$A526))</f>
        <v/>
      </c>
      <c r="W526" s="5" t="str">
        <f>IF($A526="","",SUMIFS('BLAST COLDROOM 1'!Y$2:Y350,'BLAST COLDROOM 1'!$C$2:$C350,$B526,'BLAST COLDROOM 1'!$E$2:$E350,$C526,'BLAST COLDROOM 1'!$A$2:$A350,$A526))</f>
        <v/>
      </c>
      <c r="X526" s="5" t="str">
        <f>IF($A526="","",SUMIFS('BLAST COLDROOM 1'!Z$2:Z350,'BLAST COLDROOM 1'!$C$2:$C350,$B526,'BLAST COLDROOM 1'!$E$2:$E350,$C526,'BLAST COLDROOM 1'!$A$2:$A350,$A526))</f>
        <v/>
      </c>
      <c r="Y526" s="5" t="str">
        <f>IF($A526="","",SUMIFS('BLAST COLDROOM 1'!AA$2:AA350,'BLAST COLDROOM 1'!$C$2:$C350,$B526,'BLAST COLDROOM 1'!$E$2:$E350,$C526,'BLAST COLDROOM 1'!$A$2:$A350,$A526))</f>
        <v/>
      </c>
      <c r="Z526" s="5" t="str">
        <f>IF($A526="","",SUMIFS('BLAST COLDROOM 1'!AB$2:AB350,'BLAST COLDROOM 1'!$C$2:$C350,$B526,'BLAST COLDROOM 1'!$E$2:$E350,$C526,'BLAST COLDROOM 1'!$A$2:$A350,$A526))</f>
        <v/>
      </c>
      <c r="AA526" s="5" t="str">
        <f>IF($A526="","",SUMIFS('BLAST COLDROOM 1'!AC$2:AC350,'BLAST COLDROOM 1'!$C$2:$C350,$B526,'BLAST COLDROOM 1'!$E$2:$E350,$C526,'BLAST COLDROOM 1'!$A$2:$A350,$A526))</f>
        <v/>
      </c>
      <c r="AB526" s="5" t="str">
        <f>IF($A526="","",SUMIFS('BLAST COLDROOM 1'!AD$2:AD350,'BLAST COLDROOM 1'!$C$2:$C350,$B526,'BLAST COLDROOM 1'!$E$2:$E350,$C526,'BLAST COLDROOM 1'!$A$2:$A350,$A526))</f>
        <v/>
      </c>
      <c r="AC526" s="5" t="str">
        <f>IF($A526="","",SUMIFS('BLAST COLDROOM 1'!AE$2:AE350,'BLAST COLDROOM 1'!$C$2:$C350,$B526,'BLAST COLDROOM 1'!$E$2:$E350,$C526,'BLAST COLDROOM 1'!$A$2:$A350,$A526))</f>
        <v/>
      </c>
      <c r="AD526" s="5" t="str">
        <f>IF($A526="","",SUMIFS('BLAST COLDROOM 1'!AF$2:AF350,'BLAST COLDROOM 1'!$C$2:$C350,$B526,'BLAST COLDROOM 1'!$E$2:$E350,$C526,'BLAST COLDROOM 1'!$A$2:$A350,$A526))</f>
        <v/>
      </c>
      <c r="AE526" s="5" t="str">
        <f>IF($A526="","",SUMIFS('BLAST COLDROOM 1'!AG$2:AG350,'BLAST COLDROOM 1'!$C$2:$C350,$B526,'BLAST COLDROOM 1'!$E$2:$E350,$C526,'BLAST COLDROOM 1'!$A$2:$A350,$A526))</f>
        <v/>
      </c>
      <c r="AF526" s="5" t="str">
        <f>IF($A526="","",SUMIFS('BLAST COLDROOM 1'!AH$2:AH350,'BLAST COLDROOM 1'!$C$2:$C350,$B526,'BLAST COLDROOM 1'!$E$2:$E350,$C526,'BLAST COLDROOM 1'!$A$2:$A350,$A526))</f>
        <v/>
      </c>
      <c r="AG526" s="5" t="str">
        <f>IF($A526="","",SUMIFS('BLAST COLDROOM 1'!AI$2:AI350,'BLAST COLDROOM 1'!$C$2:$C350,$B526,'BLAST COLDROOM 1'!$E$2:$E350,$C526,'BLAST COLDROOM 1'!$A$2:$A350,$A526))</f>
        <v/>
      </c>
      <c r="AH526" s="5" t="str">
        <f>IF($A526="","",SUMIFS('BLAST COLDROOM 1'!AJ$2:AJ350,'BLAST COLDROOM 1'!$C$2:$C350,$B526,'BLAST COLDROOM 1'!$E$2:$E350,$C526,'BLAST COLDROOM 1'!$A$2:$A350,$A526))</f>
        <v/>
      </c>
      <c r="AI526" s="5" t="str">
        <f>IF($A526="","",SUMIFS('BLAST COLDROOM 1'!AK$2:AK350,'BLAST COLDROOM 1'!$C$2:$C350,$B526,'BLAST COLDROOM 1'!$E$2:$E350,$C526,'BLAST COLDROOM 1'!$A$2:$A350,$A526))</f>
        <v/>
      </c>
      <c r="AJ526" s="5" t="str">
        <f>IF($A526="","",SUMIFS('BLAST COLDROOM 1'!AL$2:AL350,'BLAST COLDROOM 1'!$C$2:$C350,$B526,'BLAST COLDROOM 1'!$E$2:$E350,$C526,'BLAST COLDROOM 1'!$A$2:$A350,$A526))</f>
        <v/>
      </c>
    </row>
    <row r="527" ht="15.75" customHeight="1">
      <c r="A527" s="17"/>
      <c r="B527" s="5"/>
      <c r="C527" s="5"/>
      <c r="D527" s="5" t="str">
        <f>IF($A527="","",SUMIFS('BLAST COLDROOM 1'!F$2:F350,'BLAST COLDROOM 1'!$C$2:$C350,$B527,'BLAST COLDROOM 1'!$E$2:$E350,$C527,'BLAST COLDROOM 1'!$A$2:$A350,$A527))</f>
        <v/>
      </c>
      <c r="E527" s="5" t="str">
        <f>IF($A527="","",SUMIFS('BLAST COLDROOM 1'!G$2:G350,'BLAST COLDROOM 1'!$C$2:$C350,$B527,'BLAST COLDROOM 1'!$E$2:$E350,$C527,'BLAST COLDROOM 1'!$A$2:$A350,$A527))</f>
        <v/>
      </c>
      <c r="F527" s="5" t="str">
        <f>IF($A527="","",SUMIFS('BLAST COLDROOM 1'!H$2:H350,'BLAST COLDROOM 1'!$C$2:$C350,$B527,'BLAST COLDROOM 1'!$E$2:$E350,$C527,'BLAST COLDROOM 1'!$A$2:$A350,$A527))</f>
        <v/>
      </c>
      <c r="G527" s="5" t="str">
        <f>IF($A527="","",SUMIFS('BLAST COLDROOM 1'!I$2:I350,'BLAST COLDROOM 1'!$C$2:$C350,$B527,'BLAST COLDROOM 1'!$E$2:$E350,$C527,'BLAST COLDROOM 1'!$A$2:$A350,$A527))</f>
        <v/>
      </c>
      <c r="H527" s="5" t="str">
        <f>IF($A527="","",SUMIFS('BLAST COLDROOM 1'!J$2:J350,'BLAST COLDROOM 1'!$C$2:$C350,$B527,'BLAST COLDROOM 1'!$E$2:$E350,$C527,'BLAST COLDROOM 1'!$A$2:$A350,$A527))</f>
        <v/>
      </c>
      <c r="I527" s="5" t="str">
        <f>IF($A527="","",SUMIFS('BLAST COLDROOM 1'!K$2:K350,'BLAST COLDROOM 1'!$C$2:$C350,$B527,'BLAST COLDROOM 1'!$E$2:$E350,$C527,'BLAST COLDROOM 1'!$A$2:$A350,$A527))</f>
        <v/>
      </c>
      <c r="J527" s="5" t="str">
        <f>IF($A527="","",SUMIFS(#REF!,'BLAST COLDROOM 1'!$C$2:$C350,$B527,'BLAST COLDROOM 1'!$E$2:$E350,$C527,'BLAST COLDROOM 1'!$A$2:$A350,$A527))</f>
        <v/>
      </c>
      <c r="K527" s="5" t="str">
        <f>IF($A527="","",SUMIFS('BLAST COLDROOM 1'!M$2:M350,'BLAST COLDROOM 1'!$C$2:$C350,$B527,'BLAST COLDROOM 1'!$E$2:$E350,$C527,'BLAST COLDROOM 1'!$A$2:$A350,$A527))</f>
        <v/>
      </c>
      <c r="L527" s="5" t="str">
        <f>IF($A527="","",SUMIFS('BLAST COLDROOM 1'!N$2:N350,'BLAST COLDROOM 1'!$C$2:$C350,$B527,'BLAST COLDROOM 1'!$E$2:$E350,$C527,'BLAST COLDROOM 1'!$A$2:$A350,$A527))</f>
        <v/>
      </c>
      <c r="M527" s="5" t="str">
        <f>IF($A527="","",SUMIFS('BLAST COLDROOM 1'!O$2:O350,'BLAST COLDROOM 1'!$C$2:$C350,$B527,'BLAST COLDROOM 1'!$E$2:$E350,$C527,'BLAST COLDROOM 1'!$A$2:$A350,$A527))</f>
        <v/>
      </c>
      <c r="N527" s="5" t="str">
        <f>IF($A527="","",SUMIFS('BLAST COLDROOM 1'!P$2:P350,'BLAST COLDROOM 1'!$C$2:$C350,$B527,'BLAST COLDROOM 1'!$E$2:$E350,$C527,'BLAST COLDROOM 1'!$A$2:$A350,$A527))</f>
        <v/>
      </c>
      <c r="O527" s="5" t="str">
        <f>IF($A527="","",SUMIFS('BLAST COLDROOM 1'!Q$2:Q350,'BLAST COLDROOM 1'!$C$2:$C350,$B527,'BLAST COLDROOM 1'!$E$2:$E350,$C527,'BLAST COLDROOM 1'!$A$2:$A350,$A527))</f>
        <v/>
      </c>
      <c r="P527" s="5" t="str">
        <f>IF($A527="","",SUMIFS('BLAST COLDROOM 1'!R$2:R350,'BLAST COLDROOM 1'!$C$2:$C350,$B527,'BLAST COLDROOM 1'!$E$2:$E350,$C527,'BLAST COLDROOM 1'!$A$2:$A350,$A527))</f>
        <v/>
      </c>
      <c r="Q527" s="5" t="str">
        <f>IF($A527="","",SUMIFS('BLAST COLDROOM 1'!S$2:S350,'BLAST COLDROOM 1'!$C$2:$C350,$B527,'BLAST COLDROOM 1'!$E$2:$E350,$C527,'BLAST COLDROOM 1'!$A$2:$A350,$A527))</f>
        <v/>
      </c>
      <c r="R527" s="5" t="str">
        <f>IF($A527="","",SUMIFS('BLAST COLDROOM 1'!T$2:T350,'BLAST COLDROOM 1'!$C$2:$C350,$B527,'BLAST COLDROOM 1'!$E$2:$E350,$C527,'BLAST COLDROOM 1'!$A$2:$A350,$A527))</f>
        <v/>
      </c>
      <c r="S527" s="5" t="str">
        <f>IF($A527="","",SUMIFS('BLAST COLDROOM 1'!U$2:U350,'BLAST COLDROOM 1'!$C$2:$C350,$B527,'BLAST COLDROOM 1'!$E$2:$E350,$C527,'BLAST COLDROOM 1'!$A$2:$A350,$A527))</f>
        <v/>
      </c>
      <c r="T527" s="5" t="str">
        <f>IF($A527="","",SUMIFS('BLAST COLDROOM 1'!V$2:V350,'BLAST COLDROOM 1'!$C$2:$C350,$B527,'BLAST COLDROOM 1'!$E$2:$E350,$C527,'BLAST COLDROOM 1'!$A$2:$A350,$A527))</f>
        <v/>
      </c>
      <c r="U527" s="5" t="str">
        <f>IF($A527="","",SUMIFS(#REF!,'BLAST COLDROOM 1'!$C$2:$C350,$B527,'BLAST COLDROOM 1'!$E$2:$E350,$C527,'BLAST COLDROOM 1'!$A$2:$A350,$A527))</f>
        <v/>
      </c>
      <c r="V527" s="5" t="str">
        <f>IF($A527="","",SUMIFS('BLAST COLDROOM 1'!X$2:X350,'BLAST COLDROOM 1'!$C$2:$C350,$B527,'BLAST COLDROOM 1'!$E$2:$E350,$C527,'BLAST COLDROOM 1'!$A$2:$A350,$A527))</f>
        <v/>
      </c>
      <c r="W527" s="5" t="str">
        <f>IF($A527="","",SUMIFS('BLAST COLDROOM 1'!Y$2:Y350,'BLAST COLDROOM 1'!$C$2:$C350,$B527,'BLAST COLDROOM 1'!$E$2:$E350,$C527,'BLAST COLDROOM 1'!$A$2:$A350,$A527))</f>
        <v/>
      </c>
      <c r="X527" s="5" t="str">
        <f>IF($A527="","",SUMIFS('BLAST COLDROOM 1'!Z$2:Z350,'BLAST COLDROOM 1'!$C$2:$C350,$B527,'BLAST COLDROOM 1'!$E$2:$E350,$C527,'BLAST COLDROOM 1'!$A$2:$A350,$A527))</f>
        <v/>
      </c>
      <c r="Y527" s="5" t="str">
        <f>IF($A527="","",SUMIFS('BLAST COLDROOM 1'!AA$2:AA350,'BLAST COLDROOM 1'!$C$2:$C350,$B527,'BLAST COLDROOM 1'!$E$2:$E350,$C527,'BLAST COLDROOM 1'!$A$2:$A350,$A527))</f>
        <v/>
      </c>
      <c r="Z527" s="5" t="str">
        <f>IF($A527="","",SUMIFS('BLAST COLDROOM 1'!AB$2:AB350,'BLAST COLDROOM 1'!$C$2:$C350,$B527,'BLAST COLDROOM 1'!$E$2:$E350,$C527,'BLAST COLDROOM 1'!$A$2:$A350,$A527))</f>
        <v/>
      </c>
      <c r="AA527" s="5" t="str">
        <f>IF($A527="","",SUMIFS('BLAST COLDROOM 1'!AC$2:AC350,'BLAST COLDROOM 1'!$C$2:$C350,$B527,'BLAST COLDROOM 1'!$E$2:$E350,$C527,'BLAST COLDROOM 1'!$A$2:$A350,$A527))</f>
        <v/>
      </c>
      <c r="AB527" s="5" t="str">
        <f>IF($A527="","",SUMIFS('BLAST COLDROOM 1'!AD$2:AD350,'BLAST COLDROOM 1'!$C$2:$C350,$B527,'BLAST COLDROOM 1'!$E$2:$E350,$C527,'BLAST COLDROOM 1'!$A$2:$A350,$A527))</f>
        <v/>
      </c>
      <c r="AC527" s="5" t="str">
        <f>IF($A527="","",SUMIFS('BLAST COLDROOM 1'!AE$2:AE350,'BLAST COLDROOM 1'!$C$2:$C350,$B527,'BLAST COLDROOM 1'!$E$2:$E350,$C527,'BLAST COLDROOM 1'!$A$2:$A350,$A527))</f>
        <v/>
      </c>
      <c r="AD527" s="5" t="str">
        <f>IF($A527="","",SUMIFS('BLAST COLDROOM 1'!AF$2:AF350,'BLAST COLDROOM 1'!$C$2:$C350,$B527,'BLAST COLDROOM 1'!$E$2:$E350,$C527,'BLAST COLDROOM 1'!$A$2:$A350,$A527))</f>
        <v/>
      </c>
      <c r="AE527" s="5" t="str">
        <f>IF($A527="","",SUMIFS('BLAST COLDROOM 1'!AG$2:AG350,'BLAST COLDROOM 1'!$C$2:$C350,$B527,'BLAST COLDROOM 1'!$E$2:$E350,$C527,'BLAST COLDROOM 1'!$A$2:$A350,$A527))</f>
        <v/>
      </c>
      <c r="AF527" s="5" t="str">
        <f>IF($A527="","",SUMIFS('BLAST COLDROOM 1'!AH$2:AH350,'BLAST COLDROOM 1'!$C$2:$C350,$B527,'BLAST COLDROOM 1'!$E$2:$E350,$C527,'BLAST COLDROOM 1'!$A$2:$A350,$A527))</f>
        <v/>
      </c>
      <c r="AG527" s="5" t="str">
        <f>IF($A527="","",SUMIFS('BLAST COLDROOM 1'!AI$2:AI350,'BLAST COLDROOM 1'!$C$2:$C350,$B527,'BLAST COLDROOM 1'!$E$2:$E350,$C527,'BLAST COLDROOM 1'!$A$2:$A350,$A527))</f>
        <v/>
      </c>
      <c r="AH527" s="5" t="str">
        <f>IF($A527="","",SUMIFS('BLAST COLDROOM 1'!AJ$2:AJ350,'BLAST COLDROOM 1'!$C$2:$C350,$B527,'BLAST COLDROOM 1'!$E$2:$E350,$C527,'BLAST COLDROOM 1'!$A$2:$A350,$A527))</f>
        <v/>
      </c>
      <c r="AI527" s="5" t="str">
        <f>IF($A527="","",SUMIFS('BLAST COLDROOM 1'!AK$2:AK350,'BLAST COLDROOM 1'!$C$2:$C350,$B527,'BLAST COLDROOM 1'!$E$2:$E350,$C527,'BLAST COLDROOM 1'!$A$2:$A350,$A527))</f>
        <v/>
      </c>
      <c r="AJ527" s="5" t="str">
        <f>IF($A527="","",SUMIFS('BLAST COLDROOM 1'!AL$2:AL350,'BLAST COLDROOM 1'!$C$2:$C350,$B527,'BLAST COLDROOM 1'!$E$2:$E350,$C527,'BLAST COLDROOM 1'!$A$2:$A350,$A527))</f>
        <v/>
      </c>
    </row>
    <row r="528" ht="15.75" customHeight="1">
      <c r="A528" s="17"/>
      <c r="B528" s="5"/>
      <c r="C528" s="5"/>
      <c r="D528" s="5" t="str">
        <f>IF($A528="","",SUMIFS('BLAST COLDROOM 1'!F$2:F350,'BLAST COLDROOM 1'!$C$2:$C350,$B528,'BLAST COLDROOM 1'!$E$2:$E350,$C528,'BLAST COLDROOM 1'!$A$2:$A350,$A528))</f>
        <v/>
      </c>
      <c r="E528" s="5" t="str">
        <f>IF($A528="","",SUMIFS('BLAST COLDROOM 1'!G$2:G350,'BLAST COLDROOM 1'!$C$2:$C350,$B528,'BLAST COLDROOM 1'!$E$2:$E350,$C528,'BLAST COLDROOM 1'!$A$2:$A350,$A528))</f>
        <v/>
      </c>
      <c r="F528" s="5" t="str">
        <f>IF($A528="","",SUMIFS('BLAST COLDROOM 1'!H$2:H350,'BLAST COLDROOM 1'!$C$2:$C350,$B528,'BLAST COLDROOM 1'!$E$2:$E350,$C528,'BLAST COLDROOM 1'!$A$2:$A350,$A528))</f>
        <v/>
      </c>
      <c r="G528" s="5" t="str">
        <f>IF($A528="","",SUMIFS('BLAST COLDROOM 1'!I$2:I350,'BLAST COLDROOM 1'!$C$2:$C350,$B528,'BLAST COLDROOM 1'!$E$2:$E350,$C528,'BLAST COLDROOM 1'!$A$2:$A350,$A528))</f>
        <v/>
      </c>
      <c r="H528" s="5" t="str">
        <f>IF($A528="","",SUMIFS('BLAST COLDROOM 1'!J$2:J350,'BLAST COLDROOM 1'!$C$2:$C350,$B528,'BLAST COLDROOM 1'!$E$2:$E350,$C528,'BLAST COLDROOM 1'!$A$2:$A350,$A528))</f>
        <v/>
      </c>
      <c r="I528" s="5" t="str">
        <f>IF($A528="","",SUMIFS('BLAST COLDROOM 1'!K$2:K350,'BLAST COLDROOM 1'!$C$2:$C350,$B528,'BLAST COLDROOM 1'!$E$2:$E350,$C528,'BLAST COLDROOM 1'!$A$2:$A350,$A528))</f>
        <v/>
      </c>
      <c r="J528" s="5" t="str">
        <f>IF($A528="","",SUMIFS(#REF!,'BLAST COLDROOM 1'!$C$2:$C350,$B528,'BLAST COLDROOM 1'!$E$2:$E350,$C528,'BLAST COLDROOM 1'!$A$2:$A350,$A528))</f>
        <v/>
      </c>
      <c r="K528" s="5" t="str">
        <f>IF($A528="","",SUMIFS('BLAST COLDROOM 1'!M$2:M350,'BLAST COLDROOM 1'!$C$2:$C350,$B528,'BLAST COLDROOM 1'!$E$2:$E350,$C528,'BLAST COLDROOM 1'!$A$2:$A350,$A528))</f>
        <v/>
      </c>
      <c r="L528" s="5" t="str">
        <f>IF($A528="","",SUMIFS('BLAST COLDROOM 1'!N$2:N350,'BLAST COLDROOM 1'!$C$2:$C350,$B528,'BLAST COLDROOM 1'!$E$2:$E350,$C528,'BLAST COLDROOM 1'!$A$2:$A350,$A528))</f>
        <v/>
      </c>
      <c r="M528" s="5" t="str">
        <f>IF($A528="","",SUMIFS('BLAST COLDROOM 1'!O$2:O350,'BLAST COLDROOM 1'!$C$2:$C350,$B528,'BLAST COLDROOM 1'!$E$2:$E350,$C528,'BLAST COLDROOM 1'!$A$2:$A350,$A528))</f>
        <v/>
      </c>
      <c r="N528" s="5" t="str">
        <f>IF($A528="","",SUMIFS('BLAST COLDROOM 1'!P$2:P350,'BLAST COLDROOM 1'!$C$2:$C350,$B528,'BLAST COLDROOM 1'!$E$2:$E350,$C528,'BLAST COLDROOM 1'!$A$2:$A350,$A528))</f>
        <v/>
      </c>
      <c r="O528" s="5" t="str">
        <f>IF($A528="","",SUMIFS('BLAST COLDROOM 1'!Q$2:Q350,'BLAST COLDROOM 1'!$C$2:$C350,$B528,'BLAST COLDROOM 1'!$E$2:$E350,$C528,'BLAST COLDROOM 1'!$A$2:$A350,$A528))</f>
        <v/>
      </c>
      <c r="P528" s="5" t="str">
        <f>IF($A528="","",SUMIFS('BLAST COLDROOM 1'!R$2:R350,'BLAST COLDROOM 1'!$C$2:$C350,$B528,'BLAST COLDROOM 1'!$E$2:$E350,$C528,'BLAST COLDROOM 1'!$A$2:$A350,$A528))</f>
        <v/>
      </c>
      <c r="Q528" s="5" t="str">
        <f>IF($A528="","",SUMIFS('BLAST COLDROOM 1'!S$2:S350,'BLAST COLDROOM 1'!$C$2:$C350,$B528,'BLAST COLDROOM 1'!$E$2:$E350,$C528,'BLAST COLDROOM 1'!$A$2:$A350,$A528))</f>
        <v/>
      </c>
      <c r="R528" s="5" t="str">
        <f>IF($A528="","",SUMIFS('BLAST COLDROOM 1'!T$2:T350,'BLAST COLDROOM 1'!$C$2:$C350,$B528,'BLAST COLDROOM 1'!$E$2:$E350,$C528,'BLAST COLDROOM 1'!$A$2:$A350,$A528))</f>
        <v/>
      </c>
      <c r="S528" s="5" t="str">
        <f>IF($A528="","",SUMIFS('BLAST COLDROOM 1'!U$2:U350,'BLAST COLDROOM 1'!$C$2:$C350,$B528,'BLAST COLDROOM 1'!$E$2:$E350,$C528,'BLAST COLDROOM 1'!$A$2:$A350,$A528))</f>
        <v/>
      </c>
      <c r="T528" s="5" t="str">
        <f>IF($A528="","",SUMIFS('BLAST COLDROOM 1'!V$2:V350,'BLAST COLDROOM 1'!$C$2:$C350,$B528,'BLAST COLDROOM 1'!$E$2:$E350,$C528,'BLAST COLDROOM 1'!$A$2:$A350,$A528))</f>
        <v/>
      </c>
      <c r="U528" s="5" t="str">
        <f>IF($A528="","",SUMIFS(#REF!,'BLAST COLDROOM 1'!$C$2:$C350,$B528,'BLAST COLDROOM 1'!$E$2:$E350,$C528,'BLAST COLDROOM 1'!$A$2:$A350,$A528))</f>
        <v/>
      </c>
      <c r="V528" s="5" t="str">
        <f>IF($A528="","",SUMIFS('BLAST COLDROOM 1'!X$2:X350,'BLAST COLDROOM 1'!$C$2:$C350,$B528,'BLAST COLDROOM 1'!$E$2:$E350,$C528,'BLAST COLDROOM 1'!$A$2:$A350,$A528))</f>
        <v/>
      </c>
      <c r="W528" s="5" t="str">
        <f>IF($A528="","",SUMIFS('BLAST COLDROOM 1'!Y$2:Y350,'BLAST COLDROOM 1'!$C$2:$C350,$B528,'BLAST COLDROOM 1'!$E$2:$E350,$C528,'BLAST COLDROOM 1'!$A$2:$A350,$A528))</f>
        <v/>
      </c>
      <c r="X528" s="5" t="str">
        <f>IF($A528="","",SUMIFS('BLAST COLDROOM 1'!Z$2:Z350,'BLAST COLDROOM 1'!$C$2:$C350,$B528,'BLAST COLDROOM 1'!$E$2:$E350,$C528,'BLAST COLDROOM 1'!$A$2:$A350,$A528))</f>
        <v/>
      </c>
      <c r="Y528" s="5" t="str">
        <f>IF($A528="","",SUMIFS('BLAST COLDROOM 1'!AA$2:AA350,'BLAST COLDROOM 1'!$C$2:$C350,$B528,'BLAST COLDROOM 1'!$E$2:$E350,$C528,'BLAST COLDROOM 1'!$A$2:$A350,$A528))</f>
        <v/>
      </c>
      <c r="Z528" s="5" t="str">
        <f>IF($A528="","",SUMIFS('BLAST COLDROOM 1'!AB$2:AB350,'BLAST COLDROOM 1'!$C$2:$C350,$B528,'BLAST COLDROOM 1'!$E$2:$E350,$C528,'BLAST COLDROOM 1'!$A$2:$A350,$A528))</f>
        <v/>
      </c>
      <c r="AA528" s="5" t="str">
        <f>IF($A528="","",SUMIFS('BLAST COLDROOM 1'!AC$2:AC350,'BLAST COLDROOM 1'!$C$2:$C350,$B528,'BLAST COLDROOM 1'!$E$2:$E350,$C528,'BLAST COLDROOM 1'!$A$2:$A350,$A528))</f>
        <v/>
      </c>
      <c r="AB528" s="5" t="str">
        <f>IF($A528="","",SUMIFS('BLAST COLDROOM 1'!AD$2:AD350,'BLAST COLDROOM 1'!$C$2:$C350,$B528,'BLAST COLDROOM 1'!$E$2:$E350,$C528,'BLAST COLDROOM 1'!$A$2:$A350,$A528))</f>
        <v/>
      </c>
      <c r="AC528" s="5" t="str">
        <f>IF($A528="","",SUMIFS('BLAST COLDROOM 1'!AE$2:AE350,'BLAST COLDROOM 1'!$C$2:$C350,$B528,'BLAST COLDROOM 1'!$E$2:$E350,$C528,'BLAST COLDROOM 1'!$A$2:$A350,$A528))</f>
        <v/>
      </c>
      <c r="AD528" s="5" t="str">
        <f>IF($A528="","",SUMIFS('BLAST COLDROOM 1'!AF$2:AF350,'BLAST COLDROOM 1'!$C$2:$C350,$B528,'BLAST COLDROOM 1'!$E$2:$E350,$C528,'BLAST COLDROOM 1'!$A$2:$A350,$A528))</f>
        <v/>
      </c>
      <c r="AE528" s="5" t="str">
        <f>IF($A528="","",SUMIFS('BLAST COLDROOM 1'!AG$2:AG350,'BLAST COLDROOM 1'!$C$2:$C350,$B528,'BLAST COLDROOM 1'!$E$2:$E350,$C528,'BLAST COLDROOM 1'!$A$2:$A350,$A528))</f>
        <v/>
      </c>
      <c r="AF528" s="5" t="str">
        <f>IF($A528="","",SUMIFS('BLAST COLDROOM 1'!AH$2:AH350,'BLAST COLDROOM 1'!$C$2:$C350,$B528,'BLAST COLDROOM 1'!$E$2:$E350,$C528,'BLAST COLDROOM 1'!$A$2:$A350,$A528))</f>
        <v/>
      </c>
      <c r="AG528" s="5" t="str">
        <f>IF($A528="","",SUMIFS('BLAST COLDROOM 1'!AI$2:AI350,'BLAST COLDROOM 1'!$C$2:$C350,$B528,'BLAST COLDROOM 1'!$E$2:$E350,$C528,'BLAST COLDROOM 1'!$A$2:$A350,$A528))</f>
        <v/>
      </c>
      <c r="AH528" s="5" t="str">
        <f>IF($A528="","",SUMIFS('BLAST COLDROOM 1'!AJ$2:AJ350,'BLAST COLDROOM 1'!$C$2:$C350,$B528,'BLAST COLDROOM 1'!$E$2:$E350,$C528,'BLAST COLDROOM 1'!$A$2:$A350,$A528))</f>
        <v/>
      </c>
      <c r="AI528" s="5" t="str">
        <f>IF($A528="","",SUMIFS('BLAST COLDROOM 1'!AK$2:AK350,'BLAST COLDROOM 1'!$C$2:$C350,$B528,'BLAST COLDROOM 1'!$E$2:$E350,$C528,'BLAST COLDROOM 1'!$A$2:$A350,$A528))</f>
        <v/>
      </c>
      <c r="AJ528" s="5" t="str">
        <f>IF($A528="","",SUMIFS('BLAST COLDROOM 1'!AL$2:AL350,'BLAST COLDROOM 1'!$C$2:$C350,$B528,'BLAST COLDROOM 1'!$E$2:$E350,$C528,'BLAST COLDROOM 1'!$A$2:$A350,$A528))</f>
        <v/>
      </c>
    </row>
    <row r="529" ht="15.75" customHeight="1">
      <c r="A529" s="17"/>
      <c r="B529" s="5"/>
      <c r="C529" s="5"/>
      <c r="D529" s="5" t="str">
        <f>IF($A529="","",SUMIFS('BLAST COLDROOM 1'!F$2:F350,'BLAST COLDROOM 1'!$C$2:$C350,$B529,'BLAST COLDROOM 1'!$E$2:$E350,$C529,'BLAST COLDROOM 1'!$A$2:$A350,$A529))</f>
        <v/>
      </c>
      <c r="E529" s="5" t="str">
        <f>IF($A529="","",SUMIFS('BLAST COLDROOM 1'!G$2:G350,'BLAST COLDROOM 1'!$C$2:$C350,$B529,'BLAST COLDROOM 1'!$E$2:$E350,$C529,'BLAST COLDROOM 1'!$A$2:$A350,$A529))</f>
        <v/>
      </c>
      <c r="F529" s="5" t="str">
        <f>IF($A529="","",SUMIFS('BLAST COLDROOM 1'!H$2:H350,'BLAST COLDROOM 1'!$C$2:$C350,$B529,'BLAST COLDROOM 1'!$E$2:$E350,$C529,'BLAST COLDROOM 1'!$A$2:$A350,$A529))</f>
        <v/>
      </c>
      <c r="G529" s="5" t="str">
        <f>IF($A529="","",SUMIFS('BLAST COLDROOM 1'!I$2:I350,'BLAST COLDROOM 1'!$C$2:$C350,$B529,'BLAST COLDROOM 1'!$E$2:$E350,$C529,'BLAST COLDROOM 1'!$A$2:$A350,$A529))</f>
        <v/>
      </c>
      <c r="H529" s="5" t="str">
        <f>IF($A529="","",SUMIFS('BLAST COLDROOM 1'!J$2:J350,'BLAST COLDROOM 1'!$C$2:$C350,$B529,'BLAST COLDROOM 1'!$E$2:$E350,$C529,'BLAST COLDROOM 1'!$A$2:$A350,$A529))</f>
        <v/>
      </c>
      <c r="I529" s="5" t="str">
        <f>IF($A529="","",SUMIFS('BLAST COLDROOM 1'!K$2:K350,'BLAST COLDROOM 1'!$C$2:$C350,$B529,'BLAST COLDROOM 1'!$E$2:$E350,$C529,'BLAST COLDROOM 1'!$A$2:$A350,$A529))</f>
        <v/>
      </c>
      <c r="J529" s="5" t="str">
        <f>IF($A529="","",SUMIFS(#REF!,'BLAST COLDROOM 1'!$C$2:$C350,$B529,'BLAST COLDROOM 1'!$E$2:$E350,$C529,'BLAST COLDROOM 1'!$A$2:$A350,$A529))</f>
        <v/>
      </c>
      <c r="K529" s="5" t="str">
        <f>IF($A529="","",SUMIFS('BLAST COLDROOM 1'!M$2:M350,'BLAST COLDROOM 1'!$C$2:$C350,$B529,'BLAST COLDROOM 1'!$E$2:$E350,$C529,'BLAST COLDROOM 1'!$A$2:$A350,$A529))</f>
        <v/>
      </c>
      <c r="L529" s="5" t="str">
        <f>IF($A529="","",SUMIFS('BLAST COLDROOM 1'!N$2:N350,'BLAST COLDROOM 1'!$C$2:$C350,$B529,'BLAST COLDROOM 1'!$E$2:$E350,$C529,'BLAST COLDROOM 1'!$A$2:$A350,$A529))</f>
        <v/>
      </c>
      <c r="M529" s="5" t="str">
        <f>IF($A529="","",SUMIFS('BLAST COLDROOM 1'!O$2:O350,'BLAST COLDROOM 1'!$C$2:$C350,$B529,'BLAST COLDROOM 1'!$E$2:$E350,$C529,'BLAST COLDROOM 1'!$A$2:$A350,$A529))</f>
        <v/>
      </c>
      <c r="N529" s="5" t="str">
        <f>IF($A529="","",SUMIFS('BLAST COLDROOM 1'!P$2:P350,'BLAST COLDROOM 1'!$C$2:$C350,$B529,'BLAST COLDROOM 1'!$E$2:$E350,$C529,'BLAST COLDROOM 1'!$A$2:$A350,$A529))</f>
        <v/>
      </c>
      <c r="O529" s="5" t="str">
        <f>IF($A529="","",SUMIFS('BLAST COLDROOM 1'!Q$2:Q350,'BLAST COLDROOM 1'!$C$2:$C350,$B529,'BLAST COLDROOM 1'!$E$2:$E350,$C529,'BLAST COLDROOM 1'!$A$2:$A350,$A529))</f>
        <v/>
      </c>
      <c r="P529" s="5" t="str">
        <f>IF($A529="","",SUMIFS('BLAST COLDROOM 1'!R$2:R350,'BLAST COLDROOM 1'!$C$2:$C350,$B529,'BLAST COLDROOM 1'!$E$2:$E350,$C529,'BLAST COLDROOM 1'!$A$2:$A350,$A529))</f>
        <v/>
      </c>
      <c r="Q529" s="5" t="str">
        <f>IF($A529="","",SUMIFS('BLAST COLDROOM 1'!S$2:S350,'BLAST COLDROOM 1'!$C$2:$C350,$B529,'BLAST COLDROOM 1'!$E$2:$E350,$C529,'BLAST COLDROOM 1'!$A$2:$A350,$A529))</f>
        <v/>
      </c>
      <c r="R529" s="5" t="str">
        <f>IF($A529="","",SUMIFS('BLAST COLDROOM 1'!T$2:T350,'BLAST COLDROOM 1'!$C$2:$C350,$B529,'BLAST COLDROOM 1'!$E$2:$E350,$C529,'BLAST COLDROOM 1'!$A$2:$A350,$A529))</f>
        <v/>
      </c>
      <c r="S529" s="5" t="str">
        <f>IF($A529="","",SUMIFS('BLAST COLDROOM 1'!U$2:U350,'BLAST COLDROOM 1'!$C$2:$C350,$B529,'BLAST COLDROOM 1'!$E$2:$E350,$C529,'BLAST COLDROOM 1'!$A$2:$A350,$A529))</f>
        <v/>
      </c>
      <c r="T529" s="5" t="str">
        <f>IF($A529="","",SUMIFS('BLAST COLDROOM 1'!V$2:V350,'BLAST COLDROOM 1'!$C$2:$C350,$B529,'BLAST COLDROOM 1'!$E$2:$E350,$C529,'BLAST COLDROOM 1'!$A$2:$A350,$A529))</f>
        <v/>
      </c>
      <c r="U529" s="5" t="str">
        <f>IF($A529="","",SUMIFS(#REF!,'BLAST COLDROOM 1'!$C$2:$C350,$B529,'BLAST COLDROOM 1'!$E$2:$E350,$C529,'BLAST COLDROOM 1'!$A$2:$A350,$A529))</f>
        <v/>
      </c>
      <c r="V529" s="5" t="str">
        <f>IF($A529="","",SUMIFS('BLAST COLDROOM 1'!X$2:X350,'BLAST COLDROOM 1'!$C$2:$C350,$B529,'BLAST COLDROOM 1'!$E$2:$E350,$C529,'BLAST COLDROOM 1'!$A$2:$A350,$A529))</f>
        <v/>
      </c>
      <c r="W529" s="5" t="str">
        <f>IF($A529="","",SUMIFS('BLAST COLDROOM 1'!Y$2:Y350,'BLAST COLDROOM 1'!$C$2:$C350,$B529,'BLAST COLDROOM 1'!$E$2:$E350,$C529,'BLAST COLDROOM 1'!$A$2:$A350,$A529))</f>
        <v/>
      </c>
      <c r="X529" s="5" t="str">
        <f>IF($A529="","",SUMIFS('BLAST COLDROOM 1'!Z$2:Z350,'BLAST COLDROOM 1'!$C$2:$C350,$B529,'BLAST COLDROOM 1'!$E$2:$E350,$C529,'BLAST COLDROOM 1'!$A$2:$A350,$A529))</f>
        <v/>
      </c>
      <c r="Y529" s="5" t="str">
        <f>IF($A529="","",SUMIFS('BLAST COLDROOM 1'!AA$2:AA350,'BLAST COLDROOM 1'!$C$2:$C350,$B529,'BLAST COLDROOM 1'!$E$2:$E350,$C529,'BLAST COLDROOM 1'!$A$2:$A350,$A529))</f>
        <v/>
      </c>
      <c r="Z529" s="5" t="str">
        <f>IF($A529="","",SUMIFS('BLAST COLDROOM 1'!AB$2:AB350,'BLAST COLDROOM 1'!$C$2:$C350,$B529,'BLAST COLDROOM 1'!$E$2:$E350,$C529,'BLAST COLDROOM 1'!$A$2:$A350,$A529))</f>
        <v/>
      </c>
      <c r="AA529" s="5" t="str">
        <f>IF($A529="","",SUMIFS('BLAST COLDROOM 1'!AC$2:AC350,'BLAST COLDROOM 1'!$C$2:$C350,$B529,'BLAST COLDROOM 1'!$E$2:$E350,$C529,'BLAST COLDROOM 1'!$A$2:$A350,$A529))</f>
        <v/>
      </c>
      <c r="AB529" s="5" t="str">
        <f>IF($A529="","",SUMIFS('BLAST COLDROOM 1'!AD$2:AD350,'BLAST COLDROOM 1'!$C$2:$C350,$B529,'BLAST COLDROOM 1'!$E$2:$E350,$C529,'BLAST COLDROOM 1'!$A$2:$A350,$A529))</f>
        <v/>
      </c>
      <c r="AC529" s="5" t="str">
        <f>IF($A529="","",SUMIFS('BLAST COLDROOM 1'!AE$2:AE350,'BLAST COLDROOM 1'!$C$2:$C350,$B529,'BLAST COLDROOM 1'!$E$2:$E350,$C529,'BLAST COLDROOM 1'!$A$2:$A350,$A529))</f>
        <v/>
      </c>
      <c r="AD529" s="5" t="str">
        <f>IF($A529="","",SUMIFS('BLAST COLDROOM 1'!AF$2:AF350,'BLAST COLDROOM 1'!$C$2:$C350,$B529,'BLAST COLDROOM 1'!$E$2:$E350,$C529,'BLAST COLDROOM 1'!$A$2:$A350,$A529))</f>
        <v/>
      </c>
      <c r="AE529" s="5" t="str">
        <f>IF($A529="","",SUMIFS('BLAST COLDROOM 1'!AG$2:AG350,'BLAST COLDROOM 1'!$C$2:$C350,$B529,'BLAST COLDROOM 1'!$E$2:$E350,$C529,'BLAST COLDROOM 1'!$A$2:$A350,$A529))</f>
        <v/>
      </c>
      <c r="AF529" s="5" t="str">
        <f>IF($A529="","",SUMIFS('BLAST COLDROOM 1'!AH$2:AH350,'BLAST COLDROOM 1'!$C$2:$C350,$B529,'BLAST COLDROOM 1'!$E$2:$E350,$C529,'BLAST COLDROOM 1'!$A$2:$A350,$A529))</f>
        <v/>
      </c>
      <c r="AG529" s="5" t="str">
        <f>IF($A529="","",SUMIFS('BLAST COLDROOM 1'!AI$2:AI350,'BLAST COLDROOM 1'!$C$2:$C350,$B529,'BLAST COLDROOM 1'!$E$2:$E350,$C529,'BLAST COLDROOM 1'!$A$2:$A350,$A529))</f>
        <v/>
      </c>
      <c r="AH529" s="5" t="str">
        <f>IF($A529="","",SUMIFS('BLAST COLDROOM 1'!AJ$2:AJ350,'BLAST COLDROOM 1'!$C$2:$C350,$B529,'BLAST COLDROOM 1'!$E$2:$E350,$C529,'BLAST COLDROOM 1'!$A$2:$A350,$A529))</f>
        <v/>
      </c>
      <c r="AI529" s="5" t="str">
        <f>IF($A529="","",SUMIFS('BLAST COLDROOM 1'!AK$2:AK350,'BLAST COLDROOM 1'!$C$2:$C350,$B529,'BLAST COLDROOM 1'!$E$2:$E350,$C529,'BLAST COLDROOM 1'!$A$2:$A350,$A529))</f>
        <v/>
      </c>
      <c r="AJ529" s="5" t="str">
        <f>IF($A529="","",SUMIFS('BLAST COLDROOM 1'!AL$2:AL350,'BLAST COLDROOM 1'!$C$2:$C350,$B529,'BLAST COLDROOM 1'!$E$2:$E350,$C529,'BLAST COLDROOM 1'!$A$2:$A350,$A529))</f>
        <v/>
      </c>
    </row>
    <row r="530" ht="15.75" customHeight="1">
      <c r="A530" s="17"/>
      <c r="B530" s="5"/>
      <c r="C530" s="5"/>
      <c r="D530" s="5" t="str">
        <f>IF($A530="","",SUMIFS('BLAST COLDROOM 1'!F$2:F350,'BLAST COLDROOM 1'!$C$2:$C350,$B530,'BLAST COLDROOM 1'!$E$2:$E350,$C530,'BLAST COLDROOM 1'!$A$2:$A350,$A530))</f>
        <v/>
      </c>
      <c r="E530" s="5" t="str">
        <f>IF($A530="","",SUMIFS('BLAST COLDROOM 1'!G$2:G350,'BLAST COLDROOM 1'!$C$2:$C350,$B530,'BLAST COLDROOM 1'!$E$2:$E350,$C530,'BLAST COLDROOM 1'!$A$2:$A350,$A530))</f>
        <v/>
      </c>
      <c r="F530" s="5" t="str">
        <f>IF($A530="","",SUMIFS('BLAST COLDROOM 1'!H$2:H350,'BLAST COLDROOM 1'!$C$2:$C350,$B530,'BLAST COLDROOM 1'!$E$2:$E350,$C530,'BLAST COLDROOM 1'!$A$2:$A350,$A530))</f>
        <v/>
      </c>
      <c r="G530" s="5" t="str">
        <f>IF($A530="","",SUMIFS('BLAST COLDROOM 1'!I$2:I350,'BLAST COLDROOM 1'!$C$2:$C350,$B530,'BLAST COLDROOM 1'!$E$2:$E350,$C530,'BLAST COLDROOM 1'!$A$2:$A350,$A530))</f>
        <v/>
      </c>
      <c r="H530" s="5" t="str">
        <f>IF($A530="","",SUMIFS('BLAST COLDROOM 1'!J$2:J350,'BLAST COLDROOM 1'!$C$2:$C350,$B530,'BLAST COLDROOM 1'!$E$2:$E350,$C530,'BLAST COLDROOM 1'!$A$2:$A350,$A530))</f>
        <v/>
      </c>
      <c r="I530" s="5" t="str">
        <f>IF($A530="","",SUMIFS('BLAST COLDROOM 1'!K$2:K350,'BLAST COLDROOM 1'!$C$2:$C350,$B530,'BLAST COLDROOM 1'!$E$2:$E350,$C530,'BLAST COLDROOM 1'!$A$2:$A350,$A530))</f>
        <v/>
      </c>
      <c r="J530" s="5" t="str">
        <f>IF($A530="","",SUMIFS(#REF!,'BLAST COLDROOM 1'!$C$2:$C350,$B530,'BLAST COLDROOM 1'!$E$2:$E350,$C530,'BLAST COLDROOM 1'!$A$2:$A350,$A530))</f>
        <v/>
      </c>
      <c r="K530" s="5" t="str">
        <f>IF($A530="","",SUMIFS('BLAST COLDROOM 1'!M$2:M350,'BLAST COLDROOM 1'!$C$2:$C350,$B530,'BLAST COLDROOM 1'!$E$2:$E350,$C530,'BLAST COLDROOM 1'!$A$2:$A350,$A530))</f>
        <v/>
      </c>
      <c r="L530" s="5" t="str">
        <f>IF($A530="","",SUMIFS('BLAST COLDROOM 1'!N$2:N350,'BLAST COLDROOM 1'!$C$2:$C350,$B530,'BLAST COLDROOM 1'!$E$2:$E350,$C530,'BLAST COLDROOM 1'!$A$2:$A350,$A530))</f>
        <v/>
      </c>
      <c r="M530" s="5" t="str">
        <f>IF($A530="","",SUMIFS('BLAST COLDROOM 1'!O$2:O350,'BLAST COLDROOM 1'!$C$2:$C350,$B530,'BLAST COLDROOM 1'!$E$2:$E350,$C530,'BLAST COLDROOM 1'!$A$2:$A350,$A530))</f>
        <v/>
      </c>
      <c r="N530" s="5" t="str">
        <f>IF($A530="","",SUMIFS('BLAST COLDROOM 1'!P$2:P350,'BLAST COLDROOM 1'!$C$2:$C350,$B530,'BLAST COLDROOM 1'!$E$2:$E350,$C530,'BLAST COLDROOM 1'!$A$2:$A350,$A530))</f>
        <v/>
      </c>
      <c r="O530" s="5" t="str">
        <f>IF($A530="","",SUMIFS('BLAST COLDROOM 1'!Q$2:Q350,'BLAST COLDROOM 1'!$C$2:$C350,$B530,'BLAST COLDROOM 1'!$E$2:$E350,$C530,'BLAST COLDROOM 1'!$A$2:$A350,$A530))</f>
        <v/>
      </c>
      <c r="P530" s="5" t="str">
        <f>IF($A530="","",SUMIFS('BLAST COLDROOM 1'!R$2:R350,'BLAST COLDROOM 1'!$C$2:$C350,$B530,'BLAST COLDROOM 1'!$E$2:$E350,$C530,'BLAST COLDROOM 1'!$A$2:$A350,$A530))</f>
        <v/>
      </c>
      <c r="Q530" s="5" t="str">
        <f>IF($A530="","",SUMIFS('BLAST COLDROOM 1'!S$2:S350,'BLAST COLDROOM 1'!$C$2:$C350,$B530,'BLAST COLDROOM 1'!$E$2:$E350,$C530,'BLAST COLDROOM 1'!$A$2:$A350,$A530))</f>
        <v/>
      </c>
      <c r="R530" s="5" t="str">
        <f>IF($A530="","",SUMIFS('BLAST COLDROOM 1'!T$2:T350,'BLAST COLDROOM 1'!$C$2:$C350,$B530,'BLAST COLDROOM 1'!$E$2:$E350,$C530,'BLAST COLDROOM 1'!$A$2:$A350,$A530))</f>
        <v/>
      </c>
      <c r="S530" s="5" t="str">
        <f>IF($A530="","",SUMIFS('BLAST COLDROOM 1'!U$2:U350,'BLAST COLDROOM 1'!$C$2:$C350,$B530,'BLAST COLDROOM 1'!$E$2:$E350,$C530,'BLAST COLDROOM 1'!$A$2:$A350,$A530))</f>
        <v/>
      </c>
      <c r="T530" s="5" t="str">
        <f>IF($A530="","",SUMIFS('BLAST COLDROOM 1'!V$2:V350,'BLAST COLDROOM 1'!$C$2:$C350,$B530,'BLAST COLDROOM 1'!$E$2:$E350,$C530,'BLAST COLDROOM 1'!$A$2:$A350,$A530))</f>
        <v/>
      </c>
      <c r="U530" s="5" t="str">
        <f>IF($A530="","",SUMIFS(#REF!,'BLAST COLDROOM 1'!$C$2:$C350,$B530,'BLAST COLDROOM 1'!$E$2:$E350,$C530,'BLAST COLDROOM 1'!$A$2:$A350,$A530))</f>
        <v/>
      </c>
      <c r="V530" s="5" t="str">
        <f>IF($A530="","",SUMIFS('BLAST COLDROOM 1'!X$2:X350,'BLAST COLDROOM 1'!$C$2:$C350,$B530,'BLAST COLDROOM 1'!$E$2:$E350,$C530,'BLAST COLDROOM 1'!$A$2:$A350,$A530))</f>
        <v/>
      </c>
      <c r="W530" s="5" t="str">
        <f>IF($A530="","",SUMIFS('BLAST COLDROOM 1'!Y$2:Y350,'BLAST COLDROOM 1'!$C$2:$C350,$B530,'BLAST COLDROOM 1'!$E$2:$E350,$C530,'BLAST COLDROOM 1'!$A$2:$A350,$A530))</f>
        <v/>
      </c>
      <c r="X530" s="5" t="str">
        <f>IF($A530="","",SUMIFS('BLAST COLDROOM 1'!Z$2:Z350,'BLAST COLDROOM 1'!$C$2:$C350,$B530,'BLAST COLDROOM 1'!$E$2:$E350,$C530,'BLAST COLDROOM 1'!$A$2:$A350,$A530))</f>
        <v/>
      </c>
      <c r="Y530" s="5" t="str">
        <f>IF($A530="","",SUMIFS('BLAST COLDROOM 1'!AA$2:AA350,'BLAST COLDROOM 1'!$C$2:$C350,$B530,'BLAST COLDROOM 1'!$E$2:$E350,$C530,'BLAST COLDROOM 1'!$A$2:$A350,$A530))</f>
        <v/>
      </c>
      <c r="Z530" s="5" t="str">
        <f>IF($A530="","",SUMIFS('BLAST COLDROOM 1'!AB$2:AB350,'BLAST COLDROOM 1'!$C$2:$C350,$B530,'BLAST COLDROOM 1'!$E$2:$E350,$C530,'BLAST COLDROOM 1'!$A$2:$A350,$A530))</f>
        <v/>
      </c>
      <c r="AA530" s="5" t="str">
        <f>IF($A530="","",SUMIFS('BLAST COLDROOM 1'!AC$2:AC350,'BLAST COLDROOM 1'!$C$2:$C350,$B530,'BLAST COLDROOM 1'!$E$2:$E350,$C530,'BLAST COLDROOM 1'!$A$2:$A350,$A530))</f>
        <v/>
      </c>
      <c r="AB530" s="5" t="str">
        <f>IF($A530="","",SUMIFS('BLAST COLDROOM 1'!AD$2:AD350,'BLAST COLDROOM 1'!$C$2:$C350,$B530,'BLAST COLDROOM 1'!$E$2:$E350,$C530,'BLAST COLDROOM 1'!$A$2:$A350,$A530))</f>
        <v/>
      </c>
      <c r="AC530" s="5" t="str">
        <f>IF($A530="","",SUMIFS('BLAST COLDROOM 1'!AE$2:AE350,'BLAST COLDROOM 1'!$C$2:$C350,$B530,'BLAST COLDROOM 1'!$E$2:$E350,$C530,'BLAST COLDROOM 1'!$A$2:$A350,$A530))</f>
        <v/>
      </c>
      <c r="AD530" s="5" t="str">
        <f>IF($A530="","",SUMIFS('BLAST COLDROOM 1'!AF$2:AF350,'BLAST COLDROOM 1'!$C$2:$C350,$B530,'BLAST COLDROOM 1'!$E$2:$E350,$C530,'BLAST COLDROOM 1'!$A$2:$A350,$A530))</f>
        <v/>
      </c>
      <c r="AE530" s="5" t="str">
        <f>IF($A530="","",SUMIFS('BLAST COLDROOM 1'!AG$2:AG350,'BLAST COLDROOM 1'!$C$2:$C350,$B530,'BLAST COLDROOM 1'!$E$2:$E350,$C530,'BLAST COLDROOM 1'!$A$2:$A350,$A530))</f>
        <v/>
      </c>
      <c r="AF530" s="5" t="str">
        <f>IF($A530="","",SUMIFS('BLAST COLDROOM 1'!AH$2:AH350,'BLAST COLDROOM 1'!$C$2:$C350,$B530,'BLAST COLDROOM 1'!$E$2:$E350,$C530,'BLAST COLDROOM 1'!$A$2:$A350,$A530))</f>
        <v/>
      </c>
      <c r="AG530" s="5" t="str">
        <f>IF($A530="","",SUMIFS('BLAST COLDROOM 1'!AI$2:AI350,'BLAST COLDROOM 1'!$C$2:$C350,$B530,'BLAST COLDROOM 1'!$E$2:$E350,$C530,'BLAST COLDROOM 1'!$A$2:$A350,$A530))</f>
        <v/>
      </c>
      <c r="AH530" s="5" t="str">
        <f>IF($A530="","",SUMIFS('BLAST COLDROOM 1'!AJ$2:AJ350,'BLAST COLDROOM 1'!$C$2:$C350,$B530,'BLAST COLDROOM 1'!$E$2:$E350,$C530,'BLAST COLDROOM 1'!$A$2:$A350,$A530))</f>
        <v/>
      </c>
      <c r="AI530" s="5" t="str">
        <f>IF($A530="","",SUMIFS('BLAST COLDROOM 1'!AK$2:AK350,'BLAST COLDROOM 1'!$C$2:$C350,$B530,'BLAST COLDROOM 1'!$E$2:$E350,$C530,'BLAST COLDROOM 1'!$A$2:$A350,$A530))</f>
        <v/>
      </c>
      <c r="AJ530" s="5" t="str">
        <f>IF($A530="","",SUMIFS('BLAST COLDROOM 1'!AL$2:AL350,'BLAST COLDROOM 1'!$C$2:$C350,$B530,'BLAST COLDROOM 1'!$E$2:$E350,$C530,'BLAST COLDROOM 1'!$A$2:$A350,$A530))</f>
        <v/>
      </c>
      <c r="AK530" s="5">
        <v>16.0</v>
      </c>
      <c r="AP530" s="5">
        <v>21.0</v>
      </c>
    </row>
    <row r="531" ht="15.75" customHeight="1">
      <c r="A531" s="17"/>
      <c r="B531" s="5"/>
      <c r="C531" s="5"/>
      <c r="D531" s="5" t="str">
        <f>IF($A531="","",SUMIFS('BLAST COLDROOM 1'!F$2:F350,'BLAST COLDROOM 1'!$C$2:$C350,$B531,'BLAST COLDROOM 1'!$E$2:$E350,$C531,'BLAST COLDROOM 1'!$A$2:$A350,$A531))</f>
        <v/>
      </c>
      <c r="E531" s="5" t="str">
        <f>IF($A531="","",SUMIFS('BLAST COLDROOM 1'!G$2:G350,'BLAST COLDROOM 1'!$C$2:$C350,$B531,'BLAST COLDROOM 1'!$E$2:$E350,$C531,'BLAST COLDROOM 1'!$A$2:$A350,$A531))</f>
        <v/>
      </c>
      <c r="F531" s="5" t="str">
        <f>IF($A531="","",SUMIFS('BLAST COLDROOM 1'!H$2:H350,'BLAST COLDROOM 1'!$C$2:$C350,$B531,'BLAST COLDROOM 1'!$E$2:$E350,$C531,'BLAST COLDROOM 1'!$A$2:$A350,$A531))</f>
        <v/>
      </c>
      <c r="G531" s="5" t="str">
        <f>IF($A531="","",SUMIFS('BLAST COLDROOM 1'!I$2:I350,'BLAST COLDROOM 1'!$C$2:$C350,$B531,'BLAST COLDROOM 1'!$E$2:$E350,$C531,'BLAST COLDROOM 1'!$A$2:$A350,$A531))</f>
        <v/>
      </c>
      <c r="H531" s="5" t="str">
        <f>IF($A531="","",SUMIFS('BLAST COLDROOM 1'!J$2:J350,'BLAST COLDROOM 1'!$C$2:$C350,$B531,'BLAST COLDROOM 1'!$E$2:$E350,$C531,'BLAST COLDROOM 1'!$A$2:$A350,$A531))</f>
        <v/>
      </c>
      <c r="I531" s="5" t="str">
        <f>IF($A531="","",SUMIFS('BLAST COLDROOM 1'!K$2:K350,'BLAST COLDROOM 1'!$C$2:$C350,$B531,'BLAST COLDROOM 1'!$E$2:$E350,$C531,'BLAST COLDROOM 1'!$A$2:$A350,$A531))</f>
        <v/>
      </c>
      <c r="J531" s="5" t="str">
        <f>IF($A531="","",SUMIFS(#REF!,'BLAST COLDROOM 1'!$C$2:$C350,$B531,'BLAST COLDROOM 1'!$E$2:$E350,$C531,'BLAST COLDROOM 1'!$A$2:$A350,$A531))</f>
        <v/>
      </c>
      <c r="K531" s="5" t="str">
        <f>IF($A531="","",SUMIFS('BLAST COLDROOM 1'!M$2:M350,'BLAST COLDROOM 1'!$C$2:$C350,$B531,'BLAST COLDROOM 1'!$E$2:$E350,$C531,'BLAST COLDROOM 1'!$A$2:$A350,$A531))</f>
        <v/>
      </c>
      <c r="L531" s="5" t="str">
        <f>IF($A531="","",SUMIFS('BLAST COLDROOM 1'!N$2:N350,'BLAST COLDROOM 1'!$C$2:$C350,$B531,'BLAST COLDROOM 1'!$E$2:$E350,$C531,'BLAST COLDROOM 1'!$A$2:$A350,$A531))</f>
        <v/>
      </c>
      <c r="M531" s="5" t="str">
        <f>IF($A531="","",SUMIFS('BLAST COLDROOM 1'!O$2:O350,'BLAST COLDROOM 1'!$C$2:$C350,$B531,'BLAST COLDROOM 1'!$E$2:$E350,$C531,'BLAST COLDROOM 1'!$A$2:$A350,$A531))</f>
        <v/>
      </c>
      <c r="N531" s="5" t="str">
        <f>IF($A531="","",SUMIFS('BLAST COLDROOM 1'!P$2:P350,'BLAST COLDROOM 1'!$C$2:$C350,$B531,'BLAST COLDROOM 1'!$E$2:$E350,$C531,'BLAST COLDROOM 1'!$A$2:$A350,$A531))</f>
        <v/>
      </c>
      <c r="O531" s="5" t="str">
        <f>IF($A531="","",SUMIFS('BLAST COLDROOM 1'!Q$2:Q350,'BLAST COLDROOM 1'!$C$2:$C350,$B531,'BLAST COLDROOM 1'!$E$2:$E350,$C531,'BLAST COLDROOM 1'!$A$2:$A350,$A531))</f>
        <v/>
      </c>
      <c r="P531" s="5" t="str">
        <f>IF($A531="","",SUMIFS('BLAST COLDROOM 1'!R$2:R350,'BLAST COLDROOM 1'!$C$2:$C350,$B531,'BLAST COLDROOM 1'!$E$2:$E350,$C531,'BLAST COLDROOM 1'!$A$2:$A350,$A531))</f>
        <v/>
      </c>
      <c r="Q531" s="5" t="str">
        <f>IF($A531="","",SUMIFS('BLAST COLDROOM 1'!S$2:S350,'BLAST COLDROOM 1'!$C$2:$C350,$B531,'BLAST COLDROOM 1'!$E$2:$E350,$C531,'BLAST COLDROOM 1'!$A$2:$A350,$A531))</f>
        <v/>
      </c>
      <c r="R531" s="5" t="str">
        <f>IF($A531="","",SUMIFS('BLAST COLDROOM 1'!T$2:T350,'BLAST COLDROOM 1'!$C$2:$C350,$B531,'BLAST COLDROOM 1'!$E$2:$E350,$C531,'BLAST COLDROOM 1'!$A$2:$A350,$A531))</f>
        <v/>
      </c>
      <c r="S531" s="5" t="str">
        <f>IF($A531="","",SUMIFS('BLAST COLDROOM 1'!U$2:U350,'BLAST COLDROOM 1'!$C$2:$C350,$B531,'BLAST COLDROOM 1'!$E$2:$E350,$C531,'BLAST COLDROOM 1'!$A$2:$A350,$A531))</f>
        <v/>
      </c>
      <c r="T531" s="5" t="str">
        <f>IF($A531="","",SUMIFS('BLAST COLDROOM 1'!V$2:V350,'BLAST COLDROOM 1'!$C$2:$C350,$B531,'BLAST COLDROOM 1'!$E$2:$E350,$C531,'BLAST COLDROOM 1'!$A$2:$A350,$A531))</f>
        <v/>
      </c>
      <c r="U531" s="5" t="str">
        <f>IF($A531="","",SUMIFS(#REF!,'BLAST COLDROOM 1'!$C$2:$C350,$B531,'BLAST COLDROOM 1'!$E$2:$E350,$C531,'BLAST COLDROOM 1'!$A$2:$A350,$A531))</f>
        <v/>
      </c>
      <c r="V531" s="5" t="str">
        <f>IF($A531="","",SUMIFS('BLAST COLDROOM 1'!X$2:X350,'BLAST COLDROOM 1'!$C$2:$C350,$B531,'BLAST COLDROOM 1'!$E$2:$E350,$C531,'BLAST COLDROOM 1'!$A$2:$A350,$A531))</f>
        <v/>
      </c>
      <c r="W531" s="5" t="str">
        <f>IF($A531="","",SUMIFS('BLAST COLDROOM 1'!Y$2:Y350,'BLAST COLDROOM 1'!$C$2:$C350,$B531,'BLAST COLDROOM 1'!$E$2:$E350,$C531,'BLAST COLDROOM 1'!$A$2:$A350,$A531))</f>
        <v/>
      </c>
      <c r="X531" s="5" t="str">
        <f>IF($A531="","",SUMIFS('BLAST COLDROOM 1'!Z$2:Z350,'BLAST COLDROOM 1'!$C$2:$C350,$B531,'BLAST COLDROOM 1'!$E$2:$E350,$C531,'BLAST COLDROOM 1'!$A$2:$A350,$A531))</f>
        <v/>
      </c>
      <c r="Y531" s="5" t="str">
        <f>IF($A531="","",SUMIFS('BLAST COLDROOM 1'!AA$2:AA350,'BLAST COLDROOM 1'!$C$2:$C350,$B531,'BLAST COLDROOM 1'!$E$2:$E350,$C531,'BLAST COLDROOM 1'!$A$2:$A350,$A531))</f>
        <v/>
      </c>
      <c r="Z531" s="5" t="str">
        <f>IF($A531="","",SUMIFS('BLAST COLDROOM 1'!AB$2:AB350,'BLAST COLDROOM 1'!$C$2:$C350,$B531,'BLAST COLDROOM 1'!$E$2:$E350,$C531,'BLAST COLDROOM 1'!$A$2:$A350,$A531))</f>
        <v/>
      </c>
      <c r="AA531" s="5" t="str">
        <f>IF($A531="","",SUMIFS('BLAST COLDROOM 1'!AC$2:AC350,'BLAST COLDROOM 1'!$C$2:$C350,$B531,'BLAST COLDROOM 1'!$E$2:$E350,$C531,'BLAST COLDROOM 1'!$A$2:$A350,$A531))</f>
        <v/>
      </c>
      <c r="AB531" s="5" t="str">
        <f>IF($A531="","",SUMIFS('BLAST COLDROOM 1'!AD$2:AD350,'BLAST COLDROOM 1'!$C$2:$C350,$B531,'BLAST COLDROOM 1'!$E$2:$E350,$C531,'BLAST COLDROOM 1'!$A$2:$A350,$A531))</f>
        <v/>
      </c>
      <c r="AC531" s="5" t="str">
        <f>IF($A531="","",SUMIFS('BLAST COLDROOM 1'!AE$2:AE350,'BLAST COLDROOM 1'!$C$2:$C350,$B531,'BLAST COLDROOM 1'!$E$2:$E350,$C531,'BLAST COLDROOM 1'!$A$2:$A350,$A531))</f>
        <v/>
      </c>
      <c r="AD531" s="5" t="str">
        <f>IF($A531="","",SUMIFS('BLAST COLDROOM 1'!AF$2:AF350,'BLAST COLDROOM 1'!$C$2:$C350,$B531,'BLAST COLDROOM 1'!$E$2:$E350,$C531,'BLAST COLDROOM 1'!$A$2:$A350,$A531))</f>
        <v/>
      </c>
      <c r="AE531" s="5" t="str">
        <f>IF($A531="","",SUMIFS('BLAST COLDROOM 1'!AG$2:AG350,'BLAST COLDROOM 1'!$C$2:$C350,$B531,'BLAST COLDROOM 1'!$E$2:$E350,$C531,'BLAST COLDROOM 1'!$A$2:$A350,$A531))</f>
        <v/>
      </c>
      <c r="AF531" s="5" t="str">
        <f>IF($A531="","",SUMIFS('BLAST COLDROOM 1'!AH$2:AH350,'BLAST COLDROOM 1'!$C$2:$C350,$B531,'BLAST COLDROOM 1'!$E$2:$E350,$C531,'BLAST COLDROOM 1'!$A$2:$A350,$A531))</f>
        <v/>
      </c>
      <c r="AG531" s="5" t="str">
        <f>IF($A531="","",SUMIFS('BLAST COLDROOM 1'!AI$2:AI350,'BLAST COLDROOM 1'!$C$2:$C350,$B531,'BLAST COLDROOM 1'!$E$2:$E350,$C531,'BLAST COLDROOM 1'!$A$2:$A350,$A531))</f>
        <v/>
      </c>
      <c r="AH531" s="5" t="str">
        <f>IF($A531="","",SUMIFS('BLAST COLDROOM 1'!AJ$2:AJ350,'BLAST COLDROOM 1'!$C$2:$C350,$B531,'BLAST COLDROOM 1'!$E$2:$E350,$C531,'BLAST COLDROOM 1'!$A$2:$A350,$A531))</f>
        <v/>
      </c>
      <c r="AI531" s="5" t="str">
        <f>IF($A531="","",SUMIFS('BLAST COLDROOM 1'!AK$2:AK350,'BLAST COLDROOM 1'!$C$2:$C350,$B531,'BLAST COLDROOM 1'!$E$2:$E350,$C531,'BLAST COLDROOM 1'!$A$2:$A350,$A531))</f>
        <v/>
      </c>
      <c r="AJ531" s="5" t="str">
        <f>IF($A531="","",SUMIFS('BLAST COLDROOM 1'!AL$2:AL350,'BLAST COLDROOM 1'!$C$2:$C350,$B531,'BLAST COLDROOM 1'!$E$2:$E350,$C531,'BLAST COLDROOM 1'!$A$2:$A350,$A531))</f>
        <v/>
      </c>
      <c r="AP531" s="5">
        <v>14.0</v>
      </c>
    </row>
    <row r="532" ht="15.75" customHeight="1">
      <c r="A532" s="17"/>
      <c r="B532" s="5"/>
      <c r="C532" s="5"/>
      <c r="D532" s="5" t="str">
        <f>IF($A532="","",SUMIFS('BLAST COLDROOM 1'!F$2:F350,'BLAST COLDROOM 1'!$C$2:$C350,$B532,'BLAST COLDROOM 1'!$E$2:$E350,$C532,'BLAST COLDROOM 1'!$A$2:$A350,$A532))</f>
        <v/>
      </c>
      <c r="E532" s="5" t="str">
        <f>IF($A532="","",SUMIFS('BLAST COLDROOM 1'!G$2:G350,'BLAST COLDROOM 1'!$C$2:$C350,$B532,'BLAST COLDROOM 1'!$E$2:$E350,$C532,'BLAST COLDROOM 1'!$A$2:$A350,$A532))</f>
        <v/>
      </c>
      <c r="F532" s="5" t="str">
        <f>IF($A532="","",SUMIFS('BLAST COLDROOM 1'!H$2:H350,'BLAST COLDROOM 1'!$C$2:$C350,$B532,'BLAST COLDROOM 1'!$E$2:$E350,$C532,'BLAST COLDROOM 1'!$A$2:$A350,$A532))</f>
        <v/>
      </c>
      <c r="G532" s="5" t="str">
        <f>IF($A532="","",SUMIFS('BLAST COLDROOM 1'!I$2:I350,'BLAST COLDROOM 1'!$C$2:$C350,$B532,'BLAST COLDROOM 1'!$E$2:$E350,$C532,'BLAST COLDROOM 1'!$A$2:$A350,$A532))</f>
        <v/>
      </c>
      <c r="H532" s="5" t="str">
        <f>IF($A532="","",SUMIFS('BLAST COLDROOM 1'!J$2:J350,'BLAST COLDROOM 1'!$C$2:$C350,$B532,'BLAST COLDROOM 1'!$E$2:$E350,$C532,'BLAST COLDROOM 1'!$A$2:$A350,$A532))</f>
        <v/>
      </c>
      <c r="I532" s="5" t="str">
        <f>IF($A532="","",SUMIFS('BLAST COLDROOM 1'!K$2:K350,'BLAST COLDROOM 1'!$C$2:$C350,$B532,'BLAST COLDROOM 1'!$E$2:$E350,$C532,'BLAST COLDROOM 1'!$A$2:$A350,$A532))</f>
        <v/>
      </c>
      <c r="J532" s="5" t="str">
        <f>IF($A532="","",SUMIFS(#REF!,'BLAST COLDROOM 1'!$C$2:$C350,$B532,'BLAST COLDROOM 1'!$E$2:$E350,$C532,'BLAST COLDROOM 1'!$A$2:$A350,$A532))</f>
        <v/>
      </c>
      <c r="K532" s="5" t="str">
        <f>IF($A532="","",SUMIFS('BLAST COLDROOM 1'!M$2:M350,'BLAST COLDROOM 1'!$C$2:$C350,$B532,'BLAST COLDROOM 1'!$E$2:$E350,$C532,'BLAST COLDROOM 1'!$A$2:$A350,$A532))</f>
        <v/>
      </c>
      <c r="L532" s="5" t="str">
        <f>IF($A532="","",SUMIFS('BLAST COLDROOM 1'!N$2:N350,'BLAST COLDROOM 1'!$C$2:$C350,$B532,'BLAST COLDROOM 1'!$E$2:$E350,$C532,'BLAST COLDROOM 1'!$A$2:$A350,$A532))</f>
        <v/>
      </c>
      <c r="M532" s="5" t="str">
        <f>IF($A532="","",SUMIFS('BLAST COLDROOM 1'!O$2:O350,'BLAST COLDROOM 1'!$C$2:$C350,$B532,'BLAST COLDROOM 1'!$E$2:$E350,$C532,'BLAST COLDROOM 1'!$A$2:$A350,$A532))</f>
        <v/>
      </c>
      <c r="N532" s="5" t="str">
        <f>IF($A532="","",SUMIFS('BLAST COLDROOM 1'!P$2:P350,'BLAST COLDROOM 1'!$C$2:$C350,$B532,'BLAST COLDROOM 1'!$E$2:$E350,$C532,'BLAST COLDROOM 1'!$A$2:$A350,$A532))</f>
        <v/>
      </c>
      <c r="O532" s="5" t="str">
        <f>IF($A532="","",SUMIFS('BLAST COLDROOM 1'!Q$2:Q350,'BLAST COLDROOM 1'!$C$2:$C350,$B532,'BLAST COLDROOM 1'!$E$2:$E350,$C532,'BLAST COLDROOM 1'!$A$2:$A350,$A532))</f>
        <v/>
      </c>
      <c r="P532" s="5" t="str">
        <f>IF($A532="","",SUMIFS('BLAST COLDROOM 1'!R$2:R350,'BLAST COLDROOM 1'!$C$2:$C350,$B532,'BLAST COLDROOM 1'!$E$2:$E350,$C532,'BLAST COLDROOM 1'!$A$2:$A350,$A532))</f>
        <v/>
      </c>
      <c r="Q532" s="5" t="str">
        <f>IF($A532="","",SUMIFS('BLAST COLDROOM 1'!S$2:S350,'BLAST COLDROOM 1'!$C$2:$C350,$B532,'BLAST COLDROOM 1'!$E$2:$E350,$C532,'BLAST COLDROOM 1'!$A$2:$A350,$A532))</f>
        <v/>
      </c>
      <c r="R532" s="5" t="str">
        <f>IF($A532="","",SUMIFS('BLAST COLDROOM 1'!T$2:T350,'BLAST COLDROOM 1'!$C$2:$C350,$B532,'BLAST COLDROOM 1'!$E$2:$E350,$C532,'BLAST COLDROOM 1'!$A$2:$A350,$A532))</f>
        <v/>
      </c>
      <c r="S532" s="5" t="str">
        <f>IF($A532="","",SUMIFS('BLAST COLDROOM 1'!U$2:U350,'BLAST COLDROOM 1'!$C$2:$C350,$B532,'BLAST COLDROOM 1'!$E$2:$E350,$C532,'BLAST COLDROOM 1'!$A$2:$A350,$A532))</f>
        <v/>
      </c>
      <c r="T532" s="5" t="str">
        <f>IF($A532="","",SUMIFS('BLAST COLDROOM 1'!V$2:V350,'BLAST COLDROOM 1'!$C$2:$C350,$B532,'BLAST COLDROOM 1'!$E$2:$E350,$C532,'BLAST COLDROOM 1'!$A$2:$A350,$A532))</f>
        <v/>
      </c>
      <c r="U532" s="5" t="str">
        <f>IF($A532="","",SUMIFS(#REF!,'BLAST COLDROOM 1'!$C$2:$C350,$B532,'BLAST COLDROOM 1'!$E$2:$E350,$C532,'BLAST COLDROOM 1'!$A$2:$A350,$A532))</f>
        <v/>
      </c>
      <c r="V532" s="5" t="str">
        <f>IF($A532="","",SUMIFS('BLAST COLDROOM 1'!X$2:X350,'BLAST COLDROOM 1'!$C$2:$C350,$B532,'BLAST COLDROOM 1'!$E$2:$E350,$C532,'BLAST COLDROOM 1'!$A$2:$A350,$A532))</f>
        <v/>
      </c>
      <c r="W532" s="5" t="str">
        <f>IF($A532="","",SUMIFS('BLAST COLDROOM 1'!Y$2:Y350,'BLAST COLDROOM 1'!$C$2:$C350,$B532,'BLAST COLDROOM 1'!$E$2:$E350,$C532,'BLAST COLDROOM 1'!$A$2:$A350,$A532))</f>
        <v/>
      </c>
      <c r="X532" s="5" t="str">
        <f>IF($A532="","",SUMIFS('BLAST COLDROOM 1'!Z$2:Z350,'BLAST COLDROOM 1'!$C$2:$C350,$B532,'BLAST COLDROOM 1'!$E$2:$E350,$C532,'BLAST COLDROOM 1'!$A$2:$A350,$A532))</f>
        <v/>
      </c>
      <c r="Y532" s="5" t="str">
        <f>IF($A532="","",SUMIFS('BLAST COLDROOM 1'!AA$2:AA350,'BLAST COLDROOM 1'!$C$2:$C350,$B532,'BLAST COLDROOM 1'!$E$2:$E350,$C532,'BLAST COLDROOM 1'!$A$2:$A350,$A532))</f>
        <v/>
      </c>
      <c r="Z532" s="5" t="str">
        <f>IF($A532="","",SUMIFS('BLAST COLDROOM 1'!AB$2:AB350,'BLAST COLDROOM 1'!$C$2:$C350,$B532,'BLAST COLDROOM 1'!$E$2:$E350,$C532,'BLAST COLDROOM 1'!$A$2:$A350,$A532))</f>
        <v/>
      </c>
      <c r="AA532" s="5" t="str">
        <f>IF($A532="","",SUMIFS('BLAST COLDROOM 1'!AC$2:AC350,'BLAST COLDROOM 1'!$C$2:$C350,$B532,'BLAST COLDROOM 1'!$E$2:$E350,$C532,'BLAST COLDROOM 1'!$A$2:$A350,$A532))</f>
        <v/>
      </c>
      <c r="AB532" s="5" t="str">
        <f>IF($A532="","",SUMIFS('BLAST COLDROOM 1'!AD$2:AD350,'BLAST COLDROOM 1'!$C$2:$C350,$B532,'BLAST COLDROOM 1'!$E$2:$E350,$C532,'BLAST COLDROOM 1'!$A$2:$A350,$A532))</f>
        <v/>
      </c>
      <c r="AC532" s="5" t="str">
        <f>IF($A532="","",SUMIFS('BLAST COLDROOM 1'!AE$2:AE350,'BLAST COLDROOM 1'!$C$2:$C350,$B532,'BLAST COLDROOM 1'!$E$2:$E350,$C532,'BLAST COLDROOM 1'!$A$2:$A350,$A532))</f>
        <v/>
      </c>
      <c r="AD532" s="5" t="str">
        <f>IF($A532="","",SUMIFS('BLAST COLDROOM 1'!AF$2:AF350,'BLAST COLDROOM 1'!$C$2:$C350,$B532,'BLAST COLDROOM 1'!$E$2:$E350,$C532,'BLAST COLDROOM 1'!$A$2:$A350,$A532))</f>
        <v/>
      </c>
      <c r="AE532" s="5" t="str">
        <f>IF($A532="","",SUMIFS('BLAST COLDROOM 1'!AG$2:AG350,'BLAST COLDROOM 1'!$C$2:$C350,$B532,'BLAST COLDROOM 1'!$E$2:$E350,$C532,'BLAST COLDROOM 1'!$A$2:$A350,$A532))</f>
        <v/>
      </c>
      <c r="AF532" s="5" t="str">
        <f>IF($A532="","",SUMIFS('BLAST COLDROOM 1'!AH$2:AH350,'BLAST COLDROOM 1'!$C$2:$C350,$B532,'BLAST COLDROOM 1'!$E$2:$E350,$C532,'BLAST COLDROOM 1'!$A$2:$A350,$A532))</f>
        <v/>
      </c>
      <c r="AG532" s="5" t="str">
        <f>IF($A532="","",SUMIFS('BLAST COLDROOM 1'!AI$2:AI350,'BLAST COLDROOM 1'!$C$2:$C350,$B532,'BLAST COLDROOM 1'!$E$2:$E350,$C532,'BLAST COLDROOM 1'!$A$2:$A350,$A532))</f>
        <v/>
      </c>
      <c r="AH532" s="5" t="str">
        <f>IF($A532="","",SUMIFS('BLAST COLDROOM 1'!AJ$2:AJ350,'BLAST COLDROOM 1'!$C$2:$C350,$B532,'BLAST COLDROOM 1'!$E$2:$E350,$C532,'BLAST COLDROOM 1'!$A$2:$A350,$A532))</f>
        <v/>
      </c>
      <c r="AI532" s="5" t="str">
        <f>IF($A532="","",SUMIFS('BLAST COLDROOM 1'!AK$2:AK350,'BLAST COLDROOM 1'!$C$2:$C350,$B532,'BLAST COLDROOM 1'!$E$2:$E350,$C532,'BLAST COLDROOM 1'!$A$2:$A350,$A532))</f>
        <v/>
      </c>
      <c r="AJ532" s="5" t="str">
        <f>IF($A532="","",SUMIFS('BLAST COLDROOM 1'!AL$2:AL350,'BLAST COLDROOM 1'!$C$2:$C350,$B532,'BLAST COLDROOM 1'!$E$2:$E350,$C532,'BLAST COLDROOM 1'!$A$2:$A350,$A532))</f>
        <v/>
      </c>
    </row>
    <row r="533" ht="15.75" customHeight="1">
      <c r="A533" s="17"/>
      <c r="B533" s="5"/>
      <c r="C533" s="5"/>
      <c r="D533" s="5" t="str">
        <f>IF($A533="","",SUMIFS('BLAST COLDROOM 1'!F$2:F350,'BLAST COLDROOM 1'!$C$2:$C350,$B533,'BLAST COLDROOM 1'!$E$2:$E350,$C533,'BLAST COLDROOM 1'!$A$2:$A350,$A533))</f>
        <v/>
      </c>
      <c r="E533" s="5" t="str">
        <f>IF($A533="","",SUMIFS('BLAST COLDROOM 1'!G$2:G350,'BLAST COLDROOM 1'!$C$2:$C350,$B533,'BLAST COLDROOM 1'!$E$2:$E350,$C533,'BLAST COLDROOM 1'!$A$2:$A350,$A533))</f>
        <v/>
      </c>
      <c r="F533" s="5" t="str">
        <f>IF($A533="","",SUMIFS('BLAST COLDROOM 1'!H$2:H350,'BLAST COLDROOM 1'!$C$2:$C350,$B533,'BLAST COLDROOM 1'!$E$2:$E350,$C533,'BLAST COLDROOM 1'!$A$2:$A350,$A533))</f>
        <v/>
      </c>
      <c r="G533" s="5" t="str">
        <f>IF($A533="","",SUMIFS('BLAST COLDROOM 1'!I$2:I350,'BLAST COLDROOM 1'!$C$2:$C350,$B533,'BLAST COLDROOM 1'!$E$2:$E350,$C533,'BLAST COLDROOM 1'!$A$2:$A350,$A533))</f>
        <v/>
      </c>
      <c r="H533" s="5" t="str">
        <f>IF($A533="","",SUMIFS('BLAST COLDROOM 1'!J$2:J350,'BLAST COLDROOM 1'!$C$2:$C350,$B533,'BLAST COLDROOM 1'!$E$2:$E350,$C533,'BLAST COLDROOM 1'!$A$2:$A350,$A533))</f>
        <v/>
      </c>
      <c r="I533" s="5" t="str">
        <f>IF($A533="","",SUMIFS('BLAST COLDROOM 1'!K$2:K350,'BLAST COLDROOM 1'!$C$2:$C350,$B533,'BLAST COLDROOM 1'!$E$2:$E350,$C533,'BLAST COLDROOM 1'!$A$2:$A350,$A533))</f>
        <v/>
      </c>
      <c r="J533" s="5" t="str">
        <f>IF($A533="","",SUMIFS(#REF!,'BLAST COLDROOM 1'!$C$2:$C350,$B533,'BLAST COLDROOM 1'!$E$2:$E350,$C533,'BLAST COLDROOM 1'!$A$2:$A350,$A533))</f>
        <v/>
      </c>
      <c r="K533" s="5" t="str">
        <f>IF($A533="","",SUMIFS('BLAST COLDROOM 1'!M$2:M350,'BLAST COLDROOM 1'!$C$2:$C350,$B533,'BLAST COLDROOM 1'!$E$2:$E350,$C533,'BLAST COLDROOM 1'!$A$2:$A350,$A533))</f>
        <v/>
      </c>
      <c r="L533" s="5" t="str">
        <f>IF($A533="","",SUMIFS('BLAST COLDROOM 1'!N$2:N350,'BLAST COLDROOM 1'!$C$2:$C350,$B533,'BLAST COLDROOM 1'!$E$2:$E350,$C533,'BLAST COLDROOM 1'!$A$2:$A350,$A533))</f>
        <v/>
      </c>
      <c r="M533" s="5" t="str">
        <f>IF($A533="","",SUMIFS('BLAST COLDROOM 1'!O$2:O350,'BLAST COLDROOM 1'!$C$2:$C350,$B533,'BLAST COLDROOM 1'!$E$2:$E350,$C533,'BLAST COLDROOM 1'!$A$2:$A350,$A533))</f>
        <v/>
      </c>
      <c r="N533" s="5" t="str">
        <f>IF($A533="","",SUMIFS('BLAST COLDROOM 1'!P$2:P350,'BLAST COLDROOM 1'!$C$2:$C350,$B533,'BLAST COLDROOM 1'!$E$2:$E350,$C533,'BLAST COLDROOM 1'!$A$2:$A350,$A533))</f>
        <v/>
      </c>
      <c r="O533" s="5" t="str">
        <f>IF($A533="","",SUMIFS('BLAST COLDROOM 1'!Q$2:Q350,'BLAST COLDROOM 1'!$C$2:$C350,$B533,'BLAST COLDROOM 1'!$E$2:$E350,$C533,'BLAST COLDROOM 1'!$A$2:$A350,$A533))</f>
        <v/>
      </c>
      <c r="P533" s="5" t="str">
        <f>IF($A533="","",SUMIFS('BLAST COLDROOM 1'!R$2:R350,'BLAST COLDROOM 1'!$C$2:$C350,$B533,'BLAST COLDROOM 1'!$E$2:$E350,$C533,'BLAST COLDROOM 1'!$A$2:$A350,$A533))</f>
        <v/>
      </c>
      <c r="Q533" s="5" t="str">
        <f>IF($A533="","",SUMIFS('BLAST COLDROOM 1'!S$2:S350,'BLAST COLDROOM 1'!$C$2:$C350,$B533,'BLAST COLDROOM 1'!$E$2:$E350,$C533,'BLAST COLDROOM 1'!$A$2:$A350,$A533))</f>
        <v/>
      </c>
      <c r="R533" s="5" t="str">
        <f>IF($A533="","",SUMIFS('BLAST COLDROOM 1'!T$2:T350,'BLAST COLDROOM 1'!$C$2:$C350,$B533,'BLAST COLDROOM 1'!$E$2:$E350,$C533,'BLAST COLDROOM 1'!$A$2:$A350,$A533))</f>
        <v/>
      </c>
      <c r="S533" s="5" t="str">
        <f>IF($A533="","",SUMIFS('BLAST COLDROOM 1'!U$2:U350,'BLAST COLDROOM 1'!$C$2:$C350,$B533,'BLAST COLDROOM 1'!$E$2:$E350,$C533,'BLAST COLDROOM 1'!$A$2:$A350,$A533))</f>
        <v/>
      </c>
      <c r="T533" s="5" t="str">
        <f>IF($A533="","",SUMIFS('BLAST COLDROOM 1'!V$2:V350,'BLAST COLDROOM 1'!$C$2:$C350,$B533,'BLAST COLDROOM 1'!$E$2:$E350,$C533,'BLAST COLDROOM 1'!$A$2:$A350,$A533))</f>
        <v/>
      </c>
      <c r="U533" s="5" t="str">
        <f>IF($A533="","",SUMIFS(#REF!,'BLAST COLDROOM 1'!$C$2:$C350,$B533,'BLAST COLDROOM 1'!$E$2:$E350,$C533,'BLAST COLDROOM 1'!$A$2:$A350,$A533))</f>
        <v/>
      </c>
      <c r="V533" s="5" t="str">
        <f>IF($A533="","",SUMIFS('BLAST COLDROOM 1'!X$2:X350,'BLAST COLDROOM 1'!$C$2:$C350,$B533,'BLAST COLDROOM 1'!$E$2:$E350,$C533,'BLAST COLDROOM 1'!$A$2:$A350,$A533))</f>
        <v/>
      </c>
      <c r="W533" s="5" t="str">
        <f>IF($A533="","",SUMIFS('BLAST COLDROOM 1'!Y$2:Y350,'BLAST COLDROOM 1'!$C$2:$C350,$B533,'BLAST COLDROOM 1'!$E$2:$E350,$C533,'BLAST COLDROOM 1'!$A$2:$A350,$A533))</f>
        <v/>
      </c>
      <c r="X533" s="5" t="str">
        <f>IF($A533="","",SUMIFS('BLAST COLDROOM 1'!Z$2:Z350,'BLAST COLDROOM 1'!$C$2:$C350,$B533,'BLAST COLDROOM 1'!$E$2:$E350,$C533,'BLAST COLDROOM 1'!$A$2:$A350,$A533))</f>
        <v/>
      </c>
      <c r="Y533" s="5" t="str">
        <f>IF($A533="","",SUMIFS('BLAST COLDROOM 1'!AA$2:AA350,'BLAST COLDROOM 1'!$C$2:$C350,$B533,'BLAST COLDROOM 1'!$E$2:$E350,$C533,'BLAST COLDROOM 1'!$A$2:$A350,$A533))</f>
        <v/>
      </c>
      <c r="Z533" s="5" t="str">
        <f>IF($A533="","",SUMIFS('BLAST COLDROOM 1'!AB$2:AB350,'BLAST COLDROOM 1'!$C$2:$C350,$B533,'BLAST COLDROOM 1'!$E$2:$E350,$C533,'BLAST COLDROOM 1'!$A$2:$A350,$A533))</f>
        <v/>
      </c>
      <c r="AA533" s="5" t="str">
        <f>IF($A533="","",SUMIFS('BLAST COLDROOM 1'!AC$2:AC350,'BLAST COLDROOM 1'!$C$2:$C350,$B533,'BLAST COLDROOM 1'!$E$2:$E350,$C533,'BLAST COLDROOM 1'!$A$2:$A350,$A533))</f>
        <v/>
      </c>
      <c r="AB533" s="5" t="str">
        <f>IF($A533="","",SUMIFS('BLAST COLDROOM 1'!AD$2:AD350,'BLAST COLDROOM 1'!$C$2:$C350,$B533,'BLAST COLDROOM 1'!$E$2:$E350,$C533,'BLAST COLDROOM 1'!$A$2:$A350,$A533))</f>
        <v/>
      </c>
      <c r="AC533" s="5" t="str">
        <f>IF($A533="","",SUMIFS('BLAST COLDROOM 1'!AE$2:AE350,'BLAST COLDROOM 1'!$C$2:$C350,$B533,'BLAST COLDROOM 1'!$E$2:$E350,$C533,'BLAST COLDROOM 1'!$A$2:$A350,$A533))</f>
        <v/>
      </c>
      <c r="AD533" s="5" t="str">
        <f>IF($A533="","",SUMIFS('BLAST COLDROOM 1'!AF$2:AF350,'BLAST COLDROOM 1'!$C$2:$C350,$B533,'BLAST COLDROOM 1'!$E$2:$E350,$C533,'BLAST COLDROOM 1'!$A$2:$A350,$A533))</f>
        <v/>
      </c>
      <c r="AE533" s="5" t="str">
        <f>IF($A533="","",SUMIFS('BLAST COLDROOM 1'!AG$2:AG350,'BLAST COLDROOM 1'!$C$2:$C350,$B533,'BLAST COLDROOM 1'!$E$2:$E350,$C533,'BLAST COLDROOM 1'!$A$2:$A350,$A533))</f>
        <v/>
      </c>
      <c r="AF533" s="5" t="str">
        <f>IF($A533="","",SUMIFS('BLAST COLDROOM 1'!AH$2:AH350,'BLAST COLDROOM 1'!$C$2:$C350,$B533,'BLAST COLDROOM 1'!$E$2:$E350,$C533,'BLAST COLDROOM 1'!$A$2:$A350,$A533))</f>
        <v/>
      </c>
      <c r="AG533" s="5" t="str">
        <f>IF($A533="","",SUMIFS('BLAST COLDROOM 1'!AI$2:AI350,'BLAST COLDROOM 1'!$C$2:$C350,$B533,'BLAST COLDROOM 1'!$E$2:$E350,$C533,'BLAST COLDROOM 1'!$A$2:$A350,$A533))</f>
        <v/>
      </c>
      <c r="AH533" s="5" t="str">
        <f>IF($A533="","",SUMIFS('BLAST COLDROOM 1'!AJ$2:AJ350,'BLAST COLDROOM 1'!$C$2:$C350,$B533,'BLAST COLDROOM 1'!$E$2:$E350,$C533,'BLAST COLDROOM 1'!$A$2:$A350,$A533))</f>
        <v/>
      </c>
      <c r="AI533" s="5" t="str">
        <f>IF($A533="","",SUMIFS('BLAST COLDROOM 1'!AK$2:AK350,'BLAST COLDROOM 1'!$C$2:$C350,$B533,'BLAST COLDROOM 1'!$E$2:$E350,$C533,'BLAST COLDROOM 1'!$A$2:$A350,$A533))</f>
        <v/>
      </c>
      <c r="AJ533" s="5" t="str">
        <f>IF($A533="","",SUMIFS('BLAST COLDROOM 1'!AL$2:AL350,'BLAST COLDROOM 1'!$C$2:$C350,$B533,'BLAST COLDROOM 1'!$E$2:$E350,$C533,'BLAST COLDROOM 1'!$A$2:$A350,$A533))</f>
        <v/>
      </c>
    </row>
    <row r="534" ht="15.75" customHeight="1">
      <c r="A534" s="17"/>
      <c r="B534" s="5"/>
      <c r="C534" s="5"/>
      <c r="D534" s="5" t="str">
        <f>IF($A534="","",SUMIFS('BLAST COLDROOM 1'!F$2:F350,'BLAST COLDROOM 1'!$C$2:$C350,$B534,'BLAST COLDROOM 1'!$E$2:$E350,$C534,'BLAST COLDROOM 1'!$A$2:$A350,$A534))</f>
        <v/>
      </c>
      <c r="E534" s="5" t="str">
        <f>IF($A534="","",SUMIFS('BLAST COLDROOM 1'!G$2:G350,'BLAST COLDROOM 1'!$C$2:$C350,$B534,'BLAST COLDROOM 1'!$E$2:$E350,$C534,'BLAST COLDROOM 1'!$A$2:$A350,$A534))</f>
        <v/>
      </c>
      <c r="F534" s="5" t="str">
        <f>IF($A534="","",SUMIFS('BLAST COLDROOM 1'!H$2:H350,'BLAST COLDROOM 1'!$C$2:$C350,$B534,'BLAST COLDROOM 1'!$E$2:$E350,$C534,'BLAST COLDROOM 1'!$A$2:$A350,$A534))</f>
        <v/>
      </c>
      <c r="G534" s="5" t="str">
        <f>IF($A534="","",SUMIFS('BLAST COLDROOM 1'!I$2:I350,'BLAST COLDROOM 1'!$C$2:$C350,$B534,'BLAST COLDROOM 1'!$E$2:$E350,$C534,'BLAST COLDROOM 1'!$A$2:$A350,$A534))</f>
        <v/>
      </c>
      <c r="H534" s="5" t="str">
        <f>IF($A534="","",SUMIFS('BLAST COLDROOM 1'!J$2:J350,'BLAST COLDROOM 1'!$C$2:$C350,$B534,'BLAST COLDROOM 1'!$E$2:$E350,$C534,'BLAST COLDROOM 1'!$A$2:$A350,$A534))</f>
        <v/>
      </c>
      <c r="I534" s="5" t="str">
        <f>IF($A534="","",SUMIFS('BLAST COLDROOM 1'!K$2:K350,'BLAST COLDROOM 1'!$C$2:$C350,$B534,'BLAST COLDROOM 1'!$E$2:$E350,$C534,'BLAST COLDROOM 1'!$A$2:$A350,$A534))</f>
        <v/>
      </c>
      <c r="J534" s="5" t="str">
        <f>IF($A534="","",SUMIFS(#REF!,'BLAST COLDROOM 1'!$C$2:$C350,$B534,'BLAST COLDROOM 1'!$E$2:$E350,$C534,'BLAST COLDROOM 1'!$A$2:$A350,$A534))</f>
        <v/>
      </c>
      <c r="K534" s="5" t="str">
        <f>IF($A534="","",SUMIFS('BLAST COLDROOM 1'!M$2:M350,'BLAST COLDROOM 1'!$C$2:$C350,$B534,'BLAST COLDROOM 1'!$E$2:$E350,$C534,'BLAST COLDROOM 1'!$A$2:$A350,$A534))</f>
        <v/>
      </c>
      <c r="L534" s="5" t="str">
        <f>IF($A534="","",SUMIFS('BLAST COLDROOM 1'!N$2:N350,'BLAST COLDROOM 1'!$C$2:$C350,$B534,'BLAST COLDROOM 1'!$E$2:$E350,$C534,'BLAST COLDROOM 1'!$A$2:$A350,$A534))</f>
        <v/>
      </c>
      <c r="M534" s="5" t="str">
        <f>IF($A534="","",SUMIFS('BLAST COLDROOM 1'!O$2:O350,'BLAST COLDROOM 1'!$C$2:$C350,$B534,'BLAST COLDROOM 1'!$E$2:$E350,$C534,'BLAST COLDROOM 1'!$A$2:$A350,$A534))</f>
        <v/>
      </c>
      <c r="N534" s="5" t="str">
        <f>IF($A534="","",SUMIFS('BLAST COLDROOM 1'!P$2:P350,'BLAST COLDROOM 1'!$C$2:$C350,$B534,'BLAST COLDROOM 1'!$E$2:$E350,$C534,'BLAST COLDROOM 1'!$A$2:$A350,$A534))</f>
        <v/>
      </c>
      <c r="O534" s="5" t="str">
        <f>IF($A534="","",SUMIFS('BLAST COLDROOM 1'!Q$2:Q350,'BLAST COLDROOM 1'!$C$2:$C350,$B534,'BLAST COLDROOM 1'!$E$2:$E350,$C534,'BLAST COLDROOM 1'!$A$2:$A350,$A534))</f>
        <v/>
      </c>
      <c r="P534" s="5" t="str">
        <f>IF($A534="","",SUMIFS('BLAST COLDROOM 1'!R$2:R350,'BLAST COLDROOM 1'!$C$2:$C350,$B534,'BLAST COLDROOM 1'!$E$2:$E350,$C534,'BLAST COLDROOM 1'!$A$2:$A350,$A534))</f>
        <v/>
      </c>
      <c r="Q534" s="5" t="str">
        <f>IF($A534="","",SUMIFS('BLAST COLDROOM 1'!S$2:S350,'BLAST COLDROOM 1'!$C$2:$C350,$B534,'BLAST COLDROOM 1'!$E$2:$E350,$C534,'BLAST COLDROOM 1'!$A$2:$A350,$A534))</f>
        <v/>
      </c>
      <c r="R534" s="5" t="str">
        <f>IF($A534="","",SUMIFS('BLAST COLDROOM 1'!T$2:T350,'BLAST COLDROOM 1'!$C$2:$C350,$B534,'BLAST COLDROOM 1'!$E$2:$E350,$C534,'BLAST COLDROOM 1'!$A$2:$A350,$A534))</f>
        <v/>
      </c>
      <c r="S534" s="5" t="str">
        <f>IF($A534="","",SUMIFS('BLAST COLDROOM 1'!U$2:U350,'BLAST COLDROOM 1'!$C$2:$C350,$B534,'BLAST COLDROOM 1'!$E$2:$E350,$C534,'BLAST COLDROOM 1'!$A$2:$A350,$A534))</f>
        <v/>
      </c>
      <c r="T534" s="5" t="str">
        <f>IF($A534="","",SUMIFS('BLAST COLDROOM 1'!V$2:V350,'BLAST COLDROOM 1'!$C$2:$C350,$B534,'BLAST COLDROOM 1'!$E$2:$E350,$C534,'BLAST COLDROOM 1'!$A$2:$A350,$A534))</f>
        <v/>
      </c>
      <c r="U534" s="5" t="str">
        <f>IF($A534="","",SUMIFS(#REF!,'BLAST COLDROOM 1'!$C$2:$C350,$B534,'BLAST COLDROOM 1'!$E$2:$E350,$C534,'BLAST COLDROOM 1'!$A$2:$A350,$A534))</f>
        <v/>
      </c>
      <c r="V534" s="5" t="str">
        <f>IF($A534="","",SUMIFS('BLAST COLDROOM 1'!X$2:X350,'BLAST COLDROOM 1'!$C$2:$C350,$B534,'BLAST COLDROOM 1'!$E$2:$E350,$C534,'BLAST COLDROOM 1'!$A$2:$A350,$A534))</f>
        <v/>
      </c>
      <c r="W534" s="5" t="str">
        <f>IF($A534="","",SUMIFS('BLAST COLDROOM 1'!Y$2:Y350,'BLAST COLDROOM 1'!$C$2:$C350,$B534,'BLAST COLDROOM 1'!$E$2:$E350,$C534,'BLAST COLDROOM 1'!$A$2:$A350,$A534))</f>
        <v/>
      </c>
      <c r="X534" s="5" t="str">
        <f>IF($A534="","",SUMIFS('BLAST COLDROOM 1'!Z$2:Z350,'BLAST COLDROOM 1'!$C$2:$C350,$B534,'BLAST COLDROOM 1'!$E$2:$E350,$C534,'BLAST COLDROOM 1'!$A$2:$A350,$A534))</f>
        <v/>
      </c>
      <c r="Y534" s="5" t="str">
        <f>IF($A534="","",SUMIFS('BLAST COLDROOM 1'!AA$2:AA350,'BLAST COLDROOM 1'!$C$2:$C350,$B534,'BLAST COLDROOM 1'!$E$2:$E350,$C534,'BLAST COLDROOM 1'!$A$2:$A350,$A534))</f>
        <v/>
      </c>
      <c r="Z534" s="5" t="str">
        <f>IF($A534="","",SUMIFS('BLAST COLDROOM 1'!AB$2:AB350,'BLAST COLDROOM 1'!$C$2:$C350,$B534,'BLAST COLDROOM 1'!$E$2:$E350,$C534,'BLAST COLDROOM 1'!$A$2:$A350,$A534))</f>
        <v/>
      </c>
      <c r="AA534" s="5" t="str">
        <f>IF($A534="","",SUMIFS('BLAST COLDROOM 1'!AC$2:AC350,'BLAST COLDROOM 1'!$C$2:$C350,$B534,'BLAST COLDROOM 1'!$E$2:$E350,$C534,'BLAST COLDROOM 1'!$A$2:$A350,$A534))</f>
        <v/>
      </c>
      <c r="AB534" s="5" t="str">
        <f>IF($A534="","",SUMIFS('BLAST COLDROOM 1'!AD$2:AD350,'BLAST COLDROOM 1'!$C$2:$C350,$B534,'BLAST COLDROOM 1'!$E$2:$E350,$C534,'BLAST COLDROOM 1'!$A$2:$A350,$A534))</f>
        <v/>
      </c>
      <c r="AC534" s="5" t="str">
        <f>IF($A534="","",SUMIFS('BLAST COLDROOM 1'!AE$2:AE350,'BLAST COLDROOM 1'!$C$2:$C350,$B534,'BLAST COLDROOM 1'!$E$2:$E350,$C534,'BLAST COLDROOM 1'!$A$2:$A350,$A534))</f>
        <v/>
      </c>
      <c r="AD534" s="5" t="str">
        <f>IF($A534="","",SUMIFS('BLAST COLDROOM 1'!AF$2:AF350,'BLAST COLDROOM 1'!$C$2:$C350,$B534,'BLAST COLDROOM 1'!$E$2:$E350,$C534,'BLAST COLDROOM 1'!$A$2:$A350,$A534))</f>
        <v/>
      </c>
      <c r="AE534" s="5" t="str">
        <f>IF($A534="","",SUMIFS('BLAST COLDROOM 1'!AG$2:AG350,'BLAST COLDROOM 1'!$C$2:$C350,$B534,'BLAST COLDROOM 1'!$E$2:$E350,$C534,'BLAST COLDROOM 1'!$A$2:$A350,$A534))</f>
        <v/>
      </c>
      <c r="AF534" s="5" t="str">
        <f>IF($A534="","",SUMIFS('BLAST COLDROOM 1'!AH$2:AH350,'BLAST COLDROOM 1'!$C$2:$C350,$B534,'BLAST COLDROOM 1'!$E$2:$E350,$C534,'BLAST COLDROOM 1'!$A$2:$A350,$A534))</f>
        <v/>
      </c>
      <c r="AG534" s="5" t="str">
        <f>IF($A534="","",SUMIFS('BLAST COLDROOM 1'!AI$2:AI350,'BLAST COLDROOM 1'!$C$2:$C350,$B534,'BLAST COLDROOM 1'!$E$2:$E350,$C534,'BLAST COLDROOM 1'!$A$2:$A350,$A534))</f>
        <v/>
      </c>
      <c r="AH534" s="5" t="str">
        <f>IF($A534="","",SUMIFS('BLAST COLDROOM 1'!AJ$2:AJ350,'BLAST COLDROOM 1'!$C$2:$C350,$B534,'BLAST COLDROOM 1'!$E$2:$E350,$C534,'BLAST COLDROOM 1'!$A$2:$A350,$A534))</f>
        <v/>
      </c>
      <c r="AI534" s="5" t="str">
        <f>IF($A534="","",SUMIFS('BLAST COLDROOM 1'!AK$2:AK350,'BLAST COLDROOM 1'!$C$2:$C350,$B534,'BLAST COLDROOM 1'!$E$2:$E350,$C534,'BLAST COLDROOM 1'!$A$2:$A350,$A534))</f>
        <v/>
      </c>
      <c r="AJ534" s="5" t="str">
        <f>IF($A534="","",SUMIFS('BLAST COLDROOM 1'!AL$2:AL350,'BLAST COLDROOM 1'!$C$2:$C350,$B534,'BLAST COLDROOM 1'!$E$2:$E350,$C534,'BLAST COLDROOM 1'!$A$2:$A350,$A534))</f>
        <v/>
      </c>
    </row>
    <row r="535" ht="15.75" customHeight="1">
      <c r="A535" s="17"/>
      <c r="B535" s="5"/>
      <c r="C535" s="5"/>
      <c r="D535" s="5" t="str">
        <f>IF($A535="","",SUMIFS('BLAST COLDROOM 1'!F$2:F350,'BLAST COLDROOM 1'!$C$2:$C350,$B535,'BLAST COLDROOM 1'!$E$2:$E350,$C535,'BLAST COLDROOM 1'!$A$2:$A350,$A535))</f>
        <v/>
      </c>
      <c r="E535" s="5" t="str">
        <f>IF($A535="","",SUMIFS('BLAST COLDROOM 1'!G$2:G350,'BLAST COLDROOM 1'!$C$2:$C350,$B535,'BLAST COLDROOM 1'!$E$2:$E350,$C535,'BLAST COLDROOM 1'!$A$2:$A350,$A535))</f>
        <v/>
      </c>
      <c r="F535" s="5" t="str">
        <f>IF($A535="","",SUMIFS('BLAST COLDROOM 1'!H$2:H350,'BLAST COLDROOM 1'!$C$2:$C350,$B535,'BLAST COLDROOM 1'!$E$2:$E350,$C535,'BLAST COLDROOM 1'!$A$2:$A350,$A535))</f>
        <v/>
      </c>
      <c r="G535" s="5" t="str">
        <f>IF($A535="","",SUMIFS('BLAST COLDROOM 1'!I$2:I350,'BLAST COLDROOM 1'!$C$2:$C350,$B535,'BLAST COLDROOM 1'!$E$2:$E350,$C535,'BLAST COLDROOM 1'!$A$2:$A350,$A535))</f>
        <v/>
      </c>
      <c r="H535" s="5" t="str">
        <f>IF($A535="","",SUMIFS('BLAST COLDROOM 1'!J$2:J350,'BLAST COLDROOM 1'!$C$2:$C350,$B535,'BLAST COLDROOM 1'!$E$2:$E350,$C535,'BLAST COLDROOM 1'!$A$2:$A350,$A535))</f>
        <v/>
      </c>
      <c r="I535" s="5" t="str">
        <f>IF($A535="","",SUMIFS('BLAST COLDROOM 1'!K$2:K350,'BLAST COLDROOM 1'!$C$2:$C350,$B535,'BLAST COLDROOM 1'!$E$2:$E350,$C535,'BLAST COLDROOM 1'!$A$2:$A350,$A535))</f>
        <v/>
      </c>
      <c r="J535" s="5" t="str">
        <f>IF($A535="","",SUMIFS(#REF!,'BLAST COLDROOM 1'!$C$2:$C350,$B535,'BLAST COLDROOM 1'!$E$2:$E350,$C535,'BLAST COLDROOM 1'!$A$2:$A350,$A535))</f>
        <v/>
      </c>
      <c r="K535" s="5" t="str">
        <f>IF($A535="","",SUMIFS('BLAST COLDROOM 1'!M$2:M350,'BLAST COLDROOM 1'!$C$2:$C350,$B535,'BLAST COLDROOM 1'!$E$2:$E350,$C535,'BLAST COLDROOM 1'!$A$2:$A350,$A535))</f>
        <v/>
      </c>
      <c r="L535" s="5" t="str">
        <f>IF($A535="","",SUMIFS('BLAST COLDROOM 1'!N$2:N350,'BLAST COLDROOM 1'!$C$2:$C350,$B535,'BLAST COLDROOM 1'!$E$2:$E350,$C535,'BLAST COLDROOM 1'!$A$2:$A350,$A535))</f>
        <v/>
      </c>
      <c r="M535" s="5" t="str">
        <f>IF($A535="","",SUMIFS('BLAST COLDROOM 1'!O$2:O350,'BLAST COLDROOM 1'!$C$2:$C350,$B535,'BLAST COLDROOM 1'!$E$2:$E350,$C535,'BLAST COLDROOM 1'!$A$2:$A350,$A535))</f>
        <v/>
      </c>
      <c r="N535" s="5" t="str">
        <f>IF($A535="","",SUMIFS('BLAST COLDROOM 1'!P$2:P350,'BLAST COLDROOM 1'!$C$2:$C350,$B535,'BLAST COLDROOM 1'!$E$2:$E350,$C535,'BLAST COLDROOM 1'!$A$2:$A350,$A535))</f>
        <v/>
      </c>
      <c r="O535" s="5" t="str">
        <f>IF($A535="","",SUMIFS('BLAST COLDROOM 1'!Q$2:Q350,'BLAST COLDROOM 1'!$C$2:$C350,$B535,'BLAST COLDROOM 1'!$E$2:$E350,$C535,'BLAST COLDROOM 1'!$A$2:$A350,$A535))</f>
        <v/>
      </c>
      <c r="P535" s="5" t="str">
        <f>IF($A535="","",SUMIFS('BLAST COLDROOM 1'!R$2:R350,'BLAST COLDROOM 1'!$C$2:$C350,$B535,'BLAST COLDROOM 1'!$E$2:$E350,$C535,'BLAST COLDROOM 1'!$A$2:$A350,$A535))</f>
        <v/>
      </c>
      <c r="Q535" s="5" t="str">
        <f>IF($A535="","",SUMIFS('BLAST COLDROOM 1'!S$2:S350,'BLAST COLDROOM 1'!$C$2:$C350,$B535,'BLAST COLDROOM 1'!$E$2:$E350,$C535,'BLAST COLDROOM 1'!$A$2:$A350,$A535))</f>
        <v/>
      </c>
      <c r="R535" s="5" t="str">
        <f>IF($A535="","",SUMIFS('BLAST COLDROOM 1'!T$2:T350,'BLAST COLDROOM 1'!$C$2:$C350,$B535,'BLAST COLDROOM 1'!$E$2:$E350,$C535,'BLAST COLDROOM 1'!$A$2:$A350,$A535))</f>
        <v/>
      </c>
      <c r="S535" s="5" t="str">
        <f>IF($A535="","",SUMIFS('BLAST COLDROOM 1'!U$2:U350,'BLAST COLDROOM 1'!$C$2:$C350,$B535,'BLAST COLDROOM 1'!$E$2:$E350,$C535,'BLAST COLDROOM 1'!$A$2:$A350,$A535))</f>
        <v/>
      </c>
      <c r="T535" s="5" t="str">
        <f>IF($A535="","",SUMIFS('BLAST COLDROOM 1'!V$2:V350,'BLAST COLDROOM 1'!$C$2:$C350,$B535,'BLAST COLDROOM 1'!$E$2:$E350,$C535,'BLAST COLDROOM 1'!$A$2:$A350,$A535))</f>
        <v/>
      </c>
      <c r="U535" s="5" t="str">
        <f>IF($A535="","",SUMIFS(#REF!,'BLAST COLDROOM 1'!$C$2:$C350,$B535,'BLAST COLDROOM 1'!$E$2:$E350,$C535,'BLAST COLDROOM 1'!$A$2:$A350,$A535))</f>
        <v/>
      </c>
      <c r="V535" s="5" t="str">
        <f>IF($A535="","",SUMIFS('BLAST COLDROOM 1'!X$2:X350,'BLAST COLDROOM 1'!$C$2:$C350,$B535,'BLAST COLDROOM 1'!$E$2:$E350,$C535,'BLAST COLDROOM 1'!$A$2:$A350,$A535))</f>
        <v/>
      </c>
      <c r="W535" s="5" t="str">
        <f>IF($A535="","",SUMIFS('BLAST COLDROOM 1'!Y$2:Y350,'BLAST COLDROOM 1'!$C$2:$C350,$B535,'BLAST COLDROOM 1'!$E$2:$E350,$C535,'BLAST COLDROOM 1'!$A$2:$A350,$A535))</f>
        <v/>
      </c>
      <c r="X535" s="5" t="str">
        <f>IF($A535="","",SUMIFS('BLAST COLDROOM 1'!Z$2:Z350,'BLAST COLDROOM 1'!$C$2:$C350,$B535,'BLAST COLDROOM 1'!$E$2:$E350,$C535,'BLAST COLDROOM 1'!$A$2:$A350,$A535))</f>
        <v/>
      </c>
      <c r="Y535" s="5" t="str">
        <f>IF($A535="","",SUMIFS('BLAST COLDROOM 1'!AA$2:AA350,'BLAST COLDROOM 1'!$C$2:$C350,$B535,'BLAST COLDROOM 1'!$E$2:$E350,$C535,'BLAST COLDROOM 1'!$A$2:$A350,$A535))</f>
        <v/>
      </c>
      <c r="Z535" s="5" t="str">
        <f>IF($A535="","",SUMIFS('BLAST COLDROOM 1'!AB$2:AB350,'BLAST COLDROOM 1'!$C$2:$C350,$B535,'BLAST COLDROOM 1'!$E$2:$E350,$C535,'BLAST COLDROOM 1'!$A$2:$A350,$A535))</f>
        <v/>
      </c>
      <c r="AA535" s="5" t="str">
        <f>IF($A535="","",SUMIFS('BLAST COLDROOM 1'!AC$2:AC350,'BLAST COLDROOM 1'!$C$2:$C350,$B535,'BLAST COLDROOM 1'!$E$2:$E350,$C535,'BLAST COLDROOM 1'!$A$2:$A350,$A535))</f>
        <v/>
      </c>
      <c r="AB535" s="5" t="str">
        <f>IF($A535="","",SUMIFS('BLAST COLDROOM 1'!AD$2:AD350,'BLAST COLDROOM 1'!$C$2:$C350,$B535,'BLAST COLDROOM 1'!$E$2:$E350,$C535,'BLAST COLDROOM 1'!$A$2:$A350,$A535))</f>
        <v/>
      </c>
      <c r="AC535" s="5" t="str">
        <f>IF($A535="","",SUMIFS('BLAST COLDROOM 1'!AE$2:AE350,'BLAST COLDROOM 1'!$C$2:$C350,$B535,'BLAST COLDROOM 1'!$E$2:$E350,$C535,'BLAST COLDROOM 1'!$A$2:$A350,$A535))</f>
        <v/>
      </c>
      <c r="AD535" s="5" t="str">
        <f>IF($A535="","",SUMIFS('BLAST COLDROOM 1'!AF$2:AF350,'BLAST COLDROOM 1'!$C$2:$C350,$B535,'BLAST COLDROOM 1'!$E$2:$E350,$C535,'BLAST COLDROOM 1'!$A$2:$A350,$A535))</f>
        <v/>
      </c>
      <c r="AE535" s="5" t="str">
        <f>IF($A535="","",SUMIFS('BLAST COLDROOM 1'!AG$2:AG350,'BLAST COLDROOM 1'!$C$2:$C350,$B535,'BLAST COLDROOM 1'!$E$2:$E350,$C535,'BLAST COLDROOM 1'!$A$2:$A350,$A535))</f>
        <v/>
      </c>
      <c r="AF535" s="5" t="str">
        <f>IF($A535="","",SUMIFS('BLAST COLDROOM 1'!AH$2:AH350,'BLAST COLDROOM 1'!$C$2:$C350,$B535,'BLAST COLDROOM 1'!$E$2:$E350,$C535,'BLAST COLDROOM 1'!$A$2:$A350,$A535))</f>
        <v/>
      </c>
      <c r="AG535" s="5" t="str">
        <f>IF($A535="","",SUMIFS('BLAST COLDROOM 1'!AI$2:AI350,'BLAST COLDROOM 1'!$C$2:$C350,$B535,'BLAST COLDROOM 1'!$E$2:$E350,$C535,'BLAST COLDROOM 1'!$A$2:$A350,$A535))</f>
        <v/>
      </c>
      <c r="AH535" s="5" t="str">
        <f>IF($A535="","",SUMIFS('BLAST COLDROOM 1'!AJ$2:AJ350,'BLAST COLDROOM 1'!$C$2:$C350,$B535,'BLAST COLDROOM 1'!$E$2:$E350,$C535,'BLAST COLDROOM 1'!$A$2:$A350,$A535))</f>
        <v/>
      </c>
      <c r="AI535" s="5" t="str">
        <f>IF($A535="","",SUMIFS('BLAST COLDROOM 1'!AK$2:AK350,'BLAST COLDROOM 1'!$C$2:$C350,$B535,'BLAST COLDROOM 1'!$E$2:$E350,$C535,'BLAST COLDROOM 1'!$A$2:$A350,$A535))</f>
        <v/>
      </c>
      <c r="AJ535" s="5" t="str">
        <f>IF($A535="","",SUMIFS('BLAST COLDROOM 1'!AL$2:AL350,'BLAST COLDROOM 1'!$C$2:$C350,$B535,'BLAST COLDROOM 1'!$E$2:$E350,$C535,'BLAST COLDROOM 1'!$A$2:$A350,$A535))</f>
        <v/>
      </c>
    </row>
    <row r="536" ht="15.75" customHeight="1">
      <c r="A536" s="17"/>
      <c r="B536" s="5"/>
      <c r="C536" s="5"/>
      <c r="D536" s="5" t="str">
        <f>IF($A536="","",SUMIFS('BLAST COLDROOM 1'!F$2:F350,'BLAST COLDROOM 1'!$C$2:$C350,$B536,'BLAST COLDROOM 1'!$E$2:$E350,$C536,'BLAST COLDROOM 1'!$A$2:$A350,$A536))</f>
        <v/>
      </c>
      <c r="E536" s="5" t="str">
        <f>IF($A536="","",SUMIFS('BLAST COLDROOM 1'!G$2:G350,'BLAST COLDROOM 1'!$C$2:$C350,$B536,'BLAST COLDROOM 1'!$E$2:$E350,$C536,'BLAST COLDROOM 1'!$A$2:$A350,$A536))</f>
        <v/>
      </c>
      <c r="F536" s="5" t="str">
        <f>IF($A536="","",SUMIFS('BLAST COLDROOM 1'!H$2:H350,'BLAST COLDROOM 1'!$C$2:$C350,$B536,'BLAST COLDROOM 1'!$E$2:$E350,$C536,'BLAST COLDROOM 1'!$A$2:$A350,$A536))</f>
        <v/>
      </c>
      <c r="G536" s="5" t="str">
        <f>IF($A536="","",SUMIFS('BLAST COLDROOM 1'!I$2:I350,'BLAST COLDROOM 1'!$C$2:$C350,$B536,'BLAST COLDROOM 1'!$E$2:$E350,$C536,'BLAST COLDROOM 1'!$A$2:$A350,$A536))</f>
        <v/>
      </c>
      <c r="H536" s="5" t="str">
        <f>IF($A536="","",SUMIFS('BLAST COLDROOM 1'!J$2:J350,'BLAST COLDROOM 1'!$C$2:$C350,$B536,'BLAST COLDROOM 1'!$E$2:$E350,$C536,'BLAST COLDROOM 1'!$A$2:$A350,$A536))</f>
        <v/>
      </c>
      <c r="I536" s="5" t="str">
        <f>IF($A536="","",SUMIFS('BLAST COLDROOM 1'!K$2:K350,'BLAST COLDROOM 1'!$C$2:$C350,$B536,'BLAST COLDROOM 1'!$E$2:$E350,$C536,'BLAST COLDROOM 1'!$A$2:$A350,$A536))</f>
        <v/>
      </c>
      <c r="J536" s="5" t="str">
        <f>IF($A536="","",SUMIFS(#REF!,'BLAST COLDROOM 1'!$C$2:$C350,$B536,'BLAST COLDROOM 1'!$E$2:$E350,$C536,'BLAST COLDROOM 1'!$A$2:$A350,$A536))</f>
        <v/>
      </c>
      <c r="K536" s="5" t="str">
        <f>IF($A536="","",SUMIFS('BLAST COLDROOM 1'!M$2:M350,'BLAST COLDROOM 1'!$C$2:$C350,$B536,'BLAST COLDROOM 1'!$E$2:$E350,$C536,'BLAST COLDROOM 1'!$A$2:$A350,$A536))</f>
        <v/>
      </c>
      <c r="L536" s="5" t="str">
        <f>IF($A536="","",SUMIFS('BLAST COLDROOM 1'!N$2:N350,'BLAST COLDROOM 1'!$C$2:$C350,$B536,'BLAST COLDROOM 1'!$E$2:$E350,$C536,'BLAST COLDROOM 1'!$A$2:$A350,$A536))</f>
        <v/>
      </c>
      <c r="M536" s="5" t="str">
        <f>IF($A536="","",SUMIFS('BLAST COLDROOM 1'!O$2:O350,'BLAST COLDROOM 1'!$C$2:$C350,$B536,'BLAST COLDROOM 1'!$E$2:$E350,$C536,'BLAST COLDROOM 1'!$A$2:$A350,$A536))</f>
        <v/>
      </c>
      <c r="N536" s="5" t="str">
        <f>IF($A536="","",SUMIFS('BLAST COLDROOM 1'!P$2:P350,'BLAST COLDROOM 1'!$C$2:$C350,$B536,'BLAST COLDROOM 1'!$E$2:$E350,$C536,'BLAST COLDROOM 1'!$A$2:$A350,$A536))</f>
        <v/>
      </c>
      <c r="O536" s="5" t="str">
        <f>IF($A536="","",SUMIFS('BLAST COLDROOM 1'!Q$2:Q350,'BLAST COLDROOM 1'!$C$2:$C350,$B536,'BLAST COLDROOM 1'!$E$2:$E350,$C536,'BLAST COLDROOM 1'!$A$2:$A350,$A536))</f>
        <v/>
      </c>
      <c r="P536" s="5" t="str">
        <f>IF($A536="","",SUMIFS('BLAST COLDROOM 1'!R$2:R350,'BLAST COLDROOM 1'!$C$2:$C350,$B536,'BLAST COLDROOM 1'!$E$2:$E350,$C536,'BLAST COLDROOM 1'!$A$2:$A350,$A536))</f>
        <v/>
      </c>
      <c r="Q536" s="5" t="str">
        <f>IF($A536="","",SUMIFS('BLAST COLDROOM 1'!S$2:S350,'BLAST COLDROOM 1'!$C$2:$C350,$B536,'BLAST COLDROOM 1'!$E$2:$E350,$C536,'BLAST COLDROOM 1'!$A$2:$A350,$A536))</f>
        <v/>
      </c>
      <c r="R536" s="5" t="str">
        <f>IF($A536="","",SUMIFS('BLAST COLDROOM 1'!T$2:T350,'BLAST COLDROOM 1'!$C$2:$C350,$B536,'BLAST COLDROOM 1'!$E$2:$E350,$C536,'BLAST COLDROOM 1'!$A$2:$A350,$A536))</f>
        <v/>
      </c>
      <c r="S536" s="5" t="str">
        <f>IF($A536="","",SUMIFS('BLAST COLDROOM 1'!U$2:U350,'BLAST COLDROOM 1'!$C$2:$C350,$B536,'BLAST COLDROOM 1'!$E$2:$E350,$C536,'BLAST COLDROOM 1'!$A$2:$A350,$A536))</f>
        <v/>
      </c>
      <c r="T536" s="5" t="str">
        <f>IF($A536="","",SUMIFS('BLAST COLDROOM 1'!V$2:V350,'BLAST COLDROOM 1'!$C$2:$C350,$B536,'BLAST COLDROOM 1'!$E$2:$E350,$C536,'BLAST COLDROOM 1'!$A$2:$A350,$A536))</f>
        <v/>
      </c>
      <c r="U536" s="5" t="str">
        <f>IF($A536="","",SUMIFS(#REF!,'BLAST COLDROOM 1'!$C$2:$C350,$B536,'BLAST COLDROOM 1'!$E$2:$E350,$C536,'BLAST COLDROOM 1'!$A$2:$A350,$A536))</f>
        <v/>
      </c>
      <c r="V536" s="5" t="str">
        <f>IF($A536="","",SUMIFS('BLAST COLDROOM 1'!X$2:X350,'BLAST COLDROOM 1'!$C$2:$C350,$B536,'BLAST COLDROOM 1'!$E$2:$E350,$C536,'BLAST COLDROOM 1'!$A$2:$A350,$A536))</f>
        <v/>
      </c>
      <c r="W536" s="5" t="str">
        <f>IF($A536="","",SUMIFS('BLAST COLDROOM 1'!Y$2:Y350,'BLAST COLDROOM 1'!$C$2:$C350,$B536,'BLAST COLDROOM 1'!$E$2:$E350,$C536,'BLAST COLDROOM 1'!$A$2:$A350,$A536))</f>
        <v/>
      </c>
      <c r="X536" s="5" t="str">
        <f>IF($A536="","",SUMIFS('BLAST COLDROOM 1'!Z$2:Z350,'BLAST COLDROOM 1'!$C$2:$C350,$B536,'BLAST COLDROOM 1'!$E$2:$E350,$C536,'BLAST COLDROOM 1'!$A$2:$A350,$A536))</f>
        <v/>
      </c>
      <c r="Y536" s="5" t="str">
        <f>IF($A536="","",SUMIFS('BLAST COLDROOM 1'!AA$2:AA350,'BLAST COLDROOM 1'!$C$2:$C350,$B536,'BLAST COLDROOM 1'!$E$2:$E350,$C536,'BLAST COLDROOM 1'!$A$2:$A350,$A536))</f>
        <v/>
      </c>
      <c r="Z536" s="5" t="str">
        <f>IF($A536="","",SUMIFS('BLAST COLDROOM 1'!AB$2:AB350,'BLAST COLDROOM 1'!$C$2:$C350,$B536,'BLAST COLDROOM 1'!$E$2:$E350,$C536,'BLAST COLDROOM 1'!$A$2:$A350,$A536))</f>
        <v/>
      </c>
      <c r="AA536" s="5" t="str">
        <f>IF($A536="","",SUMIFS('BLAST COLDROOM 1'!AC$2:AC350,'BLAST COLDROOM 1'!$C$2:$C350,$B536,'BLAST COLDROOM 1'!$E$2:$E350,$C536,'BLAST COLDROOM 1'!$A$2:$A350,$A536))</f>
        <v/>
      </c>
      <c r="AB536" s="5" t="str">
        <f>IF($A536="","",SUMIFS('BLAST COLDROOM 1'!AD$2:AD350,'BLAST COLDROOM 1'!$C$2:$C350,$B536,'BLAST COLDROOM 1'!$E$2:$E350,$C536,'BLAST COLDROOM 1'!$A$2:$A350,$A536))</f>
        <v/>
      </c>
      <c r="AC536" s="5" t="str">
        <f>IF($A536="","",SUMIFS('BLAST COLDROOM 1'!AE$2:AE350,'BLAST COLDROOM 1'!$C$2:$C350,$B536,'BLAST COLDROOM 1'!$E$2:$E350,$C536,'BLAST COLDROOM 1'!$A$2:$A350,$A536))</f>
        <v/>
      </c>
      <c r="AD536" s="5" t="str">
        <f>IF($A536="","",SUMIFS('BLAST COLDROOM 1'!AF$2:AF350,'BLAST COLDROOM 1'!$C$2:$C350,$B536,'BLAST COLDROOM 1'!$E$2:$E350,$C536,'BLAST COLDROOM 1'!$A$2:$A350,$A536))</f>
        <v/>
      </c>
      <c r="AE536" s="5" t="str">
        <f>IF($A536="","",SUMIFS('BLAST COLDROOM 1'!AG$2:AG350,'BLAST COLDROOM 1'!$C$2:$C350,$B536,'BLAST COLDROOM 1'!$E$2:$E350,$C536,'BLAST COLDROOM 1'!$A$2:$A350,$A536))</f>
        <v/>
      </c>
      <c r="AF536" s="5" t="str">
        <f>IF($A536="","",SUMIFS('BLAST COLDROOM 1'!AH$2:AH350,'BLAST COLDROOM 1'!$C$2:$C350,$B536,'BLAST COLDROOM 1'!$E$2:$E350,$C536,'BLAST COLDROOM 1'!$A$2:$A350,$A536))</f>
        <v/>
      </c>
      <c r="AG536" s="5" t="str">
        <f>IF($A536="","",SUMIFS('BLAST COLDROOM 1'!AI$2:AI350,'BLAST COLDROOM 1'!$C$2:$C350,$B536,'BLAST COLDROOM 1'!$E$2:$E350,$C536,'BLAST COLDROOM 1'!$A$2:$A350,$A536))</f>
        <v/>
      </c>
      <c r="AH536" s="5" t="str">
        <f>IF($A536="","",SUMIFS('BLAST COLDROOM 1'!AJ$2:AJ350,'BLAST COLDROOM 1'!$C$2:$C350,$B536,'BLAST COLDROOM 1'!$E$2:$E350,$C536,'BLAST COLDROOM 1'!$A$2:$A350,$A536))</f>
        <v/>
      </c>
      <c r="AI536" s="5" t="str">
        <f>IF($A536="","",SUMIFS('BLAST COLDROOM 1'!AK$2:AK350,'BLAST COLDROOM 1'!$C$2:$C350,$B536,'BLAST COLDROOM 1'!$E$2:$E350,$C536,'BLAST COLDROOM 1'!$A$2:$A350,$A536))</f>
        <v/>
      </c>
      <c r="AJ536" s="5" t="str">
        <f>IF($A536="","",SUMIFS('BLAST COLDROOM 1'!AL$2:AL350,'BLAST COLDROOM 1'!$C$2:$C350,$B536,'BLAST COLDROOM 1'!$E$2:$E350,$C536,'BLAST COLDROOM 1'!$A$2:$A350,$A536))</f>
        <v/>
      </c>
    </row>
    <row r="537" ht="15.75" customHeight="1">
      <c r="A537" s="17"/>
      <c r="B537" s="5"/>
      <c r="C537" s="5"/>
      <c r="D537" s="5" t="str">
        <f>IF($A537="","",SUMIFS('BLAST COLDROOM 1'!F$2:F350,'BLAST COLDROOM 1'!$C$2:$C350,$B537,'BLAST COLDROOM 1'!$E$2:$E350,$C537,'BLAST COLDROOM 1'!$A$2:$A350,$A537))</f>
        <v/>
      </c>
      <c r="E537" s="5" t="str">
        <f>IF($A537="","",SUMIFS('BLAST COLDROOM 1'!G$2:G350,'BLAST COLDROOM 1'!$C$2:$C350,$B537,'BLAST COLDROOM 1'!$E$2:$E350,$C537,'BLAST COLDROOM 1'!$A$2:$A350,$A537))</f>
        <v/>
      </c>
      <c r="F537" s="5" t="str">
        <f>IF($A537="","",SUMIFS('BLAST COLDROOM 1'!H$2:H350,'BLAST COLDROOM 1'!$C$2:$C350,$B537,'BLAST COLDROOM 1'!$E$2:$E350,$C537,'BLAST COLDROOM 1'!$A$2:$A350,$A537))</f>
        <v/>
      </c>
      <c r="G537" s="5" t="str">
        <f>IF($A537="","",SUMIFS('BLAST COLDROOM 1'!I$2:I350,'BLAST COLDROOM 1'!$C$2:$C350,$B537,'BLAST COLDROOM 1'!$E$2:$E350,$C537,'BLAST COLDROOM 1'!$A$2:$A350,$A537))</f>
        <v/>
      </c>
      <c r="H537" s="5" t="str">
        <f>IF($A537="","",SUMIFS('BLAST COLDROOM 1'!J$2:J350,'BLAST COLDROOM 1'!$C$2:$C350,$B537,'BLAST COLDROOM 1'!$E$2:$E350,$C537,'BLAST COLDROOM 1'!$A$2:$A350,$A537))</f>
        <v/>
      </c>
      <c r="I537" s="5" t="str">
        <f>IF($A537="","",SUMIFS('BLAST COLDROOM 1'!K$2:K350,'BLAST COLDROOM 1'!$C$2:$C350,$B537,'BLAST COLDROOM 1'!$E$2:$E350,$C537,'BLAST COLDROOM 1'!$A$2:$A350,$A537))</f>
        <v/>
      </c>
      <c r="J537" s="5" t="str">
        <f>IF($A537="","",SUMIFS(#REF!,'BLAST COLDROOM 1'!$C$2:$C350,$B537,'BLAST COLDROOM 1'!$E$2:$E350,$C537,'BLAST COLDROOM 1'!$A$2:$A350,$A537))</f>
        <v/>
      </c>
      <c r="K537" s="5" t="str">
        <f>IF($A537="","",SUMIFS('BLAST COLDROOM 1'!M$2:M350,'BLAST COLDROOM 1'!$C$2:$C350,$B537,'BLAST COLDROOM 1'!$E$2:$E350,$C537,'BLAST COLDROOM 1'!$A$2:$A350,$A537))</f>
        <v/>
      </c>
      <c r="L537" s="5" t="str">
        <f>IF($A537="","",SUMIFS('BLAST COLDROOM 1'!N$2:N350,'BLAST COLDROOM 1'!$C$2:$C350,$B537,'BLAST COLDROOM 1'!$E$2:$E350,$C537,'BLAST COLDROOM 1'!$A$2:$A350,$A537))</f>
        <v/>
      </c>
      <c r="M537" s="5" t="str">
        <f>IF($A537="","",SUMIFS('BLAST COLDROOM 1'!O$2:O350,'BLAST COLDROOM 1'!$C$2:$C350,$B537,'BLAST COLDROOM 1'!$E$2:$E350,$C537,'BLAST COLDROOM 1'!$A$2:$A350,$A537))</f>
        <v/>
      </c>
      <c r="N537" s="5" t="str">
        <f>IF($A537="","",SUMIFS('BLAST COLDROOM 1'!P$2:P350,'BLAST COLDROOM 1'!$C$2:$C350,$B537,'BLAST COLDROOM 1'!$E$2:$E350,$C537,'BLAST COLDROOM 1'!$A$2:$A350,$A537))</f>
        <v/>
      </c>
      <c r="O537" s="5" t="str">
        <f>IF($A537="","",SUMIFS('BLAST COLDROOM 1'!Q$2:Q350,'BLAST COLDROOM 1'!$C$2:$C350,$B537,'BLAST COLDROOM 1'!$E$2:$E350,$C537,'BLAST COLDROOM 1'!$A$2:$A350,$A537))</f>
        <v/>
      </c>
      <c r="P537" s="5" t="str">
        <f>IF($A537="","",SUMIFS('BLAST COLDROOM 1'!R$2:R350,'BLAST COLDROOM 1'!$C$2:$C350,$B537,'BLAST COLDROOM 1'!$E$2:$E350,$C537,'BLAST COLDROOM 1'!$A$2:$A350,$A537))</f>
        <v/>
      </c>
      <c r="Q537" s="5" t="str">
        <f>IF($A537="","",SUMIFS('BLAST COLDROOM 1'!S$2:S350,'BLAST COLDROOM 1'!$C$2:$C350,$B537,'BLAST COLDROOM 1'!$E$2:$E350,$C537,'BLAST COLDROOM 1'!$A$2:$A350,$A537))</f>
        <v/>
      </c>
      <c r="R537" s="5" t="str">
        <f>IF($A537="","",SUMIFS('BLAST COLDROOM 1'!T$2:T350,'BLAST COLDROOM 1'!$C$2:$C350,$B537,'BLAST COLDROOM 1'!$E$2:$E350,$C537,'BLAST COLDROOM 1'!$A$2:$A350,$A537))</f>
        <v/>
      </c>
      <c r="S537" s="5" t="str">
        <f>IF($A537="","",SUMIFS('BLAST COLDROOM 1'!U$2:U350,'BLAST COLDROOM 1'!$C$2:$C350,$B537,'BLAST COLDROOM 1'!$E$2:$E350,$C537,'BLAST COLDROOM 1'!$A$2:$A350,$A537))</f>
        <v/>
      </c>
      <c r="T537" s="5" t="str">
        <f>IF($A537="","",SUMIFS('BLAST COLDROOM 1'!V$2:V350,'BLAST COLDROOM 1'!$C$2:$C350,$B537,'BLAST COLDROOM 1'!$E$2:$E350,$C537,'BLAST COLDROOM 1'!$A$2:$A350,$A537))</f>
        <v/>
      </c>
      <c r="U537" s="5" t="str">
        <f>IF($A537="","",SUMIFS(#REF!,'BLAST COLDROOM 1'!$C$2:$C350,$B537,'BLAST COLDROOM 1'!$E$2:$E350,$C537,'BLAST COLDROOM 1'!$A$2:$A350,$A537))</f>
        <v/>
      </c>
      <c r="V537" s="5" t="str">
        <f>IF($A537="","",SUMIFS('BLAST COLDROOM 1'!X$2:X350,'BLAST COLDROOM 1'!$C$2:$C350,$B537,'BLAST COLDROOM 1'!$E$2:$E350,$C537,'BLAST COLDROOM 1'!$A$2:$A350,$A537))</f>
        <v/>
      </c>
      <c r="W537" s="5" t="str">
        <f>IF($A537="","",SUMIFS('BLAST COLDROOM 1'!Y$2:Y350,'BLAST COLDROOM 1'!$C$2:$C350,$B537,'BLAST COLDROOM 1'!$E$2:$E350,$C537,'BLAST COLDROOM 1'!$A$2:$A350,$A537))</f>
        <v/>
      </c>
      <c r="X537" s="5" t="str">
        <f>IF($A537="","",SUMIFS('BLAST COLDROOM 1'!Z$2:Z350,'BLAST COLDROOM 1'!$C$2:$C350,$B537,'BLAST COLDROOM 1'!$E$2:$E350,$C537,'BLAST COLDROOM 1'!$A$2:$A350,$A537))</f>
        <v/>
      </c>
      <c r="Y537" s="5" t="str">
        <f>IF($A537="","",SUMIFS('BLAST COLDROOM 1'!AA$2:AA350,'BLAST COLDROOM 1'!$C$2:$C350,$B537,'BLAST COLDROOM 1'!$E$2:$E350,$C537,'BLAST COLDROOM 1'!$A$2:$A350,$A537))</f>
        <v/>
      </c>
      <c r="Z537" s="5" t="str">
        <f>IF($A537="","",SUMIFS('BLAST COLDROOM 1'!AB$2:AB350,'BLAST COLDROOM 1'!$C$2:$C350,$B537,'BLAST COLDROOM 1'!$E$2:$E350,$C537,'BLAST COLDROOM 1'!$A$2:$A350,$A537))</f>
        <v/>
      </c>
      <c r="AA537" s="5" t="str">
        <f>IF($A537="","",SUMIFS('BLAST COLDROOM 1'!AC$2:AC350,'BLAST COLDROOM 1'!$C$2:$C350,$B537,'BLAST COLDROOM 1'!$E$2:$E350,$C537,'BLAST COLDROOM 1'!$A$2:$A350,$A537))</f>
        <v/>
      </c>
      <c r="AB537" s="5" t="str">
        <f>IF($A537="","",SUMIFS('BLAST COLDROOM 1'!AD$2:AD350,'BLAST COLDROOM 1'!$C$2:$C350,$B537,'BLAST COLDROOM 1'!$E$2:$E350,$C537,'BLAST COLDROOM 1'!$A$2:$A350,$A537))</f>
        <v/>
      </c>
      <c r="AC537" s="5" t="str">
        <f>IF($A537="","",SUMIFS('BLAST COLDROOM 1'!AE$2:AE350,'BLAST COLDROOM 1'!$C$2:$C350,$B537,'BLAST COLDROOM 1'!$E$2:$E350,$C537,'BLAST COLDROOM 1'!$A$2:$A350,$A537))</f>
        <v/>
      </c>
      <c r="AD537" s="5" t="str">
        <f>IF($A537="","",SUMIFS('BLAST COLDROOM 1'!AF$2:AF350,'BLAST COLDROOM 1'!$C$2:$C350,$B537,'BLAST COLDROOM 1'!$E$2:$E350,$C537,'BLAST COLDROOM 1'!$A$2:$A350,$A537))</f>
        <v/>
      </c>
      <c r="AE537" s="5" t="str">
        <f>IF($A537="","",SUMIFS('BLAST COLDROOM 1'!AG$2:AG350,'BLAST COLDROOM 1'!$C$2:$C350,$B537,'BLAST COLDROOM 1'!$E$2:$E350,$C537,'BLAST COLDROOM 1'!$A$2:$A350,$A537))</f>
        <v/>
      </c>
      <c r="AF537" s="5" t="str">
        <f>IF($A537="","",SUMIFS('BLAST COLDROOM 1'!AH$2:AH350,'BLAST COLDROOM 1'!$C$2:$C350,$B537,'BLAST COLDROOM 1'!$E$2:$E350,$C537,'BLAST COLDROOM 1'!$A$2:$A350,$A537))</f>
        <v/>
      </c>
      <c r="AG537" s="5" t="str">
        <f>IF($A537="","",SUMIFS('BLAST COLDROOM 1'!AI$2:AI350,'BLAST COLDROOM 1'!$C$2:$C350,$B537,'BLAST COLDROOM 1'!$E$2:$E350,$C537,'BLAST COLDROOM 1'!$A$2:$A350,$A537))</f>
        <v/>
      </c>
      <c r="AH537" s="5" t="str">
        <f>IF($A537="","",SUMIFS('BLAST COLDROOM 1'!AJ$2:AJ350,'BLAST COLDROOM 1'!$C$2:$C350,$B537,'BLAST COLDROOM 1'!$E$2:$E350,$C537,'BLAST COLDROOM 1'!$A$2:$A350,$A537))</f>
        <v/>
      </c>
      <c r="AI537" s="5" t="str">
        <f>IF($A537="","",SUMIFS('BLAST COLDROOM 1'!AK$2:AK350,'BLAST COLDROOM 1'!$C$2:$C350,$B537,'BLAST COLDROOM 1'!$E$2:$E350,$C537,'BLAST COLDROOM 1'!$A$2:$A350,$A537))</f>
        <v/>
      </c>
      <c r="AJ537" s="5" t="str">
        <f>IF($A537="","",SUMIFS('BLAST COLDROOM 1'!AL$2:AL350,'BLAST COLDROOM 1'!$C$2:$C350,$B537,'BLAST COLDROOM 1'!$E$2:$E350,$C537,'BLAST COLDROOM 1'!$A$2:$A350,$A537))</f>
        <v/>
      </c>
    </row>
    <row r="538" ht="15.75" customHeight="1">
      <c r="A538" s="17"/>
      <c r="B538" s="5"/>
      <c r="C538" s="5"/>
      <c r="D538" s="5" t="str">
        <f>IF($A538="","",SUMIFS('BLAST COLDROOM 1'!F$2:F350,'BLAST COLDROOM 1'!$C$2:$C350,$B538,'BLAST COLDROOM 1'!$E$2:$E350,$C538,'BLAST COLDROOM 1'!$A$2:$A350,$A538))</f>
        <v/>
      </c>
      <c r="E538" s="5" t="str">
        <f>IF($A538="","",SUMIFS('BLAST COLDROOM 1'!G$2:G350,'BLAST COLDROOM 1'!$C$2:$C350,$B538,'BLAST COLDROOM 1'!$E$2:$E350,$C538,'BLAST COLDROOM 1'!$A$2:$A350,$A538))</f>
        <v/>
      </c>
      <c r="F538" s="5" t="str">
        <f>IF($A538="","",SUMIFS('BLAST COLDROOM 1'!H$2:H350,'BLAST COLDROOM 1'!$C$2:$C350,$B538,'BLAST COLDROOM 1'!$E$2:$E350,$C538,'BLAST COLDROOM 1'!$A$2:$A350,$A538))</f>
        <v/>
      </c>
      <c r="G538" s="5" t="str">
        <f>IF($A538="","",SUMIFS('BLAST COLDROOM 1'!I$2:I350,'BLAST COLDROOM 1'!$C$2:$C350,$B538,'BLAST COLDROOM 1'!$E$2:$E350,$C538,'BLAST COLDROOM 1'!$A$2:$A350,$A538))</f>
        <v/>
      </c>
      <c r="H538" s="5" t="str">
        <f>IF($A538="","",SUMIFS('BLAST COLDROOM 1'!J$2:J350,'BLAST COLDROOM 1'!$C$2:$C350,$B538,'BLAST COLDROOM 1'!$E$2:$E350,$C538,'BLAST COLDROOM 1'!$A$2:$A350,$A538))</f>
        <v/>
      </c>
      <c r="I538" s="5" t="str">
        <f>IF($A538="","",SUMIFS('BLAST COLDROOM 1'!K$2:K350,'BLAST COLDROOM 1'!$C$2:$C350,$B538,'BLAST COLDROOM 1'!$E$2:$E350,$C538,'BLAST COLDROOM 1'!$A$2:$A350,$A538))</f>
        <v/>
      </c>
      <c r="J538" s="5" t="str">
        <f>IF($A538="","",SUMIFS(#REF!,'BLAST COLDROOM 1'!$C$2:$C350,$B538,'BLAST COLDROOM 1'!$E$2:$E350,$C538,'BLAST COLDROOM 1'!$A$2:$A350,$A538))</f>
        <v/>
      </c>
      <c r="K538" s="5" t="str">
        <f>IF($A538="","",SUMIFS('BLAST COLDROOM 1'!M$2:M350,'BLAST COLDROOM 1'!$C$2:$C350,$B538,'BLAST COLDROOM 1'!$E$2:$E350,$C538,'BLAST COLDROOM 1'!$A$2:$A350,$A538))</f>
        <v/>
      </c>
      <c r="L538" s="5" t="str">
        <f>IF($A538="","",SUMIFS('BLAST COLDROOM 1'!N$2:N350,'BLAST COLDROOM 1'!$C$2:$C350,$B538,'BLAST COLDROOM 1'!$E$2:$E350,$C538,'BLAST COLDROOM 1'!$A$2:$A350,$A538))</f>
        <v/>
      </c>
      <c r="M538" s="5" t="str">
        <f>IF($A538="","",SUMIFS('BLAST COLDROOM 1'!O$2:O350,'BLAST COLDROOM 1'!$C$2:$C350,$B538,'BLAST COLDROOM 1'!$E$2:$E350,$C538,'BLAST COLDROOM 1'!$A$2:$A350,$A538))</f>
        <v/>
      </c>
      <c r="N538" s="5" t="str">
        <f>IF($A538="","",SUMIFS('BLAST COLDROOM 1'!P$2:P350,'BLAST COLDROOM 1'!$C$2:$C350,$B538,'BLAST COLDROOM 1'!$E$2:$E350,$C538,'BLAST COLDROOM 1'!$A$2:$A350,$A538))</f>
        <v/>
      </c>
      <c r="O538" s="5" t="str">
        <f>IF($A538="","",SUMIFS('BLAST COLDROOM 1'!Q$2:Q350,'BLAST COLDROOM 1'!$C$2:$C350,$B538,'BLAST COLDROOM 1'!$E$2:$E350,$C538,'BLAST COLDROOM 1'!$A$2:$A350,$A538))</f>
        <v/>
      </c>
      <c r="P538" s="5" t="str">
        <f>IF($A538="","",SUMIFS('BLAST COLDROOM 1'!R$2:R350,'BLAST COLDROOM 1'!$C$2:$C350,$B538,'BLAST COLDROOM 1'!$E$2:$E350,$C538,'BLAST COLDROOM 1'!$A$2:$A350,$A538))</f>
        <v/>
      </c>
      <c r="Q538" s="5" t="str">
        <f>IF($A538="","",SUMIFS('BLAST COLDROOM 1'!S$2:S350,'BLAST COLDROOM 1'!$C$2:$C350,$B538,'BLAST COLDROOM 1'!$E$2:$E350,$C538,'BLAST COLDROOM 1'!$A$2:$A350,$A538))</f>
        <v/>
      </c>
      <c r="R538" s="5" t="str">
        <f>IF($A538="","",SUMIFS('BLAST COLDROOM 1'!T$2:T350,'BLAST COLDROOM 1'!$C$2:$C350,$B538,'BLAST COLDROOM 1'!$E$2:$E350,$C538,'BLAST COLDROOM 1'!$A$2:$A350,$A538))</f>
        <v/>
      </c>
      <c r="S538" s="5" t="str">
        <f>IF($A538="","",SUMIFS('BLAST COLDROOM 1'!U$2:U350,'BLAST COLDROOM 1'!$C$2:$C350,$B538,'BLAST COLDROOM 1'!$E$2:$E350,$C538,'BLAST COLDROOM 1'!$A$2:$A350,$A538))</f>
        <v/>
      </c>
      <c r="T538" s="5" t="str">
        <f>IF($A538="","",SUMIFS('BLAST COLDROOM 1'!V$2:V350,'BLAST COLDROOM 1'!$C$2:$C350,$B538,'BLAST COLDROOM 1'!$E$2:$E350,$C538,'BLAST COLDROOM 1'!$A$2:$A350,$A538))</f>
        <v/>
      </c>
      <c r="U538" s="5" t="str">
        <f>IF($A538="","",SUMIFS(#REF!,'BLAST COLDROOM 1'!$C$2:$C350,$B538,'BLAST COLDROOM 1'!$E$2:$E350,$C538,'BLAST COLDROOM 1'!$A$2:$A350,$A538))</f>
        <v/>
      </c>
      <c r="V538" s="5" t="str">
        <f>IF($A538="","",SUMIFS('BLAST COLDROOM 1'!X$2:X350,'BLAST COLDROOM 1'!$C$2:$C350,$B538,'BLAST COLDROOM 1'!$E$2:$E350,$C538,'BLAST COLDROOM 1'!$A$2:$A350,$A538))</f>
        <v/>
      </c>
      <c r="W538" s="5" t="str">
        <f>IF($A538="","",SUMIFS('BLAST COLDROOM 1'!Y$2:Y350,'BLAST COLDROOM 1'!$C$2:$C350,$B538,'BLAST COLDROOM 1'!$E$2:$E350,$C538,'BLAST COLDROOM 1'!$A$2:$A350,$A538))</f>
        <v/>
      </c>
      <c r="X538" s="5" t="str">
        <f>IF($A538="","",SUMIFS('BLAST COLDROOM 1'!Z$2:Z350,'BLAST COLDROOM 1'!$C$2:$C350,$B538,'BLAST COLDROOM 1'!$E$2:$E350,$C538,'BLAST COLDROOM 1'!$A$2:$A350,$A538))</f>
        <v/>
      </c>
      <c r="Y538" s="5" t="str">
        <f>IF($A538="","",SUMIFS('BLAST COLDROOM 1'!AA$2:AA350,'BLAST COLDROOM 1'!$C$2:$C350,$B538,'BLAST COLDROOM 1'!$E$2:$E350,$C538,'BLAST COLDROOM 1'!$A$2:$A350,$A538))</f>
        <v/>
      </c>
      <c r="Z538" s="5" t="str">
        <f>IF($A538="","",SUMIFS('BLAST COLDROOM 1'!AB$2:AB350,'BLAST COLDROOM 1'!$C$2:$C350,$B538,'BLAST COLDROOM 1'!$E$2:$E350,$C538,'BLAST COLDROOM 1'!$A$2:$A350,$A538))</f>
        <v/>
      </c>
      <c r="AA538" s="5" t="str">
        <f>IF($A538="","",SUMIFS('BLAST COLDROOM 1'!AC$2:AC350,'BLAST COLDROOM 1'!$C$2:$C350,$B538,'BLAST COLDROOM 1'!$E$2:$E350,$C538,'BLAST COLDROOM 1'!$A$2:$A350,$A538))</f>
        <v/>
      </c>
      <c r="AB538" s="5" t="str">
        <f>IF($A538="","",SUMIFS('BLAST COLDROOM 1'!AD$2:AD350,'BLAST COLDROOM 1'!$C$2:$C350,$B538,'BLAST COLDROOM 1'!$E$2:$E350,$C538,'BLAST COLDROOM 1'!$A$2:$A350,$A538))</f>
        <v/>
      </c>
      <c r="AC538" s="5" t="str">
        <f>IF($A538="","",SUMIFS('BLAST COLDROOM 1'!AE$2:AE350,'BLAST COLDROOM 1'!$C$2:$C350,$B538,'BLAST COLDROOM 1'!$E$2:$E350,$C538,'BLAST COLDROOM 1'!$A$2:$A350,$A538))</f>
        <v/>
      </c>
      <c r="AD538" s="5" t="str">
        <f>IF($A538="","",SUMIFS('BLAST COLDROOM 1'!AF$2:AF350,'BLAST COLDROOM 1'!$C$2:$C350,$B538,'BLAST COLDROOM 1'!$E$2:$E350,$C538,'BLAST COLDROOM 1'!$A$2:$A350,$A538))</f>
        <v/>
      </c>
      <c r="AE538" s="5" t="str">
        <f>IF($A538="","",SUMIFS('BLAST COLDROOM 1'!AG$2:AG350,'BLAST COLDROOM 1'!$C$2:$C350,$B538,'BLAST COLDROOM 1'!$E$2:$E350,$C538,'BLAST COLDROOM 1'!$A$2:$A350,$A538))</f>
        <v/>
      </c>
      <c r="AF538" s="5" t="str">
        <f>IF($A538="","",SUMIFS('BLAST COLDROOM 1'!AH$2:AH350,'BLAST COLDROOM 1'!$C$2:$C350,$B538,'BLAST COLDROOM 1'!$E$2:$E350,$C538,'BLAST COLDROOM 1'!$A$2:$A350,$A538))</f>
        <v/>
      </c>
      <c r="AG538" s="5" t="str">
        <f>IF($A538="","",SUMIFS('BLAST COLDROOM 1'!AI$2:AI350,'BLAST COLDROOM 1'!$C$2:$C350,$B538,'BLAST COLDROOM 1'!$E$2:$E350,$C538,'BLAST COLDROOM 1'!$A$2:$A350,$A538))</f>
        <v/>
      </c>
      <c r="AH538" s="5" t="str">
        <f>IF($A538="","",SUMIFS('BLAST COLDROOM 1'!AJ$2:AJ350,'BLAST COLDROOM 1'!$C$2:$C350,$B538,'BLAST COLDROOM 1'!$E$2:$E350,$C538,'BLAST COLDROOM 1'!$A$2:$A350,$A538))</f>
        <v/>
      </c>
      <c r="AI538" s="5" t="str">
        <f>IF($A538="","",SUMIFS('BLAST COLDROOM 1'!AK$2:AK350,'BLAST COLDROOM 1'!$C$2:$C350,$B538,'BLAST COLDROOM 1'!$E$2:$E350,$C538,'BLAST COLDROOM 1'!$A$2:$A350,$A538))</f>
        <v/>
      </c>
      <c r="AJ538" s="5" t="str">
        <f>IF($A538="","",SUMIFS('BLAST COLDROOM 1'!AL$2:AL350,'BLAST COLDROOM 1'!$C$2:$C350,$B538,'BLAST COLDROOM 1'!$E$2:$E350,$C538,'BLAST COLDROOM 1'!$A$2:$A350,$A538))</f>
        <v/>
      </c>
    </row>
    <row r="539" ht="15.75" customHeight="1">
      <c r="A539" s="17"/>
      <c r="B539" s="5"/>
      <c r="C539" s="5"/>
      <c r="D539" s="5" t="str">
        <f>IF($A539="","",SUMIFS('BLAST COLDROOM 1'!F$2:F350,'BLAST COLDROOM 1'!$C$2:$C350,$B539,'BLAST COLDROOM 1'!$E$2:$E350,$C539,'BLAST COLDROOM 1'!$A$2:$A350,$A539))</f>
        <v/>
      </c>
      <c r="E539" s="5" t="str">
        <f>IF($A539="","",SUMIFS('BLAST COLDROOM 1'!G$2:G350,'BLAST COLDROOM 1'!$C$2:$C350,$B539,'BLAST COLDROOM 1'!$E$2:$E350,$C539,'BLAST COLDROOM 1'!$A$2:$A350,$A539))</f>
        <v/>
      </c>
      <c r="F539" s="5" t="str">
        <f>IF($A539="","",SUMIFS('BLAST COLDROOM 1'!H$2:H350,'BLAST COLDROOM 1'!$C$2:$C350,$B539,'BLAST COLDROOM 1'!$E$2:$E350,$C539,'BLAST COLDROOM 1'!$A$2:$A350,$A539))</f>
        <v/>
      </c>
      <c r="G539" s="5" t="str">
        <f>IF($A539="","",SUMIFS('BLAST COLDROOM 1'!I$2:I350,'BLAST COLDROOM 1'!$C$2:$C350,$B539,'BLAST COLDROOM 1'!$E$2:$E350,$C539,'BLAST COLDROOM 1'!$A$2:$A350,$A539))</f>
        <v/>
      </c>
      <c r="H539" s="5" t="str">
        <f>IF($A539="","",SUMIFS('BLAST COLDROOM 1'!J$2:J350,'BLAST COLDROOM 1'!$C$2:$C350,$B539,'BLAST COLDROOM 1'!$E$2:$E350,$C539,'BLAST COLDROOM 1'!$A$2:$A350,$A539))</f>
        <v/>
      </c>
      <c r="I539" s="5" t="str">
        <f>IF($A539="","",SUMIFS('BLAST COLDROOM 1'!K$2:K350,'BLAST COLDROOM 1'!$C$2:$C350,$B539,'BLAST COLDROOM 1'!$E$2:$E350,$C539,'BLAST COLDROOM 1'!$A$2:$A350,$A539))</f>
        <v/>
      </c>
      <c r="J539" s="5" t="str">
        <f>IF($A539="","",SUMIFS(#REF!,'BLAST COLDROOM 1'!$C$2:$C350,$B539,'BLAST COLDROOM 1'!$E$2:$E350,$C539,'BLAST COLDROOM 1'!$A$2:$A350,$A539))</f>
        <v/>
      </c>
      <c r="K539" s="5" t="str">
        <f>IF($A539="","",SUMIFS('BLAST COLDROOM 1'!M$2:M350,'BLAST COLDROOM 1'!$C$2:$C350,$B539,'BLAST COLDROOM 1'!$E$2:$E350,$C539,'BLAST COLDROOM 1'!$A$2:$A350,$A539))</f>
        <v/>
      </c>
      <c r="L539" s="5" t="str">
        <f>IF($A539="","",SUMIFS('BLAST COLDROOM 1'!N$2:N350,'BLAST COLDROOM 1'!$C$2:$C350,$B539,'BLAST COLDROOM 1'!$E$2:$E350,$C539,'BLAST COLDROOM 1'!$A$2:$A350,$A539))</f>
        <v/>
      </c>
      <c r="M539" s="5" t="str">
        <f>IF($A539="","",SUMIFS('BLAST COLDROOM 1'!O$2:O350,'BLAST COLDROOM 1'!$C$2:$C350,$B539,'BLAST COLDROOM 1'!$E$2:$E350,$C539,'BLAST COLDROOM 1'!$A$2:$A350,$A539))</f>
        <v/>
      </c>
      <c r="N539" s="5" t="str">
        <f>IF($A539="","",SUMIFS('BLAST COLDROOM 1'!P$2:P350,'BLAST COLDROOM 1'!$C$2:$C350,$B539,'BLAST COLDROOM 1'!$E$2:$E350,$C539,'BLAST COLDROOM 1'!$A$2:$A350,$A539))</f>
        <v/>
      </c>
      <c r="O539" s="5" t="str">
        <f>IF($A539="","",SUMIFS('BLAST COLDROOM 1'!Q$2:Q350,'BLAST COLDROOM 1'!$C$2:$C350,$B539,'BLAST COLDROOM 1'!$E$2:$E350,$C539,'BLAST COLDROOM 1'!$A$2:$A350,$A539))</f>
        <v/>
      </c>
      <c r="P539" s="5" t="str">
        <f>IF($A539="","",SUMIFS('BLAST COLDROOM 1'!R$2:R350,'BLAST COLDROOM 1'!$C$2:$C350,$B539,'BLAST COLDROOM 1'!$E$2:$E350,$C539,'BLAST COLDROOM 1'!$A$2:$A350,$A539))</f>
        <v/>
      </c>
      <c r="Q539" s="5" t="str">
        <f>IF($A539="","",SUMIFS('BLAST COLDROOM 1'!S$2:S350,'BLAST COLDROOM 1'!$C$2:$C350,$B539,'BLAST COLDROOM 1'!$E$2:$E350,$C539,'BLAST COLDROOM 1'!$A$2:$A350,$A539))</f>
        <v/>
      </c>
      <c r="R539" s="5" t="str">
        <f>IF($A539="","",SUMIFS('BLAST COLDROOM 1'!T$2:T350,'BLAST COLDROOM 1'!$C$2:$C350,$B539,'BLAST COLDROOM 1'!$E$2:$E350,$C539,'BLAST COLDROOM 1'!$A$2:$A350,$A539))</f>
        <v/>
      </c>
      <c r="S539" s="5" t="str">
        <f>IF($A539="","",SUMIFS('BLAST COLDROOM 1'!U$2:U350,'BLAST COLDROOM 1'!$C$2:$C350,$B539,'BLAST COLDROOM 1'!$E$2:$E350,$C539,'BLAST COLDROOM 1'!$A$2:$A350,$A539))</f>
        <v/>
      </c>
      <c r="T539" s="5" t="str">
        <f>IF($A539="","",SUMIFS('BLAST COLDROOM 1'!V$2:V350,'BLAST COLDROOM 1'!$C$2:$C350,$B539,'BLAST COLDROOM 1'!$E$2:$E350,$C539,'BLAST COLDROOM 1'!$A$2:$A350,$A539))</f>
        <v/>
      </c>
      <c r="U539" s="5" t="str">
        <f>IF($A539="","",SUMIFS(#REF!,'BLAST COLDROOM 1'!$C$2:$C350,$B539,'BLAST COLDROOM 1'!$E$2:$E350,$C539,'BLAST COLDROOM 1'!$A$2:$A350,$A539))</f>
        <v/>
      </c>
      <c r="V539" s="5" t="str">
        <f>IF($A539="","",SUMIFS('BLAST COLDROOM 1'!X$2:X350,'BLAST COLDROOM 1'!$C$2:$C350,$B539,'BLAST COLDROOM 1'!$E$2:$E350,$C539,'BLAST COLDROOM 1'!$A$2:$A350,$A539))</f>
        <v/>
      </c>
      <c r="W539" s="5" t="str">
        <f>IF($A539="","",SUMIFS('BLAST COLDROOM 1'!Y$2:Y350,'BLAST COLDROOM 1'!$C$2:$C350,$B539,'BLAST COLDROOM 1'!$E$2:$E350,$C539,'BLAST COLDROOM 1'!$A$2:$A350,$A539))</f>
        <v/>
      </c>
      <c r="X539" s="5" t="str">
        <f>IF($A539="","",SUMIFS('BLAST COLDROOM 1'!Z$2:Z350,'BLAST COLDROOM 1'!$C$2:$C350,$B539,'BLAST COLDROOM 1'!$E$2:$E350,$C539,'BLAST COLDROOM 1'!$A$2:$A350,$A539))</f>
        <v/>
      </c>
      <c r="Y539" s="5" t="str">
        <f>IF($A539="","",SUMIFS('BLAST COLDROOM 1'!AA$2:AA350,'BLAST COLDROOM 1'!$C$2:$C350,$B539,'BLAST COLDROOM 1'!$E$2:$E350,$C539,'BLAST COLDROOM 1'!$A$2:$A350,$A539))</f>
        <v/>
      </c>
      <c r="Z539" s="5" t="str">
        <f>IF($A539="","",SUMIFS('BLAST COLDROOM 1'!AB$2:AB350,'BLAST COLDROOM 1'!$C$2:$C350,$B539,'BLAST COLDROOM 1'!$E$2:$E350,$C539,'BLAST COLDROOM 1'!$A$2:$A350,$A539))</f>
        <v/>
      </c>
      <c r="AA539" s="5" t="str">
        <f>IF($A539="","",SUMIFS('BLAST COLDROOM 1'!AC$2:AC350,'BLAST COLDROOM 1'!$C$2:$C350,$B539,'BLAST COLDROOM 1'!$E$2:$E350,$C539,'BLAST COLDROOM 1'!$A$2:$A350,$A539))</f>
        <v/>
      </c>
      <c r="AB539" s="5" t="str">
        <f>IF($A539="","",SUMIFS('BLAST COLDROOM 1'!AD$2:AD350,'BLAST COLDROOM 1'!$C$2:$C350,$B539,'BLAST COLDROOM 1'!$E$2:$E350,$C539,'BLAST COLDROOM 1'!$A$2:$A350,$A539))</f>
        <v/>
      </c>
      <c r="AC539" s="5" t="str">
        <f>IF($A539="","",SUMIFS('BLAST COLDROOM 1'!AE$2:AE350,'BLAST COLDROOM 1'!$C$2:$C350,$B539,'BLAST COLDROOM 1'!$E$2:$E350,$C539,'BLAST COLDROOM 1'!$A$2:$A350,$A539))</f>
        <v/>
      </c>
      <c r="AD539" s="5" t="str">
        <f>IF($A539="","",SUMIFS('BLAST COLDROOM 1'!AF$2:AF350,'BLAST COLDROOM 1'!$C$2:$C350,$B539,'BLAST COLDROOM 1'!$E$2:$E350,$C539,'BLAST COLDROOM 1'!$A$2:$A350,$A539))</f>
        <v/>
      </c>
      <c r="AE539" s="5" t="str">
        <f>IF($A539="","",SUMIFS('BLAST COLDROOM 1'!AG$2:AG350,'BLAST COLDROOM 1'!$C$2:$C350,$B539,'BLAST COLDROOM 1'!$E$2:$E350,$C539,'BLAST COLDROOM 1'!$A$2:$A350,$A539))</f>
        <v/>
      </c>
      <c r="AF539" s="5" t="str">
        <f>IF($A539="","",SUMIFS('BLAST COLDROOM 1'!AH$2:AH350,'BLAST COLDROOM 1'!$C$2:$C350,$B539,'BLAST COLDROOM 1'!$E$2:$E350,$C539,'BLAST COLDROOM 1'!$A$2:$A350,$A539))</f>
        <v/>
      </c>
      <c r="AG539" s="5" t="str">
        <f>IF($A539="","",SUMIFS('BLAST COLDROOM 1'!AI$2:AI350,'BLAST COLDROOM 1'!$C$2:$C350,$B539,'BLAST COLDROOM 1'!$E$2:$E350,$C539,'BLAST COLDROOM 1'!$A$2:$A350,$A539))</f>
        <v/>
      </c>
      <c r="AH539" s="5" t="str">
        <f>IF($A539="","",SUMIFS('BLAST COLDROOM 1'!AJ$2:AJ350,'BLAST COLDROOM 1'!$C$2:$C350,$B539,'BLAST COLDROOM 1'!$E$2:$E350,$C539,'BLAST COLDROOM 1'!$A$2:$A350,$A539))</f>
        <v/>
      </c>
      <c r="AI539" s="5" t="str">
        <f>IF($A539="","",SUMIFS('BLAST COLDROOM 1'!AK$2:AK350,'BLAST COLDROOM 1'!$C$2:$C350,$B539,'BLAST COLDROOM 1'!$E$2:$E350,$C539,'BLAST COLDROOM 1'!$A$2:$A350,$A539))</f>
        <v/>
      </c>
      <c r="AJ539" s="5" t="str">
        <f>IF($A539="","",SUMIFS('BLAST COLDROOM 1'!AL$2:AL350,'BLAST COLDROOM 1'!$C$2:$C350,$B539,'BLAST COLDROOM 1'!$E$2:$E350,$C539,'BLAST COLDROOM 1'!$A$2:$A350,$A539))</f>
        <v/>
      </c>
    </row>
    <row r="540" ht="15.75" customHeight="1">
      <c r="A540" s="17"/>
      <c r="B540" s="5"/>
      <c r="C540" s="5"/>
      <c r="D540" s="5" t="str">
        <f>IF($A540="","",SUMIFS('BLAST COLDROOM 1'!F$2:F350,'BLAST COLDROOM 1'!$C$2:$C350,$B540,'BLAST COLDROOM 1'!$E$2:$E350,$C540,'BLAST COLDROOM 1'!$A$2:$A350,$A540))</f>
        <v/>
      </c>
      <c r="E540" s="5" t="str">
        <f>IF($A540="","",SUMIFS('BLAST COLDROOM 1'!G$2:G350,'BLAST COLDROOM 1'!$C$2:$C350,$B540,'BLAST COLDROOM 1'!$E$2:$E350,$C540,'BLAST COLDROOM 1'!$A$2:$A350,$A540))</f>
        <v/>
      </c>
      <c r="F540" s="5" t="str">
        <f>IF($A540="","",SUMIFS('BLAST COLDROOM 1'!H$2:H350,'BLAST COLDROOM 1'!$C$2:$C350,$B540,'BLAST COLDROOM 1'!$E$2:$E350,$C540,'BLAST COLDROOM 1'!$A$2:$A350,$A540))</f>
        <v/>
      </c>
      <c r="G540" s="5" t="str">
        <f>IF($A540="","",SUMIFS('BLAST COLDROOM 1'!I$2:I350,'BLAST COLDROOM 1'!$C$2:$C350,$B540,'BLAST COLDROOM 1'!$E$2:$E350,$C540,'BLAST COLDROOM 1'!$A$2:$A350,$A540))</f>
        <v/>
      </c>
      <c r="H540" s="5" t="str">
        <f>IF($A540="","",SUMIFS('BLAST COLDROOM 1'!J$2:J350,'BLAST COLDROOM 1'!$C$2:$C350,$B540,'BLAST COLDROOM 1'!$E$2:$E350,$C540,'BLAST COLDROOM 1'!$A$2:$A350,$A540))</f>
        <v/>
      </c>
      <c r="I540" s="5" t="str">
        <f>IF($A540="","",SUMIFS('BLAST COLDROOM 1'!K$2:K350,'BLAST COLDROOM 1'!$C$2:$C350,$B540,'BLAST COLDROOM 1'!$E$2:$E350,$C540,'BLAST COLDROOM 1'!$A$2:$A350,$A540))</f>
        <v/>
      </c>
      <c r="J540" s="5" t="str">
        <f>IF($A540="","",SUMIFS(#REF!,'BLAST COLDROOM 1'!$C$2:$C350,$B540,'BLAST COLDROOM 1'!$E$2:$E350,$C540,'BLAST COLDROOM 1'!$A$2:$A350,$A540))</f>
        <v/>
      </c>
      <c r="K540" s="5" t="str">
        <f>IF($A540="","",SUMIFS('BLAST COLDROOM 1'!M$2:M350,'BLAST COLDROOM 1'!$C$2:$C350,$B540,'BLAST COLDROOM 1'!$E$2:$E350,$C540,'BLAST COLDROOM 1'!$A$2:$A350,$A540))</f>
        <v/>
      </c>
      <c r="L540" s="5" t="str">
        <f>IF($A540="","",SUMIFS('BLAST COLDROOM 1'!N$2:N350,'BLAST COLDROOM 1'!$C$2:$C350,$B540,'BLAST COLDROOM 1'!$E$2:$E350,$C540,'BLAST COLDROOM 1'!$A$2:$A350,$A540))</f>
        <v/>
      </c>
      <c r="M540" s="5" t="str">
        <f>IF($A540="","",SUMIFS('BLAST COLDROOM 1'!O$2:O350,'BLAST COLDROOM 1'!$C$2:$C350,$B540,'BLAST COLDROOM 1'!$E$2:$E350,$C540,'BLAST COLDROOM 1'!$A$2:$A350,$A540))</f>
        <v/>
      </c>
      <c r="N540" s="5" t="str">
        <f>IF($A540="","",SUMIFS('BLAST COLDROOM 1'!P$2:P350,'BLAST COLDROOM 1'!$C$2:$C350,$B540,'BLAST COLDROOM 1'!$E$2:$E350,$C540,'BLAST COLDROOM 1'!$A$2:$A350,$A540))</f>
        <v/>
      </c>
      <c r="O540" s="5" t="str">
        <f>IF($A540="","",SUMIFS('BLAST COLDROOM 1'!Q$2:Q350,'BLAST COLDROOM 1'!$C$2:$C350,$B540,'BLAST COLDROOM 1'!$E$2:$E350,$C540,'BLAST COLDROOM 1'!$A$2:$A350,$A540))</f>
        <v/>
      </c>
      <c r="P540" s="5" t="str">
        <f>IF($A540="","",SUMIFS('BLAST COLDROOM 1'!R$2:R350,'BLAST COLDROOM 1'!$C$2:$C350,$B540,'BLAST COLDROOM 1'!$E$2:$E350,$C540,'BLAST COLDROOM 1'!$A$2:$A350,$A540))</f>
        <v/>
      </c>
      <c r="Q540" s="5" t="str">
        <f>IF($A540="","",SUMIFS('BLAST COLDROOM 1'!S$2:S350,'BLAST COLDROOM 1'!$C$2:$C350,$B540,'BLAST COLDROOM 1'!$E$2:$E350,$C540,'BLAST COLDROOM 1'!$A$2:$A350,$A540))</f>
        <v/>
      </c>
      <c r="R540" s="5" t="str">
        <f>IF($A540="","",SUMIFS('BLAST COLDROOM 1'!T$2:T350,'BLAST COLDROOM 1'!$C$2:$C350,$B540,'BLAST COLDROOM 1'!$E$2:$E350,$C540,'BLAST COLDROOM 1'!$A$2:$A350,$A540))</f>
        <v/>
      </c>
      <c r="S540" s="5" t="str">
        <f>IF($A540="","",SUMIFS('BLAST COLDROOM 1'!U$2:U350,'BLAST COLDROOM 1'!$C$2:$C350,$B540,'BLAST COLDROOM 1'!$E$2:$E350,$C540,'BLAST COLDROOM 1'!$A$2:$A350,$A540))</f>
        <v/>
      </c>
      <c r="T540" s="5" t="str">
        <f>IF($A540="","",SUMIFS('BLAST COLDROOM 1'!V$2:V350,'BLAST COLDROOM 1'!$C$2:$C350,$B540,'BLAST COLDROOM 1'!$E$2:$E350,$C540,'BLAST COLDROOM 1'!$A$2:$A350,$A540))</f>
        <v/>
      </c>
      <c r="U540" s="5" t="str">
        <f>IF($A540="","",SUMIFS(#REF!,'BLAST COLDROOM 1'!$C$2:$C350,$B540,'BLAST COLDROOM 1'!$E$2:$E350,$C540,'BLAST COLDROOM 1'!$A$2:$A350,$A540))</f>
        <v/>
      </c>
      <c r="V540" s="5" t="str">
        <f>IF($A540="","",SUMIFS('BLAST COLDROOM 1'!X$2:X350,'BLAST COLDROOM 1'!$C$2:$C350,$B540,'BLAST COLDROOM 1'!$E$2:$E350,$C540,'BLAST COLDROOM 1'!$A$2:$A350,$A540))</f>
        <v/>
      </c>
      <c r="W540" s="5" t="str">
        <f>IF($A540="","",SUMIFS('BLAST COLDROOM 1'!Y$2:Y350,'BLAST COLDROOM 1'!$C$2:$C350,$B540,'BLAST COLDROOM 1'!$E$2:$E350,$C540,'BLAST COLDROOM 1'!$A$2:$A350,$A540))</f>
        <v/>
      </c>
      <c r="X540" s="5" t="str">
        <f>IF($A540="","",SUMIFS('BLAST COLDROOM 1'!Z$2:Z350,'BLAST COLDROOM 1'!$C$2:$C350,$B540,'BLAST COLDROOM 1'!$E$2:$E350,$C540,'BLAST COLDROOM 1'!$A$2:$A350,$A540))</f>
        <v/>
      </c>
      <c r="Y540" s="5" t="str">
        <f>IF($A540="","",SUMIFS('BLAST COLDROOM 1'!AA$2:AA350,'BLAST COLDROOM 1'!$C$2:$C350,$B540,'BLAST COLDROOM 1'!$E$2:$E350,$C540,'BLAST COLDROOM 1'!$A$2:$A350,$A540))</f>
        <v/>
      </c>
      <c r="Z540" s="5" t="str">
        <f>IF($A540="","",SUMIFS('BLAST COLDROOM 1'!AB$2:AB350,'BLAST COLDROOM 1'!$C$2:$C350,$B540,'BLAST COLDROOM 1'!$E$2:$E350,$C540,'BLAST COLDROOM 1'!$A$2:$A350,$A540))</f>
        <v/>
      </c>
      <c r="AA540" s="5" t="str">
        <f>IF($A540="","",SUMIFS('BLAST COLDROOM 1'!AC$2:AC350,'BLAST COLDROOM 1'!$C$2:$C350,$B540,'BLAST COLDROOM 1'!$E$2:$E350,$C540,'BLAST COLDROOM 1'!$A$2:$A350,$A540))</f>
        <v/>
      </c>
      <c r="AB540" s="5" t="str">
        <f>IF($A540="","",SUMIFS('BLAST COLDROOM 1'!AD$2:AD350,'BLAST COLDROOM 1'!$C$2:$C350,$B540,'BLAST COLDROOM 1'!$E$2:$E350,$C540,'BLAST COLDROOM 1'!$A$2:$A350,$A540))</f>
        <v/>
      </c>
      <c r="AC540" s="5" t="str">
        <f>IF($A540="","",SUMIFS('BLAST COLDROOM 1'!AE$2:AE350,'BLAST COLDROOM 1'!$C$2:$C350,$B540,'BLAST COLDROOM 1'!$E$2:$E350,$C540,'BLAST COLDROOM 1'!$A$2:$A350,$A540))</f>
        <v/>
      </c>
      <c r="AD540" s="5" t="str">
        <f>IF($A540="","",SUMIFS('BLAST COLDROOM 1'!AF$2:AF350,'BLAST COLDROOM 1'!$C$2:$C350,$B540,'BLAST COLDROOM 1'!$E$2:$E350,$C540,'BLAST COLDROOM 1'!$A$2:$A350,$A540))</f>
        <v/>
      </c>
      <c r="AE540" s="5" t="str">
        <f>IF($A540="","",SUMIFS('BLAST COLDROOM 1'!AG$2:AG350,'BLAST COLDROOM 1'!$C$2:$C350,$B540,'BLAST COLDROOM 1'!$E$2:$E350,$C540,'BLAST COLDROOM 1'!$A$2:$A350,$A540))</f>
        <v/>
      </c>
      <c r="AF540" s="5" t="str">
        <f>IF($A540="","",SUMIFS('BLAST COLDROOM 1'!AH$2:AH350,'BLAST COLDROOM 1'!$C$2:$C350,$B540,'BLAST COLDROOM 1'!$E$2:$E350,$C540,'BLAST COLDROOM 1'!$A$2:$A350,$A540))</f>
        <v/>
      </c>
      <c r="AG540" s="5" t="str">
        <f>IF($A540="","",SUMIFS('BLAST COLDROOM 1'!AI$2:AI350,'BLAST COLDROOM 1'!$C$2:$C350,$B540,'BLAST COLDROOM 1'!$E$2:$E350,$C540,'BLAST COLDROOM 1'!$A$2:$A350,$A540))</f>
        <v/>
      </c>
      <c r="AH540" s="5" t="str">
        <f>IF($A540="","",SUMIFS('BLAST COLDROOM 1'!AJ$2:AJ350,'BLAST COLDROOM 1'!$C$2:$C350,$B540,'BLAST COLDROOM 1'!$E$2:$E350,$C540,'BLAST COLDROOM 1'!$A$2:$A350,$A540))</f>
        <v/>
      </c>
      <c r="AI540" s="5" t="str">
        <f>IF($A540="","",SUMIFS('BLAST COLDROOM 1'!AK$2:AK350,'BLAST COLDROOM 1'!$C$2:$C350,$B540,'BLAST COLDROOM 1'!$E$2:$E350,$C540,'BLAST COLDROOM 1'!$A$2:$A350,$A540))</f>
        <v/>
      </c>
      <c r="AJ540" s="5" t="str">
        <f>IF($A540="","",SUMIFS('BLAST COLDROOM 1'!AL$2:AL350,'BLAST COLDROOM 1'!$C$2:$C350,$B540,'BLAST COLDROOM 1'!$E$2:$E350,$C540,'BLAST COLDROOM 1'!$A$2:$A350,$A540))</f>
        <v/>
      </c>
    </row>
    <row r="541" ht="15.75" customHeight="1">
      <c r="A541" s="17"/>
      <c r="B541" s="5"/>
      <c r="C541" s="5"/>
      <c r="D541" s="5" t="str">
        <f>IF($A541="","",SUMIFS('BLAST COLDROOM 1'!F$2:F350,'BLAST COLDROOM 1'!$C$2:$C350,$B541,'BLAST COLDROOM 1'!$E$2:$E350,$C541,'BLAST COLDROOM 1'!$A$2:$A350,$A541))</f>
        <v/>
      </c>
      <c r="E541" s="5" t="str">
        <f>IF($A541="","",SUMIFS('BLAST COLDROOM 1'!G$2:G350,'BLAST COLDROOM 1'!$C$2:$C350,$B541,'BLAST COLDROOM 1'!$E$2:$E350,$C541,'BLAST COLDROOM 1'!$A$2:$A350,$A541))</f>
        <v/>
      </c>
      <c r="F541" s="5" t="str">
        <f>IF($A541="","",SUMIFS('BLAST COLDROOM 1'!H$2:H350,'BLAST COLDROOM 1'!$C$2:$C350,$B541,'BLAST COLDROOM 1'!$E$2:$E350,$C541,'BLAST COLDROOM 1'!$A$2:$A350,$A541))</f>
        <v/>
      </c>
      <c r="G541" s="5" t="str">
        <f>IF($A541="","",SUMIFS('BLAST COLDROOM 1'!I$2:I350,'BLAST COLDROOM 1'!$C$2:$C350,$B541,'BLAST COLDROOM 1'!$E$2:$E350,$C541,'BLAST COLDROOM 1'!$A$2:$A350,$A541))</f>
        <v/>
      </c>
      <c r="H541" s="5" t="str">
        <f>IF($A541="","",SUMIFS('BLAST COLDROOM 1'!J$2:J350,'BLAST COLDROOM 1'!$C$2:$C350,$B541,'BLAST COLDROOM 1'!$E$2:$E350,$C541,'BLAST COLDROOM 1'!$A$2:$A350,$A541))</f>
        <v/>
      </c>
      <c r="I541" s="5" t="str">
        <f>IF($A541="","",SUMIFS('BLAST COLDROOM 1'!K$2:K350,'BLAST COLDROOM 1'!$C$2:$C350,$B541,'BLAST COLDROOM 1'!$E$2:$E350,$C541,'BLAST COLDROOM 1'!$A$2:$A350,$A541))</f>
        <v/>
      </c>
      <c r="J541" s="5" t="str">
        <f>IF($A541="","",SUMIFS(#REF!,'BLAST COLDROOM 1'!$C$2:$C350,$B541,'BLAST COLDROOM 1'!$E$2:$E350,$C541,'BLAST COLDROOM 1'!$A$2:$A350,$A541))</f>
        <v/>
      </c>
      <c r="K541" s="5" t="str">
        <f>IF($A541="","",SUMIFS('BLAST COLDROOM 1'!M$2:M350,'BLAST COLDROOM 1'!$C$2:$C350,$B541,'BLAST COLDROOM 1'!$E$2:$E350,$C541,'BLAST COLDROOM 1'!$A$2:$A350,$A541))</f>
        <v/>
      </c>
      <c r="L541" s="5" t="str">
        <f>IF($A541="","",SUMIFS('BLAST COLDROOM 1'!N$2:N350,'BLAST COLDROOM 1'!$C$2:$C350,$B541,'BLAST COLDROOM 1'!$E$2:$E350,$C541,'BLAST COLDROOM 1'!$A$2:$A350,$A541))</f>
        <v/>
      </c>
      <c r="M541" s="5" t="str">
        <f>IF($A541="","",SUMIFS('BLAST COLDROOM 1'!O$2:O350,'BLAST COLDROOM 1'!$C$2:$C350,$B541,'BLAST COLDROOM 1'!$E$2:$E350,$C541,'BLAST COLDROOM 1'!$A$2:$A350,$A541))</f>
        <v/>
      </c>
      <c r="N541" s="5" t="str">
        <f>IF($A541="","",SUMIFS('BLAST COLDROOM 1'!P$2:P350,'BLAST COLDROOM 1'!$C$2:$C350,$B541,'BLAST COLDROOM 1'!$E$2:$E350,$C541,'BLAST COLDROOM 1'!$A$2:$A350,$A541))</f>
        <v/>
      </c>
      <c r="O541" s="5" t="str">
        <f>IF($A541="","",SUMIFS('BLAST COLDROOM 1'!Q$2:Q350,'BLAST COLDROOM 1'!$C$2:$C350,$B541,'BLAST COLDROOM 1'!$E$2:$E350,$C541,'BLAST COLDROOM 1'!$A$2:$A350,$A541))</f>
        <v/>
      </c>
      <c r="P541" s="5" t="str">
        <f>IF($A541="","",SUMIFS('BLAST COLDROOM 1'!R$2:R350,'BLAST COLDROOM 1'!$C$2:$C350,$B541,'BLAST COLDROOM 1'!$E$2:$E350,$C541,'BLAST COLDROOM 1'!$A$2:$A350,$A541))</f>
        <v/>
      </c>
      <c r="Q541" s="5" t="str">
        <f>IF($A541="","",SUMIFS('BLAST COLDROOM 1'!S$2:S350,'BLAST COLDROOM 1'!$C$2:$C350,$B541,'BLAST COLDROOM 1'!$E$2:$E350,$C541,'BLAST COLDROOM 1'!$A$2:$A350,$A541))</f>
        <v/>
      </c>
      <c r="R541" s="5" t="str">
        <f>IF($A541="","",SUMIFS('BLAST COLDROOM 1'!T$2:T350,'BLAST COLDROOM 1'!$C$2:$C350,$B541,'BLAST COLDROOM 1'!$E$2:$E350,$C541,'BLAST COLDROOM 1'!$A$2:$A350,$A541))</f>
        <v/>
      </c>
      <c r="S541" s="5" t="str">
        <f>IF($A541="","",SUMIFS('BLAST COLDROOM 1'!U$2:U350,'BLAST COLDROOM 1'!$C$2:$C350,$B541,'BLAST COLDROOM 1'!$E$2:$E350,$C541,'BLAST COLDROOM 1'!$A$2:$A350,$A541))</f>
        <v/>
      </c>
      <c r="T541" s="5" t="str">
        <f>IF($A541="","",SUMIFS('BLAST COLDROOM 1'!V$2:V350,'BLAST COLDROOM 1'!$C$2:$C350,$B541,'BLAST COLDROOM 1'!$E$2:$E350,$C541,'BLAST COLDROOM 1'!$A$2:$A350,$A541))</f>
        <v/>
      </c>
      <c r="U541" s="5" t="str">
        <f>IF($A541="","",SUMIFS(#REF!,'BLAST COLDROOM 1'!$C$2:$C350,$B541,'BLAST COLDROOM 1'!$E$2:$E350,$C541,'BLAST COLDROOM 1'!$A$2:$A350,$A541))</f>
        <v/>
      </c>
      <c r="V541" s="5" t="str">
        <f>IF($A541="","",SUMIFS('BLAST COLDROOM 1'!X$2:X350,'BLAST COLDROOM 1'!$C$2:$C350,$B541,'BLAST COLDROOM 1'!$E$2:$E350,$C541,'BLAST COLDROOM 1'!$A$2:$A350,$A541))</f>
        <v/>
      </c>
      <c r="W541" s="5" t="str">
        <f>IF($A541="","",SUMIFS('BLAST COLDROOM 1'!Y$2:Y350,'BLAST COLDROOM 1'!$C$2:$C350,$B541,'BLAST COLDROOM 1'!$E$2:$E350,$C541,'BLAST COLDROOM 1'!$A$2:$A350,$A541))</f>
        <v/>
      </c>
      <c r="X541" s="5" t="str">
        <f>IF($A541="","",SUMIFS('BLAST COLDROOM 1'!Z$2:Z350,'BLAST COLDROOM 1'!$C$2:$C350,$B541,'BLAST COLDROOM 1'!$E$2:$E350,$C541,'BLAST COLDROOM 1'!$A$2:$A350,$A541))</f>
        <v/>
      </c>
      <c r="Y541" s="5" t="str">
        <f>IF($A541="","",SUMIFS('BLAST COLDROOM 1'!AA$2:AA350,'BLAST COLDROOM 1'!$C$2:$C350,$B541,'BLAST COLDROOM 1'!$E$2:$E350,$C541,'BLAST COLDROOM 1'!$A$2:$A350,$A541))</f>
        <v/>
      </c>
      <c r="Z541" s="5" t="str">
        <f>IF($A541="","",SUMIFS('BLAST COLDROOM 1'!AB$2:AB350,'BLAST COLDROOM 1'!$C$2:$C350,$B541,'BLAST COLDROOM 1'!$E$2:$E350,$C541,'BLAST COLDROOM 1'!$A$2:$A350,$A541))</f>
        <v/>
      </c>
      <c r="AA541" s="5" t="str">
        <f>IF($A541="","",SUMIFS('BLAST COLDROOM 1'!AC$2:AC350,'BLAST COLDROOM 1'!$C$2:$C350,$B541,'BLAST COLDROOM 1'!$E$2:$E350,$C541,'BLAST COLDROOM 1'!$A$2:$A350,$A541))</f>
        <v/>
      </c>
      <c r="AB541" s="5" t="str">
        <f>IF($A541="","",SUMIFS('BLAST COLDROOM 1'!AD$2:AD350,'BLAST COLDROOM 1'!$C$2:$C350,$B541,'BLAST COLDROOM 1'!$E$2:$E350,$C541,'BLAST COLDROOM 1'!$A$2:$A350,$A541))</f>
        <v/>
      </c>
      <c r="AC541" s="5" t="str">
        <f>IF($A541="","",SUMIFS('BLAST COLDROOM 1'!AE$2:AE350,'BLAST COLDROOM 1'!$C$2:$C350,$B541,'BLAST COLDROOM 1'!$E$2:$E350,$C541,'BLAST COLDROOM 1'!$A$2:$A350,$A541))</f>
        <v/>
      </c>
      <c r="AD541" s="5" t="str">
        <f>IF($A541="","",SUMIFS('BLAST COLDROOM 1'!AF$2:AF350,'BLAST COLDROOM 1'!$C$2:$C350,$B541,'BLAST COLDROOM 1'!$E$2:$E350,$C541,'BLAST COLDROOM 1'!$A$2:$A350,$A541))</f>
        <v/>
      </c>
      <c r="AE541" s="5" t="str">
        <f>IF($A541="","",SUMIFS('BLAST COLDROOM 1'!AG$2:AG350,'BLAST COLDROOM 1'!$C$2:$C350,$B541,'BLAST COLDROOM 1'!$E$2:$E350,$C541,'BLAST COLDROOM 1'!$A$2:$A350,$A541))</f>
        <v/>
      </c>
      <c r="AF541" s="5" t="str">
        <f>IF($A541="","",SUMIFS('BLAST COLDROOM 1'!AH$2:AH350,'BLAST COLDROOM 1'!$C$2:$C350,$B541,'BLAST COLDROOM 1'!$E$2:$E350,$C541,'BLAST COLDROOM 1'!$A$2:$A350,$A541))</f>
        <v/>
      </c>
      <c r="AG541" s="5" t="str">
        <f>IF($A541="","",SUMIFS('BLAST COLDROOM 1'!AI$2:AI350,'BLAST COLDROOM 1'!$C$2:$C350,$B541,'BLAST COLDROOM 1'!$E$2:$E350,$C541,'BLAST COLDROOM 1'!$A$2:$A350,$A541))</f>
        <v/>
      </c>
      <c r="AH541" s="5" t="str">
        <f>IF($A541="","",SUMIFS('BLAST COLDROOM 1'!AJ$2:AJ350,'BLAST COLDROOM 1'!$C$2:$C350,$B541,'BLAST COLDROOM 1'!$E$2:$E350,$C541,'BLAST COLDROOM 1'!$A$2:$A350,$A541))</f>
        <v/>
      </c>
      <c r="AI541" s="5" t="str">
        <f>IF($A541="","",SUMIFS('BLAST COLDROOM 1'!AK$2:AK350,'BLAST COLDROOM 1'!$C$2:$C350,$B541,'BLAST COLDROOM 1'!$E$2:$E350,$C541,'BLAST COLDROOM 1'!$A$2:$A350,$A541))</f>
        <v/>
      </c>
      <c r="AJ541" s="5" t="str">
        <f>IF($A541="","",SUMIFS('BLAST COLDROOM 1'!AL$2:AL350,'BLAST COLDROOM 1'!$C$2:$C350,$B541,'BLAST COLDROOM 1'!$E$2:$E350,$C541,'BLAST COLDROOM 1'!$A$2:$A350,$A541))</f>
        <v/>
      </c>
    </row>
    <row r="542" ht="15.75" customHeight="1">
      <c r="A542" s="17"/>
      <c r="B542" s="5"/>
      <c r="C542" s="5"/>
      <c r="D542" s="5" t="str">
        <f>IF($A542="","",SUMIFS('BLAST COLDROOM 1'!F$2:F350,'BLAST COLDROOM 1'!$C$2:$C350,$B542,'BLAST COLDROOM 1'!$E$2:$E350,$C542,'BLAST COLDROOM 1'!$A$2:$A350,$A542))</f>
        <v/>
      </c>
      <c r="E542" s="5" t="str">
        <f>IF($A542="","",SUMIFS('BLAST COLDROOM 1'!G$2:G350,'BLAST COLDROOM 1'!$C$2:$C350,$B542,'BLAST COLDROOM 1'!$E$2:$E350,$C542,'BLAST COLDROOM 1'!$A$2:$A350,$A542))</f>
        <v/>
      </c>
      <c r="F542" s="5" t="str">
        <f>IF($A542="","",SUMIFS('BLAST COLDROOM 1'!H$2:H350,'BLAST COLDROOM 1'!$C$2:$C350,$B542,'BLAST COLDROOM 1'!$E$2:$E350,$C542,'BLAST COLDROOM 1'!$A$2:$A350,$A542))</f>
        <v/>
      </c>
      <c r="G542" s="5" t="str">
        <f>IF($A542="","",SUMIFS('BLAST COLDROOM 1'!I$2:I350,'BLAST COLDROOM 1'!$C$2:$C350,$B542,'BLAST COLDROOM 1'!$E$2:$E350,$C542,'BLAST COLDROOM 1'!$A$2:$A350,$A542))</f>
        <v/>
      </c>
      <c r="H542" s="5" t="str">
        <f>IF($A542="","",SUMIFS('BLAST COLDROOM 1'!J$2:J350,'BLAST COLDROOM 1'!$C$2:$C350,$B542,'BLAST COLDROOM 1'!$E$2:$E350,$C542,'BLAST COLDROOM 1'!$A$2:$A350,$A542))</f>
        <v/>
      </c>
      <c r="I542" s="5" t="str">
        <f>IF($A542="","",SUMIFS('BLAST COLDROOM 1'!K$2:K350,'BLAST COLDROOM 1'!$C$2:$C350,$B542,'BLAST COLDROOM 1'!$E$2:$E350,$C542,'BLAST COLDROOM 1'!$A$2:$A350,$A542))</f>
        <v/>
      </c>
      <c r="J542" s="5" t="str">
        <f>IF($A542="","",SUMIFS(#REF!,'BLAST COLDROOM 1'!$C$2:$C350,$B542,'BLAST COLDROOM 1'!$E$2:$E350,$C542,'BLAST COLDROOM 1'!$A$2:$A350,$A542))</f>
        <v/>
      </c>
      <c r="K542" s="5" t="str">
        <f>IF($A542="","",SUMIFS('BLAST COLDROOM 1'!M$2:M350,'BLAST COLDROOM 1'!$C$2:$C350,$B542,'BLAST COLDROOM 1'!$E$2:$E350,$C542,'BLAST COLDROOM 1'!$A$2:$A350,$A542))</f>
        <v/>
      </c>
      <c r="L542" s="5" t="str">
        <f>IF($A542="","",SUMIFS('BLAST COLDROOM 1'!N$2:N350,'BLAST COLDROOM 1'!$C$2:$C350,$B542,'BLAST COLDROOM 1'!$E$2:$E350,$C542,'BLAST COLDROOM 1'!$A$2:$A350,$A542))</f>
        <v/>
      </c>
      <c r="M542" s="5" t="str">
        <f>IF($A542="","",SUMIFS('BLAST COLDROOM 1'!O$2:O350,'BLAST COLDROOM 1'!$C$2:$C350,$B542,'BLAST COLDROOM 1'!$E$2:$E350,$C542,'BLAST COLDROOM 1'!$A$2:$A350,$A542))</f>
        <v/>
      </c>
      <c r="N542" s="5" t="str">
        <f>IF($A542="","",SUMIFS('BLAST COLDROOM 1'!P$2:P350,'BLAST COLDROOM 1'!$C$2:$C350,$B542,'BLAST COLDROOM 1'!$E$2:$E350,$C542,'BLAST COLDROOM 1'!$A$2:$A350,$A542))</f>
        <v/>
      </c>
      <c r="O542" s="5" t="str">
        <f>IF($A542="","",SUMIFS('BLAST COLDROOM 1'!Q$2:Q350,'BLAST COLDROOM 1'!$C$2:$C350,$B542,'BLAST COLDROOM 1'!$E$2:$E350,$C542,'BLAST COLDROOM 1'!$A$2:$A350,$A542))</f>
        <v/>
      </c>
      <c r="P542" s="5" t="str">
        <f>IF($A542="","",SUMIFS('BLAST COLDROOM 1'!R$2:R350,'BLAST COLDROOM 1'!$C$2:$C350,$B542,'BLAST COLDROOM 1'!$E$2:$E350,$C542,'BLAST COLDROOM 1'!$A$2:$A350,$A542))</f>
        <v/>
      </c>
      <c r="Q542" s="5" t="str">
        <f>IF($A542="","",SUMIFS('BLAST COLDROOM 1'!S$2:S350,'BLAST COLDROOM 1'!$C$2:$C350,$B542,'BLAST COLDROOM 1'!$E$2:$E350,$C542,'BLAST COLDROOM 1'!$A$2:$A350,$A542))</f>
        <v/>
      </c>
      <c r="R542" s="5" t="str">
        <f>IF($A542="","",SUMIFS('BLAST COLDROOM 1'!T$2:T350,'BLAST COLDROOM 1'!$C$2:$C350,$B542,'BLAST COLDROOM 1'!$E$2:$E350,$C542,'BLAST COLDROOM 1'!$A$2:$A350,$A542))</f>
        <v/>
      </c>
      <c r="S542" s="5" t="str">
        <f>IF($A542="","",SUMIFS('BLAST COLDROOM 1'!U$2:U350,'BLAST COLDROOM 1'!$C$2:$C350,$B542,'BLAST COLDROOM 1'!$E$2:$E350,$C542,'BLAST COLDROOM 1'!$A$2:$A350,$A542))</f>
        <v/>
      </c>
      <c r="T542" s="5" t="str">
        <f>IF($A542="","",SUMIFS('BLAST COLDROOM 1'!V$2:V350,'BLAST COLDROOM 1'!$C$2:$C350,$B542,'BLAST COLDROOM 1'!$E$2:$E350,$C542,'BLAST COLDROOM 1'!$A$2:$A350,$A542))</f>
        <v/>
      </c>
      <c r="U542" s="5" t="str">
        <f>IF($A542="","",SUMIFS(#REF!,'BLAST COLDROOM 1'!$C$2:$C350,$B542,'BLAST COLDROOM 1'!$E$2:$E350,$C542,'BLAST COLDROOM 1'!$A$2:$A350,$A542))</f>
        <v/>
      </c>
      <c r="V542" s="5" t="str">
        <f>IF($A542="","",SUMIFS('BLAST COLDROOM 1'!X$2:X350,'BLAST COLDROOM 1'!$C$2:$C350,$B542,'BLAST COLDROOM 1'!$E$2:$E350,$C542,'BLAST COLDROOM 1'!$A$2:$A350,$A542))</f>
        <v/>
      </c>
      <c r="W542" s="5" t="str">
        <f>IF($A542="","",SUMIFS('BLAST COLDROOM 1'!Y$2:Y350,'BLAST COLDROOM 1'!$C$2:$C350,$B542,'BLAST COLDROOM 1'!$E$2:$E350,$C542,'BLAST COLDROOM 1'!$A$2:$A350,$A542))</f>
        <v/>
      </c>
      <c r="X542" s="5" t="str">
        <f>IF($A542="","",SUMIFS('BLAST COLDROOM 1'!Z$2:Z350,'BLAST COLDROOM 1'!$C$2:$C350,$B542,'BLAST COLDROOM 1'!$E$2:$E350,$C542,'BLAST COLDROOM 1'!$A$2:$A350,$A542))</f>
        <v/>
      </c>
      <c r="Y542" s="5" t="str">
        <f>IF($A542="","",SUMIFS('BLAST COLDROOM 1'!AA$2:AA350,'BLAST COLDROOM 1'!$C$2:$C350,$B542,'BLAST COLDROOM 1'!$E$2:$E350,$C542,'BLAST COLDROOM 1'!$A$2:$A350,$A542))</f>
        <v/>
      </c>
      <c r="Z542" s="5" t="str">
        <f>IF($A542="","",SUMIFS('BLAST COLDROOM 1'!AB$2:AB350,'BLAST COLDROOM 1'!$C$2:$C350,$B542,'BLAST COLDROOM 1'!$E$2:$E350,$C542,'BLAST COLDROOM 1'!$A$2:$A350,$A542))</f>
        <v/>
      </c>
      <c r="AA542" s="5" t="str">
        <f>IF($A542="","",SUMIFS('BLAST COLDROOM 1'!AC$2:AC350,'BLAST COLDROOM 1'!$C$2:$C350,$B542,'BLAST COLDROOM 1'!$E$2:$E350,$C542,'BLAST COLDROOM 1'!$A$2:$A350,$A542))</f>
        <v/>
      </c>
      <c r="AB542" s="5" t="str">
        <f>IF($A542="","",SUMIFS('BLAST COLDROOM 1'!AD$2:AD350,'BLAST COLDROOM 1'!$C$2:$C350,$B542,'BLAST COLDROOM 1'!$E$2:$E350,$C542,'BLAST COLDROOM 1'!$A$2:$A350,$A542))</f>
        <v/>
      </c>
      <c r="AC542" s="5" t="str">
        <f>IF($A542="","",SUMIFS('BLAST COLDROOM 1'!AE$2:AE350,'BLAST COLDROOM 1'!$C$2:$C350,$B542,'BLAST COLDROOM 1'!$E$2:$E350,$C542,'BLAST COLDROOM 1'!$A$2:$A350,$A542))</f>
        <v/>
      </c>
      <c r="AD542" s="5" t="str">
        <f>IF($A542="","",SUMIFS('BLAST COLDROOM 1'!AF$2:AF350,'BLAST COLDROOM 1'!$C$2:$C350,$B542,'BLAST COLDROOM 1'!$E$2:$E350,$C542,'BLAST COLDROOM 1'!$A$2:$A350,$A542))</f>
        <v/>
      </c>
      <c r="AE542" s="5" t="str">
        <f>IF($A542="","",SUMIFS('BLAST COLDROOM 1'!AG$2:AG350,'BLAST COLDROOM 1'!$C$2:$C350,$B542,'BLAST COLDROOM 1'!$E$2:$E350,$C542,'BLAST COLDROOM 1'!$A$2:$A350,$A542))</f>
        <v/>
      </c>
      <c r="AF542" s="5" t="str">
        <f>IF($A542="","",SUMIFS('BLAST COLDROOM 1'!AH$2:AH350,'BLAST COLDROOM 1'!$C$2:$C350,$B542,'BLAST COLDROOM 1'!$E$2:$E350,$C542,'BLAST COLDROOM 1'!$A$2:$A350,$A542))</f>
        <v/>
      </c>
      <c r="AG542" s="5" t="str">
        <f>IF($A542="","",SUMIFS('BLAST COLDROOM 1'!AI$2:AI350,'BLAST COLDROOM 1'!$C$2:$C350,$B542,'BLAST COLDROOM 1'!$E$2:$E350,$C542,'BLAST COLDROOM 1'!$A$2:$A350,$A542))</f>
        <v/>
      </c>
      <c r="AH542" s="5" t="str">
        <f>IF($A542="","",SUMIFS('BLAST COLDROOM 1'!AJ$2:AJ350,'BLAST COLDROOM 1'!$C$2:$C350,$B542,'BLAST COLDROOM 1'!$E$2:$E350,$C542,'BLAST COLDROOM 1'!$A$2:$A350,$A542))</f>
        <v/>
      </c>
      <c r="AI542" s="5" t="str">
        <f>IF($A542="","",SUMIFS('BLAST COLDROOM 1'!AK$2:AK350,'BLAST COLDROOM 1'!$C$2:$C350,$B542,'BLAST COLDROOM 1'!$E$2:$E350,$C542,'BLAST COLDROOM 1'!$A$2:$A350,$A542))</f>
        <v/>
      </c>
      <c r="AJ542" s="5" t="str">
        <f>IF($A542="","",SUMIFS('BLAST COLDROOM 1'!AL$2:AL350,'BLAST COLDROOM 1'!$C$2:$C350,$B542,'BLAST COLDROOM 1'!$E$2:$E350,$C542,'BLAST COLDROOM 1'!$A$2:$A350,$A542))</f>
        <v/>
      </c>
    </row>
    <row r="543" ht="15.75" customHeight="1">
      <c r="A543" s="17"/>
      <c r="B543" s="5"/>
      <c r="C543" s="5"/>
      <c r="D543" s="5" t="str">
        <f>IF($A543="","",SUMIFS('BLAST COLDROOM 1'!F$2:F350,'BLAST COLDROOM 1'!$C$2:$C350,$B543,'BLAST COLDROOM 1'!$E$2:$E350,$C543,'BLAST COLDROOM 1'!$A$2:$A350,$A543))</f>
        <v/>
      </c>
      <c r="E543" s="5" t="str">
        <f>IF($A543="","",SUMIFS('BLAST COLDROOM 1'!G$2:G350,'BLAST COLDROOM 1'!$C$2:$C350,$B543,'BLAST COLDROOM 1'!$E$2:$E350,$C543,'BLAST COLDROOM 1'!$A$2:$A350,$A543))</f>
        <v/>
      </c>
      <c r="F543" s="5" t="str">
        <f>IF($A543="","",SUMIFS('BLAST COLDROOM 1'!H$2:H350,'BLAST COLDROOM 1'!$C$2:$C350,$B543,'BLAST COLDROOM 1'!$E$2:$E350,$C543,'BLAST COLDROOM 1'!$A$2:$A350,$A543))</f>
        <v/>
      </c>
      <c r="G543" s="5" t="str">
        <f>IF($A543="","",SUMIFS('BLAST COLDROOM 1'!I$2:I350,'BLAST COLDROOM 1'!$C$2:$C350,$B543,'BLAST COLDROOM 1'!$E$2:$E350,$C543,'BLAST COLDROOM 1'!$A$2:$A350,$A543))</f>
        <v/>
      </c>
      <c r="H543" s="5" t="str">
        <f>IF($A543="","",SUMIFS('BLAST COLDROOM 1'!J$2:J350,'BLAST COLDROOM 1'!$C$2:$C350,$B543,'BLAST COLDROOM 1'!$E$2:$E350,$C543,'BLAST COLDROOM 1'!$A$2:$A350,$A543))</f>
        <v/>
      </c>
      <c r="I543" s="5" t="str">
        <f>IF($A543="","",SUMIFS('BLAST COLDROOM 1'!K$2:K350,'BLAST COLDROOM 1'!$C$2:$C350,$B543,'BLAST COLDROOM 1'!$E$2:$E350,$C543,'BLAST COLDROOM 1'!$A$2:$A350,$A543))</f>
        <v/>
      </c>
      <c r="J543" s="5" t="str">
        <f>IF($A543="","",SUMIFS(#REF!,'BLAST COLDROOM 1'!$C$2:$C350,$B543,'BLAST COLDROOM 1'!$E$2:$E350,$C543,'BLAST COLDROOM 1'!$A$2:$A350,$A543))</f>
        <v/>
      </c>
      <c r="K543" s="5" t="str">
        <f>IF($A543="","",SUMIFS('BLAST COLDROOM 1'!M$2:M350,'BLAST COLDROOM 1'!$C$2:$C350,$B543,'BLAST COLDROOM 1'!$E$2:$E350,$C543,'BLAST COLDROOM 1'!$A$2:$A350,$A543))</f>
        <v/>
      </c>
      <c r="L543" s="5" t="str">
        <f>IF($A543="","",SUMIFS('BLAST COLDROOM 1'!N$2:N350,'BLAST COLDROOM 1'!$C$2:$C350,$B543,'BLAST COLDROOM 1'!$E$2:$E350,$C543,'BLAST COLDROOM 1'!$A$2:$A350,$A543))</f>
        <v/>
      </c>
      <c r="M543" s="5" t="str">
        <f>IF($A543="","",SUMIFS('BLAST COLDROOM 1'!O$2:O350,'BLAST COLDROOM 1'!$C$2:$C350,$B543,'BLAST COLDROOM 1'!$E$2:$E350,$C543,'BLAST COLDROOM 1'!$A$2:$A350,$A543))</f>
        <v/>
      </c>
      <c r="N543" s="5" t="str">
        <f>IF($A543="","",SUMIFS('BLAST COLDROOM 1'!P$2:P350,'BLAST COLDROOM 1'!$C$2:$C350,$B543,'BLAST COLDROOM 1'!$E$2:$E350,$C543,'BLAST COLDROOM 1'!$A$2:$A350,$A543))</f>
        <v/>
      </c>
      <c r="O543" s="5" t="str">
        <f>IF($A543="","",SUMIFS('BLAST COLDROOM 1'!Q$2:Q350,'BLAST COLDROOM 1'!$C$2:$C350,$B543,'BLAST COLDROOM 1'!$E$2:$E350,$C543,'BLAST COLDROOM 1'!$A$2:$A350,$A543))</f>
        <v/>
      </c>
      <c r="P543" s="5" t="str">
        <f>IF($A543="","",SUMIFS('BLAST COLDROOM 1'!R$2:R350,'BLAST COLDROOM 1'!$C$2:$C350,$B543,'BLAST COLDROOM 1'!$E$2:$E350,$C543,'BLAST COLDROOM 1'!$A$2:$A350,$A543))</f>
        <v/>
      </c>
      <c r="Q543" s="5" t="str">
        <f>IF($A543="","",SUMIFS('BLAST COLDROOM 1'!S$2:S350,'BLAST COLDROOM 1'!$C$2:$C350,$B543,'BLAST COLDROOM 1'!$E$2:$E350,$C543,'BLAST COLDROOM 1'!$A$2:$A350,$A543))</f>
        <v/>
      </c>
      <c r="R543" s="5" t="str">
        <f>IF($A543="","",SUMIFS('BLAST COLDROOM 1'!T$2:T350,'BLAST COLDROOM 1'!$C$2:$C350,$B543,'BLAST COLDROOM 1'!$E$2:$E350,$C543,'BLAST COLDROOM 1'!$A$2:$A350,$A543))</f>
        <v/>
      </c>
      <c r="S543" s="5" t="str">
        <f>IF($A543="","",SUMIFS('BLAST COLDROOM 1'!U$2:U350,'BLAST COLDROOM 1'!$C$2:$C350,$B543,'BLAST COLDROOM 1'!$E$2:$E350,$C543,'BLAST COLDROOM 1'!$A$2:$A350,$A543))</f>
        <v/>
      </c>
      <c r="T543" s="5" t="str">
        <f>IF($A543="","",SUMIFS('BLAST COLDROOM 1'!V$2:V350,'BLAST COLDROOM 1'!$C$2:$C350,$B543,'BLAST COLDROOM 1'!$E$2:$E350,$C543,'BLAST COLDROOM 1'!$A$2:$A350,$A543))</f>
        <v/>
      </c>
      <c r="U543" s="5" t="str">
        <f>IF($A543="","",SUMIFS(#REF!,'BLAST COLDROOM 1'!$C$2:$C350,$B543,'BLAST COLDROOM 1'!$E$2:$E350,$C543,'BLAST COLDROOM 1'!$A$2:$A350,$A543))</f>
        <v/>
      </c>
      <c r="V543" s="5" t="str">
        <f>IF($A543="","",SUMIFS('BLAST COLDROOM 1'!X$2:X350,'BLAST COLDROOM 1'!$C$2:$C350,$B543,'BLAST COLDROOM 1'!$E$2:$E350,$C543,'BLAST COLDROOM 1'!$A$2:$A350,$A543))</f>
        <v/>
      </c>
      <c r="W543" s="5" t="str">
        <f>IF($A543="","",SUMIFS('BLAST COLDROOM 1'!Y$2:Y350,'BLAST COLDROOM 1'!$C$2:$C350,$B543,'BLAST COLDROOM 1'!$E$2:$E350,$C543,'BLAST COLDROOM 1'!$A$2:$A350,$A543))</f>
        <v/>
      </c>
      <c r="X543" s="5" t="str">
        <f>IF($A543="","",SUMIFS('BLAST COLDROOM 1'!Z$2:Z350,'BLAST COLDROOM 1'!$C$2:$C350,$B543,'BLAST COLDROOM 1'!$E$2:$E350,$C543,'BLAST COLDROOM 1'!$A$2:$A350,$A543))</f>
        <v/>
      </c>
      <c r="Y543" s="5" t="str">
        <f>IF($A543="","",SUMIFS('BLAST COLDROOM 1'!AA$2:AA350,'BLAST COLDROOM 1'!$C$2:$C350,$B543,'BLAST COLDROOM 1'!$E$2:$E350,$C543,'BLAST COLDROOM 1'!$A$2:$A350,$A543))</f>
        <v/>
      </c>
      <c r="Z543" s="5" t="str">
        <f>IF($A543="","",SUMIFS('BLAST COLDROOM 1'!AB$2:AB350,'BLAST COLDROOM 1'!$C$2:$C350,$B543,'BLAST COLDROOM 1'!$E$2:$E350,$C543,'BLAST COLDROOM 1'!$A$2:$A350,$A543))</f>
        <v/>
      </c>
      <c r="AA543" s="5" t="str">
        <f>IF($A543="","",SUMIFS('BLAST COLDROOM 1'!AC$2:AC350,'BLAST COLDROOM 1'!$C$2:$C350,$B543,'BLAST COLDROOM 1'!$E$2:$E350,$C543,'BLAST COLDROOM 1'!$A$2:$A350,$A543))</f>
        <v/>
      </c>
      <c r="AB543" s="5" t="str">
        <f>IF($A543="","",SUMIFS('BLAST COLDROOM 1'!AD$2:AD350,'BLAST COLDROOM 1'!$C$2:$C350,$B543,'BLAST COLDROOM 1'!$E$2:$E350,$C543,'BLAST COLDROOM 1'!$A$2:$A350,$A543))</f>
        <v/>
      </c>
      <c r="AC543" s="5" t="str">
        <f>IF($A543="","",SUMIFS('BLAST COLDROOM 1'!AE$2:AE350,'BLAST COLDROOM 1'!$C$2:$C350,$B543,'BLAST COLDROOM 1'!$E$2:$E350,$C543,'BLAST COLDROOM 1'!$A$2:$A350,$A543))</f>
        <v/>
      </c>
      <c r="AD543" s="5" t="str">
        <f>IF($A543="","",SUMIFS('BLAST COLDROOM 1'!AF$2:AF350,'BLAST COLDROOM 1'!$C$2:$C350,$B543,'BLAST COLDROOM 1'!$E$2:$E350,$C543,'BLAST COLDROOM 1'!$A$2:$A350,$A543))</f>
        <v/>
      </c>
      <c r="AE543" s="5" t="str">
        <f>IF($A543="","",SUMIFS('BLAST COLDROOM 1'!AG$2:AG350,'BLAST COLDROOM 1'!$C$2:$C350,$B543,'BLAST COLDROOM 1'!$E$2:$E350,$C543,'BLAST COLDROOM 1'!$A$2:$A350,$A543))</f>
        <v/>
      </c>
      <c r="AF543" s="5" t="str">
        <f>IF($A543="","",SUMIFS('BLAST COLDROOM 1'!AH$2:AH350,'BLAST COLDROOM 1'!$C$2:$C350,$B543,'BLAST COLDROOM 1'!$E$2:$E350,$C543,'BLAST COLDROOM 1'!$A$2:$A350,$A543))</f>
        <v/>
      </c>
      <c r="AG543" s="5" t="str">
        <f>IF($A543="","",SUMIFS('BLAST COLDROOM 1'!AI$2:AI350,'BLAST COLDROOM 1'!$C$2:$C350,$B543,'BLAST COLDROOM 1'!$E$2:$E350,$C543,'BLAST COLDROOM 1'!$A$2:$A350,$A543))</f>
        <v/>
      </c>
      <c r="AH543" s="5" t="str">
        <f>IF($A543="","",SUMIFS('BLAST COLDROOM 1'!AJ$2:AJ350,'BLAST COLDROOM 1'!$C$2:$C350,$B543,'BLAST COLDROOM 1'!$E$2:$E350,$C543,'BLAST COLDROOM 1'!$A$2:$A350,$A543))</f>
        <v/>
      </c>
      <c r="AI543" s="5" t="str">
        <f>IF($A543="","",SUMIFS('BLAST COLDROOM 1'!AK$2:AK350,'BLAST COLDROOM 1'!$C$2:$C350,$B543,'BLAST COLDROOM 1'!$E$2:$E350,$C543,'BLAST COLDROOM 1'!$A$2:$A350,$A543))</f>
        <v/>
      </c>
      <c r="AJ543" s="5" t="str">
        <f>IF($A543="","",SUMIFS('BLAST COLDROOM 1'!AL$2:AL350,'BLAST COLDROOM 1'!$C$2:$C350,$B543,'BLAST COLDROOM 1'!$E$2:$E350,$C543,'BLAST COLDROOM 1'!$A$2:$A350,$A543))</f>
        <v/>
      </c>
    </row>
    <row r="544" ht="15.75" customHeight="1">
      <c r="A544" s="17"/>
      <c r="B544" s="5"/>
      <c r="C544" s="5"/>
      <c r="D544" s="5" t="str">
        <f>IF($A544="","",SUMIFS('BLAST COLDROOM 1'!F$2:F350,'BLAST COLDROOM 1'!$C$2:$C350,$B544,'BLAST COLDROOM 1'!$E$2:$E350,$C544,'BLAST COLDROOM 1'!$A$2:$A350,$A544))</f>
        <v/>
      </c>
      <c r="E544" s="5" t="str">
        <f>IF($A544="","",SUMIFS('BLAST COLDROOM 1'!G$2:G350,'BLAST COLDROOM 1'!$C$2:$C350,$B544,'BLAST COLDROOM 1'!$E$2:$E350,$C544,'BLAST COLDROOM 1'!$A$2:$A350,$A544))</f>
        <v/>
      </c>
      <c r="F544" s="5" t="str">
        <f>IF($A544="","",SUMIFS('BLAST COLDROOM 1'!H$2:H350,'BLAST COLDROOM 1'!$C$2:$C350,$B544,'BLAST COLDROOM 1'!$E$2:$E350,$C544,'BLAST COLDROOM 1'!$A$2:$A350,$A544))</f>
        <v/>
      </c>
      <c r="G544" s="5" t="str">
        <f>IF($A544="","",SUMIFS('BLAST COLDROOM 1'!I$2:I350,'BLAST COLDROOM 1'!$C$2:$C350,$B544,'BLAST COLDROOM 1'!$E$2:$E350,$C544,'BLAST COLDROOM 1'!$A$2:$A350,$A544))</f>
        <v/>
      </c>
      <c r="H544" s="5" t="str">
        <f>IF($A544="","",SUMIFS('BLAST COLDROOM 1'!J$2:J350,'BLAST COLDROOM 1'!$C$2:$C350,$B544,'BLAST COLDROOM 1'!$E$2:$E350,$C544,'BLAST COLDROOM 1'!$A$2:$A350,$A544))</f>
        <v/>
      </c>
      <c r="I544" s="5" t="str">
        <f>IF($A544="","",SUMIFS('BLAST COLDROOM 1'!K$2:K350,'BLAST COLDROOM 1'!$C$2:$C350,$B544,'BLAST COLDROOM 1'!$E$2:$E350,$C544,'BLAST COLDROOM 1'!$A$2:$A350,$A544))</f>
        <v/>
      </c>
      <c r="J544" s="5" t="str">
        <f>IF($A544="","",SUMIFS(#REF!,'BLAST COLDROOM 1'!$C$2:$C350,$B544,'BLAST COLDROOM 1'!$E$2:$E350,$C544,'BLAST COLDROOM 1'!$A$2:$A350,$A544))</f>
        <v/>
      </c>
      <c r="K544" s="5" t="str">
        <f>IF($A544="","",SUMIFS('BLAST COLDROOM 1'!M$2:M350,'BLAST COLDROOM 1'!$C$2:$C350,$B544,'BLAST COLDROOM 1'!$E$2:$E350,$C544,'BLAST COLDROOM 1'!$A$2:$A350,$A544))</f>
        <v/>
      </c>
      <c r="L544" s="5" t="str">
        <f>IF($A544="","",SUMIFS('BLAST COLDROOM 1'!N$2:N350,'BLAST COLDROOM 1'!$C$2:$C350,$B544,'BLAST COLDROOM 1'!$E$2:$E350,$C544,'BLAST COLDROOM 1'!$A$2:$A350,$A544))</f>
        <v/>
      </c>
      <c r="M544" s="5" t="str">
        <f>IF($A544="","",SUMIFS('BLAST COLDROOM 1'!O$2:O350,'BLAST COLDROOM 1'!$C$2:$C350,$B544,'BLAST COLDROOM 1'!$E$2:$E350,$C544,'BLAST COLDROOM 1'!$A$2:$A350,$A544))</f>
        <v/>
      </c>
      <c r="N544" s="5" t="str">
        <f>IF($A544="","",SUMIFS('BLAST COLDROOM 1'!P$2:P350,'BLAST COLDROOM 1'!$C$2:$C350,$B544,'BLAST COLDROOM 1'!$E$2:$E350,$C544,'BLAST COLDROOM 1'!$A$2:$A350,$A544))</f>
        <v/>
      </c>
      <c r="O544" s="5" t="str">
        <f>IF($A544="","",SUMIFS('BLAST COLDROOM 1'!Q$2:Q350,'BLAST COLDROOM 1'!$C$2:$C350,$B544,'BLAST COLDROOM 1'!$E$2:$E350,$C544,'BLAST COLDROOM 1'!$A$2:$A350,$A544))</f>
        <v/>
      </c>
      <c r="P544" s="5" t="str">
        <f>IF($A544="","",SUMIFS('BLAST COLDROOM 1'!R$2:R350,'BLAST COLDROOM 1'!$C$2:$C350,$B544,'BLAST COLDROOM 1'!$E$2:$E350,$C544,'BLAST COLDROOM 1'!$A$2:$A350,$A544))</f>
        <v/>
      </c>
      <c r="Q544" s="5" t="str">
        <f>IF($A544="","",SUMIFS('BLAST COLDROOM 1'!S$2:S350,'BLAST COLDROOM 1'!$C$2:$C350,$B544,'BLAST COLDROOM 1'!$E$2:$E350,$C544,'BLAST COLDROOM 1'!$A$2:$A350,$A544))</f>
        <v/>
      </c>
      <c r="R544" s="5" t="str">
        <f>IF($A544="","",SUMIFS('BLAST COLDROOM 1'!T$2:T350,'BLAST COLDROOM 1'!$C$2:$C350,$B544,'BLAST COLDROOM 1'!$E$2:$E350,$C544,'BLAST COLDROOM 1'!$A$2:$A350,$A544))</f>
        <v/>
      </c>
      <c r="S544" s="5" t="str">
        <f>IF($A544="","",SUMIFS('BLAST COLDROOM 1'!U$2:U350,'BLAST COLDROOM 1'!$C$2:$C350,$B544,'BLAST COLDROOM 1'!$E$2:$E350,$C544,'BLAST COLDROOM 1'!$A$2:$A350,$A544))</f>
        <v/>
      </c>
      <c r="T544" s="5" t="str">
        <f>IF($A544="","",SUMIFS('BLAST COLDROOM 1'!V$2:V350,'BLAST COLDROOM 1'!$C$2:$C350,$B544,'BLAST COLDROOM 1'!$E$2:$E350,$C544,'BLAST COLDROOM 1'!$A$2:$A350,$A544))</f>
        <v/>
      </c>
      <c r="U544" s="5" t="str">
        <f>IF($A544="","",SUMIFS(#REF!,'BLAST COLDROOM 1'!$C$2:$C350,$B544,'BLAST COLDROOM 1'!$E$2:$E350,$C544,'BLAST COLDROOM 1'!$A$2:$A350,$A544))</f>
        <v/>
      </c>
      <c r="V544" s="5" t="str">
        <f>IF($A544="","",SUMIFS('BLAST COLDROOM 1'!X$2:X350,'BLAST COLDROOM 1'!$C$2:$C350,$B544,'BLAST COLDROOM 1'!$E$2:$E350,$C544,'BLAST COLDROOM 1'!$A$2:$A350,$A544))</f>
        <v/>
      </c>
      <c r="W544" s="5" t="str">
        <f>IF($A544="","",SUMIFS('BLAST COLDROOM 1'!Y$2:Y350,'BLAST COLDROOM 1'!$C$2:$C350,$B544,'BLAST COLDROOM 1'!$E$2:$E350,$C544,'BLAST COLDROOM 1'!$A$2:$A350,$A544))</f>
        <v/>
      </c>
      <c r="X544" s="5" t="str">
        <f>IF($A544="","",SUMIFS('BLAST COLDROOM 1'!Z$2:Z350,'BLAST COLDROOM 1'!$C$2:$C350,$B544,'BLAST COLDROOM 1'!$E$2:$E350,$C544,'BLAST COLDROOM 1'!$A$2:$A350,$A544))</f>
        <v/>
      </c>
      <c r="Y544" s="5" t="str">
        <f>IF($A544="","",SUMIFS('BLAST COLDROOM 1'!AA$2:AA350,'BLAST COLDROOM 1'!$C$2:$C350,$B544,'BLAST COLDROOM 1'!$E$2:$E350,$C544,'BLAST COLDROOM 1'!$A$2:$A350,$A544))</f>
        <v/>
      </c>
      <c r="Z544" s="5" t="str">
        <f>IF($A544="","",SUMIFS('BLAST COLDROOM 1'!AB$2:AB350,'BLAST COLDROOM 1'!$C$2:$C350,$B544,'BLAST COLDROOM 1'!$E$2:$E350,$C544,'BLAST COLDROOM 1'!$A$2:$A350,$A544))</f>
        <v/>
      </c>
      <c r="AA544" s="5" t="str">
        <f>IF($A544="","",SUMIFS('BLAST COLDROOM 1'!AC$2:AC350,'BLAST COLDROOM 1'!$C$2:$C350,$B544,'BLAST COLDROOM 1'!$E$2:$E350,$C544,'BLAST COLDROOM 1'!$A$2:$A350,$A544))</f>
        <v/>
      </c>
      <c r="AB544" s="5" t="str">
        <f>IF($A544="","",SUMIFS('BLAST COLDROOM 1'!AD$2:AD350,'BLAST COLDROOM 1'!$C$2:$C350,$B544,'BLAST COLDROOM 1'!$E$2:$E350,$C544,'BLAST COLDROOM 1'!$A$2:$A350,$A544))</f>
        <v/>
      </c>
      <c r="AC544" s="5" t="str">
        <f>IF($A544="","",SUMIFS('BLAST COLDROOM 1'!AE$2:AE350,'BLAST COLDROOM 1'!$C$2:$C350,$B544,'BLAST COLDROOM 1'!$E$2:$E350,$C544,'BLAST COLDROOM 1'!$A$2:$A350,$A544))</f>
        <v/>
      </c>
      <c r="AD544" s="5" t="str">
        <f>IF($A544="","",SUMIFS('BLAST COLDROOM 1'!AF$2:AF350,'BLAST COLDROOM 1'!$C$2:$C350,$B544,'BLAST COLDROOM 1'!$E$2:$E350,$C544,'BLAST COLDROOM 1'!$A$2:$A350,$A544))</f>
        <v/>
      </c>
      <c r="AE544" s="5" t="str">
        <f>IF($A544="","",SUMIFS('BLAST COLDROOM 1'!AG$2:AG350,'BLAST COLDROOM 1'!$C$2:$C350,$B544,'BLAST COLDROOM 1'!$E$2:$E350,$C544,'BLAST COLDROOM 1'!$A$2:$A350,$A544))</f>
        <v/>
      </c>
      <c r="AF544" s="5" t="str">
        <f>IF($A544="","",SUMIFS('BLAST COLDROOM 1'!AH$2:AH350,'BLAST COLDROOM 1'!$C$2:$C350,$B544,'BLAST COLDROOM 1'!$E$2:$E350,$C544,'BLAST COLDROOM 1'!$A$2:$A350,$A544))</f>
        <v/>
      </c>
      <c r="AG544" s="5" t="str">
        <f>IF($A544="","",SUMIFS('BLAST COLDROOM 1'!AI$2:AI350,'BLAST COLDROOM 1'!$C$2:$C350,$B544,'BLAST COLDROOM 1'!$E$2:$E350,$C544,'BLAST COLDROOM 1'!$A$2:$A350,$A544))</f>
        <v/>
      </c>
      <c r="AH544" s="5" t="str">
        <f>IF($A544="","",SUMIFS('BLAST COLDROOM 1'!AJ$2:AJ350,'BLAST COLDROOM 1'!$C$2:$C350,$B544,'BLAST COLDROOM 1'!$E$2:$E350,$C544,'BLAST COLDROOM 1'!$A$2:$A350,$A544))</f>
        <v/>
      </c>
      <c r="AI544" s="5" t="str">
        <f>IF($A544="","",SUMIFS('BLAST COLDROOM 1'!AK$2:AK350,'BLAST COLDROOM 1'!$C$2:$C350,$B544,'BLAST COLDROOM 1'!$E$2:$E350,$C544,'BLAST COLDROOM 1'!$A$2:$A350,$A544))</f>
        <v/>
      </c>
      <c r="AJ544" s="5" t="str">
        <f>IF($A544="","",SUMIFS('BLAST COLDROOM 1'!AL$2:AL350,'BLAST COLDROOM 1'!$C$2:$C350,$B544,'BLAST COLDROOM 1'!$E$2:$E350,$C544,'BLAST COLDROOM 1'!$A$2:$A350,$A544))</f>
        <v/>
      </c>
    </row>
    <row r="545" ht="15.75" customHeight="1">
      <c r="A545" s="17"/>
      <c r="B545" s="5"/>
      <c r="C545" s="5"/>
      <c r="D545" s="5" t="str">
        <f>IF($A545="","",SUMIFS('BLAST COLDROOM 1'!F$2:F350,'BLAST COLDROOM 1'!$C$2:$C350,$B545,'BLAST COLDROOM 1'!$E$2:$E350,$C545,'BLAST COLDROOM 1'!$A$2:$A350,$A545))</f>
        <v/>
      </c>
      <c r="E545" s="5" t="str">
        <f>IF($A545="","",SUMIFS('BLAST COLDROOM 1'!G$2:G350,'BLAST COLDROOM 1'!$C$2:$C350,$B545,'BLAST COLDROOM 1'!$E$2:$E350,$C545,'BLAST COLDROOM 1'!$A$2:$A350,$A545))</f>
        <v/>
      </c>
      <c r="F545" s="5" t="str">
        <f>IF($A545="","",SUMIFS('BLAST COLDROOM 1'!H$2:H350,'BLAST COLDROOM 1'!$C$2:$C350,$B545,'BLAST COLDROOM 1'!$E$2:$E350,$C545,'BLAST COLDROOM 1'!$A$2:$A350,$A545))</f>
        <v/>
      </c>
      <c r="G545" s="5" t="str">
        <f>IF($A545="","",SUMIFS('BLAST COLDROOM 1'!I$2:I350,'BLAST COLDROOM 1'!$C$2:$C350,$B545,'BLAST COLDROOM 1'!$E$2:$E350,$C545,'BLAST COLDROOM 1'!$A$2:$A350,$A545))</f>
        <v/>
      </c>
      <c r="H545" s="5" t="str">
        <f>IF($A545="","",SUMIFS('BLAST COLDROOM 1'!J$2:J350,'BLAST COLDROOM 1'!$C$2:$C350,$B545,'BLAST COLDROOM 1'!$E$2:$E350,$C545,'BLAST COLDROOM 1'!$A$2:$A350,$A545))</f>
        <v/>
      </c>
      <c r="I545" s="5" t="str">
        <f>IF($A545="","",SUMIFS('BLAST COLDROOM 1'!K$2:K350,'BLAST COLDROOM 1'!$C$2:$C350,$B545,'BLAST COLDROOM 1'!$E$2:$E350,$C545,'BLAST COLDROOM 1'!$A$2:$A350,$A545))</f>
        <v/>
      </c>
      <c r="J545" s="5" t="str">
        <f>IF($A545="","",SUMIFS(#REF!,'BLAST COLDROOM 1'!$C$2:$C350,$B545,'BLAST COLDROOM 1'!$E$2:$E350,$C545,'BLAST COLDROOM 1'!$A$2:$A350,$A545))</f>
        <v/>
      </c>
      <c r="K545" s="5" t="str">
        <f>IF($A545="","",SUMIFS('BLAST COLDROOM 1'!M$2:M350,'BLAST COLDROOM 1'!$C$2:$C350,$B545,'BLAST COLDROOM 1'!$E$2:$E350,$C545,'BLAST COLDROOM 1'!$A$2:$A350,$A545))</f>
        <v/>
      </c>
      <c r="L545" s="5" t="str">
        <f>IF($A545="","",SUMIFS('BLAST COLDROOM 1'!N$2:N350,'BLAST COLDROOM 1'!$C$2:$C350,$B545,'BLAST COLDROOM 1'!$E$2:$E350,$C545,'BLAST COLDROOM 1'!$A$2:$A350,$A545))</f>
        <v/>
      </c>
      <c r="M545" s="5" t="str">
        <f>IF($A545="","",SUMIFS('BLAST COLDROOM 1'!O$2:O350,'BLAST COLDROOM 1'!$C$2:$C350,$B545,'BLAST COLDROOM 1'!$E$2:$E350,$C545,'BLAST COLDROOM 1'!$A$2:$A350,$A545))</f>
        <v/>
      </c>
      <c r="N545" s="5" t="str">
        <f>IF($A545="","",SUMIFS('BLAST COLDROOM 1'!P$2:P350,'BLAST COLDROOM 1'!$C$2:$C350,$B545,'BLAST COLDROOM 1'!$E$2:$E350,$C545,'BLAST COLDROOM 1'!$A$2:$A350,$A545))</f>
        <v/>
      </c>
      <c r="O545" s="5" t="str">
        <f>IF($A545="","",SUMIFS('BLAST COLDROOM 1'!Q$2:Q350,'BLAST COLDROOM 1'!$C$2:$C350,$B545,'BLAST COLDROOM 1'!$E$2:$E350,$C545,'BLAST COLDROOM 1'!$A$2:$A350,$A545))</f>
        <v/>
      </c>
      <c r="P545" s="5" t="str">
        <f>IF($A545="","",SUMIFS('BLAST COLDROOM 1'!R$2:R350,'BLAST COLDROOM 1'!$C$2:$C350,$B545,'BLAST COLDROOM 1'!$E$2:$E350,$C545,'BLAST COLDROOM 1'!$A$2:$A350,$A545))</f>
        <v/>
      </c>
      <c r="Q545" s="5" t="str">
        <f>IF($A545="","",SUMIFS('BLAST COLDROOM 1'!S$2:S350,'BLAST COLDROOM 1'!$C$2:$C350,$B545,'BLAST COLDROOM 1'!$E$2:$E350,$C545,'BLAST COLDROOM 1'!$A$2:$A350,$A545))</f>
        <v/>
      </c>
      <c r="R545" s="5" t="str">
        <f>IF($A545="","",SUMIFS('BLAST COLDROOM 1'!T$2:T350,'BLAST COLDROOM 1'!$C$2:$C350,$B545,'BLAST COLDROOM 1'!$E$2:$E350,$C545,'BLAST COLDROOM 1'!$A$2:$A350,$A545))</f>
        <v/>
      </c>
      <c r="S545" s="5" t="str">
        <f>IF($A545="","",SUMIFS('BLAST COLDROOM 1'!U$2:U350,'BLAST COLDROOM 1'!$C$2:$C350,$B545,'BLAST COLDROOM 1'!$E$2:$E350,$C545,'BLAST COLDROOM 1'!$A$2:$A350,$A545))</f>
        <v/>
      </c>
      <c r="T545" s="5" t="str">
        <f>IF($A545="","",SUMIFS('BLAST COLDROOM 1'!V$2:V350,'BLAST COLDROOM 1'!$C$2:$C350,$B545,'BLAST COLDROOM 1'!$E$2:$E350,$C545,'BLAST COLDROOM 1'!$A$2:$A350,$A545))</f>
        <v/>
      </c>
      <c r="U545" s="5" t="str">
        <f>IF($A545="","",SUMIFS(#REF!,'BLAST COLDROOM 1'!$C$2:$C350,$B545,'BLAST COLDROOM 1'!$E$2:$E350,$C545,'BLAST COLDROOM 1'!$A$2:$A350,$A545))</f>
        <v/>
      </c>
      <c r="V545" s="5" t="str">
        <f>IF($A545="","",SUMIFS('BLAST COLDROOM 1'!X$2:X350,'BLAST COLDROOM 1'!$C$2:$C350,$B545,'BLAST COLDROOM 1'!$E$2:$E350,$C545,'BLAST COLDROOM 1'!$A$2:$A350,$A545))</f>
        <v/>
      </c>
      <c r="W545" s="5" t="str">
        <f>IF($A545="","",SUMIFS('BLAST COLDROOM 1'!Y$2:Y350,'BLAST COLDROOM 1'!$C$2:$C350,$B545,'BLAST COLDROOM 1'!$E$2:$E350,$C545,'BLAST COLDROOM 1'!$A$2:$A350,$A545))</f>
        <v/>
      </c>
      <c r="X545" s="5" t="str">
        <f>IF($A545="","",SUMIFS('BLAST COLDROOM 1'!Z$2:Z350,'BLAST COLDROOM 1'!$C$2:$C350,$B545,'BLAST COLDROOM 1'!$E$2:$E350,$C545,'BLAST COLDROOM 1'!$A$2:$A350,$A545))</f>
        <v/>
      </c>
      <c r="Y545" s="5" t="str">
        <f>IF($A545="","",SUMIFS('BLAST COLDROOM 1'!AA$2:AA350,'BLAST COLDROOM 1'!$C$2:$C350,$B545,'BLAST COLDROOM 1'!$E$2:$E350,$C545,'BLAST COLDROOM 1'!$A$2:$A350,$A545))</f>
        <v/>
      </c>
      <c r="Z545" s="5" t="str">
        <f>IF($A545="","",SUMIFS('BLAST COLDROOM 1'!AB$2:AB350,'BLAST COLDROOM 1'!$C$2:$C350,$B545,'BLAST COLDROOM 1'!$E$2:$E350,$C545,'BLAST COLDROOM 1'!$A$2:$A350,$A545))</f>
        <v/>
      </c>
      <c r="AA545" s="5" t="str">
        <f>IF($A545="","",SUMIFS('BLAST COLDROOM 1'!AC$2:AC350,'BLAST COLDROOM 1'!$C$2:$C350,$B545,'BLAST COLDROOM 1'!$E$2:$E350,$C545,'BLAST COLDROOM 1'!$A$2:$A350,$A545))</f>
        <v/>
      </c>
      <c r="AB545" s="5" t="str">
        <f>IF($A545="","",SUMIFS('BLAST COLDROOM 1'!AD$2:AD350,'BLAST COLDROOM 1'!$C$2:$C350,$B545,'BLAST COLDROOM 1'!$E$2:$E350,$C545,'BLAST COLDROOM 1'!$A$2:$A350,$A545))</f>
        <v/>
      </c>
      <c r="AC545" s="5" t="str">
        <f>IF($A545="","",SUMIFS('BLAST COLDROOM 1'!AE$2:AE350,'BLAST COLDROOM 1'!$C$2:$C350,$B545,'BLAST COLDROOM 1'!$E$2:$E350,$C545,'BLAST COLDROOM 1'!$A$2:$A350,$A545))</f>
        <v/>
      </c>
      <c r="AD545" s="5" t="str">
        <f>IF($A545="","",SUMIFS('BLAST COLDROOM 1'!AF$2:AF350,'BLAST COLDROOM 1'!$C$2:$C350,$B545,'BLAST COLDROOM 1'!$E$2:$E350,$C545,'BLAST COLDROOM 1'!$A$2:$A350,$A545))</f>
        <v/>
      </c>
      <c r="AE545" s="5" t="str">
        <f>IF($A545="","",SUMIFS('BLAST COLDROOM 1'!AG$2:AG350,'BLAST COLDROOM 1'!$C$2:$C350,$B545,'BLAST COLDROOM 1'!$E$2:$E350,$C545,'BLAST COLDROOM 1'!$A$2:$A350,$A545))</f>
        <v/>
      </c>
      <c r="AF545" s="5" t="str">
        <f>IF($A545="","",SUMIFS('BLAST COLDROOM 1'!AH$2:AH350,'BLAST COLDROOM 1'!$C$2:$C350,$B545,'BLAST COLDROOM 1'!$E$2:$E350,$C545,'BLAST COLDROOM 1'!$A$2:$A350,$A545))</f>
        <v/>
      </c>
      <c r="AG545" s="5" t="str">
        <f>IF($A545="","",SUMIFS('BLAST COLDROOM 1'!AI$2:AI350,'BLAST COLDROOM 1'!$C$2:$C350,$B545,'BLAST COLDROOM 1'!$E$2:$E350,$C545,'BLAST COLDROOM 1'!$A$2:$A350,$A545))</f>
        <v/>
      </c>
      <c r="AH545" s="5" t="str">
        <f>IF($A545="","",SUMIFS('BLAST COLDROOM 1'!AJ$2:AJ350,'BLAST COLDROOM 1'!$C$2:$C350,$B545,'BLAST COLDROOM 1'!$E$2:$E350,$C545,'BLAST COLDROOM 1'!$A$2:$A350,$A545))</f>
        <v/>
      </c>
      <c r="AI545" s="5" t="str">
        <f>IF($A545="","",SUMIFS('BLAST COLDROOM 1'!AK$2:AK350,'BLAST COLDROOM 1'!$C$2:$C350,$B545,'BLAST COLDROOM 1'!$E$2:$E350,$C545,'BLAST COLDROOM 1'!$A$2:$A350,$A545))</f>
        <v/>
      </c>
      <c r="AJ545" s="5" t="str">
        <f>IF($A545="","",SUMIFS('BLAST COLDROOM 1'!AL$2:AL350,'BLAST COLDROOM 1'!$C$2:$C350,$B545,'BLAST COLDROOM 1'!$E$2:$E350,$C545,'BLAST COLDROOM 1'!$A$2:$A350,$A545))</f>
        <v/>
      </c>
    </row>
    <row r="546" ht="15.75" customHeight="1">
      <c r="A546" s="17"/>
      <c r="B546" s="5"/>
      <c r="C546" s="5"/>
      <c r="D546" s="5" t="str">
        <f>IF($A546="","",SUMIFS('BLAST COLDROOM 1'!F$2:F350,'BLAST COLDROOM 1'!$C$2:$C350,$B546,'BLAST COLDROOM 1'!$E$2:$E350,$C546,'BLAST COLDROOM 1'!$A$2:$A350,$A546))</f>
        <v/>
      </c>
      <c r="E546" s="5" t="str">
        <f>IF($A546="","",SUMIFS('BLAST COLDROOM 1'!G$2:G350,'BLAST COLDROOM 1'!$C$2:$C350,$B546,'BLAST COLDROOM 1'!$E$2:$E350,$C546,'BLAST COLDROOM 1'!$A$2:$A350,$A546))</f>
        <v/>
      </c>
      <c r="F546" s="5" t="str">
        <f>IF($A546="","",SUMIFS('BLAST COLDROOM 1'!H$2:H350,'BLAST COLDROOM 1'!$C$2:$C350,$B546,'BLAST COLDROOM 1'!$E$2:$E350,$C546,'BLAST COLDROOM 1'!$A$2:$A350,$A546))</f>
        <v/>
      </c>
      <c r="G546" s="5" t="str">
        <f>IF($A546="","",SUMIFS('BLAST COLDROOM 1'!I$2:I350,'BLAST COLDROOM 1'!$C$2:$C350,$B546,'BLAST COLDROOM 1'!$E$2:$E350,$C546,'BLAST COLDROOM 1'!$A$2:$A350,$A546))</f>
        <v/>
      </c>
      <c r="H546" s="5" t="str">
        <f>IF($A546="","",SUMIFS('BLAST COLDROOM 1'!J$2:J350,'BLAST COLDROOM 1'!$C$2:$C350,$B546,'BLAST COLDROOM 1'!$E$2:$E350,$C546,'BLAST COLDROOM 1'!$A$2:$A350,$A546))</f>
        <v/>
      </c>
      <c r="I546" s="5" t="str">
        <f>IF($A546="","",SUMIFS('BLAST COLDROOM 1'!K$2:K350,'BLAST COLDROOM 1'!$C$2:$C350,$B546,'BLAST COLDROOM 1'!$E$2:$E350,$C546,'BLAST COLDROOM 1'!$A$2:$A350,$A546))</f>
        <v/>
      </c>
      <c r="J546" s="5" t="str">
        <f>IF($A546="","",SUMIFS(#REF!,'BLAST COLDROOM 1'!$C$2:$C350,$B546,'BLAST COLDROOM 1'!$E$2:$E350,$C546,'BLAST COLDROOM 1'!$A$2:$A350,$A546))</f>
        <v/>
      </c>
      <c r="K546" s="5" t="str">
        <f>IF($A546="","",SUMIFS('BLAST COLDROOM 1'!M$2:M350,'BLAST COLDROOM 1'!$C$2:$C350,$B546,'BLAST COLDROOM 1'!$E$2:$E350,$C546,'BLAST COLDROOM 1'!$A$2:$A350,$A546))</f>
        <v/>
      </c>
      <c r="L546" s="5" t="str">
        <f>IF($A546="","",SUMIFS('BLAST COLDROOM 1'!N$2:N350,'BLAST COLDROOM 1'!$C$2:$C350,$B546,'BLAST COLDROOM 1'!$E$2:$E350,$C546,'BLAST COLDROOM 1'!$A$2:$A350,$A546))</f>
        <v/>
      </c>
      <c r="M546" s="5" t="str">
        <f>IF($A546="","",SUMIFS('BLAST COLDROOM 1'!O$2:O350,'BLAST COLDROOM 1'!$C$2:$C350,$B546,'BLAST COLDROOM 1'!$E$2:$E350,$C546,'BLAST COLDROOM 1'!$A$2:$A350,$A546))</f>
        <v/>
      </c>
      <c r="N546" s="5" t="str">
        <f>IF($A546="","",SUMIFS('BLAST COLDROOM 1'!P$2:P350,'BLAST COLDROOM 1'!$C$2:$C350,$B546,'BLAST COLDROOM 1'!$E$2:$E350,$C546,'BLAST COLDROOM 1'!$A$2:$A350,$A546))</f>
        <v/>
      </c>
      <c r="O546" s="5" t="str">
        <f>IF($A546="","",SUMIFS('BLAST COLDROOM 1'!Q$2:Q350,'BLAST COLDROOM 1'!$C$2:$C350,$B546,'BLAST COLDROOM 1'!$E$2:$E350,$C546,'BLAST COLDROOM 1'!$A$2:$A350,$A546))</f>
        <v/>
      </c>
      <c r="P546" s="5" t="str">
        <f>IF($A546="","",SUMIFS('BLAST COLDROOM 1'!R$2:R350,'BLAST COLDROOM 1'!$C$2:$C350,$B546,'BLAST COLDROOM 1'!$E$2:$E350,$C546,'BLAST COLDROOM 1'!$A$2:$A350,$A546))</f>
        <v/>
      </c>
      <c r="Q546" s="5" t="str">
        <f>IF($A546="","",SUMIFS('BLAST COLDROOM 1'!S$2:S350,'BLAST COLDROOM 1'!$C$2:$C350,$B546,'BLAST COLDROOM 1'!$E$2:$E350,$C546,'BLAST COLDROOM 1'!$A$2:$A350,$A546))</f>
        <v/>
      </c>
      <c r="R546" s="5" t="str">
        <f>IF($A546="","",SUMIFS('BLAST COLDROOM 1'!T$2:T350,'BLAST COLDROOM 1'!$C$2:$C350,$B546,'BLAST COLDROOM 1'!$E$2:$E350,$C546,'BLAST COLDROOM 1'!$A$2:$A350,$A546))</f>
        <v/>
      </c>
      <c r="S546" s="5" t="str">
        <f>IF($A546="","",SUMIFS('BLAST COLDROOM 1'!U$2:U350,'BLAST COLDROOM 1'!$C$2:$C350,$B546,'BLAST COLDROOM 1'!$E$2:$E350,$C546,'BLAST COLDROOM 1'!$A$2:$A350,$A546))</f>
        <v/>
      </c>
      <c r="T546" s="5" t="str">
        <f>IF($A546="","",SUMIFS('BLAST COLDROOM 1'!V$2:V350,'BLAST COLDROOM 1'!$C$2:$C350,$B546,'BLAST COLDROOM 1'!$E$2:$E350,$C546,'BLAST COLDROOM 1'!$A$2:$A350,$A546))</f>
        <v/>
      </c>
      <c r="U546" s="5" t="str">
        <f>IF($A546="","",SUMIFS(#REF!,'BLAST COLDROOM 1'!$C$2:$C350,$B546,'BLAST COLDROOM 1'!$E$2:$E350,$C546,'BLAST COLDROOM 1'!$A$2:$A350,$A546))</f>
        <v/>
      </c>
      <c r="V546" s="5" t="str">
        <f>IF($A546="","",SUMIFS('BLAST COLDROOM 1'!X$2:X350,'BLAST COLDROOM 1'!$C$2:$C350,$B546,'BLAST COLDROOM 1'!$E$2:$E350,$C546,'BLAST COLDROOM 1'!$A$2:$A350,$A546))</f>
        <v/>
      </c>
      <c r="W546" s="5" t="str">
        <f>IF($A546="","",SUMIFS('BLAST COLDROOM 1'!Y$2:Y350,'BLAST COLDROOM 1'!$C$2:$C350,$B546,'BLAST COLDROOM 1'!$E$2:$E350,$C546,'BLAST COLDROOM 1'!$A$2:$A350,$A546))</f>
        <v/>
      </c>
      <c r="X546" s="5" t="str">
        <f>IF($A546="","",SUMIFS('BLAST COLDROOM 1'!Z$2:Z350,'BLAST COLDROOM 1'!$C$2:$C350,$B546,'BLAST COLDROOM 1'!$E$2:$E350,$C546,'BLAST COLDROOM 1'!$A$2:$A350,$A546))</f>
        <v/>
      </c>
      <c r="Y546" s="5" t="str">
        <f>IF($A546="","",SUMIFS('BLAST COLDROOM 1'!AA$2:AA350,'BLAST COLDROOM 1'!$C$2:$C350,$B546,'BLAST COLDROOM 1'!$E$2:$E350,$C546,'BLAST COLDROOM 1'!$A$2:$A350,$A546))</f>
        <v/>
      </c>
      <c r="Z546" s="5" t="str">
        <f>IF($A546="","",SUMIFS('BLAST COLDROOM 1'!AB$2:AB350,'BLAST COLDROOM 1'!$C$2:$C350,$B546,'BLAST COLDROOM 1'!$E$2:$E350,$C546,'BLAST COLDROOM 1'!$A$2:$A350,$A546))</f>
        <v/>
      </c>
      <c r="AA546" s="5" t="str">
        <f>IF($A546="","",SUMIFS('BLAST COLDROOM 1'!AC$2:AC350,'BLAST COLDROOM 1'!$C$2:$C350,$B546,'BLAST COLDROOM 1'!$E$2:$E350,$C546,'BLAST COLDROOM 1'!$A$2:$A350,$A546))</f>
        <v/>
      </c>
      <c r="AB546" s="5" t="str">
        <f>IF($A546="","",SUMIFS('BLAST COLDROOM 1'!AD$2:AD350,'BLAST COLDROOM 1'!$C$2:$C350,$B546,'BLAST COLDROOM 1'!$E$2:$E350,$C546,'BLAST COLDROOM 1'!$A$2:$A350,$A546))</f>
        <v/>
      </c>
      <c r="AC546" s="5" t="str">
        <f>IF($A546="","",SUMIFS('BLAST COLDROOM 1'!AE$2:AE350,'BLAST COLDROOM 1'!$C$2:$C350,$B546,'BLAST COLDROOM 1'!$E$2:$E350,$C546,'BLAST COLDROOM 1'!$A$2:$A350,$A546))</f>
        <v/>
      </c>
      <c r="AD546" s="5" t="str">
        <f>IF($A546="","",SUMIFS('BLAST COLDROOM 1'!AF$2:AF350,'BLAST COLDROOM 1'!$C$2:$C350,$B546,'BLAST COLDROOM 1'!$E$2:$E350,$C546,'BLAST COLDROOM 1'!$A$2:$A350,$A546))</f>
        <v/>
      </c>
      <c r="AE546" s="5" t="str">
        <f>IF($A546="","",SUMIFS('BLAST COLDROOM 1'!AG$2:AG350,'BLAST COLDROOM 1'!$C$2:$C350,$B546,'BLAST COLDROOM 1'!$E$2:$E350,$C546,'BLAST COLDROOM 1'!$A$2:$A350,$A546))</f>
        <v/>
      </c>
      <c r="AF546" s="5" t="str">
        <f>IF($A546="","",SUMIFS('BLAST COLDROOM 1'!AH$2:AH350,'BLAST COLDROOM 1'!$C$2:$C350,$B546,'BLAST COLDROOM 1'!$E$2:$E350,$C546,'BLAST COLDROOM 1'!$A$2:$A350,$A546))</f>
        <v/>
      </c>
      <c r="AG546" s="5" t="str">
        <f>IF($A546="","",SUMIFS('BLAST COLDROOM 1'!AI$2:AI350,'BLAST COLDROOM 1'!$C$2:$C350,$B546,'BLAST COLDROOM 1'!$E$2:$E350,$C546,'BLAST COLDROOM 1'!$A$2:$A350,$A546))</f>
        <v/>
      </c>
      <c r="AH546" s="5" t="str">
        <f>IF($A546="","",SUMIFS('BLAST COLDROOM 1'!AJ$2:AJ350,'BLAST COLDROOM 1'!$C$2:$C350,$B546,'BLAST COLDROOM 1'!$E$2:$E350,$C546,'BLAST COLDROOM 1'!$A$2:$A350,$A546))</f>
        <v/>
      </c>
      <c r="AI546" s="5" t="str">
        <f>IF($A546="","",SUMIFS('BLAST COLDROOM 1'!AK$2:AK350,'BLAST COLDROOM 1'!$C$2:$C350,$B546,'BLAST COLDROOM 1'!$E$2:$E350,$C546,'BLAST COLDROOM 1'!$A$2:$A350,$A546))</f>
        <v/>
      </c>
      <c r="AJ546" s="5" t="str">
        <f>IF($A546="","",SUMIFS('BLAST COLDROOM 1'!AL$2:AL350,'BLAST COLDROOM 1'!$C$2:$C350,$B546,'BLAST COLDROOM 1'!$E$2:$E350,$C546,'BLAST COLDROOM 1'!$A$2:$A350,$A546))</f>
        <v/>
      </c>
    </row>
    <row r="547" ht="15.75" customHeight="1">
      <c r="A547" s="17"/>
      <c r="B547" s="5"/>
      <c r="C547" s="5"/>
      <c r="D547" s="5" t="str">
        <f>IF($A547="","",SUMIFS('BLAST COLDROOM 1'!F$2:F350,'BLAST COLDROOM 1'!$C$2:$C350,$B547,'BLAST COLDROOM 1'!$E$2:$E350,$C547,'BLAST COLDROOM 1'!$A$2:$A350,$A547))</f>
        <v/>
      </c>
      <c r="E547" s="5" t="str">
        <f>IF($A547="","",SUMIFS('BLAST COLDROOM 1'!G$2:G350,'BLAST COLDROOM 1'!$C$2:$C350,$B547,'BLAST COLDROOM 1'!$E$2:$E350,$C547,'BLAST COLDROOM 1'!$A$2:$A350,$A547))</f>
        <v/>
      </c>
      <c r="F547" s="5" t="str">
        <f>IF($A547="","",SUMIFS('BLAST COLDROOM 1'!H$2:H350,'BLAST COLDROOM 1'!$C$2:$C350,$B547,'BLAST COLDROOM 1'!$E$2:$E350,$C547,'BLAST COLDROOM 1'!$A$2:$A350,$A547))</f>
        <v/>
      </c>
      <c r="G547" s="5" t="str">
        <f>IF($A547="","",SUMIFS('BLAST COLDROOM 1'!I$2:I350,'BLAST COLDROOM 1'!$C$2:$C350,$B547,'BLAST COLDROOM 1'!$E$2:$E350,$C547,'BLAST COLDROOM 1'!$A$2:$A350,$A547))</f>
        <v/>
      </c>
      <c r="H547" s="5" t="str">
        <f>IF($A547="","",SUMIFS('BLAST COLDROOM 1'!J$2:J350,'BLAST COLDROOM 1'!$C$2:$C350,$B547,'BLAST COLDROOM 1'!$E$2:$E350,$C547,'BLAST COLDROOM 1'!$A$2:$A350,$A547))</f>
        <v/>
      </c>
      <c r="I547" s="5" t="str">
        <f>IF($A547="","",SUMIFS('BLAST COLDROOM 1'!K$2:K350,'BLAST COLDROOM 1'!$C$2:$C350,$B547,'BLAST COLDROOM 1'!$E$2:$E350,$C547,'BLAST COLDROOM 1'!$A$2:$A350,$A547))</f>
        <v/>
      </c>
      <c r="J547" s="5" t="str">
        <f>IF($A547="","",SUMIFS(#REF!,'BLAST COLDROOM 1'!$C$2:$C350,$B547,'BLAST COLDROOM 1'!$E$2:$E350,$C547,'BLAST COLDROOM 1'!$A$2:$A350,$A547))</f>
        <v/>
      </c>
      <c r="K547" s="5" t="str">
        <f>IF($A547="","",SUMIFS('BLAST COLDROOM 1'!M$2:M350,'BLAST COLDROOM 1'!$C$2:$C350,$B547,'BLAST COLDROOM 1'!$E$2:$E350,$C547,'BLAST COLDROOM 1'!$A$2:$A350,$A547))</f>
        <v/>
      </c>
      <c r="L547" s="5" t="str">
        <f>IF($A547="","",SUMIFS('BLAST COLDROOM 1'!N$2:N350,'BLAST COLDROOM 1'!$C$2:$C350,$B547,'BLAST COLDROOM 1'!$E$2:$E350,$C547,'BLAST COLDROOM 1'!$A$2:$A350,$A547))</f>
        <v/>
      </c>
      <c r="M547" s="5" t="str">
        <f>IF($A547="","",SUMIFS('BLAST COLDROOM 1'!O$2:O350,'BLAST COLDROOM 1'!$C$2:$C350,$B547,'BLAST COLDROOM 1'!$E$2:$E350,$C547,'BLAST COLDROOM 1'!$A$2:$A350,$A547))</f>
        <v/>
      </c>
      <c r="N547" s="5" t="str">
        <f>IF($A547="","",SUMIFS('BLAST COLDROOM 1'!P$2:P350,'BLAST COLDROOM 1'!$C$2:$C350,$B547,'BLAST COLDROOM 1'!$E$2:$E350,$C547,'BLAST COLDROOM 1'!$A$2:$A350,$A547))</f>
        <v/>
      </c>
      <c r="O547" s="5" t="str">
        <f>IF($A547="","",SUMIFS('BLAST COLDROOM 1'!Q$2:Q350,'BLAST COLDROOM 1'!$C$2:$C350,$B547,'BLAST COLDROOM 1'!$E$2:$E350,$C547,'BLAST COLDROOM 1'!$A$2:$A350,$A547))</f>
        <v/>
      </c>
      <c r="P547" s="5" t="str">
        <f>IF($A547="","",SUMIFS('BLAST COLDROOM 1'!R$2:R350,'BLAST COLDROOM 1'!$C$2:$C350,$B547,'BLAST COLDROOM 1'!$E$2:$E350,$C547,'BLAST COLDROOM 1'!$A$2:$A350,$A547))</f>
        <v/>
      </c>
      <c r="Q547" s="5" t="str">
        <f>IF($A547="","",SUMIFS('BLAST COLDROOM 1'!S$2:S350,'BLAST COLDROOM 1'!$C$2:$C350,$B547,'BLAST COLDROOM 1'!$E$2:$E350,$C547,'BLAST COLDROOM 1'!$A$2:$A350,$A547))</f>
        <v/>
      </c>
      <c r="R547" s="5" t="str">
        <f>IF($A547="","",SUMIFS('BLAST COLDROOM 1'!T$2:T350,'BLAST COLDROOM 1'!$C$2:$C350,$B547,'BLAST COLDROOM 1'!$E$2:$E350,$C547,'BLAST COLDROOM 1'!$A$2:$A350,$A547))</f>
        <v/>
      </c>
      <c r="S547" s="5" t="str">
        <f>IF($A547="","",SUMIFS('BLAST COLDROOM 1'!U$2:U350,'BLAST COLDROOM 1'!$C$2:$C350,$B547,'BLAST COLDROOM 1'!$E$2:$E350,$C547,'BLAST COLDROOM 1'!$A$2:$A350,$A547))</f>
        <v/>
      </c>
      <c r="T547" s="5" t="str">
        <f>IF($A547="","",SUMIFS('BLAST COLDROOM 1'!V$2:V350,'BLAST COLDROOM 1'!$C$2:$C350,$B547,'BLAST COLDROOM 1'!$E$2:$E350,$C547,'BLAST COLDROOM 1'!$A$2:$A350,$A547))</f>
        <v/>
      </c>
      <c r="U547" s="5" t="str">
        <f>IF($A547="","",SUMIFS(#REF!,'BLAST COLDROOM 1'!$C$2:$C350,$B547,'BLAST COLDROOM 1'!$E$2:$E350,$C547,'BLAST COLDROOM 1'!$A$2:$A350,$A547))</f>
        <v/>
      </c>
      <c r="V547" s="5" t="str">
        <f>IF($A547="","",SUMIFS('BLAST COLDROOM 1'!X$2:X350,'BLAST COLDROOM 1'!$C$2:$C350,$B547,'BLAST COLDROOM 1'!$E$2:$E350,$C547,'BLAST COLDROOM 1'!$A$2:$A350,$A547))</f>
        <v/>
      </c>
      <c r="W547" s="5" t="str">
        <f>IF($A547="","",SUMIFS('BLAST COLDROOM 1'!Y$2:Y350,'BLAST COLDROOM 1'!$C$2:$C350,$B547,'BLAST COLDROOM 1'!$E$2:$E350,$C547,'BLAST COLDROOM 1'!$A$2:$A350,$A547))</f>
        <v/>
      </c>
      <c r="X547" s="5" t="str">
        <f>IF($A547="","",SUMIFS('BLAST COLDROOM 1'!Z$2:Z350,'BLAST COLDROOM 1'!$C$2:$C350,$B547,'BLAST COLDROOM 1'!$E$2:$E350,$C547,'BLAST COLDROOM 1'!$A$2:$A350,$A547))</f>
        <v/>
      </c>
      <c r="Y547" s="5" t="str">
        <f>IF($A547="","",SUMIFS('BLAST COLDROOM 1'!AA$2:AA350,'BLAST COLDROOM 1'!$C$2:$C350,$B547,'BLAST COLDROOM 1'!$E$2:$E350,$C547,'BLAST COLDROOM 1'!$A$2:$A350,$A547))</f>
        <v/>
      </c>
      <c r="Z547" s="5" t="str">
        <f>IF($A547="","",SUMIFS('BLAST COLDROOM 1'!AB$2:AB350,'BLAST COLDROOM 1'!$C$2:$C350,$B547,'BLAST COLDROOM 1'!$E$2:$E350,$C547,'BLAST COLDROOM 1'!$A$2:$A350,$A547))</f>
        <v/>
      </c>
      <c r="AA547" s="5" t="str">
        <f>IF($A547="","",SUMIFS('BLAST COLDROOM 1'!AC$2:AC350,'BLAST COLDROOM 1'!$C$2:$C350,$B547,'BLAST COLDROOM 1'!$E$2:$E350,$C547,'BLAST COLDROOM 1'!$A$2:$A350,$A547))</f>
        <v/>
      </c>
      <c r="AB547" s="5" t="str">
        <f>IF($A547="","",SUMIFS('BLAST COLDROOM 1'!AD$2:AD350,'BLAST COLDROOM 1'!$C$2:$C350,$B547,'BLAST COLDROOM 1'!$E$2:$E350,$C547,'BLAST COLDROOM 1'!$A$2:$A350,$A547))</f>
        <v/>
      </c>
      <c r="AC547" s="5" t="str">
        <f>IF($A547="","",SUMIFS('BLAST COLDROOM 1'!AE$2:AE350,'BLAST COLDROOM 1'!$C$2:$C350,$B547,'BLAST COLDROOM 1'!$E$2:$E350,$C547,'BLAST COLDROOM 1'!$A$2:$A350,$A547))</f>
        <v/>
      </c>
      <c r="AD547" s="5" t="str">
        <f>IF($A547="","",SUMIFS('BLAST COLDROOM 1'!AF$2:AF350,'BLAST COLDROOM 1'!$C$2:$C350,$B547,'BLAST COLDROOM 1'!$E$2:$E350,$C547,'BLAST COLDROOM 1'!$A$2:$A350,$A547))</f>
        <v/>
      </c>
      <c r="AE547" s="5" t="str">
        <f>IF($A547="","",SUMIFS('BLAST COLDROOM 1'!AG$2:AG350,'BLAST COLDROOM 1'!$C$2:$C350,$B547,'BLAST COLDROOM 1'!$E$2:$E350,$C547,'BLAST COLDROOM 1'!$A$2:$A350,$A547))</f>
        <v/>
      </c>
      <c r="AF547" s="5" t="str">
        <f>IF($A547="","",SUMIFS('BLAST COLDROOM 1'!AH$2:AH350,'BLAST COLDROOM 1'!$C$2:$C350,$B547,'BLAST COLDROOM 1'!$E$2:$E350,$C547,'BLAST COLDROOM 1'!$A$2:$A350,$A547))</f>
        <v/>
      </c>
      <c r="AG547" s="5" t="str">
        <f>IF($A547="","",SUMIFS('BLAST COLDROOM 1'!AI$2:AI350,'BLAST COLDROOM 1'!$C$2:$C350,$B547,'BLAST COLDROOM 1'!$E$2:$E350,$C547,'BLAST COLDROOM 1'!$A$2:$A350,$A547))</f>
        <v/>
      </c>
      <c r="AH547" s="5" t="str">
        <f>IF($A547="","",SUMIFS('BLAST COLDROOM 1'!AJ$2:AJ350,'BLAST COLDROOM 1'!$C$2:$C350,$B547,'BLAST COLDROOM 1'!$E$2:$E350,$C547,'BLAST COLDROOM 1'!$A$2:$A350,$A547))</f>
        <v/>
      </c>
      <c r="AI547" s="5" t="str">
        <f>IF($A547="","",SUMIFS('BLAST COLDROOM 1'!AK$2:AK350,'BLAST COLDROOM 1'!$C$2:$C350,$B547,'BLAST COLDROOM 1'!$E$2:$E350,$C547,'BLAST COLDROOM 1'!$A$2:$A350,$A547))</f>
        <v/>
      </c>
      <c r="AJ547" s="5" t="str">
        <f>IF($A547="","",SUMIFS('BLAST COLDROOM 1'!AL$2:AL350,'BLAST COLDROOM 1'!$C$2:$C350,$B547,'BLAST COLDROOM 1'!$E$2:$E350,$C547,'BLAST COLDROOM 1'!$A$2:$A350,$A547))</f>
        <v/>
      </c>
    </row>
    <row r="548" ht="15.75" customHeight="1">
      <c r="A548" s="17"/>
      <c r="B548" s="5"/>
      <c r="C548" s="5"/>
      <c r="D548" s="5" t="str">
        <f>IF($A548="","",SUMIFS('BLAST COLDROOM 1'!F$2:F350,'BLAST COLDROOM 1'!$C$2:$C350,$B548,'BLAST COLDROOM 1'!$E$2:$E350,$C548,'BLAST COLDROOM 1'!$A$2:$A350,$A548))</f>
        <v/>
      </c>
      <c r="E548" s="5" t="str">
        <f>IF($A548="","",SUMIFS('BLAST COLDROOM 1'!G$2:G350,'BLAST COLDROOM 1'!$C$2:$C350,$B548,'BLAST COLDROOM 1'!$E$2:$E350,$C548,'BLAST COLDROOM 1'!$A$2:$A350,$A548))</f>
        <v/>
      </c>
      <c r="F548" s="5" t="str">
        <f>IF($A548="","",SUMIFS('BLAST COLDROOM 1'!H$2:H350,'BLAST COLDROOM 1'!$C$2:$C350,$B548,'BLAST COLDROOM 1'!$E$2:$E350,$C548,'BLAST COLDROOM 1'!$A$2:$A350,$A548))</f>
        <v/>
      </c>
      <c r="G548" s="5" t="str">
        <f>IF($A548="","",SUMIFS('BLAST COLDROOM 1'!I$2:I350,'BLAST COLDROOM 1'!$C$2:$C350,$B548,'BLAST COLDROOM 1'!$E$2:$E350,$C548,'BLAST COLDROOM 1'!$A$2:$A350,$A548))</f>
        <v/>
      </c>
      <c r="H548" s="5" t="str">
        <f>IF($A548="","",SUMIFS('BLAST COLDROOM 1'!J$2:J350,'BLAST COLDROOM 1'!$C$2:$C350,$B548,'BLAST COLDROOM 1'!$E$2:$E350,$C548,'BLAST COLDROOM 1'!$A$2:$A350,$A548))</f>
        <v/>
      </c>
      <c r="I548" s="5" t="str">
        <f>IF($A548="","",SUMIFS('BLAST COLDROOM 1'!K$2:K350,'BLAST COLDROOM 1'!$C$2:$C350,$B548,'BLAST COLDROOM 1'!$E$2:$E350,$C548,'BLAST COLDROOM 1'!$A$2:$A350,$A548))</f>
        <v/>
      </c>
      <c r="J548" s="5" t="str">
        <f>IF($A548="","",SUMIFS(#REF!,'BLAST COLDROOM 1'!$C$2:$C350,$B548,'BLAST COLDROOM 1'!$E$2:$E350,$C548,'BLAST COLDROOM 1'!$A$2:$A350,$A548))</f>
        <v/>
      </c>
      <c r="K548" s="5" t="str">
        <f>IF($A548="","",SUMIFS('BLAST COLDROOM 1'!M$2:M350,'BLAST COLDROOM 1'!$C$2:$C350,$B548,'BLAST COLDROOM 1'!$E$2:$E350,$C548,'BLAST COLDROOM 1'!$A$2:$A350,$A548))</f>
        <v/>
      </c>
      <c r="L548" s="5" t="str">
        <f>IF($A548="","",SUMIFS('BLAST COLDROOM 1'!N$2:N350,'BLAST COLDROOM 1'!$C$2:$C350,$B548,'BLAST COLDROOM 1'!$E$2:$E350,$C548,'BLAST COLDROOM 1'!$A$2:$A350,$A548))</f>
        <v/>
      </c>
      <c r="M548" s="5" t="str">
        <f>IF($A548="","",SUMIFS('BLAST COLDROOM 1'!O$2:O350,'BLAST COLDROOM 1'!$C$2:$C350,$B548,'BLAST COLDROOM 1'!$E$2:$E350,$C548,'BLAST COLDROOM 1'!$A$2:$A350,$A548))</f>
        <v/>
      </c>
      <c r="N548" s="5" t="str">
        <f>IF($A548="","",SUMIFS('BLAST COLDROOM 1'!P$2:P350,'BLAST COLDROOM 1'!$C$2:$C350,$B548,'BLAST COLDROOM 1'!$E$2:$E350,$C548,'BLAST COLDROOM 1'!$A$2:$A350,$A548))</f>
        <v/>
      </c>
      <c r="O548" s="5" t="str">
        <f>IF($A548="","",SUMIFS('BLAST COLDROOM 1'!Q$2:Q350,'BLAST COLDROOM 1'!$C$2:$C350,$B548,'BLAST COLDROOM 1'!$E$2:$E350,$C548,'BLAST COLDROOM 1'!$A$2:$A350,$A548))</f>
        <v/>
      </c>
      <c r="P548" s="5" t="str">
        <f>IF($A548="","",SUMIFS('BLAST COLDROOM 1'!R$2:R350,'BLAST COLDROOM 1'!$C$2:$C350,$B548,'BLAST COLDROOM 1'!$E$2:$E350,$C548,'BLAST COLDROOM 1'!$A$2:$A350,$A548))</f>
        <v/>
      </c>
      <c r="Q548" s="5" t="str">
        <f>IF($A548="","",SUMIFS('BLAST COLDROOM 1'!S$2:S350,'BLAST COLDROOM 1'!$C$2:$C350,$B548,'BLAST COLDROOM 1'!$E$2:$E350,$C548,'BLAST COLDROOM 1'!$A$2:$A350,$A548))</f>
        <v/>
      </c>
      <c r="R548" s="5" t="str">
        <f>IF($A548="","",SUMIFS('BLAST COLDROOM 1'!T$2:T350,'BLAST COLDROOM 1'!$C$2:$C350,$B548,'BLAST COLDROOM 1'!$E$2:$E350,$C548,'BLAST COLDROOM 1'!$A$2:$A350,$A548))</f>
        <v/>
      </c>
      <c r="S548" s="5" t="str">
        <f>IF($A548="","",SUMIFS('BLAST COLDROOM 1'!U$2:U350,'BLAST COLDROOM 1'!$C$2:$C350,$B548,'BLAST COLDROOM 1'!$E$2:$E350,$C548,'BLAST COLDROOM 1'!$A$2:$A350,$A548))</f>
        <v/>
      </c>
      <c r="T548" s="5" t="str">
        <f>IF($A548="","",SUMIFS('BLAST COLDROOM 1'!V$2:V350,'BLAST COLDROOM 1'!$C$2:$C350,$B548,'BLAST COLDROOM 1'!$E$2:$E350,$C548,'BLAST COLDROOM 1'!$A$2:$A350,$A548))</f>
        <v/>
      </c>
      <c r="U548" s="5" t="str">
        <f>IF($A548="","",SUMIFS(#REF!,'BLAST COLDROOM 1'!$C$2:$C350,$B548,'BLAST COLDROOM 1'!$E$2:$E350,$C548,'BLAST COLDROOM 1'!$A$2:$A350,$A548))</f>
        <v/>
      </c>
      <c r="V548" s="5" t="str">
        <f>IF($A548="","",SUMIFS('BLAST COLDROOM 1'!X$2:X350,'BLAST COLDROOM 1'!$C$2:$C350,$B548,'BLAST COLDROOM 1'!$E$2:$E350,$C548,'BLAST COLDROOM 1'!$A$2:$A350,$A548))</f>
        <v/>
      </c>
      <c r="W548" s="5" t="str">
        <f>IF($A548="","",SUMIFS('BLAST COLDROOM 1'!Y$2:Y350,'BLAST COLDROOM 1'!$C$2:$C350,$B548,'BLAST COLDROOM 1'!$E$2:$E350,$C548,'BLAST COLDROOM 1'!$A$2:$A350,$A548))</f>
        <v/>
      </c>
      <c r="X548" s="5" t="str">
        <f>IF($A548="","",SUMIFS('BLAST COLDROOM 1'!Z$2:Z350,'BLAST COLDROOM 1'!$C$2:$C350,$B548,'BLAST COLDROOM 1'!$E$2:$E350,$C548,'BLAST COLDROOM 1'!$A$2:$A350,$A548))</f>
        <v/>
      </c>
      <c r="Y548" s="5" t="str">
        <f>IF($A548="","",SUMIFS('BLAST COLDROOM 1'!AA$2:AA350,'BLAST COLDROOM 1'!$C$2:$C350,$B548,'BLAST COLDROOM 1'!$E$2:$E350,$C548,'BLAST COLDROOM 1'!$A$2:$A350,$A548))</f>
        <v/>
      </c>
      <c r="Z548" s="5" t="str">
        <f>IF($A548="","",SUMIFS('BLAST COLDROOM 1'!AB$2:AB350,'BLAST COLDROOM 1'!$C$2:$C350,$B548,'BLAST COLDROOM 1'!$E$2:$E350,$C548,'BLAST COLDROOM 1'!$A$2:$A350,$A548))</f>
        <v/>
      </c>
      <c r="AA548" s="5" t="str">
        <f>IF($A548="","",SUMIFS('BLAST COLDROOM 1'!AC$2:AC350,'BLAST COLDROOM 1'!$C$2:$C350,$B548,'BLAST COLDROOM 1'!$E$2:$E350,$C548,'BLAST COLDROOM 1'!$A$2:$A350,$A548))</f>
        <v/>
      </c>
      <c r="AB548" s="5" t="str">
        <f>IF($A548="","",SUMIFS('BLAST COLDROOM 1'!AD$2:AD350,'BLAST COLDROOM 1'!$C$2:$C350,$B548,'BLAST COLDROOM 1'!$E$2:$E350,$C548,'BLAST COLDROOM 1'!$A$2:$A350,$A548))</f>
        <v/>
      </c>
      <c r="AC548" s="5" t="str">
        <f>IF($A548="","",SUMIFS('BLAST COLDROOM 1'!AE$2:AE350,'BLAST COLDROOM 1'!$C$2:$C350,$B548,'BLAST COLDROOM 1'!$E$2:$E350,$C548,'BLAST COLDROOM 1'!$A$2:$A350,$A548))</f>
        <v/>
      </c>
      <c r="AD548" s="5" t="str">
        <f>IF($A548="","",SUMIFS('BLAST COLDROOM 1'!AF$2:AF350,'BLAST COLDROOM 1'!$C$2:$C350,$B548,'BLAST COLDROOM 1'!$E$2:$E350,$C548,'BLAST COLDROOM 1'!$A$2:$A350,$A548))</f>
        <v/>
      </c>
      <c r="AE548" s="5" t="str">
        <f>IF($A548="","",SUMIFS('BLAST COLDROOM 1'!AG$2:AG350,'BLAST COLDROOM 1'!$C$2:$C350,$B548,'BLAST COLDROOM 1'!$E$2:$E350,$C548,'BLAST COLDROOM 1'!$A$2:$A350,$A548))</f>
        <v/>
      </c>
      <c r="AF548" s="5" t="str">
        <f>IF($A548="","",SUMIFS('BLAST COLDROOM 1'!AH$2:AH350,'BLAST COLDROOM 1'!$C$2:$C350,$B548,'BLAST COLDROOM 1'!$E$2:$E350,$C548,'BLAST COLDROOM 1'!$A$2:$A350,$A548))</f>
        <v/>
      </c>
      <c r="AG548" s="5" t="str">
        <f>IF($A548="","",SUMIFS('BLAST COLDROOM 1'!AI$2:AI350,'BLAST COLDROOM 1'!$C$2:$C350,$B548,'BLAST COLDROOM 1'!$E$2:$E350,$C548,'BLAST COLDROOM 1'!$A$2:$A350,$A548))</f>
        <v/>
      </c>
      <c r="AH548" s="5" t="str">
        <f>IF($A548="","",SUMIFS('BLAST COLDROOM 1'!AJ$2:AJ350,'BLAST COLDROOM 1'!$C$2:$C350,$B548,'BLAST COLDROOM 1'!$E$2:$E350,$C548,'BLAST COLDROOM 1'!$A$2:$A350,$A548))</f>
        <v/>
      </c>
      <c r="AI548" s="5" t="str">
        <f>IF($A548="","",SUMIFS('BLAST COLDROOM 1'!AK$2:AK350,'BLAST COLDROOM 1'!$C$2:$C350,$B548,'BLAST COLDROOM 1'!$E$2:$E350,$C548,'BLAST COLDROOM 1'!$A$2:$A350,$A548))</f>
        <v/>
      </c>
      <c r="AJ548" s="5" t="str">
        <f>IF($A548="","",SUMIFS('BLAST COLDROOM 1'!AL$2:AL350,'BLAST COLDROOM 1'!$C$2:$C350,$B548,'BLAST COLDROOM 1'!$E$2:$E350,$C548,'BLAST COLDROOM 1'!$A$2:$A350,$A548))</f>
        <v/>
      </c>
    </row>
    <row r="549" ht="15.75" customHeight="1">
      <c r="A549" s="17"/>
      <c r="B549" s="5"/>
      <c r="C549" s="5"/>
      <c r="D549" s="5" t="str">
        <f>IF($A549="","",SUMIFS('BLAST COLDROOM 1'!F$2:F350,'BLAST COLDROOM 1'!$C$2:$C350,$B549,'BLAST COLDROOM 1'!$E$2:$E350,$C549,'BLAST COLDROOM 1'!$A$2:$A350,$A549))</f>
        <v/>
      </c>
      <c r="E549" s="5" t="str">
        <f>IF($A549="","",SUMIFS('BLAST COLDROOM 1'!G$2:G350,'BLAST COLDROOM 1'!$C$2:$C350,$B549,'BLAST COLDROOM 1'!$E$2:$E350,$C549,'BLAST COLDROOM 1'!$A$2:$A350,$A549))</f>
        <v/>
      </c>
      <c r="F549" s="5" t="str">
        <f>IF($A549="","",SUMIFS('BLAST COLDROOM 1'!H$2:H350,'BLAST COLDROOM 1'!$C$2:$C350,$B549,'BLAST COLDROOM 1'!$E$2:$E350,$C549,'BLAST COLDROOM 1'!$A$2:$A350,$A549))</f>
        <v/>
      </c>
      <c r="G549" s="5" t="str">
        <f>IF($A549="","",SUMIFS('BLAST COLDROOM 1'!I$2:I350,'BLAST COLDROOM 1'!$C$2:$C350,$B549,'BLAST COLDROOM 1'!$E$2:$E350,$C549,'BLAST COLDROOM 1'!$A$2:$A350,$A549))</f>
        <v/>
      </c>
      <c r="H549" s="5" t="str">
        <f>IF($A549="","",SUMIFS('BLAST COLDROOM 1'!J$2:J350,'BLAST COLDROOM 1'!$C$2:$C350,$B549,'BLAST COLDROOM 1'!$E$2:$E350,$C549,'BLAST COLDROOM 1'!$A$2:$A350,$A549))</f>
        <v/>
      </c>
      <c r="I549" s="5" t="str">
        <f>IF($A549="","",SUMIFS('BLAST COLDROOM 1'!K$2:K350,'BLAST COLDROOM 1'!$C$2:$C350,$B549,'BLAST COLDROOM 1'!$E$2:$E350,$C549,'BLAST COLDROOM 1'!$A$2:$A350,$A549))</f>
        <v/>
      </c>
      <c r="J549" s="5" t="str">
        <f>IF($A549="","",SUMIFS(#REF!,'BLAST COLDROOM 1'!$C$2:$C350,$B549,'BLAST COLDROOM 1'!$E$2:$E350,$C549,'BLAST COLDROOM 1'!$A$2:$A350,$A549))</f>
        <v/>
      </c>
      <c r="K549" s="5" t="str">
        <f>IF($A549="","",SUMIFS('BLAST COLDROOM 1'!M$2:M350,'BLAST COLDROOM 1'!$C$2:$C350,$B549,'BLAST COLDROOM 1'!$E$2:$E350,$C549,'BLAST COLDROOM 1'!$A$2:$A350,$A549))</f>
        <v/>
      </c>
      <c r="L549" s="5" t="str">
        <f>IF($A549="","",SUMIFS('BLAST COLDROOM 1'!N$2:N350,'BLAST COLDROOM 1'!$C$2:$C350,$B549,'BLAST COLDROOM 1'!$E$2:$E350,$C549,'BLAST COLDROOM 1'!$A$2:$A350,$A549))</f>
        <v/>
      </c>
      <c r="M549" s="5" t="str">
        <f>IF($A549="","",SUMIFS('BLAST COLDROOM 1'!O$2:O350,'BLAST COLDROOM 1'!$C$2:$C350,$B549,'BLAST COLDROOM 1'!$E$2:$E350,$C549,'BLAST COLDROOM 1'!$A$2:$A350,$A549))</f>
        <v/>
      </c>
      <c r="N549" s="5" t="str">
        <f>IF($A549="","",SUMIFS('BLAST COLDROOM 1'!P$2:P350,'BLAST COLDROOM 1'!$C$2:$C350,$B549,'BLAST COLDROOM 1'!$E$2:$E350,$C549,'BLAST COLDROOM 1'!$A$2:$A350,$A549))</f>
        <v/>
      </c>
      <c r="O549" s="5" t="str">
        <f>IF($A549="","",SUMIFS('BLAST COLDROOM 1'!Q$2:Q350,'BLAST COLDROOM 1'!$C$2:$C350,$B549,'BLAST COLDROOM 1'!$E$2:$E350,$C549,'BLAST COLDROOM 1'!$A$2:$A350,$A549))</f>
        <v/>
      </c>
      <c r="P549" s="5" t="str">
        <f>IF($A549="","",SUMIFS('BLAST COLDROOM 1'!R$2:R350,'BLAST COLDROOM 1'!$C$2:$C350,$B549,'BLAST COLDROOM 1'!$E$2:$E350,$C549,'BLAST COLDROOM 1'!$A$2:$A350,$A549))</f>
        <v/>
      </c>
      <c r="Q549" s="5" t="str">
        <f>IF($A549="","",SUMIFS('BLAST COLDROOM 1'!S$2:S350,'BLAST COLDROOM 1'!$C$2:$C350,$B549,'BLAST COLDROOM 1'!$E$2:$E350,$C549,'BLAST COLDROOM 1'!$A$2:$A350,$A549))</f>
        <v/>
      </c>
      <c r="R549" s="5" t="str">
        <f>IF($A549="","",SUMIFS('BLAST COLDROOM 1'!T$2:T350,'BLAST COLDROOM 1'!$C$2:$C350,$B549,'BLAST COLDROOM 1'!$E$2:$E350,$C549,'BLAST COLDROOM 1'!$A$2:$A350,$A549))</f>
        <v/>
      </c>
      <c r="S549" s="5" t="str">
        <f>IF($A549="","",SUMIFS('BLAST COLDROOM 1'!U$2:U350,'BLAST COLDROOM 1'!$C$2:$C350,$B549,'BLAST COLDROOM 1'!$E$2:$E350,$C549,'BLAST COLDROOM 1'!$A$2:$A350,$A549))</f>
        <v/>
      </c>
      <c r="T549" s="5" t="str">
        <f>IF($A549="","",SUMIFS('BLAST COLDROOM 1'!V$2:V350,'BLAST COLDROOM 1'!$C$2:$C350,$B549,'BLAST COLDROOM 1'!$E$2:$E350,$C549,'BLAST COLDROOM 1'!$A$2:$A350,$A549))</f>
        <v/>
      </c>
      <c r="U549" s="5" t="str">
        <f>IF($A549="","",SUMIFS(#REF!,'BLAST COLDROOM 1'!$C$2:$C350,$B549,'BLAST COLDROOM 1'!$E$2:$E350,$C549,'BLAST COLDROOM 1'!$A$2:$A350,$A549))</f>
        <v/>
      </c>
      <c r="V549" s="5" t="str">
        <f>IF($A549="","",SUMIFS('BLAST COLDROOM 1'!X$2:X350,'BLAST COLDROOM 1'!$C$2:$C350,$B549,'BLAST COLDROOM 1'!$E$2:$E350,$C549,'BLAST COLDROOM 1'!$A$2:$A350,$A549))</f>
        <v/>
      </c>
      <c r="W549" s="5" t="str">
        <f>IF($A549="","",SUMIFS('BLAST COLDROOM 1'!Y$2:Y350,'BLAST COLDROOM 1'!$C$2:$C350,$B549,'BLAST COLDROOM 1'!$E$2:$E350,$C549,'BLAST COLDROOM 1'!$A$2:$A350,$A549))</f>
        <v/>
      </c>
      <c r="X549" s="5" t="str">
        <f>IF($A549="","",SUMIFS('BLAST COLDROOM 1'!Z$2:Z350,'BLAST COLDROOM 1'!$C$2:$C350,$B549,'BLAST COLDROOM 1'!$E$2:$E350,$C549,'BLAST COLDROOM 1'!$A$2:$A350,$A549))</f>
        <v/>
      </c>
      <c r="Y549" s="5" t="str">
        <f>IF($A549="","",SUMIFS('BLAST COLDROOM 1'!AA$2:AA350,'BLAST COLDROOM 1'!$C$2:$C350,$B549,'BLAST COLDROOM 1'!$E$2:$E350,$C549,'BLAST COLDROOM 1'!$A$2:$A350,$A549))</f>
        <v/>
      </c>
      <c r="Z549" s="5" t="str">
        <f>IF($A549="","",SUMIFS('BLAST COLDROOM 1'!AB$2:AB350,'BLAST COLDROOM 1'!$C$2:$C350,$B549,'BLAST COLDROOM 1'!$E$2:$E350,$C549,'BLAST COLDROOM 1'!$A$2:$A350,$A549))</f>
        <v/>
      </c>
      <c r="AA549" s="5" t="str">
        <f>IF($A549="","",SUMIFS('BLAST COLDROOM 1'!AC$2:AC350,'BLAST COLDROOM 1'!$C$2:$C350,$B549,'BLAST COLDROOM 1'!$E$2:$E350,$C549,'BLAST COLDROOM 1'!$A$2:$A350,$A549))</f>
        <v/>
      </c>
      <c r="AB549" s="5" t="str">
        <f>IF($A549="","",SUMIFS('BLAST COLDROOM 1'!AD$2:AD350,'BLAST COLDROOM 1'!$C$2:$C350,$B549,'BLAST COLDROOM 1'!$E$2:$E350,$C549,'BLAST COLDROOM 1'!$A$2:$A350,$A549))</f>
        <v/>
      </c>
      <c r="AC549" s="5" t="str">
        <f>IF($A549="","",SUMIFS('BLAST COLDROOM 1'!AE$2:AE350,'BLAST COLDROOM 1'!$C$2:$C350,$B549,'BLAST COLDROOM 1'!$E$2:$E350,$C549,'BLAST COLDROOM 1'!$A$2:$A350,$A549))</f>
        <v/>
      </c>
      <c r="AD549" s="5" t="str">
        <f>IF($A549="","",SUMIFS('BLAST COLDROOM 1'!AF$2:AF350,'BLAST COLDROOM 1'!$C$2:$C350,$B549,'BLAST COLDROOM 1'!$E$2:$E350,$C549,'BLAST COLDROOM 1'!$A$2:$A350,$A549))</f>
        <v/>
      </c>
      <c r="AE549" s="5" t="str">
        <f>IF($A549="","",SUMIFS('BLAST COLDROOM 1'!AG$2:AG350,'BLAST COLDROOM 1'!$C$2:$C350,$B549,'BLAST COLDROOM 1'!$E$2:$E350,$C549,'BLAST COLDROOM 1'!$A$2:$A350,$A549))</f>
        <v/>
      </c>
      <c r="AF549" s="5" t="str">
        <f>IF($A549="","",SUMIFS('BLAST COLDROOM 1'!AH$2:AH350,'BLAST COLDROOM 1'!$C$2:$C350,$B549,'BLAST COLDROOM 1'!$E$2:$E350,$C549,'BLAST COLDROOM 1'!$A$2:$A350,$A549))</f>
        <v/>
      </c>
      <c r="AG549" s="5" t="str">
        <f>IF($A549="","",SUMIFS('BLAST COLDROOM 1'!AI$2:AI350,'BLAST COLDROOM 1'!$C$2:$C350,$B549,'BLAST COLDROOM 1'!$E$2:$E350,$C549,'BLAST COLDROOM 1'!$A$2:$A350,$A549))</f>
        <v/>
      </c>
      <c r="AH549" s="5" t="str">
        <f>IF($A549="","",SUMIFS('BLAST COLDROOM 1'!AJ$2:AJ350,'BLAST COLDROOM 1'!$C$2:$C350,$B549,'BLAST COLDROOM 1'!$E$2:$E350,$C549,'BLAST COLDROOM 1'!$A$2:$A350,$A549))</f>
        <v/>
      </c>
      <c r="AI549" s="5" t="str">
        <f>IF($A549="","",SUMIFS('BLAST COLDROOM 1'!AK$2:AK350,'BLAST COLDROOM 1'!$C$2:$C350,$B549,'BLAST COLDROOM 1'!$E$2:$E350,$C549,'BLAST COLDROOM 1'!$A$2:$A350,$A549))</f>
        <v/>
      </c>
      <c r="AJ549" s="5" t="str">
        <f>IF($A549="","",SUMIFS('BLAST COLDROOM 1'!AL$2:AL350,'BLAST COLDROOM 1'!$C$2:$C350,$B549,'BLAST COLDROOM 1'!$E$2:$E350,$C549,'BLAST COLDROOM 1'!$A$2:$A350,$A549))</f>
        <v/>
      </c>
    </row>
    <row r="550" ht="15.75" customHeight="1">
      <c r="A550" s="17"/>
      <c r="B550" s="5"/>
      <c r="C550" s="5"/>
      <c r="D550" s="5" t="str">
        <f>IF($A550="","",SUMIFS('BLAST COLDROOM 1'!F$2:F350,'BLAST COLDROOM 1'!$C$2:$C350,$B550,'BLAST COLDROOM 1'!$E$2:$E350,$C550,'BLAST COLDROOM 1'!$A$2:$A350,$A550))</f>
        <v/>
      </c>
      <c r="E550" s="5" t="str">
        <f>IF($A550="","",SUMIFS('BLAST COLDROOM 1'!G$2:G350,'BLAST COLDROOM 1'!$C$2:$C350,$B550,'BLAST COLDROOM 1'!$E$2:$E350,$C550,'BLAST COLDROOM 1'!$A$2:$A350,$A550))</f>
        <v/>
      </c>
      <c r="F550" s="5" t="str">
        <f>IF($A550="","",SUMIFS('BLAST COLDROOM 1'!H$2:H350,'BLAST COLDROOM 1'!$C$2:$C350,$B550,'BLAST COLDROOM 1'!$E$2:$E350,$C550,'BLAST COLDROOM 1'!$A$2:$A350,$A550))</f>
        <v/>
      </c>
      <c r="G550" s="5" t="str">
        <f>IF($A550="","",SUMIFS('BLAST COLDROOM 1'!I$2:I350,'BLAST COLDROOM 1'!$C$2:$C350,$B550,'BLAST COLDROOM 1'!$E$2:$E350,$C550,'BLAST COLDROOM 1'!$A$2:$A350,$A550))</f>
        <v/>
      </c>
      <c r="H550" s="5" t="str">
        <f>IF($A550="","",SUMIFS('BLAST COLDROOM 1'!J$2:J350,'BLAST COLDROOM 1'!$C$2:$C350,$B550,'BLAST COLDROOM 1'!$E$2:$E350,$C550,'BLAST COLDROOM 1'!$A$2:$A350,$A550))</f>
        <v/>
      </c>
      <c r="I550" s="5" t="str">
        <f>IF($A550="","",SUMIFS('BLAST COLDROOM 1'!K$2:K350,'BLAST COLDROOM 1'!$C$2:$C350,$B550,'BLAST COLDROOM 1'!$E$2:$E350,$C550,'BLAST COLDROOM 1'!$A$2:$A350,$A550))</f>
        <v/>
      </c>
      <c r="J550" s="5" t="str">
        <f>IF($A550="","",SUMIFS(#REF!,'BLAST COLDROOM 1'!$C$2:$C350,$B550,'BLAST COLDROOM 1'!$E$2:$E350,$C550,'BLAST COLDROOM 1'!$A$2:$A350,$A550))</f>
        <v/>
      </c>
      <c r="K550" s="5" t="str">
        <f>IF($A550="","",SUMIFS('BLAST COLDROOM 1'!M$2:M350,'BLAST COLDROOM 1'!$C$2:$C350,$B550,'BLAST COLDROOM 1'!$E$2:$E350,$C550,'BLAST COLDROOM 1'!$A$2:$A350,$A550))</f>
        <v/>
      </c>
      <c r="L550" s="5" t="str">
        <f>IF($A550="","",SUMIFS('BLAST COLDROOM 1'!N$2:N350,'BLAST COLDROOM 1'!$C$2:$C350,$B550,'BLAST COLDROOM 1'!$E$2:$E350,$C550,'BLAST COLDROOM 1'!$A$2:$A350,$A550))</f>
        <v/>
      </c>
      <c r="M550" s="5" t="str">
        <f>IF($A550="","",SUMIFS('BLAST COLDROOM 1'!O$2:O350,'BLAST COLDROOM 1'!$C$2:$C350,$B550,'BLAST COLDROOM 1'!$E$2:$E350,$C550,'BLAST COLDROOM 1'!$A$2:$A350,$A550))</f>
        <v/>
      </c>
      <c r="N550" s="5" t="str">
        <f>IF($A550="","",SUMIFS('BLAST COLDROOM 1'!P$2:P350,'BLAST COLDROOM 1'!$C$2:$C350,$B550,'BLAST COLDROOM 1'!$E$2:$E350,$C550,'BLAST COLDROOM 1'!$A$2:$A350,$A550))</f>
        <v/>
      </c>
      <c r="O550" s="5" t="str">
        <f>IF($A550="","",SUMIFS('BLAST COLDROOM 1'!Q$2:Q350,'BLAST COLDROOM 1'!$C$2:$C350,$B550,'BLAST COLDROOM 1'!$E$2:$E350,$C550,'BLAST COLDROOM 1'!$A$2:$A350,$A550))</f>
        <v/>
      </c>
      <c r="P550" s="5" t="str">
        <f>IF($A550="","",SUMIFS('BLAST COLDROOM 1'!R$2:R350,'BLAST COLDROOM 1'!$C$2:$C350,$B550,'BLAST COLDROOM 1'!$E$2:$E350,$C550,'BLAST COLDROOM 1'!$A$2:$A350,$A550))</f>
        <v/>
      </c>
      <c r="Q550" s="5" t="str">
        <f>IF($A550="","",SUMIFS('BLAST COLDROOM 1'!S$2:S350,'BLAST COLDROOM 1'!$C$2:$C350,$B550,'BLAST COLDROOM 1'!$E$2:$E350,$C550,'BLAST COLDROOM 1'!$A$2:$A350,$A550))</f>
        <v/>
      </c>
      <c r="R550" s="5" t="str">
        <f>IF($A550="","",SUMIFS('BLAST COLDROOM 1'!T$2:T350,'BLAST COLDROOM 1'!$C$2:$C350,$B550,'BLAST COLDROOM 1'!$E$2:$E350,$C550,'BLAST COLDROOM 1'!$A$2:$A350,$A550))</f>
        <v/>
      </c>
      <c r="S550" s="5" t="str">
        <f>IF($A550="","",SUMIFS('BLAST COLDROOM 1'!U$2:U350,'BLAST COLDROOM 1'!$C$2:$C350,$B550,'BLAST COLDROOM 1'!$E$2:$E350,$C550,'BLAST COLDROOM 1'!$A$2:$A350,$A550))</f>
        <v/>
      </c>
      <c r="T550" s="5" t="str">
        <f>IF($A550="","",SUMIFS('BLAST COLDROOM 1'!V$2:V350,'BLAST COLDROOM 1'!$C$2:$C350,$B550,'BLAST COLDROOM 1'!$E$2:$E350,$C550,'BLAST COLDROOM 1'!$A$2:$A350,$A550))</f>
        <v/>
      </c>
      <c r="U550" s="5" t="str">
        <f>IF($A550="","",SUMIFS(#REF!,'BLAST COLDROOM 1'!$C$2:$C350,$B550,'BLAST COLDROOM 1'!$E$2:$E350,$C550,'BLAST COLDROOM 1'!$A$2:$A350,$A550))</f>
        <v/>
      </c>
      <c r="V550" s="5" t="str">
        <f>IF($A550="","",SUMIFS('BLAST COLDROOM 1'!X$2:X350,'BLAST COLDROOM 1'!$C$2:$C350,$B550,'BLAST COLDROOM 1'!$E$2:$E350,$C550,'BLAST COLDROOM 1'!$A$2:$A350,$A550))</f>
        <v/>
      </c>
      <c r="W550" s="5" t="str">
        <f>IF($A550="","",SUMIFS('BLAST COLDROOM 1'!Y$2:Y350,'BLAST COLDROOM 1'!$C$2:$C350,$B550,'BLAST COLDROOM 1'!$E$2:$E350,$C550,'BLAST COLDROOM 1'!$A$2:$A350,$A550))</f>
        <v/>
      </c>
      <c r="X550" s="5" t="str">
        <f>IF($A550="","",SUMIFS('BLAST COLDROOM 1'!Z$2:Z350,'BLAST COLDROOM 1'!$C$2:$C350,$B550,'BLAST COLDROOM 1'!$E$2:$E350,$C550,'BLAST COLDROOM 1'!$A$2:$A350,$A550))</f>
        <v/>
      </c>
      <c r="Y550" s="5" t="str">
        <f>IF($A550="","",SUMIFS('BLAST COLDROOM 1'!AA$2:AA350,'BLAST COLDROOM 1'!$C$2:$C350,$B550,'BLAST COLDROOM 1'!$E$2:$E350,$C550,'BLAST COLDROOM 1'!$A$2:$A350,$A550))</f>
        <v/>
      </c>
      <c r="Z550" s="5" t="str">
        <f>IF($A550="","",SUMIFS('BLAST COLDROOM 1'!AB$2:AB350,'BLAST COLDROOM 1'!$C$2:$C350,$B550,'BLAST COLDROOM 1'!$E$2:$E350,$C550,'BLAST COLDROOM 1'!$A$2:$A350,$A550))</f>
        <v/>
      </c>
      <c r="AA550" s="5" t="str">
        <f>IF($A550="","",SUMIFS('BLAST COLDROOM 1'!AC$2:AC350,'BLAST COLDROOM 1'!$C$2:$C350,$B550,'BLAST COLDROOM 1'!$E$2:$E350,$C550,'BLAST COLDROOM 1'!$A$2:$A350,$A550))</f>
        <v/>
      </c>
      <c r="AB550" s="5" t="str">
        <f>IF($A550="","",SUMIFS('BLAST COLDROOM 1'!AD$2:AD350,'BLAST COLDROOM 1'!$C$2:$C350,$B550,'BLAST COLDROOM 1'!$E$2:$E350,$C550,'BLAST COLDROOM 1'!$A$2:$A350,$A550))</f>
        <v/>
      </c>
      <c r="AC550" s="5" t="str">
        <f>IF($A550="","",SUMIFS('BLAST COLDROOM 1'!AE$2:AE350,'BLAST COLDROOM 1'!$C$2:$C350,$B550,'BLAST COLDROOM 1'!$E$2:$E350,$C550,'BLAST COLDROOM 1'!$A$2:$A350,$A550))</f>
        <v/>
      </c>
      <c r="AD550" s="5" t="str">
        <f>IF($A550="","",SUMIFS('BLAST COLDROOM 1'!AF$2:AF350,'BLAST COLDROOM 1'!$C$2:$C350,$B550,'BLAST COLDROOM 1'!$E$2:$E350,$C550,'BLAST COLDROOM 1'!$A$2:$A350,$A550))</f>
        <v/>
      </c>
      <c r="AE550" s="5" t="str">
        <f>IF($A550="","",SUMIFS('BLAST COLDROOM 1'!AG$2:AG350,'BLAST COLDROOM 1'!$C$2:$C350,$B550,'BLAST COLDROOM 1'!$E$2:$E350,$C550,'BLAST COLDROOM 1'!$A$2:$A350,$A550))</f>
        <v/>
      </c>
      <c r="AF550" s="5" t="str">
        <f>IF($A550="","",SUMIFS('BLAST COLDROOM 1'!AH$2:AH350,'BLAST COLDROOM 1'!$C$2:$C350,$B550,'BLAST COLDROOM 1'!$E$2:$E350,$C550,'BLAST COLDROOM 1'!$A$2:$A350,$A550))</f>
        <v/>
      </c>
      <c r="AG550" s="5" t="str">
        <f>IF($A550="","",SUMIFS('BLAST COLDROOM 1'!AI$2:AI350,'BLAST COLDROOM 1'!$C$2:$C350,$B550,'BLAST COLDROOM 1'!$E$2:$E350,$C550,'BLAST COLDROOM 1'!$A$2:$A350,$A550))</f>
        <v/>
      </c>
      <c r="AH550" s="5" t="str">
        <f>IF($A550="","",SUMIFS('BLAST COLDROOM 1'!AJ$2:AJ350,'BLAST COLDROOM 1'!$C$2:$C350,$B550,'BLAST COLDROOM 1'!$E$2:$E350,$C550,'BLAST COLDROOM 1'!$A$2:$A350,$A550))</f>
        <v/>
      </c>
      <c r="AI550" s="5" t="str">
        <f>IF($A550="","",SUMIFS('BLAST COLDROOM 1'!AK$2:AK350,'BLAST COLDROOM 1'!$C$2:$C350,$B550,'BLAST COLDROOM 1'!$E$2:$E350,$C550,'BLAST COLDROOM 1'!$A$2:$A350,$A550))</f>
        <v/>
      </c>
      <c r="AJ550" s="5" t="str">
        <f>IF($A550="","",SUMIFS('BLAST COLDROOM 1'!AL$2:AL350,'BLAST COLDROOM 1'!$C$2:$C350,$B550,'BLAST COLDROOM 1'!$E$2:$E350,$C550,'BLAST COLDROOM 1'!$A$2:$A350,$A550))</f>
        <v/>
      </c>
    </row>
    <row r="551" ht="15.75" customHeight="1">
      <c r="A551" s="17"/>
      <c r="B551" s="5"/>
      <c r="C551" s="5"/>
      <c r="D551" s="5" t="str">
        <f>IF($A551="","",SUMIFS('BLAST COLDROOM 1'!F$2:F350,'BLAST COLDROOM 1'!$C$2:$C350,$B551,'BLAST COLDROOM 1'!$E$2:$E350,$C551,'BLAST COLDROOM 1'!$A$2:$A350,$A551))</f>
        <v/>
      </c>
      <c r="E551" s="5" t="str">
        <f>IF($A551="","",SUMIFS('BLAST COLDROOM 1'!G$2:G350,'BLAST COLDROOM 1'!$C$2:$C350,$B551,'BLAST COLDROOM 1'!$E$2:$E350,$C551,'BLAST COLDROOM 1'!$A$2:$A350,$A551))</f>
        <v/>
      </c>
      <c r="F551" s="5" t="str">
        <f>IF($A551="","",SUMIFS('BLAST COLDROOM 1'!H$2:H350,'BLAST COLDROOM 1'!$C$2:$C350,$B551,'BLAST COLDROOM 1'!$E$2:$E350,$C551,'BLAST COLDROOM 1'!$A$2:$A350,$A551))</f>
        <v/>
      </c>
      <c r="G551" s="5" t="str">
        <f>IF($A551="","",SUMIFS('BLAST COLDROOM 1'!I$2:I350,'BLAST COLDROOM 1'!$C$2:$C350,$B551,'BLAST COLDROOM 1'!$E$2:$E350,$C551,'BLAST COLDROOM 1'!$A$2:$A350,$A551))</f>
        <v/>
      </c>
      <c r="H551" s="5" t="str">
        <f>IF($A551="","",SUMIFS('BLAST COLDROOM 1'!J$2:J350,'BLAST COLDROOM 1'!$C$2:$C350,$B551,'BLAST COLDROOM 1'!$E$2:$E350,$C551,'BLAST COLDROOM 1'!$A$2:$A350,$A551))</f>
        <v/>
      </c>
      <c r="I551" s="5" t="str">
        <f>IF($A551="","",SUMIFS('BLAST COLDROOM 1'!K$2:K350,'BLAST COLDROOM 1'!$C$2:$C350,$B551,'BLAST COLDROOM 1'!$E$2:$E350,$C551,'BLAST COLDROOM 1'!$A$2:$A350,$A551))</f>
        <v/>
      </c>
      <c r="J551" s="5" t="str">
        <f>IF($A551="","",SUMIFS(#REF!,'BLAST COLDROOM 1'!$C$2:$C350,$B551,'BLAST COLDROOM 1'!$E$2:$E350,$C551,'BLAST COLDROOM 1'!$A$2:$A350,$A551))</f>
        <v/>
      </c>
      <c r="K551" s="5" t="str">
        <f>IF($A551="","",SUMIFS('BLAST COLDROOM 1'!M$2:M350,'BLAST COLDROOM 1'!$C$2:$C350,$B551,'BLAST COLDROOM 1'!$E$2:$E350,$C551,'BLAST COLDROOM 1'!$A$2:$A350,$A551))</f>
        <v/>
      </c>
      <c r="L551" s="5" t="str">
        <f>IF($A551="","",SUMIFS('BLAST COLDROOM 1'!N$2:N350,'BLAST COLDROOM 1'!$C$2:$C350,$B551,'BLAST COLDROOM 1'!$E$2:$E350,$C551,'BLAST COLDROOM 1'!$A$2:$A350,$A551))</f>
        <v/>
      </c>
      <c r="M551" s="5" t="str">
        <f>IF($A551="","",SUMIFS('BLAST COLDROOM 1'!O$2:O350,'BLAST COLDROOM 1'!$C$2:$C350,$B551,'BLAST COLDROOM 1'!$E$2:$E350,$C551,'BLAST COLDROOM 1'!$A$2:$A350,$A551))</f>
        <v/>
      </c>
      <c r="N551" s="5" t="str">
        <f>IF($A551="","",SUMIFS('BLAST COLDROOM 1'!P$2:P350,'BLAST COLDROOM 1'!$C$2:$C350,$B551,'BLAST COLDROOM 1'!$E$2:$E350,$C551,'BLAST COLDROOM 1'!$A$2:$A350,$A551))</f>
        <v/>
      </c>
      <c r="O551" s="5" t="str">
        <f>IF($A551="","",SUMIFS('BLAST COLDROOM 1'!Q$2:Q350,'BLAST COLDROOM 1'!$C$2:$C350,$B551,'BLAST COLDROOM 1'!$E$2:$E350,$C551,'BLAST COLDROOM 1'!$A$2:$A350,$A551))</f>
        <v/>
      </c>
      <c r="P551" s="5" t="str">
        <f>IF($A551="","",SUMIFS('BLAST COLDROOM 1'!R$2:R350,'BLAST COLDROOM 1'!$C$2:$C350,$B551,'BLAST COLDROOM 1'!$E$2:$E350,$C551,'BLAST COLDROOM 1'!$A$2:$A350,$A551))</f>
        <v/>
      </c>
      <c r="Q551" s="5" t="str">
        <f>IF($A551="","",SUMIFS('BLAST COLDROOM 1'!S$2:S350,'BLAST COLDROOM 1'!$C$2:$C350,$B551,'BLAST COLDROOM 1'!$E$2:$E350,$C551,'BLAST COLDROOM 1'!$A$2:$A350,$A551))</f>
        <v/>
      </c>
      <c r="R551" s="5" t="str">
        <f>IF($A551="","",SUMIFS('BLAST COLDROOM 1'!T$2:T350,'BLAST COLDROOM 1'!$C$2:$C350,$B551,'BLAST COLDROOM 1'!$E$2:$E350,$C551,'BLAST COLDROOM 1'!$A$2:$A350,$A551))</f>
        <v/>
      </c>
      <c r="S551" s="5" t="str">
        <f>IF($A551="","",SUMIFS('BLAST COLDROOM 1'!U$2:U350,'BLAST COLDROOM 1'!$C$2:$C350,$B551,'BLAST COLDROOM 1'!$E$2:$E350,$C551,'BLAST COLDROOM 1'!$A$2:$A350,$A551))</f>
        <v/>
      </c>
      <c r="T551" s="5" t="str">
        <f>IF($A551="","",SUMIFS('BLAST COLDROOM 1'!V$2:V350,'BLAST COLDROOM 1'!$C$2:$C350,$B551,'BLAST COLDROOM 1'!$E$2:$E350,$C551,'BLAST COLDROOM 1'!$A$2:$A350,$A551))</f>
        <v/>
      </c>
      <c r="U551" s="5" t="str">
        <f>IF($A551="","",SUMIFS(#REF!,'BLAST COLDROOM 1'!$C$2:$C350,$B551,'BLAST COLDROOM 1'!$E$2:$E350,$C551,'BLAST COLDROOM 1'!$A$2:$A350,$A551))</f>
        <v/>
      </c>
      <c r="V551" s="5" t="str">
        <f>IF($A551="","",SUMIFS('BLAST COLDROOM 1'!X$2:X350,'BLAST COLDROOM 1'!$C$2:$C350,$B551,'BLAST COLDROOM 1'!$E$2:$E350,$C551,'BLAST COLDROOM 1'!$A$2:$A350,$A551))</f>
        <v/>
      </c>
      <c r="W551" s="5" t="str">
        <f>IF($A551="","",SUMIFS('BLAST COLDROOM 1'!Y$2:Y350,'BLAST COLDROOM 1'!$C$2:$C350,$B551,'BLAST COLDROOM 1'!$E$2:$E350,$C551,'BLAST COLDROOM 1'!$A$2:$A350,$A551))</f>
        <v/>
      </c>
      <c r="X551" s="5" t="str">
        <f>IF($A551="","",SUMIFS('BLAST COLDROOM 1'!Z$2:Z350,'BLAST COLDROOM 1'!$C$2:$C350,$B551,'BLAST COLDROOM 1'!$E$2:$E350,$C551,'BLAST COLDROOM 1'!$A$2:$A350,$A551))</f>
        <v/>
      </c>
      <c r="Y551" s="5" t="str">
        <f>IF($A551="","",SUMIFS('BLAST COLDROOM 1'!AA$2:AA350,'BLAST COLDROOM 1'!$C$2:$C350,$B551,'BLAST COLDROOM 1'!$E$2:$E350,$C551,'BLAST COLDROOM 1'!$A$2:$A350,$A551))</f>
        <v/>
      </c>
      <c r="Z551" s="5" t="str">
        <f>IF($A551="","",SUMIFS('BLAST COLDROOM 1'!AB$2:AB350,'BLAST COLDROOM 1'!$C$2:$C350,$B551,'BLAST COLDROOM 1'!$E$2:$E350,$C551,'BLAST COLDROOM 1'!$A$2:$A350,$A551))</f>
        <v/>
      </c>
      <c r="AA551" s="5" t="str">
        <f>IF($A551="","",SUMIFS('BLAST COLDROOM 1'!AC$2:AC350,'BLAST COLDROOM 1'!$C$2:$C350,$B551,'BLAST COLDROOM 1'!$E$2:$E350,$C551,'BLAST COLDROOM 1'!$A$2:$A350,$A551))</f>
        <v/>
      </c>
      <c r="AB551" s="5" t="str">
        <f>IF($A551="","",SUMIFS('BLAST COLDROOM 1'!AD$2:AD350,'BLAST COLDROOM 1'!$C$2:$C350,$B551,'BLAST COLDROOM 1'!$E$2:$E350,$C551,'BLAST COLDROOM 1'!$A$2:$A350,$A551))</f>
        <v/>
      </c>
      <c r="AC551" s="5" t="str">
        <f>IF($A551="","",SUMIFS('BLAST COLDROOM 1'!AE$2:AE350,'BLAST COLDROOM 1'!$C$2:$C350,$B551,'BLAST COLDROOM 1'!$E$2:$E350,$C551,'BLAST COLDROOM 1'!$A$2:$A350,$A551))</f>
        <v/>
      </c>
      <c r="AD551" s="5" t="str">
        <f>IF($A551="","",SUMIFS('BLAST COLDROOM 1'!AF$2:AF350,'BLAST COLDROOM 1'!$C$2:$C350,$B551,'BLAST COLDROOM 1'!$E$2:$E350,$C551,'BLAST COLDROOM 1'!$A$2:$A350,$A551))</f>
        <v/>
      </c>
      <c r="AE551" s="5" t="str">
        <f>IF($A551="","",SUMIFS('BLAST COLDROOM 1'!AG$2:AG350,'BLAST COLDROOM 1'!$C$2:$C350,$B551,'BLAST COLDROOM 1'!$E$2:$E350,$C551,'BLAST COLDROOM 1'!$A$2:$A350,$A551))</f>
        <v/>
      </c>
      <c r="AF551" s="5" t="str">
        <f>IF($A551="","",SUMIFS('BLAST COLDROOM 1'!AH$2:AH350,'BLAST COLDROOM 1'!$C$2:$C350,$B551,'BLAST COLDROOM 1'!$E$2:$E350,$C551,'BLAST COLDROOM 1'!$A$2:$A350,$A551))</f>
        <v/>
      </c>
      <c r="AG551" s="5" t="str">
        <f>IF($A551="","",SUMIFS('BLAST COLDROOM 1'!AI$2:AI350,'BLAST COLDROOM 1'!$C$2:$C350,$B551,'BLAST COLDROOM 1'!$E$2:$E350,$C551,'BLAST COLDROOM 1'!$A$2:$A350,$A551))</f>
        <v/>
      </c>
      <c r="AH551" s="5" t="str">
        <f>IF($A551="","",SUMIFS('BLAST COLDROOM 1'!AJ$2:AJ350,'BLAST COLDROOM 1'!$C$2:$C350,$B551,'BLAST COLDROOM 1'!$E$2:$E350,$C551,'BLAST COLDROOM 1'!$A$2:$A350,$A551))</f>
        <v/>
      </c>
      <c r="AI551" s="5" t="str">
        <f>IF($A551="","",SUMIFS('BLAST COLDROOM 1'!AK$2:AK350,'BLAST COLDROOM 1'!$C$2:$C350,$B551,'BLAST COLDROOM 1'!$E$2:$E350,$C551,'BLAST COLDROOM 1'!$A$2:$A350,$A551))</f>
        <v/>
      </c>
      <c r="AJ551" s="5" t="str">
        <f>IF($A551="","",SUMIFS('BLAST COLDROOM 1'!AL$2:AL350,'BLAST COLDROOM 1'!$C$2:$C350,$B551,'BLAST COLDROOM 1'!$E$2:$E350,$C551,'BLAST COLDROOM 1'!$A$2:$A350,$A551))</f>
        <v/>
      </c>
    </row>
    <row r="552" ht="15.75" customHeight="1">
      <c r="A552" s="17"/>
      <c r="B552" s="5"/>
      <c r="C552" s="5"/>
      <c r="D552" s="5" t="str">
        <f>IF($A552="","",SUMIFS('BLAST COLDROOM 1'!F$2:F350,'BLAST COLDROOM 1'!$C$2:$C350,$B552,'BLAST COLDROOM 1'!$E$2:$E350,$C552,'BLAST COLDROOM 1'!$A$2:$A350,$A552))</f>
        <v/>
      </c>
      <c r="E552" s="5" t="str">
        <f>IF($A552="","",SUMIFS('BLAST COLDROOM 1'!G$2:G350,'BLAST COLDROOM 1'!$C$2:$C350,$B552,'BLAST COLDROOM 1'!$E$2:$E350,$C552,'BLAST COLDROOM 1'!$A$2:$A350,$A552))</f>
        <v/>
      </c>
      <c r="F552" s="5" t="str">
        <f>IF($A552="","",SUMIFS('BLAST COLDROOM 1'!H$2:H350,'BLAST COLDROOM 1'!$C$2:$C350,$B552,'BLAST COLDROOM 1'!$E$2:$E350,$C552,'BLAST COLDROOM 1'!$A$2:$A350,$A552))</f>
        <v/>
      </c>
      <c r="G552" s="5" t="str">
        <f>IF($A552="","",SUMIFS('BLAST COLDROOM 1'!I$2:I350,'BLAST COLDROOM 1'!$C$2:$C350,$B552,'BLAST COLDROOM 1'!$E$2:$E350,$C552,'BLAST COLDROOM 1'!$A$2:$A350,$A552))</f>
        <v/>
      </c>
      <c r="H552" s="5" t="str">
        <f>IF($A552="","",SUMIFS('BLAST COLDROOM 1'!J$2:J350,'BLAST COLDROOM 1'!$C$2:$C350,$B552,'BLAST COLDROOM 1'!$E$2:$E350,$C552,'BLAST COLDROOM 1'!$A$2:$A350,$A552))</f>
        <v/>
      </c>
      <c r="I552" s="5" t="str">
        <f>IF($A552="","",SUMIFS('BLAST COLDROOM 1'!K$2:K350,'BLAST COLDROOM 1'!$C$2:$C350,$B552,'BLAST COLDROOM 1'!$E$2:$E350,$C552,'BLAST COLDROOM 1'!$A$2:$A350,$A552))</f>
        <v/>
      </c>
      <c r="J552" s="5" t="str">
        <f>IF($A552="","",SUMIFS(#REF!,'BLAST COLDROOM 1'!$C$2:$C350,$B552,'BLAST COLDROOM 1'!$E$2:$E350,$C552,'BLAST COLDROOM 1'!$A$2:$A350,$A552))</f>
        <v/>
      </c>
      <c r="K552" s="5" t="str">
        <f>IF($A552="","",SUMIFS('BLAST COLDROOM 1'!M$2:M350,'BLAST COLDROOM 1'!$C$2:$C350,$B552,'BLAST COLDROOM 1'!$E$2:$E350,$C552,'BLAST COLDROOM 1'!$A$2:$A350,$A552))</f>
        <v/>
      </c>
      <c r="L552" s="5" t="str">
        <f>IF($A552="","",SUMIFS('BLAST COLDROOM 1'!N$2:N350,'BLAST COLDROOM 1'!$C$2:$C350,$B552,'BLAST COLDROOM 1'!$E$2:$E350,$C552,'BLAST COLDROOM 1'!$A$2:$A350,$A552))</f>
        <v/>
      </c>
      <c r="M552" s="5" t="str">
        <f>IF($A552="","",SUMIFS('BLAST COLDROOM 1'!O$2:O350,'BLAST COLDROOM 1'!$C$2:$C350,$B552,'BLAST COLDROOM 1'!$E$2:$E350,$C552,'BLAST COLDROOM 1'!$A$2:$A350,$A552))</f>
        <v/>
      </c>
      <c r="N552" s="5" t="str">
        <f>IF($A552="","",SUMIFS('BLAST COLDROOM 1'!P$2:P350,'BLAST COLDROOM 1'!$C$2:$C350,$B552,'BLAST COLDROOM 1'!$E$2:$E350,$C552,'BLAST COLDROOM 1'!$A$2:$A350,$A552))</f>
        <v/>
      </c>
      <c r="O552" s="5" t="str">
        <f>IF($A552="","",SUMIFS('BLAST COLDROOM 1'!Q$2:Q350,'BLAST COLDROOM 1'!$C$2:$C350,$B552,'BLAST COLDROOM 1'!$E$2:$E350,$C552,'BLAST COLDROOM 1'!$A$2:$A350,$A552))</f>
        <v/>
      </c>
      <c r="P552" s="5" t="str">
        <f>IF($A552="","",SUMIFS('BLAST COLDROOM 1'!R$2:R350,'BLAST COLDROOM 1'!$C$2:$C350,$B552,'BLAST COLDROOM 1'!$E$2:$E350,$C552,'BLAST COLDROOM 1'!$A$2:$A350,$A552))</f>
        <v/>
      </c>
      <c r="Q552" s="5" t="str">
        <f>IF($A552="","",SUMIFS('BLAST COLDROOM 1'!S$2:S350,'BLAST COLDROOM 1'!$C$2:$C350,$B552,'BLAST COLDROOM 1'!$E$2:$E350,$C552,'BLAST COLDROOM 1'!$A$2:$A350,$A552))</f>
        <v/>
      </c>
      <c r="R552" s="5" t="str">
        <f>IF($A552="","",SUMIFS('BLAST COLDROOM 1'!T$2:T350,'BLAST COLDROOM 1'!$C$2:$C350,$B552,'BLAST COLDROOM 1'!$E$2:$E350,$C552,'BLAST COLDROOM 1'!$A$2:$A350,$A552))</f>
        <v/>
      </c>
      <c r="S552" s="5" t="str">
        <f>IF($A552="","",SUMIFS('BLAST COLDROOM 1'!U$2:U350,'BLAST COLDROOM 1'!$C$2:$C350,$B552,'BLAST COLDROOM 1'!$E$2:$E350,$C552,'BLAST COLDROOM 1'!$A$2:$A350,$A552))</f>
        <v/>
      </c>
      <c r="T552" s="5" t="str">
        <f>IF($A552="","",SUMIFS('BLAST COLDROOM 1'!V$2:V350,'BLAST COLDROOM 1'!$C$2:$C350,$B552,'BLAST COLDROOM 1'!$E$2:$E350,$C552,'BLAST COLDROOM 1'!$A$2:$A350,$A552))</f>
        <v/>
      </c>
      <c r="U552" s="5" t="str">
        <f>IF($A552="","",SUMIFS(#REF!,'BLAST COLDROOM 1'!$C$2:$C350,$B552,'BLAST COLDROOM 1'!$E$2:$E350,$C552,'BLAST COLDROOM 1'!$A$2:$A350,$A552))</f>
        <v/>
      </c>
      <c r="V552" s="5" t="str">
        <f>IF($A552="","",SUMIFS('BLAST COLDROOM 1'!X$2:X350,'BLAST COLDROOM 1'!$C$2:$C350,$B552,'BLAST COLDROOM 1'!$E$2:$E350,$C552,'BLAST COLDROOM 1'!$A$2:$A350,$A552))</f>
        <v/>
      </c>
      <c r="W552" s="5" t="str">
        <f>IF($A552="","",SUMIFS('BLAST COLDROOM 1'!Y$2:Y350,'BLAST COLDROOM 1'!$C$2:$C350,$B552,'BLAST COLDROOM 1'!$E$2:$E350,$C552,'BLAST COLDROOM 1'!$A$2:$A350,$A552))</f>
        <v/>
      </c>
      <c r="X552" s="5" t="str">
        <f>IF($A552="","",SUMIFS('BLAST COLDROOM 1'!Z$2:Z350,'BLAST COLDROOM 1'!$C$2:$C350,$B552,'BLAST COLDROOM 1'!$E$2:$E350,$C552,'BLAST COLDROOM 1'!$A$2:$A350,$A552))</f>
        <v/>
      </c>
      <c r="Y552" s="5" t="str">
        <f>IF($A552="","",SUMIFS('BLAST COLDROOM 1'!AA$2:AA350,'BLAST COLDROOM 1'!$C$2:$C350,$B552,'BLAST COLDROOM 1'!$E$2:$E350,$C552,'BLAST COLDROOM 1'!$A$2:$A350,$A552))</f>
        <v/>
      </c>
      <c r="Z552" s="5" t="str">
        <f>IF($A552="","",SUMIFS('BLAST COLDROOM 1'!AB$2:AB350,'BLAST COLDROOM 1'!$C$2:$C350,$B552,'BLAST COLDROOM 1'!$E$2:$E350,$C552,'BLAST COLDROOM 1'!$A$2:$A350,$A552))</f>
        <v/>
      </c>
      <c r="AA552" s="5" t="str">
        <f>IF($A552="","",SUMIFS('BLAST COLDROOM 1'!AC$2:AC350,'BLAST COLDROOM 1'!$C$2:$C350,$B552,'BLAST COLDROOM 1'!$E$2:$E350,$C552,'BLAST COLDROOM 1'!$A$2:$A350,$A552))</f>
        <v/>
      </c>
      <c r="AB552" s="5" t="str">
        <f>IF($A552="","",SUMIFS('BLAST COLDROOM 1'!AD$2:AD350,'BLAST COLDROOM 1'!$C$2:$C350,$B552,'BLAST COLDROOM 1'!$E$2:$E350,$C552,'BLAST COLDROOM 1'!$A$2:$A350,$A552))</f>
        <v/>
      </c>
      <c r="AC552" s="5" t="str">
        <f>IF($A552="","",SUMIFS('BLAST COLDROOM 1'!AE$2:AE350,'BLAST COLDROOM 1'!$C$2:$C350,$B552,'BLAST COLDROOM 1'!$E$2:$E350,$C552,'BLAST COLDROOM 1'!$A$2:$A350,$A552))</f>
        <v/>
      </c>
      <c r="AD552" s="5" t="str">
        <f>IF($A552="","",SUMIFS('BLAST COLDROOM 1'!AF$2:AF350,'BLAST COLDROOM 1'!$C$2:$C350,$B552,'BLAST COLDROOM 1'!$E$2:$E350,$C552,'BLAST COLDROOM 1'!$A$2:$A350,$A552))</f>
        <v/>
      </c>
      <c r="AE552" s="5" t="str">
        <f>IF($A552="","",SUMIFS('BLAST COLDROOM 1'!AG$2:AG350,'BLAST COLDROOM 1'!$C$2:$C350,$B552,'BLAST COLDROOM 1'!$E$2:$E350,$C552,'BLAST COLDROOM 1'!$A$2:$A350,$A552))</f>
        <v/>
      </c>
      <c r="AF552" s="5" t="str">
        <f>IF($A552="","",SUMIFS('BLAST COLDROOM 1'!AH$2:AH350,'BLAST COLDROOM 1'!$C$2:$C350,$B552,'BLAST COLDROOM 1'!$E$2:$E350,$C552,'BLAST COLDROOM 1'!$A$2:$A350,$A552))</f>
        <v/>
      </c>
      <c r="AG552" s="5" t="str">
        <f>IF($A552="","",SUMIFS('BLAST COLDROOM 1'!AI$2:AI350,'BLAST COLDROOM 1'!$C$2:$C350,$B552,'BLAST COLDROOM 1'!$E$2:$E350,$C552,'BLAST COLDROOM 1'!$A$2:$A350,$A552))</f>
        <v/>
      </c>
      <c r="AH552" s="5" t="str">
        <f>IF($A552="","",SUMIFS('BLAST COLDROOM 1'!AJ$2:AJ350,'BLAST COLDROOM 1'!$C$2:$C350,$B552,'BLAST COLDROOM 1'!$E$2:$E350,$C552,'BLAST COLDROOM 1'!$A$2:$A350,$A552))</f>
        <v/>
      </c>
      <c r="AI552" s="5" t="str">
        <f>IF($A552="","",SUMIFS('BLAST COLDROOM 1'!AK$2:AK350,'BLAST COLDROOM 1'!$C$2:$C350,$B552,'BLAST COLDROOM 1'!$E$2:$E350,$C552,'BLAST COLDROOM 1'!$A$2:$A350,$A552))</f>
        <v/>
      </c>
      <c r="AJ552" s="5" t="str">
        <f>IF($A552="","",SUMIFS('BLAST COLDROOM 1'!AL$2:AL350,'BLAST COLDROOM 1'!$C$2:$C350,$B552,'BLAST COLDROOM 1'!$E$2:$E350,$C552,'BLAST COLDROOM 1'!$A$2:$A350,$A552))</f>
        <v/>
      </c>
    </row>
    <row r="553" ht="15.75" customHeight="1">
      <c r="A553" s="17"/>
      <c r="B553" s="5"/>
      <c r="C553" s="5"/>
      <c r="D553" s="5" t="str">
        <f>IF($A553="","",SUMIFS('BLAST COLDROOM 1'!F$2:F350,'BLAST COLDROOM 1'!$C$2:$C350,$B553,'BLAST COLDROOM 1'!$E$2:$E350,$C553,'BLAST COLDROOM 1'!$A$2:$A350,$A553))</f>
        <v/>
      </c>
      <c r="E553" s="5" t="str">
        <f>IF($A553="","",SUMIFS('BLAST COLDROOM 1'!G$2:G350,'BLAST COLDROOM 1'!$C$2:$C350,$B553,'BLAST COLDROOM 1'!$E$2:$E350,$C553,'BLAST COLDROOM 1'!$A$2:$A350,$A553))</f>
        <v/>
      </c>
      <c r="F553" s="5" t="str">
        <f>IF($A553="","",SUMIFS('BLAST COLDROOM 1'!H$2:H350,'BLAST COLDROOM 1'!$C$2:$C350,$B553,'BLAST COLDROOM 1'!$E$2:$E350,$C553,'BLAST COLDROOM 1'!$A$2:$A350,$A553))</f>
        <v/>
      </c>
      <c r="G553" s="5" t="str">
        <f>IF($A553="","",SUMIFS('BLAST COLDROOM 1'!I$2:I350,'BLAST COLDROOM 1'!$C$2:$C350,$B553,'BLAST COLDROOM 1'!$E$2:$E350,$C553,'BLAST COLDROOM 1'!$A$2:$A350,$A553))</f>
        <v/>
      </c>
      <c r="H553" s="5" t="str">
        <f>IF($A553="","",SUMIFS('BLAST COLDROOM 1'!J$2:J350,'BLAST COLDROOM 1'!$C$2:$C350,$B553,'BLAST COLDROOM 1'!$E$2:$E350,$C553,'BLAST COLDROOM 1'!$A$2:$A350,$A553))</f>
        <v/>
      </c>
      <c r="I553" s="5" t="str">
        <f>IF($A553="","",SUMIFS('BLAST COLDROOM 1'!K$2:K350,'BLAST COLDROOM 1'!$C$2:$C350,$B553,'BLAST COLDROOM 1'!$E$2:$E350,$C553,'BLAST COLDROOM 1'!$A$2:$A350,$A553))</f>
        <v/>
      </c>
      <c r="J553" s="5" t="str">
        <f>IF($A553="","",SUMIFS(#REF!,'BLAST COLDROOM 1'!$C$2:$C350,$B553,'BLAST COLDROOM 1'!$E$2:$E350,$C553,'BLAST COLDROOM 1'!$A$2:$A350,$A553))</f>
        <v/>
      </c>
      <c r="K553" s="5" t="str">
        <f>IF($A553="","",SUMIFS('BLAST COLDROOM 1'!M$2:M350,'BLAST COLDROOM 1'!$C$2:$C350,$B553,'BLAST COLDROOM 1'!$E$2:$E350,$C553,'BLAST COLDROOM 1'!$A$2:$A350,$A553))</f>
        <v/>
      </c>
      <c r="L553" s="5" t="str">
        <f>IF($A553="","",SUMIFS('BLAST COLDROOM 1'!N$2:N350,'BLAST COLDROOM 1'!$C$2:$C350,$B553,'BLAST COLDROOM 1'!$E$2:$E350,$C553,'BLAST COLDROOM 1'!$A$2:$A350,$A553))</f>
        <v/>
      </c>
      <c r="M553" s="5" t="str">
        <f>IF($A553="","",SUMIFS('BLAST COLDROOM 1'!O$2:O350,'BLAST COLDROOM 1'!$C$2:$C350,$B553,'BLAST COLDROOM 1'!$E$2:$E350,$C553,'BLAST COLDROOM 1'!$A$2:$A350,$A553))</f>
        <v/>
      </c>
      <c r="N553" s="5" t="str">
        <f>IF($A553="","",SUMIFS('BLAST COLDROOM 1'!P$2:P350,'BLAST COLDROOM 1'!$C$2:$C350,$B553,'BLAST COLDROOM 1'!$E$2:$E350,$C553,'BLAST COLDROOM 1'!$A$2:$A350,$A553))</f>
        <v/>
      </c>
      <c r="O553" s="5" t="str">
        <f>IF($A553="","",SUMIFS('BLAST COLDROOM 1'!Q$2:Q350,'BLAST COLDROOM 1'!$C$2:$C350,$B553,'BLAST COLDROOM 1'!$E$2:$E350,$C553,'BLAST COLDROOM 1'!$A$2:$A350,$A553))</f>
        <v/>
      </c>
      <c r="P553" s="5" t="str">
        <f>IF($A553="","",SUMIFS('BLAST COLDROOM 1'!R$2:R350,'BLAST COLDROOM 1'!$C$2:$C350,$B553,'BLAST COLDROOM 1'!$E$2:$E350,$C553,'BLAST COLDROOM 1'!$A$2:$A350,$A553))</f>
        <v/>
      </c>
      <c r="Q553" s="5" t="str">
        <f>IF($A553="","",SUMIFS('BLAST COLDROOM 1'!S$2:S350,'BLAST COLDROOM 1'!$C$2:$C350,$B553,'BLAST COLDROOM 1'!$E$2:$E350,$C553,'BLAST COLDROOM 1'!$A$2:$A350,$A553))</f>
        <v/>
      </c>
      <c r="R553" s="5" t="str">
        <f>IF($A553="","",SUMIFS('BLAST COLDROOM 1'!T$2:T350,'BLAST COLDROOM 1'!$C$2:$C350,$B553,'BLAST COLDROOM 1'!$E$2:$E350,$C553,'BLAST COLDROOM 1'!$A$2:$A350,$A553))</f>
        <v/>
      </c>
      <c r="S553" s="5" t="str">
        <f>IF($A553="","",SUMIFS('BLAST COLDROOM 1'!U$2:U350,'BLAST COLDROOM 1'!$C$2:$C350,$B553,'BLAST COLDROOM 1'!$E$2:$E350,$C553,'BLAST COLDROOM 1'!$A$2:$A350,$A553))</f>
        <v/>
      </c>
      <c r="T553" s="5" t="str">
        <f>IF($A553="","",SUMIFS('BLAST COLDROOM 1'!V$2:V350,'BLAST COLDROOM 1'!$C$2:$C350,$B553,'BLAST COLDROOM 1'!$E$2:$E350,$C553,'BLAST COLDROOM 1'!$A$2:$A350,$A553))</f>
        <v/>
      </c>
      <c r="U553" s="5" t="str">
        <f>IF($A553="","",SUMIFS(#REF!,'BLAST COLDROOM 1'!$C$2:$C350,$B553,'BLAST COLDROOM 1'!$E$2:$E350,$C553,'BLAST COLDROOM 1'!$A$2:$A350,$A553))</f>
        <v/>
      </c>
      <c r="V553" s="5" t="str">
        <f>IF($A553="","",SUMIFS('BLAST COLDROOM 1'!X$2:X350,'BLAST COLDROOM 1'!$C$2:$C350,$B553,'BLAST COLDROOM 1'!$E$2:$E350,$C553,'BLAST COLDROOM 1'!$A$2:$A350,$A553))</f>
        <v/>
      </c>
      <c r="W553" s="5" t="str">
        <f>IF($A553="","",SUMIFS('BLAST COLDROOM 1'!Y$2:Y350,'BLAST COLDROOM 1'!$C$2:$C350,$B553,'BLAST COLDROOM 1'!$E$2:$E350,$C553,'BLAST COLDROOM 1'!$A$2:$A350,$A553))</f>
        <v/>
      </c>
      <c r="X553" s="5" t="str">
        <f>IF($A553="","",SUMIFS('BLAST COLDROOM 1'!Z$2:Z350,'BLAST COLDROOM 1'!$C$2:$C350,$B553,'BLAST COLDROOM 1'!$E$2:$E350,$C553,'BLAST COLDROOM 1'!$A$2:$A350,$A553))</f>
        <v/>
      </c>
      <c r="Y553" s="5" t="str">
        <f>IF($A553="","",SUMIFS('BLAST COLDROOM 1'!AA$2:AA350,'BLAST COLDROOM 1'!$C$2:$C350,$B553,'BLAST COLDROOM 1'!$E$2:$E350,$C553,'BLAST COLDROOM 1'!$A$2:$A350,$A553))</f>
        <v/>
      </c>
      <c r="Z553" s="5" t="str">
        <f>IF($A553="","",SUMIFS('BLAST COLDROOM 1'!AB$2:AB350,'BLAST COLDROOM 1'!$C$2:$C350,$B553,'BLAST COLDROOM 1'!$E$2:$E350,$C553,'BLAST COLDROOM 1'!$A$2:$A350,$A553))</f>
        <v/>
      </c>
      <c r="AA553" s="5" t="str">
        <f>IF($A553="","",SUMIFS('BLAST COLDROOM 1'!AC$2:AC350,'BLAST COLDROOM 1'!$C$2:$C350,$B553,'BLAST COLDROOM 1'!$E$2:$E350,$C553,'BLAST COLDROOM 1'!$A$2:$A350,$A553))</f>
        <v/>
      </c>
      <c r="AB553" s="5" t="str">
        <f>IF($A553="","",SUMIFS('BLAST COLDROOM 1'!AD$2:AD350,'BLAST COLDROOM 1'!$C$2:$C350,$B553,'BLAST COLDROOM 1'!$E$2:$E350,$C553,'BLAST COLDROOM 1'!$A$2:$A350,$A553))</f>
        <v/>
      </c>
      <c r="AC553" s="5" t="str">
        <f>IF($A553="","",SUMIFS('BLAST COLDROOM 1'!AE$2:AE350,'BLAST COLDROOM 1'!$C$2:$C350,$B553,'BLAST COLDROOM 1'!$E$2:$E350,$C553,'BLAST COLDROOM 1'!$A$2:$A350,$A553))</f>
        <v/>
      </c>
      <c r="AD553" s="5" t="str">
        <f>IF($A553="","",SUMIFS('BLAST COLDROOM 1'!AF$2:AF350,'BLAST COLDROOM 1'!$C$2:$C350,$B553,'BLAST COLDROOM 1'!$E$2:$E350,$C553,'BLAST COLDROOM 1'!$A$2:$A350,$A553))</f>
        <v/>
      </c>
      <c r="AE553" s="5" t="str">
        <f>IF($A553="","",SUMIFS('BLAST COLDROOM 1'!AG$2:AG350,'BLAST COLDROOM 1'!$C$2:$C350,$B553,'BLAST COLDROOM 1'!$E$2:$E350,$C553,'BLAST COLDROOM 1'!$A$2:$A350,$A553))</f>
        <v/>
      </c>
      <c r="AF553" s="5" t="str">
        <f>IF($A553="","",SUMIFS('BLAST COLDROOM 1'!AH$2:AH350,'BLAST COLDROOM 1'!$C$2:$C350,$B553,'BLAST COLDROOM 1'!$E$2:$E350,$C553,'BLAST COLDROOM 1'!$A$2:$A350,$A553))</f>
        <v/>
      </c>
      <c r="AG553" s="5" t="str">
        <f>IF($A553="","",SUMIFS('BLAST COLDROOM 1'!AI$2:AI350,'BLAST COLDROOM 1'!$C$2:$C350,$B553,'BLAST COLDROOM 1'!$E$2:$E350,$C553,'BLAST COLDROOM 1'!$A$2:$A350,$A553))</f>
        <v/>
      </c>
      <c r="AH553" s="5" t="str">
        <f>IF($A553="","",SUMIFS('BLAST COLDROOM 1'!AJ$2:AJ350,'BLAST COLDROOM 1'!$C$2:$C350,$B553,'BLAST COLDROOM 1'!$E$2:$E350,$C553,'BLAST COLDROOM 1'!$A$2:$A350,$A553))</f>
        <v/>
      </c>
      <c r="AI553" s="5" t="str">
        <f>IF($A553="","",SUMIFS('BLAST COLDROOM 1'!AK$2:AK350,'BLAST COLDROOM 1'!$C$2:$C350,$B553,'BLAST COLDROOM 1'!$E$2:$E350,$C553,'BLAST COLDROOM 1'!$A$2:$A350,$A553))</f>
        <v/>
      </c>
      <c r="AJ553" s="5" t="str">
        <f>IF($A553="","",SUMIFS('BLAST COLDROOM 1'!AL$2:AL350,'BLAST COLDROOM 1'!$C$2:$C350,$B553,'BLAST COLDROOM 1'!$E$2:$E350,$C553,'BLAST COLDROOM 1'!$A$2:$A350,$A553))</f>
        <v/>
      </c>
    </row>
    <row r="554" ht="15.75" customHeight="1">
      <c r="A554" s="17"/>
      <c r="B554" s="5"/>
      <c r="C554" s="5"/>
      <c r="D554" s="5" t="str">
        <f>IF($A554="","",SUMIFS('BLAST COLDROOM 1'!F$2:F350,'BLAST COLDROOM 1'!$C$2:$C350,$B554,'BLAST COLDROOM 1'!$E$2:$E350,$C554,'BLAST COLDROOM 1'!$A$2:$A350,$A554))</f>
        <v/>
      </c>
      <c r="E554" s="5" t="str">
        <f>IF($A554="","",SUMIFS('BLAST COLDROOM 1'!G$2:G350,'BLAST COLDROOM 1'!$C$2:$C350,$B554,'BLAST COLDROOM 1'!$E$2:$E350,$C554,'BLAST COLDROOM 1'!$A$2:$A350,$A554))</f>
        <v/>
      </c>
      <c r="F554" s="5" t="str">
        <f>IF($A554="","",SUMIFS('BLAST COLDROOM 1'!H$2:H350,'BLAST COLDROOM 1'!$C$2:$C350,$B554,'BLAST COLDROOM 1'!$E$2:$E350,$C554,'BLAST COLDROOM 1'!$A$2:$A350,$A554))</f>
        <v/>
      </c>
      <c r="G554" s="5" t="str">
        <f>IF($A554="","",SUMIFS('BLAST COLDROOM 1'!I$2:I350,'BLAST COLDROOM 1'!$C$2:$C350,$B554,'BLAST COLDROOM 1'!$E$2:$E350,$C554,'BLAST COLDROOM 1'!$A$2:$A350,$A554))</f>
        <v/>
      </c>
      <c r="H554" s="5" t="str">
        <f>IF($A554="","",SUMIFS('BLAST COLDROOM 1'!J$2:J350,'BLAST COLDROOM 1'!$C$2:$C350,$B554,'BLAST COLDROOM 1'!$E$2:$E350,$C554,'BLAST COLDROOM 1'!$A$2:$A350,$A554))</f>
        <v/>
      </c>
      <c r="I554" s="5" t="str">
        <f>IF($A554="","",SUMIFS('BLAST COLDROOM 1'!K$2:K350,'BLAST COLDROOM 1'!$C$2:$C350,$B554,'BLAST COLDROOM 1'!$E$2:$E350,$C554,'BLAST COLDROOM 1'!$A$2:$A350,$A554))</f>
        <v/>
      </c>
      <c r="J554" s="5" t="str">
        <f>IF($A554="","",SUMIFS(#REF!,'BLAST COLDROOM 1'!$C$2:$C350,$B554,'BLAST COLDROOM 1'!$E$2:$E350,$C554,'BLAST COLDROOM 1'!$A$2:$A350,$A554))</f>
        <v/>
      </c>
      <c r="K554" s="5" t="str">
        <f>IF($A554="","",SUMIFS('BLAST COLDROOM 1'!M$2:M350,'BLAST COLDROOM 1'!$C$2:$C350,$B554,'BLAST COLDROOM 1'!$E$2:$E350,$C554,'BLAST COLDROOM 1'!$A$2:$A350,$A554))</f>
        <v/>
      </c>
      <c r="L554" s="5" t="str">
        <f>IF($A554="","",SUMIFS('BLAST COLDROOM 1'!N$2:N350,'BLAST COLDROOM 1'!$C$2:$C350,$B554,'BLAST COLDROOM 1'!$E$2:$E350,$C554,'BLAST COLDROOM 1'!$A$2:$A350,$A554))</f>
        <v/>
      </c>
      <c r="M554" s="5" t="str">
        <f>IF($A554="","",SUMIFS('BLAST COLDROOM 1'!O$2:O350,'BLAST COLDROOM 1'!$C$2:$C350,$B554,'BLAST COLDROOM 1'!$E$2:$E350,$C554,'BLAST COLDROOM 1'!$A$2:$A350,$A554))</f>
        <v/>
      </c>
      <c r="N554" s="5" t="str">
        <f>IF($A554="","",SUMIFS('BLAST COLDROOM 1'!P$2:P350,'BLAST COLDROOM 1'!$C$2:$C350,$B554,'BLAST COLDROOM 1'!$E$2:$E350,$C554,'BLAST COLDROOM 1'!$A$2:$A350,$A554))</f>
        <v/>
      </c>
      <c r="O554" s="5" t="str">
        <f>IF($A554="","",SUMIFS('BLAST COLDROOM 1'!Q$2:Q350,'BLAST COLDROOM 1'!$C$2:$C350,$B554,'BLAST COLDROOM 1'!$E$2:$E350,$C554,'BLAST COLDROOM 1'!$A$2:$A350,$A554))</f>
        <v/>
      </c>
      <c r="P554" s="5" t="str">
        <f>IF($A554="","",SUMIFS('BLAST COLDROOM 1'!R$2:R350,'BLAST COLDROOM 1'!$C$2:$C350,$B554,'BLAST COLDROOM 1'!$E$2:$E350,$C554,'BLAST COLDROOM 1'!$A$2:$A350,$A554))</f>
        <v/>
      </c>
      <c r="Q554" s="5" t="str">
        <f>IF($A554="","",SUMIFS('BLAST COLDROOM 1'!S$2:S350,'BLAST COLDROOM 1'!$C$2:$C350,$B554,'BLAST COLDROOM 1'!$E$2:$E350,$C554,'BLAST COLDROOM 1'!$A$2:$A350,$A554))</f>
        <v/>
      </c>
      <c r="R554" s="5" t="str">
        <f>IF($A554="","",SUMIFS('BLAST COLDROOM 1'!T$2:T350,'BLAST COLDROOM 1'!$C$2:$C350,$B554,'BLAST COLDROOM 1'!$E$2:$E350,$C554,'BLAST COLDROOM 1'!$A$2:$A350,$A554))</f>
        <v/>
      </c>
      <c r="S554" s="5" t="str">
        <f>IF($A554="","",SUMIFS('BLAST COLDROOM 1'!U$2:U350,'BLAST COLDROOM 1'!$C$2:$C350,$B554,'BLAST COLDROOM 1'!$E$2:$E350,$C554,'BLAST COLDROOM 1'!$A$2:$A350,$A554))</f>
        <v/>
      </c>
      <c r="T554" s="5" t="str">
        <f>IF($A554="","",SUMIFS('BLAST COLDROOM 1'!V$2:V350,'BLAST COLDROOM 1'!$C$2:$C350,$B554,'BLAST COLDROOM 1'!$E$2:$E350,$C554,'BLAST COLDROOM 1'!$A$2:$A350,$A554))</f>
        <v/>
      </c>
      <c r="U554" s="5" t="str">
        <f>IF($A554="","",SUMIFS(#REF!,'BLAST COLDROOM 1'!$C$2:$C350,$B554,'BLAST COLDROOM 1'!$E$2:$E350,$C554,'BLAST COLDROOM 1'!$A$2:$A350,$A554))</f>
        <v/>
      </c>
      <c r="V554" s="5" t="str">
        <f>IF($A554="","",SUMIFS('BLAST COLDROOM 1'!X$2:X350,'BLAST COLDROOM 1'!$C$2:$C350,$B554,'BLAST COLDROOM 1'!$E$2:$E350,$C554,'BLAST COLDROOM 1'!$A$2:$A350,$A554))</f>
        <v/>
      </c>
      <c r="W554" s="5" t="str">
        <f>IF($A554="","",SUMIFS('BLAST COLDROOM 1'!Y$2:Y350,'BLAST COLDROOM 1'!$C$2:$C350,$B554,'BLAST COLDROOM 1'!$E$2:$E350,$C554,'BLAST COLDROOM 1'!$A$2:$A350,$A554))</f>
        <v/>
      </c>
      <c r="X554" s="5" t="str">
        <f>IF($A554="","",SUMIFS('BLAST COLDROOM 1'!Z$2:Z350,'BLAST COLDROOM 1'!$C$2:$C350,$B554,'BLAST COLDROOM 1'!$E$2:$E350,$C554,'BLAST COLDROOM 1'!$A$2:$A350,$A554))</f>
        <v/>
      </c>
      <c r="Y554" s="5" t="str">
        <f>IF($A554="","",SUMIFS('BLAST COLDROOM 1'!AA$2:AA350,'BLAST COLDROOM 1'!$C$2:$C350,$B554,'BLAST COLDROOM 1'!$E$2:$E350,$C554,'BLAST COLDROOM 1'!$A$2:$A350,$A554))</f>
        <v/>
      </c>
      <c r="Z554" s="5" t="str">
        <f>IF($A554="","",SUMIFS('BLAST COLDROOM 1'!AB$2:AB350,'BLAST COLDROOM 1'!$C$2:$C350,$B554,'BLAST COLDROOM 1'!$E$2:$E350,$C554,'BLAST COLDROOM 1'!$A$2:$A350,$A554))</f>
        <v/>
      </c>
      <c r="AA554" s="5" t="str">
        <f>IF($A554="","",SUMIFS('BLAST COLDROOM 1'!AC$2:AC350,'BLAST COLDROOM 1'!$C$2:$C350,$B554,'BLAST COLDROOM 1'!$E$2:$E350,$C554,'BLAST COLDROOM 1'!$A$2:$A350,$A554))</f>
        <v/>
      </c>
      <c r="AB554" s="5" t="str">
        <f>IF($A554="","",SUMIFS('BLAST COLDROOM 1'!AD$2:AD350,'BLAST COLDROOM 1'!$C$2:$C350,$B554,'BLAST COLDROOM 1'!$E$2:$E350,$C554,'BLAST COLDROOM 1'!$A$2:$A350,$A554))</f>
        <v/>
      </c>
      <c r="AC554" s="5" t="str">
        <f>IF($A554="","",SUMIFS('BLAST COLDROOM 1'!AE$2:AE350,'BLAST COLDROOM 1'!$C$2:$C350,$B554,'BLAST COLDROOM 1'!$E$2:$E350,$C554,'BLAST COLDROOM 1'!$A$2:$A350,$A554))</f>
        <v/>
      </c>
      <c r="AD554" s="5" t="str">
        <f>IF($A554="","",SUMIFS('BLAST COLDROOM 1'!AF$2:AF350,'BLAST COLDROOM 1'!$C$2:$C350,$B554,'BLAST COLDROOM 1'!$E$2:$E350,$C554,'BLAST COLDROOM 1'!$A$2:$A350,$A554))</f>
        <v/>
      </c>
      <c r="AE554" s="5" t="str">
        <f>IF($A554="","",SUMIFS('BLAST COLDROOM 1'!AG$2:AG350,'BLAST COLDROOM 1'!$C$2:$C350,$B554,'BLAST COLDROOM 1'!$E$2:$E350,$C554,'BLAST COLDROOM 1'!$A$2:$A350,$A554))</f>
        <v/>
      </c>
      <c r="AF554" s="5" t="str">
        <f>IF($A554="","",SUMIFS('BLAST COLDROOM 1'!AH$2:AH350,'BLAST COLDROOM 1'!$C$2:$C350,$B554,'BLAST COLDROOM 1'!$E$2:$E350,$C554,'BLAST COLDROOM 1'!$A$2:$A350,$A554))</f>
        <v/>
      </c>
      <c r="AG554" s="5" t="str">
        <f>IF($A554="","",SUMIFS('BLAST COLDROOM 1'!AI$2:AI350,'BLAST COLDROOM 1'!$C$2:$C350,$B554,'BLAST COLDROOM 1'!$E$2:$E350,$C554,'BLAST COLDROOM 1'!$A$2:$A350,$A554))</f>
        <v/>
      </c>
      <c r="AH554" s="5" t="str">
        <f>IF($A554="","",SUMIFS('BLAST COLDROOM 1'!AJ$2:AJ350,'BLAST COLDROOM 1'!$C$2:$C350,$B554,'BLAST COLDROOM 1'!$E$2:$E350,$C554,'BLAST COLDROOM 1'!$A$2:$A350,$A554))</f>
        <v/>
      </c>
      <c r="AI554" s="5" t="str">
        <f>IF($A554="","",SUMIFS('BLAST COLDROOM 1'!AK$2:AK350,'BLAST COLDROOM 1'!$C$2:$C350,$B554,'BLAST COLDROOM 1'!$E$2:$E350,$C554,'BLAST COLDROOM 1'!$A$2:$A350,$A554))</f>
        <v/>
      </c>
      <c r="AJ554" s="5" t="str">
        <f>IF($A554="","",SUMIFS('BLAST COLDROOM 1'!AL$2:AL350,'BLAST COLDROOM 1'!$C$2:$C350,$B554,'BLAST COLDROOM 1'!$E$2:$E350,$C554,'BLAST COLDROOM 1'!$A$2:$A350,$A554))</f>
        <v/>
      </c>
    </row>
    <row r="555" ht="15.75" customHeight="1">
      <c r="A555" s="17"/>
      <c r="B555" s="5"/>
      <c r="C555" s="5"/>
      <c r="D555" s="5" t="str">
        <f>IF($A555="","",SUMIFS('BLAST COLDROOM 1'!F$2:F350,'BLAST COLDROOM 1'!$C$2:$C350,$B555,'BLAST COLDROOM 1'!$E$2:$E350,$C555,'BLAST COLDROOM 1'!$A$2:$A350,$A555))</f>
        <v/>
      </c>
      <c r="E555" s="5" t="str">
        <f>IF($A555="","",SUMIFS('BLAST COLDROOM 1'!G$2:G350,'BLAST COLDROOM 1'!$C$2:$C350,$B555,'BLAST COLDROOM 1'!$E$2:$E350,$C555,'BLAST COLDROOM 1'!$A$2:$A350,$A555))</f>
        <v/>
      </c>
      <c r="F555" s="5" t="str">
        <f>IF($A555="","",SUMIFS('BLAST COLDROOM 1'!H$2:H350,'BLAST COLDROOM 1'!$C$2:$C350,$B555,'BLAST COLDROOM 1'!$E$2:$E350,$C555,'BLAST COLDROOM 1'!$A$2:$A350,$A555))</f>
        <v/>
      </c>
      <c r="G555" s="5" t="str">
        <f>IF($A555="","",SUMIFS('BLAST COLDROOM 1'!I$2:I350,'BLAST COLDROOM 1'!$C$2:$C350,$B555,'BLAST COLDROOM 1'!$E$2:$E350,$C555,'BLAST COLDROOM 1'!$A$2:$A350,$A555))</f>
        <v/>
      </c>
      <c r="H555" s="5" t="str">
        <f>IF($A555="","",SUMIFS('BLAST COLDROOM 1'!J$2:J350,'BLAST COLDROOM 1'!$C$2:$C350,$B555,'BLAST COLDROOM 1'!$E$2:$E350,$C555,'BLAST COLDROOM 1'!$A$2:$A350,$A555))</f>
        <v/>
      </c>
      <c r="I555" s="5" t="str">
        <f>IF($A555="","",SUMIFS('BLAST COLDROOM 1'!K$2:K350,'BLAST COLDROOM 1'!$C$2:$C350,$B555,'BLAST COLDROOM 1'!$E$2:$E350,$C555,'BLAST COLDROOM 1'!$A$2:$A350,$A555))</f>
        <v/>
      </c>
      <c r="J555" s="5" t="str">
        <f>IF($A555="","",SUMIFS(#REF!,'BLAST COLDROOM 1'!$C$2:$C350,$B555,'BLAST COLDROOM 1'!$E$2:$E350,$C555,'BLAST COLDROOM 1'!$A$2:$A350,$A555))</f>
        <v/>
      </c>
      <c r="K555" s="5" t="str">
        <f>IF($A555="","",SUMIFS('BLAST COLDROOM 1'!M$2:M350,'BLAST COLDROOM 1'!$C$2:$C350,$B555,'BLAST COLDROOM 1'!$E$2:$E350,$C555,'BLAST COLDROOM 1'!$A$2:$A350,$A555))</f>
        <v/>
      </c>
      <c r="L555" s="5" t="str">
        <f>IF($A555="","",SUMIFS('BLAST COLDROOM 1'!N$2:N350,'BLAST COLDROOM 1'!$C$2:$C350,$B555,'BLAST COLDROOM 1'!$E$2:$E350,$C555,'BLAST COLDROOM 1'!$A$2:$A350,$A555))</f>
        <v/>
      </c>
      <c r="M555" s="5" t="str">
        <f>IF($A555="","",SUMIFS('BLAST COLDROOM 1'!O$2:O350,'BLAST COLDROOM 1'!$C$2:$C350,$B555,'BLAST COLDROOM 1'!$E$2:$E350,$C555,'BLAST COLDROOM 1'!$A$2:$A350,$A555))</f>
        <v/>
      </c>
      <c r="N555" s="5" t="str">
        <f>IF($A555="","",SUMIFS('BLAST COLDROOM 1'!P$2:P350,'BLAST COLDROOM 1'!$C$2:$C350,$B555,'BLAST COLDROOM 1'!$E$2:$E350,$C555,'BLAST COLDROOM 1'!$A$2:$A350,$A555))</f>
        <v/>
      </c>
      <c r="O555" s="5" t="str">
        <f>IF($A555="","",SUMIFS('BLAST COLDROOM 1'!Q$2:Q350,'BLAST COLDROOM 1'!$C$2:$C350,$B555,'BLAST COLDROOM 1'!$E$2:$E350,$C555,'BLAST COLDROOM 1'!$A$2:$A350,$A555))</f>
        <v/>
      </c>
      <c r="P555" s="5" t="str">
        <f>IF($A555="","",SUMIFS('BLAST COLDROOM 1'!R$2:R350,'BLAST COLDROOM 1'!$C$2:$C350,$B555,'BLAST COLDROOM 1'!$E$2:$E350,$C555,'BLAST COLDROOM 1'!$A$2:$A350,$A555))</f>
        <v/>
      </c>
      <c r="Q555" s="5" t="str">
        <f>IF($A555="","",SUMIFS('BLAST COLDROOM 1'!S$2:S350,'BLAST COLDROOM 1'!$C$2:$C350,$B555,'BLAST COLDROOM 1'!$E$2:$E350,$C555,'BLAST COLDROOM 1'!$A$2:$A350,$A555))</f>
        <v/>
      </c>
      <c r="R555" s="5" t="str">
        <f>IF($A555="","",SUMIFS('BLAST COLDROOM 1'!T$2:T350,'BLAST COLDROOM 1'!$C$2:$C350,$B555,'BLAST COLDROOM 1'!$E$2:$E350,$C555,'BLAST COLDROOM 1'!$A$2:$A350,$A555))</f>
        <v/>
      </c>
      <c r="S555" s="5" t="str">
        <f>IF($A555="","",SUMIFS('BLAST COLDROOM 1'!U$2:U350,'BLAST COLDROOM 1'!$C$2:$C350,$B555,'BLAST COLDROOM 1'!$E$2:$E350,$C555,'BLAST COLDROOM 1'!$A$2:$A350,$A555))</f>
        <v/>
      </c>
      <c r="T555" s="5" t="str">
        <f>IF($A555="","",SUMIFS('BLAST COLDROOM 1'!V$2:V350,'BLAST COLDROOM 1'!$C$2:$C350,$B555,'BLAST COLDROOM 1'!$E$2:$E350,$C555,'BLAST COLDROOM 1'!$A$2:$A350,$A555))</f>
        <v/>
      </c>
      <c r="U555" s="5" t="str">
        <f>IF($A555="","",SUMIFS(#REF!,'BLAST COLDROOM 1'!$C$2:$C350,$B555,'BLAST COLDROOM 1'!$E$2:$E350,$C555,'BLAST COLDROOM 1'!$A$2:$A350,$A555))</f>
        <v/>
      </c>
      <c r="V555" s="5" t="str">
        <f>IF($A555="","",SUMIFS('BLAST COLDROOM 1'!X$2:X350,'BLAST COLDROOM 1'!$C$2:$C350,$B555,'BLAST COLDROOM 1'!$E$2:$E350,$C555,'BLAST COLDROOM 1'!$A$2:$A350,$A555))</f>
        <v/>
      </c>
      <c r="W555" s="5" t="str">
        <f>IF($A555="","",SUMIFS('BLAST COLDROOM 1'!Y$2:Y350,'BLAST COLDROOM 1'!$C$2:$C350,$B555,'BLAST COLDROOM 1'!$E$2:$E350,$C555,'BLAST COLDROOM 1'!$A$2:$A350,$A555))</f>
        <v/>
      </c>
      <c r="X555" s="5" t="str">
        <f>IF($A555="","",SUMIFS('BLAST COLDROOM 1'!Z$2:Z350,'BLAST COLDROOM 1'!$C$2:$C350,$B555,'BLAST COLDROOM 1'!$E$2:$E350,$C555,'BLAST COLDROOM 1'!$A$2:$A350,$A555))</f>
        <v/>
      </c>
      <c r="Y555" s="5" t="str">
        <f>IF($A555="","",SUMIFS('BLAST COLDROOM 1'!AA$2:AA350,'BLAST COLDROOM 1'!$C$2:$C350,$B555,'BLAST COLDROOM 1'!$E$2:$E350,$C555,'BLAST COLDROOM 1'!$A$2:$A350,$A555))</f>
        <v/>
      </c>
      <c r="Z555" s="5" t="str">
        <f>IF($A555="","",SUMIFS('BLAST COLDROOM 1'!AB$2:AB350,'BLAST COLDROOM 1'!$C$2:$C350,$B555,'BLAST COLDROOM 1'!$E$2:$E350,$C555,'BLAST COLDROOM 1'!$A$2:$A350,$A555))</f>
        <v/>
      </c>
      <c r="AA555" s="5" t="str">
        <f>IF($A555="","",SUMIFS('BLAST COLDROOM 1'!AC$2:AC350,'BLAST COLDROOM 1'!$C$2:$C350,$B555,'BLAST COLDROOM 1'!$E$2:$E350,$C555,'BLAST COLDROOM 1'!$A$2:$A350,$A555))</f>
        <v/>
      </c>
      <c r="AB555" s="5" t="str">
        <f>IF($A555="","",SUMIFS('BLAST COLDROOM 1'!AD$2:AD350,'BLAST COLDROOM 1'!$C$2:$C350,$B555,'BLAST COLDROOM 1'!$E$2:$E350,$C555,'BLAST COLDROOM 1'!$A$2:$A350,$A555))</f>
        <v/>
      </c>
      <c r="AC555" s="5" t="str">
        <f>IF($A555="","",SUMIFS('BLAST COLDROOM 1'!AE$2:AE350,'BLAST COLDROOM 1'!$C$2:$C350,$B555,'BLAST COLDROOM 1'!$E$2:$E350,$C555,'BLAST COLDROOM 1'!$A$2:$A350,$A555))</f>
        <v/>
      </c>
      <c r="AD555" s="5" t="str">
        <f>IF($A555="","",SUMIFS('BLAST COLDROOM 1'!AF$2:AF350,'BLAST COLDROOM 1'!$C$2:$C350,$B555,'BLAST COLDROOM 1'!$E$2:$E350,$C555,'BLAST COLDROOM 1'!$A$2:$A350,$A555))</f>
        <v/>
      </c>
      <c r="AE555" s="5" t="str">
        <f>IF($A555="","",SUMIFS('BLAST COLDROOM 1'!AG$2:AG350,'BLAST COLDROOM 1'!$C$2:$C350,$B555,'BLAST COLDROOM 1'!$E$2:$E350,$C555,'BLAST COLDROOM 1'!$A$2:$A350,$A555))</f>
        <v/>
      </c>
      <c r="AF555" s="5" t="str">
        <f>IF($A555="","",SUMIFS('BLAST COLDROOM 1'!AH$2:AH350,'BLAST COLDROOM 1'!$C$2:$C350,$B555,'BLAST COLDROOM 1'!$E$2:$E350,$C555,'BLAST COLDROOM 1'!$A$2:$A350,$A555))</f>
        <v/>
      </c>
      <c r="AG555" s="5" t="str">
        <f>IF($A555="","",SUMIFS('BLAST COLDROOM 1'!AI$2:AI350,'BLAST COLDROOM 1'!$C$2:$C350,$B555,'BLAST COLDROOM 1'!$E$2:$E350,$C555,'BLAST COLDROOM 1'!$A$2:$A350,$A555))</f>
        <v/>
      </c>
      <c r="AH555" s="5" t="str">
        <f>IF($A555="","",SUMIFS('BLAST COLDROOM 1'!AJ$2:AJ350,'BLAST COLDROOM 1'!$C$2:$C350,$B555,'BLAST COLDROOM 1'!$E$2:$E350,$C555,'BLAST COLDROOM 1'!$A$2:$A350,$A555))</f>
        <v/>
      </c>
      <c r="AI555" s="5" t="str">
        <f>IF($A555="","",SUMIFS('BLAST COLDROOM 1'!AK$2:AK350,'BLAST COLDROOM 1'!$C$2:$C350,$B555,'BLAST COLDROOM 1'!$E$2:$E350,$C555,'BLAST COLDROOM 1'!$A$2:$A350,$A555))</f>
        <v/>
      </c>
      <c r="AJ555" s="5" t="str">
        <f>IF($A555="","",SUMIFS('BLAST COLDROOM 1'!AL$2:AL350,'BLAST COLDROOM 1'!$C$2:$C350,$B555,'BLAST COLDROOM 1'!$E$2:$E350,$C555,'BLAST COLDROOM 1'!$A$2:$A350,$A555))</f>
        <v/>
      </c>
    </row>
    <row r="556" ht="15.75" customHeight="1">
      <c r="A556" s="17"/>
      <c r="B556" s="5"/>
      <c r="C556" s="5"/>
      <c r="D556" s="5" t="str">
        <f>IF($A556="","",SUMIFS('BLAST COLDROOM 1'!F$2:F350,'BLAST COLDROOM 1'!$C$2:$C350,$B556,'BLAST COLDROOM 1'!$E$2:$E350,$C556,'BLAST COLDROOM 1'!$A$2:$A350,$A556))</f>
        <v/>
      </c>
      <c r="E556" s="5" t="str">
        <f>IF($A556="","",SUMIFS('BLAST COLDROOM 1'!G$2:G350,'BLAST COLDROOM 1'!$C$2:$C350,$B556,'BLAST COLDROOM 1'!$E$2:$E350,$C556,'BLAST COLDROOM 1'!$A$2:$A350,$A556))</f>
        <v/>
      </c>
      <c r="F556" s="5" t="str">
        <f>IF($A556="","",SUMIFS('BLAST COLDROOM 1'!H$2:H350,'BLAST COLDROOM 1'!$C$2:$C350,$B556,'BLAST COLDROOM 1'!$E$2:$E350,$C556,'BLAST COLDROOM 1'!$A$2:$A350,$A556))</f>
        <v/>
      </c>
      <c r="G556" s="5" t="str">
        <f>IF($A556="","",SUMIFS('BLAST COLDROOM 1'!I$2:I350,'BLAST COLDROOM 1'!$C$2:$C350,$B556,'BLAST COLDROOM 1'!$E$2:$E350,$C556,'BLAST COLDROOM 1'!$A$2:$A350,$A556))</f>
        <v/>
      </c>
      <c r="H556" s="5" t="str">
        <f>IF($A556="","",SUMIFS('BLAST COLDROOM 1'!J$2:J350,'BLAST COLDROOM 1'!$C$2:$C350,$B556,'BLAST COLDROOM 1'!$E$2:$E350,$C556,'BLAST COLDROOM 1'!$A$2:$A350,$A556))</f>
        <v/>
      </c>
      <c r="I556" s="5" t="str">
        <f>IF($A556="","",SUMIFS('BLAST COLDROOM 1'!K$2:K350,'BLAST COLDROOM 1'!$C$2:$C350,$B556,'BLAST COLDROOM 1'!$E$2:$E350,$C556,'BLAST COLDROOM 1'!$A$2:$A350,$A556))</f>
        <v/>
      </c>
      <c r="J556" s="5" t="str">
        <f>IF($A556="","",SUMIFS(#REF!,'BLAST COLDROOM 1'!$C$2:$C350,$B556,'BLAST COLDROOM 1'!$E$2:$E350,$C556,'BLAST COLDROOM 1'!$A$2:$A350,$A556))</f>
        <v/>
      </c>
      <c r="K556" s="5" t="str">
        <f>IF($A556="","",SUMIFS('BLAST COLDROOM 1'!M$2:M350,'BLAST COLDROOM 1'!$C$2:$C350,$B556,'BLAST COLDROOM 1'!$E$2:$E350,$C556,'BLAST COLDROOM 1'!$A$2:$A350,$A556))</f>
        <v/>
      </c>
      <c r="L556" s="5" t="str">
        <f>IF($A556="","",SUMIFS('BLAST COLDROOM 1'!N$2:N350,'BLAST COLDROOM 1'!$C$2:$C350,$B556,'BLAST COLDROOM 1'!$E$2:$E350,$C556,'BLAST COLDROOM 1'!$A$2:$A350,$A556))</f>
        <v/>
      </c>
      <c r="M556" s="5" t="str">
        <f>IF($A556="","",SUMIFS('BLAST COLDROOM 1'!O$2:O350,'BLAST COLDROOM 1'!$C$2:$C350,$B556,'BLAST COLDROOM 1'!$E$2:$E350,$C556,'BLAST COLDROOM 1'!$A$2:$A350,$A556))</f>
        <v/>
      </c>
      <c r="N556" s="5" t="str">
        <f>IF($A556="","",SUMIFS('BLAST COLDROOM 1'!P$2:P350,'BLAST COLDROOM 1'!$C$2:$C350,$B556,'BLAST COLDROOM 1'!$E$2:$E350,$C556,'BLAST COLDROOM 1'!$A$2:$A350,$A556))</f>
        <v/>
      </c>
      <c r="O556" s="5" t="str">
        <f>IF($A556="","",SUMIFS('BLAST COLDROOM 1'!Q$2:Q350,'BLAST COLDROOM 1'!$C$2:$C350,$B556,'BLAST COLDROOM 1'!$E$2:$E350,$C556,'BLAST COLDROOM 1'!$A$2:$A350,$A556))</f>
        <v/>
      </c>
      <c r="P556" s="5" t="str">
        <f>IF($A556="","",SUMIFS('BLAST COLDROOM 1'!R$2:R350,'BLAST COLDROOM 1'!$C$2:$C350,$B556,'BLAST COLDROOM 1'!$E$2:$E350,$C556,'BLAST COLDROOM 1'!$A$2:$A350,$A556))</f>
        <v/>
      </c>
      <c r="Q556" s="5" t="str">
        <f>IF($A556="","",SUMIFS('BLAST COLDROOM 1'!S$2:S350,'BLAST COLDROOM 1'!$C$2:$C350,$B556,'BLAST COLDROOM 1'!$E$2:$E350,$C556,'BLAST COLDROOM 1'!$A$2:$A350,$A556))</f>
        <v/>
      </c>
      <c r="R556" s="5" t="str">
        <f>IF($A556="","",SUMIFS('BLAST COLDROOM 1'!T$2:T350,'BLAST COLDROOM 1'!$C$2:$C350,$B556,'BLAST COLDROOM 1'!$E$2:$E350,$C556,'BLAST COLDROOM 1'!$A$2:$A350,$A556))</f>
        <v/>
      </c>
      <c r="S556" s="5" t="str">
        <f>IF($A556="","",SUMIFS('BLAST COLDROOM 1'!U$2:U350,'BLAST COLDROOM 1'!$C$2:$C350,$B556,'BLAST COLDROOM 1'!$E$2:$E350,$C556,'BLAST COLDROOM 1'!$A$2:$A350,$A556))</f>
        <v/>
      </c>
      <c r="T556" s="5" t="str">
        <f>IF($A556="","",SUMIFS('BLAST COLDROOM 1'!V$2:V350,'BLAST COLDROOM 1'!$C$2:$C350,$B556,'BLAST COLDROOM 1'!$E$2:$E350,$C556,'BLAST COLDROOM 1'!$A$2:$A350,$A556))</f>
        <v/>
      </c>
      <c r="U556" s="5" t="str">
        <f>IF($A556="","",SUMIFS(#REF!,'BLAST COLDROOM 1'!$C$2:$C350,$B556,'BLAST COLDROOM 1'!$E$2:$E350,$C556,'BLAST COLDROOM 1'!$A$2:$A350,$A556))</f>
        <v/>
      </c>
      <c r="V556" s="5" t="str">
        <f>IF($A556="","",SUMIFS('BLAST COLDROOM 1'!X$2:X350,'BLAST COLDROOM 1'!$C$2:$C350,$B556,'BLAST COLDROOM 1'!$E$2:$E350,$C556,'BLAST COLDROOM 1'!$A$2:$A350,$A556))</f>
        <v/>
      </c>
      <c r="W556" s="5" t="str">
        <f>IF($A556="","",SUMIFS('BLAST COLDROOM 1'!Y$2:Y350,'BLAST COLDROOM 1'!$C$2:$C350,$B556,'BLAST COLDROOM 1'!$E$2:$E350,$C556,'BLAST COLDROOM 1'!$A$2:$A350,$A556))</f>
        <v/>
      </c>
      <c r="X556" s="5" t="str">
        <f>IF($A556="","",SUMIFS('BLAST COLDROOM 1'!Z$2:Z350,'BLAST COLDROOM 1'!$C$2:$C350,$B556,'BLAST COLDROOM 1'!$E$2:$E350,$C556,'BLAST COLDROOM 1'!$A$2:$A350,$A556))</f>
        <v/>
      </c>
      <c r="Y556" s="5" t="str">
        <f>IF($A556="","",SUMIFS('BLAST COLDROOM 1'!AA$2:AA350,'BLAST COLDROOM 1'!$C$2:$C350,$B556,'BLAST COLDROOM 1'!$E$2:$E350,$C556,'BLAST COLDROOM 1'!$A$2:$A350,$A556))</f>
        <v/>
      </c>
      <c r="Z556" s="5" t="str">
        <f>IF($A556="","",SUMIFS('BLAST COLDROOM 1'!AB$2:AB350,'BLAST COLDROOM 1'!$C$2:$C350,$B556,'BLAST COLDROOM 1'!$E$2:$E350,$C556,'BLAST COLDROOM 1'!$A$2:$A350,$A556))</f>
        <v/>
      </c>
      <c r="AA556" s="5" t="str">
        <f>IF($A556="","",SUMIFS('BLAST COLDROOM 1'!AC$2:AC350,'BLAST COLDROOM 1'!$C$2:$C350,$B556,'BLAST COLDROOM 1'!$E$2:$E350,$C556,'BLAST COLDROOM 1'!$A$2:$A350,$A556))</f>
        <v/>
      </c>
      <c r="AB556" s="5" t="str">
        <f>IF($A556="","",SUMIFS('BLAST COLDROOM 1'!AD$2:AD350,'BLAST COLDROOM 1'!$C$2:$C350,$B556,'BLAST COLDROOM 1'!$E$2:$E350,$C556,'BLAST COLDROOM 1'!$A$2:$A350,$A556))</f>
        <v/>
      </c>
      <c r="AC556" s="5" t="str">
        <f>IF($A556="","",SUMIFS('BLAST COLDROOM 1'!AE$2:AE350,'BLAST COLDROOM 1'!$C$2:$C350,$B556,'BLAST COLDROOM 1'!$E$2:$E350,$C556,'BLAST COLDROOM 1'!$A$2:$A350,$A556))</f>
        <v/>
      </c>
      <c r="AD556" s="5" t="str">
        <f>IF($A556="","",SUMIFS('BLAST COLDROOM 1'!AF$2:AF350,'BLAST COLDROOM 1'!$C$2:$C350,$B556,'BLAST COLDROOM 1'!$E$2:$E350,$C556,'BLAST COLDROOM 1'!$A$2:$A350,$A556))</f>
        <v/>
      </c>
      <c r="AE556" s="5" t="str">
        <f>IF($A556="","",SUMIFS('BLAST COLDROOM 1'!AG$2:AG350,'BLAST COLDROOM 1'!$C$2:$C350,$B556,'BLAST COLDROOM 1'!$E$2:$E350,$C556,'BLAST COLDROOM 1'!$A$2:$A350,$A556))</f>
        <v/>
      </c>
      <c r="AF556" s="5" t="str">
        <f>IF($A556="","",SUMIFS('BLAST COLDROOM 1'!AH$2:AH350,'BLAST COLDROOM 1'!$C$2:$C350,$B556,'BLAST COLDROOM 1'!$E$2:$E350,$C556,'BLAST COLDROOM 1'!$A$2:$A350,$A556))</f>
        <v/>
      </c>
      <c r="AG556" s="5" t="str">
        <f>IF($A556="","",SUMIFS('BLAST COLDROOM 1'!AI$2:AI350,'BLAST COLDROOM 1'!$C$2:$C350,$B556,'BLAST COLDROOM 1'!$E$2:$E350,$C556,'BLAST COLDROOM 1'!$A$2:$A350,$A556))</f>
        <v/>
      </c>
      <c r="AH556" s="5" t="str">
        <f>IF($A556="","",SUMIFS('BLAST COLDROOM 1'!AJ$2:AJ350,'BLAST COLDROOM 1'!$C$2:$C350,$B556,'BLAST COLDROOM 1'!$E$2:$E350,$C556,'BLAST COLDROOM 1'!$A$2:$A350,$A556))</f>
        <v/>
      </c>
      <c r="AI556" s="5" t="str">
        <f>IF($A556="","",SUMIFS('BLAST COLDROOM 1'!AK$2:AK350,'BLAST COLDROOM 1'!$C$2:$C350,$B556,'BLAST COLDROOM 1'!$E$2:$E350,$C556,'BLAST COLDROOM 1'!$A$2:$A350,$A556))</f>
        <v/>
      </c>
      <c r="AJ556" s="5" t="str">
        <f>IF($A556="","",SUMIFS('BLAST COLDROOM 1'!AL$2:AL350,'BLAST COLDROOM 1'!$C$2:$C350,$B556,'BLAST COLDROOM 1'!$E$2:$E350,$C556,'BLAST COLDROOM 1'!$A$2:$A350,$A556))</f>
        <v/>
      </c>
    </row>
    <row r="557" ht="15.75" customHeight="1">
      <c r="A557" s="17"/>
      <c r="B557" s="5"/>
      <c r="C557" s="5"/>
      <c r="D557" s="5" t="str">
        <f>IF($A557="","",SUMIFS('BLAST COLDROOM 1'!F$2:F350,'BLAST COLDROOM 1'!$C$2:$C350,$B557,'BLAST COLDROOM 1'!$E$2:$E350,$C557,'BLAST COLDROOM 1'!$A$2:$A350,$A557))</f>
        <v/>
      </c>
      <c r="E557" s="5" t="str">
        <f>IF($A557="","",SUMIFS('BLAST COLDROOM 1'!G$2:G350,'BLAST COLDROOM 1'!$C$2:$C350,$B557,'BLAST COLDROOM 1'!$E$2:$E350,$C557,'BLAST COLDROOM 1'!$A$2:$A350,$A557))</f>
        <v/>
      </c>
      <c r="F557" s="5" t="str">
        <f>IF($A557="","",SUMIFS('BLAST COLDROOM 1'!H$2:H350,'BLAST COLDROOM 1'!$C$2:$C350,$B557,'BLAST COLDROOM 1'!$E$2:$E350,$C557,'BLAST COLDROOM 1'!$A$2:$A350,$A557))</f>
        <v/>
      </c>
      <c r="G557" s="5" t="str">
        <f>IF($A557="","",SUMIFS('BLAST COLDROOM 1'!I$2:I350,'BLAST COLDROOM 1'!$C$2:$C350,$B557,'BLAST COLDROOM 1'!$E$2:$E350,$C557,'BLAST COLDROOM 1'!$A$2:$A350,$A557))</f>
        <v/>
      </c>
      <c r="H557" s="5" t="str">
        <f>IF($A557="","",SUMIFS('BLAST COLDROOM 1'!J$2:J350,'BLAST COLDROOM 1'!$C$2:$C350,$B557,'BLAST COLDROOM 1'!$E$2:$E350,$C557,'BLAST COLDROOM 1'!$A$2:$A350,$A557))</f>
        <v/>
      </c>
      <c r="I557" s="5" t="str">
        <f>IF($A557="","",SUMIFS('BLAST COLDROOM 1'!K$2:K350,'BLAST COLDROOM 1'!$C$2:$C350,$B557,'BLAST COLDROOM 1'!$E$2:$E350,$C557,'BLAST COLDROOM 1'!$A$2:$A350,$A557))</f>
        <v/>
      </c>
      <c r="J557" s="5" t="str">
        <f>IF($A557="","",SUMIFS(#REF!,'BLAST COLDROOM 1'!$C$2:$C350,$B557,'BLAST COLDROOM 1'!$E$2:$E350,$C557,'BLAST COLDROOM 1'!$A$2:$A350,$A557))</f>
        <v/>
      </c>
      <c r="K557" s="5" t="str">
        <f>IF($A557="","",SUMIFS('BLAST COLDROOM 1'!M$2:M350,'BLAST COLDROOM 1'!$C$2:$C350,$B557,'BLAST COLDROOM 1'!$E$2:$E350,$C557,'BLAST COLDROOM 1'!$A$2:$A350,$A557))</f>
        <v/>
      </c>
      <c r="L557" s="5" t="str">
        <f>IF($A557="","",SUMIFS('BLAST COLDROOM 1'!N$2:N350,'BLAST COLDROOM 1'!$C$2:$C350,$B557,'BLAST COLDROOM 1'!$E$2:$E350,$C557,'BLAST COLDROOM 1'!$A$2:$A350,$A557))</f>
        <v/>
      </c>
      <c r="M557" s="5" t="str">
        <f>IF($A557="","",SUMIFS('BLAST COLDROOM 1'!O$2:O350,'BLAST COLDROOM 1'!$C$2:$C350,$B557,'BLAST COLDROOM 1'!$E$2:$E350,$C557,'BLAST COLDROOM 1'!$A$2:$A350,$A557))</f>
        <v/>
      </c>
      <c r="N557" s="5" t="str">
        <f>IF($A557="","",SUMIFS('BLAST COLDROOM 1'!P$2:P350,'BLAST COLDROOM 1'!$C$2:$C350,$B557,'BLAST COLDROOM 1'!$E$2:$E350,$C557,'BLAST COLDROOM 1'!$A$2:$A350,$A557))</f>
        <v/>
      </c>
      <c r="O557" s="5" t="str">
        <f>IF($A557="","",SUMIFS('BLAST COLDROOM 1'!Q$2:Q350,'BLAST COLDROOM 1'!$C$2:$C350,$B557,'BLAST COLDROOM 1'!$E$2:$E350,$C557,'BLAST COLDROOM 1'!$A$2:$A350,$A557))</f>
        <v/>
      </c>
      <c r="P557" s="5" t="str">
        <f>IF($A557="","",SUMIFS('BLAST COLDROOM 1'!R$2:R350,'BLAST COLDROOM 1'!$C$2:$C350,$B557,'BLAST COLDROOM 1'!$E$2:$E350,$C557,'BLAST COLDROOM 1'!$A$2:$A350,$A557))</f>
        <v/>
      </c>
      <c r="Q557" s="5" t="str">
        <f>IF($A557="","",SUMIFS('BLAST COLDROOM 1'!S$2:S350,'BLAST COLDROOM 1'!$C$2:$C350,$B557,'BLAST COLDROOM 1'!$E$2:$E350,$C557,'BLAST COLDROOM 1'!$A$2:$A350,$A557))</f>
        <v/>
      </c>
      <c r="R557" s="5" t="str">
        <f>IF($A557="","",SUMIFS('BLAST COLDROOM 1'!T$2:T350,'BLAST COLDROOM 1'!$C$2:$C350,$B557,'BLAST COLDROOM 1'!$E$2:$E350,$C557,'BLAST COLDROOM 1'!$A$2:$A350,$A557))</f>
        <v/>
      </c>
      <c r="S557" s="5" t="str">
        <f>IF($A557="","",SUMIFS('BLAST COLDROOM 1'!U$2:U350,'BLAST COLDROOM 1'!$C$2:$C350,$B557,'BLAST COLDROOM 1'!$E$2:$E350,$C557,'BLAST COLDROOM 1'!$A$2:$A350,$A557))</f>
        <v/>
      </c>
      <c r="T557" s="5" t="str">
        <f>IF($A557="","",SUMIFS('BLAST COLDROOM 1'!V$2:V350,'BLAST COLDROOM 1'!$C$2:$C350,$B557,'BLAST COLDROOM 1'!$E$2:$E350,$C557,'BLAST COLDROOM 1'!$A$2:$A350,$A557))</f>
        <v/>
      </c>
      <c r="U557" s="5" t="str">
        <f>IF($A557="","",SUMIFS(#REF!,'BLAST COLDROOM 1'!$C$2:$C350,$B557,'BLAST COLDROOM 1'!$E$2:$E350,$C557,'BLAST COLDROOM 1'!$A$2:$A350,$A557))</f>
        <v/>
      </c>
      <c r="V557" s="5" t="str">
        <f>IF($A557="","",SUMIFS('BLAST COLDROOM 1'!X$2:X350,'BLAST COLDROOM 1'!$C$2:$C350,$B557,'BLAST COLDROOM 1'!$E$2:$E350,$C557,'BLAST COLDROOM 1'!$A$2:$A350,$A557))</f>
        <v/>
      </c>
      <c r="W557" s="5" t="str">
        <f>IF($A557="","",SUMIFS('BLAST COLDROOM 1'!Y$2:Y350,'BLAST COLDROOM 1'!$C$2:$C350,$B557,'BLAST COLDROOM 1'!$E$2:$E350,$C557,'BLAST COLDROOM 1'!$A$2:$A350,$A557))</f>
        <v/>
      </c>
      <c r="X557" s="5" t="str">
        <f>IF($A557="","",SUMIFS('BLAST COLDROOM 1'!Z$2:Z350,'BLAST COLDROOM 1'!$C$2:$C350,$B557,'BLAST COLDROOM 1'!$E$2:$E350,$C557,'BLAST COLDROOM 1'!$A$2:$A350,$A557))</f>
        <v/>
      </c>
      <c r="Y557" s="5" t="str">
        <f>IF($A557="","",SUMIFS('BLAST COLDROOM 1'!AA$2:AA350,'BLAST COLDROOM 1'!$C$2:$C350,$B557,'BLAST COLDROOM 1'!$E$2:$E350,$C557,'BLAST COLDROOM 1'!$A$2:$A350,$A557))</f>
        <v/>
      </c>
      <c r="Z557" s="5" t="str">
        <f>IF($A557="","",SUMIFS('BLAST COLDROOM 1'!AB$2:AB350,'BLAST COLDROOM 1'!$C$2:$C350,$B557,'BLAST COLDROOM 1'!$E$2:$E350,$C557,'BLAST COLDROOM 1'!$A$2:$A350,$A557))</f>
        <v/>
      </c>
      <c r="AA557" s="5" t="str">
        <f>IF($A557="","",SUMIFS('BLAST COLDROOM 1'!AC$2:AC350,'BLAST COLDROOM 1'!$C$2:$C350,$B557,'BLAST COLDROOM 1'!$E$2:$E350,$C557,'BLAST COLDROOM 1'!$A$2:$A350,$A557))</f>
        <v/>
      </c>
      <c r="AB557" s="5" t="str">
        <f>IF($A557="","",SUMIFS('BLAST COLDROOM 1'!AD$2:AD350,'BLAST COLDROOM 1'!$C$2:$C350,$B557,'BLAST COLDROOM 1'!$E$2:$E350,$C557,'BLAST COLDROOM 1'!$A$2:$A350,$A557))</f>
        <v/>
      </c>
      <c r="AC557" s="5" t="str">
        <f>IF($A557="","",SUMIFS('BLAST COLDROOM 1'!AE$2:AE350,'BLAST COLDROOM 1'!$C$2:$C350,$B557,'BLAST COLDROOM 1'!$E$2:$E350,$C557,'BLAST COLDROOM 1'!$A$2:$A350,$A557))</f>
        <v/>
      </c>
      <c r="AD557" s="5" t="str">
        <f>IF($A557="","",SUMIFS('BLAST COLDROOM 1'!AF$2:AF350,'BLAST COLDROOM 1'!$C$2:$C350,$B557,'BLAST COLDROOM 1'!$E$2:$E350,$C557,'BLAST COLDROOM 1'!$A$2:$A350,$A557))</f>
        <v/>
      </c>
      <c r="AE557" s="5" t="str">
        <f>IF($A557="","",SUMIFS('BLAST COLDROOM 1'!AG$2:AG350,'BLAST COLDROOM 1'!$C$2:$C350,$B557,'BLAST COLDROOM 1'!$E$2:$E350,$C557,'BLAST COLDROOM 1'!$A$2:$A350,$A557))</f>
        <v/>
      </c>
      <c r="AF557" s="5" t="str">
        <f>IF($A557="","",SUMIFS('BLAST COLDROOM 1'!AH$2:AH350,'BLAST COLDROOM 1'!$C$2:$C350,$B557,'BLAST COLDROOM 1'!$E$2:$E350,$C557,'BLAST COLDROOM 1'!$A$2:$A350,$A557))</f>
        <v/>
      </c>
      <c r="AG557" s="5" t="str">
        <f>IF($A557="","",SUMIFS('BLAST COLDROOM 1'!AI$2:AI350,'BLAST COLDROOM 1'!$C$2:$C350,$B557,'BLAST COLDROOM 1'!$E$2:$E350,$C557,'BLAST COLDROOM 1'!$A$2:$A350,$A557))</f>
        <v/>
      </c>
      <c r="AH557" s="5" t="str">
        <f>IF($A557="","",SUMIFS('BLAST COLDROOM 1'!AJ$2:AJ350,'BLAST COLDROOM 1'!$C$2:$C350,$B557,'BLAST COLDROOM 1'!$E$2:$E350,$C557,'BLAST COLDROOM 1'!$A$2:$A350,$A557))</f>
        <v/>
      </c>
      <c r="AI557" s="5" t="str">
        <f>IF($A557="","",SUMIFS('BLAST COLDROOM 1'!AK$2:AK350,'BLAST COLDROOM 1'!$C$2:$C350,$B557,'BLAST COLDROOM 1'!$E$2:$E350,$C557,'BLAST COLDROOM 1'!$A$2:$A350,$A557))</f>
        <v/>
      </c>
      <c r="AJ557" s="5" t="str">
        <f>IF($A557="","",SUMIFS('BLAST COLDROOM 1'!AL$2:AL350,'BLAST COLDROOM 1'!$C$2:$C350,$B557,'BLAST COLDROOM 1'!$E$2:$E350,$C557,'BLAST COLDROOM 1'!$A$2:$A350,$A557))</f>
        <v/>
      </c>
    </row>
    <row r="558" ht="15.75" customHeight="1">
      <c r="A558" s="17"/>
      <c r="B558" s="5"/>
      <c r="C558" s="5"/>
      <c r="D558" s="5" t="str">
        <f>IF($A558="","",SUMIFS('BLAST COLDROOM 1'!F$2:F350,'BLAST COLDROOM 1'!$C$2:$C350,$B558,'BLAST COLDROOM 1'!$E$2:$E350,$C558,'BLAST COLDROOM 1'!$A$2:$A350,$A558))</f>
        <v/>
      </c>
      <c r="E558" s="5" t="str">
        <f>IF($A558="","",SUMIFS('BLAST COLDROOM 1'!G$2:G350,'BLAST COLDROOM 1'!$C$2:$C350,$B558,'BLAST COLDROOM 1'!$E$2:$E350,$C558,'BLAST COLDROOM 1'!$A$2:$A350,$A558))</f>
        <v/>
      </c>
      <c r="F558" s="5" t="str">
        <f>IF($A558="","",SUMIFS('BLAST COLDROOM 1'!H$2:H350,'BLAST COLDROOM 1'!$C$2:$C350,$B558,'BLAST COLDROOM 1'!$E$2:$E350,$C558,'BLAST COLDROOM 1'!$A$2:$A350,$A558))</f>
        <v/>
      </c>
      <c r="G558" s="5" t="str">
        <f>IF($A558="","",SUMIFS('BLAST COLDROOM 1'!I$2:I350,'BLAST COLDROOM 1'!$C$2:$C350,$B558,'BLAST COLDROOM 1'!$E$2:$E350,$C558,'BLAST COLDROOM 1'!$A$2:$A350,$A558))</f>
        <v/>
      </c>
      <c r="H558" s="5" t="str">
        <f>IF($A558="","",SUMIFS('BLAST COLDROOM 1'!J$2:J350,'BLAST COLDROOM 1'!$C$2:$C350,$B558,'BLAST COLDROOM 1'!$E$2:$E350,$C558,'BLAST COLDROOM 1'!$A$2:$A350,$A558))</f>
        <v/>
      </c>
      <c r="I558" s="5" t="str">
        <f>IF($A558="","",SUMIFS('BLAST COLDROOM 1'!K$2:K350,'BLAST COLDROOM 1'!$C$2:$C350,$B558,'BLAST COLDROOM 1'!$E$2:$E350,$C558,'BLAST COLDROOM 1'!$A$2:$A350,$A558))</f>
        <v/>
      </c>
      <c r="J558" s="5" t="str">
        <f>IF($A558="","",SUMIFS(#REF!,'BLAST COLDROOM 1'!$C$2:$C350,$B558,'BLAST COLDROOM 1'!$E$2:$E350,$C558,'BLAST COLDROOM 1'!$A$2:$A350,$A558))</f>
        <v/>
      </c>
      <c r="K558" s="5" t="str">
        <f>IF($A558="","",SUMIFS('BLAST COLDROOM 1'!M$2:M350,'BLAST COLDROOM 1'!$C$2:$C350,$B558,'BLAST COLDROOM 1'!$E$2:$E350,$C558,'BLAST COLDROOM 1'!$A$2:$A350,$A558))</f>
        <v/>
      </c>
      <c r="L558" s="5" t="str">
        <f>IF($A558="","",SUMIFS('BLAST COLDROOM 1'!N$2:N350,'BLAST COLDROOM 1'!$C$2:$C350,$B558,'BLAST COLDROOM 1'!$E$2:$E350,$C558,'BLAST COLDROOM 1'!$A$2:$A350,$A558))</f>
        <v/>
      </c>
      <c r="M558" s="5" t="str">
        <f>IF($A558="","",SUMIFS('BLAST COLDROOM 1'!O$2:O350,'BLAST COLDROOM 1'!$C$2:$C350,$B558,'BLAST COLDROOM 1'!$E$2:$E350,$C558,'BLAST COLDROOM 1'!$A$2:$A350,$A558))</f>
        <v/>
      </c>
      <c r="N558" s="5" t="str">
        <f>IF($A558="","",SUMIFS('BLAST COLDROOM 1'!P$2:P350,'BLAST COLDROOM 1'!$C$2:$C350,$B558,'BLAST COLDROOM 1'!$E$2:$E350,$C558,'BLAST COLDROOM 1'!$A$2:$A350,$A558))</f>
        <v/>
      </c>
      <c r="O558" s="5" t="str">
        <f>IF($A558="","",SUMIFS('BLAST COLDROOM 1'!Q$2:Q350,'BLAST COLDROOM 1'!$C$2:$C350,$B558,'BLAST COLDROOM 1'!$E$2:$E350,$C558,'BLAST COLDROOM 1'!$A$2:$A350,$A558))</f>
        <v/>
      </c>
      <c r="P558" s="5" t="str">
        <f>IF($A558="","",SUMIFS('BLAST COLDROOM 1'!R$2:R350,'BLAST COLDROOM 1'!$C$2:$C350,$B558,'BLAST COLDROOM 1'!$E$2:$E350,$C558,'BLAST COLDROOM 1'!$A$2:$A350,$A558))</f>
        <v/>
      </c>
      <c r="Q558" s="5" t="str">
        <f>IF($A558="","",SUMIFS('BLAST COLDROOM 1'!S$2:S350,'BLAST COLDROOM 1'!$C$2:$C350,$B558,'BLAST COLDROOM 1'!$E$2:$E350,$C558,'BLAST COLDROOM 1'!$A$2:$A350,$A558))</f>
        <v/>
      </c>
      <c r="R558" s="5" t="str">
        <f>IF($A558="","",SUMIFS('BLAST COLDROOM 1'!T$2:T350,'BLAST COLDROOM 1'!$C$2:$C350,$B558,'BLAST COLDROOM 1'!$E$2:$E350,$C558,'BLAST COLDROOM 1'!$A$2:$A350,$A558))</f>
        <v/>
      </c>
      <c r="S558" s="5" t="str">
        <f>IF($A558="","",SUMIFS('BLAST COLDROOM 1'!U$2:U350,'BLAST COLDROOM 1'!$C$2:$C350,$B558,'BLAST COLDROOM 1'!$E$2:$E350,$C558,'BLAST COLDROOM 1'!$A$2:$A350,$A558))</f>
        <v/>
      </c>
      <c r="T558" s="5" t="str">
        <f>IF($A558="","",SUMIFS('BLAST COLDROOM 1'!V$2:V350,'BLAST COLDROOM 1'!$C$2:$C350,$B558,'BLAST COLDROOM 1'!$E$2:$E350,$C558,'BLAST COLDROOM 1'!$A$2:$A350,$A558))</f>
        <v/>
      </c>
      <c r="U558" s="5" t="str">
        <f>IF($A558="","",SUMIFS(#REF!,'BLAST COLDROOM 1'!$C$2:$C350,$B558,'BLAST COLDROOM 1'!$E$2:$E350,$C558,'BLAST COLDROOM 1'!$A$2:$A350,$A558))</f>
        <v/>
      </c>
      <c r="V558" s="5" t="str">
        <f>IF($A558="","",SUMIFS('BLAST COLDROOM 1'!X$2:X350,'BLAST COLDROOM 1'!$C$2:$C350,$B558,'BLAST COLDROOM 1'!$E$2:$E350,$C558,'BLAST COLDROOM 1'!$A$2:$A350,$A558))</f>
        <v/>
      </c>
      <c r="W558" s="5" t="str">
        <f>IF($A558="","",SUMIFS('BLAST COLDROOM 1'!Y$2:Y350,'BLAST COLDROOM 1'!$C$2:$C350,$B558,'BLAST COLDROOM 1'!$E$2:$E350,$C558,'BLAST COLDROOM 1'!$A$2:$A350,$A558))</f>
        <v/>
      </c>
      <c r="X558" s="5" t="str">
        <f>IF($A558="","",SUMIFS('BLAST COLDROOM 1'!Z$2:Z350,'BLAST COLDROOM 1'!$C$2:$C350,$B558,'BLAST COLDROOM 1'!$E$2:$E350,$C558,'BLAST COLDROOM 1'!$A$2:$A350,$A558))</f>
        <v/>
      </c>
      <c r="Y558" s="5" t="str">
        <f>IF($A558="","",SUMIFS('BLAST COLDROOM 1'!AA$2:AA350,'BLAST COLDROOM 1'!$C$2:$C350,$B558,'BLAST COLDROOM 1'!$E$2:$E350,$C558,'BLAST COLDROOM 1'!$A$2:$A350,$A558))</f>
        <v/>
      </c>
      <c r="Z558" s="5" t="str">
        <f>IF($A558="","",SUMIFS('BLAST COLDROOM 1'!AB$2:AB350,'BLAST COLDROOM 1'!$C$2:$C350,$B558,'BLAST COLDROOM 1'!$E$2:$E350,$C558,'BLAST COLDROOM 1'!$A$2:$A350,$A558))</f>
        <v/>
      </c>
      <c r="AA558" s="5" t="str">
        <f>IF($A558="","",SUMIFS('BLAST COLDROOM 1'!AC$2:AC350,'BLAST COLDROOM 1'!$C$2:$C350,$B558,'BLAST COLDROOM 1'!$E$2:$E350,$C558,'BLAST COLDROOM 1'!$A$2:$A350,$A558))</f>
        <v/>
      </c>
      <c r="AB558" s="5" t="str">
        <f>IF($A558="","",SUMIFS('BLAST COLDROOM 1'!AD$2:AD350,'BLAST COLDROOM 1'!$C$2:$C350,$B558,'BLAST COLDROOM 1'!$E$2:$E350,$C558,'BLAST COLDROOM 1'!$A$2:$A350,$A558))</f>
        <v/>
      </c>
      <c r="AC558" s="5" t="str">
        <f>IF($A558="","",SUMIFS('BLAST COLDROOM 1'!AE$2:AE350,'BLAST COLDROOM 1'!$C$2:$C350,$B558,'BLAST COLDROOM 1'!$E$2:$E350,$C558,'BLAST COLDROOM 1'!$A$2:$A350,$A558))</f>
        <v/>
      </c>
      <c r="AD558" s="5" t="str">
        <f>IF($A558="","",SUMIFS('BLAST COLDROOM 1'!AF$2:AF350,'BLAST COLDROOM 1'!$C$2:$C350,$B558,'BLAST COLDROOM 1'!$E$2:$E350,$C558,'BLAST COLDROOM 1'!$A$2:$A350,$A558))</f>
        <v/>
      </c>
      <c r="AE558" s="5" t="str">
        <f>IF($A558="","",SUMIFS('BLAST COLDROOM 1'!AG$2:AG350,'BLAST COLDROOM 1'!$C$2:$C350,$B558,'BLAST COLDROOM 1'!$E$2:$E350,$C558,'BLAST COLDROOM 1'!$A$2:$A350,$A558))</f>
        <v/>
      </c>
      <c r="AF558" s="5" t="str">
        <f>IF($A558="","",SUMIFS('BLAST COLDROOM 1'!AH$2:AH350,'BLAST COLDROOM 1'!$C$2:$C350,$B558,'BLAST COLDROOM 1'!$E$2:$E350,$C558,'BLAST COLDROOM 1'!$A$2:$A350,$A558))</f>
        <v/>
      </c>
      <c r="AG558" s="5" t="str">
        <f>IF($A558="","",SUMIFS('BLAST COLDROOM 1'!AI$2:AI350,'BLAST COLDROOM 1'!$C$2:$C350,$B558,'BLAST COLDROOM 1'!$E$2:$E350,$C558,'BLAST COLDROOM 1'!$A$2:$A350,$A558))</f>
        <v/>
      </c>
      <c r="AH558" s="5" t="str">
        <f>IF($A558="","",SUMIFS('BLAST COLDROOM 1'!AJ$2:AJ350,'BLAST COLDROOM 1'!$C$2:$C350,$B558,'BLAST COLDROOM 1'!$E$2:$E350,$C558,'BLAST COLDROOM 1'!$A$2:$A350,$A558))</f>
        <v/>
      </c>
      <c r="AI558" s="5" t="str">
        <f>IF($A558="","",SUMIFS('BLAST COLDROOM 1'!AK$2:AK350,'BLAST COLDROOM 1'!$C$2:$C350,$B558,'BLAST COLDROOM 1'!$E$2:$E350,$C558,'BLAST COLDROOM 1'!$A$2:$A350,$A558))</f>
        <v/>
      </c>
      <c r="AJ558" s="5" t="str">
        <f>IF($A558="","",SUMIFS('BLAST COLDROOM 1'!AL$2:AL350,'BLAST COLDROOM 1'!$C$2:$C350,$B558,'BLAST COLDROOM 1'!$E$2:$E350,$C558,'BLAST COLDROOM 1'!$A$2:$A350,$A558))</f>
        <v/>
      </c>
    </row>
    <row r="559" ht="15.75" customHeight="1">
      <c r="A559" s="17"/>
      <c r="B559" s="5"/>
      <c r="C559" s="5"/>
      <c r="D559" s="5" t="str">
        <f>IF($A559="","",SUMIFS('BLAST COLDROOM 1'!F$2:F350,'BLAST COLDROOM 1'!$C$2:$C350,$B559,'BLAST COLDROOM 1'!$E$2:$E350,$C559,'BLAST COLDROOM 1'!$A$2:$A350,$A559))</f>
        <v/>
      </c>
      <c r="E559" s="5" t="str">
        <f>IF($A559="","",SUMIFS('BLAST COLDROOM 1'!G$2:G350,'BLAST COLDROOM 1'!$C$2:$C350,$B559,'BLAST COLDROOM 1'!$E$2:$E350,$C559,'BLAST COLDROOM 1'!$A$2:$A350,$A559))</f>
        <v/>
      </c>
      <c r="F559" s="5" t="str">
        <f>IF($A559="","",SUMIFS('BLAST COLDROOM 1'!H$2:H350,'BLAST COLDROOM 1'!$C$2:$C350,$B559,'BLAST COLDROOM 1'!$E$2:$E350,$C559,'BLAST COLDROOM 1'!$A$2:$A350,$A559))</f>
        <v/>
      </c>
      <c r="G559" s="5" t="str">
        <f>IF($A559="","",SUMIFS('BLAST COLDROOM 1'!I$2:I350,'BLAST COLDROOM 1'!$C$2:$C350,$B559,'BLAST COLDROOM 1'!$E$2:$E350,$C559,'BLAST COLDROOM 1'!$A$2:$A350,$A559))</f>
        <v/>
      </c>
      <c r="H559" s="5" t="str">
        <f>IF($A559="","",SUMIFS('BLAST COLDROOM 1'!J$2:J350,'BLAST COLDROOM 1'!$C$2:$C350,$B559,'BLAST COLDROOM 1'!$E$2:$E350,$C559,'BLAST COLDROOM 1'!$A$2:$A350,$A559))</f>
        <v/>
      </c>
      <c r="I559" s="5" t="str">
        <f>IF($A559="","",SUMIFS('BLAST COLDROOM 1'!K$2:K350,'BLAST COLDROOM 1'!$C$2:$C350,$B559,'BLAST COLDROOM 1'!$E$2:$E350,$C559,'BLAST COLDROOM 1'!$A$2:$A350,$A559))</f>
        <v/>
      </c>
      <c r="J559" s="5" t="str">
        <f>IF($A559="","",SUMIFS(#REF!,'BLAST COLDROOM 1'!$C$2:$C350,$B559,'BLAST COLDROOM 1'!$E$2:$E350,$C559,'BLAST COLDROOM 1'!$A$2:$A350,$A559))</f>
        <v/>
      </c>
      <c r="K559" s="5" t="str">
        <f>IF($A559="","",SUMIFS('BLAST COLDROOM 1'!M$2:M350,'BLAST COLDROOM 1'!$C$2:$C350,$B559,'BLAST COLDROOM 1'!$E$2:$E350,$C559,'BLAST COLDROOM 1'!$A$2:$A350,$A559))</f>
        <v/>
      </c>
      <c r="L559" s="5" t="str">
        <f>IF($A559="","",SUMIFS('BLAST COLDROOM 1'!N$2:N350,'BLAST COLDROOM 1'!$C$2:$C350,$B559,'BLAST COLDROOM 1'!$E$2:$E350,$C559,'BLAST COLDROOM 1'!$A$2:$A350,$A559))</f>
        <v/>
      </c>
      <c r="M559" s="5" t="str">
        <f>IF($A559="","",SUMIFS('BLAST COLDROOM 1'!O$2:O350,'BLAST COLDROOM 1'!$C$2:$C350,$B559,'BLAST COLDROOM 1'!$E$2:$E350,$C559,'BLAST COLDROOM 1'!$A$2:$A350,$A559))</f>
        <v/>
      </c>
      <c r="N559" s="5" t="str">
        <f>IF($A559="","",SUMIFS('BLAST COLDROOM 1'!P$2:P350,'BLAST COLDROOM 1'!$C$2:$C350,$B559,'BLAST COLDROOM 1'!$E$2:$E350,$C559,'BLAST COLDROOM 1'!$A$2:$A350,$A559))</f>
        <v/>
      </c>
      <c r="O559" s="5" t="str">
        <f>IF($A559="","",SUMIFS('BLAST COLDROOM 1'!Q$2:Q350,'BLAST COLDROOM 1'!$C$2:$C350,$B559,'BLAST COLDROOM 1'!$E$2:$E350,$C559,'BLAST COLDROOM 1'!$A$2:$A350,$A559))</f>
        <v/>
      </c>
      <c r="P559" s="5" t="str">
        <f>IF($A559="","",SUMIFS('BLAST COLDROOM 1'!R$2:R350,'BLAST COLDROOM 1'!$C$2:$C350,$B559,'BLAST COLDROOM 1'!$E$2:$E350,$C559,'BLAST COLDROOM 1'!$A$2:$A350,$A559))</f>
        <v/>
      </c>
      <c r="Q559" s="5" t="str">
        <f>IF($A559="","",SUMIFS('BLAST COLDROOM 1'!S$2:S350,'BLAST COLDROOM 1'!$C$2:$C350,$B559,'BLAST COLDROOM 1'!$E$2:$E350,$C559,'BLAST COLDROOM 1'!$A$2:$A350,$A559))</f>
        <v/>
      </c>
      <c r="R559" s="5" t="str">
        <f>IF($A559="","",SUMIFS('BLAST COLDROOM 1'!T$2:T350,'BLAST COLDROOM 1'!$C$2:$C350,$B559,'BLAST COLDROOM 1'!$E$2:$E350,$C559,'BLAST COLDROOM 1'!$A$2:$A350,$A559))</f>
        <v/>
      </c>
      <c r="S559" s="5" t="str">
        <f>IF($A559="","",SUMIFS('BLAST COLDROOM 1'!U$2:U350,'BLAST COLDROOM 1'!$C$2:$C350,$B559,'BLAST COLDROOM 1'!$E$2:$E350,$C559,'BLAST COLDROOM 1'!$A$2:$A350,$A559))</f>
        <v/>
      </c>
      <c r="T559" s="5" t="str">
        <f>IF($A559="","",SUMIFS('BLAST COLDROOM 1'!V$2:V350,'BLAST COLDROOM 1'!$C$2:$C350,$B559,'BLAST COLDROOM 1'!$E$2:$E350,$C559,'BLAST COLDROOM 1'!$A$2:$A350,$A559))</f>
        <v/>
      </c>
      <c r="U559" s="5" t="str">
        <f>IF($A559="","",SUMIFS(#REF!,'BLAST COLDROOM 1'!$C$2:$C350,$B559,'BLAST COLDROOM 1'!$E$2:$E350,$C559,'BLAST COLDROOM 1'!$A$2:$A350,$A559))</f>
        <v/>
      </c>
      <c r="V559" s="5" t="str">
        <f>IF($A559="","",SUMIFS('BLAST COLDROOM 1'!X$2:X350,'BLAST COLDROOM 1'!$C$2:$C350,$B559,'BLAST COLDROOM 1'!$E$2:$E350,$C559,'BLAST COLDROOM 1'!$A$2:$A350,$A559))</f>
        <v/>
      </c>
      <c r="W559" s="5" t="str">
        <f>IF($A559="","",SUMIFS('BLAST COLDROOM 1'!Y$2:Y350,'BLAST COLDROOM 1'!$C$2:$C350,$B559,'BLAST COLDROOM 1'!$E$2:$E350,$C559,'BLAST COLDROOM 1'!$A$2:$A350,$A559))</f>
        <v/>
      </c>
      <c r="X559" s="5" t="str">
        <f>IF($A559="","",SUMIFS('BLAST COLDROOM 1'!Z$2:Z350,'BLAST COLDROOM 1'!$C$2:$C350,$B559,'BLAST COLDROOM 1'!$E$2:$E350,$C559,'BLAST COLDROOM 1'!$A$2:$A350,$A559))</f>
        <v/>
      </c>
      <c r="Y559" s="5" t="str">
        <f>IF($A559="","",SUMIFS('BLAST COLDROOM 1'!AA$2:AA350,'BLAST COLDROOM 1'!$C$2:$C350,$B559,'BLAST COLDROOM 1'!$E$2:$E350,$C559,'BLAST COLDROOM 1'!$A$2:$A350,$A559))</f>
        <v/>
      </c>
      <c r="Z559" s="5" t="str">
        <f>IF($A559="","",SUMIFS('BLAST COLDROOM 1'!AB$2:AB350,'BLAST COLDROOM 1'!$C$2:$C350,$B559,'BLAST COLDROOM 1'!$E$2:$E350,$C559,'BLAST COLDROOM 1'!$A$2:$A350,$A559))</f>
        <v/>
      </c>
      <c r="AA559" s="5" t="str">
        <f>IF($A559="","",SUMIFS('BLAST COLDROOM 1'!AC$2:AC350,'BLAST COLDROOM 1'!$C$2:$C350,$B559,'BLAST COLDROOM 1'!$E$2:$E350,$C559,'BLAST COLDROOM 1'!$A$2:$A350,$A559))</f>
        <v/>
      </c>
      <c r="AB559" s="5" t="str">
        <f>IF($A559="","",SUMIFS('BLAST COLDROOM 1'!AD$2:AD350,'BLAST COLDROOM 1'!$C$2:$C350,$B559,'BLAST COLDROOM 1'!$E$2:$E350,$C559,'BLAST COLDROOM 1'!$A$2:$A350,$A559))</f>
        <v/>
      </c>
      <c r="AC559" s="5" t="str">
        <f>IF($A559="","",SUMIFS('BLAST COLDROOM 1'!AE$2:AE350,'BLAST COLDROOM 1'!$C$2:$C350,$B559,'BLAST COLDROOM 1'!$E$2:$E350,$C559,'BLAST COLDROOM 1'!$A$2:$A350,$A559))</f>
        <v/>
      </c>
      <c r="AD559" s="5" t="str">
        <f>IF($A559="","",SUMIFS('BLAST COLDROOM 1'!AF$2:AF350,'BLAST COLDROOM 1'!$C$2:$C350,$B559,'BLAST COLDROOM 1'!$E$2:$E350,$C559,'BLAST COLDROOM 1'!$A$2:$A350,$A559))</f>
        <v/>
      </c>
      <c r="AE559" s="5" t="str">
        <f>IF($A559="","",SUMIFS('BLAST COLDROOM 1'!AG$2:AG350,'BLAST COLDROOM 1'!$C$2:$C350,$B559,'BLAST COLDROOM 1'!$E$2:$E350,$C559,'BLAST COLDROOM 1'!$A$2:$A350,$A559))</f>
        <v/>
      </c>
      <c r="AF559" s="5" t="str">
        <f>IF($A559="","",SUMIFS('BLAST COLDROOM 1'!AH$2:AH350,'BLAST COLDROOM 1'!$C$2:$C350,$B559,'BLAST COLDROOM 1'!$E$2:$E350,$C559,'BLAST COLDROOM 1'!$A$2:$A350,$A559))</f>
        <v/>
      </c>
      <c r="AG559" s="5" t="str">
        <f>IF($A559="","",SUMIFS('BLAST COLDROOM 1'!AI$2:AI350,'BLAST COLDROOM 1'!$C$2:$C350,$B559,'BLAST COLDROOM 1'!$E$2:$E350,$C559,'BLAST COLDROOM 1'!$A$2:$A350,$A559))</f>
        <v/>
      </c>
      <c r="AH559" s="5" t="str">
        <f>IF($A559="","",SUMIFS('BLAST COLDROOM 1'!AJ$2:AJ350,'BLAST COLDROOM 1'!$C$2:$C350,$B559,'BLAST COLDROOM 1'!$E$2:$E350,$C559,'BLAST COLDROOM 1'!$A$2:$A350,$A559))</f>
        <v/>
      </c>
      <c r="AI559" s="5" t="str">
        <f>IF($A559="","",SUMIFS('BLAST COLDROOM 1'!AK$2:AK350,'BLAST COLDROOM 1'!$C$2:$C350,$B559,'BLAST COLDROOM 1'!$E$2:$E350,$C559,'BLAST COLDROOM 1'!$A$2:$A350,$A559))</f>
        <v/>
      </c>
      <c r="AJ559" s="5" t="str">
        <f>IF($A559="","",SUMIFS('BLAST COLDROOM 1'!AL$2:AL350,'BLAST COLDROOM 1'!$C$2:$C350,$B559,'BLAST COLDROOM 1'!$E$2:$E350,$C559,'BLAST COLDROOM 1'!$A$2:$A350,$A559))</f>
        <v/>
      </c>
    </row>
    <row r="560" ht="15.75" customHeight="1">
      <c r="A560" s="17"/>
      <c r="B560" s="5"/>
      <c r="C560" s="5"/>
      <c r="D560" s="5" t="str">
        <f>IF($A560="","",SUMIFS('BLAST COLDROOM 1'!F$2:F350,'BLAST COLDROOM 1'!$C$2:$C350,$B560,'BLAST COLDROOM 1'!$E$2:$E350,$C560,'BLAST COLDROOM 1'!$A$2:$A350,$A560))</f>
        <v/>
      </c>
      <c r="E560" s="5" t="str">
        <f>IF($A560="","",SUMIFS('BLAST COLDROOM 1'!G$2:G350,'BLAST COLDROOM 1'!$C$2:$C350,$B560,'BLAST COLDROOM 1'!$E$2:$E350,$C560,'BLAST COLDROOM 1'!$A$2:$A350,$A560))</f>
        <v/>
      </c>
      <c r="F560" s="5" t="str">
        <f>IF($A560="","",SUMIFS('BLAST COLDROOM 1'!H$2:H350,'BLAST COLDROOM 1'!$C$2:$C350,$B560,'BLAST COLDROOM 1'!$E$2:$E350,$C560,'BLAST COLDROOM 1'!$A$2:$A350,$A560))</f>
        <v/>
      </c>
      <c r="G560" s="5" t="str">
        <f>IF($A560="","",SUMIFS('BLAST COLDROOM 1'!I$2:I350,'BLAST COLDROOM 1'!$C$2:$C350,$B560,'BLAST COLDROOM 1'!$E$2:$E350,$C560,'BLAST COLDROOM 1'!$A$2:$A350,$A560))</f>
        <v/>
      </c>
      <c r="H560" s="5" t="str">
        <f>IF($A560="","",SUMIFS('BLAST COLDROOM 1'!J$2:J350,'BLAST COLDROOM 1'!$C$2:$C350,$B560,'BLAST COLDROOM 1'!$E$2:$E350,$C560,'BLAST COLDROOM 1'!$A$2:$A350,$A560))</f>
        <v/>
      </c>
      <c r="I560" s="5" t="str">
        <f>IF($A560="","",SUMIFS('BLAST COLDROOM 1'!K$2:K350,'BLAST COLDROOM 1'!$C$2:$C350,$B560,'BLAST COLDROOM 1'!$E$2:$E350,$C560,'BLAST COLDROOM 1'!$A$2:$A350,$A560))</f>
        <v/>
      </c>
      <c r="J560" s="5" t="str">
        <f>IF($A560="","",SUMIFS(#REF!,'BLAST COLDROOM 1'!$C$2:$C350,$B560,'BLAST COLDROOM 1'!$E$2:$E350,$C560,'BLAST COLDROOM 1'!$A$2:$A350,$A560))</f>
        <v/>
      </c>
      <c r="K560" s="5" t="str">
        <f>IF($A560="","",SUMIFS('BLAST COLDROOM 1'!M$2:M350,'BLAST COLDROOM 1'!$C$2:$C350,$B560,'BLAST COLDROOM 1'!$E$2:$E350,$C560,'BLAST COLDROOM 1'!$A$2:$A350,$A560))</f>
        <v/>
      </c>
      <c r="L560" s="5" t="str">
        <f>IF($A560="","",SUMIFS('BLAST COLDROOM 1'!N$2:N350,'BLAST COLDROOM 1'!$C$2:$C350,$B560,'BLAST COLDROOM 1'!$E$2:$E350,$C560,'BLAST COLDROOM 1'!$A$2:$A350,$A560))</f>
        <v/>
      </c>
      <c r="M560" s="5" t="str">
        <f>IF($A560="","",SUMIFS('BLAST COLDROOM 1'!O$2:O350,'BLAST COLDROOM 1'!$C$2:$C350,$B560,'BLAST COLDROOM 1'!$E$2:$E350,$C560,'BLAST COLDROOM 1'!$A$2:$A350,$A560))</f>
        <v/>
      </c>
      <c r="N560" s="5" t="str">
        <f>IF($A560="","",SUMIFS('BLAST COLDROOM 1'!P$2:P350,'BLAST COLDROOM 1'!$C$2:$C350,$B560,'BLAST COLDROOM 1'!$E$2:$E350,$C560,'BLAST COLDROOM 1'!$A$2:$A350,$A560))</f>
        <v/>
      </c>
      <c r="O560" s="5" t="str">
        <f>IF($A560="","",SUMIFS('BLAST COLDROOM 1'!Q$2:Q350,'BLAST COLDROOM 1'!$C$2:$C350,$B560,'BLAST COLDROOM 1'!$E$2:$E350,$C560,'BLAST COLDROOM 1'!$A$2:$A350,$A560))</f>
        <v/>
      </c>
      <c r="P560" s="5" t="str">
        <f>IF($A560="","",SUMIFS('BLAST COLDROOM 1'!R$2:R350,'BLAST COLDROOM 1'!$C$2:$C350,$B560,'BLAST COLDROOM 1'!$E$2:$E350,$C560,'BLAST COLDROOM 1'!$A$2:$A350,$A560))</f>
        <v/>
      </c>
      <c r="Q560" s="5" t="str">
        <f>IF($A560="","",SUMIFS('BLAST COLDROOM 1'!S$2:S350,'BLAST COLDROOM 1'!$C$2:$C350,$B560,'BLAST COLDROOM 1'!$E$2:$E350,$C560,'BLAST COLDROOM 1'!$A$2:$A350,$A560))</f>
        <v/>
      </c>
      <c r="R560" s="5" t="str">
        <f>IF($A560="","",SUMIFS('BLAST COLDROOM 1'!T$2:T350,'BLAST COLDROOM 1'!$C$2:$C350,$B560,'BLAST COLDROOM 1'!$E$2:$E350,$C560,'BLAST COLDROOM 1'!$A$2:$A350,$A560))</f>
        <v/>
      </c>
      <c r="S560" s="5" t="str">
        <f>IF($A560="","",SUMIFS('BLAST COLDROOM 1'!U$2:U350,'BLAST COLDROOM 1'!$C$2:$C350,$B560,'BLAST COLDROOM 1'!$E$2:$E350,$C560,'BLAST COLDROOM 1'!$A$2:$A350,$A560))</f>
        <v/>
      </c>
      <c r="T560" s="5" t="str">
        <f>IF($A560="","",SUMIFS('BLAST COLDROOM 1'!V$2:V350,'BLAST COLDROOM 1'!$C$2:$C350,$B560,'BLAST COLDROOM 1'!$E$2:$E350,$C560,'BLAST COLDROOM 1'!$A$2:$A350,$A560))</f>
        <v/>
      </c>
      <c r="U560" s="5" t="str">
        <f>IF($A560="","",SUMIFS(#REF!,'BLAST COLDROOM 1'!$C$2:$C350,$B560,'BLAST COLDROOM 1'!$E$2:$E350,$C560,'BLAST COLDROOM 1'!$A$2:$A350,$A560))</f>
        <v/>
      </c>
      <c r="V560" s="5" t="str">
        <f>IF($A560="","",SUMIFS('BLAST COLDROOM 1'!X$2:X350,'BLAST COLDROOM 1'!$C$2:$C350,$B560,'BLAST COLDROOM 1'!$E$2:$E350,$C560,'BLAST COLDROOM 1'!$A$2:$A350,$A560))</f>
        <v/>
      </c>
      <c r="W560" s="5" t="str">
        <f>IF($A560="","",SUMIFS('BLAST COLDROOM 1'!Y$2:Y350,'BLAST COLDROOM 1'!$C$2:$C350,$B560,'BLAST COLDROOM 1'!$E$2:$E350,$C560,'BLAST COLDROOM 1'!$A$2:$A350,$A560))</f>
        <v/>
      </c>
      <c r="X560" s="5" t="str">
        <f>IF($A560="","",SUMIFS('BLAST COLDROOM 1'!Z$2:Z350,'BLAST COLDROOM 1'!$C$2:$C350,$B560,'BLAST COLDROOM 1'!$E$2:$E350,$C560,'BLAST COLDROOM 1'!$A$2:$A350,$A560))</f>
        <v/>
      </c>
      <c r="Y560" s="5" t="str">
        <f>IF($A560="","",SUMIFS('BLAST COLDROOM 1'!AA$2:AA350,'BLAST COLDROOM 1'!$C$2:$C350,$B560,'BLAST COLDROOM 1'!$E$2:$E350,$C560,'BLAST COLDROOM 1'!$A$2:$A350,$A560))</f>
        <v/>
      </c>
      <c r="Z560" s="5" t="str">
        <f>IF($A560="","",SUMIFS('BLAST COLDROOM 1'!AB$2:AB350,'BLAST COLDROOM 1'!$C$2:$C350,$B560,'BLAST COLDROOM 1'!$E$2:$E350,$C560,'BLAST COLDROOM 1'!$A$2:$A350,$A560))</f>
        <v/>
      </c>
      <c r="AA560" s="5" t="str">
        <f>IF($A560="","",SUMIFS('BLAST COLDROOM 1'!AC$2:AC350,'BLAST COLDROOM 1'!$C$2:$C350,$B560,'BLAST COLDROOM 1'!$E$2:$E350,$C560,'BLAST COLDROOM 1'!$A$2:$A350,$A560))</f>
        <v/>
      </c>
      <c r="AB560" s="5" t="str">
        <f>IF($A560="","",SUMIFS('BLAST COLDROOM 1'!AD$2:AD350,'BLAST COLDROOM 1'!$C$2:$C350,$B560,'BLAST COLDROOM 1'!$E$2:$E350,$C560,'BLAST COLDROOM 1'!$A$2:$A350,$A560))</f>
        <v/>
      </c>
      <c r="AC560" s="5" t="str">
        <f>IF($A560="","",SUMIFS('BLAST COLDROOM 1'!AE$2:AE350,'BLAST COLDROOM 1'!$C$2:$C350,$B560,'BLAST COLDROOM 1'!$E$2:$E350,$C560,'BLAST COLDROOM 1'!$A$2:$A350,$A560))</f>
        <v/>
      </c>
      <c r="AD560" s="5" t="str">
        <f>IF($A560="","",SUMIFS('BLAST COLDROOM 1'!AF$2:AF350,'BLAST COLDROOM 1'!$C$2:$C350,$B560,'BLAST COLDROOM 1'!$E$2:$E350,$C560,'BLAST COLDROOM 1'!$A$2:$A350,$A560))</f>
        <v/>
      </c>
      <c r="AE560" s="5" t="str">
        <f>IF($A560="","",SUMIFS('BLAST COLDROOM 1'!AG$2:AG350,'BLAST COLDROOM 1'!$C$2:$C350,$B560,'BLAST COLDROOM 1'!$E$2:$E350,$C560,'BLAST COLDROOM 1'!$A$2:$A350,$A560))</f>
        <v/>
      </c>
      <c r="AF560" s="5" t="str">
        <f>IF($A560="","",SUMIFS('BLAST COLDROOM 1'!AH$2:AH350,'BLAST COLDROOM 1'!$C$2:$C350,$B560,'BLAST COLDROOM 1'!$E$2:$E350,$C560,'BLAST COLDROOM 1'!$A$2:$A350,$A560))</f>
        <v/>
      </c>
      <c r="AG560" s="5" t="str">
        <f>IF($A560="","",SUMIFS('BLAST COLDROOM 1'!AI$2:AI350,'BLAST COLDROOM 1'!$C$2:$C350,$B560,'BLAST COLDROOM 1'!$E$2:$E350,$C560,'BLAST COLDROOM 1'!$A$2:$A350,$A560))</f>
        <v/>
      </c>
      <c r="AH560" s="5" t="str">
        <f>IF($A560="","",SUMIFS('BLAST COLDROOM 1'!AJ$2:AJ350,'BLAST COLDROOM 1'!$C$2:$C350,$B560,'BLAST COLDROOM 1'!$E$2:$E350,$C560,'BLAST COLDROOM 1'!$A$2:$A350,$A560))</f>
        <v/>
      </c>
      <c r="AI560" s="5" t="str">
        <f>IF($A560="","",SUMIFS('BLAST COLDROOM 1'!AK$2:AK350,'BLAST COLDROOM 1'!$C$2:$C350,$B560,'BLAST COLDROOM 1'!$E$2:$E350,$C560,'BLAST COLDROOM 1'!$A$2:$A350,$A560))</f>
        <v/>
      </c>
      <c r="AJ560" s="5" t="str">
        <f>IF($A560="","",SUMIFS('BLAST COLDROOM 1'!AL$2:AL350,'BLAST COLDROOM 1'!$C$2:$C350,$B560,'BLAST COLDROOM 1'!$E$2:$E350,$C560,'BLAST COLDROOM 1'!$A$2:$A350,$A560))</f>
        <v/>
      </c>
    </row>
    <row r="561" ht="15.75" customHeight="1">
      <c r="A561" s="17"/>
      <c r="B561" s="5"/>
      <c r="C561" s="5"/>
      <c r="D561" s="5" t="str">
        <f>IF($A561="","",SUMIFS('BLAST COLDROOM 1'!F$2:F350,'BLAST COLDROOM 1'!$C$2:$C350,$B561,'BLAST COLDROOM 1'!$E$2:$E350,$C561,'BLAST COLDROOM 1'!$A$2:$A350,$A561))</f>
        <v/>
      </c>
      <c r="E561" s="5" t="str">
        <f>IF($A561="","",SUMIFS('BLAST COLDROOM 1'!G$2:G350,'BLAST COLDROOM 1'!$C$2:$C350,$B561,'BLAST COLDROOM 1'!$E$2:$E350,$C561,'BLAST COLDROOM 1'!$A$2:$A350,$A561))</f>
        <v/>
      </c>
      <c r="F561" s="5" t="str">
        <f>IF($A561="","",SUMIFS('BLAST COLDROOM 1'!H$2:H350,'BLAST COLDROOM 1'!$C$2:$C350,$B561,'BLAST COLDROOM 1'!$E$2:$E350,$C561,'BLAST COLDROOM 1'!$A$2:$A350,$A561))</f>
        <v/>
      </c>
      <c r="G561" s="5" t="str">
        <f>IF($A561="","",SUMIFS('BLAST COLDROOM 1'!I$2:I350,'BLAST COLDROOM 1'!$C$2:$C350,$B561,'BLAST COLDROOM 1'!$E$2:$E350,$C561,'BLAST COLDROOM 1'!$A$2:$A350,$A561))</f>
        <v/>
      </c>
      <c r="H561" s="5" t="str">
        <f>IF($A561="","",SUMIFS('BLAST COLDROOM 1'!J$2:J350,'BLAST COLDROOM 1'!$C$2:$C350,$B561,'BLAST COLDROOM 1'!$E$2:$E350,$C561,'BLAST COLDROOM 1'!$A$2:$A350,$A561))</f>
        <v/>
      </c>
      <c r="I561" s="5" t="str">
        <f>IF($A561="","",SUMIFS('BLAST COLDROOM 1'!K$2:K350,'BLAST COLDROOM 1'!$C$2:$C350,$B561,'BLAST COLDROOM 1'!$E$2:$E350,$C561,'BLAST COLDROOM 1'!$A$2:$A350,$A561))</f>
        <v/>
      </c>
      <c r="J561" s="5" t="str">
        <f>IF($A561="","",SUMIFS(#REF!,'BLAST COLDROOM 1'!$C$2:$C350,$B561,'BLAST COLDROOM 1'!$E$2:$E350,$C561,'BLAST COLDROOM 1'!$A$2:$A350,$A561))</f>
        <v/>
      </c>
      <c r="K561" s="5" t="str">
        <f>IF($A561="","",SUMIFS('BLAST COLDROOM 1'!M$2:M350,'BLAST COLDROOM 1'!$C$2:$C350,$B561,'BLAST COLDROOM 1'!$E$2:$E350,$C561,'BLAST COLDROOM 1'!$A$2:$A350,$A561))</f>
        <v/>
      </c>
      <c r="L561" s="5" t="str">
        <f>IF($A561="","",SUMIFS('BLAST COLDROOM 1'!N$2:N350,'BLAST COLDROOM 1'!$C$2:$C350,$B561,'BLAST COLDROOM 1'!$E$2:$E350,$C561,'BLAST COLDROOM 1'!$A$2:$A350,$A561))</f>
        <v/>
      </c>
      <c r="M561" s="5" t="str">
        <f>IF($A561="","",SUMIFS('BLAST COLDROOM 1'!O$2:O350,'BLAST COLDROOM 1'!$C$2:$C350,$B561,'BLAST COLDROOM 1'!$E$2:$E350,$C561,'BLAST COLDROOM 1'!$A$2:$A350,$A561))</f>
        <v/>
      </c>
      <c r="N561" s="5" t="str">
        <f>IF($A561="","",SUMIFS('BLAST COLDROOM 1'!P$2:P350,'BLAST COLDROOM 1'!$C$2:$C350,$B561,'BLAST COLDROOM 1'!$E$2:$E350,$C561,'BLAST COLDROOM 1'!$A$2:$A350,$A561))</f>
        <v/>
      </c>
      <c r="O561" s="5" t="str">
        <f>IF($A561="","",SUMIFS('BLAST COLDROOM 1'!Q$2:Q350,'BLAST COLDROOM 1'!$C$2:$C350,$B561,'BLAST COLDROOM 1'!$E$2:$E350,$C561,'BLAST COLDROOM 1'!$A$2:$A350,$A561))</f>
        <v/>
      </c>
      <c r="P561" s="5" t="str">
        <f>IF($A561="","",SUMIFS('BLAST COLDROOM 1'!R$2:R350,'BLAST COLDROOM 1'!$C$2:$C350,$B561,'BLAST COLDROOM 1'!$E$2:$E350,$C561,'BLAST COLDROOM 1'!$A$2:$A350,$A561))</f>
        <v/>
      </c>
      <c r="Q561" s="5" t="str">
        <f>IF($A561="","",SUMIFS('BLAST COLDROOM 1'!S$2:S350,'BLAST COLDROOM 1'!$C$2:$C350,$B561,'BLAST COLDROOM 1'!$E$2:$E350,$C561,'BLAST COLDROOM 1'!$A$2:$A350,$A561))</f>
        <v/>
      </c>
      <c r="R561" s="5" t="str">
        <f>IF($A561="","",SUMIFS('BLAST COLDROOM 1'!T$2:T350,'BLAST COLDROOM 1'!$C$2:$C350,$B561,'BLAST COLDROOM 1'!$E$2:$E350,$C561,'BLAST COLDROOM 1'!$A$2:$A350,$A561))</f>
        <v/>
      </c>
      <c r="S561" s="5" t="str">
        <f>IF($A561="","",SUMIFS('BLAST COLDROOM 1'!U$2:U350,'BLAST COLDROOM 1'!$C$2:$C350,$B561,'BLAST COLDROOM 1'!$E$2:$E350,$C561,'BLAST COLDROOM 1'!$A$2:$A350,$A561))</f>
        <v/>
      </c>
      <c r="T561" s="5" t="str">
        <f>IF($A561="","",SUMIFS('BLAST COLDROOM 1'!V$2:V350,'BLAST COLDROOM 1'!$C$2:$C350,$B561,'BLAST COLDROOM 1'!$E$2:$E350,$C561,'BLAST COLDROOM 1'!$A$2:$A350,$A561))</f>
        <v/>
      </c>
      <c r="U561" s="5" t="str">
        <f>IF($A561="","",SUMIFS(#REF!,'BLAST COLDROOM 1'!$C$2:$C350,$B561,'BLAST COLDROOM 1'!$E$2:$E350,$C561,'BLAST COLDROOM 1'!$A$2:$A350,$A561))</f>
        <v/>
      </c>
      <c r="V561" s="5" t="str">
        <f>IF($A561="","",SUMIFS('BLAST COLDROOM 1'!X$2:X350,'BLAST COLDROOM 1'!$C$2:$C350,$B561,'BLAST COLDROOM 1'!$E$2:$E350,$C561,'BLAST COLDROOM 1'!$A$2:$A350,$A561))</f>
        <v/>
      </c>
      <c r="W561" s="5" t="str">
        <f>IF($A561="","",SUMIFS('BLAST COLDROOM 1'!Y$2:Y350,'BLAST COLDROOM 1'!$C$2:$C350,$B561,'BLAST COLDROOM 1'!$E$2:$E350,$C561,'BLAST COLDROOM 1'!$A$2:$A350,$A561))</f>
        <v/>
      </c>
      <c r="X561" s="5" t="str">
        <f>IF($A561="","",SUMIFS('BLAST COLDROOM 1'!Z$2:Z350,'BLAST COLDROOM 1'!$C$2:$C350,$B561,'BLAST COLDROOM 1'!$E$2:$E350,$C561,'BLAST COLDROOM 1'!$A$2:$A350,$A561))</f>
        <v/>
      </c>
      <c r="Y561" s="5" t="str">
        <f>IF($A561="","",SUMIFS('BLAST COLDROOM 1'!AA$2:AA350,'BLAST COLDROOM 1'!$C$2:$C350,$B561,'BLAST COLDROOM 1'!$E$2:$E350,$C561,'BLAST COLDROOM 1'!$A$2:$A350,$A561))</f>
        <v/>
      </c>
      <c r="Z561" s="5" t="str">
        <f>IF($A561="","",SUMIFS('BLAST COLDROOM 1'!AB$2:AB350,'BLAST COLDROOM 1'!$C$2:$C350,$B561,'BLAST COLDROOM 1'!$E$2:$E350,$C561,'BLAST COLDROOM 1'!$A$2:$A350,$A561))</f>
        <v/>
      </c>
      <c r="AA561" s="5" t="str">
        <f>IF($A561="","",SUMIFS('BLAST COLDROOM 1'!AC$2:AC350,'BLAST COLDROOM 1'!$C$2:$C350,$B561,'BLAST COLDROOM 1'!$E$2:$E350,$C561,'BLAST COLDROOM 1'!$A$2:$A350,$A561))</f>
        <v/>
      </c>
      <c r="AB561" s="5" t="str">
        <f>IF($A561="","",SUMIFS('BLAST COLDROOM 1'!AD$2:AD350,'BLAST COLDROOM 1'!$C$2:$C350,$B561,'BLAST COLDROOM 1'!$E$2:$E350,$C561,'BLAST COLDROOM 1'!$A$2:$A350,$A561))</f>
        <v/>
      </c>
      <c r="AC561" s="5" t="str">
        <f>IF($A561="","",SUMIFS('BLAST COLDROOM 1'!AE$2:AE350,'BLAST COLDROOM 1'!$C$2:$C350,$B561,'BLAST COLDROOM 1'!$E$2:$E350,$C561,'BLAST COLDROOM 1'!$A$2:$A350,$A561))</f>
        <v/>
      </c>
      <c r="AD561" s="5" t="str">
        <f>IF($A561="","",SUMIFS('BLAST COLDROOM 1'!AF$2:AF350,'BLAST COLDROOM 1'!$C$2:$C350,$B561,'BLAST COLDROOM 1'!$E$2:$E350,$C561,'BLAST COLDROOM 1'!$A$2:$A350,$A561))</f>
        <v/>
      </c>
      <c r="AE561" s="5" t="str">
        <f>IF($A561="","",SUMIFS('BLAST COLDROOM 1'!AG$2:AG350,'BLAST COLDROOM 1'!$C$2:$C350,$B561,'BLAST COLDROOM 1'!$E$2:$E350,$C561,'BLAST COLDROOM 1'!$A$2:$A350,$A561))</f>
        <v/>
      </c>
      <c r="AF561" s="5" t="str">
        <f>IF($A561="","",SUMIFS('BLAST COLDROOM 1'!AH$2:AH350,'BLAST COLDROOM 1'!$C$2:$C350,$B561,'BLAST COLDROOM 1'!$E$2:$E350,$C561,'BLAST COLDROOM 1'!$A$2:$A350,$A561))</f>
        <v/>
      </c>
      <c r="AG561" s="5" t="str">
        <f>IF($A561="","",SUMIFS('BLAST COLDROOM 1'!AI$2:AI350,'BLAST COLDROOM 1'!$C$2:$C350,$B561,'BLAST COLDROOM 1'!$E$2:$E350,$C561,'BLAST COLDROOM 1'!$A$2:$A350,$A561))</f>
        <v/>
      </c>
      <c r="AH561" s="5" t="str">
        <f>IF($A561="","",SUMIFS('BLAST COLDROOM 1'!AJ$2:AJ350,'BLAST COLDROOM 1'!$C$2:$C350,$B561,'BLAST COLDROOM 1'!$E$2:$E350,$C561,'BLAST COLDROOM 1'!$A$2:$A350,$A561))</f>
        <v/>
      </c>
      <c r="AI561" s="5" t="str">
        <f>IF($A561="","",SUMIFS('BLAST COLDROOM 1'!AK$2:AK350,'BLAST COLDROOM 1'!$C$2:$C350,$B561,'BLAST COLDROOM 1'!$E$2:$E350,$C561,'BLAST COLDROOM 1'!$A$2:$A350,$A561))</f>
        <v/>
      </c>
      <c r="AJ561" s="5" t="str">
        <f>IF($A561="","",SUMIFS('BLAST COLDROOM 1'!AL$2:AL350,'BLAST COLDROOM 1'!$C$2:$C350,$B561,'BLAST COLDROOM 1'!$E$2:$E350,$C561,'BLAST COLDROOM 1'!$A$2:$A350,$A561))</f>
        <v/>
      </c>
    </row>
    <row r="562" ht="15.75" customHeight="1">
      <c r="A562" s="17"/>
      <c r="B562" s="5"/>
      <c r="C562" s="5"/>
      <c r="D562" s="5" t="str">
        <f>IF($A562="","",SUMIFS('BLAST COLDROOM 1'!F$2:F350,'BLAST COLDROOM 1'!$C$2:$C350,$B562,'BLAST COLDROOM 1'!$E$2:$E350,$C562,'BLAST COLDROOM 1'!$A$2:$A350,$A562))</f>
        <v/>
      </c>
      <c r="E562" s="5" t="str">
        <f>IF($A562="","",SUMIFS('BLAST COLDROOM 1'!G$2:G350,'BLAST COLDROOM 1'!$C$2:$C350,$B562,'BLAST COLDROOM 1'!$E$2:$E350,$C562,'BLAST COLDROOM 1'!$A$2:$A350,$A562))</f>
        <v/>
      </c>
      <c r="F562" s="5" t="str">
        <f>IF($A562="","",SUMIFS('BLAST COLDROOM 1'!H$2:H350,'BLAST COLDROOM 1'!$C$2:$C350,$B562,'BLAST COLDROOM 1'!$E$2:$E350,$C562,'BLAST COLDROOM 1'!$A$2:$A350,$A562))</f>
        <v/>
      </c>
      <c r="G562" s="5" t="str">
        <f>IF($A562="","",SUMIFS('BLAST COLDROOM 1'!I$2:I350,'BLAST COLDROOM 1'!$C$2:$C350,$B562,'BLAST COLDROOM 1'!$E$2:$E350,$C562,'BLAST COLDROOM 1'!$A$2:$A350,$A562))</f>
        <v/>
      </c>
      <c r="H562" s="5" t="str">
        <f>IF($A562="","",SUMIFS('BLAST COLDROOM 1'!J$2:J350,'BLAST COLDROOM 1'!$C$2:$C350,$B562,'BLAST COLDROOM 1'!$E$2:$E350,$C562,'BLAST COLDROOM 1'!$A$2:$A350,$A562))</f>
        <v/>
      </c>
      <c r="I562" s="5" t="str">
        <f>IF($A562="","",SUMIFS('BLAST COLDROOM 1'!K$2:K350,'BLAST COLDROOM 1'!$C$2:$C350,$B562,'BLAST COLDROOM 1'!$E$2:$E350,$C562,'BLAST COLDROOM 1'!$A$2:$A350,$A562))</f>
        <v/>
      </c>
      <c r="J562" s="5" t="str">
        <f>IF($A562="","",SUMIFS(#REF!,'BLAST COLDROOM 1'!$C$2:$C350,$B562,'BLAST COLDROOM 1'!$E$2:$E350,$C562,'BLAST COLDROOM 1'!$A$2:$A350,$A562))</f>
        <v/>
      </c>
      <c r="K562" s="5" t="str">
        <f>IF($A562="","",SUMIFS('BLAST COLDROOM 1'!M$2:M350,'BLAST COLDROOM 1'!$C$2:$C350,$B562,'BLAST COLDROOM 1'!$E$2:$E350,$C562,'BLAST COLDROOM 1'!$A$2:$A350,$A562))</f>
        <v/>
      </c>
      <c r="L562" s="5" t="str">
        <f>IF($A562="","",SUMIFS('BLAST COLDROOM 1'!N$2:N350,'BLAST COLDROOM 1'!$C$2:$C350,$B562,'BLAST COLDROOM 1'!$E$2:$E350,$C562,'BLAST COLDROOM 1'!$A$2:$A350,$A562))</f>
        <v/>
      </c>
      <c r="M562" s="5" t="str">
        <f>IF($A562="","",SUMIFS('BLAST COLDROOM 1'!O$2:O350,'BLAST COLDROOM 1'!$C$2:$C350,$B562,'BLAST COLDROOM 1'!$E$2:$E350,$C562,'BLAST COLDROOM 1'!$A$2:$A350,$A562))</f>
        <v/>
      </c>
      <c r="N562" s="5" t="str">
        <f>IF($A562="","",SUMIFS('BLAST COLDROOM 1'!P$2:P350,'BLAST COLDROOM 1'!$C$2:$C350,$B562,'BLAST COLDROOM 1'!$E$2:$E350,$C562,'BLAST COLDROOM 1'!$A$2:$A350,$A562))</f>
        <v/>
      </c>
      <c r="O562" s="5" t="str">
        <f>IF($A562="","",SUMIFS('BLAST COLDROOM 1'!Q$2:Q350,'BLAST COLDROOM 1'!$C$2:$C350,$B562,'BLAST COLDROOM 1'!$E$2:$E350,$C562,'BLAST COLDROOM 1'!$A$2:$A350,$A562))</f>
        <v/>
      </c>
      <c r="P562" s="5" t="str">
        <f>IF($A562="","",SUMIFS('BLAST COLDROOM 1'!R$2:R350,'BLAST COLDROOM 1'!$C$2:$C350,$B562,'BLAST COLDROOM 1'!$E$2:$E350,$C562,'BLAST COLDROOM 1'!$A$2:$A350,$A562))</f>
        <v/>
      </c>
      <c r="Q562" s="5" t="str">
        <f>IF($A562="","",SUMIFS('BLAST COLDROOM 1'!S$2:S350,'BLAST COLDROOM 1'!$C$2:$C350,$B562,'BLAST COLDROOM 1'!$E$2:$E350,$C562,'BLAST COLDROOM 1'!$A$2:$A350,$A562))</f>
        <v/>
      </c>
      <c r="R562" s="5" t="str">
        <f>IF($A562="","",SUMIFS('BLAST COLDROOM 1'!T$2:T350,'BLAST COLDROOM 1'!$C$2:$C350,$B562,'BLAST COLDROOM 1'!$E$2:$E350,$C562,'BLAST COLDROOM 1'!$A$2:$A350,$A562))</f>
        <v/>
      </c>
      <c r="S562" s="5" t="str">
        <f>IF($A562="","",SUMIFS('BLAST COLDROOM 1'!U$2:U350,'BLAST COLDROOM 1'!$C$2:$C350,$B562,'BLAST COLDROOM 1'!$E$2:$E350,$C562,'BLAST COLDROOM 1'!$A$2:$A350,$A562))</f>
        <v/>
      </c>
      <c r="T562" s="5" t="str">
        <f>IF($A562="","",SUMIFS('BLAST COLDROOM 1'!V$2:V350,'BLAST COLDROOM 1'!$C$2:$C350,$B562,'BLAST COLDROOM 1'!$E$2:$E350,$C562,'BLAST COLDROOM 1'!$A$2:$A350,$A562))</f>
        <v/>
      </c>
      <c r="U562" s="5" t="str">
        <f>IF($A562="","",SUMIFS(#REF!,'BLAST COLDROOM 1'!$C$2:$C350,$B562,'BLAST COLDROOM 1'!$E$2:$E350,$C562,'BLAST COLDROOM 1'!$A$2:$A350,$A562))</f>
        <v/>
      </c>
      <c r="V562" s="5" t="str">
        <f>IF($A562="","",SUMIFS('BLAST COLDROOM 1'!X$2:X350,'BLAST COLDROOM 1'!$C$2:$C350,$B562,'BLAST COLDROOM 1'!$E$2:$E350,$C562,'BLAST COLDROOM 1'!$A$2:$A350,$A562))</f>
        <v/>
      </c>
      <c r="W562" s="5" t="str">
        <f>IF($A562="","",SUMIFS('BLAST COLDROOM 1'!Y$2:Y350,'BLAST COLDROOM 1'!$C$2:$C350,$B562,'BLAST COLDROOM 1'!$E$2:$E350,$C562,'BLAST COLDROOM 1'!$A$2:$A350,$A562))</f>
        <v/>
      </c>
      <c r="X562" s="5" t="str">
        <f>IF($A562="","",SUMIFS('BLAST COLDROOM 1'!Z$2:Z350,'BLAST COLDROOM 1'!$C$2:$C350,$B562,'BLAST COLDROOM 1'!$E$2:$E350,$C562,'BLAST COLDROOM 1'!$A$2:$A350,$A562))</f>
        <v/>
      </c>
      <c r="Y562" s="5" t="str">
        <f>IF($A562="","",SUMIFS('BLAST COLDROOM 1'!AA$2:AA350,'BLAST COLDROOM 1'!$C$2:$C350,$B562,'BLAST COLDROOM 1'!$E$2:$E350,$C562,'BLAST COLDROOM 1'!$A$2:$A350,$A562))</f>
        <v/>
      </c>
      <c r="Z562" s="5" t="str">
        <f>IF($A562="","",SUMIFS('BLAST COLDROOM 1'!AB$2:AB350,'BLAST COLDROOM 1'!$C$2:$C350,$B562,'BLAST COLDROOM 1'!$E$2:$E350,$C562,'BLAST COLDROOM 1'!$A$2:$A350,$A562))</f>
        <v/>
      </c>
      <c r="AA562" s="5" t="str">
        <f>IF($A562="","",SUMIFS('BLAST COLDROOM 1'!AC$2:AC350,'BLAST COLDROOM 1'!$C$2:$C350,$B562,'BLAST COLDROOM 1'!$E$2:$E350,$C562,'BLAST COLDROOM 1'!$A$2:$A350,$A562))</f>
        <v/>
      </c>
      <c r="AB562" s="5" t="str">
        <f>IF($A562="","",SUMIFS('BLAST COLDROOM 1'!AD$2:AD350,'BLAST COLDROOM 1'!$C$2:$C350,$B562,'BLAST COLDROOM 1'!$E$2:$E350,$C562,'BLAST COLDROOM 1'!$A$2:$A350,$A562))</f>
        <v/>
      </c>
      <c r="AC562" s="5" t="str">
        <f>IF($A562="","",SUMIFS('BLAST COLDROOM 1'!AE$2:AE350,'BLAST COLDROOM 1'!$C$2:$C350,$B562,'BLAST COLDROOM 1'!$E$2:$E350,$C562,'BLAST COLDROOM 1'!$A$2:$A350,$A562))</f>
        <v/>
      </c>
      <c r="AD562" s="5" t="str">
        <f>IF($A562="","",SUMIFS('BLAST COLDROOM 1'!AF$2:AF350,'BLAST COLDROOM 1'!$C$2:$C350,$B562,'BLAST COLDROOM 1'!$E$2:$E350,$C562,'BLAST COLDROOM 1'!$A$2:$A350,$A562))</f>
        <v/>
      </c>
      <c r="AE562" s="5" t="str">
        <f>IF($A562="","",SUMIFS('BLAST COLDROOM 1'!AG$2:AG350,'BLAST COLDROOM 1'!$C$2:$C350,$B562,'BLAST COLDROOM 1'!$E$2:$E350,$C562,'BLAST COLDROOM 1'!$A$2:$A350,$A562))</f>
        <v/>
      </c>
      <c r="AF562" s="5" t="str">
        <f>IF($A562="","",SUMIFS('BLAST COLDROOM 1'!AH$2:AH350,'BLAST COLDROOM 1'!$C$2:$C350,$B562,'BLAST COLDROOM 1'!$E$2:$E350,$C562,'BLAST COLDROOM 1'!$A$2:$A350,$A562))</f>
        <v/>
      </c>
      <c r="AG562" s="5" t="str">
        <f>IF($A562="","",SUMIFS('BLAST COLDROOM 1'!AI$2:AI350,'BLAST COLDROOM 1'!$C$2:$C350,$B562,'BLAST COLDROOM 1'!$E$2:$E350,$C562,'BLAST COLDROOM 1'!$A$2:$A350,$A562))</f>
        <v/>
      </c>
      <c r="AH562" s="5" t="str">
        <f>IF($A562="","",SUMIFS('BLAST COLDROOM 1'!AJ$2:AJ350,'BLAST COLDROOM 1'!$C$2:$C350,$B562,'BLAST COLDROOM 1'!$E$2:$E350,$C562,'BLAST COLDROOM 1'!$A$2:$A350,$A562))</f>
        <v/>
      </c>
      <c r="AI562" s="5" t="str">
        <f>IF($A562="","",SUMIFS('BLAST COLDROOM 1'!AK$2:AK350,'BLAST COLDROOM 1'!$C$2:$C350,$B562,'BLAST COLDROOM 1'!$E$2:$E350,$C562,'BLAST COLDROOM 1'!$A$2:$A350,$A562))</f>
        <v/>
      </c>
      <c r="AJ562" s="5" t="str">
        <f>IF($A562="","",SUMIFS('BLAST COLDROOM 1'!AL$2:AL350,'BLAST COLDROOM 1'!$C$2:$C350,$B562,'BLAST COLDROOM 1'!$E$2:$E350,$C562,'BLAST COLDROOM 1'!$A$2:$A350,$A562))</f>
        <v/>
      </c>
    </row>
    <row r="563" ht="15.75" customHeight="1">
      <c r="A563" s="17"/>
      <c r="B563" s="5"/>
      <c r="C563" s="5"/>
      <c r="D563" s="5" t="str">
        <f>IF($A563="","",SUMIFS('BLAST COLDROOM 1'!F$2:F350,'BLAST COLDROOM 1'!$C$2:$C350,$B563,'BLAST COLDROOM 1'!$E$2:$E350,$C563,'BLAST COLDROOM 1'!$A$2:$A350,$A563))</f>
        <v/>
      </c>
      <c r="E563" s="5" t="str">
        <f>IF($A563="","",SUMIFS('BLAST COLDROOM 1'!G$2:G350,'BLAST COLDROOM 1'!$C$2:$C350,$B563,'BLAST COLDROOM 1'!$E$2:$E350,$C563,'BLAST COLDROOM 1'!$A$2:$A350,$A563))</f>
        <v/>
      </c>
      <c r="F563" s="5" t="str">
        <f>IF($A563="","",SUMIFS('BLAST COLDROOM 1'!H$2:H350,'BLAST COLDROOM 1'!$C$2:$C350,$B563,'BLAST COLDROOM 1'!$E$2:$E350,$C563,'BLAST COLDROOM 1'!$A$2:$A350,$A563))</f>
        <v/>
      </c>
      <c r="G563" s="5" t="str">
        <f>IF($A563="","",SUMIFS('BLAST COLDROOM 1'!I$2:I350,'BLAST COLDROOM 1'!$C$2:$C350,$B563,'BLAST COLDROOM 1'!$E$2:$E350,$C563,'BLAST COLDROOM 1'!$A$2:$A350,$A563))</f>
        <v/>
      </c>
      <c r="H563" s="5" t="str">
        <f>IF($A563="","",SUMIFS('BLAST COLDROOM 1'!J$2:J350,'BLAST COLDROOM 1'!$C$2:$C350,$B563,'BLAST COLDROOM 1'!$E$2:$E350,$C563,'BLAST COLDROOM 1'!$A$2:$A350,$A563))</f>
        <v/>
      </c>
      <c r="I563" s="5" t="str">
        <f>IF($A563="","",SUMIFS('BLAST COLDROOM 1'!K$2:K350,'BLAST COLDROOM 1'!$C$2:$C350,$B563,'BLAST COLDROOM 1'!$E$2:$E350,$C563,'BLAST COLDROOM 1'!$A$2:$A350,$A563))</f>
        <v/>
      </c>
      <c r="J563" s="5" t="str">
        <f>IF($A563="","",SUMIFS(#REF!,'BLAST COLDROOM 1'!$C$2:$C350,$B563,'BLAST COLDROOM 1'!$E$2:$E350,$C563,'BLAST COLDROOM 1'!$A$2:$A350,$A563))</f>
        <v/>
      </c>
      <c r="K563" s="5" t="str">
        <f>IF($A563="","",SUMIFS('BLAST COLDROOM 1'!M$2:M350,'BLAST COLDROOM 1'!$C$2:$C350,$B563,'BLAST COLDROOM 1'!$E$2:$E350,$C563,'BLAST COLDROOM 1'!$A$2:$A350,$A563))</f>
        <v/>
      </c>
      <c r="L563" s="5" t="str">
        <f>IF($A563="","",SUMIFS('BLAST COLDROOM 1'!N$2:N350,'BLAST COLDROOM 1'!$C$2:$C350,$B563,'BLAST COLDROOM 1'!$E$2:$E350,$C563,'BLAST COLDROOM 1'!$A$2:$A350,$A563))</f>
        <v/>
      </c>
      <c r="M563" s="5" t="str">
        <f>IF($A563="","",SUMIFS('BLAST COLDROOM 1'!O$2:O350,'BLAST COLDROOM 1'!$C$2:$C350,$B563,'BLAST COLDROOM 1'!$E$2:$E350,$C563,'BLAST COLDROOM 1'!$A$2:$A350,$A563))</f>
        <v/>
      </c>
      <c r="N563" s="5" t="str">
        <f>IF($A563="","",SUMIFS('BLAST COLDROOM 1'!P$2:P350,'BLAST COLDROOM 1'!$C$2:$C350,$B563,'BLAST COLDROOM 1'!$E$2:$E350,$C563,'BLAST COLDROOM 1'!$A$2:$A350,$A563))</f>
        <v/>
      </c>
      <c r="O563" s="5" t="str">
        <f>IF($A563="","",SUMIFS('BLAST COLDROOM 1'!Q$2:Q350,'BLAST COLDROOM 1'!$C$2:$C350,$B563,'BLAST COLDROOM 1'!$E$2:$E350,$C563,'BLAST COLDROOM 1'!$A$2:$A350,$A563))</f>
        <v/>
      </c>
      <c r="P563" s="5" t="str">
        <f>IF($A563="","",SUMIFS('BLAST COLDROOM 1'!R$2:R350,'BLAST COLDROOM 1'!$C$2:$C350,$B563,'BLAST COLDROOM 1'!$E$2:$E350,$C563,'BLAST COLDROOM 1'!$A$2:$A350,$A563))</f>
        <v/>
      </c>
      <c r="Q563" s="5" t="str">
        <f>IF($A563="","",SUMIFS('BLAST COLDROOM 1'!S$2:S350,'BLAST COLDROOM 1'!$C$2:$C350,$B563,'BLAST COLDROOM 1'!$E$2:$E350,$C563,'BLAST COLDROOM 1'!$A$2:$A350,$A563))</f>
        <v/>
      </c>
      <c r="R563" s="5" t="str">
        <f>IF($A563="","",SUMIFS('BLAST COLDROOM 1'!T$2:T350,'BLAST COLDROOM 1'!$C$2:$C350,$B563,'BLAST COLDROOM 1'!$E$2:$E350,$C563,'BLAST COLDROOM 1'!$A$2:$A350,$A563))</f>
        <v/>
      </c>
      <c r="S563" s="5" t="str">
        <f>IF($A563="","",SUMIFS('BLAST COLDROOM 1'!U$2:U350,'BLAST COLDROOM 1'!$C$2:$C350,$B563,'BLAST COLDROOM 1'!$E$2:$E350,$C563,'BLAST COLDROOM 1'!$A$2:$A350,$A563))</f>
        <v/>
      </c>
      <c r="T563" s="5" t="str">
        <f>IF($A563="","",SUMIFS('BLAST COLDROOM 1'!V$2:V350,'BLAST COLDROOM 1'!$C$2:$C350,$B563,'BLAST COLDROOM 1'!$E$2:$E350,$C563,'BLAST COLDROOM 1'!$A$2:$A350,$A563))</f>
        <v/>
      </c>
      <c r="U563" s="5" t="str">
        <f>IF($A563="","",SUMIFS(#REF!,'BLAST COLDROOM 1'!$C$2:$C350,$B563,'BLAST COLDROOM 1'!$E$2:$E350,$C563,'BLAST COLDROOM 1'!$A$2:$A350,$A563))</f>
        <v/>
      </c>
      <c r="V563" s="5" t="str">
        <f>IF($A563="","",SUMIFS('BLAST COLDROOM 1'!X$2:X350,'BLAST COLDROOM 1'!$C$2:$C350,$B563,'BLAST COLDROOM 1'!$E$2:$E350,$C563,'BLAST COLDROOM 1'!$A$2:$A350,$A563))</f>
        <v/>
      </c>
      <c r="W563" s="5" t="str">
        <f>IF($A563="","",SUMIFS('BLAST COLDROOM 1'!Y$2:Y350,'BLAST COLDROOM 1'!$C$2:$C350,$B563,'BLAST COLDROOM 1'!$E$2:$E350,$C563,'BLAST COLDROOM 1'!$A$2:$A350,$A563))</f>
        <v/>
      </c>
      <c r="X563" s="5" t="str">
        <f>IF($A563="","",SUMIFS('BLAST COLDROOM 1'!Z$2:Z350,'BLAST COLDROOM 1'!$C$2:$C350,$B563,'BLAST COLDROOM 1'!$E$2:$E350,$C563,'BLAST COLDROOM 1'!$A$2:$A350,$A563))</f>
        <v/>
      </c>
      <c r="Y563" s="5" t="str">
        <f>IF($A563="","",SUMIFS('BLAST COLDROOM 1'!AA$2:AA350,'BLAST COLDROOM 1'!$C$2:$C350,$B563,'BLAST COLDROOM 1'!$E$2:$E350,$C563,'BLAST COLDROOM 1'!$A$2:$A350,$A563))</f>
        <v/>
      </c>
      <c r="Z563" s="5" t="str">
        <f>IF($A563="","",SUMIFS('BLAST COLDROOM 1'!AB$2:AB350,'BLAST COLDROOM 1'!$C$2:$C350,$B563,'BLAST COLDROOM 1'!$E$2:$E350,$C563,'BLAST COLDROOM 1'!$A$2:$A350,$A563))</f>
        <v/>
      </c>
      <c r="AA563" s="5" t="str">
        <f>IF($A563="","",SUMIFS('BLAST COLDROOM 1'!AC$2:AC350,'BLAST COLDROOM 1'!$C$2:$C350,$B563,'BLAST COLDROOM 1'!$E$2:$E350,$C563,'BLAST COLDROOM 1'!$A$2:$A350,$A563))</f>
        <v/>
      </c>
      <c r="AB563" s="5" t="str">
        <f>IF($A563="","",SUMIFS('BLAST COLDROOM 1'!AD$2:AD350,'BLAST COLDROOM 1'!$C$2:$C350,$B563,'BLAST COLDROOM 1'!$E$2:$E350,$C563,'BLAST COLDROOM 1'!$A$2:$A350,$A563))</f>
        <v/>
      </c>
      <c r="AC563" s="5" t="str">
        <f>IF($A563="","",SUMIFS('BLAST COLDROOM 1'!AE$2:AE350,'BLAST COLDROOM 1'!$C$2:$C350,$B563,'BLAST COLDROOM 1'!$E$2:$E350,$C563,'BLAST COLDROOM 1'!$A$2:$A350,$A563))</f>
        <v/>
      </c>
      <c r="AD563" s="5" t="str">
        <f>IF($A563="","",SUMIFS('BLAST COLDROOM 1'!AF$2:AF350,'BLAST COLDROOM 1'!$C$2:$C350,$B563,'BLAST COLDROOM 1'!$E$2:$E350,$C563,'BLAST COLDROOM 1'!$A$2:$A350,$A563))</f>
        <v/>
      </c>
      <c r="AE563" s="5" t="str">
        <f>IF($A563="","",SUMIFS('BLAST COLDROOM 1'!AG$2:AG350,'BLAST COLDROOM 1'!$C$2:$C350,$B563,'BLAST COLDROOM 1'!$E$2:$E350,$C563,'BLAST COLDROOM 1'!$A$2:$A350,$A563))</f>
        <v/>
      </c>
      <c r="AF563" s="5" t="str">
        <f>IF($A563="","",SUMIFS('BLAST COLDROOM 1'!AH$2:AH350,'BLAST COLDROOM 1'!$C$2:$C350,$B563,'BLAST COLDROOM 1'!$E$2:$E350,$C563,'BLAST COLDROOM 1'!$A$2:$A350,$A563))</f>
        <v/>
      </c>
      <c r="AG563" s="5" t="str">
        <f>IF($A563="","",SUMIFS('BLAST COLDROOM 1'!AI$2:AI350,'BLAST COLDROOM 1'!$C$2:$C350,$B563,'BLAST COLDROOM 1'!$E$2:$E350,$C563,'BLAST COLDROOM 1'!$A$2:$A350,$A563))</f>
        <v/>
      </c>
      <c r="AH563" s="5" t="str">
        <f>IF($A563="","",SUMIFS('BLAST COLDROOM 1'!AJ$2:AJ350,'BLAST COLDROOM 1'!$C$2:$C350,$B563,'BLAST COLDROOM 1'!$E$2:$E350,$C563,'BLAST COLDROOM 1'!$A$2:$A350,$A563))</f>
        <v/>
      </c>
      <c r="AI563" s="5" t="str">
        <f>IF($A563="","",SUMIFS('BLAST COLDROOM 1'!AK$2:AK350,'BLAST COLDROOM 1'!$C$2:$C350,$B563,'BLAST COLDROOM 1'!$E$2:$E350,$C563,'BLAST COLDROOM 1'!$A$2:$A350,$A563))</f>
        <v/>
      </c>
      <c r="AJ563" s="5" t="str">
        <f>IF($A563="","",SUMIFS('BLAST COLDROOM 1'!AL$2:AL350,'BLAST COLDROOM 1'!$C$2:$C350,$B563,'BLAST COLDROOM 1'!$E$2:$E350,$C563,'BLAST COLDROOM 1'!$A$2:$A350,$A563))</f>
        <v/>
      </c>
    </row>
    <row r="564" ht="15.75" customHeight="1">
      <c r="A564" s="17"/>
      <c r="B564" s="5"/>
      <c r="C564" s="5"/>
      <c r="D564" s="5" t="str">
        <f>IF($A564="","",SUMIFS('BLAST COLDROOM 1'!F$2:F350,'BLAST COLDROOM 1'!$C$2:$C350,$B564,'BLAST COLDROOM 1'!$E$2:$E350,$C564,'BLAST COLDROOM 1'!$A$2:$A350,$A564))</f>
        <v/>
      </c>
      <c r="E564" s="5" t="str">
        <f>IF($A564="","",SUMIFS('BLAST COLDROOM 1'!G$2:G350,'BLAST COLDROOM 1'!$C$2:$C350,$B564,'BLAST COLDROOM 1'!$E$2:$E350,$C564,'BLAST COLDROOM 1'!$A$2:$A350,$A564))</f>
        <v/>
      </c>
      <c r="F564" s="5" t="str">
        <f>IF($A564="","",SUMIFS('BLAST COLDROOM 1'!H$2:H350,'BLAST COLDROOM 1'!$C$2:$C350,$B564,'BLAST COLDROOM 1'!$E$2:$E350,$C564,'BLAST COLDROOM 1'!$A$2:$A350,$A564))</f>
        <v/>
      </c>
      <c r="G564" s="5" t="str">
        <f>IF($A564="","",SUMIFS('BLAST COLDROOM 1'!I$2:I350,'BLAST COLDROOM 1'!$C$2:$C350,$B564,'BLAST COLDROOM 1'!$E$2:$E350,$C564,'BLAST COLDROOM 1'!$A$2:$A350,$A564))</f>
        <v/>
      </c>
      <c r="H564" s="5" t="str">
        <f>IF($A564="","",SUMIFS('BLAST COLDROOM 1'!J$2:J350,'BLAST COLDROOM 1'!$C$2:$C350,$B564,'BLAST COLDROOM 1'!$E$2:$E350,$C564,'BLAST COLDROOM 1'!$A$2:$A350,$A564))</f>
        <v/>
      </c>
      <c r="I564" s="5" t="str">
        <f>IF($A564="","",SUMIFS('BLAST COLDROOM 1'!K$2:K350,'BLAST COLDROOM 1'!$C$2:$C350,$B564,'BLAST COLDROOM 1'!$E$2:$E350,$C564,'BLAST COLDROOM 1'!$A$2:$A350,$A564))</f>
        <v/>
      </c>
      <c r="J564" s="5" t="str">
        <f>IF($A564="","",SUMIFS(#REF!,'BLAST COLDROOM 1'!$C$2:$C350,$B564,'BLAST COLDROOM 1'!$E$2:$E350,$C564,'BLAST COLDROOM 1'!$A$2:$A350,$A564))</f>
        <v/>
      </c>
      <c r="K564" s="5" t="str">
        <f>IF($A564="","",SUMIFS('BLAST COLDROOM 1'!M$2:M350,'BLAST COLDROOM 1'!$C$2:$C350,$B564,'BLAST COLDROOM 1'!$E$2:$E350,$C564,'BLAST COLDROOM 1'!$A$2:$A350,$A564))</f>
        <v/>
      </c>
      <c r="L564" s="5" t="str">
        <f>IF($A564="","",SUMIFS('BLAST COLDROOM 1'!N$2:N350,'BLAST COLDROOM 1'!$C$2:$C350,$B564,'BLAST COLDROOM 1'!$E$2:$E350,$C564,'BLAST COLDROOM 1'!$A$2:$A350,$A564))</f>
        <v/>
      </c>
      <c r="M564" s="5" t="str">
        <f>IF($A564="","",SUMIFS('BLAST COLDROOM 1'!O$2:O350,'BLAST COLDROOM 1'!$C$2:$C350,$B564,'BLAST COLDROOM 1'!$E$2:$E350,$C564,'BLAST COLDROOM 1'!$A$2:$A350,$A564))</f>
        <v/>
      </c>
      <c r="N564" s="5" t="str">
        <f>IF($A564="","",SUMIFS('BLAST COLDROOM 1'!P$2:P350,'BLAST COLDROOM 1'!$C$2:$C350,$B564,'BLAST COLDROOM 1'!$E$2:$E350,$C564,'BLAST COLDROOM 1'!$A$2:$A350,$A564))</f>
        <v/>
      </c>
      <c r="O564" s="5" t="str">
        <f>IF($A564="","",SUMIFS('BLAST COLDROOM 1'!Q$2:Q350,'BLAST COLDROOM 1'!$C$2:$C350,$B564,'BLAST COLDROOM 1'!$E$2:$E350,$C564,'BLAST COLDROOM 1'!$A$2:$A350,$A564))</f>
        <v/>
      </c>
      <c r="P564" s="5" t="str">
        <f>IF($A564="","",SUMIFS('BLAST COLDROOM 1'!R$2:R350,'BLAST COLDROOM 1'!$C$2:$C350,$B564,'BLAST COLDROOM 1'!$E$2:$E350,$C564,'BLAST COLDROOM 1'!$A$2:$A350,$A564))</f>
        <v/>
      </c>
      <c r="Q564" s="5" t="str">
        <f>IF($A564="","",SUMIFS('BLAST COLDROOM 1'!S$2:S350,'BLAST COLDROOM 1'!$C$2:$C350,$B564,'BLAST COLDROOM 1'!$E$2:$E350,$C564,'BLAST COLDROOM 1'!$A$2:$A350,$A564))</f>
        <v/>
      </c>
      <c r="R564" s="5" t="str">
        <f>IF($A564="","",SUMIFS('BLAST COLDROOM 1'!T$2:T350,'BLAST COLDROOM 1'!$C$2:$C350,$B564,'BLAST COLDROOM 1'!$E$2:$E350,$C564,'BLAST COLDROOM 1'!$A$2:$A350,$A564))</f>
        <v/>
      </c>
      <c r="S564" s="5" t="str">
        <f>IF($A564="","",SUMIFS('BLAST COLDROOM 1'!U$2:U350,'BLAST COLDROOM 1'!$C$2:$C350,$B564,'BLAST COLDROOM 1'!$E$2:$E350,$C564,'BLAST COLDROOM 1'!$A$2:$A350,$A564))</f>
        <v/>
      </c>
      <c r="T564" s="5" t="str">
        <f>IF($A564="","",SUMIFS('BLAST COLDROOM 1'!V$2:V350,'BLAST COLDROOM 1'!$C$2:$C350,$B564,'BLAST COLDROOM 1'!$E$2:$E350,$C564,'BLAST COLDROOM 1'!$A$2:$A350,$A564))</f>
        <v/>
      </c>
      <c r="U564" s="5" t="str">
        <f>IF($A564="","",SUMIFS(#REF!,'BLAST COLDROOM 1'!$C$2:$C350,$B564,'BLAST COLDROOM 1'!$E$2:$E350,$C564,'BLAST COLDROOM 1'!$A$2:$A350,$A564))</f>
        <v/>
      </c>
      <c r="V564" s="5" t="str">
        <f>IF($A564="","",SUMIFS('BLAST COLDROOM 1'!X$2:X350,'BLAST COLDROOM 1'!$C$2:$C350,$B564,'BLAST COLDROOM 1'!$E$2:$E350,$C564,'BLAST COLDROOM 1'!$A$2:$A350,$A564))</f>
        <v/>
      </c>
      <c r="W564" s="5" t="str">
        <f>IF($A564="","",SUMIFS('BLAST COLDROOM 1'!Y$2:Y350,'BLAST COLDROOM 1'!$C$2:$C350,$B564,'BLAST COLDROOM 1'!$E$2:$E350,$C564,'BLAST COLDROOM 1'!$A$2:$A350,$A564))</f>
        <v/>
      </c>
      <c r="X564" s="5" t="str">
        <f>IF($A564="","",SUMIFS('BLAST COLDROOM 1'!Z$2:Z350,'BLAST COLDROOM 1'!$C$2:$C350,$B564,'BLAST COLDROOM 1'!$E$2:$E350,$C564,'BLAST COLDROOM 1'!$A$2:$A350,$A564))</f>
        <v/>
      </c>
      <c r="Y564" s="5" t="str">
        <f>IF($A564="","",SUMIFS('BLAST COLDROOM 1'!AA$2:AA350,'BLAST COLDROOM 1'!$C$2:$C350,$B564,'BLAST COLDROOM 1'!$E$2:$E350,$C564,'BLAST COLDROOM 1'!$A$2:$A350,$A564))</f>
        <v/>
      </c>
      <c r="Z564" s="5" t="str">
        <f>IF($A564="","",SUMIFS('BLAST COLDROOM 1'!AB$2:AB350,'BLAST COLDROOM 1'!$C$2:$C350,$B564,'BLAST COLDROOM 1'!$E$2:$E350,$C564,'BLAST COLDROOM 1'!$A$2:$A350,$A564))</f>
        <v/>
      </c>
      <c r="AA564" s="5" t="str">
        <f>IF($A564="","",SUMIFS('BLAST COLDROOM 1'!AC$2:AC350,'BLAST COLDROOM 1'!$C$2:$C350,$B564,'BLAST COLDROOM 1'!$E$2:$E350,$C564,'BLAST COLDROOM 1'!$A$2:$A350,$A564))</f>
        <v/>
      </c>
      <c r="AB564" s="5" t="str">
        <f>IF($A564="","",SUMIFS('BLAST COLDROOM 1'!AD$2:AD350,'BLAST COLDROOM 1'!$C$2:$C350,$B564,'BLAST COLDROOM 1'!$E$2:$E350,$C564,'BLAST COLDROOM 1'!$A$2:$A350,$A564))</f>
        <v/>
      </c>
      <c r="AC564" s="5" t="str">
        <f>IF($A564="","",SUMIFS('BLAST COLDROOM 1'!AE$2:AE350,'BLAST COLDROOM 1'!$C$2:$C350,$B564,'BLAST COLDROOM 1'!$E$2:$E350,$C564,'BLAST COLDROOM 1'!$A$2:$A350,$A564))</f>
        <v/>
      </c>
      <c r="AD564" s="5" t="str">
        <f>IF($A564="","",SUMIFS('BLAST COLDROOM 1'!AF$2:AF350,'BLAST COLDROOM 1'!$C$2:$C350,$B564,'BLAST COLDROOM 1'!$E$2:$E350,$C564,'BLAST COLDROOM 1'!$A$2:$A350,$A564))</f>
        <v/>
      </c>
      <c r="AE564" s="5" t="str">
        <f>IF($A564="","",SUMIFS('BLAST COLDROOM 1'!AG$2:AG350,'BLAST COLDROOM 1'!$C$2:$C350,$B564,'BLAST COLDROOM 1'!$E$2:$E350,$C564,'BLAST COLDROOM 1'!$A$2:$A350,$A564))</f>
        <v/>
      </c>
      <c r="AF564" s="5" t="str">
        <f>IF($A564="","",SUMIFS('BLAST COLDROOM 1'!AH$2:AH350,'BLAST COLDROOM 1'!$C$2:$C350,$B564,'BLAST COLDROOM 1'!$E$2:$E350,$C564,'BLAST COLDROOM 1'!$A$2:$A350,$A564))</f>
        <v/>
      </c>
      <c r="AG564" s="5" t="str">
        <f>IF($A564="","",SUMIFS('BLAST COLDROOM 1'!AI$2:AI350,'BLAST COLDROOM 1'!$C$2:$C350,$B564,'BLAST COLDROOM 1'!$E$2:$E350,$C564,'BLAST COLDROOM 1'!$A$2:$A350,$A564))</f>
        <v/>
      </c>
      <c r="AH564" s="5" t="str">
        <f>IF($A564="","",SUMIFS('BLAST COLDROOM 1'!AJ$2:AJ350,'BLAST COLDROOM 1'!$C$2:$C350,$B564,'BLAST COLDROOM 1'!$E$2:$E350,$C564,'BLAST COLDROOM 1'!$A$2:$A350,$A564))</f>
        <v/>
      </c>
      <c r="AI564" s="5" t="str">
        <f>IF($A564="","",SUMIFS('BLAST COLDROOM 1'!AK$2:AK350,'BLAST COLDROOM 1'!$C$2:$C350,$B564,'BLAST COLDROOM 1'!$E$2:$E350,$C564,'BLAST COLDROOM 1'!$A$2:$A350,$A564))</f>
        <v/>
      </c>
      <c r="AJ564" s="5" t="str">
        <f>IF($A564="","",SUMIFS('BLAST COLDROOM 1'!AL$2:AL350,'BLAST COLDROOM 1'!$C$2:$C350,$B564,'BLAST COLDROOM 1'!$E$2:$E350,$C564,'BLAST COLDROOM 1'!$A$2:$A350,$A564))</f>
        <v/>
      </c>
    </row>
    <row r="565" ht="15.75" customHeight="1">
      <c r="A565" s="17"/>
      <c r="B565" s="5"/>
      <c r="C565" s="5"/>
      <c r="D565" s="5" t="str">
        <f>IF($A565="","",SUMIFS('BLAST COLDROOM 1'!F$2:F350,'BLAST COLDROOM 1'!$C$2:$C350,$B565,'BLAST COLDROOM 1'!$E$2:$E350,$C565,'BLAST COLDROOM 1'!$A$2:$A350,$A565))</f>
        <v/>
      </c>
      <c r="E565" s="5" t="str">
        <f>IF($A565="","",SUMIFS('BLAST COLDROOM 1'!G$2:G350,'BLAST COLDROOM 1'!$C$2:$C350,$B565,'BLAST COLDROOM 1'!$E$2:$E350,$C565,'BLAST COLDROOM 1'!$A$2:$A350,$A565))</f>
        <v/>
      </c>
      <c r="F565" s="5" t="str">
        <f>IF($A565="","",SUMIFS('BLAST COLDROOM 1'!H$2:H350,'BLAST COLDROOM 1'!$C$2:$C350,$B565,'BLAST COLDROOM 1'!$E$2:$E350,$C565,'BLAST COLDROOM 1'!$A$2:$A350,$A565))</f>
        <v/>
      </c>
      <c r="G565" s="5" t="str">
        <f>IF($A565="","",SUMIFS('BLAST COLDROOM 1'!I$2:I350,'BLAST COLDROOM 1'!$C$2:$C350,$B565,'BLAST COLDROOM 1'!$E$2:$E350,$C565,'BLAST COLDROOM 1'!$A$2:$A350,$A565))</f>
        <v/>
      </c>
      <c r="H565" s="5" t="str">
        <f>IF($A565="","",SUMIFS('BLAST COLDROOM 1'!J$2:J350,'BLAST COLDROOM 1'!$C$2:$C350,$B565,'BLAST COLDROOM 1'!$E$2:$E350,$C565,'BLAST COLDROOM 1'!$A$2:$A350,$A565))</f>
        <v/>
      </c>
      <c r="I565" s="5" t="str">
        <f>IF($A565="","",SUMIFS('BLAST COLDROOM 1'!K$2:K350,'BLAST COLDROOM 1'!$C$2:$C350,$B565,'BLAST COLDROOM 1'!$E$2:$E350,$C565,'BLAST COLDROOM 1'!$A$2:$A350,$A565))</f>
        <v/>
      </c>
      <c r="J565" s="5" t="str">
        <f>IF($A565="","",SUMIFS(#REF!,'BLAST COLDROOM 1'!$C$2:$C350,$B565,'BLAST COLDROOM 1'!$E$2:$E350,$C565,'BLAST COLDROOM 1'!$A$2:$A350,$A565))</f>
        <v/>
      </c>
      <c r="K565" s="5" t="str">
        <f>IF($A565="","",SUMIFS('BLAST COLDROOM 1'!M$2:M350,'BLAST COLDROOM 1'!$C$2:$C350,$B565,'BLAST COLDROOM 1'!$E$2:$E350,$C565,'BLAST COLDROOM 1'!$A$2:$A350,$A565))</f>
        <v/>
      </c>
      <c r="L565" s="5" t="str">
        <f>IF($A565="","",SUMIFS('BLAST COLDROOM 1'!N$2:N350,'BLAST COLDROOM 1'!$C$2:$C350,$B565,'BLAST COLDROOM 1'!$E$2:$E350,$C565,'BLAST COLDROOM 1'!$A$2:$A350,$A565))</f>
        <v/>
      </c>
      <c r="M565" s="5" t="str">
        <f>IF($A565="","",SUMIFS('BLAST COLDROOM 1'!O$2:O350,'BLAST COLDROOM 1'!$C$2:$C350,$B565,'BLAST COLDROOM 1'!$E$2:$E350,$C565,'BLAST COLDROOM 1'!$A$2:$A350,$A565))</f>
        <v/>
      </c>
      <c r="N565" s="5" t="str">
        <f>IF($A565="","",SUMIFS('BLAST COLDROOM 1'!P$2:P350,'BLAST COLDROOM 1'!$C$2:$C350,$B565,'BLAST COLDROOM 1'!$E$2:$E350,$C565,'BLAST COLDROOM 1'!$A$2:$A350,$A565))</f>
        <v/>
      </c>
      <c r="O565" s="5" t="str">
        <f>IF($A565="","",SUMIFS('BLAST COLDROOM 1'!Q$2:Q350,'BLAST COLDROOM 1'!$C$2:$C350,$B565,'BLAST COLDROOM 1'!$E$2:$E350,$C565,'BLAST COLDROOM 1'!$A$2:$A350,$A565))</f>
        <v/>
      </c>
      <c r="P565" s="5" t="str">
        <f>IF($A565="","",SUMIFS('BLAST COLDROOM 1'!R$2:R350,'BLAST COLDROOM 1'!$C$2:$C350,$B565,'BLAST COLDROOM 1'!$E$2:$E350,$C565,'BLAST COLDROOM 1'!$A$2:$A350,$A565))</f>
        <v/>
      </c>
      <c r="Q565" s="5" t="str">
        <f>IF($A565="","",SUMIFS('BLAST COLDROOM 1'!S$2:S350,'BLAST COLDROOM 1'!$C$2:$C350,$B565,'BLAST COLDROOM 1'!$E$2:$E350,$C565,'BLAST COLDROOM 1'!$A$2:$A350,$A565))</f>
        <v/>
      </c>
      <c r="R565" s="5" t="str">
        <f>IF($A565="","",SUMIFS('BLAST COLDROOM 1'!T$2:T350,'BLAST COLDROOM 1'!$C$2:$C350,$B565,'BLAST COLDROOM 1'!$E$2:$E350,$C565,'BLAST COLDROOM 1'!$A$2:$A350,$A565))</f>
        <v/>
      </c>
      <c r="S565" s="5" t="str">
        <f>IF($A565="","",SUMIFS('BLAST COLDROOM 1'!U$2:U350,'BLAST COLDROOM 1'!$C$2:$C350,$B565,'BLAST COLDROOM 1'!$E$2:$E350,$C565,'BLAST COLDROOM 1'!$A$2:$A350,$A565))</f>
        <v/>
      </c>
      <c r="T565" s="5" t="str">
        <f>IF($A565="","",SUMIFS('BLAST COLDROOM 1'!V$2:V350,'BLAST COLDROOM 1'!$C$2:$C350,$B565,'BLAST COLDROOM 1'!$E$2:$E350,$C565,'BLAST COLDROOM 1'!$A$2:$A350,$A565))</f>
        <v/>
      </c>
      <c r="U565" s="5" t="str">
        <f>IF($A565="","",SUMIFS(#REF!,'BLAST COLDROOM 1'!$C$2:$C350,$B565,'BLAST COLDROOM 1'!$E$2:$E350,$C565,'BLAST COLDROOM 1'!$A$2:$A350,$A565))</f>
        <v/>
      </c>
      <c r="V565" s="5" t="str">
        <f>IF($A565="","",SUMIFS('BLAST COLDROOM 1'!X$2:X350,'BLAST COLDROOM 1'!$C$2:$C350,$B565,'BLAST COLDROOM 1'!$E$2:$E350,$C565,'BLAST COLDROOM 1'!$A$2:$A350,$A565))</f>
        <v/>
      </c>
      <c r="W565" s="5" t="str">
        <f>IF($A565="","",SUMIFS('BLAST COLDROOM 1'!Y$2:Y350,'BLAST COLDROOM 1'!$C$2:$C350,$B565,'BLAST COLDROOM 1'!$E$2:$E350,$C565,'BLAST COLDROOM 1'!$A$2:$A350,$A565))</f>
        <v/>
      </c>
      <c r="X565" s="5" t="str">
        <f>IF($A565="","",SUMIFS('BLAST COLDROOM 1'!Z$2:Z350,'BLAST COLDROOM 1'!$C$2:$C350,$B565,'BLAST COLDROOM 1'!$E$2:$E350,$C565,'BLAST COLDROOM 1'!$A$2:$A350,$A565))</f>
        <v/>
      </c>
      <c r="Y565" s="5" t="str">
        <f>IF($A565="","",SUMIFS('BLAST COLDROOM 1'!AA$2:AA350,'BLAST COLDROOM 1'!$C$2:$C350,$B565,'BLAST COLDROOM 1'!$E$2:$E350,$C565,'BLAST COLDROOM 1'!$A$2:$A350,$A565))</f>
        <v/>
      </c>
      <c r="Z565" s="5" t="str">
        <f>IF($A565="","",SUMIFS('BLAST COLDROOM 1'!AB$2:AB350,'BLAST COLDROOM 1'!$C$2:$C350,$B565,'BLAST COLDROOM 1'!$E$2:$E350,$C565,'BLAST COLDROOM 1'!$A$2:$A350,$A565))</f>
        <v/>
      </c>
      <c r="AA565" s="5" t="str">
        <f>IF($A565="","",SUMIFS('BLAST COLDROOM 1'!AC$2:AC350,'BLAST COLDROOM 1'!$C$2:$C350,$B565,'BLAST COLDROOM 1'!$E$2:$E350,$C565,'BLAST COLDROOM 1'!$A$2:$A350,$A565))</f>
        <v/>
      </c>
      <c r="AB565" s="5" t="str">
        <f>IF($A565="","",SUMIFS('BLAST COLDROOM 1'!AD$2:AD350,'BLAST COLDROOM 1'!$C$2:$C350,$B565,'BLAST COLDROOM 1'!$E$2:$E350,$C565,'BLAST COLDROOM 1'!$A$2:$A350,$A565))</f>
        <v/>
      </c>
      <c r="AC565" s="5" t="str">
        <f>IF($A565="","",SUMIFS('BLAST COLDROOM 1'!AE$2:AE350,'BLAST COLDROOM 1'!$C$2:$C350,$B565,'BLAST COLDROOM 1'!$E$2:$E350,$C565,'BLAST COLDROOM 1'!$A$2:$A350,$A565))</f>
        <v/>
      </c>
      <c r="AD565" s="5" t="str">
        <f>IF($A565="","",SUMIFS('BLAST COLDROOM 1'!AF$2:AF350,'BLAST COLDROOM 1'!$C$2:$C350,$B565,'BLAST COLDROOM 1'!$E$2:$E350,$C565,'BLAST COLDROOM 1'!$A$2:$A350,$A565))</f>
        <v/>
      </c>
      <c r="AE565" s="5" t="str">
        <f>IF($A565="","",SUMIFS('BLAST COLDROOM 1'!AG$2:AG350,'BLAST COLDROOM 1'!$C$2:$C350,$B565,'BLAST COLDROOM 1'!$E$2:$E350,$C565,'BLAST COLDROOM 1'!$A$2:$A350,$A565))</f>
        <v/>
      </c>
      <c r="AF565" s="5" t="str">
        <f>IF($A565="","",SUMIFS('BLAST COLDROOM 1'!AH$2:AH350,'BLAST COLDROOM 1'!$C$2:$C350,$B565,'BLAST COLDROOM 1'!$E$2:$E350,$C565,'BLAST COLDROOM 1'!$A$2:$A350,$A565))</f>
        <v/>
      </c>
      <c r="AG565" s="5" t="str">
        <f>IF($A565="","",SUMIFS('BLAST COLDROOM 1'!AI$2:AI350,'BLAST COLDROOM 1'!$C$2:$C350,$B565,'BLAST COLDROOM 1'!$E$2:$E350,$C565,'BLAST COLDROOM 1'!$A$2:$A350,$A565))</f>
        <v/>
      </c>
      <c r="AH565" s="5" t="str">
        <f>IF($A565="","",SUMIFS('BLAST COLDROOM 1'!AJ$2:AJ350,'BLAST COLDROOM 1'!$C$2:$C350,$B565,'BLAST COLDROOM 1'!$E$2:$E350,$C565,'BLAST COLDROOM 1'!$A$2:$A350,$A565))</f>
        <v/>
      </c>
      <c r="AI565" s="5" t="str">
        <f>IF($A565="","",SUMIFS('BLAST COLDROOM 1'!AK$2:AK350,'BLAST COLDROOM 1'!$C$2:$C350,$B565,'BLAST COLDROOM 1'!$E$2:$E350,$C565,'BLAST COLDROOM 1'!$A$2:$A350,$A565))</f>
        <v/>
      </c>
      <c r="AJ565" s="5" t="str">
        <f>IF($A565="","",SUMIFS('BLAST COLDROOM 1'!AL$2:AL350,'BLAST COLDROOM 1'!$C$2:$C350,$B565,'BLAST COLDROOM 1'!$E$2:$E350,$C565,'BLAST COLDROOM 1'!$A$2:$A350,$A565))</f>
        <v/>
      </c>
    </row>
    <row r="566" ht="15.75" customHeight="1">
      <c r="A566" s="17"/>
      <c r="B566" s="5"/>
      <c r="C566" s="5"/>
      <c r="D566" s="5" t="str">
        <f>IF($A566="","",SUMIFS('BLAST COLDROOM 1'!F$2:F350,'BLAST COLDROOM 1'!$C$2:$C350,$B566,'BLAST COLDROOM 1'!$E$2:$E350,$C566,'BLAST COLDROOM 1'!$A$2:$A350,$A566))</f>
        <v/>
      </c>
      <c r="E566" s="5" t="str">
        <f>IF($A566="","",SUMIFS('BLAST COLDROOM 1'!G$2:G350,'BLAST COLDROOM 1'!$C$2:$C350,$B566,'BLAST COLDROOM 1'!$E$2:$E350,$C566,'BLAST COLDROOM 1'!$A$2:$A350,$A566))</f>
        <v/>
      </c>
      <c r="F566" s="5" t="str">
        <f>IF($A566="","",SUMIFS('BLAST COLDROOM 1'!H$2:H350,'BLAST COLDROOM 1'!$C$2:$C350,$B566,'BLAST COLDROOM 1'!$E$2:$E350,$C566,'BLAST COLDROOM 1'!$A$2:$A350,$A566))</f>
        <v/>
      </c>
      <c r="G566" s="5" t="str">
        <f>IF($A566="","",SUMIFS('BLAST COLDROOM 1'!I$2:I350,'BLAST COLDROOM 1'!$C$2:$C350,$B566,'BLAST COLDROOM 1'!$E$2:$E350,$C566,'BLAST COLDROOM 1'!$A$2:$A350,$A566))</f>
        <v/>
      </c>
      <c r="H566" s="5" t="str">
        <f>IF($A566="","",SUMIFS('BLAST COLDROOM 1'!J$2:J350,'BLAST COLDROOM 1'!$C$2:$C350,$B566,'BLAST COLDROOM 1'!$E$2:$E350,$C566,'BLAST COLDROOM 1'!$A$2:$A350,$A566))</f>
        <v/>
      </c>
      <c r="I566" s="5" t="str">
        <f>IF($A566="","",SUMIFS('BLAST COLDROOM 1'!K$2:K350,'BLAST COLDROOM 1'!$C$2:$C350,$B566,'BLAST COLDROOM 1'!$E$2:$E350,$C566,'BLAST COLDROOM 1'!$A$2:$A350,$A566))</f>
        <v/>
      </c>
      <c r="J566" s="5" t="str">
        <f>IF($A566="","",SUMIFS(#REF!,'BLAST COLDROOM 1'!$C$2:$C350,$B566,'BLAST COLDROOM 1'!$E$2:$E350,$C566,'BLAST COLDROOM 1'!$A$2:$A350,$A566))</f>
        <v/>
      </c>
      <c r="K566" s="5" t="str">
        <f>IF($A566="","",SUMIFS('BLAST COLDROOM 1'!M$2:M350,'BLAST COLDROOM 1'!$C$2:$C350,$B566,'BLAST COLDROOM 1'!$E$2:$E350,$C566,'BLAST COLDROOM 1'!$A$2:$A350,$A566))</f>
        <v/>
      </c>
      <c r="L566" s="5" t="str">
        <f>IF($A566="","",SUMIFS('BLAST COLDROOM 1'!N$2:N350,'BLAST COLDROOM 1'!$C$2:$C350,$B566,'BLAST COLDROOM 1'!$E$2:$E350,$C566,'BLAST COLDROOM 1'!$A$2:$A350,$A566))</f>
        <v/>
      </c>
      <c r="M566" s="5" t="str">
        <f>IF($A566="","",SUMIFS('BLAST COLDROOM 1'!O$2:O350,'BLAST COLDROOM 1'!$C$2:$C350,$B566,'BLAST COLDROOM 1'!$E$2:$E350,$C566,'BLAST COLDROOM 1'!$A$2:$A350,$A566))</f>
        <v/>
      </c>
      <c r="N566" s="5" t="str">
        <f>IF($A566="","",SUMIFS('BLAST COLDROOM 1'!P$2:P350,'BLAST COLDROOM 1'!$C$2:$C350,$B566,'BLAST COLDROOM 1'!$E$2:$E350,$C566,'BLAST COLDROOM 1'!$A$2:$A350,$A566))</f>
        <v/>
      </c>
      <c r="O566" s="5" t="str">
        <f>IF($A566="","",SUMIFS('BLAST COLDROOM 1'!Q$2:Q350,'BLAST COLDROOM 1'!$C$2:$C350,$B566,'BLAST COLDROOM 1'!$E$2:$E350,$C566,'BLAST COLDROOM 1'!$A$2:$A350,$A566))</f>
        <v/>
      </c>
      <c r="P566" s="5" t="str">
        <f>IF($A566="","",SUMIFS('BLAST COLDROOM 1'!R$2:R350,'BLAST COLDROOM 1'!$C$2:$C350,$B566,'BLAST COLDROOM 1'!$E$2:$E350,$C566,'BLAST COLDROOM 1'!$A$2:$A350,$A566))</f>
        <v/>
      </c>
      <c r="Q566" s="5" t="str">
        <f>IF($A566="","",SUMIFS('BLAST COLDROOM 1'!S$2:S350,'BLAST COLDROOM 1'!$C$2:$C350,$B566,'BLAST COLDROOM 1'!$E$2:$E350,$C566,'BLAST COLDROOM 1'!$A$2:$A350,$A566))</f>
        <v/>
      </c>
      <c r="R566" s="5" t="str">
        <f>IF($A566="","",SUMIFS('BLAST COLDROOM 1'!T$2:T350,'BLAST COLDROOM 1'!$C$2:$C350,$B566,'BLAST COLDROOM 1'!$E$2:$E350,$C566,'BLAST COLDROOM 1'!$A$2:$A350,$A566))</f>
        <v/>
      </c>
      <c r="S566" s="5" t="str">
        <f>IF($A566="","",SUMIFS('BLAST COLDROOM 1'!U$2:U350,'BLAST COLDROOM 1'!$C$2:$C350,$B566,'BLAST COLDROOM 1'!$E$2:$E350,$C566,'BLAST COLDROOM 1'!$A$2:$A350,$A566))</f>
        <v/>
      </c>
      <c r="T566" s="5" t="str">
        <f>IF($A566="","",SUMIFS('BLAST COLDROOM 1'!V$2:V350,'BLAST COLDROOM 1'!$C$2:$C350,$B566,'BLAST COLDROOM 1'!$E$2:$E350,$C566,'BLAST COLDROOM 1'!$A$2:$A350,$A566))</f>
        <v/>
      </c>
      <c r="U566" s="5" t="str">
        <f>IF($A566="","",SUMIFS(#REF!,'BLAST COLDROOM 1'!$C$2:$C350,$B566,'BLAST COLDROOM 1'!$E$2:$E350,$C566,'BLAST COLDROOM 1'!$A$2:$A350,$A566))</f>
        <v/>
      </c>
      <c r="V566" s="5" t="str">
        <f>IF($A566="","",SUMIFS('BLAST COLDROOM 1'!X$2:X350,'BLAST COLDROOM 1'!$C$2:$C350,$B566,'BLAST COLDROOM 1'!$E$2:$E350,$C566,'BLAST COLDROOM 1'!$A$2:$A350,$A566))</f>
        <v/>
      </c>
      <c r="W566" s="5" t="str">
        <f>IF($A566="","",SUMIFS('BLAST COLDROOM 1'!Y$2:Y350,'BLAST COLDROOM 1'!$C$2:$C350,$B566,'BLAST COLDROOM 1'!$E$2:$E350,$C566,'BLAST COLDROOM 1'!$A$2:$A350,$A566))</f>
        <v/>
      </c>
      <c r="X566" s="5" t="str">
        <f>IF($A566="","",SUMIFS('BLAST COLDROOM 1'!Z$2:Z350,'BLAST COLDROOM 1'!$C$2:$C350,$B566,'BLAST COLDROOM 1'!$E$2:$E350,$C566,'BLAST COLDROOM 1'!$A$2:$A350,$A566))</f>
        <v/>
      </c>
      <c r="Y566" s="5" t="str">
        <f>IF($A566="","",SUMIFS('BLAST COLDROOM 1'!AA$2:AA350,'BLAST COLDROOM 1'!$C$2:$C350,$B566,'BLAST COLDROOM 1'!$E$2:$E350,$C566,'BLAST COLDROOM 1'!$A$2:$A350,$A566))</f>
        <v/>
      </c>
      <c r="Z566" s="5" t="str">
        <f>IF($A566="","",SUMIFS('BLAST COLDROOM 1'!AB$2:AB350,'BLAST COLDROOM 1'!$C$2:$C350,$B566,'BLAST COLDROOM 1'!$E$2:$E350,$C566,'BLAST COLDROOM 1'!$A$2:$A350,$A566))</f>
        <v/>
      </c>
      <c r="AA566" s="5" t="str">
        <f>IF($A566="","",SUMIFS('BLAST COLDROOM 1'!AC$2:AC350,'BLAST COLDROOM 1'!$C$2:$C350,$B566,'BLAST COLDROOM 1'!$E$2:$E350,$C566,'BLAST COLDROOM 1'!$A$2:$A350,$A566))</f>
        <v/>
      </c>
      <c r="AB566" s="5" t="str">
        <f>IF($A566="","",SUMIFS('BLAST COLDROOM 1'!AD$2:AD350,'BLAST COLDROOM 1'!$C$2:$C350,$B566,'BLAST COLDROOM 1'!$E$2:$E350,$C566,'BLAST COLDROOM 1'!$A$2:$A350,$A566))</f>
        <v/>
      </c>
      <c r="AC566" s="5" t="str">
        <f>IF($A566="","",SUMIFS('BLAST COLDROOM 1'!AE$2:AE350,'BLAST COLDROOM 1'!$C$2:$C350,$B566,'BLAST COLDROOM 1'!$E$2:$E350,$C566,'BLAST COLDROOM 1'!$A$2:$A350,$A566))</f>
        <v/>
      </c>
      <c r="AD566" s="5" t="str">
        <f>IF($A566="","",SUMIFS('BLAST COLDROOM 1'!AF$2:AF350,'BLAST COLDROOM 1'!$C$2:$C350,$B566,'BLAST COLDROOM 1'!$E$2:$E350,$C566,'BLAST COLDROOM 1'!$A$2:$A350,$A566))</f>
        <v/>
      </c>
      <c r="AE566" s="5" t="str">
        <f>IF($A566="","",SUMIFS('BLAST COLDROOM 1'!AG$2:AG350,'BLAST COLDROOM 1'!$C$2:$C350,$B566,'BLAST COLDROOM 1'!$E$2:$E350,$C566,'BLAST COLDROOM 1'!$A$2:$A350,$A566))</f>
        <v/>
      </c>
      <c r="AF566" s="5" t="str">
        <f>IF($A566="","",SUMIFS('BLAST COLDROOM 1'!AH$2:AH350,'BLAST COLDROOM 1'!$C$2:$C350,$B566,'BLAST COLDROOM 1'!$E$2:$E350,$C566,'BLAST COLDROOM 1'!$A$2:$A350,$A566))</f>
        <v/>
      </c>
      <c r="AG566" s="5" t="str">
        <f>IF($A566="","",SUMIFS('BLAST COLDROOM 1'!AI$2:AI350,'BLAST COLDROOM 1'!$C$2:$C350,$B566,'BLAST COLDROOM 1'!$E$2:$E350,$C566,'BLAST COLDROOM 1'!$A$2:$A350,$A566))</f>
        <v/>
      </c>
      <c r="AH566" s="5" t="str">
        <f>IF($A566="","",SUMIFS('BLAST COLDROOM 1'!AJ$2:AJ350,'BLAST COLDROOM 1'!$C$2:$C350,$B566,'BLAST COLDROOM 1'!$E$2:$E350,$C566,'BLAST COLDROOM 1'!$A$2:$A350,$A566))</f>
        <v/>
      </c>
      <c r="AI566" s="5" t="str">
        <f>IF($A566="","",SUMIFS('BLAST COLDROOM 1'!AK$2:AK350,'BLAST COLDROOM 1'!$C$2:$C350,$B566,'BLAST COLDROOM 1'!$E$2:$E350,$C566,'BLAST COLDROOM 1'!$A$2:$A350,$A566))</f>
        <v/>
      </c>
      <c r="AJ566" s="5" t="str">
        <f>IF($A566="","",SUMIFS('BLAST COLDROOM 1'!AL$2:AL350,'BLAST COLDROOM 1'!$C$2:$C350,$B566,'BLAST COLDROOM 1'!$E$2:$E350,$C566,'BLAST COLDROOM 1'!$A$2:$A350,$A566))</f>
        <v/>
      </c>
    </row>
    <row r="567" ht="15.75" customHeight="1">
      <c r="A567" s="17"/>
      <c r="B567" s="5"/>
      <c r="C567" s="5"/>
      <c r="D567" s="5" t="str">
        <f>IF($A567="","",SUMIFS('BLAST COLDROOM 1'!F$2:F350,'BLAST COLDROOM 1'!$C$2:$C350,$B567,'BLAST COLDROOM 1'!$E$2:$E350,$C567,'BLAST COLDROOM 1'!$A$2:$A350,$A567))</f>
        <v/>
      </c>
      <c r="E567" s="5" t="str">
        <f>IF($A567="","",SUMIFS('BLAST COLDROOM 1'!G$2:G350,'BLAST COLDROOM 1'!$C$2:$C350,$B567,'BLAST COLDROOM 1'!$E$2:$E350,$C567,'BLAST COLDROOM 1'!$A$2:$A350,$A567))</f>
        <v/>
      </c>
      <c r="F567" s="5" t="str">
        <f>IF($A567="","",SUMIFS('BLAST COLDROOM 1'!H$2:H350,'BLAST COLDROOM 1'!$C$2:$C350,$B567,'BLAST COLDROOM 1'!$E$2:$E350,$C567,'BLAST COLDROOM 1'!$A$2:$A350,$A567))</f>
        <v/>
      </c>
      <c r="G567" s="5" t="str">
        <f>IF($A567="","",SUMIFS('BLAST COLDROOM 1'!I$2:I350,'BLAST COLDROOM 1'!$C$2:$C350,$B567,'BLAST COLDROOM 1'!$E$2:$E350,$C567,'BLAST COLDROOM 1'!$A$2:$A350,$A567))</f>
        <v/>
      </c>
      <c r="H567" s="5" t="str">
        <f>IF($A567="","",SUMIFS('BLAST COLDROOM 1'!J$2:J350,'BLAST COLDROOM 1'!$C$2:$C350,$B567,'BLAST COLDROOM 1'!$E$2:$E350,$C567,'BLAST COLDROOM 1'!$A$2:$A350,$A567))</f>
        <v/>
      </c>
      <c r="I567" s="5" t="str">
        <f>IF($A567="","",SUMIFS('BLAST COLDROOM 1'!K$2:K350,'BLAST COLDROOM 1'!$C$2:$C350,$B567,'BLAST COLDROOM 1'!$E$2:$E350,$C567,'BLAST COLDROOM 1'!$A$2:$A350,$A567))</f>
        <v/>
      </c>
      <c r="J567" s="5" t="str">
        <f>IF($A567="","",SUMIFS(#REF!,'BLAST COLDROOM 1'!$C$2:$C350,$B567,'BLAST COLDROOM 1'!$E$2:$E350,$C567,'BLAST COLDROOM 1'!$A$2:$A350,$A567))</f>
        <v/>
      </c>
      <c r="K567" s="5" t="str">
        <f>IF($A567="","",SUMIFS('BLAST COLDROOM 1'!M$2:M350,'BLAST COLDROOM 1'!$C$2:$C350,$B567,'BLAST COLDROOM 1'!$E$2:$E350,$C567,'BLAST COLDROOM 1'!$A$2:$A350,$A567))</f>
        <v/>
      </c>
      <c r="L567" s="5" t="str">
        <f>IF($A567="","",SUMIFS('BLAST COLDROOM 1'!N$2:N350,'BLAST COLDROOM 1'!$C$2:$C350,$B567,'BLAST COLDROOM 1'!$E$2:$E350,$C567,'BLAST COLDROOM 1'!$A$2:$A350,$A567))</f>
        <v/>
      </c>
      <c r="M567" s="5" t="str">
        <f>IF($A567="","",SUMIFS('BLAST COLDROOM 1'!O$2:O350,'BLAST COLDROOM 1'!$C$2:$C350,$B567,'BLAST COLDROOM 1'!$E$2:$E350,$C567,'BLAST COLDROOM 1'!$A$2:$A350,$A567))</f>
        <v/>
      </c>
      <c r="N567" s="5" t="str">
        <f>IF($A567="","",SUMIFS('BLAST COLDROOM 1'!P$2:P350,'BLAST COLDROOM 1'!$C$2:$C350,$B567,'BLAST COLDROOM 1'!$E$2:$E350,$C567,'BLAST COLDROOM 1'!$A$2:$A350,$A567))</f>
        <v/>
      </c>
      <c r="O567" s="5" t="str">
        <f>IF($A567="","",SUMIFS('BLAST COLDROOM 1'!Q$2:Q350,'BLAST COLDROOM 1'!$C$2:$C350,$B567,'BLAST COLDROOM 1'!$E$2:$E350,$C567,'BLAST COLDROOM 1'!$A$2:$A350,$A567))</f>
        <v/>
      </c>
      <c r="P567" s="5" t="str">
        <f>IF($A567="","",SUMIFS('BLAST COLDROOM 1'!R$2:R350,'BLAST COLDROOM 1'!$C$2:$C350,$B567,'BLAST COLDROOM 1'!$E$2:$E350,$C567,'BLAST COLDROOM 1'!$A$2:$A350,$A567))</f>
        <v/>
      </c>
      <c r="Q567" s="5" t="str">
        <f>IF($A567="","",SUMIFS('BLAST COLDROOM 1'!S$2:S350,'BLAST COLDROOM 1'!$C$2:$C350,$B567,'BLAST COLDROOM 1'!$E$2:$E350,$C567,'BLAST COLDROOM 1'!$A$2:$A350,$A567))</f>
        <v/>
      </c>
      <c r="R567" s="5" t="str">
        <f>IF($A567="","",SUMIFS('BLAST COLDROOM 1'!T$2:T350,'BLAST COLDROOM 1'!$C$2:$C350,$B567,'BLAST COLDROOM 1'!$E$2:$E350,$C567,'BLAST COLDROOM 1'!$A$2:$A350,$A567))</f>
        <v/>
      </c>
      <c r="S567" s="5" t="str">
        <f>IF($A567="","",SUMIFS('BLAST COLDROOM 1'!U$2:U350,'BLAST COLDROOM 1'!$C$2:$C350,$B567,'BLAST COLDROOM 1'!$E$2:$E350,$C567,'BLAST COLDROOM 1'!$A$2:$A350,$A567))</f>
        <v/>
      </c>
      <c r="T567" s="5" t="str">
        <f>IF($A567="","",SUMIFS('BLAST COLDROOM 1'!V$2:V350,'BLAST COLDROOM 1'!$C$2:$C350,$B567,'BLAST COLDROOM 1'!$E$2:$E350,$C567,'BLAST COLDROOM 1'!$A$2:$A350,$A567))</f>
        <v/>
      </c>
      <c r="U567" s="5" t="str">
        <f>IF($A567="","",SUMIFS(#REF!,'BLAST COLDROOM 1'!$C$2:$C350,$B567,'BLAST COLDROOM 1'!$E$2:$E350,$C567,'BLAST COLDROOM 1'!$A$2:$A350,$A567))</f>
        <v/>
      </c>
      <c r="V567" s="5" t="str">
        <f>IF($A567="","",SUMIFS('BLAST COLDROOM 1'!X$2:X350,'BLAST COLDROOM 1'!$C$2:$C350,$B567,'BLAST COLDROOM 1'!$E$2:$E350,$C567,'BLAST COLDROOM 1'!$A$2:$A350,$A567))</f>
        <v/>
      </c>
      <c r="W567" s="5" t="str">
        <f>IF($A567="","",SUMIFS('BLAST COLDROOM 1'!Y$2:Y350,'BLAST COLDROOM 1'!$C$2:$C350,$B567,'BLAST COLDROOM 1'!$E$2:$E350,$C567,'BLAST COLDROOM 1'!$A$2:$A350,$A567))</f>
        <v/>
      </c>
      <c r="X567" s="5" t="str">
        <f>IF($A567="","",SUMIFS('BLAST COLDROOM 1'!Z$2:Z350,'BLAST COLDROOM 1'!$C$2:$C350,$B567,'BLAST COLDROOM 1'!$E$2:$E350,$C567,'BLAST COLDROOM 1'!$A$2:$A350,$A567))</f>
        <v/>
      </c>
      <c r="Y567" s="5" t="str">
        <f>IF($A567="","",SUMIFS('BLAST COLDROOM 1'!AA$2:AA350,'BLAST COLDROOM 1'!$C$2:$C350,$B567,'BLAST COLDROOM 1'!$E$2:$E350,$C567,'BLAST COLDROOM 1'!$A$2:$A350,$A567))</f>
        <v/>
      </c>
      <c r="Z567" s="5" t="str">
        <f>IF($A567="","",SUMIFS('BLAST COLDROOM 1'!AB$2:AB350,'BLAST COLDROOM 1'!$C$2:$C350,$B567,'BLAST COLDROOM 1'!$E$2:$E350,$C567,'BLAST COLDROOM 1'!$A$2:$A350,$A567))</f>
        <v/>
      </c>
      <c r="AA567" s="5" t="str">
        <f>IF($A567="","",SUMIFS('BLAST COLDROOM 1'!AC$2:AC350,'BLAST COLDROOM 1'!$C$2:$C350,$B567,'BLAST COLDROOM 1'!$E$2:$E350,$C567,'BLAST COLDROOM 1'!$A$2:$A350,$A567))</f>
        <v/>
      </c>
      <c r="AB567" s="5" t="str">
        <f>IF($A567="","",SUMIFS('BLAST COLDROOM 1'!AD$2:AD350,'BLAST COLDROOM 1'!$C$2:$C350,$B567,'BLAST COLDROOM 1'!$E$2:$E350,$C567,'BLAST COLDROOM 1'!$A$2:$A350,$A567))</f>
        <v/>
      </c>
      <c r="AC567" s="5" t="str">
        <f>IF($A567="","",SUMIFS('BLAST COLDROOM 1'!AE$2:AE350,'BLAST COLDROOM 1'!$C$2:$C350,$B567,'BLAST COLDROOM 1'!$E$2:$E350,$C567,'BLAST COLDROOM 1'!$A$2:$A350,$A567))</f>
        <v/>
      </c>
      <c r="AD567" s="5" t="str">
        <f>IF($A567="","",SUMIFS('BLAST COLDROOM 1'!AF$2:AF350,'BLAST COLDROOM 1'!$C$2:$C350,$B567,'BLAST COLDROOM 1'!$E$2:$E350,$C567,'BLAST COLDROOM 1'!$A$2:$A350,$A567))</f>
        <v/>
      </c>
      <c r="AE567" s="5" t="str">
        <f>IF($A567="","",SUMIFS('BLAST COLDROOM 1'!AG$2:AG350,'BLAST COLDROOM 1'!$C$2:$C350,$B567,'BLAST COLDROOM 1'!$E$2:$E350,$C567,'BLAST COLDROOM 1'!$A$2:$A350,$A567))</f>
        <v/>
      </c>
      <c r="AF567" s="5" t="str">
        <f>IF($A567="","",SUMIFS('BLAST COLDROOM 1'!AH$2:AH350,'BLAST COLDROOM 1'!$C$2:$C350,$B567,'BLAST COLDROOM 1'!$E$2:$E350,$C567,'BLAST COLDROOM 1'!$A$2:$A350,$A567))</f>
        <v/>
      </c>
      <c r="AG567" s="5" t="str">
        <f>IF($A567="","",SUMIFS('BLAST COLDROOM 1'!AI$2:AI350,'BLAST COLDROOM 1'!$C$2:$C350,$B567,'BLAST COLDROOM 1'!$E$2:$E350,$C567,'BLAST COLDROOM 1'!$A$2:$A350,$A567))</f>
        <v/>
      </c>
      <c r="AH567" s="5" t="str">
        <f>IF($A567="","",SUMIFS('BLAST COLDROOM 1'!AJ$2:AJ350,'BLAST COLDROOM 1'!$C$2:$C350,$B567,'BLAST COLDROOM 1'!$E$2:$E350,$C567,'BLAST COLDROOM 1'!$A$2:$A350,$A567))</f>
        <v/>
      </c>
      <c r="AI567" s="5" t="str">
        <f>IF($A567="","",SUMIFS('BLAST COLDROOM 1'!AK$2:AK350,'BLAST COLDROOM 1'!$C$2:$C350,$B567,'BLAST COLDROOM 1'!$E$2:$E350,$C567,'BLAST COLDROOM 1'!$A$2:$A350,$A567))</f>
        <v/>
      </c>
      <c r="AJ567" s="5" t="str">
        <f>IF($A567="","",SUMIFS('BLAST COLDROOM 1'!AL$2:AL350,'BLAST COLDROOM 1'!$C$2:$C350,$B567,'BLAST COLDROOM 1'!$E$2:$E350,$C567,'BLAST COLDROOM 1'!$A$2:$A350,$A567))</f>
        <v/>
      </c>
    </row>
    <row r="568" ht="15.75" customHeight="1">
      <c r="A568" s="17"/>
      <c r="B568" s="5"/>
      <c r="C568" s="5"/>
      <c r="D568" s="5" t="str">
        <f>IF($A568="","",SUMIFS('BLAST COLDROOM 1'!F$2:F350,'BLAST COLDROOM 1'!$C$2:$C350,$B568,'BLAST COLDROOM 1'!$E$2:$E350,$C568,'BLAST COLDROOM 1'!$A$2:$A350,$A568))</f>
        <v/>
      </c>
      <c r="E568" s="5" t="str">
        <f>IF($A568="","",SUMIFS('BLAST COLDROOM 1'!G$2:G350,'BLAST COLDROOM 1'!$C$2:$C350,$B568,'BLAST COLDROOM 1'!$E$2:$E350,$C568,'BLAST COLDROOM 1'!$A$2:$A350,$A568))</f>
        <v/>
      </c>
      <c r="F568" s="5" t="str">
        <f>IF($A568="","",SUMIFS('BLAST COLDROOM 1'!H$2:H350,'BLAST COLDROOM 1'!$C$2:$C350,$B568,'BLAST COLDROOM 1'!$E$2:$E350,$C568,'BLAST COLDROOM 1'!$A$2:$A350,$A568))</f>
        <v/>
      </c>
      <c r="G568" s="5" t="str">
        <f>IF($A568="","",SUMIFS('BLAST COLDROOM 1'!I$2:I350,'BLAST COLDROOM 1'!$C$2:$C350,$B568,'BLAST COLDROOM 1'!$E$2:$E350,$C568,'BLAST COLDROOM 1'!$A$2:$A350,$A568))</f>
        <v/>
      </c>
      <c r="H568" s="5" t="str">
        <f>IF($A568="","",SUMIFS('BLAST COLDROOM 1'!J$2:J350,'BLAST COLDROOM 1'!$C$2:$C350,$B568,'BLAST COLDROOM 1'!$E$2:$E350,$C568,'BLAST COLDROOM 1'!$A$2:$A350,$A568))</f>
        <v/>
      </c>
      <c r="I568" s="5" t="str">
        <f>IF($A568="","",SUMIFS('BLAST COLDROOM 1'!K$2:K350,'BLAST COLDROOM 1'!$C$2:$C350,$B568,'BLAST COLDROOM 1'!$E$2:$E350,$C568,'BLAST COLDROOM 1'!$A$2:$A350,$A568))</f>
        <v/>
      </c>
      <c r="J568" s="5" t="str">
        <f>IF($A568="","",SUMIFS(#REF!,'BLAST COLDROOM 1'!$C$2:$C350,$B568,'BLAST COLDROOM 1'!$E$2:$E350,$C568,'BLAST COLDROOM 1'!$A$2:$A350,$A568))</f>
        <v/>
      </c>
      <c r="K568" s="5" t="str">
        <f>IF($A568="","",SUMIFS('BLAST COLDROOM 1'!M$2:M350,'BLAST COLDROOM 1'!$C$2:$C350,$B568,'BLAST COLDROOM 1'!$E$2:$E350,$C568,'BLAST COLDROOM 1'!$A$2:$A350,$A568))</f>
        <v/>
      </c>
      <c r="L568" s="5" t="str">
        <f>IF($A568="","",SUMIFS('BLAST COLDROOM 1'!N$2:N350,'BLAST COLDROOM 1'!$C$2:$C350,$B568,'BLAST COLDROOM 1'!$E$2:$E350,$C568,'BLAST COLDROOM 1'!$A$2:$A350,$A568))</f>
        <v/>
      </c>
      <c r="M568" s="5" t="str">
        <f>IF($A568="","",SUMIFS('BLAST COLDROOM 1'!O$2:O350,'BLAST COLDROOM 1'!$C$2:$C350,$B568,'BLAST COLDROOM 1'!$E$2:$E350,$C568,'BLAST COLDROOM 1'!$A$2:$A350,$A568))</f>
        <v/>
      </c>
      <c r="N568" s="5" t="str">
        <f>IF($A568="","",SUMIFS('BLAST COLDROOM 1'!P$2:P350,'BLAST COLDROOM 1'!$C$2:$C350,$B568,'BLAST COLDROOM 1'!$E$2:$E350,$C568,'BLAST COLDROOM 1'!$A$2:$A350,$A568))</f>
        <v/>
      </c>
      <c r="O568" s="5" t="str">
        <f>IF($A568="","",SUMIFS('BLAST COLDROOM 1'!Q$2:Q350,'BLAST COLDROOM 1'!$C$2:$C350,$B568,'BLAST COLDROOM 1'!$E$2:$E350,$C568,'BLAST COLDROOM 1'!$A$2:$A350,$A568))</f>
        <v/>
      </c>
      <c r="P568" s="5" t="str">
        <f>IF($A568="","",SUMIFS('BLAST COLDROOM 1'!R$2:R350,'BLAST COLDROOM 1'!$C$2:$C350,$B568,'BLAST COLDROOM 1'!$E$2:$E350,$C568,'BLAST COLDROOM 1'!$A$2:$A350,$A568))</f>
        <v/>
      </c>
      <c r="Q568" s="5" t="str">
        <f>IF($A568="","",SUMIFS('BLAST COLDROOM 1'!S$2:S350,'BLAST COLDROOM 1'!$C$2:$C350,$B568,'BLAST COLDROOM 1'!$E$2:$E350,$C568,'BLAST COLDROOM 1'!$A$2:$A350,$A568))</f>
        <v/>
      </c>
      <c r="R568" s="5" t="str">
        <f>IF($A568="","",SUMIFS('BLAST COLDROOM 1'!T$2:T350,'BLAST COLDROOM 1'!$C$2:$C350,$B568,'BLAST COLDROOM 1'!$E$2:$E350,$C568,'BLAST COLDROOM 1'!$A$2:$A350,$A568))</f>
        <v/>
      </c>
      <c r="S568" s="5" t="str">
        <f>IF($A568="","",SUMIFS('BLAST COLDROOM 1'!U$2:U350,'BLAST COLDROOM 1'!$C$2:$C350,$B568,'BLAST COLDROOM 1'!$E$2:$E350,$C568,'BLAST COLDROOM 1'!$A$2:$A350,$A568))</f>
        <v/>
      </c>
      <c r="T568" s="5" t="str">
        <f>IF($A568="","",SUMIFS('BLAST COLDROOM 1'!V$2:V350,'BLAST COLDROOM 1'!$C$2:$C350,$B568,'BLAST COLDROOM 1'!$E$2:$E350,$C568,'BLAST COLDROOM 1'!$A$2:$A350,$A568))</f>
        <v/>
      </c>
      <c r="U568" s="5" t="str">
        <f>IF($A568="","",SUMIFS(#REF!,'BLAST COLDROOM 1'!$C$2:$C350,$B568,'BLAST COLDROOM 1'!$E$2:$E350,$C568,'BLAST COLDROOM 1'!$A$2:$A350,$A568))</f>
        <v/>
      </c>
      <c r="V568" s="5" t="str">
        <f>IF($A568="","",SUMIFS('BLAST COLDROOM 1'!X$2:X350,'BLAST COLDROOM 1'!$C$2:$C350,$B568,'BLAST COLDROOM 1'!$E$2:$E350,$C568,'BLAST COLDROOM 1'!$A$2:$A350,$A568))</f>
        <v/>
      </c>
      <c r="W568" s="5" t="str">
        <f>IF($A568="","",SUMIFS('BLAST COLDROOM 1'!Y$2:Y350,'BLAST COLDROOM 1'!$C$2:$C350,$B568,'BLAST COLDROOM 1'!$E$2:$E350,$C568,'BLAST COLDROOM 1'!$A$2:$A350,$A568))</f>
        <v/>
      </c>
      <c r="X568" s="5" t="str">
        <f>IF($A568="","",SUMIFS('BLAST COLDROOM 1'!Z$2:Z350,'BLAST COLDROOM 1'!$C$2:$C350,$B568,'BLAST COLDROOM 1'!$E$2:$E350,$C568,'BLAST COLDROOM 1'!$A$2:$A350,$A568))</f>
        <v/>
      </c>
      <c r="Y568" s="5" t="str">
        <f>IF($A568="","",SUMIFS('BLAST COLDROOM 1'!AA$2:AA350,'BLAST COLDROOM 1'!$C$2:$C350,$B568,'BLAST COLDROOM 1'!$E$2:$E350,$C568,'BLAST COLDROOM 1'!$A$2:$A350,$A568))</f>
        <v/>
      </c>
      <c r="Z568" s="5" t="str">
        <f>IF($A568="","",SUMIFS('BLAST COLDROOM 1'!AB$2:AB350,'BLAST COLDROOM 1'!$C$2:$C350,$B568,'BLAST COLDROOM 1'!$E$2:$E350,$C568,'BLAST COLDROOM 1'!$A$2:$A350,$A568))</f>
        <v/>
      </c>
      <c r="AA568" s="5" t="str">
        <f>IF($A568="","",SUMIFS('BLAST COLDROOM 1'!AC$2:AC350,'BLAST COLDROOM 1'!$C$2:$C350,$B568,'BLAST COLDROOM 1'!$E$2:$E350,$C568,'BLAST COLDROOM 1'!$A$2:$A350,$A568))</f>
        <v/>
      </c>
      <c r="AB568" s="5" t="str">
        <f>IF($A568="","",SUMIFS('BLAST COLDROOM 1'!AD$2:AD350,'BLAST COLDROOM 1'!$C$2:$C350,$B568,'BLAST COLDROOM 1'!$E$2:$E350,$C568,'BLAST COLDROOM 1'!$A$2:$A350,$A568))</f>
        <v/>
      </c>
      <c r="AC568" s="5" t="str">
        <f>IF($A568="","",SUMIFS('BLAST COLDROOM 1'!AE$2:AE350,'BLAST COLDROOM 1'!$C$2:$C350,$B568,'BLAST COLDROOM 1'!$E$2:$E350,$C568,'BLAST COLDROOM 1'!$A$2:$A350,$A568))</f>
        <v/>
      </c>
      <c r="AD568" s="5" t="str">
        <f>IF($A568="","",SUMIFS('BLAST COLDROOM 1'!AF$2:AF350,'BLAST COLDROOM 1'!$C$2:$C350,$B568,'BLAST COLDROOM 1'!$E$2:$E350,$C568,'BLAST COLDROOM 1'!$A$2:$A350,$A568))</f>
        <v/>
      </c>
      <c r="AE568" s="5" t="str">
        <f>IF($A568="","",SUMIFS('BLAST COLDROOM 1'!AG$2:AG350,'BLAST COLDROOM 1'!$C$2:$C350,$B568,'BLAST COLDROOM 1'!$E$2:$E350,$C568,'BLAST COLDROOM 1'!$A$2:$A350,$A568))</f>
        <v/>
      </c>
      <c r="AF568" s="5" t="str">
        <f>IF($A568="","",SUMIFS('BLAST COLDROOM 1'!AH$2:AH350,'BLAST COLDROOM 1'!$C$2:$C350,$B568,'BLAST COLDROOM 1'!$E$2:$E350,$C568,'BLAST COLDROOM 1'!$A$2:$A350,$A568))</f>
        <v/>
      </c>
      <c r="AG568" s="5" t="str">
        <f>IF($A568="","",SUMIFS('BLAST COLDROOM 1'!AI$2:AI350,'BLAST COLDROOM 1'!$C$2:$C350,$B568,'BLAST COLDROOM 1'!$E$2:$E350,$C568,'BLAST COLDROOM 1'!$A$2:$A350,$A568))</f>
        <v/>
      </c>
      <c r="AH568" s="5" t="str">
        <f>IF($A568="","",SUMIFS('BLAST COLDROOM 1'!AJ$2:AJ350,'BLAST COLDROOM 1'!$C$2:$C350,$B568,'BLAST COLDROOM 1'!$E$2:$E350,$C568,'BLAST COLDROOM 1'!$A$2:$A350,$A568))</f>
        <v/>
      </c>
      <c r="AI568" s="5" t="str">
        <f>IF($A568="","",SUMIFS('BLAST COLDROOM 1'!AK$2:AK350,'BLAST COLDROOM 1'!$C$2:$C350,$B568,'BLAST COLDROOM 1'!$E$2:$E350,$C568,'BLAST COLDROOM 1'!$A$2:$A350,$A568))</f>
        <v/>
      </c>
      <c r="AJ568" s="5" t="str">
        <f>IF($A568="","",SUMIFS('BLAST COLDROOM 1'!AL$2:AL350,'BLAST COLDROOM 1'!$C$2:$C350,$B568,'BLAST COLDROOM 1'!$E$2:$E350,$C568,'BLAST COLDROOM 1'!$A$2:$A350,$A568))</f>
        <v/>
      </c>
    </row>
    <row r="569" ht="15.75" customHeight="1">
      <c r="A569" s="17"/>
      <c r="B569" s="5"/>
      <c r="C569" s="5"/>
      <c r="D569" s="5" t="str">
        <f>IF($A569="","",SUMIFS('BLAST COLDROOM 1'!F$2:F350,'BLAST COLDROOM 1'!$C$2:$C350,$B569,'BLAST COLDROOM 1'!$E$2:$E350,$C569,'BLAST COLDROOM 1'!$A$2:$A350,$A569))</f>
        <v/>
      </c>
      <c r="E569" s="5" t="str">
        <f>IF($A569="","",SUMIFS('BLAST COLDROOM 1'!G$2:G350,'BLAST COLDROOM 1'!$C$2:$C350,$B569,'BLAST COLDROOM 1'!$E$2:$E350,$C569,'BLAST COLDROOM 1'!$A$2:$A350,$A569))</f>
        <v/>
      </c>
      <c r="F569" s="5" t="str">
        <f>IF($A569="","",SUMIFS('BLAST COLDROOM 1'!H$2:H350,'BLAST COLDROOM 1'!$C$2:$C350,$B569,'BLAST COLDROOM 1'!$E$2:$E350,$C569,'BLAST COLDROOM 1'!$A$2:$A350,$A569))</f>
        <v/>
      </c>
      <c r="G569" s="5" t="str">
        <f>IF($A569="","",SUMIFS('BLAST COLDROOM 1'!I$2:I350,'BLAST COLDROOM 1'!$C$2:$C350,$B569,'BLAST COLDROOM 1'!$E$2:$E350,$C569,'BLAST COLDROOM 1'!$A$2:$A350,$A569))</f>
        <v/>
      </c>
      <c r="H569" s="5" t="str">
        <f>IF($A569="","",SUMIFS('BLAST COLDROOM 1'!J$2:J350,'BLAST COLDROOM 1'!$C$2:$C350,$B569,'BLAST COLDROOM 1'!$E$2:$E350,$C569,'BLAST COLDROOM 1'!$A$2:$A350,$A569))</f>
        <v/>
      </c>
      <c r="I569" s="5" t="str">
        <f>IF($A569="","",SUMIFS('BLAST COLDROOM 1'!K$2:K350,'BLAST COLDROOM 1'!$C$2:$C350,$B569,'BLAST COLDROOM 1'!$E$2:$E350,$C569,'BLAST COLDROOM 1'!$A$2:$A350,$A569))</f>
        <v/>
      </c>
      <c r="J569" s="5" t="str">
        <f>IF($A569="","",SUMIFS(#REF!,'BLAST COLDROOM 1'!$C$2:$C350,$B569,'BLAST COLDROOM 1'!$E$2:$E350,$C569,'BLAST COLDROOM 1'!$A$2:$A350,$A569))</f>
        <v/>
      </c>
      <c r="K569" s="5" t="str">
        <f>IF($A569="","",SUMIFS('BLAST COLDROOM 1'!M$2:M350,'BLAST COLDROOM 1'!$C$2:$C350,$B569,'BLAST COLDROOM 1'!$E$2:$E350,$C569,'BLAST COLDROOM 1'!$A$2:$A350,$A569))</f>
        <v/>
      </c>
      <c r="L569" s="5" t="str">
        <f>IF($A569="","",SUMIFS('BLAST COLDROOM 1'!N$2:N350,'BLAST COLDROOM 1'!$C$2:$C350,$B569,'BLAST COLDROOM 1'!$E$2:$E350,$C569,'BLAST COLDROOM 1'!$A$2:$A350,$A569))</f>
        <v/>
      </c>
      <c r="M569" s="5" t="str">
        <f>IF($A569="","",SUMIFS('BLAST COLDROOM 1'!O$2:O350,'BLAST COLDROOM 1'!$C$2:$C350,$B569,'BLAST COLDROOM 1'!$E$2:$E350,$C569,'BLAST COLDROOM 1'!$A$2:$A350,$A569))</f>
        <v/>
      </c>
      <c r="N569" s="5" t="str">
        <f>IF($A569="","",SUMIFS('BLAST COLDROOM 1'!P$2:P350,'BLAST COLDROOM 1'!$C$2:$C350,$B569,'BLAST COLDROOM 1'!$E$2:$E350,$C569,'BLAST COLDROOM 1'!$A$2:$A350,$A569))</f>
        <v/>
      </c>
      <c r="O569" s="5" t="str">
        <f>IF($A569="","",SUMIFS('BLAST COLDROOM 1'!Q$2:Q350,'BLAST COLDROOM 1'!$C$2:$C350,$B569,'BLAST COLDROOM 1'!$E$2:$E350,$C569,'BLAST COLDROOM 1'!$A$2:$A350,$A569))</f>
        <v/>
      </c>
      <c r="P569" s="5" t="str">
        <f>IF($A569="","",SUMIFS('BLAST COLDROOM 1'!R$2:R350,'BLAST COLDROOM 1'!$C$2:$C350,$B569,'BLAST COLDROOM 1'!$E$2:$E350,$C569,'BLAST COLDROOM 1'!$A$2:$A350,$A569))</f>
        <v/>
      </c>
      <c r="Q569" s="5" t="str">
        <f>IF($A569="","",SUMIFS('BLAST COLDROOM 1'!S$2:S350,'BLAST COLDROOM 1'!$C$2:$C350,$B569,'BLAST COLDROOM 1'!$E$2:$E350,$C569,'BLAST COLDROOM 1'!$A$2:$A350,$A569))</f>
        <v/>
      </c>
      <c r="R569" s="5" t="str">
        <f>IF($A569="","",SUMIFS('BLAST COLDROOM 1'!T$2:T350,'BLAST COLDROOM 1'!$C$2:$C350,$B569,'BLAST COLDROOM 1'!$E$2:$E350,$C569,'BLAST COLDROOM 1'!$A$2:$A350,$A569))</f>
        <v/>
      </c>
      <c r="S569" s="5" t="str">
        <f>IF($A569="","",SUMIFS('BLAST COLDROOM 1'!U$2:U350,'BLAST COLDROOM 1'!$C$2:$C350,$B569,'BLAST COLDROOM 1'!$E$2:$E350,$C569,'BLAST COLDROOM 1'!$A$2:$A350,$A569))</f>
        <v/>
      </c>
      <c r="T569" s="5" t="str">
        <f>IF($A569="","",SUMIFS('BLAST COLDROOM 1'!V$2:V350,'BLAST COLDROOM 1'!$C$2:$C350,$B569,'BLAST COLDROOM 1'!$E$2:$E350,$C569,'BLAST COLDROOM 1'!$A$2:$A350,$A569))</f>
        <v/>
      </c>
      <c r="U569" s="5" t="str">
        <f>IF($A569="","",SUMIFS(#REF!,'BLAST COLDROOM 1'!$C$2:$C350,$B569,'BLAST COLDROOM 1'!$E$2:$E350,$C569,'BLAST COLDROOM 1'!$A$2:$A350,$A569))</f>
        <v/>
      </c>
      <c r="V569" s="5" t="str">
        <f>IF($A569="","",SUMIFS('BLAST COLDROOM 1'!X$2:X350,'BLAST COLDROOM 1'!$C$2:$C350,$B569,'BLAST COLDROOM 1'!$E$2:$E350,$C569,'BLAST COLDROOM 1'!$A$2:$A350,$A569))</f>
        <v/>
      </c>
      <c r="W569" s="5" t="str">
        <f>IF($A569="","",SUMIFS('BLAST COLDROOM 1'!Y$2:Y350,'BLAST COLDROOM 1'!$C$2:$C350,$B569,'BLAST COLDROOM 1'!$E$2:$E350,$C569,'BLAST COLDROOM 1'!$A$2:$A350,$A569))</f>
        <v/>
      </c>
      <c r="X569" s="5" t="str">
        <f>IF($A569="","",SUMIFS('BLAST COLDROOM 1'!Z$2:Z350,'BLAST COLDROOM 1'!$C$2:$C350,$B569,'BLAST COLDROOM 1'!$E$2:$E350,$C569,'BLAST COLDROOM 1'!$A$2:$A350,$A569))</f>
        <v/>
      </c>
      <c r="Y569" s="5" t="str">
        <f>IF($A569="","",SUMIFS('BLAST COLDROOM 1'!AA$2:AA350,'BLAST COLDROOM 1'!$C$2:$C350,$B569,'BLAST COLDROOM 1'!$E$2:$E350,$C569,'BLAST COLDROOM 1'!$A$2:$A350,$A569))</f>
        <v/>
      </c>
      <c r="Z569" s="5" t="str">
        <f>IF($A569="","",SUMIFS('BLAST COLDROOM 1'!AB$2:AB350,'BLAST COLDROOM 1'!$C$2:$C350,$B569,'BLAST COLDROOM 1'!$E$2:$E350,$C569,'BLAST COLDROOM 1'!$A$2:$A350,$A569))</f>
        <v/>
      </c>
      <c r="AA569" s="5" t="str">
        <f>IF($A569="","",SUMIFS('BLAST COLDROOM 1'!AC$2:AC350,'BLAST COLDROOM 1'!$C$2:$C350,$B569,'BLAST COLDROOM 1'!$E$2:$E350,$C569,'BLAST COLDROOM 1'!$A$2:$A350,$A569))</f>
        <v/>
      </c>
      <c r="AB569" s="5" t="str">
        <f>IF($A569="","",SUMIFS('BLAST COLDROOM 1'!AD$2:AD350,'BLAST COLDROOM 1'!$C$2:$C350,$B569,'BLAST COLDROOM 1'!$E$2:$E350,$C569,'BLAST COLDROOM 1'!$A$2:$A350,$A569))</f>
        <v/>
      </c>
      <c r="AC569" s="5" t="str">
        <f>IF($A569="","",SUMIFS('BLAST COLDROOM 1'!AE$2:AE350,'BLAST COLDROOM 1'!$C$2:$C350,$B569,'BLAST COLDROOM 1'!$E$2:$E350,$C569,'BLAST COLDROOM 1'!$A$2:$A350,$A569))</f>
        <v/>
      </c>
      <c r="AD569" s="5" t="str">
        <f>IF($A569="","",SUMIFS('BLAST COLDROOM 1'!AF$2:AF350,'BLAST COLDROOM 1'!$C$2:$C350,$B569,'BLAST COLDROOM 1'!$E$2:$E350,$C569,'BLAST COLDROOM 1'!$A$2:$A350,$A569))</f>
        <v/>
      </c>
      <c r="AE569" s="5" t="str">
        <f>IF($A569="","",SUMIFS('BLAST COLDROOM 1'!AG$2:AG350,'BLAST COLDROOM 1'!$C$2:$C350,$B569,'BLAST COLDROOM 1'!$E$2:$E350,$C569,'BLAST COLDROOM 1'!$A$2:$A350,$A569))</f>
        <v/>
      </c>
      <c r="AF569" s="5" t="str">
        <f>IF($A569="","",SUMIFS('BLAST COLDROOM 1'!AH$2:AH350,'BLAST COLDROOM 1'!$C$2:$C350,$B569,'BLAST COLDROOM 1'!$E$2:$E350,$C569,'BLAST COLDROOM 1'!$A$2:$A350,$A569))</f>
        <v/>
      </c>
      <c r="AG569" s="5" t="str">
        <f>IF($A569="","",SUMIFS('BLAST COLDROOM 1'!AI$2:AI350,'BLAST COLDROOM 1'!$C$2:$C350,$B569,'BLAST COLDROOM 1'!$E$2:$E350,$C569,'BLAST COLDROOM 1'!$A$2:$A350,$A569))</f>
        <v/>
      </c>
      <c r="AH569" s="5" t="str">
        <f>IF($A569="","",SUMIFS('BLAST COLDROOM 1'!AJ$2:AJ350,'BLAST COLDROOM 1'!$C$2:$C350,$B569,'BLAST COLDROOM 1'!$E$2:$E350,$C569,'BLAST COLDROOM 1'!$A$2:$A350,$A569))</f>
        <v/>
      </c>
      <c r="AI569" s="5" t="str">
        <f>IF($A569="","",SUMIFS('BLAST COLDROOM 1'!AK$2:AK350,'BLAST COLDROOM 1'!$C$2:$C350,$B569,'BLAST COLDROOM 1'!$E$2:$E350,$C569,'BLAST COLDROOM 1'!$A$2:$A350,$A569))</f>
        <v/>
      </c>
      <c r="AJ569" s="5" t="str">
        <f>IF($A569="","",SUMIFS('BLAST COLDROOM 1'!AL$2:AL350,'BLAST COLDROOM 1'!$C$2:$C350,$B569,'BLAST COLDROOM 1'!$E$2:$E350,$C569,'BLAST COLDROOM 1'!$A$2:$A350,$A569))</f>
        <v/>
      </c>
    </row>
    <row r="570" ht="15.75" customHeight="1">
      <c r="A570" s="17"/>
      <c r="B570" s="5"/>
      <c r="C570" s="5"/>
      <c r="D570" s="5" t="str">
        <f>IF($A570="","",SUMIFS('BLAST COLDROOM 1'!F$2:F350,'BLAST COLDROOM 1'!$C$2:$C350,$B570,'BLAST COLDROOM 1'!$E$2:$E350,$C570,'BLAST COLDROOM 1'!$A$2:$A350,$A570))</f>
        <v/>
      </c>
      <c r="E570" s="5" t="str">
        <f>IF($A570="","",SUMIFS('BLAST COLDROOM 1'!G$2:G350,'BLAST COLDROOM 1'!$C$2:$C350,$B570,'BLAST COLDROOM 1'!$E$2:$E350,$C570,'BLAST COLDROOM 1'!$A$2:$A350,$A570))</f>
        <v/>
      </c>
      <c r="F570" s="5" t="str">
        <f>IF($A570="","",SUMIFS('BLAST COLDROOM 1'!H$2:H350,'BLAST COLDROOM 1'!$C$2:$C350,$B570,'BLAST COLDROOM 1'!$E$2:$E350,$C570,'BLAST COLDROOM 1'!$A$2:$A350,$A570))</f>
        <v/>
      </c>
      <c r="G570" s="5" t="str">
        <f>IF($A570="","",SUMIFS('BLAST COLDROOM 1'!I$2:I350,'BLAST COLDROOM 1'!$C$2:$C350,$B570,'BLAST COLDROOM 1'!$E$2:$E350,$C570,'BLAST COLDROOM 1'!$A$2:$A350,$A570))</f>
        <v/>
      </c>
      <c r="H570" s="5" t="str">
        <f>IF($A570="","",SUMIFS('BLAST COLDROOM 1'!J$2:J350,'BLAST COLDROOM 1'!$C$2:$C350,$B570,'BLAST COLDROOM 1'!$E$2:$E350,$C570,'BLAST COLDROOM 1'!$A$2:$A350,$A570))</f>
        <v/>
      </c>
      <c r="I570" s="5" t="str">
        <f>IF($A570="","",SUMIFS('BLAST COLDROOM 1'!K$2:K350,'BLAST COLDROOM 1'!$C$2:$C350,$B570,'BLAST COLDROOM 1'!$E$2:$E350,$C570,'BLAST COLDROOM 1'!$A$2:$A350,$A570))</f>
        <v/>
      </c>
      <c r="J570" s="5" t="str">
        <f>IF($A570="","",SUMIFS(#REF!,'BLAST COLDROOM 1'!$C$2:$C350,$B570,'BLAST COLDROOM 1'!$E$2:$E350,$C570,'BLAST COLDROOM 1'!$A$2:$A350,$A570))</f>
        <v/>
      </c>
      <c r="K570" s="5" t="str">
        <f>IF($A570="","",SUMIFS('BLAST COLDROOM 1'!M$2:M350,'BLAST COLDROOM 1'!$C$2:$C350,$B570,'BLAST COLDROOM 1'!$E$2:$E350,$C570,'BLAST COLDROOM 1'!$A$2:$A350,$A570))</f>
        <v/>
      </c>
      <c r="L570" s="5" t="str">
        <f>IF($A570="","",SUMIFS('BLAST COLDROOM 1'!N$2:N350,'BLAST COLDROOM 1'!$C$2:$C350,$B570,'BLAST COLDROOM 1'!$E$2:$E350,$C570,'BLAST COLDROOM 1'!$A$2:$A350,$A570))</f>
        <v/>
      </c>
      <c r="M570" s="5" t="str">
        <f>IF($A570="","",SUMIFS('BLAST COLDROOM 1'!O$2:O350,'BLAST COLDROOM 1'!$C$2:$C350,$B570,'BLAST COLDROOM 1'!$E$2:$E350,$C570,'BLAST COLDROOM 1'!$A$2:$A350,$A570))</f>
        <v/>
      </c>
      <c r="N570" s="5" t="str">
        <f>IF($A570="","",SUMIFS('BLAST COLDROOM 1'!P$2:P350,'BLAST COLDROOM 1'!$C$2:$C350,$B570,'BLAST COLDROOM 1'!$E$2:$E350,$C570,'BLAST COLDROOM 1'!$A$2:$A350,$A570))</f>
        <v/>
      </c>
      <c r="O570" s="5" t="str">
        <f>IF($A570="","",SUMIFS('BLAST COLDROOM 1'!Q$2:Q350,'BLAST COLDROOM 1'!$C$2:$C350,$B570,'BLAST COLDROOM 1'!$E$2:$E350,$C570,'BLAST COLDROOM 1'!$A$2:$A350,$A570))</f>
        <v/>
      </c>
      <c r="P570" s="5" t="str">
        <f>IF($A570="","",SUMIFS('BLAST COLDROOM 1'!R$2:R350,'BLAST COLDROOM 1'!$C$2:$C350,$B570,'BLAST COLDROOM 1'!$E$2:$E350,$C570,'BLAST COLDROOM 1'!$A$2:$A350,$A570))</f>
        <v/>
      </c>
      <c r="Q570" s="5" t="str">
        <f>IF($A570="","",SUMIFS('BLAST COLDROOM 1'!S$2:S350,'BLAST COLDROOM 1'!$C$2:$C350,$B570,'BLAST COLDROOM 1'!$E$2:$E350,$C570,'BLAST COLDROOM 1'!$A$2:$A350,$A570))</f>
        <v/>
      </c>
      <c r="R570" s="5" t="str">
        <f>IF($A570="","",SUMIFS('BLAST COLDROOM 1'!T$2:T350,'BLAST COLDROOM 1'!$C$2:$C350,$B570,'BLAST COLDROOM 1'!$E$2:$E350,$C570,'BLAST COLDROOM 1'!$A$2:$A350,$A570))</f>
        <v/>
      </c>
      <c r="S570" s="5" t="str">
        <f>IF($A570="","",SUMIFS('BLAST COLDROOM 1'!U$2:U350,'BLAST COLDROOM 1'!$C$2:$C350,$B570,'BLAST COLDROOM 1'!$E$2:$E350,$C570,'BLAST COLDROOM 1'!$A$2:$A350,$A570))</f>
        <v/>
      </c>
      <c r="T570" s="5" t="str">
        <f>IF($A570="","",SUMIFS('BLAST COLDROOM 1'!V$2:V350,'BLAST COLDROOM 1'!$C$2:$C350,$B570,'BLAST COLDROOM 1'!$E$2:$E350,$C570,'BLAST COLDROOM 1'!$A$2:$A350,$A570))</f>
        <v/>
      </c>
      <c r="U570" s="5" t="str">
        <f>IF($A570="","",SUMIFS(#REF!,'BLAST COLDROOM 1'!$C$2:$C350,$B570,'BLAST COLDROOM 1'!$E$2:$E350,$C570,'BLAST COLDROOM 1'!$A$2:$A350,$A570))</f>
        <v/>
      </c>
      <c r="V570" s="5" t="str">
        <f>IF($A570="","",SUMIFS('BLAST COLDROOM 1'!X$2:X350,'BLAST COLDROOM 1'!$C$2:$C350,$B570,'BLAST COLDROOM 1'!$E$2:$E350,$C570,'BLAST COLDROOM 1'!$A$2:$A350,$A570))</f>
        <v/>
      </c>
      <c r="W570" s="5" t="str">
        <f>IF($A570="","",SUMIFS('BLAST COLDROOM 1'!Y$2:Y350,'BLAST COLDROOM 1'!$C$2:$C350,$B570,'BLAST COLDROOM 1'!$E$2:$E350,$C570,'BLAST COLDROOM 1'!$A$2:$A350,$A570))</f>
        <v/>
      </c>
      <c r="X570" s="5" t="str">
        <f>IF($A570="","",SUMIFS('BLAST COLDROOM 1'!Z$2:Z350,'BLAST COLDROOM 1'!$C$2:$C350,$B570,'BLAST COLDROOM 1'!$E$2:$E350,$C570,'BLAST COLDROOM 1'!$A$2:$A350,$A570))</f>
        <v/>
      </c>
      <c r="Y570" s="5" t="str">
        <f>IF($A570="","",SUMIFS('BLAST COLDROOM 1'!AA$2:AA350,'BLAST COLDROOM 1'!$C$2:$C350,$B570,'BLAST COLDROOM 1'!$E$2:$E350,$C570,'BLAST COLDROOM 1'!$A$2:$A350,$A570))</f>
        <v/>
      </c>
      <c r="Z570" s="5" t="str">
        <f>IF($A570="","",SUMIFS('BLAST COLDROOM 1'!AB$2:AB350,'BLAST COLDROOM 1'!$C$2:$C350,$B570,'BLAST COLDROOM 1'!$E$2:$E350,$C570,'BLAST COLDROOM 1'!$A$2:$A350,$A570))</f>
        <v/>
      </c>
      <c r="AA570" s="5" t="str">
        <f>IF($A570="","",SUMIFS('BLAST COLDROOM 1'!AC$2:AC350,'BLAST COLDROOM 1'!$C$2:$C350,$B570,'BLAST COLDROOM 1'!$E$2:$E350,$C570,'BLAST COLDROOM 1'!$A$2:$A350,$A570))</f>
        <v/>
      </c>
      <c r="AB570" s="5" t="str">
        <f>IF($A570="","",SUMIFS('BLAST COLDROOM 1'!AD$2:AD350,'BLAST COLDROOM 1'!$C$2:$C350,$B570,'BLAST COLDROOM 1'!$E$2:$E350,$C570,'BLAST COLDROOM 1'!$A$2:$A350,$A570))</f>
        <v/>
      </c>
      <c r="AC570" s="5" t="str">
        <f>IF($A570="","",SUMIFS('BLAST COLDROOM 1'!AE$2:AE350,'BLAST COLDROOM 1'!$C$2:$C350,$B570,'BLAST COLDROOM 1'!$E$2:$E350,$C570,'BLAST COLDROOM 1'!$A$2:$A350,$A570))</f>
        <v/>
      </c>
      <c r="AD570" s="5" t="str">
        <f>IF($A570="","",SUMIFS('BLAST COLDROOM 1'!AF$2:AF350,'BLAST COLDROOM 1'!$C$2:$C350,$B570,'BLAST COLDROOM 1'!$E$2:$E350,$C570,'BLAST COLDROOM 1'!$A$2:$A350,$A570))</f>
        <v/>
      </c>
      <c r="AE570" s="5" t="str">
        <f>IF($A570="","",SUMIFS('BLAST COLDROOM 1'!AG$2:AG350,'BLAST COLDROOM 1'!$C$2:$C350,$B570,'BLAST COLDROOM 1'!$E$2:$E350,$C570,'BLAST COLDROOM 1'!$A$2:$A350,$A570))</f>
        <v/>
      </c>
      <c r="AF570" s="5" t="str">
        <f>IF($A570="","",SUMIFS('BLAST COLDROOM 1'!AH$2:AH350,'BLAST COLDROOM 1'!$C$2:$C350,$B570,'BLAST COLDROOM 1'!$E$2:$E350,$C570,'BLAST COLDROOM 1'!$A$2:$A350,$A570))</f>
        <v/>
      </c>
      <c r="AG570" s="5" t="str">
        <f>IF($A570="","",SUMIFS('BLAST COLDROOM 1'!AI$2:AI350,'BLAST COLDROOM 1'!$C$2:$C350,$B570,'BLAST COLDROOM 1'!$E$2:$E350,$C570,'BLAST COLDROOM 1'!$A$2:$A350,$A570))</f>
        <v/>
      </c>
      <c r="AH570" s="5" t="str">
        <f>IF($A570="","",SUMIFS('BLAST COLDROOM 1'!AJ$2:AJ350,'BLAST COLDROOM 1'!$C$2:$C350,$B570,'BLAST COLDROOM 1'!$E$2:$E350,$C570,'BLAST COLDROOM 1'!$A$2:$A350,$A570))</f>
        <v/>
      </c>
      <c r="AI570" s="5" t="str">
        <f>IF($A570="","",SUMIFS('BLAST COLDROOM 1'!AK$2:AK350,'BLAST COLDROOM 1'!$C$2:$C350,$B570,'BLAST COLDROOM 1'!$E$2:$E350,$C570,'BLAST COLDROOM 1'!$A$2:$A350,$A570))</f>
        <v/>
      </c>
      <c r="AJ570" s="5" t="str">
        <f>IF($A570="","",SUMIFS('BLAST COLDROOM 1'!AL$2:AL350,'BLAST COLDROOM 1'!$C$2:$C350,$B570,'BLAST COLDROOM 1'!$E$2:$E350,$C570,'BLAST COLDROOM 1'!$A$2:$A350,$A570))</f>
        <v/>
      </c>
    </row>
    <row r="571" ht="15.75" customHeight="1">
      <c r="A571" s="17"/>
      <c r="B571" s="5"/>
      <c r="C571" s="5"/>
      <c r="D571" s="5" t="str">
        <f>IF($A571="","",SUMIFS('BLAST COLDROOM 1'!F$2:F350,'BLAST COLDROOM 1'!$C$2:$C350,$B571,'BLAST COLDROOM 1'!$E$2:$E350,$C571,'BLAST COLDROOM 1'!$A$2:$A350,$A571))</f>
        <v/>
      </c>
      <c r="E571" s="5" t="str">
        <f>IF($A571="","",SUMIFS('BLAST COLDROOM 1'!G$2:G350,'BLAST COLDROOM 1'!$C$2:$C350,$B571,'BLAST COLDROOM 1'!$E$2:$E350,$C571,'BLAST COLDROOM 1'!$A$2:$A350,$A571))</f>
        <v/>
      </c>
      <c r="F571" s="5" t="str">
        <f>IF($A571="","",SUMIFS('BLAST COLDROOM 1'!H$2:H350,'BLAST COLDROOM 1'!$C$2:$C350,$B571,'BLAST COLDROOM 1'!$E$2:$E350,$C571,'BLAST COLDROOM 1'!$A$2:$A350,$A571))</f>
        <v/>
      </c>
      <c r="G571" s="5" t="str">
        <f>IF($A571="","",SUMIFS('BLAST COLDROOM 1'!I$2:I350,'BLAST COLDROOM 1'!$C$2:$C350,$B571,'BLAST COLDROOM 1'!$E$2:$E350,$C571,'BLAST COLDROOM 1'!$A$2:$A350,$A571))</f>
        <v/>
      </c>
      <c r="H571" s="5" t="str">
        <f>IF($A571="","",SUMIFS('BLAST COLDROOM 1'!J$2:J350,'BLAST COLDROOM 1'!$C$2:$C350,$B571,'BLAST COLDROOM 1'!$E$2:$E350,$C571,'BLAST COLDROOM 1'!$A$2:$A350,$A571))</f>
        <v/>
      </c>
      <c r="I571" s="5" t="str">
        <f>IF($A571="","",SUMIFS('BLAST COLDROOM 1'!K$2:K350,'BLAST COLDROOM 1'!$C$2:$C350,$B571,'BLAST COLDROOM 1'!$E$2:$E350,$C571,'BLAST COLDROOM 1'!$A$2:$A350,$A571))</f>
        <v/>
      </c>
      <c r="J571" s="5" t="str">
        <f>IF($A571="","",SUMIFS(#REF!,'BLAST COLDROOM 1'!$C$2:$C350,$B571,'BLAST COLDROOM 1'!$E$2:$E350,$C571,'BLAST COLDROOM 1'!$A$2:$A350,$A571))</f>
        <v/>
      </c>
      <c r="K571" s="5" t="str">
        <f>IF($A571="","",SUMIFS('BLAST COLDROOM 1'!M$2:M350,'BLAST COLDROOM 1'!$C$2:$C350,$B571,'BLAST COLDROOM 1'!$E$2:$E350,$C571,'BLAST COLDROOM 1'!$A$2:$A350,$A571))</f>
        <v/>
      </c>
      <c r="L571" s="5" t="str">
        <f>IF($A571="","",SUMIFS('BLAST COLDROOM 1'!N$2:N350,'BLAST COLDROOM 1'!$C$2:$C350,$B571,'BLAST COLDROOM 1'!$E$2:$E350,$C571,'BLAST COLDROOM 1'!$A$2:$A350,$A571))</f>
        <v/>
      </c>
      <c r="M571" s="5" t="str">
        <f>IF($A571="","",SUMIFS('BLAST COLDROOM 1'!O$2:O350,'BLAST COLDROOM 1'!$C$2:$C350,$B571,'BLAST COLDROOM 1'!$E$2:$E350,$C571,'BLAST COLDROOM 1'!$A$2:$A350,$A571))</f>
        <v/>
      </c>
      <c r="N571" s="5" t="str">
        <f>IF($A571="","",SUMIFS('BLAST COLDROOM 1'!P$2:P350,'BLAST COLDROOM 1'!$C$2:$C350,$B571,'BLAST COLDROOM 1'!$E$2:$E350,$C571,'BLAST COLDROOM 1'!$A$2:$A350,$A571))</f>
        <v/>
      </c>
      <c r="O571" s="5" t="str">
        <f>IF($A571="","",SUMIFS('BLAST COLDROOM 1'!Q$2:Q350,'BLAST COLDROOM 1'!$C$2:$C350,$B571,'BLAST COLDROOM 1'!$E$2:$E350,$C571,'BLAST COLDROOM 1'!$A$2:$A350,$A571))</f>
        <v/>
      </c>
      <c r="P571" s="5" t="str">
        <f>IF($A571="","",SUMIFS('BLAST COLDROOM 1'!R$2:R350,'BLAST COLDROOM 1'!$C$2:$C350,$B571,'BLAST COLDROOM 1'!$E$2:$E350,$C571,'BLAST COLDROOM 1'!$A$2:$A350,$A571))</f>
        <v/>
      </c>
      <c r="Q571" s="5" t="str">
        <f>IF($A571="","",SUMIFS('BLAST COLDROOM 1'!S$2:S350,'BLAST COLDROOM 1'!$C$2:$C350,$B571,'BLAST COLDROOM 1'!$E$2:$E350,$C571,'BLAST COLDROOM 1'!$A$2:$A350,$A571))</f>
        <v/>
      </c>
      <c r="R571" s="5" t="str">
        <f>IF($A571="","",SUMIFS('BLAST COLDROOM 1'!T$2:T350,'BLAST COLDROOM 1'!$C$2:$C350,$B571,'BLAST COLDROOM 1'!$E$2:$E350,$C571,'BLAST COLDROOM 1'!$A$2:$A350,$A571))</f>
        <v/>
      </c>
      <c r="S571" s="5" t="str">
        <f>IF($A571="","",SUMIFS('BLAST COLDROOM 1'!U$2:U350,'BLAST COLDROOM 1'!$C$2:$C350,$B571,'BLAST COLDROOM 1'!$E$2:$E350,$C571,'BLAST COLDROOM 1'!$A$2:$A350,$A571))</f>
        <v/>
      </c>
      <c r="T571" s="5" t="str">
        <f>IF($A571="","",SUMIFS('BLAST COLDROOM 1'!V$2:V350,'BLAST COLDROOM 1'!$C$2:$C350,$B571,'BLAST COLDROOM 1'!$E$2:$E350,$C571,'BLAST COLDROOM 1'!$A$2:$A350,$A571))</f>
        <v/>
      </c>
      <c r="U571" s="5" t="str">
        <f>IF($A571="","",SUMIFS(#REF!,'BLAST COLDROOM 1'!$C$2:$C350,$B571,'BLAST COLDROOM 1'!$E$2:$E350,$C571,'BLAST COLDROOM 1'!$A$2:$A350,$A571))</f>
        <v/>
      </c>
      <c r="V571" s="5" t="str">
        <f>IF($A571="","",SUMIFS('BLAST COLDROOM 1'!X$2:X350,'BLAST COLDROOM 1'!$C$2:$C350,$B571,'BLAST COLDROOM 1'!$E$2:$E350,$C571,'BLAST COLDROOM 1'!$A$2:$A350,$A571))</f>
        <v/>
      </c>
      <c r="W571" s="5" t="str">
        <f>IF($A571="","",SUMIFS('BLAST COLDROOM 1'!Y$2:Y350,'BLAST COLDROOM 1'!$C$2:$C350,$B571,'BLAST COLDROOM 1'!$E$2:$E350,$C571,'BLAST COLDROOM 1'!$A$2:$A350,$A571))</f>
        <v/>
      </c>
      <c r="X571" s="5" t="str">
        <f>IF($A571="","",SUMIFS('BLAST COLDROOM 1'!Z$2:Z350,'BLAST COLDROOM 1'!$C$2:$C350,$B571,'BLAST COLDROOM 1'!$E$2:$E350,$C571,'BLAST COLDROOM 1'!$A$2:$A350,$A571))</f>
        <v/>
      </c>
      <c r="Y571" s="5" t="str">
        <f>IF($A571="","",SUMIFS('BLAST COLDROOM 1'!AA$2:AA350,'BLAST COLDROOM 1'!$C$2:$C350,$B571,'BLAST COLDROOM 1'!$E$2:$E350,$C571,'BLAST COLDROOM 1'!$A$2:$A350,$A571))</f>
        <v/>
      </c>
      <c r="Z571" s="5" t="str">
        <f>IF($A571="","",SUMIFS('BLAST COLDROOM 1'!AB$2:AB350,'BLAST COLDROOM 1'!$C$2:$C350,$B571,'BLAST COLDROOM 1'!$E$2:$E350,$C571,'BLAST COLDROOM 1'!$A$2:$A350,$A571))</f>
        <v/>
      </c>
      <c r="AA571" s="5" t="str">
        <f>IF($A571="","",SUMIFS('BLAST COLDROOM 1'!AC$2:AC350,'BLAST COLDROOM 1'!$C$2:$C350,$B571,'BLAST COLDROOM 1'!$E$2:$E350,$C571,'BLAST COLDROOM 1'!$A$2:$A350,$A571))</f>
        <v/>
      </c>
      <c r="AB571" s="5" t="str">
        <f>IF($A571="","",SUMIFS('BLAST COLDROOM 1'!AD$2:AD350,'BLAST COLDROOM 1'!$C$2:$C350,$B571,'BLAST COLDROOM 1'!$E$2:$E350,$C571,'BLAST COLDROOM 1'!$A$2:$A350,$A571))</f>
        <v/>
      </c>
      <c r="AC571" s="5" t="str">
        <f>IF($A571="","",SUMIFS('BLAST COLDROOM 1'!AE$2:AE350,'BLAST COLDROOM 1'!$C$2:$C350,$B571,'BLAST COLDROOM 1'!$E$2:$E350,$C571,'BLAST COLDROOM 1'!$A$2:$A350,$A571))</f>
        <v/>
      </c>
      <c r="AD571" s="5" t="str">
        <f>IF($A571="","",SUMIFS('BLAST COLDROOM 1'!AF$2:AF350,'BLAST COLDROOM 1'!$C$2:$C350,$B571,'BLAST COLDROOM 1'!$E$2:$E350,$C571,'BLAST COLDROOM 1'!$A$2:$A350,$A571))</f>
        <v/>
      </c>
      <c r="AE571" s="5" t="str">
        <f>IF($A571="","",SUMIFS('BLAST COLDROOM 1'!AG$2:AG350,'BLAST COLDROOM 1'!$C$2:$C350,$B571,'BLAST COLDROOM 1'!$E$2:$E350,$C571,'BLAST COLDROOM 1'!$A$2:$A350,$A571))</f>
        <v/>
      </c>
      <c r="AF571" s="5" t="str">
        <f>IF($A571="","",SUMIFS('BLAST COLDROOM 1'!AH$2:AH350,'BLAST COLDROOM 1'!$C$2:$C350,$B571,'BLAST COLDROOM 1'!$E$2:$E350,$C571,'BLAST COLDROOM 1'!$A$2:$A350,$A571))</f>
        <v/>
      </c>
      <c r="AG571" s="5" t="str">
        <f>IF($A571="","",SUMIFS('BLAST COLDROOM 1'!AI$2:AI350,'BLAST COLDROOM 1'!$C$2:$C350,$B571,'BLAST COLDROOM 1'!$E$2:$E350,$C571,'BLAST COLDROOM 1'!$A$2:$A350,$A571))</f>
        <v/>
      </c>
      <c r="AH571" s="5" t="str">
        <f>IF($A571="","",SUMIFS('BLAST COLDROOM 1'!AJ$2:AJ350,'BLAST COLDROOM 1'!$C$2:$C350,$B571,'BLAST COLDROOM 1'!$E$2:$E350,$C571,'BLAST COLDROOM 1'!$A$2:$A350,$A571))</f>
        <v/>
      </c>
      <c r="AI571" s="5" t="str">
        <f>IF($A571="","",SUMIFS('BLAST COLDROOM 1'!AK$2:AK350,'BLAST COLDROOM 1'!$C$2:$C350,$B571,'BLAST COLDROOM 1'!$E$2:$E350,$C571,'BLAST COLDROOM 1'!$A$2:$A350,$A571))</f>
        <v/>
      </c>
      <c r="AJ571" s="5" t="str">
        <f>IF($A571="","",SUMIFS('BLAST COLDROOM 1'!AL$2:AL350,'BLAST COLDROOM 1'!$C$2:$C350,$B571,'BLAST COLDROOM 1'!$E$2:$E350,$C571,'BLAST COLDROOM 1'!$A$2:$A350,$A571))</f>
        <v/>
      </c>
    </row>
    <row r="572" ht="15.75" customHeight="1">
      <c r="A572" s="17"/>
      <c r="B572" s="5"/>
      <c r="C572" s="5"/>
      <c r="D572" s="5" t="str">
        <f>IF($A572="","",SUMIFS('BLAST COLDROOM 1'!F$2:F350,'BLAST COLDROOM 1'!$C$2:$C350,$B572,'BLAST COLDROOM 1'!$E$2:$E350,$C572,'BLAST COLDROOM 1'!$A$2:$A350,$A572))</f>
        <v/>
      </c>
      <c r="E572" s="5" t="str">
        <f>IF($A572="","",SUMIFS('BLAST COLDROOM 1'!G$2:G350,'BLAST COLDROOM 1'!$C$2:$C350,$B572,'BLAST COLDROOM 1'!$E$2:$E350,$C572,'BLAST COLDROOM 1'!$A$2:$A350,$A572))</f>
        <v/>
      </c>
      <c r="F572" s="5" t="str">
        <f>IF($A572="","",SUMIFS('BLAST COLDROOM 1'!H$2:H350,'BLAST COLDROOM 1'!$C$2:$C350,$B572,'BLAST COLDROOM 1'!$E$2:$E350,$C572,'BLAST COLDROOM 1'!$A$2:$A350,$A572))</f>
        <v/>
      </c>
      <c r="G572" s="5" t="str">
        <f>IF($A572="","",SUMIFS('BLAST COLDROOM 1'!I$2:I350,'BLAST COLDROOM 1'!$C$2:$C350,$B572,'BLAST COLDROOM 1'!$E$2:$E350,$C572,'BLAST COLDROOM 1'!$A$2:$A350,$A572))</f>
        <v/>
      </c>
      <c r="H572" s="5" t="str">
        <f>IF($A572="","",SUMIFS('BLAST COLDROOM 1'!J$2:J350,'BLAST COLDROOM 1'!$C$2:$C350,$B572,'BLAST COLDROOM 1'!$E$2:$E350,$C572,'BLAST COLDROOM 1'!$A$2:$A350,$A572))</f>
        <v/>
      </c>
      <c r="I572" s="5" t="str">
        <f>IF($A572="","",SUMIFS('BLAST COLDROOM 1'!K$2:K350,'BLAST COLDROOM 1'!$C$2:$C350,$B572,'BLAST COLDROOM 1'!$E$2:$E350,$C572,'BLAST COLDROOM 1'!$A$2:$A350,$A572))</f>
        <v/>
      </c>
      <c r="J572" s="5" t="str">
        <f>IF($A572="","",SUMIFS(#REF!,'BLAST COLDROOM 1'!$C$2:$C350,$B572,'BLAST COLDROOM 1'!$E$2:$E350,$C572,'BLAST COLDROOM 1'!$A$2:$A350,$A572))</f>
        <v/>
      </c>
      <c r="K572" s="5" t="str">
        <f>IF($A572="","",SUMIFS('BLAST COLDROOM 1'!M$2:M350,'BLAST COLDROOM 1'!$C$2:$C350,$B572,'BLAST COLDROOM 1'!$E$2:$E350,$C572,'BLAST COLDROOM 1'!$A$2:$A350,$A572))</f>
        <v/>
      </c>
      <c r="L572" s="5" t="str">
        <f>IF($A572="","",SUMIFS('BLAST COLDROOM 1'!N$2:N350,'BLAST COLDROOM 1'!$C$2:$C350,$B572,'BLAST COLDROOM 1'!$E$2:$E350,$C572,'BLAST COLDROOM 1'!$A$2:$A350,$A572))</f>
        <v/>
      </c>
      <c r="M572" s="5" t="str">
        <f>IF($A572="","",SUMIFS('BLAST COLDROOM 1'!O$2:O350,'BLAST COLDROOM 1'!$C$2:$C350,$B572,'BLAST COLDROOM 1'!$E$2:$E350,$C572,'BLAST COLDROOM 1'!$A$2:$A350,$A572))</f>
        <v/>
      </c>
      <c r="N572" s="5" t="str">
        <f>IF($A572="","",SUMIFS('BLAST COLDROOM 1'!P$2:P350,'BLAST COLDROOM 1'!$C$2:$C350,$B572,'BLAST COLDROOM 1'!$E$2:$E350,$C572,'BLAST COLDROOM 1'!$A$2:$A350,$A572))</f>
        <v/>
      </c>
      <c r="O572" s="5" t="str">
        <f>IF($A572="","",SUMIFS('BLAST COLDROOM 1'!Q$2:Q350,'BLAST COLDROOM 1'!$C$2:$C350,$B572,'BLAST COLDROOM 1'!$E$2:$E350,$C572,'BLAST COLDROOM 1'!$A$2:$A350,$A572))</f>
        <v/>
      </c>
      <c r="P572" s="5" t="str">
        <f>IF($A572="","",SUMIFS('BLAST COLDROOM 1'!R$2:R350,'BLAST COLDROOM 1'!$C$2:$C350,$B572,'BLAST COLDROOM 1'!$E$2:$E350,$C572,'BLAST COLDROOM 1'!$A$2:$A350,$A572))</f>
        <v/>
      </c>
      <c r="Q572" s="5" t="str">
        <f>IF($A572="","",SUMIFS('BLAST COLDROOM 1'!S$2:S350,'BLAST COLDROOM 1'!$C$2:$C350,$B572,'BLAST COLDROOM 1'!$E$2:$E350,$C572,'BLAST COLDROOM 1'!$A$2:$A350,$A572))</f>
        <v/>
      </c>
      <c r="R572" s="5" t="str">
        <f>IF($A572="","",SUMIFS('BLAST COLDROOM 1'!T$2:T350,'BLAST COLDROOM 1'!$C$2:$C350,$B572,'BLAST COLDROOM 1'!$E$2:$E350,$C572,'BLAST COLDROOM 1'!$A$2:$A350,$A572))</f>
        <v/>
      </c>
      <c r="S572" s="5" t="str">
        <f>IF($A572="","",SUMIFS('BLAST COLDROOM 1'!U$2:U350,'BLAST COLDROOM 1'!$C$2:$C350,$B572,'BLAST COLDROOM 1'!$E$2:$E350,$C572,'BLAST COLDROOM 1'!$A$2:$A350,$A572))</f>
        <v/>
      </c>
      <c r="T572" s="5" t="str">
        <f>IF($A572="","",SUMIFS('BLAST COLDROOM 1'!V$2:V350,'BLAST COLDROOM 1'!$C$2:$C350,$B572,'BLAST COLDROOM 1'!$E$2:$E350,$C572,'BLAST COLDROOM 1'!$A$2:$A350,$A572))</f>
        <v/>
      </c>
      <c r="U572" s="5" t="str">
        <f>IF($A572="","",SUMIFS(#REF!,'BLAST COLDROOM 1'!$C$2:$C350,$B572,'BLAST COLDROOM 1'!$E$2:$E350,$C572,'BLAST COLDROOM 1'!$A$2:$A350,$A572))</f>
        <v/>
      </c>
      <c r="V572" s="5" t="str">
        <f>IF($A572="","",SUMIFS('BLAST COLDROOM 1'!X$2:X350,'BLAST COLDROOM 1'!$C$2:$C350,$B572,'BLAST COLDROOM 1'!$E$2:$E350,$C572,'BLAST COLDROOM 1'!$A$2:$A350,$A572))</f>
        <v/>
      </c>
      <c r="W572" s="5" t="str">
        <f>IF($A572="","",SUMIFS('BLAST COLDROOM 1'!Y$2:Y350,'BLAST COLDROOM 1'!$C$2:$C350,$B572,'BLAST COLDROOM 1'!$E$2:$E350,$C572,'BLAST COLDROOM 1'!$A$2:$A350,$A572))</f>
        <v/>
      </c>
      <c r="X572" s="5" t="str">
        <f>IF($A572="","",SUMIFS('BLAST COLDROOM 1'!Z$2:Z350,'BLAST COLDROOM 1'!$C$2:$C350,$B572,'BLAST COLDROOM 1'!$E$2:$E350,$C572,'BLAST COLDROOM 1'!$A$2:$A350,$A572))</f>
        <v/>
      </c>
      <c r="Y572" s="5" t="str">
        <f>IF($A572="","",SUMIFS('BLAST COLDROOM 1'!AA$2:AA350,'BLAST COLDROOM 1'!$C$2:$C350,$B572,'BLAST COLDROOM 1'!$E$2:$E350,$C572,'BLAST COLDROOM 1'!$A$2:$A350,$A572))</f>
        <v/>
      </c>
      <c r="Z572" s="5" t="str">
        <f>IF($A572="","",SUMIFS('BLAST COLDROOM 1'!AB$2:AB350,'BLAST COLDROOM 1'!$C$2:$C350,$B572,'BLAST COLDROOM 1'!$E$2:$E350,$C572,'BLAST COLDROOM 1'!$A$2:$A350,$A572))</f>
        <v/>
      </c>
      <c r="AA572" s="5" t="str">
        <f>IF($A572="","",SUMIFS('BLAST COLDROOM 1'!AC$2:AC350,'BLAST COLDROOM 1'!$C$2:$C350,$B572,'BLAST COLDROOM 1'!$E$2:$E350,$C572,'BLAST COLDROOM 1'!$A$2:$A350,$A572))</f>
        <v/>
      </c>
      <c r="AB572" s="5" t="str">
        <f>IF($A572="","",SUMIFS('BLAST COLDROOM 1'!AD$2:AD350,'BLAST COLDROOM 1'!$C$2:$C350,$B572,'BLAST COLDROOM 1'!$E$2:$E350,$C572,'BLAST COLDROOM 1'!$A$2:$A350,$A572))</f>
        <v/>
      </c>
      <c r="AC572" s="5" t="str">
        <f>IF($A572="","",SUMIFS('BLAST COLDROOM 1'!AE$2:AE350,'BLAST COLDROOM 1'!$C$2:$C350,$B572,'BLAST COLDROOM 1'!$E$2:$E350,$C572,'BLAST COLDROOM 1'!$A$2:$A350,$A572))</f>
        <v/>
      </c>
      <c r="AD572" s="5" t="str">
        <f>IF($A572="","",SUMIFS('BLAST COLDROOM 1'!AF$2:AF350,'BLAST COLDROOM 1'!$C$2:$C350,$B572,'BLAST COLDROOM 1'!$E$2:$E350,$C572,'BLAST COLDROOM 1'!$A$2:$A350,$A572))</f>
        <v/>
      </c>
      <c r="AE572" s="5" t="str">
        <f>IF($A572="","",SUMIFS('BLAST COLDROOM 1'!AG$2:AG350,'BLAST COLDROOM 1'!$C$2:$C350,$B572,'BLAST COLDROOM 1'!$E$2:$E350,$C572,'BLAST COLDROOM 1'!$A$2:$A350,$A572))</f>
        <v/>
      </c>
      <c r="AF572" s="5" t="str">
        <f>IF($A572="","",SUMIFS('BLAST COLDROOM 1'!AH$2:AH350,'BLAST COLDROOM 1'!$C$2:$C350,$B572,'BLAST COLDROOM 1'!$E$2:$E350,$C572,'BLAST COLDROOM 1'!$A$2:$A350,$A572))</f>
        <v/>
      </c>
      <c r="AG572" s="5" t="str">
        <f>IF($A572="","",SUMIFS('BLAST COLDROOM 1'!AI$2:AI350,'BLAST COLDROOM 1'!$C$2:$C350,$B572,'BLAST COLDROOM 1'!$E$2:$E350,$C572,'BLAST COLDROOM 1'!$A$2:$A350,$A572))</f>
        <v/>
      </c>
      <c r="AH572" s="5" t="str">
        <f>IF($A572="","",SUMIFS('BLAST COLDROOM 1'!AJ$2:AJ350,'BLAST COLDROOM 1'!$C$2:$C350,$B572,'BLAST COLDROOM 1'!$E$2:$E350,$C572,'BLAST COLDROOM 1'!$A$2:$A350,$A572))</f>
        <v/>
      </c>
      <c r="AI572" s="5" t="str">
        <f>IF($A572="","",SUMIFS('BLAST COLDROOM 1'!AK$2:AK350,'BLAST COLDROOM 1'!$C$2:$C350,$B572,'BLAST COLDROOM 1'!$E$2:$E350,$C572,'BLAST COLDROOM 1'!$A$2:$A350,$A572))</f>
        <v/>
      </c>
      <c r="AJ572" s="5" t="str">
        <f>IF($A572="","",SUMIFS('BLAST COLDROOM 1'!AL$2:AL350,'BLAST COLDROOM 1'!$C$2:$C350,$B572,'BLAST COLDROOM 1'!$E$2:$E350,$C572,'BLAST COLDROOM 1'!$A$2:$A350,$A572))</f>
        <v/>
      </c>
    </row>
    <row r="573" ht="15.75" customHeight="1">
      <c r="A573" s="17"/>
      <c r="B573" s="5"/>
      <c r="C573" s="5"/>
      <c r="D573" s="5" t="str">
        <f>IF($A573="","",SUMIFS('BLAST COLDROOM 1'!F$2:F350,'BLAST COLDROOM 1'!$C$2:$C350,$B573,'BLAST COLDROOM 1'!$E$2:$E350,$C573,'BLAST COLDROOM 1'!$A$2:$A350,$A573))</f>
        <v/>
      </c>
      <c r="E573" s="5" t="str">
        <f>IF($A573="","",SUMIFS('BLAST COLDROOM 1'!G$2:G350,'BLAST COLDROOM 1'!$C$2:$C350,$B573,'BLAST COLDROOM 1'!$E$2:$E350,$C573,'BLAST COLDROOM 1'!$A$2:$A350,$A573))</f>
        <v/>
      </c>
      <c r="F573" s="5" t="str">
        <f>IF($A573="","",SUMIFS('BLAST COLDROOM 1'!H$2:H350,'BLAST COLDROOM 1'!$C$2:$C350,$B573,'BLAST COLDROOM 1'!$E$2:$E350,$C573,'BLAST COLDROOM 1'!$A$2:$A350,$A573))</f>
        <v/>
      </c>
      <c r="G573" s="5" t="str">
        <f>IF($A573="","",SUMIFS('BLAST COLDROOM 1'!I$2:I350,'BLAST COLDROOM 1'!$C$2:$C350,$B573,'BLAST COLDROOM 1'!$E$2:$E350,$C573,'BLAST COLDROOM 1'!$A$2:$A350,$A573))</f>
        <v/>
      </c>
      <c r="H573" s="5" t="str">
        <f>IF($A573="","",SUMIFS('BLAST COLDROOM 1'!J$2:J350,'BLAST COLDROOM 1'!$C$2:$C350,$B573,'BLAST COLDROOM 1'!$E$2:$E350,$C573,'BLAST COLDROOM 1'!$A$2:$A350,$A573))</f>
        <v/>
      </c>
      <c r="I573" s="5" t="str">
        <f>IF($A573="","",SUMIFS('BLAST COLDROOM 1'!K$2:K350,'BLAST COLDROOM 1'!$C$2:$C350,$B573,'BLAST COLDROOM 1'!$E$2:$E350,$C573,'BLAST COLDROOM 1'!$A$2:$A350,$A573))</f>
        <v/>
      </c>
      <c r="J573" s="5" t="str">
        <f>IF($A573="","",SUMIFS(#REF!,'BLAST COLDROOM 1'!$C$2:$C350,$B573,'BLAST COLDROOM 1'!$E$2:$E350,$C573,'BLAST COLDROOM 1'!$A$2:$A350,$A573))</f>
        <v/>
      </c>
      <c r="K573" s="5" t="str">
        <f>IF($A573="","",SUMIFS('BLAST COLDROOM 1'!M$2:M350,'BLAST COLDROOM 1'!$C$2:$C350,$B573,'BLAST COLDROOM 1'!$E$2:$E350,$C573,'BLAST COLDROOM 1'!$A$2:$A350,$A573))</f>
        <v/>
      </c>
      <c r="L573" s="5" t="str">
        <f>IF($A573="","",SUMIFS('BLAST COLDROOM 1'!N$2:N350,'BLAST COLDROOM 1'!$C$2:$C350,$B573,'BLAST COLDROOM 1'!$E$2:$E350,$C573,'BLAST COLDROOM 1'!$A$2:$A350,$A573))</f>
        <v/>
      </c>
      <c r="M573" s="5" t="str">
        <f>IF($A573="","",SUMIFS('BLAST COLDROOM 1'!O$2:O350,'BLAST COLDROOM 1'!$C$2:$C350,$B573,'BLAST COLDROOM 1'!$E$2:$E350,$C573,'BLAST COLDROOM 1'!$A$2:$A350,$A573))</f>
        <v/>
      </c>
      <c r="N573" s="5" t="str">
        <f>IF($A573="","",SUMIFS('BLAST COLDROOM 1'!P$2:P350,'BLAST COLDROOM 1'!$C$2:$C350,$B573,'BLAST COLDROOM 1'!$E$2:$E350,$C573,'BLAST COLDROOM 1'!$A$2:$A350,$A573))</f>
        <v/>
      </c>
      <c r="O573" s="5" t="str">
        <f>IF($A573="","",SUMIFS('BLAST COLDROOM 1'!Q$2:Q350,'BLAST COLDROOM 1'!$C$2:$C350,$B573,'BLAST COLDROOM 1'!$E$2:$E350,$C573,'BLAST COLDROOM 1'!$A$2:$A350,$A573))</f>
        <v/>
      </c>
      <c r="P573" s="5" t="str">
        <f>IF($A573="","",SUMIFS('BLAST COLDROOM 1'!R$2:R350,'BLAST COLDROOM 1'!$C$2:$C350,$B573,'BLAST COLDROOM 1'!$E$2:$E350,$C573,'BLAST COLDROOM 1'!$A$2:$A350,$A573))</f>
        <v/>
      </c>
      <c r="Q573" s="5" t="str">
        <f>IF($A573="","",SUMIFS('BLAST COLDROOM 1'!S$2:S350,'BLAST COLDROOM 1'!$C$2:$C350,$B573,'BLAST COLDROOM 1'!$E$2:$E350,$C573,'BLAST COLDROOM 1'!$A$2:$A350,$A573))</f>
        <v/>
      </c>
      <c r="R573" s="5" t="str">
        <f>IF($A573="","",SUMIFS('BLAST COLDROOM 1'!T$2:T350,'BLAST COLDROOM 1'!$C$2:$C350,$B573,'BLAST COLDROOM 1'!$E$2:$E350,$C573,'BLAST COLDROOM 1'!$A$2:$A350,$A573))</f>
        <v/>
      </c>
      <c r="S573" s="5" t="str">
        <f>IF($A573="","",SUMIFS('BLAST COLDROOM 1'!U$2:U350,'BLAST COLDROOM 1'!$C$2:$C350,$B573,'BLAST COLDROOM 1'!$E$2:$E350,$C573,'BLAST COLDROOM 1'!$A$2:$A350,$A573))</f>
        <v/>
      </c>
      <c r="T573" s="5" t="str">
        <f>IF($A573="","",SUMIFS('BLAST COLDROOM 1'!V$2:V350,'BLAST COLDROOM 1'!$C$2:$C350,$B573,'BLAST COLDROOM 1'!$E$2:$E350,$C573,'BLAST COLDROOM 1'!$A$2:$A350,$A573))</f>
        <v/>
      </c>
      <c r="U573" s="5" t="str">
        <f>IF($A573="","",SUMIFS(#REF!,'BLAST COLDROOM 1'!$C$2:$C350,$B573,'BLAST COLDROOM 1'!$E$2:$E350,$C573,'BLAST COLDROOM 1'!$A$2:$A350,$A573))</f>
        <v/>
      </c>
      <c r="V573" s="5" t="str">
        <f>IF($A573="","",SUMIFS('BLAST COLDROOM 1'!X$2:X350,'BLAST COLDROOM 1'!$C$2:$C350,$B573,'BLAST COLDROOM 1'!$E$2:$E350,$C573,'BLAST COLDROOM 1'!$A$2:$A350,$A573))</f>
        <v/>
      </c>
      <c r="W573" s="5" t="str">
        <f>IF($A573="","",SUMIFS('BLAST COLDROOM 1'!Y$2:Y350,'BLAST COLDROOM 1'!$C$2:$C350,$B573,'BLAST COLDROOM 1'!$E$2:$E350,$C573,'BLAST COLDROOM 1'!$A$2:$A350,$A573))</f>
        <v/>
      </c>
      <c r="X573" s="5" t="str">
        <f>IF($A573="","",SUMIFS('BLAST COLDROOM 1'!Z$2:Z350,'BLAST COLDROOM 1'!$C$2:$C350,$B573,'BLAST COLDROOM 1'!$E$2:$E350,$C573,'BLAST COLDROOM 1'!$A$2:$A350,$A573))</f>
        <v/>
      </c>
      <c r="Y573" s="5" t="str">
        <f>IF($A573="","",SUMIFS('BLAST COLDROOM 1'!AA$2:AA350,'BLAST COLDROOM 1'!$C$2:$C350,$B573,'BLAST COLDROOM 1'!$E$2:$E350,$C573,'BLAST COLDROOM 1'!$A$2:$A350,$A573))</f>
        <v/>
      </c>
      <c r="Z573" s="5" t="str">
        <f>IF($A573="","",SUMIFS('BLAST COLDROOM 1'!AB$2:AB350,'BLAST COLDROOM 1'!$C$2:$C350,$B573,'BLAST COLDROOM 1'!$E$2:$E350,$C573,'BLAST COLDROOM 1'!$A$2:$A350,$A573))</f>
        <v/>
      </c>
      <c r="AA573" s="5" t="str">
        <f>IF($A573="","",SUMIFS('BLAST COLDROOM 1'!AC$2:AC350,'BLAST COLDROOM 1'!$C$2:$C350,$B573,'BLAST COLDROOM 1'!$E$2:$E350,$C573,'BLAST COLDROOM 1'!$A$2:$A350,$A573))</f>
        <v/>
      </c>
      <c r="AB573" s="5" t="str">
        <f>IF($A573="","",SUMIFS('BLAST COLDROOM 1'!AD$2:AD350,'BLAST COLDROOM 1'!$C$2:$C350,$B573,'BLAST COLDROOM 1'!$E$2:$E350,$C573,'BLAST COLDROOM 1'!$A$2:$A350,$A573))</f>
        <v/>
      </c>
      <c r="AC573" s="5" t="str">
        <f>IF($A573="","",SUMIFS('BLAST COLDROOM 1'!AE$2:AE350,'BLAST COLDROOM 1'!$C$2:$C350,$B573,'BLAST COLDROOM 1'!$E$2:$E350,$C573,'BLAST COLDROOM 1'!$A$2:$A350,$A573))</f>
        <v/>
      </c>
      <c r="AD573" s="5" t="str">
        <f>IF($A573="","",SUMIFS('BLAST COLDROOM 1'!AF$2:AF350,'BLAST COLDROOM 1'!$C$2:$C350,$B573,'BLAST COLDROOM 1'!$E$2:$E350,$C573,'BLAST COLDROOM 1'!$A$2:$A350,$A573))</f>
        <v/>
      </c>
      <c r="AE573" s="5" t="str">
        <f>IF($A573="","",SUMIFS('BLAST COLDROOM 1'!AG$2:AG350,'BLAST COLDROOM 1'!$C$2:$C350,$B573,'BLAST COLDROOM 1'!$E$2:$E350,$C573,'BLAST COLDROOM 1'!$A$2:$A350,$A573))</f>
        <v/>
      </c>
      <c r="AF573" s="5" t="str">
        <f>IF($A573="","",SUMIFS('BLAST COLDROOM 1'!AH$2:AH350,'BLAST COLDROOM 1'!$C$2:$C350,$B573,'BLAST COLDROOM 1'!$E$2:$E350,$C573,'BLAST COLDROOM 1'!$A$2:$A350,$A573))</f>
        <v/>
      </c>
      <c r="AG573" s="5" t="str">
        <f>IF($A573="","",SUMIFS('BLAST COLDROOM 1'!AI$2:AI350,'BLAST COLDROOM 1'!$C$2:$C350,$B573,'BLAST COLDROOM 1'!$E$2:$E350,$C573,'BLAST COLDROOM 1'!$A$2:$A350,$A573))</f>
        <v/>
      </c>
      <c r="AH573" s="5" t="str">
        <f>IF($A573="","",SUMIFS('BLAST COLDROOM 1'!AJ$2:AJ350,'BLAST COLDROOM 1'!$C$2:$C350,$B573,'BLAST COLDROOM 1'!$E$2:$E350,$C573,'BLAST COLDROOM 1'!$A$2:$A350,$A573))</f>
        <v/>
      </c>
      <c r="AI573" s="5" t="str">
        <f>IF($A573="","",SUMIFS('BLAST COLDROOM 1'!AK$2:AK350,'BLAST COLDROOM 1'!$C$2:$C350,$B573,'BLAST COLDROOM 1'!$E$2:$E350,$C573,'BLAST COLDROOM 1'!$A$2:$A350,$A573))</f>
        <v/>
      </c>
      <c r="AJ573" s="5" t="str">
        <f>IF($A573="","",SUMIFS('BLAST COLDROOM 1'!AL$2:AL350,'BLAST COLDROOM 1'!$C$2:$C350,$B573,'BLAST COLDROOM 1'!$E$2:$E350,$C573,'BLAST COLDROOM 1'!$A$2:$A350,$A573))</f>
        <v/>
      </c>
    </row>
    <row r="574" ht="15.75" customHeight="1">
      <c r="A574" s="17"/>
      <c r="B574" s="5"/>
      <c r="C574" s="5"/>
      <c r="D574" s="5" t="str">
        <f>IF($A574="","",SUMIFS('BLAST COLDROOM 1'!F$2:F350,'BLAST COLDROOM 1'!$C$2:$C350,$B574,'BLAST COLDROOM 1'!$E$2:$E350,$C574,'BLAST COLDROOM 1'!$A$2:$A350,$A574))</f>
        <v/>
      </c>
      <c r="E574" s="5" t="str">
        <f>IF($A574="","",SUMIFS('BLAST COLDROOM 1'!G$2:G350,'BLAST COLDROOM 1'!$C$2:$C350,$B574,'BLAST COLDROOM 1'!$E$2:$E350,$C574,'BLAST COLDROOM 1'!$A$2:$A350,$A574))</f>
        <v/>
      </c>
      <c r="F574" s="5" t="str">
        <f>IF($A574="","",SUMIFS('BLAST COLDROOM 1'!H$2:H350,'BLAST COLDROOM 1'!$C$2:$C350,$B574,'BLAST COLDROOM 1'!$E$2:$E350,$C574,'BLAST COLDROOM 1'!$A$2:$A350,$A574))</f>
        <v/>
      </c>
      <c r="G574" s="5" t="str">
        <f>IF($A574="","",SUMIFS('BLAST COLDROOM 1'!I$2:I350,'BLAST COLDROOM 1'!$C$2:$C350,$B574,'BLAST COLDROOM 1'!$E$2:$E350,$C574,'BLAST COLDROOM 1'!$A$2:$A350,$A574))</f>
        <v/>
      </c>
      <c r="H574" s="5" t="str">
        <f>IF($A574="","",SUMIFS('BLAST COLDROOM 1'!J$2:J350,'BLAST COLDROOM 1'!$C$2:$C350,$B574,'BLAST COLDROOM 1'!$E$2:$E350,$C574,'BLAST COLDROOM 1'!$A$2:$A350,$A574))</f>
        <v/>
      </c>
      <c r="I574" s="5" t="str">
        <f>IF($A574="","",SUMIFS('BLAST COLDROOM 1'!K$2:K350,'BLAST COLDROOM 1'!$C$2:$C350,$B574,'BLAST COLDROOM 1'!$E$2:$E350,$C574,'BLAST COLDROOM 1'!$A$2:$A350,$A574))</f>
        <v/>
      </c>
      <c r="J574" s="5" t="str">
        <f>IF($A574="","",SUMIFS(#REF!,'BLAST COLDROOM 1'!$C$2:$C350,$B574,'BLAST COLDROOM 1'!$E$2:$E350,$C574,'BLAST COLDROOM 1'!$A$2:$A350,$A574))</f>
        <v/>
      </c>
      <c r="K574" s="5" t="str">
        <f>IF($A574="","",SUMIFS('BLAST COLDROOM 1'!M$2:M350,'BLAST COLDROOM 1'!$C$2:$C350,$B574,'BLAST COLDROOM 1'!$E$2:$E350,$C574,'BLAST COLDROOM 1'!$A$2:$A350,$A574))</f>
        <v/>
      </c>
      <c r="L574" s="5" t="str">
        <f>IF($A574="","",SUMIFS('BLAST COLDROOM 1'!N$2:N350,'BLAST COLDROOM 1'!$C$2:$C350,$B574,'BLAST COLDROOM 1'!$E$2:$E350,$C574,'BLAST COLDROOM 1'!$A$2:$A350,$A574))</f>
        <v/>
      </c>
      <c r="M574" s="5" t="str">
        <f>IF($A574="","",SUMIFS('BLAST COLDROOM 1'!O$2:O350,'BLAST COLDROOM 1'!$C$2:$C350,$B574,'BLAST COLDROOM 1'!$E$2:$E350,$C574,'BLAST COLDROOM 1'!$A$2:$A350,$A574))</f>
        <v/>
      </c>
      <c r="N574" s="5" t="str">
        <f>IF($A574="","",SUMIFS('BLAST COLDROOM 1'!P$2:P350,'BLAST COLDROOM 1'!$C$2:$C350,$B574,'BLAST COLDROOM 1'!$E$2:$E350,$C574,'BLAST COLDROOM 1'!$A$2:$A350,$A574))</f>
        <v/>
      </c>
      <c r="O574" s="5" t="str">
        <f>IF($A574="","",SUMIFS('BLAST COLDROOM 1'!Q$2:Q350,'BLAST COLDROOM 1'!$C$2:$C350,$B574,'BLAST COLDROOM 1'!$E$2:$E350,$C574,'BLAST COLDROOM 1'!$A$2:$A350,$A574))</f>
        <v/>
      </c>
      <c r="P574" s="5" t="str">
        <f>IF($A574="","",SUMIFS('BLAST COLDROOM 1'!R$2:R350,'BLAST COLDROOM 1'!$C$2:$C350,$B574,'BLAST COLDROOM 1'!$E$2:$E350,$C574,'BLAST COLDROOM 1'!$A$2:$A350,$A574))</f>
        <v/>
      </c>
      <c r="Q574" s="5" t="str">
        <f>IF($A574="","",SUMIFS('BLAST COLDROOM 1'!S$2:S350,'BLAST COLDROOM 1'!$C$2:$C350,$B574,'BLAST COLDROOM 1'!$E$2:$E350,$C574,'BLAST COLDROOM 1'!$A$2:$A350,$A574))</f>
        <v/>
      </c>
      <c r="R574" s="5" t="str">
        <f>IF($A574="","",SUMIFS('BLAST COLDROOM 1'!T$2:T350,'BLAST COLDROOM 1'!$C$2:$C350,$B574,'BLAST COLDROOM 1'!$E$2:$E350,$C574,'BLAST COLDROOM 1'!$A$2:$A350,$A574))</f>
        <v/>
      </c>
      <c r="S574" s="5" t="str">
        <f>IF($A574="","",SUMIFS('BLAST COLDROOM 1'!U$2:U350,'BLAST COLDROOM 1'!$C$2:$C350,$B574,'BLAST COLDROOM 1'!$E$2:$E350,$C574,'BLAST COLDROOM 1'!$A$2:$A350,$A574))</f>
        <v/>
      </c>
      <c r="T574" s="5" t="str">
        <f>IF($A574="","",SUMIFS('BLAST COLDROOM 1'!V$2:V350,'BLAST COLDROOM 1'!$C$2:$C350,$B574,'BLAST COLDROOM 1'!$E$2:$E350,$C574,'BLAST COLDROOM 1'!$A$2:$A350,$A574))</f>
        <v/>
      </c>
      <c r="U574" s="5" t="str">
        <f>IF($A574="","",SUMIFS(#REF!,'BLAST COLDROOM 1'!$C$2:$C350,$B574,'BLAST COLDROOM 1'!$E$2:$E350,$C574,'BLAST COLDROOM 1'!$A$2:$A350,$A574))</f>
        <v/>
      </c>
      <c r="V574" s="5" t="str">
        <f>IF($A574="","",SUMIFS('BLAST COLDROOM 1'!X$2:X350,'BLAST COLDROOM 1'!$C$2:$C350,$B574,'BLAST COLDROOM 1'!$E$2:$E350,$C574,'BLAST COLDROOM 1'!$A$2:$A350,$A574))</f>
        <v/>
      </c>
      <c r="W574" s="5" t="str">
        <f>IF($A574="","",SUMIFS('BLAST COLDROOM 1'!Y$2:Y350,'BLAST COLDROOM 1'!$C$2:$C350,$B574,'BLAST COLDROOM 1'!$E$2:$E350,$C574,'BLAST COLDROOM 1'!$A$2:$A350,$A574))</f>
        <v/>
      </c>
      <c r="X574" s="5" t="str">
        <f>IF($A574="","",SUMIFS('BLAST COLDROOM 1'!Z$2:Z350,'BLAST COLDROOM 1'!$C$2:$C350,$B574,'BLAST COLDROOM 1'!$E$2:$E350,$C574,'BLAST COLDROOM 1'!$A$2:$A350,$A574))</f>
        <v/>
      </c>
      <c r="Y574" s="5" t="str">
        <f>IF($A574="","",SUMIFS('BLAST COLDROOM 1'!AA$2:AA350,'BLAST COLDROOM 1'!$C$2:$C350,$B574,'BLAST COLDROOM 1'!$E$2:$E350,$C574,'BLAST COLDROOM 1'!$A$2:$A350,$A574))</f>
        <v/>
      </c>
      <c r="Z574" s="5" t="str">
        <f>IF($A574="","",SUMIFS('BLAST COLDROOM 1'!AB$2:AB350,'BLAST COLDROOM 1'!$C$2:$C350,$B574,'BLAST COLDROOM 1'!$E$2:$E350,$C574,'BLAST COLDROOM 1'!$A$2:$A350,$A574))</f>
        <v/>
      </c>
      <c r="AA574" s="5" t="str">
        <f>IF($A574="","",SUMIFS('BLAST COLDROOM 1'!AC$2:AC350,'BLAST COLDROOM 1'!$C$2:$C350,$B574,'BLAST COLDROOM 1'!$E$2:$E350,$C574,'BLAST COLDROOM 1'!$A$2:$A350,$A574))</f>
        <v/>
      </c>
      <c r="AB574" s="5" t="str">
        <f>IF($A574="","",SUMIFS('BLAST COLDROOM 1'!AD$2:AD350,'BLAST COLDROOM 1'!$C$2:$C350,$B574,'BLAST COLDROOM 1'!$E$2:$E350,$C574,'BLAST COLDROOM 1'!$A$2:$A350,$A574))</f>
        <v/>
      </c>
      <c r="AC574" s="5" t="str">
        <f>IF($A574="","",SUMIFS('BLAST COLDROOM 1'!AE$2:AE350,'BLAST COLDROOM 1'!$C$2:$C350,$B574,'BLAST COLDROOM 1'!$E$2:$E350,$C574,'BLAST COLDROOM 1'!$A$2:$A350,$A574))</f>
        <v/>
      </c>
      <c r="AD574" s="5" t="str">
        <f>IF($A574="","",SUMIFS('BLAST COLDROOM 1'!AF$2:AF350,'BLAST COLDROOM 1'!$C$2:$C350,$B574,'BLAST COLDROOM 1'!$E$2:$E350,$C574,'BLAST COLDROOM 1'!$A$2:$A350,$A574))</f>
        <v/>
      </c>
      <c r="AE574" s="5" t="str">
        <f>IF($A574="","",SUMIFS('BLAST COLDROOM 1'!AG$2:AG350,'BLAST COLDROOM 1'!$C$2:$C350,$B574,'BLAST COLDROOM 1'!$E$2:$E350,$C574,'BLAST COLDROOM 1'!$A$2:$A350,$A574))</f>
        <v/>
      </c>
      <c r="AF574" s="5" t="str">
        <f>IF($A574="","",SUMIFS('BLAST COLDROOM 1'!AH$2:AH350,'BLAST COLDROOM 1'!$C$2:$C350,$B574,'BLAST COLDROOM 1'!$E$2:$E350,$C574,'BLAST COLDROOM 1'!$A$2:$A350,$A574))</f>
        <v/>
      </c>
      <c r="AG574" s="5" t="str">
        <f>IF($A574="","",SUMIFS('BLAST COLDROOM 1'!AI$2:AI350,'BLAST COLDROOM 1'!$C$2:$C350,$B574,'BLAST COLDROOM 1'!$E$2:$E350,$C574,'BLAST COLDROOM 1'!$A$2:$A350,$A574))</f>
        <v/>
      </c>
      <c r="AH574" s="5" t="str">
        <f>IF($A574="","",SUMIFS('BLAST COLDROOM 1'!AJ$2:AJ350,'BLAST COLDROOM 1'!$C$2:$C350,$B574,'BLAST COLDROOM 1'!$E$2:$E350,$C574,'BLAST COLDROOM 1'!$A$2:$A350,$A574))</f>
        <v/>
      </c>
      <c r="AI574" s="5" t="str">
        <f>IF($A574="","",SUMIFS('BLAST COLDROOM 1'!AK$2:AK350,'BLAST COLDROOM 1'!$C$2:$C350,$B574,'BLAST COLDROOM 1'!$E$2:$E350,$C574,'BLAST COLDROOM 1'!$A$2:$A350,$A574))</f>
        <v/>
      </c>
      <c r="AJ574" s="5" t="str">
        <f>IF($A574="","",SUMIFS('BLAST COLDROOM 1'!AL$2:AL350,'BLAST COLDROOM 1'!$C$2:$C350,$B574,'BLAST COLDROOM 1'!$E$2:$E350,$C574,'BLAST COLDROOM 1'!$A$2:$A350,$A574))</f>
        <v/>
      </c>
    </row>
    <row r="575" ht="15.75" customHeight="1">
      <c r="A575" s="17"/>
      <c r="B575" s="5"/>
      <c r="C575" s="5"/>
      <c r="D575" s="5" t="str">
        <f>IF($A575="","",SUMIFS('BLAST COLDROOM 1'!F$2:F350,'BLAST COLDROOM 1'!$C$2:$C350,$B575,'BLAST COLDROOM 1'!$E$2:$E350,$C575,'BLAST COLDROOM 1'!$A$2:$A350,$A575))</f>
        <v/>
      </c>
      <c r="E575" s="5" t="str">
        <f>IF($A575="","",SUMIFS('BLAST COLDROOM 1'!G$2:G350,'BLAST COLDROOM 1'!$C$2:$C350,$B575,'BLAST COLDROOM 1'!$E$2:$E350,$C575,'BLAST COLDROOM 1'!$A$2:$A350,$A575))</f>
        <v/>
      </c>
      <c r="F575" s="5" t="str">
        <f>IF($A575="","",SUMIFS('BLAST COLDROOM 1'!H$2:H350,'BLAST COLDROOM 1'!$C$2:$C350,$B575,'BLAST COLDROOM 1'!$E$2:$E350,$C575,'BLAST COLDROOM 1'!$A$2:$A350,$A575))</f>
        <v/>
      </c>
      <c r="G575" s="5" t="str">
        <f>IF($A575="","",SUMIFS('BLAST COLDROOM 1'!I$2:I350,'BLAST COLDROOM 1'!$C$2:$C350,$B575,'BLAST COLDROOM 1'!$E$2:$E350,$C575,'BLAST COLDROOM 1'!$A$2:$A350,$A575))</f>
        <v/>
      </c>
      <c r="H575" s="5" t="str">
        <f>IF($A575="","",SUMIFS('BLAST COLDROOM 1'!J$2:J350,'BLAST COLDROOM 1'!$C$2:$C350,$B575,'BLAST COLDROOM 1'!$E$2:$E350,$C575,'BLAST COLDROOM 1'!$A$2:$A350,$A575))</f>
        <v/>
      </c>
      <c r="I575" s="5" t="str">
        <f>IF($A575="","",SUMIFS('BLAST COLDROOM 1'!K$2:K350,'BLAST COLDROOM 1'!$C$2:$C350,$B575,'BLAST COLDROOM 1'!$E$2:$E350,$C575,'BLAST COLDROOM 1'!$A$2:$A350,$A575))</f>
        <v/>
      </c>
      <c r="J575" s="5" t="str">
        <f>IF($A575="","",SUMIFS(#REF!,'BLAST COLDROOM 1'!$C$2:$C350,$B575,'BLAST COLDROOM 1'!$E$2:$E350,$C575,'BLAST COLDROOM 1'!$A$2:$A350,$A575))</f>
        <v/>
      </c>
      <c r="K575" s="5" t="str">
        <f>IF($A575="","",SUMIFS('BLAST COLDROOM 1'!M$2:M350,'BLAST COLDROOM 1'!$C$2:$C350,$B575,'BLAST COLDROOM 1'!$E$2:$E350,$C575,'BLAST COLDROOM 1'!$A$2:$A350,$A575))</f>
        <v/>
      </c>
      <c r="L575" s="5" t="str">
        <f>IF($A575="","",SUMIFS('BLAST COLDROOM 1'!N$2:N350,'BLAST COLDROOM 1'!$C$2:$C350,$B575,'BLAST COLDROOM 1'!$E$2:$E350,$C575,'BLAST COLDROOM 1'!$A$2:$A350,$A575))</f>
        <v/>
      </c>
      <c r="M575" s="5" t="str">
        <f>IF($A575="","",SUMIFS('BLAST COLDROOM 1'!O$2:O350,'BLAST COLDROOM 1'!$C$2:$C350,$B575,'BLAST COLDROOM 1'!$E$2:$E350,$C575,'BLAST COLDROOM 1'!$A$2:$A350,$A575))</f>
        <v/>
      </c>
      <c r="N575" s="5" t="str">
        <f>IF($A575="","",SUMIFS('BLAST COLDROOM 1'!P$2:P350,'BLAST COLDROOM 1'!$C$2:$C350,$B575,'BLAST COLDROOM 1'!$E$2:$E350,$C575,'BLAST COLDROOM 1'!$A$2:$A350,$A575))</f>
        <v/>
      </c>
      <c r="O575" s="5" t="str">
        <f>IF($A575="","",SUMIFS('BLAST COLDROOM 1'!Q$2:Q350,'BLAST COLDROOM 1'!$C$2:$C350,$B575,'BLAST COLDROOM 1'!$E$2:$E350,$C575,'BLAST COLDROOM 1'!$A$2:$A350,$A575))</f>
        <v/>
      </c>
      <c r="P575" s="5" t="str">
        <f>IF($A575="","",SUMIFS('BLAST COLDROOM 1'!R$2:R350,'BLAST COLDROOM 1'!$C$2:$C350,$B575,'BLAST COLDROOM 1'!$E$2:$E350,$C575,'BLAST COLDROOM 1'!$A$2:$A350,$A575))</f>
        <v/>
      </c>
      <c r="Q575" s="5" t="str">
        <f>IF($A575="","",SUMIFS('BLAST COLDROOM 1'!S$2:S350,'BLAST COLDROOM 1'!$C$2:$C350,$B575,'BLAST COLDROOM 1'!$E$2:$E350,$C575,'BLAST COLDROOM 1'!$A$2:$A350,$A575))</f>
        <v/>
      </c>
      <c r="R575" s="5" t="str">
        <f>IF($A575="","",SUMIFS('BLAST COLDROOM 1'!T$2:T350,'BLAST COLDROOM 1'!$C$2:$C350,$B575,'BLAST COLDROOM 1'!$E$2:$E350,$C575,'BLAST COLDROOM 1'!$A$2:$A350,$A575))</f>
        <v/>
      </c>
      <c r="S575" s="5" t="str">
        <f>IF($A575="","",SUMIFS('BLAST COLDROOM 1'!U$2:U350,'BLAST COLDROOM 1'!$C$2:$C350,$B575,'BLAST COLDROOM 1'!$E$2:$E350,$C575,'BLAST COLDROOM 1'!$A$2:$A350,$A575))</f>
        <v/>
      </c>
      <c r="T575" s="5" t="str">
        <f>IF($A575="","",SUMIFS('BLAST COLDROOM 1'!V$2:V350,'BLAST COLDROOM 1'!$C$2:$C350,$B575,'BLAST COLDROOM 1'!$E$2:$E350,$C575,'BLAST COLDROOM 1'!$A$2:$A350,$A575))</f>
        <v/>
      </c>
      <c r="U575" s="5" t="str">
        <f>IF($A575="","",SUMIFS(#REF!,'BLAST COLDROOM 1'!$C$2:$C350,$B575,'BLAST COLDROOM 1'!$E$2:$E350,$C575,'BLAST COLDROOM 1'!$A$2:$A350,$A575))</f>
        <v/>
      </c>
      <c r="V575" s="5" t="str">
        <f>IF($A575="","",SUMIFS('BLAST COLDROOM 1'!X$2:X350,'BLAST COLDROOM 1'!$C$2:$C350,$B575,'BLAST COLDROOM 1'!$E$2:$E350,$C575,'BLAST COLDROOM 1'!$A$2:$A350,$A575))</f>
        <v/>
      </c>
      <c r="W575" s="5" t="str">
        <f>IF($A575="","",SUMIFS('BLAST COLDROOM 1'!Y$2:Y350,'BLAST COLDROOM 1'!$C$2:$C350,$B575,'BLAST COLDROOM 1'!$E$2:$E350,$C575,'BLAST COLDROOM 1'!$A$2:$A350,$A575))</f>
        <v/>
      </c>
      <c r="X575" s="5" t="str">
        <f>IF($A575="","",SUMIFS('BLAST COLDROOM 1'!Z$2:Z350,'BLAST COLDROOM 1'!$C$2:$C350,$B575,'BLAST COLDROOM 1'!$E$2:$E350,$C575,'BLAST COLDROOM 1'!$A$2:$A350,$A575))</f>
        <v/>
      </c>
      <c r="Y575" s="5" t="str">
        <f>IF($A575="","",SUMIFS('BLAST COLDROOM 1'!AA$2:AA350,'BLAST COLDROOM 1'!$C$2:$C350,$B575,'BLAST COLDROOM 1'!$E$2:$E350,$C575,'BLAST COLDROOM 1'!$A$2:$A350,$A575))</f>
        <v/>
      </c>
      <c r="Z575" s="5" t="str">
        <f>IF($A575="","",SUMIFS('BLAST COLDROOM 1'!AB$2:AB350,'BLAST COLDROOM 1'!$C$2:$C350,$B575,'BLAST COLDROOM 1'!$E$2:$E350,$C575,'BLAST COLDROOM 1'!$A$2:$A350,$A575))</f>
        <v/>
      </c>
      <c r="AA575" s="5" t="str">
        <f>IF($A575="","",SUMIFS('BLAST COLDROOM 1'!AC$2:AC350,'BLAST COLDROOM 1'!$C$2:$C350,$B575,'BLAST COLDROOM 1'!$E$2:$E350,$C575,'BLAST COLDROOM 1'!$A$2:$A350,$A575))</f>
        <v/>
      </c>
      <c r="AB575" s="5" t="str">
        <f>IF($A575="","",SUMIFS('BLAST COLDROOM 1'!AD$2:AD350,'BLAST COLDROOM 1'!$C$2:$C350,$B575,'BLAST COLDROOM 1'!$E$2:$E350,$C575,'BLAST COLDROOM 1'!$A$2:$A350,$A575))</f>
        <v/>
      </c>
      <c r="AC575" s="5" t="str">
        <f>IF($A575="","",SUMIFS('BLAST COLDROOM 1'!AE$2:AE350,'BLAST COLDROOM 1'!$C$2:$C350,$B575,'BLAST COLDROOM 1'!$E$2:$E350,$C575,'BLAST COLDROOM 1'!$A$2:$A350,$A575))</f>
        <v/>
      </c>
      <c r="AD575" s="5" t="str">
        <f>IF($A575="","",SUMIFS('BLAST COLDROOM 1'!AF$2:AF350,'BLAST COLDROOM 1'!$C$2:$C350,$B575,'BLAST COLDROOM 1'!$E$2:$E350,$C575,'BLAST COLDROOM 1'!$A$2:$A350,$A575))</f>
        <v/>
      </c>
      <c r="AE575" s="5" t="str">
        <f>IF($A575="","",SUMIFS('BLAST COLDROOM 1'!AG$2:AG350,'BLAST COLDROOM 1'!$C$2:$C350,$B575,'BLAST COLDROOM 1'!$E$2:$E350,$C575,'BLAST COLDROOM 1'!$A$2:$A350,$A575))</f>
        <v/>
      </c>
      <c r="AF575" s="5" t="str">
        <f>IF($A575="","",SUMIFS('BLAST COLDROOM 1'!AH$2:AH350,'BLAST COLDROOM 1'!$C$2:$C350,$B575,'BLAST COLDROOM 1'!$E$2:$E350,$C575,'BLAST COLDROOM 1'!$A$2:$A350,$A575))</f>
        <v/>
      </c>
      <c r="AG575" s="5" t="str">
        <f>IF($A575="","",SUMIFS('BLAST COLDROOM 1'!AI$2:AI350,'BLAST COLDROOM 1'!$C$2:$C350,$B575,'BLAST COLDROOM 1'!$E$2:$E350,$C575,'BLAST COLDROOM 1'!$A$2:$A350,$A575))</f>
        <v/>
      </c>
      <c r="AH575" s="5" t="str">
        <f>IF($A575="","",SUMIFS('BLAST COLDROOM 1'!AJ$2:AJ350,'BLAST COLDROOM 1'!$C$2:$C350,$B575,'BLAST COLDROOM 1'!$E$2:$E350,$C575,'BLAST COLDROOM 1'!$A$2:$A350,$A575))</f>
        <v/>
      </c>
      <c r="AI575" s="5" t="str">
        <f>IF($A575="","",SUMIFS('BLAST COLDROOM 1'!AK$2:AK350,'BLAST COLDROOM 1'!$C$2:$C350,$B575,'BLAST COLDROOM 1'!$E$2:$E350,$C575,'BLAST COLDROOM 1'!$A$2:$A350,$A575))</f>
        <v/>
      </c>
      <c r="AJ575" s="5" t="str">
        <f>IF($A575="","",SUMIFS('BLAST COLDROOM 1'!AL$2:AL350,'BLAST COLDROOM 1'!$C$2:$C350,$B575,'BLAST COLDROOM 1'!$E$2:$E350,$C575,'BLAST COLDROOM 1'!$A$2:$A350,$A575))</f>
        <v/>
      </c>
    </row>
    <row r="576" ht="15.75" customHeight="1">
      <c r="A576" s="17"/>
      <c r="B576" s="5"/>
      <c r="C576" s="5"/>
      <c r="D576" s="5" t="str">
        <f>IF($A576="","",SUMIFS('BLAST COLDROOM 1'!F$2:F350,'BLAST COLDROOM 1'!$C$2:$C350,$B576,'BLAST COLDROOM 1'!$E$2:$E350,$C576,'BLAST COLDROOM 1'!$A$2:$A350,$A576))</f>
        <v/>
      </c>
      <c r="E576" s="5" t="str">
        <f>IF($A576="","",SUMIFS('BLAST COLDROOM 1'!G$2:G350,'BLAST COLDROOM 1'!$C$2:$C350,$B576,'BLAST COLDROOM 1'!$E$2:$E350,$C576,'BLAST COLDROOM 1'!$A$2:$A350,$A576))</f>
        <v/>
      </c>
      <c r="F576" s="5" t="str">
        <f>IF($A576="","",SUMIFS('BLAST COLDROOM 1'!H$2:H350,'BLAST COLDROOM 1'!$C$2:$C350,$B576,'BLAST COLDROOM 1'!$E$2:$E350,$C576,'BLAST COLDROOM 1'!$A$2:$A350,$A576))</f>
        <v/>
      </c>
      <c r="G576" s="5" t="str">
        <f>IF($A576="","",SUMIFS('BLAST COLDROOM 1'!I$2:I350,'BLAST COLDROOM 1'!$C$2:$C350,$B576,'BLAST COLDROOM 1'!$E$2:$E350,$C576,'BLAST COLDROOM 1'!$A$2:$A350,$A576))</f>
        <v/>
      </c>
      <c r="H576" s="5" t="str">
        <f>IF($A576="","",SUMIFS('BLAST COLDROOM 1'!J$2:J350,'BLAST COLDROOM 1'!$C$2:$C350,$B576,'BLAST COLDROOM 1'!$E$2:$E350,$C576,'BLAST COLDROOM 1'!$A$2:$A350,$A576))</f>
        <v/>
      </c>
      <c r="I576" s="5" t="str">
        <f>IF($A576="","",SUMIFS('BLAST COLDROOM 1'!K$2:K350,'BLAST COLDROOM 1'!$C$2:$C350,$B576,'BLAST COLDROOM 1'!$E$2:$E350,$C576,'BLAST COLDROOM 1'!$A$2:$A350,$A576))</f>
        <v/>
      </c>
      <c r="J576" s="5" t="str">
        <f>IF($A576="","",SUMIFS(#REF!,'BLAST COLDROOM 1'!$C$2:$C350,$B576,'BLAST COLDROOM 1'!$E$2:$E350,$C576,'BLAST COLDROOM 1'!$A$2:$A350,$A576))</f>
        <v/>
      </c>
      <c r="K576" s="5" t="str">
        <f>IF($A576="","",SUMIFS('BLAST COLDROOM 1'!M$2:M350,'BLAST COLDROOM 1'!$C$2:$C350,$B576,'BLAST COLDROOM 1'!$E$2:$E350,$C576,'BLAST COLDROOM 1'!$A$2:$A350,$A576))</f>
        <v/>
      </c>
      <c r="L576" s="5" t="str">
        <f>IF($A576="","",SUMIFS('BLAST COLDROOM 1'!N$2:N350,'BLAST COLDROOM 1'!$C$2:$C350,$B576,'BLAST COLDROOM 1'!$E$2:$E350,$C576,'BLAST COLDROOM 1'!$A$2:$A350,$A576))</f>
        <v/>
      </c>
      <c r="M576" s="5" t="str">
        <f>IF($A576="","",SUMIFS('BLAST COLDROOM 1'!O$2:O350,'BLAST COLDROOM 1'!$C$2:$C350,$B576,'BLAST COLDROOM 1'!$E$2:$E350,$C576,'BLAST COLDROOM 1'!$A$2:$A350,$A576))</f>
        <v/>
      </c>
      <c r="N576" s="5" t="str">
        <f>IF($A576="","",SUMIFS('BLAST COLDROOM 1'!P$2:P350,'BLAST COLDROOM 1'!$C$2:$C350,$B576,'BLAST COLDROOM 1'!$E$2:$E350,$C576,'BLAST COLDROOM 1'!$A$2:$A350,$A576))</f>
        <v/>
      </c>
      <c r="O576" s="5" t="str">
        <f>IF($A576="","",SUMIFS('BLAST COLDROOM 1'!Q$2:Q350,'BLAST COLDROOM 1'!$C$2:$C350,$B576,'BLAST COLDROOM 1'!$E$2:$E350,$C576,'BLAST COLDROOM 1'!$A$2:$A350,$A576))</f>
        <v/>
      </c>
      <c r="P576" s="5" t="str">
        <f>IF($A576="","",SUMIFS('BLAST COLDROOM 1'!R$2:R350,'BLAST COLDROOM 1'!$C$2:$C350,$B576,'BLAST COLDROOM 1'!$E$2:$E350,$C576,'BLAST COLDROOM 1'!$A$2:$A350,$A576))</f>
        <v/>
      </c>
      <c r="Q576" s="5" t="str">
        <f>IF($A576="","",SUMIFS('BLAST COLDROOM 1'!S$2:S350,'BLAST COLDROOM 1'!$C$2:$C350,$B576,'BLAST COLDROOM 1'!$E$2:$E350,$C576,'BLAST COLDROOM 1'!$A$2:$A350,$A576))</f>
        <v/>
      </c>
      <c r="R576" s="5" t="str">
        <f>IF($A576="","",SUMIFS('BLAST COLDROOM 1'!T$2:T350,'BLAST COLDROOM 1'!$C$2:$C350,$B576,'BLAST COLDROOM 1'!$E$2:$E350,$C576,'BLAST COLDROOM 1'!$A$2:$A350,$A576))</f>
        <v/>
      </c>
      <c r="S576" s="5" t="str">
        <f>IF($A576="","",SUMIFS('BLAST COLDROOM 1'!U$2:U350,'BLAST COLDROOM 1'!$C$2:$C350,$B576,'BLAST COLDROOM 1'!$E$2:$E350,$C576,'BLAST COLDROOM 1'!$A$2:$A350,$A576))</f>
        <v/>
      </c>
      <c r="T576" s="5" t="str">
        <f>IF($A576="","",SUMIFS('BLAST COLDROOM 1'!V$2:V350,'BLAST COLDROOM 1'!$C$2:$C350,$B576,'BLAST COLDROOM 1'!$E$2:$E350,$C576,'BLAST COLDROOM 1'!$A$2:$A350,$A576))</f>
        <v/>
      </c>
      <c r="U576" s="5" t="str">
        <f>IF($A576="","",SUMIFS(#REF!,'BLAST COLDROOM 1'!$C$2:$C350,$B576,'BLAST COLDROOM 1'!$E$2:$E350,$C576,'BLAST COLDROOM 1'!$A$2:$A350,$A576))</f>
        <v/>
      </c>
      <c r="V576" s="5" t="str">
        <f>IF($A576="","",SUMIFS('BLAST COLDROOM 1'!X$2:X350,'BLAST COLDROOM 1'!$C$2:$C350,$B576,'BLAST COLDROOM 1'!$E$2:$E350,$C576,'BLAST COLDROOM 1'!$A$2:$A350,$A576))</f>
        <v/>
      </c>
      <c r="W576" s="5" t="str">
        <f>IF($A576="","",SUMIFS('BLAST COLDROOM 1'!Y$2:Y350,'BLAST COLDROOM 1'!$C$2:$C350,$B576,'BLAST COLDROOM 1'!$E$2:$E350,$C576,'BLAST COLDROOM 1'!$A$2:$A350,$A576))</f>
        <v/>
      </c>
      <c r="X576" s="5" t="str">
        <f>IF($A576="","",SUMIFS('BLAST COLDROOM 1'!Z$2:Z350,'BLAST COLDROOM 1'!$C$2:$C350,$B576,'BLAST COLDROOM 1'!$E$2:$E350,$C576,'BLAST COLDROOM 1'!$A$2:$A350,$A576))</f>
        <v/>
      </c>
      <c r="Y576" s="5" t="str">
        <f>IF($A576="","",SUMIFS('BLAST COLDROOM 1'!AA$2:AA350,'BLAST COLDROOM 1'!$C$2:$C350,$B576,'BLAST COLDROOM 1'!$E$2:$E350,$C576,'BLAST COLDROOM 1'!$A$2:$A350,$A576))</f>
        <v/>
      </c>
      <c r="Z576" s="5" t="str">
        <f>IF($A576="","",SUMIFS('BLAST COLDROOM 1'!AB$2:AB350,'BLAST COLDROOM 1'!$C$2:$C350,$B576,'BLAST COLDROOM 1'!$E$2:$E350,$C576,'BLAST COLDROOM 1'!$A$2:$A350,$A576))</f>
        <v/>
      </c>
      <c r="AA576" s="5" t="str">
        <f>IF($A576="","",SUMIFS('BLAST COLDROOM 1'!AC$2:AC350,'BLAST COLDROOM 1'!$C$2:$C350,$B576,'BLAST COLDROOM 1'!$E$2:$E350,$C576,'BLAST COLDROOM 1'!$A$2:$A350,$A576))</f>
        <v/>
      </c>
      <c r="AB576" s="5" t="str">
        <f>IF($A576="","",SUMIFS('BLAST COLDROOM 1'!AD$2:AD350,'BLAST COLDROOM 1'!$C$2:$C350,$B576,'BLAST COLDROOM 1'!$E$2:$E350,$C576,'BLAST COLDROOM 1'!$A$2:$A350,$A576))</f>
        <v/>
      </c>
      <c r="AC576" s="5" t="str">
        <f>IF($A576="","",SUMIFS('BLAST COLDROOM 1'!AE$2:AE350,'BLAST COLDROOM 1'!$C$2:$C350,$B576,'BLAST COLDROOM 1'!$E$2:$E350,$C576,'BLAST COLDROOM 1'!$A$2:$A350,$A576))</f>
        <v/>
      </c>
      <c r="AD576" s="5" t="str">
        <f>IF($A576="","",SUMIFS('BLAST COLDROOM 1'!AF$2:AF350,'BLAST COLDROOM 1'!$C$2:$C350,$B576,'BLAST COLDROOM 1'!$E$2:$E350,$C576,'BLAST COLDROOM 1'!$A$2:$A350,$A576))</f>
        <v/>
      </c>
      <c r="AE576" s="5" t="str">
        <f>IF($A576="","",SUMIFS('BLAST COLDROOM 1'!AG$2:AG350,'BLAST COLDROOM 1'!$C$2:$C350,$B576,'BLAST COLDROOM 1'!$E$2:$E350,$C576,'BLAST COLDROOM 1'!$A$2:$A350,$A576))</f>
        <v/>
      </c>
      <c r="AF576" s="5" t="str">
        <f>IF($A576="","",SUMIFS('BLAST COLDROOM 1'!AH$2:AH350,'BLAST COLDROOM 1'!$C$2:$C350,$B576,'BLAST COLDROOM 1'!$E$2:$E350,$C576,'BLAST COLDROOM 1'!$A$2:$A350,$A576))</f>
        <v/>
      </c>
      <c r="AG576" s="5" t="str">
        <f>IF($A576="","",SUMIFS('BLAST COLDROOM 1'!AI$2:AI350,'BLAST COLDROOM 1'!$C$2:$C350,$B576,'BLAST COLDROOM 1'!$E$2:$E350,$C576,'BLAST COLDROOM 1'!$A$2:$A350,$A576))</f>
        <v/>
      </c>
      <c r="AH576" s="5" t="str">
        <f>IF($A576="","",SUMIFS('BLAST COLDROOM 1'!AJ$2:AJ350,'BLAST COLDROOM 1'!$C$2:$C350,$B576,'BLAST COLDROOM 1'!$E$2:$E350,$C576,'BLAST COLDROOM 1'!$A$2:$A350,$A576))</f>
        <v/>
      </c>
      <c r="AI576" s="5" t="str">
        <f>IF($A576="","",SUMIFS('BLAST COLDROOM 1'!AK$2:AK350,'BLAST COLDROOM 1'!$C$2:$C350,$B576,'BLAST COLDROOM 1'!$E$2:$E350,$C576,'BLAST COLDROOM 1'!$A$2:$A350,$A576))</f>
        <v/>
      </c>
      <c r="AJ576" s="5" t="str">
        <f>IF($A576="","",SUMIFS('BLAST COLDROOM 1'!AL$2:AL350,'BLAST COLDROOM 1'!$C$2:$C350,$B576,'BLAST COLDROOM 1'!$E$2:$E350,$C576,'BLAST COLDROOM 1'!$A$2:$A350,$A576))</f>
        <v/>
      </c>
    </row>
    <row r="577" ht="15.75" customHeight="1">
      <c r="A577" s="17"/>
      <c r="B577" s="5"/>
      <c r="C577" s="5"/>
      <c r="D577" s="5" t="str">
        <f>IF($A577="","",SUMIFS('BLAST COLDROOM 1'!F$2:F350,'BLAST COLDROOM 1'!$C$2:$C350,$B577,'BLAST COLDROOM 1'!$E$2:$E350,$C577,'BLAST COLDROOM 1'!$A$2:$A350,$A577))</f>
        <v/>
      </c>
      <c r="E577" s="5" t="str">
        <f>IF($A577="","",SUMIFS('BLAST COLDROOM 1'!G$2:G350,'BLAST COLDROOM 1'!$C$2:$C350,$B577,'BLAST COLDROOM 1'!$E$2:$E350,$C577,'BLAST COLDROOM 1'!$A$2:$A350,$A577))</f>
        <v/>
      </c>
      <c r="F577" s="5" t="str">
        <f>IF($A577="","",SUMIFS('BLAST COLDROOM 1'!H$2:H350,'BLAST COLDROOM 1'!$C$2:$C350,$B577,'BLAST COLDROOM 1'!$E$2:$E350,$C577,'BLAST COLDROOM 1'!$A$2:$A350,$A577))</f>
        <v/>
      </c>
      <c r="G577" s="5" t="str">
        <f>IF($A577="","",SUMIFS('BLAST COLDROOM 1'!I$2:I350,'BLAST COLDROOM 1'!$C$2:$C350,$B577,'BLAST COLDROOM 1'!$E$2:$E350,$C577,'BLAST COLDROOM 1'!$A$2:$A350,$A577))</f>
        <v/>
      </c>
      <c r="H577" s="5" t="str">
        <f>IF($A577="","",SUMIFS('BLAST COLDROOM 1'!J$2:J350,'BLAST COLDROOM 1'!$C$2:$C350,$B577,'BLAST COLDROOM 1'!$E$2:$E350,$C577,'BLAST COLDROOM 1'!$A$2:$A350,$A577))</f>
        <v/>
      </c>
      <c r="I577" s="5" t="str">
        <f>IF($A577="","",SUMIFS('BLAST COLDROOM 1'!K$2:K350,'BLAST COLDROOM 1'!$C$2:$C350,$B577,'BLAST COLDROOM 1'!$E$2:$E350,$C577,'BLAST COLDROOM 1'!$A$2:$A350,$A577))</f>
        <v/>
      </c>
      <c r="J577" s="5" t="str">
        <f>IF($A577="","",SUMIFS(#REF!,'BLAST COLDROOM 1'!$C$2:$C350,$B577,'BLAST COLDROOM 1'!$E$2:$E350,$C577,'BLAST COLDROOM 1'!$A$2:$A350,$A577))</f>
        <v/>
      </c>
      <c r="K577" s="5" t="str">
        <f>IF($A577="","",SUMIFS('BLAST COLDROOM 1'!M$2:M350,'BLAST COLDROOM 1'!$C$2:$C350,$B577,'BLAST COLDROOM 1'!$E$2:$E350,$C577,'BLAST COLDROOM 1'!$A$2:$A350,$A577))</f>
        <v/>
      </c>
      <c r="L577" s="5" t="str">
        <f>IF($A577="","",SUMIFS('BLAST COLDROOM 1'!N$2:N350,'BLAST COLDROOM 1'!$C$2:$C350,$B577,'BLAST COLDROOM 1'!$E$2:$E350,$C577,'BLAST COLDROOM 1'!$A$2:$A350,$A577))</f>
        <v/>
      </c>
      <c r="M577" s="5" t="str">
        <f>IF($A577="","",SUMIFS('BLAST COLDROOM 1'!O$2:O350,'BLAST COLDROOM 1'!$C$2:$C350,$B577,'BLAST COLDROOM 1'!$E$2:$E350,$C577,'BLAST COLDROOM 1'!$A$2:$A350,$A577))</f>
        <v/>
      </c>
      <c r="N577" s="5" t="str">
        <f>IF($A577="","",SUMIFS('BLAST COLDROOM 1'!P$2:P350,'BLAST COLDROOM 1'!$C$2:$C350,$B577,'BLAST COLDROOM 1'!$E$2:$E350,$C577,'BLAST COLDROOM 1'!$A$2:$A350,$A577))</f>
        <v/>
      </c>
      <c r="O577" s="5" t="str">
        <f>IF($A577="","",SUMIFS('BLAST COLDROOM 1'!Q$2:Q350,'BLAST COLDROOM 1'!$C$2:$C350,$B577,'BLAST COLDROOM 1'!$E$2:$E350,$C577,'BLAST COLDROOM 1'!$A$2:$A350,$A577))</f>
        <v/>
      </c>
      <c r="P577" s="5" t="str">
        <f>IF($A577="","",SUMIFS('BLAST COLDROOM 1'!R$2:R350,'BLAST COLDROOM 1'!$C$2:$C350,$B577,'BLAST COLDROOM 1'!$E$2:$E350,$C577,'BLAST COLDROOM 1'!$A$2:$A350,$A577))</f>
        <v/>
      </c>
      <c r="Q577" s="5" t="str">
        <f>IF($A577="","",SUMIFS('BLAST COLDROOM 1'!S$2:S350,'BLAST COLDROOM 1'!$C$2:$C350,$B577,'BLAST COLDROOM 1'!$E$2:$E350,$C577,'BLAST COLDROOM 1'!$A$2:$A350,$A577))</f>
        <v/>
      </c>
      <c r="R577" s="5" t="str">
        <f>IF($A577="","",SUMIFS('BLAST COLDROOM 1'!T$2:T350,'BLAST COLDROOM 1'!$C$2:$C350,$B577,'BLAST COLDROOM 1'!$E$2:$E350,$C577,'BLAST COLDROOM 1'!$A$2:$A350,$A577))</f>
        <v/>
      </c>
      <c r="S577" s="5" t="str">
        <f>IF($A577="","",SUMIFS('BLAST COLDROOM 1'!U$2:U350,'BLAST COLDROOM 1'!$C$2:$C350,$B577,'BLAST COLDROOM 1'!$E$2:$E350,$C577,'BLAST COLDROOM 1'!$A$2:$A350,$A577))</f>
        <v/>
      </c>
      <c r="T577" s="5" t="str">
        <f>IF($A577="","",SUMIFS('BLAST COLDROOM 1'!V$2:V350,'BLAST COLDROOM 1'!$C$2:$C350,$B577,'BLAST COLDROOM 1'!$E$2:$E350,$C577,'BLAST COLDROOM 1'!$A$2:$A350,$A577))</f>
        <v/>
      </c>
      <c r="U577" s="5" t="str">
        <f>IF($A577="","",SUMIFS(#REF!,'BLAST COLDROOM 1'!$C$2:$C350,$B577,'BLAST COLDROOM 1'!$E$2:$E350,$C577,'BLAST COLDROOM 1'!$A$2:$A350,$A577))</f>
        <v/>
      </c>
      <c r="V577" s="5" t="str">
        <f>IF($A577="","",SUMIFS('BLAST COLDROOM 1'!X$2:X350,'BLAST COLDROOM 1'!$C$2:$C350,$B577,'BLAST COLDROOM 1'!$E$2:$E350,$C577,'BLAST COLDROOM 1'!$A$2:$A350,$A577))</f>
        <v/>
      </c>
      <c r="W577" s="5" t="str">
        <f>IF($A577="","",SUMIFS('BLAST COLDROOM 1'!Y$2:Y350,'BLAST COLDROOM 1'!$C$2:$C350,$B577,'BLAST COLDROOM 1'!$E$2:$E350,$C577,'BLAST COLDROOM 1'!$A$2:$A350,$A577))</f>
        <v/>
      </c>
      <c r="X577" s="5" t="str">
        <f>IF($A577="","",SUMIFS('BLAST COLDROOM 1'!Z$2:Z350,'BLAST COLDROOM 1'!$C$2:$C350,$B577,'BLAST COLDROOM 1'!$E$2:$E350,$C577,'BLAST COLDROOM 1'!$A$2:$A350,$A577))</f>
        <v/>
      </c>
      <c r="Y577" s="5" t="str">
        <f>IF($A577="","",SUMIFS('BLAST COLDROOM 1'!AA$2:AA350,'BLAST COLDROOM 1'!$C$2:$C350,$B577,'BLAST COLDROOM 1'!$E$2:$E350,$C577,'BLAST COLDROOM 1'!$A$2:$A350,$A577))</f>
        <v/>
      </c>
      <c r="Z577" s="5" t="str">
        <f>IF($A577="","",SUMIFS('BLAST COLDROOM 1'!AB$2:AB350,'BLAST COLDROOM 1'!$C$2:$C350,$B577,'BLAST COLDROOM 1'!$E$2:$E350,$C577,'BLAST COLDROOM 1'!$A$2:$A350,$A577))</f>
        <v/>
      </c>
      <c r="AA577" s="5" t="str">
        <f>IF($A577="","",SUMIFS('BLAST COLDROOM 1'!AC$2:AC350,'BLAST COLDROOM 1'!$C$2:$C350,$B577,'BLAST COLDROOM 1'!$E$2:$E350,$C577,'BLAST COLDROOM 1'!$A$2:$A350,$A577))</f>
        <v/>
      </c>
      <c r="AB577" s="5" t="str">
        <f>IF($A577="","",SUMIFS('BLAST COLDROOM 1'!AD$2:AD350,'BLAST COLDROOM 1'!$C$2:$C350,$B577,'BLAST COLDROOM 1'!$E$2:$E350,$C577,'BLAST COLDROOM 1'!$A$2:$A350,$A577))</f>
        <v/>
      </c>
      <c r="AC577" s="5" t="str">
        <f>IF($A577="","",SUMIFS('BLAST COLDROOM 1'!AE$2:AE350,'BLAST COLDROOM 1'!$C$2:$C350,$B577,'BLAST COLDROOM 1'!$E$2:$E350,$C577,'BLAST COLDROOM 1'!$A$2:$A350,$A577))</f>
        <v/>
      </c>
      <c r="AD577" s="5" t="str">
        <f>IF($A577="","",SUMIFS('BLAST COLDROOM 1'!AF$2:AF350,'BLAST COLDROOM 1'!$C$2:$C350,$B577,'BLAST COLDROOM 1'!$E$2:$E350,$C577,'BLAST COLDROOM 1'!$A$2:$A350,$A577))</f>
        <v/>
      </c>
      <c r="AE577" s="5" t="str">
        <f>IF($A577="","",SUMIFS('BLAST COLDROOM 1'!AG$2:AG350,'BLAST COLDROOM 1'!$C$2:$C350,$B577,'BLAST COLDROOM 1'!$E$2:$E350,$C577,'BLAST COLDROOM 1'!$A$2:$A350,$A577))</f>
        <v/>
      </c>
      <c r="AF577" s="5" t="str">
        <f>IF($A577="","",SUMIFS('BLAST COLDROOM 1'!AH$2:AH350,'BLAST COLDROOM 1'!$C$2:$C350,$B577,'BLAST COLDROOM 1'!$E$2:$E350,$C577,'BLAST COLDROOM 1'!$A$2:$A350,$A577))</f>
        <v/>
      </c>
      <c r="AG577" s="5" t="str">
        <f>IF($A577="","",SUMIFS('BLAST COLDROOM 1'!AI$2:AI350,'BLAST COLDROOM 1'!$C$2:$C350,$B577,'BLAST COLDROOM 1'!$E$2:$E350,$C577,'BLAST COLDROOM 1'!$A$2:$A350,$A577))</f>
        <v/>
      </c>
      <c r="AH577" s="5" t="str">
        <f>IF($A577="","",SUMIFS('BLAST COLDROOM 1'!AJ$2:AJ350,'BLAST COLDROOM 1'!$C$2:$C350,$B577,'BLAST COLDROOM 1'!$E$2:$E350,$C577,'BLAST COLDROOM 1'!$A$2:$A350,$A577))</f>
        <v/>
      </c>
      <c r="AI577" s="5" t="str">
        <f>IF($A577="","",SUMIFS('BLAST COLDROOM 1'!AK$2:AK350,'BLAST COLDROOM 1'!$C$2:$C350,$B577,'BLAST COLDROOM 1'!$E$2:$E350,$C577,'BLAST COLDROOM 1'!$A$2:$A350,$A577))</f>
        <v/>
      </c>
      <c r="AJ577" s="5" t="str">
        <f>IF($A577="","",SUMIFS('BLAST COLDROOM 1'!AL$2:AL350,'BLAST COLDROOM 1'!$C$2:$C350,$B577,'BLAST COLDROOM 1'!$E$2:$E350,$C577,'BLAST COLDROOM 1'!$A$2:$A350,$A577))</f>
        <v/>
      </c>
    </row>
    <row r="578" ht="15.75" customHeight="1">
      <c r="A578" s="17"/>
      <c r="B578" s="5"/>
      <c r="C578" s="5"/>
      <c r="D578" s="5" t="str">
        <f>IF($A578="","",SUMIFS('BLAST COLDROOM 1'!F$2:F350,'BLAST COLDROOM 1'!$C$2:$C350,$B578,'BLAST COLDROOM 1'!$E$2:$E350,$C578,'BLAST COLDROOM 1'!$A$2:$A350,$A578))</f>
        <v/>
      </c>
      <c r="E578" s="5" t="str">
        <f>IF($A578="","",SUMIFS('BLAST COLDROOM 1'!G$2:G350,'BLAST COLDROOM 1'!$C$2:$C350,$B578,'BLAST COLDROOM 1'!$E$2:$E350,$C578,'BLAST COLDROOM 1'!$A$2:$A350,$A578))</f>
        <v/>
      </c>
      <c r="F578" s="5" t="str">
        <f>IF($A578="","",SUMIFS('BLAST COLDROOM 1'!H$2:H350,'BLAST COLDROOM 1'!$C$2:$C350,$B578,'BLAST COLDROOM 1'!$E$2:$E350,$C578,'BLAST COLDROOM 1'!$A$2:$A350,$A578))</f>
        <v/>
      </c>
      <c r="G578" s="5" t="str">
        <f>IF($A578="","",SUMIFS('BLAST COLDROOM 1'!I$2:I350,'BLAST COLDROOM 1'!$C$2:$C350,$B578,'BLAST COLDROOM 1'!$E$2:$E350,$C578,'BLAST COLDROOM 1'!$A$2:$A350,$A578))</f>
        <v/>
      </c>
      <c r="H578" s="5" t="str">
        <f>IF($A578="","",SUMIFS('BLAST COLDROOM 1'!J$2:J350,'BLAST COLDROOM 1'!$C$2:$C350,$B578,'BLAST COLDROOM 1'!$E$2:$E350,$C578,'BLAST COLDROOM 1'!$A$2:$A350,$A578))</f>
        <v/>
      </c>
      <c r="I578" s="5" t="str">
        <f>IF($A578="","",SUMIFS('BLAST COLDROOM 1'!K$2:K350,'BLAST COLDROOM 1'!$C$2:$C350,$B578,'BLAST COLDROOM 1'!$E$2:$E350,$C578,'BLAST COLDROOM 1'!$A$2:$A350,$A578))</f>
        <v/>
      </c>
      <c r="J578" s="5" t="str">
        <f>IF($A578="","",SUMIFS(#REF!,'BLAST COLDROOM 1'!$C$2:$C350,$B578,'BLAST COLDROOM 1'!$E$2:$E350,$C578,'BLAST COLDROOM 1'!$A$2:$A350,$A578))</f>
        <v/>
      </c>
      <c r="K578" s="5" t="str">
        <f>IF($A578="","",SUMIFS('BLAST COLDROOM 1'!M$2:M350,'BLAST COLDROOM 1'!$C$2:$C350,$B578,'BLAST COLDROOM 1'!$E$2:$E350,$C578,'BLAST COLDROOM 1'!$A$2:$A350,$A578))</f>
        <v/>
      </c>
      <c r="L578" s="5" t="str">
        <f>IF($A578="","",SUMIFS('BLAST COLDROOM 1'!N$2:N350,'BLAST COLDROOM 1'!$C$2:$C350,$B578,'BLAST COLDROOM 1'!$E$2:$E350,$C578,'BLAST COLDROOM 1'!$A$2:$A350,$A578))</f>
        <v/>
      </c>
      <c r="M578" s="5" t="str">
        <f>IF($A578="","",SUMIFS('BLAST COLDROOM 1'!O$2:O350,'BLAST COLDROOM 1'!$C$2:$C350,$B578,'BLAST COLDROOM 1'!$E$2:$E350,$C578,'BLAST COLDROOM 1'!$A$2:$A350,$A578))</f>
        <v/>
      </c>
      <c r="N578" s="5" t="str">
        <f>IF($A578="","",SUMIFS('BLAST COLDROOM 1'!P$2:P350,'BLAST COLDROOM 1'!$C$2:$C350,$B578,'BLAST COLDROOM 1'!$E$2:$E350,$C578,'BLAST COLDROOM 1'!$A$2:$A350,$A578))</f>
        <v/>
      </c>
      <c r="O578" s="5" t="str">
        <f>IF($A578="","",SUMIFS('BLAST COLDROOM 1'!Q$2:Q350,'BLAST COLDROOM 1'!$C$2:$C350,$B578,'BLAST COLDROOM 1'!$E$2:$E350,$C578,'BLAST COLDROOM 1'!$A$2:$A350,$A578))</f>
        <v/>
      </c>
      <c r="P578" s="5" t="str">
        <f>IF($A578="","",SUMIFS('BLAST COLDROOM 1'!R$2:R350,'BLAST COLDROOM 1'!$C$2:$C350,$B578,'BLAST COLDROOM 1'!$E$2:$E350,$C578,'BLAST COLDROOM 1'!$A$2:$A350,$A578))</f>
        <v/>
      </c>
      <c r="Q578" s="5" t="str">
        <f>IF($A578="","",SUMIFS('BLAST COLDROOM 1'!S$2:S350,'BLAST COLDROOM 1'!$C$2:$C350,$B578,'BLAST COLDROOM 1'!$E$2:$E350,$C578,'BLAST COLDROOM 1'!$A$2:$A350,$A578))</f>
        <v/>
      </c>
      <c r="R578" s="5" t="str">
        <f>IF($A578="","",SUMIFS('BLAST COLDROOM 1'!T$2:T350,'BLAST COLDROOM 1'!$C$2:$C350,$B578,'BLAST COLDROOM 1'!$E$2:$E350,$C578,'BLAST COLDROOM 1'!$A$2:$A350,$A578))</f>
        <v/>
      </c>
      <c r="S578" s="5" t="str">
        <f>IF($A578="","",SUMIFS('BLAST COLDROOM 1'!U$2:U350,'BLAST COLDROOM 1'!$C$2:$C350,$B578,'BLAST COLDROOM 1'!$E$2:$E350,$C578,'BLAST COLDROOM 1'!$A$2:$A350,$A578))</f>
        <v/>
      </c>
      <c r="T578" s="5" t="str">
        <f>IF($A578="","",SUMIFS('BLAST COLDROOM 1'!V$2:V350,'BLAST COLDROOM 1'!$C$2:$C350,$B578,'BLAST COLDROOM 1'!$E$2:$E350,$C578,'BLAST COLDROOM 1'!$A$2:$A350,$A578))</f>
        <v/>
      </c>
      <c r="U578" s="5" t="str">
        <f>IF($A578="","",SUMIFS(#REF!,'BLAST COLDROOM 1'!$C$2:$C350,$B578,'BLAST COLDROOM 1'!$E$2:$E350,$C578,'BLAST COLDROOM 1'!$A$2:$A350,$A578))</f>
        <v/>
      </c>
      <c r="V578" s="5" t="str">
        <f>IF($A578="","",SUMIFS('BLAST COLDROOM 1'!X$2:X350,'BLAST COLDROOM 1'!$C$2:$C350,$B578,'BLAST COLDROOM 1'!$E$2:$E350,$C578,'BLAST COLDROOM 1'!$A$2:$A350,$A578))</f>
        <v/>
      </c>
      <c r="W578" s="5" t="str">
        <f>IF($A578="","",SUMIFS('BLAST COLDROOM 1'!Y$2:Y350,'BLAST COLDROOM 1'!$C$2:$C350,$B578,'BLAST COLDROOM 1'!$E$2:$E350,$C578,'BLAST COLDROOM 1'!$A$2:$A350,$A578))</f>
        <v/>
      </c>
      <c r="X578" s="5" t="str">
        <f>IF($A578="","",SUMIFS('BLAST COLDROOM 1'!Z$2:Z350,'BLAST COLDROOM 1'!$C$2:$C350,$B578,'BLAST COLDROOM 1'!$E$2:$E350,$C578,'BLAST COLDROOM 1'!$A$2:$A350,$A578))</f>
        <v/>
      </c>
      <c r="Y578" s="5" t="str">
        <f>IF($A578="","",SUMIFS('BLAST COLDROOM 1'!AA$2:AA350,'BLAST COLDROOM 1'!$C$2:$C350,$B578,'BLAST COLDROOM 1'!$E$2:$E350,$C578,'BLAST COLDROOM 1'!$A$2:$A350,$A578))</f>
        <v/>
      </c>
      <c r="Z578" s="5" t="str">
        <f>IF($A578="","",SUMIFS('BLAST COLDROOM 1'!AB$2:AB350,'BLAST COLDROOM 1'!$C$2:$C350,$B578,'BLAST COLDROOM 1'!$E$2:$E350,$C578,'BLAST COLDROOM 1'!$A$2:$A350,$A578))</f>
        <v/>
      </c>
      <c r="AA578" s="5" t="str">
        <f>IF($A578="","",SUMIFS('BLAST COLDROOM 1'!AC$2:AC350,'BLAST COLDROOM 1'!$C$2:$C350,$B578,'BLAST COLDROOM 1'!$E$2:$E350,$C578,'BLAST COLDROOM 1'!$A$2:$A350,$A578))</f>
        <v/>
      </c>
      <c r="AB578" s="5" t="str">
        <f>IF($A578="","",SUMIFS('BLAST COLDROOM 1'!AD$2:AD350,'BLAST COLDROOM 1'!$C$2:$C350,$B578,'BLAST COLDROOM 1'!$E$2:$E350,$C578,'BLAST COLDROOM 1'!$A$2:$A350,$A578))</f>
        <v/>
      </c>
      <c r="AC578" s="5" t="str">
        <f>IF($A578="","",SUMIFS('BLAST COLDROOM 1'!AE$2:AE350,'BLAST COLDROOM 1'!$C$2:$C350,$B578,'BLAST COLDROOM 1'!$E$2:$E350,$C578,'BLAST COLDROOM 1'!$A$2:$A350,$A578))</f>
        <v/>
      </c>
      <c r="AD578" s="5" t="str">
        <f>IF($A578="","",SUMIFS('BLAST COLDROOM 1'!AF$2:AF350,'BLAST COLDROOM 1'!$C$2:$C350,$B578,'BLAST COLDROOM 1'!$E$2:$E350,$C578,'BLAST COLDROOM 1'!$A$2:$A350,$A578))</f>
        <v/>
      </c>
      <c r="AE578" s="5" t="str">
        <f>IF($A578="","",SUMIFS('BLAST COLDROOM 1'!AG$2:AG350,'BLAST COLDROOM 1'!$C$2:$C350,$B578,'BLAST COLDROOM 1'!$E$2:$E350,$C578,'BLAST COLDROOM 1'!$A$2:$A350,$A578))</f>
        <v/>
      </c>
      <c r="AF578" s="5" t="str">
        <f>IF($A578="","",SUMIFS('BLAST COLDROOM 1'!AH$2:AH350,'BLAST COLDROOM 1'!$C$2:$C350,$B578,'BLAST COLDROOM 1'!$E$2:$E350,$C578,'BLAST COLDROOM 1'!$A$2:$A350,$A578))</f>
        <v/>
      </c>
      <c r="AG578" s="5" t="str">
        <f>IF($A578="","",SUMIFS('BLAST COLDROOM 1'!AI$2:AI350,'BLAST COLDROOM 1'!$C$2:$C350,$B578,'BLAST COLDROOM 1'!$E$2:$E350,$C578,'BLAST COLDROOM 1'!$A$2:$A350,$A578))</f>
        <v/>
      </c>
      <c r="AH578" s="5" t="str">
        <f>IF($A578="","",SUMIFS('BLAST COLDROOM 1'!AJ$2:AJ350,'BLAST COLDROOM 1'!$C$2:$C350,$B578,'BLAST COLDROOM 1'!$E$2:$E350,$C578,'BLAST COLDROOM 1'!$A$2:$A350,$A578))</f>
        <v/>
      </c>
      <c r="AI578" s="5" t="str">
        <f>IF($A578="","",SUMIFS('BLAST COLDROOM 1'!AK$2:AK350,'BLAST COLDROOM 1'!$C$2:$C350,$B578,'BLAST COLDROOM 1'!$E$2:$E350,$C578,'BLAST COLDROOM 1'!$A$2:$A350,$A578))</f>
        <v/>
      </c>
      <c r="AJ578" s="5" t="str">
        <f>IF($A578="","",SUMIFS('BLAST COLDROOM 1'!AL$2:AL350,'BLAST COLDROOM 1'!$C$2:$C350,$B578,'BLAST COLDROOM 1'!$E$2:$E350,$C578,'BLAST COLDROOM 1'!$A$2:$A350,$A578))</f>
        <v/>
      </c>
    </row>
    <row r="579" ht="15.75" customHeight="1">
      <c r="A579" s="17"/>
      <c r="B579" s="5"/>
      <c r="C579" s="5"/>
      <c r="D579" s="5" t="str">
        <f>IF($A579="","",SUMIFS('BLAST COLDROOM 1'!F$2:F350,'BLAST COLDROOM 1'!$C$2:$C350,$B579,'BLAST COLDROOM 1'!$E$2:$E350,$C579,'BLAST COLDROOM 1'!$A$2:$A350,$A579))</f>
        <v/>
      </c>
      <c r="E579" s="5" t="str">
        <f>IF($A579="","",SUMIFS('BLAST COLDROOM 1'!G$2:G350,'BLAST COLDROOM 1'!$C$2:$C350,$B579,'BLAST COLDROOM 1'!$E$2:$E350,$C579,'BLAST COLDROOM 1'!$A$2:$A350,$A579))</f>
        <v/>
      </c>
      <c r="F579" s="5" t="str">
        <f>IF($A579="","",SUMIFS('BLAST COLDROOM 1'!H$2:H350,'BLAST COLDROOM 1'!$C$2:$C350,$B579,'BLAST COLDROOM 1'!$E$2:$E350,$C579,'BLAST COLDROOM 1'!$A$2:$A350,$A579))</f>
        <v/>
      </c>
      <c r="G579" s="5" t="str">
        <f>IF($A579="","",SUMIFS('BLAST COLDROOM 1'!I$2:I350,'BLAST COLDROOM 1'!$C$2:$C350,$B579,'BLAST COLDROOM 1'!$E$2:$E350,$C579,'BLAST COLDROOM 1'!$A$2:$A350,$A579))</f>
        <v/>
      </c>
      <c r="H579" s="5" t="str">
        <f>IF($A579="","",SUMIFS('BLAST COLDROOM 1'!J$2:J350,'BLAST COLDROOM 1'!$C$2:$C350,$B579,'BLAST COLDROOM 1'!$E$2:$E350,$C579,'BLAST COLDROOM 1'!$A$2:$A350,$A579))</f>
        <v/>
      </c>
      <c r="I579" s="5" t="str">
        <f>IF($A579="","",SUMIFS('BLAST COLDROOM 1'!K$2:K350,'BLAST COLDROOM 1'!$C$2:$C350,$B579,'BLAST COLDROOM 1'!$E$2:$E350,$C579,'BLAST COLDROOM 1'!$A$2:$A350,$A579))</f>
        <v/>
      </c>
      <c r="J579" s="5" t="str">
        <f>IF($A579="","",SUMIFS(#REF!,'BLAST COLDROOM 1'!$C$2:$C350,$B579,'BLAST COLDROOM 1'!$E$2:$E350,$C579,'BLAST COLDROOM 1'!$A$2:$A350,$A579))</f>
        <v/>
      </c>
      <c r="K579" s="5" t="str">
        <f>IF($A579="","",SUMIFS('BLAST COLDROOM 1'!M$2:M350,'BLAST COLDROOM 1'!$C$2:$C350,$B579,'BLAST COLDROOM 1'!$E$2:$E350,$C579,'BLAST COLDROOM 1'!$A$2:$A350,$A579))</f>
        <v/>
      </c>
      <c r="L579" s="5" t="str">
        <f>IF($A579="","",SUMIFS('BLAST COLDROOM 1'!N$2:N350,'BLAST COLDROOM 1'!$C$2:$C350,$B579,'BLAST COLDROOM 1'!$E$2:$E350,$C579,'BLAST COLDROOM 1'!$A$2:$A350,$A579))</f>
        <v/>
      </c>
      <c r="M579" s="5" t="str">
        <f>IF($A579="","",SUMIFS('BLAST COLDROOM 1'!O$2:O350,'BLAST COLDROOM 1'!$C$2:$C350,$B579,'BLAST COLDROOM 1'!$E$2:$E350,$C579,'BLAST COLDROOM 1'!$A$2:$A350,$A579))</f>
        <v/>
      </c>
      <c r="N579" s="5" t="str">
        <f>IF($A579="","",SUMIFS('BLAST COLDROOM 1'!P$2:P350,'BLAST COLDROOM 1'!$C$2:$C350,$B579,'BLAST COLDROOM 1'!$E$2:$E350,$C579,'BLAST COLDROOM 1'!$A$2:$A350,$A579))</f>
        <v/>
      </c>
      <c r="O579" s="5" t="str">
        <f>IF($A579="","",SUMIFS('BLAST COLDROOM 1'!Q$2:Q350,'BLAST COLDROOM 1'!$C$2:$C350,$B579,'BLAST COLDROOM 1'!$E$2:$E350,$C579,'BLAST COLDROOM 1'!$A$2:$A350,$A579))</f>
        <v/>
      </c>
      <c r="P579" s="5" t="str">
        <f>IF($A579="","",SUMIFS('BLAST COLDROOM 1'!R$2:R350,'BLAST COLDROOM 1'!$C$2:$C350,$B579,'BLAST COLDROOM 1'!$E$2:$E350,$C579,'BLAST COLDROOM 1'!$A$2:$A350,$A579))</f>
        <v/>
      </c>
      <c r="Q579" s="5" t="str">
        <f>IF($A579="","",SUMIFS('BLAST COLDROOM 1'!S$2:S350,'BLAST COLDROOM 1'!$C$2:$C350,$B579,'BLAST COLDROOM 1'!$E$2:$E350,$C579,'BLAST COLDROOM 1'!$A$2:$A350,$A579))</f>
        <v/>
      </c>
      <c r="R579" s="5" t="str">
        <f>IF($A579="","",SUMIFS('BLAST COLDROOM 1'!T$2:T350,'BLAST COLDROOM 1'!$C$2:$C350,$B579,'BLAST COLDROOM 1'!$E$2:$E350,$C579,'BLAST COLDROOM 1'!$A$2:$A350,$A579))</f>
        <v/>
      </c>
      <c r="S579" s="5" t="str">
        <f>IF($A579="","",SUMIFS('BLAST COLDROOM 1'!U$2:U350,'BLAST COLDROOM 1'!$C$2:$C350,$B579,'BLAST COLDROOM 1'!$E$2:$E350,$C579,'BLAST COLDROOM 1'!$A$2:$A350,$A579))</f>
        <v/>
      </c>
      <c r="T579" s="5" t="str">
        <f>IF($A579="","",SUMIFS('BLAST COLDROOM 1'!V$2:V350,'BLAST COLDROOM 1'!$C$2:$C350,$B579,'BLAST COLDROOM 1'!$E$2:$E350,$C579,'BLAST COLDROOM 1'!$A$2:$A350,$A579))</f>
        <v/>
      </c>
      <c r="U579" s="5" t="str">
        <f>IF($A579="","",SUMIFS(#REF!,'BLAST COLDROOM 1'!$C$2:$C350,$B579,'BLAST COLDROOM 1'!$E$2:$E350,$C579,'BLAST COLDROOM 1'!$A$2:$A350,$A579))</f>
        <v/>
      </c>
      <c r="V579" s="5" t="str">
        <f>IF($A579="","",SUMIFS('BLAST COLDROOM 1'!X$2:X350,'BLAST COLDROOM 1'!$C$2:$C350,$B579,'BLAST COLDROOM 1'!$E$2:$E350,$C579,'BLAST COLDROOM 1'!$A$2:$A350,$A579))</f>
        <v/>
      </c>
      <c r="W579" s="5" t="str">
        <f>IF($A579="","",SUMIFS('BLAST COLDROOM 1'!Y$2:Y350,'BLAST COLDROOM 1'!$C$2:$C350,$B579,'BLAST COLDROOM 1'!$E$2:$E350,$C579,'BLAST COLDROOM 1'!$A$2:$A350,$A579))</f>
        <v/>
      </c>
      <c r="X579" s="5" t="str">
        <f>IF($A579="","",SUMIFS('BLAST COLDROOM 1'!Z$2:Z350,'BLAST COLDROOM 1'!$C$2:$C350,$B579,'BLAST COLDROOM 1'!$E$2:$E350,$C579,'BLAST COLDROOM 1'!$A$2:$A350,$A579))</f>
        <v/>
      </c>
      <c r="Y579" s="5" t="str">
        <f>IF($A579="","",SUMIFS('BLAST COLDROOM 1'!AA$2:AA350,'BLAST COLDROOM 1'!$C$2:$C350,$B579,'BLAST COLDROOM 1'!$E$2:$E350,$C579,'BLAST COLDROOM 1'!$A$2:$A350,$A579))</f>
        <v/>
      </c>
      <c r="Z579" s="5" t="str">
        <f>IF($A579="","",SUMIFS('BLAST COLDROOM 1'!AB$2:AB350,'BLAST COLDROOM 1'!$C$2:$C350,$B579,'BLAST COLDROOM 1'!$E$2:$E350,$C579,'BLAST COLDROOM 1'!$A$2:$A350,$A579))</f>
        <v/>
      </c>
      <c r="AA579" s="5" t="str">
        <f>IF($A579="","",SUMIFS('BLAST COLDROOM 1'!AC$2:AC350,'BLAST COLDROOM 1'!$C$2:$C350,$B579,'BLAST COLDROOM 1'!$E$2:$E350,$C579,'BLAST COLDROOM 1'!$A$2:$A350,$A579))</f>
        <v/>
      </c>
      <c r="AB579" s="5" t="str">
        <f>IF($A579="","",SUMIFS('BLAST COLDROOM 1'!AD$2:AD350,'BLAST COLDROOM 1'!$C$2:$C350,$B579,'BLAST COLDROOM 1'!$E$2:$E350,$C579,'BLAST COLDROOM 1'!$A$2:$A350,$A579))</f>
        <v/>
      </c>
      <c r="AC579" s="5" t="str">
        <f>IF($A579="","",SUMIFS('BLAST COLDROOM 1'!AE$2:AE350,'BLAST COLDROOM 1'!$C$2:$C350,$B579,'BLAST COLDROOM 1'!$E$2:$E350,$C579,'BLAST COLDROOM 1'!$A$2:$A350,$A579))</f>
        <v/>
      </c>
      <c r="AD579" s="5" t="str">
        <f>IF($A579="","",SUMIFS('BLAST COLDROOM 1'!AF$2:AF350,'BLAST COLDROOM 1'!$C$2:$C350,$B579,'BLAST COLDROOM 1'!$E$2:$E350,$C579,'BLAST COLDROOM 1'!$A$2:$A350,$A579))</f>
        <v/>
      </c>
      <c r="AE579" s="5" t="str">
        <f>IF($A579="","",SUMIFS('BLAST COLDROOM 1'!AG$2:AG350,'BLAST COLDROOM 1'!$C$2:$C350,$B579,'BLAST COLDROOM 1'!$E$2:$E350,$C579,'BLAST COLDROOM 1'!$A$2:$A350,$A579))</f>
        <v/>
      </c>
      <c r="AF579" s="5" t="str">
        <f>IF($A579="","",SUMIFS('BLAST COLDROOM 1'!AH$2:AH350,'BLAST COLDROOM 1'!$C$2:$C350,$B579,'BLAST COLDROOM 1'!$E$2:$E350,$C579,'BLAST COLDROOM 1'!$A$2:$A350,$A579))</f>
        <v/>
      </c>
      <c r="AG579" s="5" t="str">
        <f>IF($A579="","",SUMIFS('BLAST COLDROOM 1'!AI$2:AI350,'BLAST COLDROOM 1'!$C$2:$C350,$B579,'BLAST COLDROOM 1'!$E$2:$E350,$C579,'BLAST COLDROOM 1'!$A$2:$A350,$A579))</f>
        <v/>
      </c>
      <c r="AH579" s="5" t="str">
        <f>IF($A579="","",SUMIFS('BLAST COLDROOM 1'!AJ$2:AJ350,'BLAST COLDROOM 1'!$C$2:$C350,$B579,'BLAST COLDROOM 1'!$E$2:$E350,$C579,'BLAST COLDROOM 1'!$A$2:$A350,$A579))</f>
        <v/>
      </c>
      <c r="AI579" s="5" t="str">
        <f>IF($A579="","",SUMIFS('BLAST COLDROOM 1'!AK$2:AK350,'BLAST COLDROOM 1'!$C$2:$C350,$B579,'BLAST COLDROOM 1'!$E$2:$E350,$C579,'BLAST COLDROOM 1'!$A$2:$A350,$A579))</f>
        <v/>
      </c>
      <c r="AJ579" s="5" t="str">
        <f>IF($A579="","",SUMIFS('BLAST COLDROOM 1'!AL$2:AL350,'BLAST COLDROOM 1'!$C$2:$C350,$B579,'BLAST COLDROOM 1'!$E$2:$E350,$C579,'BLAST COLDROOM 1'!$A$2:$A350,$A579))</f>
        <v/>
      </c>
    </row>
    <row r="580" ht="15.75" customHeight="1">
      <c r="A580" s="17"/>
      <c r="B580" s="5"/>
      <c r="C580" s="5"/>
      <c r="D580" s="5" t="str">
        <f>IF($A580="","",SUMIFS('BLAST COLDROOM 1'!F$2:F350,'BLAST COLDROOM 1'!$C$2:$C350,$B580,'BLAST COLDROOM 1'!$E$2:$E350,$C580,'BLAST COLDROOM 1'!$A$2:$A350,$A580))</f>
        <v/>
      </c>
      <c r="E580" s="5" t="str">
        <f>IF($A580="","",SUMIFS('BLAST COLDROOM 1'!G$2:G350,'BLAST COLDROOM 1'!$C$2:$C350,$B580,'BLAST COLDROOM 1'!$E$2:$E350,$C580,'BLAST COLDROOM 1'!$A$2:$A350,$A580))</f>
        <v/>
      </c>
      <c r="F580" s="5" t="str">
        <f>IF($A580="","",SUMIFS('BLAST COLDROOM 1'!H$2:H350,'BLAST COLDROOM 1'!$C$2:$C350,$B580,'BLAST COLDROOM 1'!$E$2:$E350,$C580,'BLAST COLDROOM 1'!$A$2:$A350,$A580))</f>
        <v/>
      </c>
      <c r="G580" s="5" t="str">
        <f>IF($A580="","",SUMIFS('BLAST COLDROOM 1'!I$2:I350,'BLAST COLDROOM 1'!$C$2:$C350,$B580,'BLAST COLDROOM 1'!$E$2:$E350,$C580,'BLAST COLDROOM 1'!$A$2:$A350,$A580))</f>
        <v/>
      </c>
      <c r="H580" s="5" t="str">
        <f>IF($A580="","",SUMIFS('BLAST COLDROOM 1'!J$2:J350,'BLAST COLDROOM 1'!$C$2:$C350,$B580,'BLAST COLDROOM 1'!$E$2:$E350,$C580,'BLAST COLDROOM 1'!$A$2:$A350,$A580))</f>
        <v/>
      </c>
      <c r="I580" s="5" t="str">
        <f>IF($A580="","",SUMIFS('BLAST COLDROOM 1'!K$2:K350,'BLAST COLDROOM 1'!$C$2:$C350,$B580,'BLAST COLDROOM 1'!$E$2:$E350,$C580,'BLAST COLDROOM 1'!$A$2:$A350,$A580))</f>
        <v/>
      </c>
      <c r="J580" s="5" t="str">
        <f>IF($A580="","",SUMIFS(#REF!,'BLAST COLDROOM 1'!$C$2:$C350,$B580,'BLAST COLDROOM 1'!$E$2:$E350,$C580,'BLAST COLDROOM 1'!$A$2:$A350,$A580))</f>
        <v/>
      </c>
      <c r="K580" s="5" t="str">
        <f>IF($A580="","",SUMIFS('BLAST COLDROOM 1'!M$2:M350,'BLAST COLDROOM 1'!$C$2:$C350,$B580,'BLAST COLDROOM 1'!$E$2:$E350,$C580,'BLAST COLDROOM 1'!$A$2:$A350,$A580))</f>
        <v/>
      </c>
      <c r="L580" s="5" t="str">
        <f>IF($A580="","",SUMIFS('BLAST COLDROOM 1'!N$2:N350,'BLAST COLDROOM 1'!$C$2:$C350,$B580,'BLAST COLDROOM 1'!$E$2:$E350,$C580,'BLAST COLDROOM 1'!$A$2:$A350,$A580))</f>
        <v/>
      </c>
      <c r="M580" s="5" t="str">
        <f>IF($A580="","",SUMIFS('BLAST COLDROOM 1'!O$2:O350,'BLAST COLDROOM 1'!$C$2:$C350,$B580,'BLAST COLDROOM 1'!$E$2:$E350,$C580,'BLAST COLDROOM 1'!$A$2:$A350,$A580))</f>
        <v/>
      </c>
      <c r="N580" s="5" t="str">
        <f>IF($A580="","",SUMIFS('BLAST COLDROOM 1'!P$2:P350,'BLAST COLDROOM 1'!$C$2:$C350,$B580,'BLAST COLDROOM 1'!$E$2:$E350,$C580,'BLAST COLDROOM 1'!$A$2:$A350,$A580))</f>
        <v/>
      </c>
      <c r="O580" s="5" t="str">
        <f>IF($A580="","",SUMIFS('BLAST COLDROOM 1'!Q$2:Q350,'BLAST COLDROOM 1'!$C$2:$C350,$B580,'BLAST COLDROOM 1'!$E$2:$E350,$C580,'BLAST COLDROOM 1'!$A$2:$A350,$A580))</f>
        <v/>
      </c>
      <c r="P580" s="5" t="str">
        <f>IF($A580="","",SUMIFS('BLAST COLDROOM 1'!R$2:R350,'BLAST COLDROOM 1'!$C$2:$C350,$B580,'BLAST COLDROOM 1'!$E$2:$E350,$C580,'BLAST COLDROOM 1'!$A$2:$A350,$A580))</f>
        <v/>
      </c>
      <c r="Q580" s="5" t="str">
        <f>IF($A580="","",SUMIFS('BLAST COLDROOM 1'!S$2:S350,'BLAST COLDROOM 1'!$C$2:$C350,$B580,'BLAST COLDROOM 1'!$E$2:$E350,$C580,'BLAST COLDROOM 1'!$A$2:$A350,$A580))</f>
        <v/>
      </c>
      <c r="R580" s="5" t="str">
        <f>IF($A580="","",SUMIFS('BLAST COLDROOM 1'!T$2:T350,'BLAST COLDROOM 1'!$C$2:$C350,$B580,'BLAST COLDROOM 1'!$E$2:$E350,$C580,'BLAST COLDROOM 1'!$A$2:$A350,$A580))</f>
        <v/>
      </c>
      <c r="S580" s="5" t="str">
        <f>IF($A580="","",SUMIFS('BLAST COLDROOM 1'!U$2:U350,'BLAST COLDROOM 1'!$C$2:$C350,$B580,'BLAST COLDROOM 1'!$E$2:$E350,$C580,'BLAST COLDROOM 1'!$A$2:$A350,$A580))</f>
        <v/>
      </c>
      <c r="T580" s="5" t="str">
        <f>IF($A580="","",SUMIFS('BLAST COLDROOM 1'!V$2:V350,'BLAST COLDROOM 1'!$C$2:$C350,$B580,'BLAST COLDROOM 1'!$E$2:$E350,$C580,'BLAST COLDROOM 1'!$A$2:$A350,$A580))</f>
        <v/>
      </c>
      <c r="U580" s="5" t="str">
        <f>IF($A580="","",SUMIFS(#REF!,'BLAST COLDROOM 1'!$C$2:$C350,$B580,'BLAST COLDROOM 1'!$E$2:$E350,$C580,'BLAST COLDROOM 1'!$A$2:$A350,$A580))</f>
        <v/>
      </c>
      <c r="V580" s="5" t="str">
        <f>IF($A580="","",SUMIFS('BLAST COLDROOM 1'!X$2:X350,'BLAST COLDROOM 1'!$C$2:$C350,$B580,'BLAST COLDROOM 1'!$E$2:$E350,$C580,'BLAST COLDROOM 1'!$A$2:$A350,$A580))</f>
        <v/>
      </c>
      <c r="W580" s="5" t="str">
        <f>IF($A580="","",SUMIFS('BLAST COLDROOM 1'!Y$2:Y350,'BLAST COLDROOM 1'!$C$2:$C350,$B580,'BLAST COLDROOM 1'!$E$2:$E350,$C580,'BLAST COLDROOM 1'!$A$2:$A350,$A580))</f>
        <v/>
      </c>
      <c r="X580" s="5" t="str">
        <f>IF($A580="","",SUMIFS('BLAST COLDROOM 1'!Z$2:Z350,'BLAST COLDROOM 1'!$C$2:$C350,$B580,'BLAST COLDROOM 1'!$E$2:$E350,$C580,'BLAST COLDROOM 1'!$A$2:$A350,$A580))</f>
        <v/>
      </c>
      <c r="Y580" s="5" t="str">
        <f>IF($A580="","",SUMIFS('BLAST COLDROOM 1'!AA$2:AA350,'BLAST COLDROOM 1'!$C$2:$C350,$B580,'BLAST COLDROOM 1'!$E$2:$E350,$C580,'BLAST COLDROOM 1'!$A$2:$A350,$A580))</f>
        <v/>
      </c>
      <c r="Z580" s="5" t="str">
        <f>IF($A580="","",SUMIFS('BLAST COLDROOM 1'!AB$2:AB350,'BLAST COLDROOM 1'!$C$2:$C350,$B580,'BLAST COLDROOM 1'!$E$2:$E350,$C580,'BLAST COLDROOM 1'!$A$2:$A350,$A580))</f>
        <v/>
      </c>
      <c r="AA580" s="5" t="str">
        <f>IF($A580="","",SUMIFS('BLAST COLDROOM 1'!AC$2:AC350,'BLAST COLDROOM 1'!$C$2:$C350,$B580,'BLAST COLDROOM 1'!$E$2:$E350,$C580,'BLAST COLDROOM 1'!$A$2:$A350,$A580))</f>
        <v/>
      </c>
      <c r="AB580" s="5" t="str">
        <f>IF($A580="","",SUMIFS('BLAST COLDROOM 1'!AD$2:AD350,'BLAST COLDROOM 1'!$C$2:$C350,$B580,'BLAST COLDROOM 1'!$E$2:$E350,$C580,'BLAST COLDROOM 1'!$A$2:$A350,$A580))</f>
        <v/>
      </c>
      <c r="AC580" s="5" t="str">
        <f>IF($A580="","",SUMIFS('BLAST COLDROOM 1'!AE$2:AE350,'BLAST COLDROOM 1'!$C$2:$C350,$B580,'BLAST COLDROOM 1'!$E$2:$E350,$C580,'BLAST COLDROOM 1'!$A$2:$A350,$A580))</f>
        <v/>
      </c>
      <c r="AD580" s="5" t="str">
        <f>IF($A580="","",SUMIFS('BLAST COLDROOM 1'!AF$2:AF350,'BLAST COLDROOM 1'!$C$2:$C350,$B580,'BLAST COLDROOM 1'!$E$2:$E350,$C580,'BLAST COLDROOM 1'!$A$2:$A350,$A580))</f>
        <v/>
      </c>
      <c r="AE580" s="5" t="str">
        <f>IF($A580="","",SUMIFS('BLAST COLDROOM 1'!AG$2:AG350,'BLAST COLDROOM 1'!$C$2:$C350,$B580,'BLAST COLDROOM 1'!$E$2:$E350,$C580,'BLAST COLDROOM 1'!$A$2:$A350,$A580))</f>
        <v/>
      </c>
      <c r="AF580" s="5" t="str">
        <f>IF($A580="","",SUMIFS('BLAST COLDROOM 1'!AH$2:AH350,'BLAST COLDROOM 1'!$C$2:$C350,$B580,'BLAST COLDROOM 1'!$E$2:$E350,$C580,'BLAST COLDROOM 1'!$A$2:$A350,$A580))</f>
        <v/>
      </c>
      <c r="AG580" s="5" t="str">
        <f>IF($A580="","",SUMIFS('BLAST COLDROOM 1'!AI$2:AI350,'BLAST COLDROOM 1'!$C$2:$C350,$B580,'BLAST COLDROOM 1'!$E$2:$E350,$C580,'BLAST COLDROOM 1'!$A$2:$A350,$A580))</f>
        <v/>
      </c>
      <c r="AH580" s="5" t="str">
        <f>IF($A580="","",SUMIFS('BLAST COLDROOM 1'!AJ$2:AJ350,'BLAST COLDROOM 1'!$C$2:$C350,$B580,'BLAST COLDROOM 1'!$E$2:$E350,$C580,'BLAST COLDROOM 1'!$A$2:$A350,$A580))</f>
        <v/>
      </c>
      <c r="AI580" s="5" t="str">
        <f>IF($A580="","",SUMIFS('BLAST COLDROOM 1'!AK$2:AK350,'BLAST COLDROOM 1'!$C$2:$C350,$B580,'BLAST COLDROOM 1'!$E$2:$E350,$C580,'BLAST COLDROOM 1'!$A$2:$A350,$A580))</f>
        <v/>
      </c>
      <c r="AJ580" s="5" t="str">
        <f>IF($A580="","",SUMIFS('BLAST COLDROOM 1'!AL$2:AL350,'BLAST COLDROOM 1'!$C$2:$C350,$B580,'BLAST COLDROOM 1'!$E$2:$E350,$C580,'BLAST COLDROOM 1'!$A$2:$A350,$A580))</f>
        <v/>
      </c>
    </row>
    <row r="581" ht="15.75" customHeight="1">
      <c r="A581" s="17"/>
      <c r="B581" s="5"/>
      <c r="C581" s="5"/>
      <c r="D581" s="5" t="str">
        <f>IF($A581="","",SUMIFS('BLAST COLDROOM 1'!F$2:F350,'BLAST COLDROOM 1'!$C$2:$C350,$B581,'BLAST COLDROOM 1'!$E$2:$E350,$C581,'BLAST COLDROOM 1'!$A$2:$A350,$A581))</f>
        <v/>
      </c>
      <c r="E581" s="5" t="str">
        <f>IF($A581="","",SUMIFS('BLAST COLDROOM 1'!G$2:G350,'BLAST COLDROOM 1'!$C$2:$C350,$B581,'BLAST COLDROOM 1'!$E$2:$E350,$C581,'BLAST COLDROOM 1'!$A$2:$A350,$A581))</f>
        <v/>
      </c>
      <c r="F581" s="5" t="str">
        <f>IF($A581="","",SUMIFS('BLAST COLDROOM 1'!H$2:H350,'BLAST COLDROOM 1'!$C$2:$C350,$B581,'BLAST COLDROOM 1'!$E$2:$E350,$C581,'BLAST COLDROOM 1'!$A$2:$A350,$A581))</f>
        <v/>
      </c>
      <c r="G581" s="5" t="str">
        <f>IF($A581="","",SUMIFS('BLAST COLDROOM 1'!I$2:I350,'BLAST COLDROOM 1'!$C$2:$C350,$B581,'BLAST COLDROOM 1'!$E$2:$E350,$C581,'BLAST COLDROOM 1'!$A$2:$A350,$A581))</f>
        <v/>
      </c>
      <c r="H581" s="5" t="str">
        <f>IF($A581="","",SUMIFS('BLAST COLDROOM 1'!J$2:J350,'BLAST COLDROOM 1'!$C$2:$C350,$B581,'BLAST COLDROOM 1'!$E$2:$E350,$C581,'BLAST COLDROOM 1'!$A$2:$A350,$A581))</f>
        <v/>
      </c>
      <c r="I581" s="5" t="str">
        <f>IF($A581="","",SUMIFS('BLAST COLDROOM 1'!K$2:K350,'BLAST COLDROOM 1'!$C$2:$C350,$B581,'BLAST COLDROOM 1'!$E$2:$E350,$C581,'BLAST COLDROOM 1'!$A$2:$A350,$A581))</f>
        <v/>
      </c>
      <c r="J581" s="5" t="str">
        <f>IF($A581="","",SUMIFS(#REF!,'BLAST COLDROOM 1'!$C$2:$C350,$B581,'BLAST COLDROOM 1'!$E$2:$E350,$C581,'BLAST COLDROOM 1'!$A$2:$A350,$A581))</f>
        <v/>
      </c>
      <c r="K581" s="5" t="str">
        <f>IF($A581="","",SUMIFS('BLAST COLDROOM 1'!M$2:M350,'BLAST COLDROOM 1'!$C$2:$C350,$B581,'BLAST COLDROOM 1'!$E$2:$E350,$C581,'BLAST COLDROOM 1'!$A$2:$A350,$A581))</f>
        <v/>
      </c>
      <c r="L581" s="5" t="str">
        <f>IF($A581="","",SUMIFS('BLAST COLDROOM 1'!N$2:N350,'BLAST COLDROOM 1'!$C$2:$C350,$B581,'BLAST COLDROOM 1'!$E$2:$E350,$C581,'BLAST COLDROOM 1'!$A$2:$A350,$A581))</f>
        <v/>
      </c>
      <c r="M581" s="5" t="str">
        <f>IF($A581="","",SUMIFS('BLAST COLDROOM 1'!O$2:O350,'BLAST COLDROOM 1'!$C$2:$C350,$B581,'BLAST COLDROOM 1'!$E$2:$E350,$C581,'BLAST COLDROOM 1'!$A$2:$A350,$A581))</f>
        <v/>
      </c>
      <c r="N581" s="5" t="str">
        <f>IF($A581="","",SUMIFS('BLAST COLDROOM 1'!P$2:P350,'BLAST COLDROOM 1'!$C$2:$C350,$B581,'BLAST COLDROOM 1'!$E$2:$E350,$C581,'BLAST COLDROOM 1'!$A$2:$A350,$A581))</f>
        <v/>
      </c>
      <c r="O581" s="5" t="str">
        <f>IF($A581="","",SUMIFS('BLAST COLDROOM 1'!Q$2:Q350,'BLAST COLDROOM 1'!$C$2:$C350,$B581,'BLAST COLDROOM 1'!$E$2:$E350,$C581,'BLAST COLDROOM 1'!$A$2:$A350,$A581))</f>
        <v/>
      </c>
      <c r="P581" s="5" t="str">
        <f>IF($A581="","",SUMIFS('BLAST COLDROOM 1'!R$2:R350,'BLAST COLDROOM 1'!$C$2:$C350,$B581,'BLAST COLDROOM 1'!$E$2:$E350,$C581,'BLAST COLDROOM 1'!$A$2:$A350,$A581))</f>
        <v/>
      </c>
      <c r="Q581" s="5" t="str">
        <f>IF($A581="","",SUMIFS('BLAST COLDROOM 1'!S$2:S350,'BLAST COLDROOM 1'!$C$2:$C350,$B581,'BLAST COLDROOM 1'!$E$2:$E350,$C581,'BLAST COLDROOM 1'!$A$2:$A350,$A581))</f>
        <v/>
      </c>
      <c r="R581" s="5" t="str">
        <f>IF($A581="","",SUMIFS('BLAST COLDROOM 1'!T$2:T350,'BLAST COLDROOM 1'!$C$2:$C350,$B581,'BLAST COLDROOM 1'!$E$2:$E350,$C581,'BLAST COLDROOM 1'!$A$2:$A350,$A581))</f>
        <v/>
      </c>
      <c r="S581" s="5" t="str">
        <f>IF($A581="","",SUMIFS('BLAST COLDROOM 1'!U$2:U350,'BLAST COLDROOM 1'!$C$2:$C350,$B581,'BLAST COLDROOM 1'!$E$2:$E350,$C581,'BLAST COLDROOM 1'!$A$2:$A350,$A581))</f>
        <v/>
      </c>
      <c r="T581" s="5" t="str">
        <f>IF($A581="","",SUMIFS('BLAST COLDROOM 1'!V$2:V350,'BLAST COLDROOM 1'!$C$2:$C350,$B581,'BLAST COLDROOM 1'!$E$2:$E350,$C581,'BLAST COLDROOM 1'!$A$2:$A350,$A581))</f>
        <v/>
      </c>
      <c r="U581" s="5" t="str">
        <f>IF($A581="","",SUMIFS(#REF!,'BLAST COLDROOM 1'!$C$2:$C350,$B581,'BLAST COLDROOM 1'!$E$2:$E350,$C581,'BLAST COLDROOM 1'!$A$2:$A350,$A581))</f>
        <v/>
      </c>
      <c r="V581" s="5" t="str">
        <f>IF($A581="","",SUMIFS('BLAST COLDROOM 1'!X$2:X350,'BLAST COLDROOM 1'!$C$2:$C350,$B581,'BLAST COLDROOM 1'!$E$2:$E350,$C581,'BLAST COLDROOM 1'!$A$2:$A350,$A581))</f>
        <v/>
      </c>
      <c r="W581" s="5" t="str">
        <f>IF($A581="","",SUMIFS('BLAST COLDROOM 1'!Y$2:Y350,'BLAST COLDROOM 1'!$C$2:$C350,$B581,'BLAST COLDROOM 1'!$E$2:$E350,$C581,'BLAST COLDROOM 1'!$A$2:$A350,$A581))</f>
        <v/>
      </c>
      <c r="X581" s="5" t="str">
        <f>IF($A581="","",SUMIFS('BLAST COLDROOM 1'!Z$2:Z350,'BLAST COLDROOM 1'!$C$2:$C350,$B581,'BLAST COLDROOM 1'!$E$2:$E350,$C581,'BLAST COLDROOM 1'!$A$2:$A350,$A581))</f>
        <v/>
      </c>
      <c r="Y581" s="5" t="str">
        <f>IF($A581="","",SUMIFS('BLAST COLDROOM 1'!AA$2:AA350,'BLAST COLDROOM 1'!$C$2:$C350,$B581,'BLAST COLDROOM 1'!$E$2:$E350,$C581,'BLAST COLDROOM 1'!$A$2:$A350,$A581))</f>
        <v/>
      </c>
      <c r="Z581" s="5" t="str">
        <f>IF($A581="","",SUMIFS('BLAST COLDROOM 1'!AB$2:AB350,'BLAST COLDROOM 1'!$C$2:$C350,$B581,'BLAST COLDROOM 1'!$E$2:$E350,$C581,'BLAST COLDROOM 1'!$A$2:$A350,$A581))</f>
        <v/>
      </c>
      <c r="AA581" s="5" t="str">
        <f>IF($A581="","",SUMIFS('BLAST COLDROOM 1'!AC$2:AC350,'BLAST COLDROOM 1'!$C$2:$C350,$B581,'BLAST COLDROOM 1'!$E$2:$E350,$C581,'BLAST COLDROOM 1'!$A$2:$A350,$A581))</f>
        <v/>
      </c>
      <c r="AB581" s="5" t="str">
        <f>IF($A581="","",SUMIFS('BLAST COLDROOM 1'!AD$2:AD350,'BLAST COLDROOM 1'!$C$2:$C350,$B581,'BLAST COLDROOM 1'!$E$2:$E350,$C581,'BLAST COLDROOM 1'!$A$2:$A350,$A581))</f>
        <v/>
      </c>
      <c r="AC581" s="5" t="str">
        <f>IF($A581="","",SUMIFS('BLAST COLDROOM 1'!AE$2:AE350,'BLAST COLDROOM 1'!$C$2:$C350,$B581,'BLAST COLDROOM 1'!$E$2:$E350,$C581,'BLAST COLDROOM 1'!$A$2:$A350,$A581))</f>
        <v/>
      </c>
      <c r="AD581" s="5" t="str">
        <f>IF($A581="","",SUMIFS('BLAST COLDROOM 1'!AF$2:AF350,'BLAST COLDROOM 1'!$C$2:$C350,$B581,'BLAST COLDROOM 1'!$E$2:$E350,$C581,'BLAST COLDROOM 1'!$A$2:$A350,$A581))</f>
        <v/>
      </c>
      <c r="AE581" s="5" t="str">
        <f>IF($A581="","",SUMIFS('BLAST COLDROOM 1'!AG$2:AG350,'BLAST COLDROOM 1'!$C$2:$C350,$B581,'BLAST COLDROOM 1'!$E$2:$E350,$C581,'BLAST COLDROOM 1'!$A$2:$A350,$A581))</f>
        <v/>
      </c>
      <c r="AF581" s="5" t="str">
        <f>IF($A581="","",SUMIFS('BLAST COLDROOM 1'!AH$2:AH350,'BLAST COLDROOM 1'!$C$2:$C350,$B581,'BLAST COLDROOM 1'!$E$2:$E350,$C581,'BLAST COLDROOM 1'!$A$2:$A350,$A581))</f>
        <v/>
      </c>
      <c r="AG581" s="5" t="str">
        <f>IF($A581="","",SUMIFS('BLAST COLDROOM 1'!AI$2:AI350,'BLAST COLDROOM 1'!$C$2:$C350,$B581,'BLAST COLDROOM 1'!$E$2:$E350,$C581,'BLAST COLDROOM 1'!$A$2:$A350,$A581))</f>
        <v/>
      </c>
      <c r="AH581" s="5" t="str">
        <f>IF($A581="","",SUMIFS('BLAST COLDROOM 1'!AJ$2:AJ350,'BLAST COLDROOM 1'!$C$2:$C350,$B581,'BLAST COLDROOM 1'!$E$2:$E350,$C581,'BLAST COLDROOM 1'!$A$2:$A350,$A581))</f>
        <v/>
      </c>
      <c r="AI581" s="5" t="str">
        <f>IF($A581="","",SUMIFS('BLAST COLDROOM 1'!AK$2:AK350,'BLAST COLDROOM 1'!$C$2:$C350,$B581,'BLAST COLDROOM 1'!$E$2:$E350,$C581,'BLAST COLDROOM 1'!$A$2:$A350,$A581))</f>
        <v/>
      </c>
      <c r="AJ581" s="5" t="str">
        <f>IF($A581="","",SUMIFS('BLAST COLDROOM 1'!AL$2:AL350,'BLAST COLDROOM 1'!$C$2:$C350,$B581,'BLAST COLDROOM 1'!$E$2:$E350,$C581,'BLAST COLDROOM 1'!$A$2:$A350,$A581))</f>
        <v/>
      </c>
    </row>
    <row r="582" ht="15.75" customHeight="1">
      <c r="A582" s="17"/>
      <c r="B582" s="5"/>
      <c r="C582" s="5"/>
      <c r="D582" s="5" t="str">
        <f>IF($A582="","",SUMIFS('BLAST COLDROOM 1'!F$2:F350,'BLAST COLDROOM 1'!$C$2:$C350,$B582,'BLAST COLDROOM 1'!$E$2:$E350,$C582,'BLAST COLDROOM 1'!$A$2:$A350,$A582))</f>
        <v/>
      </c>
      <c r="E582" s="5" t="str">
        <f>IF($A582="","",SUMIFS('BLAST COLDROOM 1'!G$2:G350,'BLAST COLDROOM 1'!$C$2:$C350,$B582,'BLAST COLDROOM 1'!$E$2:$E350,$C582,'BLAST COLDROOM 1'!$A$2:$A350,$A582))</f>
        <v/>
      </c>
      <c r="F582" s="5" t="str">
        <f>IF($A582="","",SUMIFS('BLAST COLDROOM 1'!H$2:H350,'BLAST COLDROOM 1'!$C$2:$C350,$B582,'BLAST COLDROOM 1'!$E$2:$E350,$C582,'BLAST COLDROOM 1'!$A$2:$A350,$A582))</f>
        <v/>
      </c>
      <c r="G582" s="5" t="str">
        <f>IF($A582="","",SUMIFS('BLAST COLDROOM 1'!I$2:I350,'BLAST COLDROOM 1'!$C$2:$C350,$B582,'BLAST COLDROOM 1'!$E$2:$E350,$C582,'BLAST COLDROOM 1'!$A$2:$A350,$A582))</f>
        <v/>
      </c>
      <c r="H582" s="5" t="str">
        <f>IF($A582="","",SUMIFS('BLAST COLDROOM 1'!J$2:J350,'BLAST COLDROOM 1'!$C$2:$C350,$B582,'BLAST COLDROOM 1'!$E$2:$E350,$C582,'BLAST COLDROOM 1'!$A$2:$A350,$A582))</f>
        <v/>
      </c>
      <c r="I582" s="5" t="str">
        <f>IF($A582="","",SUMIFS('BLAST COLDROOM 1'!K$2:K350,'BLAST COLDROOM 1'!$C$2:$C350,$B582,'BLAST COLDROOM 1'!$E$2:$E350,$C582,'BLAST COLDROOM 1'!$A$2:$A350,$A582))</f>
        <v/>
      </c>
      <c r="J582" s="5" t="str">
        <f>IF($A582="","",SUMIFS(#REF!,'BLAST COLDROOM 1'!$C$2:$C350,$B582,'BLAST COLDROOM 1'!$E$2:$E350,$C582,'BLAST COLDROOM 1'!$A$2:$A350,$A582))</f>
        <v/>
      </c>
      <c r="K582" s="5" t="str">
        <f>IF($A582="","",SUMIFS('BLAST COLDROOM 1'!M$2:M350,'BLAST COLDROOM 1'!$C$2:$C350,$B582,'BLAST COLDROOM 1'!$E$2:$E350,$C582,'BLAST COLDROOM 1'!$A$2:$A350,$A582))</f>
        <v/>
      </c>
      <c r="L582" s="5" t="str">
        <f>IF($A582="","",SUMIFS('BLAST COLDROOM 1'!N$2:N350,'BLAST COLDROOM 1'!$C$2:$C350,$B582,'BLAST COLDROOM 1'!$E$2:$E350,$C582,'BLAST COLDROOM 1'!$A$2:$A350,$A582))</f>
        <v/>
      </c>
      <c r="M582" s="5" t="str">
        <f>IF($A582="","",SUMIFS('BLAST COLDROOM 1'!O$2:O350,'BLAST COLDROOM 1'!$C$2:$C350,$B582,'BLAST COLDROOM 1'!$E$2:$E350,$C582,'BLAST COLDROOM 1'!$A$2:$A350,$A582))</f>
        <v/>
      </c>
      <c r="N582" s="5" t="str">
        <f>IF($A582="","",SUMIFS('BLAST COLDROOM 1'!P$2:P350,'BLAST COLDROOM 1'!$C$2:$C350,$B582,'BLAST COLDROOM 1'!$E$2:$E350,$C582,'BLAST COLDROOM 1'!$A$2:$A350,$A582))</f>
        <v/>
      </c>
      <c r="O582" s="5" t="str">
        <f>IF($A582="","",SUMIFS('BLAST COLDROOM 1'!Q$2:Q350,'BLAST COLDROOM 1'!$C$2:$C350,$B582,'BLAST COLDROOM 1'!$E$2:$E350,$C582,'BLAST COLDROOM 1'!$A$2:$A350,$A582))</f>
        <v/>
      </c>
      <c r="P582" s="5" t="str">
        <f>IF($A582="","",SUMIFS('BLAST COLDROOM 1'!R$2:R350,'BLAST COLDROOM 1'!$C$2:$C350,$B582,'BLAST COLDROOM 1'!$E$2:$E350,$C582,'BLAST COLDROOM 1'!$A$2:$A350,$A582))</f>
        <v/>
      </c>
      <c r="Q582" s="5" t="str">
        <f>IF($A582="","",SUMIFS('BLAST COLDROOM 1'!S$2:S350,'BLAST COLDROOM 1'!$C$2:$C350,$B582,'BLAST COLDROOM 1'!$E$2:$E350,$C582,'BLAST COLDROOM 1'!$A$2:$A350,$A582))</f>
        <v/>
      </c>
      <c r="R582" s="5" t="str">
        <f>IF($A582="","",SUMIFS('BLAST COLDROOM 1'!T$2:T350,'BLAST COLDROOM 1'!$C$2:$C350,$B582,'BLAST COLDROOM 1'!$E$2:$E350,$C582,'BLAST COLDROOM 1'!$A$2:$A350,$A582))</f>
        <v/>
      </c>
      <c r="S582" s="5" t="str">
        <f>IF($A582="","",SUMIFS('BLAST COLDROOM 1'!U$2:U350,'BLAST COLDROOM 1'!$C$2:$C350,$B582,'BLAST COLDROOM 1'!$E$2:$E350,$C582,'BLAST COLDROOM 1'!$A$2:$A350,$A582))</f>
        <v/>
      </c>
      <c r="T582" s="5" t="str">
        <f>IF($A582="","",SUMIFS('BLAST COLDROOM 1'!V$2:V350,'BLAST COLDROOM 1'!$C$2:$C350,$B582,'BLAST COLDROOM 1'!$E$2:$E350,$C582,'BLAST COLDROOM 1'!$A$2:$A350,$A582))</f>
        <v/>
      </c>
      <c r="U582" s="5" t="str">
        <f>IF($A582="","",SUMIFS(#REF!,'BLAST COLDROOM 1'!$C$2:$C350,$B582,'BLAST COLDROOM 1'!$E$2:$E350,$C582,'BLAST COLDROOM 1'!$A$2:$A350,$A582))</f>
        <v/>
      </c>
      <c r="V582" s="5" t="str">
        <f>IF($A582="","",SUMIFS('BLAST COLDROOM 1'!X$2:X350,'BLAST COLDROOM 1'!$C$2:$C350,$B582,'BLAST COLDROOM 1'!$E$2:$E350,$C582,'BLAST COLDROOM 1'!$A$2:$A350,$A582))</f>
        <v/>
      </c>
      <c r="W582" s="5" t="str">
        <f>IF($A582="","",SUMIFS('BLAST COLDROOM 1'!Y$2:Y350,'BLAST COLDROOM 1'!$C$2:$C350,$B582,'BLAST COLDROOM 1'!$E$2:$E350,$C582,'BLAST COLDROOM 1'!$A$2:$A350,$A582))</f>
        <v/>
      </c>
      <c r="X582" s="5" t="str">
        <f>IF($A582="","",SUMIFS('BLAST COLDROOM 1'!Z$2:Z350,'BLAST COLDROOM 1'!$C$2:$C350,$B582,'BLAST COLDROOM 1'!$E$2:$E350,$C582,'BLAST COLDROOM 1'!$A$2:$A350,$A582))</f>
        <v/>
      </c>
      <c r="Y582" s="5" t="str">
        <f>IF($A582="","",SUMIFS('BLAST COLDROOM 1'!AA$2:AA350,'BLAST COLDROOM 1'!$C$2:$C350,$B582,'BLAST COLDROOM 1'!$E$2:$E350,$C582,'BLAST COLDROOM 1'!$A$2:$A350,$A582))</f>
        <v/>
      </c>
      <c r="Z582" s="5" t="str">
        <f>IF($A582="","",SUMIFS('BLAST COLDROOM 1'!AB$2:AB350,'BLAST COLDROOM 1'!$C$2:$C350,$B582,'BLAST COLDROOM 1'!$E$2:$E350,$C582,'BLAST COLDROOM 1'!$A$2:$A350,$A582))</f>
        <v/>
      </c>
      <c r="AA582" s="5" t="str">
        <f>IF($A582="","",SUMIFS('BLAST COLDROOM 1'!AC$2:AC350,'BLAST COLDROOM 1'!$C$2:$C350,$B582,'BLAST COLDROOM 1'!$E$2:$E350,$C582,'BLAST COLDROOM 1'!$A$2:$A350,$A582))</f>
        <v/>
      </c>
      <c r="AB582" s="5" t="str">
        <f>IF($A582="","",SUMIFS('BLAST COLDROOM 1'!AD$2:AD350,'BLAST COLDROOM 1'!$C$2:$C350,$B582,'BLAST COLDROOM 1'!$E$2:$E350,$C582,'BLAST COLDROOM 1'!$A$2:$A350,$A582))</f>
        <v/>
      </c>
      <c r="AC582" s="5" t="str">
        <f>IF($A582="","",SUMIFS('BLAST COLDROOM 1'!AE$2:AE350,'BLAST COLDROOM 1'!$C$2:$C350,$B582,'BLAST COLDROOM 1'!$E$2:$E350,$C582,'BLAST COLDROOM 1'!$A$2:$A350,$A582))</f>
        <v/>
      </c>
      <c r="AD582" s="5" t="str">
        <f>IF($A582="","",SUMIFS('BLAST COLDROOM 1'!AF$2:AF350,'BLAST COLDROOM 1'!$C$2:$C350,$B582,'BLAST COLDROOM 1'!$E$2:$E350,$C582,'BLAST COLDROOM 1'!$A$2:$A350,$A582))</f>
        <v/>
      </c>
      <c r="AE582" s="5" t="str">
        <f>IF($A582="","",SUMIFS('BLAST COLDROOM 1'!AG$2:AG350,'BLAST COLDROOM 1'!$C$2:$C350,$B582,'BLAST COLDROOM 1'!$E$2:$E350,$C582,'BLAST COLDROOM 1'!$A$2:$A350,$A582))</f>
        <v/>
      </c>
      <c r="AF582" s="5" t="str">
        <f>IF($A582="","",SUMIFS('BLAST COLDROOM 1'!AH$2:AH350,'BLAST COLDROOM 1'!$C$2:$C350,$B582,'BLAST COLDROOM 1'!$E$2:$E350,$C582,'BLAST COLDROOM 1'!$A$2:$A350,$A582))</f>
        <v/>
      </c>
      <c r="AG582" s="5" t="str">
        <f>IF($A582="","",SUMIFS('BLAST COLDROOM 1'!AI$2:AI350,'BLAST COLDROOM 1'!$C$2:$C350,$B582,'BLAST COLDROOM 1'!$E$2:$E350,$C582,'BLAST COLDROOM 1'!$A$2:$A350,$A582))</f>
        <v/>
      </c>
      <c r="AH582" s="5" t="str">
        <f>IF($A582="","",SUMIFS('BLAST COLDROOM 1'!AJ$2:AJ350,'BLAST COLDROOM 1'!$C$2:$C350,$B582,'BLAST COLDROOM 1'!$E$2:$E350,$C582,'BLAST COLDROOM 1'!$A$2:$A350,$A582))</f>
        <v/>
      </c>
      <c r="AI582" s="5" t="str">
        <f>IF($A582="","",SUMIFS('BLAST COLDROOM 1'!AK$2:AK350,'BLAST COLDROOM 1'!$C$2:$C350,$B582,'BLAST COLDROOM 1'!$E$2:$E350,$C582,'BLAST COLDROOM 1'!$A$2:$A350,$A582))</f>
        <v/>
      </c>
      <c r="AJ582" s="5" t="str">
        <f>IF($A582="","",SUMIFS('BLAST COLDROOM 1'!AL$2:AL350,'BLAST COLDROOM 1'!$C$2:$C350,$B582,'BLAST COLDROOM 1'!$E$2:$E350,$C582,'BLAST COLDROOM 1'!$A$2:$A350,$A582))</f>
        <v/>
      </c>
    </row>
    <row r="583" ht="15.75" customHeight="1">
      <c r="A583" s="17"/>
      <c r="B583" s="5"/>
      <c r="C583" s="5"/>
      <c r="D583" s="5" t="str">
        <f>IF($A583="","",SUMIFS('BLAST COLDROOM 1'!F$2:F350,'BLAST COLDROOM 1'!$C$2:$C350,$B583,'BLAST COLDROOM 1'!$E$2:$E350,$C583,'BLAST COLDROOM 1'!$A$2:$A350,$A583))</f>
        <v/>
      </c>
      <c r="E583" s="5" t="str">
        <f>IF($A583="","",SUMIFS('BLAST COLDROOM 1'!G$2:G350,'BLAST COLDROOM 1'!$C$2:$C350,$B583,'BLAST COLDROOM 1'!$E$2:$E350,$C583,'BLAST COLDROOM 1'!$A$2:$A350,$A583))</f>
        <v/>
      </c>
      <c r="F583" s="5" t="str">
        <f>IF($A583="","",SUMIFS('BLAST COLDROOM 1'!H$2:H350,'BLAST COLDROOM 1'!$C$2:$C350,$B583,'BLAST COLDROOM 1'!$E$2:$E350,$C583,'BLAST COLDROOM 1'!$A$2:$A350,$A583))</f>
        <v/>
      </c>
      <c r="G583" s="5" t="str">
        <f>IF($A583="","",SUMIFS('BLAST COLDROOM 1'!I$2:I350,'BLAST COLDROOM 1'!$C$2:$C350,$B583,'BLAST COLDROOM 1'!$E$2:$E350,$C583,'BLAST COLDROOM 1'!$A$2:$A350,$A583))</f>
        <v/>
      </c>
      <c r="H583" s="5" t="str">
        <f>IF($A583="","",SUMIFS('BLAST COLDROOM 1'!J$2:J350,'BLAST COLDROOM 1'!$C$2:$C350,$B583,'BLAST COLDROOM 1'!$E$2:$E350,$C583,'BLAST COLDROOM 1'!$A$2:$A350,$A583))</f>
        <v/>
      </c>
      <c r="I583" s="5" t="str">
        <f>IF($A583="","",SUMIFS('BLAST COLDROOM 1'!K$2:K350,'BLAST COLDROOM 1'!$C$2:$C350,$B583,'BLAST COLDROOM 1'!$E$2:$E350,$C583,'BLAST COLDROOM 1'!$A$2:$A350,$A583))</f>
        <v/>
      </c>
      <c r="J583" s="5" t="str">
        <f>IF($A583="","",SUMIFS(#REF!,'BLAST COLDROOM 1'!$C$2:$C350,$B583,'BLAST COLDROOM 1'!$E$2:$E350,$C583,'BLAST COLDROOM 1'!$A$2:$A350,$A583))</f>
        <v/>
      </c>
      <c r="K583" s="5" t="str">
        <f>IF($A583="","",SUMIFS('BLAST COLDROOM 1'!M$2:M350,'BLAST COLDROOM 1'!$C$2:$C350,$B583,'BLAST COLDROOM 1'!$E$2:$E350,$C583,'BLAST COLDROOM 1'!$A$2:$A350,$A583))</f>
        <v/>
      </c>
      <c r="L583" s="5" t="str">
        <f>IF($A583="","",SUMIFS('BLAST COLDROOM 1'!N$2:N350,'BLAST COLDROOM 1'!$C$2:$C350,$B583,'BLAST COLDROOM 1'!$E$2:$E350,$C583,'BLAST COLDROOM 1'!$A$2:$A350,$A583))</f>
        <v/>
      </c>
      <c r="M583" s="5" t="str">
        <f>IF($A583="","",SUMIFS('BLAST COLDROOM 1'!O$2:O350,'BLAST COLDROOM 1'!$C$2:$C350,$B583,'BLAST COLDROOM 1'!$E$2:$E350,$C583,'BLAST COLDROOM 1'!$A$2:$A350,$A583))</f>
        <v/>
      </c>
      <c r="N583" s="5" t="str">
        <f>IF($A583="","",SUMIFS('BLAST COLDROOM 1'!P$2:P350,'BLAST COLDROOM 1'!$C$2:$C350,$B583,'BLAST COLDROOM 1'!$E$2:$E350,$C583,'BLAST COLDROOM 1'!$A$2:$A350,$A583))</f>
        <v/>
      </c>
      <c r="O583" s="5" t="str">
        <f>IF($A583="","",SUMIFS('BLAST COLDROOM 1'!Q$2:Q350,'BLAST COLDROOM 1'!$C$2:$C350,$B583,'BLAST COLDROOM 1'!$E$2:$E350,$C583,'BLAST COLDROOM 1'!$A$2:$A350,$A583))</f>
        <v/>
      </c>
      <c r="P583" s="5" t="str">
        <f>IF($A583="","",SUMIFS('BLAST COLDROOM 1'!R$2:R350,'BLAST COLDROOM 1'!$C$2:$C350,$B583,'BLAST COLDROOM 1'!$E$2:$E350,$C583,'BLAST COLDROOM 1'!$A$2:$A350,$A583))</f>
        <v/>
      </c>
      <c r="Q583" s="5" t="str">
        <f>IF($A583="","",SUMIFS('BLAST COLDROOM 1'!S$2:S350,'BLAST COLDROOM 1'!$C$2:$C350,$B583,'BLAST COLDROOM 1'!$E$2:$E350,$C583,'BLAST COLDROOM 1'!$A$2:$A350,$A583))</f>
        <v/>
      </c>
      <c r="R583" s="5" t="str">
        <f>IF($A583="","",SUMIFS('BLAST COLDROOM 1'!T$2:T350,'BLAST COLDROOM 1'!$C$2:$C350,$B583,'BLAST COLDROOM 1'!$E$2:$E350,$C583,'BLAST COLDROOM 1'!$A$2:$A350,$A583))</f>
        <v/>
      </c>
      <c r="S583" s="5" t="str">
        <f>IF($A583="","",SUMIFS('BLAST COLDROOM 1'!U$2:U350,'BLAST COLDROOM 1'!$C$2:$C350,$B583,'BLAST COLDROOM 1'!$E$2:$E350,$C583,'BLAST COLDROOM 1'!$A$2:$A350,$A583))</f>
        <v/>
      </c>
      <c r="T583" s="5" t="str">
        <f>IF($A583="","",SUMIFS('BLAST COLDROOM 1'!V$2:V350,'BLAST COLDROOM 1'!$C$2:$C350,$B583,'BLAST COLDROOM 1'!$E$2:$E350,$C583,'BLAST COLDROOM 1'!$A$2:$A350,$A583))</f>
        <v/>
      </c>
      <c r="U583" s="5" t="str">
        <f>IF($A583="","",SUMIFS(#REF!,'BLAST COLDROOM 1'!$C$2:$C350,$B583,'BLAST COLDROOM 1'!$E$2:$E350,$C583,'BLAST COLDROOM 1'!$A$2:$A350,$A583))</f>
        <v/>
      </c>
      <c r="V583" s="5" t="str">
        <f>IF($A583="","",SUMIFS('BLAST COLDROOM 1'!X$2:X350,'BLAST COLDROOM 1'!$C$2:$C350,$B583,'BLAST COLDROOM 1'!$E$2:$E350,$C583,'BLAST COLDROOM 1'!$A$2:$A350,$A583))</f>
        <v/>
      </c>
      <c r="W583" s="5" t="str">
        <f>IF($A583="","",SUMIFS('BLAST COLDROOM 1'!Y$2:Y350,'BLAST COLDROOM 1'!$C$2:$C350,$B583,'BLAST COLDROOM 1'!$E$2:$E350,$C583,'BLAST COLDROOM 1'!$A$2:$A350,$A583))</f>
        <v/>
      </c>
      <c r="X583" s="5" t="str">
        <f>IF($A583="","",SUMIFS('BLAST COLDROOM 1'!Z$2:Z350,'BLAST COLDROOM 1'!$C$2:$C350,$B583,'BLAST COLDROOM 1'!$E$2:$E350,$C583,'BLAST COLDROOM 1'!$A$2:$A350,$A583))</f>
        <v/>
      </c>
      <c r="Y583" s="5" t="str">
        <f>IF($A583="","",SUMIFS('BLAST COLDROOM 1'!AA$2:AA350,'BLAST COLDROOM 1'!$C$2:$C350,$B583,'BLAST COLDROOM 1'!$E$2:$E350,$C583,'BLAST COLDROOM 1'!$A$2:$A350,$A583))</f>
        <v/>
      </c>
      <c r="Z583" s="5" t="str">
        <f>IF($A583="","",SUMIFS('BLAST COLDROOM 1'!AB$2:AB350,'BLAST COLDROOM 1'!$C$2:$C350,$B583,'BLAST COLDROOM 1'!$E$2:$E350,$C583,'BLAST COLDROOM 1'!$A$2:$A350,$A583))</f>
        <v/>
      </c>
      <c r="AA583" s="5" t="str">
        <f>IF($A583="","",SUMIFS('BLAST COLDROOM 1'!AC$2:AC350,'BLAST COLDROOM 1'!$C$2:$C350,$B583,'BLAST COLDROOM 1'!$E$2:$E350,$C583,'BLAST COLDROOM 1'!$A$2:$A350,$A583))</f>
        <v/>
      </c>
      <c r="AB583" s="5" t="str">
        <f>IF($A583="","",SUMIFS('BLAST COLDROOM 1'!AD$2:AD350,'BLAST COLDROOM 1'!$C$2:$C350,$B583,'BLAST COLDROOM 1'!$E$2:$E350,$C583,'BLAST COLDROOM 1'!$A$2:$A350,$A583))</f>
        <v/>
      </c>
      <c r="AC583" s="5" t="str">
        <f>IF($A583="","",SUMIFS('BLAST COLDROOM 1'!AE$2:AE350,'BLAST COLDROOM 1'!$C$2:$C350,$B583,'BLAST COLDROOM 1'!$E$2:$E350,$C583,'BLAST COLDROOM 1'!$A$2:$A350,$A583))</f>
        <v/>
      </c>
      <c r="AD583" s="5" t="str">
        <f>IF($A583="","",SUMIFS('BLAST COLDROOM 1'!AF$2:AF350,'BLAST COLDROOM 1'!$C$2:$C350,$B583,'BLAST COLDROOM 1'!$E$2:$E350,$C583,'BLAST COLDROOM 1'!$A$2:$A350,$A583))</f>
        <v/>
      </c>
      <c r="AE583" s="5" t="str">
        <f>IF($A583="","",SUMIFS('BLAST COLDROOM 1'!AG$2:AG350,'BLAST COLDROOM 1'!$C$2:$C350,$B583,'BLAST COLDROOM 1'!$E$2:$E350,$C583,'BLAST COLDROOM 1'!$A$2:$A350,$A583))</f>
        <v/>
      </c>
      <c r="AF583" s="5" t="str">
        <f>IF($A583="","",SUMIFS('BLAST COLDROOM 1'!AH$2:AH350,'BLAST COLDROOM 1'!$C$2:$C350,$B583,'BLAST COLDROOM 1'!$E$2:$E350,$C583,'BLAST COLDROOM 1'!$A$2:$A350,$A583))</f>
        <v/>
      </c>
      <c r="AG583" s="5" t="str">
        <f>IF($A583="","",SUMIFS('BLAST COLDROOM 1'!AI$2:AI350,'BLAST COLDROOM 1'!$C$2:$C350,$B583,'BLAST COLDROOM 1'!$E$2:$E350,$C583,'BLAST COLDROOM 1'!$A$2:$A350,$A583))</f>
        <v/>
      </c>
      <c r="AH583" s="5" t="str">
        <f>IF($A583="","",SUMIFS('BLAST COLDROOM 1'!AJ$2:AJ350,'BLAST COLDROOM 1'!$C$2:$C350,$B583,'BLAST COLDROOM 1'!$E$2:$E350,$C583,'BLAST COLDROOM 1'!$A$2:$A350,$A583))</f>
        <v/>
      </c>
      <c r="AI583" s="5" t="str">
        <f>IF($A583="","",SUMIFS('BLAST COLDROOM 1'!AK$2:AK350,'BLAST COLDROOM 1'!$C$2:$C350,$B583,'BLAST COLDROOM 1'!$E$2:$E350,$C583,'BLAST COLDROOM 1'!$A$2:$A350,$A583))</f>
        <v/>
      </c>
      <c r="AJ583" s="5" t="str">
        <f>IF($A583="","",SUMIFS('BLAST COLDROOM 1'!AL$2:AL350,'BLAST COLDROOM 1'!$C$2:$C350,$B583,'BLAST COLDROOM 1'!$E$2:$E350,$C583,'BLAST COLDROOM 1'!$A$2:$A350,$A583))</f>
        <v/>
      </c>
    </row>
    <row r="584" ht="15.75" customHeight="1">
      <c r="A584" s="17"/>
      <c r="B584" s="5"/>
      <c r="C584" s="5"/>
      <c r="D584" s="5" t="str">
        <f>IF($A584="","",SUMIFS('BLAST COLDROOM 1'!F$2:F350,'BLAST COLDROOM 1'!$C$2:$C350,$B584,'BLAST COLDROOM 1'!$E$2:$E350,$C584,'BLAST COLDROOM 1'!$A$2:$A350,$A584))</f>
        <v/>
      </c>
      <c r="E584" s="5" t="str">
        <f>IF($A584="","",SUMIFS('BLAST COLDROOM 1'!G$2:G350,'BLAST COLDROOM 1'!$C$2:$C350,$B584,'BLAST COLDROOM 1'!$E$2:$E350,$C584,'BLAST COLDROOM 1'!$A$2:$A350,$A584))</f>
        <v/>
      </c>
      <c r="F584" s="5" t="str">
        <f>IF($A584="","",SUMIFS('BLAST COLDROOM 1'!H$2:H350,'BLAST COLDROOM 1'!$C$2:$C350,$B584,'BLAST COLDROOM 1'!$E$2:$E350,$C584,'BLAST COLDROOM 1'!$A$2:$A350,$A584))</f>
        <v/>
      </c>
      <c r="G584" s="5" t="str">
        <f>IF($A584="","",SUMIFS('BLAST COLDROOM 1'!I$2:I350,'BLAST COLDROOM 1'!$C$2:$C350,$B584,'BLAST COLDROOM 1'!$E$2:$E350,$C584,'BLAST COLDROOM 1'!$A$2:$A350,$A584))</f>
        <v/>
      </c>
      <c r="H584" s="5" t="str">
        <f>IF($A584="","",SUMIFS('BLAST COLDROOM 1'!J$2:J350,'BLAST COLDROOM 1'!$C$2:$C350,$B584,'BLAST COLDROOM 1'!$E$2:$E350,$C584,'BLAST COLDROOM 1'!$A$2:$A350,$A584))</f>
        <v/>
      </c>
      <c r="I584" s="5" t="str">
        <f>IF($A584="","",SUMIFS('BLAST COLDROOM 1'!K$2:K350,'BLAST COLDROOM 1'!$C$2:$C350,$B584,'BLAST COLDROOM 1'!$E$2:$E350,$C584,'BLAST COLDROOM 1'!$A$2:$A350,$A584))</f>
        <v/>
      </c>
      <c r="J584" s="5" t="str">
        <f>IF($A584="","",SUMIFS(#REF!,'BLAST COLDROOM 1'!$C$2:$C350,$B584,'BLAST COLDROOM 1'!$E$2:$E350,$C584,'BLAST COLDROOM 1'!$A$2:$A350,$A584))</f>
        <v/>
      </c>
      <c r="K584" s="5" t="str">
        <f>IF($A584="","",SUMIFS('BLAST COLDROOM 1'!M$2:M350,'BLAST COLDROOM 1'!$C$2:$C350,$B584,'BLAST COLDROOM 1'!$E$2:$E350,$C584,'BLAST COLDROOM 1'!$A$2:$A350,$A584))</f>
        <v/>
      </c>
      <c r="L584" s="5" t="str">
        <f>IF($A584="","",SUMIFS('BLAST COLDROOM 1'!N$2:N350,'BLAST COLDROOM 1'!$C$2:$C350,$B584,'BLAST COLDROOM 1'!$E$2:$E350,$C584,'BLAST COLDROOM 1'!$A$2:$A350,$A584))</f>
        <v/>
      </c>
      <c r="M584" s="5" t="str">
        <f>IF($A584="","",SUMIFS('BLAST COLDROOM 1'!O$2:O350,'BLAST COLDROOM 1'!$C$2:$C350,$B584,'BLAST COLDROOM 1'!$E$2:$E350,$C584,'BLAST COLDROOM 1'!$A$2:$A350,$A584))</f>
        <v/>
      </c>
      <c r="N584" s="5" t="str">
        <f>IF($A584="","",SUMIFS('BLAST COLDROOM 1'!P$2:P350,'BLAST COLDROOM 1'!$C$2:$C350,$B584,'BLAST COLDROOM 1'!$E$2:$E350,$C584,'BLAST COLDROOM 1'!$A$2:$A350,$A584))</f>
        <v/>
      </c>
      <c r="O584" s="5" t="str">
        <f>IF($A584="","",SUMIFS('BLAST COLDROOM 1'!Q$2:Q350,'BLAST COLDROOM 1'!$C$2:$C350,$B584,'BLAST COLDROOM 1'!$E$2:$E350,$C584,'BLAST COLDROOM 1'!$A$2:$A350,$A584))</f>
        <v/>
      </c>
      <c r="P584" s="5" t="str">
        <f>IF($A584="","",SUMIFS('BLAST COLDROOM 1'!R$2:R350,'BLAST COLDROOM 1'!$C$2:$C350,$B584,'BLAST COLDROOM 1'!$E$2:$E350,$C584,'BLAST COLDROOM 1'!$A$2:$A350,$A584))</f>
        <v/>
      </c>
      <c r="Q584" s="5" t="str">
        <f>IF($A584="","",SUMIFS('BLAST COLDROOM 1'!S$2:S350,'BLAST COLDROOM 1'!$C$2:$C350,$B584,'BLAST COLDROOM 1'!$E$2:$E350,$C584,'BLAST COLDROOM 1'!$A$2:$A350,$A584))</f>
        <v/>
      </c>
      <c r="R584" s="5" t="str">
        <f>IF($A584="","",SUMIFS('BLAST COLDROOM 1'!T$2:T350,'BLAST COLDROOM 1'!$C$2:$C350,$B584,'BLAST COLDROOM 1'!$E$2:$E350,$C584,'BLAST COLDROOM 1'!$A$2:$A350,$A584))</f>
        <v/>
      </c>
      <c r="S584" s="5" t="str">
        <f>IF($A584="","",SUMIFS('BLAST COLDROOM 1'!U$2:U350,'BLAST COLDROOM 1'!$C$2:$C350,$B584,'BLAST COLDROOM 1'!$E$2:$E350,$C584,'BLAST COLDROOM 1'!$A$2:$A350,$A584))</f>
        <v/>
      </c>
      <c r="T584" s="5" t="str">
        <f>IF($A584="","",SUMIFS('BLAST COLDROOM 1'!V$2:V350,'BLAST COLDROOM 1'!$C$2:$C350,$B584,'BLAST COLDROOM 1'!$E$2:$E350,$C584,'BLAST COLDROOM 1'!$A$2:$A350,$A584))</f>
        <v/>
      </c>
      <c r="U584" s="5" t="str">
        <f>IF($A584="","",SUMIFS(#REF!,'BLAST COLDROOM 1'!$C$2:$C350,$B584,'BLAST COLDROOM 1'!$E$2:$E350,$C584,'BLAST COLDROOM 1'!$A$2:$A350,$A584))</f>
        <v/>
      </c>
      <c r="V584" s="5" t="str">
        <f>IF($A584="","",SUMIFS('BLAST COLDROOM 1'!X$2:X350,'BLAST COLDROOM 1'!$C$2:$C350,$B584,'BLAST COLDROOM 1'!$E$2:$E350,$C584,'BLAST COLDROOM 1'!$A$2:$A350,$A584))</f>
        <v/>
      </c>
      <c r="W584" s="5" t="str">
        <f>IF($A584="","",SUMIFS('BLAST COLDROOM 1'!Y$2:Y350,'BLAST COLDROOM 1'!$C$2:$C350,$B584,'BLAST COLDROOM 1'!$E$2:$E350,$C584,'BLAST COLDROOM 1'!$A$2:$A350,$A584))</f>
        <v/>
      </c>
      <c r="X584" s="5" t="str">
        <f>IF($A584="","",SUMIFS('BLAST COLDROOM 1'!Z$2:Z350,'BLAST COLDROOM 1'!$C$2:$C350,$B584,'BLAST COLDROOM 1'!$E$2:$E350,$C584,'BLAST COLDROOM 1'!$A$2:$A350,$A584))</f>
        <v/>
      </c>
      <c r="Y584" s="5" t="str">
        <f>IF($A584="","",SUMIFS('BLAST COLDROOM 1'!AA$2:AA350,'BLAST COLDROOM 1'!$C$2:$C350,$B584,'BLAST COLDROOM 1'!$E$2:$E350,$C584,'BLAST COLDROOM 1'!$A$2:$A350,$A584))</f>
        <v/>
      </c>
      <c r="Z584" s="5" t="str">
        <f>IF($A584="","",SUMIFS('BLAST COLDROOM 1'!AB$2:AB350,'BLAST COLDROOM 1'!$C$2:$C350,$B584,'BLAST COLDROOM 1'!$E$2:$E350,$C584,'BLAST COLDROOM 1'!$A$2:$A350,$A584))</f>
        <v/>
      </c>
      <c r="AA584" s="5" t="str">
        <f>IF($A584="","",SUMIFS('BLAST COLDROOM 1'!AC$2:AC350,'BLAST COLDROOM 1'!$C$2:$C350,$B584,'BLAST COLDROOM 1'!$E$2:$E350,$C584,'BLAST COLDROOM 1'!$A$2:$A350,$A584))</f>
        <v/>
      </c>
      <c r="AB584" s="5" t="str">
        <f>IF($A584="","",SUMIFS('BLAST COLDROOM 1'!AD$2:AD350,'BLAST COLDROOM 1'!$C$2:$C350,$B584,'BLAST COLDROOM 1'!$E$2:$E350,$C584,'BLAST COLDROOM 1'!$A$2:$A350,$A584))</f>
        <v/>
      </c>
      <c r="AC584" s="5" t="str">
        <f>IF($A584="","",SUMIFS('BLAST COLDROOM 1'!AE$2:AE350,'BLAST COLDROOM 1'!$C$2:$C350,$B584,'BLAST COLDROOM 1'!$E$2:$E350,$C584,'BLAST COLDROOM 1'!$A$2:$A350,$A584))</f>
        <v/>
      </c>
      <c r="AD584" s="5" t="str">
        <f>IF($A584="","",SUMIFS('BLAST COLDROOM 1'!AF$2:AF350,'BLAST COLDROOM 1'!$C$2:$C350,$B584,'BLAST COLDROOM 1'!$E$2:$E350,$C584,'BLAST COLDROOM 1'!$A$2:$A350,$A584))</f>
        <v/>
      </c>
      <c r="AE584" s="5" t="str">
        <f>IF($A584="","",SUMIFS('BLAST COLDROOM 1'!AG$2:AG350,'BLAST COLDROOM 1'!$C$2:$C350,$B584,'BLAST COLDROOM 1'!$E$2:$E350,$C584,'BLAST COLDROOM 1'!$A$2:$A350,$A584))</f>
        <v/>
      </c>
      <c r="AF584" s="5" t="str">
        <f>IF($A584="","",SUMIFS('BLAST COLDROOM 1'!AH$2:AH350,'BLAST COLDROOM 1'!$C$2:$C350,$B584,'BLAST COLDROOM 1'!$E$2:$E350,$C584,'BLAST COLDROOM 1'!$A$2:$A350,$A584))</f>
        <v/>
      </c>
      <c r="AG584" s="5" t="str">
        <f>IF($A584="","",SUMIFS('BLAST COLDROOM 1'!AI$2:AI350,'BLAST COLDROOM 1'!$C$2:$C350,$B584,'BLAST COLDROOM 1'!$E$2:$E350,$C584,'BLAST COLDROOM 1'!$A$2:$A350,$A584))</f>
        <v/>
      </c>
      <c r="AH584" s="5" t="str">
        <f>IF($A584="","",SUMIFS('BLAST COLDROOM 1'!AJ$2:AJ350,'BLAST COLDROOM 1'!$C$2:$C350,$B584,'BLAST COLDROOM 1'!$E$2:$E350,$C584,'BLAST COLDROOM 1'!$A$2:$A350,$A584))</f>
        <v/>
      </c>
      <c r="AI584" s="5" t="str">
        <f>IF($A584="","",SUMIFS('BLAST COLDROOM 1'!AK$2:AK350,'BLAST COLDROOM 1'!$C$2:$C350,$B584,'BLAST COLDROOM 1'!$E$2:$E350,$C584,'BLAST COLDROOM 1'!$A$2:$A350,$A584))</f>
        <v/>
      </c>
      <c r="AJ584" s="5" t="str">
        <f>IF($A584="","",SUMIFS('BLAST COLDROOM 1'!AL$2:AL350,'BLAST COLDROOM 1'!$C$2:$C350,$B584,'BLAST COLDROOM 1'!$E$2:$E350,$C584,'BLAST COLDROOM 1'!$A$2:$A350,$A584))</f>
        <v/>
      </c>
    </row>
    <row r="585" ht="15.75" customHeight="1">
      <c r="A585" s="17"/>
      <c r="B585" s="5"/>
      <c r="C585" s="5"/>
      <c r="D585" s="5" t="str">
        <f>IF($A585="","",SUMIFS('BLAST COLDROOM 1'!F$2:F350,'BLAST COLDROOM 1'!$C$2:$C350,$B585,'BLAST COLDROOM 1'!$E$2:$E350,$C585,'BLAST COLDROOM 1'!$A$2:$A350,$A585))</f>
        <v/>
      </c>
      <c r="E585" s="5" t="str">
        <f>IF($A585="","",SUMIFS('BLAST COLDROOM 1'!G$2:G350,'BLAST COLDROOM 1'!$C$2:$C350,$B585,'BLAST COLDROOM 1'!$E$2:$E350,$C585,'BLAST COLDROOM 1'!$A$2:$A350,$A585))</f>
        <v/>
      </c>
      <c r="F585" s="5" t="str">
        <f>IF($A585="","",SUMIFS('BLAST COLDROOM 1'!H$2:H350,'BLAST COLDROOM 1'!$C$2:$C350,$B585,'BLAST COLDROOM 1'!$E$2:$E350,$C585,'BLAST COLDROOM 1'!$A$2:$A350,$A585))</f>
        <v/>
      </c>
      <c r="G585" s="5" t="str">
        <f>IF($A585="","",SUMIFS('BLAST COLDROOM 1'!I$2:I350,'BLAST COLDROOM 1'!$C$2:$C350,$B585,'BLAST COLDROOM 1'!$E$2:$E350,$C585,'BLAST COLDROOM 1'!$A$2:$A350,$A585))</f>
        <v/>
      </c>
      <c r="H585" s="5" t="str">
        <f>IF($A585="","",SUMIFS('BLAST COLDROOM 1'!J$2:J350,'BLAST COLDROOM 1'!$C$2:$C350,$B585,'BLAST COLDROOM 1'!$E$2:$E350,$C585,'BLAST COLDROOM 1'!$A$2:$A350,$A585))</f>
        <v/>
      </c>
      <c r="I585" s="5" t="str">
        <f>IF($A585="","",SUMIFS('BLAST COLDROOM 1'!K$2:K350,'BLAST COLDROOM 1'!$C$2:$C350,$B585,'BLAST COLDROOM 1'!$E$2:$E350,$C585,'BLAST COLDROOM 1'!$A$2:$A350,$A585))</f>
        <v/>
      </c>
      <c r="J585" s="5" t="str">
        <f>IF($A585="","",SUMIFS(#REF!,'BLAST COLDROOM 1'!$C$2:$C350,$B585,'BLAST COLDROOM 1'!$E$2:$E350,$C585,'BLAST COLDROOM 1'!$A$2:$A350,$A585))</f>
        <v/>
      </c>
      <c r="K585" s="5" t="str">
        <f>IF($A585="","",SUMIFS('BLAST COLDROOM 1'!M$2:M350,'BLAST COLDROOM 1'!$C$2:$C350,$B585,'BLAST COLDROOM 1'!$E$2:$E350,$C585,'BLAST COLDROOM 1'!$A$2:$A350,$A585))</f>
        <v/>
      </c>
      <c r="L585" s="5" t="str">
        <f>IF($A585="","",SUMIFS('BLAST COLDROOM 1'!N$2:N350,'BLAST COLDROOM 1'!$C$2:$C350,$B585,'BLAST COLDROOM 1'!$E$2:$E350,$C585,'BLAST COLDROOM 1'!$A$2:$A350,$A585))</f>
        <v/>
      </c>
      <c r="M585" s="5" t="str">
        <f>IF($A585="","",SUMIFS('BLAST COLDROOM 1'!O$2:O350,'BLAST COLDROOM 1'!$C$2:$C350,$B585,'BLAST COLDROOM 1'!$E$2:$E350,$C585,'BLAST COLDROOM 1'!$A$2:$A350,$A585))</f>
        <v/>
      </c>
      <c r="N585" s="5" t="str">
        <f>IF($A585="","",SUMIFS('BLAST COLDROOM 1'!P$2:P350,'BLAST COLDROOM 1'!$C$2:$C350,$B585,'BLAST COLDROOM 1'!$E$2:$E350,$C585,'BLAST COLDROOM 1'!$A$2:$A350,$A585))</f>
        <v/>
      </c>
      <c r="O585" s="5" t="str">
        <f>IF($A585="","",SUMIFS('BLAST COLDROOM 1'!Q$2:Q350,'BLAST COLDROOM 1'!$C$2:$C350,$B585,'BLAST COLDROOM 1'!$E$2:$E350,$C585,'BLAST COLDROOM 1'!$A$2:$A350,$A585))</f>
        <v/>
      </c>
      <c r="P585" s="5" t="str">
        <f>IF($A585="","",SUMIFS('BLAST COLDROOM 1'!R$2:R350,'BLAST COLDROOM 1'!$C$2:$C350,$B585,'BLAST COLDROOM 1'!$E$2:$E350,$C585,'BLAST COLDROOM 1'!$A$2:$A350,$A585))</f>
        <v/>
      </c>
      <c r="Q585" s="5" t="str">
        <f>IF($A585="","",SUMIFS('BLAST COLDROOM 1'!S$2:S350,'BLAST COLDROOM 1'!$C$2:$C350,$B585,'BLAST COLDROOM 1'!$E$2:$E350,$C585,'BLAST COLDROOM 1'!$A$2:$A350,$A585))</f>
        <v/>
      </c>
      <c r="R585" s="5" t="str">
        <f>IF($A585="","",SUMIFS('BLAST COLDROOM 1'!T$2:T350,'BLAST COLDROOM 1'!$C$2:$C350,$B585,'BLAST COLDROOM 1'!$E$2:$E350,$C585,'BLAST COLDROOM 1'!$A$2:$A350,$A585))</f>
        <v/>
      </c>
      <c r="S585" s="5" t="str">
        <f>IF($A585="","",SUMIFS('BLAST COLDROOM 1'!U$2:U350,'BLAST COLDROOM 1'!$C$2:$C350,$B585,'BLAST COLDROOM 1'!$E$2:$E350,$C585,'BLAST COLDROOM 1'!$A$2:$A350,$A585))</f>
        <v/>
      </c>
      <c r="T585" s="5" t="str">
        <f>IF($A585="","",SUMIFS('BLAST COLDROOM 1'!V$2:V350,'BLAST COLDROOM 1'!$C$2:$C350,$B585,'BLAST COLDROOM 1'!$E$2:$E350,$C585,'BLAST COLDROOM 1'!$A$2:$A350,$A585))</f>
        <v/>
      </c>
      <c r="U585" s="5" t="str">
        <f>IF($A585="","",SUMIFS(#REF!,'BLAST COLDROOM 1'!$C$2:$C350,$B585,'BLAST COLDROOM 1'!$E$2:$E350,$C585,'BLAST COLDROOM 1'!$A$2:$A350,$A585))</f>
        <v/>
      </c>
      <c r="V585" s="5" t="str">
        <f>IF($A585="","",SUMIFS('BLAST COLDROOM 1'!X$2:X350,'BLAST COLDROOM 1'!$C$2:$C350,$B585,'BLAST COLDROOM 1'!$E$2:$E350,$C585,'BLAST COLDROOM 1'!$A$2:$A350,$A585))</f>
        <v/>
      </c>
      <c r="W585" s="5" t="str">
        <f>IF($A585="","",SUMIFS('BLAST COLDROOM 1'!Y$2:Y350,'BLAST COLDROOM 1'!$C$2:$C350,$B585,'BLAST COLDROOM 1'!$E$2:$E350,$C585,'BLAST COLDROOM 1'!$A$2:$A350,$A585))</f>
        <v/>
      </c>
      <c r="X585" s="5" t="str">
        <f>IF($A585="","",SUMIFS('BLAST COLDROOM 1'!Z$2:Z350,'BLAST COLDROOM 1'!$C$2:$C350,$B585,'BLAST COLDROOM 1'!$E$2:$E350,$C585,'BLAST COLDROOM 1'!$A$2:$A350,$A585))</f>
        <v/>
      </c>
      <c r="Y585" s="5" t="str">
        <f>IF($A585="","",SUMIFS('BLAST COLDROOM 1'!AA$2:AA350,'BLAST COLDROOM 1'!$C$2:$C350,$B585,'BLAST COLDROOM 1'!$E$2:$E350,$C585,'BLAST COLDROOM 1'!$A$2:$A350,$A585))</f>
        <v/>
      </c>
      <c r="Z585" s="5" t="str">
        <f>IF($A585="","",SUMIFS('BLAST COLDROOM 1'!AB$2:AB350,'BLAST COLDROOM 1'!$C$2:$C350,$B585,'BLAST COLDROOM 1'!$E$2:$E350,$C585,'BLAST COLDROOM 1'!$A$2:$A350,$A585))</f>
        <v/>
      </c>
      <c r="AA585" s="5" t="str">
        <f>IF($A585="","",SUMIFS('BLAST COLDROOM 1'!AC$2:AC350,'BLAST COLDROOM 1'!$C$2:$C350,$B585,'BLAST COLDROOM 1'!$E$2:$E350,$C585,'BLAST COLDROOM 1'!$A$2:$A350,$A585))</f>
        <v/>
      </c>
      <c r="AB585" s="5" t="str">
        <f>IF($A585="","",SUMIFS('BLAST COLDROOM 1'!AD$2:AD350,'BLAST COLDROOM 1'!$C$2:$C350,$B585,'BLAST COLDROOM 1'!$E$2:$E350,$C585,'BLAST COLDROOM 1'!$A$2:$A350,$A585))</f>
        <v/>
      </c>
      <c r="AC585" s="5" t="str">
        <f>IF($A585="","",SUMIFS('BLAST COLDROOM 1'!AE$2:AE350,'BLAST COLDROOM 1'!$C$2:$C350,$B585,'BLAST COLDROOM 1'!$E$2:$E350,$C585,'BLAST COLDROOM 1'!$A$2:$A350,$A585))</f>
        <v/>
      </c>
      <c r="AD585" s="5" t="str">
        <f>IF($A585="","",SUMIFS('BLAST COLDROOM 1'!AF$2:AF350,'BLAST COLDROOM 1'!$C$2:$C350,$B585,'BLAST COLDROOM 1'!$E$2:$E350,$C585,'BLAST COLDROOM 1'!$A$2:$A350,$A585))</f>
        <v/>
      </c>
      <c r="AE585" s="5" t="str">
        <f>IF($A585="","",SUMIFS('BLAST COLDROOM 1'!AG$2:AG350,'BLAST COLDROOM 1'!$C$2:$C350,$B585,'BLAST COLDROOM 1'!$E$2:$E350,$C585,'BLAST COLDROOM 1'!$A$2:$A350,$A585))</f>
        <v/>
      </c>
      <c r="AF585" s="5" t="str">
        <f>IF($A585="","",SUMIFS('BLAST COLDROOM 1'!AH$2:AH350,'BLAST COLDROOM 1'!$C$2:$C350,$B585,'BLAST COLDROOM 1'!$E$2:$E350,$C585,'BLAST COLDROOM 1'!$A$2:$A350,$A585))</f>
        <v/>
      </c>
      <c r="AG585" s="5" t="str">
        <f>IF($A585="","",SUMIFS('BLAST COLDROOM 1'!AI$2:AI350,'BLAST COLDROOM 1'!$C$2:$C350,$B585,'BLAST COLDROOM 1'!$E$2:$E350,$C585,'BLAST COLDROOM 1'!$A$2:$A350,$A585))</f>
        <v/>
      </c>
      <c r="AH585" s="5" t="str">
        <f>IF($A585="","",SUMIFS('BLAST COLDROOM 1'!AJ$2:AJ350,'BLAST COLDROOM 1'!$C$2:$C350,$B585,'BLAST COLDROOM 1'!$E$2:$E350,$C585,'BLAST COLDROOM 1'!$A$2:$A350,$A585))</f>
        <v/>
      </c>
      <c r="AI585" s="5" t="str">
        <f>IF($A585="","",SUMIFS('BLAST COLDROOM 1'!AK$2:AK350,'BLAST COLDROOM 1'!$C$2:$C350,$B585,'BLAST COLDROOM 1'!$E$2:$E350,$C585,'BLAST COLDROOM 1'!$A$2:$A350,$A585))</f>
        <v/>
      </c>
      <c r="AJ585" s="5" t="str">
        <f>IF($A585="","",SUMIFS('BLAST COLDROOM 1'!AL$2:AL350,'BLAST COLDROOM 1'!$C$2:$C350,$B585,'BLAST COLDROOM 1'!$E$2:$E350,$C585,'BLAST COLDROOM 1'!$A$2:$A350,$A585))</f>
        <v/>
      </c>
    </row>
    <row r="586" ht="15.75" customHeight="1">
      <c r="A586" s="17"/>
      <c r="B586" s="5"/>
      <c r="C586" s="5"/>
      <c r="D586" s="5" t="str">
        <f>IF($A586="","",SUMIFS('BLAST COLDROOM 1'!F$2:F350,'BLAST COLDROOM 1'!$C$2:$C350,$B586,'BLAST COLDROOM 1'!$E$2:$E350,$C586,'BLAST COLDROOM 1'!$A$2:$A350,$A586))</f>
        <v/>
      </c>
      <c r="E586" s="5" t="str">
        <f>IF($A586="","",SUMIFS('BLAST COLDROOM 1'!G$2:G350,'BLAST COLDROOM 1'!$C$2:$C350,$B586,'BLAST COLDROOM 1'!$E$2:$E350,$C586,'BLAST COLDROOM 1'!$A$2:$A350,$A586))</f>
        <v/>
      </c>
      <c r="F586" s="5" t="str">
        <f>IF($A586="","",SUMIFS('BLAST COLDROOM 1'!H$2:H350,'BLAST COLDROOM 1'!$C$2:$C350,$B586,'BLAST COLDROOM 1'!$E$2:$E350,$C586,'BLAST COLDROOM 1'!$A$2:$A350,$A586))</f>
        <v/>
      </c>
      <c r="G586" s="5" t="str">
        <f>IF($A586="","",SUMIFS('BLAST COLDROOM 1'!I$2:I350,'BLAST COLDROOM 1'!$C$2:$C350,$B586,'BLAST COLDROOM 1'!$E$2:$E350,$C586,'BLAST COLDROOM 1'!$A$2:$A350,$A586))</f>
        <v/>
      </c>
      <c r="H586" s="5" t="str">
        <f>IF($A586="","",SUMIFS('BLAST COLDROOM 1'!J$2:J350,'BLAST COLDROOM 1'!$C$2:$C350,$B586,'BLAST COLDROOM 1'!$E$2:$E350,$C586,'BLAST COLDROOM 1'!$A$2:$A350,$A586))</f>
        <v/>
      </c>
      <c r="I586" s="5" t="str">
        <f>IF($A586="","",SUMIFS('BLAST COLDROOM 1'!K$2:K350,'BLAST COLDROOM 1'!$C$2:$C350,$B586,'BLAST COLDROOM 1'!$E$2:$E350,$C586,'BLAST COLDROOM 1'!$A$2:$A350,$A586))</f>
        <v/>
      </c>
      <c r="J586" s="5" t="str">
        <f>IF($A586="","",SUMIFS(#REF!,'BLAST COLDROOM 1'!$C$2:$C350,$B586,'BLAST COLDROOM 1'!$E$2:$E350,$C586,'BLAST COLDROOM 1'!$A$2:$A350,$A586))</f>
        <v/>
      </c>
      <c r="K586" s="5" t="str">
        <f>IF($A586="","",SUMIFS('BLAST COLDROOM 1'!M$2:M350,'BLAST COLDROOM 1'!$C$2:$C350,$B586,'BLAST COLDROOM 1'!$E$2:$E350,$C586,'BLAST COLDROOM 1'!$A$2:$A350,$A586))</f>
        <v/>
      </c>
      <c r="L586" s="5" t="str">
        <f>IF($A586="","",SUMIFS('BLAST COLDROOM 1'!N$2:N350,'BLAST COLDROOM 1'!$C$2:$C350,$B586,'BLAST COLDROOM 1'!$E$2:$E350,$C586,'BLAST COLDROOM 1'!$A$2:$A350,$A586))</f>
        <v/>
      </c>
      <c r="M586" s="5" t="str">
        <f>IF($A586="","",SUMIFS('BLAST COLDROOM 1'!O$2:O350,'BLAST COLDROOM 1'!$C$2:$C350,$B586,'BLAST COLDROOM 1'!$E$2:$E350,$C586,'BLAST COLDROOM 1'!$A$2:$A350,$A586))</f>
        <v/>
      </c>
      <c r="N586" s="5" t="str">
        <f>IF($A586="","",SUMIFS('BLAST COLDROOM 1'!P$2:P350,'BLAST COLDROOM 1'!$C$2:$C350,$B586,'BLAST COLDROOM 1'!$E$2:$E350,$C586,'BLAST COLDROOM 1'!$A$2:$A350,$A586))</f>
        <v/>
      </c>
      <c r="O586" s="5" t="str">
        <f>IF($A586="","",SUMIFS('BLAST COLDROOM 1'!Q$2:Q350,'BLAST COLDROOM 1'!$C$2:$C350,$B586,'BLAST COLDROOM 1'!$E$2:$E350,$C586,'BLAST COLDROOM 1'!$A$2:$A350,$A586))</f>
        <v/>
      </c>
      <c r="P586" s="5" t="str">
        <f>IF($A586="","",SUMIFS('BLAST COLDROOM 1'!R$2:R350,'BLAST COLDROOM 1'!$C$2:$C350,$B586,'BLAST COLDROOM 1'!$E$2:$E350,$C586,'BLAST COLDROOM 1'!$A$2:$A350,$A586))</f>
        <v/>
      </c>
      <c r="Q586" s="5" t="str">
        <f>IF($A586="","",SUMIFS('BLAST COLDROOM 1'!S$2:S350,'BLAST COLDROOM 1'!$C$2:$C350,$B586,'BLAST COLDROOM 1'!$E$2:$E350,$C586,'BLAST COLDROOM 1'!$A$2:$A350,$A586))</f>
        <v/>
      </c>
      <c r="R586" s="5" t="str">
        <f>IF($A586="","",SUMIFS('BLAST COLDROOM 1'!T$2:T350,'BLAST COLDROOM 1'!$C$2:$C350,$B586,'BLAST COLDROOM 1'!$E$2:$E350,$C586,'BLAST COLDROOM 1'!$A$2:$A350,$A586))</f>
        <v/>
      </c>
      <c r="S586" s="5" t="str">
        <f>IF($A586="","",SUMIFS('BLAST COLDROOM 1'!U$2:U350,'BLAST COLDROOM 1'!$C$2:$C350,$B586,'BLAST COLDROOM 1'!$E$2:$E350,$C586,'BLAST COLDROOM 1'!$A$2:$A350,$A586))</f>
        <v/>
      </c>
      <c r="T586" s="5" t="str">
        <f>IF($A586="","",SUMIFS('BLAST COLDROOM 1'!V$2:V350,'BLAST COLDROOM 1'!$C$2:$C350,$B586,'BLAST COLDROOM 1'!$E$2:$E350,$C586,'BLAST COLDROOM 1'!$A$2:$A350,$A586))</f>
        <v/>
      </c>
      <c r="U586" s="5" t="str">
        <f>IF($A586="","",SUMIFS(#REF!,'BLAST COLDROOM 1'!$C$2:$C350,$B586,'BLAST COLDROOM 1'!$E$2:$E350,$C586,'BLAST COLDROOM 1'!$A$2:$A350,$A586))</f>
        <v/>
      </c>
      <c r="V586" s="5" t="str">
        <f>IF($A586="","",SUMIFS('BLAST COLDROOM 1'!X$2:X350,'BLAST COLDROOM 1'!$C$2:$C350,$B586,'BLAST COLDROOM 1'!$E$2:$E350,$C586,'BLAST COLDROOM 1'!$A$2:$A350,$A586))</f>
        <v/>
      </c>
      <c r="W586" s="5" t="str">
        <f>IF($A586="","",SUMIFS('BLAST COLDROOM 1'!Y$2:Y350,'BLAST COLDROOM 1'!$C$2:$C350,$B586,'BLAST COLDROOM 1'!$E$2:$E350,$C586,'BLAST COLDROOM 1'!$A$2:$A350,$A586))</f>
        <v/>
      </c>
      <c r="X586" s="5" t="str">
        <f>IF($A586="","",SUMIFS('BLAST COLDROOM 1'!Z$2:Z350,'BLAST COLDROOM 1'!$C$2:$C350,$B586,'BLAST COLDROOM 1'!$E$2:$E350,$C586,'BLAST COLDROOM 1'!$A$2:$A350,$A586))</f>
        <v/>
      </c>
      <c r="Y586" s="5" t="str">
        <f>IF($A586="","",SUMIFS('BLAST COLDROOM 1'!AA$2:AA350,'BLAST COLDROOM 1'!$C$2:$C350,$B586,'BLAST COLDROOM 1'!$E$2:$E350,$C586,'BLAST COLDROOM 1'!$A$2:$A350,$A586))</f>
        <v/>
      </c>
      <c r="Z586" s="5" t="str">
        <f>IF($A586="","",SUMIFS('BLAST COLDROOM 1'!AB$2:AB350,'BLAST COLDROOM 1'!$C$2:$C350,$B586,'BLAST COLDROOM 1'!$E$2:$E350,$C586,'BLAST COLDROOM 1'!$A$2:$A350,$A586))</f>
        <v/>
      </c>
      <c r="AA586" s="5" t="str">
        <f>IF($A586="","",SUMIFS('BLAST COLDROOM 1'!AC$2:AC350,'BLAST COLDROOM 1'!$C$2:$C350,$B586,'BLAST COLDROOM 1'!$E$2:$E350,$C586,'BLAST COLDROOM 1'!$A$2:$A350,$A586))</f>
        <v/>
      </c>
      <c r="AB586" s="5" t="str">
        <f>IF($A586="","",SUMIFS('BLAST COLDROOM 1'!AD$2:AD350,'BLAST COLDROOM 1'!$C$2:$C350,$B586,'BLAST COLDROOM 1'!$E$2:$E350,$C586,'BLAST COLDROOM 1'!$A$2:$A350,$A586))</f>
        <v/>
      </c>
      <c r="AC586" s="5" t="str">
        <f>IF($A586="","",SUMIFS('BLAST COLDROOM 1'!AE$2:AE350,'BLAST COLDROOM 1'!$C$2:$C350,$B586,'BLAST COLDROOM 1'!$E$2:$E350,$C586,'BLAST COLDROOM 1'!$A$2:$A350,$A586))</f>
        <v/>
      </c>
      <c r="AD586" s="5" t="str">
        <f>IF($A586="","",SUMIFS('BLAST COLDROOM 1'!AF$2:AF350,'BLAST COLDROOM 1'!$C$2:$C350,$B586,'BLAST COLDROOM 1'!$E$2:$E350,$C586,'BLAST COLDROOM 1'!$A$2:$A350,$A586))</f>
        <v/>
      </c>
      <c r="AE586" s="5" t="str">
        <f>IF($A586="","",SUMIFS('BLAST COLDROOM 1'!AG$2:AG350,'BLAST COLDROOM 1'!$C$2:$C350,$B586,'BLAST COLDROOM 1'!$E$2:$E350,$C586,'BLAST COLDROOM 1'!$A$2:$A350,$A586))</f>
        <v/>
      </c>
      <c r="AF586" s="5" t="str">
        <f>IF($A586="","",SUMIFS('BLAST COLDROOM 1'!AH$2:AH350,'BLAST COLDROOM 1'!$C$2:$C350,$B586,'BLAST COLDROOM 1'!$E$2:$E350,$C586,'BLAST COLDROOM 1'!$A$2:$A350,$A586))</f>
        <v/>
      </c>
      <c r="AG586" s="5" t="str">
        <f>IF($A586="","",SUMIFS('BLAST COLDROOM 1'!AI$2:AI350,'BLAST COLDROOM 1'!$C$2:$C350,$B586,'BLAST COLDROOM 1'!$E$2:$E350,$C586,'BLAST COLDROOM 1'!$A$2:$A350,$A586))</f>
        <v/>
      </c>
      <c r="AH586" s="5" t="str">
        <f>IF($A586="","",SUMIFS('BLAST COLDROOM 1'!AJ$2:AJ350,'BLAST COLDROOM 1'!$C$2:$C350,$B586,'BLAST COLDROOM 1'!$E$2:$E350,$C586,'BLAST COLDROOM 1'!$A$2:$A350,$A586))</f>
        <v/>
      </c>
      <c r="AI586" s="5" t="str">
        <f>IF($A586="","",SUMIFS('BLAST COLDROOM 1'!AK$2:AK350,'BLAST COLDROOM 1'!$C$2:$C350,$B586,'BLAST COLDROOM 1'!$E$2:$E350,$C586,'BLAST COLDROOM 1'!$A$2:$A350,$A586))</f>
        <v/>
      </c>
      <c r="AJ586" s="5" t="str">
        <f>IF($A586="","",SUMIFS('BLAST COLDROOM 1'!AL$2:AL350,'BLAST COLDROOM 1'!$C$2:$C350,$B586,'BLAST COLDROOM 1'!$E$2:$E350,$C586,'BLAST COLDROOM 1'!$A$2:$A350,$A586))</f>
        <v/>
      </c>
    </row>
    <row r="587" ht="15.75" customHeight="1">
      <c r="A587" s="17"/>
      <c r="B587" s="5"/>
      <c r="C587" s="5"/>
      <c r="D587" s="5" t="str">
        <f>IF($A587="","",SUMIFS('BLAST COLDROOM 1'!F$2:F350,'BLAST COLDROOM 1'!$C$2:$C350,$B587,'BLAST COLDROOM 1'!$E$2:$E350,$C587,'BLAST COLDROOM 1'!$A$2:$A350,$A587))</f>
        <v/>
      </c>
      <c r="E587" s="5" t="str">
        <f>IF($A587="","",SUMIFS('BLAST COLDROOM 1'!G$2:G350,'BLAST COLDROOM 1'!$C$2:$C350,$B587,'BLAST COLDROOM 1'!$E$2:$E350,$C587,'BLAST COLDROOM 1'!$A$2:$A350,$A587))</f>
        <v/>
      </c>
      <c r="F587" s="5" t="str">
        <f>IF($A587="","",SUMIFS('BLAST COLDROOM 1'!H$2:H350,'BLAST COLDROOM 1'!$C$2:$C350,$B587,'BLAST COLDROOM 1'!$E$2:$E350,$C587,'BLAST COLDROOM 1'!$A$2:$A350,$A587))</f>
        <v/>
      </c>
      <c r="G587" s="5" t="str">
        <f>IF($A587="","",SUMIFS('BLAST COLDROOM 1'!I$2:I350,'BLAST COLDROOM 1'!$C$2:$C350,$B587,'BLAST COLDROOM 1'!$E$2:$E350,$C587,'BLAST COLDROOM 1'!$A$2:$A350,$A587))</f>
        <v/>
      </c>
      <c r="H587" s="5" t="str">
        <f>IF($A587="","",SUMIFS('BLAST COLDROOM 1'!J$2:J350,'BLAST COLDROOM 1'!$C$2:$C350,$B587,'BLAST COLDROOM 1'!$E$2:$E350,$C587,'BLAST COLDROOM 1'!$A$2:$A350,$A587))</f>
        <v/>
      </c>
      <c r="I587" s="5" t="str">
        <f>IF($A587="","",SUMIFS('BLAST COLDROOM 1'!K$2:K350,'BLAST COLDROOM 1'!$C$2:$C350,$B587,'BLAST COLDROOM 1'!$E$2:$E350,$C587,'BLAST COLDROOM 1'!$A$2:$A350,$A587))</f>
        <v/>
      </c>
      <c r="J587" s="5" t="str">
        <f>IF($A587="","",SUMIFS(#REF!,'BLAST COLDROOM 1'!$C$2:$C350,$B587,'BLAST COLDROOM 1'!$E$2:$E350,$C587,'BLAST COLDROOM 1'!$A$2:$A350,$A587))</f>
        <v/>
      </c>
      <c r="K587" s="5" t="str">
        <f>IF($A587="","",SUMIFS('BLAST COLDROOM 1'!M$2:M350,'BLAST COLDROOM 1'!$C$2:$C350,$B587,'BLAST COLDROOM 1'!$E$2:$E350,$C587,'BLAST COLDROOM 1'!$A$2:$A350,$A587))</f>
        <v/>
      </c>
      <c r="L587" s="5" t="str">
        <f>IF($A587="","",SUMIFS('BLAST COLDROOM 1'!N$2:N350,'BLAST COLDROOM 1'!$C$2:$C350,$B587,'BLAST COLDROOM 1'!$E$2:$E350,$C587,'BLAST COLDROOM 1'!$A$2:$A350,$A587))</f>
        <v/>
      </c>
      <c r="M587" s="5" t="str">
        <f>IF($A587="","",SUMIFS('BLAST COLDROOM 1'!O$2:O350,'BLAST COLDROOM 1'!$C$2:$C350,$B587,'BLAST COLDROOM 1'!$E$2:$E350,$C587,'BLAST COLDROOM 1'!$A$2:$A350,$A587))</f>
        <v/>
      </c>
      <c r="N587" s="5" t="str">
        <f>IF($A587="","",SUMIFS('BLAST COLDROOM 1'!P$2:P350,'BLAST COLDROOM 1'!$C$2:$C350,$B587,'BLAST COLDROOM 1'!$E$2:$E350,$C587,'BLAST COLDROOM 1'!$A$2:$A350,$A587))</f>
        <v/>
      </c>
      <c r="O587" s="5" t="str">
        <f>IF($A587="","",SUMIFS('BLAST COLDROOM 1'!Q$2:Q350,'BLAST COLDROOM 1'!$C$2:$C350,$B587,'BLAST COLDROOM 1'!$E$2:$E350,$C587,'BLAST COLDROOM 1'!$A$2:$A350,$A587))</f>
        <v/>
      </c>
      <c r="P587" s="5" t="str">
        <f>IF($A587="","",SUMIFS('BLAST COLDROOM 1'!R$2:R350,'BLAST COLDROOM 1'!$C$2:$C350,$B587,'BLAST COLDROOM 1'!$E$2:$E350,$C587,'BLAST COLDROOM 1'!$A$2:$A350,$A587))</f>
        <v/>
      </c>
      <c r="Q587" s="5" t="str">
        <f>IF($A587="","",SUMIFS('BLAST COLDROOM 1'!S$2:S350,'BLAST COLDROOM 1'!$C$2:$C350,$B587,'BLAST COLDROOM 1'!$E$2:$E350,$C587,'BLAST COLDROOM 1'!$A$2:$A350,$A587))</f>
        <v/>
      </c>
      <c r="R587" s="5" t="str">
        <f>IF($A587="","",SUMIFS('BLAST COLDROOM 1'!T$2:T350,'BLAST COLDROOM 1'!$C$2:$C350,$B587,'BLAST COLDROOM 1'!$E$2:$E350,$C587,'BLAST COLDROOM 1'!$A$2:$A350,$A587))</f>
        <v/>
      </c>
      <c r="S587" s="5" t="str">
        <f>IF($A587="","",SUMIFS('BLAST COLDROOM 1'!U$2:U350,'BLAST COLDROOM 1'!$C$2:$C350,$B587,'BLAST COLDROOM 1'!$E$2:$E350,$C587,'BLAST COLDROOM 1'!$A$2:$A350,$A587))</f>
        <v/>
      </c>
      <c r="T587" s="5" t="str">
        <f>IF($A587="","",SUMIFS('BLAST COLDROOM 1'!V$2:V350,'BLAST COLDROOM 1'!$C$2:$C350,$B587,'BLAST COLDROOM 1'!$E$2:$E350,$C587,'BLAST COLDROOM 1'!$A$2:$A350,$A587))</f>
        <v/>
      </c>
      <c r="U587" s="5" t="str">
        <f>IF($A587="","",SUMIFS(#REF!,'BLAST COLDROOM 1'!$C$2:$C350,$B587,'BLAST COLDROOM 1'!$E$2:$E350,$C587,'BLAST COLDROOM 1'!$A$2:$A350,$A587))</f>
        <v/>
      </c>
      <c r="V587" s="5" t="str">
        <f>IF($A587="","",SUMIFS('BLAST COLDROOM 1'!X$2:X350,'BLAST COLDROOM 1'!$C$2:$C350,$B587,'BLAST COLDROOM 1'!$E$2:$E350,$C587,'BLAST COLDROOM 1'!$A$2:$A350,$A587))</f>
        <v/>
      </c>
      <c r="W587" s="5" t="str">
        <f>IF($A587="","",SUMIFS('BLAST COLDROOM 1'!Y$2:Y350,'BLAST COLDROOM 1'!$C$2:$C350,$B587,'BLAST COLDROOM 1'!$E$2:$E350,$C587,'BLAST COLDROOM 1'!$A$2:$A350,$A587))</f>
        <v/>
      </c>
      <c r="X587" s="5" t="str">
        <f>IF($A587="","",SUMIFS('BLAST COLDROOM 1'!Z$2:Z350,'BLAST COLDROOM 1'!$C$2:$C350,$B587,'BLAST COLDROOM 1'!$E$2:$E350,$C587,'BLAST COLDROOM 1'!$A$2:$A350,$A587))</f>
        <v/>
      </c>
      <c r="Y587" s="5" t="str">
        <f>IF($A587="","",SUMIFS('BLAST COLDROOM 1'!AA$2:AA350,'BLAST COLDROOM 1'!$C$2:$C350,$B587,'BLAST COLDROOM 1'!$E$2:$E350,$C587,'BLAST COLDROOM 1'!$A$2:$A350,$A587))</f>
        <v/>
      </c>
      <c r="Z587" s="5" t="str">
        <f>IF($A587="","",SUMIFS('BLAST COLDROOM 1'!AB$2:AB350,'BLAST COLDROOM 1'!$C$2:$C350,$B587,'BLAST COLDROOM 1'!$E$2:$E350,$C587,'BLAST COLDROOM 1'!$A$2:$A350,$A587))</f>
        <v/>
      </c>
      <c r="AA587" s="5" t="str">
        <f>IF($A587="","",SUMIFS('BLAST COLDROOM 1'!AC$2:AC350,'BLAST COLDROOM 1'!$C$2:$C350,$B587,'BLAST COLDROOM 1'!$E$2:$E350,$C587,'BLAST COLDROOM 1'!$A$2:$A350,$A587))</f>
        <v/>
      </c>
      <c r="AB587" s="5" t="str">
        <f>IF($A587="","",SUMIFS('BLAST COLDROOM 1'!AD$2:AD350,'BLAST COLDROOM 1'!$C$2:$C350,$B587,'BLAST COLDROOM 1'!$E$2:$E350,$C587,'BLAST COLDROOM 1'!$A$2:$A350,$A587))</f>
        <v/>
      </c>
      <c r="AC587" s="5" t="str">
        <f>IF($A587="","",SUMIFS('BLAST COLDROOM 1'!AE$2:AE350,'BLAST COLDROOM 1'!$C$2:$C350,$B587,'BLAST COLDROOM 1'!$E$2:$E350,$C587,'BLAST COLDROOM 1'!$A$2:$A350,$A587))</f>
        <v/>
      </c>
      <c r="AD587" s="5" t="str">
        <f>IF($A587="","",SUMIFS('BLAST COLDROOM 1'!AF$2:AF350,'BLAST COLDROOM 1'!$C$2:$C350,$B587,'BLAST COLDROOM 1'!$E$2:$E350,$C587,'BLAST COLDROOM 1'!$A$2:$A350,$A587))</f>
        <v/>
      </c>
      <c r="AE587" s="5" t="str">
        <f>IF($A587="","",SUMIFS('BLAST COLDROOM 1'!AG$2:AG350,'BLAST COLDROOM 1'!$C$2:$C350,$B587,'BLAST COLDROOM 1'!$E$2:$E350,$C587,'BLAST COLDROOM 1'!$A$2:$A350,$A587))</f>
        <v/>
      </c>
      <c r="AF587" s="5" t="str">
        <f>IF($A587="","",SUMIFS('BLAST COLDROOM 1'!AH$2:AH350,'BLAST COLDROOM 1'!$C$2:$C350,$B587,'BLAST COLDROOM 1'!$E$2:$E350,$C587,'BLAST COLDROOM 1'!$A$2:$A350,$A587))</f>
        <v/>
      </c>
      <c r="AG587" s="5" t="str">
        <f>IF($A587="","",SUMIFS('BLAST COLDROOM 1'!AI$2:AI350,'BLAST COLDROOM 1'!$C$2:$C350,$B587,'BLAST COLDROOM 1'!$E$2:$E350,$C587,'BLAST COLDROOM 1'!$A$2:$A350,$A587))</f>
        <v/>
      </c>
      <c r="AH587" s="5" t="str">
        <f>IF($A587="","",SUMIFS('BLAST COLDROOM 1'!AJ$2:AJ350,'BLAST COLDROOM 1'!$C$2:$C350,$B587,'BLAST COLDROOM 1'!$E$2:$E350,$C587,'BLAST COLDROOM 1'!$A$2:$A350,$A587))</f>
        <v/>
      </c>
      <c r="AI587" s="5" t="str">
        <f>IF($A587="","",SUMIFS('BLAST COLDROOM 1'!AK$2:AK350,'BLAST COLDROOM 1'!$C$2:$C350,$B587,'BLAST COLDROOM 1'!$E$2:$E350,$C587,'BLAST COLDROOM 1'!$A$2:$A350,$A587))</f>
        <v/>
      </c>
      <c r="AJ587" s="5" t="str">
        <f>IF($A587="","",SUMIFS('BLAST COLDROOM 1'!AL$2:AL350,'BLAST COLDROOM 1'!$C$2:$C350,$B587,'BLAST COLDROOM 1'!$E$2:$E350,$C587,'BLAST COLDROOM 1'!$A$2:$A350,$A587))</f>
        <v/>
      </c>
    </row>
    <row r="588" ht="15.75" customHeight="1">
      <c r="A588" s="17"/>
      <c r="B588" s="5"/>
      <c r="C588" s="5"/>
      <c r="D588" s="5" t="str">
        <f>IF($A588="","",SUMIFS('BLAST COLDROOM 1'!F$2:F350,'BLAST COLDROOM 1'!$C$2:$C350,$B588,'BLAST COLDROOM 1'!$E$2:$E350,$C588,'BLAST COLDROOM 1'!$A$2:$A350,$A588))</f>
        <v/>
      </c>
      <c r="E588" s="5" t="str">
        <f>IF($A588="","",SUMIFS('BLAST COLDROOM 1'!G$2:G350,'BLAST COLDROOM 1'!$C$2:$C350,$B588,'BLAST COLDROOM 1'!$E$2:$E350,$C588,'BLAST COLDROOM 1'!$A$2:$A350,$A588))</f>
        <v/>
      </c>
      <c r="F588" s="5" t="str">
        <f>IF($A588="","",SUMIFS('BLAST COLDROOM 1'!H$2:H350,'BLAST COLDROOM 1'!$C$2:$C350,$B588,'BLAST COLDROOM 1'!$E$2:$E350,$C588,'BLAST COLDROOM 1'!$A$2:$A350,$A588))</f>
        <v/>
      </c>
      <c r="G588" s="5" t="str">
        <f>IF($A588="","",SUMIFS('BLAST COLDROOM 1'!I$2:I350,'BLAST COLDROOM 1'!$C$2:$C350,$B588,'BLAST COLDROOM 1'!$E$2:$E350,$C588,'BLAST COLDROOM 1'!$A$2:$A350,$A588))</f>
        <v/>
      </c>
      <c r="H588" s="5" t="str">
        <f>IF($A588="","",SUMIFS('BLAST COLDROOM 1'!J$2:J350,'BLAST COLDROOM 1'!$C$2:$C350,$B588,'BLAST COLDROOM 1'!$E$2:$E350,$C588,'BLAST COLDROOM 1'!$A$2:$A350,$A588))</f>
        <v/>
      </c>
      <c r="I588" s="5" t="str">
        <f>IF($A588="","",SUMIFS('BLAST COLDROOM 1'!K$2:K350,'BLAST COLDROOM 1'!$C$2:$C350,$B588,'BLAST COLDROOM 1'!$E$2:$E350,$C588,'BLAST COLDROOM 1'!$A$2:$A350,$A588))</f>
        <v/>
      </c>
      <c r="J588" s="5" t="str">
        <f>IF($A588="","",SUMIFS(#REF!,'BLAST COLDROOM 1'!$C$2:$C350,$B588,'BLAST COLDROOM 1'!$E$2:$E350,$C588,'BLAST COLDROOM 1'!$A$2:$A350,$A588))</f>
        <v/>
      </c>
      <c r="K588" s="5" t="str">
        <f>IF($A588="","",SUMIFS('BLAST COLDROOM 1'!M$2:M350,'BLAST COLDROOM 1'!$C$2:$C350,$B588,'BLAST COLDROOM 1'!$E$2:$E350,$C588,'BLAST COLDROOM 1'!$A$2:$A350,$A588))</f>
        <v/>
      </c>
      <c r="L588" s="5" t="str">
        <f>IF($A588="","",SUMIFS('BLAST COLDROOM 1'!N$2:N350,'BLAST COLDROOM 1'!$C$2:$C350,$B588,'BLAST COLDROOM 1'!$E$2:$E350,$C588,'BLAST COLDROOM 1'!$A$2:$A350,$A588))</f>
        <v/>
      </c>
      <c r="M588" s="5" t="str">
        <f>IF($A588="","",SUMIFS('BLAST COLDROOM 1'!O$2:O350,'BLAST COLDROOM 1'!$C$2:$C350,$B588,'BLAST COLDROOM 1'!$E$2:$E350,$C588,'BLAST COLDROOM 1'!$A$2:$A350,$A588))</f>
        <v/>
      </c>
      <c r="N588" s="5" t="str">
        <f>IF($A588="","",SUMIFS('BLAST COLDROOM 1'!P$2:P350,'BLAST COLDROOM 1'!$C$2:$C350,$B588,'BLAST COLDROOM 1'!$E$2:$E350,$C588,'BLAST COLDROOM 1'!$A$2:$A350,$A588))</f>
        <v/>
      </c>
      <c r="O588" s="5" t="str">
        <f>IF($A588="","",SUMIFS('BLAST COLDROOM 1'!Q$2:Q350,'BLAST COLDROOM 1'!$C$2:$C350,$B588,'BLAST COLDROOM 1'!$E$2:$E350,$C588,'BLAST COLDROOM 1'!$A$2:$A350,$A588))</f>
        <v/>
      </c>
      <c r="P588" s="5" t="str">
        <f>IF($A588="","",SUMIFS('BLAST COLDROOM 1'!R$2:R350,'BLAST COLDROOM 1'!$C$2:$C350,$B588,'BLAST COLDROOM 1'!$E$2:$E350,$C588,'BLAST COLDROOM 1'!$A$2:$A350,$A588))</f>
        <v/>
      </c>
      <c r="Q588" s="5" t="str">
        <f>IF($A588="","",SUMIFS('BLAST COLDROOM 1'!S$2:S350,'BLAST COLDROOM 1'!$C$2:$C350,$B588,'BLAST COLDROOM 1'!$E$2:$E350,$C588,'BLAST COLDROOM 1'!$A$2:$A350,$A588))</f>
        <v/>
      </c>
      <c r="R588" s="5" t="str">
        <f>IF($A588="","",SUMIFS('BLAST COLDROOM 1'!T$2:T350,'BLAST COLDROOM 1'!$C$2:$C350,$B588,'BLAST COLDROOM 1'!$E$2:$E350,$C588,'BLAST COLDROOM 1'!$A$2:$A350,$A588))</f>
        <v/>
      </c>
      <c r="S588" s="5" t="str">
        <f>IF($A588="","",SUMIFS('BLAST COLDROOM 1'!U$2:U350,'BLAST COLDROOM 1'!$C$2:$C350,$B588,'BLAST COLDROOM 1'!$E$2:$E350,$C588,'BLAST COLDROOM 1'!$A$2:$A350,$A588))</f>
        <v/>
      </c>
      <c r="T588" s="5" t="str">
        <f>IF($A588="","",SUMIFS('BLAST COLDROOM 1'!V$2:V350,'BLAST COLDROOM 1'!$C$2:$C350,$B588,'BLAST COLDROOM 1'!$E$2:$E350,$C588,'BLAST COLDROOM 1'!$A$2:$A350,$A588))</f>
        <v/>
      </c>
      <c r="U588" s="5" t="str">
        <f>IF($A588="","",SUMIFS(#REF!,'BLAST COLDROOM 1'!$C$2:$C350,$B588,'BLAST COLDROOM 1'!$E$2:$E350,$C588,'BLAST COLDROOM 1'!$A$2:$A350,$A588))</f>
        <v/>
      </c>
      <c r="V588" s="5" t="str">
        <f>IF($A588="","",SUMIFS('BLAST COLDROOM 1'!X$2:X350,'BLAST COLDROOM 1'!$C$2:$C350,$B588,'BLAST COLDROOM 1'!$E$2:$E350,$C588,'BLAST COLDROOM 1'!$A$2:$A350,$A588))</f>
        <v/>
      </c>
      <c r="W588" s="5" t="str">
        <f>IF($A588="","",SUMIFS('BLAST COLDROOM 1'!Y$2:Y350,'BLAST COLDROOM 1'!$C$2:$C350,$B588,'BLAST COLDROOM 1'!$E$2:$E350,$C588,'BLAST COLDROOM 1'!$A$2:$A350,$A588))</f>
        <v/>
      </c>
      <c r="X588" s="5" t="str">
        <f>IF($A588="","",SUMIFS('BLAST COLDROOM 1'!Z$2:Z350,'BLAST COLDROOM 1'!$C$2:$C350,$B588,'BLAST COLDROOM 1'!$E$2:$E350,$C588,'BLAST COLDROOM 1'!$A$2:$A350,$A588))</f>
        <v/>
      </c>
      <c r="Y588" s="5" t="str">
        <f>IF($A588="","",SUMIFS('BLAST COLDROOM 1'!AA$2:AA350,'BLAST COLDROOM 1'!$C$2:$C350,$B588,'BLAST COLDROOM 1'!$E$2:$E350,$C588,'BLAST COLDROOM 1'!$A$2:$A350,$A588))</f>
        <v/>
      </c>
      <c r="Z588" s="5" t="str">
        <f>IF($A588="","",SUMIFS('BLAST COLDROOM 1'!AB$2:AB350,'BLAST COLDROOM 1'!$C$2:$C350,$B588,'BLAST COLDROOM 1'!$E$2:$E350,$C588,'BLAST COLDROOM 1'!$A$2:$A350,$A588))</f>
        <v/>
      </c>
      <c r="AA588" s="5" t="str">
        <f>IF($A588="","",SUMIFS('BLAST COLDROOM 1'!AC$2:AC350,'BLAST COLDROOM 1'!$C$2:$C350,$B588,'BLAST COLDROOM 1'!$E$2:$E350,$C588,'BLAST COLDROOM 1'!$A$2:$A350,$A588))</f>
        <v/>
      </c>
      <c r="AB588" s="5" t="str">
        <f>IF($A588="","",SUMIFS('BLAST COLDROOM 1'!AD$2:AD350,'BLAST COLDROOM 1'!$C$2:$C350,$B588,'BLAST COLDROOM 1'!$E$2:$E350,$C588,'BLAST COLDROOM 1'!$A$2:$A350,$A588))</f>
        <v/>
      </c>
      <c r="AC588" s="5" t="str">
        <f>IF($A588="","",SUMIFS('BLAST COLDROOM 1'!AE$2:AE350,'BLAST COLDROOM 1'!$C$2:$C350,$B588,'BLAST COLDROOM 1'!$E$2:$E350,$C588,'BLAST COLDROOM 1'!$A$2:$A350,$A588))</f>
        <v/>
      </c>
      <c r="AD588" s="5" t="str">
        <f>IF($A588="","",SUMIFS('BLAST COLDROOM 1'!AF$2:AF350,'BLAST COLDROOM 1'!$C$2:$C350,$B588,'BLAST COLDROOM 1'!$E$2:$E350,$C588,'BLAST COLDROOM 1'!$A$2:$A350,$A588))</f>
        <v/>
      </c>
      <c r="AE588" s="5" t="str">
        <f>IF($A588="","",SUMIFS('BLAST COLDROOM 1'!AG$2:AG350,'BLAST COLDROOM 1'!$C$2:$C350,$B588,'BLAST COLDROOM 1'!$E$2:$E350,$C588,'BLAST COLDROOM 1'!$A$2:$A350,$A588))</f>
        <v/>
      </c>
      <c r="AF588" s="5" t="str">
        <f>IF($A588="","",SUMIFS('BLAST COLDROOM 1'!AH$2:AH350,'BLAST COLDROOM 1'!$C$2:$C350,$B588,'BLAST COLDROOM 1'!$E$2:$E350,$C588,'BLAST COLDROOM 1'!$A$2:$A350,$A588))</f>
        <v/>
      </c>
      <c r="AG588" s="5" t="str">
        <f>IF($A588="","",SUMIFS('BLAST COLDROOM 1'!AI$2:AI350,'BLAST COLDROOM 1'!$C$2:$C350,$B588,'BLAST COLDROOM 1'!$E$2:$E350,$C588,'BLAST COLDROOM 1'!$A$2:$A350,$A588))</f>
        <v/>
      </c>
      <c r="AH588" s="5" t="str">
        <f>IF($A588="","",SUMIFS('BLAST COLDROOM 1'!AJ$2:AJ350,'BLAST COLDROOM 1'!$C$2:$C350,$B588,'BLAST COLDROOM 1'!$E$2:$E350,$C588,'BLAST COLDROOM 1'!$A$2:$A350,$A588))</f>
        <v/>
      </c>
      <c r="AI588" s="5" t="str">
        <f>IF($A588="","",SUMIFS('BLAST COLDROOM 1'!AK$2:AK350,'BLAST COLDROOM 1'!$C$2:$C350,$B588,'BLAST COLDROOM 1'!$E$2:$E350,$C588,'BLAST COLDROOM 1'!$A$2:$A350,$A588))</f>
        <v/>
      </c>
      <c r="AJ588" s="5" t="str">
        <f>IF($A588="","",SUMIFS('BLAST COLDROOM 1'!AL$2:AL350,'BLAST COLDROOM 1'!$C$2:$C350,$B588,'BLAST COLDROOM 1'!$E$2:$E350,$C588,'BLAST COLDROOM 1'!$A$2:$A350,$A588))</f>
        <v/>
      </c>
    </row>
    <row r="589" ht="15.75" customHeight="1">
      <c r="A589" s="17"/>
      <c r="B589" s="5"/>
      <c r="C589" s="5"/>
      <c r="D589" s="5" t="str">
        <f>IF($A589="","",SUMIFS('BLAST COLDROOM 1'!F$2:F350,'BLAST COLDROOM 1'!$C$2:$C350,$B589,'BLAST COLDROOM 1'!$E$2:$E350,$C589,'BLAST COLDROOM 1'!$A$2:$A350,$A589))</f>
        <v/>
      </c>
      <c r="E589" s="5" t="str">
        <f>IF($A589="","",SUMIFS('BLAST COLDROOM 1'!G$2:G350,'BLAST COLDROOM 1'!$C$2:$C350,$B589,'BLAST COLDROOM 1'!$E$2:$E350,$C589,'BLAST COLDROOM 1'!$A$2:$A350,$A589))</f>
        <v/>
      </c>
      <c r="F589" s="5" t="str">
        <f>IF($A589="","",SUMIFS('BLAST COLDROOM 1'!H$2:H350,'BLAST COLDROOM 1'!$C$2:$C350,$B589,'BLAST COLDROOM 1'!$E$2:$E350,$C589,'BLAST COLDROOM 1'!$A$2:$A350,$A589))</f>
        <v/>
      </c>
      <c r="G589" s="5" t="str">
        <f>IF($A589="","",SUMIFS('BLAST COLDROOM 1'!I$2:I350,'BLAST COLDROOM 1'!$C$2:$C350,$B589,'BLAST COLDROOM 1'!$E$2:$E350,$C589,'BLAST COLDROOM 1'!$A$2:$A350,$A589))</f>
        <v/>
      </c>
      <c r="H589" s="5" t="str">
        <f>IF($A589="","",SUMIFS('BLAST COLDROOM 1'!J$2:J350,'BLAST COLDROOM 1'!$C$2:$C350,$B589,'BLAST COLDROOM 1'!$E$2:$E350,$C589,'BLAST COLDROOM 1'!$A$2:$A350,$A589))</f>
        <v/>
      </c>
      <c r="I589" s="5" t="str">
        <f>IF($A589="","",SUMIFS('BLAST COLDROOM 1'!K$2:K350,'BLAST COLDROOM 1'!$C$2:$C350,$B589,'BLAST COLDROOM 1'!$E$2:$E350,$C589,'BLAST COLDROOM 1'!$A$2:$A350,$A589))</f>
        <v/>
      </c>
      <c r="J589" s="5" t="str">
        <f>IF($A589="","",SUMIFS(#REF!,'BLAST COLDROOM 1'!$C$2:$C350,$B589,'BLAST COLDROOM 1'!$E$2:$E350,$C589,'BLAST COLDROOM 1'!$A$2:$A350,$A589))</f>
        <v/>
      </c>
      <c r="K589" s="5" t="str">
        <f>IF($A589="","",SUMIFS('BLAST COLDROOM 1'!M$2:M350,'BLAST COLDROOM 1'!$C$2:$C350,$B589,'BLAST COLDROOM 1'!$E$2:$E350,$C589,'BLAST COLDROOM 1'!$A$2:$A350,$A589))</f>
        <v/>
      </c>
      <c r="L589" s="5" t="str">
        <f>IF($A589="","",SUMIFS('BLAST COLDROOM 1'!N$2:N350,'BLAST COLDROOM 1'!$C$2:$C350,$B589,'BLAST COLDROOM 1'!$E$2:$E350,$C589,'BLAST COLDROOM 1'!$A$2:$A350,$A589))</f>
        <v/>
      </c>
      <c r="M589" s="5" t="str">
        <f>IF($A589="","",SUMIFS('BLAST COLDROOM 1'!O$2:O350,'BLAST COLDROOM 1'!$C$2:$C350,$B589,'BLAST COLDROOM 1'!$E$2:$E350,$C589,'BLAST COLDROOM 1'!$A$2:$A350,$A589))</f>
        <v/>
      </c>
      <c r="N589" s="5" t="str">
        <f>IF($A589="","",SUMIFS('BLAST COLDROOM 1'!P$2:P350,'BLAST COLDROOM 1'!$C$2:$C350,$B589,'BLAST COLDROOM 1'!$E$2:$E350,$C589,'BLAST COLDROOM 1'!$A$2:$A350,$A589))</f>
        <v/>
      </c>
      <c r="O589" s="5" t="str">
        <f>IF($A589="","",SUMIFS('BLAST COLDROOM 1'!Q$2:Q350,'BLAST COLDROOM 1'!$C$2:$C350,$B589,'BLAST COLDROOM 1'!$E$2:$E350,$C589,'BLAST COLDROOM 1'!$A$2:$A350,$A589))</f>
        <v/>
      </c>
      <c r="P589" s="5" t="str">
        <f>IF($A589="","",SUMIFS('BLAST COLDROOM 1'!R$2:R350,'BLAST COLDROOM 1'!$C$2:$C350,$B589,'BLAST COLDROOM 1'!$E$2:$E350,$C589,'BLAST COLDROOM 1'!$A$2:$A350,$A589))</f>
        <v/>
      </c>
      <c r="Q589" s="5" t="str">
        <f>IF($A589="","",SUMIFS('BLAST COLDROOM 1'!S$2:S350,'BLAST COLDROOM 1'!$C$2:$C350,$B589,'BLAST COLDROOM 1'!$E$2:$E350,$C589,'BLAST COLDROOM 1'!$A$2:$A350,$A589))</f>
        <v/>
      </c>
      <c r="R589" s="5" t="str">
        <f>IF($A589="","",SUMIFS('BLAST COLDROOM 1'!T$2:T350,'BLAST COLDROOM 1'!$C$2:$C350,$B589,'BLAST COLDROOM 1'!$E$2:$E350,$C589,'BLAST COLDROOM 1'!$A$2:$A350,$A589))</f>
        <v/>
      </c>
      <c r="S589" s="5" t="str">
        <f>IF($A589="","",SUMIFS('BLAST COLDROOM 1'!U$2:U350,'BLAST COLDROOM 1'!$C$2:$C350,$B589,'BLAST COLDROOM 1'!$E$2:$E350,$C589,'BLAST COLDROOM 1'!$A$2:$A350,$A589))</f>
        <v/>
      </c>
      <c r="T589" s="5" t="str">
        <f>IF($A589="","",SUMIFS('BLAST COLDROOM 1'!V$2:V350,'BLAST COLDROOM 1'!$C$2:$C350,$B589,'BLAST COLDROOM 1'!$E$2:$E350,$C589,'BLAST COLDROOM 1'!$A$2:$A350,$A589))</f>
        <v/>
      </c>
      <c r="U589" s="5" t="str">
        <f>IF($A589="","",SUMIFS(#REF!,'BLAST COLDROOM 1'!$C$2:$C350,$B589,'BLAST COLDROOM 1'!$E$2:$E350,$C589,'BLAST COLDROOM 1'!$A$2:$A350,$A589))</f>
        <v/>
      </c>
      <c r="V589" s="5" t="str">
        <f>IF($A589="","",SUMIFS('BLAST COLDROOM 1'!X$2:X350,'BLAST COLDROOM 1'!$C$2:$C350,$B589,'BLAST COLDROOM 1'!$E$2:$E350,$C589,'BLAST COLDROOM 1'!$A$2:$A350,$A589))</f>
        <v/>
      </c>
      <c r="W589" s="5" t="str">
        <f>IF($A589="","",SUMIFS('BLAST COLDROOM 1'!Y$2:Y350,'BLAST COLDROOM 1'!$C$2:$C350,$B589,'BLAST COLDROOM 1'!$E$2:$E350,$C589,'BLAST COLDROOM 1'!$A$2:$A350,$A589))</f>
        <v/>
      </c>
      <c r="X589" s="5" t="str">
        <f>IF($A589="","",SUMIFS('BLAST COLDROOM 1'!Z$2:Z350,'BLAST COLDROOM 1'!$C$2:$C350,$B589,'BLAST COLDROOM 1'!$E$2:$E350,$C589,'BLAST COLDROOM 1'!$A$2:$A350,$A589))</f>
        <v/>
      </c>
      <c r="Y589" s="5" t="str">
        <f>IF($A589="","",SUMIFS('BLAST COLDROOM 1'!AA$2:AA350,'BLAST COLDROOM 1'!$C$2:$C350,$B589,'BLAST COLDROOM 1'!$E$2:$E350,$C589,'BLAST COLDROOM 1'!$A$2:$A350,$A589))</f>
        <v/>
      </c>
      <c r="Z589" s="5" t="str">
        <f>IF($A589="","",SUMIFS('BLAST COLDROOM 1'!AB$2:AB350,'BLAST COLDROOM 1'!$C$2:$C350,$B589,'BLAST COLDROOM 1'!$E$2:$E350,$C589,'BLAST COLDROOM 1'!$A$2:$A350,$A589))</f>
        <v/>
      </c>
      <c r="AA589" s="5" t="str">
        <f>IF($A589="","",SUMIFS('BLAST COLDROOM 1'!AC$2:AC350,'BLAST COLDROOM 1'!$C$2:$C350,$B589,'BLAST COLDROOM 1'!$E$2:$E350,$C589,'BLAST COLDROOM 1'!$A$2:$A350,$A589))</f>
        <v/>
      </c>
      <c r="AB589" s="5" t="str">
        <f>IF($A589="","",SUMIFS('BLAST COLDROOM 1'!AD$2:AD350,'BLAST COLDROOM 1'!$C$2:$C350,$B589,'BLAST COLDROOM 1'!$E$2:$E350,$C589,'BLAST COLDROOM 1'!$A$2:$A350,$A589))</f>
        <v/>
      </c>
      <c r="AC589" s="5" t="str">
        <f>IF($A589="","",SUMIFS('BLAST COLDROOM 1'!AE$2:AE350,'BLAST COLDROOM 1'!$C$2:$C350,$B589,'BLAST COLDROOM 1'!$E$2:$E350,$C589,'BLAST COLDROOM 1'!$A$2:$A350,$A589))</f>
        <v/>
      </c>
      <c r="AD589" s="5" t="str">
        <f>IF($A589="","",SUMIFS('BLAST COLDROOM 1'!AF$2:AF350,'BLAST COLDROOM 1'!$C$2:$C350,$B589,'BLAST COLDROOM 1'!$E$2:$E350,$C589,'BLAST COLDROOM 1'!$A$2:$A350,$A589))</f>
        <v/>
      </c>
      <c r="AE589" s="5" t="str">
        <f>IF($A589="","",SUMIFS('BLAST COLDROOM 1'!AG$2:AG350,'BLAST COLDROOM 1'!$C$2:$C350,$B589,'BLAST COLDROOM 1'!$E$2:$E350,$C589,'BLAST COLDROOM 1'!$A$2:$A350,$A589))</f>
        <v/>
      </c>
      <c r="AF589" s="5" t="str">
        <f>IF($A589="","",SUMIFS('BLAST COLDROOM 1'!AH$2:AH350,'BLAST COLDROOM 1'!$C$2:$C350,$B589,'BLAST COLDROOM 1'!$E$2:$E350,$C589,'BLAST COLDROOM 1'!$A$2:$A350,$A589))</f>
        <v/>
      </c>
      <c r="AG589" s="5" t="str">
        <f>IF($A589="","",SUMIFS('BLAST COLDROOM 1'!AI$2:AI350,'BLAST COLDROOM 1'!$C$2:$C350,$B589,'BLAST COLDROOM 1'!$E$2:$E350,$C589,'BLAST COLDROOM 1'!$A$2:$A350,$A589))</f>
        <v/>
      </c>
      <c r="AH589" s="5" t="str">
        <f>IF($A589="","",SUMIFS('BLAST COLDROOM 1'!AJ$2:AJ350,'BLAST COLDROOM 1'!$C$2:$C350,$B589,'BLAST COLDROOM 1'!$E$2:$E350,$C589,'BLAST COLDROOM 1'!$A$2:$A350,$A589))</f>
        <v/>
      </c>
      <c r="AI589" s="5" t="str">
        <f>IF($A589="","",SUMIFS('BLAST COLDROOM 1'!AK$2:AK350,'BLAST COLDROOM 1'!$C$2:$C350,$B589,'BLAST COLDROOM 1'!$E$2:$E350,$C589,'BLAST COLDROOM 1'!$A$2:$A350,$A589))</f>
        <v/>
      </c>
      <c r="AJ589" s="5" t="str">
        <f>IF($A589="","",SUMIFS('BLAST COLDROOM 1'!AL$2:AL350,'BLAST COLDROOM 1'!$C$2:$C350,$B589,'BLAST COLDROOM 1'!$E$2:$E350,$C589,'BLAST COLDROOM 1'!$A$2:$A350,$A589))</f>
        <v/>
      </c>
    </row>
    <row r="590" ht="15.75" customHeight="1">
      <c r="A590" s="17"/>
      <c r="B590" s="5"/>
      <c r="C590" s="5"/>
      <c r="D590" s="5" t="str">
        <f>IF($A590="","",SUMIFS('BLAST COLDROOM 1'!F$2:F350,'BLAST COLDROOM 1'!$C$2:$C350,$B590,'BLAST COLDROOM 1'!$E$2:$E350,$C590,'BLAST COLDROOM 1'!$A$2:$A350,$A590))</f>
        <v/>
      </c>
      <c r="E590" s="5" t="str">
        <f>IF($A590="","",SUMIFS('BLAST COLDROOM 1'!G$2:G350,'BLAST COLDROOM 1'!$C$2:$C350,$B590,'BLAST COLDROOM 1'!$E$2:$E350,$C590,'BLAST COLDROOM 1'!$A$2:$A350,$A590))</f>
        <v/>
      </c>
      <c r="F590" s="5" t="str">
        <f>IF($A590="","",SUMIFS('BLAST COLDROOM 1'!H$2:H350,'BLAST COLDROOM 1'!$C$2:$C350,$B590,'BLAST COLDROOM 1'!$E$2:$E350,$C590,'BLAST COLDROOM 1'!$A$2:$A350,$A590))</f>
        <v/>
      </c>
      <c r="G590" s="5" t="str">
        <f>IF($A590="","",SUMIFS('BLAST COLDROOM 1'!I$2:I350,'BLAST COLDROOM 1'!$C$2:$C350,$B590,'BLAST COLDROOM 1'!$E$2:$E350,$C590,'BLAST COLDROOM 1'!$A$2:$A350,$A590))</f>
        <v/>
      </c>
      <c r="H590" s="5" t="str">
        <f>IF($A590="","",SUMIFS('BLAST COLDROOM 1'!J$2:J350,'BLAST COLDROOM 1'!$C$2:$C350,$B590,'BLAST COLDROOM 1'!$E$2:$E350,$C590,'BLAST COLDROOM 1'!$A$2:$A350,$A590))</f>
        <v/>
      </c>
      <c r="I590" s="5" t="str">
        <f>IF($A590="","",SUMIFS('BLAST COLDROOM 1'!K$2:K350,'BLAST COLDROOM 1'!$C$2:$C350,$B590,'BLAST COLDROOM 1'!$E$2:$E350,$C590,'BLAST COLDROOM 1'!$A$2:$A350,$A590))</f>
        <v/>
      </c>
      <c r="J590" s="5" t="str">
        <f>IF($A590="","",SUMIFS(#REF!,'BLAST COLDROOM 1'!$C$2:$C350,$B590,'BLAST COLDROOM 1'!$E$2:$E350,$C590,'BLAST COLDROOM 1'!$A$2:$A350,$A590))</f>
        <v/>
      </c>
      <c r="K590" s="5" t="str">
        <f>IF($A590="","",SUMIFS('BLAST COLDROOM 1'!M$2:M350,'BLAST COLDROOM 1'!$C$2:$C350,$B590,'BLAST COLDROOM 1'!$E$2:$E350,$C590,'BLAST COLDROOM 1'!$A$2:$A350,$A590))</f>
        <v/>
      </c>
      <c r="L590" s="5" t="str">
        <f>IF($A590="","",SUMIFS('BLAST COLDROOM 1'!N$2:N350,'BLAST COLDROOM 1'!$C$2:$C350,$B590,'BLAST COLDROOM 1'!$E$2:$E350,$C590,'BLAST COLDROOM 1'!$A$2:$A350,$A590))</f>
        <v/>
      </c>
      <c r="M590" s="5" t="str">
        <f>IF($A590="","",SUMIFS('BLAST COLDROOM 1'!O$2:O350,'BLAST COLDROOM 1'!$C$2:$C350,$B590,'BLAST COLDROOM 1'!$E$2:$E350,$C590,'BLAST COLDROOM 1'!$A$2:$A350,$A590))</f>
        <v/>
      </c>
      <c r="N590" s="5" t="str">
        <f>IF($A590="","",SUMIFS('BLAST COLDROOM 1'!P$2:P350,'BLAST COLDROOM 1'!$C$2:$C350,$B590,'BLAST COLDROOM 1'!$E$2:$E350,$C590,'BLAST COLDROOM 1'!$A$2:$A350,$A590))</f>
        <v/>
      </c>
      <c r="O590" s="5" t="str">
        <f>IF($A590="","",SUMIFS('BLAST COLDROOM 1'!Q$2:Q350,'BLAST COLDROOM 1'!$C$2:$C350,$B590,'BLAST COLDROOM 1'!$E$2:$E350,$C590,'BLAST COLDROOM 1'!$A$2:$A350,$A590))</f>
        <v/>
      </c>
      <c r="P590" s="5" t="str">
        <f>IF($A590="","",SUMIFS('BLAST COLDROOM 1'!R$2:R350,'BLAST COLDROOM 1'!$C$2:$C350,$B590,'BLAST COLDROOM 1'!$E$2:$E350,$C590,'BLAST COLDROOM 1'!$A$2:$A350,$A590))</f>
        <v/>
      </c>
      <c r="Q590" s="5" t="str">
        <f>IF($A590="","",SUMIFS('BLAST COLDROOM 1'!S$2:S350,'BLAST COLDROOM 1'!$C$2:$C350,$B590,'BLAST COLDROOM 1'!$E$2:$E350,$C590,'BLAST COLDROOM 1'!$A$2:$A350,$A590))</f>
        <v/>
      </c>
      <c r="R590" s="5" t="str">
        <f>IF($A590="","",SUMIFS('BLAST COLDROOM 1'!T$2:T350,'BLAST COLDROOM 1'!$C$2:$C350,$B590,'BLAST COLDROOM 1'!$E$2:$E350,$C590,'BLAST COLDROOM 1'!$A$2:$A350,$A590))</f>
        <v/>
      </c>
      <c r="S590" s="5" t="str">
        <f>IF($A590="","",SUMIFS('BLAST COLDROOM 1'!U$2:U350,'BLAST COLDROOM 1'!$C$2:$C350,$B590,'BLAST COLDROOM 1'!$E$2:$E350,$C590,'BLAST COLDROOM 1'!$A$2:$A350,$A590))</f>
        <v/>
      </c>
      <c r="T590" s="5" t="str">
        <f>IF($A590="","",SUMIFS('BLAST COLDROOM 1'!V$2:V350,'BLAST COLDROOM 1'!$C$2:$C350,$B590,'BLAST COLDROOM 1'!$E$2:$E350,$C590,'BLAST COLDROOM 1'!$A$2:$A350,$A590))</f>
        <v/>
      </c>
      <c r="U590" s="5" t="str">
        <f>IF($A590="","",SUMIFS(#REF!,'BLAST COLDROOM 1'!$C$2:$C350,$B590,'BLAST COLDROOM 1'!$E$2:$E350,$C590,'BLAST COLDROOM 1'!$A$2:$A350,$A590))</f>
        <v/>
      </c>
      <c r="V590" s="5" t="str">
        <f>IF($A590="","",SUMIFS('BLAST COLDROOM 1'!X$2:X350,'BLAST COLDROOM 1'!$C$2:$C350,$B590,'BLAST COLDROOM 1'!$E$2:$E350,$C590,'BLAST COLDROOM 1'!$A$2:$A350,$A590))</f>
        <v/>
      </c>
      <c r="W590" s="5" t="str">
        <f>IF($A590="","",SUMIFS('BLAST COLDROOM 1'!Y$2:Y350,'BLAST COLDROOM 1'!$C$2:$C350,$B590,'BLAST COLDROOM 1'!$E$2:$E350,$C590,'BLAST COLDROOM 1'!$A$2:$A350,$A590))</f>
        <v/>
      </c>
      <c r="X590" s="5" t="str">
        <f>IF($A590="","",SUMIFS('BLAST COLDROOM 1'!Z$2:Z350,'BLAST COLDROOM 1'!$C$2:$C350,$B590,'BLAST COLDROOM 1'!$E$2:$E350,$C590,'BLAST COLDROOM 1'!$A$2:$A350,$A590))</f>
        <v/>
      </c>
      <c r="Y590" s="5" t="str">
        <f>IF($A590="","",SUMIFS('BLAST COLDROOM 1'!AA$2:AA350,'BLAST COLDROOM 1'!$C$2:$C350,$B590,'BLAST COLDROOM 1'!$E$2:$E350,$C590,'BLAST COLDROOM 1'!$A$2:$A350,$A590))</f>
        <v/>
      </c>
      <c r="Z590" s="5" t="str">
        <f>IF($A590="","",SUMIFS('BLAST COLDROOM 1'!AB$2:AB350,'BLAST COLDROOM 1'!$C$2:$C350,$B590,'BLAST COLDROOM 1'!$E$2:$E350,$C590,'BLAST COLDROOM 1'!$A$2:$A350,$A590))</f>
        <v/>
      </c>
      <c r="AA590" s="5" t="str">
        <f>IF($A590="","",SUMIFS('BLAST COLDROOM 1'!AC$2:AC350,'BLAST COLDROOM 1'!$C$2:$C350,$B590,'BLAST COLDROOM 1'!$E$2:$E350,$C590,'BLAST COLDROOM 1'!$A$2:$A350,$A590))</f>
        <v/>
      </c>
      <c r="AB590" s="5" t="str">
        <f>IF($A590="","",SUMIFS('BLAST COLDROOM 1'!AD$2:AD350,'BLAST COLDROOM 1'!$C$2:$C350,$B590,'BLAST COLDROOM 1'!$E$2:$E350,$C590,'BLAST COLDROOM 1'!$A$2:$A350,$A590))</f>
        <v/>
      </c>
      <c r="AC590" s="5" t="str">
        <f>IF($A590="","",SUMIFS('BLAST COLDROOM 1'!AE$2:AE350,'BLAST COLDROOM 1'!$C$2:$C350,$B590,'BLAST COLDROOM 1'!$E$2:$E350,$C590,'BLAST COLDROOM 1'!$A$2:$A350,$A590))</f>
        <v/>
      </c>
      <c r="AD590" s="5" t="str">
        <f>IF($A590="","",SUMIFS('BLAST COLDROOM 1'!AF$2:AF350,'BLAST COLDROOM 1'!$C$2:$C350,$B590,'BLAST COLDROOM 1'!$E$2:$E350,$C590,'BLAST COLDROOM 1'!$A$2:$A350,$A590))</f>
        <v/>
      </c>
      <c r="AE590" s="5" t="str">
        <f>IF($A590="","",SUMIFS('BLAST COLDROOM 1'!AG$2:AG350,'BLAST COLDROOM 1'!$C$2:$C350,$B590,'BLAST COLDROOM 1'!$E$2:$E350,$C590,'BLAST COLDROOM 1'!$A$2:$A350,$A590))</f>
        <v/>
      </c>
      <c r="AF590" s="5" t="str">
        <f>IF($A590="","",SUMIFS('BLAST COLDROOM 1'!AH$2:AH350,'BLAST COLDROOM 1'!$C$2:$C350,$B590,'BLAST COLDROOM 1'!$E$2:$E350,$C590,'BLAST COLDROOM 1'!$A$2:$A350,$A590))</f>
        <v/>
      </c>
      <c r="AG590" s="5" t="str">
        <f>IF($A590="","",SUMIFS('BLAST COLDROOM 1'!AI$2:AI350,'BLAST COLDROOM 1'!$C$2:$C350,$B590,'BLAST COLDROOM 1'!$E$2:$E350,$C590,'BLAST COLDROOM 1'!$A$2:$A350,$A590))</f>
        <v/>
      </c>
      <c r="AH590" s="5" t="str">
        <f>IF($A590="","",SUMIFS('BLAST COLDROOM 1'!AJ$2:AJ350,'BLAST COLDROOM 1'!$C$2:$C350,$B590,'BLAST COLDROOM 1'!$E$2:$E350,$C590,'BLAST COLDROOM 1'!$A$2:$A350,$A590))</f>
        <v/>
      </c>
      <c r="AI590" s="5" t="str">
        <f>IF($A590="","",SUMIFS('BLAST COLDROOM 1'!AK$2:AK350,'BLAST COLDROOM 1'!$C$2:$C350,$B590,'BLAST COLDROOM 1'!$E$2:$E350,$C590,'BLAST COLDROOM 1'!$A$2:$A350,$A590))</f>
        <v/>
      </c>
      <c r="AJ590" s="5" t="str">
        <f>IF($A590="","",SUMIFS('BLAST COLDROOM 1'!AL$2:AL350,'BLAST COLDROOM 1'!$C$2:$C350,$B590,'BLAST COLDROOM 1'!$E$2:$E350,$C590,'BLAST COLDROOM 1'!$A$2:$A350,$A590))</f>
        <v/>
      </c>
    </row>
    <row r="591" ht="15.75" customHeight="1">
      <c r="A591" s="17"/>
      <c r="B591" s="5"/>
      <c r="C591" s="5"/>
      <c r="D591" s="5" t="str">
        <f>IF($A591="","",SUMIFS('BLAST COLDROOM 1'!F$2:F350,'BLAST COLDROOM 1'!$C$2:$C350,$B591,'BLAST COLDROOM 1'!$E$2:$E350,$C591,'BLAST COLDROOM 1'!$A$2:$A350,$A591))</f>
        <v/>
      </c>
      <c r="E591" s="5" t="str">
        <f>IF($A591="","",SUMIFS('BLAST COLDROOM 1'!G$2:G350,'BLAST COLDROOM 1'!$C$2:$C350,$B591,'BLAST COLDROOM 1'!$E$2:$E350,$C591,'BLAST COLDROOM 1'!$A$2:$A350,$A591))</f>
        <v/>
      </c>
      <c r="F591" s="5" t="str">
        <f>IF($A591="","",SUMIFS('BLAST COLDROOM 1'!H$2:H350,'BLAST COLDROOM 1'!$C$2:$C350,$B591,'BLAST COLDROOM 1'!$E$2:$E350,$C591,'BLAST COLDROOM 1'!$A$2:$A350,$A591))</f>
        <v/>
      </c>
      <c r="G591" s="5" t="str">
        <f>IF($A591="","",SUMIFS('BLAST COLDROOM 1'!I$2:I350,'BLAST COLDROOM 1'!$C$2:$C350,$B591,'BLAST COLDROOM 1'!$E$2:$E350,$C591,'BLAST COLDROOM 1'!$A$2:$A350,$A591))</f>
        <v/>
      </c>
      <c r="H591" s="5" t="str">
        <f>IF($A591="","",SUMIFS('BLAST COLDROOM 1'!J$2:J350,'BLAST COLDROOM 1'!$C$2:$C350,$B591,'BLAST COLDROOM 1'!$E$2:$E350,$C591,'BLAST COLDROOM 1'!$A$2:$A350,$A591))</f>
        <v/>
      </c>
      <c r="I591" s="5" t="str">
        <f>IF($A591="","",SUMIFS('BLAST COLDROOM 1'!K$2:K350,'BLAST COLDROOM 1'!$C$2:$C350,$B591,'BLAST COLDROOM 1'!$E$2:$E350,$C591,'BLAST COLDROOM 1'!$A$2:$A350,$A591))</f>
        <v/>
      </c>
      <c r="J591" s="5" t="str">
        <f>IF($A591="","",SUMIFS(#REF!,'BLAST COLDROOM 1'!$C$2:$C350,$B591,'BLAST COLDROOM 1'!$E$2:$E350,$C591,'BLAST COLDROOM 1'!$A$2:$A350,$A591))</f>
        <v/>
      </c>
      <c r="K591" s="5" t="str">
        <f>IF($A591="","",SUMIFS('BLAST COLDROOM 1'!M$2:M350,'BLAST COLDROOM 1'!$C$2:$C350,$B591,'BLAST COLDROOM 1'!$E$2:$E350,$C591,'BLAST COLDROOM 1'!$A$2:$A350,$A591))</f>
        <v/>
      </c>
      <c r="L591" s="5" t="str">
        <f>IF($A591="","",SUMIFS('BLAST COLDROOM 1'!N$2:N350,'BLAST COLDROOM 1'!$C$2:$C350,$B591,'BLAST COLDROOM 1'!$E$2:$E350,$C591,'BLAST COLDROOM 1'!$A$2:$A350,$A591))</f>
        <v/>
      </c>
      <c r="M591" s="5" t="str">
        <f>IF($A591="","",SUMIFS('BLAST COLDROOM 1'!O$2:O350,'BLAST COLDROOM 1'!$C$2:$C350,$B591,'BLAST COLDROOM 1'!$E$2:$E350,$C591,'BLAST COLDROOM 1'!$A$2:$A350,$A591))</f>
        <v/>
      </c>
      <c r="N591" s="5" t="str">
        <f>IF($A591="","",SUMIFS('BLAST COLDROOM 1'!P$2:P350,'BLAST COLDROOM 1'!$C$2:$C350,$B591,'BLAST COLDROOM 1'!$E$2:$E350,$C591,'BLAST COLDROOM 1'!$A$2:$A350,$A591))</f>
        <v/>
      </c>
      <c r="O591" s="5" t="str">
        <f>IF($A591="","",SUMIFS('BLAST COLDROOM 1'!Q$2:Q350,'BLAST COLDROOM 1'!$C$2:$C350,$B591,'BLAST COLDROOM 1'!$E$2:$E350,$C591,'BLAST COLDROOM 1'!$A$2:$A350,$A591))</f>
        <v/>
      </c>
      <c r="P591" s="5" t="str">
        <f>IF($A591="","",SUMIFS('BLAST COLDROOM 1'!R$2:R350,'BLAST COLDROOM 1'!$C$2:$C350,$B591,'BLAST COLDROOM 1'!$E$2:$E350,$C591,'BLAST COLDROOM 1'!$A$2:$A350,$A591))</f>
        <v/>
      </c>
      <c r="Q591" s="5" t="str">
        <f>IF($A591="","",SUMIFS('BLAST COLDROOM 1'!S$2:S350,'BLAST COLDROOM 1'!$C$2:$C350,$B591,'BLAST COLDROOM 1'!$E$2:$E350,$C591,'BLAST COLDROOM 1'!$A$2:$A350,$A591))</f>
        <v/>
      </c>
      <c r="R591" s="5" t="str">
        <f>IF($A591="","",SUMIFS('BLAST COLDROOM 1'!T$2:T350,'BLAST COLDROOM 1'!$C$2:$C350,$B591,'BLAST COLDROOM 1'!$E$2:$E350,$C591,'BLAST COLDROOM 1'!$A$2:$A350,$A591))</f>
        <v/>
      </c>
      <c r="S591" s="5" t="str">
        <f>IF($A591="","",SUMIFS('BLAST COLDROOM 1'!U$2:U350,'BLAST COLDROOM 1'!$C$2:$C350,$B591,'BLAST COLDROOM 1'!$E$2:$E350,$C591,'BLAST COLDROOM 1'!$A$2:$A350,$A591))</f>
        <v/>
      </c>
      <c r="T591" s="5" t="str">
        <f>IF($A591="","",SUMIFS('BLAST COLDROOM 1'!V$2:V350,'BLAST COLDROOM 1'!$C$2:$C350,$B591,'BLAST COLDROOM 1'!$E$2:$E350,$C591,'BLAST COLDROOM 1'!$A$2:$A350,$A591))</f>
        <v/>
      </c>
      <c r="U591" s="5" t="str">
        <f>IF($A591="","",SUMIFS(#REF!,'BLAST COLDROOM 1'!$C$2:$C350,$B591,'BLAST COLDROOM 1'!$E$2:$E350,$C591,'BLAST COLDROOM 1'!$A$2:$A350,$A591))</f>
        <v/>
      </c>
      <c r="V591" s="5" t="str">
        <f>IF($A591="","",SUMIFS('BLAST COLDROOM 1'!X$2:X350,'BLAST COLDROOM 1'!$C$2:$C350,$B591,'BLAST COLDROOM 1'!$E$2:$E350,$C591,'BLAST COLDROOM 1'!$A$2:$A350,$A591))</f>
        <v/>
      </c>
      <c r="W591" s="5" t="str">
        <f>IF($A591="","",SUMIFS('BLAST COLDROOM 1'!Y$2:Y350,'BLAST COLDROOM 1'!$C$2:$C350,$B591,'BLAST COLDROOM 1'!$E$2:$E350,$C591,'BLAST COLDROOM 1'!$A$2:$A350,$A591))</f>
        <v/>
      </c>
      <c r="X591" s="5" t="str">
        <f>IF($A591="","",SUMIFS('BLAST COLDROOM 1'!Z$2:Z350,'BLAST COLDROOM 1'!$C$2:$C350,$B591,'BLAST COLDROOM 1'!$E$2:$E350,$C591,'BLAST COLDROOM 1'!$A$2:$A350,$A591))</f>
        <v/>
      </c>
      <c r="Y591" s="5" t="str">
        <f>IF($A591="","",SUMIFS('BLAST COLDROOM 1'!AA$2:AA350,'BLAST COLDROOM 1'!$C$2:$C350,$B591,'BLAST COLDROOM 1'!$E$2:$E350,$C591,'BLAST COLDROOM 1'!$A$2:$A350,$A591))</f>
        <v/>
      </c>
      <c r="Z591" s="5" t="str">
        <f>IF($A591="","",SUMIFS('BLAST COLDROOM 1'!AB$2:AB350,'BLAST COLDROOM 1'!$C$2:$C350,$B591,'BLAST COLDROOM 1'!$E$2:$E350,$C591,'BLAST COLDROOM 1'!$A$2:$A350,$A591))</f>
        <v/>
      </c>
      <c r="AA591" s="5" t="str">
        <f>IF($A591="","",SUMIFS('BLAST COLDROOM 1'!AC$2:AC350,'BLAST COLDROOM 1'!$C$2:$C350,$B591,'BLAST COLDROOM 1'!$E$2:$E350,$C591,'BLAST COLDROOM 1'!$A$2:$A350,$A591))</f>
        <v/>
      </c>
      <c r="AB591" s="5" t="str">
        <f>IF($A591="","",SUMIFS('BLAST COLDROOM 1'!AD$2:AD350,'BLAST COLDROOM 1'!$C$2:$C350,$B591,'BLAST COLDROOM 1'!$E$2:$E350,$C591,'BLAST COLDROOM 1'!$A$2:$A350,$A591))</f>
        <v/>
      </c>
      <c r="AC591" s="5" t="str">
        <f>IF($A591="","",SUMIFS('BLAST COLDROOM 1'!AE$2:AE350,'BLAST COLDROOM 1'!$C$2:$C350,$B591,'BLAST COLDROOM 1'!$E$2:$E350,$C591,'BLAST COLDROOM 1'!$A$2:$A350,$A591))</f>
        <v/>
      </c>
      <c r="AD591" s="5" t="str">
        <f>IF($A591="","",SUMIFS('BLAST COLDROOM 1'!AF$2:AF350,'BLAST COLDROOM 1'!$C$2:$C350,$B591,'BLAST COLDROOM 1'!$E$2:$E350,$C591,'BLAST COLDROOM 1'!$A$2:$A350,$A591))</f>
        <v/>
      </c>
      <c r="AE591" s="5" t="str">
        <f>IF($A591="","",SUMIFS('BLAST COLDROOM 1'!AG$2:AG350,'BLAST COLDROOM 1'!$C$2:$C350,$B591,'BLAST COLDROOM 1'!$E$2:$E350,$C591,'BLAST COLDROOM 1'!$A$2:$A350,$A591))</f>
        <v/>
      </c>
      <c r="AF591" s="5" t="str">
        <f>IF($A591="","",SUMIFS('BLAST COLDROOM 1'!AH$2:AH350,'BLAST COLDROOM 1'!$C$2:$C350,$B591,'BLAST COLDROOM 1'!$E$2:$E350,$C591,'BLAST COLDROOM 1'!$A$2:$A350,$A591))</f>
        <v/>
      </c>
      <c r="AG591" s="5" t="str">
        <f>IF($A591="","",SUMIFS('BLAST COLDROOM 1'!AI$2:AI350,'BLAST COLDROOM 1'!$C$2:$C350,$B591,'BLAST COLDROOM 1'!$E$2:$E350,$C591,'BLAST COLDROOM 1'!$A$2:$A350,$A591))</f>
        <v/>
      </c>
      <c r="AH591" s="5" t="str">
        <f>IF($A591="","",SUMIFS('BLAST COLDROOM 1'!AJ$2:AJ350,'BLAST COLDROOM 1'!$C$2:$C350,$B591,'BLAST COLDROOM 1'!$E$2:$E350,$C591,'BLAST COLDROOM 1'!$A$2:$A350,$A591))</f>
        <v/>
      </c>
      <c r="AI591" s="5" t="str">
        <f>IF($A591="","",SUMIFS('BLAST COLDROOM 1'!AK$2:AK350,'BLAST COLDROOM 1'!$C$2:$C350,$B591,'BLAST COLDROOM 1'!$E$2:$E350,$C591,'BLAST COLDROOM 1'!$A$2:$A350,$A591))</f>
        <v/>
      </c>
      <c r="AJ591" s="5" t="str">
        <f>IF($A591="","",SUMIFS('BLAST COLDROOM 1'!AL$2:AL350,'BLAST COLDROOM 1'!$C$2:$C350,$B591,'BLAST COLDROOM 1'!$E$2:$E350,$C591,'BLAST COLDROOM 1'!$A$2:$A350,$A591))</f>
        <v/>
      </c>
    </row>
    <row r="592" ht="15.75" customHeight="1">
      <c r="A592" s="17"/>
      <c r="B592" s="5"/>
      <c r="C592" s="5"/>
      <c r="D592" s="5" t="str">
        <f>IF($A592="","",SUMIFS('BLAST COLDROOM 1'!F$2:F350,'BLAST COLDROOM 1'!$C$2:$C350,$B592,'BLAST COLDROOM 1'!$E$2:$E350,$C592,'BLAST COLDROOM 1'!$A$2:$A350,$A592))</f>
        <v/>
      </c>
      <c r="E592" s="5" t="str">
        <f>IF($A592="","",SUMIFS('BLAST COLDROOM 1'!G$2:G350,'BLAST COLDROOM 1'!$C$2:$C350,$B592,'BLAST COLDROOM 1'!$E$2:$E350,$C592,'BLAST COLDROOM 1'!$A$2:$A350,$A592))</f>
        <v/>
      </c>
      <c r="F592" s="5" t="str">
        <f>IF($A592="","",SUMIFS('BLAST COLDROOM 1'!H$2:H350,'BLAST COLDROOM 1'!$C$2:$C350,$B592,'BLAST COLDROOM 1'!$E$2:$E350,$C592,'BLAST COLDROOM 1'!$A$2:$A350,$A592))</f>
        <v/>
      </c>
      <c r="G592" s="5" t="str">
        <f>IF($A592="","",SUMIFS('BLAST COLDROOM 1'!I$2:I350,'BLAST COLDROOM 1'!$C$2:$C350,$B592,'BLAST COLDROOM 1'!$E$2:$E350,$C592,'BLAST COLDROOM 1'!$A$2:$A350,$A592))</f>
        <v/>
      </c>
      <c r="H592" s="5" t="str">
        <f>IF($A592="","",SUMIFS('BLAST COLDROOM 1'!J$2:J350,'BLAST COLDROOM 1'!$C$2:$C350,$B592,'BLAST COLDROOM 1'!$E$2:$E350,$C592,'BLAST COLDROOM 1'!$A$2:$A350,$A592))</f>
        <v/>
      </c>
      <c r="I592" s="5" t="str">
        <f>IF($A592="","",SUMIFS('BLAST COLDROOM 1'!K$2:K350,'BLAST COLDROOM 1'!$C$2:$C350,$B592,'BLAST COLDROOM 1'!$E$2:$E350,$C592,'BLAST COLDROOM 1'!$A$2:$A350,$A592))</f>
        <v/>
      </c>
      <c r="J592" s="5" t="str">
        <f>IF($A592="","",SUMIFS(#REF!,'BLAST COLDROOM 1'!$C$2:$C350,$B592,'BLAST COLDROOM 1'!$E$2:$E350,$C592,'BLAST COLDROOM 1'!$A$2:$A350,$A592))</f>
        <v/>
      </c>
      <c r="K592" s="5" t="str">
        <f>IF($A592="","",SUMIFS('BLAST COLDROOM 1'!M$2:M350,'BLAST COLDROOM 1'!$C$2:$C350,$B592,'BLAST COLDROOM 1'!$E$2:$E350,$C592,'BLAST COLDROOM 1'!$A$2:$A350,$A592))</f>
        <v/>
      </c>
      <c r="L592" s="5" t="str">
        <f>IF($A592="","",SUMIFS('BLAST COLDROOM 1'!N$2:N350,'BLAST COLDROOM 1'!$C$2:$C350,$B592,'BLAST COLDROOM 1'!$E$2:$E350,$C592,'BLAST COLDROOM 1'!$A$2:$A350,$A592))</f>
        <v/>
      </c>
      <c r="M592" s="5" t="str">
        <f>IF($A592="","",SUMIFS('BLAST COLDROOM 1'!O$2:O350,'BLAST COLDROOM 1'!$C$2:$C350,$B592,'BLAST COLDROOM 1'!$E$2:$E350,$C592,'BLAST COLDROOM 1'!$A$2:$A350,$A592))</f>
        <v/>
      </c>
      <c r="N592" s="5" t="str">
        <f>IF($A592="","",SUMIFS('BLAST COLDROOM 1'!P$2:P350,'BLAST COLDROOM 1'!$C$2:$C350,$B592,'BLAST COLDROOM 1'!$E$2:$E350,$C592,'BLAST COLDROOM 1'!$A$2:$A350,$A592))</f>
        <v/>
      </c>
      <c r="O592" s="5" t="str">
        <f>IF($A592="","",SUMIFS('BLAST COLDROOM 1'!Q$2:Q350,'BLAST COLDROOM 1'!$C$2:$C350,$B592,'BLAST COLDROOM 1'!$E$2:$E350,$C592,'BLAST COLDROOM 1'!$A$2:$A350,$A592))</f>
        <v/>
      </c>
      <c r="P592" s="5" t="str">
        <f>IF($A592="","",SUMIFS('BLAST COLDROOM 1'!R$2:R350,'BLAST COLDROOM 1'!$C$2:$C350,$B592,'BLAST COLDROOM 1'!$E$2:$E350,$C592,'BLAST COLDROOM 1'!$A$2:$A350,$A592))</f>
        <v/>
      </c>
      <c r="Q592" s="5" t="str">
        <f>IF($A592="","",SUMIFS('BLAST COLDROOM 1'!S$2:S350,'BLAST COLDROOM 1'!$C$2:$C350,$B592,'BLAST COLDROOM 1'!$E$2:$E350,$C592,'BLAST COLDROOM 1'!$A$2:$A350,$A592))</f>
        <v/>
      </c>
      <c r="R592" s="5" t="str">
        <f>IF($A592="","",SUMIFS('BLAST COLDROOM 1'!T$2:T350,'BLAST COLDROOM 1'!$C$2:$C350,$B592,'BLAST COLDROOM 1'!$E$2:$E350,$C592,'BLAST COLDROOM 1'!$A$2:$A350,$A592))</f>
        <v/>
      </c>
      <c r="S592" s="5" t="str">
        <f>IF($A592="","",SUMIFS('BLAST COLDROOM 1'!U$2:U350,'BLAST COLDROOM 1'!$C$2:$C350,$B592,'BLAST COLDROOM 1'!$E$2:$E350,$C592,'BLAST COLDROOM 1'!$A$2:$A350,$A592))</f>
        <v/>
      </c>
      <c r="T592" s="5" t="str">
        <f>IF($A592="","",SUMIFS('BLAST COLDROOM 1'!V$2:V350,'BLAST COLDROOM 1'!$C$2:$C350,$B592,'BLAST COLDROOM 1'!$E$2:$E350,$C592,'BLAST COLDROOM 1'!$A$2:$A350,$A592))</f>
        <v/>
      </c>
      <c r="U592" s="5" t="str">
        <f>IF($A592="","",SUMIFS(#REF!,'BLAST COLDROOM 1'!$C$2:$C350,$B592,'BLAST COLDROOM 1'!$E$2:$E350,$C592,'BLAST COLDROOM 1'!$A$2:$A350,$A592))</f>
        <v/>
      </c>
      <c r="V592" s="5" t="str">
        <f>IF($A592="","",SUMIFS('BLAST COLDROOM 1'!X$2:X350,'BLAST COLDROOM 1'!$C$2:$C350,$B592,'BLAST COLDROOM 1'!$E$2:$E350,$C592,'BLAST COLDROOM 1'!$A$2:$A350,$A592))</f>
        <v/>
      </c>
      <c r="W592" s="5" t="str">
        <f>IF($A592="","",SUMIFS('BLAST COLDROOM 1'!Y$2:Y350,'BLAST COLDROOM 1'!$C$2:$C350,$B592,'BLAST COLDROOM 1'!$E$2:$E350,$C592,'BLAST COLDROOM 1'!$A$2:$A350,$A592))</f>
        <v/>
      </c>
      <c r="X592" s="5" t="str">
        <f>IF($A592="","",SUMIFS('BLAST COLDROOM 1'!Z$2:Z350,'BLAST COLDROOM 1'!$C$2:$C350,$B592,'BLAST COLDROOM 1'!$E$2:$E350,$C592,'BLAST COLDROOM 1'!$A$2:$A350,$A592))</f>
        <v/>
      </c>
      <c r="Y592" s="5" t="str">
        <f>IF($A592="","",SUMIFS('BLAST COLDROOM 1'!AA$2:AA350,'BLAST COLDROOM 1'!$C$2:$C350,$B592,'BLAST COLDROOM 1'!$E$2:$E350,$C592,'BLAST COLDROOM 1'!$A$2:$A350,$A592))</f>
        <v/>
      </c>
      <c r="Z592" s="5" t="str">
        <f>IF($A592="","",SUMIFS('BLAST COLDROOM 1'!AB$2:AB350,'BLAST COLDROOM 1'!$C$2:$C350,$B592,'BLAST COLDROOM 1'!$E$2:$E350,$C592,'BLAST COLDROOM 1'!$A$2:$A350,$A592))</f>
        <v/>
      </c>
      <c r="AA592" s="5" t="str">
        <f>IF($A592="","",SUMIFS('BLAST COLDROOM 1'!AC$2:AC350,'BLAST COLDROOM 1'!$C$2:$C350,$B592,'BLAST COLDROOM 1'!$E$2:$E350,$C592,'BLAST COLDROOM 1'!$A$2:$A350,$A592))</f>
        <v/>
      </c>
      <c r="AB592" s="5" t="str">
        <f>IF($A592="","",SUMIFS('BLAST COLDROOM 1'!AD$2:AD350,'BLAST COLDROOM 1'!$C$2:$C350,$B592,'BLAST COLDROOM 1'!$E$2:$E350,$C592,'BLAST COLDROOM 1'!$A$2:$A350,$A592))</f>
        <v/>
      </c>
      <c r="AC592" s="5" t="str">
        <f>IF($A592="","",SUMIFS('BLAST COLDROOM 1'!AE$2:AE350,'BLAST COLDROOM 1'!$C$2:$C350,$B592,'BLAST COLDROOM 1'!$E$2:$E350,$C592,'BLAST COLDROOM 1'!$A$2:$A350,$A592))</f>
        <v/>
      </c>
      <c r="AD592" s="5" t="str">
        <f>IF($A592="","",SUMIFS('BLAST COLDROOM 1'!AF$2:AF350,'BLAST COLDROOM 1'!$C$2:$C350,$B592,'BLAST COLDROOM 1'!$E$2:$E350,$C592,'BLAST COLDROOM 1'!$A$2:$A350,$A592))</f>
        <v/>
      </c>
      <c r="AE592" s="5" t="str">
        <f>IF($A592="","",SUMIFS('BLAST COLDROOM 1'!AG$2:AG350,'BLAST COLDROOM 1'!$C$2:$C350,$B592,'BLAST COLDROOM 1'!$E$2:$E350,$C592,'BLAST COLDROOM 1'!$A$2:$A350,$A592))</f>
        <v/>
      </c>
      <c r="AF592" s="5" t="str">
        <f>IF($A592="","",SUMIFS('BLAST COLDROOM 1'!AH$2:AH350,'BLAST COLDROOM 1'!$C$2:$C350,$B592,'BLAST COLDROOM 1'!$E$2:$E350,$C592,'BLAST COLDROOM 1'!$A$2:$A350,$A592))</f>
        <v/>
      </c>
      <c r="AG592" s="5" t="str">
        <f>IF($A592="","",SUMIFS('BLAST COLDROOM 1'!AI$2:AI350,'BLAST COLDROOM 1'!$C$2:$C350,$B592,'BLAST COLDROOM 1'!$E$2:$E350,$C592,'BLAST COLDROOM 1'!$A$2:$A350,$A592))</f>
        <v/>
      </c>
      <c r="AH592" s="5" t="str">
        <f>IF($A592="","",SUMIFS('BLAST COLDROOM 1'!AJ$2:AJ350,'BLAST COLDROOM 1'!$C$2:$C350,$B592,'BLAST COLDROOM 1'!$E$2:$E350,$C592,'BLAST COLDROOM 1'!$A$2:$A350,$A592))</f>
        <v/>
      </c>
      <c r="AI592" s="5" t="str">
        <f>IF($A592="","",SUMIFS('BLAST COLDROOM 1'!AK$2:AK350,'BLAST COLDROOM 1'!$C$2:$C350,$B592,'BLAST COLDROOM 1'!$E$2:$E350,$C592,'BLAST COLDROOM 1'!$A$2:$A350,$A592))</f>
        <v/>
      </c>
      <c r="AJ592" s="5" t="str">
        <f>IF($A592="","",SUMIFS('BLAST COLDROOM 1'!AL$2:AL350,'BLAST COLDROOM 1'!$C$2:$C350,$B592,'BLAST COLDROOM 1'!$E$2:$E350,$C592,'BLAST COLDROOM 1'!$A$2:$A350,$A592))</f>
        <v/>
      </c>
    </row>
    <row r="593" ht="15.75" customHeight="1">
      <c r="A593" s="17"/>
      <c r="B593" s="5"/>
      <c r="C593" s="5"/>
      <c r="D593" s="5" t="str">
        <f>IF($A593="","",SUMIFS('BLAST COLDROOM 1'!F$2:F350,'BLAST COLDROOM 1'!$C$2:$C350,$B593,'BLAST COLDROOM 1'!$E$2:$E350,$C593,'BLAST COLDROOM 1'!$A$2:$A350,$A593))</f>
        <v/>
      </c>
      <c r="E593" s="5" t="str">
        <f>IF($A593="","",SUMIFS('BLAST COLDROOM 1'!G$2:G350,'BLAST COLDROOM 1'!$C$2:$C350,$B593,'BLAST COLDROOM 1'!$E$2:$E350,$C593,'BLAST COLDROOM 1'!$A$2:$A350,$A593))</f>
        <v/>
      </c>
      <c r="F593" s="5" t="str">
        <f>IF($A593="","",SUMIFS('BLAST COLDROOM 1'!H$2:H350,'BLAST COLDROOM 1'!$C$2:$C350,$B593,'BLAST COLDROOM 1'!$E$2:$E350,$C593,'BLAST COLDROOM 1'!$A$2:$A350,$A593))</f>
        <v/>
      </c>
      <c r="G593" s="5" t="str">
        <f>IF($A593="","",SUMIFS('BLAST COLDROOM 1'!I$2:I350,'BLAST COLDROOM 1'!$C$2:$C350,$B593,'BLAST COLDROOM 1'!$E$2:$E350,$C593,'BLAST COLDROOM 1'!$A$2:$A350,$A593))</f>
        <v/>
      </c>
      <c r="H593" s="5" t="str">
        <f>IF($A593="","",SUMIFS('BLAST COLDROOM 1'!J$2:J350,'BLAST COLDROOM 1'!$C$2:$C350,$B593,'BLAST COLDROOM 1'!$E$2:$E350,$C593,'BLAST COLDROOM 1'!$A$2:$A350,$A593))</f>
        <v/>
      </c>
      <c r="I593" s="5" t="str">
        <f>IF($A593="","",SUMIFS('BLAST COLDROOM 1'!K$2:K350,'BLAST COLDROOM 1'!$C$2:$C350,$B593,'BLAST COLDROOM 1'!$E$2:$E350,$C593,'BLAST COLDROOM 1'!$A$2:$A350,$A593))</f>
        <v/>
      </c>
      <c r="J593" s="5" t="str">
        <f>IF($A593="","",SUMIFS(#REF!,'BLAST COLDROOM 1'!$C$2:$C350,$B593,'BLAST COLDROOM 1'!$E$2:$E350,$C593,'BLAST COLDROOM 1'!$A$2:$A350,$A593))</f>
        <v/>
      </c>
      <c r="K593" s="5" t="str">
        <f>IF($A593="","",SUMIFS('BLAST COLDROOM 1'!M$2:M350,'BLAST COLDROOM 1'!$C$2:$C350,$B593,'BLAST COLDROOM 1'!$E$2:$E350,$C593,'BLAST COLDROOM 1'!$A$2:$A350,$A593))</f>
        <v/>
      </c>
      <c r="L593" s="5" t="str">
        <f>IF($A593="","",SUMIFS('BLAST COLDROOM 1'!N$2:N350,'BLAST COLDROOM 1'!$C$2:$C350,$B593,'BLAST COLDROOM 1'!$E$2:$E350,$C593,'BLAST COLDROOM 1'!$A$2:$A350,$A593))</f>
        <v/>
      </c>
      <c r="M593" s="5" t="str">
        <f>IF($A593="","",SUMIFS('BLAST COLDROOM 1'!O$2:O350,'BLAST COLDROOM 1'!$C$2:$C350,$B593,'BLAST COLDROOM 1'!$E$2:$E350,$C593,'BLAST COLDROOM 1'!$A$2:$A350,$A593))</f>
        <v/>
      </c>
      <c r="N593" s="5" t="str">
        <f>IF($A593="","",SUMIFS('BLAST COLDROOM 1'!P$2:P350,'BLAST COLDROOM 1'!$C$2:$C350,$B593,'BLAST COLDROOM 1'!$E$2:$E350,$C593,'BLAST COLDROOM 1'!$A$2:$A350,$A593))</f>
        <v/>
      </c>
      <c r="O593" s="5" t="str">
        <f>IF($A593="","",SUMIFS('BLAST COLDROOM 1'!Q$2:Q350,'BLAST COLDROOM 1'!$C$2:$C350,$B593,'BLAST COLDROOM 1'!$E$2:$E350,$C593,'BLAST COLDROOM 1'!$A$2:$A350,$A593))</f>
        <v/>
      </c>
      <c r="P593" s="5" t="str">
        <f>IF($A593="","",SUMIFS('BLAST COLDROOM 1'!R$2:R350,'BLAST COLDROOM 1'!$C$2:$C350,$B593,'BLAST COLDROOM 1'!$E$2:$E350,$C593,'BLAST COLDROOM 1'!$A$2:$A350,$A593))</f>
        <v/>
      </c>
      <c r="Q593" s="5" t="str">
        <f>IF($A593="","",SUMIFS('BLAST COLDROOM 1'!S$2:S350,'BLAST COLDROOM 1'!$C$2:$C350,$B593,'BLAST COLDROOM 1'!$E$2:$E350,$C593,'BLAST COLDROOM 1'!$A$2:$A350,$A593))</f>
        <v/>
      </c>
      <c r="R593" s="5" t="str">
        <f>IF($A593="","",SUMIFS('BLAST COLDROOM 1'!T$2:T350,'BLAST COLDROOM 1'!$C$2:$C350,$B593,'BLAST COLDROOM 1'!$E$2:$E350,$C593,'BLAST COLDROOM 1'!$A$2:$A350,$A593))</f>
        <v/>
      </c>
      <c r="S593" s="5" t="str">
        <f>IF($A593="","",SUMIFS('BLAST COLDROOM 1'!U$2:U350,'BLAST COLDROOM 1'!$C$2:$C350,$B593,'BLAST COLDROOM 1'!$E$2:$E350,$C593,'BLAST COLDROOM 1'!$A$2:$A350,$A593))</f>
        <v/>
      </c>
      <c r="T593" s="5" t="str">
        <f>IF($A593="","",SUMIFS('BLAST COLDROOM 1'!V$2:V350,'BLAST COLDROOM 1'!$C$2:$C350,$B593,'BLAST COLDROOM 1'!$E$2:$E350,$C593,'BLAST COLDROOM 1'!$A$2:$A350,$A593))</f>
        <v/>
      </c>
      <c r="U593" s="5" t="str">
        <f>IF($A593="","",SUMIFS(#REF!,'BLAST COLDROOM 1'!$C$2:$C350,$B593,'BLAST COLDROOM 1'!$E$2:$E350,$C593,'BLAST COLDROOM 1'!$A$2:$A350,$A593))</f>
        <v/>
      </c>
      <c r="V593" s="5" t="str">
        <f>IF($A593="","",SUMIFS('BLAST COLDROOM 1'!X$2:X350,'BLAST COLDROOM 1'!$C$2:$C350,$B593,'BLAST COLDROOM 1'!$E$2:$E350,$C593,'BLAST COLDROOM 1'!$A$2:$A350,$A593))</f>
        <v/>
      </c>
      <c r="W593" s="5" t="str">
        <f>IF($A593="","",SUMIFS('BLAST COLDROOM 1'!Y$2:Y350,'BLAST COLDROOM 1'!$C$2:$C350,$B593,'BLAST COLDROOM 1'!$E$2:$E350,$C593,'BLAST COLDROOM 1'!$A$2:$A350,$A593))</f>
        <v/>
      </c>
      <c r="X593" s="5" t="str">
        <f>IF($A593="","",SUMIFS('BLAST COLDROOM 1'!Z$2:Z350,'BLAST COLDROOM 1'!$C$2:$C350,$B593,'BLAST COLDROOM 1'!$E$2:$E350,$C593,'BLAST COLDROOM 1'!$A$2:$A350,$A593))</f>
        <v/>
      </c>
      <c r="Y593" s="5" t="str">
        <f>IF($A593="","",SUMIFS('BLAST COLDROOM 1'!AA$2:AA350,'BLAST COLDROOM 1'!$C$2:$C350,$B593,'BLAST COLDROOM 1'!$E$2:$E350,$C593,'BLAST COLDROOM 1'!$A$2:$A350,$A593))</f>
        <v/>
      </c>
      <c r="Z593" s="5" t="str">
        <f>IF($A593="","",SUMIFS('BLAST COLDROOM 1'!AB$2:AB350,'BLAST COLDROOM 1'!$C$2:$C350,$B593,'BLAST COLDROOM 1'!$E$2:$E350,$C593,'BLAST COLDROOM 1'!$A$2:$A350,$A593))</f>
        <v/>
      </c>
      <c r="AA593" s="5" t="str">
        <f>IF($A593="","",SUMIFS('BLAST COLDROOM 1'!AC$2:AC350,'BLAST COLDROOM 1'!$C$2:$C350,$B593,'BLAST COLDROOM 1'!$E$2:$E350,$C593,'BLAST COLDROOM 1'!$A$2:$A350,$A593))</f>
        <v/>
      </c>
      <c r="AB593" s="5" t="str">
        <f>IF($A593="","",SUMIFS('BLAST COLDROOM 1'!AD$2:AD350,'BLAST COLDROOM 1'!$C$2:$C350,$B593,'BLAST COLDROOM 1'!$E$2:$E350,$C593,'BLAST COLDROOM 1'!$A$2:$A350,$A593))</f>
        <v/>
      </c>
      <c r="AC593" s="5" t="str">
        <f>IF($A593="","",SUMIFS('BLAST COLDROOM 1'!AE$2:AE350,'BLAST COLDROOM 1'!$C$2:$C350,$B593,'BLAST COLDROOM 1'!$E$2:$E350,$C593,'BLAST COLDROOM 1'!$A$2:$A350,$A593))</f>
        <v/>
      </c>
      <c r="AD593" s="5" t="str">
        <f>IF($A593="","",SUMIFS('BLAST COLDROOM 1'!AF$2:AF350,'BLAST COLDROOM 1'!$C$2:$C350,$B593,'BLAST COLDROOM 1'!$E$2:$E350,$C593,'BLAST COLDROOM 1'!$A$2:$A350,$A593))</f>
        <v/>
      </c>
      <c r="AE593" s="5" t="str">
        <f>IF($A593="","",SUMIFS('BLAST COLDROOM 1'!AG$2:AG350,'BLAST COLDROOM 1'!$C$2:$C350,$B593,'BLAST COLDROOM 1'!$E$2:$E350,$C593,'BLAST COLDROOM 1'!$A$2:$A350,$A593))</f>
        <v/>
      </c>
      <c r="AF593" s="5" t="str">
        <f>IF($A593="","",SUMIFS('BLAST COLDROOM 1'!AH$2:AH350,'BLAST COLDROOM 1'!$C$2:$C350,$B593,'BLAST COLDROOM 1'!$E$2:$E350,$C593,'BLAST COLDROOM 1'!$A$2:$A350,$A593))</f>
        <v/>
      </c>
      <c r="AG593" s="5" t="str">
        <f>IF($A593="","",SUMIFS('BLAST COLDROOM 1'!AI$2:AI350,'BLAST COLDROOM 1'!$C$2:$C350,$B593,'BLAST COLDROOM 1'!$E$2:$E350,$C593,'BLAST COLDROOM 1'!$A$2:$A350,$A593))</f>
        <v/>
      </c>
      <c r="AH593" s="5" t="str">
        <f>IF($A593="","",SUMIFS('BLAST COLDROOM 1'!AJ$2:AJ350,'BLAST COLDROOM 1'!$C$2:$C350,$B593,'BLAST COLDROOM 1'!$E$2:$E350,$C593,'BLAST COLDROOM 1'!$A$2:$A350,$A593))</f>
        <v/>
      </c>
      <c r="AI593" s="5" t="str">
        <f>IF($A593="","",SUMIFS('BLAST COLDROOM 1'!AK$2:AK350,'BLAST COLDROOM 1'!$C$2:$C350,$B593,'BLAST COLDROOM 1'!$E$2:$E350,$C593,'BLAST COLDROOM 1'!$A$2:$A350,$A593))</f>
        <v/>
      </c>
      <c r="AJ593" s="5" t="str">
        <f>IF($A593="","",SUMIFS('BLAST COLDROOM 1'!AL$2:AL350,'BLAST COLDROOM 1'!$C$2:$C350,$B593,'BLAST COLDROOM 1'!$E$2:$E350,$C593,'BLAST COLDROOM 1'!$A$2:$A350,$A593))</f>
        <v/>
      </c>
    </row>
    <row r="594" ht="15.75" customHeight="1">
      <c r="A594" s="17"/>
      <c r="B594" s="5"/>
      <c r="C594" s="5"/>
      <c r="D594" s="5" t="str">
        <f>IF($A594="","",SUMIFS('BLAST COLDROOM 1'!F$2:F350,'BLAST COLDROOM 1'!$C$2:$C350,$B594,'BLAST COLDROOM 1'!$E$2:$E350,$C594,'BLAST COLDROOM 1'!$A$2:$A350,$A594))</f>
        <v/>
      </c>
      <c r="E594" s="5" t="str">
        <f>IF($A594="","",SUMIFS('BLAST COLDROOM 1'!G$2:G350,'BLAST COLDROOM 1'!$C$2:$C350,$B594,'BLAST COLDROOM 1'!$E$2:$E350,$C594,'BLAST COLDROOM 1'!$A$2:$A350,$A594))</f>
        <v/>
      </c>
      <c r="F594" s="5" t="str">
        <f>IF($A594="","",SUMIFS('BLAST COLDROOM 1'!H$2:H350,'BLAST COLDROOM 1'!$C$2:$C350,$B594,'BLAST COLDROOM 1'!$E$2:$E350,$C594,'BLAST COLDROOM 1'!$A$2:$A350,$A594))</f>
        <v/>
      </c>
      <c r="G594" s="5" t="str">
        <f>IF($A594="","",SUMIFS('BLAST COLDROOM 1'!I$2:I350,'BLAST COLDROOM 1'!$C$2:$C350,$B594,'BLAST COLDROOM 1'!$E$2:$E350,$C594,'BLAST COLDROOM 1'!$A$2:$A350,$A594))</f>
        <v/>
      </c>
      <c r="H594" s="5" t="str">
        <f>IF($A594="","",SUMIFS('BLAST COLDROOM 1'!J$2:J350,'BLAST COLDROOM 1'!$C$2:$C350,$B594,'BLAST COLDROOM 1'!$E$2:$E350,$C594,'BLAST COLDROOM 1'!$A$2:$A350,$A594))</f>
        <v/>
      </c>
      <c r="I594" s="5" t="str">
        <f>IF($A594="","",SUMIFS('BLAST COLDROOM 1'!K$2:K350,'BLAST COLDROOM 1'!$C$2:$C350,$B594,'BLAST COLDROOM 1'!$E$2:$E350,$C594,'BLAST COLDROOM 1'!$A$2:$A350,$A594))</f>
        <v/>
      </c>
      <c r="J594" s="5" t="str">
        <f>IF($A594="","",SUMIFS(#REF!,'BLAST COLDROOM 1'!$C$2:$C350,$B594,'BLAST COLDROOM 1'!$E$2:$E350,$C594,'BLAST COLDROOM 1'!$A$2:$A350,$A594))</f>
        <v/>
      </c>
      <c r="K594" s="5" t="str">
        <f>IF($A594="","",SUMIFS('BLAST COLDROOM 1'!M$2:M350,'BLAST COLDROOM 1'!$C$2:$C350,$B594,'BLAST COLDROOM 1'!$E$2:$E350,$C594,'BLAST COLDROOM 1'!$A$2:$A350,$A594))</f>
        <v/>
      </c>
      <c r="L594" s="5" t="str">
        <f>IF($A594="","",SUMIFS('BLAST COLDROOM 1'!N$2:N350,'BLAST COLDROOM 1'!$C$2:$C350,$B594,'BLAST COLDROOM 1'!$E$2:$E350,$C594,'BLAST COLDROOM 1'!$A$2:$A350,$A594))</f>
        <v/>
      </c>
      <c r="M594" s="5" t="str">
        <f>IF($A594="","",SUMIFS('BLAST COLDROOM 1'!O$2:O350,'BLAST COLDROOM 1'!$C$2:$C350,$B594,'BLAST COLDROOM 1'!$E$2:$E350,$C594,'BLAST COLDROOM 1'!$A$2:$A350,$A594))</f>
        <v/>
      </c>
      <c r="N594" s="5" t="str">
        <f>IF($A594="","",SUMIFS('BLAST COLDROOM 1'!P$2:P350,'BLAST COLDROOM 1'!$C$2:$C350,$B594,'BLAST COLDROOM 1'!$E$2:$E350,$C594,'BLAST COLDROOM 1'!$A$2:$A350,$A594))</f>
        <v/>
      </c>
      <c r="O594" s="5" t="str">
        <f>IF($A594="","",SUMIFS('BLAST COLDROOM 1'!Q$2:Q350,'BLAST COLDROOM 1'!$C$2:$C350,$B594,'BLAST COLDROOM 1'!$E$2:$E350,$C594,'BLAST COLDROOM 1'!$A$2:$A350,$A594))</f>
        <v/>
      </c>
      <c r="P594" s="5" t="str">
        <f>IF($A594="","",SUMIFS('BLAST COLDROOM 1'!R$2:R350,'BLAST COLDROOM 1'!$C$2:$C350,$B594,'BLAST COLDROOM 1'!$E$2:$E350,$C594,'BLAST COLDROOM 1'!$A$2:$A350,$A594))</f>
        <v/>
      </c>
      <c r="Q594" s="5" t="str">
        <f>IF($A594="","",SUMIFS('BLAST COLDROOM 1'!S$2:S350,'BLAST COLDROOM 1'!$C$2:$C350,$B594,'BLAST COLDROOM 1'!$E$2:$E350,$C594,'BLAST COLDROOM 1'!$A$2:$A350,$A594))</f>
        <v/>
      </c>
      <c r="R594" s="5" t="str">
        <f>IF($A594="","",SUMIFS('BLAST COLDROOM 1'!T$2:T350,'BLAST COLDROOM 1'!$C$2:$C350,$B594,'BLAST COLDROOM 1'!$E$2:$E350,$C594,'BLAST COLDROOM 1'!$A$2:$A350,$A594))</f>
        <v/>
      </c>
      <c r="S594" s="5" t="str">
        <f>IF($A594="","",SUMIFS('BLAST COLDROOM 1'!U$2:U350,'BLAST COLDROOM 1'!$C$2:$C350,$B594,'BLAST COLDROOM 1'!$E$2:$E350,$C594,'BLAST COLDROOM 1'!$A$2:$A350,$A594))</f>
        <v/>
      </c>
      <c r="T594" s="5" t="str">
        <f>IF($A594="","",SUMIFS('BLAST COLDROOM 1'!V$2:V350,'BLAST COLDROOM 1'!$C$2:$C350,$B594,'BLAST COLDROOM 1'!$E$2:$E350,$C594,'BLAST COLDROOM 1'!$A$2:$A350,$A594))</f>
        <v/>
      </c>
      <c r="U594" s="5" t="str">
        <f>IF($A594="","",SUMIFS(#REF!,'BLAST COLDROOM 1'!$C$2:$C350,$B594,'BLAST COLDROOM 1'!$E$2:$E350,$C594,'BLAST COLDROOM 1'!$A$2:$A350,$A594))</f>
        <v/>
      </c>
      <c r="V594" s="5" t="str">
        <f>IF($A594="","",SUMIFS('BLAST COLDROOM 1'!X$2:X350,'BLAST COLDROOM 1'!$C$2:$C350,$B594,'BLAST COLDROOM 1'!$E$2:$E350,$C594,'BLAST COLDROOM 1'!$A$2:$A350,$A594))</f>
        <v/>
      </c>
      <c r="W594" s="5" t="str">
        <f>IF($A594="","",SUMIFS('BLAST COLDROOM 1'!Y$2:Y350,'BLAST COLDROOM 1'!$C$2:$C350,$B594,'BLAST COLDROOM 1'!$E$2:$E350,$C594,'BLAST COLDROOM 1'!$A$2:$A350,$A594))</f>
        <v/>
      </c>
      <c r="X594" s="5" t="str">
        <f>IF($A594="","",SUMIFS('BLAST COLDROOM 1'!Z$2:Z350,'BLAST COLDROOM 1'!$C$2:$C350,$B594,'BLAST COLDROOM 1'!$E$2:$E350,$C594,'BLAST COLDROOM 1'!$A$2:$A350,$A594))</f>
        <v/>
      </c>
      <c r="Y594" s="5" t="str">
        <f>IF($A594="","",SUMIFS('BLAST COLDROOM 1'!AA$2:AA350,'BLAST COLDROOM 1'!$C$2:$C350,$B594,'BLAST COLDROOM 1'!$E$2:$E350,$C594,'BLAST COLDROOM 1'!$A$2:$A350,$A594))</f>
        <v/>
      </c>
      <c r="Z594" s="5" t="str">
        <f>IF($A594="","",SUMIFS('BLAST COLDROOM 1'!AB$2:AB350,'BLAST COLDROOM 1'!$C$2:$C350,$B594,'BLAST COLDROOM 1'!$E$2:$E350,$C594,'BLAST COLDROOM 1'!$A$2:$A350,$A594))</f>
        <v/>
      </c>
      <c r="AA594" s="5" t="str">
        <f>IF($A594="","",SUMIFS('BLAST COLDROOM 1'!AC$2:AC350,'BLAST COLDROOM 1'!$C$2:$C350,$B594,'BLAST COLDROOM 1'!$E$2:$E350,$C594,'BLAST COLDROOM 1'!$A$2:$A350,$A594))</f>
        <v/>
      </c>
      <c r="AB594" s="5" t="str">
        <f>IF($A594="","",SUMIFS('BLAST COLDROOM 1'!AD$2:AD350,'BLAST COLDROOM 1'!$C$2:$C350,$B594,'BLAST COLDROOM 1'!$E$2:$E350,$C594,'BLAST COLDROOM 1'!$A$2:$A350,$A594))</f>
        <v/>
      </c>
      <c r="AC594" s="5" t="str">
        <f>IF($A594="","",SUMIFS('BLAST COLDROOM 1'!AE$2:AE350,'BLAST COLDROOM 1'!$C$2:$C350,$B594,'BLAST COLDROOM 1'!$E$2:$E350,$C594,'BLAST COLDROOM 1'!$A$2:$A350,$A594))</f>
        <v/>
      </c>
      <c r="AD594" s="5" t="str">
        <f>IF($A594="","",SUMIFS('BLAST COLDROOM 1'!AF$2:AF350,'BLAST COLDROOM 1'!$C$2:$C350,$B594,'BLAST COLDROOM 1'!$E$2:$E350,$C594,'BLAST COLDROOM 1'!$A$2:$A350,$A594))</f>
        <v/>
      </c>
      <c r="AE594" s="5" t="str">
        <f>IF($A594="","",SUMIFS('BLAST COLDROOM 1'!AG$2:AG350,'BLAST COLDROOM 1'!$C$2:$C350,$B594,'BLAST COLDROOM 1'!$E$2:$E350,$C594,'BLAST COLDROOM 1'!$A$2:$A350,$A594))</f>
        <v/>
      </c>
      <c r="AF594" s="5" t="str">
        <f>IF($A594="","",SUMIFS('BLAST COLDROOM 1'!AH$2:AH350,'BLAST COLDROOM 1'!$C$2:$C350,$B594,'BLAST COLDROOM 1'!$E$2:$E350,$C594,'BLAST COLDROOM 1'!$A$2:$A350,$A594))</f>
        <v/>
      </c>
      <c r="AG594" s="5" t="str">
        <f>IF($A594="","",SUMIFS('BLAST COLDROOM 1'!AI$2:AI350,'BLAST COLDROOM 1'!$C$2:$C350,$B594,'BLAST COLDROOM 1'!$E$2:$E350,$C594,'BLAST COLDROOM 1'!$A$2:$A350,$A594))</f>
        <v/>
      </c>
      <c r="AH594" s="5" t="str">
        <f>IF($A594="","",SUMIFS('BLAST COLDROOM 1'!AJ$2:AJ350,'BLAST COLDROOM 1'!$C$2:$C350,$B594,'BLAST COLDROOM 1'!$E$2:$E350,$C594,'BLAST COLDROOM 1'!$A$2:$A350,$A594))</f>
        <v/>
      </c>
      <c r="AI594" s="5" t="str">
        <f>IF($A594="","",SUMIFS('BLAST COLDROOM 1'!AK$2:AK350,'BLAST COLDROOM 1'!$C$2:$C350,$B594,'BLAST COLDROOM 1'!$E$2:$E350,$C594,'BLAST COLDROOM 1'!$A$2:$A350,$A594))</f>
        <v/>
      </c>
      <c r="AJ594" s="5" t="str">
        <f>IF($A594="","",SUMIFS('BLAST COLDROOM 1'!AL$2:AL350,'BLAST COLDROOM 1'!$C$2:$C350,$B594,'BLAST COLDROOM 1'!$E$2:$E350,$C594,'BLAST COLDROOM 1'!$A$2:$A350,$A594))</f>
        <v/>
      </c>
    </row>
    <row r="595" ht="15.75" customHeight="1">
      <c r="A595" s="17"/>
      <c r="B595" s="5"/>
      <c r="C595" s="5"/>
      <c r="D595" s="5" t="str">
        <f>IF($A595="","",SUMIFS('BLAST COLDROOM 1'!F$2:F350,'BLAST COLDROOM 1'!$C$2:$C350,$B595,'BLAST COLDROOM 1'!$E$2:$E350,$C595,'BLAST COLDROOM 1'!$A$2:$A350,$A595))</f>
        <v/>
      </c>
      <c r="E595" s="5" t="str">
        <f>IF($A595="","",SUMIFS('BLAST COLDROOM 1'!G$2:G350,'BLAST COLDROOM 1'!$C$2:$C350,$B595,'BLAST COLDROOM 1'!$E$2:$E350,$C595,'BLAST COLDROOM 1'!$A$2:$A350,$A595))</f>
        <v/>
      </c>
      <c r="F595" s="5" t="str">
        <f>IF($A595="","",SUMIFS('BLAST COLDROOM 1'!H$2:H350,'BLAST COLDROOM 1'!$C$2:$C350,$B595,'BLAST COLDROOM 1'!$E$2:$E350,$C595,'BLAST COLDROOM 1'!$A$2:$A350,$A595))</f>
        <v/>
      </c>
      <c r="G595" s="5" t="str">
        <f>IF($A595="","",SUMIFS('BLAST COLDROOM 1'!I$2:I350,'BLAST COLDROOM 1'!$C$2:$C350,$B595,'BLAST COLDROOM 1'!$E$2:$E350,$C595,'BLAST COLDROOM 1'!$A$2:$A350,$A595))</f>
        <v/>
      </c>
      <c r="H595" s="5" t="str">
        <f>IF($A595="","",SUMIFS('BLAST COLDROOM 1'!J$2:J350,'BLAST COLDROOM 1'!$C$2:$C350,$B595,'BLAST COLDROOM 1'!$E$2:$E350,$C595,'BLAST COLDROOM 1'!$A$2:$A350,$A595))</f>
        <v/>
      </c>
      <c r="I595" s="5" t="str">
        <f>IF($A595="","",SUMIFS('BLAST COLDROOM 1'!K$2:K350,'BLAST COLDROOM 1'!$C$2:$C350,$B595,'BLAST COLDROOM 1'!$E$2:$E350,$C595,'BLAST COLDROOM 1'!$A$2:$A350,$A595))</f>
        <v/>
      </c>
      <c r="J595" s="5" t="str">
        <f>IF($A595="","",SUMIFS(#REF!,'BLAST COLDROOM 1'!$C$2:$C350,$B595,'BLAST COLDROOM 1'!$E$2:$E350,$C595,'BLAST COLDROOM 1'!$A$2:$A350,$A595))</f>
        <v/>
      </c>
      <c r="K595" s="5" t="str">
        <f>IF($A595="","",SUMIFS('BLAST COLDROOM 1'!M$2:M350,'BLAST COLDROOM 1'!$C$2:$C350,$B595,'BLAST COLDROOM 1'!$E$2:$E350,$C595,'BLAST COLDROOM 1'!$A$2:$A350,$A595))</f>
        <v/>
      </c>
      <c r="L595" s="5" t="str">
        <f>IF($A595="","",SUMIFS('BLAST COLDROOM 1'!N$2:N350,'BLAST COLDROOM 1'!$C$2:$C350,$B595,'BLAST COLDROOM 1'!$E$2:$E350,$C595,'BLAST COLDROOM 1'!$A$2:$A350,$A595))</f>
        <v/>
      </c>
      <c r="M595" s="5" t="str">
        <f>IF($A595="","",SUMIFS('BLAST COLDROOM 1'!O$2:O350,'BLAST COLDROOM 1'!$C$2:$C350,$B595,'BLAST COLDROOM 1'!$E$2:$E350,$C595,'BLAST COLDROOM 1'!$A$2:$A350,$A595))</f>
        <v/>
      </c>
      <c r="N595" s="5" t="str">
        <f>IF($A595="","",SUMIFS('BLAST COLDROOM 1'!P$2:P350,'BLAST COLDROOM 1'!$C$2:$C350,$B595,'BLAST COLDROOM 1'!$E$2:$E350,$C595,'BLAST COLDROOM 1'!$A$2:$A350,$A595))</f>
        <v/>
      </c>
      <c r="O595" s="5" t="str">
        <f>IF($A595="","",SUMIFS('BLAST COLDROOM 1'!Q$2:Q350,'BLAST COLDROOM 1'!$C$2:$C350,$B595,'BLAST COLDROOM 1'!$E$2:$E350,$C595,'BLAST COLDROOM 1'!$A$2:$A350,$A595))</f>
        <v/>
      </c>
      <c r="P595" s="5" t="str">
        <f>IF($A595="","",SUMIFS('BLAST COLDROOM 1'!R$2:R350,'BLAST COLDROOM 1'!$C$2:$C350,$B595,'BLAST COLDROOM 1'!$E$2:$E350,$C595,'BLAST COLDROOM 1'!$A$2:$A350,$A595))</f>
        <v/>
      </c>
      <c r="Q595" s="5" t="str">
        <f>IF($A595="","",SUMIFS('BLAST COLDROOM 1'!S$2:S350,'BLAST COLDROOM 1'!$C$2:$C350,$B595,'BLAST COLDROOM 1'!$E$2:$E350,$C595,'BLAST COLDROOM 1'!$A$2:$A350,$A595))</f>
        <v/>
      </c>
      <c r="R595" s="5" t="str">
        <f>IF($A595="","",SUMIFS('BLAST COLDROOM 1'!T$2:T350,'BLAST COLDROOM 1'!$C$2:$C350,$B595,'BLAST COLDROOM 1'!$E$2:$E350,$C595,'BLAST COLDROOM 1'!$A$2:$A350,$A595))</f>
        <v/>
      </c>
      <c r="S595" s="5" t="str">
        <f>IF($A595="","",SUMIFS('BLAST COLDROOM 1'!U$2:U350,'BLAST COLDROOM 1'!$C$2:$C350,$B595,'BLAST COLDROOM 1'!$E$2:$E350,$C595,'BLAST COLDROOM 1'!$A$2:$A350,$A595))</f>
        <v/>
      </c>
      <c r="T595" s="5" t="str">
        <f>IF($A595="","",SUMIFS('BLAST COLDROOM 1'!V$2:V350,'BLAST COLDROOM 1'!$C$2:$C350,$B595,'BLAST COLDROOM 1'!$E$2:$E350,$C595,'BLAST COLDROOM 1'!$A$2:$A350,$A595))</f>
        <v/>
      </c>
      <c r="U595" s="5" t="str">
        <f>IF($A595="","",SUMIFS(#REF!,'BLAST COLDROOM 1'!$C$2:$C350,$B595,'BLAST COLDROOM 1'!$E$2:$E350,$C595,'BLAST COLDROOM 1'!$A$2:$A350,$A595))</f>
        <v/>
      </c>
      <c r="V595" s="5" t="str">
        <f>IF($A595="","",SUMIFS('BLAST COLDROOM 1'!X$2:X350,'BLAST COLDROOM 1'!$C$2:$C350,$B595,'BLAST COLDROOM 1'!$E$2:$E350,$C595,'BLAST COLDROOM 1'!$A$2:$A350,$A595))</f>
        <v/>
      </c>
      <c r="W595" s="5" t="str">
        <f>IF($A595="","",SUMIFS('BLAST COLDROOM 1'!Y$2:Y350,'BLAST COLDROOM 1'!$C$2:$C350,$B595,'BLAST COLDROOM 1'!$E$2:$E350,$C595,'BLAST COLDROOM 1'!$A$2:$A350,$A595))</f>
        <v/>
      </c>
      <c r="X595" s="5" t="str">
        <f>IF($A595="","",SUMIFS('BLAST COLDROOM 1'!Z$2:Z350,'BLAST COLDROOM 1'!$C$2:$C350,$B595,'BLAST COLDROOM 1'!$E$2:$E350,$C595,'BLAST COLDROOM 1'!$A$2:$A350,$A595))</f>
        <v/>
      </c>
      <c r="Y595" s="5" t="str">
        <f>IF($A595="","",SUMIFS('BLAST COLDROOM 1'!AA$2:AA350,'BLAST COLDROOM 1'!$C$2:$C350,$B595,'BLAST COLDROOM 1'!$E$2:$E350,$C595,'BLAST COLDROOM 1'!$A$2:$A350,$A595))</f>
        <v/>
      </c>
      <c r="Z595" s="5" t="str">
        <f>IF($A595="","",SUMIFS('BLAST COLDROOM 1'!AB$2:AB350,'BLAST COLDROOM 1'!$C$2:$C350,$B595,'BLAST COLDROOM 1'!$E$2:$E350,$C595,'BLAST COLDROOM 1'!$A$2:$A350,$A595))</f>
        <v/>
      </c>
      <c r="AA595" s="5" t="str">
        <f>IF($A595="","",SUMIFS('BLAST COLDROOM 1'!AC$2:AC350,'BLAST COLDROOM 1'!$C$2:$C350,$B595,'BLAST COLDROOM 1'!$E$2:$E350,$C595,'BLAST COLDROOM 1'!$A$2:$A350,$A595))</f>
        <v/>
      </c>
      <c r="AB595" s="5" t="str">
        <f>IF($A595="","",SUMIFS('BLAST COLDROOM 1'!AD$2:AD350,'BLAST COLDROOM 1'!$C$2:$C350,$B595,'BLAST COLDROOM 1'!$E$2:$E350,$C595,'BLAST COLDROOM 1'!$A$2:$A350,$A595))</f>
        <v/>
      </c>
      <c r="AC595" s="5" t="str">
        <f>IF($A595="","",SUMIFS('BLAST COLDROOM 1'!AE$2:AE350,'BLAST COLDROOM 1'!$C$2:$C350,$B595,'BLAST COLDROOM 1'!$E$2:$E350,$C595,'BLAST COLDROOM 1'!$A$2:$A350,$A595))</f>
        <v/>
      </c>
      <c r="AD595" s="5" t="str">
        <f>IF($A595="","",SUMIFS('BLAST COLDROOM 1'!AF$2:AF350,'BLAST COLDROOM 1'!$C$2:$C350,$B595,'BLAST COLDROOM 1'!$E$2:$E350,$C595,'BLAST COLDROOM 1'!$A$2:$A350,$A595))</f>
        <v/>
      </c>
      <c r="AE595" s="5" t="str">
        <f>IF($A595="","",SUMIFS('BLAST COLDROOM 1'!AG$2:AG350,'BLAST COLDROOM 1'!$C$2:$C350,$B595,'BLAST COLDROOM 1'!$E$2:$E350,$C595,'BLAST COLDROOM 1'!$A$2:$A350,$A595))</f>
        <v/>
      </c>
      <c r="AF595" s="5" t="str">
        <f>IF($A595="","",SUMIFS('BLAST COLDROOM 1'!AH$2:AH350,'BLAST COLDROOM 1'!$C$2:$C350,$B595,'BLAST COLDROOM 1'!$E$2:$E350,$C595,'BLAST COLDROOM 1'!$A$2:$A350,$A595))</f>
        <v/>
      </c>
      <c r="AG595" s="5" t="str">
        <f>IF($A595="","",SUMIFS('BLAST COLDROOM 1'!AI$2:AI350,'BLAST COLDROOM 1'!$C$2:$C350,$B595,'BLAST COLDROOM 1'!$E$2:$E350,$C595,'BLAST COLDROOM 1'!$A$2:$A350,$A595))</f>
        <v/>
      </c>
      <c r="AH595" s="5" t="str">
        <f>IF($A595="","",SUMIFS('BLAST COLDROOM 1'!AJ$2:AJ350,'BLAST COLDROOM 1'!$C$2:$C350,$B595,'BLAST COLDROOM 1'!$E$2:$E350,$C595,'BLAST COLDROOM 1'!$A$2:$A350,$A595))</f>
        <v/>
      </c>
      <c r="AI595" s="5" t="str">
        <f>IF($A595="","",SUMIFS('BLAST COLDROOM 1'!AK$2:AK350,'BLAST COLDROOM 1'!$C$2:$C350,$B595,'BLAST COLDROOM 1'!$E$2:$E350,$C595,'BLAST COLDROOM 1'!$A$2:$A350,$A595))</f>
        <v/>
      </c>
      <c r="AJ595" s="5" t="str">
        <f>IF($A595="","",SUMIFS('BLAST COLDROOM 1'!AL$2:AL350,'BLAST COLDROOM 1'!$C$2:$C350,$B595,'BLAST COLDROOM 1'!$E$2:$E350,$C595,'BLAST COLDROOM 1'!$A$2:$A350,$A595))</f>
        <v/>
      </c>
    </row>
    <row r="596" ht="15.75" customHeight="1">
      <c r="A596" s="17"/>
      <c r="B596" s="5"/>
      <c r="C596" s="5"/>
      <c r="D596" s="5" t="str">
        <f>IF($A596="","",SUMIFS('BLAST COLDROOM 1'!F$2:F350,'BLAST COLDROOM 1'!$C$2:$C350,$B596,'BLAST COLDROOM 1'!$E$2:$E350,$C596,'BLAST COLDROOM 1'!$A$2:$A350,$A596))</f>
        <v/>
      </c>
      <c r="E596" s="5" t="str">
        <f>IF($A596="","",SUMIFS('BLAST COLDROOM 1'!G$2:G350,'BLAST COLDROOM 1'!$C$2:$C350,$B596,'BLAST COLDROOM 1'!$E$2:$E350,$C596,'BLAST COLDROOM 1'!$A$2:$A350,$A596))</f>
        <v/>
      </c>
      <c r="F596" s="5" t="str">
        <f>IF($A596="","",SUMIFS('BLAST COLDROOM 1'!H$2:H350,'BLAST COLDROOM 1'!$C$2:$C350,$B596,'BLAST COLDROOM 1'!$E$2:$E350,$C596,'BLAST COLDROOM 1'!$A$2:$A350,$A596))</f>
        <v/>
      </c>
      <c r="G596" s="5" t="str">
        <f>IF($A596="","",SUMIFS('BLAST COLDROOM 1'!I$2:I350,'BLAST COLDROOM 1'!$C$2:$C350,$B596,'BLAST COLDROOM 1'!$E$2:$E350,$C596,'BLAST COLDROOM 1'!$A$2:$A350,$A596))</f>
        <v/>
      </c>
      <c r="H596" s="5" t="str">
        <f>IF($A596="","",SUMIFS('BLAST COLDROOM 1'!J$2:J350,'BLAST COLDROOM 1'!$C$2:$C350,$B596,'BLAST COLDROOM 1'!$E$2:$E350,$C596,'BLAST COLDROOM 1'!$A$2:$A350,$A596))</f>
        <v/>
      </c>
      <c r="I596" s="5" t="str">
        <f>IF($A596="","",SUMIFS('BLAST COLDROOM 1'!K$2:K350,'BLAST COLDROOM 1'!$C$2:$C350,$B596,'BLAST COLDROOM 1'!$E$2:$E350,$C596,'BLAST COLDROOM 1'!$A$2:$A350,$A596))</f>
        <v/>
      </c>
      <c r="J596" s="5" t="str">
        <f>IF($A596="","",SUMIFS(#REF!,'BLAST COLDROOM 1'!$C$2:$C350,$B596,'BLAST COLDROOM 1'!$E$2:$E350,$C596,'BLAST COLDROOM 1'!$A$2:$A350,$A596))</f>
        <v/>
      </c>
      <c r="K596" s="5" t="str">
        <f>IF($A596="","",SUMIFS('BLAST COLDROOM 1'!M$2:M350,'BLAST COLDROOM 1'!$C$2:$C350,$B596,'BLAST COLDROOM 1'!$E$2:$E350,$C596,'BLAST COLDROOM 1'!$A$2:$A350,$A596))</f>
        <v/>
      </c>
      <c r="L596" s="5" t="str">
        <f>IF($A596="","",SUMIFS('BLAST COLDROOM 1'!N$2:N350,'BLAST COLDROOM 1'!$C$2:$C350,$B596,'BLAST COLDROOM 1'!$E$2:$E350,$C596,'BLAST COLDROOM 1'!$A$2:$A350,$A596))</f>
        <v/>
      </c>
      <c r="M596" s="5" t="str">
        <f>IF($A596="","",SUMIFS('BLAST COLDROOM 1'!O$2:O350,'BLAST COLDROOM 1'!$C$2:$C350,$B596,'BLAST COLDROOM 1'!$E$2:$E350,$C596,'BLAST COLDROOM 1'!$A$2:$A350,$A596))</f>
        <v/>
      </c>
      <c r="N596" s="5" t="str">
        <f>IF($A596="","",SUMIFS('BLAST COLDROOM 1'!P$2:P350,'BLAST COLDROOM 1'!$C$2:$C350,$B596,'BLAST COLDROOM 1'!$E$2:$E350,$C596,'BLAST COLDROOM 1'!$A$2:$A350,$A596))</f>
        <v/>
      </c>
      <c r="O596" s="5" t="str">
        <f>IF($A596="","",SUMIFS('BLAST COLDROOM 1'!Q$2:Q350,'BLAST COLDROOM 1'!$C$2:$C350,$B596,'BLAST COLDROOM 1'!$E$2:$E350,$C596,'BLAST COLDROOM 1'!$A$2:$A350,$A596))</f>
        <v/>
      </c>
      <c r="P596" s="5" t="str">
        <f>IF($A596="","",SUMIFS('BLAST COLDROOM 1'!R$2:R350,'BLAST COLDROOM 1'!$C$2:$C350,$B596,'BLAST COLDROOM 1'!$E$2:$E350,$C596,'BLAST COLDROOM 1'!$A$2:$A350,$A596))</f>
        <v/>
      </c>
      <c r="Q596" s="5" t="str">
        <f>IF($A596="","",SUMIFS('BLAST COLDROOM 1'!S$2:S350,'BLAST COLDROOM 1'!$C$2:$C350,$B596,'BLAST COLDROOM 1'!$E$2:$E350,$C596,'BLAST COLDROOM 1'!$A$2:$A350,$A596))</f>
        <v/>
      </c>
      <c r="R596" s="5" t="str">
        <f>IF($A596="","",SUMIFS('BLAST COLDROOM 1'!T$2:T350,'BLAST COLDROOM 1'!$C$2:$C350,$B596,'BLAST COLDROOM 1'!$E$2:$E350,$C596,'BLAST COLDROOM 1'!$A$2:$A350,$A596))</f>
        <v/>
      </c>
      <c r="S596" s="5" t="str">
        <f>IF($A596="","",SUMIFS('BLAST COLDROOM 1'!U$2:U350,'BLAST COLDROOM 1'!$C$2:$C350,$B596,'BLAST COLDROOM 1'!$E$2:$E350,$C596,'BLAST COLDROOM 1'!$A$2:$A350,$A596))</f>
        <v/>
      </c>
      <c r="T596" s="5" t="str">
        <f>IF($A596="","",SUMIFS('BLAST COLDROOM 1'!V$2:V350,'BLAST COLDROOM 1'!$C$2:$C350,$B596,'BLAST COLDROOM 1'!$E$2:$E350,$C596,'BLAST COLDROOM 1'!$A$2:$A350,$A596))</f>
        <v/>
      </c>
      <c r="U596" s="5" t="str">
        <f>IF($A596="","",SUMIFS(#REF!,'BLAST COLDROOM 1'!$C$2:$C350,$B596,'BLAST COLDROOM 1'!$E$2:$E350,$C596,'BLAST COLDROOM 1'!$A$2:$A350,$A596))</f>
        <v/>
      </c>
      <c r="V596" s="5" t="str">
        <f>IF($A596="","",SUMIFS('BLAST COLDROOM 1'!X$2:X350,'BLAST COLDROOM 1'!$C$2:$C350,$B596,'BLAST COLDROOM 1'!$E$2:$E350,$C596,'BLAST COLDROOM 1'!$A$2:$A350,$A596))</f>
        <v/>
      </c>
      <c r="W596" s="5" t="str">
        <f>IF($A596="","",SUMIFS('BLAST COLDROOM 1'!Y$2:Y350,'BLAST COLDROOM 1'!$C$2:$C350,$B596,'BLAST COLDROOM 1'!$E$2:$E350,$C596,'BLAST COLDROOM 1'!$A$2:$A350,$A596))</f>
        <v/>
      </c>
      <c r="X596" s="5" t="str">
        <f>IF($A596="","",SUMIFS('BLAST COLDROOM 1'!Z$2:Z350,'BLAST COLDROOM 1'!$C$2:$C350,$B596,'BLAST COLDROOM 1'!$E$2:$E350,$C596,'BLAST COLDROOM 1'!$A$2:$A350,$A596))</f>
        <v/>
      </c>
      <c r="Y596" s="5" t="str">
        <f>IF($A596="","",SUMIFS('BLAST COLDROOM 1'!AA$2:AA350,'BLAST COLDROOM 1'!$C$2:$C350,$B596,'BLAST COLDROOM 1'!$E$2:$E350,$C596,'BLAST COLDROOM 1'!$A$2:$A350,$A596))</f>
        <v/>
      </c>
      <c r="Z596" s="5" t="str">
        <f>IF($A596="","",SUMIFS('BLAST COLDROOM 1'!AB$2:AB350,'BLAST COLDROOM 1'!$C$2:$C350,$B596,'BLAST COLDROOM 1'!$E$2:$E350,$C596,'BLAST COLDROOM 1'!$A$2:$A350,$A596))</f>
        <v/>
      </c>
      <c r="AA596" s="5" t="str">
        <f>IF($A596="","",SUMIFS('BLAST COLDROOM 1'!AC$2:AC350,'BLAST COLDROOM 1'!$C$2:$C350,$B596,'BLAST COLDROOM 1'!$E$2:$E350,$C596,'BLAST COLDROOM 1'!$A$2:$A350,$A596))</f>
        <v/>
      </c>
      <c r="AB596" s="5" t="str">
        <f>IF($A596="","",SUMIFS('BLAST COLDROOM 1'!AD$2:AD350,'BLAST COLDROOM 1'!$C$2:$C350,$B596,'BLAST COLDROOM 1'!$E$2:$E350,$C596,'BLAST COLDROOM 1'!$A$2:$A350,$A596))</f>
        <v/>
      </c>
      <c r="AC596" s="5" t="str">
        <f>IF($A596="","",SUMIFS('BLAST COLDROOM 1'!AE$2:AE350,'BLAST COLDROOM 1'!$C$2:$C350,$B596,'BLAST COLDROOM 1'!$E$2:$E350,$C596,'BLAST COLDROOM 1'!$A$2:$A350,$A596))</f>
        <v/>
      </c>
      <c r="AD596" s="5" t="str">
        <f>IF($A596="","",SUMIFS('BLAST COLDROOM 1'!AF$2:AF350,'BLAST COLDROOM 1'!$C$2:$C350,$B596,'BLAST COLDROOM 1'!$E$2:$E350,$C596,'BLAST COLDROOM 1'!$A$2:$A350,$A596))</f>
        <v/>
      </c>
      <c r="AE596" s="5" t="str">
        <f>IF($A596="","",SUMIFS('BLAST COLDROOM 1'!AG$2:AG350,'BLAST COLDROOM 1'!$C$2:$C350,$B596,'BLAST COLDROOM 1'!$E$2:$E350,$C596,'BLAST COLDROOM 1'!$A$2:$A350,$A596))</f>
        <v/>
      </c>
      <c r="AF596" s="5" t="str">
        <f>IF($A596="","",SUMIFS('BLAST COLDROOM 1'!AH$2:AH350,'BLAST COLDROOM 1'!$C$2:$C350,$B596,'BLAST COLDROOM 1'!$E$2:$E350,$C596,'BLAST COLDROOM 1'!$A$2:$A350,$A596))</f>
        <v/>
      </c>
      <c r="AG596" s="5" t="str">
        <f>IF($A596="","",SUMIFS('BLAST COLDROOM 1'!AI$2:AI350,'BLAST COLDROOM 1'!$C$2:$C350,$B596,'BLAST COLDROOM 1'!$E$2:$E350,$C596,'BLAST COLDROOM 1'!$A$2:$A350,$A596))</f>
        <v/>
      </c>
      <c r="AH596" s="5" t="str">
        <f>IF($A596="","",SUMIFS('BLAST COLDROOM 1'!AJ$2:AJ350,'BLAST COLDROOM 1'!$C$2:$C350,$B596,'BLAST COLDROOM 1'!$E$2:$E350,$C596,'BLAST COLDROOM 1'!$A$2:$A350,$A596))</f>
        <v/>
      </c>
      <c r="AI596" s="5" t="str">
        <f>IF($A596="","",SUMIFS('BLAST COLDROOM 1'!AK$2:AK350,'BLAST COLDROOM 1'!$C$2:$C350,$B596,'BLAST COLDROOM 1'!$E$2:$E350,$C596,'BLAST COLDROOM 1'!$A$2:$A350,$A596))</f>
        <v/>
      </c>
      <c r="AJ596" s="5" t="str">
        <f>IF($A596="","",SUMIFS('BLAST COLDROOM 1'!AL$2:AL350,'BLAST COLDROOM 1'!$C$2:$C350,$B596,'BLAST COLDROOM 1'!$E$2:$E350,$C596,'BLAST COLDROOM 1'!$A$2:$A350,$A596))</f>
        <v/>
      </c>
    </row>
    <row r="597" ht="15.75" customHeight="1">
      <c r="A597" s="17"/>
      <c r="B597" s="5"/>
      <c r="C597" s="5"/>
      <c r="D597" s="5" t="str">
        <f>IF($A597="","",SUMIFS('BLAST COLDROOM 1'!F$2:F350,'BLAST COLDROOM 1'!$C$2:$C350,$B597,'BLAST COLDROOM 1'!$E$2:$E350,$C597,'BLAST COLDROOM 1'!$A$2:$A350,$A597))</f>
        <v/>
      </c>
      <c r="E597" s="5" t="str">
        <f>IF($A597="","",SUMIFS('BLAST COLDROOM 1'!G$2:G350,'BLAST COLDROOM 1'!$C$2:$C350,$B597,'BLAST COLDROOM 1'!$E$2:$E350,$C597,'BLAST COLDROOM 1'!$A$2:$A350,$A597))</f>
        <v/>
      </c>
      <c r="F597" s="5" t="str">
        <f>IF($A597="","",SUMIFS('BLAST COLDROOM 1'!H$2:H350,'BLAST COLDROOM 1'!$C$2:$C350,$B597,'BLAST COLDROOM 1'!$E$2:$E350,$C597,'BLAST COLDROOM 1'!$A$2:$A350,$A597))</f>
        <v/>
      </c>
      <c r="G597" s="5" t="str">
        <f>IF($A597="","",SUMIFS('BLAST COLDROOM 1'!I$2:I350,'BLAST COLDROOM 1'!$C$2:$C350,$B597,'BLAST COLDROOM 1'!$E$2:$E350,$C597,'BLAST COLDROOM 1'!$A$2:$A350,$A597))</f>
        <v/>
      </c>
      <c r="H597" s="5" t="str">
        <f>IF($A597="","",SUMIFS('BLAST COLDROOM 1'!J$2:J350,'BLAST COLDROOM 1'!$C$2:$C350,$B597,'BLAST COLDROOM 1'!$E$2:$E350,$C597,'BLAST COLDROOM 1'!$A$2:$A350,$A597))</f>
        <v/>
      </c>
      <c r="I597" s="5" t="str">
        <f>IF($A597="","",SUMIFS('BLAST COLDROOM 1'!K$2:K350,'BLAST COLDROOM 1'!$C$2:$C350,$B597,'BLAST COLDROOM 1'!$E$2:$E350,$C597,'BLAST COLDROOM 1'!$A$2:$A350,$A597))</f>
        <v/>
      </c>
      <c r="J597" s="5" t="str">
        <f>IF($A597="","",SUMIFS(#REF!,'BLAST COLDROOM 1'!$C$2:$C350,$B597,'BLAST COLDROOM 1'!$E$2:$E350,$C597,'BLAST COLDROOM 1'!$A$2:$A350,$A597))</f>
        <v/>
      </c>
      <c r="K597" s="5" t="str">
        <f>IF($A597="","",SUMIFS('BLAST COLDROOM 1'!M$2:M350,'BLAST COLDROOM 1'!$C$2:$C350,$B597,'BLAST COLDROOM 1'!$E$2:$E350,$C597,'BLAST COLDROOM 1'!$A$2:$A350,$A597))</f>
        <v/>
      </c>
      <c r="L597" s="5" t="str">
        <f>IF($A597="","",SUMIFS('BLAST COLDROOM 1'!N$2:N350,'BLAST COLDROOM 1'!$C$2:$C350,$B597,'BLAST COLDROOM 1'!$E$2:$E350,$C597,'BLAST COLDROOM 1'!$A$2:$A350,$A597))</f>
        <v/>
      </c>
      <c r="M597" s="5" t="str">
        <f>IF($A597="","",SUMIFS('BLAST COLDROOM 1'!O$2:O350,'BLAST COLDROOM 1'!$C$2:$C350,$B597,'BLAST COLDROOM 1'!$E$2:$E350,$C597,'BLAST COLDROOM 1'!$A$2:$A350,$A597))</f>
        <v/>
      </c>
      <c r="N597" s="5" t="str">
        <f>IF($A597="","",SUMIFS('BLAST COLDROOM 1'!P$2:P350,'BLAST COLDROOM 1'!$C$2:$C350,$B597,'BLAST COLDROOM 1'!$E$2:$E350,$C597,'BLAST COLDROOM 1'!$A$2:$A350,$A597))</f>
        <v/>
      </c>
      <c r="O597" s="5" t="str">
        <f>IF($A597="","",SUMIFS('BLAST COLDROOM 1'!Q$2:Q350,'BLAST COLDROOM 1'!$C$2:$C350,$B597,'BLAST COLDROOM 1'!$E$2:$E350,$C597,'BLAST COLDROOM 1'!$A$2:$A350,$A597))</f>
        <v/>
      </c>
      <c r="P597" s="5" t="str">
        <f>IF($A597="","",SUMIFS('BLAST COLDROOM 1'!R$2:R350,'BLAST COLDROOM 1'!$C$2:$C350,$B597,'BLAST COLDROOM 1'!$E$2:$E350,$C597,'BLAST COLDROOM 1'!$A$2:$A350,$A597))</f>
        <v/>
      </c>
      <c r="Q597" s="5" t="str">
        <f>IF($A597="","",SUMIFS('BLAST COLDROOM 1'!S$2:S350,'BLAST COLDROOM 1'!$C$2:$C350,$B597,'BLAST COLDROOM 1'!$E$2:$E350,$C597,'BLAST COLDROOM 1'!$A$2:$A350,$A597))</f>
        <v/>
      </c>
      <c r="R597" s="5" t="str">
        <f>IF($A597="","",SUMIFS('BLAST COLDROOM 1'!T$2:T350,'BLAST COLDROOM 1'!$C$2:$C350,$B597,'BLAST COLDROOM 1'!$E$2:$E350,$C597,'BLAST COLDROOM 1'!$A$2:$A350,$A597))</f>
        <v/>
      </c>
      <c r="S597" s="5" t="str">
        <f>IF($A597="","",SUMIFS('BLAST COLDROOM 1'!U$2:U350,'BLAST COLDROOM 1'!$C$2:$C350,$B597,'BLAST COLDROOM 1'!$E$2:$E350,$C597,'BLAST COLDROOM 1'!$A$2:$A350,$A597))</f>
        <v/>
      </c>
      <c r="T597" s="5" t="str">
        <f>IF($A597="","",SUMIFS('BLAST COLDROOM 1'!V$2:V350,'BLAST COLDROOM 1'!$C$2:$C350,$B597,'BLAST COLDROOM 1'!$E$2:$E350,$C597,'BLAST COLDROOM 1'!$A$2:$A350,$A597))</f>
        <v/>
      </c>
      <c r="U597" s="5" t="str">
        <f>IF($A597="","",SUMIFS(#REF!,'BLAST COLDROOM 1'!$C$2:$C350,$B597,'BLAST COLDROOM 1'!$E$2:$E350,$C597,'BLAST COLDROOM 1'!$A$2:$A350,$A597))</f>
        <v/>
      </c>
      <c r="V597" s="5" t="str">
        <f>IF($A597="","",SUMIFS('BLAST COLDROOM 1'!X$2:X350,'BLAST COLDROOM 1'!$C$2:$C350,$B597,'BLAST COLDROOM 1'!$E$2:$E350,$C597,'BLAST COLDROOM 1'!$A$2:$A350,$A597))</f>
        <v/>
      </c>
      <c r="W597" s="5" t="str">
        <f>IF($A597="","",SUMIFS('BLAST COLDROOM 1'!Y$2:Y350,'BLAST COLDROOM 1'!$C$2:$C350,$B597,'BLAST COLDROOM 1'!$E$2:$E350,$C597,'BLAST COLDROOM 1'!$A$2:$A350,$A597))</f>
        <v/>
      </c>
      <c r="X597" s="5" t="str">
        <f>IF($A597="","",SUMIFS('BLAST COLDROOM 1'!Z$2:Z350,'BLAST COLDROOM 1'!$C$2:$C350,$B597,'BLAST COLDROOM 1'!$E$2:$E350,$C597,'BLAST COLDROOM 1'!$A$2:$A350,$A597))</f>
        <v/>
      </c>
      <c r="Y597" s="5" t="str">
        <f>IF($A597="","",SUMIFS('BLAST COLDROOM 1'!AA$2:AA350,'BLAST COLDROOM 1'!$C$2:$C350,$B597,'BLAST COLDROOM 1'!$E$2:$E350,$C597,'BLAST COLDROOM 1'!$A$2:$A350,$A597))</f>
        <v/>
      </c>
      <c r="Z597" s="5" t="str">
        <f>IF($A597="","",SUMIFS('BLAST COLDROOM 1'!AB$2:AB350,'BLAST COLDROOM 1'!$C$2:$C350,$B597,'BLAST COLDROOM 1'!$E$2:$E350,$C597,'BLAST COLDROOM 1'!$A$2:$A350,$A597))</f>
        <v/>
      </c>
      <c r="AA597" s="5" t="str">
        <f>IF($A597="","",SUMIFS('BLAST COLDROOM 1'!AC$2:AC350,'BLAST COLDROOM 1'!$C$2:$C350,$B597,'BLAST COLDROOM 1'!$E$2:$E350,$C597,'BLAST COLDROOM 1'!$A$2:$A350,$A597))</f>
        <v/>
      </c>
      <c r="AB597" s="5" t="str">
        <f>IF($A597="","",SUMIFS('BLAST COLDROOM 1'!AD$2:AD350,'BLAST COLDROOM 1'!$C$2:$C350,$B597,'BLAST COLDROOM 1'!$E$2:$E350,$C597,'BLAST COLDROOM 1'!$A$2:$A350,$A597))</f>
        <v/>
      </c>
      <c r="AC597" s="5" t="str">
        <f>IF($A597="","",SUMIFS('BLAST COLDROOM 1'!AE$2:AE350,'BLAST COLDROOM 1'!$C$2:$C350,$B597,'BLAST COLDROOM 1'!$E$2:$E350,$C597,'BLAST COLDROOM 1'!$A$2:$A350,$A597))</f>
        <v/>
      </c>
      <c r="AD597" s="5" t="str">
        <f>IF($A597="","",SUMIFS('BLAST COLDROOM 1'!AF$2:AF350,'BLAST COLDROOM 1'!$C$2:$C350,$B597,'BLAST COLDROOM 1'!$E$2:$E350,$C597,'BLAST COLDROOM 1'!$A$2:$A350,$A597))</f>
        <v/>
      </c>
      <c r="AE597" s="5" t="str">
        <f>IF($A597="","",SUMIFS('BLAST COLDROOM 1'!AG$2:AG350,'BLAST COLDROOM 1'!$C$2:$C350,$B597,'BLAST COLDROOM 1'!$E$2:$E350,$C597,'BLAST COLDROOM 1'!$A$2:$A350,$A597))</f>
        <v/>
      </c>
      <c r="AF597" s="5" t="str">
        <f>IF($A597="","",SUMIFS('BLAST COLDROOM 1'!AH$2:AH350,'BLAST COLDROOM 1'!$C$2:$C350,$B597,'BLAST COLDROOM 1'!$E$2:$E350,$C597,'BLAST COLDROOM 1'!$A$2:$A350,$A597))</f>
        <v/>
      </c>
      <c r="AG597" s="5" t="str">
        <f>IF($A597="","",SUMIFS('BLAST COLDROOM 1'!AI$2:AI350,'BLAST COLDROOM 1'!$C$2:$C350,$B597,'BLAST COLDROOM 1'!$E$2:$E350,$C597,'BLAST COLDROOM 1'!$A$2:$A350,$A597))</f>
        <v/>
      </c>
      <c r="AH597" s="5" t="str">
        <f>IF($A597="","",SUMIFS('BLAST COLDROOM 1'!AJ$2:AJ350,'BLAST COLDROOM 1'!$C$2:$C350,$B597,'BLAST COLDROOM 1'!$E$2:$E350,$C597,'BLAST COLDROOM 1'!$A$2:$A350,$A597))</f>
        <v/>
      </c>
      <c r="AI597" s="5" t="str">
        <f>IF($A597="","",SUMIFS('BLAST COLDROOM 1'!AK$2:AK350,'BLAST COLDROOM 1'!$C$2:$C350,$B597,'BLAST COLDROOM 1'!$E$2:$E350,$C597,'BLAST COLDROOM 1'!$A$2:$A350,$A597))</f>
        <v/>
      </c>
      <c r="AJ597" s="5" t="str">
        <f>IF($A597="","",SUMIFS('BLAST COLDROOM 1'!AL$2:AL350,'BLAST COLDROOM 1'!$C$2:$C350,$B597,'BLAST COLDROOM 1'!$E$2:$E350,$C597,'BLAST COLDROOM 1'!$A$2:$A350,$A597))</f>
        <v/>
      </c>
    </row>
    <row r="598" ht="15.75" customHeight="1">
      <c r="A598" s="17"/>
      <c r="B598" s="5"/>
      <c r="C598" s="5"/>
      <c r="D598" s="5" t="str">
        <f>IF($A598="","",SUMIFS('BLAST COLDROOM 1'!F$2:F350,'BLAST COLDROOM 1'!$C$2:$C350,$B598,'BLAST COLDROOM 1'!$E$2:$E350,$C598,'BLAST COLDROOM 1'!$A$2:$A350,$A598))</f>
        <v/>
      </c>
      <c r="E598" s="5" t="str">
        <f>IF($A598="","",SUMIFS('BLAST COLDROOM 1'!G$2:G350,'BLAST COLDROOM 1'!$C$2:$C350,$B598,'BLAST COLDROOM 1'!$E$2:$E350,$C598,'BLAST COLDROOM 1'!$A$2:$A350,$A598))</f>
        <v/>
      </c>
      <c r="F598" s="5" t="str">
        <f>IF($A598="","",SUMIFS('BLAST COLDROOM 1'!H$2:H350,'BLAST COLDROOM 1'!$C$2:$C350,$B598,'BLAST COLDROOM 1'!$E$2:$E350,$C598,'BLAST COLDROOM 1'!$A$2:$A350,$A598))</f>
        <v/>
      </c>
      <c r="G598" s="5" t="str">
        <f>IF($A598="","",SUMIFS('BLAST COLDROOM 1'!I$2:I350,'BLAST COLDROOM 1'!$C$2:$C350,$B598,'BLAST COLDROOM 1'!$E$2:$E350,$C598,'BLAST COLDROOM 1'!$A$2:$A350,$A598))</f>
        <v/>
      </c>
      <c r="H598" s="5" t="str">
        <f>IF($A598="","",SUMIFS('BLAST COLDROOM 1'!J$2:J350,'BLAST COLDROOM 1'!$C$2:$C350,$B598,'BLAST COLDROOM 1'!$E$2:$E350,$C598,'BLAST COLDROOM 1'!$A$2:$A350,$A598))</f>
        <v/>
      </c>
      <c r="I598" s="5" t="str">
        <f>IF($A598="","",SUMIFS('BLAST COLDROOM 1'!K$2:K350,'BLAST COLDROOM 1'!$C$2:$C350,$B598,'BLAST COLDROOM 1'!$E$2:$E350,$C598,'BLAST COLDROOM 1'!$A$2:$A350,$A598))</f>
        <v/>
      </c>
      <c r="J598" s="5" t="str">
        <f>IF($A598="","",SUMIFS(#REF!,'BLAST COLDROOM 1'!$C$2:$C350,$B598,'BLAST COLDROOM 1'!$E$2:$E350,$C598,'BLAST COLDROOM 1'!$A$2:$A350,$A598))</f>
        <v/>
      </c>
      <c r="K598" s="5" t="str">
        <f>IF($A598="","",SUMIFS('BLAST COLDROOM 1'!M$2:M350,'BLAST COLDROOM 1'!$C$2:$C350,$B598,'BLAST COLDROOM 1'!$E$2:$E350,$C598,'BLAST COLDROOM 1'!$A$2:$A350,$A598))</f>
        <v/>
      </c>
      <c r="L598" s="5" t="str">
        <f>IF($A598="","",SUMIFS('BLAST COLDROOM 1'!N$2:N350,'BLAST COLDROOM 1'!$C$2:$C350,$B598,'BLAST COLDROOM 1'!$E$2:$E350,$C598,'BLAST COLDROOM 1'!$A$2:$A350,$A598))</f>
        <v/>
      </c>
      <c r="M598" s="5" t="str">
        <f>IF($A598="","",SUMIFS('BLAST COLDROOM 1'!O$2:O350,'BLAST COLDROOM 1'!$C$2:$C350,$B598,'BLAST COLDROOM 1'!$E$2:$E350,$C598,'BLAST COLDROOM 1'!$A$2:$A350,$A598))</f>
        <v/>
      </c>
      <c r="N598" s="5" t="str">
        <f>IF($A598="","",SUMIFS('BLAST COLDROOM 1'!P$2:P350,'BLAST COLDROOM 1'!$C$2:$C350,$B598,'BLAST COLDROOM 1'!$E$2:$E350,$C598,'BLAST COLDROOM 1'!$A$2:$A350,$A598))</f>
        <v/>
      </c>
      <c r="O598" s="5" t="str">
        <f>IF($A598="","",SUMIFS('BLAST COLDROOM 1'!Q$2:Q350,'BLAST COLDROOM 1'!$C$2:$C350,$B598,'BLAST COLDROOM 1'!$E$2:$E350,$C598,'BLAST COLDROOM 1'!$A$2:$A350,$A598))</f>
        <v/>
      </c>
      <c r="P598" s="5" t="str">
        <f>IF($A598="","",SUMIFS('BLAST COLDROOM 1'!R$2:R350,'BLAST COLDROOM 1'!$C$2:$C350,$B598,'BLAST COLDROOM 1'!$E$2:$E350,$C598,'BLAST COLDROOM 1'!$A$2:$A350,$A598))</f>
        <v/>
      </c>
      <c r="Q598" s="5" t="str">
        <f>IF($A598="","",SUMIFS('BLAST COLDROOM 1'!S$2:S350,'BLAST COLDROOM 1'!$C$2:$C350,$B598,'BLAST COLDROOM 1'!$E$2:$E350,$C598,'BLAST COLDROOM 1'!$A$2:$A350,$A598))</f>
        <v/>
      </c>
      <c r="R598" s="5" t="str">
        <f>IF($A598="","",SUMIFS('BLAST COLDROOM 1'!T$2:T350,'BLAST COLDROOM 1'!$C$2:$C350,$B598,'BLAST COLDROOM 1'!$E$2:$E350,$C598,'BLAST COLDROOM 1'!$A$2:$A350,$A598))</f>
        <v/>
      </c>
      <c r="S598" s="5" t="str">
        <f>IF($A598="","",SUMIFS('BLAST COLDROOM 1'!U$2:U350,'BLAST COLDROOM 1'!$C$2:$C350,$B598,'BLAST COLDROOM 1'!$E$2:$E350,$C598,'BLAST COLDROOM 1'!$A$2:$A350,$A598))</f>
        <v/>
      </c>
      <c r="T598" s="5" t="str">
        <f>IF($A598="","",SUMIFS('BLAST COLDROOM 1'!V$2:V350,'BLAST COLDROOM 1'!$C$2:$C350,$B598,'BLAST COLDROOM 1'!$E$2:$E350,$C598,'BLAST COLDROOM 1'!$A$2:$A350,$A598))</f>
        <v/>
      </c>
      <c r="U598" s="5" t="str">
        <f>IF($A598="","",SUMIFS(#REF!,'BLAST COLDROOM 1'!$C$2:$C350,$B598,'BLAST COLDROOM 1'!$E$2:$E350,$C598,'BLAST COLDROOM 1'!$A$2:$A350,$A598))</f>
        <v/>
      </c>
      <c r="V598" s="5" t="str">
        <f>IF($A598="","",SUMIFS('BLAST COLDROOM 1'!X$2:X350,'BLAST COLDROOM 1'!$C$2:$C350,$B598,'BLAST COLDROOM 1'!$E$2:$E350,$C598,'BLAST COLDROOM 1'!$A$2:$A350,$A598))</f>
        <v/>
      </c>
      <c r="W598" s="5" t="str">
        <f>IF($A598="","",SUMIFS('BLAST COLDROOM 1'!Y$2:Y350,'BLAST COLDROOM 1'!$C$2:$C350,$B598,'BLAST COLDROOM 1'!$E$2:$E350,$C598,'BLAST COLDROOM 1'!$A$2:$A350,$A598))</f>
        <v/>
      </c>
      <c r="X598" s="5" t="str">
        <f>IF($A598="","",SUMIFS('BLAST COLDROOM 1'!Z$2:Z350,'BLAST COLDROOM 1'!$C$2:$C350,$B598,'BLAST COLDROOM 1'!$E$2:$E350,$C598,'BLAST COLDROOM 1'!$A$2:$A350,$A598))</f>
        <v/>
      </c>
      <c r="Y598" s="5" t="str">
        <f>IF($A598="","",SUMIFS('BLAST COLDROOM 1'!AA$2:AA350,'BLAST COLDROOM 1'!$C$2:$C350,$B598,'BLAST COLDROOM 1'!$E$2:$E350,$C598,'BLAST COLDROOM 1'!$A$2:$A350,$A598))</f>
        <v/>
      </c>
      <c r="Z598" s="5" t="str">
        <f>IF($A598="","",SUMIFS('BLAST COLDROOM 1'!AB$2:AB350,'BLAST COLDROOM 1'!$C$2:$C350,$B598,'BLAST COLDROOM 1'!$E$2:$E350,$C598,'BLAST COLDROOM 1'!$A$2:$A350,$A598))</f>
        <v/>
      </c>
      <c r="AA598" s="5" t="str">
        <f>IF($A598="","",SUMIFS('BLAST COLDROOM 1'!AC$2:AC350,'BLAST COLDROOM 1'!$C$2:$C350,$B598,'BLAST COLDROOM 1'!$E$2:$E350,$C598,'BLAST COLDROOM 1'!$A$2:$A350,$A598))</f>
        <v/>
      </c>
      <c r="AB598" s="5" t="str">
        <f>IF($A598="","",SUMIFS('BLAST COLDROOM 1'!AD$2:AD350,'BLAST COLDROOM 1'!$C$2:$C350,$B598,'BLAST COLDROOM 1'!$E$2:$E350,$C598,'BLAST COLDROOM 1'!$A$2:$A350,$A598))</f>
        <v/>
      </c>
      <c r="AC598" s="5" t="str">
        <f>IF($A598="","",SUMIFS('BLAST COLDROOM 1'!AE$2:AE350,'BLAST COLDROOM 1'!$C$2:$C350,$B598,'BLAST COLDROOM 1'!$E$2:$E350,$C598,'BLAST COLDROOM 1'!$A$2:$A350,$A598))</f>
        <v/>
      </c>
      <c r="AD598" s="5" t="str">
        <f>IF($A598="","",SUMIFS('BLAST COLDROOM 1'!AF$2:AF350,'BLAST COLDROOM 1'!$C$2:$C350,$B598,'BLAST COLDROOM 1'!$E$2:$E350,$C598,'BLAST COLDROOM 1'!$A$2:$A350,$A598))</f>
        <v/>
      </c>
      <c r="AE598" s="5" t="str">
        <f>IF($A598="","",SUMIFS('BLAST COLDROOM 1'!AG$2:AG350,'BLAST COLDROOM 1'!$C$2:$C350,$B598,'BLAST COLDROOM 1'!$E$2:$E350,$C598,'BLAST COLDROOM 1'!$A$2:$A350,$A598))</f>
        <v/>
      </c>
      <c r="AF598" s="5" t="str">
        <f>IF($A598="","",SUMIFS('BLAST COLDROOM 1'!AH$2:AH350,'BLAST COLDROOM 1'!$C$2:$C350,$B598,'BLAST COLDROOM 1'!$E$2:$E350,$C598,'BLAST COLDROOM 1'!$A$2:$A350,$A598))</f>
        <v/>
      </c>
      <c r="AG598" s="5" t="str">
        <f>IF($A598="","",SUMIFS('BLAST COLDROOM 1'!AI$2:AI350,'BLAST COLDROOM 1'!$C$2:$C350,$B598,'BLAST COLDROOM 1'!$E$2:$E350,$C598,'BLAST COLDROOM 1'!$A$2:$A350,$A598))</f>
        <v/>
      </c>
      <c r="AH598" s="5" t="str">
        <f>IF($A598="","",SUMIFS('BLAST COLDROOM 1'!AJ$2:AJ350,'BLAST COLDROOM 1'!$C$2:$C350,$B598,'BLAST COLDROOM 1'!$E$2:$E350,$C598,'BLAST COLDROOM 1'!$A$2:$A350,$A598))</f>
        <v/>
      </c>
      <c r="AI598" s="5" t="str">
        <f>IF($A598="","",SUMIFS('BLAST COLDROOM 1'!AK$2:AK350,'BLAST COLDROOM 1'!$C$2:$C350,$B598,'BLAST COLDROOM 1'!$E$2:$E350,$C598,'BLAST COLDROOM 1'!$A$2:$A350,$A598))</f>
        <v/>
      </c>
      <c r="AJ598" s="5" t="str">
        <f>IF($A598="","",SUMIFS('BLAST COLDROOM 1'!AL$2:AL350,'BLAST COLDROOM 1'!$C$2:$C350,$B598,'BLAST COLDROOM 1'!$E$2:$E350,$C598,'BLAST COLDROOM 1'!$A$2:$A350,$A598))</f>
        <v/>
      </c>
    </row>
    <row r="599" ht="15.75" customHeight="1">
      <c r="A599" s="17"/>
      <c r="B599" s="5"/>
      <c r="C599" s="5"/>
      <c r="D599" s="5" t="str">
        <f>IF($A599="","",SUMIFS('BLAST COLDROOM 1'!F$2:F350,'BLAST COLDROOM 1'!$C$2:$C350,$B599,'BLAST COLDROOM 1'!$E$2:$E350,$C599,'BLAST COLDROOM 1'!$A$2:$A350,$A599))</f>
        <v/>
      </c>
      <c r="E599" s="5" t="str">
        <f>IF($A599="","",SUMIFS('BLAST COLDROOM 1'!G$2:G350,'BLAST COLDROOM 1'!$C$2:$C350,$B599,'BLAST COLDROOM 1'!$E$2:$E350,$C599,'BLAST COLDROOM 1'!$A$2:$A350,$A599))</f>
        <v/>
      </c>
      <c r="F599" s="5" t="str">
        <f>IF($A599="","",SUMIFS('BLAST COLDROOM 1'!H$2:H350,'BLAST COLDROOM 1'!$C$2:$C350,$B599,'BLAST COLDROOM 1'!$E$2:$E350,$C599,'BLAST COLDROOM 1'!$A$2:$A350,$A599))</f>
        <v/>
      </c>
      <c r="G599" s="5" t="str">
        <f>IF($A599="","",SUMIFS('BLAST COLDROOM 1'!I$2:I350,'BLAST COLDROOM 1'!$C$2:$C350,$B599,'BLAST COLDROOM 1'!$E$2:$E350,$C599,'BLAST COLDROOM 1'!$A$2:$A350,$A599))</f>
        <v/>
      </c>
      <c r="H599" s="5" t="str">
        <f>IF($A599="","",SUMIFS('BLAST COLDROOM 1'!J$2:J350,'BLAST COLDROOM 1'!$C$2:$C350,$B599,'BLAST COLDROOM 1'!$E$2:$E350,$C599,'BLAST COLDROOM 1'!$A$2:$A350,$A599))</f>
        <v/>
      </c>
      <c r="I599" s="5" t="str">
        <f>IF($A599="","",SUMIFS('BLAST COLDROOM 1'!K$2:K350,'BLAST COLDROOM 1'!$C$2:$C350,$B599,'BLAST COLDROOM 1'!$E$2:$E350,$C599,'BLAST COLDROOM 1'!$A$2:$A350,$A599))</f>
        <v/>
      </c>
      <c r="J599" s="5" t="str">
        <f>IF($A599="","",SUMIFS(#REF!,'BLAST COLDROOM 1'!$C$2:$C350,$B599,'BLAST COLDROOM 1'!$E$2:$E350,$C599,'BLAST COLDROOM 1'!$A$2:$A350,$A599))</f>
        <v/>
      </c>
      <c r="K599" s="5" t="str">
        <f>IF($A599="","",SUMIFS('BLAST COLDROOM 1'!M$2:M350,'BLAST COLDROOM 1'!$C$2:$C350,$B599,'BLAST COLDROOM 1'!$E$2:$E350,$C599,'BLAST COLDROOM 1'!$A$2:$A350,$A599))</f>
        <v/>
      </c>
      <c r="L599" s="5" t="str">
        <f>IF($A599="","",SUMIFS('BLAST COLDROOM 1'!N$2:N350,'BLAST COLDROOM 1'!$C$2:$C350,$B599,'BLAST COLDROOM 1'!$E$2:$E350,$C599,'BLAST COLDROOM 1'!$A$2:$A350,$A599))</f>
        <v/>
      </c>
      <c r="M599" s="5" t="str">
        <f>IF($A599="","",SUMIFS('BLAST COLDROOM 1'!O$2:O350,'BLAST COLDROOM 1'!$C$2:$C350,$B599,'BLAST COLDROOM 1'!$E$2:$E350,$C599,'BLAST COLDROOM 1'!$A$2:$A350,$A599))</f>
        <v/>
      </c>
      <c r="N599" s="5" t="str">
        <f>IF($A599="","",SUMIFS('BLAST COLDROOM 1'!P$2:P350,'BLAST COLDROOM 1'!$C$2:$C350,$B599,'BLAST COLDROOM 1'!$E$2:$E350,$C599,'BLAST COLDROOM 1'!$A$2:$A350,$A599))</f>
        <v/>
      </c>
      <c r="O599" s="5" t="str">
        <f>IF($A599="","",SUMIFS('BLAST COLDROOM 1'!Q$2:Q350,'BLAST COLDROOM 1'!$C$2:$C350,$B599,'BLAST COLDROOM 1'!$E$2:$E350,$C599,'BLAST COLDROOM 1'!$A$2:$A350,$A599))</f>
        <v/>
      </c>
      <c r="P599" s="5" t="str">
        <f>IF($A599="","",SUMIFS('BLAST COLDROOM 1'!R$2:R350,'BLAST COLDROOM 1'!$C$2:$C350,$B599,'BLAST COLDROOM 1'!$E$2:$E350,$C599,'BLAST COLDROOM 1'!$A$2:$A350,$A599))</f>
        <v/>
      </c>
      <c r="Q599" s="5" t="str">
        <f>IF($A599="","",SUMIFS('BLAST COLDROOM 1'!S$2:S350,'BLAST COLDROOM 1'!$C$2:$C350,$B599,'BLAST COLDROOM 1'!$E$2:$E350,$C599,'BLAST COLDROOM 1'!$A$2:$A350,$A599))</f>
        <v/>
      </c>
      <c r="R599" s="5" t="str">
        <f>IF($A599="","",SUMIFS('BLAST COLDROOM 1'!T$2:T350,'BLAST COLDROOM 1'!$C$2:$C350,$B599,'BLAST COLDROOM 1'!$E$2:$E350,$C599,'BLAST COLDROOM 1'!$A$2:$A350,$A599))</f>
        <v/>
      </c>
      <c r="S599" s="5" t="str">
        <f>IF($A599="","",SUMIFS('BLAST COLDROOM 1'!U$2:U350,'BLAST COLDROOM 1'!$C$2:$C350,$B599,'BLAST COLDROOM 1'!$E$2:$E350,$C599,'BLAST COLDROOM 1'!$A$2:$A350,$A599))</f>
        <v/>
      </c>
      <c r="T599" s="5" t="str">
        <f>IF($A599="","",SUMIFS('BLAST COLDROOM 1'!V$2:V350,'BLAST COLDROOM 1'!$C$2:$C350,$B599,'BLAST COLDROOM 1'!$E$2:$E350,$C599,'BLAST COLDROOM 1'!$A$2:$A350,$A599))</f>
        <v/>
      </c>
      <c r="U599" s="5" t="str">
        <f>IF($A599="","",SUMIFS(#REF!,'BLAST COLDROOM 1'!$C$2:$C350,$B599,'BLAST COLDROOM 1'!$E$2:$E350,$C599,'BLAST COLDROOM 1'!$A$2:$A350,$A599))</f>
        <v/>
      </c>
      <c r="V599" s="5" t="str">
        <f>IF($A599="","",SUMIFS('BLAST COLDROOM 1'!X$2:X350,'BLAST COLDROOM 1'!$C$2:$C350,$B599,'BLAST COLDROOM 1'!$E$2:$E350,$C599,'BLAST COLDROOM 1'!$A$2:$A350,$A599))</f>
        <v/>
      </c>
      <c r="W599" s="5" t="str">
        <f>IF($A599="","",SUMIFS('BLAST COLDROOM 1'!Y$2:Y350,'BLAST COLDROOM 1'!$C$2:$C350,$B599,'BLAST COLDROOM 1'!$E$2:$E350,$C599,'BLAST COLDROOM 1'!$A$2:$A350,$A599))</f>
        <v/>
      </c>
      <c r="X599" s="5" t="str">
        <f>IF($A599="","",SUMIFS('BLAST COLDROOM 1'!Z$2:Z350,'BLAST COLDROOM 1'!$C$2:$C350,$B599,'BLAST COLDROOM 1'!$E$2:$E350,$C599,'BLAST COLDROOM 1'!$A$2:$A350,$A599))</f>
        <v/>
      </c>
      <c r="Y599" s="5" t="str">
        <f>IF($A599="","",SUMIFS('BLAST COLDROOM 1'!AA$2:AA350,'BLAST COLDROOM 1'!$C$2:$C350,$B599,'BLAST COLDROOM 1'!$E$2:$E350,$C599,'BLAST COLDROOM 1'!$A$2:$A350,$A599))</f>
        <v/>
      </c>
      <c r="Z599" s="5" t="str">
        <f>IF($A599="","",SUMIFS('BLAST COLDROOM 1'!AB$2:AB350,'BLAST COLDROOM 1'!$C$2:$C350,$B599,'BLAST COLDROOM 1'!$E$2:$E350,$C599,'BLAST COLDROOM 1'!$A$2:$A350,$A599))</f>
        <v/>
      </c>
      <c r="AA599" s="5" t="str">
        <f>IF($A599="","",SUMIFS('BLAST COLDROOM 1'!AC$2:AC350,'BLAST COLDROOM 1'!$C$2:$C350,$B599,'BLAST COLDROOM 1'!$E$2:$E350,$C599,'BLAST COLDROOM 1'!$A$2:$A350,$A599))</f>
        <v/>
      </c>
      <c r="AB599" s="5" t="str">
        <f>IF($A599="","",SUMIFS('BLAST COLDROOM 1'!AD$2:AD350,'BLAST COLDROOM 1'!$C$2:$C350,$B599,'BLAST COLDROOM 1'!$E$2:$E350,$C599,'BLAST COLDROOM 1'!$A$2:$A350,$A599))</f>
        <v/>
      </c>
      <c r="AC599" s="5" t="str">
        <f>IF($A599="","",SUMIFS('BLAST COLDROOM 1'!AE$2:AE350,'BLAST COLDROOM 1'!$C$2:$C350,$B599,'BLAST COLDROOM 1'!$E$2:$E350,$C599,'BLAST COLDROOM 1'!$A$2:$A350,$A599))</f>
        <v/>
      </c>
      <c r="AD599" s="5" t="str">
        <f>IF($A599="","",SUMIFS('BLAST COLDROOM 1'!AF$2:AF350,'BLAST COLDROOM 1'!$C$2:$C350,$B599,'BLAST COLDROOM 1'!$E$2:$E350,$C599,'BLAST COLDROOM 1'!$A$2:$A350,$A599))</f>
        <v/>
      </c>
      <c r="AE599" s="5" t="str">
        <f>IF($A599="","",SUMIFS('BLAST COLDROOM 1'!AG$2:AG350,'BLAST COLDROOM 1'!$C$2:$C350,$B599,'BLAST COLDROOM 1'!$E$2:$E350,$C599,'BLAST COLDROOM 1'!$A$2:$A350,$A599))</f>
        <v/>
      </c>
      <c r="AF599" s="5" t="str">
        <f>IF($A599="","",SUMIFS('BLAST COLDROOM 1'!AH$2:AH350,'BLAST COLDROOM 1'!$C$2:$C350,$B599,'BLAST COLDROOM 1'!$E$2:$E350,$C599,'BLAST COLDROOM 1'!$A$2:$A350,$A599))</f>
        <v/>
      </c>
      <c r="AG599" s="5" t="str">
        <f>IF($A599="","",SUMIFS('BLAST COLDROOM 1'!AI$2:AI350,'BLAST COLDROOM 1'!$C$2:$C350,$B599,'BLAST COLDROOM 1'!$E$2:$E350,$C599,'BLAST COLDROOM 1'!$A$2:$A350,$A599))</f>
        <v/>
      </c>
      <c r="AH599" s="5" t="str">
        <f>IF($A599="","",SUMIFS('BLAST COLDROOM 1'!AJ$2:AJ350,'BLAST COLDROOM 1'!$C$2:$C350,$B599,'BLAST COLDROOM 1'!$E$2:$E350,$C599,'BLAST COLDROOM 1'!$A$2:$A350,$A599))</f>
        <v/>
      </c>
      <c r="AI599" s="5" t="str">
        <f>IF($A599="","",SUMIFS('BLAST COLDROOM 1'!AK$2:AK350,'BLAST COLDROOM 1'!$C$2:$C350,$B599,'BLAST COLDROOM 1'!$E$2:$E350,$C599,'BLAST COLDROOM 1'!$A$2:$A350,$A599))</f>
        <v/>
      </c>
      <c r="AJ599" s="5" t="str">
        <f>IF($A599="","",SUMIFS('BLAST COLDROOM 1'!AL$2:AL350,'BLAST COLDROOM 1'!$C$2:$C350,$B599,'BLAST COLDROOM 1'!$E$2:$E350,$C599,'BLAST COLDROOM 1'!$A$2:$A350,$A599))</f>
        <v/>
      </c>
    </row>
    <row r="600" ht="15.75" customHeight="1">
      <c r="A600" s="17"/>
      <c r="B600" s="5"/>
      <c r="C600" s="5"/>
      <c r="D600" s="5" t="str">
        <f>IF($A600="","",SUMIFS('BLAST COLDROOM 1'!F$2:F350,'BLAST COLDROOM 1'!$C$2:$C350,$B600,'BLAST COLDROOM 1'!$E$2:$E350,$C600,'BLAST COLDROOM 1'!$A$2:$A350,$A600))</f>
        <v/>
      </c>
      <c r="E600" s="5" t="str">
        <f>IF($A600="","",SUMIFS('BLAST COLDROOM 1'!G$2:G350,'BLAST COLDROOM 1'!$C$2:$C350,$B600,'BLAST COLDROOM 1'!$E$2:$E350,$C600,'BLAST COLDROOM 1'!$A$2:$A350,$A600))</f>
        <v/>
      </c>
      <c r="F600" s="5" t="str">
        <f>IF($A600="","",SUMIFS('BLAST COLDROOM 1'!H$2:H350,'BLAST COLDROOM 1'!$C$2:$C350,$B600,'BLAST COLDROOM 1'!$E$2:$E350,$C600,'BLAST COLDROOM 1'!$A$2:$A350,$A600))</f>
        <v/>
      </c>
      <c r="G600" s="5" t="str">
        <f>IF($A600="","",SUMIFS('BLAST COLDROOM 1'!I$2:I350,'BLAST COLDROOM 1'!$C$2:$C350,$B600,'BLAST COLDROOM 1'!$E$2:$E350,$C600,'BLAST COLDROOM 1'!$A$2:$A350,$A600))</f>
        <v/>
      </c>
      <c r="H600" s="5" t="str">
        <f>IF($A600="","",SUMIFS('BLAST COLDROOM 1'!J$2:J350,'BLAST COLDROOM 1'!$C$2:$C350,$B600,'BLAST COLDROOM 1'!$E$2:$E350,$C600,'BLAST COLDROOM 1'!$A$2:$A350,$A600))</f>
        <v/>
      </c>
      <c r="I600" s="5" t="str">
        <f>IF($A600="","",SUMIFS('BLAST COLDROOM 1'!K$2:K350,'BLAST COLDROOM 1'!$C$2:$C350,$B600,'BLAST COLDROOM 1'!$E$2:$E350,$C600,'BLAST COLDROOM 1'!$A$2:$A350,$A600))</f>
        <v/>
      </c>
      <c r="J600" s="5" t="str">
        <f>IF($A600="","",SUMIFS(#REF!,'BLAST COLDROOM 1'!$C$2:$C350,$B600,'BLAST COLDROOM 1'!$E$2:$E350,$C600,'BLAST COLDROOM 1'!$A$2:$A350,$A600))</f>
        <v/>
      </c>
      <c r="K600" s="5" t="str">
        <f>IF($A600="","",SUMIFS('BLAST COLDROOM 1'!M$2:M350,'BLAST COLDROOM 1'!$C$2:$C350,$B600,'BLAST COLDROOM 1'!$E$2:$E350,$C600,'BLAST COLDROOM 1'!$A$2:$A350,$A600))</f>
        <v/>
      </c>
      <c r="L600" s="5" t="str">
        <f>IF($A600="","",SUMIFS('BLAST COLDROOM 1'!N$2:N350,'BLAST COLDROOM 1'!$C$2:$C350,$B600,'BLAST COLDROOM 1'!$E$2:$E350,$C600,'BLAST COLDROOM 1'!$A$2:$A350,$A600))</f>
        <v/>
      </c>
      <c r="M600" s="5" t="str">
        <f>IF($A600="","",SUMIFS('BLAST COLDROOM 1'!O$2:O350,'BLAST COLDROOM 1'!$C$2:$C350,$B600,'BLAST COLDROOM 1'!$E$2:$E350,$C600,'BLAST COLDROOM 1'!$A$2:$A350,$A600))</f>
        <v/>
      </c>
      <c r="N600" s="5" t="str">
        <f>IF($A600="","",SUMIFS('BLAST COLDROOM 1'!P$2:P350,'BLAST COLDROOM 1'!$C$2:$C350,$B600,'BLAST COLDROOM 1'!$E$2:$E350,$C600,'BLAST COLDROOM 1'!$A$2:$A350,$A600))</f>
        <v/>
      </c>
      <c r="O600" s="5" t="str">
        <f>IF($A600="","",SUMIFS('BLAST COLDROOM 1'!Q$2:Q350,'BLAST COLDROOM 1'!$C$2:$C350,$B600,'BLAST COLDROOM 1'!$E$2:$E350,$C600,'BLAST COLDROOM 1'!$A$2:$A350,$A600))</f>
        <v/>
      </c>
      <c r="P600" s="5" t="str">
        <f>IF($A600="","",SUMIFS('BLAST COLDROOM 1'!R$2:R350,'BLAST COLDROOM 1'!$C$2:$C350,$B600,'BLAST COLDROOM 1'!$E$2:$E350,$C600,'BLAST COLDROOM 1'!$A$2:$A350,$A600))</f>
        <v/>
      </c>
      <c r="Q600" s="5" t="str">
        <f>IF($A600="","",SUMIFS('BLAST COLDROOM 1'!S$2:S350,'BLAST COLDROOM 1'!$C$2:$C350,$B600,'BLAST COLDROOM 1'!$E$2:$E350,$C600,'BLAST COLDROOM 1'!$A$2:$A350,$A600))</f>
        <v/>
      </c>
      <c r="R600" s="5" t="str">
        <f>IF($A600="","",SUMIFS('BLAST COLDROOM 1'!T$2:T350,'BLAST COLDROOM 1'!$C$2:$C350,$B600,'BLAST COLDROOM 1'!$E$2:$E350,$C600,'BLAST COLDROOM 1'!$A$2:$A350,$A600))</f>
        <v/>
      </c>
      <c r="S600" s="5" t="str">
        <f>IF($A600="","",SUMIFS('BLAST COLDROOM 1'!U$2:U350,'BLAST COLDROOM 1'!$C$2:$C350,$B600,'BLAST COLDROOM 1'!$E$2:$E350,$C600,'BLAST COLDROOM 1'!$A$2:$A350,$A600))</f>
        <v/>
      </c>
      <c r="T600" s="5" t="str">
        <f>IF($A600="","",SUMIFS('BLAST COLDROOM 1'!V$2:V350,'BLAST COLDROOM 1'!$C$2:$C350,$B600,'BLAST COLDROOM 1'!$E$2:$E350,$C600,'BLAST COLDROOM 1'!$A$2:$A350,$A600))</f>
        <v/>
      </c>
      <c r="U600" s="5" t="str">
        <f>IF($A600="","",SUMIFS(#REF!,'BLAST COLDROOM 1'!$C$2:$C350,$B600,'BLAST COLDROOM 1'!$E$2:$E350,$C600,'BLAST COLDROOM 1'!$A$2:$A350,$A600))</f>
        <v/>
      </c>
      <c r="V600" s="5" t="str">
        <f>IF($A600="","",SUMIFS('BLAST COLDROOM 1'!X$2:X350,'BLAST COLDROOM 1'!$C$2:$C350,$B600,'BLAST COLDROOM 1'!$E$2:$E350,$C600,'BLAST COLDROOM 1'!$A$2:$A350,$A600))</f>
        <v/>
      </c>
      <c r="W600" s="5" t="str">
        <f>IF($A600="","",SUMIFS('BLAST COLDROOM 1'!Y$2:Y350,'BLAST COLDROOM 1'!$C$2:$C350,$B600,'BLAST COLDROOM 1'!$E$2:$E350,$C600,'BLAST COLDROOM 1'!$A$2:$A350,$A600))</f>
        <v/>
      </c>
      <c r="X600" s="5" t="str">
        <f>IF($A600="","",SUMIFS('BLAST COLDROOM 1'!Z$2:Z350,'BLAST COLDROOM 1'!$C$2:$C350,$B600,'BLAST COLDROOM 1'!$E$2:$E350,$C600,'BLAST COLDROOM 1'!$A$2:$A350,$A600))</f>
        <v/>
      </c>
      <c r="Y600" s="5" t="str">
        <f>IF($A600="","",SUMIFS('BLAST COLDROOM 1'!AA$2:AA350,'BLAST COLDROOM 1'!$C$2:$C350,$B600,'BLAST COLDROOM 1'!$E$2:$E350,$C600,'BLAST COLDROOM 1'!$A$2:$A350,$A600))</f>
        <v/>
      </c>
      <c r="Z600" s="5" t="str">
        <f>IF($A600="","",SUMIFS('BLAST COLDROOM 1'!AB$2:AB350,'BLAST COLDROOM 1'!$C$2:$C350,$B600,'BLAST COLDROOM 1'!$E$2:$E350,$C600,'BLAST COLDROOM 1'!$A$2:$A350,$A600))</f>
        <v/>
      </c>
      <c r="AA600" s="5" t="str">
        <f>IF($A600="","",SUMIFS('BLAST COLDROOM 1'!AC$2:AC350,'BLAST COLDROOM 1'!$C$2:$C350,$B600,'BLAST COLDROOM 1'!$E$2:$E350,$C600,'BLAST COLDROOM 1'!$A$2:$A350,$A600))</f>
        <v/>
      </c>
      <c r="AB600" s="5" t="str">
        <f>IF($A600="","",SUMIFS('BLAST COLDROOM 1'!AD$2:AD350,'BLAST COLDROOM 1'!$C$2:$C350,$B600,'BLAST COLDROOM 1'!$E$2:$E350,$C600,'BLAST COLDROOM 1'!$A$2:$A350,$A600))</f>
        <v/>
      </c>
      <c r="AC600" s="5" t="str">
        <f>IF($A600="","",SUMIFS('BLAST COLDROOM 1'!AE$2:AE350,'BLAST COLDROOM 1'!$C$2:$C350,$B600,'BLAST COLDROOM 1'!$E$2:$E350,$C600,'BLAST COLDROOM 1'!$A$2:$A350,$A600))</f>
        <v/>
      </c>
      <c r="AD600" s="5" t="str">
        <f>IF($A600="","",SUMIFS('BLAST COLDROOM 1'!AF$2:AF350,'BLAST COLDROOM 1'!$C$2:$C350,$B600,'BLAST COLDROOM 1'!$E$2:$E350,$C600,'BLAST COLDROOM 1'!$A$2:$A350,$A600))</f>
        <v/>
      </c>
      <c r="AE600" s="5" t="str">
        <f>IF($A600="","",SUMIFS('BLAST COLDROOM 1'!AG$2:AG350,'BLAST COLDROOM 1'!$C$2:$C350,$B600,'BLAST COLDROOM 1'!$E$2:$E350,$C600,'BLAST COLDROOM 1'!$A$2:$A350,$A600))</f>
        <v/>
      </c>
      <c r="AF600" s="5" t="str">
        <f>IF($A600="","",SUMIFS('BLAST COLDROOM 1'!AH$2:AH350,'BLAST COLDROOM 1'!$C$2:$C350,$B600,'BLAST COLDROOM 1'!$E$2:$E350,$C600,'BLAST COLDROOM 1'!$A$2:$A350,$A600))</f>
        <v/>
      </c>
      <c r="AG600" s="5" t="str">
        <f>IF($A600="","",SUMIFS('BLAST COLDROOM 1'!AI$2:AI350,'BLAST COLDROOM 1'!$C$2:$C350,$B600,'BLAST COLDROOM 1'!$E$2:$E350,$C600,'BLAST COLDROOM 1'!$A$2:$A350,$A600))</f>
        <v/>
      </c>
      <c r="AH600" s="5" t="str">
        <f>IF($A600="","",SUMIFS('BLAST COLDROOM 1'!AJ$2:AJ350,'BLAST COLDROOM 1'!$C$2:$C350,$B600,'BLAST COLDROOM 1'!$E$2:$E350,$C600,'BLAST COLDROOM 1'!$A$2:$A350,$A600))</f>
        <v/>
      </c>
      <c r="AI600" s="5" t="str">
        <f>IF($A600="","",SUMIFS('BLAST COLDROOM 1'!AK$2:AK350,'BLAST COLDROOM 1'!$C$2:$C350,$B600,'BLAST COLDROOM 1'!$E$2:$E350,$C600,'BLAST COLDROOM 1'!$A$2:$A350,$A600))</f>
        <v/>
      </c>
      <c r="AJ600" s="5" t="str">
        <f>IF($A600="","",SUMIFS('BLAST COLDROOM 1'!AL$2:AL350,'BLAST COLDROOM 1'!$C$2:$C350,$B600,'BLAST COLDROOM 1'!$E$2:$E350,$C600,'BLAST COLDROOM 1'!$A$2:$A350,$A600))</f>
        <v/>
      </c>
    </row>
    <row r="601" ht="15.75" customHeight="1">
      <c r="A601" s="17"/>
      <c r="B601" s="5"/>
      <c r="C601" s="5"/>
      <c r="D601" s="5" t="str">
        <f>IF($A601="","",SUMIFS('BLAST COLDROOM 1'!F$2:F350,'BLAST COLDROOM 1'!$C$2:$C350,$B601,'BLAST COLDROOM 1'!$E$2:$E350,$C601,'BLAST COLDROOM 1'!$A$2:$A350,$A601))</f>
        <v/>
      </c>
      <c r="E601" s="5" t="str">
        <f>IF($A601="","",SUMIFS('BLAST COLDROOM 1'!G$2:G350,'BLAST COLDROOM 1'!$C$2:$C350,$B601,'BLAST COLDROOM 1'!$E$2:$E350,$C601,'BLAST COLDROOM 1'!$A$2:$A350,$A601))</f>
        <v/>
      </c>
      <c r="F601" s="5" t="str">
        <f>IF($A601="","",SUMIFS('BLAST COLDROOM 1'!H$2:H350,'BLAST COLDROOM 1'!$C$2:$C350,$B601,'BLAST COLDROOM 1'!$E$2:$E350,$C601,'BLAST COLDROOM 1'!$A$2:$A350,$A601))</f>
        <v/>
      </c>
      <c r="G601" s="5" t="str">
        <f>IF($A601="","",SUMIFS('BLAST COLDROOM 1'!I$2:I350,'BLAST COLDROOM 1'!$C$2:$C350,$B601,'BLAST COLDROOM 1'!$E$2:$E350,$C601,'BLAST COLDROOM 1'!$A$2:$A350,$A601))</f>
        <v/>
      </c>
      <c r="H601" s="5" t="str">
        <f>IF($A601="","",SUMIFS('BLAST COLDROOM 1'!J$2:J350,'BLAST COLDROOM 1'!$C$2:$C350,$B601,'BLAST COLDROOM 1'!$E$2:$E350,$C601,'BLAST COLDROOM 1'!$A$2:$A350,$A601))</f>
        <v/>
      </c>
      <c r="I601" s="5" t="str">
        <f>IF($A601="","",SUMIFS('BLAST COLDROOM 1'!K$2:K350,'BLAST COLDROOM 1'!$C$2:$C350,$B601,'BLAST COLDROOM 1'!$E$2:$E350,$C601,'BLAST COLDROOM 1'!$A$2:$A350,$A601))</f>
        <v/>
      </c>
      <c r="J601" s="5" t="str">
        <f>IF($A601="","",SUMIFS(#REF!,'BLAST COLDROOM 1'!$C$2:$C350,$B601,'BLAST COLDROOM 1'!$E$2:$E350,$C601,'BLAST COLDROOM 1'!$A$2:$A350,$A601))</f>
        <v/>
      </c>
      <c r="K601" s="5" t="str">
        <f>IF($A601="","",SUMIFS('BLAST COLDROOM 1'!M$2:M350,'BLAST COLDROOM 1'!$C$2:$C350,$B601,'BLAST COLDROOM 1'!$E$2:$E350,$C601,'BLAST COLDROOM 1'!$A$2:$A350,$A601))</f>
        <v/>
      </c>
      <c r="L601" s="5" t="str">
        <f>IF($A601="","",SUMIFS('BLAST COLDROOM 1'!N$2:N350,'BLAST COLDROOM 1'!$C$2:$C350,$B601,'BLAST COLDROOM 1'!$E$2:$E350,$C601,'BLAST COLDROOM 1'!$A$2:$A350,$A601))</f>
        <v/>
      </c>
      <c r="M601" s="5" t="str">
        <f>IF($A601="","",SUMIFS('BLAST COLDROOM 1'!O$2:O350,'BLAST COLDROOM 1'!$C$2:$C350,$B601,'BLAST COLDROOM 1'!$E$2:$E350,$C601,'BLAST COLDROOM 1'!$A$2:$A350,$A601))</f>
        <v/>
      </c>
      <c r="N601" s="5" t="str">
        <f>IF($A601="","",SUMIFS('BLAST COLDROOM 1'!P$2:P350,'BLAST COLDROOM 1'!$C$2:$C350,$B601,'BLAST COLDROOM 1'!$E$2:$E350,$C601,'BLAST COLDROOM 1'!$A$2:$A350,$A601))</f>
        <v/>
      </c>
      <c r="O601" s="5" t="str">
        <f>IF($A601="","",SUMIFS('BLAST COLDROOM 1'!Q$2:Q350,'BLAST COLDROOM 1'!$C$2:$C350,$B601,'BLAST COLDROOM 1'!$E$2:$E350,$C601,'BLAST COLDROOM 1'!$A$2:$A350,$A601))</f>
        <v/>
      </c>
      <c r="P601" s="5" t="str">
        <f>IF($A601="","",SUMIFS('BLAST COLDROOM 1'!R$2:R350,'BLAST COLDROOM 1'!$C$2:$C350,$B601,'BLAST COLDROOM 1'!$E$2:$E350,$C601,'BLAST COLDROOM 1'!$A$2:$A350,$A601))</f>
        <v/>
      </c>
      <c r="Q601" s="5" t="str">
        <f>IF($A601="","",SUMIFS('BLAST COLDROOM 1'!S$2:S350,'BLAST COLDROOM 1'!$C$2:$C350,$B601,'BLAST COLDROOM 1'!$E$2:$E350,$C601,'BLAST COLDROOM 1'!$A$2:$A350,$A601))</f>
        <v/>
      </c>
      <c r="R601" s="5" t="str">
        <f>IF($A601="","",SUMIFS('BLAST COLDROOM 1'!T$2:T350,'BLAST COLDROOM 1'!$C$2:$C350,$B601,'BLAST COLDROOM 1'!$E$2:$E350,$C601,'BLAST COLDROOM 1'!$A$2:$A350,$A601))</f>
        <v/>
      </c>
      <c r="S601" s="5" t="str">
        <f>IF($A601="","",SUMIFS('BLAST COLDROOM 1'!U$2:U350,'BLAST COLDROOM 1'!$C$2:$C350,$B601,'BLAST COLDROOM 1'!$E$2:$E350,$C601,'BLAST COLDROOM 1'!$A$2:$A350,$A601))</f>
        <v/>
      </c>
      <c r="T601" s="5" t="str">
        <f>IF($A601="","",SUMIFS('BLAST COLDROOM 1'!V$2:V350,'BLAST COLDROOM 1'!$C$2:$C350,$B601,'BLAST COLDROOM 1'!$E$2:$E350,$C601,'BLAST COLDROOM 1'!$A$2:$A350,$A601))</f>
        <v/>
      </c>
      <c r="U601" s="5" t="str">
        <f>IF($A601="","",SUMIFS(#REF!,'BLAST COLDROOM 1'!$C$2:$C350,$B601,'BLAST COLDROOM 1'!$E$2:$E350,$C601,'BLAST COLDROOM 1'!$A$2:$A350,$A601))</f>
        <v/>
      </c>
      <c r="V601" s="5" t="str">
        <f>IF($A601="","",SUMIFS('BLAST COLDROOM 1'!X$2:X350,'BLAST COLDROOM 1'!$C$2:$C350,$B601,'BLAST COLDROOM 1'!$E$2:$E350,$C601,'BLAST COLDROOM 1'!$A$2:$A350,$A601))</f>
        <v/>
      </c>
      <c r="W601" s="5" t="str">
        <f>IF($A601="","",SUMIFS('BLAST COLDROOM 1'!Y$2:Y350,'BLAST COLDROOM 1'!$C$2:$C350,$B601,'BLAST COLDROOM 1'!$E$2:$E350,$C601,'BLAST COLDROOM 1'!$A$2:$A350,$A601))</f>
        <v/>
      </c>
      <c r="X601" s="5" t="str">
        <f>IF($A601="","",SUMIFS('BLAST COLDROOM 1'!Z$2:Z350,'BLAST COLDROOM 1'!$C$2:$C350,$B601,'BLAST COLDROOM 1'!$E$2:$E350,$C601,'BLAST COLDROOM 1'!$A$2:$A350,$A601))</f>
        <v/>
      </c>
      <c r="Y601" s="5" t="str">
        <f>IF($A601="","",SUMIFS('BLAST COLDROOM 1'!AA$2:AA350,'BLAST COLDROOM 1'!$C$2:$C350,$B601,'BLAST COLDROOM 1'!$E$2:$E350,$C601,'BLAST COLDROOM 1'!$A$2:$A350,$A601))</f>
        <v/>
      </c>
      <c r="Z601" s="5" t="str">
        <f>IF($A601="","",SUMIFS('BLAST COLDROOM 1'!AB$2:AB350,'BLAST COLDROOM 1'!$C$2:$C350,$B601,'BLAST COLDROOM 1'!$E$2:$E350,$C601,'BLAST COLDROOM 1'!$A$2:$A350,$A601))</f>
        <v/>
      </c>
      <c r="AA601" s="5" t="str">
        <f>IF($A601="","",SUMIFS('BLAST COLDROOM 1'!AC$2:AC350,'BLAST COLDROOM 1'!$C$2:$C350,$B601,'BLAST COLDROOM 1'!$E$2:$E350,$C601,'BLAST COLDROOM 1'!$A$2:$A350,$A601))</f>
        <v/>
      </c>
      <c r="AB601" s="5" t="str">
        <f>IF($A601="","",SUMIFS('BLAST COLDROOM 1'!AD$2:AD350,'BLAST COLDROOM 1'!$C$2:$C350,$B601,'BLAST COLDROOM 1'!$E$2:$E350,$C601,'BLAST COLDROOM 1'!$A$2:$A350,$A601))</f>
        <v/>
      </c>
      <c r="AC601" s="5" t="str">
        <f>IF($A601="","",SUMIFS('BLAST COLDROOM 1'!AE$2:AE350,'BLAST COLDROOM 1'!$C$2:$C350,$B601,'BLAST COLDROOM 1'!$E$2:$E350,$C601,'BLAST COLDROOM 1'!$A$2:$A350,$A601))</f>
        <v/>
      </c>
      <c r="AD601" s="5" t="str">
        <f>IF($A601="","",SUMIFS('BLAST COLDROOM 1'!AF$2:AF350,'BLAST COLDROOM 1'!$C$2:$C350,$B601,'BLAST COLDROOM 1'!$E$2:$E350,$C601,'BLAST COLDROOM 1'!$A$2:$A350,$A601))</f>
        <v/>
      </c>
      <c r="AE601" s="5" t="str">
        <f>IF($A601="","",SUMIFS('BLAST COLDROOM 1'!AG$2:AG350,'BLAST COLDROOM 1'!$C$2:$C350,$B601,'BLAST COLDROOM 1'!$E$2:$E350,$C601,'BLAST COLDROOM 1'!$A$2:$A350,$A601))</f>
        <v/>
      </c>
      <c r="AF601" s="5" t="str">
        <f>IF($A601="","",SUMIFS('BLAST COLDROOM 1'!AH$2:AH350,'BLAST COLDROOM 1'!$C$2:$C350,$B601,'BLAST COLDROOM 1'!$E$2:$E350,$C601,'BLAST COLDROOM 1'!$A$2:$A350,$A601))</f>
        <v/>
      </c>
      <c r="AG601" s="5" t="str">
        <f>IF($A601="","",SUMIFS('BLAST COLDROOM 1'!AI$2:AI350,'BLAST COLDROOM 1'!$C$2:$C350,$B601,'BLAST COLDROOM 1'!$E$2:$E350,$C601,'BLAST COLDROOM 1'!$A$2:$A350,$A601))</f>
        <v/>
      </c>
      <c r="AH601" s="5" t="str">
        <f>IF($A601="","",SUMIFS('BLAST COLDROOM 1'!AJ$2:AJ350,'BLAST COLDROOM 1'!$C$2:$C350,$B601,'BLAST COLDROOM 1'!$E$2:$E350,$C601,'BLAST COLDROOM 1'!$A$2:$A350,$A601))</f>
        <v/>
      </c>
      <c r="AI601" s="5" t="str">
        <f>IF($A601="","",SUMIFS('BLAST COLDROOM 1'!AK$2:AK350,'BLAST COLDROOM 1'!$C$2:$C350,$B601,'BLAST COLDROOM 1'!$E$2:$E350,$C601,'BLAST COLDROOM 1'!$A$2:$A350,$A601))</f>
        <v/>
      </c>
      <c r="AJ601" s="5" t="str">
        <f>IF($A601="","",SUMIFS('BLAST COLDROOM 1'!AL$2:AL350,'BLAST COLDROOM 1'!$C$2:$C350,$B601,'BLAST COLDROOM 1'!$E$2:$E350,$C601,'BLAST COLDROOM 1'!$A$2:$A350,$A601))</f>
        <v/>
      </c>
    </row>
    <row r="602" ht="15.75" customHeight="1">
      <c r="A602" s="17"/>
      <c r="B602" s="5"/>
      <c r="C602" s="5"/>
      <c r="D602" s="5" t="str">
        <f>IF($A602="","",SUMIFS('BLAST COLDROOM 1'!F$2:F350,'BLAST COLDROOM 1'!$C$2:$C350,$B602,'BLAST COLDROOM 1'!$E$2:$E350,$C602,'BLAST COLDROOM 1'!$A$2:$A350,$A602))</f>
        <v/>
      </c>
      <c r="E602" s="5" t="str">
        <f>IF($A602="","",SUMIFS('BLAST COLDROOM 1'!G$2:G350,'BLAST COLDROOM 1'!$C$2:$C350,$B602,'BLAST COLDROOM 1'!$E$2:$E350,$C602,'BLAST COLDROOM 1'!$A$2:$A350,$A602))</f>
        <v/>
      </c>
      <c r="F602" s="5" t="str">
        <f>IF($A602="","",SUMIFS('BLAST COLDROOM 1'!H$2:H350,'BLAST COLDROOM 1'!$C$2:$C350,$B602,'BLAST COLDROOM 1'!$E$2:$E350,$C602,'BLAST COLDROOM 1'!$A$2:$A350,$A602))</f>
        <v/>
      </c>
      <c r="G602" s="5" t="str">
        <f>IF($A602="","",SUMIFS('BLAST COLDROOM 1'!I$2:I350,'BLAST COLDROOM 1'!$C$2:$C350,$B602,'BLAST COLDROOM 1'!$E$2:$E350,$C602,'BLAST COLDROOM 1'!$A$2:$A350,$A602))</f>
        <v/>
      </c>
      <c r="H602" s="5" t="str">
        <f>IF($A602="","",SUMIFS('BLAST COLDROOM 1'!J$2:J350,'BLAST COLDROOM 1'!$C$2:$C350,$B602,'BLAST COLDROOM 1'!$E$2:$E350,$C602,'BLAST COLDROOM 1'!$A$2:$A350,$A602))</f>
        <v/>
      </c>
      <c r="I602" s="5" t="str">
        <f>IF($A602="","",SUMIFS('BLAST COLDROOM 1'!K$2:K350,'BLAST COLDROOM 1'!$C$2:$C350,$B602,'BLAST COLDROOM 1'!$E$2:$E350,$C602,'BLAST COLDROOM 1'!$A$2:$A350,$A602))</f>
        <v/>
      </c>
      <c r="J602" s="5" t="str">
        <f>IF($A602="","",SUMIFS(#REF!,'BLAST COLDROOM 1'!$C$2:$C350,$B602,'BLAST COLDROOM 1'!$E$2:$E350,$C602,'BLAST COLDROOM 1'!$A$2:$A350,$A602))</f>
        <v/>
      </c>
      <c r="K602" s="5" t="str">
        <f>IF($A602="","",SUMIFS('BLAST COLDROOM 1'!M$2:M350,'BLAST COLDROOM 1'!$C$2:$C350,$B602,'BLAST COLDROOM 1'!$E$2:$E350,$C602,'BLAST COLDROOM 1'!$A$2:$A350,$A602))</f>
        <v/>
      </c>
      <c r="L602" s="5" t="str">
        <f>IF($A602="","",SUMIFS('BLAST COLDROOM 1'!N$2:N350,'BLAST COLDROOM 1'!$C$2:$C350,$B602,'BLAST COLDROOM 1'!$E$2:$E350,$C602,'BLAST COLDROOM 1'!$A$2:$A350,$A602))</f>
        <v/>
      </c>
      <c r="M602" s="5" t="str">
        <f>IF($A602="","",SUMIFS('BLAST COLDROOM 1'!O$2:O350,'BLAST COLDROOM 1'!$C$2:$C350,$B602,'BLAST COLDROOM 1'!$E$2:$E350,$C602,'BLAST COLDROOM 1'!$A$2:$A350,$A602))</f>
        <v/>
      </c>
      <c r="N602" s="5" t="str">
        <f>IF($A602="","",SUMIFS('BLAST COLDROOM 1'!P$2:P350,'BLAST COLDROOM 1'!$C$2:$C350,$B602,'BLAST COLDROOM 1'!$E$2:$E350,$C602,'BLAST COLDROOM 1'!$A$2:$A350,$A602))</f>
        <v/>
      </c>
      <c r="O602" s="5" t="str">
        <f>IF($A602="","",SUMIFS('BLAST COLDROOM 1'!Q$2:Q350,'BLAST COLDROOM 1'!$C$2:$C350,$B602,'BLAST COLDROOM 1'!$E$2:$E350,$C602,'BLAST COLDROOM 1'!$A$2:$A350,$A602))</f>
        <v/>
      </c>
      <c r="P602" s="5" t="str">
        <f>IF($A602="","",SUMIFS('BLAST COLDROOM 1'!R$2:R350,'BLAST COLDROOM 1'!$C$2:$C350,$B602,'BLAST COLDROOM 1'!$E$2:$E350,$C602,'BLAST COLDROOM 1'!$A$2:$A350,$A602))</f>
        <v/>
      </c>
      <c r="Q602" s="5" t="str">
        <f>IF($A602="","",SUMIFS('BLAST COLDROOM 1'!S$2:S350,'BLAST COLDROOM 1'!$C$2:$C350,$B602,'BLAST COLDROOM 1'!$E$2:$E350,$C602,'BLAST COLDROOM 1'!$A$2:$A350,$A602))</f>
        <v/>
      </c>
      <c r="R602" s="5" t="str">
        <f>IF($A602="","",SUMIFS('BLAST COLDROOM 1'!T$2:T350,'BLAST COLDROOM 1'!$C$2:$C350,$B602,'BLAST COLDROOM 1'!$E$2:$E350,$C602,'BLAST COLDROOM 1'!$A$2:$A350,$A602))</f>
        <v/>
      </c>
      <c r="S602" s="5" t="str">
        <f>IF($A602="","",SUMIFS('BLAST COLDROOM 1'!U$2:U350,'BLAST COLDROOM 1'!$C$2:$C350,$B602,'BLAST COLDROOM 1'!$E$2:$E350,$C602,'BLAST COLDROOM 1'!$A$2:$A350,$A602))</f>
        <v/>
      </c>
      <c r="T602" s="5" t="str">
        <f>IF($A602="","",SUMIFS('BLAST COLDROOM 1'!V$2:V350,'BLAST COLDROOM 1'!$C$2:$C350,$B602,'BLAST COLDROOM 1'!$E$2:$E350,$C602,'BLAST COLDROOM 1'!$A$2:$A350,$A602))</f>
        <v/>
      </c>
      <c r="U602" s="5" t="str">
        <f>IF($A602="","",SUMIFS(#REF!,'BLAST COLDROOM 1'!$C$2:$C350,$B602,'BLAST COLDROOM 1'!$E$2:$E350,$C602,'BLAST COLDROOM 1'!$A$2:$A350,$A602))</f>
        <v/>
      </c>
      <c r="V602" s="5" t="str">
        <f>IF($A602="","",SUMIFS('BLAST COLDROOM 1'!X$2:X350,'BLAST COLDROOM 1'!$C$2:$C350,$B602,'BLAST COLDROOM 1'!$E$2:$E350,$C602,'BLAST COLDROOM 1'!$A$2:$A350,$A602))</f>
        <v/>
      </c>
      <c r="W602" s="5" t="str">
        <f>IF($A602="","",SUMIFS('BLAST COLDROOM 1'!Y$2:Y350,'BLAST COLDROOM 1'!$C$2:$C350,$B602,'BLAST COLDROOM 1'!$E$2:$E350,$C602,'BLAST COLDROOM 1'!$A$2:$A350,$A602))</f>
        <v/>
      </c>
      <c r="X602" s="5" t="str">
        <f>IF($A602="","",SUMIFS('BLAST COLDROOM 1'!Z$2:Z350,'BLAST COLDROOM 1'!$C$2:$C350,$B602,'BLAST COLDROOM 1'!$E$2:$E350,$C602,'BLAST COLDROOM 1'!$A$2:$A350,$A602))</f>
        <v/>
      </c>
      <c r="Y602" s="5" t="str">
        <f>IF($A602="","",SUMIFS('BLAST COLDROOM 1'!AA$2:AA350,'BLAST COLDROOM 1'!$C$2:$C350,$B602,'BLAST COLDROOM 1'!$E$2:$E350,$C602,'BLAST COLDROOM 1'!$A$2:$A350,$A602))</f>
        <v/>
      </c>
      <c r="Z602" s="5" t="str">
        <f>IF($A602="","",SUMIFS('BLAST COLDROOM 1'!AB$2:AB350,'BLAST COLDROOM 1'!$C$2:$C350,$B602,'BLAST COLDROOM 1'!$E$2:$E350,$C602,'BLAST COLDROOM 1'!$A$2:$A350,$A602))</f>
        <v/>
      </c>
      <c r="AA602" s="5" t="str">
        <f>IF($A602="","",SUMIFS('BLAST COLDROOM 1'!AC$2:AC350,'BLAST COLDROOM 1'!$C$2:$C350,$B602,'BLAST COLDROOM 1'!$E$2:$E350,$C602,'BLAST COLDROOM 1'!$A$2:$A350,$A602))</f>
        <v/>
      </c>
      <c r="AB602" s="5" t="str">
        <f>IF($A602="","",SUMIFS('BLAST COLDROOM 1'!AD$2:AD350,'BLAST COLDROOM 1'!$C$2:$C350,$B602,'BLAST COLDROOM 1'!$E$2:$E350,$C602,'BLAST COLDROOM 1'!$A$2:$A350,$A602))</f>
        <v/>
      </c>
      <c r="AC602" s="5" t="str">
        <f>IF($A602="","",SUMIFS('BLAST COLDROOM 1'!AE$2:AE350,'BLAST COLDROOM 1'!$C$2:$C350,$B602,'BLAST COLDROOM 1'!$E$2:$E350,$C602,'BLAST COLDROOM 1'!$A$2:$A350,$A602))</f>
        <v/>
      </c>
      <c r="AD602" s="5" t="str">
        <f>IF($A602="","",SUMIFS('BLAST COLDROOM 1'!AF$2:AF350,'BLAST COLDROOM 1'!$C$2:$C350,$B602,'BLAST COLDROOM 1'!$E$2:$E350,$C602,'BLAST COLDROOM 1'!$A$2:$A350,$A602))</f>
        <v/>
      </c>
      <c r="AE602" s="5" t="str">
        <f>IF($A602="","",SUMIFS('BLAST COLDROOM 1'!AG$2:AG350,'BLAST COLDROOM 1'!$C$2:$C350,$B602,'BLAST COLDROOM 1'!$E$2:$E350,$C602,'BLAST COLDROOM 1'!$A$2:$A350,$A602))</f>
        <v/>
      </c>
      <c r="AF602" s="5" t="str">
        <f>IF($A602="","",SUMIFS('BLAST COLDROOM 1'!AH$2:AH350,'BLAST COLDROOM 1'!$C$2:$C350,$B602,'BLAST COLDROOM 1'!$E$2:$E350,$C602,'BLAST COLDROOM 1'!$A$2:$A350,$A602))</f>
        <v/>
      </c>
      <c r="AG602" s="5" t="str">
        <f>IF($A602="","",SUMIFS('BLAST COLDROOM 1'!AI$2:AI350,'BLAST COLDROOM 1'!$C$2:$C350,$B602,'BLAST COLDROOM 1'!$E$2:$E350,$C602,'BLAST COLDROOM 1'!$A$2:$A350,$A602))</f>
        <v/>
      </c>
      <c r="AH602" s="5" t="str">
        <f>IF($A602="","",SUMIFS('BLAST COLDROOM 1'!AJ$2:AJ350,'BLAST COLDROOM 1'!$C$2:$C350,$B602,'BLAST COLDROOM 1'!$E$2:$E350,$C602,'BLAST COLDROOM 1'!$A$2:$A350,$A602))</f>
        <v/>
      </c>
      <c r="AI602" s="5" t="str">
        <f>IF($A602="","",SUMIFS('BLAST COLDROOM 1'!AK$2:AK350,'BLAST COLDROOM 1'!$C$2:$C350,$B602,'BLAST COLDROOM 1'!$E$2:$E350,$C602,'BLAST COLDROOM 1'!$A$2:$A350,$A602))</f>
        <v/>
      </c>
      <c r="AJ602" s="5" t="str">
        <f>IF($A602="","",SUMIFS('BLAST COLDROOM 1'!AL$2:AL350,'BLAST COLDROOM 1'!$C$2:$C350,$B602,'BLAST COLDROOM 1'!$E$2:$E350,$C602,'BLAST COLDROOM 1'!$A$2:$A350,$A602))</f>
        <v/>
      </c>
    </row>
    <row r="603" ht="15.75" customHeight="1">
      <c r="A603" s="17"/>
      <c r="B603" s="5"/>
      <c r="C603" s="5"/>
      <c r="D603" s="5" t="str">
        <f>IF($A603="","",SUMIFS('BLAST COLDROOM 1'!F$2:F350,'BLAST COLDROOM 1'!$C$2:$C350,$B603,'BLAST COLDROOM 1'!$E$2:$E350,$C603,'BLAST COLDROOM 1'!$A$2:$A350,$A603))</f>
        <v/>
      </c>
      <c r="E603" s="5" t="str">
        <f>IF($A603="","",SUMIFS('BLAST COLDROOM 1'!G$2:G350,'BLAST COLDROOM 1'!$C$2:$C350,$B603,'BLAST COLDROOM 1'!$E$2:$E350,$C603,'BLAST COLDROOM 1'!$A$2:$A350,$A603))</f>
        <v/>
      </c>
      <c r="F603" s="5" t="str">
        <f>IF($A603="","",SUMIFS('BLAST COLDROOM 1'!H$2:H350,'BLAST COLDROOM 1'!$C$2:$C350,$B603,'BLAST COLDROOM 1'!$E$2:$E350,$C603,'BLAST COLDROOM 1'!$A$2:$A350,$A603))</f>
        <v/>
      </c>
      <c r="G603" s="5" t="str">
        <f>IF($A603="","",SUMIFS('BLAST COLDROOM 1'!I$2:I350,'BLAST COLDROOM 1'!$C$2:$C350,$B603,'BLAST COLDROOM 1'!$E$2:$E350,$C603,'BLAST COLDROOM 1'!$A$2:$A350,$A603))</f>
        <v/>
      </c>
      <c r="H603" s="5" t="str">
        <f>IF($A603="","",SUMIFS('BLAST COLDROOM 1'!J$2:J350,'BLAST COLDROOM 1'!$C$2:$C350,$B603,'BLAST COLDROOM 1'!$E$2:$E350,$C603,'BLAST COLDROOM 1'!$A$2:$A350,$A603))</f>
        <v/>
      </c>
      <c r="I603" s="5" t="str">
        <f>IF($A603="","",SUMIFS('BLAST COLDROOM 1'!K$2:K350,'BLAST COLDROOM 1'!$C$2:$C350,$B603,'BLAST COLDROOM 1'!$E$2:$E350,$C603,'BLAST COLDROOM 1'!$A$2:$A350,$A603))</f>
        <v/>
      </c>
      <c r="J603" s="5" t="str">
        <f>IF($A603="","",SUMIFS(#REF!,'BLAST COLDROOM 1'!$C$2:$C350,$B603,'BLAST COLDROOM 1'!$E$2:$E350,$C603,'BLAST COLDROOM 1'!$A$2:$A350,$A603))</f>
        <v/>
      </c>
      <c r="K603" s="5" t="str">
        <f>IF($A603="","",SUMIFS('BLAST COLDROOM 1'!M$2:M350,'BLAST COLDROOM 1'!$C$2:$C350,$B603,'BLAST COLDROOM 1'!$E$2:$E350,$C603,'BLAST COLDROOM 1'!$A$2:$A350,$A603))</f>
        <v/>
      </c>
      <c r="L603" s="5" t="str">
        <f>IF($A603="","",SUMIFS('BLAST COLDROOM 1'!N$2:N350,'BLAST COLDROOM 1'!$C$2:$C350,$B603,'BLAST COLDROOM 1'!$E$2:$E350,$C603,'BLAST COLDROOM 1'!$A$2:$A350,$A603))</f>
        <v/>
      </c>
      <c r="M603" s="5" t="str">
        <f>IF($A603="","",SUMIFS('BLAST COLDROOM 1'!O$2:O350,'BLAST COLDROOM 1'!$C$2:$C350,$B603,'BLAST COLDROOM 1'!$E$2:$E350,$C603,'BLAST COLDROOM 1'!$A$2:$A350,$A603))</f>
        <v/>
      </c>
      <c r="N603" s="5" t="str">
        <f>IF($A603="","",SUMIFS('BLAST COLDROOM 1'!P$2:P350,'BLAST COLDROOM 1'!$C$2:$C350,$B603,'BLAST COLDROOM 1'!$E$2:$E350,$C603,'BLAST COLDROOM 1'!$A$2:$A350,$A603))</f>
        <v/>
      </c>
      <c r="O603" s="5" t="str">
        <f>IF($A603="","",SUMIFS('BLAST COLDROOM 1'!Q$2:Q350,'BLAST COLDROOM 1'!$C$2:$C350,$B603,'BLAST COLDROOM 1'!$E$2:$E350,$C603,'BLAST COLDROOM 1'!$A$2:$A350,$A603))</f>
        <v/>
      </c>
      <c r="P603" s="5" t="str">
        <f>IF($A603="","",SUMIFS('BLAST COLDROOM 1'!R$2:R350,'BLAST COLDROOM 1'!$C$2:$C350,$B603,'BLAST COLDROOM 1'!$E$2:$E350,$C603,'BLAST COLDROOM 1'!$A$2:$A350,$A603))</f>
        <v/>
      </c>
      <c r="Q603" s="5" t="str">
        <f>IF($A603="","",SUMIFS('BLAST COLDROOM 1'!S$2:S350,'BLAST COLDROOM 1'!$C$2:$C350,$B603,'BLAST COLDROOM 1'!$E$2:$E350,$C603,'BLAST COLDROOM 1'!$A$2:$A350,$A603))</f>
        <v/>
      </c>
      <c r="R603" s="5" t="str">
        <f>IF($A603="","",SUMIFS('BLAST COLDROOM 1'!T$2:T350,'BLAST COLDROOM 1'!$C$2:$C350,$B603,'BLAST COLDROOM 1'!$E$2:$E350,$C603,'BLAST COLDROOM 1'!$A$2:$A350,$A603))</f>
        <v/>
      </c>
      <c r="S603" s="5" t="str">
        <f>IF($A603="","",SUMIFS('BLAST COLDROOM 1'!U$2:U350,'BLAST COLDROOM 1'!$C$2:$C350,$B603,'BLAST COLDROOM 1'!$E$2:$E350,$C603,'BLAST COLDROOM 1'!$A$2:$A350,$A603))</f>
        <v/>
      </c>
      <c r="T603" s="5" t="str">
        <f>IF($A603="","",SUMIFS('BLAST COLDROOM 1'!V$2:V350,'BLAST COLDROOM 1'!$C$2:$C350,$B603,'BLAST COLDROOM 1'!$E$2:$E350,$C603,'BLAST COLDROOM 1'!$A$2:$A350,$A603))</f>
        <v/>
      </c>
      <c r="U603" s="5" t="str">
        <f>IF($A603="","",SUMIFS(#REF!,'BLAST COLDROOM 1'!$C$2:$C350,$B603,'BLAST COLDROOM 1'!$E$2:$E350,$C603,'BLAST COLDROOM 1'!$A$2:$A350,$A603))</f>
        <v/>
      </c>
      <c r="V603" s="5" t="str">
        <f>IF($A603="","",SUMIFS('BLAST COLDROOM 1'!X$2:X350,'BLAST COLDROOM 1'!$C$2:$C350,$B603,'BLAST COLDROOM 1'!$E$2:$E350,$C603,'BLAST COLDROOM 1'!$A$2:$A350,$A603))</f>
        <v/>
      </c>
      <c r="W603" s="5" t="str">
        <f>IF($A603="","",SUMIFS('BLAST COLDROOM 1'!Y$2:Y350,'BLAST COLDROOM 1'!$C$2:$C350,$B603,'BLAST COLDROOM 1'!$E$2:$E350,$C603,'BLAST COLDROOM 1'!$A$2:$A350,$A603))</f>
        <v/>
      </c>
      <c r="X603" s="5" t="str">
        <f>IF($A603="","",SUMIFS('BLAST COLDROOM 1'!Z$2:Z350,'BLAST COLDROOM 1'!$C$2:$C350,$B603,'BLAST COLDROOM 1'!$E$2:$E350,$C603,'BLAST COLDROOM 1'!$A$2:$A350,$A603))</f>
        <v/>
      </c>
      <c r="Y603" s="5" t="str">
        <f>IF($A603="","",SUMIFS('BLAST COLDROOM 1'!AA$2:AA350,'BLAST COLDROOM 1'!$C$2:$C350,$B603,'BLAST COLDROOM 1'!$E$2:$E350,$C603,'BLAST COLDROOM 1'!$A$2:$A350,$A603))</f>
        <v/>
      </c>
      <c r="Z603" s="5" t="str">
        <f>IF($A603="","",SUMIFS('BLAST COLDROOM 1'!AB$2:AB350,'BLAST COLDROOM 1'!$C$2:$C350,$B603,'BLAST COLDROOM 1'!$E$2:$E350,$C603,'BLAST COLDROOM 1'!$A$2:$A350,$A603))</f>
        <v/>
      </c>
      <c r="AA603" s="5" t="str">
        <f>IF($A603="","",SUMIFS('BLAST COLDROOM 1'!AC$2:AC350,'BLAST COLDROOM 1'!$C$2:$C350,$B603,'BLAST COLDROOM 1'!$E$2:$E350,$C603,'BLAST COLDROOM 1'!$A$2:$A350,$A603))</f>
        <v/>
      </c>
      <c r="AB603" s="5" t="str">
        <f>IF($A603="","",SUMIFS('BLAST COLDROOM 1'!AD$2:AD350,'BLAST COLDROOM 1'!$C$2:$C350,$B603,'BLAST COLDROOM 1'!$E$2:$E350,$C603,'BLAST COLDROOM 1'!$A$2:$A350,$A603))</f>
        <v/>
      </c>
      <c r="AC603" s="5" t="str">
        <f>IF($A603="","",SUMIFS('BLAST COLDROOM 1'!AE$2:AE350,'BLAST COLDROOM 1'!$C$2:$C350,$B603,'BLAST COLDROOM 1'!$E$2:$E350,$C603,'BLAST COLDROOM 1'!$A$2:$A350,$A603))</f>
        <v/>
      </c>
      <c r="AD603" s="5" t="str">
        <f>IF($A603="","",SUMIFS('BLAST COLDROOM 1'!AF$2:AF350,'BLAST COLDROOM 1'!$C$2:$C350,$B603,'BLAST COLDROOM 1'!$E$2:$E350,$C603,'BLAST COLDROOM 1'!$A$2:$A350,$A603))</f>
        <v/>
      </c>
      <c r="AE603" s="5" t="str">
        <f>IF($A603="","",SUMIFS('BLAST COLDROOM 1'!AG$2:AG350,'BLAST COLDROOM 1'!$C$2:$C350,$B603,'BLAST COLDROOM 1'!$E$2:$E350,$C603,'BLAST COLDROOM 1'!$A$2:$A350,$A603))</f>
        <v/>
      </c>
      <c r="AF603" s="5" t="str">
        <f>IF($A603="","",SUMIFS('BLAST COLDROOM 1'!AH$2:AH350,'BLAST COLDROOM 1'!$C$2:$C350,$B603,'BLAST COLDROOM 1'!$E$2:$E350,$C603,'BLAST COLDROOM 1'!$A$2:$A350,$A603))</f>
        <v/>
      </c>
      <c r="AG603" s="5" t="str">
        <f>IF($A603="","",SUMIFS('BLAST COLDROOM 1'!AI$2:AI350,'BLAST COLDROOM 1'!$C$2:$C350,$B603,'BLAST COLDROOM 1'!$E$2:$E350,$C603,'BLAST COLDROOM 1'!$A$2:$A350,$A603))</f>
        <v/>
      </c>
      <c r="AH603" s="5" t="str">
        <f>IF($A603="","",SUMIFS('BLAST COLDROOM 1'!AJ$2:AJ350,'BLAST COLDROOM 1'!$C$2:$C350,$B603,'BLAST COLDROOM 1'!$E$2:$E350,$C603,'BLAST COLDROOM 1'!$A$2:$A350,$A603))</f>
        <v/>
      </c>
      <c r="AI603" s="5" t="str">
        <f>IF($A603="","",SUMIFS('BLAST COLDROOM 1'!AK$2:AK350,'BLAST COLDROOM 1'!$C$2:$C350,$B603,'BLAST COLDROOM 1'!$E$2:$E350,$C603,'BLAST COLDROOM 1'!$A$2:$A350,$A603))</f>
        <v/>
      </c>
      <c r="AJ603" s="5" t="str">
        <f>IF($A603="","",SUMIFS('BLAST COLDROOM 1'!AL$2:AL350,'BLAST COLDROOM 1'!$C$2:$C350,$B603,'BLAST COLDROOM 1'!$E$2:$E350,$C603,'BLAST COLDROOM 1'!$A$2:$A350,$A603))</f>
        <v/>
      </c>
    </row>
    <row r="604" ht="15.75" customHeight="1">
      <c r="A604" s="17"/>
      <c r="B604" s="5"/>
      <c r="C604" s="5"/>
      <c r="D604" s="5" t="str">
        <f>IF($A604="","",SUMIFS('BLAST COLDROOM 1'!F$2:F350,'BLAST COLDROOM 1'!$C$2:$C350,$B604,'BLAST COLDROOM 1'!$E$2:$E350,$C604,'BLAST COLDROOM 1'!$A$2:$A350,$A604))</f>
        <v/>
      </c>
      <c r="E604" s="5" t="str">
        <f>IF($A604="","",SUMIFS('BLAST COLDROOM 1'!G$2:G350,'BLAST COLDROOM 1'!$C$2:$C350,$B604,'BLAST COLDROOM 1'!$E$2:$E350,$C604,'BLAST COLDROOM 1'!$A$2:$A350,$A604))</f>
        <v/>
      </c>
      <c r="F604" s="5" t="str">
        <f>IF($A604="","",SUMIFS('BLAST COLDROOM 1'!H$2:H350,'BLAST COLDROOM 1'!$C$2:$C350,$B604,'BLAST COLDROOM 1'!$E$2:$E350,$C604,'BLAST COLDROOM 1'!$A$2:$A350,$A604))</f>
        <v/>
      </c>
      <c r="G604" s="5" t="str">
        <f>IF($A604="","",SUMIFS('BLAST COLDROOM 1'!I$2:I350,'BLAST COLDROOM 1'!$C$2:$C350,$B604,'BLAST COLDROOM 1'!$E$2:$E350,$C604,'BLAST COLDROOM 1'!$A$2:$A350,$A604))</f>
        <v/>
      </c>
      <c r="H604" s="5" t="str">
        <f>IF($A604="","",SUMIFS('BLAST COLDROOM 1'!J$2:J350,'BLAST COLDROOM 1'!$C$2:$C350,$B604,'BLAST COLDROOM 1'!$E$2:$E350,$C604,'BLAST COLDROOM 1'!$A$2:$A350,$A604))</f>
        <v/>
      </c>
      <c r="I604" s="5" t="str">
        <f>IF($A604="","",SUMIFS('BLAST COLDROOM 1'!K$2:K350,'BLAST COLDROOM 1'!$C$2:$C350,$B604,'BLAST COLDROOM 1'!$E$2:$E350,$C604,'BLAST COLDROOM 1'!$A$2:$A350,$A604))</f>
        <v/>
      </c>
      <c r="J604" s="5" t="str">
        <f>IF($A604="","",SUMIFS(#REF!,'BLAST COLDROOM 1'!$C$2:$C350,$B604,'BLAST COLDROOM 1'!$E$2:$E350,$C604,'BLAST COLDROOM 1'!$A$2:$A350,$A604))</f>
        <v/>
      </c>
      <c r="K604" s="5" t="str">
        <f>IF($A604="","",SUMIFS('BLAST COLDROOM 1'!M$2:M350,'BLAST COLDROOM 1'!$C$2:$C350,$B604,'BLAST COLDROOM 1'!$E$2:$E350,$C604,'BLAST COLDROOM 1'!$A$2:$A350,$A604))</f>
        <v/>
      </c>
      <c r="L604" s="5" t="str">
        <f>IF($A604="","",SUMIFS('BLAST COLDROOM 1'!N$2:N350,'BLAST COLDROOM 1'!$C$2:$C350,$B604,'BLAST COLDROOM 1'!$E$2:$E350,$C604,'BLAST COLDROOM 1'!$A$2:$A350,$A604))</f>
        <v/>
      </c>
      <c r="M604" s="5" t="str">
        <f>IF($A604="","",SUMIFS('BLAST COLDROOM 1'!O$2:O350,'BLAST COLDROOM 1'!$C$2:$C350,$B604,'BLAST COLDROOM 1'!$E$2:$E350,$C604,'BLAST COLDROOM 1'!$A$2:$A350,$A604))</f>
        <v/>
      </c>
      <c r="N604" s="5" t="str">
        <f>IF($A604="","",SUMIFS('BLAST COLDROOM 1'!P$2:P350,'BLAST COLDROOM 1'!$C$2:$C350,$B604,'BLAST COLDROOM 1'!$E$2:$E350,$C604,'BLAST COLDROOM 1'!$A$2:$A350,$A604))</f>
        <v/>
      </c>
      <c r="O604" s="5" t="str">
        <f>IF($A604="","",SUMIFS('BLAST COLDROOM 1'!Q$2:Q350,'BLAST COLDROOM 1'!$C$2:$C350,$B604,'BLAST COLDROOM 1'!$E$2:$E350,$C604,'BLAST COLDROOM 1'!$A$2:$A350,$A604))</f>
        <v/>
      </c>
      <c r="P604" s="5" t="str">
        <f>IF($A604="","",SUMIFS('BLAST COLDROOM 1'!R$2:R350,'BLAST COLDROOM 1'!$C$2:$C350,$B604,'BLAST COLDROOM 1'!$E$2:$E350,$C604,'BLAST COLDROOM 1'!$A$2:$A350,$A604))</f>
        <v/>
      </c>
      <c r="Q604" s="5" t="str">
        <f>IF($A604="","",SUMIFS('BLAST COLDROOM 1'!S$2:S350,'BLAST COLDROOM 1'!$C$2:$C350,$B604,'BLAST COLDROOM 1'!$E$2:$E350,$C604,'BLAST COLDROOM 1'!$A$2:$A350,$A604))</f>
        <v/>
      </c>
      <c r="R604" s="5" t="str">
        <f>IF($A604="","",SUMIFS('BLAST COLDROOM 1'!T$2:T350,'BLAST COLDROOM 1'!$C$2:$C350,$B604,'BLAST COLDROOM 1'!$E$2:$E350,$C604,'BLAST COLDROOM 1'!$A$2:$A350,$A604))</f>
        <v/>
      </c>
      <c r="S604" s="5" t="str">
        <f>IF($A604="","",SUMIFS('BLAST COLDROOM 1'!U$2:U350,'BLAST COLDROOM 1'!$C$2:$C350,$B604,'BLAST COLDROOM 1'!$E$2:$E350,$C604,'BLAST COLDROOM 1'!$A$2:$A350,$A604))</f>
        <v/>
      </c>
      <c r="T604" s="5" t="str">
        <f>IF($A604="","",SUMIFS('BLAST COLDROOM 1'!V$2:V350,'BLAST COLDROOM 1'!$C$2:$C350,$B604,'BLAST COLDROOM 1'!$E$2:$E350,$C604,'BLAST COLDROOM 1'!$A$2:$A350,$A604))</f>
        <v/>
      </c>
      <c r="U604" s="5" t="str">
        <f>IF($A604="","",SUMIFS(#REF!,'BLAST COLDROOM 1'!$C$2:$C350,$B604,'BLAST COLDROOM 1'!$E$2:$E350,$C604,'BLAST COLDROOM 1'!$A$2:$A350,$A604))</f>
        <v/>
      </c>
      <c r="V604" s="5" t="str">
        <f>IF($A604="","",SUMIFS('BLAST COLDROOM 1'!X$2:X350,'BLAST COLDROOM 1'!$C$2:$C350,$B604,'BLAST COLDROOM 1'!$E$2:$E350,$C604,'BLAST COLDROOM 1'!$A$2:$A350,$A604))</f>
        <v/>
      </c>
      <c r="W604" s="5" t="str">
        <f>IF($A604="","",SUMIFS('BLAST COLDROOM 1'!Y$2:Y350,'BLAST COLDROOM 1'!$C$2:$C350,$B604,'BLAST COLDROOM 1'!$E$2:$E350,$C604,'BLAST COLDROOM 1'!$A$2:$A350,$A604))</f>
        <v/>
      </c>
      <c r="X604" s="5" t="str">
        <f>IF($A604="","",SUMIFS('BLAST COLDROOM 1'!Z$2:Z350,'BLAST COLDROOM 1'!$C$2:$C350,$B604,'BLAST COLDROOM 1'!$E$2:$E350,$C604,'BLAST COLDROOM 1'!$A$2:$A350,$A604))</f>
        <v/>
      </c>
      <c r="Y604" s="5" t="str">
        <f>IF($A604="","",SUMIFS('BLAST COLDROOM 1'!AA$2:AA350,'BLAST COLDROOM 1'!$C$2:$C350,$B604,'BLAST COLDROOM 1'!$E$2:$E350,$C604,'BLAST COLDROOM 1'!$A$2:$A350,$A604))</f>
        <v/>
      </c>
      <c r="Z604" s="5" t="str">
        <f>IF($A604="","",SUMIFS('BLAST COLDROOM 1'!AB$2:AB350,'BLAST COLDROOM 1'!$C$2:$C350,$B604,'BLAST COLDROOM 1'!$E$2:$E350,$C604,'BLAST COLDROOM 1'!$A$2:$A350,$A604))</f>
        <v/>
      </c>
      <c r="AA604" s="5" t="str">
        <f>IF($A604="","",SUMIFS('BLAST COLDROOM 1'!AC$2:AC350,'BLAST COLDROOM 1'!$C$2:$C350,$B604,'BLAST COLDROOM 1'!$E$2:$E350,$C604,'BLAST COLDROOM 1'!$A$2:$A350,$A604))</f>
        <v/>
      </c>
      <c r="AB604" s="5" t="str">
        <f>IF($A604="","",SUMIFS('BLAST COLDROOM 1'!AD$2:AD350,'BLAST COLDROOM 1'!$C$2:$C350,$B604,'BLAST COLDROOM 1'!$E$2:$E350,$C604,'BLAST COLDROOM 1'!$A$2:$A350,$A604))</f>
        <v/>
      </c>
      <c r="AC604" s="5" t="str">
        <f>IF($A604="","",SUMIFS('BLAST COLDROOM 1'!AE$2:AE350,'BLAST COLDROOM 1'!$C$2:$C350,$B604,'BLAST COLDROOM 1'!$E$2:$E350,$C604,'BLAST COLDROOM 1'!$A$2:$A350,$A604))</f>
        <v/>
      </c>
      <c r="AD604" s="5" t="str">
        <f>IF($A604="","",SUMIFS('BLAST COLDROOM 1'!AF$2:AF350,'BLAST COLDROOM 1'!$C$2:$C350,$B604,'BLAST COLDROOM 1'!$E$2:$E350,$C604,'BLAST COLDROOM 1'!$A$2:$A350,$A604))</f>
        <v/>
      </c>
      <c r="AE604" s="5" t="str">
        <f>IF($A604="","",SUMIFS('BLAST COLDROOM 1'!AG$2:AG350,'BLAST COLDROOM 1'!$C$2:$C350,$B604,'BLAST COLDROOM 1'!$E$2:$E350,$C604,'BLAST COLDROOM 1'!$A$2:$A350,$A604))</f>
        <v/>
      </c>
      <c r="AF604" s="5" t="str">
        <f>IF($A604="","",SUMIFS('BLAST COLDROOM 1'!AH$2:AH350,'BLAST COLDROOM 1'!$C$2:$C350,$B604,'BLAST COLDROOM 1'!$E$2:$E350,$C604,'BLAST COLDROOM 1'!$A$2:$A350,$A604))</f>
        <v/>
      </c>
      <c r="AG604" s="5" t="str">
        <f>IF($A604="","",SUMIFS('BLAST COLDROOM 1'!AI$2:AI350,'BLAST COLDROOM 1'!$C$2:$C350,$B604,'BLAST COLDROOM 1'!$E$2:$E350,$C604,'BLAST COLDROOM 1'!$A$2:$A350,$A604))</f>
        <v/>
      </c>
      <c r="AH604" s="5" t="str">
        <f>IF($A604="","",SUMIFS('BLAST COLDROOM 1'!AJ$2:AJ350,'BLAST COLDROOM 1'!$C$2:$C350,$B604,'BLAST COLDROOM 1'!$E$2:$E350,$C604,'BLAST COLDROOM 1'!$A$2:$A350,$A604))</f>
        <v/>
      </c>
      <c r="AI604" s="5" t="str">
        <f>IF($A604="","",SUMIFS('BLAST COLDROOM 1'!AK$2:AK350,'BLAST COLDROOM 1'!$C$2:$C350,$B604,'BLAST COLDROOM 1'!$E$2:$E350,$C604,'BLAST COLDROOM 1'!$A$2:$A350,$A604))</f>
        <v/>
      </c>
      <c r="AJ604" s="5" t="str">
        <f>IF($A604="","",SUMIFS('BLAST COLDROOM 1'!AL$2:AL350,'BLAST COLDROOM 1'!$C$2:$C350,$B604,'BLAST COLDROOM 1'!$E$2:$E350,$C604,'BLAST COLDROOM 1'!$A$2:$A350,$A604))</f>
        <v/>
      </c>
    </row>
    <row r="605" ht="15.75" customHeight="1">
      <c r="A605" s="17"/>
      <c r="B605" s="5"/>
      <c r="C605" s="5"/>
      <c r="D605" s="5" t="str">
        <f>IF($A605="","",SUMIFS('BLAST COLDROOM 1'!F$2:F350,'BLAST COLDROOM 1'!$C$2:$C350,$B605,'BLAST COLDROOM 1'!$E$2:$E350,$C605,'BLAST COLDROOM 1'!$A$2:$A350,$A605))</f>
        <v/>
      </c>
      <c r="E605" s="5" t="str">
        <f>IF($A605="","",SUMIFS('BLAST COLDROOM 1'!G$2:G350,'BLAST COLDROOM 1'!$C$2:$C350,$B605,'BLAST COLDROOM 1'!$E$2:$E350,$C605,'BLAST COLDROOM 1'!$A$2:$A350,$A605))</f>
        <v/>
      </c>
      <c r="F605" s="5" t="str">
        <f>IF($A605="","",SUMIFS('BLAST COLDROOM 1'!H$2:H350,'BLAST COLDROOM 1'!$C$2:$C350,$B605,'BLAST COLDROOM 1'!$E$2:$E350,$C605,'BLAST COLDROOM 1'!$A$2:$A350,$A605))</f>
        <v/>
      </c>
      <c r="G605" s="5" t="str">
        <f>IF($A605="","",SUMIFS('BLAST COLDROOM 1'!I$2:I350,'BLAST COLDROOM 1'!$C$2:$C350,$B605,'BLAST COLDROOM 1'!$E$2:$E350,$C605,'BLAST COLDROOM 1'!$A$2:$A350,$A605))</f>
        <v/>
      </c>
      <c r="H605" s="5" t="str">
        <f>IF($A605="","",SUMIFS('BLAST COLDROOM 1'!J$2:J350,'BLAST COLDROOM 1'!$C$2:$C350,$B605,'BLAST COLDROOM 1'!$E$2:$E350,$C605,'BLAST COLDROOM 1'!$A$2:$A350,$A605))</f>
        <v/>
      </c>
      <c r="I605" s="5" t="str">
        <f>IF($A605="","",SUMIFS('BLAST COLDROOM 1'!K$2:K350,'BLAST COLDROOM 1'!$C$2:$C350,$B605,'BLAST COLDROOM 1'!$E$2:$E350,$C605,'BLAST COLDROOM 1'!$A$2:$A350,$A605))</f>
        <v/>
      </c>
      <c r="J605" s="5" t="str">
        <f>IF($A605="","",SUMIFS(#REF!,'BLAST COLDROOM 1'!$C$2:$C350,$B605,'BLAST COLDROOM 1'!$E$2:$E350,$C605,'BLAST COLDROOM 1'!$A$2:$A350,$A605))</f>
        <v/>
      </c>
      <c r="K605" s="5" t="str">
        <f>IF($A605="","",SUMIFS('BLAST COLDROOM 1'!M$2:M350,'BLAST COLDROOM 1'!$C$2:$C350,$B605,'BLAST COLDROOM 1'!$E$2:$E350,$C605,'BLAST COLDROOM 1'!$A$2:$A350,$A605))</f>
        <v/>
      </c>
      <c r="L605" s="5" t="str">
        <f>IF($A605="","",SUMIFS('BLAST COLDROOM 1'!N$2:N350,'BLAST COLDROOM 1'!$C$2:$C350,$B605,'BLAST COLDROOM 1'!$E$2:$E350,$C605,'BLAST COLDROOM 1'!$A$2:$A350,$A605))</f>
        <v/>
      </c>
      <c r="M605" s="5" t="str">
        <f>IF($A605="","",SUMIFS('BLAST COLDROOM 1'!O$2:O350,'BLAST COLDROOM 1'!$C$2:$C350,$B605,'BLAST COLDROOM 1'!$E$2:$E350,$C605,'BLAST COLDROOM 1'!$A$2:$A350,$A605))</f>
        <v/>
      </c>
      <c r="N605" s="5" t="str">
        <f>IF($A605="","",SUMIFS('BLAST COLDROOM 1'!P$2:P350,'BLAST COLDROOM 1'!$C$2:$C350,$B605,'BLAST COLDROOM 1'!$E$2:$E350,$C605,'BLAST COLDROOM 1'!$A$2:$A350,$A605))</f>
        <v/>
      </c>
      <c r="O605" s="5" t="str">
        <f>IF($A605="","",SUMIFS('BLAST COLDROOM 1'!Q$2:Q350,'BLAST COLDROOM 1'!$C$2:$C350,$B605,'BLAST COLDROOM 1'!$E$2:$E350,$C605,'BLAST COLDROOM 1'!$A$2:$A350,$A605))</f>
        <v/>
      </c>
      <c r="P605" s="5" t="str">
        <f>IF($A605="","",SUMIFS('BLAST COLDROOM 1'!R$2:R350,'BLAST COLDROOM 1'!$C$2:$C350,$B605,'BLAST COLDROOM 1'!$E$2:$E350,$C605,'BLAST COLDROOM 1'!$A$2:$A350,$A605))</f>
        <v/>
      </c>
      <c r="Q605" s="5" t="str">
        <f>IF($A605="","",SUMIFS('BLAST COLDROOM 1'!S$2:S350,'BLAST COLDROOM 1'!$C$2:$C350,$B605,'BLAST COLDROOM 1'!$E$2:$E350,$C605,'BLAST COLDROOM 1'!$A$2:$A350,$A605))</f>
        <v/>
      </c>
      <c r="R605" s="5" t="str">
        <f>IF($A605="","",SUMIFS('BLAST COLDROOM 1'!T$2:T350,'BLAST COLDROOM 1'!$C$2:$C350,$B605,'BLAST COLDROOM 1'!$E$2:$E350,$C605,'BLAST COLDROOM 1'!$A$2:$A350,$A605))</f>
        <v/>
      </c>
      <c r="S605" s="5" t="str">
        <f>IF($A605="","",SUMIFS('BLAST COLDROOM 1'!U$2:U350,'BLAST COLDROOM 1'!$C$2:$C350,$B605,'BLAST COLDROOM 1'!$E$2:$E350,$C605,'BLAST COLDROOM 1'!$A$2:$A350,$A605))</f>
        <v/>
      </c>
      <c r="T605" s="5" t="str">
        <f>IF($A605="","",SUMIFS('BLAST COLDROOM 1'!V$2:V350,'BLAST COLDROOM 1'!$C$2:$C350,$B605,'BLAST COLDROOM 1'!$E$2:$E350,$C605,'BLAST COLDROOM 1'!$A$2:$A350,$A605))</f>
        <v/>
      </c>
      <c r="U605" s="5" t="str">
        <f>IF($A605="","",SUMIFS(#REF!,'BLAST COLDROOM 1'!$C$2:$C350,$B605,'BLAST COLDROOM 1'!$E$2:$E350,$C605,'BLAST COLDROOM 1'!$A$2:$A350,$A605))</f>
        <v/>
      </c>
      <c r="V605" s="5" t="str">
        <f>IF($A605="","",SUMIFS('BLAST COLDROOM 1'!X$2:X350,'BLAST COLDROOM 1'!$C$2:$C350,$B605,'BLAST COLDROOM 1'!$E$2:$E350,$C605,'BLAST COLDROOM 1'!$A$2:$A350,$A605))</f>
        <v/>
      </c>
      <c r="W605" s="5" t="str">
        <f>IF($A605="","",SUMIFS('BLAST COLDROOM 1'!Y$2:Y350,'BLAST COLDROOM 1'!$C$2:$C350,$B605,'BLAST COLDROOM 1'!$E$2:$E350,$C605,'BLAST COLDROOM 1'!$A$2:$A350,$A605))</f>
        <v/>
      </c>
      <c r="X605" s="5" t="str">
        <f>IF($A605="","",SUMIFS('BLAST COLDROOM 1'!Z$2:Z350,'BLAST COLDROOM 1'!$C$2:$C350,$B605,'BLAST COLDROOM 1'!$E$2:$E350,$C605,'BLAST COLDROOM 1'!$A$2:$A350,$A605))</f>
        <v/>
      </c>
      <c r="Y605" s="5" t="str">
        <f>IF($A605="","",SUMIFS('BLAST COLDROOM 1'!AA$2:AA350,'BLAST COLDROOM 1'!$C$2:$C350,$B605,'BLAST COLDROOM 1'!$E$2:$E350,$C605,'BLAST COLDROOM 1'!$A$2:$A350,$A605))</f>
        <v/>
      </c>
      <c r="Z605" s="5" t="str">
        <f>IF($A605="","",SUMIFS('BLAST COLDROOM 1'!AB$2:AB350,'BLAST COLDROOM 1'!$C$2:$C350,$B605,'BLAST COLDROOM 1'!$E$2:$E350,$C605,'BLAST COLDROOM 1'!$A$2:$A350,$A605))</f>
        <v/>
      </c>
      <c r="AA605" s="5" t="str">
        <f>IF($A605="","",SUMIFS('BLAST COLDROOM 1'!AC$2:AC350,'BLAST COLDROOM 1'!$C$2:$C350,$B605,'BLAST COLDROOM 1'!$E$2:$E350,$C605,'BLAST COLDROOM 1'!$A$2:$A350,$A605))</f>
        <v/>
      </c>
      <c r="AB605" s="5" t="str">
        <f>IF($A605="","",SUMIFS('BLAST COLDROOM 1'!AD$2:AD350,'BLAST COLDROOM 1'!$C$2:$C350,$B605,'BLAST COLDROOM 1'!$E$2:$E350,$C605,'BLAST COLDROOM 1'!$A$2:$A350,$A605))</f>
        <v/>
      </c>
      <c r="AC605" s="5" t="str">
        <f>IF($A605="","",SUMIFS('BLAST COLDROOM 1'!AE$2:AE350,'BLAST COLDROOM 1'!$C$2:$C350,$B605,'BLAST COLDROOM 1'!$E$2:$E350,$C605,'BLAST COLDROOM 1'!$A$2:$A350,$A605))</f>
        <v/>
      </c>
      <c r="AD605" s="5" t="str">
        <f>IF($A605="","",SUMIFS('BLAST COLDROOM 1'!AF$2:AF350,'BLAST COLDROOM 1'!$C$2:$C350,$B605,'BLAST COLDROOM 1'!$E$2:$E350,$C605,'BLAST COLDROOM 1'!$A$2:$A350,$A605))</f>
        <v/>
      </c>
      <c r="AE605" s="5" t="str">
        <f>IF($A605="","",SUMIFS('BLAST COLDROOM 1'!AG$2:AG350,'BLAST COLDROOM 1'!$C$2:$C350,$B605,'BLAST COLDROOM 1'!$E$2:$E350,$C605,'BLAST COLDROOM 1'!$A$2:$A350,$A605))</f>
        <v/>
      </c>
      <c r="AF605" s="5" t="str">
        <f>IF($A605="","",SUMIFS('BLAST COLDROOM 1'!AH$2:AH350,'BLAST COLDROOM 1'!$C$2:$C350,$B605,'BLAST COLDROOM 1'!$E$2:$E350,$C605,'BLAST COLDROOM 1'!$A$2:$A350,$A605))</f>
        <v/>
      </c>
      <c r="AG605" s="5" t="str">
        <f>IF($A605="","",SUMIFS('BLAST COLDROOM 1'!AI$2:AI350,'BLAST COLDROOM 1'!$C$2:$C350,$B605,'BLAST COLDROOM 1'!$E$2:$E350,$C605,'BLAST COLDROOM 1'!$A$2:$A350,$A605))</f>
        <v/>
      </c>
      <c r="AH605" s="5" t="str">
        <f>IF($A605="","",SUMIFS('BLAST COLDROOM 1'!AJ$2:AJ350,'BLAST COLDROOM 1'!$C$2:$C350,$B605,'BLAST COLDROOM 1'!$E$2:$E350,$C605,'BLAST COLDROOM 1'!$A$2:$A350,$A605))</f>
        <v/>
      </c>
      <c r="AI605" s="5" t="str">
        <f>IF($A605="","",SUMIFS('BLAST COLDROOM 1'!AK$2:AK350,'BLAST COLDROOM 1'!$C$2:$C350,$B605,'BLAST COLDROOM 1'!$E$2:$E350,$C605,'BLAST COLDROOM 1'!$A$2:$A350,$A605))</f>
        <v/>
      </c>
      <c r="AJ605" s="5" t="str">
        <f>IF($A605="","",SUMIFS('BLAST COLDROOM 1'!AL$2:AL350,'BLAST COLDROOM 1'!$C$2:$C350,$B605,'BLAST COLDROOM 1'!$E$2:$E350,$C605,'BLAST COLDROOM 1'!$A$2:$A350,$A605))</f>
        <v/>
      </c>
    </row>
    <row r="606" ht="15.75" customHeight="1">
      <c r="A606" s="17"/>
      <c r="B606" s="5"/>
      <c r="C606" s="5"/>
      <c r="D606" s="5" t="str">
        <f>IF($A606="","",SUMIFS('BLAST COLDROOM 1'!F$2:F350,'BLAST COLDROOM 1'!$C$2:$C350,$B606,'BLAST COLDROOM 1'!$E$2:$E350,$C606,'BLAST COLDROOM 1'!$A$2:$A350,$A606))</f>
        <v/>
      </c>
      <c r="E606" s="5" t="str">
        <f>IF($A606="","",SUMIFS('BLAST COLDROOM 1'!G$2:G350,'BLAST COLDROOM 1'!$C$2:$C350,$B606,'BLAST COLDROOM 1'!$E$2:$E350,$C606,'BLAST COLDROOM 1'!$A$2:$A350,$A606))</f>
        <v/>
      </c>
      <c r="F606" s="5" t="str">
        <f>IF($A606="","",SUMIFS('BLAST COLDROOM 1'!H$2:H350,'BLAST COLDROOM 1'!$C$2:$C350,$B606,'BLAST COLDROOM 1'!$E$2:$E350,$C606,'BLAST COLDROOM 1'!$A$2:$A350,$A606))</f>
        <v/>
      </c>
      <c r="G606" s="5" t="str">
        <f>IF($A606="","",SUMIFS('BLAST COLDROOM 1'!I$2:I350,'BLAST COLDROOM 1'!$C$2:$C350,$B606,'BLAST COLDROOM 1'!$E$2:$E350,$C606,'BLAST COLDROOM 1'!$A$2:$A350,$A606))</f>
        <v/>
      </c>
      <c r="H606" s="5" t="str">
        <f>IF($A606="","",SUMIFS('BLAST COLDROOM 1'!J$2:J350,'BLAST COLDROOM 1'!$C$2:$C350,$B606,'BLAST COLDROOM 1'!$E$2:$E350,$C606,'BLAST COLDROOM 1'!$A$2:$A350,$A606))</f>
        <v/>
      </c>
      <c r="I606" s="5" t="str">
        <f>IF($A606="","",SUMIFS('BLAST COLDROOM 1'!K$2:K350,'BLAST COLDROOM 1'!$C$2:$C350,$B606,'BLAST COLDROOM 1'!$E$2:$E350,$C606,'BLAST COLDROOM 1'!$A$2:$A350,$A606))</f>
        <v/>
      </c>
      <c r="J606" s="5" t="str">
        <f>IF($A606="","",SUMIFS(#REF!,'BLAST COLDROOM 1'!$C$2:$C350,$B606,'BLAST COLDROOM 1'!$E$2:$E350,$C606,'BLAST COLDROOM 1'!$A$2:$A350,$A606))</f>
        <v/>
      </c>
      <c r="K606" s="5" t="str">
        <f>IF($A606="","",SUMIFS('BLAST COLDROOM 1'!M$2:M350,'BLAST COLDROOM 1'!$C$2:$C350,$B606,'BLAST COLDROOM 1'!$E$2:$E350,$C606,'BLAST COLDROOM 1'!$A$2:$A350,$A606))</f>
        <v/>
      </c>
      <c r="L606" s="5" t="str">
        <f>IF($A606="","",SUMIFS('BLAST COLDROOM 1'!N$2:N350,'BLAST COLDROOM 1'!$C$2:$C350,$B606,'BLAST COLDROOM 1'!$E$2:$E350,$C606,'BLAST COLDROOM 1'!$A$2:$A350,$A606))</f>
        <v/>
      </c>
      <c r="M606" s="5" t="str">
        <f>IF($A606="","",SUMIFS('BLAST COLDROOM 1'!O$2:O350,'BLAST COLDROOM 1'!$C$2:$C350,$B606,'BLAST COLDROOM 1'!$E$2:$E350,$C606,'BLAST COLDROOM 1'!$A$2:$A350,$A606))</f>
        <v/>
      </c>
      <c r="N606" s="5" t="str">
        <f>IF($A606="","",SUMIFS('BLAST COLDROOM 1'!P$2:P350,'BLAST COLDROOM 1'!$C$2:$C350,$B606,'BLAST COLDROOM 1'!$E$2:$E350,$C606,'BLAST COLDROOM 1'!$A$2:$A350,$A606))</f>
        <v/>
      </c>
      <c r="O606" s="5" t="str">
        <f>IF($A606="","",SUMIFS('BLAST COLDROOM 1'!Q$2:Q350,'BLAST COLDROOM 1'!$C$2:$C350,$B606,'BLAST COLDROOM 1'!$E$2:$E350,$C606,'BLAST COLDROOM 1'!$A$2:$A350,$A606))</f>
        <v/>
      </c>
      <c r="P606" s="5" t="str">
        <f>IF($A606="","",SUMIFS('BLAST COLDROOM 1'!R$2:R350,'BLAST COLDROOM 1'!$C$2:$C350,$B606,'BLAST COLDROOM 1'!$E$2:$E350,$C606,'BLAST COLDROOM 1'!$A$2:$A350,$A606))</f>
        <v/>
      </c>
      <c r="Q606" s="5" t="str">
        <f>IF($A606="","",SUMIFS('BLAST COLDROOM 1'!S$2:S350,'BLAST COLDROOM 1'!$C$2:$C350,$B606,'BLAST COLDROOM 1'!$E$2:$E350,$C606,'BLAST COLDROOM 1'!$A$2:$A350,$A606))</f>
        <v/>
      </c>
      <c r="R606" s="5" t="str">
        <f>IF($A606="","",SUMIFS('BLAST COLDROOM 1'!T$2:T350,'BLAST COLDROOM 1'!$C$2:$C350,$B606,'BLAST COLDROOM 1'!$E$2:$E350,$C606,'BLAST COLDROOM 1'!$A$2:$A350,$A606))</f>
        <v/>
      </c>
      <c r="S606" s="5" t="str">
        <f>IF($A606="","",SUMIFS('BLAST COLDROOM 1'!U$2:U350,'BLAST COLDROOM 1'!$C$2:$C350,$B606,'BLAST COLDROOM 1'!$E$2:$E350,$C606,'BLAST COLDROOM 1'!$A$2:$A350,$A606))</f>
        <v/>
      </c>
      <c r="T606" s="5" t="str">
        <f>IF($A606="","",SUMIFS('BLAST COLDROOM 1'!V$2:V350,'BLAST COLDROOM 1'!$C$2:$C350,$B606,'BLAST COLDROOM 1'!$E$2:$E350,$C606,'BLAST COLDROOM 1'!$A$2:$A350,$A606))</f>
        <v/>
      </c>
      <c r="U606" s="5" t="str">
        <f>IF($A606="","",SUMIFS(#REF!,'BLAST COLDROOM 1'!$C$2:$C350,$B606,'BLAST COLDROOM 1'!$E$2:$E350,$C606,'BLAST COLDROOM 1'!$A$2:$A350,$A606))</f>
        <v/>
      </c>
      <c r="V606" s="5" t="str">
        <f>IF($A606="","",SUMIFS('BLAST COLDROOM 1'!X$2:X350,'BLAST COLDROOM 1'!$C$2:$C350,$B606,'BLAST COLDROOM 1'!$E$2:$E350,$C606,'BLAST COLDROOM 1'!$A$2:$A350,$A606))</f>
        <v/>
      </c>
      <c r="W606" s="5" t="str">
        <f>IF($A606="","",SUMIFS('BLAST COLDROOM 1'!Y$2:Y350,'BLAST COLDROOM 1'!$C$2:$C350,$B606,'BLAST COLDROOM 1'!$E$2:$E350,$C606,'BLAST COLDROOM 1'!$A$2:$A350,$A606))</f>
        <v/>
      </c>
      <c r="X606" s="5" t="str">
        <f>IF($A606="","",SUMIFS('BLAST COLDROOM 1'!Z$2:Z350,'BLAST COLDROOM 1'!$C$2:$C350,$B606,'BLAST COLDROOM 1'!$E$2:$E350,$C606,'BLAST COLDROOM 1'!$A$2:$A350,$A606))</f>
        <v/>
      </c>
      <c r="Y606" s="5" t="str">
        <f>IF($A606="","",SUMIFS('BLAST COLDROOM 1'!AA$2:AA350,'BLAST COLDROOM 1'!$C$2:$C350,$B606,'BLAST COLDROOM 1'!$E$2:$E350,$C606,'BLAST COLDROOM 1'!$A$2:$A350,$A606))</f>
        <v/>
      </c>
      <c r="Z606" s="5" t="str">
        <f>IF($A606="","",SUMIFS('BLAST COLDROOM 1'!AB$2:AB350,'BLAST COLDROOM 1'!$C$2:$C350,$B606,'BLAST COLDROOM 1'!$E$2:$E350,$C606,'BLAST COLDROOM 1'!$A$2:$A350,$A606))</f>
        <v/>
      </c>
      <c r="AA606" s="5" t="str">
        <f>IF($A606="","",SUMIFS('BLAST COLDROOM 1'!AC$2:AC350,'BLAST COLDROOM 1'!$C$2:$C350,$B606,'BLAST COLDROOM 1'!$E$2:$E350,$C606,'BLAST COLDROOM 1'!$A$2:$A350,$A606))</f>
        <v/>
      </c>
      <c r="AB606" s="5" t="str">
        <f>IF($A606="","",SUMIFS('BLAST COLDROOM 1'!AD$2:AD350,'BLAST COLDROOM 1'!$C$2:$C350,$B606,'BLAST COLDROOM 1'!$E$2:$E350,$C606,'BLAST COLDROOM 1'!$A$2:$A350,$A606))</f>
        <v/>
      </c>
      <c r="AC606" s="5" t="str">
        <f>IF($A606="","",SUMIFS('BLAST COLDROOM 1'!AE$2:AE350,'BLAST COLDROOM 1'!$C$2:$C350,$B606,'BLAST COLDROOM 1'!$E$2:$E350,$C606,'BLAST COLDROOM 1'!$A$2:$A350,$A606))</f>
        <v/>
      </c>
      <c r="AD606" s="5" t="str">
        <f>IF($A606="","",SUMIFS('BLAST COLDROOM 1'!AF$2:AF350,'BLAST COLDROOM 1'!$C$2:$C350,$B606,'BLAST COLDROOM 1'!$E$2:$E350,$C606,'BLAST COLDROOM 1'!$A$2:$A350,$A606))</f>
        <v/>
      </c>
      <c r="AE606" s="5" t="str">
        <f>IF($A606="","",SUMIFS('BLAST COLDROOM 1'!AG$2:AG350,'BLAST COLDROOM 1'!$C$2:$C350,$B606,'BLAST COLDROOM 1'!$E$2:$E350,$C606,'BLAST COLDROOM 1'!$A$2:$A350,$A606))</f>
        <v/>
      </c>
      <c r="AF606" s="5" t="str">
        <f>IF($A606="","",SUMIFS('BLAST COLDROOM 1'!AH$2:AH350,'BLAST COLDROOM 1'!$C$2:$C350,$B606,'BLAST COLDROOM 1'!$E$2:$E350,$C606,'BLAST COLDROOM 1'!$A$2:$A350,$A606))</f>
        <v/>
      </c>
      <c r="AG606" s="5" t="str">
        <f>IF($A606="","",SUMIFS('BLAST COLDROOM 1'!AI$2:AI350,'BLAST COLDROOM 1'!$C$2:$C350,$B606,'BLAST COLDROOM 1'!$E$2:$E350,$C606,'BLAST COLDROOM 1'!$A$2:$A350,$A606))</f>
        <v/>
      </c>
      <c r="AH606" s="5" t="str">
        <f>IF($A606="","",SUMIFS('BLAST COLDROOM 1'!AJ$2:AJ350,'BLAST COLDROOM 1'!$C$2:$C350,$B606,'BLAST COLDROOM 1'!$E$2:$E350,$C606,'BLAST COLDROOM 1'!$A$2:$A350,$A606))</f>
        <v/>
      </c>
      <c r="AI606" s="5" t="str">
        <f>IF($A606="","",SUMIFS('BLAST COLDROOM 1'!AK$2:AK350,'BLAST COLDROOM 1'!$C$2:$C350,$B606,'BLAST COLDROOM 1'!$E$2:$E350,$C606,'BLAST COLDROOM 1'!$A$2:$A350,$A606))</f>
        <v/>
      </c>
      <c r="AJ606" s="5" t="str">
        <f>IF($A606="","",SUMIFS('BLAST COLDROOM 1'!AL$2:AL350,'BLAST COLDROOM 1'!$C$2:$C350,$B606,'BLAST COLDROOM 1'!$E$2:$E350,$C606,'BLAST COLDROOM 1'!$A$2:$A350,$A606))</f>
        <v/>
      </c>
    </row>
    <row r="607" ht="15.75" customHeight="1">
      <c r="A607" s="17"/>
      <c r="B607" s="5"/>
      <c r="C607" s="5"/>
      <c r="D607" s="5" t="str">
        <f>IF($A607="","",SUMIFS('BLAST COLDROOM 1'!F$2:F350,'BLAST COLDROOM 1'!$C$2:$C350,$B607,'BLAST COLDROOM 1'!$E$2:$E350,$C607,'BLAST COLDROOM 1'!$A$2:$A350,$A607))</f>
        <v/>
      </c>
      <c r="E607" s="5" t="str">
        <f>IF($A607="","",SUMIFS('BLAST COLDROOM 1'!G$2:G350,'BLAST COLDROOM 1'!$C$2:$C350,$B607,'BLAST COLDROOM 1'!$E$2:$E350,$C607,'BLAST COLDROOM 1'!$A$2:$A350,$A607))</f>
        <v/>
      </c>
      <c r="F607" s="5" t="str">
        <f>IF($A607="","",SUMIFS('BLAST COLDROOM 1'!H$2:H350,'BLAST COLDROOM 1'!$C$2:$C350,$B607,'BLAST COLDROOM 1'!$E$2:$E350,$C607,'BLAST COLDROOM 1'!$A$2:$A350,$A607))</f>
        <v/>
      </c>
      <c r="G607" s="5" t="str">
        <f>IF($A607="","",SUMIFS('BLAST COLDROOM 1'!I$2:I350,'BLAST COLDROOM 1'!$C$2:$C350,$B607,'BLAST COLDROOM 1'!$E$2:$E350,$C607,'BLAST COLDROOM 1'!$A$2:$A350,$A607))</f>
        <v/>
      </c>
      <c r="H607" s="5" t="str">
        <f>IF($A607="","",SUMIFS('BLAST COLDROOM 1'!J$2:J350,'BLAST COLDROOM 1'!$C$2:$C350,$B607,'BLAST COLDROOM 1'!$E$2:$E350,$C607,'BLAST COLDROOM 1'!$A$2:$A350,$A607))</f>
        <v/>
      </c>
      <c r="I607" s="5" t="str">
        <f>IF($A607="","",SUMIFS('BLAST COLDROOM 1'!K$2:K350,'BLAST COLDROOM 1'!$C$2:$C350,$B607,'BLAST COLDROOM 1'!$E$2:$E350,$C607,'BLAST COLDROOM 1'!$A$2:$A350,$A607))</f>
        <v/>
      </c>
      <c r="J607" s="5" t="str">
        <f>IF($A607="","",SUMIFS(#REF!,'BLAST COLDROOM 1'!$C$2:$C350,$B607,'BLAST COLDROOM 1'!$E$2:$E350,$C607,'BLAST COLDROOM 1'!$A$2:$A350,$A607))</f>
        <v/>
      </c>
      <c r="K607" s="5" t="str">
        <f>IF($A607="","",SUMIFS('BLAST COLDROOM 1'!M$2:M350,'BLAST COLDROOM 1'!$C$2:$C350,$B607,'BLAST COLDROOM 1'!$E$2:$E350,$C607,'BLAST COLDROOM 1'!$A$2:$A350,$A607))</f>
        <v/>
      </c>
      <c r="L607" s="5" t="str">
        <f>IF($A607="","",SUMIFS('BLAST COLDROOM 1'!N$2:N350,'BLAST COLDROOM 1'!$C$2:$C350,$B607,'BLAST COLDROOM 1'!$E$2:$E350,$C607,'BLAST COLDROOM 1'!$A$2:$A350,$A607))</f>
        <v/>
      </c>
      <c r="M607" s="5" t="str">
        <f>IF($A607="","",SUMIFS('BLAST COLDROOM 1'!O$2:O350,'BLAST COLDROOM 1'!$C$2:$C350,$B607,'BLAST COLDROOM 1'!$E$2:$E350,$C607,'BLAST COLDROOM 1'!$A$2:$A350,$A607))</f>
        <v/>
      </c>
      <c r="N607" s="5" t="str">
        <f>IF($A607="","",SUMIFS('BLAST COLDROOM 1'!P$2:P350,'BLAST COLDROOM 1'!$C$2:$C350,$B607,'BLAST COLDROOM 1'!$E$2:$E350,$C607,'BLAST COLDROOM 1'!$A$2:$A350,$A607))</f>
        <v/>
      </c>
      <c r="O607" s="5" t="str">
        <f>IF($A607="","",SUMIFS('BLAST COLDROOM 1'!Q$2:Q350,'BLAST COLDROOM 1'!$C$2:$C350,$B607,'BLAST COLDROOM 1'!$E$2:$E350,$C607,'BLAST COLDROOM 1'!$A$2:$A350,$A607))</f>
        <v/>
      </c>
      <c r="P607" s="5" t="str">
        <f>IF($A607="","",SUMIFS('BLAST COLDROOM 1'!R$2:R350,'BLAST COLDROOM 1'!$C$2:$C350,$B607,'BLAST COLDROOM 1'!$E$2:$E350,$C607,'BLAST COLDROOM 1'!$A$2:$A350,$A607))</f>
        <v/>
      </c>
      <c r="Q607" s="5" t="str">
        <f>IF($A607="","",SUMIFS('BLAST COLDROOM 1'!S$2:S350,'BLAST COLDROOM 1'!$C$2:$C350,$B607,'BLAST COLDROOM 1'!$E$2:$E350,$C607,'BLAST COLDROOM 1'!$A$2:$A350,$A607))</f>
        <v/>
      </c>
      <c r="R607" s="5" t="str">
        <f>IF($A607="","",SUMIFS('BLAST COLDROOM 1'!T$2:T350,'BLAST COLDROOM 1'!$C$2:$C350,$B607,'BLAST COLDROOM 1'!$E$2:$E350,$C607,'BLAST COLDROOM 1'!$A$2:$A350,$A607))</f>
        <v/>
      </c>
      <c r="S607" s="5" t="str">
        <f>IF($A607="","",SUMIFS('BLAST COLDROOM 1'!U$2:U350,'BLAST COLDROOM 1'!$C$2:$C350,$B607,'BLAST COLDROOM 1'!$E$2:$E350,$C607,'BLAST COLDROOM 1'!$A$2:$A350,$A607))</f>
        <v/>
      </c>
      <c r="T607" s="5" t="str">
        <f>IF($A607="","",SUMIFS('BLAST COLDROOM 1'!V$2:V350,'BLAST COLDROOM 1'!$C$2:$C350,$B607,'BLAST COLDROOM 1'!$E$2:$E350,$C607,'BLAST COLDROOM 1'!$A$2:$A350,$A607))</f>
        <v/>
      </c>
      <c r="U607" s="5" t="str">
        <f>IF($A607="","",SUMIFS(#REF!,'BLAST COLDROOM 1'!$C$2:$C350,$B607,'BLAST COLDROOM 1'!$E$2:$E350,$C607,'BLAST COLDROOM 1'!$A$2:$A350,$A607))</f>
        <v/>
      </c>
      <c r="V607" s="5" t="str">
        <f>IF($A607="","",SUMIFS('BLAST COLDROOM 1'!X$2:X350,'BLAST COLDROOM 1'!$C$2:$C350,$B607,'BLAST COLDROOM 1'!$E$2:$E350,$C607,'BLAST COLDROOM 1'!$A$2:$A350,$A607))</f>
        <v/>
      </c>
      <c r="W607" s="5" t="str">
        <f>IF($A607="","",SUMIFS('BLAST COLDROOM 1'!Y$2:Y350,'BLAST COLDROOM 1'!$C$2:$C350,$B607,'BLAST COLDROOM 1'!$E$2:$E350,$C607,'BLAST COLDROOM 1'!$A$2:$A350,$A607))</f>
        <v/>
      </c>
      <c r="X607" s="5" t="str">
        <f>IF($A607="","",SUMIFS('BLAST COLDROOM 1'!Z$2:Z350,'BLAST COLDROOM 1'!$C$2:$C350,$B607,'BLAST COLDROOM 1'!$E$2:$E350,$C607,'BLAST COLDROOM 1'!$A$2:$A350,$A607))</f>
        <v/>
      </c>
      <c r="Y607" s="5" t="str">
        <f>IF($A607="","",SUMIFS('BLAST COLDROOM 1'!AA$2:AA350,'BLAST COLDROOM 1'!$C$2:$C350,$B607,'BLAST COLDROOM 1'!$E$2:$E350,$C607,'BLAST COLDROOM 1'!$A$2:$A350,$A607))</f>
        <v/>
      </c>
      <c r="Z607" s="5" t="str">
        <f>IF($A607="","",SUMIFS('BLAST COLDROOM 1'!AB$2:AB350,'BLAST COLDROOM 1'!$C$2:$C350,$B607,'BLAST COLDROOM 1'!$E$2:$E350,$C607,'BLAST COLDROOM 1'!$A$2:$A350,$A607))</f>
        <v/>
      </c>
      <c r="AA607" s="5" t="str">
        <f>IF($A607="","",SUMIFS('BLAST COLDROOM 1'!AC$2:AC350,'BLAST COLDROOM 1'!$C$2:$C350,$B607,'BLAST COLDROOM 1'!$E$2:$E350,$C607,'BLAST COLDROOM 1'!$A$2:$A350,$A607))</f>
        <v/>
      </c>
      <c r="AB607" s="5" t="str">
        <f>IF($A607="","",SUMIFS('BLAST COLDROOM 1'!AD$2:AD350,'BLAST COLDROOM 1'!$C$2:$C350,$B607,'BLAST COLDROOM 1'!$E$2:$E350,$C607,'BLAST COLDROOM 1'!$A$2:$A350,$A607))</f>
        <v/>
      </c>
      <c r="AC607" s="5" t="str">
        <f>IF($A607="","",SUMIFS('BLAST COLDROOM 1'!AE$2:AE350,'BLAST COLDROOM 1'!$C$2:$C350,$B607,'BLAST COLDROOM 1'!$E$2:$E350,$C607,'BLAST COLDROOM 1'!$A$2:$A350,$A607))</f>
        <v/>
      </c>
      <c r="AD607" s="5" t="str">
        <f>IF($A607="","",SUMIFS('BLAST COLDROOM 1'!AF$2:AF350,'BLAST COLDROOM 1'!$C$2:$C350,$B607,'BLAST COLDROOM 1'!$E$2:$E350,$C607,'BLAST COLDROOM 1'!$A$2:$A350,$A607))</f>
        <v/>
      </c>
      <c r="AE607" s="5" t="str">
        <f>IF($A607="","",SUMIFS('BLAST COLDROOM 1'!AG$2:AG350,'BLAST COLDROOM 1'!$C$2:$C350,$B607,'BLAST COLDROOM 1'!$E$2:$E350,$C607,'BLAST COLDROOM 1'!$A$2:$A350,$A607))</f>
        <v/>
      </c>
      <c r="AF607" s="5" t="str">
        <f>IF($A607="","",SUMIFS('BLAST COLDROOM 1'!AH$2:AH350,'BLAST COLDROOM 1'!$C$2:$C350,$B607,'BLAST COLDROOM 1'!$E$2:$E350,$C607,'BLAST COLDROOM 1'!$A$2:$A350,$A607))</f>
        <v/>
      </c>
      <c r="AG607" s="5" t="str">
        <f>IF($A607="","",SUMIFS('BLAST COLDROOM 1'!AI$2:AI350,'BLAST COLDROOM 1'!$C$2:$C350,$B607,'BLAST COLDROOM 1'!$E$2:$E350,$C607,'BLAST COLDROOM 1'!$A$2:$A350,$A607))</f>
        <v/>
      </c>
      <c r="AH607" s="5" t="str">
        <f>IF($A607="","",SUMIFS('BLAST COLDROOM 1'!AJ$2:AJ350,'BLAST COLDROOM 1'!$C$2:$C350,$B607,'BLAST COLDROOM 1'!$E$2:$E350,$C607,'BLAST COLDROOM 1'!$A$2:$A350,$A607))</f>
        <v/>
      </c>
      <c r="AI607" s="5" t="str">
        <f>IF($A607="","",SUMIFS('BLAST COLDROOM 1'!AK$2:AK350,'BLAST COLDROOM 1'!$C$2:$C350,$B607,'BLAST COLDROOM 1'!$E$2:$E350,$C607,'BLAST COLDROOM 1'!$A$2:$A350,$A607))</f>
        <v/>
      </c>
      <c r="AJ607" s="5" t="str">
        <f>IF($A607="","",SUMIFS('BLAST COLDROOM 1'!AL$2:AL350,'BLAST COLDROOM 1'!$C$2:$C350,$B607,'BLAST COLDROOM 1'!$E$2:$E350,$C607,'BLAST COLDROOM 1'!$A$2:$A350,$A607))</f>
        <v/>
      </c>
    </row>
    <row r="608" ht="15.75" customHeight="1">
      <c r="A608" s="17"/>
      <c r="B608" s="5"/>
      <c r="C608" s="5"/>
      <c r="D608" s="5" t="str">
        <f>IF($A608="","",SUMIFS('BLAST COLDROOM 1'!F$2:F350,'BLAST COLDROOM 1'!$C$2:$C350,$B608,'BLAST COLDROOM 1'!$E$2:$E350,$C608,'BLAST COLDROOM 1'!$A$2:$A350,$A608))</f>
        <v/>
      </c>
      <c r="E608" s="5" t="str">
        <f>IF($A608="","",SUMIFS('BLAST COLDROOM 1'!G$2:G350,'BLAST COLDROOM 1'!$C$2:$C350,$B608,'BLAST COLDROOM 1'!$E$2:$E350,$C608,'BLAST COLDROOM 1'!$A$2:$A350,$A608))</f>
        <v/>
      </c>
      <c r="F608" s="5" t="str">
        <f>IF($A608="","",SUMIFS('BLAST COLDROOM 1'!H$2:H350,'BLAST COLDROOM 1'!$C$2:$C350,$B608,'BLAST COLDROOM 1'!$E$2:$E350,$C608,'BLAST COLDROOM 1'!$A$2:$A350,$A608))</f>
        <v/>
      </c>
      <c r="G608" s="5" t="str">
        <f>IF($A608="","",SUMIFS('BLAST COLDROOM 1'!I$2:I350,'BLAST COLDROOM 1'!$C$2:$C350,$B608,'BLAST COLDROOM 1'!$E$2:$E350,$C608,'BLAST COLDROOM 1'!$A$2:$A350,$A608))</f>
        <v/>
      </c>
      <c r="H608" s="5" t="str">
        <f>IF($A608="","",SUMIFS('BLAST COLDROOM 1'!J$2:J350,'BLAST COLDROOM 1'!$C$2:$C350,$B608,'BLAST COLDROOM 1'!$E$2:$E350,$C608,'BLAST COLDROOM 1'!$A$2:$A350,$A608))</f>
        <v/>
      </c>
      <c r="I608" s="5" t="str">
        <f>IF($A608="","",SUMIFS('BLAST COLDROOM 1'!K$2:K350,'BLAST COLDROOM 1'!$C$2:$C350,$B608,'BLAST COLDROOM 1'!$E$2:$E350,$C608,'BLAST COLDROOM 1'!$A$2:$A350,$A608))</f>
        <v/>
      </c>
      <c r="J608" s="5" t="str">
        <f>IF($A608="","",SUMIFS(#REF!,'BLAST COLDROOM 1'!$C$2:$C350,$B608,'BLAST COLDROOM 1'!$E$2:$E350,$C608,'BLAST COLDROOM 1'!$A$2:$A350,$A608))</f>
        <v/>
      </c>
      <c r="K608" s="5" t="str">
        <f>IF($A608="","",SUMIFS('BLAST COLDROOM 1'!M$2:M350,'BLAST COLDROOM 1'!$C$2:$C350,$B608,'BLAST COLDROOM 1'!$E$2:$E350,$C608,'BLAST COLDROOM 1'!$A$2:$A350,$A608))</f>
        <v/>
      </c>
      <c r="L608" s="5" t="str">
        <f>IF($A608="","",SUMIFS('BLAST COLDROOM 1'!N$2:N350,'BLAST COLDROOM 1'!$C$2:$C350,$B608,'BLAST COLDROOM 1'!$E$2:$E350,$C608,'BLAST COLDROOM 1'!$A$2:$A350,$A608))</f>
        <v/>
      </c>
      <c r="M608" s="5" t="str">
        <f>IF($A608="","",SUMIFS('BLAST COLDROOM 1'!O$2:O350,'BLAST COLDROOM 1'!$C$2:$C350,$B608,'BLAST COLDROOM 1'!$E$2:$E350,$C608,'BLAST COLDROOM 1'!$A$2:$A350,$A608))</f>
        <v/>
      </c>
      <c r="N608" s="5" t="str">
        <f>IF($A608="","",SUMIFS('BLAST COLDROOM 1'!P$2:P350,'BLAST COLDROOM 1'!$C$2:$C350,$B608,'BLAST COLDROOM 1'!$E$2:$E350,$C608,'BLAST COLDROOM 1'!$A$2:$A350,$A608))</f>
        <v/>
      </c>
      <c r="O608" s="5" t="str">
        <f>IF($A608="","",SUMIFS('BLAST COLDROOM 1'!Q$2:Q350,'BLAST COLDROOM 1'!$C$2:$C350,$B608,'BLAST COLDROOM 1'!$E$2:$E350,$C608,'BLAST COLDROOM 1'!$A$2:$A350,$A608))</f>
        <v/>
      </c>
      <c r="P608" s="5" t="str">
        <f>IF($A608="","",SUMIFS('BLAST COLDROOM 1'!R$2:R350,'BLAST COLDROOM 1'!$C$2:$C350,$B608,'BLAST COLDROOM 1'!$E$2:$E350,$C608,'BLAST COLDROOM 1'!$A$2:$A350,$A608))</f>
        <v/>
      </c>
      <c r="Q608" s="5" t="str">
        <f>IF($A608="","",SUMIFS('BLAST COLDROOM 1'!S$2:S350,'BLAST COLDROOM 1'!$C$2:$C350,$B608,'BLAST COLDROOM 1'!$E$2:$E350,$C608,'BLAST COLDROOM 1'!$A$2:$A350,$A608))</f>
        <v/>
      </c>
      <c r="R608" s="5" t="str">
        <f>IF($A608="","",SUMIFS('BLAST COLDROOM 1'!T$2:T350,'BLAST COLDROOM 1'!$C$2:$C350,$B608,'BLAST COLDROOM 1'!$E$2:$E350,$C608,'BLAST COLDROOM 1'!$A$2:$A350,$A608))</f>
        <v/>
      </c>
      <c r="S608" s="5" t="str">
        <f>IF($A608="","",SUMIFS('BLAST COLDROOM 1'!U$2:U350,'BLAST COLDROOM 1'!$C$2:$C350,$B608,'BLAST COLDROOM 1'!$E$2:$E350,$C608,'BLAST COLDROOM 1'!$A$2:$A350,$A608))</f>
        <v/>
      </c>
      <c r="T608" s="5" t="str">
        <f>IF($A608="","",SUMIFS('BLAST COLDROOM 1'!V$2:V350,'BLAST COLDROOM 1'!$C$2:$C350,$B608,'BLAST COLDROOM 1'!$E$2:$E350,$C608,'BLAST COLDROOM 1'!$A$2:$A350,$A608))</f>
        <v/>
      </c>
      <c r="U608" s="5" t="str">
        <f>IF($A608="","",SUMIFS(#REF!,'BLAST COLDROOM 1'!$C$2:$C350,$B608,'BLAST COLDROOM 1'!$E$2:$E350,$C608,'BLAST COLDROOM 1'!$A$2:$A350,$A608))</f>
        <v/>
      </c>
      <c r="V608" s="5" t="str">
        <f>IF($A608="","",SUMIFS('BLAST COLDROOM 1'!X$2:X350,'BLAST COLDROOM 1'!$C$2:$C350,$B608,'BLAST COLDROOM 1'!$E$2:$E350,$C608,'BLAST COLDROOM 1'!$A$2:$A350,$A608))</f>
        <v/>
      </c>
      <c r="W608" s="5" t="str">
        <f>IF($A608="","",SUMIFS('BLAST COLDROOM 1'!Y$2:Y350,'BLAST COLDROOM 1'!$C$2:$C350,$B608,'BLAST COLDROOM 1'!$E$2:$E350,$C608,'BLAST COLDROOM 1'!$A$2:$A350,$A608))</f>
        <v/>
      </c>
      <c r="X608" s="5" t="str">
        <f>IF($A608="","",SUMIFS('BLAST COLDROOM 1'!Z$2:Z350,'BLAST COLDROOM 1'!$C$2:$C350,$B608,'BLAST COLDROOM 1'!$E$2:$E350,$C608,'BLAST COLDROOM 1'!$A$2:$A350,$A608))</f>
        <v/>
      </c>
      <c r="Y608" s="5" t="str">
        <f>IF($A608="","",SUMIFS('BLAST COLDROOM 1'!AA$2:AA350,'BLAST COLDROOM 1'!$C$2:$C350,$B608,'BLAST COLDROOM 1'!$E$2:$E350,$C608,'BLAST COLDROOM 1'!$A$2:$A350,$A608))</f>
        <v/>
      </c>
      <c r="Z608" s="5" t="str">
        <f>IF($A608="","",SUMIFS('BLAST COLDROOM 1'!AB$2:AB350,'BLAST COLDROOM 1'!$C$2:$C350,$B608,'BLAST COLDROOM 1'!$E$2:$E350,$C608,'BLAST COLDROOM 1'!$A$2:$A350,$A608))</f>
        <v/>
      </c>
      <c r="AA608" s="5" t="str">
        <f>IF($A608="","",SUMIFS('BLAST COLDROOM 1'!AC$2:AC350,'BLAST COLDROOM 1'!$C$2:$C350,$B608,'BLAST COLDROOM 1'!$E$2:$E350,$C608,'BLAST COLDROOM 1'!$A$2:$A350,$A608))</f>
        <v/>
      </c>
      <c r="AB608" s="5" t="str">
        <f>IF($A608="","",SUMIFS('BLAST COLDROOM 1'!AD$2:AD350,'BLAST COLDROOM 1'!$C$2:$C350,$B608,'BLAST COLDROOM 1'!$E$2:$E350,$C608,'BLAST COLDROOM 1'!$A$2:$A350,$A608))</f>
        <v/>
      </c>
      <c r="AC608" s="5" t="str">
        <f>IF($A608="","",SUMIFS('BLAST COLDROOM 1'!AE$2:AE350,'BLAST COLDROOM 1'!$C$2:$C350,$B608,'BLAST COLDROOM 1'!$E$2:$E350,$C608,'BLAST COLDROOM 1'!$A$2:$A350,$A608))</f>
        <v/>
      </c>
      <c r="AD608" s="5" t="str">
        <f>IF($A608="","",SUMIFS('BLAST COLDROOM 1'!AF$2:AF350,'BLAST COLDROOM 1'!$C$2:$C350,$B608,'BLAST COLDROOM 1'!$E$2:$E350,$C608,'BLAST COLDROOM 1'!$A$2:$A350,$A608))</f>
        <v/>
      </c>
      <c r="AE608" s="5" t="str">
        <f>IF($A608="","",SUMIFS('BLAST COLDROOM 1'!AG$2:AG350,'BLAST COLDROOM 1'!$C$2:$C350,$B608,'BLAST COLDROOM 1'!$E$2:$E350,$C608,'BLAST COLDROOM 1'!$A$2:$A350,$A608))</f>
        <v/>
      </c>
      <c r="AF608" s="5" t="str">
        <f>IF($A608="","",SUMIFS('BLAST COLDROOM 1'!AH$2:AH350,'BLAST COLDROOM 1'!$C$2:$C350,$B608,'BLAST COLDROOM 1'!$E$2:$E350,$C608,'BLAST COLDROOM 1'!$A$2:$A350,$A608))</f>
        <v/>
      </c>
      <c r="AG608" s="5" t="str">
        <f>IF($A608="","",SUMIFS('BLAST COLDROOM 1'!AI$2:AI350,'BLAST COLDROOM 1'!$C$2:$C350,$B608,'BLAST COLDROOM 1'!$E$2:$E350,$C608,'BLAST COLDROOM 1'!$A$2:$A350,$A608))</f>
        <v/>
      </c>
      <c r="AH608" s="5" t="str">
        <f>IF($A608="","",SUMIFS('BLAST COLDROOM 1'!AJ$2:AJ350,'BLAST COLDROOM 1'!$C$2:$C350,$B608,'BLAST COLDROOM 1'!$E$2:$E350,$C608,'BLAST COLDROOM 1'!$A$2:$A350,$A608))</f>
        <v/>
      </c>
      <c r="AI608" s="5" t="str">
        <f>IF($A608="","",SUMIFS('BLAST COLDROOM 1'!AK$2:AK350,'BLAST COLDROOM 1'!$C$2:$C350,$B608,'BLAST COLDROOM 1'!$E$2:$E350,$C608,'BLAST COLDROOM 1'!$A$2:$A350,$A608))</f>
        <v/>
      </c>
      <c r="AJ608" s="5" t="str">
        <f>IF($A608="","",SUMIFS('BLAST COLDROOM 1'!AL$2:AL350,'BLAST COLDROOM 1'!$C$2:$C350,$B608,'BLAST COLDROOM 1'!$E$2:$E350,$C608,'BLAST COLDROOM 1'!$A$2:$A350,$A608))</f>
        <v/>
      </c>
    </row>
    <row r="609" ht="15.75" customHeight="1">
      <c r="A609" s="17"/>
      <c r="B609" s="5"/>
      <c r="C609" s="5"/>
      <c r="D609" s="5" t="str">
        <f>IF($A609="","",SUMIFS('BLAST COLDROOM 1'!F$2:F350,'BLAST COLDROOM 1'!$C$2:$C350,$B609,'BLAST COLDROOM 1'!$E$2:$E350,$C609,'BLAST COLDROOM 1'!$A$2:$A350,$A609))</f>
        <v/>
      </c>
      <c r="E609" s="5" t="str">
        <f>IF($A609="","",SUMIFS('BLAST COLDROOM 1'!G$2:G350,'BLAST COLDROOM 1'!$C$2:$C350,$B609,'BLAST COLDROOM 1'!$E$2:$E350,$C609,'BLAST COLDROOM 1'!$A$2:$A350,$A609))</f>
        <v/>
      </c>
      <c r="F609" s="5" t="str">
        <f>IF($A609="","",SUMIFS('BLAST COLDROOM 1'!H$2:H350,'BLAST COLDROOM 1'!$C$2:$C350,$B609,'BLAST COLDROOM 1'!$E$2:$E350,$C609,'BLAST COLDROOM 1'!$A$2:$A350,$A609))</f>
        <v/>
      </c>
      <c r="G609" s="5" t="str">
        <f>IF($A609="","",SUMIFS('BLAST COLDROOM 1'!I$2:I350,'BLAST COLDROOM 1'!$C$2:$C350,$B609,'BLAST COLDROOM 1'!$E$2:$E350,$C609,'BLAST COLDROOM 1'!$A$2:$A350,$A609))</f>
        <v/>
      </c>
      <c r="H609" s="5" t="str">
        <f>IF($A609="","",SUMIFS('BLAST COLDROOM 1'!J$2:J350,'BLAST COLDROOM 1'!$C$2:$C350,$B609,'BLAST COLDROOM 1'!$E$2:$E350,$C609,'BLAST COLDROOM 1'!$A$2:$A350,$A609))</f>
        <v/>
      </c>
      <c r="I609" s="5" t="str">
        <f>IF($A609="","",SUMIFS('BLAST COLDROOM 1'!K$2:K350,'BLAST COLDROOM 1'!$C$2:$C350,$B609,'BLAST COLDROOM 1'!$E$2:$E350,$C609,'BLAST COLDROOM 1'!$A$2:$A350,$A609))</f>
        <v/>
      </c>
      <c r="J609" s="5" t="str">
        <f>IF($A609="","",SUMIFS(#REF!,'BLAST COLDROOM 1'!$C$2:$C350,$B609,'BLAST COLDROOM 1'!$E$2:$E350,$C609,'BLAST COLDROOM 1'!$A$2:$A350,$A609))</f>
        <v/>
      </c>
      <c r="K609" s="5" t="str">
        <f>IF($A609="","",SUMIFS('BLAST COLDROOM 1'!M$2:M350,'BLAST COLDROOM 1'!$C$2:$C350,$B609,'BLAST COLDROOM 1'!$E$2:$E350,$C609,'BLAST COLDROOM 1'!$A$2:$A350,$A609))</f>
        <v/>
      </c>
      <c r="L609" s="5" t="str">
        <f>IF($A609="","",SUMIFS('BLAST COLDROOM 1'!N$2:N350,'BLAST COLDROOM 1'!$C$2:$C350,$B609,'BLAST COLDROOM 1'!$E$2:$E350,$C609,'BLAST COLDROOM 1'!$A$2:$A350,$A609))</f>
        <v/>
      </c>
      <c r="M609" s="5" t="str">
        <f>IF($A609="","",SUMIFS('BLAST COLDROOM 1'!O$2:O350,'BLAST COLDROOM 1'!$C$2:$C350,$B609,'BLAST COLDROOM 1'!$E$2:$E350,$C609,'BLAST COLDROOM 1'!$A$2:$A350,$A609))</f>
        <v/>
      </c>
      <c r="N609" s="5" t="str">
        <f>IF($A609="","",SUMIFS('BLAST COLDROOM 1'!P$2:P350,'BLAST COLDROOM 1'!$C$2:$C350,$B609,'BLAST COLDROOM 1'!$E$2:$E350,$C609,'BLAST COLDROOM 1'!$A$2:$A350,$A609))</f>
        <v/>
      </c>
      <c r="O609" s="5" t="str">
        <f>IF($A609="","",SUMIFS('BLAST COLDROOM 1'!Q$2:Q350,'BLAST COLDROOM 1'!$C$2:$C350,$B609,'BLAST COLDROOM 1'!$E$2:$E350,$C609,'BLAST COLDROOM 1'!$A$2:$A350,$A609))</f>
        <v/>
      </c>
      <c r="P609" s="5" t="str">
        <f>IF($A609="","",SUMIFS('BLAST COLDROOM 1'!R$2:R350,'BLAST COLDROOM 1'!$C$2:$C350,$B609,'BLAST COLDROOM 1'!$E$2:$E350,$C609,'BLAST COLDROOM 1'!$A$2:$A350,$A609))</f>
        <v/>
      </c>
      <c r="Q609" s="5" t="str">
        <f>IF($A609="","",SUMIFS('BLAST COLDROOM 1'!S$2:S350,'BLAST COLDROOM 1'!$C$2:$C350,$B609,'BLAST COLDROOM 1'!$E$2:$E350,$C609,'BLAST COLDROOM 1'!$A$2:$A350,$A609))</f>
        <v/>
      </c>
      <c r="R609" s="5" t="str">
        <f>IF($A609="","",SUMIFS('BLAST COLDROOM 1'!T$2:T350,'BLAST COLDROOM 1'!$C$2:$C350,$B609,'BLAST COLDROOM 1'!$E$2:$E350,$C609,'BLAST COLDROOM 1'!$A$2:$A350,$A609))</f>
        <v/>
      </c>
      <c r="S609" s="5" t="str">
        <f>IF($A609="","",SUMIFS('BLAST COLDROOM 1'!U$2:U350,'BLAST COLDROOM 1'!$C$2:$C350,$B609,'BLAST COLDROOM 1'!$E$2:$E350,$C609,'BLAST COLDROOM 1'!$A$2:$A350,$A609))</f>
        <v/>
      </c>
      <c r="T609" s="5" t="str">
        <f>IF($A609="","",SUMIFS('BLAST COLDROOM 1'!V$2:V350,'BLAST COLDROOM 1'!$C$2:$C350,$B609,'BLAST COLDROOM 1'!$E$2:$E350,$C609,'BLAST COLDROOM 1'!$A$2:$A350,$A609))</f>
        <v/>
      </c>
      <c r="U609" s="5" t="str">
        <f>IF($A609="","",SUMIFS(#REF!,'BLAST COLDROOM 1'!$C$2:$C350,$B609,'BLAST COLDROOM 1'!$E$2:$E350,$C609,'BLAST COLDROOM 1'!$A$2:$A350,$A609))</f>
        <v/>
      </c>
      <c r="V609" s="5" t="str">
        <f>IF($A609="","",SUMIFS('BLAST COLDROOM 1'!X$2:X350,'BLAST COLDROOM 1'!$C$2:$C350,$B609,'BLAST COLDROOM 1'!$E$2:$E350,$C609,'BLAST COLDROOM 1'!$A$2:$A350,$A609))</f>
        <v/>
      </c>
      <c r="W609" s="5" t="str">
        <f>IF($A609="","",SUMIFS('BLAST COLDROOM 1'!Y$2:Y350,'BLAST COLDROOM 1'!$C$2:$C350,$B609,'BLAST COLDROOM 1'!$E$2:$E350,$C609,'BLAST COLDROOM 1'!$A$2:$A350,$A609))</f>
        <v/>
      </c>
      <c r="X609" s="5" t="str">
        <f>IF($A609="","",SUMIFS('BLAST COLDROOM 1'!Z$2:Z350,'BLAST COLDROOM 1'!$C$2:$C350,$B609,'BLAST COLDROOM 1'!$E$2:$E350,$C609,'BLAST COLDROOM 1'!$A$2:$A350,$A609))</f>
        <v/>
      </c>
      <c r="Y609" s="5" t="str">
        <f>IF($A609="","",SUMIFS('BLAST COLDROOM 1'!AA$2:AA350,'BLAST COLDROOM 1'!$C$2:$C350,$B609,'BLAST COLDROOM 1'!$E$2:$E350,$C609,'BLAST COLDROOM 1'!$A$2:$A350,$A609))</f>
        <v/>
      </c>
      <c r="Z609" s="5" t="str">
        <f>IF($A609="","",SUMIFS('BLAST COLDROOM 1'!AB$2:AB350,'BLAST COLDROOM 1'!$C$2:$C350,$B609,'BLAST COLDROOM 1'!$E$2:$E350,$C609,'BLAST COLDROOM 1'!$A$2:$A350,$A609))</f>
        <v/>
      </c>
      <c r="AA609" s="5" t="str">
        <f>IF($A609="","",SUMIFS('BLAST COLDROOM 1'!AC$2:AC350,'BLAST COLDROOM 1'!$C$2:$C350,$B609,'BLAST COLDROOM 1'!$E$2:$E350,$C609,'BLAST COLDROOM 1'!$A$2:$A350,$A609))</f>
        <v/>
      </c>
      <c r="AB609" s="5" t="str">
        <f>IF($A609="","",SUMIFS('BLAST COLDROOM 1'!AD$2:AD350,'BLAST COLDROOM 1'!$C$2:$C350,$B609,'BLAST COLDROOM 1'!$E$2:$E350,$C609,'BLAST COLDROOM 1'!$A$2:$A350,$A609))</f>
        <v/>
      </c>
      <c r="AC609" s="5" t="str">
        <f>IF($A609="","",SUMIFS('BLAST COLDROOM 1'!AE$2:AE350,'BLAST COLDROOM 1'!$C$2:$C350,$B609,'BLAST COLDROOM 1'!$E$2:$E350,$C609,'BLAST COLDROOM 1'!$A$2:$A350,$A609))</f>
        <v/>
      </c>
      <c r="AD609" s="5" t="str">
        <f>IF($A609="","",SUMIFS('BLAST COLDROOM 1'!AF$2:AF350,'BLAST COLDROOM 1'!$C$2:$C350,$B609,'BLAST COLDROOM 1'!$E$2:$E350,$C609,'BLAST COLDROOM 1'!$A$2:$A350,$A609))</f>
        <v/>
      </c>
      <c r="AE609" s="5" t="str">
        <f>IF($A609="","",SUMIFS('BLAST COLDROOM 1'!AG$2:AG350,'BLAST COLDROOM 1'!$C$2:$C350,$B609,'BLAST COLDROOM 1'!$E$2:$E350,$C609,'BLAST COLDROOM 1'!$A$2:$A350,$A609))</f>
        <v/>
      </c>
      <c r="AF609" s="5" t="str">
        <f>IF($A609="","",SUMIFS('BLAST COLDROOM 1'!AH$2:AH350,'BLAST COLDROOM 1'!$C$2:$C350,$B609,'BLAST COLDROOM 1'!$E$2:$E350,$C609,'BLAST COLDROOM 1'!$A$2:$A350,$A609))</f>
        <v/>
      </c>
      <c r="AG609" s="5" t="str">
        <f>IF($A609="","",SUMIFS('BLAST COLDROOM 1'!AI$2:AI350,'BLAST COLDROOM 1'!$C$2:$C350,$B609,'BLAST COLDROOM 1'!$E$2:$E350,$C609,'BLAST COLDROOM 1'!$A$2:$A350,$A609))</f>
        <v/>
      </c>
      <c r="AH609" s="5" t="str">
        <f>IF($A609="","",SUMIFS('BLAST COLDROOM 1'!AJ$2:AJ350,'BLAST COLDROOM 1'!$C$2:$C350,$B609,'BLAST COLDROOM 1'!$E$2:$E350,$C609,'BLAST COLDROOM 1'!$A$2:$A350,$A609))</f>
        <v/>
      </c>
      <c r="AI609" s="5" t="str">
        <f>IF($A609="","",SUMIFS('BLAST COLDROOM 1'!AK$2:AK350,'BLAST COLDROOM 1'!$C$2:$C350,$B609,'BLAST COLDROOM 1'!$E$2:$E350,$C609,'BLAST COLDROOM 1'!$A$2:$A350,$A609))</f>
        <v/>
      </c>
      <c r="AJ609" s="5" t="str">
        <f>IF($A609="","",SUMIFS('BLAST COLDROOM 1'!AL$2:AL350,'BLAST COLDROOM 1'!$C$2:$C350,$B609,'BLAST COLDROOM 1'!$E$2:$E350,$C609,'BLAST COLDROOM 1'!$A$2:$A350,$A609))</f>
        <v/>
      </c>
    </row>
    <row r="610" ht="15.75" customHeight="1">
      <c r="A610" s="17"/>
      <c r="B610" s="5"/>
      <c r="C610" s="5"/>
      <c r="D610" s="5" t="str">
        <f>IF($A610="","",SUMIFS('BLAST COLDROOM 1'!F$2:F350,'BLAST COLDROOM 1'!$C$2:$C350,$B610,'BLAST COLDROOM 1'!$E$2:$E350,$C610,'BLAST COLDROOM 1'!$A$2:$A350,$A610))</f>
        <v/>
      </c>
      <c r="E610" s="5" t="str">
        <f>IF($A610="","",SUMIFS('BLAST COLDROOM 1'!G$2:G350,'BLAST COLDROOM 1'!$C$2:$C350,$B610,'BLAST COLDROOM 1'!$E$2:$E350,$C610,'BLAST COLDROOM 1'!$A$2:$A350,$A610))</f>
        <v/>
      </c>
      <c r="F610" s="5" t="str">
        <f>IF($A610="","",SUMIFS('BLAST COLDROOM 1'!H$2:H350,'BLAST COLDROOM 1'!$C$2:$C350,$B610,'BLAST COLDROOM 1'!$E$2:$E350,$C610,'BLAST COLDROOM 1'!$A$2:$A350,$A610))</f>
        <v/>
      </c>
      <c r="G610" s="5" t="str">
        <f>IF($A610="","",SUMIFS('BLAST COLDROOM 1'!I$2:I350,'BLAST COLDROOM 1'!$C$2:$C350,$B610,'BLAST COLDROOM 1'!$E$2:$E350,$C610,'BLAST COLDROOM 1'!$A$2:$A350,$A610))</f>
        <v/>
      </c>
      <c r="H610" s="5" t="str">
        <f>IF($A610="","",SUMIFS('BLAST COLDROOM 1'!J$2:J350,'BLAST COLDROOM 1'!$C$2:$C350,$B610,'BLAST COLDROOM 1'!$E$2:$E350,$C610,'BLAST COLDROOM 1'!$A$2:$A350,$A610))</f>
        <v/>
      </c>
      <c r="I610" s="5" t="str">
        <f>IF($A610="","",SUMIFS('BLAST COLDROOM 1'!K$2:K350,'BLAST COLDROOM 1'!$C$2:$C350,$B610,'BLAST COLDROOM 1'!$E$2:$E350,$C610,'BLAST COLDROOM 1'!$A$2:$A350,$A610))</f>
        <v/>
      </c>
      <c r="J610" s="5" t="str">
        <f>IF($A610="","",SUMIFS(#REF!,'BLAST COLDROOM 1'!$C$2:$C350,$B610,'BLAST COLDROOM 1'!$E$2:$E350,$C610,'BLAST COLDROOM 1'!$A$2:$A350,$A610))</f>
        <v/>
      </c>
      <c r="K610" s="5" t="str">
        <f>IF($A610="","",SUMIFS('BLAST COLDROOM 1'!M$2:M350,'BLAST COLDROOM 1'!$C$2:$C350,$B610,'BLAST COLDROOM 1'!$E$2:$E350,$C610,'BLAST COLDROOM 1'!$A$2:$A350,$A610))</f>
        <v/>
      </c>
      <c r="L610" s="5" t="str">
        <f>IF($A610="","",SUMIFS('BLAST COLDROOM 1'!N$2:N350,'BLAST COLDROOM 1'!$C$2:$C350,$B610,'BLAST COLDROOM 1'!$E$2:$E350,$C610,'BLAST COLDROOM 1'!$A$2:$A350,$A610))</f>
        <v/>
      </c>
      <c r="M610" s="5" t="str">
        <f>IF($A610="","",SUMIFS('BLAST COLDROOM 1'!O$2:O350,'BLAST COLDROOM 1'!$C$2:$C350,$B610,'BLAST COLDROOM 1'!$E$2:$E350,$C610,'BLAST COLDROOM 1'!$A$2:$A350,$A610))</f>
        <v/>
      </c>
      <c r="N610" s="5" t="str">
        <f>IF($A610="","",SUMIFS('BLAST COLDROOM 1'!P$2:P350,'BLAST COLDROOM 1'!$C$2:$C350,$B610,'BLAST COLDROOM 1'!$E$2:$E350,$C610,'BLAST COLDROOM 1'!$A$2:$A350,$A610))</f>
        <v/>
      </c>
      <c r="O610" s="5" t="str">
        <f>IF($A610="","",SUMIFS('BLAST COLDROOM 1'!Q$2:Q350,'BLAST COLDROOM 1'!$C$2:$C350,$B610,'BLAST COLDROOM 1'!$E$2:$E350,$C610,'BLAST COLDROOM 1'!$A$2:$A350,$A610))</f>
        <v/>
      </c>
      <c r="P610" s="5" t="str">
        <f>IF($A610="","",SUMIFS('BLAST COLDROOM 1'!R$2:R350,'BLAST COLDROOM 1'!$C$2:$C350,$B610,'BLAST COLDROOM 1'!$E$2:$E350,$C610,'BLAST COLDROOM 1'!$A$2:$A350,$A610))</f>
        <v/>
      </c>
      <c r="Q610" s="5" t="str">
        <f>IF($A610="","",SUMIFS('BLAST COLDROOM 1'!S$2:S350,'BLAST COLDROOM 1'!$C$2:$C350,$B610,'BLAST COLDROOM 1'!$E$2:$E350,$C610,'BLAST COLDROOM 1'!$A$2:$A350,$A610))</f>
        <v/>
      </c>
      <c r="R610" s="5" t="str">
        <f>IF($A610="","",SUMIFS('BLAST COLDROOM 1'!T$2:T350,'BLAST COLDROOM 1'!$C$2:$C350,$B610,'BLAST COLDROOM 1'!$E$2:$E350,$C610,'BLAST COLDROOM 1'!$A$2:$A350,$A610))</f>
        <v/>
      </c>
      <c r="S610" s="5" t="str">
        <f>IF($A610="","",SUMIFS('BLAST COLDROOM 1'!U$2:U350,'BLAST COLDROOM 1'!$C$2:$C350,$B610,'BLAST COLDROOM 1'!$E$2:$E350,$C610,'BLAST COLDROOM 1'!$A$2:$A350,$A610))</f>
        <v/>
      </c>
      <c r="T610" s="5" t="str">
        <f>IF($A610="","",SUMIFS('BLAST COLDROOM 1'!V$2:V350,'BLAST COLDROOM 1'!$C$2:$C350,$B610,'BLAST COLDROOM 1'!$E$2:$E350,$C610,'BLAST COLDROOM 1'!$A$2:$A350,$A610))</f>
        <v/>
      </c>
      <c r="U610" s="5" t="str">
        <f>IF($A610="","",SUMIFS(#REF!,'BLAST COLDROOM 1'!$C$2:$C350,$B610,'BLAST COLDROOM 1'!$E$2:$E350,$C610,'BLAST COLDROOM 1'!$A$2:$A350,$A610))</f>
        <v/>
      </c>
      <c r="V610" s="5" t="str">
        <f>IF($A610="","",SUMIFS('BLAST COLDROOM 1'!X$2:X350,'BLAST COLDROOM 1'!$C$2:$C350,$B610,'BLAST COLDROOM 1'!$E$2:$E350,$C610,'BLAST COLDROOM 1'!$A$2:$A350,$A610))</f>
        <v/>
      </c>
      <c r="W610" s="5" t="str">
        <f>IF($A610="","",SUMIFS('BLAST COLDROOM 1'!Y$2:Y350,'BLAST COLDROOM 1'!$C$2:$C350,$B610,'BLAST COLDROOM 1'!$E$2:$E350,$C610,'BLAST COLDROOM 1'!$A$2:$A350,$A610))</f>
        <v/>
      </c>
      <c r="X610" s="5" t="str">
        <f>IF($A610="","",SUMIFS('BLAST COLDROOM 1'!Z$2:Z350,'BLAST COLDROOM 1'!$C$2:$C350,$B610,'BLAST COLDROOM 1'!$E$2:$E350,$C610,'BLAST COLDROOM 1'!$A$2:$A350,$A610))</f>
        <v/>
      </c>
      <c r="Y610" s="5" t="str">
        <f>IF($A610="","",SUMIFS('BLAST COLDROOM 1'!AA$2:AA350,'BLAST COLDROOM 1'!$C$2:$C350,$B610,'BLAST COLDROOM 1'!$E$2:$E350,$C610,'BLAST COLDROOM 1'!$A$2:$A350,$A610))</f>
        <v/>
      </c>
      <c r="Z610" s="5" t="str">
        <f>IF($A610="","",SUMIFS('BLAST COLDROOM 1'!AB$2:AB350,'BLAST COLDROOM 1'!$C$2:$C350,$B610,'BLAST COLDROOM 1'!$E$2:$E350,$C610,'BLAST COLDROOM 1'!$A$2:$A350,$A610))</f>
        <v/>
      </c>
      <c r="AA610" s="5" t="str">
        <f>IF($A610="","",SUMIFS('BLAST COLDROOM 1'!AC$2:AC350,'BLAST COLDROOM 1'!$C$2:$C350,$B610,'BLAST COLDROOM 1'!$E$2:$E350,$C610,'BLAST COLDROOM 1'!$A$2:$A350,$A610))</f>
        <v/>
      </c>
      <c r="AB610" s="5" t="str">
        <f>IF($A610="","",SUMIFS('BLAST COLDROOM 1'!AD$2:AD350,'BLAST COLDROOM 1'!$C$2:$C350,$B610,'BLAST COLDROOM 1'!$E$2:$E350,$C610,'BLAST COLDROOM 1'!$A$2:$A350,$A610))</f>
        <v/>
      </c>
      <c r="AC610" s="5" t="str">
        <f>IF($A610="","",SUMIFS('BLAST COLDROOM 1'!AE$2:AE350,'BLAST COLDROOM 1'!$C$2:$C350,$B610,'BLAST COLDROOM 1'!$E$2:$E350,$C610,'BLAST COLDROOM 1'!$A$2:$A350,$A610))</f>
        <v/>
      </c>
      <c r="AD610" s="5" t="str">
        <f>IF($A610="","",SUMIFS('BLAST COLDROOM 1'!AF$2:AF350,'BLAST COLDROOM 1'!$C$2:$C350,$B610,'BLAST COLDROOM 1'!$E$2:$E350,$C610,'BLAST COLDROOM 1'!$A$2:$A350,$A610))</f>
        <v/>
      </c>
      <c r="AE610" s="5" t="str">
        <f>IF($A610="","",SUMIFS('BLAST COLDROOM 1'!AG$2:AG350,'BLAST COLDROOM 1'!$C$2:$C350,$B610,'BLAST COLDROOM 1'!$E$2:$E350,$C610,'BLAST COLDROOM 1'!$A$2:$A350,$A610))</f>
        <v/>
      </c>
      <c r="AF610" s="5" t="str">
        <f>IF($A610="","",SUMIFS('BLAST COLDROOM 1'!AH$2:AH350,'BLAST COLDROOM 1'!$C$2:$C350,$B610,'BLAST COLDROOM 1'!$E$2:$E350,$C610,'BLAST COLDROOM 1'!$A$2:$A350,$A610))</f>
        <v/>
      </c>
      <c r="AG610" s="5" t="str">
        <f>IF($A610="","",SUMIFS('BLAST COLDROOM 1'!AI$2:AI350,'BLAST COLDROOM 1'!$C$2:$C350,$B610,'BLAST COLDROOM 1'!$E$2:$E350,$C610,'BLAST COLDROOM 1'!$A$2:$A350,$A610))</f>
        <v/>
      </c>
      <c r="AH610" s="5" t="str">
        <f>IF($A610="","",SUMIFS('BLAST COLDROOM 1'!AJ$2:AJ350,'BLAST COLDROOM 1'!$C$2:$C350,$B610,'BLAST COLDROOM 1'!$E$2:$E350,$C610,'BLAST COLDROOM 1'!$A$2:$A350,$A610))</f>
        <v/>
      </c>
      <c r="AI610" s="5" t="str">
        <f>IF($A610="","",SUMIFS('BLAST COLDROOM 1'!AK$2:AK350,'BLAST COLDROOM 1'!$C$2:$C350,$B610,'BLAST COLDROOM 1'!$E$2:$E350,$C610,'BLAST COLDROOM 1'!$A$2:$A350,$A610))</f>
        <v/>
      </c>
      <c r="AJ610" s="5" t="str">
        <f>IF($A610="","",SUMIFS('BLAST COLDROOM 1'!AL$2:AL350,'BLAST COLDROOM 1'!$C$2:$C350,$B610,'BLAST COLDROOM 1'!$E$2:$E350,$C610,'BLAST COLDROOM 1'!$A$2:$A350,$A610))</f>
        <v/>
      </c>
    </row>
    <row r="611" ht="15.75" customHeight="1">
      <c r="A611" s="17"/>
      <c r="B611" s="5"/>
      <c r="C611" s="5"/>
      <c r="D611" s="5" t="str">
        <f>IF($A611="","",SUMIFS('BLAST COLDROOM 1'!F$2:F350,'BLAST COLDROOM 1'!$C$2:$C350,$B611,'BLAST COLDROOM 1'!$E$2:$E350,$C611,'BLAST COLDROOM 1'!$A$2:$A350,$A611))</f>
        <v/>
      </c>
      <c r="E611" s="5" t="str">
        <f>IF($A611="","",SUMIFS('BLAST COLDROOM 1'!G$2:G350,'BLAST COLDROOM 1'!$C$2:$C350,$B611,'BLAST COLDROOM 1'!$E$2:$E350,$C611,'BLAST COLDROOM 1'!$A$2:$A350,$A611))</f>
        <v/>
      </c>
      <c r="F611" s="5" t="str">
        <f>IF($A611="","",SUMIFS('BLAST COLDROOM 1'!H$2:H350,'BLAST COLDROOM 1'!$C$2:$C350,$B611,'BLAST COLDROOM 1'!$E$2:$E350,$C611,'BLAST COLDROOM 1'!$A$2:$A350,$A611))</f>
        <v/>
      </c>
      <c r="G611" s="5" t="str">
        <f>IF($A611="","",SUMIFS('BLAST COLDROOM 1'!I$2:I350,'BLAST COLDROOM 1'!$C$2:$C350,$B611,'BLAST COLDROOM 1'!$E$2:$E350,$C611,'BLAST COLDROOM 1'!$A$2:$A350,$A611))</f>
        <v/>
      </c>
      <c r="H611" s="5" t="str">
        <f>IF($A611="","",SUMIFS('BLAST COLDROOM 1'!J$2:J350,'BLAST COLDROOM 1'!$C$2:$C350,$B611,'BLAST COLDROOM 1'!$E$2:$E350,$C611,'BLAST COLDROOM 1'!$A$2:$A350,$A611))</f>
        <v/>
      </c>
      <c r="I611" s="5" t="str">
        <f>IF($A611="","",SUMIFS('BLAST COLDROOM 1'!K$2:K350,'BLAST COLDROOM 1'!$C$2:$C350,$B611,'BLAST COLDROOM 1'!$E$2:$E350,$C611,'BLAST COLDROOM 1'!$A$2:$A350,$A611))</f>
        <v/>
      </c>
      <c r="J611" s="5" t="str">
        <f>IF($A611="","",SUMIFS(#REF!,'BLAST COLDROOM 1'!$C$2:$C350,$B611,'BLAST COLDROOM 1'!$E$2:$E350,$C611,'BLAST COLDROOM 1'!$A$2:$A350,$A611))</f>
        <v/>
      </c>
      <c r="K611" s="5" t="str">
        <f>IF($A611="","",SUMIFS('BLAST COLDROOM 1'!M$2:M350,'BLAST COLDROOM 1'!$C$2:$C350,$B611,'BLAST COLDROOM 1'!$E$2:$E350,$C611,'BLAST COLDROOM 1'!$A$2:$A350,$A611))</f>
        <v/>
      </c>
      <c r="L611" s="5" t="str">
        <f>IF($A611="","",SUMIFS('BLAST COLDROOM 1'!N$2:N350,'BLAST COLDROOM 1'!$C$2:$C350,$B611,'BLAST COLDROOM 1'!$E$2:$E350,$C611,'BLAST COLDROOM 1'!$A$2:$A350,$A611))</f>
        <v/>
      </c>
      <c r="M611" s="5" t="str">
        <f>IF($A611="","",SUMIFS('BLAST COLDROOM 1'!O$2:O350,'BLAST COLDROOM 1'!$C$2:$C350,$B611,'BLAST COLDROOM 1'!$E$2:$E350,$C611,'BLAST COLDROOM 1'!$A$2:$A350,$A611))</f>
        <v/>
      </c>
      <c r="N611" s="5" t="str">
        <f>IF($A611="","",SUMIFS('BLAST COLDROOM 1'!P$2:P350,'BLAST COLDROOM 1'!$C$2:$C350,$B611,'BLAST COLDROOM 1'!$E$2:$E350,$C611,'BLAST COLDROOM 1'!$A$2:$A350,$A611))</f>
        <v/>
      </c>
      <c r="O611" s="5" t="str">
        <f>IF($A611="","",SUMIFS('BLAST COLDROOM 1'!Q$2:Q350,'BLAST COLDROOM 1'!$C$2:$C350,$B611,'BLAST COLDROOM 1'!$E$2:$E350,$C611,'BLAST COLDROOM 1'!$A$2:$A350,$A611))</f>
        <v/>
      </c>
      <c r="P611" s="5" t="str">
        <f>IF($A611="","",SUMIFS('BLAST COLDROOM 1'!R$2:R350,'BLAST COLDROOM 1'!$C$2:$C350,$B611,'BLAST COLDROOM 1'!$E$2:$E350,$C611,'BLAST COLDROOM 1'!$A$2:$A350,$A611))</f>
        <v/>
      </c>
      <c r="Q611" s="5" t="str">
        <f>IF($A611="","",SUMIFS('BLAST COLDROOM 1'!S$2:S350,'BLAST COLDROOM 1'!$C$2:$C350,$B611,'BLAST COLDROOM 1'!$E$2:$E350,$C611,'BLAST COLDROOM 1'!$A$2:$A350,$A611))</f>
        <v/>
      </c>
      <c r="R611" s="5" t="str">
        <f>IF($A611="","",SUMIFS('BLAST COLDROOM 1'!T$2:T350,'BLAST COLDROOM 1'!$C$2:$C350,$B611,'BLAST COLDROOM 1'!$E$2:$E350,$C611,'BLAST COLDROOM 1'!$A$2:$A350,$A611))</f>
        <v/>
      </c>
      <c r="S611" s="5" t="str">
        <f>IF($A611="","",SUMIFS('BLAST COLDROOM 1'!U$2:U350,'BLAST COLDROOM 1'!$C$2:$C350,$B611,'BLAST COLDROOM 1'!$E$2:$E350,$C611,'BLAST COLDROOM 1'!$A$2:$A350,$A611))</f>
        <v/>
      </c>
      <c r="T611" s="5" t="str">
        <f>IF($A611="","",SUMIFS('BLAST COLDROOM 1'!V$2:V350,'BLAST COLDROOM 1'!$C$2:$C350,$B611,'BLAST COLDROOM 1'!$E$2:$E350,$C611,'BLAST COLDROOM 1'!$A$2:$A350,$A611))</f>
        <v/>
      </c>
      <c r="U611" s="5" t="str">
        <f>IF($A611="","",SUMIFS(#REF!,'BLAST COLDROOM 1'!$C$2:$C350,$B611,'BLAST COLDROOM 1'!$E$2:$E350,$C611,'BLAST COLDROOM 1'!$A$2:$A350,$A611))</f>
        <v/>
      </c>
      <c r="V611" s="5" t="str">
        <f>IF($A611="","",SUMIFS('BLAST COLDROOM 1'!X$2:X350,'BLAST COLDROOM 1'!$C$2:$C350,$B611,'BLAST COLDROOM 1'!$E$2:$E350,$C611,'BLAST COLDROOM 1'!$A$2:$A350,$A611))</f>
        <v/>
      </c>
      <c r="W611" s="5" t="str">
        <f>IF($A611="","",SUMIFS('BLAST COLDROOM 1'!Y$2:Y350,'BLAST COLDROOM 1'!$C$2:$C350,$B611,'BLAST COLDROOM 1'!$E$2:$E350,$C611,'BLAST COLDROOM 1'!$A$2:$A350,$A611))</f>
        <v/>
      </c>
      <c r="X611" s="5" t="str">
        <f>IF($A611="","",SUMIFS('BLAST COLDROOM 1'!Z$2:Z350,'BLAST COLDROOM 1'!$C$2:$C350,$B611,'BLAST COLDROOM 1'!$E$2:$E350,$C611,'BLAST COLDROOM 1'!$A$2:$A350,$A611))</f>
        <v/>
      </c>
      <c r="Y611" s="5" t="str">
        <f>IF($A611="","",SUMIFS('BLAST COLDROOM 1'!AA$2:AA350,'BLAST COLDROOM 1'!$C$2:$C350,$B611,'BLAST COLDROOM 1'!$E$2:$E350,$C611,'BLAST COLDROOM 1'!$A$2:$A350,$A611))</f>
        <v/>
      </c>
      <c r="Z611" s="5" t="str">
        <f>IF($A611="","",SUMIFS('BLAST COLDROOM 1'!AB$2:AB350,'BLAST COLDROOM 1'!$C$2:$C350,$B611,'BLAST COLDROOM 1'!$E$2:$E350,$C611,'BLAST COLDROOM 1'!$A$2:$A350,$A611))</f>
        <v/>
      </c>
      <c r="AA611" s="5" t="str">
        <f>IF($A611="","",SUMIFS('BLAST COLDROOM 1'!AC$2:AC350,'BLAST COLDROOM 1'!$C$2:$C350,$B611,'BLAST COLDROOM 1'!$E$2:$E350,$C611,'BLAST COLDROOM 1'!$A$2:$A350,$A611))</f>
        <v/>
      </c>
      <c r="AB611" s="5" t="str">
        <f>IF($A611="","",SUMIFS('BLAST COLDROOM 1'!AD$2:AD350,'BLAST COLDROOM 1'!$C$2:$C350,$B611,'BLAST COLDROOM 1'!$E$2:$E350,$C611,'BLAST COLDROOM 1'!$A$2:$A350,$A611))</f>
        <v/>
      </c>
      <c r="AC611" s="5" t="str">
        <f>IF($A611="","",SUMIFS('BLAST COLDROOM 1'!AE$2:AE350,'BLAST COLDROOM 1'!$C$2:$C350,$B611,'BLAST COLDROOM 1'!$E$2:$E350,$C611,'BLAST COLDROOM 1'!$A$2:$A350,$A611))</f>
        <v/>
      </c>
      <c r="AD611" s="5" t="str">
        <f>IF($A611="","",SUMIFS('BLAST COLDROOM 1'!AF$2:AF350,'BLAST COLDROOM 1'!$C$2:$C350,$B611,'BLAST COLDROOM 1'!$E$2:$E350,$C611,'BLAST COLDROOM 1'!$A$2:$A350,$A611))</f>
        <v/>
      </c>
      <c r="AE611" s="5" t="str">
        <f>IF($A611="","",SUMIFS('BLAST COLDROOM 1'!AG$2:AG350,'BLAST COLDROOM 1'!$C$2:$C350,$B611,'BLAST COLDROOM 1'!$E$2:$E350,$C611,'BLAST COLDROOM 1'!$A$2:$A350,$A611))</f>
        <v/>
      </c>
      <c r="AF611" s="5" t="str">
        <f>IF($A611="","",SUMIFS('BLAST COLDROOM 1'!AH$2:AH350,'BLAST COLDROOM 1'!$C$2:$C350,$B611,'BLAST COLDROOM 1'!$E$2:$E350,$C611,'BLAST COLDROOM 1'!$A$2:$A350,$A611))</f>
        <v/>
      </c>
      <c r="AG611" s="5" t="str">
        <f>IF($A611="","",SUMIFS('BLAST COLDROOM 1'!AI$2:AI350,'BLAST COLDROOM 1'!$C$2:$C350,$B611,'BLAST COLDROOM 1'!$E$2:$E350,$C611,'BLAST COLDROOM 1'!$A$2:$A350,$A611))</f>
        <v/>
      </c>
      <c r="AH611" s="5" t="str">
        <f>IF($A611="","",SUMIFS('BLAST COLDROOM 1'!AJ$2:AJ350,'BLAST COLDROOM 1'!$C$2:$C350,$B611,'BLAST COLDROOM 1'!$E$2:$E350,$C611,'BLAST COLDROOM 1'!$A$2:$A350,$A611))</f>
        <v/>
      </c>
      <c r="AI611" s="5" t="str">
        <f>IF($A611="","",SUMIFS('BLAST COLDROOM 1'!AK$2:AK350,'BLAST COLDROOM 1'!$C$2:$C350,$B611,'BLAST COLDROOM 1'!$E$2:$E350,$C611,'BLAST COLDROOM 1'!$A$2:$A350,$A611))</f>
        <v/>
      </c>
      <c r="AJ611" s="5" t="str">
        <f>IF($A611="","",SUMIFS('BLAST COLDROOM 1'!AL$2:AL350,'BLAST COLDROOM 1'!$C$2:$C350,$B611,'BLAST COLDROOM 1'!$E$2:$E350,$C611,'BLAST COLDROOM 1'!$A$2:$A350,$A611))</f>
        <v/>
      </c>
    </row>
    <row r="612" ht="15.75" customHeight="1">
      <c r="A612" s="17"/>
      <c r="B612" s="5"/>
      <c r="C612" s="5"/>
      <c r="D612" s="5" t="str">
        <f>IF($A612="","",SUMIFS('BLAST COLDROOM 1'!F$2:F350,'BLAST COLDROOM 1'!$C$2:$C350,$B612,'BLAST COLDROOM 1'!$E$2:$E350,$C612,'BLAST COLDROOM 1'!$A$2:$A350,$A612))</f>
        <v/>
      </c>
      <c r="E612" s="5" t="str">
        <f>IF($A612="","",SUMIFS('BLAST COLDROOM 1'!G$2:G350,'BLAST COLDROOM 1'!$C$2:$C350,$B612,'BLAST COLDROOM 1'!$E$2:$E350,$C612,'BLAST COLDROOM 1'!$A$2:$A350,$A612))</f>
        <v/>
      </c>
      <c r="F612" s="5" t="str">
        <f>IF($A612="","",SUMIFS('BLAST COLDROOM 1'!H$2:H350,'BLAST COLDROOM 1'!$C$2:$C350,$B612,'BLAST COLDROOM 1'!$E$2:$E350,$C612,'BLAST COLDROOM 1'!$A$2:$A350,$A612))</f>
        <v/>
      </c>
      <c r="G612" s="5" t="str">
        <f>IF($A612="","",SUMIFS('BLAST COLDROOM 1'!I$2:I350,'BLAST COLDROOM 1'!$C$2:$C350,$B612,'BLAST COLDROOM 1'!$E$2:$E350,$C612,'BLAST COLDROOM 1'!$A$2:$A350,$A612))</f>
        <v/>
      </c>
      <c r="H612" s="5" t="str">
        <f>IF($A612="","",SUMIFS('BLAST COLDROOM 1'!J$2:J350,'BLAST COLDROOM 1'!$C$2:$C350,$B612,'BLAST COLDROOM 1'!$E$2:$E350,$C612,'BLAST COLDROOM 1'!$A$2:$A350,$A612))</f>
        <v/>
      </c>
      <c r="I612" s="5" t="str">
        <f>IF($A612="","",SUMIFS('BLAST COLDROOM 1'!K$2:K350,'BLAST COLDROOM 1'!$C$2:$C350,$B612,'BLAST COLDROOM 1'!$E$2:$E350,$C612,'BLAST COLDROOM 1'!$A$2:$A350,$A612))</f>
        <v/>
      </c>
      <c r="J612" s="5" t="str">
        <f>IF($A612="","",SUMIFS(#REF!,'BLAST COLDROOM 1'!$C$2:$C350,$B612,'BLAST COLDROOM 1'!$E$2:$E350,$C612,'BLAST COLDROOM 1'!$A$2:$A350,$A612))</f>
        <v/>
      </c>
      <c r="K612" s="5" t="str">
        <f>IF($A612="","",SUMIFS('BLAST COLDROOM 1'!M$2:M350,'BLAST COLDROOM 1'!$C$2:$C350,$B612,'BLAST COLDROOM 1'!$E$2:$E350,$C612,'BLAST COLDROOM 1'!$A$2:$A350,$A612))</f>
        <v/>
      </c>
      <c r="L612" s="5" t="str">
        <f>IF($A612="","",SUMIFS('BLAST COLDROOM 1'!N$2:N350,'BLAST COLDROOM 1'!$C$2:$C350,$B612,'BLAST COLDROOM 1'!$E$2:$E350,$C612,'BLAST COLDROOM 1'!$A$2:$A350,$A612))</f>
        <v/>
      </c>
      <c r="M612" s="5" t="str">
        <f>IF($A612="","",SUMIFS('BLAST COLDROOM 1'!O$2:O350,'BLAST COLDROOM 1'!$C$2:$C350,$B612,'BLAST COLDROOM 1'!$E$2:$E350,$C612,'BLAST COLDROOM 1'!$A$2:$A350,$A612))</f>
        <v/>
      </c>
      <c r="N612" s="5" t="str">
        <f>IF($A612="","",SUMIFS('BLAST COLDROOM 1'!P$2:P350,'BLAST COLDROOM 1'!$C$2:$C350,$B612,'BLAST COLDROOM 1'!$E$2:$E350,$C612,'BLAST COLDROOM 1'!$A$2:$A350,$A612))</f>
        <v/>
      </c>
      <c r="O612" s="5" t="str">
        <f>IF($A612="","",SUMIFS('BLAST COLDROOM 1'!Q$2:Q350,'BLAST COLDROOM 1'!$C$2:$C350,$B612,'BLAST COLDROOM 1'!$E$2:$E350,$C612,'BLAST COLDROOM 1'!$A$2:$A350,$A612))</f>
        <v/>
      </c>
      <c r="P612" s="5" t="str">
        <f>IF($A612="","",SUMIFS('BLAST COLDROOM 1'!R$2:R350,'BLAST COLDROOM 1'!$C$2:$C350,$B612,'BLAST COLDROOM 1'!$E$2:$E350,$C612,'BLAST COLDROOM 1'!$A$2:$A350,$A612))</f>
        <v/>
      </c>
      <c r="Q612" s="5" t="str">
        <f>IF($A612="","",SUMIFS('BLAST COLDROOM 1'!S$2:S350,'BLAST COLDROOM 1'!$C$2:$C350,$B612,'BLAST COLDROOM 1'!$E$2:$E350,$C612,'BLAST COLDROOM 1'!$A$2:$A350,$A612))</f>
        <v/>
      </c>
      <c r="R612" s="5" t="str">
        <f>IF($A612="","",SUMIFS('BLAST COLDROOM 1'!T$2:T350,'BLAST COLDROOM 1'!$C$2:$C350,$B612,'BLAST COLDROOM 1'!$E$2:$E350,$C612,'BLAST COLDROOM 1'!$A$2:$A350,$A612))</f>
        <v/>
      </c>
      <c r="S612" s="5" t="str">
        <f>IF($A612="","",SUMIFS('BLAST COLDROOM 1'!U$2:U350,'BLAST COLDROOM 1'!$C$2:$C350,$B612,'BLAST COLDROOM 1'!$E$2:$E350,$C612,'BLAST COLDROOM 1'!$A$2:$A350,$A612))</f>
        <v/>
      </c>
      <c r="T612" s="5" t="str">
        <f>IF($A612="","",SUMIFS('BLAST COLDROOM 1'!V$2:V350,'BLAST COLDROOM 1'!$C$2:$C350,$B612,'BLAST COLDROOM 1'!$E$2:$E350,$C612,'BLAST COLDROOM 1'!$A$2:$A350,$A612))</f>
        <v/>
      </c>
      <c r="U612" s="5" t="str">
        <f>IF($A612="","",SUMIFS(#REF!,'BLAST COLDROOM 1'!$C$2:$C350,$B612,'BLAST COLDROOM 1'!$E$2:$E350,$C612,'BLAST COLDROOM 1'!$A$2:$A350,$A612))</f>
        <v/>
      </c>
      <c r="V612" s="5" t="str">
        <f>IF($A612="","",SUMIFS('BLAST COLDROOM 1'!X$2:X350,'BLAST COLDROOM 1'!$C$2:$C350,$B612,'BLAST COLDROOM 1'!$E$2:$E350,$C612,'BLAST COLDROOM 1'!$A$2:$A350,$A612))</f>
        <v/>
      </c>
      <c r="W612" s="5" t="str">
        <f>IF($A612="","",SUMIFS('BLAST COLDROOM 1'!Y$2:Y350,'BLAST COLDROOM 1'!$C$2:$C350,$B612,'BLAST COLDROOM 1'!$E$2:$E350,$C612,'BLAST COLDROOM 1'!$A$2:$A350,$A612))</f>
        <v/>
      </c>
      <c r="X612" s="5" t="str">
        <f>IF($A612="","",SUMIFS('BLAST COLDROOM 1'!Z$2:Z350,'BLAST COLDROOM 1'!$C$2:$C350,$B612,'BLAST COLDROOM 1'!$E$2:$E350,$C612,'BLAST COLDROOM 1'!$A$2:$A350,$A612))</f>
        <v/>
      </c>
      <c r="Y612" s="5" t="str">
        <f>IF($A612="","",SUMIFS('BLAST COLDROOM 1'!AA$2:AA350,'BLAST COLDROOM 1'!$C$2:$C350,$B612,'BLAST COLDROOM 1'!$E$2:$E350,$C612,'BLAST COLDROOM 1'!$A$2:$A350,$A612))</f>
        <v/>
      </c>
      <c r="Z612" s="5" t="str">
        <f>IF($A612="","",SUMIFS('BLAST COLDROOM 1'!AB$2:AB350,'BLAST COLDROOM 1'!$C$2:$C350,$B612,'BLAST COLDROOM 1'!$E$2:$E350,$C612,'BLAST COLDROOM 1'!$A$2:$A350,$A612))</f>
        <v/>
      </c>
      <c r="AA612" s="5" t="str">
        <f>IF($A612="","",SUMIFS('BLAST COLDROOM 1'!AC$2:AC350,'BLAST COLDROOM 1'!$C$2:$C350,$B612,'BLAST COLDROOM 1'!$E$2:$E350,$C612,'BLAST COLDROOM 1'!$A$2:$A350,$A612))</f>
        <v/>
      </c>
      <c r="AB612" s="5" t="str">
        <f>IF($A612="","",SUMIFS('BLAST COLDROOM 1'!AD$2:AD350,'BLAST COLDROOM 1'!$C$2:$C350,$B612,'BLAST COLDROOM 1'!$E$2:$E350,$C612,'BLAST COLDROOM 1'!$A$2:$A350,$A612))</f>
        <v/>
      </c>
      <c r="AC612" s="5" t="str">
        <f>IF($A612="","",SUMIFS('BLAST COLDROOM 1'!AE$2:AE350,'BLAST COLDROOM 1'!$C$2:$C350,$B612,'BLAST COLDROOM 1'!$E$2:$E350,$C612,'BLAST COLDROOM 1'!$A$2:$A350,$A612))</f>
        <v/>
      </c>
      <c r="AD612" s="5" t="str">
        <f>IF($A612="","",SUMIFS('BLAST COLDROOM 1'!AF$2:AF350,'BLAST COLDROOM 1'!$C$2:$C350,$B612,'BLAST COLDROOM 1'!$E$2:$E350,$C612,'BLAST COLDROOM 1'!$A$2:$A350,$A612))</f>
        <v/>
      </c>
      <c r="AE612" s="5" t="str">
        <f>IF($A612="","",SUMIFS('BLAST COLDROOM 1'!AG$2:AG350,'BLAST COLDROOM 1'!$C$2:$C350,$B612,'BLAST COLDROOM 1'!$E$2:$E350,$C612,'BLAST COLDROOM 1'!$A$2:$A350,$A612))</f>
        <v/>
      </c>
      <c r="AF612" s="5" t="str">
        <f>IF($A612="","",SUMIFS('BLAST COLDROOM 1'!AH$2:AH350,'BLAST COLDROOM 1'!$C$2:$C350,$B612,'BLAST COLDROOM 1'!$E$2:$E350,$C612,'BLAST COLDROOM 1'!$A$2:$A350,$A612))</f>
        <v/>
      </c>
      <c r="AG612" s="5" t="str">
        <f>IF($A612="","",SUMIFS('BLAST COLDROOM 1'!AI$2:AI350,'BLAST COLDROOM 1'!$C$2:$C350,$B612,'BLAST COLDROOM 1'!$E$2:$E350,$C612,'BLAST COLDROOM 1'!$A$2:$A350,$A612))</f>
        <v/>
      </c>
      <c r="AH612" s="5" t="str">
        <f>IF($A612="","",SUMIFS('BLAST COLDROOM 1'!AJ$2:AJ350,'BLAST COLDROOM 1'!$C$2:$C350,$B612,'BLAST COLDROOM 1'!$E$2:$E350,$C612,'BLAST COLDROOM 1'!$A$2:$A350,$A612))</f>
        <v/>
      </c>
      <c r="AI612" s="5" t="str">
        <f>IF($A612="","",SUMIFS('BLAST COLDROOM 1'!AK$2:AK350,'BLAST COLDROOM 1'!$C$2:$C350,$B612,'BLAST COLDROOM 1'!$E$2:$E350,$C612,'BLAST COLDROOM 1'!$A$2:$A350,$A612))</f>
        <v/>
      </c>
      <c r="AJ612" s="5" t="str">
        <f>IF($A612="","",SUMIFS('BLAST COLDROOM 1'!AL$2:AL350,'BLAST COLDROOM 1'!$C$2:$C350,$B612,'BLAST COLDROOM 1'!$E$2:$E350,$C612,'BLAST COLDROOM 1'!$A$2:$A350,$A612))</f>
        <v/>
      </c>
    </row>
    <row r="613" ht="15.75" customHeight="1">
      <c r="A613" s="17"/>
      <c r="B613" s="5"/>
      <c r="C613" s="5"/>
      <c r="D613" s="5" t="str">
        <f>IF($A613="","",SUMIFS('BLAST COLDROOM 1'!F$2:F350,'BLAST COLDROOM 1'!$C$2:$C350,$B613,'BLAST COLDROOM 1'!$E$2:$E350,$C613,'BLAST COLDROOM 1'!$A$2:$A350,$A613))</f>
        <v/>
      </c>
      <c r="E613" s="5" t="str">
        <f>IF($A613="","",SUMIFS('BLAST COLDROOM 1'!G$2:G350,'BLAST COLDROOM 1'!$C$2:$C350,$B613,'BLAST COLDROOM 1'!$E$2:$E350,$C613,'BLAST COLDROOM 1'!$A$2:$A350,$A613))</f>
        <v/>
      </c>
      <c r="F613" s="5" t="str">
        <f>IF($A613="","",SUMIFS('BLAST COLDROOM 1'!H$2:H350,'BLAST COLDROOM 1'!$C$2:$C350,$B613,'BLAST COLDROOM 1'!$E$2:$E350,$C613,'BLAST COLDROOM 1'!$A$2:$A350,$A613))</f>
        <v/>
      </c>
      <c r="G613" s="5" t="str">
        <f>IF($A613="","",SUMIFS('BLAST COLDROOM 1'!I$2:I350,'BLAST COLDROOM 1'!$C$2:$C350,$B613,'BLAST COLDROOM 1'!$E$2:$E350,$C613,'BLAST COLDROOM 1'!$A$2:$A350,$A613))</f>
        <v/>
      </c>
      <c r="H613" s="5" t="str">
        <f>IF($A613="","",SUMIFS('BLAST COLDROOM 1'!J$2:J350,'BLAST COLDROOM 1'!$C$2:$C350,$B613,'BLAST COLDROOM 1'!$E$2:$E350,$C613,'BLAST COLDROOM 1'!$A$2:$A350,$A613))</f>
        <v/>
      </c>
      <c r="I613" s="5" t="str">
        <f>IF($A613="","",SUMIFS('BLAST COLDROOM 1'!K$2:K350,'BLAST COLDROOM 1'!$C$2:$C350,$B613,'BLAST COLDROOM 1'!$E$2:$E350,$C613,'BLAST COLDROOM 1'!$A$2:$A350,$A613))</f>
        <v/>
      </c>
      <c r="J613" s="5" t="str">
        <f>IF($A613="","",SUMIFS(#REF!,'BLAST COLDROOM 1'!$C$2:$C350,$B613,'BLAST COLDROOM 1'!$E$2:$E350,$C613,'BLAST COLDROOM 1'!$A$2:$A350,$A613))</f>
        <v/>
      </c>
      <c r="K613" s="5" t="str">
        <f>IF($A613="","",SUMIFS('BLAST COLDROOM 1'!M$2:M350,'BLAST COLDROOM 1'!$C$2:$C350,$B613,'BLAST COLDROOM 1'!$E$2:$E350,$C613,'BLAST COLDROOM 1'!$A$2:$A350,$A613))</f>
        <v/>
      </c>
      <c r="L613" s="5" t="str">
        <f>IF($A613="","",SUMIFS('BLAST COLDROOM 1'!N$2:N350,'BLAST COLDROOM 1'!$C$2:$C350,$B613,'BLAST COLDROOM 1'!$E$2:$E350,$C613,'BLAST COLDROOM 1'!$A$2:$A350,$A613))</f>
        <v/>
      </c>
      <c r="M613" s="5" t="str">
        <f>IF($A613="","",SUMIFS('BLAST COLDROOM 1'!O$2:O350,'BLAST COLDROOM 1'!$C$2:$C350,$B613,'BLAST COLDROOM 1'!$E$2:$E350,$C613,'BLAST COLDROOM 1'!$A$2:$A350,$A613))</f>
        <v/>
      </c>
      <c r="N613" s="5" t="str">
        <f>IF($A613="","",SUMIFS('BLAST COLDROOM 1'!P$2:P350,'BLAST COLDROOM 1'!$C$2:$C350,$B613,'BLAST COLDROOM 1'!$E$2:$E350,$C613,'BLAST COLDROOM 1'!$A$2:$A350,$A613))</f>
        <v/>
      </c>
      <c r="O613" s="5" t="str">
        <f>IF($A613="","",SUMIFS('BLAST COLDROOM 1'!Q$2:Q350,'BLAST COLDROOM 1'!$C$2:$C350,$B613,'BLAST COLDROOM 1'!$E$2:$E350,$C613,'BLAST COLDROOM 1'!$A$2:$A350,$A613))</f>
        <v/>
      </c>
      <c r="P613" s="5" t="str">
        <f>IF($A613="","",SUMIFS('BLAST COLDROOM 1'!R$2:R350,'BLAST COLDROOM 1'!$C$2:$C350,$B613,'BLAST COLDROOM 1'!$E$2:$E350,$C613,'BLAST COLDROOM 1'!$A$2:$A350,$A613))</f>
        <v/>
      </c>
      <c r="Q613" s="5" t="str">
        <f>IF($A613="","",SUMIFS('BLAST COLDROOM 1'!S$2:S350,'BLAST COLDROOM 1'!$C$2:$C350,$B613,'BLAST COLDROOM 1'!$E$2:$E350,$C613,'BLAST COLDROOM 1'!$A$2:$A350,$A613))</f>
        <v/>
      </c>
      <c r="R613" s="5" t="str">
        <f>IF($A613="","",SUMIFS('BLAST COLDROOM 1'!T$2:T350,'BLAST COLDROOM 1'!$C$2:$C350,$B613,'BLAST COLDROOM 1'!$E$2:$E350,$C613,'BLAST COLDROOM 1'!$A$2:$A350,$A613))</f>
        <v/>
      </c>
      <c r="S613" s="5" t="str">
        <f>IF($A613="","",SUMIFS('BLAST COLDROOM 1'!U$2:U350,'BLAST COLDROOM 1'!$C$2:$C350,$B613,'BLAST COLDROOM 1'!$E$2:$E350,$C613,'BLAST COLDROOM 1'!$A$2:$A350,$A613))</f>
        <v/>
      </c>
      <c r="T613" s="5" t="str">
        <f>IF($A613="","",SUMIFS('BLAST COLDROOM 1'!V$2:V350,'BLAST COLDROOM 1'!$C$2:$C350,$B613,'BLAST COLDROOM 1'!$E$2:$E350,$C613,'BLAST COLDROOM 1'!$A$2:$A350,$A613))</f>
        <v/>
      </c>
      <c r="U613" s="5" t="str">
        <f>IF($A613="","",SUMIFS(#REF!,'BLAST COLDROOM 1'!$C$2:$C350,$B613,'BLAST COLDROOM 1'!$E$2:$E350,$C613,'BLAST COLDROOM 1'!$A$2:$A350,$A613))</f>
        <v/>
      </c>
      <c r="V613" s="5" t="str">
        <f>IF($A613="","",SUMIFS('BLAST COLDROOM 1'!X$2:X350,'BLAST COLDROOM 1'!$C$2:$C350,$B613,'BLAST COLDROOM 1'!$E$2:$E350,$C613,'BLAST COLDROOM 1'!$A$2:$A350,$A613))</f>
        <v/>
      </c>
      <c r="W613" s="5" t="str">
        <f>IF($A613="","",SUMIFS('BLAST COLDROOM 1'!Y$2:Y350,'BLAST COLDROOM 1'!$C$2:$C350,$B613,'BLAST COLDROOM 1'!$E$2:$E350,$C613,'BLAST COLDROOM 1'!$A$2:$A350,$A613))</f>
        <v/>
      </c>
      <c r="X613" s="5" t="str">
        <f>IF($A613="","",SUMIFS('BLAST COLDROOM 1'!Z$2:Z350,'BLAST COLDROOM 1'!$C$2:$C350,$B613,'BLAST COLDROOM 1'!$E$2:$E350,$C613,'BLAST COLDROOM 1'!$A$2:$A350,$A613))</f>
        <v/>
      </c>
      <c r="Y613" s="5" t="str">
        <f>IF($A613="","",SUMIFS('BLAST COLDROOM 1'!AA$2:AA350,'BLAST COLDROOM 1'!$C$2:$C350,$B613,'BLAST COLDROOM 1'!$E$2:$E350,$C613,'BLAST COLDROOM 1'!$A$2:$A350,$A613))</f>
        <v/>
      </c>
      <c r="Z613" s="5" t="str">
        <f>IF($A613="","",SUMIFS('BLAST COLDROOM 1'!AB$2:AB350,'BLAST COLDROOM 1'!$C$2:$C350,$B613,'BLAST COLDROOM 1'!$E$2:$E350,$C613,'BLAST COLDROOM 1'!$A$2:$A350,$A613))</f>
        <v/>
      </c>
      <c r="AA613" s="5" t="str">
        <f>IF($A613="","",SUMIFS('BLAST COLDROOM 1'!AC$2:AC350,'BLAST COLDROOM 1'!$C$2:$C350,$B613,'BLAST COLDROOM 1'!$E$2:$E350,$C613,'BLAST COLDROOM 1'!$A$2:$A350,$A613))</f>
        <v/>
      </c>
      <c r="AB613" s="5" t="str">
        <f>IF($A613="","",SUMIFS('BLAST COLDROOM 1'!AD$2:AD350,'BLAST COLDROOM 1'!$C$2:$C350,$B613,'BLAST COLDROOM 1'!$E$2:$E350,$C613,'BLAST COLDROOM 1'!$A$2:$A350,$A613))</f>
        <v/>
      </c>
      <c r="AC613" s="5" t="str">
        <f>IF($A613="","",SUMIFS('BLAST COLDROOM 1'!AE$2:AE350,'BLAST COLDROOM 1'!$C$2:$C350,$B613,'BLAST COLDROOM 1'!$E$2:$E350,$C613,'BLAST COLDROOM 1'!$A$2:$A350,$A613))</f>
        <v/>
      </c>
      <c r="AD613" s="5" t="str">
        <f>IF($A613="","",SUMIFS('BLAST COLDROOM 1'!AF$2:AF350,'BLAST COLDROOM 1'!$C$2:$C350,$B613,'BLAST COLDROOM 1'!$E$2:$E350,$C613,'BLAST COLDROOM 1'!$A$2:$A350,$A613))</f>
        <v/>
      </c>
      <c r="AE613" s="5" t="str">
        <f>IF($A613="","",SUMIFS('BLAST COLDROOM 1'!AG$2:AG350,'BLAST COLDROOM 1'!$C$2:$C350,$B613,'BLAST COLDROOM 1'!$E$2:$E350,$C613,'BLAST COLDROOM 1'!$A$2:$A350,$A613))</f>
        <v/>
      </c>
      <c r="AF613" s="5" t="str">
        <f>IF($A613="","",SUMIFS('BLAST COLDROOM 1'!AH$2:AH350,'BLAST COLDROOM 1'!$C$2:$C350,$B613,'BLAST COLDROOM 1'!$E$2:$E350,$C613,'BLAST COLDROOM 1'!$A$2:$A350,$A613))</f>
        <v/>
      </c>
      <c r="AG613" s="5" t="str">
        <f>IF($A613="","",SUMIFS('BLAST COLDROOM 1'!AI$2:AI350,'BLAST COLDROOM 1'!$C$2:$C350,$B613,'BLAST COLDROOM 1'!$E$2:$E350,$C613,'BLAST COLDROOM 1'!$A$2:$A350,$A613))</f>
        <v/>
      </c>
      <c r="AH613" s="5" t="str">
        <f>IF($A613="","",SUMIFS('BLAST COLDROOM 1'!AJ$2:AJ350,'BLAST COLDROOM 1'!$C$2:$C350,$B613,'BLAST COLDROOM 1'!$E$2:$E350,$C613,'BLAST COLDROOM 1'!$A$2:$A350,$A613))</f>
        <v/>
      </c>
      <c r="AI613" s="5" t="str">
        <f>IF($A613="","",SUMIFS('BLAST COLDROOM 1'!AK$2:AK350,'BLAST COLDROOM 1'!$C$2:$C350,$B613,'BLAST COLDROOM 1'!$E$2:$E350,$C613,'BLAST COLDROOM 1'!$A$2:$A350,$A613))</f>
        <v/>
      </c>
      <c r="AJ613" s="5" t="str">
        <f>IF($A613="","",SUMIFS('BLAST COLDROOM 1'!AL$2:AL350,'BLAST COLDROOM 1'!$C$2:$C350,$B613,'BLAST COLDROOM 1'!$E$2:$E350,$C613,'BLAST COLDROOM 1'!$A$2:$A350,$A613))</f>
        <v/>
      </c>
    </row>
    <row r="614" ht="15.75" customHeight="1">
      <c r="A614" s="17"/>
      <c r="B614" s="5"/>
      <c r="C614" s="5"/>
      <c r="D614" s="5" t="str">
        <f>IF($A614="","",SUMIFS('BLAST COLDROOM 1'!F$2:F350,'BLAST COLDROOM 1'!$C$2:$C350,$B614,'BLAST COLDROOM 1'!$E$2:$E350,$C614,'BLAST COLDROOM 1'!$A$2:$A350,$A614))</f>
        <v/>
      </c>
      <c r="E614" s="5" t="str">
        <f>IF($A614="","",SUMIFS('BLAST COLDROOM 1'!G$2:G350,'BLAST COLDROOM 1'!$C$2:$C350,$B614,'BLAST COLDROOM 1'!$E$2:$E350,$C614,'BLAST COLDROOM 1'!$A$2:$A350,$A614))</f>
        <v/>
      </c>
      <c r="F614" s="5" t="str">
        <f>IF($A614="","",SUMIFS('BLAST COLDROOM 1'!H$2:H350,'BLAST COLDROOM 1'!$C$2:$C350,$B614,'BLAST COLDROOM 1'!$E$2:$E350,$C614,'BLAST COLDROOM 1'!$A$2:$A350,$A614))</f>
        <v/>
      </c>
      <c r="G614" s="5" t="str">
        <f>IF($A614="","",SUMIFS('BLAST COLDROOM 1'!I$2:I350,'BLAST COLDROOM 1'!$C$2:$C350,$B614,'BLAST COLDROOM 1'!$E$2:$E350,$C614,'BLAST COLDROOM 1'!$A$2:$A350,$A614))</f>
        <v/>
      </c>
      <c r="H614" s="5" t="str">
        <f>IF($A614="","",SUMIFS('BLAST COLDROOM 1'!J$2:J350,'BLAST COLDROOM 1'!$C$2:$C350,$B614,'BLAST COLDROOM 1'!$E$2:$E350,$C614,'BLAST COLDROOM 1'!$A$2:$A350,$A614))</f>
        <v/>
      </c>
      <c r="I614" s="5" t="str">
        <f>IF($A614="","",SUMIFS('BLAST COLDROOM 1'!K$2:K350,'BLAST COLDROOM 1'!$C$2:$C350,$B614,'BLAST COLDROOM 1'!$E$2:$E350,$C614,'BLAST COLDROOM 1'!$A$2:$A350,$A614))</f>
        <v/>
      </c>
      <c r="J614" s="5" t="str">
        <f>IF($A614="","",SUMIFS(#REF!,'BLAST COLDROOM 1'!$C$2:$C350,$B614,'BLAST COLDROOM 1'!$E$2:$E350,$C614,'BLAST COLDROOM 1'!$A$2:$A350,$A614))</f>
        <v/>
      </c>
      <c r="K614" s="5" t="str">
        <f>IF($A614="","",SUMIFS('BLAST COLDROOM 1'!M$2:M350,'BLAST COLDROOM 1'!$C$2:$C350,$B614,'BLAST COLDROOM 1'!$E$2:$E350,$C614,'BLAST COLDROOM 1'!$A$2:$A350,$A614))</f>
        <v/>
      </c>
      <c r="L614" s="5" t="str">
        <f>IF($A614="","",SUMIFS('BLAST COLDROOM 1'!N$2:N350,'BLAST COLDROOM 1'!$C$2:$C350,$B614,'BLAST COLDROOM 1'!$E$2:$E350,$C614,'BLAST COLDROOM 1'!$A$2:$A350,$A614))</f>
        <v/>
      </c>
      <c r="M614" s="5" t="str">
        <f>IF($A614="","",SUMIFS('BLAST COLDROOM 1'!O$2:O350,'BLAST COLDROOM 1'!$C$2:$C350,$B614,'BLAST COLDROOM 1'!$E$2:$E350,$C614,'BLAST COLDROOM 1'!$A$2:$A350,$A614))</f>
        <v/>
      </c>
      <c r="N614" s="5" t="str">
        <f>IF($A614="","",SUMIFS('BLAST COLDROOM 1'!P$2:P350,'BLAST COLDROOM 1'!$C$2:$C350,$B614,'BLAST COLDROOM 1'!$E$2:$E350,$C614,'BLAST COLDROOM 1'!$A$2:$A350,$A614))</f>
        <v/>
      </c>
      <c r="O614" s="5" t="str">
        <f>IF($A614="","",SUMIFS('BLAST COLDROOM 1'!Q$2:Q350,'BLAST COLDROOM 1'!$C$2:$C350,$B614,'BLAST COLDROOM 1'!$E$2:$E350,$C614,'BLAST COLDROOM 1'!$A$2:$A350,$A614))</f>
        <v/>
      </c>
      <c r="P614" s="5" t="str">
        <f>IF($A614="","",SUMIFS('BLAST COLDROOM 1'!R$2:R350,'BLAST COLDROOM 1'!$C$2:$C350,$B614,'BLAST COLDROOM 1'!$E$2:$E350,$C614,'BLAST COLDROOM 1'!$A$2:$A350,$A614))</f>
        <v/>
      </c>
      <c r="Q614" s="5" t="str">
        <f>IF($A614="","",SUMIFS('BLAST COLDROOM 1'!S$2:S350,'BLAST COLDROOM 1'!$C$2:$C350,$B614,'BLAST COLDROOM 1'!$E$2:$E350,$C614,'BLAST COLDROOM 1'!$A$2:$A350,$A614))</f>
        <v/>
      </c>
      <c r="R614" s="5" t="str">
        <f>IF($A614="","",SUMIFS('BLAST COLDROOM 1'!T$2:T350,'BLAST COLDROOM 1'!$C$2:$C350,$B614,'BLAST COLDROOM 1'!$E$2:$E350,$C614,'BLAST COLDROOM 1'!$A$2:$A350,$A614))</f>
        <v/>
      </c>
      <c r="S614" s="5" t="str">
        <f>IF($A614="","",SUMIFS('BLAST COLDROOM 1'!U$2:U350,'BLAST COLDROOM 1'!$C$2:$C350,$B614,'BLAST COLDROOM 1'!$E$2:$E350,$C614,'BLAST COLDROOM 1'!$A$2:$A350,$A614))</f>
        <v/>
      </c>
      <c r="T614" s="5" t="str">
        <f>IF($A614="","",SUMIFS('BLAST COLDROOM 1'!V$2:V350,'BLAST COLDROOM 1'!$C$2:$C350,$B614,'BLAST COLDROOM 1'!$E$2:$E350,$C614,'BLAST COLDROOM 1'!$A$2:$A350,$A614))</f>
        <v/>
      </c>
      <c r="U614" s="5" t="str">
        <f>IF($A614="","",SUMIFS(#REF!,'BLAST COLDROOM 1'!$C$2:$C350,$B614,'BLAST COLDROOM 1'!$E$2:$E350,$C614,'BLAST COLDROOM 1'!$A$2:$A350,$A614))</f>
        <v/>
      </c>
      <c r="V614" s="5" t="str">
        <f>IF($A614="","",SUMIFS('BLAST COLDROOM 1'!X$2:X350,'BLAST COLDROOM 1'!$C$2:$C350,$B614,'BLAST COLDROOM 1'!$E$2:$E350,$C614,'BLAST COLDROOM 1'!$A$2:$A350,$A614))</f>
        <v/>
      </c>
      <c r="W614" s="5" t="str">
        <f>IF($A614="","",SUMIFS('BLAST COLDROOM 1'!Y$2:Y350,'BLAST COLDROOM 1'!$C$2:$C350,$B614,'BLAST COLDROOM 1'!$E$2:$E350,$C614,'BLAST COLDROOM 1'!$A$2:$A350,$A614))</f>
        <v/>
      </c>
      <c r="X614" s="5" t="str">
        <f>IF($A614="","",SUMIFS('BLAST COLDROOM 1'!Z$2:Z350,'BLAST COLDROOM 1'!$C$2:$C350,$B614,'BLAST COLDROOM 1'!$E$2:$E350,$C614,'BLAST COLDROOM 1'!$A$2:$A350,$A614))</f>
        <v/>
      </c>
      <c r="Y614" s="5" t="str">
        <f>IF($A614="","",SUMIFS('BLAST COLDROOM 1'!AA$2:AA350,'BLAST COLDROOM 1'!$C$2:$C350,$B614,'BLAST COLDROOM 1'!$E$2:$E350,$C614,'BLAST COLDROOM 1'!$A$2:$A350,$A614))</f>
        <v/>
      </c>
      <c r="Z614" s="5" t="str">
        <f>IF($A614="","",SUMIFS('BLAST COLDROOM 1'!AB$2:AB350,'BLAST COLDROOM 1'!$C$2:$C350,$B614,'BLAST COLDROOM 1'!$E$2:$E350,$C614,'BLAST COLDROOM 1'!$A$2:$A350,$A614))</f>
        <v/>
      </c>
      <c r="AA614" s="5" t="str">
        <f>IF($A614="","",SUMIFS('BLAST COLDROOM 1'!AC$2:AC350,'BLAST COLDROOM 1'!$C$2:$C350,$B614,'BLAST COLDROOM 1'!$E$2:$E350,$C614,'BLAST COLDROOM 1'!$A$2:$A350,$A614))</f>
        <v/>
      </c>
      <c r="AB614" s="5" t="str">
        <f>IF($A614="","",SUMIFS('BLAST COLDROOM 1'!AD$2:AD350,'BLAST COLDROOM 1'!$C$2:$C350,$B614,'BLAST COLDROOM 1'!$E$2:$E350,$C614,'BLAST COLDROOM 1'!$A$2:$A350,$A614))</f>
        <v/>
      </c>
      <c r="AC614" s="5" t="str">
        <f>IF($A614="","",SUMIFS('BLAST COLDROOM 1'!AE$2:AE350,'BLAST COLDROOM 1'!$C$2:$C350,$B614,'BLAST COLDROOM 1'!$E$2:$E350,$C614,'BLAST COLDROOM 1'!$A$2:$A350,$A614))</f>
        <v/>
      </c>
      <c r="AD614" s="5" t="str">
        <f>IF($A614="","",SUMIFS('BLAST COLDROOM 1'!AF$2:AF350,'BLAST COLDROOM 1'!$C$2:$C350,$B614,'BLAST COLDROOM 1'!$E$2:$E350,$C614,'BLAST COLDROOM 1'!$A$2:$A350,$A614))</f>
        <v/>
      </c>
      <c r="AE614" s="5" t="str">
        <f>IF($A614="","",SUMIFS('BLAST COLDROOM 1'!AG$2:AG350,'BLAST COLDROOM 1'!$C$2:$C350,$B614,'BLAST COLDROOM 1'!$E$2:$E350,$C614,'BLAST COLDROOM 1'!$A$2:$A350,$A614))</f>
        <v/>
      </c>
      <c r="AF614" s="5" t="str">
        <f>IF($A614="","",SUMIFS('BLAST COLDROOM 1'!AH$2:AH350,'BLAST COLDROOM 1'!$C$2:$C350,$B614,'BLAST COLDROOM 1'!$E$2:$E350,$C614,'BLAST COLDROOM 1'!$A$2:$A350,$A614))</f>
        <v/>
      </c>
      <c r="AG614" s="5" t="str">
        <f>IF($A614="","",SUMIFS('BLAST COLDROOM 1'!AI$2:AI350,'BLAST COLDROOM 1'!$C$2:$C350,$B614,'BLAST COLDROOM 1'!$E$2:$E350,$C614,'BLAST COLDROOM 1'!$A$2:$A350,$A614))</f>
        <v/>
      </c>
      <c r="AH614" s="5" t="str">
        <f>IF($A614="","",SUMIFS('BLAST COLDROOM 1'!AJ$2:AJ350,'BLAST COLDROOM 1'!$C$2:$C350,$B614,'BLAST COLDROOM 1'!$E$2:$E350,$C614,'BLAST COLDROOM 1'!$A$2:$A350,$A614))</f>
        <v/>
      </c>
      <c r="AI614" s="5" t="str">
        <f>IF($A614="","",SUMIFS('BLAST COLDROOM 1'!AK$2:AK350,'BLAST COLDROOM 1'!$C$2:$C350,$B614,'BLAST COLDROOM 1'!$E$2:$E350,$C614,'BLAST COLDROOM 1'!$A$2:$A350,$A614))</f>
        <v/>
      </c>
      <c r="AJ614" s="5" t="str">
        <f>IF($A614="","",SUMIFS('BLAST COLDROOM 1'!AL$2:AL350,'BLAST COLDROOM 1'!$C$2:$C350,$B614,'BLAST COLDROOM 1'!$E$2:$E350,$C614,'BLAST COLDROOM 1'!$A$2:$A350,$A614))</f>
        <v/>
      </c>
    </row>
    <row r="615" ht="15.75" customHeight="1">
      <c r="A615" s="17"/>
      <c r="B615" s="5"/>
      <c r="C615" s="5"/>
      <c r="D615" s="5" t="str">
        <f>IF($A615="","",SUMIFS('BLAST COLDROOM 1'!F$2:F350,'BLAST COLDROOM 1'!$C$2:$C350,$B615,'BLAST COLDROOM 1'!$E$2:$E350,$C615,'BLAST COLDROOM 1'!$A$2:$A350,$A615))</f>
        <v/>
      </c>
      <c r="E615" s="5" t="str">
        <f>IF($A615="","",SUMIFS('BLAST COLDROOM 1'!G$2:G350,'BLAST COLDROOM 1'!$C$2:$C350,$B615,'BLAST COLDROOM 1'!$E$2:$E350,$C615,'BLAST COLDROOM 1'!$A$2:$A350,$A615))</f>
        <v/>
      </c>
      <c r="F615" s="5" t="str">
        <f>IF($A615="","",SUMIFS('BLAST COLDROOM 1'!H$2:H350,'BLAST COLDROOM 1'!$C$2:$C350,$B615,'BLAST COLDROOM 1'!$E$2:$E350,$C615,'BLAST COLDROOM 1'!$A$2:$A350,$A615))</f>
        <v/>
      </c>
      <c r="G615" s="5" t="str">
        <f>IF($A615="","",SUMIFS('BLAST COLDROOM 1'!I$2:I350,'BLAST COLDROOM 1'!$C$2:$C350,$B615,'BLAST COLDROOM 1'!$E$2:$E350,$C615,'BLAST COLDROOM 1'!$A$2:$A350,$A615))</f>
        <v/>
      </c>
      <c r="H615" s="5" t="str">
        <f>IF($A615="","",SUMIFS('BLAST COLDROOM 1'!J$2:J350,'BLAST COLDROOM 1'!$C$2:$C350,$B615,'BLAST COLDROOM 1'!$E$2:$E350,$C615,'BLAST COLDROOM 1'!$A$2:$A350,$A615))</f>
        <v/>
      </c>
      <c r="I615" s="5" t="str">
        <f>IF($A615="","",SUMIFS('BLAST COLDROOM 1'!K$2:K350,'BLAST COLDROOM 1'!$C$2:$C350,$B615,'BLAST COLDROOM 1'!$E$2:$E350,$C615,'BLAST COLDROOM 1'!$A$2:$A350,$A615))</f>
        <v/>
      </c>
      <c r="J615" s="5" t="str">
        <f>IF($A615="","",SUMIFS(#REF!,'BLAST COLDROOM 1'!$C$2:$C350,$B615,'BLAST COLDROOM 1'!$E$2:$E350,$C615,'BLAST COLDROOM 1'!$A$2:$A350,$A615))</f>
        <v/>
      </c>
      <c r="K615" s="5" t="str">
        <f>IF($A615="","",SUMIFS('BLAST COLDROOM 1'!M$2:M350,'BLAST COLDROOM 1'!$C$2:$C350,$B615,'BLAST COLDROOM 1'!$E$2:$E350,$C615,'BLAST COLDROOM 1'!$A$2:$A350,$A615))</f>
        <v/>
      </c>
      <c r="L615" s="5" t="str">
        <f>IF($A615="","",SUMIFS('BLAST COLDROOM 1'!N$2:N350,'BLAST COLDROOM 1'!$C$2:$C350,$B615,'BLAST COLDROOM 1'!$E$2:$E350,$C615,'BLAST COLDROOM 1'!$A$2:$A350,$A615))</f>
        <v/>
      </c>
      <c r="M615" s="5" t="str">
        <f>IF($A615="","",SUMIFS('BLAST COLDROOM 1'!O$2:O350,'BLAST COLDROOM 1'!$C$2:$C350,$B615,'BLAST COLDROOM 1'!$E$2:$E350,$C615,'BLAST COLDROOM 1'!$A$2:$A350,$A615))</f>
        <v/>
      </c>
      <c r="N615" s="5" t="str">
        <f>IF($A615="","",SUMIFS('BLAST COLDROOM 1'!P$2:P350,'BLAST COLDROOM 1'!$C$2:$C350,$B615,'BLAST COLDROOM 1'!$E$2:$E350,$C615,'BLAST COLDROOM 1'!$A$2:$A350,$A615))</f>
        <v/>
      </c>
      <c r="O615" s="5" t="str">
        <f>IF($A615="","",SUMIFS('BLAST COLDROOM 1'!Q$2:Q350,'BLAST COLDROOM 1'!$C$2:$C350,$B615,'BLAST COLDROOM 1'!$E$2:$E350,$C615,'BLAST COLDROOM 1'!$A$2:$A350,$A615))</f>
        <v/>
      </c>
      <c r="P615" s="5" t="str">
        <f>IF($A615="","",SUMIFS('BLAST COLDROOM 1'!R$2:R350,'BLAST COLDROOM 1'!$C$2:$C350,$B615,'BLAST COLDROOM 1'!$E$2:$E350,$C615,'BLAST COLDROOM 1'!$A$2:$A350,$A615))</f>
        <v/>
      </c>
      <c r="Q615" s="5" t="str">
        <f>IF($A615="","",SUMIFS('BLAST COLDROOM 1'!S$2:S350,'BLAST COLDROOM 1'!$C$2:$C350,$B615,'BLAST COLDROOM 1'!$E$2:$E350,$C615,'BLAST COLDROOM 1'!$A$2:$A350,$A615))</f>
        <v/>
      </c>
      <c r="R615" s="5" t="str">
        <f>IF($A615="","",SUMIFS('BLAST COLDROOM 1'!T$2:T350,'BLAST COLDROOM 1'!$C$2:$C350,$B615,'BLAST COLDROOM 1'!$E$2:$E350,$C615,'BLAST COLDROOM 1'!$A$2:$A350,$A615))</f>
        <v/>
      </c>
      <c r="S615" s="5" t="str">
        <f>IF($A615="","",SUMIFS('BLAST COLDROOM 1'!U$2:U350,'BLAST COLDROOM 1'!$C$2:$C350,$B615,'BLAST COLDROOM 1'!$E$2:$E350,$C615,'BLAST COLDROOM 1'!$A$2:$A350,$A615))</f>
        <v/>
      </c>
      <c r="T615" s="5" t="str">
        <f>IF($A615="","",SUMIFS('BLAST COLDROOM 1'!V$2:V350,'BLAST COLDROOM 1'!$C$2:$C350,$B615,'BLAST COLDROOM 1'!$E$2:$E350,$C615,'BLAST COLDROOM 1'!$A$2:$A350,$A615))</f>
        <v/>
      </c>
      <c r="U615" s="5" t="str">
        <f>IF($A615="","",SUMIFS(#REF!,'BLAST COLDROOM 1'!$C$2:$C350,$B615,'BLAST COLDROOM 1'!$E$2:$E350,$C615,'BLAST COLDROOM 1'!$A$2:$A350,$A615))</f>
        <v/>
      </c>
      <c r="V615" s="5" t="str">
        <f>IF($A615="","",SUMIFS('BLAST COLDROOM 1'!X$2:X350,'BLAST COLDROOM 1'!$C$2:$C350,$B615,'BLAST COLDROOM 1'!$E$2:$E350,$C615,'BLAST COLDROOM 1'!$A$2:$A350,$A615))</f>
        <v/>
      </c>
      <c r="W615" s="5" t="str">
        <f>IF($A615="","",SUMIFS('BLAST COLDROOM 1'!Y$2:Y350,'BLAST COLDROOM 1'!$C$2:$C350,$B615,'BLAST COLDROOM 1'!$E$2:$E350,$C615,'BLAST COLDROOM 1'!$A$2:$A350,$A615))</f>
        <v/>
      </c>
      <c r="X615" s="5" t="str">
        <f>IF($A615="","",SUMIFS('BLAST COLDROOM 1'!Z$2:Z350,'BLAST COLDROOM 1'!$C$2:$C350,$B615,'BLAST COLDROOM 1'!$E$2:$E350,$C615,'BLAST COLDROOM 1'!$A$2:$A350,$A615))</f>
        <v/>
      </c>
      <c r="Y615" s="5" t="str">
        <f>IF($A615="","",SUMIFS('BLAST COLDROOM 1'!AA$2:AA350,'BLAST COLDROOM 1'!$C$2:$C350,$B615,'BLAST COLDROOM 1'!$E$2:$E350,$C615,'BLAST COLDROOM 1'!$A$2:$A350,$A615))</f>
        <v/>
      </c>
      <c r="Z615" s="5" t="str">
        <f>IF($A615="","",SUMIFS('BLAST COLDROOM 1'!AB$2:AB350,'BLAST COLDROOM 1'!$C$2:$C350,$B615,'BLAST COLDROOM 1'!$E$2:$E350,$C615,'BLAST COLDROOM 1'!$A$2:$A350,$A615))</f>
        <v/>
      </c>
      <c r="AA615" s="5" t="str">
        <f>IF($A615="","",SUMIFS('BLAST COLDROOM 1'!AC$2:AC350,'BLAST COLDROOM 1'!$C$2:$C350,$B615,'BLAST COLDROOM 1'!$E$2:$E350,$C615,'BLAST COLDROOM 1'!$A$2:$A350,$A615))</f>
        <v/>
      </c>
      <c r="AB615" s="5" t="str">
        <f>IF($A615="","",SUMIFS('BLAST COLDROOM 1'!AD$2:AD350,'BLAST COLDROOM 1'!$C$2:$C350,$B615,'BLAST COLDROOM 1'!$E$2:$E350,$C615,'BLAST COLDROOM 1'!$A$2:$A350,$A615))</f>
        <v/>
      </c>
      <c r="AC615" s="5" t="str">
        <f>IF($A615="","",SUMIFS('BLAST COLDROOM 1'!AE$2:AE350,'BLAST COLDROOM 1'!$C$2:$C350,$B615,'BLAST COLDROOM 1'!$E$2:$E350,$C615,'BLAST COLDROOM 1'!$A$2:$A350,$A615))</f>
        <v/>
      </c>
      <c r="AD615" s="5" t="str">
        <f>IF($A615="","",SUMIFS('BLAST COLDROOM 1'!AF$2:AF350,'BLAST COLDROOM 1'!$C$2:$C350,$B615,'BLAST COLDROOM 1'!$E$2:$E350,$C615,'BLAST COLDROOM 1'!$A$2:$A350,$A615))</f>
        <v/>
      </c>
      <c r="AE615" s="5" t="str">
        <f>IF($A615="","",SUMIFS('BLAST COLDROOM 1'!AG$2:AG350,'BLAST COLDROOM 1'!$C$2:$C350,$B615,'BLAST COLDROOM 1'!$E$2:$E350,$C615,'BLAST COLDROOM 1'!$A$2:$A350,$A615))</f>
        <v/>
      </c>
      <c r="AF615" s="5" t="str">
        <f>IF($A615="","",SUMIFS('BLAST COLDROOM 1'!AH$2:AH350,'BLAST COLDROOM 1'!$C$2:$C350,$B615,'BLAST COLDROOM 1'!$E$2:$E350,$C615,'BLAST COLDROOM 1'!$A$2:$A350,$A615))</f>
        <v/>
      </c>
      <c r="AG615" s="5" t="str">
        <f>IF($A615="","",SUMIFS('BLAST COLDROOM 1'!AI$2:AI350,'BLAST COLDROOM 1'!$C$2:$C350,$B615,'BLAST COLDROOM 1'!$E$2:$E350,$C615,'BLAST COLDROOM 1'!$A$2:$A350,$A615))</f>
        <v/>
      </c>
      <c r="AH615" s="5" t="str">
        <f>IF($A615="","",SUMIFS('BLAST COLDROOM 1'!AJ$2:AJ350,'BLAST COLDROOM 1'!$C$2:$C350,$B615,'BLAST COLDROOM 1'!$E$2:$E350,$C615,'BLAST COLDROOM 1'!$A$2:$A350,$A615))</f>
        <v/>
      </c>
      <c r="AI615" s="5" t="str">
        <f>IF($A615="","",SUMIFS('BLAST COLDROOM 1'!AK$2:AK350,'BLAST COLDROOM 1'!$C$2:$C350,$B615,'BLAST COLDROOM 1'!$E$2:$E350,$C615,'BLAST COLDROOM 1'!$A$2:$A350,$A615))</f>
        <v/>
      </c>
      <c r="AJ615" s="5" t="str">
        <f>IF($A615="","",SUMIFS('BLAST COLDROOM 1'!AL$2:AL350,'BLAST COLDROOM 1'!$C$2:$C350,$B615,'BLAST COLDROOM 1'!$E$2:$E350,$C615,'BLAST COLDROOM 1'!$A$2:$A350,$A615))</f>
        <v/>
      </c>
    </row>
    <row r="616" ht="15.75" customHeight="1">
      <c r="A616" s="17"/>
      <c r="B616" s="5"/>
      <c r="C616" s="5"/>
      <c r="D616" s="5" t="str">
        <f>IF($A616="","",SUMIFS('BLAST COLDROOM 1'!F$2:F350,'BLAST COLDROOM 1'!$C$2:$C350,$B616,'BLAST COLDROOM 1'!$E$2:$E350,$C616,'BLAST COLDROOM 1'!$A$2:$A350,$A616))</f>
        <v/>
      </c>
      <c r="E616" s="5" t="str">
        <f>IF($A616="","",SUMIFS('BLAST COLDROOM 1'!G$2:G350,'BLAST COLDROOM 1'!$C$2:$C350,$B616,'BLAST COLDROOM 1'!$E$2:$E350,$C616,'BLAST COLDROOM 1'!$A$2:$A350,$A616))</f>
        <v/>
      </c>
      <c r="F616" s="5" t="str">
        <f>IF($A616="","",SUMIFS('BLAST COLDROOM 1'!H$2:H350,'BLAST COLDROOM 1'!$C$2:$C350,$B616,'BLAST COLDROOM 1'!$E$2:$E350,$C616,'BLAST COLDROOM 1'!$A$2:$A350,$A616))</f>
        <v/>
      </c>
      <c r="G616" s="5" t="str">
        <f>IF($A616="","",SUMIFS('BLAST COLDROOM 1'!I$2:I350,'BLAST COLDROOM 1'!$C$2:$C350,$B616,'BLAST COLDROOM 1'!$E$2:$E350,$C616,'BLAST COLDROOM 1'!$A$2:$A350,$A616))</f>
        <v/>
      </c>
      <c r="H616" s="5" t="str">
        <f>IF($A616="","",SUMIFS('BLAST COLDROOM 1'!J$2:J350,'BLAST COLDROOM 1'!$C$2:$C350,$B616,'BLAST COLDROOM 1'!$E$2:$E350,$C616,'BLAST COLDROOM 1'!$A$2:$A350,$A616))</f>
        <v/>
      </c>
      <c r="I616" s="5" t="str">
        <f>IF($A616="","",SUMIFS('BLAST COLDROOM 1'!K$2:K350,'BLAST COLDROOM 1'!$C$2:$C350,$B616,'BLAST COLDROOM 1'!$E$2:$E350,$C616,'BLAST COLDROOM 1'!$A$2:$A350,$A616))</f>
        <v/>
      </c>
      <c r="J616" s="5" t="str">
        <f>IF($A616="","",SUMIFS(#REF!,'BLAST COLDROOM 1'!$C$2:$C350,$B616,'BLAST COLDROOM 1'!$E$2:$E350,$C616,'BLAST COLDROOM 1'!$A$2:$A350,$A616))</f>
        <v/>
      </c>
      <c r="K616" s="5" t="str">
        <f>IF($A616="","",SUMIFS('BLAST COLDROOM 1'!M$2:M350,'BLAST COLDROOM 1'!$C$2:$C350,$B616,'BLAST COLDROOM 1'!$E$2:$E350,$C616,'BLAST COLDROOM 1'!$A$2:$A350,$A616))</f>
        <v/>
      </c>
      <c r="L616" s="5" t="str">
        <f>IF($A616="","",SUMIFS('BLAST COLDROOM 1'!N$2:N350,'BLAST COLDROOM 1'!$C$2:$C350,$B616,'BLAST COLDROOM 1'!$E$2:$E350,$C616,'BLAST COLDROOM 1'!$A$2:$A350,$A616))</f>
        <v/>
      </c>
      <c r="M616" s="5" t="str">
        <f>IF($A616="","",SUMIFS('BLAST COLDROOM 1'!O$2:O350,'BLAST COLDROOM 1'!$C$2:$C350,$B616,'BLAST COLDROOM 1'!$E$2:$E350,$C616,'BLAST COLDROOM 1'!$A$2:$A350,$A616))</f>
        <v/>
      </c>
      <c r="N616" s="5" t="str">
        <f>IF($A616="","",SUMIFS('BLAST COLDROOM 1'!P$2:P350,'BLAST COLDROOM 1'!$C$2:$C350,$B616,'BLAST COLDROOM 1'!$E$2:$E350,$C616,'BLAST COLDROOM 1'!$A$2:$A350,$A616))</f>
        <v/>
      </c>
      <c r="O616" s="5" t="str">
        <f>IF($A616="","",SUMIFS('BLAST COLDROOM 1'!Q$2:Q350,'BLAST COLDROOM 1'!$C$2:$C350,$B616,'BLAST COLDROOM 1'!$E$2:$E350,$C616,'BLAST COLDROOM 1'!$A$2:$A350,$A616))</f>
        <v/>
      </c>
      <c r="P616" s="5" t="str">
        <f>IF($A616="","",SUMIFS('BLAST COLDROOM 1'!R$2:R350,'BLAST COLDROOM 1'!$C$2:$C350,$B616,'BLAST COLDROOM 1'!$E$2:$E350,$C616,'BLAST COLDROOM 1'!$A$2:$A350,$A616))</f>
        <v/>
      </c>
      <c r="Q616" s="5" t="str">
        <f>IF($A616="","",SUMIFS('BLAST COLDROOM 1'!S$2:S350,'BLAST COLDROOM 1'!$C$2:$C350,$B616,'BLAST COLDROOM 1'!$E$2:$E350,$C616,'BLAST COLDROOM 1'!$A$2:$A350,$A616))</f>
        <v/>
      </c>
      <c r="R616" s="5" t="str">
        <f>IF($A616="","",SUMIFS('BLAST COLDROOM 1'!T$2:T350,'BLAST COLDROOM 1'!$C$2:$C350,$B616,'BLAST COLDROOM 1'!$E$2:$E350,$C616,'BLAST COLDROOM 1'!$A$2:$A350,$A616))</f>
        <v/>
      </c>
      <c r="S616" s="5" t="str">
        <f>IF($A616="","",SUMIFS('BLAST COLDROOM 1'!U$2:U350,'BLAST COLDROOM 1'!$C$2:$C350,$B616,'BLAST COLDROOM 1'!$E$2:$E350,$C616,'BLAST COLDROOM 1'!$A$2:$A350,$A616))</f>
        <v/>
      </c>
      <c r="T616" s="5" t="str">
        <f>IF($A616="","",SUMIFS('BLAST COLDROOM 1'!V$2:V350,'BLAST COLDROOM 1'!$C$2:$C350,$B616,'BLAST COLDROOM 1'!$E$2:$E350,$C616,'BLAST COLDROOM 1'!$A$2:$A350,$A616))</f>
        <v/>
      </c>
      <c r="U616" s="5" t="str">
        <f>IF($A616="","",SUMIFS(#REF!,'BLAST COLDROOM 1'!$C$2:$C350,$B616,'BLAST COLDROOM 1'!$E$2:$E350,$C616,'BLAST COLDROOM 1'!$A$2:$A350,$A616))</f>
        <v/>
      </c>
      <c r="V616" s="5" t="str">
        <f>IF($A616="","",SUMIFS('BLAST COLDROOM 1'!X$2:X350,'BLAST COLDROOM 1'!$C$2:$C350,$B616,'BLAST COLDROOM 1'!$E$2:$E350,$C616,'BLAST COLDROOM 1'!$A$2:$A350,$A616))</f>
        <v/>
      </c>
      <c r="W616" s="5" t="str">
        <f>IF($A616="","",SUMIFS('BLAST COLDROOM 1'!Y$2:Y350,'BLAST COLDROOM 1'!$C$2:$C350,$B616,'BLAST COLDROOM 1'!$E$2:$E350,$C616,'BLAST COLDROOM 1'!$A$2:$A350,$A616))</f>
        <v/>
      </c>
      <c r="X616" s="5" t="str">
        <f>IF($A616="","",SUMIFS('BLAST COLDROOM 1'!Z$2:Z350,'BLAST COLDROOM 1'!$C$2:$C350,$B616,'BLAST COLDROOM 1'!$E$2:$E350,$C616,'BLAST COLDROOM 1'!$A$2:$A350,$A616))</f>
        <v/>
      </c>
      <c r="Y616" s="5" t="str">
        <f>IF($A616="","",SUMIFS('BLAST COLDROOM 1'!AA$2:AA350,'BLAST COLDROOM 1'!$C$2:$C350,$B616,'BLAST COLDROOM 1'!$E$2:$E350,$C616,'BLAST COLDROOM 1'!$A$2:$A350,$A616))</f>
        <v/>
      </c>
      <c r="Z616" s="5" t="str">
        <f>IF($A616="","",SUMIFS('BLAST COLDROOM 1'!AB$2:AB350,'BLAST COLDROOM 1'!$C$2:$C350,$B616,'BLAST COLDROOM 1'!$E$2:$E350,$C616,'BLAST COLDROOM 1'!$A$2:$A350,$A616))</f>
        <v/>
      </c>
      <c r="AA616" s="5" t="str">
        <f>IF($A616="","",SUMIFS('BLAST COLDROOM 1'!AC$2:AC350,'BLAST COLDROOM 1'!$C$2:$C350,$B616,'BLAST COLDROOM 1'!$E$2:$E350,$C616,'BLAST COLDROOM 1'!$A$2:$A350,$A616))</f>
        <v/>
      </c>
      <c r="AB616" s="5" t="str">
        <f>IF($A616="","",SUMIFS('BLAST COLDROOM 1'!AD$2:AD350,'BLAST COLDROOM 1'!$C$2:$C350,$B616,'BLAST COLDROOM 1'!$E$2:$E350,$C616,'BLAST COLDROOM 1'!$A$2:$A350,$A616))</f>
        <v/>
      </c>
      <c r="AC616" s="5" t="str">
        <f>IF($A616="","",SUMIFS('BLAST COLDROOM 1'!AE$2:AE350,'BLAST COLDROOM 1'!$C$2:$C350,$B616,'BLAST COLDROOM 1'!$E$2:$E350,$C616,'BLAST COLDROOM 1'!$A$2:$A350,$A616))</f>
        <v/>
      </c>
      <c r="AD616" s="5" t="str">
        <f>IF($A616="","",SUMIFS('BLAST COLDROOM 1'!AF$2:AF350,'BLAST COLDROOM 1'!$C$2:$C350,$B616,'BLAST COLDROOM 1'!$E$2:$E350,$C616,'BLAST COLDROOM 1'!$A$2:$A350,$A616))</f>
        <v/>
      </c>
      <c r="AE616" s="5" t="str">
        <f>IF($A616="","",SUMIFS('BLAST COLDROOM 1'!AG$2:AG350,'BLAST COLDROOM 1'!$C$2:$C350,$B616,'BLAST COLDROOM 1'!$E$2:$E350,$C616,'BLAST COLDROOM 1'!$A$2:$A350,$A616))</f>
        <v/>
      </c>
      <c r="AF616" s="5" t="str">
        <f>IF($A616="","",SUMIFS('BLAST COLDROOM 1'!AH$2:AH350,'BLAST COLDROOM 1'!$C$2:$C350,$B616,'BLAST COLDROOM 1'!$E$2:$E350,$C616,'BLAST COLDROOM 1'!$A$2:$A350,$A616))</f>
        <v/>
      </c>
      <c r="AG616" s="5" t="str">
        <f>IF($A616="","",SUMIFS('BLAST COLDROOM 1'!AI$2:AI350,'BLAST COLDROOM 1'!$C$2:$C350,$B616,'BLAST COLDROOM 1'!$E$2:$E350,$C616,'BLAST COLDROOM 1'!$A$2:$A350,$A616))</f>
        <v/>
      </c>
      <c r="AH616" s="5" t="str">
        <f>IF($A616="","",SUMIFS('BLAST COLDROOM 1'!AJ$2:AJ350,'BLAST COLDROOM 1'!$C$2:$C350,$B616,'BLAST COLDROOM 1'!$E$2:$E350,$C616,'BLAST COLDROOM 1'!$A$2:$A350,$A616))</f>
        <v/>
      </c>
      <c r="AI616" s="5" t="str">
        <f>IF($A616="","",SUMIFS('BLAST COLDROOM 1'!AK$2:AK350,'BLAST COLDROOM 1'!$C$2:$C350,$B616,'BLAST COLDROOM 1'!$E$2:$E350,$C616,'BLAST COLDROOM 1'!$A$2:$A350,$A616))</f>
        <v/>
      </c>
      <c r="AJ616" s="5" t="str">
        <f>IF($A616="","",SUMIFS('BLAST COLDROOM 1'!AL$2:AL350,'BLAST COLDROOM 1'!$C$2:$C350,$B616,'BLAST COLDROOM 1'!$E$2:$E350,$C616,'BLAST COLDROOM 1'!$A$2:$A350,$A616))</f>
        <v/>
      </c>
    </row>
    <row r="617" ht="15.75" customHeight="1">
      <c r="A617" s="17"/>
      <c r="B617" s="5"/>
      <c r="C617" s="5"/>
      <c r="D617" s="5" t="str">
        <f>IF($A617="","",SUMIFS('BLAST COLDROOM 1'!F$2:F350,'BLAST COLDROOM 1'!$C$2:$C350,$B617,'BLAST COLDROOM 1'!$E$2:$E350,$C617,'BLAST COLDROOM 1'!$A$2:$A350,$A617))</f>
        <v/>
      </c>
      <c r="E617" s="5" t="str">
        <f>IF($A617="","",SUMIFS('BLAST COLDROOM 1'!G$2:G350,'BLAST COLDROOM 1'!$C$2:$C350,$B617,'BLAST COLDROOM 1'!$E$2:$E350,$C617,'BLAST COLDROOM 1'!$A$2:$A350,$A617))</f>
        <v/>
      </c>
      <c r="F617" s="5" t="str">
        <f>IF($A617="","",SUMIFS('BLAST COLDROOM 1'!H$2:H350,'BLAST COLDROOM 1'!$C$2:$C350,$B617,'BLAST COLDROOM 1'!$E$2:$E350,$C617,'BLAST COLDROOM 1'!$A$2:$A350,$A617))</f>
        <v/>
      </c>
      <c r="G617" s="5" t="str">
        <f>IF($A617="","",SUMIFS('BLAST COLDROOM 1'!I$2:I350,'BLAST COLDROOM 1'!$C$2:$C350,$B617,'BLAST COLDROOM 1'!$E$2:$E350,$C617,'BLAST COLDROOM 1'!$A$2:$A350,$A617))</f>
        <v/>
      </c>
      <c r="H617" s="5" t="str">
        <f>IF($A617="","",SUMIFS('BLAST COLDROOM 1'!J$2:J350,'BLAST COLDROOM 1'!$C$2:$C350,$B617,'BLAST COLDROOM 1'!$E$2:$E350,$C617,'BLAST COLDROOM 1'!$A$2:$A350,$A617))</f>
        <v/>
      </c>
      <c r="I617" s="5" t="str">
        <f>IF($A617="","",SUMIFS('BLAST COLDROOM 1'!K$2:K350,'BLAST COLDROOM 1'!$C$2:$C350,$B617,'BLAST COLDROOM 1'!$E$2:$E350,$C617,'BLAST COLDROOM 1'!$A$2:$A350,$A617))</f>
        <v/>
      </c>
      <c r="J617" s="5" t="str">
        <f>IF($A617="","",SUMIFS(#REF!,'BLAST COLDROOM 1'!$C$2:$C350,$B617,'BLAST COLDROOM 1'!$E$2:$E350,$C617,'BLAST COLDROOM 1'!$A$2:$A350,$A617))</f>
        <v/>
      </c>
      <c r="K617" s="5" t="str">
        <f>IF($A617="","",SUMIFS('BLAST COLDROOM 1'!M$2:M350,'BLAST COLDROOM 1'!$C$2:$C350,$B617,'BLAST COLDROOM 1'!$E$2:$E350,$C617,'BLAST COLDROOM 1'!$A$2:$A350,$A617))</f>
        <v/>
      </c>
      <c r="L617" s="5" t="str">
        <f>IF($A617="","",SUMIFS('BLAST COLDROOM 1'!N$2:N350,'BLAST COLDROOM 1'!$C$2:$C350,$B617,'BLAST COLDROOM 1'!$E$2:$E350,$C617,'BLAST COLDROOM 1'!$A$2:$A350,$A617))</f>
        <v/>
      </c>
      <c r="M617" s="5" t="str">
        <f>IF($A617="","",SUMIFS('BLAST COLDROOM 1'!O$2:O350,'BLAST COLDROOM 1'!$C$2:$C350,$B617,'BLAST COLDROOM 1'!$E$2:$E350,$C617,'BLAST COLDROOM 1'!$A$2:$A350,$A617))</f>
        <v/>
      </c>
      <c r="N617" s="5" t="str">
        <f>IF($A617="","",SUMIFS('BLAST COLDROOM 1'!P$2:P350,'BLAST COLDROOM 1'!$C$2:$C350,$B617,'BLAST COLDROOM 1'!$E$2:$E350,$C617,'BLAST COLDROOM 1'!$A$2:$A350,$A617))</f>
        <v/>
      </c>
      <c r="O617" s="5" t="str">
        <f>IF($A617="","",SUMIFS('BLAST COLDROOM 1'!Q$2:Q350,'BLAST COLDROOM 1'!$C$2:$C350,$B617,'BLAST COLDROOM 1'!$E$2:$E350,$C617,'BLAST COLDROOM 1'!$A$2:$A350,$A617))</f>
        <v/>
      </c>
      <c r="P617" s="5" t="str">
        <f>IF($A617="","",SUMIFS('BLAST COLDROOM 1'!R$2:R350,'BLAST COLDROOM 1'!$C$2:$C350,$B617,'BLAST COLDROOM 1'!$E$2:$E350,$C617,'BLAST COLDROOM 1'!$A$2:$A350,$A617))</f>
        <v/>
      </c>
      <c r="Q617" s="5" t="str">
        <f>IF($A617="","",SUMIFS('BLAST COLDROOM 1'!S$2:S350,'BLAST COLDROOM 1'!$C$2:$C350,$B617,'BLAST COLDROOM 1'!$E$2:$E350,$C617,'BLAST COLDROOM 1'!$A$2:$A350,$A617))</f>
        <v/>
      </c>
      <c r="R617" s="5" t="str">
        <f>IF($A617="","",SUMIFS('BLAST COLDROOM 1'!T$2:T350,'BLAST COLDROOM 1'!$C$2:$C350,$B617,'BLAST COLDROOM 1'!$E$2:$E350,$C617,'BLAST COLDROOM 1'!$A$2:$A350,$A617))</f>
        <v/>
      </c>
      <c r="S617" s="5" t="str">
        <f>IF($A617="","",SUMIFS('BLAST COLDROOM 1'!U$2:U350,'BLAST COLDROOM 1'!$C$2:$C350,$B617,'BLAST COLDROOM 1'!$E$2:$E350,$C617,'BLAST COLDROOM 1'!$A$2:$A350,$A617))</f>
        <v/>
      </c>
      <c r="T617" s="5" t="str">
        <f>IF($A617="","",SUMIFS('BLAST COLDROOM 1'!V$2:V350,'BLAST COLDROOM 1'!$C$2:$C350,$B617,'BLAST COLDROOM 1'!$E$2:$E350,$C617,'BLAST COLDROOM 1'!$A$2:$A350,$A617))</f>
        <v/>
      </c>
      <c r="U617" s="5" t="str">
        <f>IF($A617="","",SUMIFS(#REF!,'BLAST COLDROOM 1'!$C$2:$C350,$B617,'BLAST COLDROOM 1'!$E$2:$E350,$C617,'BLAST COLDROOM 1'!$A$2:$A350,$A617))</f>
        <v/>
      </c>
      <c r="V617" s="5" t="str">
        <f>IF($A617="","",SUMIFS('BLAST COLDROOM 1'!X$2:X350,'BLAST COLDROOM 1'!$C$2:$C350,$B617,'BLAST COLDROOM 1'!$E$2:$E350,$C617,'BLAST COLDROOM 1'!$A$2:$A350,$A617))</f>
        <v/>
      </c>
      <c r="W617" s="5" t="str">
        <f>IF($A617="","",SUMIFS('BLAST COLDROOM 1'!Y$2:Y350,'BLAST COLDROOM 1'!$C$2:$C350,$B617,'BLAST COLDROOM 1'!$E$2:$E350,$C617,'BLAST COLDROOM 1'!$A$2:$A350,$A617))</f>
        <v/>
      </c>
      <c r="X617" s="5" t="str">
        <f>IF($A617="","",SUMIFS('BLAST COLDROOM 1'!Z$2:Z350,'BLAST COLDROOM 1'!$C$2:$C350,$B617,'BLAST COLDROOM 1'!$E$2:$E350,$C617,'BLAST COLDROOM 1'!$A$2:$A350,$A617))</f>
        <v/>
      </c>
      <c r="Y617" s="5" t="str">
        <f>IF($A617="","",SUMIFS('BLAST COLDROOM 1'!AA$2:AA350,'BLAST COLDROOM 1'!$C$2:$C350,$B617,'BLAST COLDROOM 1'!$E$2:$E350,$C617,'BLAST COLDROOM 1'!$A$2:$A350,$A617))</f>
        <v/>
      </c>
      <c r="Z617" s="5" t="str">
        <f>IF($A617="","",SUMIFS('BLAST COLDROOM 1'!AB$2:AB350,'BLAST COLDROOM 1'!$C$2:$C350,$B617,'BLAST COLDROOM 1'!$E$2:$E350,$C617,'BLAST COLDROOM 1'!$A$2:$A350,$A617))</f>
        <v/>
      </c>
      <c r="AA617" s="5" t="str">
        <f>IF($A617="","",SUMIFS('BLAST COLDROOM 1'!AC$2:AC350,'BLAST COLDROOM 1'!$C$2:$C350,$B617,'BLAST COLDROOM 1'!$E$2:$E350,$C617,'BLAST COLDROOM 1'!$A$2:$A350,$A617))</f>
        <v/>
      </c>
      <c r="AB617" s="5" t="str">
        <f>IF($A617="","",SUMIFS('BLAST COLDROOM 1'!AD$2:AD350,'BLAST COLDROOM 1'!$C$2:$C350,$B617,'BLAST COLDROOM 1'!$E$2:$E350,$C617,'BLAST COLDROOM 1'!$A$2:$A350,$A617))</f>
        <v/>
      </c>
      <c r="AC617" s="5" t="str">
        <f>IF($A617="","",SUMIFS('BLAST COLDROOM 1'!AE$2:AE350,'BLAST COLDROOM 1'!$C$2:$C350,$B617,'BLAST COLDROOM 1'!$E$2:$E350,$C617,'BLAST COLDROOM 1'!$A$2:$A350,$A617))</f>
        <v/>
      </c>
      <c r="AD617" s="5" t="str">
        <f>IF($A617="","",SUMIFS('BLAST COLDROOM 1'!AF$2:AF350,'BLAST COLDROOM 1'!$C$2:$C350,$B617,'BLAST COLDROOM 1'!$E$2:$E350,$C617,'BLAST COLDROOM 1'!$A$2:$A350,$A617))</f>
        <v/>
      </c>
      <c r="AE617" s="5" t="str">
        <f>IF($A617="","",SUMIFS('BLAST COLDROOM 1'!AG$2:AG350,'BLAST COLDROOM 1'!$C$2:$C350,$B617,'BLAST COLDROOM 1'!$E$2:$E350,$C617,'BLAST COLDROOM 1'!$A$2:$A350,$A617))</f>
        <v/>
      </c>
      <c r="AF617" s="5" t="str">
        <f>IF($A617="","",SUMIFS('BLAST COLDROOM 1'!AH$2:AH350,'BLAST COLDROOM 1'!$C$2:$C350,$B617,'BLAST COLDROOM 1'!$E$2:$E350,$C617,'BLAST COLDROOM 1'!$A$2:$A350,$A617))</f>
        <v/>
      </c>
      <c r="AG617" s="5" t="str">
        <f>IF($A617="","",SUMIFS('BLAST COLDROOM 1'!AI$2:AI350,'BLAST COLDROOM 1'!$C$2:$C350,$B617,'BLAST COLDROOM 1'!$E$2:$E350,$C617,'BLAST COLDROOM 1'!$A$2:$A350,$A617))</f>
        <v/>
      </c>
      <c r="AH617" s="5" t="str">
        <f>IF($A617="","",SUMIFS('BLAST COLDROOM 1'!AJ$2:AJ350,'BLAST COLDROOM 1'!$C$2:$C350,$B617,'BLAST COLDROOM 1'!$E$2:$E350,$C617,'BLAST COLDROOM 1'!$A$2:$A350,$A617))</f>
        <v/>
      </c>
      <c r="AI617" s="5" t="str">
        <f>IF($A617="","",SUMIFS('BLAST COLDROOM 1'!AK$2:AK350,'BLAST COLDROOM 1'!$C$2:$C350,$B617,'BLAST COLDROOM 1'!$E$2:$E350,$C617,'BLAST COLDROOM 1'!$A$2:$A350,$A617))</f>
        <v/>
      </c>
      <c r="AJ617" s="5" t="str">
        <f>IF($A617="","",SUMIFS('BLAST COLDROOM 1'!AL$2:AL350,'BLAST COLDROOM 1'!$C$2:$C350,$B617,'BLAST COLDROOM 1'!$E$2:$E350,$C617,'BLAST COLDROOM 1'!$A$2:$A350,$A617))</f>
        <v/>
      </c>
    </row>
    <row r="618" ht="15.75" customHeight="1">
      <c r="A618" s="17"/>
      <c r="B618" s="5"/>
      <c r="C618" s="5"/>
      <c r="D618" s="5" t="str">
        <f>IF($A618="","",SUMIFS('BLAST COLDROOM 1'!F$2:F350,'BLAST COLDROOM 1'!$C$2:$C350,$B618,'BLAST COLDROOM 1'!$E$2:$E350,$C618,'BLAST COLDROOM 1'!$A$2:$A350,$A618))</f>
        <v/>
      </c>
      <c r="E618" s="5" t="str">
        <f>IF($A618="","",SUMIFS('BLAST COLDROOM 1'!G$2:G350,'BLAST COLDROOM 1'!$C$2:$C350,$B618,'BLAST COLDROOM 1'!$E$2:$E350,$C618,'BLAST COLDROOM 1'!$A$2:$A350,$A618))</f>
        <v/>
      </c>
      <c r="F618" s="5" t="str">
        <f>IF($A618="","",SUMIFS('BLAST COLDROOM 1'!H$2:H350,'BLAST COLDROOM 1'!$C$2:$C350,$B618,'BLAST COLDROOM 1'!$E$2:$E350,$C618,'BLAST COLDROOM 1'!$A$2:$A350,$A618))</f>
        <v/>
      </c>
      <c r="G618" s="5" t="str">
        <f>IF($A618="","",SUMIFS('BLAST COLDROOM 1'!I$2:I350,'BLAST COLDROOM 1'!$C$2:$C350,$B618,'BLAST COLDROOM 1'!$E$2:$E350,$C618,'BLAST COLDROOM 1'!$A$2:$A350,$A618))</f>
        <v/>
      </c>
      <c r="H618" s="5" t="str">
        <f>IF($A618="","",SUMIFS('BLAST COLDROOM 1'!J$2:J350,'BLAST COLDROOM 1'!$C$2:$C350,$B618,'BLAST COLDROOM 1'!$E$2:$E350,$C618,'BLAST COLDROOM 1'!$A$2:$A350,$A618))</f>
        <v/>
      </c>
      <c r="I618" s="5" t="str">
        <f>IF($A618="","",SUMIFS('BLAST COLDROOM 1'!K$2:K350,'BLAST COLDROOM 1'!$C$2:$C350,$B618,'BLAST COLDROOM 1'!$E$2:$E350,$C618,'BLAST COLDROOM 1'!$A$2:$A350,$A618))</f>
        <v/>
      </c>
      <c r="J618" s="5" t="str">
        <f>IF($A618="","",SUMIFS(#REF!,'BLAST COLDROOM 1'!$C$2:$C350,$B618,'BLAST COLDROOM 1'!$E$2:$E350,$C618,'BLAST COLDROOM 1'!$A$2:$A350,$A618))</f>
        <v/>
      </c>
      <c r="K618" s="5" t="str">
        <f>IF($A618="","",SUMIFS('BLAST COLDROOM 1'!M$2:M350,'BLAST COLDROOM 1'!$C$2:$C350,$B618,'BLAST COLDROOM 1'!$E$2:$E350,$C618,'BLAST COLDROOM 1'!$A$2:$A350,$A618))</f>
        <v/>
      </c>
      <c r="L618" s="5" t="str">
        <f>IF($A618="","",SUMIFS('BLAST COLDROOM 1'!N$2:N350,'BLAST COLDROOM 1'!$C$2:$C350,$B618,'BLAST COLDROOM 1'!$E$2:$E350,$C618,'BLAST COLDROOM 1'!$A$2:$A350,$A618))</f>
        <v/>
      </c>
      <c r="M618" s="5" t="str">
        <f>IF($A618="","",SUMIFS('BLAST COLDROOM 1'!O$2:O350,'BLAST COLDROOM 1'!$C$2:$C350,$B618,'BLAST COLDROOM 1'!$E$2:$E350,$C618,'BLAST COLDROOM 1'!$A$2:$A350,$A618))</f>
        <v/>
      </c>
      <c r="N618" s="5" t="str">
        <f>IF($A618="","",SUMIFS('BLAST COLDROOM 1'!P$2:P350,'BLAST COLDROOM 1'!$C$2:$C350,$B618,'BLAST COLDROOM 1'!$E$2:$E350,$C618,'BLAST COLDROOM 1'!$A$2:$A350,$A618))</f>
        <v/>
      </c>
      <c r="O618" s="5" t="str">
        <f>IF($A618="","",SUMIFS('BLAST COLDROOM 1'!Q$2:Q350,'BLAST COLDROOM 1'!$C$2:$C350,$B618,'BLAST COLDROOM 1'!$E$2:$E350,$C618,'BLAST COLDROOM 1'!$A$2:$A350,$A618))</f>
        <v/>
      </c>
      <c r="P618" s="5" t="str">
        <f>IF($A618="","",SUMIFS('BLAST COLDROOM 1'!R$2:R350,'BLAST COLDROOM 1'!$C$2:$C350,$B618,'BLAST COLDROOM 1'!$E$2:$E350,$C618,'BLAST COLDROOM 1'!$A$2:$A350,$A618))</f>
        <v/>
      </c>
      <c r="Q618" s="5" t="str">
        <f>IF($A618="","",SUMIFS('BLAST COLDROOM 1'!S$2:S350,'BLAST COLDROOM 1'!$C$2:$C350,$B618,'BLAST COLDROOM 1'!$E$2:$E350,$C618,'BLAST COLDROOM 1'!$A$2:$A350,$A618))</f>
        <v/>
      </c>
      <c r="R618" s="5" t="str">
        <f>IF($A618="","",SUMIFS('BLAST COLDROOM 1'!T$2:T350,'BLAST COLDROOM 1'!$C$2:$C350,$B618,'BLAST COLDROOM 1'!$E$2:$E350,$C618,'BLAST COLDROOM 1'!$A$2:$A350,$A618))</f>
        <v/>
      </c>
      <c r="S618" s="5" t="str">
        <f>IF($A618="","",SUMIFS('BLAST COLDROOM 1'!U$2:U350,'BLAST COLDROOM 1'!$C$2:$C350,$B618,'BLAST COLDROOM 1'!$E$2:$E350,$C618,'BLAST COLDROOM 1'!$A$2:$A350,$A618))</f>
        <v/>
      </c>
      <c r="T618" s="5" t="str">
        <f>IF($A618="","",SUMIFS('BLAST COLDROOM 1'!V$2:V350,'BLAST COLDROOM 1'!$C$2:$C350,$B618,'BLAST COLDROOM 1'!$E$2:$E350,$C618,'BLAST COLDROOM 1'!$A$2:$A350,$A618))</f>
        <v/>
      </c>
      <c r="U618" s="5" t="str">
        <f>IF($A618="","",SUMIFS(#REF!,'BLAST COLDROOM 1'!$C$2:$C350,$B618,'BLAST COLDROOM 1'!$E$2:$E350,$C618,'BLAST COLDROOM 1'!$A$2:$A350,$A618))</f>
        <v/>
      </c>
      <c r="V618" s="5" t="str">
        <f>IF($A618="","",SUMIFS('BLAST COLDROOM 1'!X$2:X350,'BLAST COLDROOM 1'!$C$2:$C350,$B618,'BLAST COLDROOM 1'!$E$2:$E350,$C618,'BLAST COLDROOM 1'!$A$2:$A350,$A618))</f>
        <v/>
      </c>
      <c r="W618" s="5" t="str">
        <f>IF($A618="","",SUMIFS('BLAST COLDROOM 1'!Y$2:Y350,'BLAST COLDROOM 1'!$C$2:$C350,$B618,'BLAST COLDROOM 1'!$E$2:$E350,$C618,'BLAST COLDROOM 1'!$A$2:$A350,$A618))</f>
        <v/>
      </c>
      <c r="X618" s="5" t="str">
        <f>IF($A618="","",SUMIFS('BLAST COLDROOM 1'!Z$2:Z350,'BLAST COLDROOM 1'!$C$2:$C350,$B618,'BLAST COLDROOM 1'!$E$2:$E350,$C618,'BLAST COLDROOM 1'!$A$2:$A350,$A618))</f>
        <v/>
      </c>
      <c r="Y618" s="5" t="str">
        <f>IF($A618="","",SUMIFS('BLAST COLDROOM 1'!AA$2:AA350,'BLAST COLDROOM 1'!$C$2:$C350,$B618,'BLAST COLDROOM 1'!$E$2:$E350,$C618,'BLAST COLDROOM 1'!$A$2:$A350,$A618))</f>
        <v/>
      </c>
      <c r="Z618" s="5" t="str">
        <f>IF($A618="","",SUMIFS('BLAST COLDROOM 1'!AB$2:AB350,'BLAST COLDROOM 1'!$C$2:$C350,$B618,'BLAST COLDROOM 1'!$E$2:$E350,$C618,'BLAST COLDROOM 1'!$A$2:$A350,$A618))</f>
        <v/>
      </c>
      <c r="AA618" s="5" t="str">
        <f>IF($A618="","",SUMIFS('BLAST COLDROOM 1'!AC$2:AC350,'BLAST COLDROOM 1'!$C$2:$C350,$B618,'BLAST COLDROOM 1'!$E$2:$E350,$C618,'BLAST COLDROOM 1'!$A$2:$A350,$A618))</f>
        <v/>
      </c>
      <c r="AB618" s="5" t="str">
        <f>IF($A618="","",SUMIFS('BLAST COLDROOM 1'!AD$2:AD350,'BLAST COLDROOM 1'!$C$2:$C350,$B618,'BLAST COLDROOM 1'!$E$2:$E350,$C618,'BLAST COLDROOM 1'!$A$2:$A350,$A618))</f>
        <v/>
      </c>
      <c r="AC618" s="5" t="str">
        <f>IF($A618="","",SUMIFS('BLAST COLDROOM 1'!AE$2:AE350,'BLAST COLDROOM 1'!$C$2:$C350,$B618,'BLAST COLDROOM 1'!$E$2:$E350,$C618,'BLAST COLDROOM 1'!$A$2:$A350,$A618))</f>
        <v/>
      </c>
      <c r="AD618" s="5" t="str">
        <f>IF($A618="","",SUMIFS('BLAST COLDROOM 1'!AF$2:AF350,'BLAST COLDROOM 1'!$C$2:$C350,$B618,'BLAST COLDROOM 1'!$E$2:$E350,$C618,'BLAST COLDROOM 1'!$A$2:$A350,$A618))</f>
        <v/>
      </c>
      <c r="AE618" s="5" t="str">
        <f>IF($A618="","",SUMIFS('BLAST COLDROOM 1'!AG$2:AG350,'BLAST COLDROOM 1'!$C$2:$C350,$B618,'BLAST COLDROOM 1'!$E$2:$E350,$C618,'BLAST COLDROOM 1'!$A$2:$A350,$A618))</f>
        <v/>
      </c>
      <c r="AF618" s="5" t="str">
        <f>IF($A618="","",SUMIFS('BLAST COLDROOM 1'!AH$2:AH350,'BLAST COLDROOM 1'!$C$2:$C350,$B618,'BLAST COLDROOM 1'!$E$2:$E350,$C618,'BLAST COLDROOM 1'!$A$2:$A350,$A618))</f>
        <v/>
      </c>
      <c r="AG618" s="5" t="str">
        <f>IF($A618="","",SUMIFS('BLAST COLDROOM 1'!AI$2:AI350,'BLAST COLDROOM 1'!$C$2:$C350,$B618,'BLAST COLDROOM 1'!$E$2:$E350,$C618,'BLAST COLDROOM 1'!$A$2:$A350,$A618))</f>
        <v/>
      </c>
      <c r="AH618" s="5" t="str">
        <f>IF($A618="","",SUMIFS('BLAST COLDROOM 1'!AJ$2:AJ350,'BLAST COLDROOM 1'!$C$2:$C350,$B618,'BLAST COLDROOM 1'!$E$2:$E350,$C618,'BLAST COLDROOM 1'!$A$2:$A350,$A618))</f>
        <v/>
      </c>
      <c r="AI618" s="5" t="str">
        <f>IF($A618="","",SUMIFS('BLAST COLDROOM 1'!AK$2:AK350,'BLAST COLDROOM 1'!$C$2:$C350,$B618,'BLAST COLDROOM 1'!$E$2:$E350,$C618,'BLAST COLDROOM 1'!$A$2:$A350,$A618))</f>
        <v/>
      </c>
      <c r="AJ618" s="5" t="str">
        <f>IF($A618="","",SUMIFS('BLAST COLDROOM 1'!AL$2:AL350,'BLAST COLDROOM 1'!$C$2:$C350,$B618,'BLAST COLDROOM 1'!$E$2:$E350,$C618,'BLAST COLDROOM 1'!$A$2:$A350,$A618))</f>
        <v/>
      </c>
    </row>
    <row r="619" ht="15.75" customHeight="1">
      <c r="A619" s="17"/>
      <c r="B619" s="5"/>
      <c r="C619" s="5"/>
      <c r="D619" s="5" t="str">
        <f>IF($A619="","",SUMIFS('BLAST COLDROOM 1'!F$2:F350,'BLAST COLDROOM 1'!$C$2:$C350,$B619,'BLAST COLDROOM 1'!$E$2:$E350,$C619,'BLAST COLDROOM 1'!$A$2:$A350,$A619))</f>
        <v/>
      </c>
      <c r="E619" s="5" t="str">
        <f>IF($A619="","",SUMIFS('BLAST COLDROOM 1'!G$2:G350,'BLAST COLDROOM 1'!$C$2:$C350,$B619,'BLAST COLDROOM 1'!$E$2:$E350,$C619,'BLAST COLDROOM 1'!$A$2:$A350,$A619))</f>
        <v/>
      </c>
      <c r="F619" s="5" t="str">
        <f>IF($A619="","",SUMIFS('BLAST COLDROOM 1'!H$2:H350,'BLAST COLDROOM 1'!$C$2:$C350,$B619,'BLAST COLDROOM 1'!$E$2:$E350,$C619,'BLAST COLDROOM 1'!$A$2:$A350,$A619))</f>
        <v/>
      </c>
      <c r="G619" s="5" t="str">
        <f>IF($A619="","",SUMIFS('BLAST COLDROOM 1'!I$2:I350,'BLAST COLDROOM 1'!$C$2:$C350,$B619,'BLAST COLDROOM 1'!$E$2:$E350,$C619,'BLAST COLDROOM 1'!$A$2:$A350,$A619))</f>
        <v/>
      </c>
      <c r="H619" s="5" t="str">
        <f>IF($A619="","",SUMIFS('BLAST COLDROOM 1'!J$2:J350,'BLAST COLDROOM 1'!$C$2:$C350,$B619,'BLAST COLDROOM 1'!$E$2:$E350,$C619,'BLAST COLDROOM 1'!$A$2:$A350,$A619))</f>
        <v/>
      </c>
      <c r="I619" s="5" t="str">
        <f>IF($A619="","",SUMIFS('BLAST COLDROOM 1'!K$2:K350,'BLAST COLDROOM 1'!$C$2:$C350,$B619,'BLAST COLDROOM 1'!$E$2:$E350,$C619,'BLAST COLDROOM 1'!$A$2:$A350,$A619))</f>
        <v/>
      </c>
      <c r="J619" s="5" t="str">
        <f>IF($A619="","",SUMIFS(#REF!,'BLAST COLDROOM 1'!$C$2:$C350,$B619,'BLAST COLDROOM 1'!$E$2:$E350,$C619,'BLAST COLDROOM 1'!$A$2:$A350,$A619))</f>
        <v/>
      </c>
      <c r="K619" s="5" t="str">
        <f>IF($A619="","",SUMIFS('BLAST COLDROOM 1'!M$2:M350,'BLAST COLDROOM 1'!$C$2:$C350,$B619,'BLAST COLDROOM 1'!$E$2:$E350,$C619,'BLAST COLDROOM 1'!$A$2:$A350,$A619))</f>
        <v/>
      </c>
      <c r="L619" s="5" t="str">
        <f>IF($A619="","",SUMIFS('BLAST COLDROOM 1'!N$2:N350,'BLAST COLDROOM 1'!$C$2:$C350,$B619,'BLAST COLDROOM 1'!$E$2:$E350,$C619,'BLAST COLDROOM 1'!$A$2:$A350,$A619))</f>
        <v/>
      </c>
      <c r="M619" s="5" t="str">
        <f>IF($A619="","",SUMIFS('BLAST COLDROOM 1'!O$2:O350,'BLAST COLDROOM 1'!$C$2:$C350,$B619,'BLAST COLDROOM 1'!$E$2:$E350,$C619,'BLAST COLDROOM 1'!$A$2:$A350,$A619))</f>
        <v/>
      </c>
      <c r="N619" s="5" t="str">
        <f>IF($A619="","",SUMIFS('BLAST COLDROOM 1'!P$2:P350,'BLAST COLDROOM 1'!$C$2:$C350,$B619,'BLAST COLDROOM 1'!$E$2:$E350,$C619,'BLAST COLDROOM 1'!$A$2:$A350,$A619))</f>
        <v/>
      </c>
      <c r="O619" s="5" t="str">
        <f>IF($A619="","",SUMIFS('BLAST COLDROOM 1'!Q$2:Q350,'BLAST COLDROOM 1'!$C$2:$C350,$B619,'BLAST COLDROOM 1'!$E$2:$E350,$C619,'BLAST COLDROOM 1'!$A$2:$A350,$A619))</f>
        <v/>
      </c>
      <c r="P619" s="5" t="str">
        <f>IF($A619="","",SUMIFS('BLAST COLDROOM 1'!R$2:R350,'BLAST COLDROOM 1'!$C$2:$C350,$B619,'BLAST COLDROOM 1'!$E$2:$E350,$C619,'BLAST COLDROOM 1'!$A$2:$A350,$A619))</f>
        <v/>
      </c>
      <c r="Q619" s="5" t="str">
        <f>IF($A619="","",SUMIFS('BLAST COLDROOM 1'!S$2:S350,'BLAST COLDROOM 1'!$C$2:$C350,$B619,'BLAST COLDROOM 1'!$E$2:$E350,$C619,'BLAST COLDROOM 1'!$A$2:$A350,$A619))</f>
        <v/>
      </c>
      <c r="R619" s="5" t="str">
        <f>IF($A619="","",SUMIFS('BLAST COLDROOM 1'!T$2:T350,'BLAST COLDROOM 1'!$C$2:$C350,$B619,'BLAST COLDROOM 1'!$E$2:$E350,$C619,'BLAST COLDROOM 1'!$A$2:$A350,$A619))</f>
        <v/>
      </c>
      <c r="S619" s="5" t="str">
        <f>IF($A619="","",SUMIFS('BLAST COLDROOM 1'!U$2:U350,'BLAST COLDROOM 1'!$C$2:$C350,$B619,'BLAST COLDROOM 1'!$E$2:$E350,$C619,'BLAST COLDROOM 1'!$A$2:$A350,$A619))</f>
        <v/>
      </c>
      <c r="T619" s="5" t="str">
        <f>IF($A619="","",SUMIFS('BLAST COLDROOM 1'!V$2:V350,'BLAST COLDROOM 1'!$C$2:$C350,$B619,'BLAST COLDROOM 1'!$E$2:$E350,$C619,'BLAST COLDROOM 1'!$A$2:$A350,$A619))</f>
        <v/>
      </c>
      <c r="U619" s="5" t="str">
        <f>IF($A619="","",SUMIFS(#REF!,'BLAST COLDROOM 1'!$C$2:$C350,$B619,'BLAST COLDROOM 1'!$E$2:$E350,$C619,'BLAST COLDROOM 1'!$A$2:$A350,$A619))</f>
        <v/>
      </c>
      <c r="V619" s="5" t="str">
        <f>IF($A619="","",SUMIFS('BLAST COLDROOM 1'!X$2:X350,'BLAST COLDROOM 1'!$C$2:$C350,$B619,'BLAST COLDROOM 1'!$E$2:$E350,$C619,'BLAST COLDROOM 1'!$A$2:$A350,$A619))</f>
        <v/>
      </c>
      <c r="W619" s="5" t="str">
        <f>IF($A619="","",SUMIFS('BLAST COLDROOM 1'!Y$2:Y350,'BLAST COLDROOM 1'!$C$2:$C350,$B619,'BLAST COLDROOM 1'!$E$2:$E350,$C619,'BLAST COLDROOM 1'!$A$2:$A350,$A619))</f>
        <v/>
      </c>
      <c r="X619" s="5" t="str">
        <f>IF($A619="","",SUMIFS('BLAST COLDROOM 1'!Z$2:Z350,'BLAST COLDROOM 1'!$C$2:$C350,$B619,'BLAST COLDROOM 1'!$E$2:$E350,$C619,'BLAST COLDROOM 1'!$A$2:$A350,$A619))</f>
        <v/>
      </c>
      <c r="Y619" s="5" t="str">
        <f>IF($A619="","",SUMIFS('BLAST COLDROOM 1'!AA$2:AA350,'BLAST COLDROOM 1'!$C$2:$C350,$B619,'BLAST COLDROOM 1'!$E$2:$E350,$C619,'BLAST COLDROOM 1'!$A$2:$A350,$A619))</f>
        <v/>
      </c>
      <c r="Z619" s="5" t="str">
        <f>IF($A619="","",SUMIFS('BLAST COLDROOM 1'!AB$2:AB350,'BLAST COLDROOM 1'!$C$2:$C350,$B619,'BLAST COLDROOM 1'!$E$2:$E350,$C619,'BLAST COLDROOM 1'!$A$2:$A350,$A619))</f>
        <v/>
      </c>
      <c r="AA619" s="5" t="str">
        <f>IF($A619="","",SUMIFS('BLAST COLDROOM 1'!AC$2:AC350,'BLAST COLDROOM 1'!$C$2:$C350,$B619,'BLAST COLDROOM 1'!$E$2:$E350,$C619,'BLAST COLDROOM 1'!$A$2:$A350,$A619))</f>
        <v/>
      </c>
      <c r="AB619" s="5" t="str">
        <f>IF($A619="","",SUMIFS('BLAST COLDROOM 1'!AD$2:AD350,'BLAST COLDROOM 1'!$C$2:$C350,$B619,'BLAST COLDROOM 1'!$E$2:$E350,$C619,'BLAST COLDROOM 1'!$A$2:$A350,$A619))</f>
        <v/>
      </c>
      <c r="AC619" s="5" t="str">
        <f>IF($A619="","",SUMIFS('BLAST COLDROOM 1'!AE$2:AE350,'BLAST COLDROOM 1'!$C$2:$C350,$B619,'BLAST COLDROOM 1'!$E$2:$E350,$C619,'BLAST COLDROOM 1'!$A$2:$A350,$A619))</f>
        <v/>
      </c>
      <c r="AD619" s="5" t="str">
        <f>IF($A619="","",SUMIFS('BLAST COLDROOM 1'!AF$2:AF350,'BLAST COLDROOM 1'!$C$2:$C350,$B619,'BLAST COLDROOM 1'!$E$2:$E350,$C619,'BLAST COLDROOM 1'!$A$2:$A350,$A619))</f>
        <v/>
      </c>
      <c r="AE619" s="5" t="str">
        <f>IF($A619="","",SUMIFS('BLAST COLDROOM 1'!AG$2:AG350,'BLAST COLDROOM 1'!$C$2:$C350,$B619,'BLAST COLDROOM 1'!$E$2:$E350,$C619,'BLAST COLDROOM 1'!$A$2:$A350,$A619))</f>
        <v/>
      </c>
      <c r="AF619" s="5" t="str">
        <f>IF($A619="","",SUMIFS('BLAST COLDROOM 1'!AH$2:AH350,'BLAST COLDROOM 1'!$C$2:$C350,$B619,'BLAST COLDROOM 1'!$E$2:$E350,$C619,'BLAST COLDROOM 1'!$A$2:$A350,$A619))</f>
        <v/>
      </c>
      <c r="AG619" s="5" t="str">
        <f>IF($A619="","",SUMIFS('BLAST COLDROOM 1'!AI$2:AI350,'BLAST COLDROOM 1'!$C$2:$C350,$B619,'BLAST COLDROOM 1'!$E$2:$E350,$C619,'BLAST COLDROOM 1'!$A$2:$A350,$A619))</f>
        <v/>
      </c>
      <c r="AH619" s="5" t="str">
        <f>IF($A619="","",SUMIFS('BLAST COLDROOM 1'!AJ$2:AJ350,'BLAST COLDROOM 1'!$C$2:$C350,$B619,'BLAST COLDROOM 1'!$E$2:$E350,$C619,'BLAST COLDROOM 1'!$A$2:$A350,$A619))</f>
        <v/>
      </c>
      <c r="AI619" s="5" t="str">
        <f>IF($A619="","",SUMIFS('BLAST COLDROOM 1'!AK$2:AK350,'BLAST COLDROOM 1'!$C$2:$C350,$B619,'BLAST COLDROOM 1'!$E$2:$E350,$C619,'BLAST COLDROOM 1'!$A$2:$A350,$A619))</f>
        <v/>
      </c>
      <c r="AJ619" s="5" t="str">
        <f>IF($A619="","",SUMIFS('BLAST COLDROOM 1'!AL$2:AL350,'BLAST COLDROOM 1'!$C$2:$C350,$B619,'BLAST COLDROOM 1'!$E$2:$E350,$C619,'BLAST COLDROOM 1'!$A$2:$A350,$A619))</f>
        <v/>
      </c>
    </row>
    <row r="620" ht="15.75" customHeight="1">
      <c r="A620" s="17"/>
      <c r="B620" s="5"/>
      <c r="C620" s="5"/>
      <c r="D620" s="5" t="str">
        <f>IF($A620="","",SUMIFS('BLAST COLDROOM 1'!F$2:F350,'BLAST COLDROOM 1'!$C$2:$C350,$B620,'BLAST COLDROOM 1'!$E$2:$E350,$C620,'BLAST COLDROOM 1'!$A$2:$A350,$A620))</f>
        <v/>
      </c>
      <c r="E620" s="5" t="str">
        <f>IF($A620="","",SUMIFS('BLAST COLDROOM 1'!G$2:G350,'BLAST COLDROOM 1'!$C$2:$C350,$B620,'BLAST COLDROOM 1'!$E$2:$E350,$C620,'BLAST COLDROOM 1'!$A$2:$A350,$A620))</f>
        <v/>
      </c>
      <c r="F620" s="5" t="str">
        <f>IF($A620="","",SUMIFS('BLAST COLDROOM 1'!H$2:H350,'BLAST COLDROOM 1'!$C$2:$C350,$B620,'BLAST COLDROOM 1'!$E$2:$E350,$C620,'BLAST COLDROOM 1'!$A$2:$A350,$A620))</f>
        <v/>
      </c>
      <c r="G620" s="5" t="str">
        <f>IF($A620="","",SUMIFS('BLAST COLDROOM 1'!I$2:I350,'BLAST COLDROOM 1'!$C$2:$C350,$B620,'BLAST COLDROOM 1'!$E$2:$E350,$C620,'BLAST COLDROOM 1'!$A$2:$A350,$A620))</f>
        <v/>
      </c>
      <c r="H620" s="5" t="str">
        <f>IF($A620="","",SUMIFS('BLAST COLDROOM 1'!J$2:J350,'BLAST COLDROOM 1'!$C$2:$C350,$B620,'BLAST COLDROOM 1'!$E$2:$E350,$C620,'BLAST COLDROOM 1'!$A$2:$A350,$A620))</f>
        <v/>
      </c>
      <c r="I620" s="5" t="str">
        <f>IF($A620="","",SUMIFS('BLAST COLDROOM 1'!K$2:K350,'BLAST COLDROOM 1'!$C$2:$C350,$B620,'BLAST COLDROOM 1'!$E$2:$E350,$C620,'BLAST COLDROOM 1'!$A$2:$A350,$A620))</f>
        <v/>
      </c>
      <c r="J620" s="5" t="str">
        <f>IF($A620="","",SUMIFS(#REF!,'BLAST COLDROOM 1'!$C$2:$C350,$B620,'BLAST COLDROOM 1'!$E$2:$E350,$C620,'BLAST COLDROOM 1'!$A$2:$A350,$A620))</f>
        <v/>
      </c>
      <c r="K620" s="5" t="str">
        <f>IF($A620="","",SUMIFS('BLAST COLDROOM 1'!M$2:M350,'BLAST COLDROOM 1'!$C$2:$C350,$B620,'BLAST COLDROOM 1'!$E$2:$E350,$C620,'BLAST COLDROOM 1'!$A$2:$A350,$A620))</f>
        <v/>
      </c>
      <c r="L620" s="5" t="str">
        <f>IF($A620="","",SUMIFS('BLAST COLDROOM 1'!N$2:N350,'BLAST COLDROOM 1'!$C$2:$C350,$B620,'BLAST COLDROOM 1'!$E$2:$E350,$C620,'BLAST COLDROOM 1'!$A$2:$A350,$A620))</f>
        <v/>
      </c>
      <c r="M620" s="5" t="str">
        <f>IF($A620="","",SUMIFS('BLAST COLDROOM 1'!O$2:O350,'BLAST COLDROOM 1'!$C$2:$C350,$B620,'BLAST COLDROOM 1'!$E$2:$E350,$C620,'BLAST COLDROOM 1'!$A$2:$A350,$A620))</f>
        <v/>
      </c>
      <c r="N620" s="5" t="str">
        <f>IF($A620="","",SUMIFS('BLAST COLDROOM 1'!P$2:P350,'BLAST COLDROOM 1'!$C$2:$C350,$B620,'BLAST COLDROOM 1'!$E$2:$E350,$C620,'BLAST COLDROOM 1'!$A$2:$A350,$A620))</f>
        <v/>
      </c>
      <c r="O620" s="5" t="str">
        <f>IF($A620="","",SUMIFS('BLAST COLDROOM 1'!Q$2:Q350,'BLAST COLDROOM 1'!$C$2:$C350,$B620,'BLAST COLDROOM 1'!$E$2:$E350,$C620,'BLAST COLDROOM 1'!$A$2:$A350,$A620))</f>
        <v/>
      </c>
      <c r="P620" s="5" t="str">
        <f>IF($A620="","",SUMIFS('BLAST COLDROOM 1'!R$2:R350,'BLAST COLDROOM 1'!$C$2:$C350,$B620,'BLAST COLDROOM 1'!$E$2:$E350,$C620,'BLAST COLDROOM 1'!$A$2:$A350,$A620))</f>
        <v/>
      </c>
      <c r="Q620" s="5" t="str">
        <f>IF($A620="","",SUMIFS('BLAST COLDROOM 1'!S$2:S350,'BLAST COLDROOM 1'!$C$2:$C350,$B620,'BLAST COLDROOM 1'!$E$2:$E350,$C620,'BLAST COLDROOM 1'!$A$2:$A350,$A620))</f>
        <v/>
      </c>
      <c r="R620" s="5" t="str">
        <f>IF($A620="","",SUMIFS('BLAST COLDROOM 1'!T$2:T350,'BLAST COLDROOM 1'!$C$2:$C350,$B620,'BLAST COLDROOM 1'!$E$2:$E350,$C620,'BLAST COLDROOM 1'!$A$2:$A350,$A620))</f>
        <v/>
      </c>
      <c r="S620" s="5" t="str">
        <f>IF($A620="","",SUMIFS('BLAST COLDROOM 1'!U$2:U350,'BLAST COLDROOM 1'!$C$2:$C350,$B620,'BLAST COLDROOM 1'!$E$2:$E350,$C620,'BLAST COLDROOM 1'!$A$2:$A350,$A620))</f>
        <v/>
      </c>
      <c r="T620" s="5" t="str">
        <f>IF($A620="","",SUMIFS('BLAST COLDROOM 1'!V$2:V350,'BLAST COLDROOM 1'!$C$2:$C350,$B620,'BLAST COLDROOM 1'!$E$2:$E350,$C620,'BLAST COLDROOM 1'!$A$2:$A350,$A620))</f>
        <v/>
      </c>
      <c r="U620" s="5" t="str">
        <f>IF($A620="","",SUMIFS(#REF!,'BLAST COLDROOM 1'!$C$2:$C350,$B620,'BLAST COLDROOM 1'!$E$2:$E350,$C620,'BLAST COLDROOM 1'!$A$2:$A350,$A620))</f>
        <v/>
      </c>
      <c r="V620" s="5" t="str">
        <f>IF($A620="","",SUMIFS('BLAST COLDROOM 1'!X$2:X350,'BLAST COLDROOM 1'!$C$2:$C350,$B620,'BLAST COLDROOM 1'!$E$2:$E350,$C620,'BLAST COLDROOM 1'!$A$2:$A350,$A620))</f>
        <v/>
      </c>
      <c r="W620" s="5" t="str">
        <f>IF($A620="","",SUMIFS('BLAST COLDROOM 1'!Y$2:Y350,'BLAST COLDROOM 1'!$C$2:$C350,$B620,'BLAST COLDROOM 1'!$E$2:$E350,$C620,'BLAST COLDROOM 1'!$A$2:$A350,$A620))</f>
        <v/>
      </c>
      <c r="X620" s="5" t="str">
        <f>IF($A620="","",SUMIFS('BLAST COLDROOM 1'!Z$2:Z350,'BLAST COLDROOM 1'!$C$2:$C350,$B620,'BLAST COLDROOM 1'!$E$2:$E350,$C620,'BLAST COLDROOM 1'!$A$2:$A350,$A620))</f>
        <v/>
      </c>
      <c r="Y620" s="5" t="str">
        <f>IF($A620="","",SUMIFS('BLAST COLDROOM 1'!AA$2:AA350,'BLAST COLDROOM 1'!$C$2:$C350,$B620,'BLAST COLDROOM 1'!$E$2:$E350,$C620,'BLAST COLDROOM 1'!$A$2:$A350,$A620))</f>
        <v/>
      </c>
      <c r="Z620" s="5" t="str">
        <f>IF($A620="","",SUMIFS('BLAST COLDROOM 1'!AB$2:AB350,'BLAST COLDROOM 1'!$C$2:$C350,$B620,'BLAST COLDROOM 1'!$E$2:$E350,$C620,'BLAST COLDROOM 1'!$A$2:$A350,$A620))</f>
        <v/>
      </c>
      <c r="AA620" s="5" t="str">
        <f>IF($A620="","",SUMIFS('BLAST COLDROOM 1'!AC$2:AC350,'BLAST COLDROOM 1'!$C$2:$C350,$B620,'BLAST COLDROOM 1'!$E$2:$E350,$C620,'BLAST COLDROOM 1'!$A$2:$A350,$A620))</f>
        <v/>
      </c>
      <c r="AB620" s="5" t="str">
        <f>IF($A620="","",SUMIFS('BLAST COLDROOM 1'!AD$2:AD350,'BLAST COLDROOM 1'!$C$2:$C350,$B620,'BLAST COLDROOM 1'!$E$2:$E350,$C620,'BLAST COLDROOM 1'!$A$2:$A350,$A620))</f>
        <v/>
      </c>
      <c r="AC620" s="5" t="str">
        <f>IF($A620="","",SUMIFS('BLAST COLDROOM 1'!AE$2:AE350,'BLAST COLDROOM 1'!$C$2:$C350,$B620,'BLAST COLDROOM 1'!$E$2:$E350,$C620,'BLAST COLDROOM 1'!$A$2:$A350,$A620))</f>
        <v/>
      </c>
      <c r="AD620" s="5" t="str">
        <f>IF($A620="","",SUMIFS('BLAST COLDROOM 1'!AF$2:AF350,'BLAST COLDROOM 1'!$C$2:$C350,$B620,'BLAST COLDROOM 1'!$E$2:$E350,$C620,'BLAST COLDROOM 1'!$A$2:$A350,$A620))</f>
        <v/>
      </c>
      <c r="AE620" s="5" t="str">
        <f>IF($A620="","",SUMIFS('BLAST COLDROOM 1'!AG$2:AG350,'BLAST COLDROOM 1'!$C$2:$C350,$B620,'BLAST COLDROOM 1'!$E$2:$E350,$C620,'BLAST COLDROOM 1'!$A$2:$A350,$A620))</f>
        <v/>
      </c>
      <c r="AF620" s="5" t="str">
        <f>IF($A620="","",SUMIFS('BLAST COLDROOM 1'!AH$2:AH350,'BLAST COLDROOM 1'!$C$2:$C350,$B620,'BLAST COLDROOM 1'!$E$2:$E350,$C620,'BLAST COLDROOM 1'!$A$2:$A350,$A620))</f>
        <v/>
      </c>
      <c r="AG620" s="5" t="str">
        <f>IF($A620="","",SUMIFS('BLAST COLDROOM 1'!AI$2:AI350,'BLAST COLDROOM 1'!$C$2:$C350,$B620,'BLAST COLDROOM 1'!$E$2:$E350,$C620,'BLAST COLDROOM 1'!$A$2:$A350,$A620))</f>
        <v/>
      </c>
      <c r="AH620" s="5" t="str">
        <f>IF($A620="","",SUMIFS('BLAST COLDROOM 1'!AJ$2:AJ350,'BLAST COLDROOM 1'!$C$2:$C350,$B620,'BLAST COLDROOM 1'!$E$2:$E350,$C620,'BLAST COLDROOM 1'!$A$2:$A350,$A620))</f>
        <v/>
      </c>
      <c r="AI620" s="5" t="str">
        <f>IF($A620="","",SUMIFS('BLAST COLDROOM 1'!AK$2:AK350,'BLAST COLDROOM 1'!$C$2:$C350,$B620,'BLAST COLDROOM 1'!$E$2:$E350,$C620,'BLAST COLDROOM 1'!$A$2:$A350,$A620))</f>
        <v/>
      </c>
      <c r="AJ620" s="5" t="str">
        <f>IF($A620="","",SUMIFS('BLAST COLDROOM 1'!AL$2:AL350,'BLAST COLDROOM 1'!$C$2:$C350,$B620,'BLAST COLDROOM 1'!$E$2:$E350,$C620,'BLAST COLDROOM 1'!$A$2:$A350,$A620))</f>
        <v/>
      </c>
    </row>
    <row r="621" ht="15.75" customHeight="1">
      <c r="A621" s="17"/>
      <c r="B621" s="5"/>
      <c r="C621" s="5"/>
      <c r="D621" s="5" t="str">
        <f>IF($A621="","",SUMIFS('BLAST COLDROOM 1'!F$2:F350,'BLAST COLDROOM 1'!$C$2:$C350,$B621,'BLAST COLDROOM 1'!$E$2:$E350,$C621,'BLAST COLDROOM 1'!$A$2:$A350,$A621))</f>
        <v/>
      </c>
      <c r="E621" s="5" t="str">
        <f>IF($A621="","",SUMIFS('BLAST COLDROOM 1'!G$2:G350,'BLAST COLDROOM 1'!$C$2:$C350,$B621,'BLAST COLDROOM 1'!$E$2:$E350,$C621,'BLAST COLDROOM 1'!$A$2:$A350,$A621))</f>
        <v/>
      </c>
      <c r="F621" s="5" t="str">
        <f>IF($A621="","",SUMIFS('BLAST COLDROOM 1'!H$2:H350,'BLAST COLDROOM 1'!$C$2:$C350,$B621,'BLAST COLDROOM 1'!$E$2:$E350,$C621,'BLAST COLDROOM 1'!$A$2:$A350,$A621))</f>
        <v/>
      </c>
      <c r="G621" s="5" t="str">
        <f>IF($A621="","",SUMIFS('BLAST COLDROOM 1'!I$2:I350,'BLAST COLDROOM 1'!$C$2:$C350,$B621,'BLAST COLDROOM 1'!$E$2:$E350,$C621,'BLAST COLDROOM 1'!$A$2:$A350,$A621))</f>
        <v/>
      </c>
      <c r="H621" s="5" t="str">
        <f>IF($A621="","",SUMIFS('BLAST COLDROOM 1'!J$2:J350,'BLAST COLDROOM 1'!$C$2:$C350,$B621,'BLAST COLDROOM 1'!$E$2:$E350,$C621,'BLAST COLDROOM 1'!$A$2:$A350,$A621))</f>
        <v/>
      </c>
      <c r="I621" s="5" t="str">
        <f>IF($A621="","",SUMIFS('BLAST COLDROOM 1'!K$2:K350,'BLAST COLDROOM 1'!$C$2:$C350,$B621,'BLAST COLDROOM 1'!$E$2:$E350,$C621,'BLAST COLDROOM 1'!$A$2:$A350,$A621))</f>
        <v/>
      </c>
      <c r="J621" s="5" t="str">
        <f>IF($A621="","",SUMIFS(#REF!,'BLAST COLDROOM 1'!$C$2:$C350,$B621,'BLAST COLDROOM 1'!$E$2:$E350,$C621,'BLAST COLDROOM 1'!$A$2:$A350,$A621))</f>
        <v/>
      </c>
      <c r="K621" s="5" t="str">
        <f>IF($A621="","",SUMIFS('BLAST COLDROOM 1'!M$2:M350,'BLAST COLDROOM 1'!$C$2:$C350,$B621,'BLAST COLDROOM 1'!$E$2:$E350,$C621,'BLAST COLDROOM 1'!$A$2:$A350,$A621))</f>
        <v/>
      </c>
      <c r="L621" s="5" t="str">
        <f>IF($A621="","",SUMIFS('BLAST COLDROOM 1'!N$2:N350,'BLAST COLDROOM 1'!$C$2:$C350,$B621,'BLAST COLDROOM 1'!$E$2:$E350,$C621,'BLAST COLDROOM 1'!$A$2:$A350,$A621))</f>
        <v/>
      </c>
      <c r="M621" s="5" t="str">
        <f>IF($A621="","",SUMIFS('BLAST COLDROOM 1'!O$2:O350,'BLAST COLDROOM 1'!$C$2:$C350,$B621,'BLAST COLDROOM 1'!$E$2:$E350,$C621,'BLAST COLDROOM 1'!$A$2:$A350,$A621))</f>
        <v/>
      </c>
      <c r="N621" s="5" t="str">
        <f>IF($A621="","",SUMIFS('BLAST COLDROOM 1'!P$2:P350,'BLAST COLDROOM 1'!$C$2:$C350,$B621,'BLAST COLDROOM 1'!$E$2:$E350,$C621,'BLAST COLDROOM 1'!$A$2:$A350,$A621))</f>
        <v/>
      </c>
      <c r="O621" s="5" t="str">
        <f>IF($A621="","",SUMIFS('BLAST COLDROOM 1'!Q$2:Q350,'BLAST COLDROOM 1'!$C$2:$C350,$B621,'BLAST COLDROOM 1'!$E$2:$E350,$C621,'BLAST COLDROOM 1'!$A$2:$A350,$A621))</f>
        <v/>
      </c>
      <c r="P621" s="5" t="str">
        <f>IF($A621="","",SUMIFS('BLAST COLDROOM 1'!R$2:R350,'BLAST COLDROOM 1'!$C$2:$C350,$B621,'BLAST COLDROOM 1'!$E$2:$E350,$C621,'BLAST COLDROOM 1'!$A$2:$A350,$A621))</f>
        <v/>
      </c>
      <c r="Q621" s="5" t="str">
        <f>IF($A621="","",SUMIFS('BLAST COLDROOM 1'!S$2:S350,'BLAST COLDROOM 1'!$C$2:$C350,$B621,'BLAST COLDROOM 1'!$E$2:$E350,$C621,'BLAST COLDROOM 1'!$A$2:$A350,$A621))</f>
        <v/>
      </c>
      <c r="R621" s="5" t="str">
        <f>IF($A621="","",SUMIFS('BLAST COLDROOM 1'!T$2:T350,'BLAST COLDROOM 1'!$C$2:$C350,$B621,'BLAST COLDROOM 1'!$E$2:$E350,$C621,'BLAST COLDROOM 1'!$A$2:$A350,$A621))</f>
        <v/>
      </c>
      <c r="S621" s="5" t="str">
        <f>IF($A621="","",SUMIFS('BLAST COLDROOM 1'!U$2:U350,'BLAST COLDROOM 1'!$C$2:$C350,$B621,'BLAST COLDROOM 1'!$E$2:$E350,$C621,'BLAST COLDROOM 1'!$A$2:$A350,$A621))</f>
        <v/>
      </c>
      <c r="T621" s="5" t="str">
        <f>IF($A621="","",SUMIFS('BLAST COLDROOM 1'!V$2:V350,'BLAST COLDROOM 1'!$C$2:$C350,$B621,'BLAST COLDROOM 1'!$E$2:$E350,$C621,'BLAST COLDROOM 1'!$A$2:$A350,$A621))</f>
        <v/>
      </c>
      <c r="U621" s="5" t="str">
        <f>IF($A621="","",SUMIFS(#REF!,'BLAST COLDROOM 1'!$C$2:$C350,$B621,'BLAST COLDROOM 1'!$E$2:$E350,$C621,'BLAST COLDROOM 1'!$A$2:$A350,$A621))</f>
        <v/>
      </c>
      <c r="V621" s="5" t="str">
        <f>IF($A621="","",SUMIFS('BLAST COLDROOM 1'!X$2:X350,'BLAST COLDROOM 1'!$C$2:$C350,$B621,'BLAST COLDROOM 1'!$E$2:$E350,$C621,'BLAST COLDROOM 1'!$A$2:$A350,$A621))</f>
        <v/>
      </c>
      <c r="W621" s="5" t="str">
        <f>IF($A621="","",SUMIFS('BLAST COLDROOM 1'!Y$2:Y350,'BLAST COLDROOM 1'!$C$2:$C350,$B621,'BLAST COLDROOM 1'!$E$2:$E350,$C621,'BLAST COLDROOM 1'!$A$2:$A350,$A621))</f>
        <v/>
      </c>
      <c r="X621" s="5" t="str">
        <f>IF($A621="","",SUMIFS('BLAST COLDROOM 1'!Z$2:Z350,'BLAST COLDROOM 1'!$C$2:$C350,$B621,'BLAST COLDROOM 1'!$E$2:$E350,$C621,'BLAST COLDROOM 1'!$A$2:$A350,$A621))</f>
        <v/>
      </c>
      <c r="Y621" s="5" t="str">
        <f>IF($A621="","",SUMIFS('BLAST COLDROOM 1'!AA$2:AA350,'BLAST COLDROOM 1'!$C$2:$C350,$B621,'BLAST COLDROOM 1'!$E$2:$E350,$C621,'BLAST COLDROOM 1'!$A$2:$A350,$A621))</f>
        <v/>
      </c>
      <c r="Z621" s="5" t="str">
        <f>IF($A621="","",SUMIFS('BLAST COLDROOM 1'!AB$2:AB350,'BLAST COLDROOM 1'!$C$2:$C350,$B621,'BLAST COLDROOM 1'!$E$2:$E350,$C621,'BLAST COLDROOM 1'!$A$2:$A350,$A621))</f>
        <v/>
      </c>
      <c r="AA621" s="5" t="str">
        <f>IF($A621="","",SUMIFS('BLAST COLDROOM 1'!AC$2:AC350,'BLAST COLDROOM 1'!$C$2:$C350,$B621,'BLAST COLDROOM 1'!$E$2:$E350,$C621,'BLAST COLDROOM 1'!$A$2:$A350,$A621))</f>
        <v/>
      </c>
      <c r="AB621" s="5" t="str">
        <f>IF($A621="","",SUMIFS('BLAST COLDROOM 1'!AD$2:AD350,'BLAST COLDROOM 1'!$C$2:$C350,$B621,'BLAST COLDROOM 1'!$E$2:$E350,$C621,'BLAST COLDROOM 1'!$A$2:$A350,$A621))</f>
        <v/>
      </c>
      <c r="AC621" s="5" t="str">
        <f>IF($A621="","",SUMIFS('BLAST COLDROOM 1'!AE$2:AE350,'BLAST COLDROOM 1'!$C$2:$C350,$B621,'BLAST COLDROOM 1'!$E$2:$E350,$C621,'BLAST COLDROOM 1'!$A$2:$A350,$A621))</f>
        <v/>
      </c>
      <c r="AD621" s="5" t="str">
        <f>IF($A621="","",SUMIFS('BLAST COLDROOM 1'!AF$2:AF350,'BLAST COLDROOM 1'!$C$2:$C350,$B621,'BLAST COLDROOM 1'!$E$2:$E350,$C621,'BLAST COLDROOM 1'!$A$2:$A350,$A621))</f>
        <v/>
      </c>
      <c r="AE621" s="5" t="str">
        <f>IF($A621="","",SUMIFS('BLAST COLDROOM 1'!AG$2:AG350,'BLAST COLDROOM 1'!$C$2:$C350,$B621,'BLAST COLDROOM 1'!$E$2:$E350,$C621,'BLAST COLDROOM 1'!$A$2:$A350,$A621))</f>
        <v/>
      </c>
      <c r="AF621" s="5" t="str">
        <f>IF($A621="","",SUMIFS('BLAST COLDROOM 1'!AH$2:AH350,'BLAST COLDROOM 1'!$C$2:$C350,$B621,'BLAST COLDROOM 1'!$E$2:$E350,$C621,'BLAST COLDROOM 1'!$A$2:$A350,$A621))</f>
        <v/>
      </c>
      <c r="AG621" s="5" t="str">
        <f>IF($A621="","",SUMIFS('BLAST COLDROOM 1'!AI$2:AI350,'BLAST COLDROOM 1'!$C$2:$C350,$B621,'BLAST COLDROOM 1'!$E$2:$E350,$C621,'BLAST COLDROOM 1'!$A$2:$A350,$A621))</f>
        <v/>
      </c>
      <c r="AH621" s="5" t="str">
        <f>IF($A621="","",SUMIFS('BLAST COLDROOM 1'!AJ$2:AJ350,'BLAST COLDROOM 1'!$C$2:$C350,$B621,'BLAST COLDROOM 1'!$E$2:$E350,$C621,'BLAST COLDROOM 1'!$A$2:$A350,$A621))</f>
        <v/>
      </c>
      <c r="AI621" s="5" t="str">
        <f>IF($A621="","",SUMIFS('BLAST COLDROOM 1'!AK$2:AK350,'BLAST COLDROOM 1'!$C$2:$C350,$B621,'BLAST COLDROOM 1'!$E$2:$E350,$C621,'BLAST COLDROOM 1'!$A$2:$A350,$A621))</f>
        <v/>
      </c>
      <c r="AJ621" s="5" t="str">
        <f>IF($A621="","",SUMIFS('BLAST COLDROOM 1'!AL$2:AL350,'BLAST COLDROOM 1'!$C$2:$C350,$B621,'BLAST COLDROOM 1'!$E$2:$E350,$C621,'BLAST COLDROOM 1'!$A$2:$A350,$A621))</f>
        <v/>
      </c>
    </row>
    <row r="622" ht="15.75" customHeight="1">
      <c r="A622" s="17"/>
      <c r="B622" s="5"/>
      <c r="C622" s="5"/>
      <c r="D622" s="5" t="str">
        <f>IF($A622="","",SUMIFS('BLAST COLDROOM 1'!F$2:F350,'BLAST COLDROOM 1'!$C$2:$C350,$B622,'BLAST COLDROOM 1'!$E$2:$E350,$C622,'BLAST COLDROOM 1'!$A$2:$A350,$A622))</f>
        <v/>
      </c>
      <c r="E622" s="5" t="str">
        <f>IF($A622="","",SUMIFS('BLAST COLDROOM 1'!G$2:G350,'BLAST COLDROOM 1'!$C$2:$C350,$B622,'BLAST COLDROOM 1'!$E$2:$E350,$C622,'BLAST COLDROOM 1'!$A$2:$A350,$A622))</f>
        <v/>
      </c>
      <c r="F622" s="5" t="str">
        <f>IF($A622="","",SUMIFS('BLAST COLDROOM 1'!H$2:H350,'BLAST COLDROOM 1'!$C$2:$C350,$B622,'BLAST COLDROOM 1'!$E$2:$E350,$C622,'BLAST COLDROOM 1'!$A$2:$A350,$A622))</f>
        <v/>
      </c>
      <c r="G622" s="5" t="str">
        <f>IF($A622="","",SUMIFS('BLAST COLDROOM 1'!I$2:I350,'BLAST COLDROOM 1'!$C$2:$C350,$B622,'BLAST COLDROOM 1'!$E$2:$E350,$C622,'BLAST COLDROOM 1'!$A$2:$A350,$A622))</f>
        <v/>
      </c>
      <c r="H622" s="5" t="str">
        <f>IF($A622="","",SUMIFS('BLAST COLDROOM 1'!J$2:J350,'BLAST COLDROOM 1'!$C$2:$C350,$B622,'BLAST COLDROOM 1'!$E$2:$E350,$C622,'BLAST COLDROOM 1'!$A$2:$A350,$A622))</f>
        <v/>
      </c>
      <c r="I622" s="5" t="str">
        <f>IF($A622="","",SUMIFS('BLAST COLDROOM 1'!K$2:K350,'BLAST COLDROOM 1'!$C$2:$C350,$B622,'BLAST COLDROOM 1'!$E$2:$E350,$C622,'BLAST COLDROOM 1'!$A$2:$A350,$A622))</f>
        <v/>
      </c>
      <c r="J622" s="5" t="str">
        <f>IF($A622="","",SUMIFS(#REF!,'BLAST COLDROOM 1'!$C$2:$C350,$B622,'BLAST COLDROOM 1'!$E$2:$E350,$C622,'BLAST COLDROOM 1'!$A$2:$A350,$A622))</f>
        <v/>
      </c>
      <c r="K622" s="5" t="str">
        <f>IF($A622="","",SUMIFS('BLAST COLDROOM 1'!M$2:M350,'BLAST COLDROOM 1'!$C$2:$C350,$B622,'BLAST COLDROOM 1'!$E$2:$E350,$C622,'BLAST COLDROOM 1'!$A$2:$A350,$A622))</f>
        <v/>
      </c>
      <c r="L622" s="5" t="str">
        <f>IF($A622="","",SUMIFS('BLAST COLDROOM 1'!N$2:N350,'BLAST COLDROOM 1'!$C$2:$C350,$B622,'BLAST COLDROOM 1'!$E$2:$E350,$C622,'BLAST COLDROOM 1'!$A$2:$A350,$A622))</f>
        <v/>
      </c>
      <c r="M622" s="5" t="str">
        <f>IF($A622="","",SUMIFS('BLAST COLDROOM 1'!O$2:O350,'BLAST COLDROOM 1'!$C$2:$C350,$B622,'BLAST COLDROOM 1'!$E$2:$E350,$C622,'BLAST COLDROOM 1'!$A$2:$A350,$A622))</f>
        <v/>
      </c>
      <c r="N622" s="5" t="str">
        <f>IF($A622="","",SUMIFS('BLAST COLDROOM 1'!P$2:P350,'BLAST COLDROOM 1'!$C$2:$C350,$B622,'BLAST COLDROOM 1'!$E$2:$E350,$C622,'BLAST COLDROOM 1'!$A$2:$A350,$A622))</f>
        <v/>
      </c>
      <c r="O622" s="5" t="str">
        <f>IF($A622="","",SUMIFS('BLAST COLDROOM 1'!Q$2:Q350,'BLAST COLDROOM 1'!$C$2:$C350,$B622,'BLAST COLDROOM 1'!$E$2:$E350,$C622,'BLAST COLDROOM 1'!$A$2:$A350,$A622))</f>
        <v/>
      </c>
      <c r="P622" s="5" t="str">
        <f>IF($A622="","",SUMIFS('BLAST COLDROOM 1'!R$2:R350,'BLAST COLDROOM 1'!$C$2:$C350,$B622,'BLAST COLDROOM 1'!$E$2:$E350,$C622,'BLAST COLDROOM 1'!$A$2:$A350,$A622))</f>
        <v/>
      </c>
      <c r="Q622" s="5" t="str">
        <f>IF($A622="","",SUMIFS('BLAST COLDROOM 1'!S$2:S350,'BLAST COLDROOM 1'!$C$2:$C350,$B622,'BLAST COLDROOM 1'!$E$2:$E350,$C622,'BLAST COLDROOM 1'!$A$2:$A350,$A622))</f>
        <v/>
      </c>
      <c r="R622" s="5" t="str">
        <f>IF($A622="","",SUMIFS('BLAST COLDROOM 1'!T$2:T350,'BLAST COLDROOM 1'!$C$2:$C350,$B622,'BLAST COLDROOM 1'!$E$2:$E350,$C622,'BLAST COLDROOM 1'!$A$2:$A350,$A622))</f>
        <v/>
      </c>
      <c r="S622" s="5" t="str">
        <f>IF($A622="","",SUMIFS('BLAST COLDROOM 1'!U$2:U350,'BLAST COLDROOM 1'!$C$2:$C350,$B622,'BLAST COLDROOM 1'!$E$2:$E350,$C622,'BLAST COLDROOM 1'!$A$2:$A350,$A622))</f>
        <v/>
      </c>
      <c r="T622" s="5" t="str">
        <f>IF($A622="","",SUMIFS('BLAST COLDROOM 1'!V$2:V350,'BLAST COLDROOM 1'!$C$2:$C350,$B622,'BLAST COLDROOM 1'!$E$2:$E350,$C622,'BLAST COLDROOM 1'!$A$2:$A350,$A622))</f>
        <v/>
      </c>
      <c r="U622" s="5" t="str">
        <f>IF($A622="","",SUMIFS(#REF!,'BLAST COLDROOM 1'!$C$2:$C350,$B622,'BLAST COLDROOM 1'!$E$2:$E350,$C622,'BLAST COLDROOM 1'!$A$2:$A350,$A622))</f>
        <v/>
      </c>
      <c r="V622" s="5" t="str">
        <f>IF($A622="","",SUMIFS('BLAST COLDROOM 1'!X$2:X350,'BLAST COLDROOM 1'!$C$2:$C350,$B622,'BLAST COLDROOM 1'!$E$2:$E350,$C622,'BLAST COLDROOM 1'!$A$2:$A350,$A622))</f>
        <v/>
      </c>
      <c r="W622" s="5" t="str">
        <f>IF($A622="","",SUMIFS('BLAST COLDROOM 1'!Y$2:Y350,'BLAST COLDROOM 1'!$C$2:$C350,$B622,'BLAST COLDROOM 1'!$E$2:$E350,$C622,'BLAST COLDROOM 1'!$A$2:$A350,$A622))</f>
        <v/>
      </c>
      <c r="X622" s="5" t="str">
        <f>IF($A622="","",SUMIFS('BLAST COLDROOM 1'!Z$2:Z350,'BLAST COLDROOM 1'!$C$2:$C350,$B622,'BLAST COLDROOM 1'!$E$2:$E350,$C622,'BLAST COLDROOM 1'!$A$2:$A350,$A622))</f>
        <v/>
      </c>
      <c r="Y622" s="5" t="str">
        <f>IF($A622="","",SUMIFS('BLAST COLDROOM 1'!AA$2:AA350,'BLAST COLDROOM 1'!$C$2:$C350,$B622,'BLAST COLDROOM 1'!$E$2:$E350,$C622,'BLAST COLDROOM 1'!$A$2:$A350,$A622))</f>
        <v/>
      </c>
      <c r="Z622" s="5" t="str">
        <f>IF($A622="","",SUMIFS('BLAST COLDROOM 1'!AB$2:AB350,'BLAST COLDROOM 1'!$C$2:$C350,$B622,'BLAST COLDROOM 1'!$E$2:$E350,$C622,'BLAST COLDROOM 1'!$A$2:$A350,$A622))</f>
        <v/>
      </c>
      <c r="AA622" s="5" t="str">
        <f>IF($A622="","",SUMIFS('BLAST COLDROOM 1'!AC$2:AC350,'BLAST COLDROOM 1'!$C$2:$C350,$B622,'BLAST COLDROOM 1'!$E$2:$E350,$C622,'BLAST COLDROOM 1'!$A$2:$A350,$A622))</f>
        <v/>
      </c>
      <c r="AB622" s="5" t="str">
        <f>IF($A622="","",SUMIFS('BLAST COLDROOM 1'!AD$2:AD350,'BLAST COLDROOM 1'!$C$2:$C350,$B622,'BLAST COLDROOM 1'!$E$2:$E350,$C622,'BLAST COLDROOM 1'!$A$2:$A350,$A622))</f>
        <v/>
      </c>
      <c r="AC622" s="5" t="str">
        <f>IF($A622="","",SUMIFS('BLAST COLDROOM 1'!AE$2:AE350,'BLAST COLDROOM 1'!$C$2:$C350,$B622,'BLAST COLDROOM 1'!$E$2:$E350,$C622,'BLAST COLDROOM 1'!$A$2:$A350,$A622))</f>
        <v/>
      </c>
      <c r="AD622" s="5" t="str">
        <f>IF($A622="","",SUMIFS('BLAST COLDROOM 1'!AF$2:AF350,'BLAST COLDROOM 1'!$C$2:$C350,$B622,'BLAST COLDROOM 1'!$E$2:$E350,$C622,'BLAST COLDROOM 1'!$A$2:$A350,$A622))</f>
        <v/>
      </c>
      <c r="AE622" s="5" t="str">
        <f>IF($A622="","",SUMIFS('BLAST COLDROOM 1'!AG$2:AG350,'BLAST COLDROOM 1'!$C$2:$C350,$B622,'BLAST COLDROOM 1'!$E$2:$E350,$C622,'BLAST COLDROOM 1'!$A$2:$A350,$A622))</f>
        <v/>
      </c>
      <c r="AF622" s="5" t="str">
        <f>IF($A622="","",SUMIFS('BLAST COLDROOM 1'!AH$2:AH350,'BLAST COLDROOM 1'!$C$2:$C350,$B622,'BLAST COLDROOM 1'!$E$2:$E350,$C622,'BLAST COLDROOM 1'!$A$2:$A350,$A622))</f>
        <v/>
      </c>
      <c r="AG622" s="5" t="str">
        <f>IF($A622="","",SUMIFS('BLAST COLDROOM 1'!AI$2:AI350,'BLAST COLDROOM 1'!$C$2:$C350,$B622,'BLAST COLDROOM 1'!$E$2:$E350,$C622,'BLAST COLDROOM 1'!$A$2:$A350,$A622))</f>
        <v/>
      </c>
      <c r="AH622" s="5" t="str">
        <f>IF($A622="","",SUMIFS('BLAST COLDROOM 1'!AJ$2:AJ350,'BLAST COLDROOM 1'!$C$2:$C350,$B622,'BLAST COLDROOM 1'!$E$2:$E350,$C622,'BLAST COLDROOM 1'!$A$2:$A350,$A622))</f>
        <v/>
      </c>
      <c r="AI622" s="5" t="str">
        <f>IF($A622="","",SUMIFS('BLAST COLDROOM 1'!AK$2:AK350,'BLAST COLDROOM 1'!$C$2:$C350,$B622,'BLAST COLDROOM 1'!$E$2:$E350,$C622,'BLAST COLDROOM 1'!$A$2:$A350,$A622))</f>
        <v/>
      </c>
      <c r="AJ622" s="5" t="str">
        <f>IF($A622="","",SUMIFS('BLAST COLDROOM 1'!AL$2:AL350,'BLAST COLDROOM 1'!$C$2:$C350,$B622,'BLAST COLDROOM 1'!$E$2:$E350,$C622,'BLAST COLDROOM 1'!$A$2:$A350,$A622))</f>
        <v/>
      </c>
    </row>
    <row r="623" ht="15.75" customHeight="1">
      <c r="A623" s="17"/>
      <c r="B623" s="5"/>
      <c r="C623" s="5"/>
      <c r="D623" s="5" t="str">
        <f>IF($A623="","",SUMIFS('BLAST COLDROOM 1'!F$2:F350,'BLAST COLDROOM 1'!$C$2:$C350,$B623,'BLAST COLDROOM 1'!$E$2:$E350,$C623,'BLAST COLDROOM 1'!$A$2:$A350,$A623))</f>
        <v/>
      </c>
      <c r="E623" s="5" t="str">
        <f>IF($A623="","",SUMIFS('BLAST COLDROOM 1'!G$2:G350,'BLAST COLDROOM 1'!$C$2:$C350,$B623,'BLAST COLDROOM 1'!$E$2:$E350,$C623,'BLAST COLDROOM 1'!$A$2:$A350,$A623))</f>
        <v/>
      </c>
      <c r="F623" s="5" t="str">
        <f>IF($A623="","",SUMIFS('BLAST COLDROOM 1'!H$2:H350,'BLAST COLDROOM 1'!$C$2:$C350,$B623,'BLAST COLDROOM 1'!$E$2:$E350,$C623,'BLAST COLDROOM 1'!$A$2:$A350,$A623))</f>
        <v/>
      </c>
      <c r="G623" s="5" t="str">
        <f>IF($A623="","",SUMIFS('BLAST COLDROOM 1'!I$2:I350,'BLAST COLDROOM 1'!$C$2:$C350,$B623,'BLAST COLDROOM 1'!$E$2:$E350,$C623,'BLAST COLDROOM 1'!$A$2:$A350,$A623))</f>
        <v/>
      </c>
      <c r="H623" s="5" t="str">
        <f>IF($A623="","",SUMIFS('BLAST COLDROOM 1'!J$2:J350,'BLAST COLDROOM 1'!$C$2:$C350,$B623,'BLAST COLDROOM 1'!$E$2:$E350,$C623,'BLAST COLDROOM 1'!$A$2:$A350,$A623))</f>
        <v/>
      </c>
      <c r="I623" s="5" t="str">
        <f>IF($A623="","",SUMIFS('BLAST COLDROOM 1'!K$2:K350,'BLAST COLDROOM 1'!$C$2:$C350,$B623,'BLAST COLDROOM 1'!$E$2:$E350,$C623,'BLAST COLDROOM 1'!$A$2:$A350,$A623))</f>
        <v/>
      </c>
      <c r="J623" s="5" t="str">
        <f>IF($A623="","",SUMIFS(#REF!,'BLAST COLDROOM 1'!$C$2:$C350,$B623,'BLAST COLDROOM 1'!$E$2:$E350,$C623,'BLAST COLDROOM 1'!$A$2:$A350,$A623))</f>
        <v/>
      </c>
      <c r="K623" s="5" t="str">
        <f>IF($A623="","",SUMIFS('BLAST COLDROOM 1'!M$2:M350,'BLAST COLDROOM 1'!$C$2:$C350,$B623,'BLAST COLDROOM 1'!$E$2:$E350,$C623,'BLAST COLDROOM 1'!$A$2:$A350,$A623))</f>
        <v/>
      </c>
      <c r="L623" s="5" t="str">
        <f>IF($A623="","",SUMIFS('BLAST COLDROOM 1'!N$2:N350,'BLAST COLDROOM 1'!$C$2:$C350,$B623,'BLAST COLDROOM 1'!$E$2:$E350,$C623,'BLAST COLDROOM 1'!$A$2:$A350,$A623))</f>
        <v/>
      </c>
      <c r="M623" s="5" t="str">
        <f>IF($A623="","",SUMIFS('BLAST COLDROOM 1'!O$2:O350,'BLAST COLDROOM 1'!$C$2:$C350,$B623,'BLAST COLDROOM 1'!$E$2:$E350,$C623,'BLAST COLDROOM 1'!$A$2:$A350,$A623))</f>
        <v/>
      </c>
      <c r="N623" s="5" t="str">
        <f>IF($A623="","",SUMIFS('BLAST COLDROOM 1'!P$2:P350,'BLAST COLDROOM 1'!$C$2:$C350,$B623,'BLAST COLDROOM 1'!$E$2:$E350,$C623,'BLAST COLDROOM 1'!$A$2:$A350,$A623))</f>
        <v/>
      </c>
      <c r="O623" s="5" t="str">
        <f>IF($A623="","",SUMIFS('BLAST COLDROOM 1'!Q$2:Q350,'BLAST COLDROOM 1'!$C$2:$C350,$B623,'BLAST COLDROOM 1'!$E$2:$E350,$C623,'BLAST COLDROOM 1'!$A$2:$A350,$A623))</f>
        <v/>
      </c>
      <c r="P623" s="5" t="str">
        <f>IF($A623="","",SUMIFS('BLAST COLDROOM 1'!R$2:R350,'BLAST COLDROOM 1'!$C$2:$C350,$B623,'BLAST COLDROOM 1'!$E$2:$E350,$C623,'BLAST COLDROOM 1'!$A$2:$A350,$A623))</f>
        <v/>
      </c>
      <c r="Q623" s="5" t="str">
        <f>IF($A623="","",SUMIFS('BLAST COLDROOM 1'!S$2:S350,'BLAST COLDROOM 1'!$C$2:$C350,$B623,'BLAST COLDROOM 1'!$E$2:$E350,$C623,'BLAST COLDROOM 1'!$A$2:$A350,$A623))</f>
        <v/>
      </c>
      <c r="R623" s="5" t="str">
        <f>IF($A623="","",SUMIFS('BLAST COLDROOM 1'!T$2:T350,'BLAST COLDROOM 1'!$C$2:$C350,$B623,'BLAST COLDROOM 1'!$E$2:$E350,$C623,'BLAST COLDROOM 1'!$A$2:$A350,$A623))</f>
        <v/>
      </c>
      <c r="S623" s="5" t="str">
        <f>IF($A623="","",SUMIFS('BLAST COLDROOM 1'!U$2:U350,'BLAST COLDROOM 1'!$C$2:$C350,$B623,'BLAST COLDROOM 1'!$E$2:$E350,$C623,'BLAST COLDROOM 1'!$A$2:$A350,$A623))</f>
        <v/>
      </c>
      <c r="T623" s="5" t="str">
        <f>IF($A623="","",SUMIFS('BLAST COLDROOM 1'!V$2:V350,'BLAST COLDROOM 1'!$C$2:$C350,$B623,'BLAST COLDROOM 1'!$E$2:$E350,$C623,'BLAST COLDROOM 1'!$A$2:$A350,$A623))</f>
        <v/>
      </c>
      <c r="U623" s="5" t="str">
        <f>IF($A623="","",SUMIFS(#REF!,'BLAST COLDROOM 1'!$C$2:$C350,$B623,'BLAST COLDROOM 1'!$E$2:$E350,$C623,'BLAST COLDROOM 1'!$A$2:$A350,$A623))</f>
        <v/>
      </c>
      <c r="V623" s="5" t="str">
        <f>IF($A623="","",SUMIFS('BLAST COLDROOM 1'!X$2:X350,'BLAST COLDROOM 1'!$C$2:$C350,$B623,'BLAST COLDROOM 1'!$E$2:$E350,$C623,'BLAST COLDROOM 1'!$A$2:$A350,$A623))</f>
        <v/>
      </c>
      <c r="W623" s="5" t="str">
        <f>IF($A623="","",SUMIFS('BLAST COLDROOM 1'!Y$2:Y350,'BLAST COLDROOM 1'!$C$2:$C350,$B623,'BLAST COLDROOM 1'!$E$2:$E350,$C623,'BLAST COLDROOM 1'!$A$2:$A350,$A623))</f>
        <v/>
      </c>
      <c r="X623" s="5" t="str">
        <f>IF($A623="","",SUMIFS('BLAST COLDROOM 1'!Z$2:Z350,'BLAST COLDROOM 1'!$C$2:$C350,$B623,'BLAST COLDROOM 1'!$E$2:$E350,$C623,'BLAST COLDROOM 1'!$A$2:$A350,$A623))</f>
        <v/>
      </c>
      <c r="Y623" s="5" t="str">
        <f>IF($A623="","",SUMIFS('BLAST COLDROOM 1'!AA$2:AA350,'BLAST COLDROOM 1'!$C$2:$C350,$B623,'BLAST COLDROOM 1'!$E$2:$E350,$C623,'BLAST COLDROOM 1'!$A$2:$A350,$A623))</f>
        <v/>
      </c>
      <c r="Z623" s="5" t="str">
        <f>IF($A623="","",SUMIFS('BLAST COLDROOM 1'!AB$2:AB350,'BLAST COLDROOM 1'!$C$2:$C350,$B623,'BLAST COLDROOM 1'!$E$2:$E350,$C623,'BLAST COLDROOM 1'!$A$2:$A350,$A623))</f>
        <v/>
      </c>
      <c r="AA623" s="5" t="str">
        <f>IF($A623="","",SUMIFS('BLAST COLDROOM 1'!AC$2:AC350,'BLAST COLDROOM 1'!$C$2:$C350,$B623,'BLAST COLDROOM 1'!$E$2:$E350,$C623,'BLAST COLDROOM 1'!$A$2:$A350,$A623))</f>
        <v/>
      </c>
      <c r="AB623" s="5" t="str">
        <f>IF($A623="","",SUMIFS('BLAST COLDROOM 1'!AD$2:AD350,'BLAST COLDROOM 1'!$C$2:$C350,$B623,'BLAST COLDROOM 1'!$E$2:$E350,$C623,'BLAST COLDROOM 1'!$A$2:$A350,$A623))</f>
        <v/>
      </c>
      <c r="AC623" s="5" t="str">
        <f>IF($A623="","",SUMIFS('BLAST COLDROOM 1'!AE$2:AE350,'BLAST COLDROOM 1'!$C$2:$C350,$B623,'BLAST COLDROOM 1'!$E$2:$E350,$C623,'BLAST COLDROOM 1'!$A$2:$A350,$A623))</f>
        <v/>
      </c>
      <c r="AD623" s="5" t="str">
        <f>IF($A623="","",SUMIFS('BLAST COLDROOM 1'!AF$2:AF350,'BLAST COLDROOM 1'!$C$2:$C350,$B623,'BLAST COLDROOM 1'!$E$2:$E350,$C623,'BLAST COLDROOM 1'!$A$2:$A350,$A623))</f>
        <v/>
      </c>
      <c r="AE623" s="5" t="str">
        <f>IF($A623="","",SUMIFS('BLAST COLDROOM 1'!AG$2:AG350,'BLAST COLDROOM 1'!$C$2:$C350,$B623,'BLAST COLDROOM 1'!$E$2:$E350,$C623,'BLAST COLDROOM 1'!$A$2:$A350,$A623))</f>
        <v/>
      </c>
      <c r="AF623" s="5" t="str">
        <f>IF($A623="","",SUMIFS('BLAST COLDROOM 1'!AH$2:AH350,'BLAST COLDROOM 1'!$C$2:$C350,$B623,'BLAST COLDROOM 1'!$E$2:$E350,$C623,'BLAST COLDROOM 1'!$A$2:$A350,$A623))</f>
        <v/>
      </c>
      <c r="AG623" s="5" t="str">
        <f>IF($A623="","",SUMIFS('BLAST COLDROOM 1'!AI$2:AI350,'BLAST COLDROOM 1'!$C$2:$C350,$B623,'BLAST COLDROOM 1'!$E$2:$E350,$C623,'BLAST COLDROOM 1'!$A$2:$A350,$A623))</f>
        <v/>
      </c>
      <c r="AH623" s="5" t="str">
        <f>IF($A623="","",SUMIFS('BLAST COLDROOM 1'!AJ$2:AJ350,'BLAST COLDROOM 1'!$C$2:$C350,$B623,'BLAST COLDROOM 1'!$E$2:$E350,$C623,'BLAST COLDROOM 1'!$A$2:$A350,$A623))</f>
        <v/>
      </c>
      <c r="AI623" s="5" t="str">
        <f>IF($A623="","",SUMIFS('BLAST COLDROOM 1'!AK$2:AK350,'BLAST COLDROOM 1'!$C$2:$C350,$B623,'BLAST COLDROOM 1'!$E$2:$E350,$C623,'BLAST COLDROOM 1'!$A$2:$A350,$A623))</f>
        <v/>
      </c>
      <c r="AJ623" s="5" t="str">
        <f>IF($A623="","",SUMIFS('BLAST COLDROOM 1'!AL$2:AL350,'BLAST COLDROOM 1'!$C$2:$C350,$B623,'BLAST COLDROOM 1'!$E$2:$E350,$C623,'BLAST COLDROOM 1'!$A$2:$A350,$A623))</f>
        <v/>
      </c>
    </row>
    <row r="624" ht="15.75" customHeight="1">
      <c r="A624" s="17"/>
      <c r="B624" s="5"/>
      <c r="C624" s="5"/>
      <c r="D624" s="5" t="str">
        <f>IF($A624="","",SUMIFS('BLAST COLDROOM 1'!F$2:F350,'BLAST COLDROOM 1'!$C$2:$C350,$B624,'BLAST COLDROOM 1'!$E$2:$E350,$C624,'BLAST COLDROOM 1'!$A$2:$A350,$A624))</f>
        <v/>
      </c>
      <c r="E624" s="5" t="str">
        <f>IF($A624="","",SUMIFS('BLAST COLDROOM 1'!G$2:G350,'BLAST COLDROOM 1'!$C$2:$C350,$B624,'BLAST COLDROOM 1'!$E$2:$E350,$C624,'BLAST COLDROOM 1'!$A$2:$A350,$A624))</f>
        <v/>
      </c>
      <c r="F624" s="5" t="str">
        <f>IF($A624="","",SUMIFS('BLAST COLDROOM 1'!H$2:H350,'BLAST COLDROOM 1'!$C$2:$C350,$B624,'BLAST COLDROOM 1'!$E$2:$E350,$C624,'BLAST COLDROOM 1'!$A$2:$A350,$A624))</f>
        <v/>
      </c>
      <c r="G624" s="5" t="str">
        <f>IF($A624="","",SUMIFS('BLAST COLDROOM 1'!I$2:I350,'BLAST COLDROOM 1'!$C$2:$C350,$B624,'BLAST COLDROOM 1'!$E$2:$E350,$C624,'BLAST COLDROOM 1'!$A$2:$A350,$A624))</f>
        <v/>
      </c>
      <c r="H624" s="5" t="str">
        <f>IF($A624="","",SUMIFS('BLAST COLDROOM 1'!J$2:J350,'BLAST COLDROOM 1'!$C$2:$C350,$B624,'BLAST COLDROOM 1'!$E$2:$E350,$C624,'BLAST COLDROOM 1'!$A$2:$A350,$A624))</f>
        <v/>
      </c>
      <c r="I624" s="5" t="str">
        <f>IF($A624="","",SUMIFS('BLAST COLDROOM 1'!K$2:K350,'BLAST COLDROOM 1'!$C$2:$C350,$B624,'BLAST COLDROOM 1'!$E$2:$E350,$C624,'BLAST COLDROOM 1'!$A$2:$A350,$A624))</f>
        <v/>
      </c>
      <c r="J624" s="5" t="str">
        <f>IF($A624="","",SUMIFS(#REF!,'BLAST COLDROOM 1'!$C$2:$C350,$B624,'BLAST COLDROOM 1'!$E$2:$E350,$C624,'BLAST COLDROOM 1'!$A$2:$A350,$A624))</f>
        <v/>
      </c>
      <c r="K624" s="5" t="str">
        <f>IF($A624="","",SUMIFS('BLAST COLDROOM 1'!M$2:M350,'BLAST COLDROOM 1'!$C$2:$C350,$B624,'BLAST COLDROOM 1'!$E$2:$E350,$C624,'BLAST COLDROOM 1'!$A$2:$A350,$A624))</f>
        <v/>
      </c>
      <c r="L624" s="5" t="str">
        <f>IF($A624="","",SUMIFS('BLAST COLDROOM 1'!N$2:N350,'BLAST COLDROOM 1'!$C$2:$C350,$B624,'BLAST COLDROOM 1'!$E$2:$E350,$C624,'BLAST COLDROOM 1'!$A$2:$A350,$A624))</f>
        <v/>
      </c>
      <c r="M624" s="5" t="str">
        <f>IF($A624="","",SUMIFS('BLAST COLDROOM 1'!O$2:O350,'BLAST COLDROOM 1'!$C$2:$C350,$B624,'BLAST COLDROOM 1'!$E$2:$E350,$C624,'BLAST COLDROOM 1'!$A$2:$A350,$A624))</f>
        <v/>
      </c>
      <c r="N624" s="5" t="str">
        <f>IF($A624="","",SUMIFS('BLAST COLDROOM 1'!P$2:P350,'BLAST COLDROOM 1'!$C$2:$C350,$B624,'BLAST COLDROOM 1'!$E$2:$E350,$C624,'BLAST COLDROOM 1'!$A$2:$A350,$A624))</f>
        <v/>
      </c>
      <c r="O624" s="5" t="str">
        <f>IF($A624="","",SUMIFS('BLAST COLDROOM 1'!Q$2:Q350,'BLAST COLDROOM 1'!$C$2:$C350,$B624,'BLAST COLDROOM 1'!$E$2:$E350,$C624,'BLAST COLDROOM 1'!$A$2:$A350,$A624))</f>
        <v/>
      </c>
      <c r="P624" s="5" t="str">
        <f>IF($A624="","",SUMIFS('BLAST COLDROOM 1'!R$2:R350,'BLAST COLDROOM 1'!$C$2:$C350,$B624,'BLAST COLDROOM 1'!$E$2:$E350,$C624,'BLAST COLDROOM 1'!$A$2:$A350,$A624))</f>
        <v/>
      </c>
      <c r="Q624" s="5" t="str">
        <f>IF($A624="","",SUMIFS('BLAST COLDROOM 1'!S$2:S350,'BLAST COLDROOM 1'!$C$2:$C350,$B624,'BLAST COLDROOM 1'!$E$2:$E350,$C624,'BLAST COLDROOM 1'!$A$2:$A350,$A624))</f>
        <v/>
      </c>
      <c r="R624" s="5" t="str">
        <f>IF($A624="","",SUMIFS('BLAST COLDROOM 1'!T$2:T350,'BLAST COLDROOM 1'!$C$2:$C350,$B624,'BLAST COLDROOM 1'!$E$2:$E350,$C624,'BLAST COLDROOM 1'!$A$2:$A350,$A624))</f>
        <v/>
      </c>
      <c r="S624" s="5" t="str">
        <f>IF($A624="","",SUMIFS('BLAST COLDROOM 1'!U$2:U350,'BLAST COLDROOM 1'!$C$2:$C350,$B624,'BLAST COLDROOM 1'!$E$2:$E350,$C624,'BLAST COLDROOM 1'!$A$2:$A350,$A624))</f>
        <v/>
      </c>
      <c r="T624" s="5" t="str">
        <f>IF($A624="","",SUMIFS('BLAST COLDROOM 1'!V$2:V350,'BLAST COLDROOM 1'!$C$2:$C350,$B624,'BLAST COLDROOM 1'!$E$2:$E350,$C624,'BLAST COLDROOM 1'!$A$2:$A350,$A624))</f>
        <v/>
      </c>
      <c r="U624" s="5" t="str">
        <f>IF($A624="","",SUMIFS(#REF!,'BLAST COLDROOM 1'!$C$2:$C350,$B624,'BLAST COLDROOM 1'!$E$2:$E350,$C624,'BLAST COLDROOM 1'!$A$2:$A350,$A624))</f>
        <v/>
      </c>
      <c r="V624" s="5" t="str">
        <f>IF($A624="","",SUMIFS('BLAST COLDROOM 1'!X$2:X350,'BLAST COLDROOM 1'!$C$2:$C350,$B624,'BLAST COLDROOM 1'!$E$2:$E350,$C624,'BLAST COLDROOM 1'!$A$2:$A350,$A624))</f>
        <v/>
      </c>
      <c r="W624" s="5" t="str">
        <f>IF($A624="","",SUMIFS('BLAST COLDROOM 1'!Y$2:Y350,'BLAST COLDROOM 1'!$C$2:$C350,$B624,'BLAST COLDROOM 1'!$E$2:$E350,$C624,'BLAST COLDROOM 1'!$A$2:$A350,$A624))</f>
        <v/>
      </c>
      <c r="X624" s="5" t="str">
        <f>IF($A624="","",SUMIFS('BLAST COLDROOM 1'!Z$2:Z350,'BLAST COLDROOM 1'!$C$2:$C350,$B624,'BLAST COLDROOM 1'!$E$2:$E350,$C624,'BLAST COLDROOM 1'!$A$2:$A350,$A624))</f>
        <v/>
      </c>
      <c r="Y624" s="5" t="str">
        <f>IF($A624="","",SUMIFS('BLAST COLDROOM 1'!AA$2:AA350,'BLAST COLDROOM 1'!$C$2:$C350,$B624,'BLAST COLDROOM 1'!$E$2:$E350,$C624,'BLAST COLDROOM 1'!$A$2:$A350,$A624))</f>
        <v/>
      </c>
      <c r="Z624" s="5" t="str">
        <f>IF($A624="","",SUMIFS('BLAST COLDROOM 1'!AB$2:AB350,'BLAST COLDROOM 1'!$C$2:$C350,$B624,'BLAST COLDROOM 1'!$E$2:$E350,$C624,'BLAST COLDROOM 1'!$A$2:$A350,$A624))</f>
        <v/>
      </c>
      <c r="AA624" s="5" t="str">
        <f>IF($A624="","",SUMIFS('BLAST COLDROOM 1'!AC$2:AC350,'BLAST COLDROOM 1'!$C$2:$C350,$B624,'BLAST COLDROOM 1'!$E$2:$E350,$C624,'BLAST COLDROOM 1'!$A$2:$A350,$A624))</f>
        <v/>
      </c>
      <c r="AB624" s="5" t="str">
        <f>IF($A624="","",SUMIFS('BLAST COLDROOM 1'!AD$2:AD350,'BLAST COLDROOM 1'!$C$2:$C350,$B624,'BLAST COLDROOM 1'!$E$2:$E350,$C624,'BLAST COLDROOM 1'!$A$2:$A350,$A624))</f>
        <v/>
      </c>
      <c r="AC624" s="5" t="str">
        <f>IF($A624="","",SUMIFS('BLAST COLDROOM 1'!AE$2:AE350,'BLAST COLDROOM 1'!$C$2:$C350,$B624,'BLAST COLDROOM 1'!$E$2:$E350,$C624,'BLAST COLDROOM 1'!$A$2:$A350,$A624))</f>
        <v/>
      </c>
      <c r="AD624" s="5" t="str">
        <f>IF($A624="","",SUMIFS('BLAST COLDROOM 1'!AF$2:AF350,'BLAST COLDROOM 1'!$C$2:$C350,$B624,'BLAST COLDROOM 1'!$E$2:$E350,$C624,'BLAST COLDROOM 1'!$A$2:$A350,$A624))</f>
        <v/>
      </c>
      <c r="AE624" s="5" t="str">
        <f>IF($A624="","",SUMIFS('BLAST COLDROOM 1'!AG$2:AG350,'BLAST COLDROOM 1'!$C$2:$C350,$B624,'BLAST COLDROOM 1'!$E$2:$E350,$C624,'BLAST COLDROOM 1'!$A$2:$A350,$A624))</f>
        <v/>
      </c>
      <c r="AF624" s="5" t="str">
        <f>IF($A624="","",SUMIFS('BLAST COLDROOM 1'!AH$2:AH350,'BLAST COLDROOM 1'!$C$2:$C350,$B624,'BLAST COLDROOM 1'!$E$2:$E350,$C624,'BLAST COLDROOM 1'!$A$2:$A350,$A624))</f>
        <v/>
      </c>
      <c r="AG624" s="5" t="str">
        <f>IF($A624="","",SUMIFS('BLAST COLDROOM 1'!AI$2:AI350,'BLAST COLDROOM 1'!$C$2:$C350,$B624,'BLAST COLDROOM 1'!$E$2:$E350,$C624,'BLAST COLDROOM 1'!$A$2:$A350,$A624))</f>
        <v/>
      </c>
      <c r="AH624" s="5" t="str">
        <f>IF($A624="","",SUMIFS('BLAST COLDROOM 1'!AJ$2:AJ350,'BLAST COLDROOM 1'!$C$2:$C350,$B624,'BLAST COLDROOM 1'!$E$2:$E350,$C624,'BLAST COLDROOM 1'!$A$2:$A350,$A624))</f>
        <v/>
      </c>
      <c r="AI624" s="5" t="str">
        <f>IF($A624="","",SUMIFS('BLAST COLDROOM 1'!AK$2:AK350,'BLAST COLDROOM 1'!$C$2:$C350,$B624,'BLAST COLDROOM 1'!$E$2:$E350,$C624,'BLAST COLDROOM 1'!$A$2:$A350,$A624))</f>
        <v/>
      </c>
      <c r="AJ624" s="5" t="str">
        <f>IF($A624="","",SUMIFS('BLAST COLDROOM 1'!AL$2:AL350,'BLAST COLDROOM 1'!$C$2:$C350,$B624,'BLAST COLDROOM 1'!$E$2:$E350,$C624,'BLAST COLDROOM 1'!$A$2:$A350,$A624))</f>
        <v/>
      </c>
    </row>
    <row r="625" ht="15.75" customHeight="1">
      <c r="A625" s="17"/>
      <c r="B625" s="5"/>
      <c r="C625" s="5"/>
      <c r="D625" s="5" t="str">
        <f>IF($A625="","",SUMIFS('BLAST COLDROOM 1'!F$2:F350,'BLAST COLDROOM 1'!$C$2:$C350,$B625,'BLAST COLDROOM 1'!$E$2:$E350,$C625,'BLAST COLDROOM 1'!$A$2:$A350,$A625))</f>
        <v/>
      </c>
      <c r="E625" s="5" t="str">
        <f>IF($A625="","",SUMIFS('BLAST COLDROOM 1'!G$2:G350,'BLAST COLDROOM 1'!$C$2:$C350,$B625,'BLAST COLDROOM 1'!$E$2:$E350,$C625,'BLAST COLDROOM 1'!$A$2:$A350,$A625))</f>
        <v/>
      </c>
      <c r="F625" s="5" t="str">
        <f>IF($A625="","",SUMIFS('BLAST COLDROOM 1'!H$2:H350,'BLAST COLDROOM 1'!$C$2:$C350,$B625,'BLAST COLDROOM 1'!$E$2:$E350,$C625,'BLAST COLDROOM 1'!$A$2:$A350,$A625))</f>
        <v/>
      </c>
      <c r="G625" s="5" t="str">
        <f>IF($A625="","",SUMIFS('BLAST COLDROOM 1'!I$2:I350,'BLAST COLDROOM 1'!$C$2:$C350,$B625,'BLAST COLDROOM 1'!$E$2:$E350,$C625,'BLAST COLDROOM 1'!$A$2:$A350,$A625))</f>
        <v/>
      </c>
      <c r="H625" s="5" t="str">
        <f>IF($A625="","",SUMIFS('BLAST COLDROOM 1'!J$2:J350,'BLAST COLDROOM 1'!$C$2:$C350,$B625,'BLAST COLDROOM 1'!$E$2:$E350,$C625,'BLAST COLDROOM 1'!$A$2:$A350,$A625))</f>
        <v/>
      </c>
      <c r="I625" s="5" t="str">
        <f>IF($A625="","",SUMIFS('BLAST COLDROOM 1'!K$2:K350,'BLAST COLDROOM 1'!$C$2:$C350,$B625,'BLAST COLDROOM 1'!$E$2:$E350,$C625,'BLAST COLDROOM 1'!$A$2:$A350,$A625))</f>
        <v/>
      </c>
      <c r="J625" s="5" t="str">
        <f>IF($A625="","",SUMIFS(#REF!,'BLAST COLDROOM 1'!$C$2:$C350,$B625,'BLAST COLDROOM 1'!$E$2:$E350,$C625,'BLAST COLDROOM 1'!$A$2:$A350,$A625))</f>
        <v/>
      </c>
      <c r="K625" s="5" t="str">
        <f>IF($A625="","",SUMIFS('BLAST COLDROOM 1'!M$2:M350,'BLAST COLDROOM 1'!$C$2:$C350,$B625,'BLAST COLDROOM 1'!$E$2:$E350,$C625,'BLAST COLDROOM 1'!$A$2:$A350,$A625))</f>
        <v/>
      </c>
      <c r="L625" s="5" t="str">
        <f>IF($A625="","",SUMIFS('BLAST COLDROOM 1'!N$2:N350,'BLAST COLDROOM 1'!$C$2:$C350,$B625,'BLAST COLDROOM 1'!$E$2:$E350,$C625,'BLAST COLDROOM 1'!$A$2:$A350,$A625))</f>
        <v/>
      </c>
      <c r="M625" s="5" t="str">
        <f>IF($A625="","",SUMIFS('BLAST COLDROOM 1'!O$2:O350,'BLAST COLDROOM 1'!$C$2:$C350,$B625,'BLAST COLDROOM 1'!$E$2:$E350,$C625,'BLAST COLDROOM 1'!$A$2:$A350,$A625))</f>
        <v/>
      </c>
      <c r="N625" s="5" t="str">
        <f>IF($A625="","",SUMIFS('BLAST COLDROOM 1'!P$2:P350,'BLAST COLDROOM 1'!$C$2:$C350,$B625,'BLAST COLDROOM 1'!$E$2:$E350,$C625,'BLAST COLDROOM 1'!$A$2:$A350,$A625))</f>
        <v/>
      </c>
      <c r="O625" s="5" t="str">
        <f>IF($A625="","",SUMIFS('BLAST COLDROOM 1'!Q$2:Q350,'BLAST COLDROOM 1'!$C$2:$C350,$B625,'BLAST COLDROOM 1'!$E$2:$E350,$C625,'BLAST COLDROOM 1'!$A$2:$A350,$A625))</f>
        <v/>
      </c>
      <c r="P625" s="5" t="str">
        <f>IF($A625="","",SUMIFS('BLAST COLDROOM 1'!R$2:R350,'BLAST COLDROOM 1'!$C$2:$C350,$B625,'BLAST COLDROOM 1'!$E$2:$E350,$C625,'BLAST COLDROOM 1'!$A$2:$A350,$A625))</f>
        <v/>
      </c>
      <c r="Q625" s="5" t="str">
        <f>IF($A625="","",SUMIFS('BLAST COLDROOM 1'!S$2:S350,'BLAST COLDROOM 1'!$C$2:$C350,$B625,'BLAST COLDROOM 1'!$E$2:$E350,$C625,'BLAST COLDROOM 1'!$A$2:$A350,$A625))</f>
        <v/>
      </c>
      <c r="R625" s="5" t="str">
        <f>IF($A625="","",SUMIFS('BLAST COLDROOM 1'!T$2:T350,'BLAST COLDROOM 1'!$C$2:$C350,$B625,'BLAST COLDROOM 1'!$E$2:$E350,$C625,'BLAST COLDROOM 1'!$A$2:$A350,$A625))</f>
        <v/>
      </c>
      <c r="S625" s="5" t="str">
        <f>IF($A625="","",SUMIFS('BLAST COLDROOM 1'!U$2:U350,'BLAST COLDROOM 1'!$C$2:$C350,$B625,'BLAST COLDROOM 1'!$E$2:$E350,$C625,'BLAST COLDROOM 1'!$A$2:$A350,$A625))</f>
        <v/>
      </c>
      <c r="T625" s="5" t="str">
        <f>IF($A625="","",SUMIFS('BLAST COLDROOM 1'!V$2:V350,'BLAST COLDROOM 1'!$C$2:$C350,$B625,'BLAST COLDROOM 1'!$E$2:$E350,$C625,'BLAST COLDROOM 1'!$A$2:$A350,$A625))</f>
        <v/>
      </c>
      <c r="U625" s="5" t="str">
        <f>IF($A625="","",SUMIFS(#REF!,'BLAST COLDROOM 1'!$C$2:$C350,$B625,'BLAST COLDROOM 1'!$E$2:$E350,$C625,'BLAST COLDROOM 1'!$A$2:$A350,$A625))</f>
        <v/>
      </c>
      <c r="V625" s="5" t="str">
        <f>IF($A625="","",SUMIFS('BLAST COLDROOM 1'!X$2:X350,'BLAST COLDROOM 1'!$C$2:$C350,$B625,'BLAST COLDROOM 1'!$E$2:$E350,$C625,'BLAST COLDROOM 1'!$A$2:$A350,$A625))</f>
        <v/>
      </c>
      <c r="W625" s="5" t="str">
        <f>IF($A625="","",SUMIFS('BLAST COLDROOM 1'!Y$2:Y350,'BLAST COLDROOM 1'!$C$2:$C350,$B625,'BLAST COLDROOM 1'!$E$2:$E350,$C625,'BLAST COLDROOM 1'!$A$2:$A350,$A625))</f>
        <v/>
      </c>
      <c r="X625" s="5" t="str">
        <f>IF($A625="","",SUMIFS('BLAST COLDROOM 1'!Z$2:Z350,'BLAST COLDROOM 1'!$C$2:$C350,$B625,'BLAST COLDROOM 1'!$E$2:$E350,$C625,'BLAST COLDROOM 1'!$A$2:$A350,$A625))</f>
        <v/>
      </c>
      <c r="Y625" s="5" t="str">
        <f>IF($A625="","",SUMIFS('BLAST COLDROOM 1'!AA$2:AA350,'BLAST COLDROOM 1'!$C$2:$C350,$B625,'BLAST COLDROOM 1'!$E$2:$E350,$C625,'BLAST COLDROOM 1'!$A$2:$A350,$A625))</f>
        <v/>
      </c>
      <c r="Z625" s="5" t="str">
        <f>IF($A625="","",SUMIFS('BLAST COLDROOM 1'!AB$2:AB350,'BLAST COLDROOM 1'!$C$2:$C350,$B625,'BLAST COLDROOM 1'!$E$2:$E350,$C625,'BLAST COLDROOM 1'!$A$2:$A350,$A625))</f>
        <v/>
      </c>
      <c r="AA625" s="5" t="str">
        <f>IF($A625="","",SUMIFS('BLAST COLDROOM 1'!AC$2:AC350,'BLAST COLDROOM 1'!$C$2:$C350,$B625,'BLAST COLDROOM 1'!$E$2:$E350,$C625,'BLAST COLDROOM 1'!$A$2:$A350,$A625))</f>
        <v/>
      </c>
      <c r="AB625" s="5" t="str">
        <f>IF($A625="","",SUMIFS('BLAST COLDROOM 1'!AD$2:AD350,'BLAST COLDROOM 1'!$C$2:$C350,$B625,'BLAST COLDROOM 1'!$E$2:$E350,$C625,'BLAST COLDROOM 1'!$A$2:$A350,$A625))</f>
        <v/>
      </c>
      <c r="AC625" s="5" t="str">
        <f>IF($A625="","",SUMIFS('BLAST COLDROOM 1'!AE$2:AE350,'BLAST COLDROOM 1'!$C$2:$C350,$B625,'BLAST COLDROOM 1'!$E$2:$E350,$C625,'BLAST COLDROOM 1'!$A$2:$A350,$A625))</f>
        <v/>
      </c>
      <c r="AD625" s="5" t="str">
        <f>IF($A625="","",SUMIFS('BLAST COLDROOM 1'!AF$2:AF350,'BLAST COLDROOM 1'!$C$2:$C350,$B625,'BLAST COLDROOM 1'!$E$2:$E350,$C625,'BLAST COLDROOM 1'!$A$2:$A350,$A625))</f>
        <v/>
      </c>
      <c r="AE625" s="5" t="str">
        <f>IF($A625="","",SUMIFS('BLAST COLDROOM 1'!AG$2:AG350,'BLAST COLDROOM 1'!$C$2:$C350,$B625,'BLAST COLDROOM 1'!$E$2:$E350,$C625,'BLAST COLDROOM 1'!$A$2:$A350,$A625))</f>
        <v/>
      </c>
      <c r="AF625" s="5" t="str">
        <f>IF($A625="","",SUMIFS('BLAST COLDROOM 1'!AH$2:AH350,'BLAST COLDROOM 1'!$C$2:$C350,$B625,'BLAST COLDROOM 1'!$E$2:$E350,$C625,'BLAST COLDROOM 1'!$A$2:$A350,$A625))</f>
        <v/>
      </c>
      <c r="AG625" s="5" t="str">
        <f>IF($A625="","",SUMIFS('BLAST COLDROOM 1'!AI$2:AI350,'BLAST COLDROOM 1'!$C$2:$C350,$B625,'BLAST COLDROOM 1'!$E$2:$E350,$C625,'BLAST COLDROOM 1'!$A$2:$A350,$A625))</f>
        <v/>
      </c>
      <c r="AH625" s="5" t="str">
        <f>IF($A625="","",SUMIFS('BLAST COLDROOM 1'!AJ$2:AJ350,'BLAST COLDROOM 1'!$C$2:$C350,$B625,'BLAST COLDROOM 1'!$E$2:$E350,$C625,'BLAST COLDROOM 1'!$A$2:$A350,$A625))</f>
        <v/>
      </c>
      <c r="AI625" s="5" t="str">
        <f>IF($A625="","",SUMIFS('BLAST COLDROOM 1'!AK$2:AK350,'BLAST COLDROOM 1'!$C$2:$C350,$B625,'BLAST COLDROOM 1'!$E$2:$E350,$C625,'BLAST COLDROOM 1'!$A$2:$A350,$A625))</f>
        <v/>
      </c>
      <c r="AJ625" s="5" t="str">
        <f>IF($A625="","",SUMIFS('BLAST COLDROOM 1'!AL$2:AL350,'BLAST COLDROOM 1'!$C$2:$C350,$B625,'BLAST COLDROOM 1'!$E$2:$E350,$C625,'BLAST COLDROOM 1'!$A$2:$A350,$A625))</f>
        <v/>
      </c>
    </row>
    <row r="626" ht="15.75" customHeight="1">
      <c r="A626" s="17"/>
      <c r="B626" s="5"/>
      <c r="C626" s="5"/>
      <c r="D626" s="5" t="str">
        <f>IF($A626="","",SUMIFS('BLAST COLDROOM 1'!F$2:F350,'BLAST COLDROOM 1'!$C$2:$C350,$B626,'BLAST COLDROOM 1'!$E$2:$E350,$C626,'BLAST COLDROOM 1'!$A$2:$A350,$A626))</f>
        <v/>
      </c>
      <c r="E626" s="5" t="str">
        <f>IF($A626="","",SUMIFS('BLAST COLDROOM 1'!G$2:G350,'BLAST COLDROOM 1'!$C$2:$C350,$B626,'BLAST COLDROOM 1'!$E$2:$E350,$C626,'BLAST COLDROOM 1'!$A$2:$A350,$A626))</f>
        <v/>
      </c>
      <c r="F626" s="5" t="str">
        <f>IF($A626="","",SUMIFS('BLAST COLDROOM 1'!H$2:H350,'BLAST COLDROOM 1'!$C$2:$C350,$B626,'BLAST COLDROOM 1'!$E$2:$E350,$C626,'BLAST COLDROOM 1'!$A$2:$A350,$A626))</f>
        <v/>
      </c>
      <c r="G626" s="5" t="str">
        <f>IF($A626="","",SUMIFS('BLAST COLDROOM 1'!I$2:I350,'BLAST COLDROOM 1'!$C$2:$C350,$B626,'BLAST COLDROOM 1'!$E$2:$E350,$C626,'BLAST COLDROOM 1'!$A$2:$A350,$A626))</f>
        <v/>
      </c>
      <c r="H626" s="5" t="str">
        <f>IF($A626="","",SUMIFS('BLAST COLDROOM 1'!J$2:J350,'BLAST COLDROOM 1'!$C$2:$C350,$B626,'BLAST COLDROOM 1'!$E$2:$E350,$C626,'BLAST COLDROOM 1'!$A$2:$A350,$A626))</f>
        <v/>
      </c>
      <c r="I626" s="5" t="str">
        <f>IF($A626="","",SUMIFS('BLAST COLDROOM 1'!K$2:K350,'BLAST COLDROOM 1'!$C$2:$C350,$B626,'BLAST COLDROOM 1'!$E$2:$E350,$C626,'BLAST COLDROOM 1'!$A$2:$A350,$A626))</f>
        <v/>
      </c>
      <c r="J626" s="5" t="str">
        <f>IF($A626="","",SUMIFS(#REF!,'BLAST COLDROOM 1'!$C$2:$C350,$B626,'BLAST COLDROOM 1'!$E$2:$E350,$C626,'BLAST COLDROOM 1'!$A$2:$A350,$A626))</f>
        <v/>
      </c>
      <c r="K626" s="5" t="str">
        <f>IF($A626="","",SUMIFS('BLAST COLDROOM 1'!M$2:M350,'BLAST COLDROOM 1'!$C$2:$C350,$B626,'BLAST COLDROOM 1'!$E$2:$E350,$C626,'BLAST COLDROOM 1'!$A$2:$A350,$A626))</f>
        <v/>
      </c>
      <c r="L626" s="5" t="str">
        <f>IF($A626="","",SUMIFS('BLAST COLDROOM 1'!N$2:N350,'BLAST COLDROOM 1'!$C$2:$C350,$B626,'BLAST COLDROOM 1'!$E$2:$E350,$C626,'BLAST COLDROOM 1'!$A$2:$A350,$A626))</f>
        <v/>
      </c>
      <c r="M626" s="5" t="str">
        <f>IF($A626="","",SUMIFS('BLAST COLDROOM 1'!O$2:O350,'BLAST COLDROOM 1'!$C$2:$C350,$B626,'BLAST COLDROOM 1'!$E$2:$E350,$C626,'BLAST COLDROOM 1'!$A$2:$A350,$A626))</f>
        <v/>
      </c>
      <c r="N626" s="5" t="str">
        <f>IF($A626="","",SUMIFS('BLAST COLDROOM 1'!P$2:P350,'BLAST COLDROOM 1'!$C$2:$C350,$B626,'BLAST COLDROOM 1'!$E$2:$E350,$C626,'BLAST COLDROOM 1'!$A$2:$A350,$A626))</f>
        <v/>
      </c>
      <c r="O626" s="5" t="str">
        <f>IF($A626="","",SUMIFS('BLAST COLDROOM 1'!Q$2:Q350,'BLAST COLDROOM 1'!$C$2:$C350,$B626,'BLAST COLDROOM 1'!$E$2:$E350,$C626,'BLAST COLDROOM 1'!$A$2:$A350,$A626))</f>
        <v/>
      </c>
      <c r="P626" s="5" t="str">
        <f>IF($A626="","",SUMIFS('BLAST COLDROOM 1'!R$2:R350,'BLAST COLDROOM 1'!$C$2:$C350,$B626,'BLAST COLDROOM 1'!$E$2:$E350,$C626,'BLAST COLDROOM 1'!$A$2:$A350,$A626))</f>
        <v/>
      </c>
      <c r="Q626" s="5" t="str">
        <f>IF($A626="","",SUMIFS('BLAST COLDROOM 1'!S$2:S350,'BLAST COLDROOM 1'!$C$2:$C350,$B626,'BLAST COLDROOM 1'!$E$2:$E350,$C626,'BLAST COLDROOM 1'!$A$2:$A350,$A626))</f>
        <v/>
      </c>
      <c r="R626" s="5" t="str">
        <f>IF($A626="","",SUMIFS('BLAST COLDROOM 1'!T$2:T350,'BLAST COLDROOM 1'!$C$2:$C350,$B626,'BLAST COLDROOM 1'!$E$2:$E350,$C626,'BLAST COLDROOM 1'!$A$2:$A350,$A626))</f>
        <v/>
      </c>
      <c r="S626" s="5" t="str">
        <f>IF($A626="","",SUMIFS('BLAST COLDROOM 1'!U$2:U350,'BLAST COLDROOM 1'!$C$2:$C350,$B626,'BLAST COLDROOM 1'!$E$2:$E350,$C626,'BLAST COLDROOM 1'!$A$2:$A350,$A626))</f>
        <v/>
      </c>
      <c r="T626" s="5" t="str">
        <f>IF($A626="","",SUMIFS('BLAST COLDROOM 1'!V$2:V350,'BLAST COLDROOM 1'!$C$2:$C350,$B626,'BLAST COLDROOM 1'!$E$2:$E350,$C626,'BLAST COLDROOM 1'!$A$2:$A350,$A626))</f>
        <v/>
      </c>
      <c r="U626" s="5" t="str">
        <f>IF($A626="","",SUMIFS(#REF!,'BLAST COLDROOM 1'!$C$2:$C350,$B626,'BLAST COLDROOM 1'!$E$2:$E350,$C626,'BLAST COLDROOM 1'!$A$2:$A350,$A626))</f>
        <v/>
      </c>
      <c r="V626" s="5" t="str">
        <f>IF($A626="","",SUMIFS('BLAST COLDROOM 1'!X$2:X350,'BLAST COLDROOM 1'!$C$2:$C350,$B626,'BLAST COLDROOM 1'!$E$2:$E350,$C626,'BLAST COLDROOM 1'!$A$2:$A350,$A626))</f>
        <v/>
      </c>
      <c r="W626" s="5" t="str">
        <f>IF($A626="","",SUMIFS('BLAST COLDROOM 1'!Y$2:Y350,'BLAST COLDROOM 1'!$C$2:$C350,$B626,'BLAST COLDROOM 1'!$E$2:$E350,$C626,'BLAST COLDROOM 1'!$A$2:$A350,$A626))</f>
        <v/>
      </c>
      <c r="X626" s="5" t="str">
        <f>IF($A626="","",SUMIFS('BLAST COLDROOM 1'!Z$2:Z350,'BLAST COLDROOM 1'!$C$2:$C350,$B626,'BLAST COLDROOM 1'!$E$2:$E350,$C626,'BLAST COLDROOM 1'!$A$2:$A350,$A626))</f>
        <v/>
      </c>
      <c r="Y626" s="5" t="str">
        <f>IF($A626="","",SUMIFS('BLAST COLDROOM 1'!AA$2:AA350,'BLAST COLDROOM 1'!$C$2:$C350,$B626,'BLAST COLDROOM 1'!$E$2:$E350,$C626,'BLAST COLDROOM 1'!$A$2:$A350,$A626))</f>
        <v/>
      </c>
      <c r="Z626" s="5" t="str">
        <f>IF($A626="","",SUMIFS('BLAST COLDROOM 1'!AB$2:AB350,'BLAST COLDROOM 1'!$C$2:$C350,$B626,'BLAST COLDROOM 1'!$E$2:$E350,$C626,'BLAST COLDROOM 1'!$A$2:$A350,$A626))</f>
        <v/>
      </c>
      <c r="AA626" s="5" t="str">
        <f>IF($A626="","",SUMIFS('BLAST COLDROOM 1'!AC$2:AC350,'BLAST COLDROOM 1'!$C$2:$C350,$B626,'BLAST COLDROOM 1'!$E$2:$E350,$C626,'BLAST COLDROOM 1'!$A$2:$A350,$A626))</f>
        <v/>
      </c>
      <c r="AB626" s="5" t="str">
        <f>IF($A626="","",SUMIFS('BLAST COLDROOM 1'!AD$2:AD350,'BLAST COLDROOM 1'!$C$2:$C350,$B626,'BLAST COLDROOM 1'!$E$2:$E350,$C626,'BLAST COLDROOM 1'!$A$2:$A350,$A626))</f>
        <v/>
      </c>
      <c r="AC626" s="5" t="str">
        <f>IF($A626="","",SUMIFS('BLAST COLDROOM 1'!AE$2:AE350,'BLAST COLDROOM 1'!$C$2:$C350,$B626,'BLAST COLDROOM 1'!$E$2:$E350,$C626,'BLAST COLDROOM 1'!$A$2:$A350,$A626))</f>
        <v/>
      </c>
      <c r="AD626" s="5" t="str">
        <f>IF($A626="","",SUMIFS('BLAST COLDROOM 1'!AF$2:AF350,'BLAST COLDROOM 1'!$C$2:$C350,$B626,'BLAST COLDROOM 1'!$E$2:$E350,$C626,'BLAST COLDROOM 1'!$A$2:$A350,$A626))</f>
        <v/>
      </c>
      <c r="AE626" s="5" t="str">
        <f>IF($A626="","",SUMIFS('BLAST COLDROOM 1'!AG$2:AG350,'BLAST COLDROOM 1'!$C$2:$C350,$B626,'BLAST COLDROOM 1'!$E$2:$E350,$C626,'BLAST COLDROOM 1'!$A$2:$A350,$A626))</f>
        <v/>
      </c>
      <c r="AF626" s="5" t="str">
        <f>IF($A626="","",SUMIFS('BLAST COLDROOM 1'!AH$2:AH350,'BLAST COLDROOM 1'!$C$2:$C350,$B626,'BLAST COLDROOM 1'!$E$2:$E350,$C626,'BLAST COLDROOM 1'!$A$2:$A350,$A626))</f>
        <v/>
      </c>
      <c r="AG626" s="5" t="str">
        <f>IF($A626="","",SUMIFS('BLAST COLDROOM 1'!AI$2:AI350,'BLAST COLDROOM 1'!$C$2:$C350,$B626,'BLAST COLDROOM 1'!$E$2:$E350,$C626,'BLAST COLDROOM 1'!$A$2:$A350,$A626))</f>
        <v/>
      </c>
      <c r="AH626" s="5" t="str">
        <f>IF($A626="","",SUMIFS('BLAST COLDROOM 1'!AJ$2:AJ350,'BLAST COLDROOM 1'!$C$2:$C350,$B626,'BLAST COLDROOM 1'!$E$2:$E350,$C626,'BLAST COLDROOM 1'!$A$2:$A350,$A626))</f>
        <v/>
      </c>
      <c r="AI626" s="5" t="str">
        <f>IF($A626="","",SUMIFS('BLAST COLDROOM 1'!AK$2:AK350,'BLAST COLDROOM 1'!$C$2:$C350,$B626,'BLAST COLDROOM 1'!$E$2:$E350,$C626,'BLAST COLDROOM 1'!$A$2:$A350,$A626))</f>
        <v/>
      </c>
      <c r="AJ626" s="5" t="str">
        <f>IF($A626="","",SUMIFS('BLAST COLDROOM 1'!AL$2:AL350,'BLAST COLDROOM 1'!$C$2:$C350,$B626,'BLAST COLDROOM 1'!$E$2:$E350,$C626,'BLAST COLDROOM 1'!$A$2:$A350,$A626))</f>
        <v/>
      </c>
    </row>
    <row r="627" ht="15.75" customHeight="1">
      <c r="A627" s="17"/>
      <c r="B627" s="5"/>
      <c r="C627" s="5"/>
      <c r="D627" s="5" t="str">
        <f>IF($A627="","",SUMIFS('BLAST COLDROOM 1'!F$2:F350,'BLAST COLDROOM 1'!$C$2:$C350,$B627,'BLAST COLDROOM 1'!$E$2:$E350,$C627,'BLAST COLDROOM 1'!$A$2:$A350,$A627))</f>
        <v/>
      </c>
      <c r="E627" s="5" t="str">
        <f>IF($A627="","",SUMIFS('BLAST COLDROOM 1'!G$2:G350,'BLAST COLDROOM 1'!$C$2:$C350,$B627,'BLAST COLDROOM 1'!$E$2:$E350,$C627,'BLAST COLDROOM 1'!$A$2:$A350,$A627))</f>
        <v/>
      </c>
      <c r="F627" s="5" t="str">
        <f>IF($A627="","",SUMIFS('BLAST COLDROOM 1'!H$2:H350,'BLAST COLDROOM 1'!$C$2:$C350,$B627,'BLAST COLDROOM 1'!$E$2:$E350,$C627,'BLAST COLDROOM 1'!$A$2:$A350,$A627))</f>
        <v/>
      </c>
      <c r="G627" s="5" t="str">
        <f>IF($A627="","",SUMIFS('BLAST COLDROOM 1'!I$2:I350,'BLAST COLDROOM 1'!$C$2:$C350,$B627,'BLAST COLDROOM 1'!$E$2:$E350,$C627,'BLAST COLDROOM 1'!$A$2:$A350,$A627))</f>
        <v/>
      </c>
      <c r="H627" s="5" t="str">
        <f>IF($A627="","",SUMIFS('BLAST COLDROOM 1'!J$2:J350,'BLAST COLDROOM 1'!$C$2:$C350,$B627,'BLAST COLDROOM 1'!$E$2:$E350,$C627,'BLAST COLDROOM 1'!$A$2:$A350,$A627))</f>
        <v/>
      </c>
      <c r="I627" s="5" t="str">
        <f>IF($A627="","",SUMIFS('BLAST COLDROOM 1'!K$2:K350,'BLAST COLDROOM 1'!$C$2:$C350,$B627,'BLAST COLDROOM 1'!$E$2:$E350,$C627,'BLAST COLDROOM 1'!$A$2:$A350,$A627))</f>
        <v/>
      </c>
      <c r="J627" s="5" t="str">
        <f>IF($A627="","",SUMIFS(#REF!,'BLAST COLDROOM 1'!$C$2:$C350,$B627,'BLAST COLDROOM 1'!$E$2:$E350,$C627,'BLAST COLDROOM 1'!$A$2:$A350,$A627))</f>
        <v/>
      </c>
      <c r="K627" s="5" t="str">
        <f>IF($A627="","",SUMIFS('BLAST COLDROOM 1'!M$2:M350,'BLAST COLDROOM 1'!$C$2:$C350,$B627,'BLAST COLDROOM 1'!$E$2:$E350,$C627,'BLAST COLDROOM 1'!$A$2:$A350,$A627))</f>
        <v/>
      </c>
      <c r="L627" s="5" t="str">
        <f>IF($A627="","",SUMIFS('BLAST COLDROOM 1'!N$2:N350,'BLAST COLDROOM 1'!$C$2:$C350,$B627,'BLAST COLDROOM 1'!$E$2:$E350,$C627,'BLAST COLDROOM 1'!$A$2:$A350,$A627))</f>
        <v/>
      </c>
      <c r="M627" s="5" t="str">
        <f>IF($A627="","",SUMIFS('BLAST COLDROOM 1'!O$2:O350,'BLAST COLDROOM 1'!$C$2:$C350,$B627,'BLAST COLDROOM 1'!$E$2:$E350,$C627,'BLAST COLDROOM 1'!$A$2:$A350,$A627))</f>
        <v/>
      </c>
      <c r="N627" s="5" t="str">
        <f>IF($A627="","",SUMIFS('BLAST COLDROOM 1'!P$2:P350,'BLAST COLDROOM 1'!$C$2:$C350,$B627,'BLAST COLDROOM 1'!$E$2:$E350,$C627,'BLAST COLDROOM 1'!$A$2:$A350,$A627))</f>
        <v/>
      </c>
      <c r="O627" s="5" t="str">
        <f>IF($A627="","",SUMIFS('BLAST COLDROOM 1'!Q$2:Q350,'BLAST COLDROOM 1'!$C$2:$C350,$B627,'BLAST COLDROOM 1'!$E$2:$E350,$C627,'BLAST COLDROOM 1'!$A$2:$A350,$A627))</f>
        <v/>
      </c>
      <c r="P627" s="5" t="str">
        <f>IF($A627="","",SUMIFS('BLAST COLDROOM 1'!R$2:R350,'BLAST COLDROOM 1'!$C$2:$C350,$B627,'BLAST COLDROOM 1'!$E$2:$E350,$C627,'BLAST COLDROOM 1'!$A$2:$A350,$A627))</f>
        <v/>
      </c>
      <c r="Q627" s="5" t="str">
        <f>IF($A627="","",SUMIFS('BLAST COLDROOM 1'!S$2:S350,'BLAST COLDROOM 1'!$C$2:$C350,$B627,'BLAST COLDROOM 1'!$E$2:$E350,$C627,'BLAST COLDROOM 1'!$A$2:$A350,$A627))</f>
        <v/>
      </c>
      <c r="R627" s="5" t="str">
        <f>IF($A627="","",SUMIFS('BLAST COLDROOM 1'!T$2:T350,'BLAST COLDROOM 1'!$C$2:$C350,$B627,'BLAST COLDROOM 1'!$E$2:$E350,$C627,'BLAST COLDROOM 1'!$A$2:$A350,$A627))</f>
        <v/>
      </c>
      <c r="S627" s="5" t="str">
        <f>IF($A627="","",SUMIFS('BLAST COLDROOM 1'!U$2:U350,'BLAST COLDROOM 1'!$C$2:$C350,$B627,'BLAST COLDROOM 1'!$E$2:$E350,$C627,'BLAST COLDROOM 1'!$A$2:$A350,$A627))</f>
        <v/>
      </c>
      <c r="T627" s="5" t="str">
        <f>IF($A627="","",SUMIFS('BLAST COLDROOM 1'!V$2:V350,'BLAST COLDROOM 1'!$C$2:$C350,$B627,'BLAST COLDROOM 1'!$E$2:$E350,$C627,'BLAST COLDROOM 1'!$A$2:$A350,$A627))</f>
        <v/>
      </c>
      <c r="U627" s="5" t="str">
        <f>IF($A627="","",SUMIFS(#REF!,'BLAST COLDROOM 1'!$C$2:$C350,$B627,'BLAST COLDROOM 1'!$E$2:$E350,$C627,'BLAST COLDROOM 1'!$A$2:$A350,$A627))</f>
        <v/>
      </c>
      <c r="V627" s="5" t="str">
        <f>IF($A627="","",SUMIFS('BLAST COLDROOM 1'!X$2:X350,'BLAST COLDROOM 1'!$C$2:$C350,$B627,'BLAST COLDROOM 1'!$E$2:$E350,$C627,'BLAST COLDROOM 1'!$A$2:$A350,$A627))</f>
        <v/>
      </c>
      <c r="W627" s="5" t="str">
        <f>IF($A627="","",SUMIFS('BLAST COLDROOM 1'!Y$2:Y350,'BLAST COLDROOM 1'!$C$2:$C350,$B627,'BLAST COLDROOM 1'!$E$2:$E350,$C627,'BLAST COLDROOM 1'!$A$2:$A350,$A627))</f>
        <v/>
      </c>
      <c r="X627" s="5" t="str">
        <f>IF($A627="","",SUMIFS('BLAST COLDROOM 1'!Z$2:Z350,'BLAST COLDROOM 1'!$C$2:$C350,$B627,'BLAST COLDROOM 1'!$E$2:$E350,$C627,'BLAST COLDROOM 1'!$A$2:$A350,$A627))</f>
        <v/>
      </c>
      <c r="Y627" s="5" t="str">
        <f>IF($A627="","",SUMIFS('BLAST COLDROOM 1'!AA$2:AA350,'BLAST COLDROOM 1'!$C$2:$C350,$B627,'BLAST COLDROOM 1'!$E$2:$E350,$C627,'BLAST COLDROOM 1'!$A$2:$A350,$A627))</f>
        <v/>
      </c>
      <c r="Z627" s="5" t="str">
        <f>IF($A627="","",SUMIFS('BLAST COLDROOM 1'!AB$2:AB350,'BLAST COLDROOM 1'!$C$2:$C350,$B627,'BLAST COLDROOM 1'!$E$2:$E350,$C627,'BLAST COLDROOM 1'!$A$2:$A350,$A627))</f>
        <v/>
      </c>
      <c r="AA627" s="5" t="str">
        <f>IF($A627="","",SUMIFS('BLAST COLDROOM 1'!AC$2:AC350,'BLAST COLDROOM 1'!$C$2:$C350,$B627,'BLAST COLDROOM 1'!$E$2:$E350,$C627,'BLAST COLDROOM 1'!$A$2:$A350,$A627))</f>
        <v/>
      </c>
      <c r="AB627" s="5" t="str">
        <f>IF($A627="","",SUMIFS('BLAST COLDROOM 1'!AD$2:AD350,'BLAST COLDROOM 1'!$C$2:$C350,$B627,'BLAST COLDROOM 1'!$E$2:$E350,$C627,'BLAST COLDROOM 1'!$A$2:$A350,$A627))</f>
        <v/>
      </c>
      <c r="AC627" s="5" t="str">
        <f>IF($A627="","",SUMIFS('BLAST COLDROOM 1'!AE$2:AE350,'BLAST COLDROOM 1'!$C$2:$C350,$B627,'BLAST COLDROOM 1'!$E$2:$E350,$C627,'BLAST COLDROOM 1'!$A$2:$A350,$A627))</f>
        <v/>
      </c>
      <c r="AD627" s="5" t="str">
        <f>IF($A627="","",SUMIFS('BLAST COLDROOM 1'!AF$2:AF350,'BLAST COLDROOM 1'!$C$2:$C350,$B627,'BLAST COLDROOM 1'!$E$2:$E350,$C627,'BLAST COLDROOM 1'!$A$2:$A350,$A627))</f>
        <v/>
      </c>
      <c r="AE627" s="5" t="str">
        <f>IF($A627="","",SUMIFS('BLAST COLDROOM 1'!AG$2:AG350,'BLAST COLDROOM 1'!$C$2:$C350,$B627,'BLAST COLDROOM 1'!$E$2:$E350,$C627,'BLAST COLDROOM 1'!$A$2:$A350,$A627))</f>
        <v/>
      </c>
      <c r="AF627" s="5" t="str">
        <f>IF($A627="","",SUMIFS('BLAST COLDROOM 1'!AH$2:AH350,'BLAST COLDROOM 1'!$C$2:$C350,$B627,'BLAST COLDROOM 1'!$E$2:$E350,$C627,'BLAST COLDROOM 1'!$A$2:$A350,$A627))</f>
        <v/>
      </c>
      <c r="AG627" s="5" t="str">
        <f>IF($A627="","",SUMIFS('BLAST COLDROOM 1'!AI$2:AI350,'BLAST COLDROOM 1'!$C$2:$C350,$B627,'BLAST COLDROOM 1'!$E$2:$E350,$C627,'BLAST COLDROOM 1'!$A$2:$A350,$A627))</f>
        <v/>
      </c>
      <c r="AH627" s="5" t="str">
        <f>IF($A627="","",SUMIFS('BLAST COLDROOM 1'!AJ$2:AJ350,'BLAST COLDROOM 1'!$C$2:$C350,$B627,'BLAST COLDROOM 1'!$E$2:$E350,$C627,'BLAST COLDROOM 1'!$A$2:$A350,$A627))</f>
        <v/>
      </c>
      <c r="AI627" s="5" t="str">
        <f>IF($A627="","",SUMIFS('BLAST COLDROOM 1'!AK$2:AK350,'BLAST COLDROOM 1'!$C$2:$C350,$B627,'BLAST COLDROOM 1'!$E$2:$E350,$C627,'BLAST COLDROOM 1'!$A$2:$A350,$A627))</f>
        <v/>
      </c>
      <c r="AJ627" s="5" t="str">
        <f>IF($A627="","",SUMIFS('BLAST COLDROOM 1'!AL$2:AL350,'BLAST COLDROOM 1'!$C$2:$C350,$B627,'BLAST COLDROOM 1'!$E$2:$E350,$C627,'BLAST COLDROOM 1'!$A$2:$A350,$A627))</f>
        <v/>
      </c>
    </row>
    <row r="628" ht="15.75" customHeight="1">
      <c r="A628" s="17"/>
      <c r="B628" s="5"/>
      <c r="C628" s="5"/>
      <c r="D628" s="5" t="str">
        <f>IF($A628="","",SUMIFS('BLAST COLDROOM 1'!F$2:F350,'BLAST COLDROOM 1'!$C$2:$C350,$B628,'BLAST COLDROOM 1'!$E$2:$E350,$C628,'BLAST COLDROOM 1'!$A$2:$A350,$A628))</f>
        <v/>
      </c>
      <c r="E628" s="5" t="str">
        <f>IF($A628="","",SUMIFS('BLAST COLDROOM 1'!G$2:G350,'BLAST COLDROOM 1'!$C$2:$C350,$B628,'BLAST COLDROOM 1'!$E$2:$E350,$C628,'BLAST COLDROOM 1'!$A$2:$A350,$A628))</f>
        <v/>
      </c>
      <c r="F628" s="5" t="str">
        <f>IF($A628="","",SUMIFS('BLAST COLDROOM 1'!H$2:H350,'BLAST COLDROOM 1'!$C$2:$C350,$B628,'BLAST COLDROOM 1'!$E$2:$E350,$C628,'BLAST COLDROOM 1'!$A$2:$A350,$A628))</f>
        <v/>
      </c>
      <c r="G628" s="5" t="str">
        <f>IF($A628="","",SUMIFS('BLAST COLDROOM 1'!I$2:I350,'BLAST COLDROOM 1'!$C$2:$C350,$B628,'BLAST COLDROOM 1'!$E$2:$E350,$C628,'BLAST COLDROOM 1'!$A$2:$A350,$A628))</f>
        <v/>
      </c>
      <c r="H628" s="5" t="str">
        <f>IF($A628="","",SUMIFS('BLAST COLDROOM 1'!J$2:J350,'BLAST COLDROOM 1'!$C$2:$C350,$B628,'BLAST COLDROOM 1'!$E$2:$E350,$C628,'BLAST COLDROOM 1'!$A$2:$A350,$A628))</f>
        <v/>
      </c>
      <c r="I628" s="5" t="str">
        <f>IF($A628="","",SUMIFS('BLAST COLDROOM 1'!K$2:K350,'BLAST COLDROOM 1'!$C$2:$C350,$B628,'BLAST COLDROOM 1'!$E$2:$E350,$C628,'BLAST COLDROOM 1'!$A$2:$A350,$A628))</f>
        <v/>
      </c>
      <c r="J628" s="5" t="str">
        <f>IF($A628="","",SUMIFS(#REF!,'BLAST COLDROOM 1'!$C$2:$C350,$B628,'BLAST COLDROOM 1'!$E$2:$E350,$C628,'BLAST COLDROOM 1'!$A$2:$A350,$A628))</f>
        <v/>
      </c>
      <c r="K628" s="5" t="str">
        <f>IF($A628="","",SUMIFS('BLAST COLDROOM 1'!M$2:M350,'BLAST COLDROOM 1'!$C$2:$C350,$B628,'BLAST COLDROOM 1'!$E$2:$E350,$C628,'BLAST COLDROOM 1'!$A$2:$A350,$A628))</f>
        <v/>
      </c>
      <c r="L628" s="5" t="str">
        <f>IF($A628="","",SUMIFS('BLAST COLDROOM 1'!N$2:N350,'BLAST COLDROOM 1'!$C$2:$C350,$B628,'BLAST COLDROOM 1'!$E$2:$E350,$C628,'BLAST COLDROOM 1'!$A$2:$A350,$A628))</f>
        <v/>
      </c>
      <c r="M628" s="5" t="str">
        <f>IF($A628="","",SUMIFS('BLAST COLDROOM 1'!O$2:O350,'BLAST COLDROOM 1'!$C$2:$C350,$B628,'BLAST COLDROOM 1'!$E$2:$E350,$C628,'BLAST COLDROOM 1'!$A$2:$A350,$A628))</f>
        <v/>
      </c>
      <c r="N628" s="5" t="str">
        <f>IF($A628="","",SUMIFS('BLAST COLDROOM 1'!P$2:P350,'BLAST COLDROOM 1'!$C$2:$C350,$B628,'BLAST COLDROOM 1'!$E$2:$E350,$C628,'BLAST COLDROOM 1'!$A$2:$A350,$A628))</f>
        <v/>
      </c>
      <c r="O628" s="5" t="str">
        <f>IF($A628="","",SUMIFS('BLAST COLDROOM 1'!Q$2:Q350,'BLAST COLDROOM 1'!$C$2:$C350,$B628,'BLAST COLDROOM 1'!$E$2:$E350,$C628,'BLAST COLDROOM 1'!$A$2:$A350,$A628))</f>
        <v/>
      </c>
      <c r="P628" s="5" t="str">
        <f>IF($A628="","",SUMIFS('BLAST COLDROOM 1'!R$2:R350,'BLAST COLDROOM 1'!$C$2:$C350,$B628,'BLAST COLDROOM 1'!$E$2:$E350,$C628,'BLAST COLDROOM 1'!$A$2:$A350,$A628))</f>
        <v/>
      </c>
      <c r="Q628" s="5" t="str">
        <f>IF($A628="","",SUMIFS('BLAST COLDROOM 1'!S$2:S350,'BLAST COLDROOM 1'!$C$2:$C350,$B628,'BLAST COLDROOM 1'!$E$2:$E350,$C628,'BLAST COLDROOM 1'!$A$2:$A350,$A628))</f>
        <v/>
      </c>
      <c r="R628" s="5" t="str">
        <f>IF($A628="","",SUMIFS('BLAST COLDROOM 1'!T$2:T350,'BLAST COLDROOM 1'!$C$2:$C350,$B628,'BLAST COLDROOM 1'!$E$2:$E350,$C628,'BLAST COLDROOM 1'!$A$2:$A350,$A628))</f>
        <v/>
      </c>
      <c r="S628" s="5" t="str">
        <f>IF($A628="","",SUMIFS('BLAST COLDROOM 1'!U$2:U350,'BLAST COLDROOM 1'!$C$2:$C350,$B628,'BLAST COLDROOM 1'!$E$2:$E350,$C628,'BLAST COLDROOM 1'!$A$2:$A350,$A628))</f>
        <v/>
      </c>
      <c r="T628" s="5" t="str">
        <f>IF($A628="","",SUMIFS('BLAST COLDROOM 1'!V$2:V350,'BLAST COLDROOM 1'!$C$2:$C350,$B628,'BLAST COLDROOM 1'!$E$2:$E350,$C628,'BLAST COLDROOM 1'!$A$2:$A350,$A628))</f>
        <v/>
      </c>
      <c r="U628" s="5" t="str">
        <f>IF($A628="","",SUMIFS(#REF!,'BLAST COLDROOM 1'!$C$2:$C350,$B628,'BLAST COLDROOM 1'!$E$2:$E350,$C628,'BLAST COLDROOM 1'!$A$2:$A350,$A628))</f>
        <v/>
      </c>
      <c r="V628" s="5" t="str">
        <f>IF($A628="","",SUMIFS('BLAST COLDROOM 1'!X$2:X350,'BLAST COLDROOM 1'!$C$2:$C350,$B628,'BLAST COLDROOM 1'!$E$2:$E350,$C628,'BLAST COLDROOM 1'!$A$2:$A350,$A628))</f>
        <v/>
      </c>
      <c r="W628" s="5" t="str">
        <f>IF($A628="","",SUMIFS('BLAST COLDROOM 1'!Y$2:Y350,'BLAST COLDROOM 1'!$C$2:$C350,$B628,'BLAST COLDROOM 1'!$E$2:$E350,$C628,'BLAST COLDROOM 1'!$A$2:$A350,$A628))</f>
        <v/>
      </c>
      <c r="X628" s="5" t="str">
        <f>IF($A628="","",SUMIFS('BLAST COLDROOM 1'!Z$2:Z350,'BLAST COLDROOM 1'!$C$2:$C350,$B628,'BLAST COLDROOM 1'!$E$2:$E350,$C628,'BLAST COLDROOM 1'!$A$2:$A350,$A628))</f>
        <v/>
      </c>
      <c r="Y628" s="5" t="str">
        <f>IF($A628="","",SUMIFS('BLAST COLDROOM 1'!AA$2:AA350,'BLAST COLDROOM 1'!$C$2:$C350,$B628,'BLAST COLDROOM 1'!$E$2:$E350,$C628,'BLAST COLDROOM 1'!$A$2:$A350,$A628))</f>
        <v/>
      </c>
      <c r="Z628" s="5" t="str">
        <f>IF($A628="","",SUMIFS('BLAST COLDROOM 1'!AB$2:AB350,'BLAST COLDROOM 1'!$C$2:$C350,$B628,'BLAST COLDROOM 1'!$E$2:$E350,$C628,'BLAST COLDROOM 1'!$A$2:$A350,$A628))</f>
        <v/>
      </c>
      <c r="AA628" s="5" t="str">
        <f>IF($A628="","",SUMIFS('BLAST COLDROOM 1'!AC$2:AC350,'BLAST COLDROOM 1'!$C$2:$C350,$B628,'BLAST COLDROOM 1'!$E$2:$E350,$C628,'BLAST COLDROOM 1'!$A$2:$A350,$A628))</f>
        <v/>
      </c>
      <c r="AB628" s="5" t="str">
        <f>IF($A628="","",SUMIFS('BLAST COLDROOM 1'!AD$2:AD350,'BLAST COLDROOM 1'!$C$2:$C350,$B628,'BLAST COLDROOM 1'!$E$2:$E350,$C628,'BLAST COLDROOM 1'!$A$2:$A350,$A628))</f>
        <v/>
      </c>
      <c r="AC628" s="5" t="str">
        <f>IF($A628="","",SUMIFS('BLAST COLDROOM 1'!AE$2:AE350,'BLAST COLDROOM 1'!$C$2:$C350,$B628,'BLAST COLDROOM 1'!$E$2:$E350,$C628,'BLAST COLDROOM 1'!$A$2:$A350,$A628))</f>
        <v/>
      </c>
      <c r="AD628" s="5" t="str">
        <f>IF($A628="","",SUMIFS('BLAST COLDROOM 1'!AF$2:AF350,'BLAST COLDROOM 1'!$C$2:$C350,$B628,'BLAST COLDROOM 1'!$E$2:$E350,$C628,'BLAST COLDROOM 1'!$A$2:$A350,$A628))</f>
        <v/>
      </c>
      <c r="AE628" s="5" t="str">
        <f>IF($A628="","",SUMIFS('BLAST COLDROOM 1'!AG$2:AG350,'BLAST COLDROOM 1'!$C$2:$C350,$B628,'BLAST COLDROOM 1'!$E$2:$E350,$C628,'BLAST COLDROOM 1'!$A$2:$A350,$A628))</f>
        <v/>
      </c>
      <c r="AF628" s="5" t="str">
        <f>IF($A628="","",SUMIFS('BLAST COLDROOM 1'!AH$2:AH350,'BLAST COLDROOM 1'!$C$2:$C350,$B628,'BLAST COLDROOM 1'!$E$2:$E350,$C628,'BLAST COLDROOM 1'!$A$2:$A350,$A628))</f>
        <v/>
      </c>
      <c r="AG628" s="5" t="str">
        <f>IF($A628="","",SUMIFS('BLAST COLDROOM 1'!AI$2:AI350,'BLAST COLDROOM 1'!$C$2:$C350,$B628,'BLAST COLDROOM 1'!$E$2:$E350,$C628,'BLAST COLDROOM 1'!$A$2:$A350,$A628))</f>
        <v/>
      </c>
      <c r="AH628" s="5" t="str">
        <f>IF($A628="","",SUMIFS('BLAST COLDROOM 1'!AJ$2:AJ350,'BLAST COLDROOM 1'!$C$2:$C350,$B628,'BLAST COLDROOM 1'!$E$2:$E350,$C628,'BLAST COLDROOM 1'!$A$2:$A350,$A628))</f>
        <v/>
      </c>
      <c r="AI628" s="5" t="str">
        <f>IF($A628="","",SUMIFS('BLAST COLDROOM 1'!AK$2:AK350,'BLAST COLDROOM 1'!$C$2:$C350,$B628,'BLAST COLDROOM 1'!$E$2:$E350,$C628,'BLAST COLDROOM 1'!$A$2:$A350,$A628))</f>
        <v/>
      </c>
      <c r="AJ628" s="5" t="str">
        <f>IF($A628="","",SUMIFS('BLAST COLDROOM 1'!AL$2:AL350,'BLAST COLDROOM 1'!$C$2:$C350,$B628,'BLAST COLDROOM 1'!$E$2:$E350,$C628,'BLAST COLDROOM 1'!$A$2:$A350,$A628))</f>
        <v/>
      </c>
    </row>
    <row r="629" ht="15.75" customHeight="1">
      <c r="A629" s="17"/>
      <c r="B629" s="5"/>
      <c r="C629" s="5"/>
      <c r="D629" s="5" t="str">
        <f>IF($A629="","",SUMIFS('BLAST COLDROOM 1'!F$2:F350,'BLAST COLDROOM 1'!$C$2:$C350,$B629,'BLAST COLDROOM 1'!$E$2:$E350,$C629,'BLAST COLDROOM 1'!$A$2:$A350,$A629))</f>
        <v/>
      </c>
      <c r="E629" s="5" t="str">
        <f>IF($A629="","",SUMIFS('BLAST COLDROOM 1'!G$2:G350,'BLAST COLDROOM 1'!$C$2:$C350,$B629,'BLAST COLDROOM 1'!$E$2:$E350,$C629,'BLAST COLDROOM 1'!$A$2:$A350,$A629))</f>
        <v/>
      </c>
      <c r="F629" s="5" t="str">
        <f>IF($A629="","",SUMIFS('BLAST COLDROOM 1'!H$2:H350,'BLAST COLDROOM 1'!$C$2:$C350,$B629,'BLAST COLDROOM 1'!$E$2:$E350,$C629,'BLAST COLDROOM 1'!$A$2:$A350,$A629))</f>
        <v/>
      </c>
      <c r="G629" s="5" t="str">
        <f>IF($A629="","",SUMIFS('BLAST COLDROOM 1'!I$2:I350,'BLAST COLDROOM 1'!$C$2:$C350,$B629,'BLAST COLDROOM 1'!$E$2:$E350,$C629,'BLAST COLDROOM 1'!$A$2:$A350,$A629))</f>
        <v/>
      </c>
      <c r="H629" s="5" t="str">
        <f>IF($A629="","",SUMIFS('BLAST COLDROOM 1'!J$2:J350,'BLAST COLDROOM 1'!$C$2:$C350,$B629,'BLAST COLDROOM 1'!$E$2:$E350,$C629,'BLAST COLDROOM 1'!$A$2:$A350,$A629))</f>
        <v/>
      </c>
      <c r="I629" s="5" t="str">
        <f>IF($A629="","",SUMIFS('BLAST COLDROOM 1'!K$2:K350,'BLAST COLDROOM 1'!$C$2:$C350,$B629,'BLAST COLDROOM 1'!$E$2:$E350,$C629,'BLAST COLDROOM 1'!$A$2:$A350,$A629))</f>
        <v/>
      </c>
      <c r="J629" s="5" t="str">
        <f>IF($A629="","",SUMIFS(#REF!,'BLAST COLDROOM 1'!$C$2:$C350,$B629,'BLAST COLDROOM 1'!$E$2:$E350,$C629,'BLAST COLDROOM 1'!$A$2:$A350,$A629))</f>
        <v/>
      </c>
      <c r="K629" s="5" t="str">
        <f>IF($A629="","",SUMIFS('BLAST COLDROOM 1'!M$2:M350,'BLAST COLDROOM 1'!$C$2:$C350,$B629,'BLAST COLDROOM 1'!$E$2:$E350,$C629,'BLAST COLDROOM 1'!$A$2:$A350,$A629))</f>
        <v/>
      </c>
      <c r="L629" s="5" t="str">
        <f>IF($A629="","",SUMIFS('BLAST COLDROOM 1'!N$2:N350,'BLAST COLDROOM 1'!$C$2:$C350,$B629,'BLAST COLDROOM 1'!$E$2:$E350,$C629,'BLAST COLDROOM 1'!$A$2:$A350,$A629))</f>
        <v/>
      </c>
      <c r="M629" s="5" t="str">
        <f>IF($A629="","",SUMIFS('BLAST COLDROOM 1'!O$2:O350,'BLAST COLDROOM 1'!$C$2:$C350,$B629,'BLAST COLDROOM 1'!$E$2:$E350,$C629,'BLAST COLDROOM 1'!$A$2:$A350,$A629))</f>
        <v/>
      </c>
      <c r="N629" s="5" t="str">
        <f>IF($A629="","",SUMIFS('BLAST COLDROOM 1'!P$2:P350,'BLAST COLDROOM 1'!$C$2:$C350,$B629,'BLAST COLDROOM 1'!$E$2:$E350,$C629,'BLAST COLDROOM 1'!$A$2:$A350,$A629))</f>
        <v/>
      </c>
      <c r="O629" s="5" t="str">
        <f>IF($A629="","",SUMIFS('BLAST COLDROOM 1'!Q$2:Q350,'BLAST COLDROOM 1'!$C$2:$C350,$B629,'BLAST COLDROOM 1'!$E$2:$E350,$C629,'BLAST COLDROOM 1'!$A$2:$A350,$A629))</f>
        <v/>
      </c>
      <c r="P629" s="5" t="str">
        <f>IF($A629="","",SUMIFS('BLAST COLDROOM 1'!R$2:R350,'BLAST COLDROOM 1'!$C$2:$C350,$B629,'BLAST COLDROOM 1'!$E$2:$E350,$C629,'BLAST COLDROOM 1'!$A$2:$A350,$A629))</f>
        <v/>
      </c>
      <c r="Q629" s="5" t="str">
        <f>IF($A629="","",SUMIFS('BLAST COLDROOM 1'!S$2:S350,'BLAST COLDROOM 1'!$C$2:$C350,$B629,'BLAST COLDROOM 1'!$E$2:$E350,$C629,'BLAST COLDROOM 1'!$A$2:$A350,$A629))</f>
        <v/>
      </c>
      <c r="R629" s="5" t="str">
        <f>IF($A629="","",SUMIFS('BLAST COLDROOM 1'!T$2:T350,'BLAST COLDROOM 1'!$C$2:$C350,$B629,'BLAST COLDROOM 1'!$E$2:$E350,$C629,'BLAST COLDROOM 1'!$A$2:$A350,$A629))</f>
        <v/>
      </c>
      <c r="S629" s="5" t="str">
        <f>IF($A629="","",SUMIFS('BLAST COLDROOM 1'!U$2:U350,'BLAST COLDROOM 1'!$C$2:$C350,$B629,'BLAST COLDROOM 1'!$E$2:$E350,$C629,'BLAST COLDROOM 1'!$A$2:$A350,$A629))</f>
        <v/>
      </c>
      <c r="T629" s="5" t="str">
        <f>IF($A629="","",SUMIFS('BLAST COLDROOM 1'!V$2:V350,'BLAST COLDROOM 1'!$C$2:$C350,$B629,'BLAST COLDROOM 1'!$E$2:$E350,$C629,'BLAST COLDROOM 1'!$A$2:$A350,$A629))</f>
        <v/>
      </c>
      <c r="U629" s="5" t="str">
        <f>IF($A629="","",SUMIFS(#REF!,'BLAST COLDROOM 1'!$C$2:$C350,$B629,'BLAST COLDROOM 1'!$E$2:$E350,$C629,'BLAST COLDROOM 1'!$A$2:$A350,$A629))</f>
        <v/>
      </c>
      <c r="V629" s="5" t="str">
        <f>IF($A629="","",SUMIFS('BLAST COLDROOM 1'!X$2:X350,'BLAST COLDROOM 1'!$C$2:$C350,$B629,'BLAST COLDROOM 1'!$E$2:$E350,$C629,'BLAST COLDROOM 1'!$A$2:$A350,$A629))</f>
        <v/>
      </c>
      <c r="W629" s="5" t="str">
        <f>IF($A629="","",SUMIFS('BLAST COLDROOM 1'!Y$2:Y350,'BLAST COLDROOM 1'!$C$2:$C350,$B629,'BLAST COLDROOM 1'!$E$2:$E350,$C629,'BLAST COLDROOM 1'!$A$2:$A350,$A629))</f>
        <v/>
      </c>
      <c r="X629" s="5" t="str">
        <f>IF($A629="","",SUMIFS('BLAST COLDROOM 1'!Z$2:Z350,'BLAST COLDROOM 1'!$C$2:$C350,$B629,'BLAST COLDROOM 1'!$E$2:$E350,$C629,'BLAST COLDROOM 1'!$A$2:$A350,$A629))</f>
        <v/>
      </c>
      <c r="Y629" s="5" t="str">
        <f>IF($A629="","",SUMIFS('BLAST COLDROOM 1'!AA$2:AA350,'BLAST COLDROOM 1'!$C$2:$C350,$B629,'BLAST COLDROOM 1'!$E$2:$E350,$C629,'BLAST COLDROOM 1'!$A$2:$A350,$A629))</f>
        <v/>
      </c>
      <c r="Z629" s="5" t="str">
        <f>IF($A629="","",SUMIFS('BLAST COLDROOM 1'!AB$2:AB350,'BLAST COLDROOM 1'!$C$2:$C350,$B629,'BLAST COLDROOM 1'!$E$2:$E350,$C629,'BLAST COLDROOM 1'!$A$2:$A350,$A629))</f>
        <v/>
      </c>
      <c r="AA629" s="5" t="str">
        <f>IF($A629="","",SUMIFS('BLAST COLDROOM 1'!AC$2:AC350,'BLAST COLDROOM 1'!$C$2:$C350,$B629,'BLAST COLDROOM 1'!$E$2:$E350,$C629,'BLAST COLDROOM 1'!$A$2:$A350,$A629))</f>
        <v/>
      </c>
      <c r="AB629" s="5" t="str">
        <f>IF($A629="","",SUMIFS('BLAST COLDROOM 1'!AD$2:AD350,'BLAST COLDROOM 1'!$C$2:$C350,$B629,'BLAST COLDROOM 1'!$E$2:$E350,$C629,'BLAST COLDROOM 1'!$A$2:$A350,$A629))</f>
        <v/>
      </c>
      <c r="AC629" s="5" t="str">
        <f>IF($A629="","",SUMIFS('BLAST COLDROOM 1'!AE$2:AE350,'BLAST COLDROOM 1'!$C$2:$C350,$B629,'BLAST COLDROOM 1'!$E$2:$E350,$C629,'BLAST COLDROOM 1'!$A$2:$A350,$A629))</f>
        <v/>
      </c>
      <c r="AD629" s="5" t="str">
        <f>IF($A629="","",SUMIFS('BLAST COLDROOM 1'!AF$2:AF350,'BLAST COLDROOM 1'!$C$2:$C350,$B629,'BLAST COLDROOM 1'!$E$2:$E350,$C629,'BLAST COLDROOM 1'!$A$2:$A350,$A629))</f>
        <v/>
      </c>
      <c r="AE629" s="5" t="str">
        <f>IF($A629="","",SUMIFS('BLAST COLDROOM 1'!AG$2:AG350,'BLAST COLDROOM 1'!$C$2:$C350,$B629,'BLAST COLDROOM 1'!$E$2:$E350,$C629,'BLAST COLDROOM 1'!$A$2:$A350,$A629))</f>
        <v/>
      </c>
      <c r="AF629" s="5" t="str">
        <f>IF($A629="","",SUMIFS('BLAST COLDROOM 1'!AH$2:AH350,'BLAST COLDROOM 1'!$C$2:$C350,$B629,'BLAST COLDROOM 1'!$E$2:$E350,$C629,'BLAST COLDROOM 1'!$A$2:$A350,$A629))</f>
        <v/>
      </c>
      <c r="AG629" s="5" t="str">
        <f>IF($A629="","",SUMIFS('BLAST COLDROOM 1'!AI$2:AI350,'BLAST COLDROOM 1'!$C$2:$C350,$B629,'BLAST COLDROOM 1'!$E$2:$E350,$C629,'BLAST COLDROOM 1'!$A$2:$A350,$A629))</f>
        <v/>
      </c>
      <c r="AH629" s="5" t="str">
        <f>IF($A629="","",SUMIFS('BLAST COLDROOM 1'!AJ$2:AJ350,'BLAST COLDROOM 1'!$C$2:$C350,$B629,'BLAST COLDROOM 1'!$E$2:$E350,$C629,'BLAST COLDROOM 1'!$A$2:$A350,$A629))</f>
        <v/>
      </c>
      <c r="AI629" s="5" t="str">
        <f>IF($A629="","",SUMIFS('BLAST COLDROOM 1'!AK$2:AK350,'BLAST COLDROOM 1'!$C$2:$C350,$B629,'BLAST COLDROOM 1'!$E$2:$E350,$C629,'BLAST COLDROOM 1'!$A$2:$A350,$A629))</f>
        <v/>
      </c>
      <c r="AJ629" s="5" t="str">
        <f>IF($A629="","",SUMIFS('BLAST COLDROOM 1'!AL$2:AL350,'BLAST COLDROOM 1'!$C$2:$C350,$B629,'BLAST COLDROOM 1'!$E$2:$E350,$C629,'BLAST COLDROOM 1'!$A$2:$A350,$A629))</f>
        <v/>
      </c>
    </row>
    <row r="630" ht="15.75" customHeight="1">
      <c r="A630" s="17"/>
      <c r="B630" s="5"/>
      <c r="C630" s="5"/>
      <c r="D630" s="5" t="str">
        <f>IF($A630="","",SUMIFS('BLAST COLDROOM 1'!F$2:F350,'BLAST COLDROOM 1'!$C$2:$C350,$B630,'BLAST COLDROOM 1'!$E$2:$E350,$C630,'BLAST COLDROOM 1'!$A$2:$A350,$A630))</f>
        <v/>
      </c>
      <c r="E630" s="5" t="str">
        <f>IF($A630="","",SUMIFS('BLAST COLDROOM 1'!G$2:G350,'BLAST COLDROOM 1'!$C$2:$C350,$B630,'BLAST COLDROOM 1'!$E$2:$E350,$C630,'BLAST COLDROOM 1'!$A$2:$A350,$A630))</f>
        <v/>
      </c>
      <c r="F630" s="5" t="str">
        <f>IF($A630="","",SUMIFS('BLAST COLDROOM 1'!H$2:H350,'BLAST COLDROOM 1'!$C$2:$C350,$B630,'BLAST COLDROOM 1'!$E$2:$E350,$C630,'BLAST COLDROOM 1'!$A$2:$A350,$A630))</f>
        <v/>
      </c>
      <c r="G630" s="5" t="str">
        <f>IF($A630="","",SUMIFS('BLAST COLDROOM 1'!I$2:I350,'BLAST COLDROOM 1'!$C$2:$C350,$B630,'BLAST COLDROOM 1'!$E$2:$E350,$C630,'BLAST COLDROOM 1'!$A$2:$A350,$A630))</f>
        <v/>
      </c>
      <c r="H630" s="5" t="str">
        <f>IF($A630="","",SUMIFS('BLAST COLDROOM 1'!J$2:J350,'BLAST COLDROOM 1'!$C$2:$C350,$B630,'BLAST COLDROOM 1'!$E$2:$E350,$C630,'BLAST COLDROOM 1'!$A$2:$A350,$A630))</f>
        <v/>
      </c>
      <c r="I630" s="5" t="str">
        <f>IF($A630="","",SUMIFS('BLAST COLDROOM 1'!K$2:K350,'BLAST COLDROOM 1'!$C$2:$C350,$B630,'BLAST COLDROOM 1'!$E$2:$E350,$C630,'BLAST COLDROOM 1'!$A$2:$A350,$A630))</f>
        <v/>
      </c>
      <c r="J630" s="5" t="str">
        <f>IF($A630="","",SUMIFS(#REF!,'BLAST COLDROOM 1'!$C$2:$C350,$B630,'BLAST COLDROOM 1'!$E$2:$E350,$C630,'BLAST COLDROOM 1'!$A$2:$A350,$A630))</f>
        <v/>
      </c>
      <c r="K630" s="5" t="str">
        <f>IF($A630="","",SUMIFS('BLAST COLDROOM 1'!M$2:M350,'BLAST COLDROOM 1'!$C$2:$C350,$B630,'BLAST COLDROOM 1'!$E$2:$E350,$C630,'BLAST COLDROOM 1'!$A$2:$A350,$A630))</f>
        <v/>
      </c>
      <c r="L630" s="5" t="str">
        <f>IF($A630="","",SUMIFS('BLAST COLDROOM 1'!N$2:N350,'BLAST COLDROOM 1'!$C$2:$C350,$B630,'BLAST COLDROOM 1'!$E$2:$E350,$C630,'BLAST COLDROOM 1'!$A$2:$A350,$A630))</f>
        <v/>
      </c>
      <c r="M630" s="5" t="str">
        <f>IF($A630="","",SUMIFS('BLAST COLDROOM 1'!O$2:O350,'BLAST COLDROOM 1'!$C$2:$C350,$B630,'BLAST COLDROOM 1'!$E$2:$E350,$C630,'BLAST COLDROOM 1'!$A$2:$A350,$A630))</f>
        <v/>
      </c>
      <c r="N630" s="5" t="str">
        <f>IF($A630="","",SUMIFS('BLAST COLDROOM 1'!P$2:P350,'BLAST COLDROOM 1'!$C$2:$C350,$B630,'BLAST COLDROOM 1'!$E$2:$E350,$C630,'BLAST COLDROOM 1'!$A$2:$A350,$A630))</f>
        <v/>
      </c>
      <c r="O630" s="5" t="str">
        <f>IF($A630="","",SUMIFS('BLAST COLDROOM 1'!Q$2:Q350,'BLAST COLDROOM 1'!$C$2:$C350,$B630,'BLAST COLDROOM 1'!$E$2:$E350,$C630,'BLAST COLDROOM 1'!$A$2:$A350,$A630))</f>
        <v/>
      </c>
      <c r="P630" s="5" t="str">
        <f>IF($A630="","",SUMIFS('BLAST COLDROOM 1'!R$2:R350,'BLAST COLDROOM 1'!$C$2:$C350,$B630,'BLAST COLDROOM 1'!$E$2:$E350,$C630,'BLAST COLDROOM 1'!$A$2:$A350,$A630))</f>
        <v/>
      </c>
      <c r="Q630" s="5" t="str">
        <f>IF($A630="","",SUMIFS('BLAST COLDROOM 1'!S$2:S350,'BLAST COLDROOM 1'!$C$2:$C350,$B630,'BLAST COLDROOM 1'!$E$2:$E350,$C630,'BLAST COLDROOM 1'!$A$2:$A350,$A630))</f>
        <v/>
      </c>
      <c r="R630" s="5" t="str">
        <f>IF($A630="","",SUMIFS('BLAST COLDROOM 1'!T$2:T350,'BLAST COLDROOM 1'!$C$2:$C350,$B630,'BLAST COLDROOM 1'!$E$2:$E350,$C630,'BLAST COLDROOM 1'!$A$2:$A350,$A630))</f>
        <v/>
      </c>
      <c r="S630" s="5" t="str">
        <f>IF($A630="","",SUMIFS('BLAST COLDROOM 1'!U$2:U350,'BLAST COLDROOM 1'!$C$2:$C350,$B630,'BLAST COLDROOM 1'!$E$2:$E350,$C630,'BLAST COLDROOM 1'!$A$2:$A350,$A630))</f>
        <v/>
      </c>
      <c r="T630" s="5" t="str">
        <f>IF($A630="","",SUMIFS('BLAST COLDROOM 1'!V$2:V350,'BLAST COLDROOM 1'!$C$2:$C350,$B630,'BLAST COLDROOM 1'!$E$2:$E350,$C630,'BLAST COLDROOM 1'!$A$2:$A350,$A630))</f>
        <v/>
      </c>
      <c r="U630" s="5" t="str">
        <f>IF($A630="","",SUMIFS(#REF!,'BLAST COLDROOM 1'!$C$2:$C350,$B630,'BLAST COLDROOM 1'!$E$2:$E350,$C630,'BLAST COLDROOM 1'!$A$2:$A350,$A630))</f>
        <v/>
      </c>
      <c r="V630" s="5" t="str">
        <f>IF($A630="","",SUMIFS('BLAST COLDROOM 1'!X$2:X350,'BLAST COLDROOM 1'!$C$2:$C350,$B630,'BLAST COLDROOM 1'!$E$2:$E350,$C630,'BLAST COLDROOM 1'!$A$2:$A350,$A630))</f>
        <v/>
      </c>
      <c r="W630" s="5" t="str">
        <f>IF($A630="","",SUMIFS('BLAST COLDROOM 1'!Y$2:Y350,'BLAST COLDROOM 1'!$C$2:$C350,$B630,'BLAST COLDROOM 1'!$E$2:$E350,$C630,'BLAST COLDROOM 1'!$A$2:$A350,$A630))</f>
        <v/>
      </c>
      <c r="X630" s="5" t="str">
        <f>IF($A630="","",SUMIFS('BLAST COLDROOM 1'!Z$2:Z350,'BLAST COLDROOM 1'!$C$2:$C350,$B630,'BLAST COLDROOM 1'!$E$2:$E350,$C630,'BLAST COLDROOM 1'!$A$2:$A350,$A630))</f>
        <v/>
      </c>
      <c r="Y630" s="5" t="str">
        <f>IF($A630="","",SUMIFS('BLAST COLDROOM 1'!AA$2:AA350,'BLAST COLDROOM 1'!$C$2:$C350,$B630,'BLAST COLDROOM 1'!$E$2:$E350,$C630,'BLAST COLDROOM 1'!$A$2:$A350,$A630))</f>
        <v/>
      </c>
      <c r="Z630" s="5" t="str">
        <f>IF($A630="","",SUMIFS('BLAST COLDROOM 1'!AB$2:AB350,'BLAST COLDROOM 1'!$C$2:$C350,$B630,'BLAST COLDROOM 1'!$E$2:$E350,$C630,'BLAST COLDROOM 1'!$A$2:$A350,$A630))</f>
        <v/>
      </c>
      <c r="AA630" s="5" t="str">
        <f>IF($A630="","",SUMIFS('BLAST COLDROOM 1'!AC$2:AC350,'BLAST COLDROOM 1'!$C$2:$C350,$B630,'BLAST COLDROOM 1'!$E$2:$E350,$C630,'BLAST COLDROOM 1'!$A$2:$A350,$A630))</f>
        <v/>
      </c>
      <c r="AB630" s="5" t="str">
        <f>IF($A630="","",SUMIFS('BLAST COLDROOM 1'!AD$2:AD350,'BLAST COLDROOM 1'!$C$2:$C350,$B630,'BLAST COLDROOM 1'!$E$2:$E350,$C630,'BLAST COLDROOM 1'!$A$2:$A350,$A630))</f>
        <v/>
      </c>
      <c r="AC630" s="5" t="str">
        <f>IF($A630="","",SUMIFS('BLAST COLDROOM 1'!AE$2:AE350,'BLAST COLDROOM 1'!$C$2:$C350,$B630,'BLAST COLDROOM 1'!$E$2:$E350,$C630,'BLAST COLDROOM 1'!$A$2:$A350,$A630))</f>
        <v/>
      </c>
      <c r="AD630" s="5" t="str">
        <f>IF($A630="","",SUMIFS('BLAST COLDROOM 1'!AF$2:AF350,'BLAST COLDROOM 1'!$C$2:$C350,$B630,'BLAST COLDROOM 1'!$E$2:$E350,$C630,'BLAST COLDROOM 1'!$A$2:$A350,$A630))</f>
        <v/>
      </c>
      <c r="AE630" s="5" t="str">
        <f>IF($A630="","",SUMIFS('BLAST COLDROOM 1'!AG$2:AG350,'BLAST COLDROOM 1'!$C$2:$C350,$B630,'BLAST COLDROOM 1'!$E$2:$E350,$C630,'BLAST COLDROOM 1'!$A$2:$A350,$A630))</f>
        <v/>
      </c>
      <c r="AF630" s="5" t="str">
        <f>IF($A630="","",SUMIFS('BLAST COLDROOM 1'!AH$2:AH350,'BLAST COLDROOM 1'!$C$2:$C350,$B630,'BLAST COLDROOM 1'!$E$2:$E350,$C630,'BLAST COLDROOM 1'!$A$2:$A350,$A630))</f>
        <v/>
      </c>
      <c r="AG630" s="5" t="str">
        <f>IF($A630="","",SUMIFS('BLAST COLDROOM 1'!AI$2:AI350,'BLAST COLDROOM 1'!$C$2:$C350,$B630,'BLAST COLDROOM 1'!$E$2:$E350,$C630,'BLAST COLDROOM 1'!$A$2:$A350,$A630))</f>
        <v/>
      </c>
      <c r="AH630" s="5" t="str">
        <f>IF($A630="","",SUMIFS('BLAST COLDROOM 1'!AJ$2:AJ350,'BLAST COLDROOM 1'!$C$2:$C350,$B630,'BLAST COLDROOM 1'!$E$2:$E350,$C630,'BLAST COLDROOM 1'!$A$2:$A350,$A630))</f>
        <v/>
      </c>
      <c r="AI630" s="5" t="str">
        <f>IF($A630="","",SUMIFS('BLAST COLDROOM 1'!AK$2:AK350,'BLAST COLDROOM 1'!$C$2:$C350,$B630,'BLAST COLDROOM 1'!$E$2:$E350,$C630,'BLAST COLDROOM 1'!$A$2:$A350,$A630))</f>
        <v/>
      </c>
      <c r="AJ630" s="5" t="str">
        <f>IF($A630="","",SUMIFS('BLAST COLDROOM 1'!AL$2:AL350,'BLAST COLDROOM 1'!$C$2:$C350,$B630,'BLAST COLDROOM 1'!$E$2:$E350,$C630,'BLAST COLDROOM 1'!$A$2:$A350,$A630))</f>
        <v/>
      </c>
    </row>
    <row r="631" ht="15.75" customHeight="1">
      <c r="A631" s="17"/>
      <c r="B631" s="5"/>
      <c r="C631" s="5"/>
      <c r="D631" s="5" t="str">
        <f>IF($A631="","",SUMIFS('BLAST COLDROOM 1'!F$2:F350,'BLAST COLDROOM 1'!$C$2:$C350,$B631,'BLAST COLDROOM 1'!$E$2:$E350,$C631,'BLAST COLDROOM 1'!$A$2:$A350,$A631))</f>
        <v/>
      </c>
      <c r="E631" s="5" t="str">
        <f>IF($A631="","",SUMIFS('BLAST COLDROOM 1'!G$2:G350,'BLAST COLDROOM 1'!$C$2:$C350,$B631,'BLAST COLDROOM 1'!$E$2:$E350,$C631,'BLAST COLDROOM 1'!$A$2:$A350,$A631))</f>
        <v/>
      </c>
      <c r="F631" s="5" t="str">
        <f>IF($A631="","",SUMIFS('BLAST COLDROOM 1'!H$2:H350,'BLAST COLDROOM 1'!$C$2:$C350,$B631,'BLAST COLDROOM 1'!$E$2:$E350,$C631,'BLAST COLDROOM 1'!$A$2:$A350,$A631))</f>
        <v/>
      </c>
      <c r="G631" s="5" t="str">
        <f>IF($A631="","",SUMIFS('BLAST COLDROOM 1'!I$2:I350,'BLAST COLDROOM 1'!$C$2:$C350,$B631,'BLAST COLDROOM 1'!$E$2:$E350,$C631,'BLAST COLDROOM 1'!$A$2:$A350,$A631))</f>
        <v/>
      </c>
      <c r="H631" s="5" t="str">
        <f>IF($A631="","",SUMIFS('BLAST COLDROOM 1'!J$2:J350,'BLAST COLDROOM 1'!$C$2:$C350,$B631,'BLAST COLDROOM 1'!$E$2:$E350,$C631,'BLAST COLDROOM 1'!$A$2:$A350,$A631))</f>
        <v/>
      </c>
      <c r="I631" s="5" t="str">
        <f>IF($A631="","",SUMIFS('BLAST COLDROOM 1'!K$2:K350,'BLAST COLDROOM 1'!$C$2:$C350,$B631,'BLAST COLDROOM 1'!$E$2:$E350,$C631,'BLAST COLDROOM 1'!$A$2:$A350,$A631))</f>
        <v/>
      </c>
      <c r="J631" s="5" t="str">
        <f>IF($A631="","",SUMIFS(#REF!,'BLAST COLDROOM 1'!$C$2:$C350,$B631,'BLAST COLDROOM 1'!$E$2:$E350,$C631,'BLAST COLDROOM 1'!$A$2:$A350,$A631))</f>
        <v/>
      </c>
      <c r="K631" s="5" t="str">
        <f>IF($A631="","",SUMIFS('BLAST COLDROOM 1'!M$2:M350,'BLAST COLDROOM 1'!$C$2:$C350,$B631,'BLAST COLDROOM 1'!$E$2:$E350,$C631,'BLAST COLDROOM 1'!$A$2:$A350,$A631))</f>
        <v/>
      </c>
      <c r="L631" s="5" t="str">
        <f>IF($A631="","",SUMIFS('BLAST COLDROOM 1'!N$2:N350,'BLAST COLDROOM 1'!$C$2:$C350,$B631,'BLAST COLDROOM 1'!$E$2:$E350,$C631,'BLAST COLDROOM 1'!$A$2:$A350,$A631))</f>
        <v/>
      </c>
      <c r="M631" s="5" t="str">
        <f>IF($A631="","",SUMIFS('BLAST COLDROOM 1'!O$2:O350,'BLAST COLDROOM 1'!$C$2:$C350,$B631,'BLAST COLDROOM 1'!$E$2:$E350,$C631,'BLAST COLDROOM 1'!$A$2:$A350,$A631))</f>
        <v/>
      </c>
      <c r="N631" s="5" t="str">
        <f>IF($A631="","",SUMIFS('BLAST COLDROOM 1'!P$2:P350,'BLAST COLDROOM 1'!$C$2:$C350,$B631,'BLAST COLDROOM 1'!$E$2:$E350,$C631,'BLAST COLDROOM 1'!$A$2:$A350,$A631))</f>
        <v/>
      </c>
      <c r="O631" s="5" t="str">
        <f>IF($A631="","",SUMIFS('BLAST COLDROOM 1'!Q$2:Q350,'BLAST COLDROOM 1'!$C$2:$C350,$B631,'BLAST COLDROOM 1'!$E$2:$E350,$C631,'BLAST COLDROOM 1'!$A$2:$A350,$A631))</f>
        <v/>
      </c>
      <c r="P631" s="5" t="str">
        <f>IF($A631="","",SUMIFS('BLAST COLDROOM 1'!R$2:R350,'BLAST COLDROOM 1'!$C$2:$C350,$B631,'BLAST COLDROOM 1'!$E$2:$E350,$C631,'BLAST COLDROOM 1'!$A$2:$A350,$A631))</f>
        <v/>
      </c>
      <c r="Q631" s="5" t="str">
        <f>IF($A631="","",SUMIFS('BLAST COLDROOM 1'!S$2:S350,'BLAST COLDROOM 1'!$C$2:$C350,$B631,'BLAST COLDROOM 1'!$E$2:$E350,$C631,'BLAST COLDROOM 1'!$A$2:$A350,$A631))</f>
        <v/>
      </c>
      <c r="R631" s="5" t="str">
        <f>IF($A631="","",SUMIFS('BLAST COLDROOM 1'!T$2:T350,'BLAST COLDROOM 1'!$C$2:$C350,$B631,'BLAST COLDROOM 1'!$E$2:$E350,$C631,'BLAST COLDROOM 1'!$A$2:$A350,$A631))</f>
        <v/>
      </c>
      <c r="S631" s="5" t="str">
        <f>IF($A631="","",SUMIFS('BLAST COLDROOM 1'!U$2:U350,'BLAST COLDROOM 1'!$C$2:$C350,$B631,'BLAST COLDROOM 1'!$E$2:$E350,$C631,'BLAST COLDROOM 1'!$A$2:$A350,$A631))</f>
        <v/>
      </c>
      <c r="T631" s="5" t="str">
        <f>IF($A631="","",SUMIFS('BLAST COLDROOM 1'!V$2:V350,'BLAST COLDROOM 1'!$C$2:$C350,$B631,'BLAST COLDROOM 1'!$E$2:$E350,$C631,'BLAST COLDROOM 1'!$A$2:$A350,$A631))</f>
        <v/>
      </c>
      <c r="U631" s="5" t="str">
        <f>IF($A631="","",SUMIFS(#REF!,'BLAST COLDROOM 1'!$C$2:$C350,$B631,'BLAST COLDROOM 1'!$E$2:$E350,$C631,'BLAST COLDROOM 1'!$A$2:$A350,$A631))</f>
        <v/>
      </c>
      <c r="V631" s="5" t="str">
        <f>IF($A631="","",SUMIFS('BLAST COLDROOM 1'!X$2:X350,'BLAST COLDROOM 1'!$C$2:$C350,$B631,'BLAST COLDROOM 1'!$E$2:$E350,$C631,'BLAST COLDROOM 1'!$A$2:$A350,$A631))</f>
        <v/>
      </c>
      <c r="W631" s="5" t="str">
        <f>IF($A631="","",SUMIFS('BLAST COLDROOM 1'!Y$2:Y350,'BLAST COLDROOM 1'!$C$2:$C350,$B631,'BLAST COLDROOM 1'!$E$2:$E350,$C631,'BLAST COLDROOM 1'!$A$2:$A350,$A631))</f>
        <v/>
      </c>
      <c r="X631" s="5" t="str">
        <f>IF($A631="","",SUMIFS('BLAST COLDROOM 1'!Z$2:Z350,'BLAST COLDROOM 1'!$C$2:$C350,$B631,'BLAST COLDROOM 1'!$E$2:$E350,$C631,'BLAST COLDROOM 1'!$A$2:$A350,$A631))</f>
        <v/>
      </c>
      <c r="Y631" s="5" t="str">
        <f>IF($A631="","",SUMIFS('BLAST COLDROOM 1'!AA$2:AA350,'BLAST COLDROOM 1'!$C$2:$C350,$B631,'BLAST COLDROOM 1'!$E$2:$E350,$C631,'BLAST COLDROOM 1'!$A$2:$A350,$A631))</f>
        <v/>
      </c>
      <c r="Z631" s="5" t="str">
        <f>IF($A631="","",SUMIFS('BLAST COLDROOM 1'!AB$2:AB350,'BLAST COLDROOM 1'!$C$2:$C350,$B631,'BLAST COLDROOM 1'!$E$2:$E350,$C631,'BLAST COLDROOM 1'!$A$2:$A350,$A631))</f>
        <v/>
      </c>
      <c r="AA631" s="5" t="str">
        <f>IF($A631="","",SUMIFS('BLAST COLDROOM 1'!AC$2:AC350,'BLAST COLDROOM 1'!$C$2:$C350,$B631,'BLAST COLDROOM 1'!$E$2:$E350,$C631,'BLAST COLDROOM 1'!$A$2:$A350,$A631))</f>
        <v/>
      </c>
      <c r="AB631" s="5" t="str">
        <f>IF($A631="","",SUMIFS('BLAST COLDROOM 1'!AD$2:AD350,'BLAST COLDROOM 1'!$C$2:$C350,$B631,'BLAST COLDROOM 1'!$E$2:$E350,$C631,'BLAST COLDROOM 1'!$A$2:$A350,$A631))</f>
        <v/>
      </c>
      <c r="AC631" s="5" t="str">
        <f>IF($A631="","",SUMIFS('BLAST COLDROOM 1'!AE$2:AE350,'BLAST COLDROOM 1'!$C$2:$C350,$B631,'BLAST COLDROOM 1'!$E$2:$E350,$C631,'BLAST COLDROOM 1'!$A$2:$A350,$A631))</f>
        <v/>
      </c>
      <c r="AD631" s="5" t="str">
        <f>IF($A631="","",SUMIFS('BLAST COLDROOM 1'!AF$2:AF350,'BLAST COLDROOM 1'!$C$2:$C350,$B631,'BLAST COLDROOM 1'!$E$2:$E350,$C631,'BLAST COLDROOM 1'!$A$2:$A350,$A631))</f>
        <v/>
      </c>
      <c r="AE631" s="5" t="str">
        <f>IF($A631="","",SUMIFS('BLAST COLDROOM 1'!AG$2:AG350,'BLAST COLDROOM 1'!$C$2:$C350,$B631,'BLAST COLDROOM 1'!$E$2:$E350,$C631,'BLAST COLDROOM 1'!$A$2:$A350,$A631))</f>
        <v/>
      </c>
      <c r="AF631" s="5" t="str">
        <f>IF($A631="","",SUMIFS('BLAST COLDROOM 1'!AH$2:AH350,'BLAST COLDROOM 1'!$C$2:$C350,$B631,'BLAST COLDROOM 1'!$E$2:$E350,$C631,'BLAST COLDROOM 1'!$A$2:$A350,$A631))</f>
        <v/>
      </c>
      <c r="AG631" s="5" t="str">
        <f>IF($A631="","",SUMIFS('BLAST COLDROOM 1'!AI$2:AI350,'BLAST COLDROOM 1'!$C$2:$C350,$B631,'BLAST COLDROOM 1'!$E$2:$E350,$C631,'BLAST COLDROOM 1'!$A$2:$A350,$A631))</f>
        <v/>
      </c>
      <c r="AH631" s="5" t="str">
        <f>IF($A631="","",SUMIFS('BLAST COLDROOM 1'!AJ$2:AJ350,'BLAST COLDROOM 1'!$C$2:$C350,$B631,'BLAST COLDROOM 1'!$E$2:$E350,$C631,'BLAST COLDROOM 1'!$A$2:$A350,$A631))</f>
        <v/>
      </c>
      <c r="AI631" s="5" t="str">
        <f>IF($A631="","",SUMIFS('BLAST COLDROOM 1'!AK$2:AK350,'BLAST COLDROOM 1'!$C$2:$C350,$B631,'BLAST COLDROOM 1'!$E$2:$E350,$C631,'BLAST COLDROOM 1'!$A$2:$A350,$A631))</f>
        <v/>
      </c>
      <c r="AJ631" s="5" t="str">
        <f>IF($A631="","",SUMIFS('BLAST COLDROOM 1'!AL$2:AL350,'BLAST COLDROOM 1'!$C$2:$C350,$B631,'BLAST COLDROOM 1'!$E$2:$E350,$C631,'BLAST COLDROOM 1'!$A$2:$A350,$A631))</f>
        <v/>
      </c>
    </row>
    <row r="632" ht="15.75" customHeight="1">
      <c r="A632" s="17"/>
      <c r="B632" s="5"/>
      <c r="C632" s="5"/>
      <c r="D632" s="5" t="str">
        <f>IF($A632="","",SUMIFS('BLAST COLDROOM 1'!F$2:F350,'BLAST COLDROOM 1'!$C$2:$C350,$B632,'BLAST COLDROOM 1'!$E$2:$E350,$C632,'BLAST COLDROOM 1'!$A$2:$A350,$A632))</f>
        <v/>
      </c>
      <c r="E632" s="5" t="str">
        <f>IF($A632="","",SUMIFS('BLAST COLDROOM 1'!G$2:G350,'BLAST COLDROOM 1'!$C$2:$C350,$B632,'BLAST COLDROOM 1'!$E$2:$E350,$C632,'BLAST COLDROOM 1'!$A$2:$A350,$A632))</f>
        <v/>
      </c>
      <c r="F632" s="5" t="str">
        <f>IF($A632="","",SUMIFS('BLAST COLDROOM 1'!H$2:H350,'BLAST COLDROOM 1'!$C$2:$C350,$B632,'BLAST COLDROOM 1'!$E$2:$E350,$C632,'BLAST COLDROOM 1'!$A$2:$A350,$A632))</f>
        <v/>
      </c>
      <c r="G632" s="5" t="str">
        <f>IF($A632="","",SUMIFS('BLAST COLDROOM 1'!I$2:I350,'BLAST COLDROOM 1'!$C$2:$C350,$B632,'BLAST COLDROOM 1'!$E$2:$E350,$C632,'BLAST COLDROOM 1'!$A$2:$A350,$A632))</f>
        <v/>
      </c>
      <c r="H632" s="5" t="str">
        <f>IF($A632="","",SUMIFS('BLAST COLDROOM 1'!J$2:J350,'BLAST COLDROOM 1'!$C$2:$C350,$B632,'BLAST COLDROOM 1'!$E$2:$E350,$C632,'BLAST COLDROOM 1'!$A$2:$A350,$A632))</f>
        <v/>
      </c>
      <c r="I632" s="5" t="str">
        <f>IF($A632="","",SUMIFS('BLAST COLDROOM 1'!K$2:K350,'BLAST COLDROOM 1'!$C$2:$C350,$B632,'BLAST COLDROOM 1'!$E$2:$E350,$C632,'BLAST COLDROOM 1'!$A$2:$A350,$A632))</f>
        <v/>
      </c>
      <c r="J632" s="5" t="str">
        <f>IF($A632="","",SUMIFS(#REF!,'BLAST COLDROOM 1'!$C$2:$C350,$B632,'BLAST COLDROOM 1'!$E$2:$E350,$C632,'BLAST COLDROOM 1'!$A$2:$A350,$A632))</f>
        <v/>
      </c>
      <c r="K632" s="5" t="str">
        <f>IF($A632="","",SUMIFS('BLAST COLDROOM 1'!M$2:M350,'BLAST COLDROOM 1'!$C$2:$C350,$B632,'BLAST COLDROOM 1'!$E$2:$E350,$C632,'BLAST COLDROOM 1'!$A$2:$A350,$A632))</f>
        <v/>
      </c>
      <c r="L632" s="5" t="str">
        <f>IF($A632="","",SUMIFS('BLAST COLDROOM 1'!N$2:N350,'BLAST COLDROOM 1'!$C$2:$C350,$B632,'BLAST COLDROOM 1'!$E$2:$E350,$C632,'BLAST COLDROOM 1'!$A$2:$A350,$A632))</f>
        <v/>
      </c>
      <c r="M632" s="5" t="str">
        <f>IF($A632="","",SUMIFS('BLAST COLDROOM 1'!O$2:O350,'BLAST COLDROOM 1'!$C$2:$C350,$B632,'BLAST COLDROOM 1'!$E$2:$E350,$C632,'BLAST COLDROOM 1'!$A$2:$A350,$A632))</f>
        <v/>
      </c>
      <c r="N632" s="5" t="str">
        <f>IF($A632="","",SUMIFS('BLAST COLDROOM 1'!P$2:P350,'BLAST COLDROOM 1'!$C$2:$C350,$B632,'BLAST COLDROOM 1'!$E$2:$E350,$C632,'BLAST COLDROOM 1'!$A$2:$A350,$A632))</f>
        <v/>
      </c>
      <c r="O632" s="5" t="str">
        <f>IF($A632="","",SUMIFS('BLAST COLDROOM 1'!Q$2:Q350,'BLAST COLDROOM 1'!$C$2:$C350,$B632,'BLAST COLDROOM 1'!$E$2:$E350,$C632,'BLAST COLDROOM 1'!$A$2:$A350,$A632))</f>
        <v/>
      </c>
      <c r="P632" s="5" t="str">
        <f>IF($A632="","",SUMIFS('BLAST COLDROOM 1'!R$2:R350,'BLAST COLDROOM 1'!$C$2:$C350,$B632,'BLAST COLDROOM 1'!$E$2:$E350,$C632,'BLAST COLDROOM 1'!$A$2:$A350,$A632))</f>
        <v/>
      </c>
      <c r="Q632" s="5" t="str">
        <f>IF($A632="","",SUMIFS('BLAST COLDROOM 1'!S$2:S350,'BLAST COLDROOM 1'!$C$2:$C350,$B632,'BLAST COLDROOM 1'!$E$2:$E350,$C632,'BLAST COLDROOM 1'!$A$2:$A350,$A632))</f>
        <v/>
      </c>
      <c r="R632" s="5" t="str">
        <f>IF($A632="","",SUMIFS('BLAST COLDROOM 1'!T$2:T350,'BLAST COLDROOM 1'!$C$2:$C350,$B632,'BLAST COLDROOM 1'!$E$2:$E350,$C632,'BLAST COLDROOM 1'!$A$2:$A350,$A632))</f>
        <v/>
      </c>
      <c r="S632" s="5" t="str">
        <f>IF($A632="","",SUMIFS('BLAST COLDROOM 1'!U$2:U350,'BLAST COLDROOM 1'!$C$2:$C350,$B632,'BLAST COLDROOM 1'!$E$2:$E350,$C632,'BLAST COLDROOM 1'!$A$2:$A350,$A632))</f>
        <v/>
      </c>
      <c r="T632" s="5" t="str">
        <f>IF($A632="","",SUMIFS('BLAST COLDROOM 1'!V$2:V350,'BLAST COLDROOM 1'!$C$2:$C350,$B632,'BLAST COLDROOM 1'!$E$2:$E350,$C632,'BLAST COLDROOM 1'!$A$2:$A350,$A632))</f>
        <v/>
      </c>
      <c r="U632" s="5" t="str">
        <f>IF($A632="","",SUMIFS(#REF!,'BLAST COLDROOM 1'!$C$2:$C350,$B632,'BLAST COLDROOM 1'!$E$2:$E350,$C632,'BLAST COLDROOM 1'!$A$2:$A350,$A632))</f>
        <v/>
      </c>
      <c r="V632" s="5" t="str">
        <f>IF($A632="","",SUMIFS('BLAST COLDROOM 1'!X$2:X350,'BLAST COLDROOM 1'!$C$2:$C350,$B632,'BLAST COLDROOM 1'!$E$2:$E350,$C632,'BLAST COLDROOM 1'!$A$2:$A350,$A632))</f>
        <v/>
      </c>
      <c r="W632" s="5" t="str">
        <f>IF($A632="","",SUMIFS('BLAST COLDROOM 1'!Y$2:Y350,'BLAST COLDROOM 1'!$C$2:$C350,$B632,'BLAST COLDROOM 1'!$E$2:$E350,$C632,'BLAST COLDROOM 1'!$A$2:$A350,$A632))</f>
        <v/>
      </c>
      <c r="X632" s="5" t="str">
        <f>IF($A632="","",SUMIFS('BLAST COLDROOM 1'!Z$2:Z350,'BLAST COLDROOM 1'!$C$2:$C350,$B632,'BLAST COLDROOM 1'!$E$2:$E350,$C632,'BLAST COLDROOM 1'!$A$2:$A350,$A632))</f>
        <v/>
      </c>
      <c r="Y632" s="5" t="str">
        <f>IF($A632="","",SUMIFS('BLAST COLDROOM 1'!AA$2:AA350,'BLAST COLDROOM 1'!$C$2:$C350,$B632,'BLAST COLDROOM 1'!$E$2:$E350,$C632,'BLAST COLDROOM 1'!$A$2:$A350,$A632))</f>
        <v/>
      </c>
      <c r="Z632" s="5" t="str">
        <f>IF($A632="","",SUMIFS('BLAST COLDROOM 1'!AB$2:AB350,'BLAST COLDROOM 1'!$C$2:$C350,$B632,'BLAST COLDROOM 1'!$E$2:$E350,$C632,'BLAST COLDROOM 1'!$A$2:$A350,$A632))</f>
        <v/>
      </c>
      <c r="AA632" s="5" t="str">
        <f>IF($A632="","",SUMIFS('BLAST COLDROOM 1'!AC$2:AC350,'BLAST COLDROOM 1'!$C$2:$C350,$B632,'BLAST COLDROOM 1'!$E$2:$E350,$C632,'BLAST COLDROOM 1'!$A$2:$A350,$A632))</f>
        <v/>
      </c>
      <c r="AB632" s="5" t="str">
        <f>IF($A632="","",SUMIFS('BLAST COLDROOM 1'!AD$2:AD350,'BLAST COLDROOM 1'!$C$2:$C350,$B632,'BLAST COLDROOM 1'!$E$2:$E350,$C632,'BLAST COLDROOM 1'!$A$2:$A350,$A632))</f>
        <v/>
      </c>
      <c r="AC632" s="5" t="str">
        <f>IF($A632="","",SUMIFS('BLAST COLDROOM 1'!AE$2:AE350,'BLAST COLDROOM 1'!$C$2:$C350,$B632,'BLAST COLDROOM 1'!$E$2:$E350,$C632,'BLAST COLDROOM 1'!$A$2:$A350,$A632))</f>
        <v/>
      </c>
      <c r="AD632" s="5" t="str">
        <f>IF($A632="","",SUMIFS('BLAST COLDROOM 1'!AF$2:AF350,'BLAST COLDROOM 1'!$C$2:$C350,$B632,'BLAST COLDROOM 1'!$E$2:$E350,$C632,'BLAST COLDROOM 1'!$A$2:$A350,$A632))</f>
        <v/>
      </c>
      <c r="AE632" s="5" t="str">
        <f>IF($A632="","",SUMIFS('BLAST COLDROOM 1'!AG$2:AG350,'BLAST COLDROOM 1'!$C$2:$C350,$B632,'BLAST COLDROOM 1'!$E$2:$E350,$C632,'BLAST COLDROOM 1'!$A$2:$A350,$A632))</f>
        <v/>
      </c>
      <c r="AF632" s="5" t="str">
        <f>IF($A632="","",SUMIFS('BLAST COLDROOM 1'!AH$2:AH350,'BLAST COLDROOM 1'!$C$2:$C350,$B632,'BLAST COLDROOM 1'!$E$2:$E350,$C632,'BLAST COLDROOM 1'!$A$2:$A350,$A632))</f>
        <v/>
      </c>
      <c r="AG632" s="5" t="str">
        <f>IF($A632="","",SUMIFS('BLAST COLDROOM 1'!AI$2:AI350,'BLAST COLDROOM 1'!$C$2:$C350,$B632,'BLAST COLDROOM 1'!$E$2:$E350,$C632,'BLAST COLDROOM 1'!$A$2:$A350,$A632))</f>
        <v/>
      </c>
      <c r="AH632" s="5" t="str">
        <f>IF($A632="","",SUMIFS('BLAST COLDROOM 1'!AJ$2:AJ350,'BLAST COLDROOM 1'!$C$2:$C350,$B632,'BLAST COLDROOM 1'!$E$2:$E350,$C632,'BLAST COLDROOM 1'!$A$2:$A350,$A632))</f>
        <v/>
      </c>
      <c r="AI632" s="5" t="str">
        <f>IF($A632="","",SUMIFS('BLAST COLDROOM 1'!AK$2:AK350,'BLAST COLDROOM 1'!$C$2:$C350,$B632,'BLAST COLDROOM 1'!$E$2:$E350,$C632,'BLAST COLDROOM 1'!$A$2:$A350,$A632))</f>
        <v/>
      </c>
      <c r="AJ632" s="5" t="str">
        <f>IF($A632="","",SUMIFS('BLAST COLDROOM 1'!AL$2:AL350,'BLAST COLDROOM 1'!$C$2:$C350,$B632,'BLAST COLDROOM 1'!$E$2:$E350,$C632,'BLAST COLDROOM 1'!$A$2:$A350,$A632))</f>
        <v/>
      </c>
    </row>
    <row r="633" ht="15.75" customHeight="1">
      <c r="A633" s="17"/>
      <c r="B633" s="5"/>
      <c r="C633" s="5"/>
      <c r="D633" s="5" t="str">
        <f>IF($A633="","",SUMIFS('BLAST COLDROOM 1'!F$2:F350,'BLAST COLDROOM 1'!$C$2:$C350,$B633,'BLAST COLDROOM 1'!$E$2:$E350,$C633,'BLAST COLDROOM 1'!$A$2:$A350,$A633))</f>
        <v/>
      </c>
      <c r="E633" s="5" t="str">
        <f>IF($A633="","",SUMIFS('BLAST COLDROOM 1'!G$2:G350,'BLAST COLDROOM 1'!$C$2:$C350,$B633,'BLAST COLDROOM 1'!$E$2:$E350,$C633,'BLAST COLDROOM 1'!$A$2:$A350,$A633))</f>
        <v/>
      </c>
      <c r="F633" s="5" t="str">
        <f>IF($A633="","",SUMIFS('BLAST COLDROOM 1'!H$2:H350,'BLAST COLDROOM 1'!$C$2:$C350,$B633,'BLAST COLDROOM 1'!$E$2:$E350,$C633,'BLAST COLDROOM 1'!$A$2:$A350,$A633))</f>
        <v/>
      </c>
      <c r="G633" s="5" t="str">
        <f>IF($A633="","",SUMIFS('BLAST COLDROOM 1'!I$2:I350,'BLAST COLDROOM 1'!$C$2:$C350,$B633,'BLAST COLDROOM 1'!$E$2:$E350,$C633,'BLAST COLDROOM 1'!$A$2:$A350,$A633))</f>
        <v/>
      </c>
      <c r="H633" s="5" t="str">
        <f>IF($A633="","",SUMIFS('BLAST COLDROOM 1'!J$2:J350,'BLAST COLDROOM 1'!$C$2:$C350,$B633,'BLAST COLDROOM 1'!$E$2:$E350,$C633,'BLAST COLDROOM 1'!$A$2:$A350,$A633))</f>
        <v/>
      </c>
      <c r="I633" s="5" t="str">
        <f>IF($A633="","",SUMIFS('BLAST COLDROOM 1'!K$2:K350,'BLAST COLDROOM 1'!$C$2:$C350,$B633,'BLAST COLDROOM 1'!$E$2:$E350,$C633,'BLAST COLDROOM 1'!$A$2:$A350,$A633))</f>
        <v/>
      </c>
      <c r="J633" s="5" t="str">
        <f>IF($A633="","",SUMIFS(#REF!,'BLAST COLDROOM 1'!$C$2:$C350,$B633,'BLAST COLDROOM 1'!$E$2:$E350,$C633,'BLAST COLDROOM 1'!$A$2:$A350,$A633))</f>
        <v/>
      </c>
      <c r="K633" s="5" t="str">
        <f>IF($A633="","",SUMIFS('BLAST COLDROOM 1'!M$2:M350,'BLAST COLDROOM 1'!$C$2:$C350,$B633,'BLAST COLDROOM 1'!$E$2:$E350,$C633,'BLAST COLDROOM 1'!$A$2:$A350,$A633))</f>
        <v/>
      </c>
      <c r="L633" s="5" t="str">
        <f>IF($A633="","",SUMIFS('BLAST COLDROOM 1'!N$2:N350,'BLAST COLDROOM 1'!$C$2:$C350,$B633,'BLAST COLDROOM 1'!$E$2:$E350,$C633,'BLAST COLDROOM 1'!$A$2:$A350,$A633))</f>
        <v/>
      </c>
      <c r="M633" s="5" t="str">
        <f>IF($A633="","",SUMIFS('BLAST COLDROOM 1'!O$2:O350,'BLAST COLDROOM 1'!$C$2:$C350,$B633,'BLAST COLDROOM 1'!$E$2:$E350,$C633,'BLAST COLDROOM 1'!$A$2:$A350,$A633))</f>
        <v/>
      </c>
      <c r="N633" s="5" t="str">
        <f>IF($A633="","",SUMIFS('BLAST COLDROOM 1'!P$2:P350,'BLAST COLDROOM 1'!$C$2:$C350,$B633,'BLAST COLDROOM 1'!$E$2:$E350,$C633,'BLAST COLDROOM 1'!$A$2:$A350,$A633))</f>
        <v/>
      </c>
      <c r="O633" s="5" t="str">
        <f>IF($A633="","",SUMIFS('BLAST COLDROOM 1'!Q$2:Q350,'BLAST COLDROOM 1'!$C$2:$C350,$B633,'BLAST COLDROOM 1'!$E$2:$E350,$C633,'BLAST COLDROOM 1'!$A$2:$A350,$A633))</f>
        <v/>
      </c>
      <c r="P633" s="5" t="str">
        <f>IF($A633="","",SUMIFS('BLAST COLDROOM 1'!R$2:R350,'BLAST COLDROOM 1'!$C$2:$C350,$B633,'BLAST COLDROOM 1'!$E$2:$E350,$C633,'BLAST COLDROOM 1'!$A$2:$A350,$A633))</f>
        <v/>
      </c>
      <c r="Q633" s="5" t="str">
        <f>IF($A633="","",SUMIFS('BLAST COLDROOM 1'!S$2:S350,'BLAST COLDROOM 1'!$C$2:$C350,$B633,'BLAST COLDROOM 1'!$E$2:$E350,$C633,'BLAST COLDROOM 1'!$A$2:$A350,$A633))</f>
        <v/>
      </c>
      <c r="R633" s="5" t="str">
        <f>IF($A633="","",SUMIFS('BLAST COLDROOM 1'!T$2:T350,'BLAST COLDROOM 1'!$C$2:$C350,$B633,'BLAST COLDROOM 1'!$E$2:$E350,$C633,'BLAST COLDROOM 1'!$A$2:$A350,$A633))</f>
        <v/>
      </c>
      <c r="S633" s="5" t="str">
        <f>IF($A633="","",SUMIFS('BLAST COLDROOM 1'!U$2:U350,'BLAST COLDROOM 1'!$C$2:$C350,$B633,'BLAST COLDROOM 1'!$E$2:$E350,$C633,'BLAST COLDROOM 1'!$A$2:$A350,$A633))</f>
        <v/>
      </c>
      <c r="T633" s="5" t="str">
        <f>IF($A633="","",SUMIFS('BLAST COLDROOM 1'!V$2:V350,'BLAST COLDROOM 1'!$C$2:$C350,$B633,'BLAST COLDROOM 1'!$E$2:$E350,$C633,'BLAST COLDROOM 1'!$A$2:$A350,$A633))</f>
        <v/>
      </c>
      <c r="U633" s="5" t="str">
        <f>IF($A633="","",SUMIFS(#REF!,'BLAST COLDROOM 1'!$C$2:$C350,$B633,'BLAST COLDROOM 1'!$E$2:$E350,$C633,'BLAST COLDROOM 1'!$A$2:$A350,$A633))</f>
        <v/>
      </c>
      <c r="V633" s="5" t="str">
        <f>IF($A633="","",SUMIFS('BLAST COLDROOM 1'!X$2:X350,'BLAST COLDROOM 1'!$C$2:$C350,$B633,'BLAST COLDROOM 1'!$E$2:$E350,$C633,'BLAST COLDROOM 1'!$A$2:$A350,$A633))</f>
        <v/>
      </c>
      <c r="W633" s="5" t="str">
        <f>IF($A633="","",SUMIFS('BLAST COLDROOM 1'!Y$2:Y350,'BLAST COLDROOM 1'!$C$2:$C350,$B633,'BLAST COLDROOM 1'!$E$2:$E350,$C633,'BLAST COLDROOM 1'!$A$2:$A350,$A633))</f>
        <v/>
      </c>
      <c r="X633" s="5" t="str">
        <f>IF($A633="","",SUMIFS('BLAST COLDROOM 1'!Z$2:Z350,'BLAST COLDROOM 1'!$C$2:$C350,$B633,'BLAST COLDROOM 1'!$E$2:$E350,$C633,'BLAST COLDROOM 1'!$A$2:$A350,$A633))</f>
        <v/>
      </c>
      <c r="Y633" s="5" t="str">
        <f>IF($A633="","",SUMIFS('BLAST COLDROOM 1'!AA$2:AA350,'BLAST COLDROOM 1'!$C$2:$C350,$B633,'BLAST COLDROOM 1'!$E$2:$E350,$C633,'BLAST COLDROOM 1'!$A$2:$A350,$A633))</f>
        <v/>
      </c>
      <c r="Z633" s="5" t="str">
        <f>IF($A633="","",SUMIFS('BLAST COLDROOM 1'!AB$2:AB350,'BLAST COLDROOM 1'!$C$2:$C350,$B633,'BLAST COLDROOM 1'!$E$2:$E350,$C633,'BLAST COLDROOM 1'!$A$2:$A350,$A633))</f>
        <v/>
      </c>
      <c r="AA633" s="5" t="str">
        <f>IF($A633="","",SUMIFS('BLAST COLDROOM 1'!AC$2:AC350,'BLAST COLDROOM 1'!$C$2:$C350,$B633,'BLAST COLDROOM 1'!$E$2:$E350,$C633,'BLAST COLDROOM 1'!$A$2:$A350,$A633))</f>
        <v/>
      </c>
      <c r="AB633" s="5" t="str">
        <f>IF($A633="","",SUMIFS('BLAST COLDROOM 1'!AD$2:AD350,'BLAST COLDROOM 1'!$C$2:$C350,$B633,'BLAST COLDROOM 1'!$E$2:$E350,$C633,'BLAST COLDROOM 1'!$A$2:$A350,$A633))</f>
        <v/>
      </c>
      <c r="AC633" s="5" t="str">
        <f>IF($A633="","",SUMIFS('BLAST COLDROOM 1'!AE$2:AE350,'BLAST COLDROOM 1'!$C$2:$C350,$B633,'BLAST COLDROOM 1'!$E$2:$E350,$C633,'BLAST COLDROOM 1'!$A$2:$A350,$A633))</f>
        <v/>
      </c>
      <c r="AD633" s="5" t="str">
        <f>IF($A633="","",SUMIFS('BLAST COLDROOM 1'!AF$2:AF350,'BLAST COLDROOM 1'!$C$2:$C350,$B633,'BLAST COLDROOM 1'!$E$2:$E350,$C633,'BLAST COLDROOM 1'!$A$2:$A350,$A633))</f>
        <v/>
      </c>
      <c r="AE633" s="5" t="str">
        <f>IF($A633="","",SUMIFS('BLAST COLDROOM 1'!AG$2:AG350,'BLAST COLDROOM 1'!$C$2:$C350,$B633,'BLAST COLDROOM 1'!$E$2:$E350,$C633,'BLAST COLDROOM 1'!$A$2:$A350,$A633))</f>
        <v/>
      </c>
      <c r="AF633" s="5" t="str">
        <f>IF($A633="","",SUMIFS('BLAST COLDROOM 1'!AH$2:AH350,'BLAST COLDROOM 1'!$C$2:$C350,$B633,'BLAST COLDROOM 1'!$E$2:$E350,$C633,'BLAST COLDROOM 1'!$A$2:$A350,$A633))</f>
        <v/>
      </c>
      <c r="AG633" s="5" t="str">
        <f>IF($A633="","",SUMIFS('BLAST COLDROOM 1'!AI$2:AI350,'BLAST COLDROOM 1'!$C$2:$C350,$B633,'BLAST COLDROOM 1'!$E$2:$E350,$C633,'BLAST COLDROOM 1'!$A$2:$A350,$A633))</f>
        <v/>
      </c>
      <c r="AH633" s="5" t="str">
        <f>IF($A633="","",SUMIFS('BLAST COLDROOM 1'!AJ$2:AJ350,'BLAST COLDROOM 1'!$C$2:$C350,$B633,'BLAST COLDROOM 1'!$E$2:$E350,$C633,'BLAST COLDROOM 1'!$A$2:$A350,$A633))</f>
        <v/>
      </c>
      <c r="AI633" s="5" t="str">
        <f>IF($A633="","",SUMIFS('BLAST COLDROOM 1'!AK$2:AK350,'BLAST COLDROOM 1'!$C$2:$C350,$B633,'BLAST COLDROOM 1'!$E$2:$E350,$C633,'BLAST COLDROOM 1'!$A$2:$A350,$A633))</f>
        <v/>
      </c>
      <c r="AJ633" s="5" t="str">
        <f>IF($A633="","",SUMIFS('BLAST COLDROOM 1'!AL$2:AL350,'BLAST COLDROOM 1'!$C$2:$C350,$B633,'BLAST COLDROOM 1'!$E$2:$E350,$C633,'BLAST COLDROOM 1'!$A$2:$A350,$A633))</f>
        <v/>
      </c>
    </row>
    <row r="634" ht="15.75" customHeight="1">
      <c r="A634" s="17"/>
      <c r="B634" s="5"/>
      <c r="C634" s="5"/>
      <c r="D634" s="5" t="str">
        <f>IF($A634="","",SUMIFS('BLAST COLDROOM 1'!F$2:F350,'BLAST COLDROOM 1'!$C$2:$C350,$B634,'BLAST COLDROOM 1'!$E$2:$E350,$C634,'BLAST COLDROOM 1'!$A$2:$A350,$A634))</f>
        <v/>
      </c>
      <c r="E634" s="5" t="str">
        <f>IF($A634="","",SUMIFS('BLAST COLDROOM 1'!G$2:G350,'BLAST COLDROOM 1'!$C$2:$C350,$B634,'BLAST COLDROOM 1'!$E$2:$E350,$C634,'BLAST COLDROOM 1'!$A$2:$A350,$A634))</f>
        <v/>
      </c>
      <c r="F634" s="5" t="str">
        <f>IF($A634="","",SUMIFS('BLAST COLDROOM 1'!H$2:H350,'BLAST COLDROOM 1'!$C$2:$C350,$B634,'BLAST COLDROOM 1'!$E$2:$E350,$C634,'BLAST COLDROOM 1'!$A$2:$A350,$A634))</f>
        <v/>
      </c>
      <c r="G634" s="5" t="str">
        <f>IF($A634="","",SUMIFS('BLAST COLDROOM 1'!I$2:I350,'BLAST COLDROOM 1'!$C$2:$C350,$B634,'BLAST COLDROOM 1'!$E$2:$E350,$C634,'BLAST COLDROOM 1'!$A$2:$A350,$A634))</f>
        <v/>
      </c>
      <c r="H634" s="5" t="str">
        <f>IF($A634="","",SUMIFS('BLAST COLDROOM 1'!J$2:J350,'BLAST COLDROOM 1'!$C$2:$C350,$B634,'BLAST COLDROOM 1'!$E$2:$E350,$C634,'BLAST COLDROOM 1'!$A$2:$A350,$A634))</f>
        <v/>
      </c>
      <c r="I634" s="5" t="str">
        <f>IF($A634="","",SUMIFS('BLAST COLDROOM 1'!K$2:K350,'BLAST COLDROOM 1'!$C$2:$C350,$B634,'BLAST COLDROOM 1'!$E$2:$E350,$C634,'BLAST COLDROOM 1'!$A$2:$A350,$A634))</f>
        <v/>
      </c>
      <c r="J634" s="5" t="str">
        <f>IF($A634="","",SUMIFS(#REF!,'BLAST COLDROOM 1'!$C$2:$C350,$B634,'BLAST COLDROOM 1'!$E$2:$E350,$C634,'BLAST COLDROOM 1'!$A$2:$A350,$A634))</f>
        <v/>
      </c>
      <c r="K634" s="5" t="str">
        <f>IF($A634="","",SUMIFS('BLAST COLDROOM 1'!M$2:M350,'BLAST COLDROOM 1'!$C$2:$C350,$B634,'BLAST COLDROOM 1'!$E$2:$E350,$C634,'BLAST COLDROOM 1'!$A$2:$A350,$A634))</f>
        <v/>
      </c>
      <c r="L634" s="5" t="str">
        <f>IF($A634="","",SUMIFS('BLAST COLDROOM 1'!N$2:N350,'BLAST COLDROOM 1'!$C$2:$C350,$B634,'BLAST COLDROOM 1'!$E$2:$E350,$C634,'BLAST COLDROOM 1'!$A$2:$A350,$A634))</f>
        <v/>
      </c>
      <c r="M634" s="5" t="str">
        <f>IF($A634="","",SUMIFS('BLAST COLDROOM 1'!O$2:O350,'BLAST COLDROOM 1'!$C$2:$C350,$B634,'BLAST COLDROOM 1'!$E$2:$E350,$C634,'BLAST COLDROOM 1'!$A$2:$A350,$A634))</f>
        <v/>
      </c>
      <c r="N634" s="5" t="str">
        <f>IF($A634="","",SUMIFS('BLAST COLDROOM 1'!P$2:P350,'BLAST COLDROOM 1'!$C$2:$C350,$B634,'BLAST COLDROOM 1'!$E$2:$E350,$C634,'BLAST COLDROOM 1'!$A$2:$A350,$A634))</f>
        <v/>
      </c>
      <c r="O634" s="5" t="str">
        <f>IF($A634="","",SUMIFS('BLAST COLDROOM 1'!Q$2:Q350,'BLAST COLDROOM 1'!$C$2:$C350,$B634,'BLAST COLDROOM 1'!$E$2:$E350,$C634,'BLAST COLDROOM 1'!$A$2:$A350,$A634))</f>
        <v/>
      </c>
      <c r="P634" s="5" t="str">
        <f>IF($A634="","",SUMIFS('BLAST COLDROOM 1'!R$2:R350,'BLAST COLDROOM 1'!$C$2:$C350,$B634,'BLAST COLDROOM 1'!$E$2:$E350,$C634,'BLAST COLDROOM 1'!$A$2:$A350,$A634))</f>
        <v/>
      </c>
      <c r="Q634" s="5" t="str">
        <f>IF($A634="","",SUMIFS('BLAST COLDROOM 1'!S$2:S350,'BLAST COLDROOM 1'!$C$2:$C350,$B634,'BLAST COLDROOM 1'!$E$2:$E350,$C634,'BLAST COLDROOM 1'!$A$2:$A350,$A634))</f>
        <v/>
      </c>
      <c r="R634" s="5" t="str">
        <f>IF($A634="","",SUMIFS('BLAST COLDROOM 1'!T$2:T350,'BLAST COLDROOM 1'!$C$2:$C350,$B634,'BLAST COLDROOM 1'!$E$2:$E350,$C634,'BLAST COLDROOM 1'!$A$2:$A350,$A634))</f>
        <v/>
      </c>
      <c r="S634" s="5" t="str">
        <f>IF($A634="","",SUMIFS('BLAST COLDROOM 1'!U$2:U350,'BLAST COLDROOM 1'!$C$2:$C350,$B634,'BLAST COLDROOM 1'!$E$2:$E350,$C634,'BLAST COLDROOM 1'!$A$2:$A350,$A634))</f>
        <v/>
      </c>
      <c r="T634" s="5" t="str">
        <f>IF($A634="","",SUMIFS('BLAST COLDROOM 1'!V$2:V350,'BLAST COLDROOM 1'!$C$2:$C350,$B634,'BLAST COLDROOM 1'!$E$2:$E350,$C634,'BLAST COLDROOM 1'!$A$2:$A350,$A634))</f>
        <v/>
      </c>
      <c r="U634" s="5" t="str">
        <f>IF($A634="","",SUMIFS(#REF!,'BLAST COLDROOM 1'!$C$2:$C350,$B634,'BLAST COLDROOM 1'!$E$2:$E350,$C634,'BLAST COLDROOM 1'!$A$2:$A350,$A634))</f>
        <v/>
      </c>
      <c r="V634" s="5" t="str">
        <f>IF($A634="","",SUMIFS('BLAST COLDROOM 1'!X$2:X350,'BLAST COLDROOM 1'!$C$2:$C350,$B634,'BLAST COLDROOM 1'!$E$2:$E350,$C634,'BLAST COLDROOM 1'!$A$2:$A350,$A634))</f>
        <v/>
      </c>
      <c r="W634" s="5" t="str">
        <f>IF($A634="","",SUMIFS('BLAST COLDROOM 1'!Y$2:Y350,'BLAST COLDROOM 1'!$C$2:$C350,$B634,'BLAST COLDROOM 1'!$E$2:$E350,$C634,'BLAST COLDROOM 1'!$A$2:$A350,$A634))</f>
        <v/>
      </c>
      <c r="X634" s="5" t="str">
        <f>IF($A634="","",SUMIFS('BLAST COLDROOM 1'!Z$2:Z350,'BLAST COLDROOM 1'!$C$2:$C350,$B634,'BLAST COLDROOM 1'!$E$2:$E350,$C634,'BLAST COLDROOM 1'!$A$2:$A350,$A634))</f>
        <v/>
      </c>
      <c r="Y634" s="5" t="str">
        <f>IF($A634="","",SUMIFS('BLAST COLDROOM 1'!AA$2:AA350,'BLAST COLDROOM 1'!$C$2:$C350,$B634,'BLAST COLDROOM 1'!$E$2:$E350,$C634,'BLAST COLDROOM 1'!$A$2:$A350,$A634))</f>
        <v/>
      </c>
      <c r="Z634" s="5" t="str">
        <f>IF($A634="","",SUMIFS('BLAST COLDROOM 1'!AB$2:AB350,'BLAST COLDROOM 1'!$C$2:$C350,$B634,'BLAST COLDROOM 1'!$E$2:$E350,$C634,'BLAST COLDROOM 1'!$A$2:$A350,$A634))</f>
        <v/>
      </c>
      <c r="AA634" s="5" t="str">
        <f>IF($A634="","",SUMIFS('BLAST COLDROOM 1'!AC$2:AC350,'BLAST COLDROOM 1'!$C$2:$C350,$B634,'BLAST COLDROOM 1'!$E$2:$E350,$C634,'BLAST COLDROOM 1'!$A$2:$A350,$A634))</f>
        <v/>
      </c>
      <c r="AB634" s="5" t="str">
        <f>IF($A634="","",SUMIFS('BLAST COLDROOM 1'!AD$2:AD350,'BLAST COLDROOM 1'!$C$2:$C350,$B634,'BLAST COLDROOM 1'!$E$2:$E350,$C634,'BLAST COLDROOM 1'!$A$2:$A350,$A634))</f>
        <v/>
      </c>
      <c r="AC634" s="5" t="str">
        <f>IF($A634="","",SUMIFS('BLAST COLDROOM 1'!AE$2:AE350,'BLAST COLDROOM 1'!$C$2:$C350,$B634,'BLAST COLDROOM 1'!$E$2:$E350,$C634,'BLAST COLDROOM 1'!$A$2:$A350,$A634))</f>
        <v/>
      </c>
      <c r="AD634" s="5" t="str">
        <f>IF($A634="","",SUMIFS('BLAST COLDROOM 1'!AF$2:AF350,'BLAST COLDROOM 1'!$C$2:$C350,$B634,'BLAST COLDROOM 1'!$E$2:$E350,$C634,'BLAST COLDROOM 1'!$A$2:$A350,$A634))</f>
        <v/>
      </c>
      <c r="AE634" s="5" t="str">
        <f>IF($A634="","",SUMIFS('BLAST COLDROOM 1'!AG$2:AG350,'BLAST COLDROOM 1'!$C$2:$C350,$B634,'BLAST COLDROOM 1'!$E$2:$E350,$C634,'BLAST COLDROOM 1'!$A$2:$A350,$A634))</f>
        <v/>
      </c>
      <c r="AF634" s="5" t="str">
        <f>IF($A634="","",SUMIFS('BLAST COLDROOM 1'!AH$2:AH350,'BLAST COLDROOM 1'!$C$2:$C350,$B634,'BLAST COLDROOM 1'!$E$2:$E350,$C634,'BLAST COLDROOM 1'!$A$2:$A350,$A634))</f>
        <v/>
      </c>
      <c r="AG634" s="5" t="str">
        <f>IF($A634="","",SUMIFS('BLAST COLDROOM 1'!AI$2:AI350,'BLAST COLDROOM 1'!$C$2:$C350,$B634,'BLAST COLDROOM 1'!$E$2:$E350,$C634,'BLAST COLDROOM 1'!$A$2:$A350,$A634))</f>
        <v/>
      </c>
      <c r="AH634" s="5" t="str">
        <f>IF($A634="","",SUMIFS('BLAST COLDROOM 1'!AJ$2:AJ350,'BLAST COLDROOM 1'!$C$2:$C350,$B634,'BLAST COLDROOM 1'!$E$2:$E350,$C634,'BLAST COLDROOM 1'!$A$2:$A350,$A634))</f>
        <v/>
      </c>
      <c r="AI634" s="5" t="str">
        <f>IF($A634="","",SUMIFS('BLAST COLDROOM 1'!AK$2:AK350,'BLAST COLDROOM 1'!$C$2:$C350,$B634,'BLAST COLDROOM 1'!$E$2:$E350,$C634,'BLAST COLDROOM 1'!$A$2:$A350,$A634))</f>
        <v/>
      </c>
      <c r="AJ634" s="5" t="str">
        <f>IF($A634="","",SUMIFS('BLAST COLDROOM 1'!AL$2:AL350,'BLAST COLDROOM 1'!$C$2:$C350,$B634,'BLAST COLDROOM 1'!$E$2:$E350,$C634,'BLAST COLDROOM 1'!$A$2:$A350,$A634))</f>
        <v/>
      </c>
    </row>
    <row r="635" ht="15.75" customHeight="1">
      <c r="A635" s="17"/>
      <c r="B635" s="5"/>
      <c r="C635" s="5"/>
      <c r="D635" s="5" t="str">
        <f>IF($A635="","",SUMIFS('BLAST COLDROOM 1'!F$2:F350,'BLAST COLDROOM 1'!$C$2:$C350,$B635,'BLAST COLDROOM 1'!$E$2:$E350,$C635,'BLAST COLDROOM 1'!$A$2:$A350,$A635))</f>
        <v/>
      </c>
      <c r="E635" s="5" t="str">
        <f>IF($A635="","",SUMIFS('BLAST COLDROOM 1'!G$2:G350,'BLAST COLDROOM 1'!$C$2:$C350,$B635,'BLAST COLDROOM 1'!$E$2:$E350,$C635,'BLAST COLDROOM 1'!$A$2:$A350,$A635))</f>
        <v/>
      </c>
      <c r="F635" s="5" t="str">
        <f>IF($A635="","",SUMIFS('BLAST COLDROOM 1'!H$2:H350,'BLAST COLDROOM 1'!$C$2:$C350,$B635,'BLAST COLDROOM 1'!$E$2:$E350,$C635,'BLAST COLDROOM 1'!$A$2:$A350,$A635))</f>
        <v/>
      </c>
      <c r="G635" s="5" t="str">
        <f>IF($A635="","",SUMIFS('BLAST COLDROOM 1'!I$2:I350,'BLAST COLDROOM 1'!$C$2:$C350,$B635,'BLAST COLDROOM 1'!$E$2:$E350,$C635,'BLAST COLDROOM 1'!$A$2:$A350,$A635))</f>
        <v/>
      </c>
      <c r="H635" s="5" t="str">
        <f>IF($A635="","",SUMIFS('BLAST COLDROOM 1'!J$2:J350,'BLAST COLDROOM 1'!$C$2:$C350,$B635,'BLAST COLDROOM 1'!$E$2:$E350,$C635,'BLAST COLDROOM 1'!$A$2:$A350,$A635))</f>
        <v/>
      </c>
      <c r="I635" s="5" t="str">
        <f>IF($A635="","",SUMIFS('BLAST COLDROOM 1'!K$2:K350,'BLAST COLDROOM 1'!$C$2:$C350,$B635,'BLAST COLDROOM 1'!$E$2:$E350,$C635,'BLAST COLDROOM 1'!$A$2:$A350,$A635))</f>
        <v/>
      </c>
      <c r="J635" s="5" t="str">
        <f>IF($A635="","",SUMIFS(#REF!,'BLAST COLDROOM 1'!$C$2:$C350,$B635,'BLAST COLDROOM 1'!$E$2:$E350,$C635,'BLAST COLDROOM 1'!$A$2:$A350,$A635))</f>
        <v/>
      </c>
      <c r="K635" s="5" t="str">
        <f>IF($A635="","",SUMIFS('BLAST COLDROOM 1'!M$2:M350,'BLAST COLDROOM 1'!$C$2:$C350,$B635,'BLAST COLDROOM 1'!$E$2:$E350,$C635,'BLAST COLDROOM 1'!$A$2:$A350,$A635))</f>
        <v/>
      </c>
      <c r="L635" s="5" t="str">
        <f>IF($A635="","",SUMIFS('BLAST COLDROOM 1'!N$2:N350,'BLAST COLDROOM 1'!$C$2:$C350,$B635,'BLAST COLDROOM 1'!$E$2:$E350,$C635,'BLAST COLDROOM 1'!$A$2:$A350,$A635))</f>
        <v/>
      </c>
      <c r="M635" s="5" t="str">
        <f>IF($A635="","",SUMIFS('BLAST COLDROOM 1'!O$2:O350,'BLAST COLDROOM 1'!$C$2:$C350,$B635,'BLAST COLDROOM 1'!$E$2:$E350,$C635,'BLAST COLDROOM 1'!$A$2:$A350,$A635))</f>
        <v/>
      </c>
      <c r="N635" s="5" t="str">
        <f>IF($A635="","",SUMIFS('BLAST COLDROOM 1'!P$2:P350,'BLAST COLDROOM 1'!$C$2:$C350,$B635,'BLAST COLDROOM 1'!$E$2:$E350,$C635,'BLAST COLDROOM 1'!$A$2:$A350,$A635))</f>
        <v/>
      </c>
      <c r="O635" s="5" t="str">
        <f>IF($A635="","",SUMIFS('BLAST COLDROOM 1'!Q$2:Q350,'BLAST COLDROOM 1'!$C$2:$C350,$B635,'BLAST COLDROOM 1'!$E$2:$E350,$C635,'BLAST COLDROOM 1'!$A$2:$A350,$A635))</f>
        <v/>
      </c>
      <c r="P635" s="5" t="str">
        <f>IF($A635="","",SUMIFS('BLAST COLDROOM 1'!R$2:R350,'BLAST COLDROOM 1'!$C$2:$C350,$B635,'BLAST COLDROOM 1'!$E$2:$E350,$C635,'BLAST COLDROOM 1'!$A$2:$A350,$A635))</f>
        <v/>
      </c>
      <c r="Q635" s="5" t="str">
        <f>IF($A635="","",SUMIFS('BLAST COLDROOM 1'!S$2:S350,'BLAST COLDROOM 1'!$C$2:$C350,$B635,'BLAST COLDROOM 1'!$E$2:$E350,$C635,'BLAST COLDROOM 1'!$A$2:$A350,$A635))</f>
        <v/>
      </c>
      <c r="R635" s="5" t="str">
        <f>IF($A635="","",SUMIFS('BLAST COLDROOM 1'!T$2:T350,'BLAST COLDROOM 1'!$C$2:$C350,$B635,'BLAST COLDROOM 1'!$E$2:$E350,$C635,'BLAST COLDROOM 1'!$A$2:$A350,$A635))</f>
        <v/>
      </c>
      <c r="S635" s="5" t="str">
        <f>IF($A635="","",SUMIFS('BLAST COLDROOM 1'!U$2:U350,'BLAST COLDROOM 1'!$C$2:$C350,$B635,'BLAST COLDROOM 1'!$E$2:$E350,$C635,'BLAST COLDROOM 1'!$A$2:$A350,$A635))</f>
        <v/>
      </c>
      <c r="T635" s="5" t="str">
        <f>IF($A635="","",SUMIFS('BLAST COLDROOM 1'!V$2:V350,'BLAST COLDROOM 1'!$C$2:$C350,$B635,'BLAST COLDROOM 1'!$E$2:$E350,$C635,'BLAST COLDROOM 1'!$A$2:$A350,$A635))</f>
        <v/>
      </c>
      <c r="U635" s="5" t="str">
        <f>IF($A635="","",SUMIFS(#REF!,'BLAST COLDROOM 1'!$C$2:$C350,$B635,'BLAST COLDROOM 1'!$E$2:$E350,$C635,'BLAST COLDROOM 1'!$A$2:$A350,$A635))</f>
        <v/>
      </c>
      <c r="V635" s="5" t="str">
        <f>IF($A635="","",SUMIFS('BLAST COLDROOM 1'!X$2:X350,'BLAST COLDROOM 1'!$C$2:$C350,$B635,'BLAST COLDROOM 1'!$E$2:$E350,$C635,'BLAST COLDROOM 1'!$A$2:$A350,$A635))</f>
        <v/>
      </c>
      <c r="W635" s="5" t="str">
        <f>IF($A635="","",SUMIFS('BLAST COLDROOM 1'!Y$2:Y350,'BLAST COLDROOM 1'!$C$2:$C350,$B635,'BLAST COLDROOM 1'!$E$2:$E350,$C635,'BLAST COLDROOM 1'!$A$2:$A350,$A635))</f>
        <v/>
      </c>
      <c r="X635" s="5" t="str">
        <f>IF($A635="","",SUMIFS('BLAST COLDROOM 1'!Z$2:Z350,'BLAST COLDROOM 1'!$C$2:$C350,$B635,'BLAST COLDROOM 1'!$E$2:$E350,$C635,'BLAST COLDROOM 1'!$A$2:$A350,$A635))</f>
        <v/>
      </c>
      <c r="Y635" s="5" t="str">
        <f>IF($A635="","",SUMIFS('BLAST COLDROOM 1'!AA$2:AA350,'BLAST COLDROOM 1'!$C$2:$C350,$B635,'BLAST COLDROOM 1'!$E$2:$E350,$C635,'BLAST COLDROOM 1'!$A$2:$A350,$A635))</f>
        <v/>
      </c>
      <c r="Z635" s="5" t="str">
        <f>IF($A635="","",SUMIFS('BLAST COLDROOM 1'!AB$2:AB350,'BLAST COLDROOM 1'!$C$2:$C350,$B635,'BLAST COLDROOM 1'!$E$2:$E350,$C635,'BLAST COLDROOM 1'!$A$2:$A350,$A635))</f>
        <v/>
      </c>
      <c r="AA635" s="5" t="str">
        <f>IF($A635="","",SUMIFS('BLAST COLDROOM 1'!AC$2:AC350,'BLAST COLDROOM 1'!$C$2:$C350,$B635,'BLAST COLDROOM 1'!$E$2:$E350,$C635,'BLAST COLDROOM 1'!$A$2:$A350,$A635))</f>
        <v/>
      </c>
      <c r="AB635" s="5" t="str">
        <f>IF($A635="","",SUMIFS('BLAST COLDROOM 1'!AD$2:AD350,'BLAST COLDROOM 1'!$C$2:$C350,$B635,'BLAST COLDROOM 1'!$E$2:$E350,$C635,'BLAST COLDROOM 1'!$A$2:$A350,$A635))</f>
        <v/>
      </c>
      <c r="AC635" s="5" t="str">
        <f>IF($A635="","",SUMIFS('BLAST COLDROOM 1'!AE$2:AE350,'BLAST COLDROOM 1'!$C$2:$C350,$B635,'BLAST COLDROOM 1'!$E$2:$E350,$C635,'BLAST COLDROOM 1'!$A$2:$A350,$A635))</f>
        <v/>
      </c>
      <c r="AD635" s="5" t="str">
        <f>IF($A635="","",SUMIFS('BLAST COLDROOM 1'!AF$2:AF350,'BLAST COLDROOM 1'!$C$2:$C350,$B635,'BLAST COLDROOM 1'!$E$2:$E350,$C635,'BLAST COLDROOM 1'!$A$2:$A350,$A635))</f>
        <v/>
      </c>
      <c r="AE635" s="5" t="str">
        <f>IF($A635="","",SUMIFS('BLAST COLDROOM 1'!AG$2:AG350,'BLAST COLDROOM 1'!$C$2:$C350,$B635,'BLAST COLDROOM 1'!$E$2:$E350,$C635,'BLAST COLDROOM 1'!$A$2:$A350,$A635))</f>
        <v/>
      </c>
      <c r="AF635" s="5" t="str">
        <f>IF($A635="","",SUMIFS('BLAST COLDROOM 1'!AH$2:AH350,'BLAST COLDROOM 1'!$C$2:$C350,$B635,'BLAST COLDROOM 1'!$E$2:$E350,$C635,'BLAST COLDROOM 1'!$A$2:$A350,$A635))</f>
        <v/>
      </c>
      <c r="AG635" s="5" t="str">
        <f>IF($A635="","",SUMIFS('BLAST COLDROOM 1'!AI$2:AI350,'BLAST COLDROOM 1'!$C$2:$C350,$B635,'BLAST COLDROOM 1'!$E$2:$E350,$C635,'BLAST COLDROOM 1'!$A$2:$A350,$A635))</f>
        <v/>
      </c>
      <c r="AH635" s="5" t="str">
        <f>IF($A635="","",SUMIFS('BLAST COLDROOM 1'!AJ$2:AJ350,'BLAST COLDROOM 1'!$C$2:$C350,$B635,'BLAST COLDROOM 1'!$E$2:$E350,$C635,'BLAST COLDROOM 1'!$A$2:$A350,$A635))</f>
        <v/>
      </c>
      <c r="AI635" s="5" t="str">
        <f>IF($A635="","",SUMIFS('BLAST COLDROOM 1'!AK$2:AK350,'BLAST COLDROOM 1'!$C$2:$C350,$B635,'BLAST COLDROOM 1'!$E$2:$E350,$C635,'BLAST COLDROOM 1'!$A$2:$A350,$A635))</f>
        <v/>
      </c>
      <c r="AJ635" s="5" t="str">
        <f>IF($A635="","",SUMIFS('BLAST COLDROOM 1'!AL$2:AL350,'BLAST COLDROOM 1'!$C$2:$C350,$B635,'BLAST COLDROOM 1'!$E$2:$E350,$C635,'BLAST COLDROOM 1'!$A$2:$A350,$A635))</f>
        <v/>
      </c>
    </row>
    <row r="636" ht="15.75" customHeight="1">
      <c r="A636" s="17"/>
      <c r="B636" s="5"/>
      <c r="C636" s="5"/>
      <c r="D636" s="5" t="str">
        <f>IF($A636="","",SUMIFS('BLAST COLDROOM 1'!F$2:F350,'BLAST COLDROOM 1'!$C$2:$C350,$B636,'BLAST COLDROOM 1'!$E$2:$E350,$C636,'BLAST COLDROOM 1'!$A$2:$A350,$A636))</f>
        <v/>
      </c>
      <c r="E636" s="5" t="str">
        <f>IF($A636="","",SUMIFS('BLAST COLDROOM 1'!G$2:G350,'BLAST COLDROOM 1'!$C$2:$C350,$B636,'BLAST COLDROOM 1'!$E$2:$E350,$C636,'BLAST COLDROOM 1'!$A$2:$A350,$A636))</f>
        <v/>
      </c>
      <c r="F636" s="5" t="str">
        <f>IF($A636="","",SUMIFS('BLAST COLDROOM 1'!H$2:H350,'BLAST COLDROOM 1'!$C$2:$C350,$B636,'BLAST COLDROOM 1'!$E$2:$E350,$C636,'BLAST COLDROOM 1'!$A$2:$A350,$A636))</f>
        <v/>
      </c>
      <c r="G636" s="5" t="str">
        <f>IF($A636="","",SUMIFS('BLAST COLDROOM 1'!I$2:I350,'BLAST COLDROOM 1'!$C$2:$C350,$B636,'BLAST COLDROOM 1'!$E$2:$E350,$C636,'BLAST COLDROOM 1'!$A$2:$A350,$A636))</f>
        <v/>
      </c>
      <c r="H636" s="5" t="str">
        <f>IF($A636="","",SUMIFS('BLAST COLDROOM 1'!J$2:J350,'BLAST COLDROOM 1'!$C$2:$C350,$B636,'BLAST COLDROOM 1'!$E$2:$E350,$C636,'BLAST COLDROOM 1'!$A$2:$A350,$A636))</f>
        <v/>
      </c>
      <c r="I636" s="5" t="str">
        <f>IF($A636="","",SUMIFS('BLAST COLDROOM 1'!K$2:K350,'BLAST COLDROOM 1'!$C$2:$C350,$B636,'BLAST COLDROOM 1'!$E$2:$E350,$C636,'BLAST COLDROOM 1'!$A$2:$A350,$A636))</f>
        <v/>
      </c>
      <c r="J636" s="5" t="str">
        <f>IF($A636="","",SUMIFS(#REF!,'BLAST COLDROOM 1'!$C$2:$C350,$B636,'BLAST COLDROOM 1'!$E$2:$E350,$C636,'BLAST COLDROOM 1'!$A$2:$A350,$A636))</f>
        <v/>
      </c>
      <c r="K636" s="5" t="str">
        <f>IF($A636="","",SUMIFS('BLAST COLDROOM 1'!M$2:M350,'BLAST COLDROOM 1'!$C$2:$C350,$B636,'BLAST COLDROOM 1'!$E$2:$E350,$C636,'BLAST COLDROOM 1'!$A$2:$A350,$A636))</f>
        <v/>
      </c>
      <c r="L636" s="5" t="str">
        <f>IF($A636="","",SUMIFS('BLAST COLDROOM 1'!N$2:N350,'BLAST COLDROOM 1'!$C$2:$C350,$B636,'BLAST COLDROOM 1'!$E$2:$E350,$C636,'BLAST COLDROOM 1'!$A$2:$A350,$A636))</f>
        <v/>
      </c>
      <c r="M636" s="5" t="str">
        <f>IF($A636="","",SUMIFS('BLAST COLDROOM 1'!O$2:O350,'BLAST COLDROOM 1'!$C$2:$C350,$B636,'BLAST COLDROOM 1'!$E$2:$E350,$C636,'BLAST COLDROOM 1'!$A$2:$A350,$A636))</f>
        <v/>
      </c>
      <c r="N636" s="5" t="str">
        <f>IF($A636="","",SUMIFS('BLAST COLDROOM 1'!P$2:P350,'BLAST COLDROOM 1'!$C$2:$C350,$B636,'BLAST COLDROOM 1'!$E$2:$E350,$C636,'BLAST COLDROOM 1'!$A$2:$A350,$A636))</f>
        <v/>
      </c>
      <c r="O636" s="5" t="str">
        <f>IF($A636="","",SUMIFS('BLAST COLDROOM 1'!Q$2:Q350,'BLAST COLDROOM 1'!$C$2:$C350,$B636,'BLAST COLDROOM 1'!$E$2:$E350,$C636,'BLAST COLDROOM 1'!$A$2:$A350,$A636))</f>
        <v/>
      </c>
      <c r="P636" s="5" t="str">
        <f>IF($A636="","",SUMIFS('BLAST COLDROOM 1'!R$2:R350,'BLAST COLDROOM 1'!$C$2:$C350,$B636,'BLAST COLDROOM 1'!$E$2:$E350,$C636,'BLAST COLDROOM 1'!$A$2:$A350,$A636))</f>
        <v/>
      </c>
      <c r="Q636" s="5" t="str">
        <f>IF($A636="","",SUMIFS('BLAST COLDROOM 1'!S$2:S350,'BLAST COLDROOM 1'!$C$2:$C350,$B636,'BLAST COLDROOM 1'!$E$2:$E350,$C636,'BLAST COLDROOM 1'!$A$2:$A350,$A636))</f>
        <v/>
      </c>
      <c r="R636" s="5" t="str">
        <f>IF($A636="","",SUMIFS('BLAST COLDROOM 1'!T$2:T350,'BLAST COLDROOM 1'!$C$2:$C350,$B636,'BLAST COLDROOM 1'!$E$2:$E350,$C636,'BLAST COLDROOM 1'!$A$2:$A350,$A636))</f>
        <v/>
      </c>
      <c r="S636" s="5" t="str">
        <f>IF($A636="","",SUMIFS('BLAST COLDROOM 1'!U$2:U350,'BLAST COLDROOM 1'!$C$2:$C350,$B636,'BLAST COLDROOM 1'!$E$2:$E350,$C636,'BLAST COLDROOM 1'!$A$2:$A350,$A636))</f>
        <v/>
      </c>
      <c r="T636" s="5" t="str">
        <f>IF($A636="","",SUMIFS('BLAST COLDROOM 1'!V$2:V350,'BLAST COLDROOM 1'!$C$2:$C350,$B636,'BLAST COLDROOM 1'!$E$2:$E350,$C636,'BLAST COLDROOM 1'!$A$2:$A350,$A636))</f>
        <v/>
      </c>
      <c r="U636" s="5" t="str">
        <f>IF($A636="","",SUMIFS(#REF!,'BLAST COLDROOM 1'!$C$2:$C350,$B636,'BLAST COLDROOM 1'!$E$2:$E350,$C636,'BLAST COLDROOM 1'!$A$2:$A350,$A636))</f>
        <v/>
      </c>
      <c r="V636" s="5" t="str">
        <f>IF($A636="","",SUMIFS('BLAST COLDROOM 1'!X$2:X350,'BLAST COLDROOM 1'!$C$2:$C350,$B636,'BLAST COLDROOM 1'!$E$2:$E350,$C636,'BLAST COLDROOM 1'!$A$2:$A350,$A636))</f>
        <v/>
      </c>
      <c r="W636" s="5" t="str">
        <f>IF($A636="","",SUMIFS('BLAST COLDROOM 1'!Y$2:Y350,'BLAST COLDROOM 1'!$C$2:$C350,$B636,'BLAST COLDROOM 1'!$E$2:$E350,$C636,'BLAST COLDROOM 1'!$A$2:$A350,$A636))</f>
        <v/>
      </c>
      <c r="X636" s="5" t="str">
        <f>IF($A636="","",SUMIFS('BLAST COLDROOM 1'!Z$2:Z350,'BLAST COLDROOM 1'!$C$2:$C350,$B636,'BLAST COLDROOM 1'!$E$2:$E350,$C636,'BLAST COLDROOM 1'!$A$2:$A350,$A636))</f>
        <v/>
      </c>
      <c r="Y636" s="5" t="str">
        <f>IF($A636="","",SUMIFS('BLAST COLDROOM 1'!AA$2:AA350,'BLAST COLDROOM 1'!$C$2:$C350,$B636,'BLAST COLDROOM 1'!$E$2:$E350,$C636,'BLAST COLDROOM 1'!$A$2:$A350,$A636))</f>
        <v/>
      </c>
      <c r="Z636" s="5" t="str">
        <f>IF($A636="","",SUMIFS('BLAST COLDROOM 1'!AB$2:AB350,'BLAST COLDROOM 1'!$C$2:$C350,$B636,'BLAST COLDROOM 1'!$E$2:$E350,$C636,'BLAST COLDROOM 1'!$A$2:$A350,$A636))</f>
        <v/>
      </c>
      <c r="AA636" s="5" t="str">
        <f>IF($A636="","",SUMIFS('BLAST COLDROOM 1'!AC$2:AC350,'BLAST COLDROOM 1'!$C$2:$C350,$B636,'BLAST COLDROOM 1'!$E$2:$E350,$C636,'BLAST COLDROOM 1'!$A$2:$A350,$A636))</f>
        <v/>
      </c>
      <c r="AB636" s="5" t="str">
        <f>IF($A636="","",SUMIFS('BLAST COLDROOM 1'!AD$2:AD350,'BLAST COLDROOM 1'!$C$2:$C350,$B636,'BLAST COLDROOM 1'!$E$2:$E350,$C636,'BLAST COLDROOM 1'!$A$2:$A350,$A636))</f>
        <v/>
      </c>
      <c r="AC636" s="5" t="str">
        <f>IF($A636="","",SUMIFS('BLAST COLDROOM 1'!AE$2:AE350,'BLAST COLDROOM 1'!$C$2:$C350,$B636,'BLAST COLDROOM 1'!$E$2:$E350,$C636,'BLAST COLDROOM 1'!$A$2:$A350,$A636))</f>
        <v/>
      </c>
      <c r="AD636" s="5" t="str">
        <f>IF($A636="","",SUMIFS('BLAST COLDROOM 1'!AF$2:AF350,'BLAST COLDROOM 1'!$C$2:$C350,$B636,'BLAST COLDROOM 1'!$E$2:$E350,$C636,'BLAST COLDROOM 1'!$A$2:$A350,$A636))</f>
        <v/>
      </c>
      <c r="AE636" s="5" t="str">
        <f>IF($A636="","",SUMIFS('BLAST COLDROOM 1'!AG$2:AG350,'BLAST COLDROOM 1'!$C$2:$C350,$B636,'BLAST COLDROOM 1'!$E$2:$E350,$C636,'BLAST COLDROOM 1'!$A$2:$A350,$A636))</f>
        <v/>
      </c>
      <c r="AF636" s="5" t="str">
        <f>IF($A636="","",SUMIFS('BLAST COLDROOM 1'!AH$2:AH350,'BLAST COLDROOM 1'!$C$2:$C350,$B636,'BLAST COLDROOM 1'!$E$2:$E350,$C636,'BLAST COLDROOM 1'!$A$2:$A350,$A636))</f>
        <v/>
      </c>
      <c r="AG636" s="5" t="str">
        <f>IF($A636="","",SUMIFS('BLAST COLDROOM 1'!AI$2:AI350,'BLAST COLDROOM 1'!$C$2:$C350,$B636,'BLAST COLDROOM 1'!$E$2:$E350,$C636,'BLAST COLDROOM 1'!$A$2:$A350,$A636))</f>
        <v/>
      </c>
      <c r="AH636" s="5" t="str">
        <f>IF($A636="","",SUMIFS('BLAST COLDROOM 1'!AJ$2:AJ350,'BLAST COLDROOM 1'!$C$2:$C350,$B636,'BLAST COLDROOM 1'!$E$2:$E350,$C636,'BLAST COLDROOM 1'!$A$2:$A350,$A636))</f>
        <v/>
      </c>
      <c r="AI636" s="5" t="str">
        <f>IF($A636="","",SUMIFS('BLAST COLDROOM 1'!AK$2:AK350,'BLAST COLDROOM 1'!$C$2:$C350,$B636,'BLAST COLDROOM 1'!$E$2:$E350,$C636,'BLAST COLDROOM 1'!$A$2:$A350,$A636))</f>
        <v/>
      </c>
      <c r="AJ636" s="5" t="str">
        <f>IF($A636="","",SUMIFS('BLAST COLDROOM 1'!AL$2:AL350,'BLAST COLDROOM 1'!$C$2:$C350,$B636,'BLAST COLDROOM 1'!$E$2:$E350,$C636,'BLAST COLDROOM 1'!$A$2:$A350,$A636))</f>
        <v/>
      </c>
    </row>
    <row r="637" ht="15.75" customHeight="1">
      <c r="A637" s="17"/>
      <c r="B637" s="5"/>
      <c r="C637" s="5"/>
      <c r="D637" s="5" t="str">
        <f>IF($A637="","",SUMIFS('BLAST COLDROOM 1'!F$2:F350,'BLAST COLDROOM 1'!$C$2:$C350,$B637,'BLAST COLDROOM 1'!$E$2:$E350,$C637,'BLAST COLDROOM 1'!$A$2:$A350,$A637))</f>
        <v/>
      </c>
      <c r="E637" s="5" t="str">
        <f>IF($A637="","",SUMIFS('BLAST COLDROOM 1'!G$2:G350,'BLAST COLDROOM 1'!$C$2:$C350,$B637,'BLAST COLDROOM 1'!$E$2:$E350,$C637,'BLAST COLDROOM 1'!$A$2:$A350,$A637))</f>
        <v/>
      </c>
      <c r="F637" s="5" t="str">
        <f>IF($A637="","",SUMIFS('BLAST COLDROOM 1'!H$2:H350,'BLAST COLDROOM 1'!$C$2:$C350,$B637,'BLAST COLDROOM 1'!$E$2:$E350,$C637,'BLAST COLDROOM 1'!$A$2:$A350,$A637))</f>
        <v/>
      </c>
      <c r="G637" s="5" t="str">
        <f>IF($A637="","",SUMIFS('BLAST COLDROOM 1'!I$2:I350,'BLAST COLDROOM 1'!$C$2:$C350,$B637,'BLAST COLDROOM 1'!$E$2:$E350,$C637,'BLAST COLDROOM 1'!$A$2:$A350,$A637))</f>
        <v/>
      </c>
      <c r="H637" s="5" t="str">
        <f>IF($A637="","",SUMIFS('BLAST COLDROOM 1'!J$2:J350,'BLAST COLDROOM 1'!$C$2:$C350,$B637,'BLAST COLDROOM 1'!$E$2:$E350,$C637,'BLAST COLDROOM 1'!$A$2:$A350,$A637))</f>
        <v/>
      </c>
      <c r="I637" s="5" t="str">
        <f>IF($A637="","",SUMIFS('BLAST COLDROOM 1'!K$2:K350,'BLAST COLDROOM 1'!$C$2:$C350,$B637,'BLAST COLDROOM 1'!$E$2:$E350,$C637,'BLAST COLDROOM 1'!$A$2:$A350,$A637))</f>
        <v/>
      </c>
      <c r="J637" s="5" t="str">
        <f>IF($A637="","",SUMIFS(#REF!,'BLAST COLDROOM 1'!$C$2:$C350,$B637,'BLAST COLDROOM 1'!$E$2:$E350,$C637,'BLAST COLDROOM 1'!$A$2:$A350,$A637))</f>
        <v/>
      </c>
      <c r="K637" s="5" t="str">
        <f>IF($A637="","",SUMIFS('BLAST COLDROOM 1'!M$2:M350,'BLAST COLDROOM 1'!$C$2:$C350,$B637,'BLAST COLDROOM 1'!$E$2:$E350,$C637,'BLAST COLDROOM 1'!$A$2:$A350,$A637))</f>
        <v/>
      </c>
      <c r="L637" s="5" t="str">
        <f>IF($A637="","",SUMIFS('BLAST COLDROOM 1'!N$2:N350,'BLAST COLDROOM 1'!$C$2:$C350,$B637,'BLAST COLDROOM 1'!$E$2:$E350,$C637,'BLAST COLDROOM 1'!$A$2:$A350,$A637))</f>
        <v/>
      </c>
      <c r="M637" s="5" t="str">
        <f>IF($A637="","",SUMIFS('BLAST COLDROOM 1'!O$2:O350,'BLAST COLDROOM 1'!$C$2:$C350,$B637,'BLAST COLDROOM 1'!$E$2:$E350,$C637,'BLAST COLDROOM 1'!$A$2:$A350,$A637))</f>
        <v/>
      </c>
      <c r="N637" s="5" t="str">
        <f>IF($A637="","",SUMIFS('BLAST COLDROOM 1'!P$2:P350,'BLAST COLDROOM 1'!$C$2:$C350,$B637,'BLAST COLDROOM 1'!$E$2:$E350,$C637,'BLAST COLDROOM 1'!$A$2:$A350,$A637))</f>
        <v/>
      </c>
      <c r="O637" s="5" t="str">
        <f>IF($A637="","",SUMIFS('BLAST COLDROOM 1'!Q$2:Q350,'BLAST COLDROOM 1'!$C$2:$C350,$B637,'BLAST COLDROOM 1'!$E$2:$E350,$C637,'BLAST COLDROOM 1'!$A$2:$A350,$A637))</f>
        <v/>
      </c>
      <c r="P637" s="5" t="str">
        <f>IF($A637="","",SUMIFS('BLAST COLDROOM 1'!R$2:R350,'BLAST COLDROOM 1'!$C$2:$C350,$B637,'BLAST COLDROOM 1'!$E$2:$E350,$C637,'BLAST COLDROOM 1'!$A$2:$A350,$A637))</f>
        <v/>
      </c>
      <c r="Q637" s="5" t="str">
        <f>IF($A637="","",SUMIFS('BLAST COLDROOM 1'!S$2:S350,'BLAST COLDROOM 1'!$C$2:$C350,$B637,'BLAST COLDROOM 1'!$E$2:$E350,$C637,'BLAST COLDROOM 1'!$A$2:$A350,$A637))</f>
        <v/>
      </c>
      <c r="R637" s="5" t="str">
        <f>IF($A637="","",SUMIFS('BLAST COLDROOM 1'!T$2:T350,'BLAST COLDROOM 1'!$C$2:$C350,$B637,'BLAST COLDROOM 1'!$E$2:$E350,$C637,'BLAST COLDROOM 1'!$A$2:$A350,$A637))</f>
        <v/>
      </c>
      <c r="S637" s="5" t="str">
        <f>IF($A637="","",SUMIFS('BLAST COLDROOM 1'!U$2:U350,'BLAST COLDROOM 1'!$C$2:$C350,$B637,'BLAST COLDROOM 1'!$E$2:$E350,$C637,'BLAST COLDROOM 1'!$A$2:$A350,$A637))</f>
        <v/>
      </c>
      <c r="T637" s="5" t="str">
        <f>IF($A637="","",SUMIFS('BLAST COLDROOM 1'!V$2:V350,'BLAST COLDROOM 1'!$C$2:$C350,$B637,'BLAST COLDROOM 1'!$E$2:$E350,$C637,'BLAST COLDROOM 1'!$A$2:$A350,$A637))</f>
        <v/>
      </c>
      <c r="U637" s="5" t="str">
        <f>IF($A637="","",SUMIFS(#REF!,'BLAST COLDROOM 1'!$C$2:$C350,$B637,'BLAST COLDROOM 1'!$E$2:$E350,$C637,'BLAST COLDROOM 1'!$A$2:$A350,$A637))</f>
        <v/>
      </c>
      <c r="V637" s="5" t="str">
        <f>IF($A637="","",SUMIFS('BLAST COLDROOM 1'!X$2:X350,'BLAST COLDROOM 1'!$C$2:$C350,$B637,'BLAST COLDROOM 1'!$E$2:$E350,$C637,'BLAST COLDROOM 1'!$A$2:$A350,$A637))</f>
        <v/>
      </c>
      <c r="W637" s="5" t="str">
        <f>IF($A637="","",SUMIFS('BLAST COLDROOM 1'!Y$2:Y350,'BLAST COLDROOM 1'!$C$2:$C350,$B637,'BLAST COLDROOM 1'!$E$2:$E350,$C637,'BLAST COLDROOM 1'!$A$2:$A350,$A637))</f>
        <v/>
      </c>
      <c r="X637" s="5" t="str">
        <f>IF($A637="","",SUMIFS('BLAST COLDROOM 1'!Z$2:Z350,'BLAST COLDROOM 1'!$C$2:$C350,$B637,'BLAST COLDROOM 1'!$E$2:$E350,$C637,'BLAST COLDROOM 1'!$A$2:$A350,$A637))</f>
        <v/>
      </c>
      <c r="Y637" s="5" t="str">
        <f>IF($A637="","",SUMIFS('BLAST COLDROOM 1'!AA$2:AA350,'BLAST COLDROOM 1'!$C$2:$C350,$B637,'BLAST COLDROOM 1'!$E$2:$E350,$C637,'BLAST COLDROOM 1'!$A$2:$A350,$A637))</f>
        <v/>
      </c>
      <c r="Z637" s="5" t="str">
        <f>IF($A637="","",SUMIFS('BLAST COLDROOM 1'!AB$2:AB350,'BLAST COLDROOM 1'!$C$2:$C350,$B637,'BLAST COLDROOM 1'!$E$2:$E350,$C637,'BLAST COLDROOM 1'!$A$2:$A350,$A637))</f>
        <v/>
      </c>
      <c r="AA637" s="5" t="str">
        <f>IF($A637="","",SUMIFS('BLAST COLDROOM 1'!AC$2:AC350,'BLAST COLDROOM 1'!$C$2:$C350,$B637,'BLAST COLDROOM 1'!$E$2:$E350,$C637,'BLAST COLDROOM 1'!$A$2:$A350,$A637))</f>
        <v/>
      </c>
      <c r="AB637" s="5" t="str">
        <f>IF($A637="","",SUMIFS('BLAST COLDROOM 1'!AD$2:AD350,'BLAST COLDROOM 1'!$C$2:$C350,$B637,'BLAST COLDROOM 1'!$E$2:$E350,$C637,'BLAST COLDROOM 1'!$A$2:$A350,$A637))</f>
        <v/>
      </c>
      <c r="AC637" s="5" t="str">
        <f>IF($A637="","",SUMIFS('BLAST COLDROOM 1'!AE$2:AE350,'BLAST COLDROOM 1'!$C$2:$C350,$B637,'BLAST COLDROOM 1'!$E$2:$E350,$C637,'BLAST COLDROOM 1'!$A$2:$A350,$A637))</f>
        <v/>
      </c>
      <c r="AD637" s="5" t="str">
        <f>IF($A637="","",SUMIFS('BLAST COLDROOM 1'!AF$2:AF350,'BLAST COLDROOM 1'!$C$2:$C350,$B637,'BLAST COLDROOM 1'!$E$2:$E350,$C637,'BLAST COLDROOM 1'!$A$2:$A350,$A637))</f>
        <v/>
      </c>
      <c r="AE637" s="5" t="str">
        <f>IF($A637="","",SUMIFS('BLAST COLDROOM 1'!AG$2:AG350,'BLAST COLDROOM 1'!$C$2:$C350,$B637,'BLAST COLDROOM 1'!$E$2:$E350,$C637,'BLAST COLDROOM 1'!$A$2:$A350,$A637))</f>
        <v/>
      </c>
      <c r="AF637" s="5" t="str">
        <f>IF($A637="","",SUMIFS('BLAST COLDROOM 1'!AH$2:AH350,'BLAST COLDROOM 1'!$C$2:$C350,$B637,'BLAST COLDROOM 1'!$E$2:$E350,$C637,'BLAST COLDROOM 1'!$A$2:$A350,$A637))</f>
        <v/>
      </c>
      <c r="AG637" s="5" t="str">
        <f>IF($A637="","",SUMIFS('BLAST COLDROOM 1'!AI$2:AI350,'BLAST COLDROOM 1'!$C$2:$C350,$B637,'BLAST COLDROOM 1'!$E$2:$E350,$C637,'BLAST COLDROOM 1'!$A$2:$A350,$A637))</f>
        <v/>
      </c>
      <c r="AH637" s="5" t="str">
        <f>IF($A637="","",SUMIFS('BLAST COLDROOM 1'!AJ$2:AJ350,'BLAST COLDROOM 1'!$C$2:$C350,$B637,'BLAST COLDROOM 1'!$E$2:$E350,$C637,'BLAST COLDROOM 1'!$A$2:$A350,$A637))</f>
        <v/>
      </c>
      <c r="AI637" s="5" t="str">
        <f>IF($A637="","",SUMIFS('BLAST COLDROOM 1'!AK$2:AK350,'BLAST COLDROOM 1'!$C$2:$C350,$B637,'BLAST COLDROOM 1'!$E$2:$E350,$C637,'BLAST COLDROOM 1'!$A$2:$A350,$A637))</f>
        <v/>
      </c>
      <c r="AJ637" s="5" t="str">
        <f>IF($A637="","",SUMIFS('BLAST COLDROOM 1'!AL$2:AL350,'BLAST COLDROOM 1'!$C$2:$C350,$B637,'BLAST COLDROOM 1'!$E$2:$E350,$C637,'BLAST COLDROOM 1'!$A$2:$A350,$A637))</f>
        <v/>
      </c>
    </row>
    <row r="638" ht="15.75" customHeight="1">
      <c r="A638" s="17"/>
      <c r="B638" s="5"/>
      <c r="C638" s="5"/>
      <c r="D638" s="5" t="str">
        <f>IF($A638="","",SUMIFS('BLAST COLDROOM 1'!F$2:F350,'BLAST COLDROOM 1'!$C$2:$C350,$B638,'BLAST COLDROOM 1'!$E$2:$E350,$C638,'BLAST COLDROOM 1'!$A$2:$A350,$A638))</f>
        <v/>
      </c>
      <c r="E638" s="5" t="str">
        <f>IF($A638="","",SUMIFS('BLAST COLDROOM 1'!G$2:G350,'BLAST COLDROOM 1'!$C$2:$C350,$B638,'BLAST COLDROOM 1'!$E$2:$E350,$C638,'BLAST COLDROOM 1'!$A$2:$A350,$A638))</f>
        <v/>
      </c>
      <c r="F638" s="5" t="str">
        <f>IF($A638="","",SUMIFS('BLAST COLDROOM 1'!H$2:H350,'BLAST COLDROOM 1'!$C$2:$C350,$B638,'BLAST COLDROOM 1'!$E$2:$E350,$C638,'BLAST COLDROOM 1'!$A$2:$A350,$A638))</f>
        <v/>
      </c>
      <c r="G638" s="5" t="str">
        <f>IF($A638="","",SUMIFS('BLAST COLDROOM 1'!I$2:I350,'BLAST COLDROOM 1'!$C$2:$C350,$B638,'BLAST COLDROOM 1'!$E$2:$E350,$C638,'BLAST COLDROOM 1'!$A$2:$A350,$A638))</f>
        <v/>
      </c>
      <c r="H638" s="5" t="str">
        <f>IF($A638="","",SUMIFS('BLAST COLDROOM 1'!J$2:J350,'BLAST COLDROOM 1'!$C$2:$C350,$B638,'BLAST COLDROOM 1'!$E$2:$E350,$C638,'BLAST COLDROOM 1'!$A$2:$A350,$A638))</f>
        <v/>
      </c>
      <c r="I638" s="5" t="str">
        <f>IF($A638="","",SUMIFS('BLAST COLDROOM 1'!K$2:K350,'BLAST COLDROOM 1'!$C$2:$C350,$B638,'BLAST COLDROOM 1'!$E$2:$E350,$C638,'BLAST COLDROOM 1'!$A$2:$A350,$A638))</f>
        <v/>
      </c>
      <c r="J638" s="5" t="str">
        <f>IF($A638="","",SUMIFS(#REF!,'BLAST COLDROOM 1'!$C$2:$C350,$B638,'BLAST COLDROOM 1'!$E$2:$E350,$C638,'BLAST COLDROOM 1'!$A$2:$A350,$A638))</f>
        <v/>
      </c>
      <c r="K638" s="5" t="str">
        <f>IF($A638="","",SUMIFS('BLAST COLDROOM 1'!M$2:M350,'BLAST COLDROOM 1'!$C$2:$C350,$B638,'BLAST COLDROOM 1'!$E$2:$E350,$C638,'BLAST COLDROOM 1'!$A$2:$A350,$A638))</f>
        <v/>
      </c>
      <c r="L638" s="5" t="str">
        <f>IF($A638="","",SUMIFS('BLAST COLDROOM 1'!N$2:N350,'BLAST COLDROOM 1'!$C$2:$C350,$B638,'BLAST COLDROOM 1'!$E$2:$E350,$C638,'BLAST COLDROOM 1'!$A$2:$A350,$A638))</f>
        <v/>
      </c>
      <c r="M638" s="5" t="str">
        <f>IF($A638="","",SUMIFS('BLAST COLDROOM 1'!O$2:O350,'BLAST COLDROOM 1'!$C$2:$C350,$B638,'BLAST COLDROOM 1'!$E$2:$E350,$C638,'BLAST COLDROOM 1'!$A$2:$A350,$A638))</f>
        <v/>
      </c>
      <c r="N638" s="5" t="str">
        <f>IF($A638="","",SUMIFS('BLAST COLDROOM 1'!P$2:P350,'BLAST COLDROOM 1'!$C$2:$C350,$B638,'BLAST COLDROOM 1'!$E$2:$E350,$C638,'BLAST COLDROOM 1'!$A$2:$A350,$A638))</f>
        <v/>
      </c>
      <c r="O638" s="5" t="str">
        <f>IF($A638="","",SUMIFS('BLAST COLDROOM 1'!Q$2:Q350,'BLAST COLDROOM 1'!$C$2:$C350,$B638,'BLAST COLDROOM 1'!$E$2:$E350,$C638,'BLAST COLDROOM 1'!$A$2:$A350,$A638))</f>
        <v/>
      </c>
      <c r="P638" s="5" t="str">
        <f>IF($A638="","",SUMIFS('BLAST COLDROOM 1'!R$2:R350,'BLAST COLDROOM 1'!$C$2:$C350,$B638,'BLAST COLDROOM 1'!$E$2:$E350,$C638,'BLAST COLDROOM 1'!$A$2:$A350,$A638))</f>
        <v/>
      </c>
      <c r="Q638" s="5" t="str">
        <f>IF($A638="","",SUMIFS('BLAST COLDROOM 1'!S$2:S350,'BLAST COLDROOM 1'!$C$2:$C350,$B638,'BLAST COLDROOM 1'!$E$2:$E350,$C638,'BLAST COLDROOM 1'!$A$2:$A350,$A638))</f>
        <v/>
      </c>
      <c r="R638" s="5" t="str">
        <f>IF($A638="","",SUMIFS('BLAST COLDROOM 1'!T$2:T350,'BLAST COLDROOM 1'!$C$2:$C350,$B638,'BLAST COLDROOM 1'!$E$2:$E350,$C638,'BLAST COLDROOM 1'!$A$2:$A350,$A638))</f>
        <v/>
      </c>
      <c r="S638" s="5" t="str">
        <f>IF($A638="","",SUMIFS('BLAST COLDROOM 1'!U$2:U350,'BLAST COLDROOM 1'!$C$2:$C350,$B638,'BLAST COLDROOM 1'!$E$2:$E350,$C638,'BLAST COLDROOM 1'!$A$2:$A350,$A638))</f>
        <v/>
      </c>
      <c r="T638" s="5" t="str">
        <f>IF($A638="","",SUMIFS('BLAST COLDROOM 1'!V$2:V350,'BLAST COLDROOM 1'!$C$2:$C350,$B638,'BLAST COLDROOM 1'!$E$2:$E350,$C638,'BLAST COLDROOM 1'!$A$2:$A350,$A638))</f>
        <v/>
      </c>
      <c r="U638" s="5" t="str">
        <f>IF($A638="","",SUMIFS(#REF!,'BLAST COLDROOM 1'!$C$2:$C350,$B638,'BLAST COLDROOM 1'!$E$2:$E350,$C638,'BLAST COLDROOM 1'!$A$2:$A350,$A638))</f>
        <v/>
      </c>
      <c r="V638" s="5" t="str">
        <f>IF($A638="","",SUMIFS('BLAST COLDROOM 1'!X$2:X350,'BLAST COLDROOM 1'!$C$2:$C350,$B638,'BLAST COLDROOM 1'!$E$2:$E350,$C638,'BLAST COLDROOM 1'!$A$2:$A350,$A638))</f>
        <v/>
      </c>
      <c r="W638" s="5" t="str">
        <f>IF($A638="","",SUMIFS('BLAST COLDROOM 1'!Y$2:Y350,'BLAST COLDROOM 1'!$C$2:$C350,$B638,'BLAST COLDROOM 1'!$E$2:$E350,$C638,'BLAST COLDROOM 1'!$A$2:$A350,$A638))</f>
        <v/>
      </c>
      <c r="X638" s="5" t="str">
        <f>IF($A638="","",SUMIFS('BLAST COLDROOM 1'!Z$2:Z350,'BLAST COLDROOM 1'!$C$2:$C350,$B638,'BLAST COLDROOM 1'!$E$2:$E350,$C638,'BLAST COLDROOM 1'!$A$2:$A350,$A638))</f>
        <v/>
      </c>
      <c r="Y638" s="5" t="str">
        <f>IF($A638="","",SUMIFS('BLAST COLDROOM 1'!AA$2:AA350,'BLAST COLDROOM 1'!$C$2:$C350,$B638,'BLAST COLDROOM 1'!$E$2:$E350,$C638,'BLAST COLDROOM 1'!$A$2:$A350,$A638))</f>
        <v/>
      </c>
      <c r="Z638" s="5" t="str">
        <f>IF($A638="","",SUMIFS('BLAST COLDROOM 1'!AB$2:AB350,'BLAST COLDROOM 1'!$C$2:$C350,$B638,'BLAST COLDROOM 1'!$E$2:$E350,$C638,'BLAST COLDROOM 1'!$A$2:$A350,$A638))</f>
        <v/>
      </c>
      <c r="AA638" s="5" t="str">
        <f>IF($A638="","",SUMIFS('BLAST COLDROOM 1'!AC$2:AC350,'BLAST COLDROOM 1'!$C$2:$C350,$B638,'BLAST COLDROOM 1'!$E$2:$E350,$C638,'BLAST COLDROOM 1'!$A$2:$A350,$A638))</f>
        <v/>
      </c>
      <c r="AB638" s="5" t="str">
        <f>IF($A638="","",SUMIFS('BLAST COLDROOM 1'!AD$2:AD350,'BLAST COLDROOM 1'!$C$2:$C350,$B638,'BLAST COLDROOM 1'!$E$2:$E350,$C638,'BLAST COLDROOM 1'!$A$2:$A350,$A638))</f>
        <v/>
      </c>
      <c r="AC638" s="5" t="str">
        <f>IF($A638="","",SUMIFS('BLAST COLDROOM 1'!AE$2:AE350,'BLAST COLDROOM 1'!$C$2:$C350,$B638,'BLAST COLDROOM 1'!$E$2:$E350,$C638,'BLAST COLDROOM 1'!$A$2:$A350,$A638))</f>
        <v/>
      </c>
      <c r="AD638" s="5" t="str">
        <f>IF($A638="","",SUMIFS('BLAST COLDROOM 1'!AF$2:AF350,'BLAST COLDROOM 1'!$C$2:$C350,$B638,'BLAST COLDROOM 1'!$E$2:$E350,$C638,'BLAST COLDROOM 1'!$A$2:$A350,$A638))</f>
        <v/>
      </c>
      <c r="AE638" s="5" t="str">
        <f>IF($A638="","",SUMIFS('BLAST COLDROOM 1'!AG$2:AG350,'BLAST COLDROOM 1'!$C$2:$C350,$B638,'BLAST COLDROOM 1'!$E$2:$E350,$C638,'BLAST COLDROOM 1'!$A$2:$A350,$A638))</f>
        <v/>
      </c>
      <c r="AF638" s="5" t="str">
        <f>IF($A638="","",SUMIFS('BLAST COLDROOM 1'!AH$2:AH350,'BLAST COLDROOM 1'!$C$2:$C350,$B638,'BLAST COLDROOM 1'!$E$2:$E350,$C638,'BLAST COLDROOM 1'!$A$2:$A350,$A638))</f>
        <v/>
      </c>
      <c r="AG638" s="5" t="str">
        <f>IF($A638="","",SUMIFS('BLAST COLDROOM 1'!AI$2:AI350,'BLAST COLDROOM 1'!$C$2:$C350,$B638,'BLAST COLDROOM 1'!$E$2:$E350,$C638,'BLAST COLDROOM 1'!$A$2:$A350,$A638))</f>
        <v/>
      </c>
      <c r="AH638" s="5" t="str">
        <f>IF($A638="","",SUMIFS('BLAST COLDROOM 1'!AJ$2:AJ350,'BLAST COLDROOM 1'!$C$2:$C350,$B638,'BLAST COLDROOM 1'!$E$2:$E350,$C638,'BLAST COLDROOM 1'!$A$2:$A350,$A638))</f>
        <v/>
      </c>
      <c r="AI638" s="5" t="str">
        <f>IF($A638="","",SUMIFS('BLAST COLDROOM 1'!AK$2:AK350,'BLAST COLDROOM 1'!$C$2:$C350,$B638,'BLAST COLDROOM 1'!$E$2:$E350,$C638,'BLAST COLDROOM 1'!$A$2:$A350,$A638))</f>
        <v/>
      </c>
      <c r="AJ638" s="5" t="str">
        <f>IF($A638="","",SUMIFS('BLAST COLDROOM 1'!AL$2:AL350,'BLAST COLDROOM 1'!$C$2:$C350,$B638,'BLAST COLDROOM 1'!$E$2:$E350,$C638,'BLAST COLDROOM 1'!$A$2:$A350,$A638))</f>
        <v/>
      </c>
    </row>
    <row r="639" ht="15.75" customHeight="1">
      <c r="A639" s="17"/>
      <c r="B639" s="5"/>
      <c r="C639" s="5"/>
      <c r="D639" s="5" t="str">
        <f>IF($A639="","",SUMIFS('BLAST COLDROOM 1'!F$2:F350,'BLAST COLDROOM 1'!$C$2:$C350,$B639,'BLAST COLDROOM 1'!$E$2:$E350,$C639,'BLAST COLDROOM 1'!$A$2:$A350,$A639))</f>
        <v/>
      </c>
      <c r="E639" s="5" t="str">
        <f>IF($A639="","",SUMIFS('BLAST COLDROOM 1'!G$2:G350,'BLAST COLDROOM 1'!$C$2:$C350,$B639,'BLAST COLDROOM 1'!$E$2:$E350,$C639,'BLAST COLDROOM 1'!$A$2:$A350,$A639))</f>
        <v/>
      </c>
      <c r="F639" s="5" t="str">
        <f>IF($A639="","",SUMIFS('BLAST COLDROOM 1'!H$2:H350,'BLAST COLDROOM 1'!$C$2:$C350,$B639,'BLAST COLDROOM 1'!$E$2:$E350,$C639,'BLAST COLDROOM 1'!$A$2:$A350,$A639))</f>
        <v/>
      </c>
      <c r="G639" s="5" t="str">
        <f>IF($A639="","",SUMIFS('BLAST COLDROOM 1'!I$2:I350,'BLAST COLDROOM 1'!$C$2:$C350,$B639,'BLAST COLDROOM 1'!$E$2:$E350,$C639,'BLAST COLDROOM 1'!$A$2:$A350,$A639))</f>
        <v/>
      </c>
      <c r="H639" s="5" t="str">
        <f>IF($A639="","",SUMIFS('BLAST COLDROOM 1'!J$2:J350,'BLAST COLDROOM 1'!$C$2:$C350,$B639,'BLAST COLDROOM 1'!$E$2:$E350,$C639,'BLAST COLDROOM 1'!$A$2:$A350,$A639))</f>
        <v/>
      </c>
      <c r="I639" s="5" t="str">
        <f>IF($A639="","",SUMIFS('BLAST COLDROOM 1'!K$2:K350,'BLAST COLDROOM 1'!$C$2:$C350,$B639,'BLAST COLDROOM 1'!$E$2:$E350,$C639,'BLAST COLDROOM 1'!$A$2:$A350,$A639))</f>
        <v/>
      </c>
      <c r="J639" s="5" t="str">
        <f>IF($A639="","",SUMIFS(#REF!,'BLAST COLDROOM 1'!$C$2:$C350,$B639,'BLAST COLDROOM 1'!$E$2:$E350,$C639,'BLAST COLDROOM 1'!$A$2:$A350,$A639))</f>
        <v/>
      </c>
      <c r="K639" s="5" t="str">
        <f>IF($A639="","",SUMIFS('BLAST COLDROOM 1'!M$2:M350,'BLAST COLDROOM 1'!$C$2:$C350,$B639,'BLAST COLDROOM 1'!$E$2:$E350,$C639,'BLAST COLDROOM 1'!$A$2:$A350,$A639))</f>
        <v/>
      </c>
      <c r="L639" s="5" t="str">
        <f>IF($A639="","",SUMIFS('BLAST COLDROOM 1'!N$2:N350,'BLAST COLDROOM 1'!$C$2:$C350,$B639,'BLAST COLDROOM 1'!$E$2:$E350,$C639,'BLAST COLDROOM 1'!$A$2:$A350,$A639))</f>
        <v/>
      </c>
      <c r="M639" s="5" t="str">
        <f>IF($A639="","",SUMIFS('BLAST COLDROOM 1'!O$2:O350,'BLAST COLDROOM 1'!$C$2:$C350,$B639,'BLAST COLDROOM 1'!$E$2:$E350,$C639,'BLAST COLDROOM 1'!$A$2:$A350,$A639))</f>
        <v/>
      </c>
      <c r="N639" s="5" t="str">
        <f>IF($A639="","",SUMIFS('BLAST COLDROOM 1'!P$2:P350,'BLAST COLDROOM 1'!$C$2:$C350,$B639,'BLAST COLDROOM 1'!$E$2:$E350,$C639,'BLAST COLDROOM 1'!$A$2:$A350,$A639))</f>
        <v/>
      </c>
      <c r="O639" s="5" t="str">
        <f>IF($A639="","",SUMIFS('BLAST COLDROOM 1'!Q$2:Q350,'BLAST COLDROOM 1'!$C$2:$C350,$B639,'BLAST COLDROOM 1'!$E$2:$E350,$C639,'BLAST COLDROOM 1'!$A$2:$A350,$A639))</f>
        <v/>
      </c>
      <c r="P639" s="5" t="str">
        <f>IF($A639="","",SUMIFS('BLAST COLDROOM 1'!R$2:R350,'BLAST COLDROOM 1'!$C$2:$C350,$B639,'BLAST COLDROOM 1'!$E$2:$E350,$C639,'BLAST COLDROOM 1'!$A$2:$A350,$A639))</f>
        <v/>
      </c>
      <c r="Q639" s="5" t="str">
        <f>IF($A639="","",SUMIFS('BLAST COLDROOM 1'!S$2:S350,'BLAST COLDROOM 1'!$C$2:$C350,$B639,'BLAST COLDROOM 1'!$E$2:$E350,$C639,'BLAST COLDROOM 1'!$A$2:$A350,$A639))</f>
        <v/>
      </c>
      <c r="R639" s="5" t="str">
        <f>IF($A639="","",SUMIFS('BLAST COLDROOM 1'!T$2:T350,'BLAST COLDROOM 1'!$C$2:$C350,$B639,'BLAST COLDROOM 1'!$E$2:$E350,$C639,'BLAST COLDROOM 1'!$A$2:$A350,$A639))</f>
        <v/>
      </c>
      <c r="S639" s="5" t="str">
        <f>IF($A639="","",SUMIFS('BLAST COLDROOM 1'!U$2:U350,'BLAST COLDROOM 1'!$C$2:$C350,$B639,'BLAST COLDROOM 1'!$E$2:$E350,$C639,'BLAST COLDROOM 1'!$A$2:$A350,$A639))</f>
        <v/>
      </c>
      <c r="T639" s="5" t="str">
        <f>IF($A639="","",SUMIFS('BLAST COLDROOM 1'!V$2:V350,'BLAST COLDROOM 1'!$C$2:$C350,$B639,'BLAST COLDROOM 1'!$E$2:$E350,$C639,'BLAST COLDROOM 1'!$A$2:$A350,$A639))</f>
        <v/>
      </c>
      <c r="U639" s="5" t="str">
        <f>IF($A639="","",SUMIFS(#REF!,'BLAST COLDROOM 1'!$C$2:$C350,$B639,'BLAST COLDROOM 1'!$E$2:$E350,$C639,'BLAST COLDROOM 1'!$A$2:$A350,$A639))</f>
        <v/>
      </c>
      <c r="V639" s="5" t="str">
        <f>IF($A639="","",SUMIFS('BLAST COLDROOM 1'!X$2:X350,'BLAST COLDROOM 1'!$C$2:$C350,$B639,'BLAST COLDROOM 1'!$E$2:$E350,$C639,'BLAST COLDROOM 1'!$A$2:$A350,$A639))</f>
        <v/>
      </c>
      <c r="W639" s="5" t="str">
        <f>IF($A639="","",SUMIFS('BLAST COLDROOM 1'!Y$2:Y350,'BLAST COLDROOM 1'!$C$2:$C350,$B639,'BLAST COLDROOM 1'!$E$2:$E350,$C639,'BLAST COLDROOM 1'!$A$2:$A350,$A639))</f>
        <v/>
      </c>
      <c r="X639" s="5" t="str">
        <f>IF($A639="","",SUMIFS('BLAST COLDROOM 1'!Z$2:Z350,'BLAST COLDROOM 1'!$C$2:$C350,$B639,'BLAST COLDROOM 1'!$E$2:$E350,$C639,'BLAST COLDROOM 1'!$A$2:$A350,$A639))</f>
        <v/>
      </c>
      <c r="Y639" s="5" t="str">
        <f>IF($A639="","",SUMIFS('BLAST COLDROOM 1'!AA$2:AA350,'BLAST COLDROOM 1'!$C$2:$C350,$B639,'BLAST COLDROOM 1'!$E$2:$E350,$C639,'BLAST COLDROOM 1'!$A$2:$A350,$A639))</f>
        <v/>
      </c>
      <c r="Z639" s="5" t="str">
        <f>IF($A639="","",SUMIFS('BLAST COLDROOM 1'!AB$2:AB350,'BLAST COLDROOM 1'!$C$2:$C350,$B639,'BLAST COLDROOM 1'!$E$2:$E350,$C639,'BLAST COLDROOM 1'!$A$2:$A350,$A639))</f>
        <v/>
      </c>
      <c r="AA639" s="5" t="str">
        <f>IF($A639="","",SUMIFS('BLAST COLDROOM 1'!AC$2:AC350,'BLAST COLDROOM 1'!$C$2:$C350,$B639,'BLAST COLDROOM 1'!$E$2:$E350,$C639,'BLAST COLDROOM 1'!$A$2:$A350,$A639))</f>
        <v/>
      </c>
      <c r="AB639" s="5" t="str">
        <f>IF($A639="","",SUMIFS('BLAST COLDROOM 1'!AD$2:AD350,'BLAST COLDROOM 1'!$C$2:$C350,$B639,'BLAST COLDROOM 1'!$E$2:$E350,$C639,'BLAST COLDROOM 1'!$A$2:$A350,$A639))</f>
        <v/>
      </c>
      <c r="AC639" s="5" t="str">
        <f>IF($A639="","",SUMIFS('BLAST COLDROOM 1'!AE$2:AE350,'BLAST COLDROOM 1'!$C$2:$C350,$B639,'BLAST COLDROOM 1'!$E$2:$E350,$C639,'BLAST COLDROOM 1'!$A$2:$A350,$A639))</f>
        <v/>
      </c>
      <c r="AD639" s="5" t="str">
        <f>IF($A639="","",SUMIFS('BLAST COLDROOM 1'!AF$2:AF350,'BLAST COLDROOM 1'!$C$2:$C350,$B639,'BLAST COLDROOM 1'!$E$2:$E350,$C639,'BLAST COLDROOM 1'!$A$2:$A350,$A639))</f>
        <v/>
      </c>
      <c r="AE639" s="5" t="str">
        <f>IF($A639="","",SUMIFS('BLAST COLDROOM 1'!AG$2:AG350,'BLAST COLDROOM 1'!$C$2:$C350,$B639,'BLAST COLDROOM 1'!$E$2:$E350,$C639,'BLAST COLDROOM 1'!$A$2:$A350,$A639))</f>
        <v/>
      </c>
      <c r="AF639" s="5" t="str">
        <f>IF($A639="","",SUMIFS('BLAST COLDROOM 1'!AH$2:AH350,'BLAST COLDROOM 1'!$C$2:$C350,$B639,'BLAST COLDROOM 1'!$E$2:$E350,$C639,'BLAST COLDROOM 1'!$A$2:$A350,$A639))</f>
        <v/>
      </c>
      <c r="AG639" s="5" t="str">
        <f>IF($A639="","",SUMIFS('BLAST COLDROOM 1'!AI$2:AI350,'BLAST COLDROOM 1'!$C$2:$C350,$B639,'BLAST COLDROOM 1'!$E$2:$E350,$C639,'BLAST COLDROOM 1'!$A$2:$A350,$A639))</f>
        <v/>
      </c>
      <c r="AH639" s="5" t="str">
        <f>IF($A639="","",SUMIFS('BLAST COLDROOM 1'!AJ$2:AJ350,'BLAST COLDROOM 1'!$C$2:$C350,$B639,'BLAST COLDROOM 1'!$E$2:$E350,$C639,'BLAST COLDROOM 1'!$A$2:$A350,$A639))</f>
        <v/>
      </c>
      <c r="AI639" s="5" t="str">
        <f>IF($A639="","",SUMIFS('BLAST COLDROOM 1'!AK$2:AK350,'BLAST COLDROOM 1'!$C$2:$C350,$B639,'BLAST COLDROOM 1'!$E$2:$E350,$C639,'BLAST COLDROOM 1'!$A$2:$A350,$A639))</f>
        <v/>
      </c>
      <c r="AJ639" s="5" t="str">
        <f>IF($A639="","",SUMIFS('BLAST COLDROOM 1'!AL$2:AL350,'BLAST COLDROOM 1'!$C$2:$C350,$B639,'BLAST COLDROOM 1'!$E$2:$E350,$C639,'BLAST COLDROOM 1'!$A$2:$A350,$A639))</f>
        <v/>
      </c>
    </row>
    <row r="640" ht="15.75" customHeight="1">
      <c r="A640" s="17"/>
      <c r="B640" s="5"/>
      <c r="C640" s="5"/>
      <c r="D640" s="5" t="str">
        <f>IF($A640="","",SUMIFS('BLAST COLDROOM 1'!F$2:F350,'BLAST COLDROOM 1'!$C$2:$C350,$B640,'BLAST COLDROOM 1'!$E$2:$E350,$C640,'BLAST COLDROOM 1'!$A$2:$A350,$A640))</f>
        <v/>
      </c>
      <c r="E640" s="5" t="str">
        <f>IF($A640="","",SUMIFS('BLAST COLDROOM 1'!G$2:G350,'BLAST COLDROOM 1'!$C$2:$C350,$B640,'BLAST COLDROOM 1'!$E$2:$E350,$C640,'BLAST COLDROOM 1'!$A$2:$A350,$A640))</f>
        <v/>
      </c>
      <c r="F640" s="5" t="str">
        <f>IF($A640="","",SUMIFS('BLAST COLDROOM 1'!H$2:H350,'BLAST COLDROOM 1'!$C$2:$C350,$B640,'BLAST COLDROOM 1'!$E$2:$E350,$C640,'BLAST COLDROOM 1'!$A$2:$A350,$A640))</f>
        <v/>
      </c>
      <c r="G640" s="5" t="str">
        <f>IF($A640="","",SUMIFS('BLAST COLDROOM 1'!I$2:I350,'BLAST COLDROOM 1'!$C$2:$C350,$B640,'BLAST COLDROOM 1'!$E$2:$E350,$C640,'BLAST COLDROOM 1'!$A$2:$A350,$A640))</f>
        <v/>
      </c>
      <c r="H640" s="5" t="str">
        <f>IF($A640="","",SUMIFS('BLAST COLDROOM 1'!J$2:J350,'BLAST COLDROOM 1'!$C$2:$C350,$B640,'BLAST COLDROOM 1'!$E$2:$E350,$C640,'BLAST COLDROOM 1'!$A$2:$A350,$A640))</f>
        <v/>
      </c>
      <c r="I640" s="5" t="str">
        <f>IF($A640="","",SUMIFS('BLAST COLDROOM 1'!K$2:K350,'BLAST COLDROOM 1'!$C$2:$C350,$B640,'BLAST COLDROOM 1'!$E$2:$E350,$C640,'BLAST COLDROOM 1'!$A$2:$A350,$A640))</f>
        <v/>
      </c>
      <c r="J640" s="5" t="str">
        <f>IF($A640="","",SUMIFS(#REF!,'BLAST COLDROOM 1'!$C$2:$C350,$B640,'BLAST COLDROOM 1'!$E$2:$E350,$C640,'BLAST COLDROOM 1'!$A$2:$A350,$A640))</f>
        <v/>
      </c>
      <c r="K640" s="5" t="str">
        <f>IF($A640="","",SUMIFS('BLAST COLDROOM 1'!M$2:M350,'BLAST COLDROOM 1'!$C$2:$C350,$B640,'BLAST COLDROOM 1'!$E$2:$E350,$C640,'BLAST COLDROOM 1'!$A$2:$A350,$A640))</f>
        <v/>
      </c>
      <c r="L640" s="5" t="str">
        <f>IF($A640="","",SUMIFS('BLAST COLDROOM 1'!N$2:N350,'BLAST COLDROOM 1'!$C$2:$C350,$B640,'BLAST COLDROOM 1'!$E$2:$E350,$C640,'BLAST COLDROOM 1'!$A$2:$A350,$A640))</f>
        <v/>
      </c>
      <c r="M640" s="5" t="str">
        <f>IF($A640="","",SUMIFS('BLAST COLDROOM 1'!O$2:O350,'BLAST COLDROOM 1'!$C$2:$C350,$B640,'BLAST COLDROOM 1'!$E$2:$E350,$C640,'BLAST COLDROOM 1'!$A$2:$A350,$A640))</f>
        <v/>
      </c>
      <c r="N640" s="5" t="str">
        <f>IF($A640="","",SUMIFS('BLAST COLDROOM 1'!P$2:P350,'BLAST COLDROOM 1'!$C$2:$C350,$B640,'BLAST COLDROOM 1'!$E$2:$E350,$C640,'BLAST COLDROOM 1'!$A$2:$A350,$A640))</f>
        <v/>
      </c>
      <c r="O640" s="5" t="str">
        <f>IF($A640="","",SUMIFS('BLAST COLDROOM 1'!Q$2:Q350,'BLAST COLDROOM 1'!$C$2:$C350,$B640,'BLAST COLDROOM 1'!$E$2:$E350,$C640,'BLAST COLDROOM 1'!$A$2:$A350,$A640))</f>
        <v/>
      </c>
      <c r="P640" s="5" t="str">
        <f>IF($A640="","",SUMIFS('BLAST COLDROOM 1'!R$2:R350,'BLAST COLDROOM 1'!$C$2:$C350,$B640,'BLAST COLDROOM 1'!$E$2:$E350,$C640,'BLAST COLDROOM 1'!$A$2:$A350,$A640))</f>
        <v/>
      </c>
      <c r="Q640" s="5" t="str">
        <f>IF($A640="","",SUMIFS('BLAST COLDROOM 1'!S$2:S350,'BLAST COLDROOM 1'!$C$2:$C350,$B640,'BLAST COLDROOM 1'!$E$2:$E350,$C640,'BLAST COLDROOM 1'!$A$2:$A350,$A640))</f>
        <v/>
      </c>
      <c r="R640" s="5" t="str">
        <f>IF($A640="","",SUMIFS('BLAST COLDROOM 1'!T$2:T350,'BLAST COLDROOM 1'!$C$2:$C350,$B640,'BLAST COLDROOM 1'!$E$2:$E350,$C640,'BLAST COLDROOM 1'!$A$2:$A350,$A640))</f>
        <v/>
      </c>
      <c r="S640" s="5" t="str">
        <f>IF($A640="","",SUMIFS('BLAST COLDROOM 1'!U$2:U350,'BLAST COLDROOM 1'!$C$2:$C350,$B640,'BLAST COLDROOM 1'!$E$2:$E350,$C640,'BLAST COLDROOM 1'!$A$2:$A350,$A640))</f>
        <v/>
      </c>
      <c r="T640" s="5" t="str">
        <f>IF($A640="","",SUMIFS('BLAST COLDROOM 1'!V$2:V350,'BLAST COLDROOM 1'!$C$2:$C350,$B640,'BLAST COLDROOM 1'!$E$2:$E350,$C640,'BLAST COLDROOM 1'!$A$2:$A350,$A640))</f>
        <v/>
      </c>
      <c r="U640" s="5" t="str">
        <f>IF($A640="","",SUMIFS(#REF!,'BLAST COLDROOM 1'!$C$2:$C350,$B640,'BLAST COLDROOM 1'!$E$2:$E350,$C640,'BLAST COLDROOM 1'!$A$2:$A350,$A640))</f>
        <v/>
      </c>
      <c r="V640" s="5" t="str">
        <f>IF($A640="","",SUMIFS('BLAST COLDROOM 1'!X$2:X350,'BLAST COLDROOM 1'!$C$2:$C350,$B640,'BLAST COLDROOM 1'!$E$2:$E350,$C640,'BLAST COLDROOM 1'!$A$2:$A350,$A640))</f>
        <v/>
      </c>
      <c r="W640" s="5" t="str">
        <f>IF($A640="","",SUMIFS('BLAST COLDROOM 1'!Y$2:Y350,'BLAST COLDROOM 1'!$C$2:$C350,$B640,'BLAST COLDROOM 1'!$E$2:$E350,$C640,'BLAST COLDROOM 1'!$A$2:$A350,$A640))</f>
        <v/>
      </c>
      <c r="X640" s="5" t="str">
        <f>IF($A640="","",SUMIFS('BLAST COLDROOM 1'!Z$2:Z350,'BLAST COLDROOM 1'!$C$2:$C350,$B640,'BLAST COLDROOM 1'!$E$2:$E350,$C640,'BLAST COLDROOM 1'!$A$2:$A350,$A640))</f>
        <v/>
      </c>
      <c r="Y640" s="5" t="str">
        <f>IF($A640="","",SUMIFS('BLAST COLDROOM 1'!AA$2:AA350,'BLAST COLDROOM 1'!$C$2:$C350,$B640,'BLAST COLDROOM 1'!$E$2:$E350,$C640,'BLAST COLDROOM 1'!$A$2:$A350,$A640))</f>
        <v/>
      </c>
      <c r="Z640" s="5" t="str">
        <f>IF($A640="","",SUMIFS('BLAST COLDROOM 1'!AB$2:AB350,'BLAST COLDROOM 1'!$C$2:$C350,$B640,'BLAST COLDROOM 1'!$E$2:$E350,$C640,'BLAST COLDROOM 1'!$A$2:$A350,$A640))</f>
        <v/>
      </c>
      <c r="AA640" s="5" t="str">
        <f>IF($A640="","",SUMIFS('BLAST COLDROOM 1'!AC$2:AC350,'BLAST COLDROOM 1'!$C$2:$C350,$B640,'BLAST COLDROOM 1'!$E$2:$E350,$C640,'BLAST COLDROOM 1'!$A$2:$A350,$A640))</f>
        <v/>
      </c>
      <c r="AB640" s="5" t="str">
        <f>IF($A640="","",SUMIFS('BLAST COLDROOM 1'!AD$2:AD350,'BLAST COLDROOM 1'!$C$2:$C350,$B640,'BLAST COLDROOM 1'!$E$2:$E350,$C640,'BLAST COLDROOM 1'!$A$2:$A350,$A640))</f>
        <v/>
      </c>
      <c r="AC640" s="5" t="str">
        <f>IF($A640="","",SUMIFS('BLAST COLDROOM 1'!AE$2:AE350,'BLAST COLDROOM 1'!$C$2:$C350,$B640,'BLAST COLDROOM 1'!$E$2:$E350,$C640,'BLAST COLDROOM 1'!$A$2:$A350,$A640))</f>
        <v/>
      </c>
      <c r="AD640" s="5" t="str">
        <f>IF($A640="","",SUMIFS('BLAST COLDROOM 1'!AF$2:AF350,'BLAST COLDROOM 1'!$C$2:$C350,$B640,'BLAST COLDROOM 1'!$E$2:$E350,$C640,'BLAST COLDROOM 1'!$A$2:$A350,$A640))</f>
        <v/>
      </c>
      <c r="AE640" s="5" t="str">
        <f>IF($A640="","",SUMIFS('BLAST COLDROOM 1'!AG$2:AG350,'BLAST COLDROOM 1'!$C$2:$C350,$B640,'BLAST COLDROOM 1'!$E$2:$E350,$C640,'BLAST COLDROOM 1'!$A$2:$A350,$A640))</f>
        <v/>
      </c>
      <c r="AF640" s="5" t="str">
        <f>IF($A640="","",SUMIFS('BLAST COLDROOM 1'!AH$2:AH350,'BLAST COLDROOM 1'!$C$2:$C350,$B640,'BLAST COLDROOM 1'!$E$2:$E350,$C640,'BLAST COLDROOM 1'!$A$2:$A350,$A640))</f>
        <v/>
      </c>
      <c r="AG640" s="5" t="str">
        <f>IF($A640="","",SUMIFS('BLAST COLDROOM 1'!AI$2:AI350,'BLAST COLDROOM 1'!$C$2:$C350,$B640,'BLAST COLDROOM 1'!$E$2:$E350,$C640,'BLAST COLDROOM 1'!$A$2:$A350,$A640))</f>
        <v/>
      </c>
      <c r="AH640" s="5" t="str">
        <f>IF($A640="","",SUMIFS('BLAST COLDROOM 1'!AJ$2:AJ350,'BLAST COLDROOM 1'!$C$2:$C350,$B640,'BLAST COLDROOM 1'!$E$2:$E350,$C640,'BLAST COLDROOM 1'!$A$2:$A350,$A640))</f>
        <v/>
      </c>
      <c r="AI640" s="5" t="str">
        <f>IF($A640="","",SUMIFS('BLAST COLDROOM 1'!AK$2:AK350,'BLAST COLDROOM 1'!$C$2:$C350,$B640,'BLAST COLDROOM 1'!$E$2:$E350,$C640,'BLAST COLDROOM 1'!$A$2:$A350,$A640))</f>
        <v/>
      </c>
      <c r="AJ640" s="5" t="str">
        <f>IF($A640="","",SUMIFS('BLAST COLDROOM 1'!AL$2:AL350,'BLAST COLDROOM 1'!$C$2:$C350,$B640,'BLAST COLDROOM 1'!$E$2:$E350,$C640,'BLAST COLDROOM 1'!$A$2:$A350,$A640))</f>
        <v/>
      </c>
    </row>
    <row r="641" ht="15.75" customHeight="1">
      <c r="A641" s="17"/>
      <c r="B641" s="5"/>
      <c r="C641" s="5"/>
      <c r="D641" s="5" t="str">
        <f>IF($A641="","",SUMIFS('BLAST COLDROOM 1'!F$2:F350,'BLAST COLDROOM 1'!$C$2:$C350,$B641,'BLAST COLDROOM 1'!$E$2:$E350,$C641,'BLAST COLDROOM 1'!$A$2:$A350,$A641))</f>
        <v/>
      </c>
      <c r="E641" s="5" t="str">
        <f>IF($A641="","",SUMIFS('BLAST COLDROOM 1'!G$2:G350,'BLAST COLDROOM 1'!$C$2:$C350,$B641,'BLAST COLDROOM 1'!$E$2:$E350,$C641,'BLAST COLDROOM 1'!$A$2:$A350,$A641))</f>
        <v/>
      </c>
      <c r="F641" s="5" t="str">
        <f>IF($A641="","",SUMIFS('BLAST COLDROOM 1'!H$2:H350,'BLAST COLDROOM 1'!$C$2:$C350,$B641,'BLAST COLDROOM 1'!$E$2:$E350,$C641,'BLAST COLDROOM 1'!$A$2:$A350,$A641))</f>
        <v/>
      </c>
      <c r="G641" s="5" t="str">
        <f>IF($A641="","",SUMIFS('BLAST COLDROOM 1'!I$2:I350,'BLAST COLDROOM 1'!$C$2:$C350,$B641,'BLAST COLDROOM 1'!$E$2:$E350,$C641,'BLAST COLDROOM 1'!$A$2:$A350,$A641))</f>
        <v/>
      </c>
      <c r="H641" s="5" t="str">
        <f>IF($A641="","",SUMIFS('BLAST COLDROOM 1'!J$2:J350,'BLAST COLDROOM 1'!$C$2:$C350,$B641,'BLAST COLDROOM 1'!$E$2:$E350,$C641,'BLAST COLDROOM 1'!$A$2:$A350,$A641))</f>
        <v/>
      </c>
      <c r="I641" s="5" t="str">
        <f>IF($A641="","",SUMIFS('BLAST COLDROOM 1'!K$2:K350,'BLAST COLDROOM 1'!$C$2:$C350,$B641,'BLAST COLDROOM 1'!$E$2:$E350,$C641,'BLAST COLDROOM 1'!$A$2:$A350,$A641))</f>
        <v/>
      </c>
      <c r="J641" s="5" t="str">
        <f>IF($A641="","",SUMIFS(#REF!,'BLAST COLDROOM 1'!$C$2:$C350,$B641,'BLAST COLDROOM 1'!$E$2:$E350,$C641,'BLAST COLDROOM 1'!$A$2:$A350,$A641))</f>
        <v/>
      </c>
      <c r="K641" s="5" t="str">
        <f>IF($A641="","",SUMIFS('BLAST COLDROOM 1'!M$2:M350,'BLAST COLDROOM 1'!$C$2:$C350,$B641,'BLAST COLDROOM 1'!$E$2:$E350,$C641,'BLAST COLDROOM 1'!$A$2:$A350,$A641))</f>
        <v/>
      </c>
      <c r="L641" s="5" t="str">
        <f>IF($A641="","",SUMIFS('BLAST COLDROOM 1'!N$2:N350,'BLAST COLDROOM 1'!$C$2:$C350,$B641,'BLAST COLDROOM 1'!$E$2:$E350,$C641,'BLAST COLDROOM 1'!$A$2:$A350,$A641))</f>
        <v/>
      </c>
      <c r="M641" s="5" t="str">
        <f>IF($A641="","",SUMIFS('BLAST COLDROOM 1'!O$2:O350,'BLAST COLDROOM 1'!$C$2:$C350,$B641,'BLAST COLDROOM 1'!$E$2:$E350,$C641,'BLAST COLDROOM 1'!$A$2:$A350,$A641))</f>
        <v/>
      </c>
      <c r="N641" s="5" t="str">
        <f>IF($A641="","",SUMIFS('BLAST COLDROOM 1'!P$2:P350,'BLAST COLDROOM 1'!$C$2:$C350,$B641,'BLAST COLDROOM 1'!$E$2:$E350,$C641,'BLAST COLDROOM 1'!$A$2:$A350,$A641))</f>
        <v/>
      </c>
      <c r="O641" s="5" t="str">
        <f>IF($A641="","",SUMIFS('BLAST COLDROOM 1'!Q$2:Q350,'BLAST COLDROOM 1'!$C$2:$C350,$B641,'BLAST COLDROOM 1'!$E$2:$E350,$C641,'BLAST COLDROOM 1'!$A$2:$A350,$A641))</f>
        <v/>
      </c>
      <c r="P641" s="5" t="str">
        <f>IF($A641="","",SUMIFS('BLAST COLDROOM 1'!R$2:R350,'BLAST COLDROOM 1'!$C$2:$C350,$B641,'BLAST COLDROOM 1'!$E$2:$E350,$C641,'BLAST COLDROOM 1'!$A$2:$A350,$A641))</f>
        <v/>
      </c>
      <c r="Q641" s="5" t="str">
        <f>IF($A641="","",SUMIFS('BLAST COLDROOM 1'!S$2:S350,'BLAST COLDROOM 1'!$C$2:$C350,$B641,'BLAST COLDROOM 1'!$E$2:$E350,$C641,'BLAST COLDROOM 1'!$A$2:$A350,$A641))</f>
        <v/>
      </c>
      <c r="R641" s="5" t="str">
        <f>IF($A641="","",SUMIFS('BLAST COLDROOM 1'!T$2:T350,'BLAST COLDROOM 1'!$C$2:$C350,$B641,'BLAST COLDROOM 1'!$E$2:$E350,$C641,'BLAST COLDROOM 1'!$A$2:$A350,$A641))</f>
        <v/>
      </c>
      <c r="S641" s="5" t="str">
        <f>IF($A641="","",SUMIFS('BLAST COLDROOM 1'!U$2:U350,'BLAST COLDROOM 1'!$C$2:$C350,$B641,'BLAST COLDROOM 1'!$E$2:$E350,$C641,'BLAST COLDROOM 1'!$A$2:$A350,$A641))</f>
        <v/>
      </c>
      <c r="T641" s="5" t="str">
        <f>IF($A641="","",SUMIFS('BLAST COLDROOM 1'!V$2:V350,'BLAST COLDROOM 1'!$C$2:$C350,$B641,'BLAST COLDROOM 1'!$E$2:$E350,$C641,'BLAST COLDROOM 1'!$A$2:$A350,$A641))</f>
        <v/>
      </c>
      <c r="U641" s="5" t="str">
        <f>IF($A641="","",SUMIFS(#REF!,'BLAST COLDROOM 1'!$C$2:$C350,$B641,'BLAST COLDROOM 1'!$E$2:$E350,$C641,'BLAST COLDROOM 1'!$A$2:$A350,$A641))</f>
        <v/>
      </c>
      <c r="V641" s="5" t="str">
        <f>IF($A641="","",SUMIFS('BLAST COLDROOM 1'!X$2:X350,'BLAST COLDROOM 1'!$C$2:$C350,$B641,'BLAST COLDROOM 1'!$E$2:$E350,$C641,'BLAST COLDROOM 1'!$A$2:$A350,$A641))</f>
        <v/>
      </c>
      <c r="W641" s="5" t="str">
        <f>IF($A641="","",SUMIFS('BLAST COLDROOM 1'!Y$2:Y350,'BLAST COLDROOM 1'!$C$2:$C350,$B641,'BLAST COLDROOM 1'!$E$2:$E350,$C641,'BLAST COLDROOM 1'!$A$2:$A350,$A641))</f>
        <v/>
      </c>
      <c r="X641" s="5" t="str">
        <f>IF($A641="","",SUMIFS('BLAST COLDROOM 1'!Z$2:Z350,'BLAST COLDROOM 1'!$C$2:$C350,$B641,'BLAST COLDROOM 1'!$E$2:$E350,$C641,'BLAST COLDROOM 1'!$A$2:$A350,$A641))</f>
        <v/>
      </c>
      <c r="Y641" s="5" t="str">
        <f>IF($A641="","",SUMIFS('BLAST COLDROOM 1'!AA$2:AA350,'BLAST COLDROOM 1'!$C$2:$C350,$B641,'BLAST COLDROOM 1'!$E$2:$E350,$C641,'BLAST COLDROOM 1'!$A$2:$A350,$A641))</f>
        <v/>
      </c>
      <c r="Z641" s="5" t="str">
        <f>IF($A641="","",SUMIFS('BLAST COLDROOM 1'!AB$2:AB350,'BLAST COLDROOM 1'!$C$2:$C350,$B641,'BLAST COLDROOM 1'!$E$2:$E350,$C641,'BLAST COLDROOM 1'!$A$2:$A350,$A641))</f>
        <v/>
      </c>
      <c r="AA641" s="5" t="str">
        <f>IF($A641="","",SUMIFS('BLAST COLDROOM 1'!AC$2:AC350,'BLAST COLDROOM 1'!$C$2:$C350,$B641,'BLAST COLDROOM 1'!$E$2:$E350,$C641,'BLAST COLDROOM 1'!$A$2:$A350,$A641))</f>
        <v/>
      </c>
      <c r="AB641" s="5" t="str">
        <f>IF($A641="","",SUMIFS('BLAST COLDROOM 1'!AD$2:AD350,'BLAST COLDROOM 1'!$C$2:$C350,$B641,'BLAST COLDROOM 1'!$E$2:$E350,$C641,'BLAST COLDROOM 1'!$A$2:$A350,$A641))</f>
        <v/>
      </c>
      <c r="AC641" s="5" t="str">
        <f>IF($A641="","",SUMIFS('BLAST COLDROOM 1'!AE$2:AE350,'BLAST COLDROOM 1'!$C$2:$C350,$B641,'BLAST COLDROOM 1'!$E$2:$E350,$C641,'BLAST COLDROOM 1'!$A$2:$A350,$A641))</f>
        <v/>
      </c>
      <c r="AD641" s="5" t="str">
        <f>IF($A641="","",SUMIFS('BLAST COLDROOM 1'!AF$2:AF350,'BLAST COLDROOM 1'!$C$2:$C350,$B641,'BLAST COLDROOM 1'!$E$2:$E350,$C641,'BLAST COLDROOM 1'!$A$2:$A350,$A641))</f>
        <v/>
      </c>
      <c r="AE641" s="5" t="str">
        <f>IF($A641="","",SUMIFS('BLAST COLDROOM 1'!AG$2:AG350,'BLAST COLDROOM 1'!$C$2:$C350,$B641,'BLAST COLDROOM 1'!$E$2:$E350,$C641,'BLAST COLDROOM 1'!$A$2:$A350,$A641))</f>
        <v/>
      </c>
      <c r="AF641" s="5" t="str">
        <f>IF($A641="","",SUMIFS('BLAST COLDROOM 1'!AH$2:AH350,'BLAST COLDROOM 1'!$C$2:$C350,$B641,'BLAST COLDROOM 1'!$E$2:$E350,$C641,'BLAST COLDROOM 1'!$A$2:$A350,$A641))</f>
        <v/>
      </c>
      <c r="AG641" s="5" t="str">
        <f>IF($A641="","",SUMIFS('BLAST COLDROOM 1'!AI$2:AI350,'BLAST COLDROOM 1'!$C$2:$C350,$B641,'BLAST COLDROOM 1'!$E$2:$E350,$C641,'BLAST COLDROOM 1'!$A$2:$A350,$A641))</f>
        <v/>
      </c>
      <c r="AH641" s="5" t="str">
        <f>IF($A641="","",SUMIFS('BLAST COLDROOM 1'!AJ$2:AJ350,'BLAST COLDROOM 1'!$C$2:$C350,$B641,'BLAST COLDROOM 1'!$E$2:$E350,$C641,'BLAST COLDROOM 1'!$A$2:$A350,$A641))</f>
        <v/>
      </c>
      <c r="AI641" s="5" t="str">
        <f>IF($A641="","",SUMIFS('BLAST COLDROOM 1'!AK$2:AK350,'BLAST COLDROOM 1'!$C$2:$C350,$B641,'BLAST COLDROOM 1'!$E$2:$E350,$C641,'BLAST COLDROOM 1'!$A$2:$A350,$A641))</f>
        <v/>
      </c>
      <c r="AJ641" s="5" t="str">
        <f>IF($A641="","",SUMIFS('BLAST COLDROOM 1'!AL$2:AL350,'BLAST COLDROOM 1'!$C$2:$C350,$B641,'BLAST COLDROOM 1'!$E$2:$E350,$C641,'BLAST COLDROOM 1'!$A$2:$A350,$A641))</f>
        <v/>
      </c>
    </row>
    <row r="642" ht="15.75" customHeight="1">
      <c r="A642" s="17"/>
      <c r="B642" s="5"/>
      <c r="C642" s="5"/>
      <c r="D642" s="5" t="str">
        <f>IF($A642="","",SUMIFS('BLAST COLDROOM 1'!F$2:F350,'BLAST COLDROOM 1'!$C$2:$C350,$B642,'BLAST COLDROOM 1'!$E$2:$E350,$C642,'BLAST COLDROOM 1'!$A$2:$A350,$A642))</f>
        <v/>
      </c>
      <c r="E642" s="5" t="str">
        <f>IF($A642="","",SUMIFS('BLAST COLDROOM 1'!G$2:G350,'BLAST COLDROOM 1'!$C$2:$C350,$B642,'BLAST COLDROOM 1'!$E$2:$E350,$C642,'BLAST COLDROOM 1'!$A$2:$A350,$A642))</f>
        <v/>
      </c>
      <c r="F642" s="5" t="str">
        <f>IF($A642="","",SUMIFS('BLAST COLDROOM 1'!H$2:H350,'BLAST COLDROOM 1'!$C$2:$C350,$B642,'BLAST COLDROOM 1'!$E$2:$E350,$C642,'BLAST COLDROOM 1'!$A$2:$A350,$A642))</f>
        <v/>
      </c>
      <c r="G642" s="5" t="str">
        <f>IF($A642="","",SUMIFS('BLAST COLDROOM 1'!I$2:I350,'BLAST COLDROOM 1'!$C$2:$C350,$B642,'BLAST COLDROOM 1'!$E$2:$E350,$C642,'BLAST COLDROOM 1'!$A$2:$A350,$A642))</f>
        <v/>
      </c>
      <c r="H642" s="5" t="str">
        <f>IF($A642="","",SUMIFS('BLAST COLDROOM 1'!J$2:J350,'BLAST COLDROOM 1'!$C$2:$C350,$B642,'BLAST COLDROOM 1'!$E$2:$E350,$C642,'BLAST COLDROOM 1'!$A$2:$A350,$A642))</f>
        <v/>
      </c>
      <c r="I642" s="5" t="str">
        <f>IF($A642="","",SUMIFS('BLAST COLDROOM 1'!K$2:K350,'BLAST COLDROOM 1'!$C$2:$C350,$B642,'BLAST COLDROOM 1'!$E$2:$E350,$C642,'BLAST COLDROOM 1'!$A$2:$A350,$A642))</f>
        <v/>
      </c>
      <c r="J642" s="5" t="str">
        <f>IF($A642="","",SUMIFS(#REF!,'BLAST COLDROOM 1'!$C$2:$C350,$B642,'BLAST COLDROOM 1'!$E$2:$E350,$C642,'BLAST COLDROOM 1'!$A$2:$A350,$A642))</f>
        <v/>
      </c>
      <c r="K642" s="5" t="str">
        <f>IF($A642="","",SUMIFS('BLAST COLDROOM 1'!M$2:M350,'BLAST COLDROOM 1'!$C$2:$C350,$B642,'BLAST COLDROOM 1'!$E$2:$E350,$C642,'BLAST COLDROOM 1'!$A$2:$A350,$A642))</f>
        <v/>
      </c>
      <c r="L642" s="5" t="str">
        <f>IF($A642="","",SUMIFS('BLAST COLDROOM 1'!N$2:N350,'BLAST COLDROOM 1'!$C$2:$C350,$B642,'BLAST COLDROOM 1'!$E$2:$E350,$C642,'BLAST COLDROOM 1'!$A$2:$A350,$A642))</f>
        <v/>
      </c>
      <c r="M642" s="5" t="str">
        <f>IF($A642="","",SUMIFS('BLAST COLDROOM 1'!O$2:O350,'BLAST COLDROOM 1'!$C$2:$C350,$B642,'BLAST COLDROOM 1'!$E$2:$E350,$C642,'BLAST COLDROOM 1'!$A$2:$A350,$A642))</f>
        <v/>
      </c>
      <c r="N642" s="5" t="str">
        <f>IF($A642="","",SUMIFS('BLAST COLDROOM 1'!P$2:P350,'BLAST COLDROOM 1'!$C$2:$C350,$B642,'BLAST COLDROOM 1'!$E$2:$E350,$C642,'BLAST COLDROOM 1'!$A$2:$A350,$A642))</f>
        <v/>
      </c>
      <c r="O642" s="5" t="str">
        <f>IF($A642="","",SUMIFS('BLAST COLDROOM 1'!Q$2:Q350,'BLAST COLDROOM 1'!$C$2:$C350,$B642,'BLAST COLDROOM 1'!$E$2:$E350,$C642,'BLAST COLDROOM 1'!$A$2:$A350,$A642))</f>
        <v/>
      </c>
      <c r="P642" s="5" t="str">
        <f>IF($A642="","",SUMIFS('BLAST COLDROOM 1'!R$2:R350,'BLAST COLDROOM 1'!$C$2:$C350,$B642,'BLAST COLDROOM 1'!$E$2:$E350,$C642,'BLAST COLDROOM 1'!$A$2:$A350,$A642))</f>
        <v/>
      </c>
      <c r="Q642" s="5" t="str">
        <f>IF($A642="","",SUMIFS('BLAST COLDROOM 1'!S$2:S350,'BLAST COLDROOM 1'!$C$2:$C350,$B642,'BLAST COLDROOM 1'!$E$2:$E350,$C642,'BLAST COLDROOM 1'!$A$2:$A350,$A642))</f>
        <v/>
      </c>
      <c r="R642" s="5" t="str">
        <f>IF($A642="","",SUMIFS('BLAST COLDROOM 1'!T$2:T350,'BLAST COLDROOM 1'!$C$2:$C350,$B642,'BLAST COLDROOM 1'!$E$2:$E350,$C642,'BLAST COLDROOM 1'!$A$2:$A350,$A642))</f>
        <v/>
      </c>
      <c r="S642" s="5" t="str">
        <f>IF($A642="","",SUMIFS('BLAST COLDROOM 1'!U$2:U350,'BLAST COLDROOM 1'!$C$2:$C350,$B642,'BLAST COLDROOM 1'!$E$2:$E350,$C642,'BLAST COLDROOM 1'!$A$2:$A350,$A642))</f>
        <v/>
      </c>
      <c r="T642" s="5" t="str">
        <f>IF($A642="","",SUMIFS('BLAST COLDROOM 1'!V$2:V350,'BLAST COLDROOM 1'!$C$2:$C350,$B642,'BLAST COLDROOM 1'!$E$2:$E350,$C642,'BLAST COLDROOM 1'!$A$2:$A350,$A642))</f>
        <v/>
      </c>
      <c r="U642" s="5" t="str">
        <f>IF($A642="","",SUMIFS(#REF!,'BLAST COLDROOM 1'!$C$2:$C350,$B642,'BLAST COLDROOM 1'!$E$2:$E350,$C642,'BLAST COLDROOM 1'!$A$2:$A350,$A642))</f>
        <v/>
      </c>
      <c r="V642" s="5" t="str">
        <f>IF($A642="","",SUMIFS('BLAST COLDROOM 1'!X$2:X350,'BLAST COLDROOM 1'!$C$2:$C350,$B642,'BLAST COLDROOM 1'!$E$2:$E350,$C642,'BLAST COLDROOM 1'!$A$2:$A350,$A642))</f>
        <v/>
      </c>
      <c r="W642" s="5" t="str">
        <f>IF($A642="","",SUMIFS('BLAST COLDROOM 1'!Y$2:Y350,'BLAST COLDROOM 1'!$C$2:$C350,$B642,'BLAST COLDROOM 1'!$E$2:$E350,$C642,'BLAST COLDROOM 1'!$A$2:$A350,$A642))</f>
        <v/>
      </c>
      <c r="X642" s="5" t="str">
        <f>IF($A642="","",SUMIFS('BLAST COLDROOM 1'!Z$2:Z350,'BLAST COLDROOM 1'!$C$2:$C350,$B642,'BLAST COLDROOM 1'!$E$2:$E350,$C642,'BLAST COLDROOM 1'!$A$2:$A350,$A642))</f>
        <v/>
      </c>
      <c r="Y642" s="5" t="str">
        <f>IF($A642="","",SUMIFS('BLAST COLDROOM 1'!AA$2:AA350,'BLAST COLDROOM 1'!$C$2:$C350,$B642,'BLAST COLDROOM 1'!$E$2:$E350,$C642,'BLAST COLDROOM 1'!$A$2:$A350,$A642))</f>
        <v/>
      </c>
      <c r="Z642" s="5" t="str">
        <f>IF($A642="","",SUMIFS('BLAST COLDROOM 1'!AB$2:AB350,'BLAST COLDROOM 1'!$C$2:$C350,$B642,'BLAST COLDROOM 1'!$E$2:$E350,$C642,'BLAST COLDROOM 1'!$A$2:$A350,$A642))</f>
        <v/>
      </c>
      <c r="AA642" s="5" t="str">
        <f>IF($A642="","",SUMIFS('BLAST COLDROOM 1'!AC$2:AC350,'BLAST COLDROOM 1'!$C$2:$C350,$B642,'BLAST COLDROOM 1'!$E$2:$E350,$C642,'BLAST COLDROOM 1'!$A$2:$A350,$A642))</f>
        <v/>
      </c>
      <c r="AB642" s="5" t="str">
        <f>IF($A642="","",SUMIFS('BLAST COLDROOM 1'!AD$2:AD350,'BLAST COLDROOM 1'!$C$2:$C350,$B642,'BLAST COLDROOM 1'!$E$2:$E350,$C642,'BLAST COLDROOM 1'!$A$2:$A350,$A642))</f>
        <v/>
      </c>
      <c r="AC642" s="5" t="str">
        <f>IF($A642="","",SUMIFS('BLAST COLDROOM 1'!AE$2:AE350,'BLAST COLDROOM 1'!$C$2:$C350,$B642,'BLAST COLDROOM 1'!$E$2:$E350,$C642,'BLAST COLDROOM 1'!$A$2:$A350,$A642))</f>
        <v/>
      </c>
      <c r="AD642" s="5" t="str">
        <f>IF($A642="","",SUMIFS('BLAST COLDROOM 1'!AF$2:AF350,'BLAST COLDROOM 1'!$C$2:$C350,$B642,'BLAST COLDROOM 1'!$E$2:$E350,$C642,'BLAST COLDROOM 1'!$A$2:$A350,$A642))</f>
        <v/>
      </c>
      <c r="AE642" s="5" t="str">
        <f>IF($A642="","",SUMIFS('BLAST COLDROOM 1'!AG$2:AG350,'BLAST COLDROOM 1'!$C$2:$C350,$B642,'BLAST COLDROOM 1'!$E$2:$E350,$C642,'BLAST COLDROOM 1'!$A$2:$A350,$A642))</f>
        <v/>
      </c>
      <c r="AF642" s="5" t="str">
        <f>IF($A642="","",SUMIFS('BLAST COLDROOM 1'!AH$2:AH350,'BLAST COLDROOM 1'!$C$2:$C350,$B642,'BLAST COLDROOM 1'!$E$2:$E350,$C642,'BLAST COLDROOM 1'!$A$2:$A350,$A642))</f>
        <v/>
      </c>
      <c r="AG642" s="5" t="str">
        <f>IF($A642="","",SUMIFS('BLAST COLDROOM 1'!AI$2:AI350,'BLAST COLDROOM 1'!$C$2:$C350,$B642,'BLAST COLDROOM 1'!$E$2:$E350,$C642,'BLAST COLDROOM 1'!$A$2:$A350,$A642))</f>
        <v/>
      </c>
      <c r="AH642" s="5" t="str">
        <f>IF($A642="","",SUMIFS('BLAST COLDROOM 1'!AJ$2:AJ350,'BLAST COLDROOM 1'!$C$2:$C350,$B642,'BLAST COLDROOM 1'!$E$2:$E350,$C642,'BLAST COLDROOM 1'!$A$2:$A350,$A642))</f>
        <v/>
      </c>
      <c r="AI642" s="5" t="str">
        <f>IF($A642="","",SUMIFS('BLAST COLDROOM 1'!AK$2:AK350,'BLAST COLDROOM 1'!$C$2:$C350,$B642,'BLAST COLDROOM 1'!$E$2:$E350,$C642,'BLAST COLDROOM 1'!$A$2:$A350,$A642))</f>
        <v/>
      </c>
      <c r="AJ642" s="5" t="str">
        <f>IF($A642="","",SUMIFS('BLAST COLDROOM 1'!AL$2:AL350,'BLAST COLDROOM 1'!$C$2:$C350,$B642,'BLAST COLDROOM 1'!$E$2:$E350,$C642,'BLAST COLDROOM 1'!$A$2:$A350,$A642))</f>
        <v/>
      </c>
    </row>
    <row r="643" ht="15.75" customHeight="1">
      <c r="A643" s="17"/>
      <c r="B643" s="5"/>
      <c r="C643" s="5"/>
      <c r="D643" s="5" t="str">
        <f>IF($A643="","",SUMIFS('BLAST COLDROOM 1'!F$2:F350,'BLAST COLDROOM 1'!$C$2:$C350,$B643,'BLAST COLDROOM 1'!$E$2:$E350,$C643,'BLAST COLDROOM 1'!$A$2:$A350,$A643))</f>
        <v/>
      </c>
      <c r="E643" s="5" t="str">
        <f>IF($A643="","",SUMIFS('BLAST COLDROOM 1'!G$2:G350,'BLAST COLDROOM 1'!$C$2:$C350,$B643,'BLAST COLDROOM 1'!$E$2:$E350,$C643,'BLAST COLDROOM 1'!$A$2:$A350,$A643))</f>
        <v/>
      </c>
      <c r="F643" s="5" t="str">
        <f>IF($A643="","",SUMIFS('BLAST COLDROOM 1'!H$2:H350,'BLAST COLDROOM 1'!$C$2:$C350,$B643,'BLAST COLDROOM 1'!$E$2:$E350,$C643,'BLAST COLDROOM 1'!$A$2:$A350,$A643))</f>
        <v/>
      </c>
      <c r="G643" s="5" t="str">
        <f>IF($A643="","",SUMIFS('BLAST COLDROOM 1'!I$2:I350,'BLAST COLDROOM 1'!$C$2:$C350,$B643,'BLAST COLDROOM 1'!$E$2:$E350,$C643,'BLAST COLDROOM 1'!$A$2:$A350,$A643))</f>
        <v/>
      </c>
      <c r="H643" s="5" t="str">
        <f>IF($A643="","",SUMIFS('BLAST COLDROOM 1'!J$2:J350,'BLAST COLDROOM 1'!$C$2:$C350,$B643,'BLAST COLDROOM 1'!$E$2:$E350,$C643,'BLAST COLDROOM 1'!$A$2:$A350,$A643))</f>
        <v/>
      </c>
      <c r="I643" s="5" t="str">
        <f>IF($A643="","",SUMIFS('BLAST COLDROOM 1'!K$2:K350,'BLAST COLDROOM 1'!$C$2:$C350,$B643,'BLAST COLDROOM 1'!$E$2:$E350,$C643,'BLAST COLDROOM 1'!$A$2:$A350,$A643))</f>
        <v/>
      </c>
      <c r="J643" s="5" t="str">
        <f>IF($A643="","",SUMIFS(#REF!,'BLAST COLDROOM 1'!$C$2:$C350,$B643,'BLAST COLDROOM 1'!$E$2:$E350,$C643,'BLAST COLDROOM 1'!$A$2:$A350,$A643))</f>
        <v/>
      </c>
      <c r="K643" s="5" t="str">
        <f>IF($A643="","",SUMIFS('BLAST COLDROOM 1'!M$2:M350,'BLAST COLDROOM 1'!$C$2:$C350,$B643,'BLAST COLDROOM 1'!$E$2:$E350,$C643,'BLAST COLDROOM 1'!$A$2:$A350,$A643))</f>
        <v/>
      </c>
      <c r="L643" s="5" t="str">
        <f>IF($A643="","",SUMIFS('BLAST COLDROOM 1'!N$2:N350,'BLAST COLDROOM 1'!$C$2:$C350,$B643,'BLAST COLDROOM 1'!$E$2:$E350,$C643,'BLAST COLDROOM 1'!$A$2:$A350,$A643))</f>
        <v/>
      </c>
      <c r="M643" s="5" t="str">
        <f>IF($A643="","",SUMIFS('BLAST COLDROOM 1'!O$2:O350,'BLAST COLDROOM 1'!$C$2:$C350,$B643,'BLAST COLDROOM 1'!$E$2:$E350,$C643,'BLAST COLDROOM 1'!$A$2:$A350,$A643))</f>
        <v/>
      </c>
      <c r="N643" s="5" t="str">
        <f>IF($A643="","",SUMIFS('BLAST COLDROOM 1'!P$2:P350,'BLAST COLDROOM 1'!$C$2:$C350,$B643,'BLAST COLDROOM 1'!$E$2:$E350,$C643,'BLAST COLDROOM 1'!$A$2:$A350,$A643))</f>
        <v/>
      </c>
      <c r="O643" s="5" t="str">
        <f>IF($A643="","",SUMIFS('BLAST COLDROOM 1'!Q$2:Q350,'BLAST COLDROOM 1'!$C$2:$C350,$B643,'BLAST COLDROOM 1'!$E$2:$E350,$C643,'BLAST COLDROOM 1'!$A$2:$A350,$A643))</f>
        <v/>
      </c>
      <c r="P643" s="5" t="str">
        <f>IF($A643="","",SUMIFS('BLAST COLDROOM 1'!R$2:R350,'BLAST COLDROOM 1'!$C$2:$C350,$B643,'BLAST COLDROOM 1'!$E$2:$E350,$C643,'BLAST COLDROOM 1'!$A$2:$A350,$A643))</f>
        <v/>
      </c>
      <c r="Q643" s="5" t="str">
        <f>IF($A643="","",SUMIFS('BLAST COLDROOM 1'!S$2:S350,'BLAST COLDROOM 1'!$C$2:$C350,$B643,'BLAST COLDROOM 1'!$E$2:$E350,$C643,'BLAST COLDROOM 1'!$A$2:$A350,$A643))</f>
        <v/>
      </c>
      <c r="R643" s="5" t="str">
        <f>IF($A643="","",SUMIFS('BLAST COLDROOM 1'!T$2:T350,'BLAST COLDROOM 1'!$C$2:$C350,$B643,'BLAST COLDROOM 1'!$E$2:$E350,$C643,'BLAST COLDROOM 1'!$A$2:$A350,$A643))</f>
        <v/>
      </c>
      <c r="S643" s="5" t="str">
        <f>IF($A643="","",SUMIFS('BLAST COLDROOM 1'!U$2:U350,'BLAST COLDROOM 1'!$C$2:$C350,$B643,'BLAST COLDROOM 1'!$E$2:$E350,$C643,'BLAST COLDROOM 1'!$A$2:$A350,$A643))</f>
        <v/>
      </c>
      <c r="T643" s="5" t="str">
        <f>IF($A643="","",SUMIFS('BLAST COLDROOM 1'!V$2:V350,'BLAST COLDROOM 1'!$C$2:$C350,$B643,'BLAST COLDROOM 1'!$E$2:$E350,$C643,'BLAST COLDROOM 1'!$A$2:$A350,$A643))</f>
        <v/>
      </c>
      <c r="U643" s="5" t="str">
        <f>IF($A643="","",SUMIFS(#REF!,'BLAST COLDROOM 1'!$C$2:$C350,$B643,'BLAST COLDROOM 1'!$E$2:$E350,$C643,'BLAST COLDROOM 1'!$A$2:$A350,$A643))</f>
        <v/>
      </c>
      <c r="V643" s="5" t="str">
        <f>IF($A643="","",SUMIFS('BLAST COLDROOM 1'!X$2:X350,'BLAST COLDROOM 1'!$C$2:$C350,$B643,'BLAST COLDROOM 1'!$E$2:$E350,$C643,'BLAST COLDROOM 1'!$A$2:$A350,$A643))</f>
        <v/>
      </c>
      <c r="W643" s="5" t="str">
        <f>IF($A643="","",SUMIFS('BLAST COLDROOM 1'!Y$2:Y350,'BLAST COLDROOM 1'!$C$2:$C350,$B643,'BLAST COLDROOM 1'!$E$2:$E350,$C643,'BLAST COLDROOM 1'!$A$2:$A350,$A643))</f>
        <v/>
      </c>
      <c r="X643" s="5" t="str">
        <f>IF($A643="","",SUMIFS('BLAST COLDROOM 1'!Z$2:Z350,'BLAST COLDROOM 1'!$C$2:$C350,$B643,'BLAST COLDROOM 1'!$E$2:$E350,$C643,'BLAST COLDROOM 1'!$A$2:$A350,$A643))</f>
        <v/>
      </c>
      <c r="Y643" s="5" t="str">
        <f>IF($A643="","",SUMIFS('BLAST COLDROOM 1'!AA$2:AA350,'BLAST COLDROOM 1'!$C$2:$C350,$B643,'BLAST COLDROOM 1'!$E$2:$E350,$C643,'BLAST COLDROOM 1'!$A$2:$A350,$A643))</f>
        <v/>
      </c>
      <c r="Z643" s="5" t="str">
        <f>IF($A643="","",SUMIFS('BLAST COLDROOM 1'!AB$2:AB350,'BLAST COLDROOM 1'!$C$2:$C350,$B643,'BLAST COLDROOM 1'!$E$2:$E350,$C643,'BLAST COLDROOM 1'!$A$2:$A350,$A643))</f>
        <v/>
      </c>
      <c r="AA643" s="5" t="str">
        <f>IF($A643="","",SUMIFS('BLAST COLDROOM 1'!AC$2:AC350,'BLAST COLDROOM 1'!$C$2:$C350,$B643,'BLAST COLDROOM 1'!$E$2:$E350,$C643,'BLAST COLDROOM 1'!$A$2:$A350,$A643))</f>
        <v/>
      </c>
      <c r="AB643" s="5" t="str">
        <f>IF($A643="","",SUMIFS('BLAST COLDROOM 1'!AD$2:AD350,'BLAST COLDROOM 1'!$C$2:$C350,$B643,'BLAST COLDROOM 1'!$E$2:$E350,$C643,'BLAST COLDROOM 1'!$A$2:$A350,$A643))</f>
        <v/>
      </c>
      <c r="AC643" s="5" t="str">
        <f>IF($A643="","",SUMIFS('BLAST COLDROOM 1'!AE$2:AE350,'BLAST COLDROOM 1'!$C$2:$C350,$B643,'BLAST COLDROOM 1'!$E$2:$E350,$C643,'BLAST COLDROOM 1'!$A$2:$A350,$A643))</f>
        <v/>
      </c>
      <c r="AD643" s="5" t="str">
        <f>IF($A643="","",SUMIFS('BLAST COLDROOM 1'!AF$2:AF350,'BLAST COLDROOM 1'!$C$2:$C350,$B643,'BLAST COLDROOM 1'!$E$2:$E350,$C643,'BLAST COLDROOM 1'!$A$2:$A350,$A643))</f>
        <v/>
      </c>
      <c r="AE643" s="5" t="str">
        <f>IF($A643="","",SUMIFS('BLAST COLDROOM 1'!AG$2:AG350,'BLAST COLDROOM 1'!$C$2:$C350,$B643,'BLAST COLDROOM 1'!$E$2:$E350,$C643,'BLAST COLDROOM 1'!$A$2:$A350,$A643))</f>
        <v/>
      </c>
      <c r="AF643" s="5" t="str">
        <f>IF($A643="","",SUMIFS('BLAST COLDROOM 1'!AH$2:AH350,'BLAST COLDROOM 1'!$C$2:$C350,$B643,'BLAST COLDROOM 1'!$E$2:$E350,$C643,'BLAST COLDROOM 1'!$A$2:$A350,$A643))</f>
        <v/>
      </c>
      <c r="AG643" s="5" t="str">
        <f>IF($A643="","",SUMIFS('BLAST COLDROOM 1'!AI$2:AI350,'BLAST COLDROOM 1'!$C$2:$C350,$B643,'BLAST COLDROOM 1'!$E$2:$E350,$C643,'BLAST COLDROOM 1'!$A$2:$A350,$A643))</f>
        <v/>
      </c>
      <c r="AH643" s="5" t="str">
        <f>IF($A643="","",SUMIFS('BLAST COLDROOM 1'!AJ$2:AJ350,'BLAST COLDROOM 1'!$C$2:$C350,$B643,'BLAST COLDROOM 1'!$E$2:$E350,$C643,'BLAST COLDROOM 1'!$A$2:$A350,$A643))</f>
        <v/>
      </c>
      <c r="AI643" s="5" t="str">
        <f>IF($A643="","",SUMIFS('BLAST COLDROOM 1'!AK$2:AK350,'BLAST COLDROOM 1'!$C$2:$C350,$B643,'BLAST COLDROOM 1'!$E$2:$E350,$C643,'BLAST COLDROOM 1'!$A$2:$A350,$A643))</f>
        <v/>
      </c>
      <c r="AJ643" s="5" t="str">
        <f>IF($A643="","",SUMIFS('BLAST COLDROOM 1'!AL$2:AL350,'BLAST COLDROOM 1'!$C$2:$C350,$B643,'BLAST COLDROOM 1'!$E$2:$E350,$C643,'BLAST COLDROOM 1'!$A$2:$A350,$A643))</f>
        <v/>
      </c>
    </row>
    <row r="644" ht="15.75" customHeight="1">
      <c r="A644" s="17"/>
      <c r="B644" s="5"/>
      <c r="C644" s="5"/>
      <c r="D644" s="5" t="str">
        <f>IF($A644="","",SUMIFS('BLAST COLDROOM 1'!F$2:F350,'BLAST COLDROOM 1'!$C$2:$C350,$B644,'BLAST COLDROOM 1'!$E$2:$E350,$C644,'BLAST COLDROOM 1'!$A$2:$A350,$A644))</f>
        <v/>
      </c>
      <c r="E644" s="5" t="str">
        <f>IF($A644="","",SUMIFS('BLAST COLDROOM 1'!G$2:G350,'BLAST COLDROOM 1'!$C$2:$C350,$B644,'BLAST COLDROOM 1'!$E$2:$E350,$C644,'BLAST COLDROOM 1'!$A$2:$A350,$A644))</f>
        <v/>
      </c>
      <c r="F644" s="5" t="str">
        <f>IF($A644="","",SUMIFS('BLAST COLDROOM 1'!H$2:H350,'BLAST COLDROOM 1'!$C$2:$C350,$B644,'BLAST COLDROOM 1'!$E$2:$E350,$C644,'BLAST COLDROOM 1'!$A$2:$A350,$A644))</f>
        <v/>
      </c>
      <c r="G644" s="5" t="str">
        <f>IF($A644="","",SUMIFS('BLAST COLDROOM 1'!I$2:I350,'BLAST COLDROOM 1'!$C$2:$C350,$B644,'BLAST COLDROOM 1'!$E$2:$E350,$C644,'BLAST COLDROOM 1'!$A$2:$A350,$A644))</f>
        <v/>
      </c>
      <c r="H644" s="5" t="str">
        <f>IF($A644="","",SUMIFS('BLAST COLDROOM 1'!J$2:J350,'BLAST COLDROOM 1'!$C$2:$C350,$B644,'BLAST COLDROOM 1'!$E$2:$E350,$C644,'BLAST COLDROOM 1'!$A$2:$A350,$A644))</f>
        <v/>
      </c>
      <c r="I644" s="5" t="str">
        <f>IF($A644="","",SUMIFS('BLAST COLDROOM 1'!K$2:K350,'BLAST COLDROOM 1'!$C$2:$C350,$B644,'BLAST COLDROOM 1'!$E$2:$E350,$C644,'BLAST COLDROOM 1'!$A$2:$A350,$A644))</f>
        <v/>
      </c>
      <c r="J644" s="5" t="str">
        <f>IF($A644="","",SUMIFS(#REF!,'BLAST COLDROOM 1'!$C$2:$C350,$B644,'BLAST COLDROOM 1'!$E$2:$E350,$C644,'BLAST COLDROOM 1'!$A$2:$A350,$A644))</f>
        <v/>
      </c>
      <c r="K644" s="5" t="str">
        <f>IF($A644="","",SUMIFS('BLAST COLDROOM 1'!M$2:M350,'BLAST COLDROOM 1'!$C$2:$C350,$B644,'BLAST COLDROOM 1'!$E$2:$E350,$C644,'BLAST COLDROOM 1'!$A$2:$A350,$A644))</f>
        <v/>
      </c>
      <c r="L644" s="5" t="str">
        <f>IF($A644="","",SUMIFS('BLAST COLDROOM 1'!N$2:N350,'BLAST COLDROOM 1'!$C$2:$C350,$B644,'BLAST COLDROOM 1'!$E$2:$E350,$C644,'BLAST COLDROOM 1'!$A$2:$A350,$A644))</f>
        <v/>
      </c>
      <c r="M644" s="5" t="str">
        <f>IF($A644="","",SUMIFS('BLAST COLDROOM 1'!O$2:O350,'BLAST COLDROOM 1'!$C$2:$C350,$B644,'BLAST COLDROOM 1'!$E$2:$E350,$C644,'BLAST COLDROOM 1'!$A$2:$A350,$A644))</f>
        <v/>
      </c>
      <c r="N644" s="5" t="str">
        <f>IF($A644="","",SUMIFS('BLAST COLDROOM 1'!P$2:P350,'BLAST COLDROOM 1'!$C$2:$C350,$B644,'BLAST COLDROOM 1'!$E$2:$E350,$C644,'BLAST COLDROOM 1'!$A$2:$A350,$A644))</f>
        <v/>
      </c>
      <c r="O644" s="5" t="str">
        <f>IF($A644="","",SUMIFS('BLAST COLDROOM 1'!Q$2:Q350,'BLAST COLDROOM 1'!$C$2:$C350,$B644,'BLAST COLDROOM 1'!$E$2:$E350,$C644,'BLAST COLDROOM 1'!$A$2:$A350,$A644))</f>
        <v/>
      </c>
      <c r="P644" s="5" t="str">
        <f>IF($A644="","",SUMIFS('BLAST COLDROOM 1'!R$2:R350,'BLAST COLDROOM 1'!$C$2:$C350,$B644,'BLAST COLDROOM 1'!$E$2:$E350,$C644,'BLAST COLDROOM 1'!$A$2:$A350,$A644))</f>
        <v/>
      </c>
      <c r="Q644" s="5" t="str">
        <f>IF($A644="","",SUMIFS('BLAST COLDROOM 1'!S$2:S350,'BLAST COLDROOM 1'!$C$2:$C350,$B644,'BLAST COLDROOM 1'!$E$2:$E350,$C644,'BLAST COLDROOM 1'!$A$2:$A350,$A644))</f>
        <v/>
      </c>
      <c r="R644" s="5" t="str">
        <f>IF($A644="","",SUMIFS('BLAST COLDROOM 1'!T$2:T350,'BLAST COLDROOM 1'!$C$2:$C350,$B644,'BLAST COLDROOM 1'!$E$2:$E350,$C644,'BLAST COLDROOM 1'!$A$2:$A350,$A644))</f>
        <v/>
      </c>
      <c r="S644" s="5" t="str">
        <f>IF($A644="","",SUMIFS('BLAST COLDROOM 1'!U$2:U350,'BLAST COLDROOM 1'!$C$2:$C350,$B644,'BLAST COLDROOM 1'!$E$2:$E350,$C644,'BLAST COLDROOM 1'!$A$2:$A350,$A644))</f>
        <v/>
      </c>
      <c r="T644" s="5" t="str">
        <f>IF($A644="","",SUMIFS('BLAST COLDROOM 1'!V$2:V350,'BLAST COLDROOM 1'!$C$2:$C350,$B644,'BLAST COLDROOM 1'!$E$2:$E350,$C644,'BLAST COLDROOM 1'!$A$2:$A350,$A644))</f>
        <v/>
      </c>
      <c r="U644" s="5" t="str">
        <f>IF($A644="","",SUMIFS(#REF!,'BLAST COLDROOM 1'!$C$2:$C350,$B644,'BLAST COLDROOM 1'!$E$2:$E350,$C644,'BLAST COLDROOM 1'!$A$2:$A350,$A644))</f>
        <v/>
      </c>
      <c r="V644" s="5" t="str">
        <f>IF($A644="","",SUMIFS('BLAST COLDROOM 1'!X$2:X350,'BLAST COLDROOM 1'!$C$2:$C350,$B644,'BLAST COLDROOM 1'!$E$2:$E350,$C644,'BLAST COLDROOM 1'!$A$2:$A350,$A644))</f>
        <v/>
      </c>
      <c r="W644" s="5" t="str">
        <f>IF($A644="","",SUMIFS('BLAST COLDROOM 1'!Y$2:Y350,'BLAST COLDROOM 1'!$C$2:$C350,$B644,'BLAST COLDROOM 1'!$E$2:$E350,$C644,'BLAST COLDROOM 1'!$A$2:$A350,$A644))</f>
        <v/>
      </c>
      <c r="X644" s="5" t="str">
        <f>IF($A644="","",SUMIFS('BLAST COLDROOM 1'!Z$2:Z350,'BLAST COLDROOM 1'!$C$2:$C350,$B644,'BLAST COLDROOM 1'!$E$2:$E350,$C644,'BLAST COLDROOM 1'!$A$2:$A350,$A644))</f>
        <v/>
      </c>
      <c r="Y644" s="5" t="str">
        <f>IF($A644="","",SUMIFS('BLAST COLDROOM 1'!AA$2:AA350,'BLAST COLDROOM 1'!$C$2:$C350,$B644,'BLAST COLDROOM 1'!$E$2:$E350,$C644,'BLAST COLDROOM 1'!$A$2:$A350,$A644))</f>
        <v/>
      </c>
      <c r="Z644" s="5" t="str">
        <f>IF($A644="","",SUMIFS('BLAST COLDROOM 1'!AB$2:AB350,'BLAST COLDROOM 1'!$C$2:$C350,$B644,'BLAST COLDROOM 1'!$E$2:$E350,$C644,'BLAST COLDROOM 1'!$A$2:$A350,$A644))</f>
        <v/>
      </c>
      <c r="AA644" s="5" t="str">
        <f>IF($A644="","",SUMIFS('BLAST COLDROOM 1'!AC$2:AC350,'BLAST COLDROOM 1'!$C$2:$C350,$B644,'BLAST COLDROOM 1'!$E$2:$E350,$C644,'BLAST COLDROOM 1'!$A$2:$A350,$A644))</f>
        <v/>
      </c>
      <c r="AB644" s="5" t="str">
        <f>IF($A644="","",SUMIFS('BLAST COLDROOM 1'!AD$2:AD350,'BLAST COLDROOM 1'!$C$2:$C350,$B644,'BLAST COLDROOM 1'!$E$2:$E350,$C644,'BLAST COLDROOM 1'!$A$2:$A350,$A644))</f>
        <v/>
      </c>
      <c r="AC644" s="5" t="str">
        <f>IF($A644="","",SUMIFS('BLAST COLDROOM 1'!AE$2:AE350,'BLAST COLDROOM 1'!$C$2:$C350,$B644,'BLAST COLDROOM 1'!$E$2:$E350,$C644,'BLAST COLDROOM 1'!$A$2:$A350,$A644))</f>
        <v/>
      </c>
      <c r="AD644" s="5" t="str">
        <f>IF($A644="","",SUMIFS('BLAST COLDROOM 1'!AF$2:AF350,'BLAST COLDROOM 1'!$C$2:$C350,$B644,'BLAST COLDROOM 1'!$E$2:$E350,$C644,'BLAST COLDROOM 1'!$A$2:$A350,$A644))</f>
        <v/>
      </c>
      <c r="AE644" s="5" t="str">
        <f>IF($A644="","",SUMIFS('BLAST COLDROOM 1'!AG$2:AG350,'BLAST COLDROOM 1'!$C$2:$C350,$B644,'BLAST COLDROOM 1'!$E$2:$E350,$C644,'BLAST COLDROOM 1'!$A$2:$A350,$A644))</f>
        <v/>
      </c>
      <c r="AF644" s="5" t="str">
        <f>IF($A644="","",SUMIFS('BLAST COLDROOM 1'!AH$2:AH350,'BLAST COLDROOM 1'!$C$2:$C350,$B644,'BLAST COLDROOM 1'!$E$2:$E350,$C644,'BLAST COLDROOM 1'!$A$2:$A350,$A644))</f>
        <v/>
      </c>
      <c r="AG644" s="5" t="str">
        <f>IF($A644="","",SUMIFS('BLAST COLDROOM 1'!AI$2:AI350,'BLAST COLDROOM 1'!$C$2:$C350,$B644,'BLAST COLDROOM 1'!$E$2:$E350,$C644,'BLAST COLDROOM 1'!$A$2:$A350,$A644))</f>
        <v/>
      </c>
      <c r="AH644" s="5" t="str">
        <f>IF($A644="","",SUMIFS('BLAST COLDROOM 1'!AJ$2:AJ350,'BLAST COLDROOM 1'!$C$2:$C350,$B644,'BLAST COLDROOM 1'!$E$2:$E350,$C644,'BLAST COLDROOM 1'!$A$2:$A350,$A644))</f>
        <v/>
      </c>
      <c r="AI644" s="5" t="str">
        <f>IF($A644="","",SUMIFS('BLAST COLDROOM 1'!AK$2:AK350,'BLAST COLDROOM 1'!$C$2:$C350,$B644,'BLAST COLDROOM 1'!$E$2:$E350,$C644,'BLAST COLDROOM 1'!$A$2:$A350,$A644))</f>
        <v/>
      </c>
      <c r="AJ644" s="5" t="str">
        <f>IF($A644="","",SUMIFS('BLAST COLDROOM 1'!AL$2:AL350,'BLAST COLDROOM 1'!$C$2:$C350,$B644,'BLAST COLDROOM 1'!$E$2:$E350,$C644,'BLAST COLDROOM 1'!$A$2:$A350,$A644))</f>
        <v/>
      </c>
    </row>
    <row r="645" ht="15.75" customHeight="1">
      <c r="A645" s="17"/>
      <c r="B645" s="5"/>
      <c r="C645" s="5"/>
      <c r="D645" s="5" t="str">
        <f>IF($A645="","",SUMIFS('BLAST COLDROOM 1'!F$2:F350,'BLAST COLDROOM 1'!$C$2:$C350,$B645,'BLAST COLDROOM 1'!$E$2:$E350,$C645,'BLAST COLDROOM 1'!$A$2:$A350,$A645))</f>
        <v/>
      </c>
      <c r="E645" s="5" t="str">
        <f>IF($A645="","",SUMIFS('BLAST COLDROOM 1'!G$2:G350,'BLAST COLDROOM 1'!$C$2:$C350,$B645,'BLAST COLDROOM 1'!$E$2:$E350,$C645,'BLAST COLDROOM 1'!$A$2:$A350,$A645))</f>
        <v/>
      </c>
      <c r="F645" s="5" t="str">
        <f>IF($A645="","",SUMIFS('BLAST COLDROOM 1'!H$2:H350,'BLAST COLDROOM 1'!$C$2:$C350,$B645,'BLAST COLDROOM 1'!$E$2:$E350,$C645,'BLAST COLDROOM 1'!$A$2:$A350,$A645))</f>
        <v/>
      </c>
      <c r="G645" s="5" t="str">
        <f>IF($A645="","",SUMIFS('BLAST COLDROOM 1'!I$2:I350,'BLAST COLDROOM 1'!$C$2:$C350,$B645,'BLAST COLDROOM 1'!$E$2:$E350,$C645,'BLAST COLDROOM 1'!$A$2:$A350,$A645))</f>
        <v/>
      </c>
      <c r="H645" s="5" t="str">
        <f>IF($A645="","",SUMIFS('BLAST COLDROOM 1'!J$2:J350,'BLAST COLDROOM 1'!$C$2:$C350,$B645,'BLAST COLDROOM 1'!$E$2:$E350,$C645,'BLAST COLDROOM 1'!$A$2:$A350,$A645))</f>
        <v/>
      </c>
      <c r="I645" s="5" t="str">
        <f>IF($A645="","",SUMIFS('BLAST COLDROOM 1'!K$2:K350,'BLAST COLDROOM 1'!$C$2:$C350,$B645,'BLAST COLDROOM 1'!$E$2:$E350,$C645,'BLAST COLDROOM 1'!$A$2:$A350,$A645))</f>
        <v/>
      </c>
      <c r="J645" s="5" t="str">
        <f>IF($A645="","",SUMIFS(#REF!,'BLAST COLDROOM 1'!$C$2:$C350,$B645,'BLAST COLDROOM 1'!$E$2:$E350,$C645,'BLAST COLDROOM 1'!$A$2:$A350,$A645))</f>
        <v/>
      </c>
      <c r="K645" s="5" t="str">
        <f>IF($A645="","",SUMIFS('BLAST COLDROOM 1'!M$2:M350,'BLAST COLDROOM 1'!$C$2:$C350,$B645,'BLAST COLDROOM 1'!$E$2:$E350,$C645,'BLAST COLDROOM 1'!$A$2:$A350,$A645))</f>
        <v/>
      </c>
      <c r="L645" s="5" t="str">
        <f>IF($A645="","",SUMIFS('BLAST COLDROOM 1'!N$2:N350,'BLAST COLDROOM 1'!$C$2:$C350,$B645,'BLAST COLDROOM 1'!$E$2:$E350,$C645,'BLAST COLDROOM 1'!$A$2:$A350,$A645))</f>
        <v/>
      </c>
      <c r="M645" s="5" t="str">
        <f>IF($A645="","",SUMIFS('BLAST COLDROOM 1'!O$2:O350,'BLAST COLDROOM 1'!$C$2:$C350,$B645,'BLAST COLDROOM 1'!$E$2:$E350,$C645,'BLAST COLDROOM 1'!$A$2:$A350,$A645))</f>
        <v/>
      </c>
      <c r="N645" s="5" t="str">
        <f>IF($A645="","",SUMIFS('BLAST COLDROOM 1'!P$2:P350,'BLAST COLDROOM 1'!$C$2:$C350,$B645,'BLAST COLDROOM 1'!$E$2:$E350,$C645,'BLAST COLDROOM 1'!$A$2:$A350,$A645))</f>
        <v/>
      </c>
      <c r="O645" s="5" t="str">
        <f>IF($A645="","",SUMIFS('BLAST COLDROOM 1'!Q$2:Q350,'BLAST COLDROOM 1'!$C$2:$C350,$B645,'BLAST COLDROOM 1'!$E$2:$E350,$C645,'BLAST COLDROOM 1'!$A$2:$A350,$A645))</f>
        <v/>
      </c>
      <c r="P645" s="5" t="str">
        <f>IF($A645="","",SUMIFS('BLAST COLDROOM 1'!R$2:R350,'BLAST COLDROOM 1'!$C$2:$C350,$B645,'BLAST COLDROOM 1'!$E$2:$E350,$C645,'BLAST COLDROOM 1'!$A$2:$A350,$A645))</f>
        <v/>
      </c>
      <c r="Q645" s="5" t="str">
        <f>IF($A645="","",SUMIFS('BLAST COLDROOM 1'!S$2:S350,'BLAST COLDROOM 1'!$C$2:$C350,$B645,'BLAST COLDROOM 1'!$E$2:$E350,$C645,'BLAST COLDROOM 1'!$A$2:$A350,$A645))</f>
        <v/>
      </c>
      <c r="R645" s="5" t="str">
        <f>IF($A645="","",SUMIFS('BLAST COLDROOM 1'!T$2:T350,'BLAST COLDROOM 1'!$C$2:$C350,$B645,'BLAST COLDROOM 1'!$E$2:$E350,$C645,'BLAST COLDROOM 1'!$A$2:$A350,$A645))</f>
        <v/>
      </c>
      <c r="S645" s="5" t="str">
        <f>IF($A645="","",SUMIFS('BLAST COLDROOM 1'!U$2:U350,'BLAST COLDROOM 1'!$C$2:$C350,$B645,'BLAST COLDROOM 1'!$E$2:$E350,$C645,'BLAST COLDROOM 1'!$A$2:$A350,$A645))</f>
        <v/>
      </c>
      <c r="T645" s="5" t="str">
        <f>IF($A645="","",SUMIFS('BLAST COLDROOM 1'!V$2:V350,'BLAST COLDROOM 1'!$C$2:$C350,$B645,'BLAST COLDROOM 1'!$E$2:$E350,$C645,'BLAST COLDROOM 1'!$A$2:$A350,$A645))</f>
        <v/>
      </c>
      <c r="U645" s="5" t="str">
        <f>IF($A645="","",SUMIFS(#REF!,'BLAST COLDROOM 1'!$C$2:$C350,$B645,'BLAST COLDROOM 1'!$E$2:$E350,$C645,'BLAST COLDROOM 1'!$A$2:$A350,$A645))</f>
        <v/>
      </c>
      <c r="V645" s="5" t="str">
        <f>IF($A645="","",SUMIFS('BLAST COLDROOM 1'!X$2:X350,'BLAST COLDROOM 1'!$C$2:$C350,$B645,'BLAST COLDROOM 1'!$E$2:$E350,$C645,'BLAST COLDROOM 1'!$A$2:$A350,$A645))</f>
        <v/>
      </c>
      <c r="W645" s="5" t="str">
        <f>IF($A645="","",SUMIFS('BLAST COLDROOM 1'!Y$2:Y350,'BLAST COLDROOM 1'!$C$2:$C350,$B645,'BLAST COLDROOM 1'!$E$2:$E350,$C645,'BLAST COLDROOM 1'!$A$2:$A350,$A645))</f>
        <v/>
      </c>
      <c r="X645" s="5" t="str">
        <f>IF($A645="","",SUMIFS('BLAST COLDROOM 1'!Z$2:Z350,'BLAST COLDROOM 1'!$C$2:$C350,$B645,'BLAST COLDROOM 1'!$E$2:$E350,$C645,'BLAST COLDROOM 1'!$A$2:$A350,$A645))</f>
        <v/>
      </c>
      <c r="Y645" s="5" t="str">
        <f>IF($A645="","",SUMIFS('BLAST COLDROOM 1'!AA$2:AA350,'BLAST COLDROOM 1'!$C$2:$C350,$B645,'BLAST COLDROOM 1'!$E$2:$E350,$C645,'BLAST COLDROOM 1'!$A$2:$A350,$A645))</f>
        <v/>
      </c>
      <c r="Z645" s="5" t="str">
        <f>IF($A645="","",SUMIFS('BLAST COLDROOM 1'!AB$2:AB350,'BLAST COLDROOM 1'!$C$2:$C350,$B645,'BLAST COLDROOM 1'!$E$2:$E350,$C645,'BLAST COLDROOM 1'!$A$2:$A350,$A645))</f>
        <v/>
      </c>
      <c r="AA645" s="5" t="str">
        <f>IF($A645="","",SUMIFS('BLAST COLDROOM 1'!AC$2:AC350,'BLAST COLDROOM 1'!$C$2:$C350,$B645,'BLAST COLDROOM 1'!$E$2:$E350,$C645,'BLAST COLDROOM 1'!$A$2:$A350,$A645))</f>
        <v/>
      </c>
      <c r="AB645" s="5" t="str">
        <f>IF($A645="","",SUMIFS('BLAST COLDROOM 1'!AD$2:AD350,'BLAST COLDROOM 1'!$C$2:$C350,$B645,'BLAST COLDROOM 1'!$E$2:$E350,$C645,'BLAST COLDROOM 1'!$A$2:$A350,$A645))</f>
        <v/>
      </c>
      <c r="AC645" s="5" t="str">
        <f>IF($A645="","",SUMIFS('BLAST COLDROOM 1'!AE$2:AE350,'BLAST COLDROOM 1'!$C$2:$C350,$B645,'BLAST COLDROOM 1'!$E$2:$E350,$C645,'BLAST COLDROOM 1'!$A$2:$A350,$A645))</f>
        <v/>
      </c>
      <c r="AD645" s="5" t="str">
        <f>IF($A645="","",SUMIFS('BLAST COLDROOM 1'!AF$2:AF350,'BLAST COLDROOM 1'!$C$2:$C350,$B645,'BLAST COLDROOM 1'!$E$2:$E350,$C645,'BLAST COLDROOM 1'!$A$2:$A350,$A645))</f>
        <v/>
      </c>
      <c r="AE645" s="5" t="str">
        <f>IF($A645="","",SUMIFS('BLAST COLDROOM 1'!AG$2:AG350,'BLAST COLDROOM 1'!$C$2:$C350,$B645,'BLAST COLDROOM 1'!$E$2:$E350,$C645,'BLAST COLDROOM 1'!$A$2:$A350,$A645))</f>
        <v/>
      </c>
      <c r="AF645" s="5" t="str">
        <f>IF($A645="","",SUMIFS('BLAST COLDROOM 1'!AH$2:AH350,'BLAST COLDROOM 1'!$C$2:$C350,$B645,'BLAST COLDROOM 1'!$E$2:$E350,$C645,'BLAST COLDROOM 1'!$A$2:$A350,$A645))</f>
        <v/>
      </c>
      <c r="AG645" s="5" t="str">
        <f>IF($A645="","",SUMIFS('BLAST COLDROOM 1'!AI$2:AI350,'BLAST COLDROOM 1'!$C$2:$C350,$B645,'BLAST COLDROOM 1'!$E$2:$E350,$C645,'BLAST COLDROOM 1'!$A$2:$A350,$A645))</f>
        <v/>
      </c>
      <c r="AH645" s="5" t="str">
        <f>IF($A645="","",SUMIFS('BLAST COLDROOM 1'!AJ$2:AJ350,'BLAST COLDROOM 1'!$C$2:$C350,$B645,'BLAST COLDROOM 1'!$E$2:$E350,$C645,'BLAST COLDROOM 1'!$A$2:$A350,$A645))</f>
        <v/>
      </c>
      <c r="AI645" s="5" t="str">
        <f>IF($A645="","",SUMIFS('BLAST COLDROOM 1'!AK$2:AK350,'BLAST COLDROOM 1'!$C$2:$C350,$B645,'BLAST COLDROOM 1'!$E$2:$E350,$C645,'BLAST COLDROOM 1'!$A$2:$A350,$A645))</f>
        <v/>
      </c>
      <c r="AJ645" s="5" t="str">
        <f>IF($A645="","",SUMIFS('BLAST COLDROOM 1'!AL$2:AL350,'BLAST COLDROOM 1'!$C$2:$C350,$B645,'BLAST COLDROOM 1'!$E$2:$E350,$C645,'BLAST COLDROOM 1'!$A$2:$A350,$A645))</f>
        <v/>
      </c>
    </row>
    <row r="646" ht="15.75" customHeight="1">
      <c r="A646" s="17"/>
      <c r="B646" s="5"/>
      <c r="C646" s="5"/>
      <c r="D646" s="5" t="str">
        <f>IF($A646="","",SUMIFS('BLAST COLDROOM 1'!F$2:F350,'BLAST COLDROOM 1'!$C$2:$C350,$B646,'BLAST COLDROOM 1'!$E$2:$E350,$C646,'BLAST COLDROOM 1'!$A$2:$A350,$A646))</f>
        <v/>
      </c>
      <c r="E646" s="5" t="str">
        <f>IF($A646="","",SUMIFS('BLAST COLDROOM 1'!G$2:G350,'BLAST COLDROOM 1'!$C$2:$C350,$B646,'BLAST COLDROOM 1'!$E$2:$E350,$C646,'BLAST COLDROOM 1'!$A$2:$A350,$A646))</f>
        <v/>
      </c>
      <c r="F646" s="5" t="str">
        <f>IF($A646="","",SUMIFS('BLAST COLDROOM 1'!H$2:H350,'BLAST COLDROOM 1'!$C$2:$C350,$B646,'BLAST COLDROOM 1'!$E$2:$E350,$C646,'BLAST COLDROOM 1'!$A$2:$A350,$A646))</f>
        <v/>
      </c>
      <c r="G646" s="5" t="str">
        <f>IF($A646="","",SUMIFS('BLAST COLDROOM 1'!I$2:I350,'BLAST COLDROOM 1'!$C$2:$C350,$B646,'BLAST COLDROOM 1'!$E$2:$E350,$C646,'BLAST COLDROOM 1'!$A$2:$A350,$A646))</f>
        <v/>
      </c>
      <c r="H646" s="5" t="str">
        <f>IF($A646="","",SUMIFS('BLAST COLDROOM 1'!J$2:J350,'BLAST COLDROOM 1'!$C$2:$C350,$B646,'BLAST COLDROOM 1'!$E$2:$E350,$C646,'BLAST COLDROOM 1'!$A$2:$A350,$A646))</f>
        <v/>
      </c>
      <c r="I646" s="5" t="str">
        <f>IF($A646="","",SUMIFS('BLAST COLDROOM 1'!K$2:K350,'BLAST COLDROOM 1'!$C$2:$C350,$B646,'BLAST COLDROOM 1'!$E$2:$E350,$C646,'BLAST COLDROOM 1'!$A$2:$A350,$A646))</f>
        <v/>
      </c>
      <c r="J646" s="5" t="str">
        <f>IF($A646="","",SUMIFS(#REF!,'BLAST COLDROOM 1'!$C$2:$C350,$B646,'BLAST COLDROOM 1'!$E$2:$E350,$C646,'BLAST COLDROOM 1'!$A$2:$A350,$A646))</f>
        <v/>
      </c>
      <c r="K646" s="5" t="str">
        <f>IF($A646="","",SUMIFS('BLAST COLDROOM 1'!M$2:M350,'BLAST COLDROOM 1'!$C$2:$C350,$B646,'BLAST COLDROOM 1'!$E$2:$E350,$C646,'BLAST COLDROOM 1'!$A$2:$A350,$A646))</f>
        <v/>
      </c>
      <c r="L646" s="5" t="str">
        <f>IF($A646="","",SUMIFS('BLAST COLDROOM 1'!N$2:N350,'BLAST COLDROOM 1'!$C$2:$C350,$B646,'BLAST COLDROOM 1'!$E$2:$E350,$C646,'BLAST COLDROOM 1'!$A$2:$A350,$A646))</f>
        <v/>
      </c>
      <c r="M646" s="5" t="str">
        <f>IF($A646="","",SUMIFS('BLAST COLDROOM 1'!O$2:O350,'BLAST COLDROOM 1'!$C$2:$C350,$B646,'BLAST COLDROOM 1'!$E$2:$E350,$C646,'BLAST COLDROOM 1'!$A$2:$A350,$A646))</f>
        <v/>
      </c>
      <c r="N646" s="5" t="str">
        <f>IF($A646="","",SUMIFS('BLAST COLDROOM 1'!P$2:P350,'BLAST COLDROOM 1'!$C$2:$C350,$B646,'BLAST COLDROOM 1'!$E$2:$E350,$C646,'BLAST COLDROOM 1'!$A$2:$A350,$A646))</f>
        <v/>
      </c>
      <c r="O646" s="5" t="str">
        <f>IF($A646="","",SUMIFS('BLAST COLDROOM 1'!Q$2:Q350,'BLAST COLDROOM 1'!$C$2:$C350,$B646,'BLAST COLDROOM 1'!$E$2:$E350,$C646,'BLAST COLDROOM 1'!$A$2:$A350,$A646))</f>
        <v/>
      </c>
      <c r="P646" s="5" t="str">
        <f>IF($A646="","",SUMIFS('BLAST COLDROOM 1'!R$2:R350,'BLAST COLDROOM 1'!$C$2:$C350,$B646,'BLAST COLDROOM 1'!$E$2:$E350,$C646,'BLAST COLDROOM 1'!$A$2:$A350,$A646))</f>
        <v/>
      </c>
      <c r="Q646" s="5" t="str">
        <f>IF($A646="","",SUMIFS('BLAST COLDROOM 1'!S$2:S350,'BLAST COLDROOM 1'!$C$2:$C350,$B646,'BLAST COLDROOM 1'!$E$2:$E350,$C646,'BLAST COLDROOM 1'!$A$2:$A350,$A646))</f>
        <v/>
      </c>
      <c r="R646" s="5" t="str">
        <f>IF($A646="","",SUMIFS('BLAST COLDROOM 1'!T$2:T350,'BLAST COLDROOM 1'!$C$2:$C350,$B646,'BLAST COLDROOM 1'!$E$2:$E350,$C646,'BLAST COLDROOM 1'!$A$2:$A350,$A646))</f>
        <v/>
      </c>
      <c r="S646" s="5" t="str">
        <f>IF($A646="","",SUMIFS('BLAST COLDROOM 1'!U$2:U350,'BLAST COLDROOM 1'!$C$2:$C350,$B646,'BLAST COLDROOM 1'!$E$2:$E350,$C646,'BLAST COLDROOM 1'!$A$2:$A350,$A646))</f>
        <v/>
      </c>
      <c r="T646" s="5" t="str">
        <f>IF($A646="","",SUMIFS('BLAST COLDROOM 1'!V$2:V350,'BLAST COLDROOM 1'!$C$2:$C350,$B646,'BLAST COLDROOM 1'!$E$2:$E350,$C646,'BLAST COLDROOM 1'!$A$2:$A350,$A646))</f>
        <v/>
      </c>
      <c r="U646" s="5" t="str">
        <f>IF($A646="","",SUMIFS(#REF!,'BLAST COLDROOM 1'!$C$2:$C350,$B646,'BLAST COLDROOM 1'!$E$2:$E350,$C646,'BLAST COLDROOM 1'!$A$2:$A350,$A646))</f>
        <v/>
      </c>
      <c r="V646" s="5" t="str">
        <f>IF($A646="","",SUMIFS('BLAST COLDROOM 1'!X$2:X350,'BLAST COLDROOM 1'!$C$2:$C350,$B646,'BLAST COLDROOM 1'!$E$2:$E350,$C646,'BLAST COLDROOM 1'!$A$2:$A350,$A646))</f>
        <v/>
      </c>
      <c r="W646" s="5" t="str">
        <f>IF($A646="","",SUMIFS('BLAST COLDROOM 1'!Y$2:Y350,'BLAST COLDROOM 1'!$C$2:$C350,$B646,'BLAST COLDROOM 1'!$E$2:$E350,$C646,'BLAST COLDROOM 1'!$A$2:$A350,$A646))</f>
        <v/>
      </c>
      <c r="X646" s="5" t="str">
        <f>IF($A646="","",SUMIFS('BLAST COLDROOM 1'!Z$2:Z350,'BLAST COLDROOM 1'!$C$2:$C350,$B646,'BLAST COLDROOM 1'!$E$2:$E350,$C646,'BLAST COLDROOM 1'!$A$2:$A350,$A646))</f>
        <v/>
      </c>
      <c r="Y646" s="5" t="str">
        <f>IF($A646="","",SUMIFS('BLAST COLDROOM 1'!AA$2:AA350,'BLAST COLDROOM 1'!$C$2:$C350,$B646,'BLAST COLDROOM 1'!$E$2:$E350,$C646,'BLAST COLDROOM 1'!$A$2:$A350,$A646))</f>
        <v/>
      </c>
      <c r="Z646" s="5" t="str">
        <f>IF($A646="","",SUMIFS('BLAST COLDROOM 1'!AB$2:AB350,'BLAST COLDROOM 1'!$C$2:$C350,$B646,'BLAST COLDROOM 1'!$E$2:$E350,$C646,'BLAST COLDROOM 1'!$A$2:$A350,$A646))</f>
        <v/>
      </c>
      <c r="AA646" s="5" t="str">
        <f>IF($A646="","",SUMIFS('BLAST COLDROOM 1'!AC$2:AC350,'BLAST COLDROOM 1'!$C$2:$C350,$B646,'BLAST COLDROOM 1'!$E$2:$E350,$C646,'BLAST COLDROOM 1'!$A$2:$A350,$A646))</f>
        <v/>
      </c>
      <c r="AB646" s="5" t="str">
        <f>IF($A646="","",SUMIFS('BLAST COLDROOM 1'!AD$2:AD350,'BLAST COLDROOM 1'!$C$2:$C350,$B646,'BLAST COLDROOM 1'!$E$2:$E350,$C646,'BLAST COLDROOM 1'!$A$2:$A350,$A646))</f>
        <v/>
      </c>
      <c r="AC646" s="5" t="str">
        <f>IF($A646="","",SUMIFS('BLAST COLDROOM 1'!AE$2:AE350,'BLAST COLDROOM 1'!$C$2:$C350,$B646,'BLAST COLDROOM 1'!$E$2:$E350,$C646,'BLAST COLDROOM 1'!$A$2:$A350,$A646))</f>
        <v/>
      </c>
      <c r="AD646" s="5" t="str">
        <f>IF($A646="","",SUMIFS('BLAST COLDROOM 1'!AF$2:AF350,'BLAST COLDROOM 1'!$C$2:$C350,$B646,'BLAST COLDROOM 1'!$E$2:$E350,$C646,'BLAST COLDROOM 1'!$A$2:$A350,$A646))</f>
        <v/>
      </c>
      <c r="AE646" s="5" t="str">
        <f>IF($A646="","",SUMIFS('BLAST COLDROOM 1'!AG$2:AG350,'BLAST COLDROOM 1'!$C$2:$C350,$B646,'BLAST COLDROOM 1'!$E$2:$E350,$C646,'BLAST COLDROOM 1'!$A$2:$A350,$A646))</f>
        <v/>
      </c>
      <c r="AF646" s="5" t="str">
        <f>IF($A646="","",SUMIFS('BLAST COLDROOM 1'!AH$2:AH350,'BLAST COLDROOM 1'!$C$2:$C350,$B646,'BLAST COLDROOM 1'!$E$2:$E350,$C646,'BLAST COLDROOM 1'!$A$2:$A350,$A646))</f>
        <v/>
      </c>
      <c r="AG646" s="5" t="str">
        <f>IF($A646="","",SUMIFS('BLAST COLDROOM 1'!AI$2:AI350,'BLAST COLDROOM 1'!$C$2:$C350,$B646,'BLAST COLDROOM 1'!$E$2:$E350,$C646,'BLAST COLDROOM 1'!$A$2:$A350,$A646))</f>
        <v/>
      </c>
      <c r="AH646" s="5" t="str">
        <f>IF($A646="","",SUMIFS('BLAST COLDROOM 1'!AJ$2:AJ350,'BLAST COLDROOM 1'!$C$2:$C350,$B646,'BLAST COLDROOM 1'!$E$2:$E350,$C646,'BLAST COLDROOM 1'!$A$2:$A350,$A646))</f>
        <v/>
      </c>
      <c r="AI646" s="5" t="str">
        <f>IF($A646="","",SUMIFS('BLAST COLDROOM 1'!AK$2:AK350,'BLAST COLDROOM 1'!$C$2:$C350,$B646,'BLAST COLDROOM 1'!$E$2:$E350,$C646,'BLAST COLDROOM 1'!$A$2:$A350,$A646))</f>
        <v/>
      </c>
      <c r="AJ646" s="5" t="str">
        <f>IF($A646="","",SUMIFS('BLAST COLDROOM 1'!AL$2:AL350,'BLAST COLDROOM 1'!$C$2:$C350,$B646,'BLAST COLDROOM 1'!$E$2:$E350,$C646,'BLAST COLDROOM 1'!$A$2:$A350,$A646))</f>
        <v/>
      </c>
    </row>
    <row r="647" ht="15.75" customHeight="1">
      <c r="A647" s="17"/>
      <c r="B647" s="5"/>
      <c r="C647" s="5"/>
      <c r="D647" s="5" t="str">
        <f>IF($A647="","",SUMIFS('BLAST COLDROOM 1'!F$2:F350,'BLAST COLDROOM 1'!$C$2:$C350,$B647,'BLAST COLDROOM 1'!$E$2:$E350,$C647,'BLAST COLDROOM 1'!$A$2:$A350,$A647))</f>
        <v/>
      </c>
      <c r="E647" s="5" t="str">
        <f>IF($A647="","",SUMIFS('BLAST COLDROOM 1'!G$2:G350,'BLAST COLDROOM 1'!$C$2:$C350,$B647,'BLAST COLDROOM 1'!$E$2:$E350,$C647,'BLAST COLDROOM 1'!$A$2:$A350,$A647))</f>
        <v/>
      </c>
      <c r="F647" s="5" t="str">
        <f>IF($A647="","",SUMIFS('BLAST COLDROOM 1'!H$2:H350,'BLAST COLDROOM 1'!$C$2:$C350,$B647,'BLAST COLDROOM 1'!$E$2:$E350,$C647,'BLAST COLDROOM 1'!$A$2:$A350,$A647))</f>
        <v/>
      </c>
      <c r="G647" s="5" t="str">
        <f>IF($A647="","",SUMIFS('BLAST COLDROOM 1'!I$2:I350,'BLAST COLDROOM 1'!$C$2:$C350,$B647,'BLAST COLDROOM 1'!$E$2:$E350,$C647,'BLAST COLDROOM 1'!$A$2:$A350,$A647))</f>
        <v/>
      </c>
      <c r="H647" s="5" t="str">
        <f>IF($A647="","",SUMIFS('BLAST COLDROOM 1'!J$2:J350,'BLAST COLDROOM 1'!$C$2:$C350,$B647,'BLAST COLDROOM 1'!$E$2:$E350,$C647,'BLAST COLDROOM 1'!$A$2:$A350,$A647))</f>
        <v/>
      </c>
      <c r="I647" s="5" t="str">
        <f>IF($A647="","",SUMIFS('BLAST COLDROOM 1'!K$2:K350,'BLAST COLDROOM 1'!$C$2:$C350,$B647,'BLAST COLDROOM 1'!$E$2:$E350,$C647,'BLAST COLDROOM 1'!$A$2:$A350,$A647))</f>
        <v/>
      </c>
      <c r="J647" s="5" t="str">
        <f>IF($A647="","",SUMIFS(#REF!,'BLAST COLDROOM 1'!$C$2:$C350,$B647,'BLAST COLDROOM 1'!$E$2:$E350,$C647,'BLAST COLDROOM 1'!$A$2:$A350,$A647))</f>
        <v/>
      </c>
      <c r="K647" s="5" t="str">
        <f>IF($A647="","",SUMIFS('BLAST COLDROOM 1'!M$2:M350,'BLAST COLDROOM 1'!$C$2:$C350,$B647,'BLAST COLDROOM 1'!$E$2:$E350,$C647,'BLAST COLDROOM 1'!$A$2:$A350,$A647))</f>
        <v/>
      </c>
      <c r="L647" s="5" t="str">
        <f>IF($A647="","",SUMIFS('BLAST COLDROOM 1'!N$2:N350,'BLAST COLDROOM 1'!$C$2:$C350,$B647,'BLAST COLDROOM 1'!$E$2:$E350,$C647,'BLAST COLDROOM 1'!$A$2:$A350,$A647))</f>
        <v/>
      </c>
      <c r="M647" s="5" t="str">
        <f>IF($A647="","",SUMIFS('BLAST COLDROOM 1'!O$2:O350,'BLAST COLDROOM 1'!$C$2:$C350,$B647,'BLAST COLDROOM 1'!$E$2:$E350,$C647,'BLAST COLDROOM 1'!$A$2:$A350,$A647))</f>
        <v/>
      </c>
      <c r="N647" s="5" t="str">
        <f>IF($A647="","",SUMIFS('BLAST COLDROOM 1'!P$2:P350,'BLAST COLDROOM 1'!$C$2:$C350,$B647,'BLAST COLDROOM 1'!$E$2:$E350,$C647,'BLAST COLDROOM 1'!$A$2:$A350,$A647))</f>
        <v/>
      </c>
      <c r="O647" s="5" t="str">
        <f>IF($A647="","",SUMIFS('BLAST COLDROOM 1'!Q$2:Q350,'BLAST COLDROOM 1'!$C$2:$C350,$B647,'BLAST COLDROOM 1'!$E$2:$E350,$C647,'BLAST COLDROOM 1'!$A$2:$A350,$A647))</f>
        <v/>
      </c>
      <c r="P647" s="5" t="str">
        <f>IF($A647="","",SUMIFS('BLAST COLDROOM 1'!R$2:R350,'BLAST COLDROOM 1'!$C$2:$C350,$B647,'BLAST COLDROOM 1'!$E$2:$E350,$C647,'BLAST COLDROOM 1'!$A$2:$A350,$A647))</f>
        <v/>
      </c>
      <c r="Q647" s="5" t="str">
        <f>IF($A647="","",SUMIFS('BLAST COLDROOM 1'!S$2:S350,'BLAST COLDROOM 1'!$C$2:$C350,$B647,'BLAST COLDROOM 1'!$E$2:$E350,$C647,'BLAST COLDROOM 1'!$A$2:$A350,$A647))</f>
        <v/>
      </c>
      <c r="R647" s="5" t="str">
        <f>IF($A647="","",SUMIFS('BLAST COLDROOM 1'!T$2:T350,'BLAST COLDROOM 1'!$C$2:$C350,$B647,'BLAST COLDROOM 1'!$E$2:$E350,$C647,'BLAST COLDROOM 1'!$A$2:$A350,$A647))</f>
        <v/>
      </c>
      <c r="S647" s="5" t="str">
        <f>IF($A647="","",SUMIFS('BLAST COLDROOM 1'!U$2:U350,'BLAST COLDROOM 1'!$C$2:$C350,$B647,'BLAST COLDROOM 1'!$E$2:$E350,$C647,'BLAST COLDROOM 1'!$A$2:$A350,$A647))</f>
        <v/>
      </c>
      <c r="T647" s="5" t="str">
        <f>IF($A647="","",SUMIFS('BLAST COLDROOM 1'!V$2:V350,'BLAST COLDROOM 1'!$C$2:$C350,$B647,'BLAST COLDROOM 1'!$E$2:$E350,$C647,'BLAST COLDROOM 1'!$A$2:$A350,$A647))</f>
        <v/>
      </c>
      <c r="U647" s="5" t="str">
        <f>IF($A647="","",SUMIFS(#REF!,'BLAST COLDROOM 1'!$C$2:$C350,$B647,'BLAST COLDROOM 1'!$E$2:$E350,$C647,'BLAST COLDROOM 1'!$A$2:$A350,$A647))</f>
        <v/>
      </c>
      <c r="V647" s="5" t="str">
        <f>IF($A647="","",SUMIFS('BLAST COLDROOM 1'!X$2:X350,'BLAST COLDROOM 1'!$C$2:$C350,$B647,'BLAST COLDROOM 1'!$E$2:$E350,$C647,'BLAST COLDROOM 1'!$A$2:$A350,$A647))</f>
        <v/>
      </c>
      <c r="W647" s="5" t="str">
        <f>IF($A647="","",SUMIFS('BLAST COLDROOM 1'!Y$2:Y350,'BLAST COLDROOM 1'!$C$2:$C350,$B647,'BLAST COLDROOM 1'!$E$2:$E350,$C647,'BLAST COLDROOM 1'!$A$2:$A350,$A647))</f>
        <v/>
      </c>
      <c r="X647" s="5" t="str">
        <f>IF($A647="","",SUMIFS('BLAST COLDROOM 1'!Z$2:Z350,'BLAST COLDROOM 1'!$C$2:$C350,$B647,'BLAST COLDROOM 1'!$E$2:$E350,$C647,'BLAST COLDROOM 1'!$A$2:$A350,$A647))</f>
        <v/>
      </c>
      <c r="Y647" s="5" t="str">
        <f>IF($A647="","",SUMIFS('BLAST COLDROOM 1'!AA$2:AA350,'BLAST COLDROOM 1'!$C$2:$C350,$B647,'BLAST COLDROOM 1'!$E$2:$E350,$C647,'BLAST COLDROOM 1'!$A$2:$A350,$A647))</f>
        <v/>
      </c>
      <c r="Z647" s="5" t="str">
        <f>IF($A647="","",SUMIFS('BLAST COLDROOM 1'!AB$2:AB350,'BLAST COLDROOM 1'!$C$2:$C350,$B647,'BLAST COLDROOM 1'!$E$2:$E350,$C647,'BLAST COLDROOM 1'!$A$2:$A350,$A647))</f>
        <v/>
      </c>
      <c r="AA647" s="5" t="str">
        <f>IF($A647="","",SUMIFS('BLAST COLDROOM 1'!AC$2:AC350,'BLAST COLDROOM 1'!$C$2:$C350,$B647,'BLAST COLDROOM 1'!$E$2:$E350,$C647,'BLAST COLDROOM 1'!$A$2:$A350,$A647))</f>
        <v/>
      </c>
      <c r="AB647" s="5" t="str">
        <f>IF($A647="","",SUMIFS('BLAST COLDROOM 1'!AD$2:AD350,'BLAST COLDROOM 1'!$C$2:$C350,$B647,'BLAST COLDROOM 1'!$E$2:$E350,$C647,'BLAST COLDROOM 1'!$A$2:$A350,$A647))</f>
        <v/>
      </c>
      <c r="AC647" s="5" t="str">
        <f>IF($A647="","",SUMIFS('BLAST COLDROOM 1'!AE$2:AE350,'BLAST COLDROOM 1'!$C$2:$C350,$B647,'BLAST COLDROOM 1'!$E$2:$E350,$C647,'BLAST COLDROOM 1'!$A$2:$A350,$A647))</f>
        <v/>
      </c>
      <c r="AD647" s="5" t="str">
        <f>IF($A647="","",SUMIFS('BLAST COLDROOM 1'!AF$2:AF350,'BLAST COLDROOM 1'!$C$2:$C350,$B647,'BLAST COLDROOM 1'!$E$2:$E350,$C647,'BLAST COLDROOM 1'!$A$2:$A350,$A647))</f>
        <v/>
      </c>
      <c r="AE647" s="5" t="str">
        <f>IF($A647="","",SUMIFS('BLAST COLDROOM 1'!AG$2:AG350,'BLAST COLDROOM 1'!$C$2:$C350,$B647,'BLAST COLDROOM 1'!$E$2:$E350,$C647,'BLAST COLDROOM 1'!$A$2:$A350,$A647))</f>
        <v/>
      </c>
      <c r="AF647" s="5" t="str">
        <f>IF($A647="","",SUMIFS('BLAST COLDROOM 1'!AH$2:AH350,'BLAST COLDROOM 1'!$C$2:$C350,$B647,'BLAST COLDROOM 1'!$E$2:$E350,$C647,'BLAST COLDROOM 1'!$A$2:$A350,$A647))</f>
        <v/>
      </c>
      <c r="AG647" s="5" t="str">
        <f>IF($A647="","",SUMIFS('BLAST COLDROOM 1'!AI$2:AI350,'BLAST COLDROOM 1'!$C$2:$C350,$B647,'BLAST COLDROOM 1'!$E$2:$E350,$C647,'BLAST COLDROOM 1'!$A$2:$A350,$A647))</f>
        <v/>
      </c>
      <c r="AH647" s="5" t="str">
        <f>IF($A647="","",SUMIFS('BLAST COLDROOM 1'!AJ$2:AJ350,'BLAST COLDROOM 1'!$C$2:$C350,$B647,'BLAST COLDROOM 1'!$E$2:$E350,$C647,'BLAST COLDROOM 1'!$A$2:$A350,$A647))</f>
        <v/>
      </c>
      <c r="AI647" s="5" t="str">
        <f>IF($A647="","",SUMIFS('BLAST COLDROOM 1'!AK$2:AK350,'BLAST COLDROOM 1'!$C$2:$C350,$B647,'BLAST COLDROOM 1'!$E$2:$E350,$C647,'BLAST COLDROOM 1'!$A$2:$A350,$A647))</f>
        <v/>
      </c>
      <c r="AJ647" s="5" t="str">
        <f>IF($A647="","",SUMIFS('BLAST COLDROOM 1'!AL$2:AL350,'BLAST COLDROOM 1'!$C$2:$C350,$B647,'BLAST COLDROOM 1'!$E$2:$E350,$C647,'BLAST COLDROOM 1'!$A$2:$A350,$A647))</f>
        <v/>
      </c>
    </row>
    <row r="648" ht="15.75" customHeight="1">
      <c r="A648" s="17"/>
      <c r="B648" s="5"/>
      <c r="C648" s="5"/>
      <c r="D648" s="5" t="str">
        <f>IF($A648="","",SUMIFS('BLAST COLDROOM 1'!F$2:F350,'BLAST COLDROOM 1'!$C$2:$C350,$B648,'BLAST COLDROOM 1'!$E$2:$E350,$C648,'BLAST COLDROOM 1'!$A$2:$A350,$A648))</f>
        <v/>
      </c>
      <c r="E648" s="5" t="str">
        <f>IF($A648="","",SUMIFS('BLAST COLDROOM 1'!G$2:G350,'BLAST COLDROOM 1'!$C$2:$C350,$B648,'BLAST COLDROOM 1'!$E$2:$E350,$C648,'BLAST COLDROOM 1'!$A$2:$A350,$A648))</f>
        <v/>
      </c>
      <c r="F648" s="5" t="str">
        <f>IF($A648="","",SUMIFS('BLAST COLDROOM 1'!H$2:H350,'BLAST COLDROOM 1'!$C$2:$C350,$B648,'BLAST COLDROOM 1'!$E$2:$E350,$C648,'BLAST COLDROOM 1'!$A$2:$A350,$A648))</f>
        <v/>
      </c>
      <c r="G648" s="5" t="str">
        <f>IF($A648="","",SUMIFS('BLAST COLDROOM 1'!I$2:I350,'BLAST COLDROOM 1'!$C$2:$C350,$B648,'BLAST COLDROOM 1'!$E$2:$E350,$C648,'BLAST COLDROOM 1'!$A$2:$A350,$A648))</f>
        <v/>
      </c>
      <c r="H648" s="5" t="str">
        <f>IF($A648="","",SUMIFS('BLAST COLDROOM 1'!J$2:J350,'BLAST COLDROOM 1'!$C$2:$C350,$B648,'BLAST COLDROOM 1'!$E$2:$E350,$C648,'BLAST COLDROOM 1'!$A$2:$A350,$A648))</f>
        <v/>
      </c>
      <c r="I648" s="5" t="str">
        <f>IF($A648="","",SUMIFS('BLAST COLDROOM 1'!K$2:K350,'BLAST COLDROOM 1'!$C$2:$C350,$B648,'BLAST COLDROOM 1'!$E$2:$E350,$C648,'BLAST COLDROOM 1'!$A$2:$A350,$A648))</f>
        <v/>
      </c>
      <c r="J648" s="5" t="str">
        <f>IF($A648="","",SUMIFS(#REF!,'BLAST COLDROOM 1'!$C$2:$C350,$B648,'BLAST COLDROOM 1'!$E$2:$E350,$C648,'BLAST COLDROOM 1'!$A$2:$A350,$A648))</f>
        <v/>
      </c>
      <c r="K648" s="5" t="str">
        <f>IF($A648="","",SUMIFS('BLAST COLDROOM 1'!M$2:M350,'BLAST COLDROOM 1'!$C$2:$C350,$B648,'BLAST COLDROOM 1'!$E$2:$E350,$C648,'BLAST COLDROOM 1'!$A$2:$A350,$A648))</f>
        <v/>
      </c>
      <c r="L648" s="5" t="str">
        <f>IF($A648="","",SUMIFS('BLAST COLDROOM 1'!N$2:N350,'BLAST COLDROOM 1'!$C$2:$C350,$B648,'BLAST COLDROOM 1'!$E$2:$E350,$C648,'BLAST COLDROOM 1'!$A$2:$A350,$A648))</f>
        <v/>
      </c>
      <c r="M648" s="5" t="str">
        <f>IF($A648="","",SUMIFS('BLAST COLDROOM 1'!O$2:O350,'BLAST COLDROOM 1'!$C$2:$C350,$B648,'BLAST COLDROOM 1'!$E$2:$E350,$C648,'BLAST COLDROOM 1'!$A$2:$A350,$A648))</f>
        <v/>
      </c>
      <c r="N648" s="5" t="str">
        <f>IF($A648="","",SUMIFS('BLAST COLDROOM 1'!P$2:P350,'BLAST COLDROOM 1'!$C$2:$C350,$B648,'BLAST COLDROOM 1'!$E$2:$E350,$C648,'BLAST COLDROOM 1'!$A$2:$A350,$A648))</f>
        <v/>
      </c>
      <c r="O648" s="5" t="str">
        <f>IF($A648="","",SUMIFS('BLAST COLDROOM 1'!Q$2:Q350,'BLAST COLDROOM 1'!$C$2:$C350,$B648,'BLAST COLDROOM 1'!$E$2:$E350,$C648,'BLAST COLDROOM 1'!$A$2:$A350,$A648))</f>
        <v/>
      </c>
      <c r="P648" s="5" t="str">
        <f>IF($A648="","",SUMIFS('BLAST COLDROOM 1'!R$2:R350,'BLAST COLDROOM 1'!$C$2:$C350,$B648,'BLAST COLDROOM 1'!$E$2:$E350,$C648,'BLAST COLDROOM 1'!$A$2:$A350,$A648))</f>
        <v/>
      </c>
      <c r="Q648" s="5" t="str">
        <f>IF($A648="","",SUMIFS('BLAST COLDROOM 1'!S$2:S350,'BLAST COLDROOM 1'!$C$2:$C350,$B648,'BLAST COLDROOM 1'!$E$2:$E350,$C648,'BLAST COLDROOM 1'!$A$2:$A350,$A648))</f>
        <v/>
      </c>
      <c r="R648" s="5" t="str">
        <f>IF($A648="","",SUMIFS('BLAST COLDROOM 1'!T$2:T350,'BLAST COLDROOM 1'!$C$2:$C350,$B648,'BLAST COLDROOM 1'!$E$2:$E350,$C648,'BLAST COLDROOM 1'!$A$2:$A350,$A648))</f>
        <v/>
      </c>
      <c r="S648" s="5" t="str">
        <f>IF($A648="","",SUMIFS('BLAST COLDROOM 1'!U$2:U350,'BLAST COLDROOM 1'!$C$2:$C350,$B648,'BLAST COLDROOM 1'!$E$2:$E350,$C648,'BLAST COLDROOM 1'!$A$2:$A350,$A648))</f>
        <v/>
      </c>
      <c r="T648" s="5" t="str">
        <f>IF($A648="","",SUMIFS('BLAST COLDROOM 1'!V$2:V350,'BLAST COLDROOM 1'!$C$2:$C350,$B648,'BLAST COLDROOM 1'!$E$2:$E350,$C648,'BLAST COLDROOM 1'!$A$2:$A350,$A648))</f>
        <v/>
      </c>
      <c r="U648" s="5" t="str">
        <f>IF($A648="","",SUMIFS(#REF!,'BLAST COLDROOM 1'!$C$2:$C350,$B648,'BLAST COLDROOM 1'!$E$2:$E350,$C648,'BLAST COLDROOM 1'!$A$2:$A350,$A648))</f>
        <v/>
      </c>
      <c r="V648" s="5" t="str">
        <f>IF($A648="","",SUMIFS('BLAST COLDROOM 1'!X$2:X350,'BLAST COLDROOM 1'!$C$2:$C350,$B648,'BLAST COLDROOM 1'!$E$2:$E350,$C648,'BLAST COLDROOM 1'!$A$2:$A350,$A648))</f>
        <v/>
      </c>
      <c r="W648" s="5" t="str">
        <f>IF($A648="","",SUMIFS('BLAST COLDROOM 1'!Y$2:Y350,'BLAST COLDROOM 1'!$C$2:$C350,$B648,'BLAST COLDROOM 1'!$E$2:$E350,$C648,'BLAST COLDROOM 1'!$A$2:$A350,$A648))</f>
        <v/>
      </c>
      <c r="X648" s="5" t="str">
        <f>IF($A648="","",SUMIFS('BLAST COLDROOM 1'!Z$2:Z350,'BLAST COLDROOM 1'!$C$2:$C350,$B648,'BLAST COLDROOM 1'!$E$2:$E350,$C648,'BLAST COLDROOM 1'!$A$2:$A350,$A648))</f>
        <v/>
      </c>
      <c r="Y648" s="5" t="str">
        <f>IF($A648="","",SUMIFS('BLAST COLDROOM 1'!AA$2:AA350,'BLAST COLDROOM 1'!$C$2:$C350,$B648,'BLAST COLDROOM 1'!$E$2:$E350,$C648,'BLAST COLDROOM 1'!$A$2:$A350,$A648))</f>
        <v/>
      </c>
      <c r="Z648" s="5" t="str">
        <f>IF($A648="","",SUMIFS('BLAST COLDROOM 1'!AB$2:AB350,'BLAST COLDROOM 1'!$C$2:$C350,$B648,'BLAST COLDROOM 1'!$E$2:$E350,$C648,'BLAST COLDROOM 1'!$A$2:$A350,$A648))</f>
        <v/>
      </c>
      <c r="AA648" s="5" t="str">
        <f>IF($A648="","",SUMIFS('BLAST COLDROOM 1'!AC$2:AC350,'BLAST COLDROOM 1'!$C$2:$C350,$B648,'BLAST COLDROOM 1'!$E$2:$E350,$C648,'BLAST COLDROOM 1'!$A$2:$A350,$A648))</f>
        <v/>
      </c>
      <c r="AB648" s="5" t="str">
        <f>IF($A648="","",SUMIFS('BLAST COLDROOM 1'!AD$2:AD350,'BLAST COLDROOM 1'!$C$2:$C350,$B648,'BLAST COLDROOM 1'!$E$2:$E350,$C648,'BLAST COLDROOM 1'!$A$2:$A350,$A648))</f>
        <v/>
      </c>
      <c r="AC648" s="5" t="str">
        <f>IF($A648="","",SUMIFS('BLAST COLDROOM 1'!AE$2:AE350,'BLAST COLDROOM 1'!$C$2:$C350,$B648,'BLAST COLDROOM 1'!$E$2:$E350,$C648,'BLAST COLDROOM 1'!$A$2:$A350,$A648))</f>
        <v/>
      </c>
      <c r="AD648" s="5" t="str">
        <f>IF($A648="","",SUMIFS('BLAST COLDROOM 1'!AF$2:AF350,'BLAST COLDROOM 1'!$C$2:$C350,$B648,'BLAST COLDROOM 1'!$E$2:$E350,$C648,'BLAST COLDROOM 1'!$A$2:$A350,$A648))</f>
        <v/>
      </c>
      <c r="AE648" s="5" t="str">
        <f>IF($A648="","",SUMIFS('BLAST COLDROOM 1'!AG$2:AG350,'BLAST COLDROOM 1'!$C$2:$C350,$B648,'BLAST COLDROOM 1'!$E$2:$E350,$C648,'BLAST COLDROOM 1'!$A$2:$A350,$A648))</f>
        <v/>
      </c>
      <c r="AF648" s="5" t="str">
        <f>IF($A648="","",SUMIFS('BLAST COLDROOM 1'!AH$2:AH350,'BLAST COLDROOM 1'!$C$2:$C350,$B648,'BLAST COLDROOM 1'!$E$2:$E350,$C648,'BLAST COLDROOM 1'!$A$2:$A350,$A648))</f>
        <v/>
      </c>
      <c r="AG648" s="5" t="str">
        <f>IF($A648="","",SUMIFS('BLAST COLDROOM 1'!AI$2:AI350,'BLAST COLDROOM 1'!$C$2:$C350,$B648,'BLAST COLDROOM 1'!$E$2:$E350,$C648,'BLAST COLDROOM 1'!$A$2:$A350,$A648))</f>
        <v/>
      </c>
      <c r="AH648" s="5" t="str">
        <f>IF($A648="","",SUMIFS('BLAST COLDROOM 1'!AJ$2:AJ350,'BLAST COLDROOM 1'!$C$2:$C350,$B648,'BLAST COLDROOM 1'!$E$2:$E350,$C648,'BLAST COLDROOM 1'!$A$2:$A350,$A648))</f>
        <v/>
      </c>
      <c r="AI648" s="5" t="str">
        <f>IF($A648="","",SUMIFS('BLAST COLDROOM 1'!AK$2:AK350,'BLAST COLDROOM 1'!$C$2:$C350,$B648,'BLAST COLDROOM 1'!$E$2:$E350,$C648,'BLAST COLDROOM 1'!$A$2:$A350,$A648))</f>
        <v/>
      </c>
      <c r="AJ648" s="5" t="str">
        <f>IF($A648="","",SUMIFS('BLAST COLDROOM 1'!AL$2:AL350,'BLAST COLDROOM 1'!$C$2:$C350,$B648,'BLAST COLDROOM 1'!$E$2:$E350,$C648,'BLAST COLDROOM 1'!$A$2:$A350,$A648))</f>
        <v/>
      </c>
    </row>
    <row r="649" ht="15.75" customHeight="1">
      <c r="A649" s="17"/>
      <c r="B649" s="5"/>
      <c r="C649" s="5"/>
      <c r="D649" s="5" t="str">
        <f>IF($A649="","",SUMIFS('BLAST COLDROOM 1'!F$2:F350,'BLAST COLDROOM 1'!$C$2:$C350,$B649,'BLAST COLDROOM 1'!$E$2:$E350,$C649,'BLAST COLDROOM 1'!$A$2:$A350,$A649))</f>
        <v/>
      </c>
      <c r="E649" s="5" t="str">
        <f>IF($A649="","",SUMIFS('BLAST COLDROOM 1'!G$2:G350,'BLAST COLDROOM 1'!$C$2:$C350,$B649,'BLAST COLDROOM 1'!$E$2:$E350,$C649,'BLAST COLDROOM 1'!$A$2:$A350,$A649))</f>
        <v/>
      </c>
      <c r="F649" s="5" t="str">
        <f>IF($A649="","",SUMIFS('BLAST COLDROOM 1'!H$2:H350,'BLAST COLDROOM 1'!$C$2:$C350,$B649,'BLAST COLDROOM 1'!$E$2:$E350,$C649,'BLAST COLDROOM 1'!$A$2:$A350,$A649))</f>
        <v/>
      </c>
      <c r="G649" s="5" t="str">
        <f>IF($A649="","",SUMIFS('BLAST COLDROOM 1'!I$2:I350,'BLAST COLDROOM 1'!$C$2:$C350,$B649,'BLAST COLDROOM 1'!$E$2:$E350,$C649,'BLAST COLDROOM 1'!$A$2:$A350,$A649))</f>
        <v/>
      </c>
      <c r="H649" s="5" t="str">
        <f>IF($A649="","",SUMIFS('BLAST COLDROOM 1'!J$2:J350,'BLAST COLDROOM 1'!$C$2:$C350,$B649,'BLAST COLDROOM 1'!$E$2:$E350,$C649,'BLAST COLDROOM 1'!$A$2:$A350,$A649))</f>
        <v/>
      </c>
      <c r="I649" s="5" t="str">
        <f>IF($A649="","",SUMIFS('BLAST COLDROOM 1'!K$2:K350,'BLAST COLDROOM 1'!$C$2:$C350,$B649,'BLAST COLDROOM 1'!$E$2:$E350,$C649,'BLAST COLDROOM 1'!$A$2:$A350,$A649))</f>
        <v/>
      </c>
      <c r="J649" s="5" t="str">
        <f>IF($A649="","",SUMIFS(#REF!,'BLAST COLDROOM 1'!$C$2:$C350,$B649,'BLAST COLDROOM 1'!$E$2:$E350,$C649,'BLAST COLDROOM 1'!$A$2:$A350,$A649))</f>
        <v/>
      </c>
      <c r="K649" s="5" t="str">
        <f>IF($A649="","",SUMIFS('BLAST COLDROOM 1'!M$2:M350,'BLAST COLDROOM 1'!$C$2:$C350,$B649,'BLAST COLDROOM 1'!$E$2:$E350,$C649,'BLAST COLDROOM 1'!$A$2:$A350,$A649))</f>
        <v/>
      </c>
      <c r="L649" s="5" t="str">
        <f>IF($A649="","",SUMIFS('BLAST COLDROOM 1'!N$2:N350,'BLAST COLDROOM 1'!$C$2:$C350,$B649,'BLAST COLDROOM 1'!$E$2:$E350,$C649,'BLAST COLDROOM 1'!$A$2:$A350,$A649))</f>
        <v/>
      </c>
      <c r="M649" s="5" t="str">
        <f>IF($A649="","",SUMIFS('BLAST COLDROOM 1'!O$2:O350,'BLAST COLDROOM 1'!$C$2:$C350,$B649,'BLAST COLDROOM 1'!$E$2:$E350,$C649,'BLAST COLDROOM 1'!$A$2:$A350,$A649))</f>
        <v/>
      </c>
      <c r="N649" s="5" t="str">
        <f>IF($A649="","",SUMIFS('BLAST COLDROOM 1'!P$2:P350,'BLAST COLDROOM 1'!$C$2:$C350,$B649,'BLAST COLDROOM 1'!$E$2:$E350,$C649,'BLAST COLDROOM 1'!$A$2:$A350,$A649))</f>
        <v/>
      </c>
      <c r="O649" s="5" t="str">
        <f>IF($A649="","",SUMIFS('BLAST COLDROOM 1'!Q$2:Q350,'BLAST COLDROOM 1'!$C$2:$C350,$B649,'BLAST COLDROOM 1'!$E$2:$E350,$C649,'BLAST COLDROOM 1'!$A$2:$A350,$A649))</f>
        <v/>
      </c>
      <c r="P649" s="5" t="str">
        <f>IF($A649="","",SUMIFS('BLAST COLDROOM 1'!R$2:R350,'BLAST COLDROOM 1'!$C$2:$C350,$B649,'BLAST COLDROOM 1'!$E$2:$E350,$C649,'BLAST COLDROOM 1'!$A$2:$A350,$A649))</f>
        <v/>
      </c>
      <c r="Q649" s="5" t="str">
        <f>IF($A649="","",SUMIFS('BLAST COLDROOM 1'!S$2:S350,'BLAST COLDROOM 1'!$C$2:$C350,$B649,'BLAST COLDROOM 1'!$E$2:$E350,$C649,'BLAST COLDROOM 1'!$A$2:$A350,$A649))</f>
        <v/>
      </c>
      <c r="R649" s="5" t="str">
        <f>IF($A649="","",SUMIFS('BLAST COLDROOM 1'!T$2:T350,'BLAST COLDROOM 1'!$C$2:$C350,$B649,'BLAST COLDROOM 1'!$E$2:$E350,$C649,'BLAST COLDROOM 1'!$A$2:$A350,$A649))</f>
        <v/>
      </c>
      <c r="S649" s="5" t="str">
        <f>IF($A649="","",SUMIFS('BLAST COLDROOM 1'!U$2:U350,'BLAST COLDROOM 1'!$C$2:$C350,$B649,'BLAST COLDROOM 1'!$E$2:$E350,$C649,'BLAST COLDROOM 1'!$A$2:$A350,$A649))</f>
        <v/>
      </c>
      <c r="T649" s="5" t="str">
        <f>IF($A649="","",SUMIFS('BLAST COLDROOM 1'!V$2:V350,'BLAST COLDROOM 1'!$C$2:$C350,$B649,'BLAST COLDROOM 1'!$E$2:$E350,$C649,'BLAST COLDROOM 1'!$A$2:$A350,$A649))</f>
        <v/>
      </c>
      <c r="U649" s="5" t="str">
        <f>IF($A649="","",SUMIFS(#REF!,'BLAST COLDROOM 1'!$C$2:$C350,$B649,'BLAST COLDROOM 1'!$E$2:$E350,$C649,'BLAST COLDROOM 1'!$A$2:$A350,$A649))</f>
        <v/>
      </c>
      <c r="V649" s="5" t="str">
        <f>IF($A649="","",SUMIFS('BLAST COLDROOM 1'!X$2:X350,'BLAST COLDROOM 1'!$C$2:$C350,$B649,'BLAST COLDROOM 1'!$E$2:$E350,$C649,'BLAST COLDROOM 1'!$A$2:$A350,$A649))</f>
        <v/>
      </c>
      <c r="W649" s="5" t="str">
        <f>IF($A649="","",SUMIFS('BLAST COLDROOM 1'!Y$2:Y350,'BLAST COLDROOM 1'!$C$2:$C350,$B649,'BLAST COLDROOM 1'!$E$2:$E350,$C649,'BLAST COLDROOM 1'!$A$2:$A350,$A649))</f>
        <v/>
      </c>
      <c r="X649" s="5" t="str">
        <f>IF($A649="","",SUMIFS('BLAST COLDROOM 1'!Z$2:Z350,'BLAST COLDROOM 1'!$C$2:$C350,$B649,'BLAST COLDROOM 1'!$E$2:$E350,$C649,'BLAST COLDROOM 1'!$A$2:$A350,$A649))</f>
        <v/>
      </c>
      <c r="Y649" s="5" t="str">
        <f>IF($A649="","",SUMIFS('BLAST COLDROOM 1'!AA$2:AA350,'BLAST COLDROOM 1'!$C$2:$C350,$B649,'BLAST COLDROOM 1'!$E$2:$E350,$C649,'BLAST COLDROOM 1'!$A$2:$A350,$A649))</f>
        <v/>
      </c>
      <c r="Z649" s="5" t="str">
        <f>IF($A649="","",SUMIFS('BLAST COLDROOM 1'!AB$2:AB350,'BLAST COLDROOM 1'!$C$2:$C350,$B649,'BLAST COLDROOM 1'!$E$2:$E350,$C649,'BLAST COLDROOM 1'!$A$2:$A350,$A649))</f>
        <v/>
      </c>
      <c r="AA649" s="5" t="str">
        <f>IF($A649="","",SUMIFS('BLAST COLDROOM 1'!AC$2:AC350,'BLAST COLDROOM 1'!$C$2:$C350,$B649,'BLAST COLDROOM 1'!$E$2:$E350,$C649,'BLAST COLDROOM 1'!$A$2:$A350,$A649))</f>
        <v/>
      </c>
      <c r="AB649" s="5" t="str">
        <f>IF($A649="","",SUMIFS('BLAST COLDROOM 1'!AD$2:AD350,'BLAST COLDROOM 1'!$C$2:$C350,$B649,'BLAST COLDROOM 1'!$E$2:$E350,$C649,'BLAST COLDROOM 1'!$A$2:$A350,$A649))</f>
        <v/>
      </c>
      <c r="AC649" s="5" t="str">
        <f>IF($A649="","",SUMIFS('BLAST COLDROOM 1'!AE$2:AE350,'BLAST COLDROOM 1'!$C$2:$C350,$B649,'BLAST COLDROOM 1'!$E$2:$E350,$C649,'BLAST COLDROOM 1'!$A$2:$A350,$A649))</f>
        <v/>
      </c>
      <c r="AD649" s="5" t="str">
        <f>IF($A649="","",SUMIFS('BLAST COLDROOM 1'!AF$2:AF350,'BLAST COLDROOM 1'!$C$2:$C350,$B649,'BLAST COLDROOM 1'!$E$2:$E350,$C649,'BLAST COLDROOM 1'!$A$2:$A350,$A649))</f>
        <v/>
      </c>
      <c r="AE649" s="5" t="str">
        <f>IF($A649="","",SUMIFS('BLAST COLDROOM 1'!AG$2:AG350,'BLAST COLDROOM 1'!$C$2:$C350,$B649,'BLAST COLDROOM 1'!$E$2:$E350,$C649,'BLAST COLDROOM 1'!$A$2:$A350,$A649))</f>
        <v/>
      </c>
      <c r="AF649" s="5" t="str">
        <f>IF($A649="","",SUMIFS('BLAST COLDROOM 1'!AH$2:AH350,'BLAST COLDROOM 1'!$C$2:$C350,$B649,'BLAST COLDROOM 1'!$E$2:$E350,$C649,'BLAST COLDROOM 1'!$A$2:$A350,$A649))</f>
        <v/>
      </c>
      <c r="AG649" s="5" t="str">
        <f>IF($A649="","",SUMIFS('BLAST COLDROOM 1'!AI$2:AI350,'BLAST COLDROOM 1'!$C$2:$C350,$B649,'BLAST COLDROOM 1'!$E$2:$E350,$C649,'BLAST COLDROOM 1'!$A$2:$A350,$A649))</f>
        <v/>
      </c>
      <c r="AH649" s="5" t="str">
        <f>IF($A649="","",SUMIFS('BLAST COLDROOM 1'!AJ$2:AJ350,'BLAST COLDROOM 1'!$C$2:$C350,$B649,'BLAST COLDROOM 1'!$E$2:$E350,$C649,'BLAST COLDROOM 1'!$A$2:$A350,$A649))</f>
        <v/>
      </c>
      <c r="AI649" s="5" t="str">
        <f>IF($A649="","",SUMIFS('BLAST COLDROOM 1'!AK$2:AK350,'BLAST COLDROOM 1'!$C$2:$C350,$B649,'BLAST COLDROOM 1'!$E$2:$E350,$C649,'BLAST COLDROOM 1'!$A$2:$A350,$A649))</f>
        <v/>
      </c>
      <c r="AJ649" s="5" t="str">
        <f>IF($A649="","",SUMIFS('BLAST COLDROOM 1'!AL$2:AL350,'BLAST COLDROOM 1'!$C$2:$C350,$B649,'BLAST COLDROOM 1'!$E$2:$E350,$C649,'BLAST COLDROOM 1'!$A$2:$A350,$A649))</f>
        <v/>
      </c>
    </row>
    <row r="650" ht="15.75" customHeight="1">
      <c r="A650" s="17"/>
      <c r="B650" s="5"/>
      <c r="C650" s="5"/>
      <c r="D650" s="5" t="str">
        <f>IF($A650="","",SUMIFS('BLAST COLDROOM 1'!F$2:F350,'BLAST COLDROOM 1'!$C$2:$C350,$B650,'BLAST COLDROOM 1'!$E$2:$E350,$C650,'BLAST COLDROOM 1'!$A$2:$A350,$A650))</f>
        <v/>
      </c>
      <c r="E650" s="5" t="str">
        <f>IF($A650="","",SUMIFS('BLAST COLDROOM 1'!G$2:G350,'BLAST COLDROOM 1'!$C$2:$C350,$B650,'BLAST COLDROOM 1'!$E$2:$E350,$C650,'BLAST COLDROOM 1'!$A$2:$A350,$A650))</f>
        <v/>
      </c>
      <c r="F650" s="5" t="str">
        <f>IF($A650="","",SUMIFS('BLAST COLDROOM 1'!H$2:H350,'BLAST COLDROOM 1'!$C$2:$C350,$B650,'BLAST COLDROOM 1'!$E$2:$E350,$C650,'BLAST COLDROOM 1'!$A$2:$A350,$A650))</f>
        <v/>
      </c>
      <c r="G650" s="5" t="str">
        <f>IF($A650="","",SUMIFS('BLAST COLDROOM 1'!I$2:I350,'BLAST COLDROOM 1'!$C$2:$C350,$B650,'BLAST COLDROOM 1'!$E$2:$E350,$C650,'BLAST COLDROOM 1'!$A$2:$A350,$A650))</f>
        <v/>
      </c>
      <c r="H650" s="5" t="str">
        <f>IF($A650="","",SUMIFS('BLAST COLDROOM 1'!J$2:J350,'BLAST COLDROOM 1'!$C$2:$C350,$B650,'BLAST COLDROOM 1'!$E$2:$E350,$C650,'BLAST COLDROOM 1'!$A$2:$A350,$A650))</f>
        <v/>
      </c>
      <c r="I650" s="5" t="str">
        <f>IF($A650="","",SUMIFS('BLAST COLDROOM 1'!K$2:K350,'BLAST COLDROOM 1'!$C$2:$C350,$B650,'BLAST COLDROOM 1'!$E$2:$E350,$C650,'BLAST COLDROOM 1'!$A$2:$A350,$A650))</f>
        <v/>
      </c>
      <c r="J650" s="5" t="str">
        <f>IF($A650="","",SUMIFS(#REF!,'BLAST COLDROOM 1'!$C$2:$C350,$B650,'BLAST COLDROOM 1'!$E$2:$E350,$C650,'BLAST COLDROOM 1'!$A$2:$A350,$A650))</f>
        <v/>
      </c>
      <c r="K650" s="5" t="str">
        <f>IF($A650="","",SUMIFS('BLAST COLDROOM 1'!M$2:M350,'BLAST COLDROOM 1'!$C$2:$C350,$B650,'BLAST COLDROOM 1'!$E$2:$E350,$C650,'BLAST COLDROOM 1'!$A$2:$A350,$A650))</f>
        <v/>
      </c>
      <c r="L650" s="5" t="str">
        <f>IF($A650="","",SUMIFS('BLAST COLDROOM 1'!N$2:N350,'BLAST COLDROOM 1'!$C$2:$C350,$B650,'BLAST COLDROOM 1'!$E$2:$E350,$C650,'BLAST COLDROOM 1'!$A$2:$A350,$A650))</f>
        <v/>
      </c>
      <c r="M650" s="5" t="str">
        <f>IF($A650="","",SUMIFS('BLAST COLDROOM 1'!O$2:O350,'BLAST COLDROOM 1'!$C$2:$C350,$B650,'BLAST COLDROOM 1'!$E$2:$E350,$C650,'BLAST COLDROOM 1'!$A$2:$A350,$A650))</f>
        <v/>
      </c>
      <c r="N650" s="5" t="str">
        <f>IF($A650="","",SUMIFS('BLAST COLDROOM 1'!P$2:P350,'BLAST COLDROOM 1'!$C$2:$C350,$B650,'BLAST COLDROOM 1'!$E$2:$E350,$C650,'BLAST COLDROOM 1'!$A$2:$A350,$A650))</f>
        <v/>
      </c>
      <c r="O650" s="5" t="str">
        <f>IF($A650="","",SUMIFS('BLAST COLDROOM 1'!Q$2:Q350,'BLAST COLDROOM 1'!$C$2:$C350,$B650,'BLAST COLDROOM 1'!$E$2:$E350,$C650,'BLAST COLDROOM 1'!$A$2:$A350,$A650))</f>
        <v/>
      </c>
      <c r="P650" s="5" t="str">
        <f>IF($A650="","",SUMIFS('BLAST COLDROOM 1'!R$2:R350,'BLAST COLDROOM 1'!$C$2:$C350,$B650,'BLAST COLDROOM 1'!$E$2:$E350,$C650,'BLAST COLDROOM 1'!$A$2:$A350,$A650))</f>
        <v/>
      </c>
      <c r="Q650" s="5" t="str">
        <f>IF($A650="","",SUMIFS('BLAST COLDROOM 1'!S$2:S350,'BLAST COLDROOM 1'!$C$2:$C350,$B650,'BLAST COLDROOM 1'!$E$2:$E350,$C650,'BLAST COLDROOM 1'!$A$2:$A350,$A650))</f>
        <v/>
      </c>
      <c r="R650" s="5" t="str">
        <f>IF($A650="","",SUMIFS('BLAST COLDROOM 1'!T$2:T350,'BLAST COLDROOM 1'!$C$2:$C350,$B650,'BLAST COLDROOM 1'!$E$2:$E350,$C650,'BLAST COLDROOM 1'!$A$2:$A350,$A650))</f>
        <v/>
      </c>
      <c r="S650" s="5" t="str">
        <f>IF($A650="","",SUMIFS('BLAST COLDROOM 1'!U$2:U350,'BLAST COLDROOM 1'!$C$2:$C350,$B650,'BLAST COLDROOM 1'!$E$2:$E350,$C650,'BLAST COLDROOM 1'!$A$2:$A350,$A650))</f>
        <v/>
      </c>
      <c r="T650" s="5" t="str">
        <f>IF($A650="","",SUMIFS('BLAST COLDROOM 1'!V$2:V350,'BLAST COLDROOM 1'!$C$2:$C350,$B650,'BLAST COLDROOM 1'!$E$2:$E350,$C650,'BLAST COLDROOM 1'!$A$2:$A350,$A650))</f>
        <v/>
      </c>
      <c r="U650" s="5" t="str">
        <f>IF($A650="","",SUMIFS(#REF!,'BLAST COLDROOM 1'!$C$2:$C350,$B650,'BLAST COLDROOM 1'!$E$2:$E350,$C650,'BLAST COLDROOM 1'!$A$2:$A350,$A650))</f>
        <v/>
      </c>
      <c r="V650" s="5" t="str">
        <f>IF($A650="","",SUMIFS('BLAST COLDROOM 1'!X$2:X350,'BLAST COLDROOM 1'!$C$2:$C350,$B650,'BLAST COLDROOM 1'!$E$2:$E350,$C650,'BLAST COLDROOM 1'!$A$2:$A350,$A650))</f>
        <v/>
      </c>
      <c r="W650" s="5" t="str">
        <f>IF($A650="","",SUMIFS('BLAST COLDROOM 1'!Y$2:Y350,'BLAST COLDROOM 1'!$C$2:$C350,$B650,'BLAST COLDROOM 1'!$E$2:$E350,$C650,'BLAST COLDROOM 1'!$A$2:$A350,$A650))</f>
        <v/>
      </c>
      <c r="X650" s="5" t="str">
        <f>IF($A650="","",SUMIFS('BLAST COLDROOM 1'!Z$2:Z350,'BLAST COLDROOM 1'!$C$2:$C350,$B650,'BLAST COLDROOM 1'!$E$2:$E350,$C650,'BLAST COLDROOM 1'!$A$2:$A350,$A650))</f>
        <v/>
      </c>
      <c r="Y650" s="5" t="str">
        <f>IF($A650="","",SUMIFS('BLAST COLDROOM 1'!AA$2:AA350,'BLAST COLDROOM 1'!$C$2:$C350,$B650,'BLAST COLDROOM 1'!$E$2:$E350,$C650,'BLAST COLDROOM 1'!$A$2:$A350,$A650))</f>
        <v/>
      </c>
      <c r="Z650" s="5" t="str">
        <f>IF($A650="","",SUMIFS('BLAST COLDROOM 1'!AB$2:AB350,'BLAST COLDROOM 1'!$C$2:$C350,$B650,'BLAST COLDROOM 1'!$E$2:$E350,$C650,'BLAST COLDROOM 1'!$A$2:$A350,$A650))</f>
        <v/>
      </c>
      <c r="AA650" s="5" t="str">
        <f>IF($A650="","",SUMIFS('BLAST COLDROOM 1'!AC$2:AC350,'BLAST COLDROOM 1'!$C$2:$C350,$B650,'BLAST COLDROOM 1'!$E$2:$E350,$C650,'BLAST COLDROOM 1'!$A$2:$A350,$A650))</f>
        <v/>
      </c>
      <c r="AB650" s="5" t="str">
        <f>IF($A650="","",SUMIFS('BLAST COLDROOM 1'!AD$2:AD350,'BLAST COLDROOM 1'!$C$2:$C350,$B650,'BLAST COLDROOM 1'!$E$2:$E350,$C650,'BLAST COLDROOM 1'!$A$2:$A350,$A650))</f>
        <v/>
      </c>
      <c r="AC650" s="5" t="str">
        <f>IF($A650="","",SUMIFS('BLAST COLDROOM 1'!AE$2:AE350,'BLAST COLDROOM 1'!$C$2:$C350,$B650,'BLAST COLDROOM 1'!$E$2:$E350,$C650,'BLAST COLDROOM 1'!$A$2:$A350,$A650))</f>
        <v/>
      </c>
      <c r="AD650" s="5" t="str">
        <f>IF($A650="","",SUMIFS('BLAST COLDROOM 1'!AF$2:AF350,'BLAST COLDROOM 1'!$C$2:$C350,$B650,'BLAST COLDROOM 1'!$E$2:$E350,$C650,'BLAST COLDROOM 1'!$A$2:$A350,$A650))</f>
        <v/>
      </c>
      <c r="AE650" s="5" t="str">
        <f>IF($A650="","",SUMIFS('BLAST COLDROOM 1'!AG$2:AG350,'BLAST COLDROOM 1'!$C$2:$C350,$B650,'BLAST COLDROOM 1'!$E$2:$E350,$C650,'BLAST COLDROOM 1'!$A$2:$A350,$A650))</f>
        <v/>
      </c>
      <c r="AF650" s="5" t="str">
        <f>IF($A650="","",SUMIFS('BLAST COLDROOM 1'!AH$2:AH350,'BLAST COLDROOM 1'!$C$2:$C350,$B650,'BLAST COLDROOM 1'!$E$2:$E350,$C650,'BLAST COLDROOM 1'!$A$2:$A350,$A650))</f>
        <v/>
      </c>
      <c r="AG650" s="5" t="str">
        <f>IF($A650="","",SUMIFS('BLAST COLDROOM 1'!AI$2:AI350,'BLAST COLDROOM 1'!$C$2:$C350,$B650,'BLAST COLDROOM 1'!$E$2:$E350,$C650,'BLAST COLDROOM 1'!$A$2:$A350,$A650))</f>
        <v/>
      </c>
      <c r="AH650" s="5" t="str">
        <f>IF($A650="","",SUMIFS('BLAST COLDROOM 1'!AJ$2:AJ350,'BLAST COLDROOM 1'!$C$2:$C350,$B650,'BLAST COLDROOM 1'!$E$2:$E350,$C650,'BLAST COLDROOM 1'!$A$2:$A350,$A650))</f>
        <v/>
      </c>
      <c r="AI650" s="5" t="str">
        <f>IF($A650="","",SUMIFS('BLAST COLDROOM 1'!AK$2:AK350,'BLAST COLDROOM 1'!$C$2:$C350,$B650,'BLAST COLDROOM 1'!$E$2:$E350,$C650,'BLAST COLDROOM 1'!$A$2:$A350,$A650))</f>
        <v/>
      </c>
      <c r="AJ650" s="5" t="str">
        <f>IF($A650="","",SUMIFS('BLAST COLDROOM 1'!AL$2:AL350,'BLAST COLDROOM 1'!$C$2:$C350,$B650,'BLAST COLDROOM 1'!$E$2:$E350,$C650,'BLAST COLDROOM 1'!$A$2:$A350,$A650))</f>
        <v/>
      </c>
    </row>
    <row r="651" ht="15.75" customHeight="1">
      <c r="A651" s="17"/>
      <c r="B651" s="5"/>
      <c r="C651" s="5"/>
      <c r="D651" s="5" t="str">
        <f>IF($A651="","",SUMIFS('BLAST COLDROOM 1'!F$2:F350,'BLAST COLDROOM 1'!$C$2:$C350,$B651,'BLAST COLDROOM 1'!$E$2:$E350,$C651,'BLAST COLDROOM 1'!$A$2:$A350,$A651))</f>
        <v/>
      </c>
      <c r="E651" s="5" t="str">
        <f>IF($A651="","",SUMIFS('BLAST COLDROOM 1'!G$2:G350,'BLAST COLDROOM 1'!$C$2:$C350,$B651,'BLAST COLDROOM 1'!$E$2:$E350,$C651,'BLAST COLDROOM 1'!$A$2:$A350,$A651))</f>
        <v/>
      </c>
      <c r="F651" s="5" t="str">
        <f>IF($A651="","",SUMIFS('BLAST COLDROOM 1'!H$2:H350,'BLAST COLDROOM 1'!$C$2:$C350,$B651,'BLAST COLDROOM 1'!$E$2:$E350,$C651,'BLAST COLDROOM 1'!$A$2:$A350,$A651))</f>
        <v/>
      </c>
      <c r="G651" s="5" t="str">
        <f>IF($A651="","",SUMIFS('BLAST COLDROOM 1'!I$2:I350,'BLAST COLDROOM 1'!$C$2:$C350,$B651,'BLAST COLDROOM 1'!$E$2:$E350,$C651,'BLAST COLDROOM 1'!$A$2:$A350,$A651))</f>
        <v/>
      </c>
      <c r="H651" s="5" t="str">
        <f>IF($A651="","",SUMIFS('BLAST COLDROOM 1'!J$2:J350,'BLAST COLDROOM 1'!$C$2:$C350,$B651,'BLAST COLDROOM 1'!$E$2:$E350,$C651,'BLAST COLDROOM 1'!$A$2:$A350,$A651))</f>
        <v/>
      </c>
      <c r="I651" s="5" t="str">
        <f>IF($A651="","",SUMIFS('BLAST COLDROOM 1'!K$2:K350,'BLAST COLDROOM 1'!$C$2:$C350,$B651,'BLAST COLDROOM 1'!$E$2:$E350,$C651,'BLAST COLDROOM 1'!$A$2:$A350,$A651))</f>
        <v/>
      </c>
      <c r="J651" s="5" t="str">
        <f>IF($A651="","",SUMIFS(#REF!,'BLAST COLDROOM 1'!$C$2:$C350,$B651,'BLAST COLDROOM 1'!$E$2:$E350,$C651,'BLAST COLDROOM 1'!$A$2:$A350,$A651))</f>
        <v/>
      </c>
      <c r="K651" s="5" t="str">
        <f>IF($A651="","",SUMIFS('BLAST COLDROOM 1'!M$2:M350,'BLAST COLDROOM 1'!$C$2:$C350,$B651,'BLAST COLDROOM 1'!$E$2:$E350,$C651,'BLAST COLDROOM 1'!$A$2:$A350,$A651))</f>
        <v/>
      </c>
      <c r="L651" s="5" t="str">
        <f>IF($A651="","",SUMIFS('BLAST COLDROOM 1'!N$2:N350,'BLAST COLDROOM 1'!$C$2:$C350,$B651,'BLAST COLDROOM 1'!$E$2:$E350,$C651,'BLAST COLDROOM 1'!$A$2:$A350,$A651))</f>
        <v/>
      </c>
      <c r="M651" s="5" t="str">
        <f>IF($A651="","",SUMIFS('BLAST COLDROOM 1'!O$2:O350,'BLAST COLDROOM 1'!$C$2:$C350,$B651,'BLAST COLDROOM 1'!$E$2:$E350,$C651,'BLAST COLDROOM 1'!$A$2:$A350,$A651))</f>
        <v/>
      </c>
      <c r="N651" s="5" t="str">
        <f>IF($A651="","",SUMIFS('BLAST COLDROOM 1'!P$2:P350,'BLAST COLDROOM 1'!$C$2:$C350,$B651,'BLAST COLDROOM 1'!$E$2:$E350,$C651,'BLAST COLDROOM 1'!$A$2:$A350,$A651))</f>
        <v/>
      </c>
      <c r="O651" s="5" t="str">
        <f>IF($A651="","",SUMIFS('BLAST COLDROOM 1'!Q$2:Q350,'BLAST COLDROOM 1'!$C$2:$C350,$B651,'BLAST COLDROOM 1'!$E$2:$E350,$C651,'BLAST COLDROOM 1'!$A$2:$A350,$A651))</f>
        <v/>
      </c>
      <c r="P651" s="5" t="str">
        <f>IF($A651="","",SUMIFS('BLAST COLDROOM 1'!R$2:R350,'BLAST COLDROOM 1'!$C$2:$C350,$B651,'BLAST COLDROOM 1'!$E$2:$E350,$C651,'BLAST COLDROOM 1'!$A$2:$A350,$A651))</f>
        <v/>
      </c>
      <c r="Q651" s="5" t="str">
        <f>IF($A651="","",SUMIFS('BLAST COLDROOM 1'!S$2:S350,'BLAST COLDROOM 1'!$C$2:$C350,$B651,'BLAST COLDROOM 1'!$E$2:$E350,$C651,'BLAST COLDROOM 1'!$A$2:$A350,$A651))</f>
        <v/>
      </c>
      <c r="R651" s="5" t="str">
        <f>IF($A651="","",SUMIFS('BLAST COLDROOM 1'!T$2:T350,'BLAST COLDROOM 1'!$C$2:$C350,$B651,'BLAST COLDROOM 1'!$E$2:$E350,$C651,'BLAST COLDROOM 1'!$A$2:$A350,$A651))</f>
        <v/>
      </c>
      <c r="S651" s="5" t="str">
        <f>IF($A651="","",SUMIFS('BLAST COLDROOM 1'!U$2:U350,'BLAST COLDROOM 1'!$C$2:$C350,$B651,'BLAST COLDROOM 1'!$E$2:$E350,$C651,'BLAST COLDROOM 1'!$A$2:$A350,$A651))</f>
        <v/>
      </c>
      <c r="T651" s="5" t="str">
        <f>IF($A651="","",SUMIFS('BLAST COLDROOM 1'!V$2:V350,'BLAST COLDROOM 1'!$C$2:$C350,$B651,'BLAST COLDROOM 1'!$E$2:$E350,$C651,'BLAST COLDROOM 1'!$A$2:$A350,$A651))</f>
        <v/>
      </c>
      <c r="U651" s="5" t="str">
        <f>IF($A651="","",SUMIFS(#REF!,'BLAST COLDROOM 1'!$C$2:$C350,$B651,'BLAST COLDROOM 1'!$E$2:$E350,$C651,'BLAST COLDROOM 1'!$A$2:$A350,$A651))</f>
        <v/>
      </c>
      <c r="V651" s="5" t="str">
        <f>IF($A651="","",SUMIFS('BLAST COLDROOM 1'!X$2:X350,'BLAST COLDROOM 1'!$C$2:$C350,$B651,'BLAST COLDROOM 1'!$E$2:$E350,$C651,'BLAST COLDROOM 1'!$A$2:$A350,$A651))</f>
        <v/>
      </c>
      <c r="W651" s="5" t="str">
        <f>IF($A651="","",SUMIFS('BLAST COLDROOM 1'!Y$2:Y350,'BLAST COLDROOM 1'!$C$2:$C350,$B651,'BLAST COLDROOM 1'!$E$2:$E350,$C651,'BLAST COLDROOM 1'!$A$2:$A350,$A651))</f>
        <v/>
      </c>
      <c r="X651" s="5" t="str">
        <f>IF($A651="","",SUMIFS('BLAST COLDROOM 1'!Z$2:Z350,'BLAST COLDROOM 1'!$C$2:$C350,$B651,'BLAST COLDROOM 1'!$E$2:$E350,$C651,'BLAST COLDROOM 1'!$A$2:$A350,$A651))</f>
        <v/>
      </c>
      <c r="Y651" s="5" t="str">
        <f>IF($A651="","",SUMIFS('BLAST COLDROOM 1'!AA$2:AA350,'BLAST COLDROOM 1'!$C$2:$C350,$B651,'BLAST COLDROOM 1'!$E$2:$E350,$C651,'BLAST COLDROOM 1'!$A$2:$A350,$A651))</f>
        <v/>
      </c>
      <c r="Z651" s="5" t="str">
        <f>IF($A651="","",SUMIFS('BLAST COLDROOM 1'!AB$2:AB350,'BLAST COLDROOM 1'!$C$2:$C350,$B651,'BLAST COLDROOM 1'!$E$2:$E350,$C651,'BLAST COLDROOM 1'!$A$2:$A350,$A651))</f>
        <v/>
      </c>
      <c r="AA651" s="5" t="str">
        <f>IF($A651="","",SUMIFS('BLAST COLDROOM 1'!AC$2:AC350,'BLAST COLDROOM 1'!$C$2:$C350,$B651,'BLAST COLDROOM 1'!$E$2:$E350,$C651,'BLAST COLDROOM 1'!$A$2:$A350,$A651))</f>
        <v/>
      </c>
      <c r="AB651" s="5" t="str">
        <f>IF($A651="","",SUMIFS('BLAST COLDROOM 1'!AD$2:AD350,'BLAST COLDROOM 1'!$C$2:$C350,$B651,'BLAST COLDROOM 1'!$E$2:$E350,$C651,'BLAST COLDROOM 1'!$A$2:$A350,$A651))</f>
        <v/>
      </c>
      <c r="AC651" s="5" t="str">
        <f>IF($A651="","",SUMIFS('BLAST COLDROOM 1'!AE$2:AE350,'BLAST COLDROOM 1'!$C$2:$C350,$B651,'BLAST COLDROOM 1'!$E$2:$E350,$C651,'BLAST COLDROOM 1'!$A$2:$A350,$A651))</f>
        <v/>
      </c>
      <c r="AD651" s="5" t="str">
        <f>IF($A651="","",SUMIFS('BLAST COLDROOM 1'!AF$2:AF350,'BLAST COLDROOM 1'!$C$2:$C350,$B651,'BLAST COLDROOM 1'!$E$2:$E350,$C651,'BLAST COLDROOM 1'!$A$2:$A350,$A651))</f>
        <v/>
      </c>
      <c r="AE651" s="5" t="str">
        <f>IF($A651="","",SUMIFS('BLAST COLDROOM 1'!AG$2:AG350,'BLAST COLDROOM 1'!$C$2:$C350,$B651,'BLAST COLDROOM 1'!$E$2:$E350,$C651,'BLAST COLDROOM 1'!$A$2:$A350,$A651))</f>
        <v/>
      </c>
      <c r="AF651" s="5" t="str">
        <f>IF($A651="","",SUMIFS('BLAST COLDROOM 1'!AH$2:AH350,'BLAST COLDROOM 1'!$C$2:$C350,$B651,'BLAST COLDROOM 1'!$E$2:$E350,$C651,'BLAST COLDROOM 1'!$A$2:$A350,$A651))</f>
        <v/>
      </c>
      <c r="AG651" s="5" t="str">
        <f>IF($A651="","",SUMIFS('BLAST COLDROOM 1'!AI$2:AI350,'BLAST COLDROOM 1'!$C$2:$C350,$B651,'BLAST COLDROOM 1'!$E$2:$E350,$C651,'BLAST COLDROOM 1'!$A$2:$A350,$A651))</f>
        <v/>
      </c>
      <c r="AH651" s="5" t="str">
        <f>IF($A651="","",SUMIFS('BLAST COLDROOM 1'!AJ$2:AJ350,'BLAST COLDROOM 1'!$C$2:$C350,$B651,'BLAST COLDROOM 1'!$E$2:$E350,$C651,'BLAST COLDROOM 1'!$A$2:$A350,$A651))</f>
        <v/>
      </c>
      <c r="AI651" s="5" t="str">
        <f>IF($A651="","",SUMIFS('BLAST COLDROOM 1'!AK$2:AK350,'BLAST COLDROOM 1'!$C$2:$C350,$B651,'BLAST COLDROOM 1'!$E$2:$E350,$C651,'BLAST COLDROOM 1'!$A$2:$A350,$A651))</f>
        <v/>
      </c>
      <c r="AJ651" s="5" t="str">
        <f>IF($A651="","",SUMIFS('BLAST COLDROOM 1'!AL$2:AL350,'BLAST COLDROOM 1'!$C$2:$C350,$B651,'BLAST COLDROOM 1'!$E$2:$E350,$C651,'BLAST COLDROOM 1'!$A$2:$A350,$A651))</f>
        <v/>
      </c>
    </row>
    <row r="652" ht="15.75" customHeight="1">
      <c r="A652" s="17"/>
      <c r="B652" s="5"/>
      <c r="C652" s="5"/>
      <c r="D652" s="5" t="str">
        <f>IF($A652="","",SUMIFS('BLAST COLDROOM 1'!F$2:F350,'BLAST COLDROOM 1'!$C$2:$C350,$B652,'BLAST COLDROOM 1'!$E$2:$E350,$C652,'BLAST COLDROOM 1'!$A$2:$A350,$A652))</f>
        <v/>
      </c>
      <c r="E652" s="5" t="str">
        <f>IF($A652="","",SUMIFS('BLAST COLDROOM 1'!G$2:G350,'BLAST COLDROOM 1'!$C$2:$C350,$B652,'BLAST COLDROOM 1'!$E$2:$E350,$C652,'BLAST COLDROOM 1'!$A$2:$A350,$A652))</f>
        <v/>
      </c>
      <c r="F652" s="5" t="str">
        <f>IF($A652="","",SUMIFS('BLAST COLDROOM 1'!H$2:H350,'BLAST COLDROOM 1'!$C$2:$C350,$B652,'BLAST COLDROOM 1'!$E$2:$E350,$C652,'BLAST COLDROOM 1'!$A$2:$A350,$A652))</f>
        <v/>
      </c>
      <c r="G652" s="5" t="str">
        <f>IF($A652="","",SUMIFS('BLAST COLDROOM 1'!I$2:I350,'BLAST COLDROOM 1'!$C$2:$C350,$B652,'BLAST COLDROOM 1'!$E$2:$E350,$C652,'BLAST COLDROOM 1'!$A$2:$A350,$A652))</f>
        <v/>
      </c>
      <c r="H652" s="5" t="str">
        <f>IF($A652="","",SUMIFS('BLAST COLDROOM 1'!J$2:J350,'BLAST COLDROOM 1'!$C$2:$C350,$B652,'BLAST COLDROOM 1'!$E$2:$E350,$C652,'BLAST COLDROOM 1'!$A$2:$A350,$A652))</f>
        <v/>
      </c>
      <c r="I652" s="5" t="str">
        <f>IF($A652="","",SUMIFS('BLAST COLDROOM 1'!K$2:K350,'BLAST COLDROOM 1'!$C$2:$C350,$B652,'BLAST COLDROOM 1'!$E$2:$E350,$C652,'BLAST COLDROOM 1'!$A$2:$A350,$A652))</f>
        <v/>
      </c>
      <c r="J652" s="5" t="str">
        <f>IF($A652="","",SUMIFS(#REF!,'BLAST COLDROOM 1'!$C$2:$C350,$B652,'BLAST COLDROOM 1'!$E$2:$E350,$C652,'BLAST COLDROOM 1'!$A$2:$A350,$A652))</f>
        <v/>
      </c>
      <c r="K652" s="5" t="str">
        <f>IF($A652="","",SUMIFS('BLAST COLDROOM 1'!M$2:M350,'BLAST COLDROOM 1'!$C$2:$C350,$B652,'BLAST COLDROOM 1'!$E$2:$E350,$C652,'BLAST COLDROOM 1'!$A$2:$A350,$A652))</f>
        <v/>
      </c>
      <c r="L652" s="5" t="str">
        <f>IF($A652="","",SUMIFS('BLAST COLDROOM 1'!N$2:N350,'BLAST COLDROOM 1'!$C$2:$C350,$B652,'BLAST COLDROOM 1'!$E$2:$E350,$C652,'BLAST COLDROOM 1'!$A$2:$A350,$A652))</f>
        <v/>
      </c>
      <c r="M652" s="5" t="str">
        <f>IF($A652="","",SUMIFS('BLAST COLDROOM 1'!O$2:O350,'BLAST COLDROOM 1'!$C$2:$C350,$B652,'BLAST COLDROOM 1'!$E$2:$E350,$C652,'BLAST COLDROOM 1'!$A$2:$A350,$A652))</f>
        <v/>
      </c>
      <c r="N652" s="5" t="str">
        <f>IF($A652="","",SUMIFS('BLAST COLDROOM 1'!P$2:P350,'BLAST COLDROOM 1'!$C$2:$C350,$B652,'BLAST COLDROOM 1'!$E$2:$E350,$C652,'BLAST COLDROOM 1'!$A$2:$A350,$A652))</f>
        <v/>
      </c>
      <c r="O652" s="5" t="str">
        <f>IF($A652="","",SUMIFS('BLAST COLDROOM 1'!Q$2:Q350,'BLAST COLDROOM 1'!$C$2:$C350,$B652,'BLAST COLDROOM 1'!$E$2:$E350,$C652,'BLAST COLDROOM 1'!$A$2:$A350,$A652))</f>
        <v/>
      </c>
      <c r="P652" s="5" t="str">
        <f>IF($A652="","",SUMIFS('BLAST COLDROOM 1'!R$2:R350,'BLAST COLDROOM 1'!$C$2:$C350,$B652,'BLAST COLDROOM 1'!$E$2:$E350,$C652,'BLAST COLDROOM 1'!$A$2:$A350,$A652))</f>
        <v/>
      </c>
      <c r="Q652" s="5" t="str">
        <f>IF($A652="","",SUMIFS('BLAST COLDROOM 1'!S$2:S350,'BLAST COLDROOM 1'!$C$2:$C350,$B652,'BLAST COLDROOM 1'!$E$2:$E350,$C652,'BLAST COLDROOM 1'!$A$2:$A350,$A652))</f>
        <v/>
      </c>
      <c r="R652" s="5" t="str">
        <f>IF($A652="","",SUMIFS('BLAST COLDROOM 1'!T$2:T350,'BLAST COLDROOM 1'!$C$2:$C350,$B652,'BLAST COLDROOM 1'!$E$2:$E350,$C652,'BLAST COLDROOM 1'!$A$2:$A350,$A652))</f>
        <v/>
      </c>
      <c r="S652" s="5" t="str">
        <f>IF($A652="","",SUMIFS('BLAST COLDROOM 1'!U$2:U350,'BLAST COLDROOM 1'!$C$2:$C350,$B652,'BLAST COLDROOM 1'!$E$2:$E350,$C652,'BLAST COLDROOM 1'!$A$2:$A350,$A652))</f>
        <v/>
      </c>
      <c r="T652" s="5" t="str">
        <f>IF($A652="","",SUMIFS('BLAST COLDROOM 1'!V$2:V350,'BLAST COLDROOM 1'!$C$2:$C350,$B652,'BLAST COLDROOM 1'!$E$2:$E350,$C652,'BLAST COLDROOM 1'!$A$2:$A350,$A652))</f>
        <v/>
      </c>
      <c r="U652" s="5" t="str">
        <f>IF($A652="","",SUMIFS(#REF!,'BLAST COLDROOM 1'!$C$2:$C350,$B652,'BLAST COLDROOM 1'!$E$2:$E350,$C652,'BLAST COLDROOM 1'!$A$2:$A350,$A652))</f>
        <v/>
      </c>
      <c r="V652" s="5" t="str">
        <f>IF($A652="","",SUMIFS('BLAST COLDROOM 1'!X$2:X350,'BLAST COLDROOM 1'!$C$2:$C350,$B652,'BLAST COLDROOM 1'!$E$2:$E350,$C652,'BLAST COLDROOM 1'!$A$2:$A350,$A652))</f>
        <v/>
      </c>
      <c r="W652" s="5" t="str">
        <f>IF($A652="","",SUMIFS('BLAST COLDROOM 1'!Y$2:Y350,'BLAST COLDROOM 1'!$C$2:$C350,$B652,'BLAST COLDROOM 1'!$E$2:$E350,$C652,'BLAST COLDROOM 1'!$A$2:$A350,$A652))</f>
        <v/>
      </c>
      <c r="X652" s="5" t="str">
        <f>IF($A652="","",SUMIFS('BLAST COLDROOM 1'!Z$2:Z350,'BLAST COLDROOM 1'!$C$2:$C350,$B652,'BLAST COLDROOM 1'!$E$2:$E350,$C652,'BLAST COLDROOM 1'!$A$2:$A350,$A652))</f>
        <v/>
      </c>
      <c r="Y652" s="5" t="str">
        <f>IF($A652="","",SUMIFS('BLAST COLDROOM 1'!AA$2:AA350,'BLAST COLDROOM 1'!$C$2:$C350,$B652,'BLAST COLDROOM 1'!$E$2:$E350,$C652,'BLAST COLDROOM 1'!$A$2:$A350,$A652))</f>
        <v/>
      </c>
      <c r="Z652" s="5" t="str">
        <f>IF($A652="","",SUMIFS('BLAST COLDROOM 1'!AB$2:AB350,'BLAST COLDROOM 1'!$C$2:$C350,$B652,'BLAST COLDROOM 1'!$E$2:$E350,$C652,'BLAST COLDROOM 1'!$A$2:$A350,$A652))</f>
        <v/>
      </c>
      <c r="AA652" s="5" t="str">
        <f>IF($A652="","",SUMIFS('BLAST COLDROOM 1'!AC$2:AC350,'BLAST COLDROOM 1'!$C$2:$C350,$B652,'BLAST COLDROOM 1'!$E$2:$E350,$C652,'BLAST COLDROOM 1'!$A$2:$A350,$A652))</f>
        <v/>
      </c>
      <c r="AB652" s="5" t="str">
        <f>IF($A652="","",SUMIFS('BLAST COLDROOM 1'!AD$2:AD350,'BLAST COLDROOM 1'!$C$2:$C350,$B652,'BLAST COLDROOM 1'!$E$2:$E350,$C652,'BLAST COLDROOM 1'!$A$2:$A350,$A652))</f>
        <v/>
      </c>
      <c r="AC652" s="5" t="str">
        <f>IF($A652="","",SUMIFS('BLAST COLDROOM 1'!AE$2:AE350,'BLAST COLDROOM 1'!$C$2:$C350,$B652,'BLAST COLDROOM 1'!$E$2:$E350,$C652,'BLAST COLDROOM 1'!$A$2:$A350,$A652))</f>
        <v/>
      </c>
      <c r="AD652" s="5" t="str">
        <f>IF($A652="","",SUMIFS('BLAST COLDROOM 1'!AF$2:AF350,'BLAST COLDROOM 1'!$C$2:$C350,$B652,'BLAST COLDROOM 1'!$E$2:$E350,$C652,'BLAST COLDROOM 1'!$A$2:$A350,$A652))</f>
        <v/>
      </c>
      <c r="AE652" s="5" t="str">
        <f>IF($A652="","",SUMIFS('BLAST COLDROOM 1'!AG$2:AG350,'BLAST COLDROOM 1'!$C$2:$C350,$B652,'BLAST COLDROOM 1'!$E$2:$E350,$C652,'BLAST COLDROOM 1'!$A$2:$A350,$A652))</f>
        <v/>
      </c>
      <c r="AF652" s="5" t="str">
        <f>IF($A652="","",SUMIFS('BLAST COLDROOM 1'!AH$2:AH350,'BLAST COLDROOM 1'!$C$2:$C350,$B652,'BLAST COLDROOM 1'!$E$2:$E350,$C652,'BLAST COLDROOM 1'!$A$2:$A350,$A652))</f>
        <v/>
      </c>
      <c r="AG652" s="5" t="str">
        <f>IF($A652="","",SUMIFS('BLAST COLDROOM 1'!AI$2:AI350,'BLAST COLDROOM 1'!$C$2:$C350,$B652,'BLAST COLDROOM 1'!$E$2:$E350,$C652,'BLAST COLDROOM 1'!$A$2:$A350,$A652))</f>
        <v/>
      </c>
      <c r="AH652" s="5" t="str">
        <f>IF($A652="","",SUMIFS('BLAST COLDROOM 1'!AJ$2:AJ350,'BLAST COLDROOM 1'!$C$2:$C350,$B652,'BLAST COLDROOM 1'!$E$2:$E350,$C652,'BLAST COLDROOM 1'!$A$2:$A350,$A652))</f>
        <v/>
      </c>
      <c r="AI652" s="5" t="str">
        <f>IF($A652="","",SUMIFS('BLAST COLDROOM 1'!AK$2:AK350,'BLAST COLDROOM 1'!$C$2:$C350,$B652,'BLAST COLDROOM 1'!$E$2:$E350,$C652,'BLAST COLDROOM 1'!$A$2:$A350,$A652))</f>
        <v/>
      </c>
      <c r="AJ652" s="5" t="str">
        <f>IF($A652="","",SUMIFS('BLAST COLDROOM 1'!AL$2:AL350,'BLAST COLDROOM 1'!$C$2:$C350,$B652,'BLAST COLDROOM 1'!$E$2:$E350,$C652,'BLAST COLDROOM 1'!$A$2:$A350,$A652))</f>
        <v/>
      </c>
    </row>
    <row r="653" ht="15.75" customHeight="1">
      <c r="A653" s="17"/>
      <c r="B653" s="5"/>
      <c r="C653" s="5"/>
      <c r="D653" s="5" t="str">
        <f>IF($A653="","",SUMIFS('BLAST COLDROOM 1'!F$2:F350,'BLAST COLDROOM 1'!$C$2:$C350,$B653,'BLAST COLDROOM 1'!$E$2:$E350,$C653,'BLAST COLDROOM 1'!$A$2:$A350,$A653))</f>
        <v/>
      </c>
      <c r="E653" s="5" t="str">
        <f>IF($A653="","",SUMIFS('BLAST COLDROOM 1'!G$2:G350,'BLAST COLDROOM 1'!$C$2:$C350,$B653,'BLAST COLDROOM 1'!$E$2:$E350,$C653,'BLAST COLDROOM 1'!$A$2:$A350,$A653))</f>
        <v/>
      </c>
      <c r="F653" s="5" t="str">
        <f>IF($A653="","",SUMIFS('BLAST COLDROOM 1'!H$2:H350,'BLAST COLDROOM 1'!$C$2:$C350,$B653,'BLAST COLDROOM 1'!$E$2:$E350,$C653,'BLAST COLDROOM 1'!$A$2:$A350,$A653))</f>
        <v/>
      </c>
      <c r="G653" s="5" t="str">
        <f>IF($A653="","",SUMIFS('BLAST COLDROOM 1'!I$2:I350,'BLAST COLDROOM 1'!$C$2:$C350,$B653,'BLAST COLDROOM 1'!$E$2:$E350,$C653,'BLAST COLDROOM 1'!$A$2:$A350,$A653))</f>
        <v/>
      </c>
      <c r="H653" s="5" t="str">
        <f>IF($A653="","",SUMIFS('BLAST COLDROOM 1'!J$2:J350,'BLAST COLDROOM 1'!$C$2:$C350,$B653,'BLAST COLDROOM 1'!$E$2:$E350,$C653,'BLAST COLDROOM 1'!$A$2:$A350,$A653))</f>
        <v/>
      </c>
      <c r="I653" s="5" t="str">
        <f>IF($A653="","",SUMIFS('BLAST COLDROOM 1'!K$2:K350,'BLAST COLDROOM 1'!$C$2:$C350,$B653,'BLAST COLDROOM 1'!$E$2:$E350,$C653,'BLAST COLDROOM 1'!$A$2:$A350,$A653))</f>
        <v/>
      </c>
      <c r="J653" s="5" t="str">
        <f>IF($A653="","",SUMIFS(#REF!,'BLAST COLDROOM 1'!$C$2:$C350,$B653,'BLAST COLDROOM 1'!$E$2:$E350,$C653,'BLAST COLDROOM 1'!$A$2:$A350,$A653))</f>
        <v/>
      </c>
      <c r="K653" s="5" t="str">
        <f>IF($A653="","",SUMIFS('BLAST COLDROOM 1'!M$2:M350,'BLAST COLDROOM 1'!$C$2:$C350,$B653,'BLAST COLDROOM 1'!$E$2:$E350,$C653,'BLAST COLDROOM 1'!$A$2:$A350,$A653))</f>
        <v/>
      </c>
      <c r="L653" s="5" t="str">
        <f>IF($A653="","",SUMIFS('BLAST COLDROOM 1'!N$2:N350,'BLAST COLDROOM 1'!$C$2:$C350,$B653,'BLAST COLDROOM 1'!$E$2:$E350,$C653,'BLAST COLDROOM 1'!$A$2:$A350,$A653))</f>
        <v/>
      </c>
      <c r="M653" s="5" t="str">
        <f>IF($A653="","",SUMIFS('BLAST COLDROOM 1'!O$2:O350,'BLAST COLDROOM 1'!$C$2:$C350,$B653,'BLAST COLDROOM 1'!$E$2:$E350,$C653,'BLAST COLDROOM 1'!$A$2:$A350,$A653))</f>
        <v/>
      </c>
      <c r="N653" s="5" t="str">
        <f>IF($A653="","",SUMIFS('BLAST COLDROOM 1'!P$2:P350,'BLAST COLDROOM 1'!$C$2:$C350,$B653,'BLAST COLDROOM 1'!$E$2:$E350,$C653,'BLAST COLDROOM 1'!$A$2:$A350,$A653))</f>
        <v/>
      </c>
      <c r="O653" s="5" t="str">
        <f>IF($A653="","",SUMIFS('BLAST COLDROOM 1'!Q$2:Q350,'BLAST COLDROOM 1'!$C$2:$C350,$B653,'BLAST COLDROOM 1'!$E$2:$E350,$C653,'BLAST COLDROOM 1'!$A$2:$A350,$A653))</f>
        <v/>
      </c>
      <c r="P653" s="5" t="str">
        <f>IF($A653="","",SUMIFS('BLAST COLDROOM 1'!R$2:R350,'BLAST COLDROOM 1'!$C$2:$C350,$B653,'BLAST COLDROOM 1'!$E$2:$E350,$C653,'BLAST COLDROOM 1'!$A$2:$A350,$A653))</f>
        <v/>
      </c>
      <c r="Q653" s="5" t="str">
        <f>IF($A653="","",SUMIFS('BLAST COLDROOM 1'!S$2:S350,'BLAST COLDROOM 1'!$C$2:$C350,$B653,'BLAST COLDROOM 1'!$E$2:$E350,$C653,'BLAST COLDROOM 1'!$A$2:$A350,$A653))</f>
        <v/>
      </c>
      <c r="R653" s="5" t="str">
        <f>IF($A653="","",SUMIFS('BLAST COLDROOM 1'!T$2:T350,'BLAST COLDROOM 1'!$C$2:$C350,$B653,'BLAST COLDROOM 1'!$E$2:$E350,$C653,'BLAST COLDROOM 1'!$A$2:$A350,$A653))</f>
        <v/>
      </c>
      <c r="S653" s="5" t="str">
        <f>IF($A653="","",SUMIFS('BLAST COLDROOM 1'!U$2:U350,'BLAST COLDROOM 1'!$C$2:$C350,$B653,'BLAST COLDROOM 1'!$E$2:$E350,$C653,'BLAST COLDROOM 1'!$A$2:$A350,$A653))</f>
        <v/>
      </c>
      <c r="T653" s="5" t="str">
        <f>IF($A653="","",SUMIFS('BLAST COLDROOM 1'!V$2:V350,'BLAST COLDROOM 1'!$C$2:$C350,$B653,'BLAST COLDROOM 1'!$E$2:$E350,$C653,'BLAST COLDROOM 1'!$A$2:$A350,$A653))</f>
        <v/>
      </c>
      <c r="U653" s="5" t="str">
        <f>IF($A653="","",SUMIFS(#REF!,'BLAST COLDROOM 1'!$C$2:$C350,$B653,'BLAST COLDROOM 1'!$E$2:$E350,$C653,'BLAST COLDROOM 1'!$A$2:$A350,$A653))</f>
        <v/>
      </c>
      <c r="V653" s="5" t="str">
        <f>IF($A653="","",SUMIFS('BLAST COLDROOM 1'!X$2:X350,'BLAST COLDROOM 1'!$C$2:$C350,$B653,'BLAST COLDROOM 1'!$E$2:$E350,$C653,'BLAST COLDROOM 1'!$A$2:$A350,$A653))</f>
        <v/>
      </c>
      <c r="W653" s="5" t="str">
        <f>IF($A653="","",SUMIFS('BLAST COLDROOM 1'!Y$2:Y350,'BLAST COLDROOM 1'!$C$2:$C350,$B653,'BLAST COLDROOM 1'!$E$2:$E350,$C653,'BLAST COLDROOM 1'!$A$2:$A350,$A653))</f>
        <v/>
      </c>
      <c r="X653" s="5" t="str">
        <f>IF($A653="","",SUMIFS('BLAST COLDROOM 1'!Z$2:Z350,'BLAST COLDROOM 1'!$C$2:$C350,$B653,'BLAST COLDROOM 1'!$E$2:$E350,$C653,'BLAST COLDROOM 1'!$A$2:$A350,$A653))</f>
        <v/>
      </c>
      <c r="Y653" s="5" t="str">
        <f>IF($A653="","",SUMIFS('BLAST COLDROOM 1'!AA$2:AA350,'BLAST COLDROOM 1'!$C$2:$C350,$B653,'BLAST COLDROOM 1'!$E$2:$E350,$C653,'BLAST COLDROOM 1'!$A$2:$A350,$A653))</f>
        <v/>
      </c>
      <c r="Z653" s="5" t="str">
        <f>IF($A653="","",SUMIFS('BLAST COLDROOM 1'!AB$2:AB350,'BLAST COLDROOM 1'!$C$2:$C350,$B653,'BLAST COLDROOM 1'!$E$2:$E350,$C653,'BLAST COLDROOM 1'!$A$2:$A350,$A653))</f>
        <v/>
      </c>
      <c r="AA653" s="5" t="str">
        <f>IF($A653="","",SUMIFS('BLAST COLDROOM 1'!AC$2:AC350,'BLAST COLDROOM 1'!$C$2:$C350,$B653,'BLAST COLDROOM 1'!$E$2:$E350,$C653,'BLAST COLDROOM 1'!$A$2:$A350,$A653))</f>
        <v/>
      </c>
      <c r="AB653" s="5" t="str">
        <f>IF($A653="","",SUMIFS('BLAST COLDROOM 1'!AD$2:AD350,'BLAST COLDROOM 1'!$C$2:$C350,$B653,'BLAST COLDROOM 1'!$E$2:$E350,$C653,'BLAST COLDROOM 1'!$A$2:$A350,$A653))</f>
        <v/>
      </c>
      <c r="AC653" s="5" t="str">
        <f>IF($A653="","",SUMIFS('BLAST COLDROOM 1'!AE$2:AE350,'BLAST COLDROOM 1'!$C$2:$C350,$B653,'BLAST COLDROOM 1'!$E$2:$E350,$C653,'BLAST COLDROOM 1'!$A$2:$A350,$A653))</f>
        <v/>
      </c>
      <c r="AD653" s="5" t="str">
        <f>IF($A653="","",SUMIFS('BLAST COLDROOM 1'!AF$2:AF350,'BLAST COLDROOM 1'!$C$2:$C350,$B653,'BLAST COLDROOM 1'!$E$2:$E350,$C653,'BLAST COLDROOM 1'!$A$2:$A350,$A653))</f>
        <v/>
      </c>
      <c r="AE653" s="5" t="str">
        <f>IF($A653="","",SUMIFS('BLAST COLDROOM 1'!AG$2:AG350,'BLAST COLDROOM 1'!$C$2:$C350,$B653,'BLAST COLDROOM 1'!$E$2:$E350,$C653,'BLAST COLDROOM 1'!$A$2:$A350,$A653))</f>
        <v/>
      </c>
      <c r="AF653" s="5" t="str">
        <f>IF($A653="","",SUMIFS('BLAST COLDROOM 1'!AH$2:AH350,'BLAST COLDROOM 1'!$C$2:$C350,$B653,'BLAST COLDROOM 1'!$E$2:$E350,$C653,'BLAST COLDROOM 1'!$A$2:$A350,$A653))</f>
        <v/>
      </c>
      <c r="AG653" s="5" t="str">
        <f>IF($A653="","",SUMIFS('BLAST COLDROOM 1'!AI$2:AI350,'BLAST COLDROOM 1'!$C$2:$C350,$B653,'BLAST COLDROOM 1'!$E$2:$E350,$C653,'BLAST COLDROOM 1'!$A$2:$A350,$A653))</f>
        <v/>
      </c>
      <c r="AH653" s="5" t="str">
        <f>IF($A653="","",SUMIFS('BLAST COLDROOM 1'!AJ$2:AJ350,'BLAST COLDROOM 1'!$C$2:$C350,$B653,'BLAST COLDROOM 1'!$E$2:$E350,$C653,'BLAST COLDROOM 1'!$A$2:$A350,$A653))</f>
        <v/>
      </c>
      <c r="AI653" s="5" t="str">
        <f>IF($A653="","",SUMIFS('BLAST COLDROOM 1'!AK$2:AK350,'BLAST COLDROOM 1'!$C$2:$C350,$B653,'BLAST COLDROOM 1'!$E$2:$E350,$C653,'BLAST COLDROOM 1'!$A$2:$A350,$A653))</f>
        <v/>
      </c>
      <c r="AJ653" s="5" t="str">
        <f>IF($A653="","",SUMIFS('BLAST COLDROOM 1'!AL$2:AL350,'BLAST COLDROOM 1'!$C$2:$C350,$B653,'BLAST COLDROOM 1'!$E$2:$E350,$C653,'BLAST COLDROOM 1'!$A$2:$A350,$A653))</f>
        <v/>
      </c>
    </row>
    <row r="654" ht="15.75" customHeight="1">
      <c r="A654" s="17"/>
      <c r="B654" s="5"/>
      <c r="C654" s="5"/>
      <c r="D654" s="5" t="str">
        <f>IF($A654="","",SUMIFS('BLAST COLDROOM 1'!F$2:F350,'BLAST COLDROOM 1'!$C$2:$C350,$B654,'BLAST COLDROOM 1'!$E$2:$E350,$C654,'BLAST COLDROOM 1'!$A$2:$A350,$A654))</f>
        <v/>
      </c>
      <c r="E654" s="5" t="str">
        <f>IF($A654="","",SUMIFS('BLAST COLDROOM 1'!G$2:G350,'BLAST COLDROOM 1'!$C$2:$C350,$B654,'BLAST COLDROOM 1'!$E$2:$E350,$C654,'BLAST COLDROOM 1'!$A$2:$A350,$A654))</f>
        <v/>
      </c>
      <c r="F654" s="5" t="str">
        <f>IF($A654="","",SUMIFS('BLAST COLDROOM 1'!H$2:H350,'BLAST COLDROOM 1'!$C$2:$C350,$B654,'BLAST COLDROOM 1'!$E$2:$E350,$C654,'BLAST COLDROOM 1'!$A$2:$A350,$A654))</f>
        <v/>
      </c>
      <c r="G654" s="5" t="str">
        <f>IF($A654="","",SUMIFS('BLAST COLDROOM 1'!I$2:I350,'BLAST COLDROOM 1'!$C$2:$C350,$B654,'BLAST COLDROOM 1'!$E$2:$E350,$C654,'BLAST COLDROOM 1'!$A$2:$A350,$A654))</f>
        <v/>
      </c>
      <c r="H654" s="5" t="str">
        <f>IF($A654="","",SUMIFS('BLAST COLDROOM 1'!J$2:J350,'BLAST COLDROOM 1'!$C$2:$C350,$B654,'BLAST COLDROOM 1'!$E$2:$E350,$C654,'BLAST COLDROOM 1'!$A$2:$A350,$A654))</f>
        <v/>
      </c>
      <c r="I654" s="5" t="str">
        <f>IF($A654="","",SUMIFS('BLAST COLDROOM 1'!K$2:K350,'BLAST COLDROOM 1'!$C$2:$C350,$B654,'BLAST COLDROOM 1'!$E$2:$E350,$C654,'BLAST COLDROOM 1'!$A$2:$A350,$A654))</f>
        <v/>
      </c>
      <c r="J654" s="5" t="str">
        <f>IF($A654="","",SUMIFS(#REF!,'BLAST COLDROOM 1'!$C$2:$C350,$B654,'BLAST COLDROOM 1'!$E$2:$E350,$C654,'BLAST COLDROOM 1'!$A$2:$A350,$A654))</f>
        <v/>
      </c>
      <c r="K654" s="5" t="str">
        <f>IF($A654="","",SUMIFS('BLAST COLDROOM 1'!M$2:M350,'BLAST COLDROOM 1'!$C$2:$C350,$B654,'BLAST COLDROOM 1'!$E$2:$E350,$C654,'BLAST COLDROOM 1'!$A$2:$A350,$A654))</f>
        <v/>
      </c>
      <c r="L654" s="5" t="str">
        <f>IF($A654="","",SUMIFS('BLAST COLDROOM 1'!N$2:N350,'BLAST COLDROOM 1'!$C$2:$C350,$B654,'BLAST COLDROOM 1'!$E$2:$E350,$C654,'BLAST COLDROOM 1'!$A$2:$A350,$A654))</f>
        <v/>
      </c>
      <c r="M654" s="5" t="str">
        <f>IF($A654="","",SUMIFS('BLAST COLDROOM 1'!O$2:O350,'BLAST COLDROOM 1'!$C$2:$C350,$B654,'BLAST COLDROOM 1'!$E$2:$E350,$C654,'BLAST COLDROOM 1'!$A$2:$A350,$A654))</f>
        <v/>
      </c>
      <c r="N654" s="5" t="str">
        <f>IF($A654="","",SUMIFS('BLAST COLDROOM 1'!P$2:P350,'BLAST COLDROOM 1'!$C$2:$C350,$B654,'BLAST COLDROOM 1'!$E$2:$E350,$C654,'BLAST COLDROOM 1'!$A$2:$A350,$A654))</f>
        <v/>
      </c>
      <c r="O654" s="5" t="str">
        <f>IF($A654="","",SUMIFS('BLAST COLDROOM 1'!Q$2:Q350,'BLAST COLDROOM 1'!$C$2:$C350,$B654,'BLAST COLDROOM 1'!$E$2:$E350,$C654,'BLAST COLDROOM 1'!$A$2:$A350,$A654))</f>
        <v/>
      </c>
      <c r="P654" s="5" t="str">
        <f>IF($A654="","",SUMIFS('BLAST COLDROOM 1'!R$2:R350,'BLAST COLDROOM 1'!$C$2:$C350,$B654,'BLAST COLDROOM 1'!$E$2:$E350,$C654,'BLAST COLDROOM 1'!$A$2:$A350,$A654))</f>
        <v/>
      </c>
      <c r="Q654" s="5" t="str">
        <f>IF($A654="","",SUMIFS('BLAST COLDROOM 1'!S$2:S350,'BLAST COLDROOM 1'!$C$2:$C350,$B654,'BLAST COLDROOM 1'!$E$2:$E350,$C654,'BLAST COLDROOM 1'!$A$2:$A350,$A654))</f>
        <v/>
      </c>
      <c r="R654" s="5" t="str">
        <f>IF($A654="","",SUMIFS('BLAST COLDROOM 1'!T$2:T350,'BLAST COLDROOM 1'!$C$2:$C350,$B654,'BLAST COLDROOM 1'!$E$2:$E350,$C654,'BLAST COLDROOM 1'!$A$2:$A350,$A654))</f>
        <v/>
      </c>
      <c r="S654" s="5" t="str">
        <f>IF($A654="","",SUMIFS('BLAST COLDROOM 1'!U$2:U350,'BLAST COLDROOM 1'!$C$2:$C350,$B654,'BLAST COLDROOM 1'!$E$2:$E350,$C654,'BLAST COLDROOM 1'!$A$2:$A350,$A654))</f>
        <v/>
      </c>
      <c r="T654" s="5" t="str">
        <f>IF($A654="","",SUMIFS('BLAST COLDROOM 1'!V$2:V350,'BLAST COLDROOM 1'!$C$2:$C350,$B654,'BLAST COLDROOM 1'!$E$2:$E350,$C654,'BLAST COLDROOM 1'!$A$2:$A350,$A654))</f>
        <v/>
      </c>
      <c r="U654" s="5" t="str">
        <f>IF($A654="","",SUMIFS(#REF!,'BLAST COLDROOM 1'!$C$2:$C350,$B654,'BLAST COLDROOM 1'!$E$2:$E350,$C654,'BLAST COLDROOM 1'!$A$2:$A350,$A654))</f>
        <v/>
      </c>
      <c r="V654" s="5" t="str">
        <f>IF($A654="","",SUMIFS('BLAST COLDROOM 1'!X$2:X350,'BLAST COLDROOM 1'!$C$2:$C350,$B654,'BLAST COLDROOM 1'!$E$2:$E350,$C654,'BLAST COLDROOM 1'!$A$2:$A350,$A654))</f>
        <v/>
      </c>
      <c r="W654" s="5" t="str">
        <f>IF($A654="","",SUMIFS('BLAST COLDROOM 1'!Y$2:Y350,'BLAST COLDROOM 1'!$C$2:$C350,$B654,'BLAST COLDROOM 1'!$E$2:$E350,$C654,'BLAST COLDROOM 1'!$A$2:$A350,$A654))</f>
        <v/>
      </c>
      <c r="X654" s="5" t="str">
        <f>IF($A654="","",SUMIFS('BLAST COLDROOM 1'!Z$2:Z350,'BLAST COLDROOM 1'!$C$2:$C350,$B654,'BLAST COLDROOM 1'!$E$2:$E350,$C654,'BLAST COLDROOM 1'!$A$2:$A350,$A654))</f>
        <v/>
      </c>
      <c r="Y654" s="5" t="str">
        <f>IF($A654="","",SUMIFS('BLAST COLDROOM 1'!AA$2:AA350,'BLAST COLDROOM 1'!$C$2:$C350,$B654,'BLAST COLDROOM 1'!$E$2:$E350,$C654,'BLAST COLDROOM 1'!$A$2:$A350,$A654))</f>
        <v/>
      </c>
      <c r="Z654" s="5" t="str">
        <f>IF($A654="","",SUMIFS('BLAST COLDROOM 1'!AB$2:AB350,'BLAST COLDROOM 1'!$C$2:$C350,$B654,'BLAST COLDROOM 1'!$E$2:$E350,$C654,'BLAST COLDROOM 1'!$A$2:$A350,$A654))</f>
        <v/>
      </c>
      <c r="AA654" s="5" t="str">
        <f>IF($A654="","",SUMIFS('BLAST COLDROOM 1'!AC$2:AC350,'BLAST COLDROOM 1'!$C$2:$C350,$B654,'BLAST COLDROOM 1'!$E$2:$E350,$C654,'BLAST COLDROOM 1'!$A$2:$A350,$A654))</f>
        <v/>
      </c>
      <c r="AB654" s="5" t="str">
        <f>IF($A654="","",SUMIFS('BLAST COLDROOM 1'!AD$2:AD350,'BLAST COLDROOM 1'!$C$2:$C350,$B654,'BLAST COLDROOM 1'!$E$2:$E350,$C654,'BLAST COLDROOM 1'!$A$2:$A350,$A654))</f>
        <v/>
      </c>
      <c r="AC654" s="5" t="str">
        <f>IF($A654="","",SUMIFS('BLAST COLDROOM 1'!AE$2:AE350,'BLAST COLDROOM 1'!$C$2:$C350,$B654,'BLAST COLDROOM 1'!$E$2:$E350,$C654,'BLAST COLDROOM 1'!$A$2:$A350,$A654))</f>
        <v/>
      </c>
      <c r="AD654" s="5" t="str">
        <f>IF($A654="","",SUMIFS('BLAST COLDROOM 1'!AF$2:AF350,'BLAST COLDROOM 1'!$C$2:$C350,$B654,'BLAST COLDROOM 1'!$E$2:$E350,$C654,'BLAST COLDROOM 1'!$A$2:$A350,$A654))</f>
        <v/>
      </c>
      <c r="AE654" s="5" t="str">
        <f>IF($A654="","",SUMIFS('BLAST COLDROOM 1'!AG$2:AG350,'BLAST COLDROOM 1'!$C$2:$C350,$B654,'BLAST COLDROOM 1'!$E$2:$E350,$C654,'BLAST COLDROOM 1'!$A$2:$A350,$A654))</f>
        <v/>
      </c>
      <c r="AF654" s="5" t="str">
        <f>IF($A654="","",SUMIFS('BLAST COLDROOM 1'!AH$2:AH350,'BLAST COLDROOM 1'!$C$2:$C350,$B654,'BLAST COLDROOM 1'!$E$2:$E350,$C654,'BLAST COLDROOM 1'!$A$2:$A350,$A654))</f>
        <v/>
      </c>
      <c r="AG654" s="5" t="str">
        <f>IF($A654="","",SUMIFS('BLAST COLDROOM 1'!AI$2:AI350,'BLAST COLDROOM 1'!$C$2:$C350,$B654,'BLAST COLDROOM 1'!$E$2:$E350,$C654,'BLAST COLDROOM 1'!$A$2:$A350,$A654))</f>
        <v/>
      </c>
      <c r="AH654" s="5" t="str">
        <f>IF($A654="","",SUMIFS('BLAST COLDROOM 1'!AJ$2:AJ350,'BLAST COLDROOM 1'!$C$2:$C350,$B654,'BLAST COLDROOM 1'!$E$2:$E350,$C654,'BLAST COLDROOM 1'!$A$2:$A350,$A654))</f>
        <v/>
      </c>
      <c r="AI654" s="5" t="str">
        <f>IF($A654="","",SUMIFS('BLAST COLDROOM 1'!AK$2:AK350,'BLAST COLDROOM 1'!$C$2:$C350,$B654,'BLAST COLDROOM 1'!$E$2:$E350,$C654,'BLAST COLDROOM 1'!$A$2:$A350,$A654))</f>
        <v/>
      </c>
      <c r="AJ654" s="5" t="str">
        <f>IF($A654="","",SUMIFS('BLAST COLDROOM 1'!AL$2:AL350,'BLAST COLDROOM 1'!$C$2:$C350,$B654,'BLAST COLDROOM 1'!$E$2:$E350,$C654,'BLAST COLDROOM 1'!$A$2:$A350,$A654))</f>
        <v/>
      </c>
    </row>
    <row r="655" ht="15.75" customHeight="1">
      <c r="A655" s="17"/>
      <c r="B655" s="5"/>
      <c r="C655" s="5"/>
      <c r="D655" s="5" t="str">
        <f>IF($A655="","",SUMIFS('BLAST COLDROOM 1'!F$2:F350,'BLAST COLDROOM 1'!$C$2:$C350,$B655,'BLAST COLDROOM 1'!$E$2:$E350,$C655,'BLAST COLDROOM 1'!$A$2:$A350,$A655))</f>
        <v/>
      </c>
      <c r="E655" s="5" t="str">
        <f>IF($A655="","",SUMIFS('BLAST COLDROOM 1'!G$2:G350,'BLAST COLDROOM 1'!$C$2:$C350,$B655,'BLAST COLDROOM 1'!$E$2:$E350,$C655,'BLAST COLDROOM 1'!$A$2:$A350,$A655))</f>
        <v/>
      </c>
      <c r="F655" s="5" t="str">
        <f>IF($A655="","",SUMIFS('BLAST COLDROOM 1'!H$2:H350,'BLAST COLDROOM 1'!$C$2:$C350,$B655,'BLAST COLDROOM 1'!$E$2:$E350,$C655,'BLAST COLDROOM 1'!$A$2:$A350,$A655))</f>
        <v/>
      </c>
      <c r="G655" s="5" t="str">
        <f>IF($A655="","",SUMIFS('BLAST COLDROOM 1'!I$2:I350,'BLAST COLDROOM 1'!$C$2:$C350,$B655,'BLAST COLDROOM 1'!$E$2:$E350,$C655,'BLAST COLDROOM 1'!$A$2:$A350,$A655))</f>
        <v/>
      </c>
      <c r="H655" s="5" t="str">
        <f>IF($A655="","",SUMIFS('BLAST COLDROOM 1'!J$2:J350,'BLAST COLDROOM 1'!$C$2:$C350,$B655,'BLAST COLDROOM 1'!$E$2:$E350,$C655,'BLAST COLDROOM 1'!$A$2:$A350,$A655))</f>
        <v/>
      </c>
      <c r="I655" s="5" t="str">
        <f>IF($A655="","",SUMIFS('BLAST COLDROOM 1'!K$2:K350,'BLAST COLDROOM 1'!$C$2:$C350,$B655,'BLAST COLDROOM 1'!$E$2:$E350,$C655,'BLAST COLDROOM 1'!$A$2:$A350,$A655))</f>
        <v/>
      </c>
      <c r="J655" s="5" t="str">
        <f>IF($A655="","",SUMIFS(#REF!,'BLAST COLDROOM 1'!$C$2:$C350,$B655,'BLAST COLDROOM 1'!$E$2:$E350,$C655,'BLAST COLDROOM 1'!$A$2:$A350,$A655))</f>
        <v/>
      </c>
      <c r="K655" s="5" t="str">
        <f>IF($A655="","",SUMIFS('BLAST COLDROOM 1'!M$2:M350,'BLAST COLDROOM 1'!$C$2:$C350,$B655,'BLAST COLDROOM 1'!$E$2:$E350,$C655,'BLAST COLDROOM 1'!$A$2:$A350,$A655))</f>
        <v/>
      </c>
      <c r="L655" s="5" t="str">
        <f>IF($A655="","",SUMIFS('BLAST COLDROOM 1'!N$2:N350,'BLAST COLDROOM 1'!$C$2:$C350,$B655,'BLAST COLDROOM 1'!$E$2:$E350,$C655,'BLAST COLDROOM 1'!$A$2:$A350,$A655))</f>
        <v/>
      </c>
      <c r="M655" s="5" t="str">
        <f>IF($A655="","",SUMIFS('BLAST COLDROOM 1'!O$2:O350,'BLAST COLDROOM 1'!$C$2:$C350,$B655,'BLAST COLDROOM 1'!$E$2:$E350,$C655,'BLAST COLDROOM 1'!$A$2:$A350,$A655))</f>
        <v/>
      </c>
      <c r="N655" s="5" t="str">
        <f>IF($A655="","",SUMIFS('BLAST COLDROOM 1'!P$2:P350,'BLAST COLDROOM 1'!$C$2:$C350,$B655,'BLAST COLDROOM 1'!$E$2:$E350,$C655,'BLAST COLDROOM 1'!$A$2:$A350,$A655))</f>
        <v/>
      </c>
      <c r="O655" s="5" t="str">
        <f>IF($A655="","",SUMIFS('BLAST COLDROOM 1'!Q$2:Q350,'BLAST COLDROOM 1'!$C$2:$C350,$B655,'BLAST COLDROOM 1'!$E$2:$E350,$C655,'BLAST COLDROOM 1'!$A$2:$A350,$A655))</f>
        <v/>
      </c>
      <c r="P655" s="5" t="str">
        <f>IF($A655="","",SUMIFS('BLAST COLDROOM 1'!R$2:R350,'BLAST COLDROOM 1'!$C$2:$C350,$B655,'BLAST COLDROOM 1'!$E$2:$E350,$C655,'BLAST COLDROOM 1'!$A$2:$A350,$A655))</f>
        <v/>
      </c>
      <c r="Q655" s="5" t="str">
        <f>IF($A655="","",SUMIFS('BLAST COLDROOM 1'!S$2:S350,'BLAST COLDROOM 1'!$C$2:$C350,$B655,'BLAST COLDROOM 1'!$E$2:$E350,$C655,'BLAST COLDROOM 1'!$A$2:$A350,$A655))</f>
        <v/>
      </c>
      <c r="R655" s="5" t="str">
        <f>IF($A655="","",SUMIFS('BLAST COLDROOM 1'!T$2:T350,'BLAST COLDROOM 1'!$C$2:$C350,$B655,'BLAST COLDROOM 1'!$E$2:$E350,$C655,'BLAST COLDROOM 1'!$A$2:$A350,$A655))</f>
        <v/>
      </c>
      <c r="S655" s="5" t="str">
        <f>IF($A655="","",SUMIFS('BLAST COLDROOM 1'!U$2:U350,'BLAST COLDROOM 1'!$C$2:$C350,$B655,'BLAST COLDROOM 1'!$E$2:$E350,$C655,'BLAST COLDROOM 1'!$A$2:$A350,$A655))</f>
        <v/>
      </c>
      <c r="T655" s="5" t="str">
        <f>IF($A655="","",SUMIFS('BLAST COLDROOM 1'!V$2:V350,'BLAST COLDROOM 1'!$C$2:$C350,$B655,'BLAST COLDROOM 1'!$E$2:$E350,$C655,'BLAST COLDROOM 1'!$A$2:$A350,$A655))</f>
        <v/>
      </c>
      <c r="U655" s="5" t="str">
        <f>IF($A655="","",SUMIFS(#REF!,'BLAST COLDROOM 1'!$C$2:$C350,$B655,'BLAST COLDROOM 1'!$E$2:$E350,$C655,'BLAST COLDROOM 1'!$A$2:$A350,$A655))</f>
        <v/>
      </c>
      <c r="V655" s="5" t="str">
        <f>IF($A655="","",SUMIFS('BLAST COLDROOM 1'!X$2:X350,'BLAST COLDROOM 1'!$C$2:$C350,$B655,'BLAST COLDROOM 1'!$E$2:$E350,$C655,'BLAST COLDROOM 1'!$A$2:$A350,$A655))</f>
        <v/>
      </c>
      <c r="W655" s="5" t="str">
        <f>IF($A655="","",SUMIFS('BLAST COLDROOM 1'!Y$2:Y350,'BLAST COLDROOM 1'!$C$2:$C350,$B655,'BLAST COLDROOM 1'!$E$2:$E350,$C655,'BLAST COLDROOM 1'!$A$2:$A350,$A655))</f>
        <v/>
      </c>
      <c r="X655" s="5" t="str">
        <f>IF($A655="","",SUMIFS('BLAST COLDROOM 1'!Z$2:Z350,'BLAST COLDROOM 1'!$C$2:$C350,$B655,'BLAST COLDROOM 1'!$E$2:$E350,$C655,'BLAST COLDROOM 1'!$A$2:$A350,$A655))</f>
        <v/>
      </c>
      <c r="Y655" s="5" t="str">
        <f>IF($A655="","",SUMIFS('BLAST COLDROOM 1'!AA$2:AA350,'BLAST COLDROOM 1'!$C$2:$C350,$B655,'BLAST COLDROOM 1'!$E$2:$E350,$C655,'BLAST COLDROOM 1'!$A$2:$A350,$A655))</f>
        <v/>
      </c>
      <c r="Z655" s="5" t="str">
        <f>IF($A655="","",SUMIFS('BLAST COLDROOM 1'!AB$2:AB350,'BLAST COLDROOM 1'!$C$2:$C350,$B655,'BLAST COLDROOM 1'!$E$2:$E350,$C655,'BLAST COLDROOM 1'!$A$2:$A350,$A655))</f>
        <v/>
      </c>
      <c r="AA655" s="5" t="str">
        <f>IF($A655="","",SUMIFS('BLAST COLDROOM 1'!AC$2:AC350,'BLAST COLDROOM 1'!$C$2:$C350,$B655,'BLAST COLDROOM 1'!$E$2:$E350,$C655,'BLAST COLDROOM 1'!$A$2:$A350,$A655))</f>
        <v/>
      </c>
      <c r="AB655" s="5" t="str">
        <f>IF($A655="","",SUMIFS('BLAST COLDROOM 1'!AD$2:AD350,'BLAST COLDROOM 1'!$C$2:$C350,$B655,'BLAST COLDROOM 1'!$E$2:$E350,$C655,'BLAST COLDROOM 1'!$A$2:$A350,$A655))</f>
        <v/>
      </c>
      <c r="AC655" s="5" t="str">
        <f>IF($A655="","",SUMIFS('BLAST COLDROOM 1'!AE$2:AE350,'BLAST COLDROOM 1'!$C$2:$C350,$B655,'BLAST COLDROOM 1'!$E$2:$E350,$C655,'BLAST COLDROOM 1'!$A$2:$A350,$A655))</f>
        <v/>
      </c>
      <c r="AD655" s="5" t="str">
        <f>IF($A655="","",SUMIFS('BLAST COLDROOM 1'!AF$2:AF350,'BLAST COLDROOM 1'!$C$2:$C350,$B655,'BLAST COLDROOM 1'!$E$2:$E350,$C655,'BLAST COLDROOM 1'!$A$2:$A350,$A655))</f>
        <v/>
      </c>
      <c r="AE655" s="5" t="str">
        <f>IF($A655="","",SUMIFS('BLAST COLDROOM 1'!AG$2:AG350,'BLAST COLDROOM 1'!$C$2:$C350,$B655,'BLAST COLDROOM 1'!$E$2:$E350,$C655,'BLAST COLDROOM 1'!$A$2:$A350,$A655))</f>
        <v/>
      </c>
      <c r="AF655" s="5" t="str">
        <f>IF($A655="","",SUMIFS('BLAST COLDROOM 1'!AH$2:AH350,'BLAST COLDROOM 1'!$C$2:$C350,$B655,'BLAST COLDROOM 1'!$E$2:$E350,$C655,'BLAST COLDROOM 1'!$A$2:$A350,$A655))</f>
        <v/>
      </c>
      <c r="AG655" s="5" t="str">
        <f>IF($A655="","",SUMIFS('BLAST COLDROOM 1'!AI$2:AI350,'BLAST COLDROOM 1'!$C$2:$C350,$B655,'BLAST COLDROOM 1'!$E$2:$E350,$C655,'BLAST COLDROOM 1'!$A$2:$A350,$A655))</f>
        <v/>
      </c>
      <c r="AH655" s="5" t="str">
        <f>IF($A655="","",SUMIFS('BLAST COLDROOM 1'!AJ$2:AJ350,'BLAST COLDROOM 1'!$C$2:$C350,$B655,'BLAST COLDROOM 1'!$E$2:$E350,$C655,'BLAST COLDROOM 1'!$A$2:$A350,$A655))</f>
        <v/>
      </c>
      <c r="AI655" s="5" t="str">
        <f>IF($A655="","",SUMIFS('BLAST COLDROOM 1'!AK$2:AK350,'BLAST COLDROOM 1'!$C$2:$C350,$B655,'BLAST COLDROOM 1'!$E$2:$E350,$C655,'BLAST COLDROOM 1'!$A$2:$A350,$A655))</f>
        <v/>
      </c>
      <c r="AJ655" s="5" t="str">
        <f>IF($A655="","",SUMIFS('BLAST COLDROOM 1'!AL$2:AL350,'BLAST COLDROOM 1'!$C$2:$C350,$B655,'BLAST COLDROOM 1'!$E$2:$E350,$C655,'BLAST COLDROOM 1'!$A$2:$A350,$A655))</f>
        <v/>
      </c>
    </row>
    <row r="656" ht="15.75" customHeight="1">
      <c r="A656" s="17"/>
      <c r="B656" s="5"/>
      <c r="C656" s="5"/>
      <c r="D656" s="5" t="str">
        <f>IF($A656="","",SUMIFS('BLAST COLDROOM 1'!F$2:F350,'BLAST COLDROOM 1'!$C$2:$C350,$B656,'BLAST COLDROOM 1'!$E$2:$E350,$C656,'BLAST COLDROOM 1'!$A$2:$A350,$A656))</f>
        <v/>
      </c>
      <c r="E656" s="5" t="str">
        <f>IF($A656="","",SUMIFS('BLAST COLDROOM 1'!G$2:G350,'BLAST COLDROOM 1'!$C$2:$C350,$B656,'BLAST COLDROOM 1'!$E$2:$E350,$C656,'BLAST COLDROOM 1'!$A$2:$A350,$A656))</f>
        <v/>
      </c>
      <c r="F656" s="5" t="str">
        <f>IF($A656="","",SUMIFS('BLAST COLDROOM 1'!H$2:H350,'BLAST COLDROOM 1'!$C$2:$C350,$B656,'BLAST COLDROOM 1'!$E$2:$E350,$C656,'BLAST COLDROOM 1'!$A$2:$A350,$A656))</f>
        <v/>
      </c>
      <c r="G656" s="5" t="str">
        <f>IF($A656="","",SUMIFS('BLAST COLDROOM 1'!I$2:I350,'BLAST COLDROOM 1'!$C$2:$C350,$B656,'BLAST COLDROOM 1'!$E$2:$E350,$C656,'BLAST COLDROOM 1'!$A$2:$A350,$A656))</f>
        <v/>
      </c>
      <c r="H656" s="5" t="str">
        <f>IF($A656="","",SUMIFS('BLAST COLDROOM 1'!J$2:J350,'BLAST COLDROOM 1'!$C$2:$C350,$B656,'BLAST COLDROOM 1'!$E$2:$E350,$C656,'BLAST COLDROOM 1'!$A$2:$A350,$A656))</f>
        <v/>
      </c>
      <c r="I656" s="5" t="str">
        <f>IF($A656="","",SUMIFS('BLAST COLDROOM 1'!K$2:K350,'BLAST COLDROOM 1'!$C$2:$C350,$B656,'BLAST COLDROOM 1'!$E$2:$E350,$C656,'BLAST COLDROOM 1'!$A$2:$A350,$A656))</f>
        <v/>
      </c>
      <c r="J656" s="5" t="str">
        <f>IF($A656="","",SUMIFS(#REF!,'BLAST COLDROOM 1'!$C$2:$C350,$B656,'BLAST COLDROOM 1'!$E$2:$E350,$C656,'BLAST COLDROOM 1'!$A$2:$A350,$A656))</f>
        <v/>
      </c>
      <c r="K656" s="5" t="str">
        <f>IF($A656="","",SUMIFS('BLAST COLDROOM 1'!M$2:M350,'BLAST COLDROOM 1'!$C$2:$C350,$B656,'BLAST COLDROOM 1'!$E$2:$E350,$C656,'BLAST COLDROOM 1'!$A$2:$A350,$A656))</f>
        <v/>
      </c>
      <c r="L656" s="5" t="str">
        <f>IF($A656="","",SUMIFS('BLAST COLDROOM 1'!N$2:N350,'BLAST COLDROOM 1'!$C$2:$C350,$B656,'BLAST COLDROOM 1'!$E$2:$E350,$C656,'BLAST COLDROOM 1'!$A$2:$A350,$A656))</f>
        <v/>
      </c>
      <c r="M656" s="5" t="str">
        <f>IF($A656="","",SUMIFS('BLAST COLDROOM 1'!O$2:O350,'BLAST COLDROOM 1'!$C$2:$C350,$B656,'BLAST COLDROOM 1'!$E$2:$E350,$C656,'BLAST COLDROOM 1'!$A$2:$A350,$A656))</f>
        <v/>
      </c>
      <c r="N656" s="5" t="str">
        <f>IF($A656="","",SUMIFS('BLAST COLDROOM 1'!P$2:P350,'BLAST COLDROOM 1'!$C$2:$C350,$B656,'BLAST COLDROOM 1'!$E$2:$E350,$C656,'BLAST COLDROOM 1'!$A$2:$A350,$A656))</f>
        <v/>
      </c>
      <c r="O656" s="5" t="str">
        <f>IF($A656="","",SUMIFS('BLAST COLDROOM 1'!Q$2:Q350,'BLAST COLDROOM 1'!$C$2:$C350,$B656,'BLAST COLDROOM 1'!$E$2:$E350,$C656,'BLAST COLDROOM 1'!$A$2:$A350,$A656))</f>
        <v/>
      </c>
      <c r="P656" s="5" t="str">
        <f>IF($A656="","",SUMIFS('BLAST COLDROOM 1'!R$2:R350,'BLAST COLDROOM 1'!$C$2:$C350,$B656,'BLAST COLDROOM 1'!$E$2:$E350,$C656,'BLAST COLDROOM 1'!$A$2:$A350,$A656))</f>
        <v/>
      </c>
      <c r="Q656" s="5" t="str">
        <f>IF($A656="","",SUMIFS('BLAST COLDROOM 1'!S$2:S350,'BLAST COLDROOM 1'!$C$2:$C350,$B656,'BLAST COLDROOM 1'!$E$2:$E350,$C656,'BLAST COLDROOM 1'!$A$2:$A350,$A656))</f>
        <v/>
      </c>
      <c r="R656" s="5" t="str">
        <f>IF($A656="","",SUMIFS('BLAST COLDROOM 1'!T$2:T350,'BLAST COLDROOM 1'!$C$2:$C350,$B656,'BLAST COLDROOM 1'!$E$2:$E350,$C656,'BLAST COLDROOM 1'!$A$2:$A350,$A656))</f>
        <v/>
      </c>
      <c r="S656" s="5" t="str">
        <f>IF($A656="","",SUMIFS('BLAST COLDROOM 1'!U$2:U350,'BLAST COLDROOM 1'!$C$2:$C350,$B656,'BLAST COLDROOM 1'!$E$2:$E350,$C656,'BLAST COLDROOM 1'!$A$2:$A350,$A656))</f>
        <v/>
      </c>
      <c r="T656" s="5" t="str">
        <f>IF($A656="","",SUMIFS('BLAST COLDROOM 1'!V$2:V350,'BLAST COLDROOM 1'!$C$2:$C350,$B656,'BLAST COLDROOM 1'!$E$2:$E350,$C656,'BLAST COLDROOM 1'!$A$2:$A350,$A656))</f>
        <v/>
      </c>
      <c r="U656" s="5" t="str">
        <f>IF($A656="","",SUMIFS(#REF!,'BLAST COLDROOM 1'!$C$2:$C350,$B656,'BLAST COLDROOM 1'!$E$2:$E350,$C656,'BLAST COLDROOM 1'!$A$2:$A350,$A656))</f>
        <v/>
      </c>
      <c r="V656" s="5" t="str">
        <f>IF($A656="","",SUMIFS('BLAST COLDROOM 1'!X$2:X350,'BLAST COLDROOM 1'!$C$2:$C350,$B656,'BLAST COLDROOM 1'!$E$2:$E350,$C656,'BLAST COLDROOM 1'!$A$2:$A350,$A656))</f>
        <v/>
      </c>
      <c r="W656" s="5" t="str">
        <f>IF($A656="","",SUMIFS('BLAST COLDROOM 1'!Y$2:Y350,'BLAST COLDROOM 1'!$C$2:$C350,$B656,'BLAST COLDROOM 1'!$E$2:$E350,$C656,'BLAST COLDROOM 1'!$A$2:$A350,$A656))</f>
        <v/>
      </c>
      <c r="X656" s="5" t="str">
        <f>IF($A656="","",SUMIFS('BLAST COLDROOM 1'!Z$2:Z350,'BLAST COLDROOM 1'!$C$2:$C350,$B656,'BLAST COLDROOM 1'!$E$2:$E350,$C656,'BLAST COLDROOM 1'!$A$2:$A350,$A656))</f>
        <v/>
      </c>
      <c r="Y656" s="5" t="str">
        <f>IF($A656="","",SUMIFS('BLAST COLDROOM 1'!AA$2:AA350,'BLAST COLDROOM 1'!$C$2:$C350,$B656,'BLAST COLDROOM 1'!$E$2:$E350,$C656,'BLAST COLDROOM 1'!$A$2:$A350,$A656))</f>
        <v/>
      </c>
      <c r="Z656" s="5" t="str">
        <f>IF($A656="","",SUMIFS('BLAST COLDROOM 1'!AB$2:AB350,'BLAST COLDROOM 1'!$C$2:$C350,$B656,'BLAST COLDROOM 1'!$E$2:$E350,$C656,'BLAST COLDROOM 1'!$A$2:$A350,$A656))</f>
        <v/>
      </c>
      <c r="AA656" s="5" t="str">
        <f>IF($A656="","",SUMIFS('BLAST COLDROOM 1'!AC$2:AC350,'BLAST COLDROOM 1'!$C$2:$C350,$B656,'BLAST COLDROOM 1'!$E$2:$E350,$C656,'BLAST COLDROOM 1'!$A$2:$A350,$A656))</f>
        <v/>
      </c>
      <c r="AB656" s="5" t="str">
        <f>IF($A656="","",SUMIFS('BLAST COLDROOM 1'!AD$2:AD350,'BLAST COLDROOM 1'!$C$2:$C350,$B656,'BLAST COLDROOM 1'!$E$2:$E350,$C656,'BLAST COLDROOM 1'!$A$2:$A350,$A656))</f>
        <v/>
      </c>
      <c r="AC656" s="5" t="str">
        <f>IF($A656="","",SUMIFS('BLAST COLDROOM 1'!AE$2:AE350,'BLAST COLDROOM 1'!$C$2:$C350,$B656,'BLAST COLDROOM 1'!$E$2:$E350,$C656,'BLAST COLDROOM 1'!$A$2:$A350,$A656))</f>
        <v/>
      </c>
      <c r="AD656" s="5" t="str">
        <f>IF($A656="","",SUMIFS('BLAST COLDROOM 1'!AF$2:AF350,'BLAST COLDROOM 1'!$C$2:$C350,$B656,'BLAST COLDROOM 1'!$E$2:$E350,$C656,'BLAST COLDROOM 1'!$A$2:$A350,$A656))</f>
        <v/>
      </c>
      <c r="AE656" s="5" t="str">
        <f>IF($A656="","",SUMIFS('BLAST COLDROOM 1'!AG$2:AG350,'BLAST COLDROOM 1'!$C$2:$C350,$B656,'BLAST COLDROOM 1'!$E$2:$E350,$C656,'BLAST COLDROOM 1'!$A$2:$A350,$A656))</f>
        <v/>
      </c>
      <c r="AF656" s="5" t="str">
        <f>IF($A656="","",SUMIFS('BLAST COLDROOM 1'!AH$2:AH350,'BLAST COLDROOM 1'!$C$2:$C350,$B656,'BLAST COLDROOM 1'!$E$2:$E350,$C656,'BLAST COLDROOM 1'!$A$2:$A350,$A656))</f>
        <v/>
      </c>
      <c r="AG656" s="5" t="str">
        <f>IF($A656="","",SUMIFS('BLAST COLDROOM 1'!AI$2:AI350,'BLAST COLDROOM 1'!$C$2:$C350,$B656,'BLAST COLDROOM 1'!$E$2:$E350,$C656,'BLAST COLDROOM 1'!$A$2:$A350,$A656))</f>
        <v/>
      </c>
      <c r="AH656" s="5" t="str">
        <f>IF($A656="","",SUMIFS('BLAST COLDROOM 1'!AJ$2:AJ350,'BLAST COLDROOM 1'!$C$2:$C350,$B656,'BLAST COLDROOM 1'!$E$2:$E350,$C656,'BLAST COLDROOM 1'!$A$2:$A350,$A656))</f>
        <v/>
      </c>
      <c r="AI656" s="5" t="str">
        <f>IF($A656="","",SUMIFS('BLAST COLDROOM 1'!AK$2:AK350,'BLAST COLDROOM 1'!$C$2:$C350,$B656,'BLAST COLDROOM 1'!$E$2:$E350,$C656,'BLAST COLDROOM 1'!$A$2:$A350,$A656))</f>
        <v/>
      </c>
      <c r="AJ656" s="5" t="str">
        <f>IF($A656="","",SUMIFS('BLAST COLDROOM 1'!AL$2:AL350,'BLAST COLDROOM 1'!$C$2:$C350,$B656,'BLAST COLDROOM 1'!$E$2:$E350,$C656,'BLAST COLDROOM 1'!$A$2:$A350,$A656))</f>
        <v/>
      </c>
    </row>
    <row r="657" ht="15.75" customHeight="1">
      <c r="A657" s="17"/>
      <c r="B657" s="5"/>
      <c r="C657" s="5"/>
      <c r="D657" s="5" t="str">
        <f>IF($A657="","",SUMIFS('BLAST COLDROOM 1'!F$2:F350,'BLAST COLDROOM 1'!$C$2:$C350,$B657,'BLAST COLDROOM 1'!$E$2:$E350,$C657,'BLAST COLDROOM 1'!$A$2:$A350,$A657))</f>
        <v/>
      </c>
      <c r="E657" s="5" t="str">
        <f>IF($A657="","",SUMIFS('BLAST COLDROOM 1'!G$2:G350,'BLAST COLDROOM 1'!$C$2:$C350,$B657,'BLAST COLDROOM 1'!$E$2:$E350,$C657,'BLAST COLDROOM 1'!$A$2:$A350,$A657))</f>
        <v/>
      </c>
      <c r="F657" s="5" t="str">
        <f>IF($A657="","",SUMIFS('BLAST COLDROOM 1'!H$2:H350,'BLAST COLDROOM 1'!$C$2:$C350,$B657,'BLAST COLDROOM 1'!$E$2:$E350,$C657,'BLAST COLDROOM 1'!$A$2:$A350,$A657))</f>
        <v/>
      </c>
      <c r="G657" s="5" t="str">
        <f>IF($A657="","",SUMIFS('BLAST COLDROOM 1'!I$2:I350,'BLAST COLDROOM 1'!$C$2:$C350,$B657,'BLAST COLDROOM 1'!$E$2:$E350,$C657,'BLAST COLDROOM 1'!$A$2:$A350,$A657))</f>
        <v/>
      </c>
      <c r="H657" s="5" t="str">
        <f>IF($A657="","",SUMIFS('BLAST COLDROOM 1'!J$2:J350,'BLAST COLDROOM 1'!$C$2:$C350,$B657,'BLAST COLDROOM 1'!$E$2:$E350,$C657,'BLAST COLDROOM 1'!$A$2:$A350,$A657))</f>
        <v/>
      </c>
      <c r="I657" s="5" t="str">
        <f>IF($A657="","",SUMIFS('BLAST COLDROOM 1'!K$2:K350,'BLAST COLDROOM 1'!$C$2:$C350,$B657,'BLAST COLDROOM 1'!$E$2:$E350,$C657,'BLAST COLDROOM 1'!$A$2:$A350,$A657))</f>
        <v/>
      </c>
      <c r="J657" s="5" t="str">
        <f>IF($A657="","",SUMIFS(#REF!,'BLAST COLDROOM 1'!$C$2:$C350,$B657,'BLAST COLDROOM 1'!$E$2:$E350,$C657,'BLAST COLDROOM 1'!$A$2:$A350,$A657))</f>
        <v/>
      </c>
      <c r="K657" s="5" t="str">
        <f>IF($A657="","",SUMIFS('BLAST COLDROOM 1'!M$2:M350,'BLAST COLDROOM 1'!$C$2:$C350,$B657,'BLAST COLDROOM 1'!$E$2:$E350,$C657,'BLAST COLDROOM 1'!$A$2:$A350,$A657))</f>
        <v/>
      </c>
      <c r="L657" s="5" t="str">
        <f>IF($A657="","",SUMIFS('BLAST COLDROOM 1'!N$2:N350,'BLAST COLDROOM 1'!$C$2:$C350,$B657,'BLAST COLDROOM 1'!$E$2:$E350,$C657,'BLAST COLDROOM 1'!$A$2:$A350,$A657))</f>
        <v/>
      </c>
      <c r="M657" s="5" t="str">
        <f>IF($A657="","",SUMIFS('BLAST COLDROOM 1'!O$2:O350,'BLAST COLDROOM 1'!$C$2:$C350,$B657,'BLAST COLDROOM 1'!$E$2:$E350,$C657,'BLAST COLDROOM 1'!$A$2:$A350,$A657))</f>
        <v/>
      </c>
      <c r="N657" s="5" t="str">
        <f>IF($A657="","",SUMIFS('BLAST COLDROOM 1'!P$2:P350,'BLAST COLDROOM 1'!$C$2:$C350,$B657,'BLAST COLDROOM 1'!$E$2:$E350,$C657,'BLAST COLDROOM 1'!$A$2:$A350,$A657))</f>
        <v/>
      </c>
      <c r="O657" s="5" t="str">
        <f>IF($A657="","",SUMIFS('BLAST COLDROOM 1'!Q$2:Q350,'BLAST COLDROOM 1'!$C$2:$C350,$B657,'BLAST COLDROOM 1'!$E$2:$E350,$C657,'BLAST COLDROOM 1'!$A$2:$A350,$A657))</f>
        <v/>
      </c>
      <c r="P657" s="5" t="str">
        <f>IF($A657="","",SUMIFS('BLAST COLDROOM 1'!R$2:R350,'BLAST COLDROOM 1'!$C$2:$C350,$B657,'BLAST COLDROOM 1'!$E$2:$E350,$C657,'BLAST COLDROOM 1'!$A$2:$A350,$A657))</f>
        <v/>
      </c>
      <c r="Q657" s="5" t="str">
        <f>IF($A657="","",SUMIFS('BLAST COLDROOM 1'!S$2:S350,'BLAST COLDROOM 1'!$C$2:$C350,$B657,'BLAST COLDROOM 1'!$E$2:$E350,$C657,'BLAST COLDROOM 1'!$A$2:$A350,$A657))</f>
        <v/>
      </c>
      <c r="R657" s="5" t="str">
        <f>IF($A657="","",SUMIFS('BLAST COLDROOM 1'!T$2:T350,'BLAST COLDROOM 1'!$C$2:$C350,$B657,'BLAST COLDROOM 1'!$E$2:$E350,$C657,'BLAST COLDROOM 1'!$A$2:$A350,$A657))</f>
        <v/>
      </c>
      <c r="S657" s="5" t="str">
        <f>IF($A657="","",SUMIFS('BLAST COLDROOM 1'!U$2:U350,'BLAST COLDROOM 1'!$C$2:$C350,$B657,'BLAST COLDROOM 1'!$E$2:$E350,$C657,'BLAST COLDROOM 1'!$A$2:$A350,$A657))</f>
        <v/>
      </c>
      <c r="T657" s="5" t="str">
        <f>IF($A657="","",SUMIFS('BLAST COLDROOM 1'!V$2:V350,'BLAST COLDROOM 1'!$C$2:$C350,$B657,'BLAST COLDROOM 1'!$E$2:$E350,$C657,'BLAST COLDROOM 1'!$A$2:$A350,$A657))</f>
        <v/>
      </c>
      <c r="U657" s="5" t="str">
        <f>IF($A657="","",SUMIFS(#REF!,'BLAST COLDROOM 1'!$C$2:$C350,$B657,'BLAST COLDROOM 1'!$E$2:$E350,$C657,'BLAST COLDROOM 1'!$A$2:$A350,$A657))</f>
        <v/>
      </c>
      <c r="V657" s="5" t="str">
        <f>IF($A657="","",SUMIFS('BLAST COLDROOM 1'!X$2:X350,'BLAST COLDROOM 1'!$C$2:$C350,$B657,'BLAST COLDROOM 1'!$E$2:$E350,$C657,'BLAST COLDROOM 1'!$A$2:$A350,$A657))</f>
        <v/>
      </c>
      <c r="W657" s="5" t="str">
        <f>IF($A657="","",SUMIFS('BLAST COLDROOM 1'!Y$2:Y350,'BLAST COLDROOM 1'!$C$2:$C350,$B657,'BLAST COLDROOM 1'!$E$2:$E350,$C657,'BLAST COLDROOM 1'!$A$2:$A350,$A657))</f>
        <v/>
      </c>
      <c r="X657" s="5" t="str">
        <f>IF($A657="","",SUMIFS('BLAST COLDROOM 1'!Z$2:Z350,'BLAST COLDROOM 1'!$C$2:$C350,$B657,'BLAST COLDROOM 1'!$E$2:$E350,$C657,'BLAST COLDROOM 1'!$A$2:$A350,$A657))</f>
        <v/>
      </c>
      <c r="Y657" s="5" t="str">
        <f>IF($A657="","",SUMIFS('BLAST COLDROOM 1'!AA$2:AA350,'BLAST COLDROOM 1'!$C$2:$C350,$B657,'BLAST COLDROOM 1'!$E$2:$E350,$C657,'BLAST COLDROOM 1'!$A$2:$A350,$A657))</f>
        <v/>
      </c>
      <c r="Z657" s="5" t="str">
        <f>IF($A657="","",SUMIFS('BLAST COLDROOM 1'!AB$2:AB350,'BLAST COLDROOM 1'!$C$2:$C350,$B657,'BLAST COLDROOM 1'!$E$2:$E350,$C657,'BLAST COLDROOM 1'!$A$2:$A350,$A657))</f>
        <v/>
      </c>
      <c r="AA657" s="5" t="str">
        <f>IF($A657="","",SUMIFS('BLAST COLDROOM 1'!AC$2:AC350,'BLAST COLDROOM 1'!$C$2:$C350,$B657,'BLAST COLDROOM 1'!$E$2:$E350,$C657,'BLAST COLDROOM 1'!$A$2:$A350,$A657))</f>
        <v/>
      </c>
      <c r="AB657" s="5" t="str">
        <f>IF($A657="","",SUMIFS('BLAST COLDROOM 1'!AD$2:AD350,'BLAST COLDROOM 1'!$C$2:$C350,$B657,'BLAST COLDROOM 1'!$E$2:$E350,$C657,'BLAST COLDROOM 1'!$A$2:$A350,$A657))</f>
        <v/>
      </c>
      <c r="AC657" s="5" t="str">
        <f>IF($A657="","",SUMIFS('BLAST COLDROOM 1'!AE$2:AE350,'BLAST COLDROOM 1'!$C$2:$C350,$B657,'BLAST COLDROOM 1'!$E$2:$E350,$C657,'BLAST COLDROOM 1'!$A$2:$A350,$A657))</f>
        <v/>
      </c>
      <c r="AD657" s="5" t="str">
        <f>IF($A657="","",SUMIFS('BLAST COLDROOM 1'!AF$2:AF350,'BLAST COLDROOM 1'!$C$2:$C350,$B657,'BLAST COLDROOM 1'!$E$2:$E350,$C657,'BLAST COLDROOM 1'!$A$2:$A350,$A657))</f>
        <v/>
      </c>
      <c r="AE657" s="5" t="str">
        <f>IF($A657="","",SUMIFS('BLAST COLDROOM 1'!AG$2:AG350,'BLAST COLDROOM 1'!$C$2:$C350,$B657,'BLAST COLDROOM 1'!$E$2:$E350,$C657,'BLAST COLDROOM 1'!$A$2:$A350,$A657))</f>
        <v/>
      </c>
      <c r="AF657" s="5" t="str">
        <f>IF($A657="","",SUMIFS('BLAST COLDROOM 1'!AH$2:AH350,'BLAST COLDROOM 1'!$C$2:$C350,$B657,'BLAST COLDROOM 1'!$E$2:$E350,$C657,'BLAST COLDROOM 1'!$A$2:$A350,$A657))</f>
        <v/>
      </c>
      <c r="AG657" s="5" t="str">
        <f>IF($A657="","",SUMIFS('BLAST COLDROOM 1'!AI$2:AI350,'BLAST COLDROOM 1'!$C$2:$C350,$B657,'BLAST COLDROOM 1'!$E$2:$E350,$C657,'BLAST COLDROOM 1'!$A$2:$A350,$A657))</f>
        <v/>
      </c>
      <c r="AH657" s="5" t="str">
        <f>IF($A657="","",SUMIFS('BLAST COLDROOM 1'!AJ$2:AJ350,'BLAST COLDROOM 1'!$C$2:$C350,$B657,'BLAST COLDROOM 1'!$E$2:$E350,$C657,'BLAST COLDROOM 1'!$A$2:$A350,$A657))</f>
        <v/>
      </c>
      <c r="AI657" s="5" t="str">
        <f>IF($A657="","",SUMIFS('BLAST COLDROOM 1'!AK$2:AK350,'BLAST COLDROOM 1'!$C$2:$C350,$B657,'BLAST COLDROOM 1'!$E$2:$E350,$C657,'BLAST COLDROOM 1'!$A$2:$A350,$A657))</f>
        <v/>
      </c>
      <c r="AJ657" s="5" t="str">
        <f>IF($A657="","",SUMIFS('BLAST COLDROOM 1'!AL$2:AL350,'BLAST COLDROOM 1'!$C$2:$C350,$B657,'BLAST COLDROOM 1'!$E$2:$E350,$C657,'BLAST COLDROOM 1'!$A$2:$A350,$A657))</f>
        <v/>
      </c>
    </row>
    <row r="658" ht="15.75" customHeight="1">
      <c r="A658" s="17"/>
      <c r="B658" s="5"/>
      <c r="C658" s="5"/>
      <c r="D658" s="5" t="str">
        <f>IF($A658="","",SUMIFS('BLAST COLDROOM 1'!F$2:F350,'BLAST COLDROOM 1'!$C$2:$C350,$B658,'BLAST COLDROOM 1'!$E$2:$E350,$C658,'BLAST COLDROOM 1'!$A$2:$A350,$A658))</f>
        <v/>
      </c>
      <c r="E658" s="5" t="str">
        <f>IF($A658="","",SUMIFS('BLAST COLDROOM 1'!G$2:G350,'BLAST COLDROOM 1'!$C$2:$C350,$B658,'BLAST COLDROOM 1'!$E$2:$E350,$C658,'BLAST COLDROOM 1'!$A$2:$A350,$A658))</f>
        <v/>
      </c>
      <c r="F658" s="5" t="str">
        <f>IF($A658="","",SUMIFS('BLAST COLDROOM 1'!H$2:H350,'BLAST COLDROOM 1'!$C$2:$C350,$B658,'BLAST COLDROOM 1'!$E$2:$E350,$C658,'BLAST COLDROOM 1'!$A$2:$A350,$A658))</f>
        <v/>
      </c>
      <c r="G658" s="5" t="str">
        <f>IF($A658="","",SUMIFS('BLAST COLDROOM 1'!I$2:I350,'BLAST COLDROOM 1'!$C$2:$C350,$B658,'BLAST COLDROOM 1'!$E$2:$E350,$C658,'BLAST COLDROOM 1'!$A$2:$A350,$A658))</f>
        <v/>
      </c>
      <c r="H658" s="5" t="str">
        <f>IF($A658="","",SUMIFS('BLAST COLDROOM 1'!J$2:J350,'BLAST COLDROOM 1'!$C$2:$C350,$B658,'BLAST COLDROOM 1'!$E$2:$E350,$C658,'BLAST COLDROOM 1'!$A$2:$A350,$A658))</f>
        <v/>
      </c>
      <c r="I658" s="5" t="str">
        <f>IF($A658="","",SUMIFS('BLAST COLDROOM 1'!K$2:K350,'BLAST COLDROOM 1'!$C$2:$C350,$B658,'BLAST COLDROOM 1'!$E$2:$E350,$C658,'BLAST COLDROOM 1'!$A$2:$A350,$A658))</f>
        <v/>
      </c>
      <c r="J658" s="5" t="str">
        <f>IF($A658="","",SUMIFS(#REF!,'BLAST COLDROOM 1'!$C$2:$C350,$B658,'BLAST COLDROOM 1'!$E$2:$E350,$C658,'BLAST COLDROOM 1'!$A$2:$A350,$A658))</f>
        <v/>
      </c>
      <c r="K658" s="5" t="str">
        <f>IF($A658="","",SUMIFS('BLAST COLDROOM 1'!M$2:M350,'BLAST COLDROOM 1'!$C$2:$C350,$B658,'BLAST COLDROOM 1'!$E$2:$E350,$C658,'BLAST COLDROOM 1'!$A$2:$A350,$A658))</f>
        <v/>
      </c>
      <c r="L658" s="5" t="str">
        <f>IF($A658="","",SUMIFS('BLAST COLDROOM 1'!N$2:N350,'BLAST COLDROOM 1'!$C$2:$C350,$B658,'BLAST COLDROOM 1'!$E$2:$E350,$C658,'BLAST COLDROOM 1'!$A$2:$A350,$A658))</f>
        <v/>
      </c>
      <c r="M658" s="5" t="str">
        <f>IF($A658="","",SUMIFS('BLAST COLDROOM 1'!O$2:O350,'BLAST COLDROOM 1'!$C$2:$C350,$B658,'BLAST COLDROOM 1'!$E$2:$E350,$C658,'BLAST COLDROOM 1'!$A$2:$A350,$A658))</f>
        <v/>
      </c>
      <c r="N658" s="5" t="str">
        <f>IF($A658="","",SUMIFS('BLAST COLDROOM 1'!P$2:P350,'BLAST COLDROOM 1'!$C$2:$C350,$B658,'BLAST COLDROOM 1'!$E$2:$E350,$C658,'BLAST COLDROOM 1'!$A$2:$A350,$A658))</f>
        <v/>
      </c>
      <c r="O658" s="5" t="str">
        <f>IF($A658="","",SUMIFS('BLAST COLDROOM 1'!Q$2:Q350,'BLAST COLDROOM 1'!$C$2:$C350,$B658,'BLAST COLDROOM 1'!$E$2:$E350,$C658,'BLAST COLDROOM 1'!$A$2:$A350,$A658))</f>
        <v/>
      </c>
      <c r="P658" s="5" t="str">
        <f>IF($A658="","",SUMIFS('BLAST COLDROOM 1'!R$2:R350,'BLAST COLDROOM 1'!$C$2:$C350,$B658,'BLAST COLDROOM 1'!$E$2:$E350,$C658,'BLAST COLDROOM 1'!$A$2:$A350,$A658))</f>
        <v/>
      </c>
      <c r="Q658" s="5" t="str">
        <f>IF($A658="","",SUMIFS('BLAST COLDROOM 1'!S$2:S350,'BLAST COLDROOM 1'!$C$2:$C350,$B658,'BLAST COLDROOM 1'!$E$2:$E350,$C658,'BLAST COLDROOM 1'!$A$2:$A350,$A658))</f>
        <v/>
      </c>
      <c r="R658" s="5" t="str">
        <f>IF($A658="","",SUMIFS('BLAST COLDROOM 1'!T$2:T350,'BLAST COLDROOM 1'!$C$2:$C350,$B658,'BLAST COLDROOM 1'!$E$2:$E350,$C658,'BLAST COLDROOM 1'!$A$2:$A350,$A658))</f>
        <v/>
      </c>
      <c r="S658" s="5" t="str">
        <f>IF($A658="","",SUMIFS('BLAST COLDROOM 1'!U$2:U350,'BLAST COLDROOM 1'!$C$2:$C350,$B658,'BLAST COLDROOM 1'!$E$2:$E350,$C658,'BLAST COLDROOM 1'!$A$2:$A350,$A658))</f>
        <v/>
      </c>
      <c r="T658" s="5" t="str">
        <f>IF($A658="","",SUMIFS('BLAST COLDROOM 1'!V$2:V350,'BLAST COLDROOM 1'!$C$2:$C350,$B658,'BLAST COLDROOM 1'!$E$2:$E350,$C658,'BLAST COLDROOM 1'!$A$2:$A350,$A658))</f>
        <v/>
      </c>
      <c r="U658" s="5" t="str">
        <f>IF($A658="","",SUMIFS(#REF!,'BLAST COLDROOM 1'!$C$2:$C350,$B658,'BLAST COLDROOM 1'!$E$2:$E350,$C658,'BLAST COLDROOM 1'!$A$2:$A350,$A658))</f>
        <v/>
      </c>
      <c r="V658" s="5" t="str">
        <f>IF($A658="","",SUMIFS('BLAST COLDROOM 1'!X$2:X350,'BLAST COLDROOM 1'!$C$2:$C350,$B658,'BLAST COLDROOM 1'!$E$2:$E350,$C658,'BLAST COLDROOM 1'!$A$2:$A350,$A658))</f>
        <v/>
      </c>
      <c r="W658" s="5" t="str">
        <f>IF($A658="","",SUMIFS('BLAST COLDROOM 1'!Y$2:Y350,'BLAST COLDROOM 1'!$C$2:$C350,$B658,'BLAST COLDROOM 1'!$E$2:$E350,$C658,'BLAST COLDROOM 1'!$A$2:$A350,$A658))</f>
        <v/>
      </c>
      <c r="X658" s="5" t="str">
        <f>IF($A658="","",SUMIFS('BLAST COLDROOM 1'!Z$2:Z350,'BLAST COLDROOM 1'!$C$2:$C350,$B658,'BLAST COLDROOM 1'!$E$2:$E350,$C658,'BLAST COLDROOM 1'!$A$2:$A350,$A658))</f>
        <v/>
      </c>
      <c r="Y658" s="5" t="str">
        <f>IF($A658="","",SUMIFS('BLAST COLDROOM 1'!AA$2:AA350,'BLAST COLDROOM 1'!$C$2:$C350,$B658,'BLAST COLDROOM 1'!$E$2:$E350,$C658,'BLAST COLDROOM 1'!$A$2:$A350,$A658))</f>
        <v/>
      </c>
      <c r="Z658" s="5" t="str">
        <f>IF($A658="","",SUMIFS('BLAST COLDROOM 1'!AB$2:AB350,'BLAST COLDROOM 1'!$C$2:$C350,$B658,'BLAST COLDROOM 1'!$E$2:$E350,$C658,'BLAST COLDROOM 1'!$A$2:$A350,$A658))</f>
        <v/>
      </c>
      <c r="AA658" s="5" t="str">
        <f>IF($A658="","",SUMIFS('BLAST COLDROOM 1'!AC$2:AC350,'BLAST COLDROOM 1'!$C$2:$C350,$B658,'BLAST COLDROOM 1'!$E$2:$E350,$C658,'BLAST COLDROOM 1'!$A$2:$A350,$A658))</f>
        <v/>
      </c>
      <c r="AB658" s="5" t="str">
        <f>IF($A658="","",SUMIFS('BLAST COLDROOM 1'!AD$2:AD350,'BLAST COLDROOM 1'!$C$2:$C350,$B658,'BLAST COLDROOM 1'!$E$2:$E350,$C658,'BLAST COLDROOM 1'!$A$2:$A350,$A658))</f>
        <v/>
      </c>
      <c r="AC658" s="5" t="str">
        <f>IF($A658="","",SUMIFS('BLAST COLDROOM 1'!AE$2:AE350,'BLAST COLDROOM 1'!$C$2:$C350,$B658,'BLAST COLDROOM 1'!$E$2:$E350,$C658,'BLAST COLDROOM 1'!$A$2:$A350,$A658))</f>
        <v/>
      </c>
      <c r="AD658" s="5" t="str">
        <f>IF($A658="","",SUMIFS('BLAST COLDROOM 1'!AF$2:AF350,'BLAST COLDROOM 1'!$C$2:$C350,$B658,'BLAST COLDROOM 1'!$E$2:$E350,$C658,'BLAST COLDROOM 1'!$A$2:$A350,$A658))</f>
        <v/>
      </c>
      <c r="AE658" s="5" t="str">
        <f>IF($A658="","",SUMIFS('BLAST COLDROOM 1'!AG$2:AG350,'BLAST COLDROOM 1'!$C$2:$C350,$B658,'BLAST COLDROOM 1'!$E$2:$E350,$C658,'BLAST COLDROOM 1'!$A$2:$A350,$A658))</f>
        <v/>
      </c>
      <c r="AF658" s="5" t="str">
        <f>IF($A658="","",SUMIFS('BLAST COLDROOM 1'!AH$2:AH350,'BLAST COLDROOM 1'!$C$2:$C350,$B658,'BLAST COLDROOM 1'!$E$2:$E350,$C658,'BLAST COLDROOM 1'!$A$2:$A350,$A658))</f>
        <v/>
      </c>
      <c r="AG658" s="5" t="str">
        <f>IF($A658="","",SUMIFS('BLAST COLDROOM 1'!AI$2:AI350,'BLAST COLDROOM 1'!$C$2:$C350,$B658,'BLAST COLDROOM 1'!$E$2:$E350,$C658,'BLAST COLDROOM 1'!$A$2:$A350,$A658))</f>
        <v/>
      </c>
      <c r="AH658" s="5" t="str">
        <f>IF($A658="","",SUMIFS('BLAST COLDROOM 1'!AJ$2:AJ350,'BLAST COLDROOM 1'!$C$2:$C350,$B658,'BLAST COLDROOM 1'!$E$2:$E350,$C658,'BLAST COLDROOM 1'!$A$2:$A350,$A658))</f>
        <v/>
      </c>
      <c r="AI658" s="5" t="str">
        <f>IF($A658="","",SUMIFS('BLAST COLDROOM 1'!AK$2:AK350,'BLAST COLDROOM 1'!$C$2:$C350,$B658,'BLAST COLDROOM 1'!$E$2:$E350,$C658,'BLAST COLDROOM 1'!$A$2:$A350,$A658))</f>
        <v/>
      </c>
      <c r="AJ658" s="5" t="str">
        <f>IF($A658="","",SUMIFS('BLAST COLDROOM 1'!AL$2:AL350,'BLAST COLDROOM 1'!$C$2:$C350,$B658,'BLAST COLDROOM 1'!$E$2:$E350,$C658,'BLAST COLDROOM 1'!$A$2:$A350,$A658))</f>
        <v/>
      </c>
    </row>
    <row r="659" ht="15.75" customHeight="1">
      <c r="A659" s="17"/>
      <c r="B659" s="5"/>
      <c r="C659" s="5"/>
      <c r="D659" s="5" t="str">
        <f>IF($A659="","",SUMIFS('BLAST COLDROOM 1'!F$2:F350,'BLAST COLDROOM 1'!$C$2:$C350,$B659,'BLAST COLDROOM 1'!$E$2:$E350,$C659,'BLAST COLDROOM 1'!$A$2:$A350,$A659))</f>
        <v/>
      </c>
      <c r="E659" s="5" t="str">
        <f>IF($A659="","",SUMIFS('BLAST COLDROOM 1'!G$2:G350,'BLAST COLDROOM 1'!$C$2:$C350,$B659,'BLAST COLDROOM 1'!$E$2:$E350,$C659,'BLAST COLDROOM 1'!$A$2:$A350,$A659))</f>
        <v/>
      </c>
      <c r="F659" s="5" t="str">
        <f>IF($A659="","",SUMIFS('BLAST COLDROOM 1'!H$2:H350,'BLAST COLDROOM 1'!$C$2:$C350,$B659,'BLAST COLDROOM 1'!$E$2:$E350,$C659,'BLAST COLDROOM 1'!$A$2:$A350,$A659))</f>
        <v/>
      </c>
      <c r="G659" s="5" t="str">
        <f>IF($A659="","",SUMIFS('BLAST COLDROOM 1'!I$2:I350,'BLAST COLDROOM 1'!$C$2:$C350,$B659,'BLAST COLDROOM 1'!$E$2:$E350,$C659,'BLAST COLDROOM 1'!$A$2:$A350,$A659))</f>
        <v/>
      </c>
      <c r="H659" s="5" t="str">
        <f>IF($A659="","",SUMIFS('BLAST COLDROOM 1'!J$2:J350,'BLAST COLDROOM 1'!$C$2:$C350,$B659,'BLAST COLDROOM 1'!$E$2:$E350,$C659,'BLAST COLDROOM 1'!$A$2:$A350,$A659))</f>
        <v/>
      </c>
      <c r="I659" s="5" t="str">
        <f>IF($A659="","",SUMIFS('BLAST COLDROOM 1'!K$2:K350,'BLAST COLDROOM 1'!$C$2:$C350,$B659,'BLAST COLDROOM 1'!$E$2:$E350,$C659,'BLAST COLDROOM 1'!$A$2:$A350,$A659))</f>
        <v/>
      </c>
      <c r="J659" s="5" t="str">
        <f>IF($A659="","",SUMIFS(#REF!,'BLAST COLDROOM 1'!$C$2:$C350,$B659,'BLAST COLDROOM 1'!$E$2:$E350,$C659,'BLAST COLDROOM 1'!$A$2:$A350,$A659))</f>
        <v/>
      </c>
      <c r="K659" s="5" t="str">
        <f>IF($A659="","",SUMIFS('BLAST COLDROOM 1'!M$2:M350,'BLAST COLDROOM 1'!$C$2:$C350,$B659,'BLAST COLDROOM 1'!$E$2:$E350,$C659,'BLAST COLDROOM 1'!$A$2:$A350,$A659))</f>
        <v/>
      </c>
      <c r="L659" s="5" t="str">
        <f>IF($A659="","",SUMIFS('BLAST COLDROOM 1'!N$2:N350,'BLAST COLDROOM 1'!$C$2:$C350,$B659,'BLAST COLDROOM 1'!$E$2:$E350,$C659,'BLAST COLDROOM 1'!$A$2:$A350,$A659))</f>
        <v/>
      </c>
      <c r="M659" s="5" t="str">
        <f>IF($A659="","",SUMIFS('BLAST COLDROOM 1'!O$2:O350,'BLAST COLDROOM 1'!$C$2:$C350,$B659,'BLAST COLDROOM 1'!$E$2:$E350,$C659,'BLAST COLDROOM 1'!$A$2:$A350,$A659))</f>
        <v/>
      </c>
      <c r="N659" s="5" t="str">
        <f>IF($A659="","",SUMIFS('BLAST COLDROOM 1'!P$2:P350,'BLAST COLDROOM 1'!$C$2:$C350,$B659,'BLAST COLDROOM 1'!$E$2:$E350,$C659,'BLAST COLDROOM 1'!$A$2:$A350,$A659))</f>
        <v/>
      </c>
      <c r="O659" s="5" t="str">
        <f>IF($A659="","",SUMIFS('BLAST COLDROOM 1'!Q$2:Q350,'BLAST COLDROOM 1'!$C$2:$C350,$B659,'BLAST COLDROOM 1'!$E$2:$E350,$C659,'BLAST COLDROOM 1'!$A$2:$A350,$A659))</f>
        <v/>
      </c>
      <c r="P659" s="5" t="str">
        <f>IF($A659="","",SUMIFS('BLAST COLDROOM 1'!R$2:R350,'BLAST COLDROOM 1'!$C$2:$C350,$B659,'BLAST COLDROOM 1'!$E$2:$E350,$C659,'BLAST COLDROOM 1'!$A$2:$A350,$A659))</f>
        <v/>
      </c>
      <c r="Q659" s="5" t="str">
        <f>IF($A659="","",SUMIFS('BLAST COLDROOM 1'!S$2:S350,'BLAST COLDROOM 1'!$C$2:$C350,$B659,'BLAST COLDROOM 1'!$E$2:$E350,$C659,'BLAST COLDROOM 1'!$A$2:$A350,$A659))</f>
        <v/>
      </c>
      <c r="R659" s="5" t="str">
        <f>IF($A659="","",SUMIFS('BLAST COLDROOM 1'!T$2:T350,'BLAST COLDROOM 1'!$C$2:$C350,$B659,'BLAST COLDROOM 1'!$E$2:$E350,$C659,'BLAST COLDROOM 1'!$A$2:$A350,$A659))</f>
        <v/>
      </c>
      <c r="S659" s="5" t="str">
        <f>IF($A659="","",SUMIFS('BLAST COLDROOM 1'!U$2:U350,'BLAST COLDROOM 1'!$C$2:$C350,$B659,'BLAST COLDROOM 1'!$E$2:$E350,$C659,'BLAST COLDROOM 1'!$A$2:$A350,$A659))</f>
        <v/>
      </c>
      <c r="T659" s="5" t="str">
        <f>IF($A659="","",SUMIFS('BLAST COLDROOM 1'!V$2:V350,'BLAST COLDROOM 1'!$C$2:$C350,$B659,'BLAST COLDROOM 1'!$E$2:$E350,$C659,'BLAST COLDROOM 1'!$A$2:$A350,$A659))</f>
        <v/>
      </c>
      <c r="U659" s="5" t="str">
        <f>IF($A659="","",SUMIFS(#REF!,'BLAST COLDROOM 1'!$C$2:$C350,$B659,'BLAST COLDROOM 1'!$E$2:$E350,$C659,'BLAST COLDROOM 1'!$A$2:$A350,$A659))</f>
        <v/>
      </c>
      <c r="V659" s="5" t="str">
        <f>IF($A659="","",SUMIFS('BLAST COLDROOM 1'!X$2:X350,'BLAST COLDROOM 1'!$C$2:$C350,$B659,'BLAST COLDROOM 1'!$E$2:$E350,$C659,'BLAST COLDROOM 1'!$A$2:$A350,$A659))</f>
        <v/>
      </c>
      <c r="W659" s="5" t="str">
        <f>IF($A659="","",SUMIFS('BLAST COLDROOM 1'!Y$2:Y350,'BLAST COLDROOM 1'!$C$2:$C350,$B659,'BLAST COLDROOM 1'!$E$2:$E350,$C659,'BLAST COLDROOM 1'!$A$2:$A350,$A659))</f>
        <v/>
      </c>
      <c r="X659" s="5" t="str">
        <f>IF($A659="","",SUMIFS('BLAST COLDROOM 1'!Z$2:Z350,'BLAST COLDROOM 1'!$C$2:$C350,$B659,'BLAST COLDROOM 1'!$E$2:$E350,$C659,'BLAST COLDROOM 1'!$A$2:$A350,$A659))</f>
        <v/>
      </c>
      <c r="Y659" s="5" t="str">
        <f>IF($A659="","",SUMIFS('BLAST COLDROOM 1'!AA$2:AA350,'BLAST COLDROOM 1'!$C$2:$C350,$B659,'BLAST COLDROOM 1'!$E$2:$E350,$C659,'BLAST COLDROOM 1'!$A$2:$A350,$A659))</f>
        <v/>
      </c>
      <c r="Z659" s="5" t="str">
        <f>IF($A659="","",SUMIFS('BLAST COLDROOM 1'!AB$2:AB350,'BLAST COLDROOM 1'!$C$2:$C350,$B659,'BLAST COLDROOM 1'!$E$2:$E350,$C659,'BLAST COLDROOM 1'!$A$2:$A350,$A659))</f>
        <v/>
      </c>
      <c r="AA659" s="5" t="str">
        <f>IF($A659="","",SUMIFS('BLAST COLDROOM 1'!AC$2:AC350,'BLAST COLDROOM 1'!$C$2:$C350,$B659,'BLAST COLDROOM 1'!$E$2:$E350,$C659,'BLAST COLDROOM 1'!$A$2:$A350,$A659))</f>
        <v/>
      </c>
      <c r="AB659" s="5" t="str">
        <f>IF($A659="","",SUMIFS('BLAST COLDROOM 1'!AD$2:AD350,'BLAST COLDROOM 1'!$C$2:$C350,$B659,'BLAST COLDROOM 1'!$E$2:$E350,$C659,'BLAST COLDROOM 1'!$A$2:$A350,$A659))</f>
        <v/>
      </c>
      <c r="AC659" s="5" t="str">
        <f>IF($A659="","",SUMIFS('BLAST COLDROOM 1'!AE$2:AE350,'BLAST COLDROOM 1'!$C$2:$C350,$B659,'BLAST COLDROOM 1'!$E$2:$E350,$C659,'BLAST COLDROOM 1'!$A$2:$A350,$A659))</f>
        <v/>
      </c>
      <c r="AD659" s="5" t="str">
        <f>IF($A659="","",SUMIFS('BLAST COLDROOM 1'!AF$2:AF350,'BLAST COLDROOM 1'!$C$2:$C350,$B659,'BLAST COLDROOM 1'!$E$2:$E350,$C659,'BLAST COLDROOM 1'!$A$2:$A350,$A659))</f>
        <v/>
      </c>
      <c r="AE659" s="5" t="str">
        <f>IF($A659="","",SUMIFS('BLAST COLDROOM 1'!AG$2:AG350,'BLAST COLDROOM 1'!$C$2:$C350,$B659,'BLAST COLDROOM 1'!$E$2:$E350,$C659,'BLAST COLDROOM 1'!$A$2:$A350,$A659))</f>
        <v/>
      </c>
      <c r="AF659" s="5" t="str">
        <f>IF($A659="","",SUMIFS('BLAST COLDROOM 1'!AH$2:AH350,'BLAST COLDROOM 1'!$C$2:$C350,$B659,'BLAST COLDROOM 1'!$E$2:$E350,$C659,'BLAST COLDROOM 1'!$A$2:$A350,$A659))</f>
        <v/>
      </c>
      <c r="AG659" s="5" t="str">
        <f>IF($A659="","",SUMIFS('BLAST COLDROOM 1'!AI$2:AI350,'BLAST COLDROOM 1'!$C$2:$C350,$B659,'BLAST COLDROOM 1'!$E$2:$E350,$C659,'BLAST COLDROOM 1'!$A$2:$A350,$A659))</f>
        <v/>
      </c>
      <c r="AH659" s="5" t="str">
        <f>IF($A659="","",SUMIFS('BLAST COLDROOM 1'!AJ$2:AJ350,'BLAST COLDROOM 1'!$C$2:$C350,$B659,'BLAST COLDROOM 1'!$E$2:$E350,$C659,'BLAST COLDROOM 1'!$A$2:$A350,$A659))</f>
        <v/>
      </c>
      <c r="AI659" s="5" t="str">
        <f>IF($A659="","",SUMIFS('BLAST COLDROOM 1'!AK$2:AK350,'BLAST COLDROOM 1'!$C$2:$C350,$B659,'BLAST COLDROOM 1'!$E$2:$E350,$C659,'BLAST COLDROOM 1'!$A$2:$A350,$A659))</f>
        <v/>
      </c>
      <c r="AJ659" s="5" t="str">
        <f>IF($A659="","",SUMIFS('BLAST COLDROOM 1'!AL$2:AL350,'BLAST COLDROOM 1'!$C$2:$C350,$B659,'BLAST COLDROOM 1'!$E$2:$E350,$C659,'BLAST COLDROOM 1'!$A$2:$A350,$A659))</f>
        <v/>
      </c>
    </row>
    <row r="660" ht="15.75" customHeight="1">
      <c r="A660" s="17"/>
      <c r="B660" s="5"/>
      <c r="C660" s="5"/>
      <c r="D660" s="5" t="str">
        <f>IF($A660="","",SUMIFS('BLAST COLDROOM 1'!F$2:F350,'BLAST COLDROOM 1'!$C$2:$C350,$B660,'BLAST COLDROOM 1'!$E$2:$E350,$C660,'BLAST COLDROOM 1'!$A$2:$A350,$A660))</f>
        <v/>
      </c>
      <c r="E660" s="5" t="str">
        <f>IF($A660="","",SUMIFS('BLAST COLDROOM 1'!G$2:G350,'BLAST COLDROOM 1'!$C$2:$C350,$B660,'BLAST COLDROOM 1'!$E$2:$E350,$C660,'BLAST COLDROOM 1'!$A$2:$A350,$A660))</f>
        <v/>
      </c>
      <c r="F660" s="5" t="str">
        <f>IF($A660="","",SUMIFS('BLAST COLDROOM 1'!H$2:H350,'BLAST COLDROOM 1'!$C$2:$C350,$B660,'BLAST COLDROOM 1'!$E$2:$E350,$C660,'BLAST COLDROOM 1'!$A$2:$A350,$A660))</f>
        <v/>
      </c>
      <c r="G660" s="5" t="str">
        <f>IF($A660="","",SUMIFS('BLAST COLDROOM 1'!I$2:I350,'BLAST COLDROOM 1'!$C$2:$C350,$B660,'BLAST COLDROOM 1'!$E$2:$E350,$C660,'BLAST COLDROOM 1'!$A$2:$A350,$A660))</f>
        <v/>
      </c>
      <c r="H660" s="5" t="str">
        <f>IF($A660="","",SUMIFS('BLAST COLDROOM 1'!J$2:J350,'BLAST COLDROOM 1'!$C$2:$C350,$B660,'BLAST COLDROOM 1'!$E$2:$E350,$C660,'BLAST COLDROOM 1'!$A$2:$A350,$A660))</f>
        <v/>
      </c>
      <c r="I660" s="5" t="str">
        <f>IF($A660="","",SUMIFS('BLAST COLDROOM 1'!K$2:K350,'BLAST COLDROOM 1'!$C$2:$C350,$B660,'BLAST COLDROOM 1'!$E$2:$E350,$C660,'BLAST COLDROOM 1'!$A$2:$A350,$A660))</f>
        <v/>
      </c>
      <c r="J660" s="5" t="str">
        <f>IF($A660="","",SUMIFS(#REF!,'BLAST COLDROOM 1'!$C$2:$C350,$B660,'BLAST COLDROOM 1'!$E$2:$E350,$C660,'BLAST COLDROOM 1'!$A$2:$A350,$A660))</f>
        <v/>
      </c>
      <c r="K660" s="5" t="str">
        <f>IF($A660="","",SUMIFS('BLAST COLDROOM 1'!M$2:M350,'BLAST COLDROOM 1'!$C$2:$C350,$B660,'BLAST COLDROOM 1'!$E$2:$E350,$C660,'BLAST COLDROOM 1'!$A$2:$A350,$A660))</f>
        <v/>
      </c>
      <c r="L660" s="5" t="str">
        <f>IF($A660="","",SUMIFS('BLAST COLDROOM 1'!N$2:N350,'BLAST COLDROOM 1'!$C$2:$C350,$B660,'BLAST COLDROOM 1'!$E$2:$E350,$C660,'BLAST COLDROOM 1'!$A$2:$A350,$A660))</f>
        <v/>
      </c>
      <c r="M660" s="5" t="str">
        <f>IF($A660="","",SUMIFS('BLAST COLDROOM 1'!O$2:O350,'BLAST COLDROOM 1'!$C$2:$C350,$B660,'BLAST COLDROOM 1'!$E$2:$E350,$C660,'BLAST COLDROOM 1'!$A$2:$A350,$A660))</f>
        <v/>
      </c>
      <c r="N660" s="5" t="str">
        <f>IF($A660="","",SUMIFS('BLAST COLDROOM 1'!P$2:P350,'BLAST COLDROOM 1'!$C$2:$C350,$B660,'BLAST COLDROOM 1'!$E$2:$E350,$C660,'BLAST COLDROOM 1'!$A$2:$A350,$A660))</f>
        <v/>
      </c>
      <c r="O660" s="5" t="str">
        <f>IF($A660="","",SUMIFS('BLAST COLDROOM 1'!Q$2:Q350,'BLAST COLDROOM 1'!$C$2:$C350,$B660,'BLAST COLDROOM 1'!$E$2:$E350,$C660,'BLAST COLDROOM 1'!$A$2:$A350,$A660))</f>
        <v/>
      </c>
      <c r="P660" s="5" t="str">
        <f>IF($A660="","",SUMIFS('BLAST COLDROOM 1'!R$2:R350,'BLAST COLDROOM 1'!$C$2:$C350,$B660,'BLAST COLDROOM 1'!$E$2:$E350,$C660,'BLAST COLDROOM 1'!$A$2:$A350,$A660))</f>
        <v/>
      </c>
      <c r="Q660" s="5" t="str">
        <f>IF($A660="","",SUMIFS('BLAST COLDROOM 1'!S$2:S350,'BLAST COLDROOM 1'!$C$2:$C350,$B660,'BLAST COLDROOM 1'!$E$2:$E350,$C660,'BLAST COLDROOM 1'!$A$2:$A350,$A660))</f>
        <v/>
      </c>
      <c r="R660" s="5" t="str">
        <f>IF($A660="","",SUMIFS('BLAST COLDROOM 1'!T$2:T350,'BLAST COLDROOM 1'!$C$2:$C350,$B660,'BLAST COLDROOM 1'!$E$2:$E350,$C660,'BLAST COLDROOM 1'!$A$2:$A350,$A660))</f>
        <v/>
      </c>
      <c r="S660" s="5" t="str">
        <f>IF($A660="","",SUMIFS('BLAST COLDROOM 1'!U$2:U350,'BLAST COLDROOM 1'!$C$2:$C350,$B660,'BLAST COLDROOM 1'!$E$2:$E350,$C660,'BLAST COLDROOM 1'!$A$2:$A350,$A660))</f>
        <v/>
      </c>
      <c r="T660" s="5" t="str">
        <f>IF($A660="","",SUMIFS('BLAST COLDROOM 1'!V$2:V350,'BLAST COLDROOM 1'!$C$2:$C350,$B660,'BLAST COLDROOM 1'!$E$2:$E350,$C660,'BLAST COLDROOM 1'!$A$2:$A350,$A660))</f>
        <v/>
      </c>
      <c r="U660" s="5" t="str">
        <f>IF($A660="","",SUMIFS(#REF!,'BLAST COLDROOM 1'!$C$2:$C350,$B660,'BLAST COLDROOM 1'!$E$2:$E350,$C660,'BLAST COLDROOM 1'!$A$2:$A350,$A660))</f>
        <v/>
      </c>
      <c r="V660" s="5" t="str">
        <f>IF($A660="","",SUMIFS('BLAST COLDROOM 1'!X$2:X350,'BLAST COLDROOM 1'!$C$2:$C350,$B660,'BLAST COLDROOM 1'!$E$2:$E350,$C660,'BLAST COLDROOM 1'!$A$2:$A350,$A660))</f>
        <v/>
      </c>
      <c r="W660" s="5" t="str">
        <f>IF($A660="","",SUMIFS('BLAST COLDROOM 1'!Y$2:Y350,'BLAST COLDROOM 1'!$C$2:$C350,$B660,'BLAST COLDROOM 1'!$E$2:$E350,$C660,'BLAST COLDROOM 1'!$A$2:$A350,$A660))</f>
        <v/>
      </c>
      <c r="X660" s="5" t="str">
        <f>IF($A660="","",SUMIFS('BLAST COLDROOM 1'!Z$2:Z350,'BLAST COLDROOM 1'!$C$2:$C350,$B660,'BLAST COLDROOM 1'!$E$2:$E350,$C660,'BLAST COLDROOM 1'!$A$2:$A350,$A660))</f>
        <v/>
      </c>
      <c r="Y660" s="5" t="str">
        <f>IF($A660="","",SUMIFS('BLAST COLDROOM 1'!AA$2:AA350,'BLAST COLDROOM 1'!$C$2:$C350,$B660,'BLAST COLDROOM 1'!$E$2:$E350,$C660,'BLAST COLDROOM 1'!$A$2:$A350,$A660))</f>
        <v/>
      </c>
      <c r="Z660" s="5" t="str">
        <f>IF($A660="","",SUMIFS('BLAST COLDROOM 1'!AB$2:AB350,'BLAST COLDROOM 1'!$C$2:$C350,$B660,'BLAST COLDROOM 1'!$E$2:$E350,$C660,'BLAST COLDROOM 1'!$A$2:$A350,$A660))</f>
        <v/>
      </c>
      <c r="AA660" s="5" t="str">
        <f>IF($A660="","",SUMIFS('BLAST COLDROOM 1'!AC$2:AC350,'BLAST COLDROOM 1'!$C$2:$C350,$B660,'BLAST COLDROOM 1'!$E$2:$E350,$C660,'BLAST COLDROOM 1'!$A$2:$A350,$A660))</f>
        <v/>
      </c>
      <c r="AB660" s="5" t="str">
        <f>IF($A660="","",SUMIFS('BLAST COLDROOM 1'!AD$2:AD350,'BLAST COLDROOM 1'!$C$2:$C350,$B660,'BLAST COLDROOM 1'!$E$2:$E350,$C660,'BLAST COLDROOM 1'!$A$2:$A350,$A660))</f>
        <v/>
      </c>
      <c r="AC660" s="5" t="str">
        <f>IF($A660="","",SUMIFS('BLAST COLDROOM 1'!AE$2:AE350,'BLAST COLDROOM 1'!$C$2:$C350,$B660,'BLAST COLDROOM 1'!$E$2:$E350,$C660,'BLAST COLDROOM 1'!$A$2:$A350,$A660))</f>
        <v/>
      </c>
      <c r="AD660" s="5" t="str">
        <f>IF($A660="","",SUMIFS('BLAST COLDROOM 1'!AF$2:AF350,'BLAST COLDROOM 1'!$C$2:$C350,$B660,'BLAST COLDROOM 1'!$E$2:$E350,$C660,'BLAST COLDROOM 1'!$A$2:$A350,$A660))</f>
        <v/>
      </c>
      <c r="AE660" s="5" t="str">
        <f>IF($A660="","",SUMIFS('BLAST COLDROOM 1'!AG$2:AG350,'BLAST COLDROOM 1'!$C$2:$C350,$B660,'BLAST COLDROOM 1'!$E$2:$E350,$C660,'BLAST COLDROOM 1'!$A$2:$A350,$A660))</f>
        <v/>
      </c>
      <c r="AF660" s="5" t="str">
        <f>IF($A660="","",SUMIFS('BLAST COLDROOM 1'!AH$2:AH350,'BLAST COLDROOM 1'!$C$2:$C350,$B660,'BLAST COLDROOM 1'!$E$2:$E350,$C660,'BLAST COLDROOM 1'!$A$2:$A350,$A660))</f>
        <v/>
      </c>
      <c r="AG660" s="5" t="str">
        <f>IF($A660="","",SUMIFS('BLAST COLDROOM 1'!AI$2:AI350,'BLAST COLDROOM 1'!$C$2:$C350,$B660,'BLAST COLDROOM 1'!$E$2:$E350,$C660,'BLAST COLDROOM 1'!$A$2:$A350,$A660))</f>
        <v/>
      </c>
      <c r="AH660" s="5" t="str">
        <f>IF($A660="","",SUMIFS('BLAST COLDROOM 1'!AJ$2:AJ350,'BLAST COLDROOM 1'!$C$2:$C350,$B660,'BLAST COLDROOM 1'!$E$2:$E350,$C660,'BLAST COLDROOM 1'!$A$2:$A350,$A660))</f>
        <v/>
      </c>
      <c r="AI660" s="5" t="str">
        <f>IF($A660="","",SUMIFS('BLAST COLDROOM 1'!AK$2:AK350,'BLAST COLDROOM 1'!$C$2:$C350,$B660,'BLAST COLDROOM 1'!$E$2:$E350,$C660,'BLAST COLDROOM 1'!$A$2:$A350,$A660))</f>
        <v/>
      </c>
      <c r="AJ660" s="5" t="str">
        <f>IF($A660="","",SUMIFS('BLAST COLDROOM 1'!AL$2:AL350,'BLAST COLDROOM 1'!$C$2:$C350,$B660,'BLAST COLDROOM 1'!$E$2:$E350,$C660,'BLAST COLDROOM 1'!$A$2:$A350,$A660))</f>
        <v/>
      </c>
    </row>
    <row r="661" ht="15.75" customHeight="1">
      <c r="A661" s="17"/>
      <c r="B661" s="5"/>
      <c r="C661" s="5"/>
      <c r="D661" s="5" t="str">
        <f>IF($A661="","",SUMIFS('BLAST COLDROOM 1'!F$2:F350,'BLAST COLDROOM 1'!$C$2:$C350,$B661,'BLAST COLDROOM 1'!$E$2:$E350,$C661,'BLAST COLDROOM 1'!$A$2:$A350,$A661))</f>
        <v/>
      </c>
      <c r="E661" s="5" t="str">
        <f>IF($A661="","",SUMIFS('BLAST COLDROOM 1'!G$2:G350,'BLAST COLDROOM 1'!$C$2:$C350,$B661,'BLAST COLDROOM 1'!$E$2:$E350,$C661,'BLAST COLDROOM 1'!$A$2:$A350,$A661))</f>
        <v/>
      </c>
      <c r="F661" s="5" t="str">
        <f>IF($A661="","",SUMIFS('BLAST COLDROOM 1'!H$2:H350,'BLAST COLDROOM 1'!$C$2:$C350,$B661,'BLAST COLDROOM 1'!$E$2:$E350,$C661,'BLAST COLDROOM 1'!$A$2:$A350,$A661))</f>
        <v/>
      </c>
      <c r="G661" s="5" t="str">
        <f>IF($A661="","",SUMIFS('BLAST COLDROOM 1'!I$2:I350,'BLAST COLDROOM 1'!$C$2:$C350,$B661,'BLAST COLDROOM 1'!$E$2:$E350,$C661,'BLAST COLDROOM 1'!$A$2:$A350,$A661))</f>
        <v/>
      </c>
      <c r="H661" s="5" t="str">
        <f>IF($A661="","",SUMIFS('BLAST COLDROOM 1'!J$2:J350,'BLAST COLDROOM 1'!$C$2:$C350,$B661,'BLAST COLDROOM 1'!$E$2:$E350,$C661,'BLAST COLDROOM 1'!$A$2:$A350,$A661))</f>
        <v/>
      </c>
      <c r="I661" s="5" t="str">
        <f>IF($A661="","",SUMIFS('BLAST COLDROOM 1'!K$2:K350,'BLAST COLDROOM 1'!$C$2:$C350,$B661,'BLAST COLDROOM 1'!$E$2:$E350,$C661,'BLAST COLDROOM 1'!$A$2:$A350,$A661))</f>
        <v/>
      </c>
      <c r="J661" s="5" t="str">
        <f>IF($A661="","",SUMIFS(#REF!,'BLAST COLDROOM 1'!$C$2:$C350,$B661,'BLAST COLDROOM 1'!$E$2:$E350,$C661,'BLAST COLDROOM 1'!$A$2:$A350,$A661))</f>
        <v/>
      </c>
      <c r="K661" s="5" t="str">
        <f>IF($A661="","",SUMIFS('BLAST COLDROOM 1'!M$2:M350,'BLAST COLDROOM 1'!$C$2:$C350,$B661,'BLAST COLDROOM 1'!$E$2:$E350,$C661,'BLAST COLDROOM 1'!$A$2:$A350,$A661))</f>
        <v/>
      </c>
      <c r="L661" s="5" t="str">
        <f>IF($A661="","",SUMIFS('BLAST COLDROOM 1'!N$2:N350,'BLAST COLDROOM 1'!$C$2:$C350,$B661,'BLAST COLDROOM 1'!$E$2:$E350,$C661,'BLAST COLDROOM 1'!$A$2:$A350,$A661))</f>
        <v/>
      </c>
      <c r="M661" s="5" t="str">
        <f>IF($A661="","",SUMIFS('BLAST COLDROOM 1'!O$2:O350,'BLAST COLDROOM 1'!$C$2:$C350,$B661,'BLAST COLDROOM 1'!$E$2:$E350,$C661,'BLAST COLDROOM 1'!$A$2:$A350,$A661))</f>
        <v/>
      </c>
      <c r="N661" s="5" t="str">
        <f>IF($A661="","",SUMIFS('BLAST COLDROOM 1'!P$2:P350,'BLAST COLDROOM 1'!$C$2:$C350,$B661,'BLAST COLDROOM 1'!$E$2:$E350,$C661,'BLAST COLDROOM 1'!$A$2:$A350,$A661))</f>
        <v/>
      </c>
      <c r="O661" s="5" t="str">
        <f>IF($A661="","",SUMIFS('BLAST COLDROOM 1'!Q$2:Q350,'BLAST COLDROOM 1'!$C$2:$C350,$B661,'BLAST COLDROOM 1'!$E$2:$E350,$C661,'BLAST COLDROOM 1'!$A$2:$A350,$A661))</f>
        <v/>
      </c>
      <c r="P661" s="5" t="str">
        <f>IF($A661="","",SUMIFS('BLAST COLDROOM 1'!R$2:R350,'BLAST COLDROOM 1'!$C$2:$C350,$B661,'BLAST COLDROOM 1'!$E$2:$E350,$C661,'BLAST COLDROOM 1'!$A$2:$A350,$A661))</f>
        <v/>
      </c>
      <c r="Q661" s="5" t="str">
        <f>IF($A661="","",SUMIFS('BLAST COLDROOM 1'!S$2:S350,'BLAST COLDROOM 1'!$C$2:$C350,$B661,'BLAST COLDROOM 1'!$E$2:$E350,$C661,'BLAST COLDROOM 1'!$A$2:$A350,$A661))</f>
        <v/>
      </c>
      <c r="R661" s="5" t="str">
        <f>IF($A661="","",SUMIFS('BLAST COLDROOM 1'!T$2:T350,'BLAST COLDROOM 1'!$C$2:$C350,$B661,'BLAST COLDROOM 1'!$E$2:$E350,$C661,'BLAST COLDROOM 1'!$A$2:$A350,$A661))</f>
        <v/>
      </c>
      <c r="S661" s="5" t="str">
        <f>IF($A661="","",SUMIFS('BLAST COLDROOM 1'!U$2:U350,'BLAST COLDROOM 1'!$C$2:$C350,$B661,'BLAST COLDROOM 1'!$E$2:$E350,$C661,'BLAST COLDROOM 1'!$A$2:$A350,$A661))</f>
        <v/>
      </c>
      <c r="T661" s="5" t="str">
        <f>IF($A661="","",SUMIFS('BLAST COLDROOM 1'!V$2:V350,'BLAST COLDROOM 1'!$C$2:$C350,$B661,'BLAST COLDROOM 1'!$E$2:$E350,$C661,'BLAST COLDROOM 1'!$A$2:$A350,$A661))</f>
        <v/>
      </c>
      <c r="U661" s="5" t="str">
        <f>IF($A661="","",SUMIFS(#REF!,'BLAST COLDROOM 1'!$C$2:$C350,$B661,'BLAST COLDROOM 1'!$E$2:$E350,$C661,'BLAST COLDROOM 1'!$A$2:$A350,$A661))</f>
        <v/>
      </c>
      <c r="V661" s="5" t="str">
        <f>IF($A661="","",SUMIFS('BLAST COLDROOM 1'!X$2:X350,'BLAST COLDROOM 1'!$C$2:$C350,$B661,'BLAST COLDROOM 1'!$E$2:$E350,$C661,'BLAST COLDROOM 1'!$A$2:$A350,$A661))</f>
        <v/>
      </c>
      <c r="W661" s="5" t="str">
        <f>IF($A661="","",SUMIFS('BLAST COLDROOM 1'!Y$2:Y350,'BLAST COLDROOM 1'!$C$2:$C350,$B661,'BLAST COLDROOM 1'!$E$2:$E350,$C661,'BLAST COLDROOM 1'!$A$2:$A350,$A661))</f>
        <v/>
      </c>
      <c r="X661" s="5" t="str">
        <f>IF($A661="","",SUMIFS('BLAST COLDROOM 1'!Z$2:Z350,'BLAST COLDROOM 1'!$C$2:$C350,$B661,'BLAST COLDROOM 1'!$E$2:$E350,$C661,'BLAST COLDROOM 1'!$A$2:$A350,$A661))</f>
        <v/>
      </c>
      <c r="Y661" s="5" t="str">
        <f>IF($A661="","",SUMIFS('BLAST COLDROOM 1'!AA$2:AA350,'BLAST COLDROOM 1'!$C$2:$C350,$B661,'BLAST COLDROOM 1'!$E$2:$E350,$C661,'BLAST COLDROOM 1'!$A$2:$A350,$A661))</f>
        <v/>
      </c>
      <c r="Z661" s="5" t="str">
        <f>IF($A661="","",SUMIFS('BLAST COLDROOM 1'!AB$2:AB350,'BLAST COLDROOM 1'!$C$2:$C350,$B661,'BLAST COLDROOM 1'!$E$2:$E350,$C661,'BLAST COLDROOM 1'!$A$2:$A350,$A661))</f>
        <v/>
      </c>
      <c r="AA661" s="5" t="str">
        <f>IF($A661="","",SUMIFS('BLAST COLDROOM 1'!AC$2:AC350,'BLAST COLDROOM 1'!$C$2:$C350,$B661,'BLAST COLDROOM 1'!$E$2:$E350,$C661,'BLAST COLDROOM 1'!$A$2:$A350,$A661))</f>
        <v/>
      </c>
      <c r="AB661" s="5" t="str">
        <f>IF($A661="","",SUMIFS('BLAST COLDROOM 1'!AD$2:AD350,'BLAST COLDROOM 1'!$C$2:$C350,$B661,'BLAST COLDROOM 1'!$E$2:$E350,$C661,'BLAST COLDROOM 1'!$A$2:$A350,$A661))</f>
        <v/>
      </c>
      <c r="AC661" s="5" t="str">
        <f>IF($A661="","",SUMIFS('BLAST COLDROOM 1'!AE$2:AE350,'BLAST COLDROOM 1'!$C$2:$C350,$B661,'BLAST COLDROOM 1'!$E$2:$E350,$C661,'BLAST COLDROOM 1'!$A$2:$A350,$A661))</f>
        <v/>
      </c>
      <c r="AD661" s="5" t="str">
        <f>IF($A661="","",SUMIFS('BLAST COLDROOM 1'!AF$2:AF350,'BLAST COLDROOM 1'!$C$2:$C350,$B661,'BLAST COLDROOM 1'!$E$2:$E350,$C661,'BLAST COLDROOM 1'!$A$2:$A350,$A661))</f>
        <v/>
      </c>
      <c r="AE661" s="5" t="str">
        <f>IF($A661="","",SUMIFS('BLAST COLDROOM 1'!AG$2:AG350,'BLAST COLDROOM 1'!$C$2:$C350,$B661,'BLAST COLDROOM 1'!$E$2:$E350,$C661,'BLAST COLDROOM 1'!$A$2:$A350,$A661))</f>
        <v/>
      </c>
      <c r="AF661" s="5" t="str">
        <f>IF($A661="","",SUMIFS('BLAST COLDROOM 1'!AH$2:AH350,'BLAST COLDROOM 1'!$C$2:$C350,$B661,'BLAST COLDROOM 1'!$E$2:$E350,$C661,'BLAST COLDROOM 1'!$A$2:$A350,$A661))</f>
        <v/>
      </c>
      <c r="AG661" s="5" t="str">
        <f>IF($A661="","",SUMIFS('BLAST COLDROOM 1'!AI$2:AI350,'BLAST COLDROOM 1'!$C$2:$C350,$B661,'BLAST COLDROOM 1'!$E$2:$E350,$C661,'BLAST COLDROOM 1'!$A$2:$A350,$A661))</f>
        <v/>
      </c>
      <c r="AH661" s="5" t="str">
        <f>IF($A661="","",SUMIFS('BLAST COLDROOM 1'!AJ$2:AJ350,'BLAST COLDROOM 1'!$C$2:$C350,$B661,'BLAST COLDROOM 1'!$E$2:$E350,$C661,'BLAST COLDROOM 1'!$A$2:$A350,$A661))</f>
        <v/>
      </c>
      <c r="AI661" s="5" t="str">
        <f>IF($A661="","",SUMIFS('BLAST COLDROOM 1'!AK$2:AK350,'BLAST COLDROOM 1'!$C$2:$C350,$B661,'BLAST COLDROOM 1'!$E$2:$E350,$C661,'BLAST COLDROOM 1'!$A$2:$A350,$A661))</f>
        <v/>
      </c>
      <c r="AJ661" s="5" t="str">
        <f>IF($A661="","",SUMIFS('BLAST COLDROOM 1'!AL$2:AL350,'BLAST COLDROOM 1'!$C$2:$C350,$B661,'BLAST COLDROOM 1'!$E$2:$E350,$C661,'BLAST COLDROOM 1'!$A$2:$A350,$A661))</f>
        <v/>
      </c>
    </row>
    <row r="662" ht="15.75" customHeight="1">
      <c r="A662" s="17"/>
      <c r="B662" s="5"/>
      <c r="C662" s="5"/>
      <c r="D662" s="5" t="str">
        <f>IF($A662="","",SUMIFS('BLAST COLDROOM 1'!F$2:F350,'BLAST COLDROOM 1'!$C$2:$C350,$B662,'BLAST COLDROOM 1'!$E$2:$E350,$C662,'BLAST COLDROOM 1'!$A$2:$A350,$A662))</f>
        <v/>
      </c>
      <c r="E662" s="5" t="str">
        <f>IF($A662="","",SUMIFS('BLAST COLDROOM 1'!G$2:G350,'BLAST COLDROOM 1'!$C$2:$C350,$B662,'BLAST COLDROOM 1'!$E$2:$E350,$C662,'BLAST COLDROOM 1'!$A$2:$A350,$A662))</f>
        <v/>
      </c>
      <c r="F662" s="5" t="str">
        <f>IF($A662="","",SUMIFS('BLAST COLDROOM 1'!H$2:H350,'BLAST COLDROOM 1'!$C$2:$C350,$B662,'BLAST COLDROOM 1'!$E$2:$E350,$C662,'BLAST COLDROOM 1'!$A$2:$A350,$A662))</f>
        <v/>
      </c>
      <c r="G662" s="5" t="str">
        <f>IF($A662="","",SUMIFS('BLAST COLDROOM 1'!I$2:I350,'BLAST COLDROOM 1'!$C$2:$C350,$B662,'BLAST COLDROOM 1'!$E$2:$E350,$C662,'BLAST COLDROOM 1'!$A$2:$A350,$A662))</f>
        <v/>
      </c>
      <c r="H662" s="5" t="str">
        <f>IF($A662="","",SUMIFS('BLAST COLDROOM 1'!J$2:J350,'BLAST COLDROOM 1'!$C$2:$C350,$B662,'BLAST COLDROOM 1'!$E$2:$E350,$C662,'BLAST COLDROOM 1'!$A$2:$A350,$A662))</f>
        <v/>
      </c>
      <c r="I662" s="5" t="str">
        <f>IF($A662="","",SUMIFS('BLAST COLDROOM 1'!K$2:K350,'BLAST COLDROOM 1'!$C$2:$C350,$B662,'BLAST COLDROOM 1'!$E$2:$E350,$C662,'BLAST COLDROOM 1'!$A$2:$A350,$A662))</f>
        <v/>
      </c>
      <c r="J662" s="5" t="str">
        <f>IF($A662="","",SUMIFS(#REF!,'BLAST COLDROOM 1'!$C$2:$C350,$B662,'BLAST COLDROOM 1'!$E$2:$E350,$C662,'BLAST COLDROOM 1'!$A$2:$A350,$A662))</f>
        <v/>
      </c>
      <c r="K662" s="5" t="str">
        <f>IF($A662="","",SUMIFS('BLAST COLDROOM 1'!M$2:M350,'BLAST COLDROOM 1'!$C$2:$C350,$B662,'BLAST COLDROOM 1'!$E$2:$E350,$C662,'BLAST COLDROOM 1'!$A$2:$A350,$A662))</f>
        <v/>
      </c>
      <c r="L662" s="5" t="str">
        <f>IF($A662="","",SUMIFS('BLAST COLDROOM 1'!N$2:N350,'BLAST COLDROOM 1'!$C$2:$C350,$B662,'BLAST COLDROOM 1'!$E$2:$E350,$C662,'BLAST COLDROOM 1'!$A$2:$A350,$A662))</f>
        <v/>
      </c>
      <c r="M662" s="5" t="str">
        <f>IF($A662="","",SUMIFS('BLAST COLDROOM 1'!O$2:O350,'BLAST COLDROOM 1'!$C$2:$C350,$B662,'BLAST COLDROOM 1'!$E$2:$E350,$C662,'BLAST COLDROOM 1'!$A$2:$A350,$A662))</f>
        <v/>
      </c>
      <c r="N662" s="5" t="str">
        <f>IF($A662="","",SUMIFS('BLAST COLDROOM 1'!P$2:P350,'BLAST COLDROOM 1'!$C$2:$C350,$B662,'BLAST COLDROOM 1'!$E$2:$E350,$C662,'BLAST COLDROOM 1'!$A$2:$A350,$A662))</f>
        <v/>
      </c>
      <c r="O662" s="5" t="str">
        <f>IF($A662="","",SUMIFS('BLAST COLDROOM 1'!Q$2:Q350,'BLAST COLDROOM 1'!$C$2:$C350,$B662,'BLAST COLDROOM 1'!$E$2:$E350,$C662,'BLAST COLDROOM 1'!$A$2:$A350,$A662))</f>
        <v/>
      </c>
      <c r="P662" s="5" t="str">
        <f>IF($A662="","",SUMIFS('BLAST COLDROOM 1'!R$2:R350,'BLAST COLDROOM 1'!$C$2:$C350,$B662,'BLAST COLDROOM 1'!$E$2:$E350,$C662,'BLAST COLDROOM 1'!$A$2:$A350,$A662))</f>
        <v/>
      </c>
      <c r="Q662" s="5" t="str">
        <f>IF($A662="","",SUMIFS('BLAST COLDROOM 1'!S$2:S350,'BLAST COLDROOM 1'!$C$2:$C350,$B662,'BLAST COLDROOM 1'!$E$2:$E350,$C662,'BLAST COLDROOM 1'!$A$2:$A350,$A662))</f>
        <v/>
      </c>
      <c r="R662" s="5" t="str">
        <f>IF($A662="","",SUMIFS('BLAST COLDROOM 1'!T$2:T350,'BLAST COLDROOM 1'!$C$2:$C350,$B662,'BLAST COLDROOM 1'!$E$2:$E350,$C662,'BLAST COLDROOM 1'!$A$2:$A350,$A662))</f>
        <v/>
      </c>
      <c r="S662" s="5" t="str">
        <f>IF($A662="","",SUMIFS('BLAST COLDROOM 1'!U$2:U350,'BLAST COLDROOM 1'!$C$2:$C350,$B662,'BLAST COLDROOM 1'!$E$2:$E350,$C662,'BLAST COLDROOM 1'!$A$2:$A350,$A662))</f>
        <v/>
      </c>
      <c r="T662" s="5" t="str">
        <f>IF($A662="","",SUMIFS('BLAST COLDROOM 1'!V$2:V350,'BLAST COLDROOM 1'!$C$2:$C350,$B662,'BLAST COLDROOM 1'!$E$2:$E350,$C662,'BLAST COLDROOM 1'!$A$2:$A350,$A662))</f>
        <v/>
      </c>
      <c r="U662" s="5" t="str">
        <f>IF($A662="","",SUMIFS(#REF!,'BLAST COLDROOM 1'!$C$2:$C350,$B662,'BLAST COLDROOM 1'!$E$2:$E350,$C662,'BLAST COLDROOM 1'!$A$2:$A350,$A662))</f>
        <v/>
      </c>
      <c r="V662" s="5" t="str">
        <f>IF($A662="","",SUMIFS('BLAST COLDROOM 1'!X$2:X350,'BLAST COLDROOM 1'!$C$2:$C350,$B662,'BLAST COLDROOM 1'!$E$2:$E350,$C662,'BLAST COLDROOM 1'!$A$2:$A350,$A662))</f>
        <v/>
      </c>
      <c r="W662" s="5" t="str">
        <f>IF($A662="","",SUMIFS('BLAST COLDROOM 1'!Y$2:Y350,'BLAST COLDROOM 1'!$C$2:$C350,$B662,'BLAST COLDROOM 1'!$E$2:$E350,$C662,'BLAST COLDROOM 1'!$A$2:$A350,$A662))</f>
        <v/>
      </c>
      <c r="X662" s="5" t="str">
        <f>IF($A662="","",SUMIFS('BLAST COLDROOM 1'!Z$2:Z350,'BLAST COLDROOM 1'!$C$2:$C350,$B662,'BLAST COLDROOM 1'!$E$2:$E350,$C662,'BLAST COLDROOM 1'!$A$2:$A350,$A662))</f>
        <v/>
      </c>
      <c r="Y662" s="5" t="str">
        <f>IF($A662="","",SUMIFS('BLAST COLDROOM 1'!AA$2:AA350,'BLAST COLDROOM 1'!$C$2:$C350,$B662,'BLAST COLDROOM 1'!$E$2:$E350,$C662,'BLAST COLDROOM 1'!$A$2:$A350,$A662))</f>
        <v/>
      </c>
      <c r="Z662" s="5" t="str">
        <f>IF($A662="","",SUMIFS('BLAST COLDROOM 1'!AB$2:AB350,'BLAST COLDROOM 1'!$C$2:$C350,$B662,'BLAST COLDROOM 1'!$E$2:$E350,$C662,'BLAST COLDROOM 1'!$A$2:$A350,$A662))</f>
        <v/>
      </c>
      <c r="AA662" s="5" t="str">
        <f>IF($A662="","",SUMIFS('BLAST COLDROOM 1'!AC$2:AC350,'BLAST COLDROOM 1'!$C$2:$C350,$B662,'BLAST COLDROOM 1'!$E$2:$E350,$C662,'BLAST COLDROOM 1'!$A$2:$A350,$A662))</f>
        <v/>
      </c>
      <c r="AB662" s="5" t="str">
        <f>IF($A662="","",SUMIFS('BLAST COLDROOM 1'!AD$2:AD350,'BLAST COLDROOM 1'!$C$2:$C350,$B662,'BLAST COLDROOM 1'!$E$2:$E350,$C662,'BLAST COLDROOM 1'!$A$2:$A350,$A662))</f>
        <v/>
      </c>
      <c r="AC662" s="5" t="str">
        <f>IF($A662="","",SUMIFS('BLAST COLDROOM 1'!AE$2:AE350,'BLAST COLDROOM 1'!$C$2:$C350,$B662,'BLAST COLDROOM 1'!$E$2:$E350,$C662,'BLAST COLDROOM 1'!$A$2:$A350,$A662))</f>
        <v/>
      </c>
      <c r="AD662" s="5" t="str">
        <f>IF($A662="","",SUMIFS('BLAST COLDROOM 1'!AF$2:AF350,'BLAST COLDROOM 1'!$C$2:$C350,$B662,'BLAST COLDROOM 1'!$E$2:$E350,$C662,'BLAST COLDROOM 1'!$A$2:$A350,$A662))</f>
        <v/>
      </c>
      <c r="AE662" s="5" t="str">
        <f>IF($A662="","",SUMIFS('BLAST COLDROOM 1'!AG$2:AG350,'BLAST COLDROOM 1'!$C$2:$C350,$B662,'BLAST COLDROOM 1'!$E$2:$E350,$C662,'BLAST COLDROOM 1'!$A$2:$A350,$A662))</f>
        <v/>
      </c>
      <c r="AF662" s="5" t="str">
        <f>IF($A662="","",SUMIFS('BLAST COLDROOM 1'!AH$2:AH350,'BLAST COLDROOM 1'!$C$2:$C350,$B662,'BLAST COLDROOM 1'!$E$2:$E350,$C662,'BLAST COLDROOM 1'!$A$2:$A350,$A662))</f>
        <v/>
      </c>
      <c r="AG662" s="5" t="str">
        <f>IF($A662="","",SUMIFS('BLAST COLDROOM 1'!AI$2:AI350,'BLAST COLDROOM 1'!$C$2:$C350,$B662,'BLAST COLDROOM 1'!$E$2:$E350,$C662,'BLAST COLDROOM 1'!$A$2:$A350,$A662))</f>
        <v/>
      </c>
      <c r="AH662" s="5" t="str">
        <f>IF($A662="","",SUMIFS('BLAST COLDROOM 1'!AJ$2:AJ350,'BLAST COLDROOM 1'!$C$2:$C350,$B662,'BLAST COLDROOM 1'!$E$2:$E350,$C662,'BLAST COLDROOM 1'!$A$2:$A350,$A662))</f>
        <v/>
      </c>
      <c r="AI662" s="5" t="str">
        <f>IF($A662="","",SUMIFS('BLAST COLDROOM 1'!AK$2:AK350,'BLAST COLDROOM 1'!$C$2:$C350,$B662,'BLAST COLDROOM 1'!$E$2:$E350,$C662,'BLAST COLDROOM 1'!$A$2:$A350,$A662))</f>
        <v/>
      </c>
      <c r="AJ662" s="5" t="str">
        <f>IF($A662="","",SUMIFS('BLAST COLDROOM 1'!AL$2:AL350,'BLAST COLDROOM 1'!$C$2:$C350,$B662,'BLAST COLDROOM 1'!$E$2:$E350,$C662,'BLAST COLDROOM 1'!$A$2:$A350,$A662))</f>
        <v/>
      </c>
    </row>
    <row r="663" ht="15.75" customHeight="1">
      <c r="A663" s="17"/>
      <c r="B663" s="5"/>
      <c r="C663" s="5"/>
      <c r="D663" s="5" t="str">
        <f>IF($A663="","",SUMIFS('BLAST COLDROOM 1'!F$2:F350,'BLAST COLDROOM 1'!$C$2:$C350,$B663,'BLAST COLDROOM 1'!$E$2:$E350,$C663,'BLAST COLDROOM 1'!$A$2:$A350,$A663))</f>
        <v/>
      </c>
      <c r="E663" s="5" t="str">
        <f>IF($A663="","",SUMIFS('BLAST COLDROOM 1'!G$2:G350,'BLAST COLDROOM 1'!$C$2:$C350,$B663,'BLAST COLDROOM 1'!$E$2:$E350,$C663,'BLAST COLDROOM 1'!$A$2:$A350,$A663))</f>
        <v/>
      </c>
      <c r="F663" s="5" t="str">
        <f>IF($A663="","",SUMIFS('BLAST COLDROOM 1'!H$2:H350,'BLAST COLDROOM 1'!$C$2:$C350,$B663,'BLAST COLDROOM 1'!$E$2:$E350,$C663,'BLAST COLDROOM 1'!$A$2:$A350,$A663))</f>
        <v/>
      </c>
      <c r="G663" s="5" t="str">
        <f>IF($A663="","",SUMIFS('BLAST COLDROOM 1'!I$2:I350,'BLAST COLDROOM 1'!$C$2:$C350,$B663,'BLAST COLDROOM 1'!$E$2:$E350,$C663,'BLAST COLDROOM 1'!$A$2:$A350,$A663))</f>
        <v/>
      </c>
      <c r="H663" s="5" t="str">
        <f>IF($A663="","",SUMIFS('BLAST COLDROOM 1'!J$2:J350,'BLAST COLDROOM 1'!$C$2:$C350,$B663,'BLAST COLDROOM 1'!$E$2:$E350,$C663,'BLAST COLDROOM 1'!$A$2:$A350,$A663))</f>
        <v/>
      </c>
      <c r="I663" s="5" t="str">
        <f>IF($A663="","",SUMIFS('BLAST COLDROOM 1'!K$2:K350,'BLAST COLDROOM 1'!$C$2:$C350,$B663,'BLAST COLDROOM 1'!$E$2:$E350,$C663,'BLAST COLDROOM 1'!$A$2:$A350,$A663))</f>
        <v/>
      </c>
      <c r="J663" s="5" t="str">
        <f>IF($A663="","",SUMIFS(#REF!,'BLAST COLDROOM 1'!$C$2:$C350,$B663,'BLAST COLDROOM 1'!$E$2:$E350,$C663,'BLAST COLDROOM 1'!$A$2:$A350,$A663))</f>
        <v/>
      </c>
      <c r="K663" s="5" t="str">
        <f>IF($A663="","",SUMIFS('BLAST COLDROOM 1'!M$2:M350,'BLAST COLDROOM 1'!$C$2:$C350,$B663,'BLAST COLDROOM 1'!$E$2:$E350,$C663,'BLAST COLDROOM 1'!$A$2:$A350,$A663))</f>
        <v/>
      </c>
      <c r="L663" s="5" t="str">
        <f>IF($A663="","",SUMIFS('BLAST COLDROOM 1'!N$2:N350,'BLAST COLDROOM 1'!$C$2:$C350,$B663,'BLAST COLDROOM 1'!$E$2:$E350,$C663,'BLAST COLDROOM 1'!$A$2:$A350,$A663))</f>
        <v/>
      </c>
      <c r="M663" s="5" t="str">
        <f>IF($A663="","",SUMIFS('BLAST COLDROOM 1'!O$2:O350,'BLAST COLDROOM 1'!$C$2:$C350,$B663,'BLAST COLDROOM 1'!$E$2:$E350,$C663,'BLAST COLDROOM 1'!$A$2:$A350,$A663))</f>
        <v/>
      </c>
      <c r="N663" s="5" t="str">
        <f>IF($A663="","",SUMIFS('BLAST COLDROOM 1'!P$2:P350,'BLAST COLDROOM 1'!$C$2:$C350,$B663,'BLAST COLDROOM 1'!$E$2:$E350,$C663,'BLAST COLDROOM 1'!$A$2:$A350,$A663))</f>
        <v/>
      </c>
      <c r="O663" s="5" t="str">
        <f>IF($A663="","",SUMIFS('BLAST COLDROOM 1'!Q$2:Q350,'BLAST COLDROOM 1'!$C$2:$C350,$B663,'BLAST COLDROOM 1'!$E$2:$E350,$C663,'BLAST COLDROOM 1'!$A$2:$A350,$A663))</f>
        <v/>
      </c>
      <c r="P663" s="5" t="str">
        <f>IF($A663="","",SUMIFS('BLAST COLDROOM 1'!R$2:R350,'BLAST COLDROOM 1'!$C$2:$C350,$B663,'BLAST COLDROOM 1'!$E$2:$E350,$C663,'BLAST COLDROOM 1'!$A$2:$A350,$A663))</f>
        <v/>
      </c>
      <c r="Q663" s="5" t="str">
        <f>IF($A663="","",SUMIFS('BLAST COLDROOM 1'!S$2:S350,'BLAST COLDROOM 1'!$C$2:$C350,$B663,'BLAST COLDROOM 1'!$E$2:$E350,$C663,'BLAST COLDROOM 1'!$A$2:$A350,$A663))</f>
        <v/>
      </c>
      <c r="R663" s="5" t="str">
        <f>IF($A663="","",SUMIFS('BLAST COLDROOM 1'!T$2:T350,'BLAST COLDROOM 1'!$C$2:$C350,$B663,'BLAST COLDROOM 1'!$E$2:$E350,$C663,'BLAST COLDROOM 1'!$A$2:$A350,$A663))</f>
        <v/>
      </c>
      <c r="S663" s="5" t="str">
        <f>IF($A663="","",SUMIFS('BLAST COLDROOM 1'!U$2:U350,'BLAST COLDROOM 1'!$C$2:$C350,$B663,'BLAST COLDROOM 1'!$E$2:$E350,$C663,'BLAST COLDROOM 1'!$A$2:$A350,$A663))</f>
        <v/>
      </c>
      <c r="T663" s="5" t="str">
        <f>IF($A663="","",SUMIFS('BLAST COLDROOM 1'!V$2:V350,'BLAST COLDROOM 1'!$C$2:$C350,$B663,'BLAST COLDROOM 1'!$E$2:$E350,$C663,'BLAST COLDROOM 1'!$A$2:$A350,$A663))</f>
        <v/>
      </c>
      <c r="U663" s="5" t="str">
        <f>IF($A663="","",SUMIFS(#REF!,'BLAST COLDROOM 1'!$C$2:$C350,$B663,'BLAST COLDROOM 1'!$E$2:$E350,$C663,'BLAST COLDROOM 1'!$A$2:$A350,$A663))</f>
        <v/>
      </c>
      <c r="V663" s="5" t="str">
        <f>IF($A663="","",SUMIFS('BLAST COLDROOM 1'!X$2:X350,'BLAST COLDROOM 1'!$C$2:$C350,$B663,'BLAST COLDROOM 1'!$E$2:$E350,$C663,'BLAST COLDROOM 1'!$A$2:$A350,$A663))</f>
        <v/>
      </c>
      <c r="W663" s="5" t="str">
        <f>IF($A663="","",SUMIFS('BLAST COLDROOM 1'!Y$2:Y350,'BLAST COLDROOM 1'!$C$2:$C350,$B663,'BLAST COLDROOM 1'!$E$2:$E350,$C663,'BLAST COLDROOM 1'!$A$2:$A350,$A663))</f>
        <v/>
      </c>
      <c r="X663" s="5" t="str">
        <f>IF($A663="","",SUMIFS('BLAST COLDROOM 1'!Z$2:Z350,'BLAST COLDROOM 1'!$C$2:$C350,$B663,'BLAST COLDROOM 1'!$E$2:$E350,$C663,'BLAST COLDROOM 1'!$A$2:$A350,$A663))</f>
        <v/>
      </c>
      <c r="Y663" s="5" t="str">
        <f>IF($A663="","",SUMIFS('BLAST COLDROOM 1'!AA$2:AA350,'BLAST COLDROOM 1'!$C$2:$C350,$B663,'BLAST COLDROOM 1'!$E$2:$E350,$C663,'BLAST COLDROOM 1'!$A$2:$A350,$A663))</f>
        <v/>
      </c>
      <c r="Z663" s="5" t="str">
        <f>IF($A663="","",SUMIFS('BLAST COLDROOM 1'!AB$2:AB350,'BLAST COLDROOM 1'!$C$2:$C350,$B663,'BLAST COLDROOM 1'!$E$2:$E350,$C663,'BLAST COLDROOM 1'!$A$2:$A350,$A663))</f>
        <v/>
      </c>
      <c r="AA663" s="5" t="str">
        <f>IF($A663="","",SUMIFS('BLAST COLDROOM 1'!AC$2:AC350,'BLAST COLDROOM 1'!$C$2:$C350,$B663,'BLAST COLDROOM 1'!$E$2:$E350,$C663,'BLAST COLDROOM 1'!$A$2:$A350,$A663))</f>
        <v/>
      </c>
      <c r="AB663" s="5" t="str">
        <f>IF($A663="","",SUMIFS('BLAST COLDROOM 1'!AD$2:AD350,'BLAST COLDROOM 1'!$C$2:$C350,$B663,'BLAST COLDROOM 1'!$E$2:$E350,$C663,'BLAST COLDROOM 1'!$A$2:$A350,$A663))</f>
        <v/>
      </c>
      <c r="AC663" s="5" t="str">
        <f>IF($A663="","",SUMIFS('BLAST COLDROOM 1'!AE$2:AE350,'BLAST COLDROOM 1'!$C$2:$C350,$B663,'BLAST COLDROOM 1'!$E$2:$E350,$C663,'BLAST COLDROOM 1'!$A$2:$A350,$A663))</f>
        <v/>
      </c>
      <c r="AD663" s="5" t="str">
        <f>IF($A663="","",SUMIFS('BLAST COLDROOM 1'!AF$2:AF350,'BLAST COLDROOM 1'!$C$2:$C350,$B663,'BLAST COLDROOM 1'!$E$2:$E350,$C663,'BLAST COLDROOM 1'!$A$2:$A350,$A663))</f>
        <v/>
      </c>
      <c r="AE663" s="5" t="str">
        <f>IF($A663="","",SUMIFS('BLAST COLDROOM 1'!AG$2:AG350,'BLAST COLDROOM 1'!$C$2:$C350,$B663,'BLAST COLDROOM 1'!$E$2:$E350,$C663,'BLAST COLDROOM 1'!$A$2:$A350,$A663))</f>
        <v/>
      </c>
      <c r="AF663" s="5" t="str">
        <f>IF($A663="","",SUMIFS('BLAST COLDROOM 1'!AH$2:AH350,'BLAST COLDROOM 1'!$C$2:$C350,$B663,'BLAST COLDROOM 1'!$E$2:$E350,$C663,'BLAST COLDROOM 1'!$A$2:$A350,$A663))</f>
        <v/>
      </c>
      <c r="AG663" s="5" t="str">
        <f>IF($A663="","",SUMIFS('BLAST COLDROOM 1'!AI$2:AI350,'BLAST COLDROOM 1'!$C$2:$C350,$B663,'BLAST COLDROOM 1'!$E$2:$E350,$C663,'BLAST COLDROOM 1'!$A$2:$A350,$A663))</f>
        <v/>
      </c>
      <c r="AH663" s="5" t="str">
        <f>IF($A663="","",SUMIFS('BLAST COLDROOM 1'!AJ$2:AJ350,'BLAST COLDROOM 1'!$C$2:$C350,$B663,'BLAST COLDROOM 1'!$E$2:$E350,$C663,'BLAST COLDROOM 1'!$A$2:$A350,$A663))</f>
        <v/>
      </c>
      <c r="AI663" s="5" t="str">
        <f>IF($A663="","",SUMIFS('BLAST COLDROOM 1'!AK$2:AK350,'BLAST COLDROOM 1'!$C$2:$C350,$B663,'BLAST COLDROOM 1'!$E$2:$E350,$C663,'BLAST COLDROOM 1'!$A$2:$A350,$A663))</f>
        <v/>
      </c>
      <c r="AJ663" s="5" t="str">
        <f>IF($A663="","",SUMIFS('BLAST COLDROOM 1'!AL$2:AL350,'BLAST COLDROOM 1'!$C$2:$C350,$B663,'BLAST COLDROOM 1'!$E$2:$E350,$C663,'BLAST COLDROOM 1'!$A$2:$A350,$A663))</f>
        <v/>
      </c>
    </row>
    <row r="664" ht="15.75" customHeight="1">
      <c r="A664" s="17"/>
      <c r="B664" s="5"/>
      <c r="C664" s="5"/>
      <c r="D664" s="5" t="str">
        <f>IF($A664="","",SUMIFS('BLAST COLDROOM 1'!F$2:F350,'BLAST COLDROOM 1'!$C$2:$C350,$B664,'BLAST COLDROOM 1'!$E$2:$E350,$C664,'BLAST COLDROOM 1'!$A$2:$A350,$A664))</f>
        <v/>
      </c>
      <c r="E664" s="5" t="str">
        <f>IF($A664="","",SUMIFS('BLAST COLDROOM 1'!G$2:G350,'BLAST COLDROOM 1'!$C$2:$C350,$B664,'BLAST COLDROOM 1'!$E$2:$E350,$C664,'BLAST COLDROOM 1'!$A$2:$A350,$A664))</f>
        <v/>
      </c>
      <c r="F664" s="5" t="str">
        <f>IF($A664="","",SUMIFS('BLAST COLDROOM 1'!H$2:H350,'BLAST COLDROOM 1'!$C$2:$C350,$B664,'BLAST COLDROOM 1'!$E$2:$E350,$C664,'BLAST COLDROOM 1'!$A$2:$A350,$A664))</f>
        <v/>
      </c>
      <c r="G664" s="5" t="str">
        <f>IF($A664="","",SUMIFS('BLAST COLDROOM 1'!I$2:I350,'BLAST COLDROOM 1'!$C$2:$C350,$B664,'BLAST COLDROOM 1'!$E$2:$E350,$C664,'BLAST COLDROOM 1'!$A$2:$A350,$A664))</f>
        <v/>
      </c>
      <c r="H664" s="5" t="str">
        <f>IF($A664="","",SUMIFS('BLAST COLDROOM 1'!J$2:J350,'BLAST COLDROOM 1'!$C$2:$C350,$B664,'BLAST COLDROOM 1'!$E$2:$E350,$C664,'BLAST COLDROOM 1'!$A$2:$A350,$A664))</f>
        <v/>
      </c>
      <c r="I664" s="5" t="str">
        <f>IF($A664="","",SUMIFS('BLAST COLDROOM 1'!K$2:K350,'BLAST COLDROOM 1'!$C$2:$C350,$B664,'BLAST COLDROOM 1'!$E$2:$E350,$C664,'BLAST COLDROOM 1'!$A$2:$A350,$A664))</f>
        <v/>
      </c>
      <c r="J664" s="5" t="str">
        <f>IF($A664="","",SUMIFS(#REF!,'BLAST COLDROOM 1'!$C$2:$C350,$B664,'BLAST COLDROOM 1'!$E$2:$E350,$C664,'BLAST COLDROOM 1'!$A$2:$A350,$A664))</f>
        <v/>
      </c>
      <c r="K664" s="5" t="str">
        <f>IF($A664="","",SUMIFS('BLAST COLDROOM 1'!M$2:M350,'BLAST COLDROOM 1'!$C$2:$C350,$B664,'BLAST COLDROOM 1'!$E$2:$E350,$C664,'BLAST COLDROOM 1'!$A$2:$A350,$A664))</f>
        <v/>
      </c>
      <c r="L664" s="5" t="str">
        <f>IF($A664="","",SUMIFS('BLAST COLDROOM 1'!N$2:N350,'BLAST COLDROOM 1'!$C$2:$C350,$B664,'BLAST COLDROOM 1'!$E$2:$E350,$C664,'BLAST COLDROOM 1'!$A$2:$A350,$A664))</f>
        <v/>
      </c>
      <c r="M664" s="5" t="str">
        <f>IF($A664="","",SUMIFS('BLAST COLDROOM 1'!O$2:O350,'BLAST COLDROOM 1'!$C$2:$C350,$B664,'BLAST COLDROOM 1'!$E$2:$E350,$C664,'BLAST COLDROOM 1'!$A$2:$A350,$A664))</f>
        <v/>
      </c>
      <c r="N664" s="5" t="str">
        <f>IF($A664="","",SUMIFS('BLAST COLDROOM 1'!P$2:P350,'BLAST COLDROOM 1'!$C$2:$C350,$B664,'BLAST COLDROOM 1'!$E$2:$E350,$C664,'BLAST COLDROOM 1'!$A$2:$A350,$A664))</f>
        <v/>
      </c>
      <c r="O664" s="5" t="str">
        <f>IF($A664="","",SUMIFS('BLAST COLDROOM 1'!Q$2:Q350,'BLAST COLDROOM 1'!$C$2:$C350,$B664,'BLAST COLDROOM 1'!$E$2:$E350,$C664,'BLAST COLDROOM 1'!$A$2:$A350,$A664))</f>
        <v/>
      </c>
      <c r="P664" s="5" t="str">
        <f>IF($A664="","",SUMIFS('BLAST COLDROOM 1'!R$2:R350,'BLAST COLDROOM 1'!$C$2:$C350,$B664,'BLAST COLDROOM 1'!$E$2:$E350,$C664,'BLAST COLDROOM 1'!$A$2:$A350,$A664))</f>
        <v/>
      </c>
      <c r="Q664" s="5" t="str">
        <f>IF($A664="","",SUMIFS('BLAST COLDROOM 1'!S$2:S350,'BLAST COLDROOM 1'!$C$2:$C350,$B664,'BLAST COLDROOM 1'!$E$2:$E350,$C664,'BLAST COLDROOM 1'!$A$2:$A350,$A664))</f>
        <v/>
      </c>
      <c r="R664" s="5" t="str">
        <f>IF($A664="","",SUMIFS('BLAST COLDROOM 1'!T$2:T350,'BLAST COLDROOM 1'!$C$2:$C350,$B664,'BLAST COLDROOM 1'!$E$2:$E350,$C664,'BLAST COLDROOM 1'!$A$2:$A350,$A664))</f>
        <v/>
      </c>
      <c r="S664" s="5" t="str">
        <f>IF($A664="","",SUMIFS('BLAST COLDROOM 1'!U$2:U350,'BLAST COLDROOM 1'!$C$2:$C350,$B664,'BLAST COLDROOM 1'!$E$2:$E350,$C664,'BLAST COLDROOM 1'!$A$2:$A350,$A664))</f>
        <v/>
      </c>
      <c r="T664" s="5" t="str">
        <f>IF($A664="","",SUMIFS('BLAST COLDROOM 1'!V$2:V350,'BLAST COLDROOM 1'!$C$2:$C350,$B664,'BLAST COLDROOM 1'!$E$2:$E350,$C664,'BLAST COLDROOM 1'!$A$2:$A350,$A664))</f>
        <v/>
      </c>
      <c r="U664" s="5" t="str">
        <f>IF($A664="","",SUMIFS(#REF!,'BLAST COLDROOM 1'!$C$2:$C350,$B664,'BLAST COLDROOM 1'!$E$2:$E350,$C664,'BLAST COLDROOM 1'!$A$2:$A350,$A664))</f>
        <v/>
      </c>
      <c r="V664" s="5" t="str">
        <f>IF($A664="","",SUMIFS('BLAST COLDROOM 1'!X$2:X350,'BLAST COLDROOM 1'!$C$2:$C350,$B664,'BLAST COLDROOM 1'!$E$2:$E350,$C664,'BLAST COLDROOM 1'!$A$2:$A350,$A664))</f>
        <v/>
      </c>
      <c r="W664" s="5" t="str">
        <f>IF($A664="","",SUMIFS('BLAST COLDROOM 1'!Y$2:Y350,'BLAST COLDROOM 1'!$C$2:$C350,$B664,'BLAST COLDROOM 1'!$E$2:$E350,$C664,'BLAST COLDROOM 1'!$A$2:$A350,$A664))</f>
        <v/>
      </c>
      <c r="X664" s="5" t="str">
        <f>IF($A664="","",SUMIFS('BLAST COLDROOM 1'!Z$2:Z350,'BLAST COLDROOM 1'!$C$2:$C350,$B664,'BLAST COLDROOM 1'!$E$2:$E350,$C664,'BLAST COLDROOM 1'!$A$2:$A350,$A664))</f>
        <v/>
      </c>
      <c r="Y664" s="5" t="str">
        <f>IF($A664="","",SUMIFS('BLAST COLDROOM 1'!AA$2:AA350,'BLAST COLDROOM 1'!$C$2:$C350,$B664,'BLAST COLDROOM 1'!$E$2:$E350,$C664,'BLAST COLDROOM 1'!$A$2:$A350,$A664))</f>
        <v/>
      </c>
      <c r="Z664" s="5" t="str">
        <f>IF($A664="","",SUMIFS('BLAST COLDROOM 1'!AB$2:AB350,'BLAST COLDROOM 1'!$C$2:$C350,$B664,'BLAST COLDROOM 1'!$E$2:$E350,$C664,'BLAST COLDROOM 1'!$A$2:$A350,$A664))</f>
        <v/>
      </c>
      <c r="AA664" s="5" t="str">
        <f>IF($A664="","",SUMIFS('BLAST COLDROOM 1'!AC$2:AC350,'BLAST COLDROOM 1'!$C$2:$C350,$B664,'BLAST COLDROOM 1'!$E$2:$E350,$C664,'BLAST COLDROOM 1'!$A$2:$A350,$A664))</f>
        <v/>
      </c>
      <c r="AB664" s="5" t="str">
        <f>IF($A664="","",SUMIFS('BLAST COLDROOM 1'!AD$2:AD350,'BLAST COLDROOM 1'!$C$2:$C350,$B664,'BLAST COLDROOM 1'!$E$2:$E350,$C664,'BLAST COLDROOM 1'!$A$2:$A350,$A664))</f>
        <v/>
      </c>
      <c r="AC664" s="5" t="str">
        <f>IF($A664="","",SUMIFS('BLAST COLDROOM 1'!AE$2:AE350,'BLAST COLDROOM 1'!$C$2:$C350,$B664,'BLAST COLDROOM 1'!$E$2:$E350,$C664,'BLAST COLDROOM 1'!$A$2:$A350,$A664))</f>
        <v/>
      </c>
      <c r="AD664" s="5" t="str">
        <f>IF($A664="","",SUMIFS('BLAST COLDROOM 1'!AF$2:AF350,'BLAST COLDROOM 1'!$C$2:$C350,$B664,'BLAST COLDROOM 1'!$E$2:$E350,$C664,'BLAST COLDROOM 1'!$A$2:$A350,$A664))</f>
        <v/>
      </c>
      <c r="AE664" s="5" t="str">
        <f>IF($A664="","",SUMIFS('BLAST COLDROOM 1'!AG$2:AG350,'BLAST COLDROOM 1'!$C$2:$C350,$B664,'BLAST COLDROOM 1'!$E$2:$E350,$C664,'BLAST COLDROOM 1'!$A$2:$A350,$A664))</f>
        <v/>
      </c>
      <c r="AF664" s="5" t="str">
        <f>IF($A664="","",SUMIFS('BLAST COLDROOM 1'!AH$2:AH350,'BLAST COLDROOM 1'!$C$2:$C350,$B664,'BLAST COLDROOM 1'!$E$2:$E350,$C664,'BLAST COLDROOM 1'!$A$2:$A350,$A664))</f>
        <v/>
      </c>
      <c r="AG664" s="5" t="str">
        <f>IF($A664="","",SUMIFS('BLAST COLDROOM 1'!AI$2:AI350,'BLAST COLDROOM 1'!$C$2:$C350,$B664,'BLAST COLDROOM 1'!$E$2:$E350,$C664,'BLAST COLDROOM 1'!$A$2:$A350,$A664))</f>
        <v/>
      </c>
      <c r="AH664" s="5" t="str">
        <f>IF($A664="","",SUMIFS('BLAST COLDROOM 1'!AJ$2:AJ350,'BLAST COLDROOM 1'!$C$2:$C350,$B664,'BLAST COLDROOM 1'!$E$2:$E350,$C664,'BLAST COLDROOM 1'!$A$2:$A350,$A664))</f>
        <v/>
      </c>
      <c r="AI664" s="5" t="str">
        <f>IF($A664="","",SUMIFS('BLAST COLDROOM 1'!AK$2:AK350,'BLAST COLDROOM 1'!$C$2:$C350,$B664,'BLAST COLDROOM 1'!$E$2:$E350,$C664,'BLAST COLDROOM 1'!$A$2:$A350,$A664))</f>
        <v/>
      </c>
      <c r="AJ664" s="5" t="str">
        <f>IF($A664="","",SUMIFS('BLAST COLDROOM 1'!AL$2:AL350,'BLAST COLDROOM 1'!$C$2:$C350,$B664,'BLAST COLDROOM 1'!$E$2:$E350,$C664,'BLAST COLDROOM 1'!$A$2:$A350,$A664))</f>
        <v/>
      </c>
    </row>
    <row r="665" ht="15.75" customHeight="1">
      <c r="A665" s="17"/>
      <c r="B665" s="5"/>
      <c r="C665" s="5"/>
      <c r="D665" s="5" t="str">
        <f>IF($A665="","",SUMIFS('BLAST COLDROOM 1'!F$2:F350,'BLAST COLDROOM 1'!$C$2:$C350,$B665,'BLAST COLDROOM 1'!$E$2:$E350,$C665,'BLAST COLDROOM 1'!$A$2:$A350,$A665))</f>
        <v/>
      </c>
      <c r="E665" s="5" t="str">
        <f>IF($A665="","",SUMIFS('BLAST COLDROOM 1'!G$2:G350,'BLAST COLDROOM 1'!$C$2:$C350,$B665,'BLAST COLDROOM 1'!$E$2:$E350,$C665,'BLAST COLDROOM 1'!$A$2:$A350,$A665))</f>
        <v/>
      </c>
      <c r="F665" s="5" t="str">
        <f>IF($A665="","",SUMIFS('BLAST COLDROOM 1'!H$2:H350,'BLAST COLDROOM 1'!$C$2:$C350,$B665,'BLAST COLDROOM 1'!$E$2:$E350,$C665,'BLAST COLDROOM 1'!$A$2:$A350,$A665))</f>
        <v/>
      </c>
      <c r="G665" s="5" t="str">
        <f>IF($A665="","",SUMIFS('BLAST COLDROOM 1'!I$2:I350,'BLAST COLDROOM 1'!$C$2:$C350,$B665,'BLAST COLDROOM 1'!$E$2:$E350,$C665,'BLAST COLDROOM 1'!$A$2:$A350,$A665))</f>
        <v/>
      </c>
      <c r="H665" s="5" t="str">
        <f>IF($A665="","",SUMIFS('BLAST COLDROOM 1'!J$2:J350,'BLAST COLDROOM 1'!$C$2:$C350,$B665,'BLAST COLDROOM 1'!$E$2:$E350,$C665,'BLAST COLDROOM 1'!$A$2:$A350,$A665))</f>
        <v/>
      </c>
      <c r="I665" s="5" t="str">
        <f>IF($A665="","",SUMIFS('BLAST COLDROOM 1'!K$2:K350,'BLAST COLDROOM 1'!$C$2:$C350,$B665,'BLAST COLDROOM 1'!$E$2:$E350,$C665,'BLAST COLDROOM 1'!$A$2:$A350,$A665))</f>
        <v/>
      </c>
      <c r="J665" s="5" t="str">
        <f>IF($A665="","",SUMIFS(#REF!,'BLAST COLDROOM 1'!$C$2:$C350,$B665,'BLAST COLDROOM 1'!$E$2:$E350,$C665,'BLAST COLDROOM 1'!$A$2:$A350,$A665))</f>
        <v/>
      </c>
      <c r="K665" s="5" t="str">
        <f>IF($A665="","",SUMIFS('BLAST COLDROOM 1'!M$2:M350,'BLAST COLDROOM 1'!$C$2:$C350,$B665,'BLAST COLDROOM 1'!$E$2:$E350,$C665,'BLAST COLDROOM 1'!$A$2:$A350,$A665))</f>
        <v/>
      </c>
      <c r="L665" s="5" t="str">
        <f>IF($A665="","",SUMIFS('BLAST COLDROOM 1'!N$2:N350,'BLAST COLDROOM 1'!$C$2:$C350,$B665,'BLAST COLDROOM 1'!$E$2:$E350,$C665,'BLAST COLDROOM 1'!$A$2:$A350,$A665))</f>
        <v/>
      </c>
      <c r="M665" s="5" t="str">
        <f>IF($A665="","",SUMIFS('BLAST COLDROOM 1'!O$2:O350,'BLAST COLDROOM 1'!$C$2:$C350,$B665,'BLAST COLDROOM 1'!$E$2:$E350,$C665,'BLAST COLDROOM 1'!$A$2:$A350,$A665))</f>
        <v/>
      </c>
      <c r="N665" s="5" t="str">
        <f>IF($A665="","",SUMIFS('BLAST COLDROOM 1'!P$2:P350,'BLAST COLDROOM 1'!$C$2:$C350,$B665,'BLAST COLDROOM 1'!$E$2:$E350,$C665,'BLAST COLDROOM 1'!$A$2:$A350,$A665))</f>
        <v/>
      </c>
      <c r="O665" s="5" t="str">
        <f>IF($A665="","",SUMIFS('BLAST COLDROOM 1'!Q$2:Q350,'BLAST COLDROOM 1'!$C$2:$C350,$B665,'BLAST COLDROOM 1'!$E$2:$E350,$C665,'BLAST COLDROOM 1'!$A$2:$A350,$A665))</f>
        <v/>
      </c>
      <c r="P665" s="5" t="str">
        <f>IF($A665="","",SUMIFS('BLAST COLDROOM 1'!R$2:R350,'BLAST COLDROOM 1'!$C$2:$C350,$B665,'BLAST COLDROOM 1'!$E$2:$E350,$C665,'BLAST COLDROOM 1'!$A$2:$A350,$A665))</f>
        <v/>
      </c>
      <c r="Q665" s="5" t="str">
        <f>IF($A665="","",SUMIFS('BLAST COLDROOM 1'!S$2:S350,'BLAST COLDROOM 1'!$C$2:$C350,$B665,'BLAST COLDROOM 1'!$E$2:$E350,$C665,'BLAST COLDROOM 1'!$A$2:$A350,$A665))</f>
        <v/>
      </c>
      <c r="R665" s="5" t="str">
        <f>IF($A665="","",SUMIFS('BLAST COLDROOM 1'!T$2:T350,'BLAST COLDROOM 1'!$C$2:$C350,$B665,'BLAST COLDROOM 1'!$E$2:$E350,$C665,'BLAST COLDROOM 1'!$A$2:$A350,$A665))</f>
        <v/>
      </c>
      <c r="S665" s="5" t="str">
        <f>IF($A665="","",SUMIFS('BLAST COLDROOM 1'!U$2:U350,'BLAST COLDROOM 1'!$C$2:$C350,$B665,'BLAST COLDROOM 1'!$E$2:$E350,$C665,'BLAST COLDROOM 1'!$A$2:$A350,$A665))</f>
        <v/>
      </c>
      <c r="T665" s="5" t="str">
        <f>IF($A665="","",SUMIFS('BLAST COLDROOM 1'!V$2:V350,'BLAST COLDROOM 1'!$C$2:$C350,$B665,'BLAST COLDROOM 1'!$E$2:$E350,$C665,'BLAST COLDROOM 1'!$A$2:$A350,$A665))</f>
        <v/>
      </c>
      <c r="U665" s="5" t="str">
        <f>IF($A665="","",SUMIFS(#REF!,'BLAST COLDROOM 1'!$C$2:$C350,$B665,'BLAST COLDROOM 1'!$E$2:$E350,$C665,'BLAST COLDROOM 1'!$A$2:$A350,$A665))</f>
        <v/>
      </c>
      <c r="V665" s="5" t="str">
        <f>IF($A665="","",SUMIFS('BLAST COLDROOM 1'!X$2:X350,'BLAST COLDROOM 1'!$C$2:$C350,$B665,'BLAST COLDROOM 1'!$E$2:$E350,$C665,'BLAST COLDROOM 1'!$A$2:$A350,$A665))</f>
        <v/>
      </c>
      <c r="W665" s="5" t="str">
        <f>IF($A665="","",SUMIFS('BLAST COLDROOM 1'!Y$2:Y350,'BLAST COLDROOM 1'!$C$2:$C350,$B665,'BLAST COLDROOM 1'!$E$2:$E350,$C665,'BLAST COLDROOM 1'!$A$2:$A350,$A665))</f>
        <v/>
      </c>
      <c r="X665" s="5" t="str">
        <f>IF($A665="","",SUMIFS('BLAST COLDROOM 1'!Z$2:Z350,'BLAST COLDROOM 1'!$C$2:$C350,$B665,'BLAST COLDROOM 1'!$E$2:$E350,$C665,'BLAST COLDROOM 1'!$A$2:$A350,$A665))</f>
        <v/>
      </c>
      <c r="Y665" s="5" t="str">
        <f>IF($A665="","",SUMIFS('BLAST COLDROOM 1'!AA$2:AA350,'BLAST COLDROOM 1'!$C$2:$C350,$B665,'BLAST COLDROOM 1'!$E$2:$E350,$C665,'BLAST COLDROOM 1'!$A$2:$A350,$A665))</f>
        <v/>
      </c>
      <c r="Z665" s="5" t="str">
        <f>IF($A665="","",SUMIFS('BLAST COLDROOM 1'!AB$2:AB350,'BLAST COLDROOM 1'!$C$2:$C350,$B665,'BLAST COLDROOM 1'!$E$2:$E350,$C665,'BLAST COLDROOM 1'!$A$2:$A350,$A665))</f>
        <v/>
      </c>
      <c r="AA665" s="5" t="str">
        <f>IF($A665="","",SUMIFS('BLAST COLDROOM 1'!AC$2:AC350,'BLAST COLDROOM 1'!$C$2:$C350,$B665,'BLAST COLDROOM 1'!$E$2:$E350,$C665,'BLAST COLDROOM 1'!$A$2:$A350,$A665))</f>
        <v/>
      </c>
      <c r="AB665" s="5" t="str">
        <f>IF($A665="","",SUMIFS('BLAST COLDROOM 1'!AD$2:AD350,'BLAST COLDROOM 1'!$C$2:$C350,$B665,'BLAST COLDROOM 1'!$E$2:$E350,$C665,'BLAST COLDROOM 1'!$A$2:$A350,$A665))</f>
        <v/>
      </c>
      <c r="AC665" s="5" t="str">
        <f>IF($A665="","",SUMIFS('BLAST COLDROOM 1'!AE$2:AE350,'BLAST COLDROOM 1'!$C$2:$C350,$B665,'BLAST COLDROOM 1'!$E$2:$E350,$C665,'BLAST COLDROOM 1'!$A$2:$A350,$A665))</f>
        <v/>
      </c>
      <c r="AD665" s="5" t="str">
        <f>IF($A665="","",SUMIFS('BLAST COLDROOM 1'!AF$2:AF350,'BLAST COLDROOM 1'!$C$2:$C350,$B665,'BLAST COLDROOM 1'!$E$2:$E350,$C665,'BLAST COLDROOM 1'!$A$2:$A350,$A665))</f>
        <v/>
      </c>
      <c r="AE665" s="5" t="str">
        <f>IF($A665="","",SUMIFS('BLAST COLDROOM 1'!AG$2:AG350,'BLAST COLDROOM 1'!$C$2:$C350,$B665,'BLAST COLDROOM 1'!$E$2:$E350,$C665,'BLAST COLDROOM 1'!$A$2:$A350,$A665))</f>
        <v/>
      </c>
      <c r="AF665" s="5" t="str">
        <f>IF($A665="","",SUMIFS('BLAST COLDROOM 1'!AH$2:AH350,'BLAST COLDROOM 1'!$C$2:$C350,$B665,'BLAST COLDROOM 1'!$E$2:$E350,$C665,'BLAST COLDROOM 1'!$A$2:$A350,$A665))</f>
        <v/>
      </c>
      <c r="AG665" s="5" t="str">
        <f>IF($A665="","",SUMIFS('BLAST COLDROOM 1'!AI$2:AI350,'BLAST COLDROOM 1'!$C$2:$C350,$B665,'BLAST COLDROOM 1'!$E$2:$E350,$C665,'BLAST COLDROOM 1'!$A$2:$A350,$A665))</f>
        <v/>
      </c>
      <c r="AH665" s="5" t="str">
        <f>IF($A665="","",SUMIFS('BLAST COLDROOM 1'!AJ$2:AJ350,'BLAST COLDROOM 1'!$C$2:$C350,$B665,'BLAST COLDROOM 1'!$E$2:$E350,$C665,'BLAST COLDROOM 1'!$A$2:$A350,$A665))</f>
        <v/>
      </c>
      <c r="AI665" s="5" t="str">
        <f>IF($A665="","",SUMIFS('BLAST COLDROOM 1'!AK$2:AK350,'BLAST COLDROOM 1'!$C$2:$C350,$B665,'BLAST COLDROOM 1'!$E$2:$E350,$C665,'BLAST COLDROOM 1'!$A$2:$A350,$A665))</f>
        <v/>
      </c>
      <c r="AJ665" s="5" t="str">
        <f>IF($A665="","",SUMIFS('BLAST COLDROOM 1'!AL$2:AL350,'BLAST COLDROOM 1'!$C$2:$C350,$B665,'BLAST COLDROOM 1'!$E$2:$E350,$C665,'BLAST COLDROOM 1'!$A$2:$A350,$A665))</f>
        <v/>
      </c>
    </row>
    <row r="666" ht="15.75" customHeight="1">
      <c r="A666" s="17"/>
      <c r="B666" s="5"/>
      <c r="C666" s="5"/>
      <c r="D666" s="5" t="str">
        <f>IF($A666="","",SUMIFS('BLAST COLDROOM 1'!F$2:F350,'BLAST COLDROOM 1'!$C$2:$C350,$B666,'BLAST COLDROOM 1'!$E$2:$E350,$C666,'BLAST COLDROOM 1'!$A$2:$A350,$A666))</f>
        <v/>
      </c>
      <c r="E666" s="5" t="str">
        <f>IF($A666="","",SUMIFS('BLAST COLDROOM 1'!G$2:G350,'BLAST COLDROOM 1'!$C$2:$C350,$B666,'BLAST COLDROOM 1'!$E$2:$E350,$C666,'BLAST COLDROOM 1'!$A$2:$A350,$A666))</f>
        <v/>
      </c>
      <c r="F666" s="5" t="str">
        <f>IF($A666="","",SUMIFS('BLAST COLDROOM 1'!H$2:H350,'BLAST COLDROOM 1'!$C$2:$C350,$B666,'BLAST COLDROOM 1'!$E$2:$E350,$C666,'BLAST COLDROOM 1'!$A$2:$A350,$A666))</f>
        <v/>
      </c>
      <c r="G666" s="5" t="str">
        <f>IF($A666="","",SUMIFS('BLAST COLDROOM 1'!I$2:I350,'BLAST COLDROOM 1'!$C$2:$C350,$B666,'BLAST COLDROOM 1'!$E$2:$E350,$C666,'BLAST COLDROOM 1'!$A$2:$A350,$A666))</f>
        <v/>
      </c>
      <c r="H666" s="5" t="str">
        <f>IF($A666="","",SUMIFS('BLAST COLDROOM 1'!J$2:J350,'BLAST COLDROOM 1'!$C$2:$C350,$B666,'BLAST COLDROOM 1'!$E$2:$E350,$C666,'BLAST COLDROOM 1'!$A$2:$A350,$A666))</f>
        <v/>
      </c>
      <c r="I666" s="5" t="str">
        <f>IF($A666="","",SUMIFS('BLAST COLDROOM 1'!K$2:K350,'BLAST COLDROOM 1'!$C$2:$C350,$B666,'BLAST COLDROOM 1'!$E$2:$E350,$C666,'BLAST COLDROOM 1'!$A$2:$A350,$A666))</f>
        <v/>
      </c>
      <c r="J666" s="5" t="str">
        <f>IF($A666="","",SUMIFS(#REF!,'BLAST COLDROOM 1'!$C$2:$C350,$B666,'BLAST COLDROOM 1'!$E$2:$E350,$C666,'BLAST COLDROOM 1'!$A$2:$A350,$A666))</f>
        <v/>
      </c>
      <c r="K666" s="5" t="str">
        <f>IF($A666="","",SUMIFS('BLAST COLDROOM 1'!M$2:M350,'BLAST COLDROOM 1'!$C$2:$C350,$B666,'BLAST COLDROOM 1'!$E$2:$E350,$C666,'BLAST COLDROOM 1'!$A$2:$A350,$A666))</f>
        <v/>
      </c>
      <c r="L666" s="5" t="str">
        <f>IF($A666="","",SUMIFS('BLAST COLDROOM 1'!N$2:N350,'BLAST COLDROOM 1'!$C$2:$C350,$B666,'BLAST COLDROOM 1'!$E$2:$E350,$C666,'BLAST COLDROOM 1'!$A$2:$A350,$A666))</f>
        <v/>
      </c>
      <c r="M666" s="5" t="str">
        <f>IF($A666="","",SUMIFS('BLAST COLDROOM 1'!O$2:O350,'BLAST COLDROOM 1'!$C$2:$C350,$B666,'BLAST COLDROOM 1'!$E$2:$E350,$C666,'BLAST COLDROOM 1'!$A$2:$A350,$A666))</f>
        <v/>
      </c>
      <c r="N666" s="5" t="str">
        <f>IF($A666="","",SUMIFS('BLAST COLDROOM 1'!P$2:P350,'BLAST COLDROOM 1'!$C$2:$C350,$B666,'BLAST COLDROOM 1'!$E$2:$E350,$C666,'BLAST COLDROOM 1'!$A$2:$A350,$A666))</f>
        <v/>
      </c>
      <c r="O666" s="5" t="str">
        <f>IF($A666="","",SUMIFS('BLAST COLDROOM 1'!Q$2:Q350,'BLAST COLDROOM 1'!$C$2:$C350,$B666,'BLAST COLDROOM 1'!$E$2:$E350,$C666,'BLAST COLDROOM 1'!$A$2:$A350,$A666))</f>
        <v/>
      </c>
      <c r="P666" s="5" t="str">
        <f>IF($A666="","",SUMIFS('BLAST COLDROOM 1'!R$2:R350,'BLAST COLDROOM 1'!$C$2:$C350,$B666,'BLAST COLDROOM 1'!$E$2:$E350,$C666,'BLAST COLDROOM 1'!$A$2:$A350,$A666))</f>
        <v/>
      </c>
      <c r="Q666" s="5" t="str">
        <f>IF($A666="","",SUMIFS('BLAST COLDROOM 1'!S$2:S350,'BLAST COLDROOM 1'!$C$2:$C350,$B666,'BLAST COLDROOM 1'!$E$2:$E350,$C666,'BLAST COLDROOM 1'!$A$2:$A350,$A666))</f>
        <v/>
      </c>
      <c r="R666" s="5" t="str">
        <f>IF($A666="","",SUMIFS('BLAST COLDROOM 1'!T$2:T350,'BLAST COLDROOM 1'!$C$2:$C350,$B666,'BLAST COLDROOM 1'!$E$2:$E350,$C666,'BLAST COLDROOM 1'!$A$2:$A350,$A666))</f>
        <v/>
      </c>
      <c r="S666" s="5" t="str">
        <f>IF($A666="","",SUMIFS('BLAST COLDROOM 1'!U$2:U350,'BLAST COLDROOM 1'!$C$2:$C350,$B666,'BLAST COLDROOM 1'!$E$2:$E350,$C666,'BLAST COLDROOM 1'!$A$2:$A350,$A666))</f>
        <v/>
      </c>
      <c r="T666" s="5" t="str">
        <f>IF($A666="","",SUMIFS('BLAST COLDROOM 1'!V$2:V350,'BLAST COLDROOM 1'!$C$2:$C350,$B666,'BLAST COLDROOM 1'!$E$2:$E350,$C666,'BLAST COLDROOM 1'!$A$2:$A350,$A666))</f>
        <v/>
      </c>
      <c r="U666" s="5" t="str">
        <f>IF($A666="","",SUMIFS(#REF!,'BLAST COLDROOM 1'!$C$2:$C350,$B666,'BLAST COLDROOM 1'!$E$2:$E350,$C666,'BLAST COLDROOM 1'!$A$2:$A350,$A666))</f>
        <v/>
      </c>
      <c r="V666" s="5" t="str">
        <f>IF($A666="","",SUMIFS('BLAST COLDROOM 1'!X$2:X350,'BLAST COLDROOM 1'!$C$2:$C350,$B666,'BLAST COLDROOM 1'!$E$2:$E350,$C666,'BLAST COLDROOM 1'!$A$2:$A350,$A666))</f>
        <v/>
      </c>
      <c r="W666" s="5" t="str">
        <f>IF($A666="","",SUMIFS('BLAST COLDROOM 1'!Y$2:Y350,'BLAST COLDROOM 1'!$C$2:$C350,$B666,'BLAST COLDROOM 1'!$E$2:$E350,$C666,'BLAST COLDROOM 1'!$A$2:$A350,$A666))</f>
        <v/>
      </c>
      <c r="X666" s="5" t="str">
        <f>IF($A666="","",SUMIFS('BLAST COLDROOM 1'!Z$2:Z350,'BLAST COLDROOM 1'!$C$2:$C350,$B666,'BLAST COLDROOM 1'!$E$2:$E350,$C666,'BLAST COLDROOM 1'!$A$2:$A350,$A666))</f>
        <v/>
      </c>
      <c r="Y666" s="5" t="str">
        <f>IF($A666="","",SUMIFS('BLAST COLDROOM 1'!AA$2:AA350,'BLAST COLDROOM 1'!$C$2:$C350,$B666,'BLAST COLDROOM 1'!$E$2:$E350,$C666,'BLAST COLDROOM 1'!$A$2:$A350,$A666))</f>
        <v/>
      </c>
      <c r="Z666" s="5" t="str">
        <f>IF($A666="","",SUMIFS('BLAST COLDROOM 1'!AB$2:AB350,'BLAST COLDROOM 1'!$C$2:$C350,$B666,'BLAST COLDROOM 1'!$E$2:$E350,$C666,'BLAST COLDROOM 1'!$A$2:$A350,$A666))</f>
        <v/>
      </c>
      <c r="AA666" s="5" t="str">
        <f>IF($A666="","",SUMIFS('BLAST COLDROOM 1'!AC$2:AC350,'BLAST COLDROOM 1'!$C$2:$C350,$B666,'BLAST COLDROOM 1'!$E$2:$E350,$C666,'BLAST COLDROOM 1'!$A$2:$A350,$A666))</f>
        <v/>
      </c>
      <c r="AB666" s="5" t="str">
        <f>IF($A666="","",SUMIFS('BLAST COLDROOM 1'!AD$2:AD350,'BLAST COLDROOM 1'!$C$2:$C350,$B666,'BLAST COLDROOM 1'!$E$2:$E350,$C666,'BLAST COLDROOM 1'!$A$2:$A350,$A666))</f>
        <v/>
      </c>
      <c r="AC666" s="5" t="str">
        <f>IF($A666="","",SUMIFS('BLAST COLDROOM 1'!AE$2:AE350,'BLAST COLDROOM 1'!$C$2:$C350,$B666,'BLAST COLDROOM 1'!$E$2:$E350,$C666,'BLAST COLDROOM 1'!$A$2:$A350,$A666))</f>
        <v/>
      </c>
      <c r="AD666" s="5" t="str">
        <f>IF($A666="","",SUMIFS('BLAST COLDROOM 1'!AF$2:AF350,'BLAST COLDROOM 1'!$C$2:$C350,$B666,'BLAST COLDROOM 1'!$E$2:$E350,$C666,'BLAST COLDROOM 1'!$A$2:$A350,$A666))</f>
        <v/>
      </c>
      <c r="AE666" s="5" t="str">
        <f>IF($A666="","",SUMIFS('BLAST COLDROOM 1'!AG$2:AG350,'BLAST COLDROOM 1'!$C$2:$C350,$B666,'BLAST COLDROOM 1'!$E$2:$E350,$C666,'BLAST COLDROOM 1'!$A$2:$A350,$A666))</f>
        <v/>
      </c>
      <c r="AF666" s="5" t="str">
        <f>IF($A666="","",SUMIFS('BLAST COLDROOM 1'!AH$2:AH350,'BLAST COLDROOM 1'!$C$2:$C350,$B666,'BLAST COLDROOM 1'!$E$2:$E350,$C666,'BLAST COLDROOM 1'!$A$2:$A350,$A666))</f>
        <v/>
      </c>
      <c r="AG666" s="5" t="str">
        <f>IF($A666="","",SUMIFS('BLAST COLDROOM 1'!AI$2:AI350,'BLAST COLDROOM 1'!$C$2:$C350,$B666,'BLAST COLDROOM 1'!$E$2:$E350,$C666,'BLAST COLDROOM 1'!$A$2:$A350,$A666))</f>
        <v/>
      </c>
      <c r="AH666" s="5" t="str">
        <f>IF($A666="","",SUMIFS('BLAST COLDROOM 1'!AJ$2:AJ350,'BLAST COLDROOM 1'!$C$2:$C350,$B666,'BLAST COLDROOM 1'!$E$2:$E350,$C666,'BLAST COLDROOM 1'!$A$2:$A350,$A666))</f>
        <v/>
      </c>
      <c r="AI666" s="5" t="str">
        <f>IF($A666="","",SUMIFS('BLAST COLDROOM 1'!AK$2:AK350,'BLAST COLDROOM 1'!$C$2:$C350,$B666,'BLAST COLDROOM 1'!$E$2:$E350,$C666,'BLAST COLDROOM 1'!$A$2:$A350,$A666))</f>
        <v/>
      </c>
      <c r="AJ666" s="5" t="str">
        <f>IF($A666="","",SUMIFS('BLAST COLDROOM 1'!AL$2:AL350,'BLAST COLDROOM 1'!$C$2:$C350,$B666,'BLAST COLDROOM 1'!$E$2:$E350,$C666,'BLAST COLDROOM 1'!$A$2:$A350,$A666))</f>
        <v/>
      </c>
    </row>
    <row r="667" ht="15.75" customHeight="1">
      <c r="A667" s="17"/>
      <c r="B667" s="5"/>
      <c r="C667" s="5"/>
      <c r="D667" s="5" t="str">
        <f>IF($A667="","",SUMIFS('BLAST COLDROOM 1'!F$2:F350,'BLAST COLDROOM 1'!$C$2:$C350,$B667,'BLAST COLDROOM 1'!$E$2:$E350,$C667,'BLAST COLDROOM 1'!$A$2:$A350,$A667))</f>
        <v/>
      </c>
      <c r="E667" s="5" t="str">
        <f>IF($A667="","",SUMIFS('BLAST COLDROOM 1'!G$2:G350,'BLAST COLDROOM 1'!$C$2:$C350,$B667,'BLAST COLDROOM 1'!$E$2:$E350,$C667,'BLAST COLDROOM 1'!$A$2:$A350,$A667))</f>
        <v/>
      </c>
      <c r="F667" s="5" t="str">
        <f>IF($A667="","",SUMIFS('BLAST COLDROOM 1'!H$2:H350,'BLAST COLDROOM 1'!$C$2:$C350,$B667,'BLAST COLDROOM 1'!$E$2:$E350,$C667,'BLAST COLDROOM 1'!$A$2:$A350,$A667))</f>
        <v/>
      </c>
      <c r="G667" s="5" t="str">
        <f>IF($A667="","",SUMIFS('BLAST COLDROOM 1'!I$2:I350,'BLAST COLDROOM 1'!$C$2:$C350,$B667,'BLAST COLDROOM 1'!$E$2:$E350,$C667,'BLAST COLDROOM 1'!$A$2:$A350,$A667))</f>
        <v/>
      </c>
      <c r="H667" s="5" t="str">
        <f>IF($A667="","",SUMIFS('BLAST COLDROOM 1'!J$2:J350,'BLAST COLDROOM 1'!$C$2:$C350,$B667,'BLAST COLDROOM 1'!$E$2:$E350,$C667,'BLAST COLDROOM 1'!$A$2:$A350,$A667))</f>
        <v/>
      </c>
      <c r="I667" s="5" t="str">
        <f>IF($A667="","",SUMIFS('BLAST COLDROOM 1'!K$2:K350,'BLAST COLDROOM 1'!$C$2:$C350,$B667,'BLAST COLDROOM 1'!$E$2:$E350,$C667,'BLAST COLDROOM 1'!$A$2:$A350,$A667))</f>
        <v/>
      </c>
      <c r="J667" s="5" t="str">
        <f>IF($A667="","",SUMIFS(#REF!,'BLAST COLDROOM 1'!$C$2:$C350,$B667,'BLAST COLDROOM 1'!$E$2:$E350,$C667,'BLAST COLDROOM 1'!$A$2:$A350,$A667))</f>
        <v/>
      </c>
      <c r="K667" s="5" t="str">
        <f>IF($A667="","",SUMIFS('BLAST COLDROOM 1'!M$2:M350,'BLAST COLDROOM 1'!$C$2:$C350,$B667,'BLAST COLDROOM 1'!$E$2:$E350,$C667,'BLAST COLDROOM 1'!$A$2:$A350,$A667))</f>
        <v/>
      </c>
      <c r="L667" s="5" t="str">
        <f>IF($A667="","",SUMIFS('BLAST COLDROOM 1'!N$2:N350,'BLAST COLDROOM 1'!$C$2:$C350,$B667,'BLAST COLDROOM 1'!$E$2:$E350,$C667,'BLAST COLDROOM 1'!$A$2:$A350,$A667))</f>
        <v/>
      </c>
      <c r="M667" s="5" t="str">
        <f>IF($A667="","",SUMIFS('BLAST COLDROOM 1'!O$2:O350,'BLAST COLDROOM 1'!$C$2:$C350,$B667,'BLAST COLDROOM 1'!$E$2:$E350,$C667,'BLAST COLDROOM 1'!$A$2:$A350,$A667))</f>
        <v/>
      </c>
      <c r="N667" s="5" t="str">
        <f>IF($A667="","",SUMIFS('BLAST COLDROOM 1'!P$2:P350,'BLAST COLDROOM 1'!$C$2:$C350,$B667,'BLAST COLDROOM 1'!$E$2:$E350,$C667,'BLAST COLDROOM 1'!$A$2:$A350,$A667))</f>
        <v/>
      </c>
      <c r="O667" s="5" t="str">
        <f>IF($A667="","",SUMIFS('BLAST COLDROOM 1'!Q$2:Q350,'BLAST COLDROOM 1'!$C$2:$C350,$B667,'BLAST COLDROOM 1'!$E$2:$E350,$C667,'BLAST COLDROOM 1'!$A$2:$A350,$A667))</f>
        <v/>
      </c>
      <c r="P667" s="5" t="str">
        <f>IF($A667="","",SUMIFS('BLAST COLDROOM 1'!R$2:R350,'BLAST COLDROOM 1'!$C$2:$C350,$B667,'BLAST COLDROOM 1'!$E$2:$E350,$C667,'BLAST COLDROOM 1'!$A$2:$A350,$A667))</f>
        <v/>
      </c>
      <c r="Q667" s="5" t="str">
        <f>IF($A667="","",SUMIFS('BLAST COLDROOM 1'!S$2:S350,'BLAST COLDROOM 1'!$C$2:$C350,$B667,'BLAST COLDROOM 1'!$E$2:$E350,$C667,'BLAST COLDROOM 1'!$A$2:$A350,$A667))</f>
        <v/>
      </c>
      <c r="R667" s="5" t="str">
        <f>IF($A667="","",SUMIFS('BLAST COLDROOM 1'!T$2:T350,'BLAST COLDROOM 1'!$C$2:$C350,$B667,'BLAST COLDROOM 1'!$E$2:$E350,$C667,'BLAST COLDROOM 1'!$A$2:$A350,$A667))</f>
        <v/>
      </c>
      <c r="S667" s="5" t="str">
        <f>IF($A667="","",SUMIFS('BLAST COLDROOM 1'!U$2:U350,'BLAST COLDROOM 1'!$C$2:$C350,$B667,'BLAST COLDROOM 1'!$E$2:$E350,$C667,'BLAST COLDROOM 1'!$A$2:$A350,$A667))</f>
        <v/>
      </c>
      <c r="T667" s="5" t="str">
        <f>IF($A667="","",SUMIFS('BLAST COLDROOM 1'!V$2:V350,'BLAST COLDROOM 1'!$C$2:$C350,$B667,'BLAST COLDROOM 1'!$E$2:$E350,$C667,'BLAST COLDROOM 1'!$A$2:$A350,$A667))</f>
        <v/>
      </c>
      <c r="U667" s="5" t="str">
        <f>IF($A667="","",SUMIFS(#REF!,'BLAST COLDROOM 1'!$C$2:$C350,$B667,'BLAST COLDROOM 1'!$E$2:$E350,$C667,'BLAST COLDROOM 1'!$A$2:$A350,$A667))</f>
        <v/>
      </c>
      <c r="V667" s="5" t="str">
        <f>IF($A667="","",SUMIFS('BLAST COLDROOM 1'!X$2:X350,'BLAST COLDROOM 1'!$C$2:$C350,$B667,'BLAST COLDROOM 1'!$E$2:$E350,$C667,'BLAST COLDROOM 1'!$A$2:$A350,$A667))</f>
        <v/>
      </c>
      <c r="W667" s="5" t="str">
        <f>IF($A667="","",SUMIFS('BLAST COLDROOM 1'!Y$2:Y350,'BLAST COLDROOM 1'!$C$2:$C350,$B667,'BLAST COLDROOM 1'!$E$2:$E350,$C667,'BLAST COLDROOM 1'!$A$2:$A350,$A667))</f>
        <v/>
      </c>
      <c r="X667" s="5" t="str">
        <f>IF($A667="","",SUMIFS('BLAST COLDROOM 1'!Z$2:Z350,'BLAST COLDROOM 1'!$C$2:$C350,$B667,'BLAST COLDROOM 1'!$E$2:$E350,$C667,'BLAST COLDROOM 1'!$A$2:$A350,$A667))</f>
        <v/>
      </c>
      <c r="Y667" s="5" t="str">
        <f>IF($A667="","",SUMIFS('BLAST COLDROOM 1'!AA$2:AA350,'BLAST COLDROOM 1'!$C$2:$C350,$B667,'BLAST COLDROOM 1'!$E$2:$E350,$C667,'BLAST COLDROOM 1'!$A$2:$A350,$A667))</f>
        <v/>
      </c>
      <c r="Z667" s="5" t="str">
        <f>IF($A667="","",SUMIFS('BLAST COLDROOM 1'!AB$2:AB350,'BLAST COLDROOM 1'!$C$2:$C350,$B667,'BLAST COLDROOM 1'!$E$2:$E350,$C667,'BLAST COLDROOM 1'!$A$2:$A350,$A667))</f>
        <v/>
      </c>
      <c r="AA667" s="5" t="str">
        <f>IF($A667="","",SUMIFS('BLAST COLDROOM 1'!AC$2:AC350,'BLAST COLDROOM 1'!$C$2:$C350,$B667,'BLAST COLDROOM 1'!$E$2:$E350,$C667,'BLAST COLDROOM 1'!$A$2:$A350,$A667))</f>
        <v/>
      </c>
      <c r="AB667" s="5" t="str">
        <f>IF($A667="","",SUMIFS('BLAST COLDROOM 1'!AD$2:AD350,'BLAST COLDROOM 1'!$C$2:$C350,$B667,'BLAST COLDROOM 1'!$E$2:$E350,$C667,'BLAST COLDROOM 1'!$A$2:$A350,$A667))</f>
        <v/>
      </c>
      <c r="AC667" s="5" t="str">
        <f>IF($A667="","",SUMIFS('BLAST COLDROOM 1'!AE$2:AE350,'BLAST COLDROOM 1'!$C$2:$C350,$B667,'BLAST COLDROOM 1'!$E$2:$E350,$C667,'BLAST COLDROOM 1'!$A$2:$A350,$A667))</f>
        <v/>
      </c>
      <c r="AD667" s="5" t="str">
        <f>IF($A667="","",SUMIFS('BLAST COLDROOM 1'!AF$2:AF350,'BLAST COLDROOM 1'!$C$2:$C350,$B667,'BLAST COLDROOM 1'!$E$2:$E350,$C667,'BLAST COLDROOM 1'!$A$2:$A350,$A667))</f>
        <v/>
      </c>
      <c r="AE667" s="5" t="str">
        <f>IF($A667="","",SUMIFS('BLAST COLDROOM 1'!AG$2:AG350,'BLAST COLDROOM 1'!$C$2:$C350,$B667,'BLAST COLDROOM 1'!$E$2:$E350,$C667,'BLAST COLDROOM 1'!$A$2:$A350,$A667))</f>
        <v/>
      </c>
      <c r="AF667" s="5" t="str">
        <f>IF($A667="","",SUMIFS('BLAST COLDROOM 1'!AH$2:AH350,'BLAST COLDROOM 1'!$C$2:$C350,$B667,'BLAST COLDROOM 1'!$E$2:$E350,$C667,'BLAST COLDROOM 1'!$A$2:$A350,$A667))</f>
        <v/>
      </c>
      <c r="AG667" s="5" t="str">
        <f>IF($A667="","",SUMIFS('BLAST COLDROOM 1'!AI$2:AI350,'BLAST COLDROOM 1'!$C$2:$C350,$B667,'BLAST COLDROOM 1'!$E$2:$E350,$C667,'BLAST COLDROOM 1'!$A$2:$A350,$A667))</f>
        <v/>
      </c>
      <c r="AH667" s="5" t="str">
        <f>IF($A667="","",SUMIFS('BLAST COLDROOM 1'!AJ$2:AJ350,'BLAST COLDROOM 1'!$C$2:$C350,$B667,'BLAST COLDROOM 1'!$E$2:$E350,$C667,'BLAST COLDROOM 1'!$A$2:$A350,$A667))</f>
        <v/>
      </c>
      <c r="AI667" s="5" t="str">
        <f>IF($A667="","",SUMIFS('BLAST COLDROOM 1'!AK$2:AK350,'BLAST COLDROOM 1'!$C$2:$C350,$B667,'BLAST COLDROOM 1'!$E$2:$E350,$C667,'BLAST COLDROOM 1'!$A$2:$A350,$A667))</f>
        <v/>
      </c>
      <c r="AJ667" s="5" t="str">
        <f>IF($A667="","",SUMIFS('BLAST COLDROOM 1'!AL$2:AL350,'BLAST COLDROOM 1'!$C$2:$C350,$B667,'BLAST COLDROOM 1'!$E$2:$E350,$C667,'BLAST COLDROOM 1'!$A$2:$A350,$A667))</f>
        <v/>
      </c>
    </row>
    <row r="668" ht="15.75" customHeight="1">
      <c r="A668" s="17"/>
      <c r="B668" s="5"/>
      <c r="C668" s="5"/>
      <c r="D668" s="5" t="str">
        <f>IF($A668="","",SUMIFS('BLAST COLDROOM 1'!F$2:F350,'BLAST COLDROOM 1'!$C$2:$C350,$B668,'BLAST COLDROOM 1'!$E$2:$E350,$C668,'BLAST COLDROOM 1'!$A$2:$A350,$A668))</f>
        <v/>
      </c>
      <c r="E668" s="5" t="str">
        <f>IF($A668="","",SUMIFS('BLAST COLDROOM 1'!G$2:G350,'BLAST COLDROOM 1'!$C$2:$C350,$B668,'BLAST COLDROOM 1'!$E$2:$E350,$C668,'BLAST COLDROOM 1'!$A$2:$A350,$A668))</f>
        <v/>
      </c>
      <c r="F668" s="5" t="str">
        <f>IF($A668="","",SUMIFS('BLAST COLDROOM 1'!H$2:H350,'BLAST COLDROOM 1'!$C$2:$C350,$B668,'BLAST COLDROOM 1'!$E$2:$E350,$C668,'BLAST COLDROOM 1'!$A$2:$A350,$A668))</f>
        <v/>
      </c>
      <c r="G668" s="5" t="str">
        <f>IF($A668="","",SUMIFS('BLAST COLDROOM 1'!I$2:I350,'BLAST COLDROOM 1'!$C$2:$C350,$B668,'BLAST COLDROOM 1'!$E$2:$E350,$C668,'BLAST COLDROOM 1'!$A$2:$A350,$A668))</f>
        <v/>
      </c>
      <c r="H668" s="5" t="str">
        <f>IF($A668="","",SUMIFS('BLAST COLDROOM 1'!J$2:J350,'BLAST COLDROOM 1'!$C$2:$C350,$B668,'BLAST COLDROOM 1'!$E$2:$E350,$C668,'BLAST COLDROOM 1'!$A$2:$A350,$A668))</f>
        <v/>
      </c>
      <c r="I668" s="5" t="str">
        <f>IF($A668="","",SUMIFS('BLAST COLDROOM 1'!K$2:K350,'BLAST COLDROOM 1'!$C$2:$C350,$B668,'BLAST COLDROOM 1'!$E$2:$E350,$C668,'BLAST COLDROOM 1'!$A$2:$A350,$A668))</f>
        <v/>
      </c>
      <c r="J668" s="5" t="str">
        <f>IF($A668="","",SUMIFS(#REF!,'BLAST COLDROOM 1'!$C$2:$C350,$B668,'BLAST COLDROOM 1'!$E$2:$E350,$C668,'BLAST COLDROOM 1'!$A$2:$A350,$A668))</f>
        <v/>
      </c>
      <c r="K668" s="5" t="str">
        <f>IF($A668="","",SUMIFS('BLAST COLDROOM 1'!M$2:M350,'BLAST COLDROOM 1'!$C$2:$C350,$B668,'BLAST COLDROOM 1'!$E$2:$E350,$C668,'BLAST COLDROOM 1'!$A$2:$A350,$A668))</f>
        <v/>
      </c>
      <c r="L668" s="5" t="str">
        <f>IF($A668="","",SUMIFS('BLAST COLDROOM 1'!N$2:N350,'BLAST COLDROOM 1'!$C$2:$C350,$B668,'BLAST COLDROOM 1'!$E$2:$E350,$C668,'BLAST COLDROOM 1'!$A$2:$A350,$A668))</f>
        <v/>
      </c>
      <c r="M668" s="5" t="str">
        <f>IF($A668="","",SUMIFS('BLAST COLDROOM 1'!O$2:O350,'BLAST COLDROOM 1'!$C$2:$C350,$B668,'BLAST COLDROOM 1'!$E$2:$E350,$C668,'BLAST COLDROOM 1'!$A$2:$A350,$A668))</f>
        <v/>
      </c>
      <c r="N668" s="5" t="str">
        <f>IF($A668="","",SUMIFS('BLAST COLDROOM 1'!P$2:P350,'BLAST COLDROOM 1'!$C$2:$C350,$B668,'BLAST COLDROOM 1'!$E$2:$E350,$C668,'BLAST COLDROOM 1'!$A$2:$A350,$A668))</f>
        <v/>
      </c>
      <c r="O668" s="5" t="str">
        <f>IF($A668="","",SUMIFS('BLAST COLDROOM 1'!Q$2:Q350,'BLAST COLDROOM 1'!$C$2:$C350,$B668,'BLAST COLDROOM 1'!$E$2:$E350,$C668,'BLAST COLDROOM 1'!$A$2:$A350,$A668))</f>
        <v/>
      </c>
      <c r="P668" s="5" t="str">
        <f>IF($A668="","",SUMIFS('BLAST COLDROOM 1'!R$2:R350,'BLAST COLDROOM 1'!$C$2:$C350,$B668,'BLAST COLDROOM 1'!$E$2:$E350,$C668,'BLAST COLDROOM 1'!$A$2:$A350,$A668))</f>
        <v/>
      </c>
      <c r="Q668" s="5" t="str">
        <f>IF($A668="","",SUMIFS('BLAST COLDROOM 1'!S$2:S350,'BLAST COLDROOM 1'!$C$2:$C350,$B668,'BLAST COLDROOM 1'!$E$2:$E350,$C668,'BLAST COLDROOM 1'!$A$2:$A350,$A668))</f>
        <v/>
      </c>
      <c r="R668" s="5" t="str">
        <f>IF($A668="","",SUMIFS('BLAST COLDROOM 1'!T$2:T350,'BLAST COLDROOM 1'!$C$2:$C350,$B668,'BLAST COLDROOM 1'!$E$2:$E350,$C668,'BLAST COLDROOM 1'!$A$2:$A350,$A668))</f>
        <v/>
      </c>
      <c r="S668" s="5" t="str">
        <f>IF($A668="","",SUMIFS('BLAST COLDROOM 1'!U$2:U350,'BLAST COLDROOM 1'!$C$2:$C350,$B668,'BLAST COLDROOM 1'!$E$2:$E350,$C668,'BLAST COLDROOM 1'!$A$2:$A350,$A668))</f>
        <v/>
      </c>
      <c r="T668" s="5" t="str">
        <f>IF($A668="","",SUMIFS('BLAST COLDROOM 1'!V$2:V350,'BLAST COLDROOM 1'!$C$2:$C350,$B668,'BLAST COLDROOM 1'!$E$2:$E350,$C668,'BLAST COLDROOM 1'!$A$2:$A350,$A668))</f>
        <v/>
      </c>
      <c r="U668" s="5" t="str">
        <f>IF($A668="","",SUMIFS(#REF!,'BLAST COLDROOM 1'!$C$2:$C350,$B668,'BLAST COLDROOM 1'!$E$2:$E350,$C668,'BLAST COLDROOM 1'!$A$2:$A350,$A668))</f>
        <v/>
      </c>
      <c r="V668" s="5" t="str">
        <f>IF($A668="","",SUMIFS('BLAST COLDROOM 1'!X$2:X350,'BLAST COLDROOM 1'!$C$2:$C350,$B668,'BLAST COLDROOM 1'!$E$2:$E350,$C668,'BLAST COLDROOM 1'!$A$2:$A350,$A668))</f>
        <v/>
      </c>
      <c r="W668" s="5" t="str">
        <f>IF($A668="","",SUMIFS('BLAST COLDROOM 1'!Y$2:Y350,'BLAST COLDROOM 1'!$C$2:$C350,$B668,'BLAST COLDROOM 1'!$E$2:$E350,$C668,'BLAST COLDROOM 1'!$A$2:$A350,$A668))</f>
        <v/>
      </c>
      <c r="X668" s="5" t="str">
        <f>IF($A668="","",SUMIFS('BLAST COLDROOM 1'!Z$2:Z350,'BLAST COLDROOM 1'!$C$2:$C350,$B668,'BLAST COLDROOM 1'!$E$2:$E350,$C668,'BLAST COLDROOM 1'!$A$2:$A350,$A668))</f>
        <v/>
      </c>
      <c r="Y668" s="5" t="str">
        <f>IF($A668="","",SUMIFS('BLAST COLDROOM 1'!AA$2:AA350,'BLAST COLDROOM 1'!$C$2:$C350,$B668,'BLAST COLDROOM 1'!$E$2:$E350,$C668,'BLAST COLDROOM 1'!$A$2:$A350,$A668))</f>
        <v/>
      </c>
      <c r="Z668" s="5" t="str">
        <f>IF($A668="","",SUMIFS('BLAST COLDROOM 1'!AB$2:AB350,'BLAST COLDROOM 1'!$C$2:$C350,$B668,'BLAST COLDROOM 1'!$E$2:$E350,$C668,'BLAST COLDROOM 1'!$A$2:$A350,$A668))</f>
        <v/>
      </c>
      <c r="AA668" s="5" t="str">
        <f>IF($A668="","",SUMIFS('BLAST COLDROOM 1'!AC$2:AC350,'BLAST COLDROOM 1'!$C$2:$C350,$B668,'BLAST COLDROOM 1'!$E$2:$E350,$C668,'BLAST COLDROOM 1'!$A$2:$A350,$A668))</f>
        <v/>
      </c>
      <c r="AB668" s="5" t="str">
        <f>IF($A668="","",SUMIFS('BLAST COLDROOM 1'!AD$2:AD350,'BLAST COLDROOM 1'!$C$2:$C350,$B668,'BLAST COLDROOM 1'!$E$2:$E350,$C668,'BLAST COLDROOM 1'!$A$2:$A350,$A668))</f>
        <v/>
      </c>
      <c r="AC668" s="5" t="str">
        <f>IF($A668="","",SUMIFS('BLAST COLDROOM 1'!AE$2:AE350,'BLAST COLDROOM 1'!$C$2:$C350,$B668,'BLAST COLDROOM 1'!$E$2:$E350,$C668,'BLAST COLDROOM 1'!$A$2:$A350,$A668))</f>
        <v/>
      </c>
      <c r="AD668" s="5" t="str">
        <f>IF($A668="","",SUMIFS('BLAST COLDROOM 1'!AF$2:AF350,'BLAST COLDROOM 1'!$C$2:$C350,$B668,'BLAST COLDROOM 1'!$E$2:$E350,$C668,'BLAST COLDROOM 1'!$A$2:$A350,$A668))</f>
        <v/>
      </c>
      <c r="AE668" s="5" t="str">
        <f>IF($A668="","",SUMIFS('BLAST COLDROOM 1'!AG$2:AG350,'BLAST COLDROOM 1'!$C$2:$C350,$B668,'BLAST COLDROOM 1'!$E$2:$E350,$C668,'BLAST COLDROOM 1'!$A$2:$A350,$A668))</f>
        <v/>
      </c>
      <c r="AF668" s="5" t="str">
        <f>IF($A668="","",SUMIFS('BLAST COLDROOM 1'!AH$2:AH350,'BLAST COLDROOM 1'!$C$2:$C350,$B668,'BLAST COLDROOM 1'!$E$2:$E350,$C668,'BLAST COLDROOM 1'!$A$2:$A350,$A668))</f>
        <v/>
      </c>
      <c r="AG668" s="5" t="str">
        <f>IF($A668="","",SUMIFS('BLAST COLDROOM 1'!AI$2:AI350,'BLAST COLDROOM 1'!$C$2:$C350,$B668,'BLAST COLDROOM 1'!$E$2:$E350,$C668,'BLAST COLDROOM 1'!$A$2:$A350,$A668))</f>
        <v/>
      </c>
      <c r="AH668" s="5" t="str">
        <f>IF($A668="","",SUMIFS('BLAST COLDROOM 1'!AJ$2:AJ350,'BLAST COLDROOM 1'!$C$2:$C350,$B668,'BLAST COLDROOM 1'!$E$2:$E350,$C668,'BLAST COLDROOM 1'!$A$2:$A350,$A668))</f>
        <v/>
      </c>
      <c r="AI668" s="5" t="str">
        <f>IF($A668="","",SUMIFS('BLAST COLDROOM 1'!AK$2:AK350,'BLAST COLDROOM 1'!$C$2:$C350,$B668,'BLAST COLDROOM 1'!$E$2:$E350,$C668,'BLAST COLDROOM 1'!$A$2:$A350,$A668))</f>
        <v/>
      </c>
      <c r="AJ668" s="5" t="str">
        <f>IF($A668="","",SUMIFS('BLAST COLDROOM 1'!AL$2:AL350,'BLAST COLDROOM 1'!$C$2:$C350,$B668,'BLAST COLDROOM 1'!$E$2:$E350,$C668,'BLAST COLDROOM 1'!$A$2:$A350,$A668))</f>
        <v/>
      </c>
    </row>
    <row r="669" ht="15.75" customHeight="1">
      <c r="A669" s="17"/>
      <c r="B669" s="5"/>
      <c r="C669" s="5"/>
      <c r="D669" s="5" t="str">
        <f>IF($A669="","",SUMIFS('BLAST COLDROOM 1'!F$2:F350,'BLAST COLDROOM 1'!$C$2:$C350,$B669,'BLAST COLDROOM 1'!$E$2:$E350,$C669,'BLAST COLDROOM 1'!$A$2:$A350,$A669))</f>
        <v/>
      </c>
      <c r="E669" s="5" t="str">
        <f>IF($A669="","",SUMIFS('BLAST COLDROOM 1'!G$2:G350,'BLAST COLDROOM 1'!$C$2:$C350,$B669,'BLAST COLDROOM 1'!$E$2:$E350,$C669,'BLAST COLDROOM 1'!$A$2:$A350,$A669))</f>
        <v/>
      </c>
      <c r="F669" s="5" t="str">
        <f>IF($A669="","",SUMIFS('BLAST COLDROOM 1'!H$2:H350,'BLAST COLDROOM 1'!$C$2:$C350,$B669,'BLAST COLDROOM 1'!$E$2:$E350,$C669,'BLAST COLDROOM 1'!$A$2:$A350,$A669))</f>
        <v/>
      </c>
      <c r="G669" s="5" t="str">
        <f>IF($A669="","",SUMIFS('BLAST COLDROOM 1'!I$2:I350,'BLAST COLDROOM 1'!$C$2:$C350,$B669,'BLAST COLDROOM 1'!$E$2:$E350,$C669,'BLAST COLDROOM 1'!$A$2:$A350,$A669))</f>
        <v/>
      </c>
      <c r="H669" s="5" t="str">
        <f>IF($A669="","",SUMIFS('BLAST COLDROOM 1'!J$2:J350,'BLAST COLDROOM 1'!$C$2:$C350,$B669,'BLAST COLDROOM 1'!$E$2:$E350,$C669,'BLAST COLDROOM 1'!$A$2:$A350,$A669))</f>
        <v/>
      </c>
      <c r="I669" s="5" t="str">
        <f>IF($A669="","",SUMIFS('BLAST COLDROOM 1'!K$2:K350,'BLAST COLDROOM 1'!$C$2:$C350,$B669,'BLAST COLDROOM 1'!$E$2:$E350,$C669,'BLAST COLDROOM 1'!$A$2:$A350,$A669))</f>
        <v/>
      </c>
      <c r="J669" s="5" t="str">
        <f>IF($A669="","",SUMIFS(#REF!,'BLAST COLDROOM 1'!$C$2:$C350,$B669,'BLAST COLDROOM 1'!$E$2:$E350,$C669,'BLAST COLDROOM 1'!$A$2:$A350,$A669))</f>
        <v/>
      </c>
      <c r="K669" s="5" t="str">
        <f>IF($A669="","",SUMIFS('BLAST COLDROOM 1'!M$2:M350,'BLAST COLDROOM 1'!$C$2:$C350,$B669,'BLAST COLDROOM 1'!$E$2:$E350,$C669,'BLAST COLDROOM 1'!$A$2:$A350,$A669))</f>
        <v/>
      </c>
      <c r="L669" s="5" t="str">
        <f>IF($A669="","",SUMIFS('BLAST COLDROOM 1'!N$2:N350,'BLAST COLDROOM 1'!$C$2:$C350,$B669,'BLAST COLDROOM 1'!$E$2:$E350,$C669,'BLAST COLDROOM 1'!$A$2:$A350,$A669))</f>
        <v/>
      </c>
      <c r="M669" s="5" t="str">
        <f>IF($A669="","",SUMIFS('BLAST COLDROOM 1'!O$2:O350,'BLAST COLDROOM 1'!$C$2:$C350,$B669,'BLAST COLDROOM 1'!$E$2:$E350,$C669,'BLAST COLDROOM 1'!$A$2:$A350,$A669))</f>
        <v/>
      </c>
      <c r="N669" s="5" t="str">
        <f>IF($A669="","",SUMIFS('BLAST COLDROOM 1'!P$2:P350,'BLAST COLDROOM 1'!$C$2:$C350,$B669,'BLAST COLDROOM 1'!$E$2:$E350,$C669,'BLAST COLDROOM 1'!$A$2:$A350,$A669))</f>
        <v/>
      </c>
      <c r="O669" s="5" t="str">
        <f>IF($A669="","",SUMIFS('BLAST COLDROOM 1'!Q$2:Q350,'BLAST COLDROOM 1'!$C$2:$C350,$B669,'BLAST COLDROOM 1'!$E$2:$E350,$C669,'BLAST COLDROOM 1'!$A$2:$A350,$A669))</f>
        <v/>
      </c>
      <c r="P669" s="5" t="str">
        <f>IF($A669="","",SUMIFS('BLAST COLDROOM 1'!R$2:R350,'BLAST COLDROOM 1'!$C$2:$C350,$B669,'BLAST COLDROOM 1'!$E$2:$E350,$C669,'BLAST COLDROOM 1'!$A$2:$A350,$A669))</f>
        <v/>
      </c>
      <c r="Q669" s="5" t="str">
        <f>IF($A669="","",SUMIFS('BLAST COLDROOM 1'!S$2:S350,'BLAST COLDROOM 1'!$C$2:$C350,$B669,'BLAST COLDROOM 1'!$E$2:$E350,$C669,'BLAST COLDROOM 1'!$A$2:$A350,$A669))</f>
        <v/>
      </c>
      <c r="R669" s="5" t="str">
        <f>IF($A669="","",SUMIFS('BLAST COLDROOM 1'!T$2:T350,'BLAST COLDROOM 1'!$C$2:$C350,$B669,'BLAST COLDROOM 1'!$E$2:$E350,$C669,'BLAST COLDROOM 1'!$A$2:$A350,$A669))</f>
        <v/>
      </c>
      <c r="S669" s="5" t="str">
        <f>IF($A669="","",SUMIFS('BLAST COLDROOM 1'!U$2:U350,'BLAST COLDROOM 1'!$C$2:$C350,$B669,'BLAST COLDROOM 1'!$E$2:$E350,$C669,'BLAST COLDROOM 1'!$A$2:$A350,$A669))</f>
        <v/>
      </c>
      <c r="T669" s="5" t="str">
        <f>IF($A669="","",SUMIFS('BLAST COLDROOM 1'!V$2:V350,'BLAST COLDROOM 1'!$C$2:$C350,$B669,'BLAST COLDROOM 1'!$E$2:$E350,$C669,'BLAST COLDROOM 1'!$A$2:$A350,$A669))</f>
        <v/>
      </c>
      <c r="U669" s="5" t="str">
        <f>IF($A669="","",SUMIFS(#REF!,'BLAST COLDROOM 1'!$C$2:$C350,$B669,'BLAST COLDROOM 1'!$E$2:$E350,$C669,'BLAST COLDROOM 1'!$A$2:$A350,$A669))</f>
        <v/>
      </c>
      <c r="V669" s="5" t="str">
        <f>IF($A669="","",SUMIFS('BLAST COLDROOM 1'!X$2:X350,'BLAST COLDROOM 1'!$C$2:$C350,$B669,'BLAST COLDROOM 1'!$E$2:$E350,$C669,'BLAST COLDROOM 1'!$A$2:$A350,$A669))</f>
        <v/>
      </c>
      <c r="W669" s="5" t="str">
        <f>IF($A669="","",SUMIFS('BLAST COLDROOM 1'!Y$2:Y350,'BLAST COLDROOM 1'!$C$2:$C350,$B669,'BLAST COLDROOM 1'!$E$2:$E350,$C669,'BLAST COLDROOM 1'!$A$2:$A350,$A669))</f>
        <v/>
      </c>
      <c r="X669" s="5" t="str">
        <f>IF($A669="","",SUMIFS('BLAST COLDROOM 1'!Z$2:Z350,'BLAST COLDROOM 1'!$C$2:$C350,$B669,'BLAST COLDROOM 1'!$E$2:$E350,$C669,'BLAST COLDROOM 1'!$A$2:$A350,$A669))</f>
        <v/>
      </c>
      <c r="Y669" s="5" t="str">
        <f>IF($A669="","",SUMIFS('BLAST COLDROOM 1'!AA$2:AA350,'BLAST COLDROOM 1'!$C$2:$C350,$B669,'BLAST COLDROOM 1'!$E$2:$E350,$C669,'BLAST COLDROOM 1'!$A$2:$A350,$A669))</f>
        <v/>
      </c>
      <c r="Z669" s="5" t="str">
        <f>IF($A669="","",SUMIFS('BLAST COLDROOM 1'!AB$2:AB350,'BLAST COLDROOM 1'!$C$2:$C350,$B669,'BLAST COLDROOM 1'!$E$2:$E350,$C669,'BLAST COLDROOM 1'!$A$2:$A350,$A669))</f>
        <v/>
      </c>
      <c r="AA669" s="5" t="str">
        <f>IF($A669="","",SUMIFS('BLAST COLDROOM 1'!AC$2:AC350,'BLAST COLDROOM 1'!$C$2:$C350,$B669,'BLAST COLDROOM 1'!$E$2:$E350,$C669,'BLAST COLDROOM 1'!$A$2:$A350,$A669))</f>
        <v/>
      </c>
      <c r="AB669" s="5" t="str">
        <f>IF($A669="","",SUMIFS('BLAST COLDROOM 1'!AD$2:AD350,'BLAST COLDROOM 1'!$C$2:$C350,$B669,'BLAST COLDROOM 1'!$E$2:$E350,$C669,'BLAST COLDROOM 1'!$A$2:$A350,$A669))</f>
        <v/>
      </c>
      <c r="AC669" s="5" t="str">
        <f>IF($A669="","",SUMIFS('BLAST COLDROOM 1'!AE$2:AE350,'BLAST COLDROOM 1'!$C$2:$C350,$B669,'BLAST COLDROOM 1'!$E$2:$E350,$C669,'BLAST COLDROOM 1'!$A$2:$A350,$A669))</f>
        <v/>
      </c>
      <c r="AD669" s="5" t="str">
        <f>IF($A669="","",SUMIFS('BLAST COLDROOM 1'!AF$2:AF350,'BLAST COLDROOM 1'!$C$2:$C350,$B669,'BLAST COLDROOM 1'!$E$2:$E350,$C669,'BLAST COLDROOM 1'!$A$2:$A350,$A669))</f>
        <v/>
      </c>
      <c r="AE669" s="5" t="str">
        <f>IF($A669="","",SUMIFS('BLAST COLDROOM 1'!AG$2:AG350,'BLAST COLDROOM 1'!$C$2:$C350,$B669,'BLAST COLDROOM 1'!$E$2:$E350,$C669,'BLAST COLDROOM 1'!$A$2:$A350,$A669))</f>
        <v/>
      </c>
      <c r="AF669" s="5" t="str">
        <f>IF($A669="","",SUMIFS('BLAST COLDROOM 1'!AH$2:AH350,'BLAST COLDROOM 1'!$C$2:$C350,$B669,'BLAST COLDROOM 1'!$E$2:$E350,$C669,'BLAST COLDROOM 1'!$A$2:$A350,$A669))</f>
        <v/>
      </c>
      <c r="AG669" s="5" t="str">
        <f>IF($A669="","",SUMIFS('BLAST COLDROOM 1'!AI$2:AI350,'BLAST COLDROOM 1'!$C$2:$C350,$B669,'BLAST COLDROOM 1'!$E$2:$E350,$C669,'BLAST COLDROOM 1'!$A$2:$A350,$A669))</f>
        <v/>
      </c>
      <c r="AH669" s="5" t="str">
        <f>IF($A669="","",SUMIFS('BLAST COLDROOM 1'!AJ$2:AJ350,'BLAST COLDROOM 1'!$C$2:$C350,$B669,'BLAST COLDROOM 1'!$E$2:$E350,$C669,'BLAST COLDROOM 1'!$A$2:$A350,$A669))</f>
        <v/>
      </c>
      <c r="AI669" s="5" t="str">
        <f>IF($A669="","",SUMIFS('BLAST COLDROOM 1'!AK$2:AK350,'BLAST COLDROOM 1'!$C$2:$C350,$B669,'BLAST COLDROOM 1'!$E$2:$E350,$C669,'BLAST COLDROOM 1'!$A$2:$A350,$A669))</f>
        <v/>
      </c>
      <c r="AJ669" s="5" t="str">
        <f>IF($A669="","",SUMIFS('BLAST COLDROOM 1'!AL$2:AL350,'BLAST COLDROOM 1'!$C$2:$C350,$B669,'BLAST COLDROOM 1'!$E$2:$E350,$C669,'BLAST COLDROOM 1'!$A$2:$A350,$A669))</f>
        <v/>
      </c>
    </row>
    <row r="670" ht="15.75" customHeight="1">
      <c r="A670" s="17"/>
      <c r="B670" s="5"/>
      <c r="C670" s="5"/>
      <c r="D670" s="5" t="str">
        <f>IF($A670="","",SUMIFS('BLAST COLDROOM 1'!F$2:F350,'BLAST COLDROOM 1'!$C$2:$C350,$B670,'BLAST COLDROOM 1'!$E$2:$E350,$C670,'BLAST COLDROOM 1'!$A$2:$A350,$A670))</f>
        <v/>
      </c>
      <c r="E670" s="5" t="str">
        <f>IF($A670="","",SUMIFS('BLAST COLDROOM 1'!G$2:G350,'BLAST COLDROOM 1'!$C$2:$C350,$B670,'BLAST COLDROOM 1'!$E$2:$E350,$C670,'BLAST COLDROOM 1'!$A$2:$A350,$A670))</f>
        <v/>
      </c>
      <c r="F670" s="5" t="str">
        <f>IF($A670="","",SUMIFS('BLAST COLDROOM 1'!H$2:H350,'BLAST COLDROOM 1'!$C$2:$C350,$B670,'BLAST COLDROOM 1'!$E$2:$E350,$C670,'BLAST COLDROOM 1'!$A$2:$A350,$A670))</f>
        <v/>
      </c>
      <c r="G670" s="5" t="str">
        <f>IF($A670="","",SUMIFS('BLAST COLDROOM 1'!I$2:I350,'BLAST COLDROOM 1'!$C$2:$C350,$B670,'BLAST COLDROOM 1'!$E$2:$E350,$C670,'BLAST COLDROOM 1'!$A$2:$A350,$A670))</f>
        <v/>
      </c>
      <c r="H670" s="5" t="str">
        <f>IF($A670="","",SUMIFS('BLAST COLDROOM 1'!J$2:J350,'BLAST COLDROOM 1'!$C$2:$C350,$B670,'BLAST COLDROOM 1'!$E$2:$E350,$C670,'BLAST COLDROOM 1'!$A$2:$A350,$A670))</f>
        <v/>
      </c>
      <c r="I670" s="5" t="str">
        <f>IF($A670="","",SUMIFS('BLAST COLDROOM 1'!K$2:K350,'BLAST COLDROOM 1'!$C$2:$C350,$B670,'BLAST COLDROOM 1'!$E$2:$E350,$C670,'BLAST COLDROOM 1'!$A$2:$A350,$A670))</f>
        <v/>
      </c>
      <c r="J670" s="5" t="str">
        <f>IF($A670="","",SUMIFS(#REF!,'BLAST COLDROOM 1'!$C$2:$C350,$B670,'BLAST COLDROOM 1'!$E$2:$E350,$C670,'BLAST COLDROOM 1'!$A$2:$A350,$A670))</f>
        <v/>
      </c>
      <c r="K670" s="5" t="str">
        <f>IF($A670="","",SUMIFS('BLAST COLDROOM 1'!M$2:M350,'BLAST COLDROOM 1'!$C$2:$C350,$B670,'BLAST COLDROOM 1'!$E$2:$E350,$C670,'BLAST COLDROOM 1'!$A$2:$A350,$A670))</f>
        <v/>
      </c>
      <c r="L670" s="5" t="str">
        <f>IF($A670="","",SUMIFS('BLAST COLDROOM 1'!N$2:N350,'BLAST COLDROOM 1'!$C$2:$C350,$B670,'BLAST COLDROOM 1'!$E$2:$E350,$C670,'BLAST COLDROOM 1'!$A$2:$A350,$A670))</f>
        <v/>
      </c>
      <c r="M670" s="5" t="str">
        <f>IF($A670="","",SUMIFS('BLAST COLDROOM 1'!O$2:O350,'BLAST COLDROOM 1'!$C$2:$C350,$B670,'BLAST COLDROOM 1'!$E$2:$E350,$C670,'BLAST COLDROOM 1'!$A$2:$A350,$A670))</f>
        <v/>
      </c>
      <c r="N670" s="5" t="str">
        <f>IF($A670="","",SUMIFS('BLAST COLDROOM 1'!P$2:P350,'BLAST COLDROOM 1'!$C$2:$C350,$B670,'BLAST COLDROOM 1'!$E$2:$E350,$C670,'BLAST COLDROOM 1'!$A$2:$A350,$A670))</f>
        <v/>
      </c>
      <c r="O670" s="5" t="str">
        <f>IF($A670="","",SUMIFS('BLAST COLDROOM 1'!Q$2:Q350,'BLAST COLDROOM 1'!$C$2:$C350,$B670,'BLAST COLDROOM 1'!$E$2:$E350,$C670,'BLAST COLDROOM 1'!$A$2:$A350,$A670))</f>
        <v/>
      </c>
      <c r="P670" s="5" t="str">
        <f>IF($A670="","",SUMIFS('BLAST COLDROOM 1'!R$2:R350,'BLAST COLDROOM 1'!$C$2:$C350,$B670,'BLAST COLDROOM 1'!$E$2:$E350,$C670,'BLAST COLDROOM 1'!$A$2:$A350,$A670))</f>
        <v/>
      </c>
      <c r="Q670" s="5" t="str">
        <f>IF($A670="","",SUMIFS('BLAST COLDROOM 1'!S$2:S350,'BLAST COLDROOM 1'!$C$2:$C350,$B670,'BLAST COLDROOM 1'!$E$2:$E350,$C670,'BLAST COLDROOM 1'!$A$2:$A350,$A670))</f>
        <v/>
      </c>
      <c r="R670" s="5" t="str">
        <f>IF($A670="","",SUMIFS('BLAST COLDROOM 1'!T$2:T350,'BLAST COLDROOM 1'!$C$2:$C350,$B670,'BLAST COLDROOM 1'!$E$2:$E350,$C670,'BLAST COLDROOM 1'!$A$2:$A350,$A670))</f>
        <v/>
      </c>
      <c r="S670" s="5" t="str">
        <f>IF($A670="","",SUMIFS('BLAST COLDROOM 1'!U$2:U350,'BLAST COLDROOM 1'!$C$2:$C350,$B670,'BLAST COLDROOM 1'!$E$2:$E350,$C670,'BLAST COLDROOM 1'!$A$2:$A350,$A670))</f>
        <v/>
      </c>
      <c r="T670" s="5" t="str">
        <f>IF($A670="","",SUMIFS('BLAST COLDROOM 1'!V$2:V350,'BLAST COLDROOM 1'!$C$2:$C350,$B670,'BLAST COLDROOM 1'!$E$2:$E350,$C670,'BLAST COLDROOM 1'!$A$2:$A350,$A670))</f>
        <v/>
      </c>
      <c r="U670" s="5" t="str">
        <f>IF($A670="","",SUMIFS(#REF!,'BLAST COLDROOM 1'!$C$2:$C350,$B670,'BLAST COLDROOM 1'!$E$2:$E350,$C670,'BLAST COLDROOM 1'!$A$2:$A350,$A670))</f>
        <v/>
      </c>
      <c r="V670" s="5" t="str">
        <f>IF($A670="","",SUMIFS('BLAST COLDROOM 1'!X$2:X350,'BLAST COLDROOM 1'!$C$2:$C350,$B670,'BLAST COLDROOM 1'!$E$2:$E350,$C670,'BLAST COLDROOM 1'!$A$2:$A350,$A670))</f>
        <v/>
      </c>
      <c r="W670" s="5" t="str">
        <f>IF($A670="","",SUMIFS('BLAST COLDROOM 1'!Y$2:Y350,'BLAST COLDROOM 1'!$C$2:$C350,$B670,'BLAST COLDROOM 1'!$E$2:$E350,$C670,'BLAST COLDROOM 1'!$A$2:$A350,$A670))</f>
        <v/>
      </c>
      <c r="X670" s="5" t="str">
        <f>IF($A670="","",SUMIFS('BLAST COLDROOM 1'!Z$2:Z350,'BLAST COLDROOM 1'!$C$2:$C350,$B670,'BLAST COLDROOM 1'!$E$2:$E350,$C670,'BLAST COLDROOM 1'!$A$2:$A350,$A670))</f>
        <v/>
      </c>
      <c r="Y670" s="5" t="str">
        <f>IF($A670="","",SUMIFS('BLAST COLDROOM 1'!AA$2:AA350,'BLAST COLDROOM 1'!$C$2:$C350,$B670,'BLAST COLDROOM 1'!$E$2:$E350,$C670,'BLAST COLDROOM 1'!$A$2:$A350,$A670))</f>
        <v/>
      </c>
      <c r="Z670" s="5" t="str">
        <f>IF($A670="","",SUMIFS('BLAST COLDROOM 1'!AB$2:AB350,'BLAST COLDROOM 1'!$C$2:$C350,$B670,'BLAST COLDROOM 1'!$E$2:$E350,$C670,'BLAST COLDROOM 1'!$A$2:$A350,$A670))</f>
        <v/>
      </c>
      <c r="AA670" s="5" t="str">
        <f>IF($A670="","",SUMIFS('BLAST COLDROOM 1'!AC$2:AC350,'BLAST COLDROOM 1'!$C$2:$C350,$B670,'BLAST COLDROOM 1'!$E$2:$E350,$C670,'BLAST COLDROOM 1'!$A$2:$A350,$A670))</f>
        <v/>
      </c>
      <c r="AB670" s="5" t="str">
        <f>IF($A670="","",SUMIFS('BLAST COLDROOM 1'!AD$2:AD350,'BLAST COLDROOM 1'!$C$2:$C350,$B670,'BLAST COLDROOM 1'!$E$2:$E350,$C670,'BLAST COLDROOM 1'!$A$2:$A350,$A670))</f>
        <v/>
      </c>
      <c r="AC670" s="5" t="str">
        <f>IF($A670="","",SUMIFS('BLAST COLDROOM 1'!AE$2:AE350,'BLAST COLDROOM 1'!$C$2:$C350,$B670,'BLAST COLDROOM 1'!$E$2:$E350,$C670,'BLAST COLDROOM 1'!$A$2:$A350,$A670))</f>
        <v/>
      </c>
      <c r="AD670" s="5" t="str">
        <f>IF($A670="","",SUMIFS('BLAST COLDROOM 1'!AF$2:AF350,'BLAST COLDROOM 1'!$C$2:$C350,$B670,'BLAST COLDROOM 1'!$E$2:$E350,$C670,'BLAST COLDROOM 1'!$A$2:$A350,$A670))</f>
        <v/>
      </c>
      <c r="AE670" s="5" t="str">
        <f>IF($A670="","",SUMIFS('BLAST COLDROOM 1'!AG$2:AG350,'BLAST COLDROOM 1'!$C$2:$C350,$B670,'BLAST COLDROOM 1'!$E$2:$E350,$C670,'BLAST COLDROOM 1'!$A$2:$A350,$A670))</f>
        <v/>
      </c>
      <c r="AF670" s="5" t="str">
        <f>IF($A670="","",SUMIFS('BLAST COLDROOM 1'!AH$2:AH350,'BLAST COLDROOM 1'!$C$2:$C350,$B670,'BLAST COLDROOM 1'!$E$2:$E350,$C670,'BLAST COLDROOM 1'!$A$2:$A350,$A670))</f>
        <v/>
      </c>
      <c r="AG670" s="5" t="str">
        <f>IF($A670="","",SUMIFS('BLAST COLDROOM 1'!AI$2:AI350,'BLAST COLDROOM 1'!$C$2:$C350,$B670,'BLAST COLDROOM 1'!$E$2:$E350,$C670,'BLAST COLDROOM 1'!$A$2:$A350,$A670))</f>
        <v/>
      </c>
      <c r="AH670" s="5" t="str">
        <f>IF($A670="","",SUMIFS('BLAST COLDROOM 1'!AJ$2:AJ350,'BLAST COLDROOM 1'!$C$2:$C350,$B670,'BLAST COLDROOM 1'!$E$2:$E350,$C670,'BLAST COLDROOM 1'!$A$2:$A350,$A670))</f>
        <v/>
      </c>
      <c r="AI670" s="5" t="str">
        <f>IF($A670="","",SUMIFS('BLAST COLDROOM 1'!AK$2:AK350,'BLAST COLDROOM 1'!$C$2:$C350,$B670,'BLAST COLDROOM 1'!$E$2:$E350,$C670,'BLAST COLDROOM 1'!$A$2:$A350,$A670))</f>
        <v/>
      </c>
      <c r="AJ670" s="5" t="str">
        <f>IF($A670="","",SUMIFS('BLAST COLDROOM 1'!AL$2:AL350,'BLAST COLDROOM 1'!$C$2:$C350,$B670,'BLAST COLDROOM 1'!$E$2:$E350,$C670,'BLAST COLDROOM 1'!$A$2:$A350,$A670))</f>
        <v/>
      </c>
    </row>
    <row r="671" ht="15.75" customHeight="1">
      <c r="A671" s="17"/>
      <c r="B671" s="5"/>
      <c r="C671" s="5"/>
      <c r="D671" s="5" t="str">
        <f>IF($A671="","",SUMIFS('BLAST COLDROOM 1'!F$2:F350,'BLAST COLDROOM 1'!$C$2:$C350,$B671,'BLAST COLDROOM 1'!$E$2:$E350,$C671,'BLAST COLDROOM 1'!$A$2:$A350,$A671))</f>
        <v/>
      </c>
      <c r="E671" s="5" t="str">
        <f>IF($A671="","",SUMIFS('BLAST COLDROOM 1'!G$2:G350,'BLAST COLDROOM 1'!$C$2:$C350,$B671,'BLAST COLDROOM 1'!$E$2:$E350,$C671,'BLAST COLDROOM 1'!$A$2:$A350,$A671))</f>
        <v/>
      </c>
      <c r="F671" s="5" t="str">
        <f>IF($A671="","",SUMIFS('BLAST COLDROOM 1'!H$2:H350,'BLAST COLDROOM 1'!$C$2:$C350,$B671,'BLAST COLDROOM 1'!$E$2:$E350,$C671,'BLAST COLDROOM 1'!$A$2:$A350,$A671))</f>
        <v/>
      </c>
      <c r="G671" s="5" t="str">
        <f>IF($A671="","",SUMIFS('BLAST COLDROOM 1'!I$2:I350,'BLAST COLDROOM 1'!$C$2:$C350,$B671,'BLAST COLDROOM 1'!$E$2:$E350,$C671,'BLAST COLDROOM 1'!$A$2:$A350,$A671))</f>
        <v/>
      </c>
      <c r="H671" s="5" t="str">
        <f>IF($A671="","",SUMIFS('BLAST COLDROOM 1'!J$2:J350,'BLAST COLDROOM 1'!$C$2:$C350,$B671,'BLAST COLDROOM 1'!$E$2:$E350,$C671,'BLAST COLDROOM 1'!$A$2:$A350,$A671))</f>
        <v/>
      </c>
      <c r="I671" s="5" t="str">
        <f>IF($A671="","",SUMIFS('BLAST COLDROOM 1'!K$2:K350,'BLAST COLDROOM 1'!$C$2:$C350,$B671,'BLAST COLDROOM 1'!$E$2:$E350,$C671,'BLAST COLDROOM 1'!$A$2:$A350,$A671))</f>
        <v/>
      </c>
      <c r="J671" s="5" t="str">
        <f>IF($A671="","",SUMIFS(#REF!,'BLAST COLDROOM 1'!$C$2:$C350,$B671,'BLAST COLDROOM 1'!$E$2:$E350,$C671,'BLAST COLDROOM 1'!$A$2:$A350,$A671))</f>
        <v/>
      </c>
      <c r="K671" s="5" t="str">
        <f>IF($A671="","",SUMIFS('BLAST COLDROOM 1'!M$2:M350,'BLAST COLDROOM 1'!$C$2:$C350,$B671,'BLAST COLDROOM 1'!$E$2:$E350,$C671,'BLAST COLDROOM 1'!$A$2:$A350,$A671))</f>
        <v/>
      </c>
      <c r="L671" s="5" t="str">
        <f>IF($A671="","",SUMIFS('BLAST COLDROOM 1'!N$2:N350,'BLAST COLDROOM 1'!$C$2:$C350,$B671,'BLAST COLDROOM 1'!$E$2:$E350,$C671,'BLAST COLDROOM 1'!$A$2:$A350,$A671))</f>
        <v/>
      </c>
      <c r="M671" s="5" t="str">
        <f>IF($A671="","",SUMIFS('BLAST COLDROOM 1'!O$2:O350,'BLAST COLDROOM 1'!$C$2:$C350,$B671,'BLAST COLDROOM 1'!$E$2:$E350,$C671,'BLAST COLDROOM 1'!$A$2:$A350,$A671))</f>
        <v/>
      </c>
      <c r="N671" s="5" t="str">
        <f>IF($A671="","",SUMIFS('BLAST COLDROOM 1'!P$2:P350,'BLAST COLDROOM 1'!$C$2:$C350,$B671,'BLAST COLDROOM 1'!$E$2:$E350,$C671,'BLAST COLDROOM 1'!$A$2:$A350,$A671))</f>
        <v/>
      </c>
      <c r="O671" s="5" t="str">
        <f>IF($A671="","",SUMIFS('BLAST COLDROOM 1'!Q$2:Q350,'BLAST COLDROOM 1'!$C$2:$C350,$B671,'BLAST COLDROOM 1'!$E$2:$E350,$C671,'BLAST COLDROOM 1'!$A$2:$A350,$A671))</f>
        <v/>
      </c>
      <c r="P671" s="5" t="str">
        <f>IF($A671="","",SUMIFS('BLAST COLDROOM 1'!R$2:R350,'BLAST COLDROOM 1'!$C$2:$C350,$B671,'BLAST COLDROOM 1'!$E$2:$E350,$C671,'BLAST COLDROOM 1'!$A$2:$A350,$A671))</f>
        <v/>
      </c>
      <c r="Q671" s="5" t="str">
        <f>IF($A671="","",SUMIFS('BLAST COLDROOM 1'!S$2:S350,'BLAST COLDROOM 1'!$C$2:$C350,$B671,'BLAST COLDROOM 1'!$E$2:$E350,$C671,'BLAST COLDROOM 1'!$A$2:$A350,$A671))</f>
        <v/>
      </c>
      <c r="R671" s="5" t="str">
        <f>IF($A671="","",SUMIFS('BLAST COLDROOM 1'!T$2:T350,'BLAST COLDROOM 1'!$C$2:$C350,$B671,'BLAST COLDROOM 1'!$E$2:$E350,$C671,'BLAST COLDROOM 1'!$A$2:$A350,$A671))</f>
        <v/>
      </c>
      <c r="S671" s="5" t="str">
        <f>IF($A671="","",SUMIFS('BLAST COLDROOM 1'!U$2:U350,'BLAST COLDROOM 1'!$C$2:$C350,$B671,'BLAST COLDROOM 1'!$E$2:$E350,$C671,'BLAST COLDROOM 1'!$A$2:$A350,$A671))</f>
        <v/>
      </c>
      <c r="T671" s="5" t="str">
        <f>IF($A671="","",SUMIFS('BLAST COLDROOM 1'!V$2:V350,'BLAST COLDROOM 1'!$C$2:$C350,$B671,'BLAST COLDROOM 1'!$E$2:$E350,$C671,'BLAST COLDROOM 1'!$A$2:$A350,$A671))</f>
        <v/>
      </c>
      <c r="U671" s="5" t="str">
        <f>IF($A671="","",SUMIFS(#REF!,'BLAST COLDROOM 1'!$C$2:$C350,$B671,'BLAST COLDROOM 1'!$E$2:$E350,$C671,'BLAST COLDROOM 1'!$A$2:$A350,$A671))</f>
        <v/>
      </c>
      <c r="V671" s="5" t="str">
        <f>IF($A671="","",SUMIFS('BLAST COLDROOM 1'!X$2:X350,'BLAST COLDROOM 1'!$C$2:$C350,$B671,'BLAST COLDROOM 1'!$E$2:$E350,$C671,'BLAST COLDROOM 1'!$A$2:$A350,$A671))</f>
        <v/>
      </c>
      <c r="W671" s="5" t="str">
        <f>IF($A671="","",SUMIFS('BLAST COLDROOM 1'!Y$2:Y350,'BLAST COLDROOM 1'!$C$2:$C350,$B671,'BLAST COLDROOM 1'!$E$2:$E350,$C671,'BLAST COLDROOM 1'!$A$2:$A350,$A671))</f>
        <v/>
      </c>
      <c r="X671" s="5" t="str">
        <f>IF($A671="","",SUMIFS('BLAST COLDROOM 1'!Z$2:Z350,'BLAST COLDROOM 1'!$C$2:$C350,$B671,'BLAST COLDROOM 1'!$E$2:$E350,$C671,'BLAST COLDROOM 1'!$A$2:$A350,$A671))</f>
        <v/>
      </c>
      <c r="Y671" s="5" t="str">
        <f>IF($A671="","",SUMIFS('BLAST COLDROOM 1'!AA$2:AA350,'BLAST COLDROOM 1'!$C$2:$C350,$B671,'BLAST COLDROOM 1'!$E$2:$E350,$C671,'BLAST COLDROOM 1'!$A$2:$A350,$A671))</f>
        <v/>
      </c>
      <c r="Z671" s="5" t="str">
        <f>IF($A671="","",SUMIFS('BLAST COLDROOM 1'!AB$2:AB350,'BLAST COLDROOM 1'!$C$2:$C350,$B671,'BLAST COLDROOM 1'!$E$2:$E350,$C671,'BLAST COLDROOM 1'!$A$2:$A350,$A671))</f>
        <v/>
      </c>
      <c r="AA671" s="5" t="str">
        <f>IF($A671="","",SUMIFS('BLAST COLDROOM 1'!AC$2:AC350,'BLAST COLDROOM 1'!$C$2:$C350,$B671,'BLAST COLDROOM 1'!$E$2:$E350,$C671,'BLAST COLDROOM 1'!$A$2:$A350,$A671))</f>
        <v/>
      </c>
      <c r="AB671" s="5" t="str">
        <f>IF($A671="","",SUMIFS('BLAST COLDROOM 1'!AD$2:AD350,'BLAST COLDROOM 1'!$C$2:$C350,$B671,'BLAST COLDROOM 1'!$E$2:$E350,$C671,'BLAST COLDROOM 1'!$A$2:$A350,$A671))</f>
        <v/>
      </c>
      <c r="AC671" s="5" t="str">
        <f>IF($A671="","",SUMIFS('BLAST COLDROOM 1'!AE$2:AE350,'BLAST COLDROOM 1'!$C$2:$C350,$B671,'BLAST COLDROOM 1'!$E$2:$E350,$C671,'BLAST COLDROOM 1'!$A$2:$A350,$A671))</f>
        <v/>
      </c>
      <c r="AD671" s="5" t="str">
        <f>IF($A671="","",SUMIFS('BLAST COLDROOM 1'!AF$2:AF350,'BLAST COLDROOM 1'!$C$2:$C350,$B671,'BLAST COLDROOM 1'!$E$2:$E350,$C671,'BLAST COLDROOM 1'!$A$2:$A350,$A671))</f>
        <v/>
      </c>
      <c r="AE671" s="5" t="str">
        <f>IF($A671="","",SUMIFS('BLAST COLDROOM 1'!AG$2:AG350,'BLAST COLDROOM 1'!$C$2:$C350,$B671,'BLAST COLDROOM 1'!$E$2:$E350,$C671,'BLAST COLDROOM 1'!$A$2:$A350,$A671))</f>
        <v/>
      </c>
      <c r="AF671" s="5" t="str">
        <f>IF($A671="","",SUMIFS('BLAST COLDROOM 1'!AH$2:AH350,'BLAST COLDROOM 1'!$C$2:$C350,$B671,'BLAST COLDROOM 1'!$E$2:$E350,$C671,'BLAST COLDROOM 1'!$A$2:$A350,$A671))</f>
        <v/>
      </c>
      <c r="AG671" s="5" t="str">
        <f>IF($A671="","",SUMIFS('BLAST COLDROOM 1'!AI$2:AI350,'BLAST COLDROOM 1'!$C$2:$C350,$B671,'BLAST COLDROOM 1'!$E$2:$E350,$C671,'BLAST COLDROOM 1'!$A$2:$A350,$A671))</f>
        <v/>
      </c>
      <c r="AH671" s="5" t="str">
        <f>IF($A671="","",SUMIFS('BLAST COLDROOM 1'!AJ$2:AJ350,'BLAST COLDROOM 1'!$C$2:$C350,$B671,'BLAST COLDROOM 1'!$E$2:$E350,$C671,'BLAST COLDROOM 1'!$A$2:$A350,$A671))</f>
        <v/>
      </c>
      <c r="AI671" s="5" t="str">
        <f>IF($A671="","",SUMIFS('BLAST COLDROOM 1'!AK$2:AK350,'BLAST COLDROOM 1'!$C$2:$C350,$B671,'BLAST COLDROOM 1'!$E$2:$E350,$C671,'BLAST COLDROOM 1'!$A$2:$A350,$A671))</f>
        <v/>
      </c>
      <c r="AJ671" s="5" t="str">
        <f>IF($A671="","",SUMIFS('BLAST COLDROOM 1'!AL$2:AL350,'BLAST COLDROOM 1'!$C$2:$C350,$B671,'BLAST COLDROOM 1'!$E$2:$E350,$C671,'BLAST COLDROOM 1'!$A$2:$A350,$A671))</f>
        <v/>
      </c>
    </row>
    <row r="672" ht="15.75" customHeight="1">
      <c r="A672" s="17"/>
      <c r="B672" s="5"/>
      <c r="C672" s="5"/>
      <c r="D672" s="5" t="str">
        <f>IF($A672="","",SUMIFS('BLAST COLDROOM 1'!F$2:F350,'BLAST COLDROOM 1'!$C$2:$C350,$B672,'BLAST COLDROOM 1'!$E$2:$E350,$C672,'BLAST COLDROOM 1'!$A$2:$A350,$A672))</f>
        <v/>
      </c>
      <c r="E672" s="5" t="str">
        <f>IF($A672="","",SUMIFS('BLAST COLDROOM 1'!G$2:G350,'BLAST COLDROOM 1'!$C$2:$C350,$B672,'BLAST COLDROOM 1'!$E$2:$E350,$C672,'BLAST COLDROOM 1'!$A$2:$A350,$A672))</f>
        <v/>
      </c>
      <c r="F672" s="5" t="str">
        <f>IF($A672="","",SUMIFS('BLAST COLDROOM 1'!H$2:H350,'BLAST COLDROOM 1'!$C$2:$C350,$B672,'BLAST COLDROOM 1'!$E$2:$E350,$C672,'BLAST COLDROOM 1'!$A$2:$A350,$A672))</f>
        <v/>
      </c>
      <c r="G672" s="5" t="str">
        <f>IF($A672="","",SUMIFS('BLAST COLDROOM 1'!I$2:I350,'BLAST COLDROOM 1'!$C$2:$C350,$B672,'BLAST COLDROOM 1'!$E$2:$E350,$C672,'BLAST COLDROOM 1'!$A$2:$A350,$A672))</f>
        <v/>
      </c>
      <c r="H672" s="5" t="str">
        <f>IF($A672="","",SUMIFS('BLAST COLDROOM 1'!J$2:J350,'BLAST COLDROOM 1'!$C$2:$C350,$B672,'BLAST COLDROOM 1'!$E$2:$E350,$C672,'BLAST COLDROOM 1'!$A$2:$A350,$A672))</f>
        <v/>
      </c>
      <c r="I672" s="5" t="str">
        <f>IF($A672="","",SUMIFS('BLAST COLDROOM 1'!K$2:K350,'BLAST COLDROOM 1'!$C$2:$C350,$B672,'BLAST COLDROOM 1'!$E$2:$E350,$C672,'BLAST COLDROOM 1'!$A$2:$A350,$A672))</f>
        <v/>
      </c>
      <c r="J672" s="5" t="str">
        <f>IF($A672="","",SUMIFS(#REF!,'BLAST COLDROOM 1'!$C$2:$C350,$B672,'BLAST COLDROOM 1'!$E$2:$E350,$C672,'BLAST COLDROOM 1'!$A$2:$A350,$A672))</f>
        <v/>
      </c>
      <c r="K672" s="5" t="str">
        <f>IF($A672="","",SUMIFS('BLAST COLDROOM 1'!M$2:M350,'BLAST COLDROOM 1'!$C$2:$C350,$B672,'BLAST COLDROOM 1'!$E$2:$E350,$C672,'BLAST COLDROOM 1'!$A$2:$A350,$A672))</f>
        <v/>
      </c>
      <c r="L672" s="5" t="str">
        <f>IF($A672="","",SUMIFS('BLAST COLDROOM 1'!N$2:N350,'BLAST COLDROOM 1'!$C$2:$C350,$B672,'BLAST COLDROOM 1'!$E$2:$E350,$C672,'BLAST COLDROOM 1'!$A$2:$A350,$A672))</f>
        <v/>
      </c>
      <c r="M672" s="5" t="str">
        <f>IF($A672="","",SUMIFS('BLAST COLDROOM 1'!O$2:O350,'BLAST COLDROOM 1'!$C$2:$C350,$B672,'BLAST COLDROOM 1'!$E$2:$E350,$C672,'BLAST COLDROOM 1'!$A$2:$A350,$A672))</f>
        <v/>
      </c>
      <c r="N672" s="5" t="str">
        <f>IF($A672="","",SUMIFS('BLAST COLDROOM 1'!P$2:P350,'BLAST COLDROOM 1'!$C$2:$C350,$B672,'BLAST COLDROOM 1'!$E$2:$E350,$C672,'BLAST COLDROOM 1'!$A$2:$A350,$A672))</f>
        <v/>
      </c>
      <c r="O672" s="5" t="str">
        <f>IF($A672="","",SUMIFS('BLAST COLDROOM 1'!Q$2:Q350,'BLAST COLDROOM 1'!$C$2:$C350,$B672,'BLAST COLDROOM 1'!$E$2:$E350,$C672,'BLAST COLDROOM 1'!$A$2:$A350,$A672))</f>
        <v/>
      </c>
      <c r="P672" s="5" t="str">
        <f>IF($A672="","",SUMIFS('BLAST COLDROOM 1'!R$2:R350,'BLAST COLDROOM 1'!$C$2:$C350,$B672,'BLAST COLDROOM 1'!$E$2:$E350,$C672,'BLAST COLDROOM 1'!$A$2:$A350,$A672))</f>
        <v/>
      </c>
      <c r="Q672" s="5" t="str">
        <f>IF($A672="","",SUMIFS('BLAST COLDROOM 1'!S$2:S350,'BLAST COLDROOM 1'!$C$2:$C350,$B672,'BLAST COLDROOM 1'!$E$2:$E350,$C672,'BLAST COLDROOM 1'!$A$2:$A350,$A672))</f>
        <v/>
      </c>
      <c r="R672" s="5" t="str">
        <f>IF($A672="","",SUMIFS('BLAST COLDROOM 1'!T$2:T350,'BLAST COLDROOM 1'!$C$2:$C350,$B672,'BLAST COLDROOM 1'!$E$2:$E350,$C672,'BLAST COLDROOM 1'!$A$2:$A350,$A672))</f>
        <v/>
      </c>
      <c r="S672" s="5" t="str">
        <f>IF($A672="","",SUMIFS('BLAST COLDROOM 1'!U$2:U350,'BLAST COLDROOM 1'!$C$2:$C350,$B672,'BLAST COLDROOM 1'!$E$2:$E350,$C672,'BLAST COLDROOM 1'!$A$2:$A350,$A672))</f>
        <v/>
      </c>
      <c r="T672" s="5" t="str">
        <f>IF($A672="","",SUMIFS('BLAST COLDROOM 1'!V$2:V350,'BLAST COLDROOM 1'!$C$2:$C350,$B672,'BLAST COLDROOM 1'!$E$2:$E350,$C672,'BLAST COLDROOM 1'!$A$2:$A350,$A672))</f>
        <v/>
      </c>
      <c r="U672" s="5" t="str">
        <f>IF($A672="","",SUMIFS(#REF!,'BLAST COLDROOM 1'!$C$2:$C350,$B672,'BLAST COLDROOM 1'!$E$2:$E350,$C672,'BLAST COLDROOM 1'!$A$2:$A350,$A672))</f>
        <v/>
      </c>
      <c r="V672" s="5" t="str">
        <f>IF($A672="","",SUMIFS('BLAST COLDROOM 1'!X$2:X350,'BLAST COLDROOM 1'!$C$2:$C350,$B672,'BLAST COLDROOM 1'!$E$2:$E350,$C672,'BLAST COLDROOM 1'!$A$2:$A350,$A672))</f>
        <v/>
      </c>
      <c r="W672" s="5" t="str">
        <f>IF($A672="","",SUMIFS('BLAST COLDROOM 1'!Y$2:Y350,'BLAST COLDROOM 1'!$C$2:$C350,$B672,'BLAST COLDROOM 1'!$E$2:$E350,$C672,'BLAST COLDROOM 1'!$A$2:$A350,$A672))</f>
        <v/>
      </c>
      <c r="X672" s="5" t="str">
        <f>IF($A672="","",SUMIFS('BLAST COLDROOM 1'!Z$2:Z350,'BLAST COLDROOM 1'!$C$2:$C350,$B672,'BLAST COLDROOM 1'!$E$2:$E350,$C672,'BLAST COLDROOM 1'!$A$2:$A350,$A672))</f>
        <v/>
      </c>
      <c r="Y672" s="5" t="str">
        <f>IF($A672="","",SUMIFS('BLAST COLDROOM 1'!AA$2:AA350,'BLAST COLDROOM 1'!$C$2:$C350,$B672,'BLAST COLDROOM 1'!$E$2:$E350,$C672,'BLAST COLDROOM 1'!$A$2:$A350,$A672))</f>
        <v/>
      </c>
      <c r="Z672" s="5" t="str">
        <f>IF($A672="","",SUMIFS('BLAST COLDROOM 1'!AB$2:AB350,'BLAST COLDROOM 1'!$C$2:$C350,$B672,'BLAST COLDROOM 1'!$E$2:$E350,$C672,'BLAST COLDROOM 1'!$A$2:$A350,$A672))</f>
        <v/>
      </c>
      <c r="AA672" s="5" t="str">
        <f>IF($A672="","",SUMIFS('BLAST COLDROOM 1'!AC$2:AC350,'BLAST COLDROOM 1'!$C$2:$C350,$B672,'BLAST COLDROOM 1'!$E$2:$E350,$C672,'BLAST COLDROOM 1'!$A$2:$A350,$A672))</f>
        <v/>
      </c>
      <c r="AB672" s="5" t="str">
        <f>IF($A672="","",SUMIFS('BLAST COLDROOM 1'!AD$2:AD350,'BLAST COLDROOM 1'!$C$2:$C350,$B672,'BLAST COLDROOM 1'!$E$2:$E350,$C672,'BLAST COLDROOM 1'!$A$2:$A350,$A672))</f>
        <v/>
      </c>
      <c r="AC672" s="5" t="str">
        <f>IF($A672="","",SUMIFS('BLAST COLDROOM 1'!AE$2:AE350,'BLAST COLDROOM 1'!$C$2:$C350,$B672,'BLAST COLDROOM 1'!$E$2:$E350,$C672,'BLAST COLDROOM 1'!$A$2:$A350,$A672))</f>
        <v/>
      </c>
      <c r="AD672" s="5" t="str">
        <f>IF($A672="","",SUMIFS('BLAST COLDROOM 1'!AF$2:AF350,'BLAST COLDROOM 1'!$C$2:$C350,$B672,'BLAST COLDROOM 1'!$E$2:$E350,$C672,'BLAST COLDROOM 1'!$A$2:$A350,$A672))</f>
        <v/>
      </c>
      <c r="AE672" s="5" t="str">
        <f>IF($A672="","",SUMIFS('BLAST COLDROOM 1'!AG$2:AG350,'BLAST COLDROOM 1'!$C$2:$C350,$B672,'BLAST COLDROOM 1'!$E$2:$E350,$C672,'BLAST COLDROOM 1'!$A$2:$A350,$A672))</f>
        <v/>
      </c>
      <c r="AF672" s="5" t="str">
        <f>IF($A672="","",SUMIFS('BLAST COLDROOM 1'!AH$2:AH350,'BLAST COLDROOM 1'!$C$2:$C350,$B672,'BLAST COLDROOM 1'!$E$2:$E350,$C672,'BLAST COLDROOM 1'!$A$2:$A350,$A672))</f>
        <v/>
      </c>
      <c r="AG672" s="5" t="str">
        <f>IF($A672="","",SUMIFS('BLAST COLDROOM 1'!AI$2:AI350,'BLAST COLDROOM 1'!$C$2:$C350,$B672,'BLAST COLDROOM 1'!$E$2:$E350,$C672,'BLAST COLDROOM 1'!$A$2:$A350,$A672))</f>
        <v/>
      </c>
      <c r="AH672" s="5" t="str">
        <f>IF($A672="","",SUMIFS('BLAST COLDROOM 1'!AJ$2:AJ350,'BLAST COLDROOM 1'!$C$2:$C350,$B672,'BLAST COLDROOM 1'!$E$2:$E350,$C672,'BLAST COLDROOM 1'!$A$2:$A350,$A672))</f>
        <v/>
      </c>
      <c r="AI672" s="5" t="str">
        <f>IF($A672="","",SUMIFS('BLAST COLDROOM 1'!AK$2:AK350,'BLAST COLDROOM 1'!$C$2:$C350,$B672,'BLAST COLDROOM 1'!$E$2:$E350,$C672,'BLAST COLDROOM 1'!$A$2:$A350,$A672))</f>
        <v/>
      </c>
      <c r="AJ672" s="5" t="str">
        <f>IF($A672="","",SUMIFS('BLAST COLDROOM 1'!AL$2:AL350,'BLAST COLDROOM 1'!$C$2:$C350,$B672,'BLAST COLDROOM 1'!$E$2:$E350,$C672,'BLAST COLDROOM 1'!$A$2:$A350,$A672))</f>
        <v/>
      </c>
    </row>
    <row r="673" ht="15.75" customHeight="1">
      <c r="A673" s="17"/>
      <c r="B673" s="5"/>
      <c r="C673" s="5"/>
      <c r="D673" s="5" t="str">
        <f>IF($A673="","",SUMIFS('BLAST COLDROOM 1'!F$2:F350,'BLAST COLDROOM 1'!$C$2:$C350,$B673,'BLAST COLDROOM 1'!$E$2:$E350,$C673,'BLAST COLDROOM 1'!$A$2:$A350,$A673))</f>
        <v/>
      </c>
      <c r="E673" s="5" t="str">
        <f>IF($A673="","",SUMIFS('BLAST COLDROOM 1'!G$2:G350,'BLAST COLDROOM 1'!$C$2:$C350,$B673,'BLAST COLDROOM 1'!$E$2:$E350,$C673,'BLAST COLDROOM 1'!$A$2:$A350,$A673))</f>
        <v/>
      </c>
      <c r="F673" s="5" t="str">
        <f>IF($A673="","",SUMIFS('BLAST COLDROOM 1'!H$2:H350,'BLAST COLDROOM 1'!$C$2:$C350,$B673,'BLAST COLDROOM 1'!$E$2:$E350,$C673,'BLAST COLDROOM 1'!$A$2:$A350,$A673))</f>
        <v/>
      </c>
      <c r="G673" s="5" t="str">
        <f>IF($A673="","",SUMIFS('BLAST COLDROOM 1'!I$2:I350,'BLAST COLDROOM 1'!$C$2:$C350,$B673,'BLAST COLDROOM 1'!$E$2:$E350,$C673,'BLAST COLDROOM 1'!$A$2:$A350,$A673))</f>
        <v/>
      </c>
      <c r="H673" s="5" t="str">
        <f>IF($A673="","",SUMIFS('BLAST COLDROOM 1'!J$2:J350,'BLAST COLDROOM 1'!$C$2:$C350,$B673,'BLAST COLDROOM 1'!$E$2:$E350,$C673,'BLAST COLDROOM 1'!$A$2:$A350,$A673))</f>
        <v/>
      </c>
      <c r="I673" s="5" t="str">
        <f>IF($A673="","",SUMIFS('BLAST COLDROOM 1'!K$2:K350,'BLAST COLDROOM 1'!$C$2:$C350,$B673,'BLAST COLDROOM 1'!$E$2:$E350,$C673,'BLAST COLDROOM 1'!$A$2:$A350,$A673))</f>
        <v/>
      </c>
      <c r="J673" s="5" t="str">
        <f>IF($A673="","",SUMIFS(#REF!,'BLAST COLDROOM 1'!$C$2:$C350,$B673,'BLAST COLDROOM 1'!$E$2:$E350,$C673,'BLAST COLDROOM 1'!$A$2:$A350,$A673))</f>
        <v/>
      </c>
      <c r="K673" s="5" t="str">
        <f>IF($A673="","",SUMIFS('BLAST COLDROOM 1'!M$2:M350,'BLAST COLDROOM 1'!$C$2:$C350,$B673,'BLAST COLDROOM 1'!$E$2:$E350,$C673,'BLAST COLDROOM 1'!$A$2:$A350,$A673))</f>
        <v/>
      </c>
      <c r="L673" s="5" t="str">
        <f>IF($A673="","",SUMIFS('BLAST COLDROOM 1'!N$2:N350,'BLAST COLDROOM 1'!$C$2:$C350,$B673,'BLAST COLDROOM 1'!$E$2:$E350,$C673,'BLAST COLDROOM 1'!$A$2:$A350,$A673))</f>
        <v/>
      </c>
      <c r="M673" s="5" t="str">
        <f>IF($A673="","",SUMIFS('BLAST COLDROOM 1'!O$2:O350,'BLAST COLDROOM 1'!$C$2:$C350,$B673,'BLAST COLDROOM 1'!$E$2:$E350,$C673,'BLAST COLDROOM 1'!$A$2:$A350,$A673))</f>
        <v/>
      </c>
      <c r="N673" s="5" t="str">
        <f>IF($A673="","",SUMIFS('BLAST COLDROOM 1'!P$2:P350,'BLAST COLDROOM 1'!$C$2:$C350,$B673,'BLAST COLDROOM 1'!$E$2:$E350,$C673,'BLAST COLDROOM 1'!$A$2:$A350,$A673))</f>
        <v/>
      </c>
      <c r="O673" s="5" t="str">
        <f>IF($A673="","",SUMIFS('BLAST COLDROOM 1'!Q$2:Q350,'BLAST COLDROOM 1'!$C$2:$C350,$B673,'BLAST COLDROOM 1'!$E$2:$E350,$C673,'BLAST COLDROOM 1'!$A$2:$A350,$A673))</f>
        <v/>
      </c>
      <c r="P673" s="5" t="str">
        <f>IF($A673="","",SUMIFS('BLAST COLDROOM 1'!R$2:R350,'BLAST COLDROOM 1'!$C$2:$C350,$B673,'BLAST COLDROOM 1'!$E$2:$E350,$C673,'BLAST COLDROOM 1'!$A$2:$A350,$A673))</f>
        <v/>
      </c>
      <c r="Q673" s="5" t="str">
        <f>IF($A673="","",SUMIFS('BLAST COLDROOM 1'!S$2:S350,'BLAST COLDROOM 1'!$C$2:$C350,$B673,'BLAST COLDROOM 1'!$E$2:$E350,$C673,'BLAST COLDROOM 1'!$A$2:$A350,$A673))</f>
        <v/>
      </c>
      <c r="R673" s="5" t="str">
        <f>IF($A673="","",SUMIFS('BLAST COLDROOM 1'!T$2:T350,'BLAST COLDROOM 1'!$C$2:$C350,$B673,'BLAST COLDROOM 1'!$E$2:$E350,$C673,'BLAST COLDROOM 1'!$A$2:$A350,$A673))</f>
        <v/>
      </c>
      <c r="S673" s="5" t="str">
        <f>IF($A673="","",SUMIFS('BLAST COLDROOM 1'!U$2:U350,'BLAST COLDROOM 1'!$C$2:$C350,$B673,'BLAST COLDROOM 1'!$E$2:$E350,$C673,'BLAST COLDROOM 1'!$A$2:$A350,$A673))</f>
        <v/>
      </c>
      <c r="T673" s="5" t="str">
        <f>IF($A673="","",SUMIFS('BLAST COLDROOM 1'!V$2:V350,'BLAST COLDROOM 1'!$C$2:$C350,$B673,'BLAST COLDROOM 1'!$E$2:$E350,$C673,'BLAST COLDROOM 1'!$A$2:$A350,$A673))</f>
        <v/>
      </c>
      <c r="U673" s="5" t="str">
        <f>IF($A673="","",SUMIFS(#REF!,'BLAST COLDROOM 1'!$C$2:$C350,$B673,'BLAST COLDROOM 1'!$E$2:$E350,$C673,'BLAST COLDROOM 1'!$A$2:$A350,$A673))</f>
        <v/>
      </c>
      <c r="V673" s="5" t="str">
        <f>IF($A673="","",SUMIFS('BLAST COLDROOM 1'!X$2:X350,'BLAST COLDROOM 1'!$C$2:$C350,$B673,'BLAST COLDROOM 1'!$E$2:$E350,$C673,'BLAST COLDROOM 1'!$A$2:$A350,$A673))</f>
        <v/>
      </c>
      <c r="W673" s="5" t="str">
        <f>IF($A673="","",SUMIFS('BLAST COLDROOM 1'!Y$2:Y350,'BLAST COLDROOM 1'!$C$2:$C350,$B673,'BLAST COLDROOM 1'!$E$2:$E350,$C673,'BLAST COLDROOM 1'!$A$2:$A350,$A673))</f>
        <v/>
      </c>
      <c r="X673" s="5" t="str">
        <f>IF($A673="","",SUMIFS('BLAST COLDROOM 1'!Z$2:Z350,'BLAST COLDROOM 1'!$C$2:$C350,$B673,'BLAST COLDROOM 1'!$E$2:$E350,$C673,'BLAST COLDROOM 1'!$A$2:$A350,$A673))</f>
        <v/>
      </c>
      <c r="Y673" s="5" t="str">
        <f>IF($A673="","",SUMIFS('BLAST COLDROOM 1'!AA$2:AA350,'BLAST COLDROOM 1'!$C$2:$C350,$B673,'BLAST COLDROOM 1'!$E$2:$E350,$C673,'BLAST COLDROOM 1'!$A$2:$A350,$A673))</f>
        <v/>
      </c>
      <c r="Z673" s="5" t="str">
        <f>IF($A673="","",SUMIFS('BLAST COLDROOM 1'!AB$2:AB350,'BLAST COLDROOM 1'!$C$2:$C350,$B673,'BLAST COLDROOM 1'!$E$2:$E350,$C673,'BLAST COLDROOM 1'!$A$2:$A350,$A673))</f>
        <v/>
      </c>
      <c r="AA673" s="5" t="str">
        <f>IF($A673="","",SUMIFS('BLAST COLDROOM 1'!AC$2:AC350,'BLAST COLDROOM 1'!$C$2:$C350,$B673,'BLAST COLDROOM 1'!$E$2:$E350,$C673,'BLAST COLDROOM 1'!$A$2:$A350,$A673))</f>
        <v/>
      </c>
      <c r="AB673" s="5" t="str">
        <f>IF($A673="","",SUMIFS('BLAST COLDROOM 1'!AD$2:AD350,'BLAST COLDROOM 1'!$C$2:$C350,$B673,'BLAST COLDROOM 1'!$E$2:$E350,$C673,'BLAST COLDROOM 1'!$A$2:$A350,$A673))</f>
        <v/>
      </c>
      <c r="AC673" s="5" t="str">
        <f>IF($A673="","",SUMIFS('BLAST COLDROOM 1'!AE$2:AE350,'BLAST COLDROOM 1'!$C$2:$C350,$B673,'BLAST COLDROOM 1'!$E$2:$E350,$C673,'BLAST COLDROOM 1'!$A$2:$A350,$A673))</f>
        <v/>
      </c>
      <c r="AD673" s="5" t="str">
        <f>IF($A673="","",SUMIFS('BLAST COLDROOM 1'!AF$2:AF350,'BLAST COLDROOM 1'!$C$2:$C350,$B673,'BLAST COLDROOM 1'!$E$2:$E350,$C673,'BLAST COLDROOM 1'!$A$2:$A350,$A673))</f>
        <v/>
      </c>
      <c r="AE673" s="5" t="str">
        <f>IF($A673="","",SUMIFS('BLAST COLDROOM 1'!AG$2:AG350,'BLAST COLDROOM 1'!$C$2:$C350,$B673,'BLAST COLDROOM 1'!$E$2:$E350,$C673,'BLAST COLDROOM 1'!$A$2:$A350,$A673))</f>
        <v/>
      </c>
      <c r="AF673" s="5" t="str">
        <f>IF($A673="","",SUMIFS('BLAST COLDROOM 1'!AH$2:AH350,'BLAST COLDROOM 1'!$C$2:$C350,$B673,'BLAST COLDROOM 1'!$E$2:$E350,$C673,'BLAST COLDROOM 1'!$A$2:$A350,$A673))</f>
        <v/>
      </c>
      <c r="AG673" s="5" t="str">
        <f>IF($A673="","",SUMIFS('BLAST COLDROOM 1'!AI$2:AI350,'BLAST COLDROOM 1'!$C$2:$C350,$B673,'BLAST COLDROOM 1'!$E$2:$E350,$C673,'BLAST COLDROOM 1'!$A$2:$A350,$A673))</f>
        <v/>
      </c>
      <c r="AH673" s="5" t="str">
        <f>IF($A673="","",SUMIFS('BLAST COLDROOM 1'!AJ$2:AJ350,'BLAST COLDROOM 1'!$C$2:$C350,$B673,'BLAST COLDROOM 1'!$E$2:$E350,$C673,'BLAST COLDROOM 1'!$A$2:$A350,$A673))</f>
        <v/>
      </c>
      <c r="AI673" s="5" t="str">
        <f>IF($A673="","",SUMIFS('BLAST COLDROOM 1'!AK$2:AK350,'BLAST COLDROOM 1'!$C$2:$C350,$B673,'BLAST COLDROOM 1'!$E$2:$E350,$C673,'BLAST COLDROOM 1'!$A$2:$A350,$A673))</f>
        <v/>
      </c>
      <c r="AJ673" s="5" t="str">
        <f>IF($A673="","",SUMIFS('BLAST COLDROOM 1'!AL$2:AL350,'BLAST COLDROOM 1'!$C$2:$C350,$B673,'BLAST COLDROOM 1'!$E$2:$E350,$C673,'BLAST COLDROOM 1'!$A$2:$A350,$A673))</f>
        <v/>
      </c>
    </row>
    <row r="674" ht="15.75" customHeight="1">
      <c r="A674" s="17"/>
      <c r="B674" s="5"/>
      <c r="C674" s="5"/>
      <c r="D674" s="5" t="str">
        <f>IF($A674="","",SUMIFS('BLAST COLDROOM 1'!F$2:F350,'BLAST COLDROOM 1'!$C$2:$C350,$B674,'BLAST COLDROOM 1'!$E$2:$E350,$C674,'BLAST COLDROOM 1'!$A$2:$A350,$A674))</f>
        <v/>
      </c>
      <c r="E674" s="5" t="str">
        <f>IF($A674="","",SUMIFS('BLAST COLDROOM 1'!G$2:G350,'BLAST COLDROOM 1'!$C$2:$C350,$B674,'BLAST COLDROOM 1'!$E$2:$E350,$C674,'BLAST COLDROOM 1'!$A$2:$A350,$A674))</f>
        <v/>
      </c>
      <c r="F674" s="5" t="str">
        <f>IF($A674="","",SUMIFS('BLAST COLDROOM 1'!H$2:H350,'BLAST COLDROOM 1'!$C$2:$C350,$B674,'BLAST COLDROOM 1'!$E$2:$E350,$C674,'BLAST COLDROOM 1'!$A$2:$A350,$A674))</f>
        <v/>
      </c>
      <c r="G674" s="5" t="str">
        <f>IF($A674="","",SUMIFS('BLAST COLDROOM 1'!I$2:I350,'BLAST COLDROOM 1'!$C$2:$C350,$B674,'BLAST COLDROOM 1'!$E$2:$E350,$C674,'BLAST COLDROOM 1'!$A$2:$A350,$A674))</f>
        <v/>
      </c>
      <c r="H674" s="5" t="str">
        <f>IF($A674="","",SUMIFS('BLAST COLDROOM 1'!J$2:J350,'BLAST COLDROOM 1'!$C$2:$C350,$B674,'BLAST COLDROOM 1'!$E$2:$E350,$C674,'BLAST COLDROOM 1'!$A$2:$A350,$A674))</f>
        <v/>
      </c>
      <c r="I674" s="5" t="str">
        <f>IF($A674="","",SUMIFS('BLAST COLDROOM 1'!K$2:K350,'BLAST COLDROOM 1'!$C$2:$C350,$B674,'BLAST COLDROOM 1'!$E$2:$E350,$C674,'BLAST COLDROOM 1'!$A$2:$A350,$A674))</f>
        <v/>
      </c>
      <c r="J674" s="5" t="str">
        <f>IF($A674="","",SUMIFS(#REF!,'BLAST COLDROOM 1'!$C$2:$C350,$B674,'BLAST COLDROOM 1'!$E$2:$E350,$C674,'BLAST COLDROOM 1'!$A$2:$A350,$A674))</f>
        <v/>
      </c>
      <c r="K674" s="5" t="str">
        <f>IF($A674="","",SUMIFS('BLAST COLDROOM 1'!M$2:M350,'BLAST COLDROOM 1'!$C$2:$C350,$B674,'BLAST COLDROOM 1'!$E$2:$E350,$C674,'BLAST COLDROOM 1'!$A$2:$A350,$A674))</f>
        <v/>
      </c>
      <c r="L674" s="5" t="str">
        <f>IF($A674="","",SUMIFS('BLAST COLDROOM 1'!N$2:N350,'BLAST COLDROOM 1'!$C$2:$C350,$B674,'BLAST COLDROOM 1'!$E$2:$E350,$C674,'BLAST COLDROOM 1'!$A$2:$A350,$A674))</f>
        <v/>
      </c>
      <c r="M674" s="5" t="str">
        <f>IF($A674="","",SUMIFS('BLAST COLDROOM 1'!O$2:O350,'BLAST COLDROOM 1'!$C$2:$C350,$B674,'BLAST COLDROOM 1'!$E$2:$E350,$C674,'BLAST COLDROOM 1'!$A$2:$A350,$A674))</f>
        <v/>
      </c>
      <c r="N674" s="5" t="str">
        <f>IF($A674="","",SUMIFS('BLAST COLDROOM 1'!P$2:P350,'BLAST COLDROOM 1'!$C$2:$C350,$B674,'BLAST COLDROOM 1'!$E$2:$E350,$C674,'BLAST COLDROOM 1'!$A$2:$A350,$A674))</f>
        <v/>
      </c>
      <c r="O674" s="5" t="str">
        <f>IF($A674="","",SUMIFS('BLAST COLDROOM 1'!Q$2:Q350,'BLAST COLDROOM 1'!$C$2:$C350,$B674,'BLAST COLDROOM 1'!$E$2:$E350,$C674,'BLAST COLDROOM 1'!$A$2:$A350,$A674))</f>
        <v/>
      </c>
      <c r="P674" s="5" t="str">
        <f>IF($A674="","",SUMIFS('BLAST COLDROOM 1'!R$2:R350,'BLAST COLDROOM 1'!$C$2:$C350,$B674,'BLAST COLDROOM 1'!$E$2:$E350,$C674,'BLAST COLDROOM 1'!$A$2:$A350,$A674))</f>
        <v/>
      </c>
      <c r="Q674" s="5" t="str">
        <f>IF($A674="","",SUMIFS('BLAST COLDROOM 1'!S$2:S350,'BLAST COLDROOM 1'!$C$2:$C350,$B674,'BLAST COLDROOM 1'!$E$2:$E350,$C674,'BLAST COLDROOM 1'!$A$2:$A350,$A674))</f>
        <v/>
      </c>
      <c r="R674" s="5" t="str">
        <f>IF($A674="","",SUMIFS('BLAST COLDROOM 1'!T$2:T350,'BLAST COLDROOM 1'!$C$2:$C350,$B674,'BLAST COLDROOM 1'!$E$2:$E350,$C674,'BLAST COLDROOM 1'!$A$2:$A350,$A674))</f>
        <v/>
      </c>
      <c r="S674" s="5" t="str">
        <f>IF($A674="","",SUMIFS('BLAST COLDROOM 1'!U$2:U350,'BLAST COLDROOM 1'!$C$2:$C350,$B674,'BLAST COLDROOM 1'!$E$2:$E350,$C674,'BLAST COLDROOM 1'!$A$2:$A350,$A674))</f>
        <v/>
      </c>
      <c r="T674" s="5" t="str">
        <f>IF($A674="","",SUMIFS('BLAST COLDROOM 1'!V$2:V350,'BLAST COLDROOM 1'!$C$2:$C350,$B674,'BLAST COLDROOM 1'!$E$2:$E350,$C674,'BLAST COLDROOM 1'!$A$2:$A350,$A674))</f>
        <v/>
      </c>
      <c r="U674" s="5" t="str">
        <f>IF($A674="","",SUMIFS(#REF!,'BLAST COLDROOM 1'!$C$2:$C350,$B674,'BLAST COLDROOM 1'!$E$2:$E350,$C674,'BLAST COLDROOM 1'!$A$2:$A350,$A674))</f>
        <v/>
      </c>
      <c r="V674" s="5" t="str">
        <f>IF($A674="","",SUMIFS('BLAST COLDROOM 1'!X$2:X350,'BLAST COLDROOM 1'!$C$2:$C350,$B674,'BLAST COLDROOM 1'!$E$2:$E350,$C674,'BLAST COLDROOM 1'!$A$2:$A350,$A674))</f>
        <v/>
      </c>
      <c r="W674" s="5" t="str">
        <f>IF($A674="","",SUMIFS('BLAST COLDROOM 1'!Y$2:Y350,'BLAST COLDROOM 1'!$C$2:$C350,$B674,'BLAST COLDROOM 1'!$E$2:$E350,$C674,'BLAST COLDROOM 1'!$A$2:$A350,$A674))</f>
        <v/>
      </c>
      <c r="X674" s="5" t="str">
        <f>IF($A674="","",SUMIFS('BLAST COLDROOM 1'!Z$2:Z350,'BLAST COLDROOM 1'!$C$2:$C350,$B674,'BLAST COLDROOM 1'!$E$2:$E350,$C674,'BLAST COLDROOM 1'!$A$2:$A350,$A674))</f>
        <v/>
      </c>
      <c r="Y674" s="5" t="str">
        <f>IF($A674="","",SUMIFS('BLAST COLDROOM 1'!AA$2:AA350,'BLAST COLDROOM 1'!$C$2:$C350,$B674,'BLAST COLDROOM 1'!$E$2:$E350,$C674,'BLAST COLDROOM 1'!$A$2:$A350,$A674))</f>
        <v/>
      </c>
      <c r="Z674" s="5" t="str">
        <f>IF($A674="","",SUMIFS('BLAST COLDROOM 1'!AB$2:AB350,'BLAST COLDROOM 1'!$C$2:$C350,$B674,'BLAST COLDROOM 1'!$E$2:$E350,$C674,'BLAST COLDROOM 1'!$A$2:$A350,$A674))</f>
        <v/>
      </c>
      <c r="AA674" s="5" t="str">
        <f>IF($A674="","",SUMIFS('BLAST COLDROOM 1'!AC$2:AC350,'BLAST COLDROOM 1'!$C$2:$C350,$B674,'BLAST COLDROOM 1'!$E$2:$E350,$C674,'BLAST COLDROOM 1'!$A$2:$A350,$A674))</f>
        <v/>
      </c>
      <c r="AB674" s="5" t="str">
        <f>IF($A674="","",SUMIFS('BLAST COLDROOM 1'!AD$2:AD350,'BLAST COLDROOM 1'!$C$2:$C350,$B674,'BLAST COLDROOM 1'!$E$2:$E350,$C674,'BLAST COLDROOM 1'!$A$2:$A350,$A674))</f>
        <v/>
      </c>
      <c r="AC674" s="5" t="str">
        <f>IF($A674="","",SUMIFS('BLAST COLDROOM 1'!AE$2:AE350,'BLAST COLDROOM 1'!$C$2:$C350,$B674,'BLAST COLDROOM 1'!$E$2:$E350,$C674,'BLAST COLDROOM 1'!$A$2:$A350,$A674))</f>
        <v/>
      </c>
      <c r="AD674" s="5" t="str">
        <f>IF($A674="","",SUMIFS('BLAST COLDROOM 1'!AF$2:AF350,'BLAST COLDROOM 1'!$C$2:$C350,$B674,'BLAST COLDROOM 1'!$E$2:$E350,$C674,'BLAST COLDROOM 1'!$A$2:$A350,$A674))</f>
        <v/>
      </c>
      <c r="AE674" s="5" t="str">
        <f>IF($A674="","",SUMIFS('BLAST COLDROOM 1'!AG$2:AG350,'BLAST COLDROOM 1'!$C$2:$C350,$B674,'BLAST COLDROOM 1'!$E$2:$E350,$C674,'BLAST COLDROOM 1'!$A$2:$A350,$A674))</f>
        <v/>
      </c>
      <c r="AF674" s="5" t="str">
        <f>IF($A674="","",SUMIFS('BLAST COLDROOM 1'!AH$2:AH350,'BLAST COLDROOM 1'!$C$2:$C350,$B674,'BLAST COLDROOM 1'!$E$2:$E350,$C674,'BLAST COLDROOM 1'!$A$2:$A350,$A674))</f>
        <v/>
      </c>
      <c r="AG674" s="5" t="str">
        <f>IF($A674="","",SUMIFS('BLAST COLDROOM 1'!AI$2:AI350,'BLAST COLDROOM 1'!$C$2:$C350,$B674,'BLAST COLDROOM 1'!$E$2:$E350,$C674,'BLAST COLDROOM 1'!$A$2:$A350,$A674))</f>
        <v/>
      </c>
      <c r="AH674" s="5" t="str">
        <f>IF($A674="","",SUMIFS('BLAST COLDROOM 1'!AJ$2:AJ350,'BLAST COLDROOM 1'!$C$2:$C350,$B674,'BLAST COLDROOM 1'!$E$2:$E350,$C674,'BLAST COLDROOM 1'!$A$2:$A350,$A674))</f>
        <v/>
      </c>
      <c r="AI674" s="5" t="str">
        <f>IF($A674="","",SUMIFS('BLAST COLDROOM 1'!AK$2:AK350,'BLAST COLDROOM 1'!$C$2:$C350,$B674,'BLAST COLDROOM 1'!$E$2:$E350,$C674,'BLAST COLDROOM 1'!$A$2:$A350,$A674))</f>
        <v/>
      </c>
      <c r="AJ674" s="5" t="str">
        <f>IF($A674="","",SUMIFS('BLAST COLDROOM 1'!AL$2:AL350,'BLAST COLDROOM 1'!$C$2:$C350,$B674,'BLAST COLDROOM 1'!$E$2:$E350,$C674,'BLAST COLDROOM 1'!$A$2:$A350,$A674))</f>
        <v/>
      </c>
    </row>
    <row r="675" ht="15.75" customHeight="1">
      <c r="A675" s="17"/>
      <c r="B675" s="5"/>
      <c r="C675" s="5"/>
      <c r="D675" s="5" t="str">
        <f>IF($A675="","",SUMIFS('BLAST COLDROOM 1'!F$2:F350,'BLAST COLDROOM 1'!$C$2:$C350,$B675,'BLAST COLDROOM 1'!$E$2:$E350,$C675,'BLAST COLDROOM 1'!$A$2:$A350,$A675))</f>
        <v/>
      </c>
      <c r="E675" s="5" t="str">
        <f>IF($A675="","",SUMIFS('BLAST COLDROOM 1'!G$2:G350,'BLAST COLDROOM 1'!$C$2:$C350,$B675,'BLAST COLDROOM 1'!$E$2:$E350,$C675,'BLAST COLDROOM 1'!$A$2:$A350,$A675))</f>
        <v/>
      </c>
      <c r="F675" s="5" t="str">
        <f>IF($A675="","",SUMIFS('BLAST COLDROOM 1'!H$2:H350,'BLAST COLDROOM 1'!$C$2:$C350,$B675,'BLAST COLDROOM 1'!$E$2:$E350,$C675,'BLAST COLDROOM 1'!$A$2:$A350,$A675))</f>
        <v/>
      </c>
      <c r="G675" s="5" t="str">
        <f>IF($A675="","",SUMIFS('BLAST COLDROOM 1'!I$2:I350,'BLAST COLDROOM 1'!$C$2:$C350,$B675,'BLAST COLDROOM 1'!$E$2:$E350,$C675,'BLAST COLDROOM 1'!$A$2:$A350,$A675))</f>
        <v/>
      </c>
      <c r="H675" s="5" t="str">
        <f>IF($A675="","",SUMIFS('BLAST COLDROOM 1'!J$2:J350,'BLAST COLDROOM 1'!$C$2:$C350,$B675,'BLAST COLDROOM 1'!$E$2:$E350,$C675,'BLAST COLDROOM 1'!$A$2:$A350,$A675))</f>
        <v/>
      </c>
      <c r="I675" s="5" t="str">
        <f>IF($A675="","",SUMIFS('BLAST COLDROOM 1'!K$2:K350,'BLAST COLDROOM 1'!$C$2:$C350,$B675,'BLAST COLDROOM 1'!$E$2:$E350,$C675,'BLAST COLDROOM 1'!$A$2:$A350,$A675))</f>
        <v/>
      </c>
      <c r="J675" s="5" t="str">
        <f>IF($A675="","",SUMIFS(#REF!,'BLAST COLDROOM 1'!$C$2:$C350,$B675,'BLAST COLDROOM 1'!$E$2:$E350,$C675,'BLAST COLDROOM 1'!$A$2:$A350,$A675))</f>
        <v/>
      </c>
      <c r="K675" s="5" t="str">
        <f>IF($A675="","",SUMIFS('BLAST COLDROOM 1'!M$2:M350,'BLAST COLDROOM 1'!$C$2:$C350,$B675,'BLAST COLDROOM 1'!$E$2:$E350,$C675,'BLAST COLDROOM 1'!$A$2:$A350,$A675))</f>
        <v/>
      </c>
      <c r="L675" s="5" t="str">
        <f>IF($A675="","",SUMIFS('BLAST COLDROOM 1'!N$2:N350,'BLAST COLDROOM 1'!$C$2:$C350,$B675,'BLAST COLDROOM 1'!$E$2:$E350,$C675,'BLAST COLDROOM 1'!$A$2:$A350,$A675))</f>
        <v/>
      </c>
      <c r="M675" s="5" t="str">
        <f>IF($A675="","",SUMIFS('BLAST COLDROOM 1'!O$2:O350,'BLAST COLDROOM 1'!$C$2:$C350,$B675,'BLAST COLDROOM 1'!$E$2:$E350,$C675,'BLAST COLDROOM 1'!$A$2:$A350,$A675))</f>
        <v/>
      </c>
      <c r="N675" s="5" t="str">
        <f>IF($A675="","",SUMIFS('BLAST COLDROOM 1'!P$2:P350,'BLAST COLDROOM 1'!$C$2:$C350,$B675,'BLAST COLDROOM 1'!$E$2:$E350,$C675,'BLAST COLDROOM 1'!$A$2:$A350,$A675))</f>
        <v/>
      </c>
      <c r="O675" s="5" t="str">
        <f>IF($A675="","",SUMIFS('BLAST COLDROOM 1'!Q$2:Q350,'BLAST COLDROOM 1'!$C$2:$C350,$B675,'BLAST COLDROOM 1'!$E$2:$E350,$C675,'BLAST COLDROOM 1'!$A$2:$A350,$A675))</f>
        <v/>
      </c>
      <c r="P675" s="5" t="str">
        <f>IF($A675="","",SUMIFS('BLAST COLDROOM 1'!R$2:R350,'BLAST COLDROOM 1'!$C$2:$C350,$B675,'BLAST COLDROOM 1'!$E$2:$E350,$C675,'BLAST COLDROOM 1'!$A$2:$A350,$A675))</f>
        <v/>
      </c>
      <c r="Q675" s="5" t="str">
        <f>IF($A675="","",SUMIFS('BLAST COLDROOM 1'!S$2:S350,'BLAST COLDROOM 1'!$C$2:$C350,$B675,'BLAST COLDROOM 1'!$E$2:$E350,$C675,'BLAST COLDROOM 1'!$A$2:$A350,$A675))</f>
        <v/>
      </c>
      <c r="R675" s="5" t="str">
        <f>IF($A675="","",SUMIFS('BLAST COLDROOM 1'!T$2:T350,'BLAST COLDROOM 1'!$C$2:$C350,$B675,'BLAST COLDROOM 1'!$E$2:$E350,$C675,'BLAST COLDROOM 1'!$A$2:$A350,$A675))</f>
        <v/>
      </c>
      <c r="S675" s="5" t="str">
        <f>IF($A675="","",SUMIFS('BLAST COLDROOM 1'!U$2:U350,'BLAST COLDROOM 1'!$C$2:$C350,$B675,'BLAST COLDROOM 1'!$E$2:$E350,$C675,'BLAST COLDROOM 1'!$A$2:$A350,$A675))</f>
        <v/>
      </c>
      <c r="T675" s="5" t="str">
        <f>IF($A675="","",SUMIFS('BLAST COLDROOM 1'!V$2:V350,'BLAST COLDROOM 1'!$C$2:$C350,$B675,'BLAST COLDROOM 1'!$E$2:$E350,$C675,'BLAST COLDROOM 1'!$A$2:$A350,$A675))</f>
        <v/>
      </c>
      <c r="U675" s="5" t="str">
        <f>IF($A675="","",SUMIFS(#REF!,'BLAST COLDROOM 1'!$C$2:$C350,$B675,'BLAST COLDROOM 1'!$E$2:$E350,$C675,'BLAST COLDROOM 1'!$A$2:$A350,$A675))</f>
        <v/>
      </c>
      <c r="V675" s="5" t="str">
        <f>IF($A675="","",SUMIFS('BLAST COLDROOM 1'!X$2:X350,'BLAST COLDROOM 1'!$C$2:$C350,$B675,'BLAST COLDROOM 1'!$E$2:$E350,$C675,'BLAST COLDROOM 1'!$A$2:$A350,$A675))</f>
        <v/>
      </c>
      <c r="W675" s="5" t="str">
        <f>IF($A675="","",SUMIFS('BLAST COLDROOM 1'!Y$2:Y350,'BLAST COLDROOM 1'!$C$2:$C350,$B675,'BLAST COLDROOM 1'!$E$2:$E350,$C675,'BLAST COLDROOM 1'!$A$2:$A350,$A675))</f>
        <v/>
      </c>
      <c r="X675" s="5" t="str">
        <f>IF($A675="","",SUMIFS('BLAST COLDROOM 1'!Z$2:Z350,'BLAST COLDROOM 1'!$C$2:$C350,$B675,'BLAST COLDROOM 1'!$E$2:$E350,$C675,'BLAST COLDROOM 1'!$A$2:$A350,$A675))</f>
        <v/>
      </c>
      <c r="Y675" s="5" t="str">
        <f>IF($A675="","",SUMIFS('BLAST COLDROOM 1'!AA$2:AA350,'BLAST COLDROOM 1'!$C$2:$C350,$B675,'BLAST COLDROOM 1'!$E$2:$E350,$C675,'BLAST COLDROOM 1'!$A$2:$A350,$A675))</f>
        <v/>
      </c>
      <c r="Z675" s="5" t="str">
        <f>IF($A675="","",SUMIFS('BLAST COLDROOM 1'!AB$2:AB350,'BLAST COLDROOM 1'!$C$2:$C350,$B675,'BLAST COLDROOM 1'!$E$2:$E350,$C675,'BLAST COLDROOM 1'!$A$2:$A350,$A675))</f>
        <v/>
      </c>
      <c r="AA675" s="5" t="str">
        <f>IF($A675="","",SUMIFS('BLAST COLDROOM 1'!AC$2:AC350,'BLAST COLDROOM 1'!$C$2:$C350,$B675,'BLAST COLDROOM 1'!$E$2:$E350,$C675,'BLAST COLDROOM 1'!$A$2:$A350,$A675))</f>
        <v/>
      </c>
      <c r="AB675" s="5" t="str">
        <f>IF($A675="","",SUMIFS('BLAST COLDROOM 1'!AD$2:AD350,'BLAST COLDROOM 1'!$C$2:$C350,$B675,'BLAST COLDROOM 1'!$E$2:$E350,$C675,'BLAST COLDROOM 1'!$A$2:$A350,$A675))</f>
        <v/>
      </c>
      <c r="AC675" s="5" t="str">
        <f>IF($A675="","",SUMIFS('BLAST COLDROOM 1'!AE$2:AE350,'BLAST COLDROOM 1'!$C$2:$C350,$B675,'BLAST COLDROOM 1'!$E$2:$E350,$C675,'BLAST COLDROOM 1'!$A$2:$A350,$A675))</f>
        <v/>
      </c>
      <c r="AD675" s="5" t="str">
        <f>IF($A675="","",SUMIFS('BLAST COLDROOM 1'!AF$2:AF350,'BLAST COLDROOM 1'!$C$2:$C350,$B675,'BLAST COLDROOM 1'!$E$2:$E350,$C675,'BLAST COLDROOM 1'!$A$2:$A350,$A675))</f>
        <v/>
      </c>
      <c r="AE675" s="5" t="str">
        <f>IF($A675="","",SUMIFS('BLAST COLDROOM 1'!AG$2:AG350,'BLAST COLDROOM 1'!$C$2:$C350,$B675,'BLAST COLDROOM 1'!$E$2:$E350,$C675,'BLAST COLDROOM 1'!$A$2:$A350,$A675))</f>
        <v/>
      </c>
      <c r="AF675" s="5" t="str">
        <f>IF($A675="","",SUMIFS('BLAST COLDROOM 1'!AH$2:AH350,'BLAST COLDROOM 1'!$C$2:$C350,$B675,'BLAST COLDROOM 1'!$E$2:$E350,$C675,'BLAST COLDROOM 1'!$A$2:$A350,$A675))</f>
        <v/>
      </c>
      <c r="AG675" s="5" t="str">
        <f>IF($A675="","",SUMIFS('BLAST COLDROOM 1'!AI$2:AI350,'BLAST COLDROOM 1'!$C$2:$C350,$B675,'BLAST COLDROOM 1'!$E$2:$E350,$C675,'BLAST COLDROOM 1'!$A$2:$A350,$A675))</f>
        <v/>
      </c>
      <c r="AH675" s="5" t="str">
        <f>IF($A675="","",SUMIFS('BLAST COLDROOM 1'!AJ$2:AJ350,'BLAST COLDROOM 1'!$C$2:$C350,$B675,'BLAST COLDROOM 1'!$E$2:$E350,$C675,'BLAST COLDROOM 1'!$A$2:$A350,$A675))</f>
        <v/>
      </c>
      <c r="AI675" s="5" t="str">
        <f>IF($A675="","",SUMIFS('BLAST COLDROOM 1'!AK$2:AK350,'BLAST COLDROOM 1'!$C$2:$C350,$B675,'BLAST COLDROOM 1'!$E$2:$E350,$C675,'BLAST COLDROOM 1'!$A$2:$A350,$A675))</f>
        <v/>
      </c>
      <c r="AJ675" s="5" t="str">
        <f>IF($A675="","",SUMIFS('BLAST COLDROOM 1'!AL$2:AL350,'BLAST COLDROOM 1'!$C$2:$C350,$B675,'BLAST COLDROOM 1'!$E$2:$E350,$C675,'BLAST COLDROOM 1'!$A$2:$A350,$A675))</f>
        <v/>
      </c>
    </row>
    <row r="676" ht="15.75" customHeight="1">
      <c r="A676" s="17"/>
      <c r="B676" s="5"/>
      <c r="C676" s="5"/>
      <c r="D676" s="5" t="str">
        <f>IF($A676="","",SUMIFS('BLAST COLDROOM 1'!F$2:F350,'BLAST COLDROOM 1'!$C$2:$C350,$B676,'BLAST COLDROOM 1'!$E$2:$E350,$C676,'BLAST COLDROOM 1'!$A$2:$A350,$A676))</f>
        <v/>
      </c>
      <c r="E676" s="5" t="str">
        <f>IF($A676="","",SUMIFS('BLAST COLDROOM 1'!G$2:G350,'BLAST COLDROOM 1'!$C$2:$C350,$B676,'BLAST COLDROOM 1'!$E$2:$E350,$C676,'BLAST COLDROOM 1'!$A$2:$A350,$A676))</f>
        <v/>
      </c>
      <c r="F676" s="5" t="str">
        <f>IF($A676="","",SUMIFS('BLAST COLDROOM 1'!H$2:H350,'BLAST COLDROOM 1'!$C$2:$C350,$B676,'BLAST COLDROOM 1'!$E$2:$E350,$C676,'BLAST COLDROOM 1'!$A$2:$A350,$A676))</f>
        <v/>
      </c>
      <c r="G676" s="5" t="str">
        <f>IF($A676="","",SUMIFS('BLAST COLDROOM 1'!I$2:I350,'BLAST COLDROOM 1'!$C$2:$C350,$B676,'BLAST COLDROOM 1'!$E$2:$E350,$C676,'BLAST COLDROOM 1'!$A$2:$A350,$A676))</f>
        <v/>
      </c>
      <c r="H676" s="5" t="str">
        <f>IF($A676="","",SUMIFS('BLAST COLDROOM 1'!J$2:J350,'BLAST COLDROOM 1'!$C$2:$C350,$B676,'BLAST COLDROOM 1'!$E$2:$E350,$C676,'BLAST COLDROOM 1'!$A$2:$A350,$A676))</f>
        <v/>
      </c>
      <c r="I676" s="5" t="str">
        <f>IF($A676="","",SUMIFS('BLAST COLDROOM 1'!K$2:K350,'BLAST COLDROOM 1'!$C$2:$C350,$B676,'BLAST COLDROOM 1'!$E$2:$E350,$C676,'BLAST COLDROOM 1'!$A$2:$A350,$A676))</f>
        <v/>
      </c>
      <c r="J676" s="5" t="str">
        <f>IF($A676="","",SUMIFS(#REF!,'BLAST COLDROOM 1'!$C$2:$C350,$B676,'BLAST COLDROOM 1'!$E$2:$E350,$C676,'BLAST COLDROOM 1'!$A$2:$A350,$A676))</f>
        <v/>
      </c>
      <c r="K676" s="5" t="str">
        <f>IF($A676="","",SUMIFS('BLAST COLDROOM 1'!M$2:M350,'BLAST COLDROOM 1'!$C$2:$C350,$B676,'BLAST COLDROOM 1'!$E$2:$E350,$C676,'BLAST COLDROOM 1'!$A$2:$A350,$A676))</f>
        <v/>
      </c>
      <c r="L676" s="5" t="str">
        <f>IF($A676="","",SUMIFS('BLAST COLDROOM 1'!N$2:N350,'BLAST COLDROOM 1'!$C$2:$C350,$B676,'BLAST COLDROOM 1'!$E$2:$E350,$C676,'BLAST COLDROOM 1'!$A$2:$A350,$A676))</f>
        <v/>
      </c>
      <c r="M676" s="5" t="str">
        <f>IF($A676="","",SUMIFS('BLAST COLDROOM 1'!O$2:O350,'BLAST COLDROOM 1'!$C$2:$C350,$B676,'BLAST COLDROOM 1'!$E$2:$E350,$C676,'BLAST COLDROOM 1'!$A$2:$A350,$A676))</f>
        <v/>
      </c>
      <c r="N676" s="5" t="str">
        <f>IF($A676="","",SUMIFS('BLAST COLDROOM 1'!P$2:P350,'BLAST COLDROOM 1'!$C$2:$C350,$B676,'BLAST COLDROOM 1'!$E$2:$E350,$C676,'BLAST COLDROOM 1'!$A$2:$A350,$A676))</f>
        <v/>
      </c>
      <c r="O676" s="5" t="str">
        <f>IF($A676="","",SUMIFS('BLAST COLDROOM 1'!Q$2:Q350,'BLAST COLDROOM 1'!$C$2:$C350,$B676,'BLAST COLDROOM 1'!$E$2:$E350,$C676,'BLAST COLDROOM 1'!$A$2:$A350,$A676))</f>
        <v/>
      </c>
      <c r="P676" s="5" t="str">
        <f>IF($A676="","",SUMIFS('BLAST COLDROOM 1'!R$2:R350,'BLAST COLDROOM 1'!$C$2:$C350,$B676,'BLAST COLDROOM 1'!$E$2:$E350,$C676,'BLAST COLDROOM 1'!$A$2:$A350,$A676))</f>
        <v/>
      </c>
      <c r="Q676" s="5" t="str">
        <f>IF($A676="","",SUMIFS('BLAST COLDROOM 1'!S$2:S350,'BLAST COLDROOM 1'!$C$2:$C350,$B676,'BLAST COLDROOM 1'!$E$2:$E350,$C676,'BLAST COLDROOM 1'!$A$2:$A350,$A676))</f>
        <v/>
      </c>
      <c r="R676" s="5" t="str">
        <f>IF($A676="","",SUMIFS('BLAST COLDROOM 1'!T$2:T350,'BLAST COLDROOM 1'!$C$2:$C350,$B676,'BLAST COLDROOM 1'!$E$2:$E350,$C676,'BLAST COLDROOM 1'!$A$2:$A350,$A676))</f>
        <v/>
      </c>
      <c r="S676" s="5" t="str">
        <f>IF($A676="","",SUMIFS('BLAST COLDROOM 1'!U$2:U350,'BLAST COLDROOM 1'!$C$2:$C350,$B676,'BLAST COLDROOM 1'!$E$2:$E350,$C676,'BLAST COLDROOM 1'!$A$2:$A350,$A676))</f>
        <v/>
      </c>
      <c r="T676" s="5" t="str">
        <f>IF($A676="","",SUMIFS('BLAST COLDROOM 1'!V$2:V350,'BLAST COLDROOM 1'!$C$2:$C350,$B676,'BLAST COLDROOM 1'!$E$2:$E350,$C676,'BLAST COLDROOM 1'!$A$2:$A350,$A676))</f>
        <v/>
      </c>
      <c r="U676" s="5" t="str">
        <f>IF($A676="","",SUMIFS(#REF!,'BLAST COLDROOM 1'!$C$2:$C350,$B676,'BLAST COLDROOM 1'!$E$2:$E350,$C676,'BLAST COLDROOM 1'!$A$2:$A350,$A676))</f>
        <v/>
      </c>
      <c r="V676" s="5" t="str">
        <f>IF($A676="","",SUMIFS('BLAST COLDROOM 1'!X$2:X350,'BLAST COLDROOM 1'!$C$2:$C350,$B676,'BLAST COLDROOM 1'!$E$2:$E350,$C676,'BLAST COLDROOM 1'!$A$2:$A350,$A676))</f>
        <v/>
      </c>
      <c r="W676" s="5" t="str">
        <f>IF($A676="","",SUMIFS('BLAST COLDROOM 1'!Y$2:Y350,'BLAST COLDROOM 1'!$C$2:$C350,$B676,'BLAST COLDROOM 1'!$E$2:$E350,$C676,'BLAST COLDROOM 1'!$A$2:$A350,$A676))</f>
        <v/>
      </c>
      <c r="X676" s="5" t="str">
        <f>IF($A676="","",SUMIFS('BLAST COLDROOM 1'!Z$2:Z350,'BLAST COLDROOM 1'!$C$2:$C350,$B676,'BLAST COLDROOM 1'!$E$2:$E350,$C676,'BLAST COLDROOM 1'!$A$2:$A350,$A676))</f>
        <v/>
      </c>
      <c r="Y676" s="5" t="str">
        <f>IF($A676="","",SUMIFS('BLAST COLDROOM 1'!AA$2:AA350,'BLAST COLDROOM 1'!$C$2:$C350,$B676,'BLAST COLDROOM 1'!$E$2:$E350,$C676,'BLAST COLDROOM 1'!$A$2:$A350,$A676))</f>
        <v/>
      </c>
      <c r="Z676" s="5" t="str">
        <f>IF($A676="","",SUMIFS('BLAST COLDROOM 1'!AB$2:AB350,'BLAST COLDROOM 1'!$C$2:$C350,$B676,'BLAST COLDROOM 1'!$E$2:$E350,$C676,'BLAST COLDROOM 1'!$A$2:$A350,$A676))</f>
        <v/>
      </c>
      <c r="AA676" s="5" t="str">
        <f>IF($A676="","",SUMIFS('BLAST COLDROOM 1'!AC$2:AC350,'BLAST COLDROOM 1'!$C$2:$C350,$B676,'BLAST COLDROOM 1'!$E$2:$E350,$C676,'BLAST COLDROOM 1'!$A$2:$A350,$A676))</f>
        <v/>
      </c>
      <c r="AB676" s="5" t="str">
        <f>IF($A676="","",SUMIFS('BLAST COLDROOM 1'!AD$2:AD350,'BLAST COLDROOM 1'!$C$2:$C350,$B676,'BLAST COLDROOM 1'!$E$2:$E350,$C676,'BLAST COLDROOM 1'!$A$2:$A350,$A676))</f>
        <v/>
      </c>
      <c r="AC676" s="5" t="str">
        <f>IF($A676="","",SUMIFS('BLAST COLDROOM 1'!AE$2:AE350,'BLAST COLDROOM 1'!$C$2:$C350,$B676,'BLAST COLDROOM 1'!$E$2:$E350,$C676,'BLAST COLDROOM 1'!$A$2:$A350,$A676))</f>
        <v/>
      </c>
      <c r="AD676" s="5" t="str">
        <f>IF($A676="","",SUMIFS('BLAST COLDROOM 1'!AF$2:AF350,'BLAST COLDROOM 1'!$C$2:$C350,$B676,'BLAST COLDROOM 1'!$E$2:$E350,$C676,'BLAST COLDROOM 1'!$A$2:$A350,$A676))</f>
        <v/>
      </c>
      <c r="AE676" s="5" t="str">
        <f>IF($A676="","",SUMIFS('BLAST COLDROOM 1'!AG$2:AG350,'BLAST COLDROOM 1'!$C$2:$C350,$B676,'BLAST COLDROOM 1'!$E$2:$E350,$C676,'BLAST COLDROOM 1'!$A$2:$A350,$A676))</f>
        <v/>
      </c>
      <c r="AF676" s="5" t="str">
        <f>IF($A676="","",SUMIFS('BLAST COLDROOM 1'!AH$2:AH350,'BLAST COLDROOM 1'!$C$2:$C350,$B676,'BLAST COLDROOM 1'!$E$2:$E350,$C676,'BLAST COLDROOM 1'!$A$2:$A350,$A676))</f>
        <v/>
      </c>
      <c r="AG676" s="5" t="str">
        <f>IF($A676="","",SUMIFS('BLAST COLDROOM 1'!AI$2:AI350,'BLAST COLDROOM 1'!$C$2:$C350,$B676,'BLAST COLDROOM 1'!$E$2:$E350,$C676,'BLAST COLDROOM 1'!$A$2:$A350,$A676))</f>
        <v/>
      </c>
      <c r="AH676" s="5" t="str">
        <f>IF($A676="","",SUMIFS('BLAST COLDROOM 1'!AJ$2:AJ350,'BLAST COLDROOM 1'!$C$2:$C350,$B676,'BLAST COLDROOM 1'!$E$2:$E350,$C676,'BLAST COLDROOM 1'!$A$2:$A350,$A676))</f>
        <v/>
      </c>
      <c r="AI676" s="5" t="str">
        <f>IF($A676="","",SUMIFS('BLAST COLDROOM 1'!AK$2:AK350,'BLAST COLDROOM 1'!$C$2:$C350,$B676,'BLAST COLDROOM 1'!$E$2:$E350,$C676,'BLAST COLDROOM 1'!$A$2:$A350,$A676))</f>
        <v/>
      </c>
      <c r="AJ676" s="5" t="str">
        <f>IF($A676="","",SUMIFS('BLAST COLDROOM 1'!AL$2:AL350,'BLAST COLDROOM 1'!$C$2:$C350,$B676,'BLAST COLDROOM 1'!$E$2:$E350,$C676,'BLAST COLDROOM 1'!$A$2:$A350,$A676))</f>
        <v/>
      </c>
    </row>
    <row r="677" ht="15.75" customHeight="1">
      <c r="A677" s="17"/>
      <c r="B677" s="5"/>
      <c r="C677" s="5"/>
      <c r="D677" s="5" t="str">
        <f>IF($A677="","",SUMIFS('BLAST COLDROOM 1'!F$2:F350,'BLAST COLDROOM 1'!$C$2:$C350,$B677,'BLAST COLDROOM 1'!$E$2:$E350,$C677,'BLAST COLDROOM 1'!$A$2:$A350,$A677))</f>
        <v/>
      </c>
      <c r="E677" s="5" t="str">
        <f>IF($A677="","",SUMIFS('BLAST COLDROOM 1'!G$2:G350,'BLAST COLDROOM 1'!$C$2:$C350,$B677,'BLAST COLDROOM 1'!$E$2:$E350,$C677,'BLAST COLDROOM 1'!$A$2:$A350,$A677))</f>
        <v/>
      </c>
      <c r="F677" s="5" t="str">
        <f>IF($A677="","",SUMIFS('BLAST COLDROOM 1'!H$2:H350,'BLAST COLDROOM 1'!$C$2:$C350,$B677,'BLAST COLDROOM 1'!$E$2:$E350,$C677,'BLAST COLDROOM 1'!$A$2:$A350,$A677))</f>
        <v/>
      </c>
      <c r="G677" s="5" t="str">
        <f>IF($A677="","",SUMIFS('BLAST COLDROOM 1'!I$2:I350,'BLAST COLDROOM 1'!$C$2:$C350,$B677,'BLAST COLDROOM 1'!$E$2:$E350,$C677,'BLAST COLDROOM 1'!$A$2:$A350,$A677))</f>
        <v/>
      </c>
      <c r="H677" s="5" t="str">
        <f>IF($A677="","",SUMIFS('BLAST COLDROOM 1'!J$2:J350,'BLAST COLDROOM 1'!$C$2:$C350,$B677,'BLAST COLDROOM 1'!$E$2:$E350,$C677,'BLAST COLDROOM 1'!$A$2:$A350,$A677))</f>
        <v/>
      </c>
      <c r="I677" s="5" t="str">
        <f>IF($A677="","",SUMIFS('BLAST COLDROOM 1'!K$2:K350,'BLAST COLDROOM 1'!$C$2:$C350,$B677,'BLAST COLDROOM 1'!$E$2:$E350,$C677,'BLAST COLDROOM 1'!$A$2:$A350,$A677))</f>
        <v/>
      </c>
      <c r="J677" s="5" t="str">
        <f>IF($A677="","",SUMIFS(#REF!,'BLAST COLDROOM 1'!$C$2:$C350,$B677,'BLAST COLDROOM 1'!$E$2:$E350,$C677,'BLAST COLDROOM 1'!$A$2:$A350,$A677))</f>
        <v/>
      </c>
      <c r="K677" s="5" t="str">
        <f>IF($A677="","",SUMIFS('BLAST COLDROOM 1'!M$2:M350,'BLAST COLDROOM 1'!$C$2:$C350,$B677,'BLAST COLDROOM 1'!$E$2:$E350,$C677,'BLAST COLDROOM 1'!$A$2:$A350,$A677))</f>
        <v/>
      </c>
      <c r="L677" s="5" t="str">
        <f>IF($A677="","",SUMIFS('BLAST COLDROOM 1'!N$2:N350,'BLAST COLDROOM 1'!$C$2:$C350,$B677,'BLAST COLDROOM 1'!$E$2:$E350,$C677,'BLAST COLDROOM 1'!$A$2:$A350,$A677))</f>
        <v/>
      </c>
      <c r="M677" s="5" t="str">
        <f>IF($A677="","",SUMIFS('BLAST COLDROOM 1'!O$2:O350,'BLAST COLDROOM 1'!$C$2:$C350,$B677,'BLAST COLDROOM 1'!$E$2:$E350,$C677,'BLAST COLDROOM 1'!$A$2:$A350,$A677))</f>
        <v/>
      </c>
      <c r="N677" s="5" t="str">
        <f>IF($A677="","",SUMIFS('BLAST COLDROOM 1'!P$2:P350,'BLAST COLDROOM 1'!$C$2:$C350,$B677,'BLAST COLDROOM 1'!$E$2:$E350,$C677,'BLAST COLDROOM 1'!$A$2:$A350,$A677))</f>
        <v/>
      </c>
      <c r="O677" s="5" t="str">
        <f>IF($A677="","",SUMIFS('BLAST COLDROOM 1'!Q$2:Q350,'BLAST COLDROOM 1'!$C$2:$C350,$B677,'BLAST COLDROOM 1'!$E$2:$E350,$C677,'BLAST COLDROOM 1'!$A$2:$A350,$A677))</f>
        <v/>
      </c>
      <c r="P677" s="5" t="str">
        <f>IF($A677="","",SUMIFS('BLAST COLDROOM 1'!R$2:R350,'BLAST COLDROOM 1'!$C$2:$C350,$B677,'BLAST COLDROOM 1'!$E$2:$E350,$C677,'BLAST COLDROOM 1'!$A$2:$A350,$A677))</f>
        <v/>
      </c>
      <c r="Q677" s="5" t="str">
        <f>IF($A677="","",SUMIFS('BLAST COLDROOM 1'!S$2:S350,'BLAST COLDROOM 1'!$C$2:$C350,$B677,'BLAST COLDROOM 1'!$E$2:$E350,$C677,'BLAST COLDROOM 1'!$A$2:$A350,$A677))</f>
        <v/>
      </c>
      <c r="R677" s="5" t="str">
        <f>IF($A677="","",SUMIFS('BLAST COLDROOM 1'!T$2:T350,'BLAST COLDROOM 1'!$C$2:$C350,$B677,'BLAST COLDROOM 1'!$E$2:$E350,$C677,'BLAST COLDROOM 1'!$A$2:$A350,$A677))</f>
        <v/>
      </c>
      <c r="S677" s="5" t="str">
        <f>IF($A677="","",SUMIFS('BLAST COLDROOM 1'!U$2:U350,'BLAST COLDROOM 1'!$C$2:$C350,$B677,'BLAST COLDROOM 1'!$E$2:$E350,$C677,'BLAST COLDROOM 1'!$A$2:$A350,$A677))</f>
        <v/>
      </c>
      <c r="T677" s="5" t="str">
        <f>IF($A677="","",SUMIFS('BLAST COLDROOM 1'!V$2:V350,'BLAST COLDROOM 1'!$C$2:$C350,$B677,'BLAST COLDROOM 1'!$E$2:$E350,$C677,'BLAST COLDROOM 1'!$A$2:$A350,$A677))</f>
        <v/>
      </c>
      <c r="U677" s="5" t="str">
        <f>IF($A677="","",SUMIFS(#REF!,'BLAST COLDROOM 1'!$C$2:$C350,$B677,'BLAST COLDROOM 1'!$E$2:$E350,$C677,'BLAST COLDROOM 1'!$A$2:$A350,$A677))</f>
        <v/>
      </c>
      <c r="V677" s="5" t="str">
        <f>IF($A677="","",SUMIFS('BLAST COLDROOM 1'!X$2:X350,'BLAST COLDROOM 1'!$C$2:$C350,$B677,'BLAST COLDROOM 1'!$E$2:$E350,$C677,'BLAST COLDROOM 1'!$A$2:$A350,$A677))</f>
        <v/>
      </c>
      <c r="W677" s="5" t="str">
        <f>IF($A677="","",SUMIFS('BLAST COLDROOM 1'!Y$2:Y350,'BLAST COLDROOM 1'!$C$2:$C350,$B677,'BLAST COLDROOM 1'!$E$2:$E350,$C677,'BLAST COLDROOM 1'!$A$2:$A350,$A677))</f>
        <v/>
      </c>
      <c r="X677" s="5" t="str">
        <f>IF($A677="","",SUMIFS('BLAST COLDROOM 1'!Z$2:Z350,'BLAST COLDROOM 1'!$C$2:$C350,$B677,'BLAST COLDROOM 1'!$E$2:$E350,$C677,'BLAST COLDROOM 1'!$A$2:$A350,$A677))</f>
        <v/>
      </c>
      <c r="Y677" s="5" t="str">
        <f>IF($A677="","",SUMIFS('BLAST COLDROOM 1'!AA$2:AA350,'BLAST COLDROOM 1'!$C$2:$C350,$B677,'BLAST COLDROOM 1'!$E$2:$E350,$C677,'BLAST COLDROOM 1'!$A$2:$A350,$A677))</f>
        <v/>
      </c>
      <c r="Z677" s="5" t="str">
        <f>IF($A677="","",SUMIFS('BLAST COLDROOM 1'!AB$2:AB350,'BLAST COLDROOM 1'!$C$2:$C350,$B677,'BLAST COLDROOM 1'!$E$2:$E350,$C677,'BLAST COLDROOM 1'!$A$2:$A350,$A677))</f>
        <v/>
      </c>
      <c r="AA677" s="5" t="str">
        <f>IF($A677="","",SUMIFS('BLAST COLDROOM 1'!AC$2:AC350,'BLAST COLDROOM 1'!$C$2:$C350,$B677,'BLAST COLDROOM 1'!$E$2:$E350,$C677,'BLAST COLDROOM 1'!$A$2:$A350,$A677))</f>
        <v/>
      </c>
      <c r="AB677" s="5" t="str">
        <f>IF($A677="","",SUMIFS('BLAST COLDROOM 1'!AD$2:AD350,'BLAST COLDROOM 1'!$C$2:$C350,$B677,'BLAST COLDROOM 1'!$E$2:$E350,$C677,'BLAST COLDROOM 1'!$A$2:$A350,$A677))</f>
        <v/>
      </c>
      <c r="AC677" s="5" t="str">
        <f>IF($A677="","",SUMIFS('BLAST COLDROOM 1'!AE$2:AE350,'BLAST COLDROOM 1'!$C$2:$C350,$B677,'BLAST COLDROOM 1'!$E$2:$E350,$C677,'BLAST COLDROOM 1'!$A$2:$A350,$A677))</f>
        <v/>
      </c>
      <c r="AD677" s="5" t="str">
        <f>IF($A677="","",SUMIFS('BLAST COLDROOM 1'!AF$2:AF350,'BLAST COLDROOM 1'!$C$2:$C350,$B677,'BLAST COLDROOM 1'!$E$2:$E350,$C677,'BLAST COLDROOM 1'!$A$2:$A350,$A677))</f>
        <v/>
      </c>
      <c r="AE677" s="5" t="str">
        <f>IF($A677="","",SUMIFS('BLAST COLDROOM 1'!AG$2:AG350,'BLAST COLDROOM 1'!$C$2:$C350,$B677,'BLAST COLDROOM 1'!$E$2:$E350,$C677,'BLAST COLDROOM 1'!$A$2:$A350,$A677))</f>
        <v/>
      </c>
      <c r="AF677" s="5" t="str">
        <f>IF($A677="","",SUMIFS('BLAST COLDROOM 1'!AH$2:AH350,'BLAST COLDROOM 1'!$C$2:$C350,$B677,'BLAST COLDROOM 1'!$E$2:$E350,$C677,'BLAST COLDROOM 1'!$A$2:$A350,$A677))</f>
        <v/>
      </c>
      <c r="AG677" s="5" t="str">
        <f>IF($A677="","",SUMIFS('BLAST COLDROOM 1'!AI$2:AI350,'BLAST COLDROOM 1'!$C$2:$C350,$B677,'BLAST COLDROOM 1'!$E$2:$E350,$C677,'BLAST COLDROOM 1'!$A$2:$A350,$A677))</f>
        <v/>
      </c>
      <c r="AH677" s="5" t="str">
        <f>IF($A677="","",SUMIFS('BLAST COLDROOM 1'!AJ$2:AJ350,'BLAST COLDROOM 1'!$C$2:$C350,$B677,'BLAST COLDROOM 1'!$E$2:$E350,$C677,'BLAST COLDROOM 1'!$A$2:$A350,$A677))</f>
        <v/>
      </c>
      <c r="AI677" s="5" t="str">
        <f>IF($A677="","",SUMIFS('BLAST COLDROOM 1'!AK$2:AK350,'BLAST COLDROOM 1'!$C$2:$C350,$B677,'BLAST COLDROOM 1'!$E$2:$E350,$C677,'BLAST COLDROOM 1'!$A$2:$A350,$A677))</f>
        <v/>
      </c>
      <c r="AJ677" s="5" t="str">
        <f>IF($A677="","",SUMIFS('BLAST COLDROOM 1'!AL$2:AL350,'BLAST COLDROOM 1'!$C$2:$C350,$B677,'BLAST COLDROOM 1'!$E$2:$E350,$C677,'BLAST COLDROOM 1'!$A$2:$A350,$A677))</f>
        <v/>
      </c>
    </row>
    <row r="678" ht="15.75" customHeight="1">
      <c r="A678" s="17"/>
      <c r="B678" s="5"/>
      <c r="C678" s="5"/>
      <c r="D678" s="5" t="str">
        <f>IF($A678="","",SUMIFS('BLAST COLDROOM 1'!F$2:F350,'BLAST COLDROOM 1'!$C$2:$C350,$B678,'BLAST COLDROOM 1'!$E$2:$E350,$C678,'BLAST COLDROOM 1'!$A$2:$A350,$A678))</f>
        <v/>
      </c>
      <c r="E678" s="5" t="str">
        <f>IF($A678="","",SUMIFS('BLAST COLDROOM 1'!G$2:G350,'BLAST COLDROOM 1'!$C$2:$C350,$B678,'BLAST COLDROOM 1'!$E$2:$E350,$C678,'BLAST COLDROOM 1'!$A$2:$A350,$A678))</f>
        <v/>
      </c>
      <c r="F678" s="5" t="str">
        <f>IF($A678="","",SUMIFS('BLAST COLDROOM 1'!H$2:H350,'BLAST COLDROOM 1'!$C$2:$C350,$B678,'BLAST COLDROOM 1'!$E$2:$E350,$C678,'BLAST COLDROOM 1'!$A$2:$A350,$A678))</f>
        <v/>
      </c>
      <c r="G678" s="5" t="str">
        <f>IF($A678="","",SUMIFS('BLAST COLDROOM 1'!I$2:I350,'BLAST COLDROOM 1'!$C$2:$C350,$B678,'BLAST COLDROOM 1'!$E$2:$E350,$C678,'BLAST COLDROOM 1'!$A$2:$A350,$A678))</f>
        <v/>
      </c>
      <c r="H678" s="5" t="str">
        <f>IF($A678="","",SUMIFS('BLAST COLDROOM 1'!J$2:J350,'BLAST COLDROOM 1'!$C$2:$C350,$B678,'BLAST COLDROOM 1'!$E$2:$E350,$C678,'BLAST COLDROOM 1'!$A$2:$A350,$A678))</f>
        <v/>
      </c>
      <c r="I678" s="5" t="str">
        <f>IF($A678="","",SUMIFS('BLAST COLDROOM 1'!K$2:K350,'BLAST COLDROOM 1'!$C$2:$C350,$B678,'BLAST COLDROOM 1'!$E$2:$E350,$C678,'BLAST COLDROOM 1'!$A$2:$A350,$A678))</f>
        <v/>
      </c>
      <c r="J678" s="5" t="str">
        <f>IF($A678="","",SUMIFS(#REF!,'BLAST COLDROOM 1'!$C$2:$C350,$B678,'BLAST COLDROOM 1'!$E$2:$E350,$C678,'BLAST COLDROOM 1'!$A$2:$A350,$A678))</f>
        <v/>
      </c>
      <c r="K678" s="5" t="str">
        <f>IF($A678="","",SUMIFS('BLAST COLDROOM 1'!M$2:M350,'BLAST COLDROOM 1'!$C$2:$C350,$B678,'BLAST COLDROOM 1'!$E$2:$E350,$C678,'BLAST COLDROOM 1'!$A$2:$A350,$A678))</f>
        <v/>
      </c>
      <c r="L678" s="5" t="str">
        <f>IF($A678="","",SUMIFS('BLAST COLDROOM 1'!N$2:N350,'BLAST COLDROOM 1'!$C$2:$C350,$B678,'BLAST COLDROOM 1'!$E$2:$E350,$C678,'BLAST COLDROOM 1'!$A$2:$A350,$A678))</f>
        <v/>
      </c>
      <c r="M678" s="5" t="str">
        <f>IF($A678="","",SUMIFS('BLAST COLDROOM 1'!O$2:O350,'BLAST COLDROOM 1'!$C$2:$C350,$B678,'BLAST COLDROOM 1'!$E$2:$E350,$C678,'BLAST COLDROOM 1'!$A$2:$A350,$A678))</f>
        <v/>
      </c>
      <c r="N678" s="5" t="str">
        <f>IF($A678="","",SUMIFS('BLAST COLDROOM 1'!P$2:P350,'BLAST COLDROOM 1'!$C$2:$C350,$B678,'BLAST COLDROOM 1'!$E$2:$E350,$C678,'BLAST COLDROOM 1'!$A$2:$A350,$A678))</f>
        <v/>
      </c>
      <c r="O678" s="5" t="str">
        <f>IF($A678="","",SUMIFS('BLAST COLDROOM 1'!Q$2:Q350,'BLAST COLDROOM 1'!$C$2:$C350,$B678,'BLAST COLDROOM 1'!$E$2:$E350,$C678,'BLAST COLDROOM 1'!$A$2:$A350,$A678))</f>
        <v/>
      </c>
      <c r="P678" s="5" t="str">
        <f>IF($A678="","",SUMIFS('BLAST COLDROOM 1'!R$2:R350,'BLAST COLDROOM 1'!$C$2:$C350,$B678,'BLAST COLDROOM 1'!$E$2:$E350,$C678,'BLAST COLDROOM 1'!$A$2:$A350,$A678))</f>
        <v/>
      </c>
      <c r="Q678" s="5" t="str">
        <f>IF($A678="","",SUMIFS('BLAST COLDROOM 1'!S$2:S350,'BLAST COLDROOM 1'!$C$2:$C350,$B678,'BLAST COLDROOM 1'!$E$2:$E350,$C678,'BLAST COLDROOM 1'!$A$2:$A350,$A678))</f>
        <v/>
      </c>
      <c r="R678" s="5" t="str">
        <f>IF($A678="","",SUMIFS('BLAST COLDROOM 1'!T$2:T350,'BLAST COLDROOM 1'!$C$2:$C350,$B678,'BLAST COLDROOM 1'!$E$2:$E350,$C678,'BLAST COLDROOM 1'!$A$2:$A350,$A678))</f>
        <v/>
      </c>
      <c r="S678" s="5" t="str">
        <f>IF($A678="","",SUMIFS('BLAST COLDROOM 1'!U$2:U350,'BLAST COLDROOM 1'!$C$2:$C350,$B678,'BLAST COLDROOM 1'!$E$2:$E350,$C678,'BLAST COLDROOM 1'!$A$2:$A350,$A678))</f>
        <v/>
      </c>
      <c r="T678" s="5" t="str">
        <f>IF($A678="","",SUMIFS('BLAST COLDROOM 1'!V$2:V350,'BLAST COLDROOM 1'!$C$2:$C350,$B678,'BLAST COLDROOM 1'!$E$2:$E350,$C678,'BLAST COLDROOM 1'!$A$2:$A350,$A678))</f>
        <v/>
      </c>
      <c r="U678" s="5" t="str">
        <f>IF($A678="","",SUMIFS(#REF!,'BLAST COLDROOM 1'!$C$2:$C350,$B678,'BLAST COLDROOM 1'!$E$2:$E350,$C678,'BLAST COLDROOM 1'!$A$2:$A350,$A678))</f>
        <v/>
      </c>
      <c r="V678" s="5" t="str">
        <f>IF($A678="","",SUMIFS('BLAST COLDROOM 1'!X$2:X350,'BLAST COLDROOM 1'!$C$2:$C350,$B678,'BLAST COLDROOM 1'!$E$2:$E350,$C678,'BLAST COLDROOM 1'!$A$2:$A350,$A678))</f>
        <v/>
      </c>
      <c r="W678" s="5" t="str">
        <f>IF($A678="","",SUMIFS('BLAST COLDROOM 1'!Y$2:Y350,'BLAST COLDROOM 1'!$C$2:$C350,$B678,'BLAST COLDROOM 1'!$E$2:$E350,$C678,'BLAST COLDROOM 1'!$A$2:$A350,$A678))</f>
        <v/>
      </c>
      <c r="X678" s="5" t="str">
        <f>IF($A678="","",SUMIFS('BLAST COLDROOM 1'!Z$2:Z350,'BLAST COLDROOM 1'!$C$2:$C350,$B678,'BLAST COLDROOM 1'!$E$2:$E350,$C678,'BLAST COLDROOM 1'!$A$2:$A350,$A678))</f>
        <v/>
      </c>
      <c r="Y678" s="5" t="str">
        <f>IF($A678="","",SUMIFS('BLAST COLDROOM 1'!AA$2:AA350,'BLAST COLDROOM 1'!$C$2:$C350,$B678,'BLAST COLDROOM 1'!$E$2:$E350,$C678,'BLAST COLDROOM 1'!$A$2:$A350,$A678))</f>
        <v/>
      </c>
      <c r="Z678" s="5" t="str">
        <f>IF($A678="","",SUMIFS('BLAST COLDROOM 1'!AB$2:AB350,'BLAST COLDROOM 1'!$C$2:$C350,$B678,'BLAST COLDROOM 1'!$E$2:$E350,$C678,'BLAST COLDROOM 1'!$A$2:$A350,$A678))</f>
        <v/>
      </c>
      <c r="AA678" s="5" t="str">
        <f>IF($A678="","",SUMIFS('BLAST COLDROOM 1'!AC$2:AC350,'BLAST COLDROOM 1'!$C$2:$C350,$B678,'BLAST COLDROOM 1'!$E$2:$E350,$C678,'BLAST COLDROOM 1'!$A$2:$A350,$A678))</f>
        <v/>
      </c>
      <c r="AB678" s="5" t="str">
        <f>IF($A678="","",SUMIFS('BLAST COLDROOM 1'!AD$2:AD350,'BLAST COLDROOM 1'!$C$2:$C350,$B678,'BLAST COLDROOM 1'!$E$2:$E350,$C678,'BLAST COLDROOM 1'!$A$2:$A350,$A678))</f>
        <v/>
      </c>
      <c r="AC678" s="5" t="str">
        <f>IF($A678="","",SUMIFS('BLAST COLDROOM 1'!AE$2:AE350,'BLAST COLDROOM 1'!$C$2:$C350,$B678,'BLAST COLDROOM 1'!$E$2:$E350,$C678,'BLAST COLDROOM 1'!$A$2:$A350,$A678))</f>
        <v/>
      </c>
      <c r="AD678" s="5" t="str">
        <f>IF($A678="","",SUMIFS('BLAST COLDROOM 1'!AF$2:AF350,'BLAST COLDROOM 1'!$C$2:$C350,$B678,'BLAST COLDROOM 1'!$E$2:$E350,$C678,'BLAST COLDROOM 1'!$A$2:$A350,$A678))</f>
        <v/>
      </c>
      <c r="AE678" s="5" t="str">
        <f>IF($A678="","",SUMIFS('BLAST COLDROOM 1'!AG$2:AG350,'BLAST COLDROOM 1'!$C$2:$C350,$B678,'BLAST COLDROOM 1'!$E$2:$E350,$C678,'BLAST COLDROOM 1'!$A$2:$A350,$A678))</f>
        <v/>
      </c>
      <c r="AF678" s="5" t="str">
        <f>IF($A678="","",SUMIFS('BLAST COLDROOM 1'!AH$2:AH350,'BLAST COLDROOM 1'!$C$2:$C350,$B678,'BLAST COLDROOM 1'!$E$2:$E350,$C678,'BLAST COLDROOM 1'!$A$2:$A350,$A678))</f>
        <v/>
      </c>
      <c r="AG678" s="5" t="str">
        <f>IF($A678="","",SUMIFS('BLAST COLDROOM 1'!AI$2:AI350,'BLAST COLDROOM 1'!$C$2:$C350,$B678,'BLAST COLDROOM 1'!$E$2:$E350,$C678,'BLAST COLDROOM 1'!$A$2:$A350,$A678))</f>
        <v/>
      </c>
      <c r="AH678" s="5" t="str">
        <f>IF($A678="","",SUMIFS('BLAST COLDROOM 1'!AJ$2:AJ350,'BLAST COLDROOM 1'!$C$2:$C350,$B678,'BLAST COLDROOM 1'!$E$2:$E350,$C678,'BLAST COLDROOM 1'!$A$2:$A350,$A678))</f>
        <v/>
      </c>
      <c r="AI678" s="5" t="str">
        <f>IF($A678="","",SUMIFS('BLAST COLDROOM 1'!AK$2:AK350,'BLAST COLDROOM 1'!$C$2:$C350,$B678,'BLAST COLDROOM 1'!$E$2:$E350,$C678,'BLAST COLDROOM 1'!$A$2:$A350,$A678))</f>
        <v/>
      </c>
      <c r="AJ678" s="5" t="str">
        <f>IF($A678="","",SUMIFS('BLAST COLDROOM 1'!AL$2:AL350,'BLAST COLDROOM 1'!$C$2:$C350,$B678,'BLAST COLDROOM 1'!$E$2:$E350,$C678,'BLAST COLDROOM 1'!$A$2:$A350,$A678))</f>
        <v/>
      </c>
    </row>
    <row r="679" ht="15.75" customHeight="1">
      <c r="A679" s="17"/>
      <c r="B679" s="5"/>
      <c r="C679" s="5"/>
      <c r="D679" s="5" t="str">
        <f>IF($A679="","",SUMIFS('BLAST COLDROOM 1'!F$2:F350,'BLAST COLDROOM 1'!$C$2:$C350,$B679,'BLAST COLDROOM 1'!$E$2:$E350,$C679,'BLAST COLDROOM 1'!$A$2:$A350,$A679))</f>
        <v/>
      </c>
      <c r="E679" s="5" t="str">
        <f>IF($A679="","",SUMIFS('BLAST COLDROOM 1'!G$2:G350,'BLAST COLDROOM 1'!$C$2:$C350,$B679,'BLAST COLDROOM 1'!$E$2:$E350,$C679,'BLAST COLDROOM 1'!$A$2:$A350,$A679))</f>
        <v/>
      </c>
      <c r="F679" s="5" t="str">
        <f>IF($A679="","",SUMIFS('BLAST COLDROOM 1'!H$2:H350,'BLAST COLDROOM 1'!$C$2:$C350,$B679,'BLAST COLDROOM 1'!$E$2:$E350,$C679,'BLAST COLDROOM 1'!$A$2:$A350,$A679))</f>
        <v/>
      </c>
      <c r="G679" s="5" t="str">
        <f>IF($A679="","",SUMIFS('BLAST COLDROOM 1'!I$2:I350,'BLAST COLDROOM 1'!$C$2:$C350,$B679,'BLAST COLDROOM 1'!$E$2:$E350,$C679,'BLAST COLDROOM 1'!$A$2:$A350,$A679))</f>
        <v/>
      </c>
      <c r="H679" s="5" t="str">
        <f>IF($A679="","",SUMIFS('BLAST COLDROOM 1'!J$2:J350,'BLAST COLDROOM 1'!$C$2:$C350,$B679,'BLAST COLDROOM 1'!$E$2:$E350,$C679,'BLAST COLDROOM 1'!$A$2:$A350,$A679))</f>
        <v/>
      </c>
      <c r="I679" s="5" t="str">
        <f>IF($A679="","",SUMIFS('BLAST COLDROOM 1'!K$2:K350,'BLAST COLDROOM 1'!$C$2:$C350,$B679,'BLAST COLDROOM 1'!$E$2:$E350,$C679,'BLAST COLDROOM 1'!$A$2:$A350,$A679))</f>
        <v/>
      </c>
      <c r="J679" s="5" t="str">
        <f>IF($A679="","",SUMIFS(#REF!,'BLAST COLDROOM 1'!$C$2:$C350,$B679,'BLAST COLDROOM 1'!$E$2:$E350,$C679,'BLAST COLDROOM 1'!$A$2:$A350,$A679))</f>
        <v/>
      </c>
      <c r="K679" s="5" t="str">
        <f>IF($A679="","",SUMIFS('BLAST COLDROOM 1'!M$2:M350,'BLAST COLDROOM 1'!$C$2:$C350,$B679,'BLAST COLDROOM 1'!$E$2:$E350,$C679,'BLAST COLDROOM 1'!$A$2:$A350,$A679))</f>
        <v/>
      </c>
      <c r="L679" s="5" t="str">
        <f>IF($A679="","",SUMIFS('BLAST COLDROOM 1'!N$2:N350,'BLAST COLDROOM 1'!$C$2:$C350,$B679,'BLAST COLDROOM 1'!$E$2:$E350,$C679,'BLAST COLDROOM 1'!$A$2:$A350,$A679))</f>
        <v/>
      </c>
      <c r="M679" s="5" t="str">
        <f>IF($A679="","",SUMIFS('BLAST COLDROOM 1'!O$2:O350,'BLAST COLDROOM 1'!$C$2:$C350,$B679,'BLAST COLDROOM 1'!$E$2:$E350,$C679,'BLAST COLDROOM 1'!$A$2:$A350,$A679))</f>
        <v/>
      </c>
      <c r="N679" s="5" t="str">
        <f>IF($A679="","",SUMIFS('BLAST COLDROOM 1'!P$2:P350,'BLAST COLDROOM 1'!$C$2:$C350,$B679,'BLAST COLDROOM 1'!$E$2:$E350,$C679,'BLAST COLDROOM 1'!$A$2:$A350,$A679))</f>
        <v/>
      </c>
      <c r="O679" s="5" t="str">
        <f>IF($A679="","",SUMIFS('BLAST COLDROOM 1'!Q$2:Q350,'BLAST COLDROOM 1'!$C$2:$C350,$B679,'BLAST COLDROOM 1'!$E$2:$E350,$C679,'BLAST COLDROOM 1'!$A$2:$A350,$A679))</f>
        <v/>
      </c>
      <c r="P679" s="5" t="str">
        <f>IF($A679="","",SUMIFS('BLAST COLDROOM 1'!R$2:R350,'BLAST COLDROOM 1'!$C$2:$C350,$B679,'BLAST COLDROOM 1'!$E$2:$E350,$C679,'BLAST COLDROOM 1'!$A$2:$A350,$A679))</f>
        <v/>
      </c>
      <c r="Q679" s="5" t="str">
        <f>IF($A679="","",SUMIFS('BLAST COLDROOM 1'!S$2:S350,'BLAST COLDROOM 1'!$C$2:$C350,$B679,'BLAST COLDROOM 1'!$E$2:$E350,$C679,'BLAST COLDROOM 1'!$A$2:$A350,$A679))</f>
        <v/>
      </c>
      <c r="R679" s="5" t="str">
        <f>IF($A679="","",SUMIFS('BLAST COLDROOM 1'!T$2:T350,'BLAST COLDROOM 1'!$C$2:$C350,$B679,'BLAST COLDROOM 1'!$E$2:$E350,$C679,'BLAST COLDROOM 1'!$A$2:$A350,$A679))</f>
        <v/>
      </c>
      <c r="S679" s="5" t="str">
        <f>IF($A679="","",SUMIFS('BLAST COLDROOM 1'!U$2:U350,'BLAST COLDROOM 1'!$C$2:$C350,$B679,'BLAST COLDROOM 1'!$E$2:$E350,$C679,'BLAST COLDROOM 1'!$A$2:$A350,$A679))</f>
        <v/>
      </c>
      <c r="T679" s="5" t="str">
        <f>IF($A679="","",SUMIFS('BLAST COLDROOM 1'!V$2:V350,'BLAST COLDROOM 1'!$C$2:$C350,$B679,'BLAST COLDROOM 1'!$E$2:$E350,$C679,'BLAST COLDROOM 1'!$A$2:$A350,$A679))</f>
        <v/>
      </c>
      <c r="U679" s="5" t="str">
        <f>IF($A679="","",SUMIFS(#REF!,'BLAST COLDROOM 1'!$C$2:$C350,$B679,'BLAST COLDROOM 1'!$E$2:$E350,$C679,'BLAST COLDROOM 1'!$A$2:$A350,$A679))</f>
        <v/>
      </c>
      <c r="V679" s="5" t="str">
        <f>IF($A679="","",SUMIFS('BLAST COLDROOM 1'!X$2:X350,'BLAST COLDROOM 1'!$C$2:$C350,$B679,'BLAST COLDROOM 1'!$E$2:$E350,$C679,'BLAST COLDROOM 1'!$A$2:$A350,$A679))</f>
        <v/>
      </c>
      <c r="W679" s="5" t="str">
        <f>IF($A679="","",SUMIFS('BLAST COLDROOM 1'!Y$2:Y350,'BLAST COLDROOM 1'!$C$2:$C350,$B679,'BLAST COLDROOM 1'!$E$2:$E350,$C679,'BLAST COLDROOM 1'!$A$2:$A350,$A679))</f>
        <v/>
      </c>
      <c r="X679" s="5" t="str">
        <f>IF($A679="","",SUMIFS('BLAST COLDROOM 1'!Z$2:Z350,'BLAST COLDROOM 1'!$C$2:$C350,$B679,'BLAST COLDROOM 1'!$E$2:$E350,$C679,'BLAST COLDROOM 1'!$A$2:$A350,$A679))</f>
        <v/>
      </c>
      <c r="Y679" s="5" t="str">
        <f>IF($A679="","",SUMIFS('BLAST COLDROOM 1'!AA$2:AA350,'BLAST COLDROOM 1'!$C$2:$C350,$B679,'BLAST COLDROOM 1'!$E$2:$E350,$C679,'BLAST COLDROOM 1'!$A$2:$A350,$A679))</f>
        <v/>
      </c>
      <c r="Z679" s="5" t="str">
        <f>IF($A679="","",SUMIFS('BLAST COLDROOM 1'!AB$2:AB350,'BLAST COLDROOM 1'!$C$2:$C350,$B679,'BLAST COLDROOM 1'!$E$2:$E350,$C679,'BLAST COLDROOM 1'!$A$2:$A350,$A679))</f>
        <v/>
      </c>
      <c r="AA679" s="5" t="str">
        <f>IF($A679="","",SUMIFS('BLAST COLDROOM 1'!AC$2:AC350,'BLAST COLDROOM 1'!$C$2:$C350,$B679,'BLAST COLDROOM 1'!$E$2:$E350,$C679,'BLAST COLDROOM 1'!$A$2:$A350,$A679))</f>
        <v/>
      </c>
      <c r="AB679" s="5" t="str">
        <f>IF($A679="","",SUMIFS('BLAST COLDROOM 1'!AD$2:AD350,'BLAST COLDROOM 1'!$C$2:$C350,$B679,'BLAST COLDROOM 1'!$E$2:$E350,$C679,'BLAST COLDROOM 1'!$A$2:$A350,$A679))</f>
        <v/>
      </c>
      <c r="AC679" s="5" t="str">
        <f>IF($A679="","",SUMIFS('BLAST COLDROOM 1'!AE$2:AE350,'BLAST COLDROOM 1'!$C$2:$C350,$B679,'BLAST COLDROOM 1'!$E$2:$E350,$C679,'BLAST COLDROOM 1'!$A$2:$A350,$A679))</f>
        <v/>
      </c>
      <c r="AD679" s="5" t="str">
        <f>IF($A679="","",SUMIFS('BLAST COLDROOM 1'!AF$2:AF350,'BLAST COLDROOM 1'!$C$2:$C350,$B679,'BLAST COLDROOM 1'!$E$2:$E350,$C679,'BLAST COLDROOM 1'!$A$2:$A350,$A679))</f>
        <v/>
      </c>
      <c r="AE679" s="5" t="str">
        <f>IF($A679="","",SUMIFS('BLAST COLDROOM 1'!AG$2:AG350,'BLAST COLDROOM 1'!$C$2:$C350,$B679,'BLAST COLDROOM 1'!$E$2:$E350,$C679,'BLAST COLDROOM 1'!$A$2:$A350,$A679))</f>
        <v/>
      </c>
      <c r="AF679" s="5" t="str">
        <f>IF($A679="","",SUMIFS('BLAST COLDROOM 1'!AH$2:AH350,'BLAST COLDROOM 1'!$C$2:$C350,$B679,'BLAST COLDROOM 1'!$E$2:$E350,$C679,'BLAST COLDROOM 1'!$A$2:$A350,$A679))</f>
        <v/>
      </c>
      <c r="AG679" s="5" t="str">
        <f>IF($A679="","",SUMIFS('BLAST COLDROOM 1'!AI$2:AI350,'BLAST COLDROOM 1'!$C$2:$C350,$B679,'BLAST COLDROOM 1'!$E$2:$E350,$C679,'BLAST COLDROOM 1'!$A$2:$A350,$A679))</f>
        <v/>
      </c>
      <c r="AH679" s="5" t="str">
        <f>IF($A679="","",SUMIFS('BLAST COLDROOM 1'!AJ$2:AJ350,'BLAST COLDROOM 1'!$C$2:$C350,$B679,'BLAST COLDROOM 1'!$E$2:$E350,$C679,'BLAST COLDROOM 1'!$A$2:$A350,$A679))</f>
        <v/>
      </c>
      <c r="AI679" s="5" t="str">
        <f>IF($A679="","",SUMIFS('BLAST COLDROOM 1'!AK$2:AK350,'BLAST COLDROOM 1'!$C$2:$C350,$B679,'BLAST COLDROOM 1'!$E$2:$E350,$C679,'BLAST COLDROOM 1'!$A$2:$A350,$A679))</f>
        <v/>
      </c>
      <c r="AJ679" s="5" t="str">
        <f>IF($A679="","",SUMIFS('BLAST COLDROOM 1'!AL$2:AL350,'BLAST COLDROOM 1'!$C$2:$C350,$B679,'BLAST COLDROOM 1'!$E$2:$E350,$C679,'BLAST COLDROOM 1'!$A$2:$A350,$A679))</f>
        <v/>
      </c>
    </row>
    <row r="680" ht="15.75" customHeight="1">
      <c r="A680" s="17"/>
      <c r="B680" s="5"/>
      <c r="C680" s="5"/>
      <c r="D680" s="5" t="str">
        <f>IF($A680="","",SUMIFS('BLAST COLDROOM 1'!F$2:F350,'BLAST COLDROOM 1'!$C$2:$C350,$B680,'BLAST COLDROOM 1'!$E$2:$E350,$C680,'BLAST COLDROOM 1'!$A$2:$A350,$A680))</f>
        <v/>
      </c>
      <c r="E680" s="5" t="str">
        <f>IF($A680="","",SUMIFS('BLAST COLDROOM 1'!G$2:G350,'BLAST COLDROOM 1'!$C$2:$C350,$B680,'BLAST COLDROOM 1'!$E$2:$E350,$C680,'BLAST COLDROOM 1'!$A$2:$A350,$A680))</f>
        <v/>
      </c>
      <c r="F680" s="5" t="str">
        <f>IF($A680="","",SUMIFS('BLAST COLDROOM 1'!H$2:H350,'BLAST COLDROOM 1'!$C$2:$C350,$B680,'BLAST COLDROOM 1'!$E$2:$E350,$C680,'BLAST COLDROOM 1'!$A$2:$A350,$A680))</f>
        <v/>
      </c>
      <c r="G680" s="5" t="str">
        <f>IF($A680="","",SUMIFS('BLAST COLDROOM 1'!I$2:I350,'BLAST COLDROOM 1'!$C$2:$C350,$B680,'BLAST COLDROOM 1'!$E$2:$E350,$C680,'BLAST COLDROOM 1'!$A$2:$A350,$A680))</f>
        <v/>
      </c>
      <c r="H680" s="5" t="str">
        <f>IF($A680="","",SUMIFS('BLAST COLDROOM 1'!J$2:J350,'BLAST COLDROOM 1'!$C$2:$C350,$B680,'BLAST COLDROOM 1'!$E$2:$E350,$C680,'BLAST COLDROOM 1'!$A$2:$A350,$A680))</f>
        <v/>
      </c>
      <c r="I680" s="5" t="str">
        <f>IF($A680="","",SUMIFS('BLAST COLDROOM 1'!K$2:K350,'BLAST COLDROOM 1'!$C$2:$C350,$B680,'BLAST COLDROOM 1'!$E$2:$E350,$C680,'BLAST COLDROOM 1'!$A$2:$A350,$A680))</f>
        <v/>
      </c>
      <c r="J680" s="5" t="str">
        <f>IF($A680="","",SUMIFS(#REF!,'BLAST COLDROOM 1'!$C$2:$C350,$B680,'BLAST COLDROOM 1'!$E$2:$E350,$C680,'BLAST COLDROOM 1'!$A$2:$A350,$A680))</f>
        <v/>
      </c>
      <c r="K680" s="5" t="str">
        <f>IF($A680="","",SUMIFS('BLAST COLDROOM 1'!M$2:M350,'BLAST COLDROOM 1'!$C$2:$C350,$B680,'BLAST COLDROOM 1'!$E$2:$E350,$C680,'BLAST COLDROOM 1'!$A$2:$A350,$A680))</f>
        <v/>
      </c>
      <c r="L680" s="5" t="str">
        <f>IF($A680="","",SUMIFS('BLAST COLDROOM 1'!N$2:N350,'BLAST COLDROOM 1'!$C$2:$C350,$B680,'BLAST COLDROOM 1'!$E$2:$E350,$C680,'BLAST COLDROOM 1'!$A$2:$A350,$A680))</f>
        <v/>
      </c>
      <c r="M680" s="5" t="str">
        <f>IF($A680="","",SUMIFS('BLAST COLDROOM 1'!O$2:O350,'BLAST COLDROOM 1'!$C$2:$C350,$B680,'BLAST COLDROOM 1'!$E$2:$E350,$C680,'BLAST COLDROOM 1'!$A$2:$A350,$A680))</f>
        <v/>
      </c>
      <c r="N680" s="5" t="str">
        <f>IF($A680="","",SUMIFS('BLAST COLDROOM 1'!P$2:P350,'BLAST COLDROOM 1'!$C$2:$C350,$B680,'BLAST COLDROOM 1'!$E$2:$E350,$C680,'BLAST COLDROOM 1'!$A$2:$A350,$A680))</f>
        <v/>
      </c>
      <c r="O680" s="5" t="str">
        <f>IF($A680="","",SUMIFS('BLAST COLDROOM 1'!Q$2:Q350,'BLAST COLDROOM 1'!$C$2:$C350,$B680,'BLAST COLDROOM 1'!$E$2:$E350,$C680,'BLAST COLDROOM 1'!$A$2:$A350,$A680))</f>
        <v/>
      </c>
      <c r="P680" s="5" t="str">
        <f>IF($A680="","",SUMIFS('BLAST COLDROOM 1'!R$2:R350,'BLAST COLDROOM 1'!$C$2:$C350,$B680,'BLAST COLDROOM 1'!$E$2:$E350,$C680,'BLAST COLDROOM 1'!$A$2:$A350,$A680))</f>
        <v/>
      </c>
      <c r="Q680" s="5" t="str">
        <f>IF($A680="","",SUMIFS('BLAST COLDROOM 1'!S$2:S350,'BLAST COLDROOM 1'!$C$2:$C350,$B680,'BLAST COLDROOM 1'!$E$2:$E350,$C680,'BLAST COLDROOM 1'!$A$2:$A350,$A680))</f>
        <v/>
      </c>
      <c r="R680" s="5" t="str">
        <f>IF($A680="","",SUMIFS('BLAST COLDROOM 1'!T$2:T350,'BLAST COLDROOM 1'!$C$2:$C350,$B680,'BLAST COLDROOM 1'!$E$2:$E350,$C680,'BLAST COLDROOM 1'!$A$2:$A350,$A680))</f>
        <v/>
      </c>
      <c r="S680" s="5" t="str">
        <f>IF($A680="","",SUMIFS('BLAST COLDROOM 1'!U$2:U350,'BLAST COLDROOM 1'!$C$2:$C350,$B680,'BLAST COLDROOM 1'!$E$2:$E350,$C680,'BLAST COLDROOM 1'!$A$2:$A350,$A680))</f>
        <v/>
      </c>
      <c r="T680" s="5" t="str">
        <f>IF($A680="","",SUMIFS('BLAST COLDROOM 1'!V$2:V350,'BLAST COLDROOM 1'!$C$2:$C350,$B680,'BLAST COLDROOM 1'!$E$2:$E350,$C680,'BLAST COLDROOM 1'!$A$2:$A350,$A680))</f>
        <v/>
      </c>
      <c r="U680" s="5" t="str">
        <f>IF($A680="","",SUMIFS(#REF!,'BLAST COLDROOM 1'!$C$2:$C350,$B680,'BLAST COLDROOM 1'!$E$2:$E350,$C680,'BLAST COLDROOM 1'!$A$2:$A350,$A680))</f>
        <v/>
      </c>
      <c r="V680" s="5" t="str">
        <f>IF($A680="","",SUMIFS('BLAST COLDROOM 1'!X$2:X350,'BLAST COLDROOM 1'!$C$2:$C350,$B680,'BLAST COLDROOM 1'!$E$2:$E350,$C680,'BLAST COLDROOM 1'!$A$2:$A350,$A680))</f>
        <v/>
      </c>
      <c r="W680" s="5" t="str">
        <f>IF($A680="","",SUMIFS('BLAST COLDROOM 1'!Y$2:Y350,'BLAST COLDROOM 1'!$C$2:$C350,$B680,'BLAST COLDROOM 1'!$E$2:$E350,$C680,'BLAST COLDROOM 1'!$A$2:$A350,$A680))</f>
        <v/>
      </c>
      <c r="X680" s="5" t="str">
        <f>IF($A680="","",SUMIFS('BLAST COLDROOM 1'!Z$2:Z350,'BLAST COLDROOM 1'!$C$2:$C350,$B680,'BLAST COLDROOM 1'!$E$2:$E350,$C680,'BLAST COLDROOM 1'!$A$2:$A350,$A680))</f>
        <v/>
      </c>
      <c r="Y680" s="5" t="str">
        <f>IF($A680="","",SUMIFS('BLAST COLDROOM 1'!AA$2:AA350,'BLAST COLDROOM 1'!$C$2:$C350,$B680,'BLAST COLDROOM 1'!$E$2:$E350,$C680,'BLAST COLDROOM 1'!$A$2:$A350,$A680))</f>
        <v/>
      </c>
      <c r="Z680" s="5" t="str">
        <f>IF($A680="","",SUMIFS('BLAST COLDROOM 1'!AB$2:AB350,'BLAST COLDROOM 1'!$C$2:$C350,$B680,'BLAST COLDROOM 1'!$E$2:$E350,$C680,'BLAST COLDROOM 1'!$A$2:$A350,$A680))</f>
        <v/>
      </c>
      <c r="AA680" s="5" t="str">
        <f>IF($A680="","",SUMIFS('BLAST COLDROOM 1'!AC$2:AC350,'BLAST COLDROOM 1'!$C$2:$C350,$B680,'BLAST COLDROOM 1'!$E$2:$E350,$C680,'BLAST COLDROOM 1'!$A$2:$A350,$A680))</f>
        <v/>
      </c>
      <c r="AB680" s="5" t="str">
        <f>IF($A680="","",SUMIFS('BLAST COLDROOM 1'!AD$2:AD350,'BLAST COLDROOM 1'!$C$2:$C350,$B680,'BLAST COLDROOM 1'!$E$2:$E350,$C680,'BLAST COLDROOM 1'!$A$2:$A350,$A680))</f>
        <v/>
      </c>
      <c r="AC680" s="5" t="str">
        <f>IF($A680="","",SUMIFS('BLAST COLDROOM 1'!AE$2:AE350,'BLAST COLDROOM 1'!$C$2:$C350,$B680,'BLAST COLDROOM 1'!$E$2:$E350,$C680,'BLAST COLDROOM 1'!$A$2:$A350,$A680))</f>
        <v/>
      </c>
      <c r="AD680" s="5" t="str">
        <f>IF($A680="","",SUMIFS('BLAST COLDROOM 1'!AF$2:AF350,'BLAST COLDROOM 1'!$C$2:$C350,$B680,'BLAST COLDROOM 1'!$E$2:$E350,$C680,'BLAST COLDROOM 1'!$A$2:$A350,$A680))</f>
        <v/>
      </c>
      <c r="AE680" s="5" t="str">
        <f>IF($A680="","",SUMIFS('BLAST COLDROOM 1'!AG$2:AG350,'BLAST COLDROOM 1'!$C$2:$C350,$B680,'BLAST COLDROOM 1'!$E$2:$E350,$C680,'BLAST COLDROOM 1'!$A$2:$A350,$A680))</f>
        <v/>
      </c>
      <c r="AF680" s="5" t="str">
        <f>IF($A680="","",SUMIFS('BLAST COLDROOM 1'!AH$2:AH350,'BLAST COLDROOM 1'!$C$2:$C350,$B680,'BLAST COLDROOM 1'!$E$2:$E350,$C680,'BLAST COLDROOM 1'!$A$2:$A350,$A680))</f>
        <v/>
      </c>
      <c r="AG680" s="5" t="str">
        <f>IF($A680="","",SUMIFS('BLAST COLDROOM 1'!AI$2:AI350,'BLAST COLDROOM 1'!$C$2:$C350,$B680,'BLAST COLDROOM 1'!$E$2:$E350,$C680,'BLAST COLDROOM 1'!$A$2:$A350,$A680))</f>
        <v/>
      </c>
      <c r="AH680" s="5" t="str">
        <f>IF($A680="","",SUMIFS('BLAST COLDROOM 1'!AJ$2:AJ350,'BLAST COLDROOM 1'!$C$2:$C350,$B680,'BLAST COLDROOM 1'!$E$2:$E350,$C680,'BLAST COLDROOM 1'!$A$2:$A350,$A680))</f>
        <v/>
      </c>
      <c r="AI680" s="5" t="str">
        <f>IF($A680="","",SUMIFS('BLAST COLDROOM 1'!AK$2:AK350,'BLAST COLDROOM 1'!$C$2:$C350,$B680,'BLAST COLDROOM 1'!$E$2:$E350,$C680,'BLAST COLDROOM 1'!$A$2:$A350,$A680))</f>
        <v/>
      </c>
      <c r="AJ680" s="5" t="str">
        <f>IF($A680="","",SUMIFS('BLAST COLDROOM 1'!AL$2:AL350,'BLAST COLDROOM 1'!$C$2:$C350,$B680,'BLAST COLDROOM 1'!$E$2:$E350,$C680,'BLAST COLDROOM 1'!$A$2:$A350,$A680))</f>
        <v/>
      </c>
    </row>
    <row r="681" ht="15.75" customHeight="1">
      <c r="A681" s="17"/>
      <c r="B681" s="5"/>
      <c r="C681" s="5"/>
      <c r="D681" s="5" t="str">
        <f>IF($A681="","",SUMIFS('BLAST COLDROOM 1'!F$2:F350,'BLAST COLDROOM 1'!$C$2:$C350,$B681,'BLAST COLDROOM 1'!$E$2:$E350,$C681,'BLAST COLDROOM 1'!$A$2:$A350,$A681))</f>
        <v/>
      </c>
      <c r="E681" s="5" t="str">
        <f>IF($A681="","",SUMIFS('BLAST COLDROOM 1'!G$2:G350,'BLAST COLDROOM 1'!$C$2:$C350,$B681,'BLAST COLDROOM 1'!$E$2:$E350,$C681,'BLAST COLDROOM 1'!$A$2:$A350,$A681))</f>
        <v/>
      </c>
      <c r="F681" s="5" t="str">
        <f>IF($A681="","",SUMIFS('BLAST COLDROOM 1'!H$2:H350,'BLAST COLDROOM 1'!$C$2:$C350,$B681,'BLAST COLDROOM 1'!$E$2:$E350,$C681,'BLAST COLDROOM 1'!$A$2:$A350,$A681))</f>
        <v/>
      </c>
      <c r="G681" s="5" t="str">
        <f>IF($A681="","",SUMIFS('BLAST COLDROOM 1'!I$2:I350,'BLAST COLDROOM 1'!$C$2:$C350,$B681,'BLAST COLDROOM 1'!$E$2:$E350,$C681,'BLAST COLDROOM 1'!$A$2:$A350,$A681))</f>
        <v/>
      </c>
      <c r="H681" s="5" t="str">
        <f>IF($A681="","",SUMIFS('BLAST COLDROOM 1'!J$2:J350,'BLAST COLDROOM 1'!$C$2:$C350,$B681,'BLAST COLDROOM 1'!$E$2:$E350,$C681,'BLAST COLDROOM 1'!$A$2:$A350,$A681))</f>
        <v/>
      </c>
      <c r="I681" s="5" t="str">
        <f>IF($A681="","",SUMIFS('BLAST COLDROOM 1'!K$2:K350,'BLAST COLDROOM 1'!$C$2:$C350,$B681,'BLAST COLDROOM 1'!$E$2:$E350,$C681,'BLAST COLDROOM 1'!$A$2:$A350,$A681))</f>
        <v/>
      </c>
      <c r="J681" s="5" t="str">
        <f>IF($A681="","",SUMIFS(#REF!,'BLAST COLDROOM 1'!$C$2:$C350,$B681,'BLAST COLDROOM 1'!$E$2:$E350,$C681,'BLAST COLDROOM 1'!$A$2:$A350,$A681))</f>
        <v/>
      </c>
      <c r="K681" s="5" t="str">
        <f>IF($A681="","",SUMIFS('BLAST COLDROOM 1'!M$2:M350,'BLAST COLDROOM 1'!$C$2:$C350,$B681,'BLAST COLDROOM 1'!$E$2:$E350,$C681,'BLAST COLDROOM 1'!$A$2:$A350,$A681))</f>
        <v/>
      </c>
      <c r="L681" s="5" t="str">
        <f>IF($A681="","",SUMIFS('BLAST COLDROOM 1'!N$2:N350,'BLAST COLDROOM 1'!$C$2:$C350,$B681,'BLAST COLDROOM 1'!$E$2:$E350,$C681,'BLAST COLDROOM 1'!$A$2:$A350,$A681))</f>
        <v/>
      </c>
      <c r="M681" s="5" t="str">
        <f>IF($A681="","",SUMIFS('BLAST COLDROOM 1'!O$2:O350,'BLAST COLDROOM 1'!$C$2:$C350,$B681,'BLAST COLDROOM 1'!$E$2:$E350,$C681,'BLAST COLDROOM 1'!$A$2:$A350,$A681))</f>
        <v/>
      </c>
      <c r="N681" s="5" t="str">
        <f>IF($A681="","",SUMIFS('BLAST COLDROOM 1'!P$2:P350,'BLAST COLDROOM 1'!$C$2:$C350,$B681,'BLAST COLDROOM 1'!$E$2:$E350,$C681,'BLAST COLDROOM 1'!$A$2:$A350,$A681))</f>
        <v/>
      </c>
      <c r="O681" s="5" t="str">
        <f>IF($A681="","",SUMIFS('BLAST COLDROOM 1'!Q$2:Q350,'BLAST COLDROOM 1'!$C$2:$C350,$B681,'BLAST COLDROOM 1'!$E$2:$E350,$C681,'BLAST COLDROOM 1'!$A$2:$A350,$A681))</f>
        <v/>
      </c>
      <c r="P681" s="5" t="str">
        <f>IF($A681="","",SUMIFS('BLAST COLDROOM 1'!R$2:R350,'BLAST COLDROOM 1'!$C$2:$C350,$B681,'BLAST COLDROOM 1'!$E$2:$E350,$C681,'BLAST COLDROOM 1'!$A$2:$A350,$A681))</f>
        <v/>
      </c>
      <c r="Q681" s="5" t="str">
        <f>IF($A681="","",SUMIFS('BLAST COLDROOM 1'!S$2:S350,'BLAST COLDROOM 1'!$C$2:$C350,$B681,'BLAST COLDROOM 1'!$E$2:$E350,$C681,'BLAST COLDROOM 1'!$A$2:$A350,$A681))</f>
        <v/>
      </c>
      <c r="R681" s="5" t="str">
        <f>IF($A681="","",SUMIFS('BLAST COLDROOM 1'!T$2:T350,'BLAST COLDROOM 1'!$C$2:$C350,$B681,'BLAST COLDROOM 1'!$E$2:$E350,$C681,'BLAST COLDROOM 1'!$A$2:$A350,$A681))</f>
        <v/>
      </c>
      <c r="S681" s="5" t="str">
        <f>IF($A681="","",SUMIFS('BLAST COLDROOM 1'!U$2:U350,'BLAST COLDROOM 1'!$C$2:$C350,$B681,'BLAST COLDROOM 1'!$E$2:$E350,$C681,'BLAST COLDROOM 1'!$A$2:$A350,$A681))</f>
        <v/>
      </c>
      <c r="T681" s="5" t="str">
        <f>IF($A681="","",SUMIFS('BLAST COLDROOM 1'!V$2:V350,'BLAST COLDROOM 1'!$C$2:$C350,$B681,'BLAST COLDROOM 1'!$E$2:$E350,$C681,'BLAST COLDROOM 1'!$A$2:$A350,$A681))</f>
        <v/>
      </c>
      <c r="U681" s="5" t="str">
        <f>IF($A681="","",SUMIFS(#REF!,'BLAST COLDROOM 1'!$C$2:$C350,$B681,'BLAST COLDROOM 1'!$E$2:$E350,$C681,'BLAST COLDROOM 1'!$A$2:$A350,$A681))</f>
        <v/>
      </c>
      <c r="V681" s="5" t="str">
        <f>IF($A681="","",SUMIFS('BLAST COLDROOM 1'!X$2:X350,'BLAST COLDROOM 1'!$C$2:$C350,$B681,'BLAST COLDROOM 1'!$E$2:$E350,$C681,'BLAST COLDROOM 1'!$A$2:$A350,$A681))</f>
        <v/>
      </c>
      <c r="W681" s="5" t="str">
        <f>IF($A681="","",SUMIFS('BLAST COLDROOM 1'!Y$2:Y350,'BLAST COLDROOM 1'!$C$2:$C350,$B681,'BLAST COLDROOM 1'!$E$2:$E350,$C681,'BLAST COLDROOM 1'!$A$2:$A350,$A681))</f>
        <v/>
      </c>
      <c r="X681" s="5" t="str">
        <f>IF($A681="","",SUMIFS('BLAST COLDROOM 1'!Z$2:Z350,'BLAST COLDROOM 1'!$C$2:$C350,$B681,'BLAST COLDROOM 1'!$E$2:$E350,$C681,'BLAST COLDROOM 1'!$A$2:$A350,$A681))</f>
        <v/>
      </c>
      <c r="Y681" s="5" t="str">
        <f>IF($A681="","",SUMIFS('BLAST COLDROOM 1'!AA$2:AA350,'BLAST COLDROOM 1'!$C$2:$C350,$B681,'BLAST COLDROOM 1'!$E$2:$E350,$C681,'BLAST COLDROOM 1'!$A$2:$A350,$A681))</f>
        <v/>
      </c>
      <c r="Z681" s="5" t="str">
        <f>IF($A681="","",SUMIFS('BLAST COLDROOM 1'!AB$2:AB350,'BLAST COLDROOM 1'!$C$2:$C350,$B681,'BLAST COLDROOM 1'!$E$2:$E350,$C681,'BLAST COLDROOM 1'!$A$2:$A350,$A681))</f>
        <v/>
      </c>
      <c r="AA681" s="5" t="str">
        <f>IF($A681="","",SUMIFS('BLAST COLDROOM 1'!AC$2:AC350,'BLAST COLDROOM 1'!$C$2:$C350,$B681,'BLAST COLDROOM 1'!$E$2:$E350,$C681,'BLAST COLDROOM 1'!$A$2:$A350,$A681))</f>
        <v/>
      </c>
      <c r="AB681" s="5" t="str">
        <f>IF($A681="","",SUMIFS('BLAST COLDROOM 1'!AD$2:AD350,'BLAST COLDROOM 1'!$C$2:$C350,$B681,'BLAST COLDROOM 1'!$E$2:$E350,$C681,'BLAST COLDROOM 1'!$A$2:$A350,$A681))</f>
        <v/>
      </c>
      <c r="AC681" s="5" t="str">
        <f>IF($A681="","",SUMIFS('BLAST COLDROOM 1'!AE$2:AE350,'BLAST COLDROOM 1'!$C$2:$C350,$B681,'BLAST COLDROOM 1'!$E$2:$E350,$C681,'BLAST COLDROOM 1'!$A$2:$A350,$A681))</f>
        <v/>
      </c>
      <c r="AD681" s="5" t="str">
        <f>IF($A681="","",SUMIFS('BLAST COLDROOM 1'!AF$2:AF350,'BLAST COLDROOM 1'!$C$2:$C350,$B681,'BLAST COLDROOM 1'!$E$2:$E350,$C681,'BLAST COLDROOM 1'!$A$2:$A350,$A681))</f>
        <v/>
      </c>
      <c r="AE681" s="5" t="str">
        <f>IF($A681="","",SUMIFS('BLAST COLDROOM 1'!AG$2:AG350,'BLAST COLDROOM 1'!$C$2:$C350,$B681,'BLAST COLDROOM 1'!$E$2:$E350,$C681,'BLAST COLDROOM 1'!$A$2:$A350,$A681))</f>
        <v/>
      </c>
      <c r="AF681" s="5" t="str">
        <f>IF($A681="","",SUMIFS('BLAST COLDROOM 1'!AH$2:AH350,'BLAST COLDROOM 1'!$C$2:$C350,$B681,'BLAST COLDROOM 1'!$E$2:$E350,$C681,'BLAST COLDROOM 1'!$A$2:$A350,$A681))</f>
        <v/>
      </c>
      <c r="AG681" s="5" t="str">
        <f>IF($A681="","",SUMIFS('BLAST COLDROOM 1'!AI$2:AI350,'BLAST COLDROOM 1'!$C$2:$C350,$B681,'BLAST COLDROOM 1'!$E$2:$E350,$C681,'BLAST COLDROOM 1'!$A$2:$A350,$A681))</f>
        <v/>
      </c>
      <c r="AH681" s="5" t="str">
        <f>IF($A681="","",SUMIFS('BLAST COLDROOM 1'!AJ$2:AJ350,'BLAST COLDROOM 1'!$C$2:$C350,$B681,'BLAST COLDROOM 1'!$E$2:$E350,$C681,'BLAST COLDROOM 1'!$A$2:$A350,$A681))</f>
        <v/>
      </c>
      <c r="AI681" s="5" t="str">
        <f>IF($A681="","",SUMIFS('BLAST COLDROOM 1'!AK$2:AK350,'BLAST COLDROOM 1'!$C$2:$C350,$B681,'BLAST COLDROOM 1'!$E$2:$E350,$C681,'BLAST COLDROOM 1'!$A$2:$A350,$A681))</f>
        <v/>
      </c>
      <c r="AJ681" s="5" t="str">
        <f>IF($A681="","",SUMIFS('BLAST COLDROOM 1'!AL$2:AL350,'BLAST COLDROOM 1'!$C$2:$C350,$B681,'BLAST COLDROOM 1'!$E$2:$E350,$C681,'BLAST COLDROOM 1'!$A$2:$A350,$A681))</f>
        <v/>
      </c>
    </row>
    <row r="682" ht="15.75" customHeight="1">
      <c r="A682" s="17"/>
      <c r="B682" s="5"/>
      <c r="C682" s="5"/>
      <c r="D682" s="5" t="str">
        <f>IF($A682="","",SUMIFS('BLAST COLDROOM 1'!F$2:F350,'BLAST COLDROOM 1'!$C$2:$C350,$B682,'BLAST COLDROOM 1'!$E$2:$E350,$C682,'BLAST COLDROOM 1'!$A$2:$A350,$A682))</f>
        <v/>
      </c>
      <c r="E682" s="5" t="str">
        <f>IF($A682="","",SUMIFS('BLAST COLDROOM 1'!G$2:G350,'BLAST COLDROOM 1'!$C$2:$C350,$B682,'BLAST COLDROOM 1'!$E$2:$E350,$C682,'BLAST COLDROOM 1'!$A$2:$A350,$A682))</f>
        <v/>
      </c>
      <c r="F682" s="5" t="str">
        <f>IF($A682="","",SUMIFS('BLAST COLDROOM 1'!H$2:H350,'BLAST COLDROOM 1'!$C$2:$C350,$B682,'BLAST COLDROOM 1'!$E$2:$E350,$C682,'BLAST COLDROOM 1'!$A$2:$A350,$A682))</f>
        <v/>
      </c>
      <c r="G682" s="5" t="str">
        <f>IF($A682="","",SUMIFS('BLAST COLDROOM 1'!I$2:I350,'BLAST COLDROOM 1'!$C$2:$C350,$B682,'BLAST COLDROOM 1'!$E$2:$E350,$C682,'BLAST COLDROOM 1'!$A$2:$A350,$A682))</f>
        <v/>
      </c>
      <c r="H682" s="5" t="str">
        <f>IF($A682="","",SUMIFS('BLAST COLDROOM 1'!J$2:J350,'BLAST COLDROOM 1'!$C$2:$C350,$B682,'BLAST COLDROOM 1'!$E$2:$E350,$C682,'BLAST COLDROOM 1'!$A$2:$A350,$A682))</f>
        <v/>
      </c>
      <c r="I682" s="5" t="str">
        <f>IF($A682="","",SUMIFS('BLAST COLDROOM 1'!K$2:K350,'BLAST COLDROOM 1'!$C$2:$C350,$B682,'BLAST COLDROOM 1'!$E$2:$E350,$C682,'BLAST COLDROOM 1'!$A$2:$A350,$A682))</f>
        <v/>
      </c>
      <c r="J682" s="5" t="str">
        <f>IF($A682="","",SUMIFS(#REF!,'BLAST COLDROOM 1'!$C$2:$C350,$B682,'BLAST COLDROOM 1'!$E$2:$E350,$C682,'BLAST COLDROOM 1'!$A$2:$A350,$A682))</f>
        <v/>
      </c>
      <c r="K682" s="5" t="str">
        <f>IF($A682="","",SUMIFS('BLAST COLDROOM 1'!M$2:M350,'BLAST COLDROOM 1'!$C$2:$C350,$B682,'BLAST COLDROOM 1'!$E$2:$E350,$C682,'BLAST COLDROOM 1'!$A$2:$A350,$A682))</f>
        <v/>
      </c>
      <c r="L682" s="5" t="str">
        <f>IF($A682="","",SUMIFS('BLAST COLDROOM 1'!N$2:N350,'BLAST COLDROOM 1'!$C$2:$C350,$B682,'BLAST COLDROOM 1'!$E$2:$E350,$C682,'BLAST COLDROOM 1'!$A$2:$A350,$A682))</f>
        <v/>
      </c>
      <c r="M682" s="5" t="str">
        <f>IF($A682="","",SUMIFS('BLAST COLDROOM 1'!O$2:O350,'BLAST COLDROOM 1'!$C$2:$C350,$B682,'BLAST COLDROOM 1'!$E$2:$E350,$C682,'BLAST COLDROOM 1'!$A$2:$A350,$A682))</f>
        <v/>
      </c>
      <c r="N682" s="5" t="str">
        <f>IF($A682="","",SUMIFS('BLAST COLDROOM 1'!P$2:P350,'BLAST COLDROOM 1'!$C$2:$C350,$B682,'BLAST COLDROOM 1'!$E$2:$E350,$C682,'BLAST COLDROOM 1'!$A$2:$A350,$A682))</f>
        <v/>
      </c>
      <c r="O682" s="5" t="str">
        <f>IF($A682="","",SUMIFS('BLAST COLDROOM 1'!Q$2:Q350,'BLAST COLDROOM 1'!$C$2:$C350,$B682,'BLAST COLDROOM 1'!$E$2:$E350,$C682,'BLAST COLDROOM 1'!$A$2:$A350,$A682))</f>
        <v/>
      </c>
      <c r="P682" s="5" t="str">
        <f>IF($A682="","",SUMIFS('BLAST COLDROOM 1'!R$2:R350,'BLAST COLDROOM 1'!$C$2:$C350,$B682,'BLAST COLDROOM 1'!$E$2:$E350,$C682,'BLAST COLDROOM 1'!$A$2:$A350,$A682))</f>
        <v/>
      </c>
      <c r="Q682" s="5" t="str">
        <f>IF($A682="","",SUMIFS('BLAST COLDROOM 1'!S$2:S350,'BLAST COLDROOM 1'!$C$2:$C350,$B682,'BLAST COLDROOM 1'!$E$2:$E350,$C682,'BLAST COLDROOM 1'!$A$2:$A350,$A682))</f>
        <v/>
      </c>
      <c r="R682" s="5" t="str">
        <f>IF($A682="","",SUMIFS('BLAST COLDROOM 1'!T$2:T350,'BLAST COLDROOM 1'!$C$2:$C350,$B682,'BLAST COLDROOM 1'!$E$2:$E350,$C682,'BLAST COLDROOM 1'!$A$2:$A350,$A682))</f>
        <v/>
      </c>
      <c r="S682" s="5" t="str">
        <f>IF($A682="","",SUMIFS('BLAST COLDROOM 1'!U$2:U350,'BLAST COLDROOM 1'!$C$2:$C350,$B682,'BLAST COLDROOM 1'!$E$2:$E350,$C682,'BLAST COLDROOM 1'!$A$2:$A350,$A682))</f>
        <v/>
      </c>
      <c r="T682" s="5" t="str">
        <f>IF($A682="","",SUMIFS('BLAST COLDROOM 1'!V$2:V350,'BLAST COLDROOM 1'!$C$2:$C350,$B682,'BLAST COLDROOM 1'!$E$2:$E350,$C682,'BLAST COLDROOM 1'!$A$2:$A350,$A682))</f>
        <v/>
      </c>
      <c r="U682" s="5" t="str">
        <f>IF($A682="","",SUMIFS(#REF!,'BLAST COLDROOM 1'!$C$2:$C350,$B682,'BLAST COLDROOM 1'!$E$2:$E350,$C682,'BLAST COLDROOM 1'!$A$2:$A350,$A682))</f>
        <v/>
      </c>
      <c r="V682" s="5" t="str">
        <f>IF($A682="","",SUMIFS('BLAST COLDROOM 1'!X$2:X350,'BLAST COLDROOM 1'!$C$2:$C350,$B682,'BLAST COLDROOM 1'!$E$2:$E350,$C682,'BLAST COLDROOM 1'!$A$2:$A350,$A682))</f>
        <v/>
      </c>
      <c r="W682" s="5" t="str">
        <f>IF($A682="","",SUMIFS('BLAST COLDROOM 1'!Y$2:Y350,'BLAST COLDROOM 1'!$C$2:$C350,$B682,'BLAST COLDROOM 1'!$E$2:$E350,$C682,'BLAST COLDROOM 1'!$A$2:$A350,$A682))</f>
        <v/>
      </c>
      <c r="X682" s="5" t="str">
        <f>IF($A682="","",SUMIFS('BLAST COLDROOM 1'!Z$2:Z350,'BLAST COLDROOM 1'!$C$2:$C350,$B682,'BLAST COLDROOM 1'!$E$2:$E350,$C682,'BLAST COLDROOM 1'!$A$2:$A350,$A682))</f>
        <v/>
      </c>
      <c r="Y682" s="5" t="str">
        <f>IF($A682="","",SUMIFS('BLAST COLDROOM 1'!AA$2:AA350,'BLAST COLDROOM 1'!$C$2:$C350,$B682,'BLAST COLDROOM 1'!$E$2:$E350,$C682,'BLAST COLDROOM 1'!$A$2:$A350,$A682))</f>
        <v/>
      </c>
      <c r="Z682" s="5" t="str">
        <f>IF($A682="","",SUMIFS('BLAST COLDROOM 1'!AB$2:AB350,'BLAST COLDROOM 1'!$C$2:$C350,$B682,'BLAST COLDROOM 1'!$E$2:$E350,$C682,'BLAST COLDROOM 1'!$A$2:$A350,$A682))</f>
        <v/>
      </c>
      <c r="AA682" s="5" t="str">
        <f>IF($A682="","",SUMIFS('BLAST COLDROOM 1'!AC$2:AC350,'BLAST COLDROOM 1'!$C$2:$C350,$B682,'BLAST COLDROOM 1'!$E$2:$E350,$C682,'BLAST COLDROOM 1'!$A$2:$A350,$A682))</f>
        <v/>
      </c>
      <c r="AB682" s="5" t="str">
        <f>IF($A682="","",SUMIFS('BLAST COLDROOM 1'!AD$2:AD350,'BLAST COLDROOM 1'!$C$2:$C350,$B682,'BLAST COLDROOM 1'!$E$2:$E350,$C682,'BLAST COLDROOM 1'!$A$2:$A350,$A682))</f>
        <v/>
      </c>
      <c r="AC682" s="5" t="str">
        <f>IF($A682="","",SUMIFS('BLAST COLDROOM 1'!AE$2:AE350,'BLAST COLDROOM 1'!$C$2:$C350,$B682,'BLAST COLDROOM 1'!$E$2:$E350,$C682,'BLAST COLDROOM 1'!$A$2:$A350,$A682))</f>
        <v/>
      </c>
      <c r="AD682" s="5" t="str">
        <f>IF($A682="","",SUMIFS('BLAST COLDROOM 1'!AF$2:AF350,'BLAST COLDROOM 1'!$C$2:$C350,$B682,'BLAST COLDROOM 1'!$E$2:$E350,$C682,'BLAST COLDROOM 1'!$A$2:$A350,$A682))</f>
        <v/>
      </c>
      <c r="AE682" s="5" t="str">
        <f>IF($A682="","",SUMIFS('BLAST COLDROOM 1'!AG$2:AG350,'BLAST COLDROOM 1'!$C$2:$C350,$B682,'BLAST COLDROOM 1'!$E$2:$E350,$C682,'BLAST COLDROOM 1'!$A$2:$A350,$A682))</f>
        <v/>
      </c>
      <c r="AF682" s="5" t="str">
        <f>IF($A682="","",SUMIFS('BLAST COLDROOM 1'!AH$2:AH350,'BLAST COLDROOM 1'!$C$2:$C350,$B682,'BLAST COLDROOM 1'!$E$2:$E350,$C682,'BLAST COLDROOM 1'!$A$2:$A350,$A682))</f>
        <v/>
      </c>
      <c r="AG682" s="5" t="str">
        <f>IF($A682="","",SUMIFS('BLAST COLDROOM 1'!AI$2:AI350,'BLAST COLDROOM 1'!$C$2:$C350,$B682,'BLAST COLDROOM 1'!$E$2:$E350,$C682,'BLAST COLDROOM 1'!$A$2:$A350,$A682))</f>
        <v/>
      </c>
      <c r="AH682" s="5" t="str">
        <f>IF($A682="","",SUMIFS('BLAST COLDROOM 1'!AJ$2:AJ350,'BLAST COLDROOM 1'!$C$2:$C350,$B682,'BLAST COLDROOM 1'!$E$2:$E350,$C682,'BLAST COLDROOM 1'!$A$2:$A350,$A682))</f>
        <v/>
      </c>
      <c r="AI682" s="5" t="str">
        <f>IF($A682="","",SUMIFS('BLAST COLDROOM 1'!AK$2:AK350,'BLAST COLDROOM 1'!$C$2:$C350,$B682,'BLAST COLDROOM 1'!$E$2:$E350,$C682,'BLAST COLDROOM 1'!$A$2:$A350,$A682))</f>
        <v/>
      </c>
      <c r="AJ682" s="5" t="str">
        <f>IF($A682="","",SUMIFS('BLAST COLDROOM 1'!AL$2:AL350,'BLAST COLDROOM 1'!$C$2:$C350,$B682,'BLAST COLDROOM 1'!$E$2:$E350,$C682,'BLAST COLDROOM 1'!$A$2:$A350,$A682))</f>
        <v/>
      </c>
    </row>
    <row r="683" ht="15.75" customHeight="1">
      <c r="A683" s="17"/>
      <c r="B683" s="5"/>
      <c r="C683" s="5"/>
      <c r="D683" s="5" t="str">
        <f>IF($A683="","",SUMIFS('BLAST COLDROOM 1'!F$2:F350,'BLAST COLDROOM 1'!$C$2:$C350,$B683,'BLAST COLDROOM 1'!$E$2:$E350,$C683,'BLAST COLDROOM 1'!$A$2:$A350,$A683))</f>
        <v/>
      </c>
      <c r="E683" s="5" t="str">
        <f>IF($A683="","",SUMIFS('BLAST COLDROOM 1'!G$2:G350,'BLAST COLDROOM 1'!$C$2:$C350,$B683,'BLAST COLDROOM 1'!$E$2:$E350,$C683,'BLAST COLDROOM 1'!$A$2:$A350,$A683))</f>
        <v/>
      </c>
      <c r="F683" s="5" t="str">
        <f>IF($A683="","",SUMIFS('BLAST COLDROOM 1'!H$2:H350,'BLAST COLDROOM 1'!$C$2:$C350,$B683,'BLAST COLDROOM 1'!$E$2:$E350,$C683,'BLAST COLDROOM 1'!$A$2:$A350,$A683))</f>
        <v/>
      </c>
      <c r="G683" s="5" t="str">
        <f>IF($A683="","",SUMIFS('BLAST COLDROOM 1'!I$2:I350,'BLAST COLDROOM 1'!$C$2:$C350,$B683,'BLAST COLDROOM 1'!$E$2:$E350,$C683,'BLAST COLDROOM 1'!$A$2:$A350,$A683))</f>
        <v/>
      </c>
      <c r="H683" s="5" t="str">
        <f>IF($A683="","",SUMIFS('BLAST COLDROOM 1'!J$2:J350,'BLAST COLDROOM 1'!$C$2:$C350,$B683,'BLAST COLDROOM 1'!$E$2:$E350,$C683,'BLAST COLDROOM 1'!$A$2:$A350,$A683))</f>
        <v/>
      </c>
      <c r="I683" s="5" t="str">
        <f>IF($A683="","",SUMIFS('BLAST COLDROOM 1'!K$2:K350,'BLAST COLDROOM 1'!$C$2:$C350,$B683,'BLAST COLDROOM 1'!$E$2:$E350,$C683,'BLAST COLDROOM 1'!$A$2:$A350,$A683))</f>
        <v/>
      </c>
      <c r="J683" s="5" t="str">
        <f>IF($A683="","",SUMIFS(#REF!,'BLAST COLDROOM 1'!$C$2:$C350,$B683,'BLAST COLDROOM 1'!$E$2:$E350,$C683,'BLAST COLDROOM 1'!$A$2:$A350,$A683))</f>
        <v/>
      </c>
      <c r="K683" s="5" t="str">
        <f>IF($A683="","",SUMIFS('BLAST COLDROOM 1'!M$2:M350,'BLAST COLDROOM 1'!$C$2:$C350,$B683,'BLAST COLDROOM 1'!$E$2:$E350,$C683,'BLAST COLDROOM 1'!$A$2:$A350,$A683))</f>
        <v/>
      </c>
      <c r="L683" s="5" t="str">
        <f>IF($A683="","",SUMIFS('BLAST COLDROOM 1'!N$2:N350,'BLAST COLDROOM 1'!$C$2:$C350,$B683,'BLAST COLDROOM 1'!$E$2:$E350,$C683,'BLAST COLDROOM 1'!$A$2:$A350,$A683))</f>
        <v/>
      </c>
      <c r="M683" s="5" t="str">
        <f>IF($A683="","",SUMIFS('BLAST COLDROOM 1'!O$2:O350,'BLAST COLDROOM 1'!$C$2:$C350,$B683,'BLAST COLDROOM 1'!$E$2:$E350,$C683,'BLAST COLDROOM 1'!$A$2:$A350,$A683))</f>
        <v/>
      </c>
      <c r="N683" s="5" t="str">
        <f>IF($A683="","",SUMIFS('BLAST COLDROOM 1'!P$2:P350,'BLAST COLDROOM 1'!$C$2:$C350,$B683,'BLAST COLDROOM 1'!$E$2:$E350,$C683,'BLAST COLDROOM 1'!$A$2:$A350,$A683))</f>
        <v/>
      </c>
      <c r="O683" s="5" t="str">
        <f>IF($A683="","",SUMIFS('BLAST COLDROOM 1'!Q$2:Q350,'BLAST COLDROOM 1'!$C$2:$C350,$B683,'BLAST COLDROOM 1'!$E$2:$E350,$C683,'BLAST COLDROOM 1'!$A$2:$A350,$A683))</f>
        <v/>
      </c>
      <c r="P683" s="5" t="str">
        <f>IF($A683="","",SUMIFS('BLAST COLDROOM 1'!R$2:R350,'BLAST COLDROOM 1'!$C$2:$C350,$B683,'BLAST COLDROOM 1'!$E$2:$E350,$C683,'BLAST COLDROOM 1'!$A$2:$A350,$A683))</f>
        <v/>
      </c>
      <c r="Q683" s="5" t="str">
        <f>IF($A683="","",SUMIFS('BLAST COLDROOM 1'!S$2:S350,'BLAST COLDROOM 1'!$C$2:$C350,$B683,'BLAST COLDROOM 1'!$E$2:$E350,$C683,'BLAST COLDROOM 1'!$A$2:$A350,$A683))</f>
        <v/>
      </c>
      <c r="R683" s="5" t="str">
        <f>IF($A683="","",SUMIFS('BLAST COLDROOM 1'!T$2:T350,'BLAST COLDROOM 1'!$C$2:$C350,$B683,'BLAST COLDROOM 1'!$E$2:$E350,$C683,'BLAST COLDROOM 1'!$A$2:$A350,$A683))</f>
        <v/>
      </c>
      <c r="S683" s="5" t="str">
        <f>IF($A683="","",SUMIFS('BLAST COLDROOM 1'!U$2:U350,'BLAST COLDROOM 1'!$C$2:$C350,$B683,'BLAST COLDROOM 1'!$E$2:$E350,$C683,'BLAST COLDROOM 1'!$A$2:$A350,$A683))</f>
        <v/>
      </c>
      <c r="T683" s="5" t="str">
        <f>IF($A683="","",SUMIFS('BLAST COLDROOM 1'!V$2:V350,'BLAST COLDROOM 1'!$C$2:$C350,$B683,'BLAST COLDROOM 1'!$E$2:$E350,$C683,'BLAST COLDROOM 1'!$A$2:$A350,$A683))</f>
        <v/>
      </c>
      <c r="U683" s="5" t="str">
        <f>IF($A683="","",SUMIFS(#REF!,'BLAST COLDROOM 1'!$C$2:$C350,$B683,'BLAST COLDROOM 1'!$E$2:$E350,$C683,'BLAST COLDROOM 1'!$A$2:$A350,$A683))</f>
        <v/>
      </c>
      <c r="V683" s="5" t="str">
        <f>IF($A683="","",SUMIFS('BLAST COLDROOM 1'!X$2:X350,'BLAST COLDROOM 1'!$C$2:$C350,$B683,'BLAST COLDROOM 1'!$E$2:$E350,$C683,'BLAST COLDROOM 1'!$A$2:$A350,$A683))</f>
        <v/>
      </c>
      <c r="W683" s="5" t="str">
        <f>IF($A683="","",SUMIFS('BLAST COLDROOM 1'!Y$2:Y350,'BLAST COLDROOM 1'!$C$2:$C350,$B683,'BLAST COLDROOM 1'!$E$2:$E350,$C683,'BLAST COLDROOM 1'!$A$2:$A350,$A683))</f>
        <v/>
      </c>
      <c r="X683" s="5" t="str">
        <f>IF($A683="","",SUMIFS('BLAST COLDROOM 1'!Z$2:Z350,'BLAST COLDROOM 1'!$C$2:$C350,$B683,'BLAST COLDROOM 1'!$E$2:$E350,$C683,'BLAST COLDROOM 1'!$A$2:$A350,$A683))</f>
        <v/>
      </c>
      <c r="Y683" s="5" t="str">
        <f>IF($A683="","",SUMIFS('BLAST COLDROOM 1'!AA$2:AA350,'BLAST COLDROOM 1'!$C$2:$C350,$B683,'BLAST COLDROOM 1'!$E$2:$E350,$C683,'BLAST COLDROOM 1'!$A$2:$A350,$A683))</f>
        <v/>
      </c>
      <c r="Z683" s="5" t="str">
        <f>IF($A683="","",SUMIFS('BLAST COLDROOM 1'!AB$2:AB350,'BLAST COLDROOM 1'!$C$2:$C350,$B683,'BLAST COLDROOM 1'!$E$2:$E350,$C683,'BLAST COLDROOM 1'!$A$2:$A350,$A683))</f>
        <v/>
      </c>
      <c r="AA683" s="5" t="str">
        <f>IF($A683="","",SUMIFS('BLAST COLDROOM 1'!AC$2:AC350,'BLAST COLDROOM 1'!$C$2:$C350,$B683,'BLAST COLDROOM 1'!$E$2:$E350,$C683,'BLAST COLDROOM 1'!$A$2:$A350,$A683))</f>
        <v/>
      </c>
      <c r="AB683" s="5" t="str">
        <f>IF($A683="","",SUMIFS('BLAST COLDROOM 1'!AD$2:AD350,'BLAST COLDROOM 1'!$C$2:$C350,$B683,'BLAST COLDROOM 1'!$E$2:$E350,$C683,'BLAST COLDROOM 1'!$A$2:$A350,$A683))</f>
        <v/>
      </c>
      <c r="AC683" s="5" t="str">
        <f>IF($A683="","",SUMIFS('BLAST COLDROOM 1'!AE$2:AE350,'BLAST COLDROOM 1'!$C$2:$C350,$B683,'BLAST COLDROOM 1'!$E$2:$E350,$C683,'BLAST COLDROOM 1'!$A$2:$A350,$A683))</f>
        <v/>
      </c>
      <c r="AD683" s="5" t="str">
        <f>IF($A683="","",SUMIFS('BLAST COLDROOM 1'!AF$2:AF350,'BLAST COLDROOM 1'!$C$2:$C350,$B683,'BLAST COLDROOM 1'!$E$2:$E350,$C683,'BLAST COLDROOM 1'!$A$2:$A350,$A683))</f>
        <v/>
      </c>
      <c r="AE683" s="5" t="str">
        <f>IF($A683="","",SUMIFS('BLAST COLDROOM 1'!AG$2:AG350,'BLAST COLDROOM 1'!$C$2:$C350,$B683,'BLAST COLDROOM 1'!$E$2:$E350,$C683,'BLAST COLDROOM 1'!$A$2:$A350,$A683))</f>
        <v/>
      </c>
      <c r="AF683" s="5" t="str">
        <f>IF($A683="","",SUMIFS('BLAST COLDROOM 1'!AH$2:AH350,'BLAST COLDROOM 1'!$C$2:$C350,$B683,'BLAST COLDROOM 1'!$E$2:$E350,$C683,'BLAST COLDROOM 1'!$A$2:$A350,$A683))</f>
        <v/>
      </c>
      <c r="AG683" s="5" t="str">
        <f>IF($A683="","",SUMIFS('BLAST COLDROOM 1'!AI$2:AI350,'BLAST COLDROOM 1'!$C$2:$C350,$B683,'BLAST COLDROOM 1'!$E$2:$E350,$C683,'BLAST COLDROOM 1'!$A$2:$A350,$A683))</f>
        <v/>
      </c>
      <c r="AH683" s="5" t="str">
        <f>IF($A683="","",SUMIFS('BLAST COLDROOM 1'!AJ$2:AJ350,'BLAST COLDROOM 1'!$C$2:$C350,$B683,'BLAST COLDROOM 1'!$E$2:$E350,$C683,'BLAST COLDROOM 1'!$A$2:$A350,$A683))</f>
        <v/>
      </c>
      <c r="AI683" s="5" t="str">
        <f>IF($A683="","",SUMIFS('BLAST COLDROOM 1'!AK$2:AK350,'BLAST COLDROOM 1'!$C$2:$C350,$B683,'BLAST COLDROOM 1'!$E$2:$E350,$C683,'BLAST COLDROOM 1'!$A$2:$A350,$A683))</f>
        <v/>
      </c>
      <c r="AJ683" s="5" t="str">
        <f>IF($A683="","",SUMIFS('BLAST COLDROOM 1'!AL$2:AL350,'BLAST COLDROOM 1'!$C$2:$C350,$B683,'BLAST COLDROOM 1'!$E$2:$E350,$C683,'BLAST COLDROOM 1'!$A$2:$A350,$A683))</f>
        <v/>
      </c>
    </row>
    <row r="684" ht="15.75" customHeight="1">
      <c r="A684" s="17"/>
      <c r="B684" s="5"/>
      <c r="C684" s="5"/>
      <c r="D684" s="5" t="str">
        <f>IF($A684="","",SUMIFS('BLAST COLDROOM 1'!F$2:F350,'BLAST COLDROOM 1'!$C$2:$C350,$B684,'BLAST COLDROOM 1'!$E$2:$E350,$C684,'BLAST COLDROOM 1'!$A$2:$A350,$A684))</f>
        <v/>
      </c>
      <c r="E684" s="5" t="str">
        <f>IF($A684="","",SUMIFS('BLAST COLDROOM 1'!G$2:G350,'BLAST COLDROOM 1'!$C$2:$C350,$B684,'BLAST COLDROOM 1'!$E$2:$E350,$C684,'BLAST COLDROOM 1'!$A$2:$A350,$A684))</f>
        <v/>
      </c>
      <c r="F684" s="5" t="str">
        <f>IF($A684="","",SUMIFS('BLAST COLDROOM 1'!H$2:H350,'BLAST COLDROOM 1'!$C$2:$C350,$B684,'BLAST COLDROOM 1'!$E$2:$E350,$C684,'BLAST COLDROOM 1'!$A$2:$A350,$A684))</f>
        <v/>
      </c>
      <c r="G684" s="5" t="str">
        <f>IF($A684="","",SUMIFS('BLAST COLDROOM 1'!I$2:I350,'BLAST COLDROOM 1'!$C$2:$C350,$B684,'BLAST COLDROOM 1'!$E$2:$E350,$C684,'BLAST COLDROOM 1'!$A$2:$A350,$A684))</f>
        <v/>
      </c>
      <c r="H684" s="5" t="str">
        <f>IF($A684="","",SUMIFS('BLAST COLDROOM 1'!J$2:J350,'BLAST COLDROOM 1'!$C$2:$C350,$B684,'BLAST COLDROOM 1'!$E$2:$E350,$C684,'BLAST COLDROOM 1'!$A$2:$A350,$A684))</f>
        <v/>
      </c>
      <c r="I684" s="5" t="str">
        <f>IF($A684="","",SUMIFS('BLAST COLDROOM 1'!K$2:K350,'BLAST COLDROOM 1'!$C$2:$C350,$B684,'BLAST COLDROOM 1'!$E$2:$E350,$C684,'BLAST COLDROOM 1'!$A$2:$A350,$A684))</f>
        <v/>
      </c>
      <c r="J684" s="5" t="str">
        <f>IF($A684="","",SUMIFS(#REF!,'BLAST COLDROOM 1'!$C$2:$C350,$B684,'BLAST COLDROOM 1'!$E$2:$E350,$C684,'BLAST COLDROOM 1'!$A$2:$A350,$A684))</f>
        <v/>
      </c>
      <c r="K684" s="5" t="str">
        <f>IF($A684="","",SUMIFS('BLAST COLDROOM 1'!M$2:M350,'BLAST COLDROOM 1'!$C$2:$C350,$B684,'BLAST COLDROOM 1'!$E$2:$E350,$C684,'BLAST COLDROOM 1'!$A$2:$A350,$A684))</f>
        <v/>
      </c>
      <c r="L684" s="5" t="str">
        <f>IF($A684="","",SUMIFS('BLAST COLDROOM 1'!N$2:N350,'BLAST COLDROOM 1'!$C$2:$C350,$B684,'BLAST COLDROOM 1'!$E$2:$E350,$C684,'BLAST COLDROOM 1'!$A$2:$A350,$A684))</f>
        <v/>
      </c>
      <c r="M684" s="5" t="str">
        <f>IF($A684="","",SUMIFS('BLAST COLDROOM 1'!O$2:O350,'BLAST COLDROOM 1'!$C$2:$C350,$B684,'BLAST COLDROOM 1'!$E$2:$E350,$C684,'BLAST COLDROOM 1'!$A$2:$A350,$A684))</f>
        <v/>
      </c>
      <c r="N684" s="5" t="str">
        <f>IF($A684="","",SUMIFS('BLAST COLDROOM 1'!P$2:P350,'BLAST COLDROOM 1'!$C$2:$C350,$B684,'BLAST COLDROOM 1'!$E$2:$E350,$C684,'BLAST COLDROOM 1'!$A$2:$A350,$A684))</f>
        <v/>
      </c>
      <c r="O684" s="5" t="str">
        <f>IF($A684="","",SUMIFS('BLAST COLDROOM 1'!Q$2:Q350,'BLAST COLDROOM 1'!$C$2:$C350,$B684,'BLAST COLDROOM 1'!$E$2:$E350,$C684,'BLAST COLDROOM 1'!$A$2:$A350,$A684))</f>
        <v/>
      </c>
      <c r="P684" s="5" t="str">
        <f>IF($A684="","",SUMIFS('BLAST COLDROOM 1'!R$2:R350,'BLAST COLDROOM 1'!$C$2:$C350,$B684,'BLAST COLDROOM 1'!$E$2:$E350,$C684,'BLAST COLDROOM 1'!$A$2:$A350,$A684))</f>
        <v/>
      </c>
      <c r="Q684" s="5" t="str">
        <f>IF($A684="","",SUMIFS('BLAST COLDROOM 1'!S$2:S350,'BLAST COLDROOM 1'!$C$2:$C350,$B684,'BLAST COLDROOM 1'!$E$2:$E350,$C684,'BLAST COLDROOM 1'!$A$2:$A350,$A684))</f>
        <v/>
      </c>
      <c r="R684" s="5" t="str">
        <f>IF($A684="","",SUMIFS('BLAST COLDROOM 1'!T$2:T350,'BLAST COLDROOM 1'!$C$2:$C350,$B684,'BLAST COLDROOM 1'!$E$2:$E350,$C684,'BLAST COLDROOM 1'!$A$2:$A350,$A684))</f>
        <v/>
      </c>
      <c r="S684" s="5" t="str">
        <f>IF($A684="","",SUMIFS('BLAST COLDROOM 1'!U$2:U350,'BLAST COLDROOM 1'!$C$2:$C350,$B684,'BLAST COLDROOM 1'!$E$2:$E350,$C684,'BLAST COLDROOM 1'!$A$2:$A350,$A684))</f>
        <v/>
      </c>
      <c r="T684" s="5" t="str">
        <f>IF($A684="","",SUMIFS('BLAST COLDROOM 1'!V$2:V350,'BLAST COLDROOM 1'!$C$2:$C350,$B684,'BLAST COLDROOM 1'!$E$2:$E350,$C684,'BLAST COLDROOM 1'!$A$2:$A350,$A684))</f>
        <v/>
      </c>
      <c r="U684" s="5" t="str">
        <f>IF($A684="","",SUMIFS(#REF!,'BLAST COLDROOM 1'!$C$2:$C350,$B684,'BLAST COLDROOM 1'!$E$2:$E350,$C684,'BLAST COLDROOM 1'!$A$2:$A350,$A684))</f>
        <v/>
      </c>
      <c r="V684" s="5" t="str">
        <f>IF($A684="","",SUMIFS('BLAST COLDROOM 1'!X$2:X350,'BLAST COLDROOM 1'!$C$2:$C350,$B684,'BLAST COLDROOM 1'!$E$2:$E350,$C684,'BLAST COLDROOM 1'!$A$2:$A350,$A684))</f>
        <v/>
      </c>
      <c r="W684" s="5" t="str">
        <f>IF($A684="","",SUMIFS('BLAST COLDROOM 1'!Y$2:Y350,'BLAST COLDROOM 1'!$C$2:$C350,$B684,'BLAST COLDROOM 1'!$E$2:$E350,$C684,'BLAST COLDROOM 1'!$A$2:$A350,$A684))</f>
        <v/>
      </c>
      <c r="X684" s="5" t="str">
        <f>IF($A684="","",SUMIFS('BLAST COLDROOM 1'!Z$2:Z350,'BLAST COLDROOM 1'!$C$2:$C350,$B684,'BLAST COLDROOM 1'!$E$2:$E350,$C684,'BLAST COLDROOM 1'!$A$2:$A350,$A684))</f>
        <v/>
      </c>
      <c r="Y684" s="5" t="str">
        <f>IF($A684="","",SUMIFS('BLAST COLDROOM 1'!AA$2:AA350,'BLAST COLDROOM 1'!$C$2:$C350,$B684,'BLAST COLDROOM 1'!$E$2:$E350,$C684,'BLAST COLDROOM 1'!$A$2:$A350,$A684))</f>
        <v/>
      </c>
      <c r="Z684" s="5" t="str">
        <f>IF($A684="","",SUMIFS('BLAST COLDROOM 1'!AB$2:AB350,'BLAST COLDROOM 1'!$C$2:$C350,$B684,'BLAST COLDROOM 1'!$E$2:$E350,$C684,'BLAST COLDROOM 1'!$A$2:$A350,$A684))</f>
        <v/>
      </c>
      <c r="AA684" s="5" t="str">
        <f>IF($A684="","",SUMIFS('BLAST COLDROOM 1'!AC$2:AC350,'BLAST COLDROOM 1'!$C$2:$C350,$B684,'BLAST COLDROOM 1'!$E$2:$E350,$C684,'BLAST COLDROOM 1'!$A$2:$A350,$A684))</f>
        <v/>
      </c>
      <c r="AB684" s="5" t="str">
        <f>IF($A684="","",SUMIFS('BLAST COLDROOM 1'!AD$2:AD350,'BLAST COLDROOM 1'!$C$2:$C350,$B684,'BLAST COLDROOM 1'!$E$2:$E350,$C684,'BLAST COLDROOM 1'!$A$2:$A350,$A684))</f>
        <v/>
      </c>
      <c r="AC684" s="5" t="str">
        <f>IF($A684="","",SUMIFS('BLAST COLDROOM 1'!AE$2:AE350,'BLAST COLDROOM 1'!$C$2:$C350,$B684,'BLAST COLDROOM 1'!$E$2:$E350,$C684,'BLAST COLDROOM 1'!$A$2:$A350,$A684))</f>
        <v/>
      </c>
      <c r="AD684" s="5" t="str">
        <f>IF($A684="","",SUMIFS('BLAST COLDROOM 1'!AF$2:AF350,'BLAST COLDROOM 1'!$C$2:$C350,$B684,'BLAST COLDROOM 1'!$E$2:$E350,$C684,'BLAST COLDROOM 1'!$A$2:$A350,$A684))</f>
        <v/>
      </c>
      <c r="AE684" s="5" t="str">
        <f>IF($A684="","",SUMIFS('BLAST COLDROOM 1'!AG$2:AG350,'BLAST COLDROOM 1'!$C$2:$C350,$B684,'BLAST COLDROOM 1'!$E$2:$E350,$C684,'BLAST COLDROOM 1'!$A$2:$A350,$A684))</f>
        <v/>
      </c>
      <c r="AF684" s="5" t="str">
        <f>IF($A684="","",SUMIFS('BLAST COLDROOM 1'!AH$2:AH350,'BLAST COLDROOM 1'!$C$2:$C350,$B684,'BLAST COLDROOM 1'!$E$2:$E350,$C684,'BLAST COLDROOM 1'!$A$2:$A350,$A684))</f>
        <v/>
      </c>
      <c r="AG684" s="5" t="str">
        <f>IF($A684="","",SUMIFS('BLAST COLDROOM 1'!AI$2:AI350,'BLAST COLDROOM 1'!$C$2:$C350,$B684,'BLAST COLDROOM 1'!$E$2:$E350,$C684,'BLAST COLDROOM 1'!$A$2:$A350,$A684))</f>
        <v/>
      </c>
      <c r="AH684" s="5" t="str">
        <f>IF($A684="","",SUMIFS('BLAST COLDROOM 1'!AJ$2:AJ350,'BLAST COLDROOM 1'!$C$2:$C350,$B684,'BLAST COLDROOM 1'!$E$2:$E350,$C684,'BLAST COLDROOM 1'!$A$2:$A350,$A684))</f>
        <v/>
      </c>
      <c r="AI684" s="5" t="str">
        <f>IF($A684="","",SUMIFS('BLAST COLDROOM 1'!AK$2:AK350,'BLAST COLDROOM 1'!$C$2:$C350,$B684,'BLAST COLDROOM 1'!$E$2:$E350,$C684,'BLAST COLDROOM 1'!$A$2:$A350,$A684))</f>
        <v/>
      </c>
      <c r="AJ684" s="5" t="str">
        <f>IF($A684="","",SUMIFS('BLAST COLDROOM 1'!AL$2:AL350,'BLAST COLDROOM 1'!$C$2:$C350,$B684,'BLAST COLDROOM 1'!$E$2:$E350,$C684,'BLAST COLDROOM 1'!$A$2:$A350,$A684))</f>
        <v/>
      </c>
    </row>
    <row r="685" ht="15.75" customHeight="1">
      <c r="A685" s="17"/>
      <c r="B685" s="5"/>
      <c r="C685" s="5"/>
      <c r="D685" s="5" t="str">
        <f>IF($A685="","",SUMIFS('BLAST COLDROOM 1'!F$2:F350,'BLAST COLDROOM 1'!$C$2:$C350,$B685,'BLAST COLDROOM 1'!$E$2:$E350,$C685,'BLAST COLDROOM 1'!$A$2:$A350,$A685))</f>
        <v/>
      </c>
      <c r="E685" s="5" t="str">
        <f>IF($A685="","",SUMIFS('BLAST COLDROOM 1'!G$2:G350,'BLAST COLDROOM 1'!$C$2:$C350,$B685,'BLAST COLDROOM 1'!$E$2:$E350,$C685,'BLAST COLDROOM 1'!$A$2:$A350,$A685))</f>
        <v/>
      </c>
      <c r="F685" s="5" t="str">
        <f>IF($A685="","",SUMIFS('BLAST COLDROOM 1'!H$2:H350,'BLAST COLDROOM 1'!$C$2:$C350,$B685,'BLAST COLDROOM 1'!$E$2:$E350,$C685,'BLAST COLDROOM 1'!$A$2:$A350,$A685))</f>
        <v/>
      </c>
      <c r="G685" s="5" t="str">
        <f>IF($A685="","",SUMIFS('BLAST COLDROOM 1'!I$2:I350,'BLAST COLDROOM 1'!$C$2:$C350,$B685,'BLAST COLDROOM 1'!$E$2:$E350,$C685,'BLAST COLDROOM 1'!$A$2:$A350,$A685))</f>
        <v/>
      </c>
      <c r="H685" s="5" t="str">
        <f>IF($A685="","",SUMIFS('BLAST COLDROOM 1'!J$2:J350,'BLAST COLDROOM 1'!$C$2:$C350,$B685,'BLAST COLDROOM 1'!$E$2:$E350,$C685,'BLAST COLDROOM 1'!$A$2:$A350,$A685))</f>
        <v/>
      </c>
      <c r="I685" s="5" t="str">
        <f>IF($A685="","",SUMIFS('BLAST COLDROOM 1'!K$2:K350,'BLAST COLDROOM 1'!$C$2:$C350,$B685,'BLAST COLDROOM 1'!$E$2:$E350,$C685,'BLAST COLDROOM 1'!$A$2:$A350,$A685))</f>
        <v/>
      </c>
      <c r="J685" s="5" t="str">
        <f>IF($A685="","",SUMIFS(#REF!,'BLAST COLDROOM 1'!$C$2:$C350,$B685,'BLAST COLDROOM 1'!$E$2:$E350,$C685,'BLAST COLDROOM 1'!$A$2:$A350,$A685))</f>
        <v/>
      </c>
      <c r="K685" s="5" t="str">
        <f>IF($A685="","",SUMIFS('BLAST COLDROOM 1'!M$2:M350,'BLAST COLDROOM 1'!$C$2:$C350,$B685,'BLAST COLDROOM 1'!$E$2:$E350,$C685,'BLAST COLDROOM 1'!$A$2:$A350,$A685))</f>
        <v/>
      </c>
      <c r="L685" s="5" t="str">
        <f>IF($A685="","",SUMIFS('BLAST COLDROOM 1'!N$2:N350,'BLAST COLDROOM 1'!$C$2:$C350,$B685,'BLAST COLDROOM 1'!$E$2:$E350,$C685,'BLAST COLDROOM 1'!$A$2:$A350,$A685))</f>
        <v/>
      </c>
      <c r="M685" s="5" t="str">
        <f>IF($A685="","",SUMIFS('BLAST COLDROOM 1'!O$2:O350,'BLAST COLDROOM 1'!$C$2:$C350,$B685,'BLAST COLDROOM 1'!$E$2:$E350,$C685,'BLAST COLDROOM 1'!$A$2:$A350,$A685))</f>
        <v/>
      </c>
      <c r="N685" s="5" t="str">
        <f>IF($A685="","",SUMIFS('BLAST COLDROOM 1'!P$2:P350,'BLAST COLDROOM 1'!$C$2:$C350,$B685,'BLAST COLDROOM 1'!$E$2:$E350,$C685,'BLAST COLDROOM 1'!$A$2:$A350,$A685))</f>
        <v/>
      </c>
      <c r="O685" s="5" t="str">
        <f>IF($A685="","",SUMIFS('BLAST COLDROOM 1'!Q$2:Q350,'BLAST COLDROOM 1'!$C$2:$C350,$B685,'BLAST COLDROOM 1'!$E$2:$E350,$C685,'BLAST COLDROOM 1'!$A$2:$A350,$A685))</f>
        <v/>
      </c>
      <c r="P685" s="5" t="str">
        <f>IF($A685="","",SUMIFS('BLAST COLDROOM 1'!R$2:R350,'BLAST COLDROOM 1'!$C$2:$C350,$B685,'BLAST COLDROOM 1'!$E$2:$E350,$C685,'BLAST COLDROOM 1'!$A$2:$A350,$A685))</f>
        <v/>
      </c>
      <c r="Q685" s="5" t="str">
        <f>IF($A685="","",SUMIFS('BLAST COLDROOM 1'!S$2:S350,'BLAST COLDROOM 1'!$C$2:$C350,$B685,'BLAST COLDROOM 1'!$E$2:$E350,$C685,'BLAST COLDROOM 1'!$A$2:$A350,$A685))</f>
        <v/>
      </c>
      <c r="R685" s="5" t="str">
        <f>IF($A685="","",SUMIFS('BLAST COLDROOM 1'!T$2:T350,'BLAST COLDROOM 1'!$C$2:$C350,$B685,'BLAST COLDROOM 1'!$E$2:$E350,$C685,'BLAST COLDROOM 1'!$A$2:$A350,$A685))</f>
        <v/>
      </c>
      <c r="S685" s="5" t="str">
        <f>IF($A685="","",SUMIFS('BLAST COLDROOM 1'!U$2:U350,'BLAST COLDROOM 1'!$C$2:$C350,$B685,'BLAST COLDROOM 1'!$E$2:$E350,$C685,'BLAST COLDROOM 1'!$A$2:$A350,$A685))</f>
        <v/>
      </c>
      <c r="T685" s="5" t="str">
        <f>IF($A685="","",SUMIFS('BLAST COLDROOM 1'!V$2:V350,'BLAST COLDROOM 1'!$C$2:$C350,$B685,'BLAST COLDROOM 1'!$E$2:$E350,$C685,'BLAST COLDROOM 1'!$A$2:$A350,$A685))</f>
        <v/>
      </c>
      <c r="U685" s="5" t="str">
        <f>IF($A685="","",SUMIFS(#REF!,'BLAST COLDROOM 1'!$C$2:$C350,$B685,'BLAST COLDROOM 1'!$E$2:$E350,$C685,'BLAST COLDROOM 1'!$A$2:$A350,$A685))</f>
        <v/>
      </c>
      <c r="V685" s="5" t="str">
        <f>IF($A685="","",SUMIFS('BLAST COLDROOM 1'!X$2:X350,'BLAST COLDROOM 1'!$C$2:$C350,$B685,'BLAST COLDROOM 1'!$E$2:$E350,$C685,'BLAST COLDROOM 1'!$A$2:$A350,$A685))</f>
        <v/>
      </c>
      <c r="W685" s="5" t="str">
        <f>IF($A685="","",SUMIFS('BLAST COLDROOM 1'!Y$2:Y350,'BLAST COLDROOM 1'!$C$2:$C350,$B685,'BLAST COLDROOM 1'!$E$2:$E350,$C685,'BLAST COLDROOM 1'!$A$2:$A350,$A685))</f>
        <v/>
      </c>
      <c r="X685" s="5" t="str">
        <f>IF($A685="","",SUMIFS('BLAST COLDROOM 1'!Z$2:Z350,'BLAST COLDROOM 1'!$C$2:$C350,$B685,'BLAST COLDROOM 1'!$E$2:$E350,$C685,'BLAST COLDROOM 1'!$A$2:$A350,$A685))</f>
        <v/>
      </c>
      <c r="Y685" s="5" t="str">
        <f>IF($A685="","",SUMIFS('BLAST COLDROOM 1'!AA$2:AA350,'BLAST COLDROOM 1'!$C$2:$C350,$B685,'BLAST COLDROOM 1'!$E$2:$E350,$C685,'BLAST COLDROOM 1'!$A$2:$A350,$A685))</f>
        <v/>
      </c>
      <c r="Z685" s="5" t="str">
        <f>IF($A685="","",SUMIFS('BLAST COLDROOM 1'!AB$2:AB350,'BLAST COLDROOM 1'!$C$2:$C350,$B685,'BLAST COLDROOM 1'!$E$2:$E350,$C685,'BLAST COLDROOM 1'!$A$2:$A350,$A685))</f>
        <v/>
      </c>
      <c r="AA685" s="5" t="str">
        <f>IF($A685="","",SUMIFS('BLAST COLDROOM 1'!AC$2:AC350,'BLAST COLDROOM 1'!$C$2:$C350,$B685,'BLAST COLDROOM 1'!$E$2:$E350,$C685,'BLAST COLDROOM 1'!$A$2:$A350,$A685))</f>
        <v/>
      </c>
      <c r="AB685" s="5" t="str">
        <f>IF($A685="","",SUMIFS('BLAST COLDROOM 1'!AD$2:AD350,'BLAST COLDROOM 1'!$C$2:$C350,$B685,'BLAST COLDROOM 1'!$E$2:$E350,$C685,'BLAST COLDROOM 1'!$A$2:$A350,$A685))</f>
        <v/>
      </c>
      <c r="AC685" s="5" t="str">
        <f>IF($A685="","",SUMIFS('BLAST COLDROOM 1'!AE$2:AE350,'BLAST COLDROOM 1'!$C$2:$C350,$B685,'BLAST COLDROOM 1'!$E$2:$E350,$C685,'BLAST COLDROOM 1'!$A$2:$A350,$A685))</f>
        <v/>
      </c>
      <c r="AD685" s="5" t="str">
        <f>IF($A685="","",SUMIFS('BLAST COLDROOM 1'!AF$2:AF350,'BLAST COLDROOM 1'!$C$2:$C350,$B685,'BLAST COLDROOM 1'!$E$2:$E350,$C685,'BLAST COLDROOM 1'!$A$2:$A350,$A685))</f>
        <v/>
      </c>
      <c r="AE685" s="5" t="str">
        <f>IF($A685="","",SUMIFS('BLAST COLDROOM 1'!AG$2:AG350,'BLAST COLDROOM 1'!$C$2:$C350,$B685,'BLAST COLDROOM 1'!$E$2:$E350,$C685,'BLAST COLDROOM 1'!$A$2:$A350,$A685))</f>
        <v/>
      </c>
      <c r="AF685" s="5" t="str">
        <f>IF($A685="","",SUMIFS('BLAST COLDROOM 1'!AH$2:AH350,'BLAST COLDROOM 1'!$C$2:$C350,$B685,'BLAST COLDROOM 1'!$E$2:$E350,$C685,'BLAST COLDROOM 1'!$A$2:$A350,$A685))</f>
        <v/>
      </c>
      <c r="AG685" s="5" t="str">
        <f>IF($A685="","",SUMIFS('BLAST COLDROOM 1'!AI$2:AI350,'BLAST COLDROOM 1'!$C$2:$C350,$B685,'BLAST COLDROOM 1'!$E$2:$E350,$C685,'BLAST COLDROOM 1'!$A$2:$A350,$A685))</f>
        <v/>
      </c>
      <c r="AH685" s="5" t="str">
        <f>IF($A685="","",SUMIFS('BLAST COLDROOM 1'!AJ$2:AJ350,'BLAST COLDROOM 1'!$C$2:$C350,$B685,'BLAST COLDROOM 1'!$E$2:$E350,$C685,'BLAST COLDROOM 1'!$A$2:$A350,$A685))</f>
        <v/>
      </c>
      <c r="AI685" s="5" t="str">
        <f>IF($A685="","",SUMIFS('BLAST COLDROOM 1'!AK$2:AK350,'BLAST COLDROOM 1'!$C$2:$C350,$B685,'BLAST COLDROOM 1'!$E$2:$E350,$C685,'BLAST COLDROOM 1'!$A$2:$A350,$A685))</f>
        <v/>
      </c>
      <c r="AJ685" s="5" t="str">
        <f>IF($A685="","",SUMIFS('BLAST COLDROOM 1'!AL$2:AL350,'BLAST COLDROOM 1'!$C$2:$C350,$B685,'BLAST COLDROOM 1'!$E$2:$E350,$C685,'BLAST COLDROOM 1'!$A$2:$A350,$A685))</f>
        <v/>
      </c>
    </row>
    <row r="686" ht="15.75" customHeight="1">
      <c r="A686" s="17"/>
      <c r="B686" s="5"/>
      <c r="C686" s="5"/>
      <c r="D686" s="5" t="str">
        <f>IF($A686="","",SUMIFS('BLAST COLDROOM 1'!F$2:F350,'BLAST COLDROOM 1'!$C$2:$C350,$B686,'BLAST COLDROOM 1'!$E$2:$E350,$C686,'BLAST COLDROOM 1'!$A$2:$A350,$A686))</f>
        <v/>
      </c>
      <c r="E686" s="5" t="str">
        <f>IF($A686="","",SUMIFS('BLAST COLDROOM 1'!G$2:G350,'BLAST COLDROOM 1'!$C$2:$C350,$B686,'BLAST COLDROOM 1'!$E$2:$E350,$C686,'BLAST COLDROOM 1'!$A$2:$A350,$A686))</f>
        <v/>
      </c>
      <c r="F686" s="5" t="str">
        <f>IF($A686="","",SUMIFS('BLAST COLDROOM 1'!H$2:H350,'BLAST COLDROOM 1'!$C$2:$C350,$B686,'BLAST COLDROOM 1'!$E$2:$E350,$C686,'BLAST COLDROOM 1'!$A$2:$A350,$A686))</f>
        <v/>
      </c>
      <c r="G686" s="5" t="str">
        <f>IF($A686="","",SUMIFS('BLAST COLDROOM 1'!I$2:I350,'BLAST COLDROOM 1'!$C$2:$C350,$B686,'BLAST COLDROOM 1'!$E$2:$E350,$C686,'BLAST COLDROOM 1'!$A$2:$A350,$A686))</f>
        <v/>
      </c>
      <c r="H686" s="5" t="str">
        <f>IF($A686="","",SUMIFS('BLAST COLDROOM 1'!J$2:J350,'BLAST COLDROOM 1'!$C$2:$C350,$B686,'BLAST COLDROOM 1'!$E$2:$E350,$C686,'BLAST COLDROOM 1'!$A$2:$A350,$A686))</f>
        <v/>
      </c>
      <c r="I686" s="5" t="str">
        <f>IF($A686="","",SUMIFS('BLAST COLDROOM 1'!K$2:K350,'BLAST COLDROOM 1'!$C$2:$C350,$B686,'BLAST COLDROOM 1'!$E$2:$E350,$C686,'BLAST COLDROOM 1'!$A$2:$A350,$A686))</f>
        <v/>
      </c>
      <c r="J686" s="5" t="str">
        <f>IF($A686="","",SUMIFS(#REF!,'BLAST COLDROOM 1'!$C$2:$C350,$B686,'BLAST COLDROOM 1'!$E$2:$E350,$C686,'BLAST COLDROOM 1'!$A$2:$A350,$A686))</f>
        <v/>
      </c>
      <c r="K686" s="5" t="str">
        <f>IF($A686="","",SUMIFS('BLAST COLDROOM 1'!M$2:M350,'BLAST COLDROOM 1'!$C$2:$C350,$B686,'BLAST COLDROOM 1'!$E$2:$E350,$C686,'BLAST COLDROOM 1'!$A$2:$A350,$A686))</f>
        <v/>
      </c>
      <c r="L686" s="5" t="str">
        <f>IF($A686="","",SUMIFS('BLAST COLDROOM 1'!N$2:N350,'BLAST COLDROOM 1'!$C$2:$C350,$B686,'BLAST COLDROOM 1'!$E$2:$E350,$C686,'BLAST COLDROOM 1'!$A$2:$A350,$A686))</f>
        <v/>
      </c>
      <c r="M686" s="5" t="str">
        <f>IF($A686="","",SUMIFS('BLAST COLDROOM 1'!O$2:O350,'BLAST COLDROOM 1'!$C$2:$C350,$B686,'BLAST COLDROOM 1'!$E$2:$E350,$C686,'BLAST COLDROOM 1'!$A$2:$A350,$A686))</f>
        <v/>
      </c>
      <c r="N686" s="5" t="str">
        <f>IF($A686="","",SUMIFS('BLAST COLDROOM 1'!P$2:P350,'BLAST COLDROOM 1'!$C$2:$C350,$B686,'BLAST COLDROOM 1'!$E$2:$E350,$C686,'BLAST COLDROOM 1'!$A$2:$A350,$A686))</f>
        <v/>
      </c>
      <c r="O686" s="5" t="str">
        <f>IF($A686="","",SUMIFS('BLAST COLDROOM 1'!Q$2:Q350,'BLAST COLDROOM 1'!$C$2:$C350,$B686,'BLAST COLDROOM 1'!$E$2:$E350,$C686,'BLAST COLDROOM 1'!$A$2:$A350,$A686))</f>
        <v/>
      </c>
      <c r="P686" s="5" t="str">
        <f>IF($A686="","",SUMIFS('BLAST COLDROOM 1'!R$2:R350,'BLAST COLDROOM 1'!$C$2:$C350,$B686,'BLAST COLDROOM 1'!$E$2:$E350,$C686,'BLAST COLDROOM 1'!$A$2:$A350,$A686))</f>
        <v/>
      </c>
      <c r="Q686" s="5" t="str">
        <f>IF($A686="","",SUMIFS('BLAST COLDROOM 1'!S$2:S350,'BLAST COLDROOM 1'!$C$2:$C350,$B686,'BLAST COLDROOM 1'!$E$2:$E350,$C686,'BLAST COLDROOM 1'!$A$2:$A350,$A686))</f>
        <v/>
      </c>
      <c r="R686" s="5" t="str">
        <f>IF($A686="","",SUMIFS('BLAST COLDROOM 1'!T$2:T350,'BLAST COLDROOM 1'!$C$2:$C350,$B686,'BLAST COLDROOM 1'!$E$2:$E350,$C686,'BLAST COLDROOM 1'!$A$2:$A350,$A686))</f>
        <v/>
      </c>
      <c r="S686" s="5" t="str">
        <f>IF($A686="","",SUMIFS('BLAST COLDROOM 1'!U$2:U350,'BLAST COLDROOM 1'!$C$2:$C350,$B686,'BLAST COLDROOM 1'!$E$2:$E350,$C686,'BLAST COLDROOM 1'!$A$2:$A350,$A686))</f>
        <v/>
      </c>
      <c r="T686" s="5" t="str">
        <f>IF($A686="","",SUMIFS('BLAST COLDROOM 1'!V$2:V350,'BLAST COLDROOM 1'!$C$2:$C350,$B686,'BLAST COLDROOM 1'!$E$2:$E350,$C686,'BLAST COLDROOM 1'!$A$2:$A350,$A686))</f>
        <v/>
      </c>
      <c r="U686" s="5" t="str">
        <f>IF($A686="","",SUMIFS(#REF!,'BLAST COLDROOM 1'!$C$2:$C350,$B686,'BLAST COLDROOM 1'!$E$2:$E350,$C686,'BLAST COLDROOM 1'!$A$2:$A350,$A686))</f>
        <v/>
      </c>
      <c r="V686" s="5" t="str">
        <f>IF($A686="","",SUMIFS('BLAST COLDROOM 1'!X$2:X350,'BLAST COLDROOM 1'!$C$2:$C350,$B686,'BLAST COLDROOM 1'!$E$2:$E350,$C686,'BLAST COLDROOM 1'!$A$2:$A350,$A686))</f>
        <v/>
      </c>
      <c r="W686" s="5" t="str">
        <f>IF($A686="","",SUMIFS('BLAST COLDROOM 1'!Y$2:Y350,'BLAST COLDROOM 1'!$C$2:$C350,$B686,'BLAST COLDROOM 1'!$E$2:$E350,$C686,'BLAST COLDROOM 1'!$A$2:$A350,$A686))</f>
        <v/>
      </c>
      <c r="X686" s="5" t="str">
        <f>IF($A686="","",SUMIFS('BLAST COLDROOM 1'!Z$2:Z350,'BLAST COLDROOM 1'!$C$2:$C350,$B686,'BLAST COLDROOM 1'!$E$2:$E350,$C686,'BLAST COLDROOM 1'!$A$2:$A350,$A686))</f>
        <v/>
      </c>
      <c r="Y686" s="5" t="str">
        <f>IF($A686="","",SUMIFS('BLAST COLDROOM 1'!AA$2:AA350,'BLAST COLDROOM 1'!$C$2:$C350,$B686,'BLAST COLDROOM 1'!$E$2:$E350,$C686,'BLAST COLDROOM 1'!$A$2:$A350,$A686))</f>
        <v/>
      </c>
      <c r="Z686" s="5" t="str">
        <f>IF($A686="","",SUMIFS('BLAST COLDROOM 1'!AB$2:AB350,'BLAST COLDROOM 1'!$C$2:$C350,$B686,'BLAST COLDROOM 1'!$E$2:$E350,$C686,'BLAST COLDROOM 1'!$A$2:$A350,$A686))</f>
        <v/>
      </c>
      <c r="AA686" s="5" t="str">
        <f>IF($A686="","",SUMIFS('BLAST COLDROOM 1'!AC$2:AC350,'BLAST COLDROOM 1'!$C$2:$C350,$B686,'BLAST COLDROOM 1'!$E$2:$E350,$C686,'BLAST COLDROOM 1'!$A$2:$A350,$A686))</f>
        <v/>
      </c>
      <c r="AB686" s="5" t="str">
        <f>IF($A686="","",SUMIFS('BLAST COLDROOM 1'!AD$2:AD350,'BLAST COLDROOM 1'!$C$2:$C350,$B686,'BLAST COLDROOM 1'!$E$2:$E350,$C686,'BLAST COLDROOM 1'!$A$2:$A350,$A686))</f>
        <v/>
      </c>
      <c r="AC686" s="5" t="str">
        <f>IF($A686="","",SUMIFS('BLAST COLDROOM 1'!AE$2:AE350,'BLAST COLDROOM 1'!$C$2:$C350,$B686,'BLAST COLDROOM 1'!$E$2:$E350,$C686,'BLAST COLDROOM 1'!$A$2:$A350,$A686))</f>
        <v/>
      </c>
      <c r="AD686" s="5" t="str">
        <f>IF($A686="","",SUMIFS('BLAST COLDROOM 1'!AF$2:AF350,'BLAST COLDROOM 1'!$C$2:$C350,$B686,'BLAST COLDROOM 1'!$E$2:$E350,$C686,'BLAST COLDROOM 1'!$A$2:$A350,$A686))</f>
        <v/>
      </c>
      <c r="AE686" s="5" t="str">
        <f>IF($A686="","",SUMIFS('BLAST COLDROOM 1'!AG$2:AG350,'BLAST COLDROOM 1'!$C$2:$C350,$B686,'BLAST COLDROOM 1'!$E$2:$E350,$C686,'BLAST COLDROOM 1'!$A$2:$A350,$A686))</f>
        <v/>
      </c>
      <c r="AF686" s="5" t="str">
        <f>IF($A686="","",SUMIFS('BLAST COLDROOM 1'!AH$2:AH350,'BLAST COLDROOM 1'!$C$2:$C350,$B686,'BLAST COLDROOM 1'!$E$2:$E350,$C686,'BLAST COLDROOM 1'!$A$2:$A350,$A686))</f>
        <v/>
      </c>
      <c r="AG686" s="5" t="str">
        <f>IF($A686="","",SUMIFS('BLAST COLDROOM 1'!AI$2:AI350,'BLAST COLDROOM 1'!$C$2:$C350,$B686,'BLAST COLDROOM 1'!$E$2:$E350,$C686,'BLAST COLDROOM 1'!$A$2:$A350,$A686))</f>
        <v/>
      </c>
      <c r="AH686" s="5" t="str">
        <f>IF($A686="","",SUMIFS('BLAST COLDROOM 1'!AJ$2:AJ350,'BLAST COLDROOM 1'!$C$2:$C350,$B686,'BLAST COLDROOM 1'!$E$2:$E350,$C686,'BLAST COLDROOM 1'!$A$2:$A350,$A686))</f>
        <v/>
      </c>
      <c r="AI686" s="5" t="str">
        <f>IF($A686="","",SUMIFS('BLAST COLDROOM 1'!AK$2:AK350,'BLAST COLDROOM 1'!$C$2:$C350,$B686,'BLAST COLDROOM 1'!$E$2:$E350,$C686,'BLAST COLDROOM 1'!$A$2:$A350,$A686))</f>
        <v/>
      </c>
      <c r="AJ686" s="5" t="str">
        <f>IF($A686="","",SUMIFS('BLAST COLDROOM 1'!AL$2:AL350,'BLAST COLDROOM 1'!$C$2:$C350,$B686,'BLAST COLDROOM 1'!$E$2:$E350,$C686,'BLAST COLDROOM 1'!$A$2:$A350,$A686))</f>
        <v/>
      </c>
    </row>
    <row r="687" ht="15.75" customHeight="1">
      <c r="A687" s="17"/>
      <c r="B687" s="5"/>
      <c r="C687" s="5"/>
      <c r="D687" s="5" t="str">
        <f>IF($A687="","",SUMIFS('BLAST COLDROOM 1'!F$2:F350,'BLAST COLDROOM 1'!$C$2:$C350,$B687,'BLAST COLDROOM 1'!$E$2:$E350,$C687,'BLAST COLDROOM 1'!$A$2:$A350,$A687))</f>
        <v/>
      </c>
      <c r="E687" s="5" t="str">
        <f>IF($A687="","",SUMIFS('BLAST COLDROOM 1'!G$2:G350,'BLAST COLDROOM 1'!$C$2:$C350,$B687,'BLAST COLDROOM 1'!$E$2:$E350,$C687,'BLAST COLDROOM 1'!$A$2:$A350,$A687))</f>
        <v/>
      </c>
      <c r="F687" s="5" t="str">
        <f>IF($A687="","",SUMIFS('BLAST COLDROOM 1'!H$2:H350,'BLAST COLDROOM 1'!$C$2:$C350,$B687,'BLAST COLDROOM 1'!$E$2:$E350,$C687,'BLAST COLDROOM 1'!$A$2:$A350,$A687))</f>
        <v/>
      </c>
      <c r="G687" s="5" t="str">
        <f>IF($A687="","",SUMIFS('BLAST COLDROOM 1'!I$2:I350,'BLAST COLDROOM 1'!$C$2:$C350,$B687,'BLAST COLDROOM 1'!$E$2:$E350,$C687,'BLAST COLDROOM 1'!$A$2:$A350,$A687))</f>
        <v/>
      </c>
      <c r="H687" s="5" t="str">
        <f>IF($A687="","",SUMIFS('BLAST COLDROOM 1'!J$2:J350,'BLAST COLDROOM 1'!$C$2:$C350,$B687,'BLAST COLDROOM 1'!$E$2:$E350,$C687,'BLAST COLDROOM 1'!$A$2:$A350,$A687))</f>
        <v/>
      </c>
      <c r="I687" s="5" t="str">
        <f>IF($A687="","",SUMIFS('BLAST COLDROOM 1'!K$2:K350,'BLAST COLDROOM 1'!$C$2:$C350,$B687,'BLAST COLDROOM 1'!$E$2:$E350,$C687,'BLAST COLDROOM 1'!$A$2:$A350,$A687))</f>
        <v/>
      </c>
      <c r="J687" s="5" t="str">
        <f>IF($A687="","",SUMIFS(#REF!,'BLAST COLDROOM 1'!$C$2:$C350,$B687,'BLAST COLDROOM 1'!$E$2:$E350,$C687,'BLAST COLDROOM 1'!$A$2:$A350,$A687))</f>
        <v/>
      </c>
      <c r="K687" s="5" t="str">
        <f>IF($A687="","",SUMIFS('BLAST COLDROOM 1'!M$2:M350,'BLAST COLDROOM 1'!$C$2:$C350,$B687,'BLAST COLDROOM 1'!$E$2:$E350,$C687,'BLAST COLDROOM 1'!$A$2:$A350,$A687))</f>
        <v/>
      </c>
      <c r="L687" s="5" t="str">
        <f>IF($A687="","",SUMIFS('BLAST COLDROOM 1'!N$2:N350,'BLAST COLDROOM 1'!$C$2:$C350,$B687,'BLAST COLDROOM 1'!$E$2:$E350,$C687,'BLAST COLDROOM 1'!$A$2:$A350,$A687))</f>
        <v/>
      </c>
      <c r="M687" s="5" t="str">
        <f>IF($A687="","",SUMIFS('BLAST COLDROOM 1'!O$2:O350,'BLAST COLDROOM 1'!$C$2:$C350,$B687,'BLAST COLDROOM 1'!$E$2:$E350,$C687,'BLAST COLDROOM 1'!$A$2:$A350,$A687))</f>
        <v/>
      </c>
      <c r="N687" s="5" t="str">
        <f>IF($A687="","",SUMIFS('BLAST COLDROOM 1'!P$2:P350,'BLAST COLDROOM 1'!$C$2:$C350,$B687,'BLAST COLDROOM 1'!$E$2:$E350,$C687,'BLAST COLDROOM 1'!$A$2:$A350,$A687))</f>
        <v/>
      </c>
      <c r="O687" s="5" t="str">
        <f>IF($A687="","",SUMIFS('BLAST COLDROOM 1'!Q$2:Q350,'BLAST COLDROOM 1'!$C$2:$C350,$B687,'BLAST COLDROOM 1'!$E$2:$E350,$C687,'BLAST COLDROOM 1'!$A$2:$A350,$A687))</f>
        <v/>
      </c>
      <c r="P687" s="5" t="str">
        <f>IF($A687="","",SUMIFS('BLAST COLDROOM 1'!R$2:R350,'BLAST COLDROOM 1'!$C$2:$C350,$B687,'BLAST COLDROOM 1'!$E$2:$E350,$C687,'BLAST COLDROOM 1'!$A$2:$A350,$A687))</f>
        <v/>
      </c>
      <c r="Q687" s="5" t="str">
        <f>IF($A687="","",SUMIFS('BLAST COLDROOM 1'!S$2:S350,'BLAST COLDROOM 1'!$C$2:$C350,$B687,'BLAST COLDROOM 1'!$E$2:$E350,$C687,'BLAST COLDROOM 1'!$A$2:$A350,$A687))</f>
        <v/>
      </c>
      <c r="R687" s="5" t="str">
        <f>IF($A687="","",SUMIFS('BLAST COLDROOM 1'!T$2:T350,'BLAST COLDROOM 1'!$C$2:$C350,$B687,'BLAST COLDROOM 1'!$E$2:$E350,$C687,'BLAST COLDROOM 1'!$A$2:$A350,$A687))</f>
        <v/>
      </c>
      <c r="S687" s="5" t="str">
        <f>IF($A687="","",SUMIFS('BLAST COLDROOM 1'!U$2:U350,'BLAST COLDROOM 1'!$C$2:$C350,$B687,'BLAST COLDROOM 1'!$E$2:$E350,$C687,'BLAST COLDROOM 1'!$A$2:$A350,$A687))</f>
        <v/>
      </c>
      <c r="T687" s="5" t="str">
        <f>IF($A687="","",SUMIFS('BLAST COLDROOM 1'!V$2:V350,'BLAST COLDROOM 1'!$C$2:$C350,$B687,'BLAST COLDROOM 1'!$E$2:$E350,$C687,'BLAST COLDROOM 1'!$A$2:$A350,$A687))</f>
        <v/>
      </c>
      <c r="U687" s="5" t="str">
        <f>IF($A687="","",SUMIFS(#REF!,'BLAST COLDROOM 1'!$C$2:$C350,$B687,'BLAST COLDROOM 1'!$E$2:$E350,$C687,'BLAST COLDROOM 1'!$A$2:$A350,$A687))</f>
        <v/>
      </c>
      <c r="V687" s="5" t="str">
        <f>IF($A687="","",SUMIFS('BLAST COLDROOM 1'!X$2:X350,'BLAST COLDROOM 1'!$C$2:$C350,$B687,'BLAST COLDROOM 1'!$E$2:$E350,$C687,'BLAST COLDROOM 1'!$A$2:$A350,$A687))</f>
        <v/>
      </c>
      <c r="W687" s="5" t="str">
        <f>IF($A687="","",SUMIFS('BLAST COLDROOM 1'!Y$2:Y350,'BLAST COLDROOM 1'!$C$2:$C350,$B687,'BLAST COLDROOM 1'!$E$2:$E350,$C687,'BLAST COLDROOM 1'!$A$2:$A350,$A687))</f>
        <v/>
      </c>
      <c r="X687" s="5" t="str">
        <f>IF($A687="","",SUMIFS('BLAST COLDROOM 1'!Z$2:Z350,'BLAST COLDROOM 1'!$C$2:$C350,$B687,'BLAST COLDROOM 1'!$E$2:$E350,$C687,'BLAST COLDROOM 1'!$A$2:$A350,$A687))</f>
        <v/>
      </c>
      <c r="Y687" s="5" t="str">
        <f>IF($A687="","",SUMIFS('BLAST COLDROOM 1'!AA$2:AA350,'BLAST COLDROOM 1'!$C$2:$C350,$B687,'BLAST COLDROOM 1'!$E$2:$E350,$C687,'BLAST COLDROOM 1'!$A$2:$A350,$A687))</f>
        <v/>
      </c>
      <c r="Z687" s="5" t="str">
        <f>IF($A687="","",SUMIFS('BLAST COLDROOM 1'!AB$2:AB350,'BLAST COLDROOM 1'!$C$2:$C350,$B687,'BLAST COLDROOM 1'!$E$2:$E350,$C687,'BLAST COLDROOM 1'!$A$2:$A350,$A687))</f>
        <v/>
      </c>
      <c r="AA687" s="5" t="str">
        <f>IF($A687="","",SUMIFS('BLAST COLDROOM 1'!AC$2:AC350,'BLAST COLDROOM 1'!$C$2:$C350,$B687,'BLAST COLDROOM 1'!$E$2:$E350,$C687,'BLAST COLDROOM 1'!$A$2:$A350,$A687))</f>
        <v/>
      </c>
      <c r="AB687" s="5" t="str">
        <f>IF($A687="","",SUMIFS('BLAST COLDROOM 1'!AD$2:AD350,'BLAST COLDROOM 1'!$C$2:$C350,$B687,'BLAST COLDROOM 1'!$E$2:$E350,$C687,'BLAST COLDROOM 1'!$A$2:$A350,$A687))</f>
        <v/>
      </c>
      <c r="AC687" s="5" t="str">
        <f>IF($A687="","",SUMIFS('BLAST COLDROOM 1'!AE$2:AE350,'BLAST COLDROOM 1'!$C$2:$C350,$B687,'BLAST COLDROOM 1'!$E$2:$E350,$C687,'BLAST COLDROOM 1'!$A$2:$A350,$A687))</f>
        <v/>
      </c>
      <c r="AD687" s="5" t="str">
        <f>IF($A687="","",SUMIFS('BLAST COLDROOM 1'!AF$2:AF350,'BLAST COLDROOM 1'!$C$2:$C350,$B687,'BLAST COLDROOM 1'!$E$2:$E350,$C687,'BLAST COLDROOM 1'!$A$2:$A350,$A687))</f>
        <v/>
      </c>
      <c r="AE687" s="5" t="str">
        <f>IF($A687="","",SUMIFS('BLAST COLDROOM 1'!AG$2:AG350,'BLAST COLDROOM 1'!$C$2:$C350,$B687,'BLAST COLDROOM 1'!$E$2:$E350,$C687,'BLAST COLDROOM 1'!$A$2:$A350,$A687))</f>
        <v/>
      </c>
      <c r="AF687" s="5" t="str">
        <f>IF($A687="","",SUMIFS('BLAST COLDROOM 1'!AH$2:AH350,'BLAST COLDROOM 1'!$C$2:$C350,$B687,'BLAST COLDROOM 1'!$E$2:$E350,$C687,'BLAST COLDROOM 1'!$A$2:$A350,$A687))</f>
        <v/>
      </c>
      <c r="AG687" s="5" t="str">
        <f>IF($A687="","",SUMIFS('BLAST COLDROOM 1'!AI$2:AI350,'BLAST COLDROOM 1'!$C$2:$C350,$B687,'BLAST COLDROOM 1'!$E$2:$E350,$C687,'BLAST COLDROOM 1'!$A$2:$A350,$A687))</f>
        <v/>
      </c>
      <c r="AH687" s="5" t="str">
        <f>IF($A687="","",SUMIFS('BLAST COLDROOM 1'!AJ$2:AJ350,'BLAST COLDROOM 1'!$C$2:$C350,$B687,'BLAST COLDROOM 1'!$E$2:$E350,$C687,'BLAST COLDROOM 1'!$A$2:$A350,$A687))</f>
        <v/>
      </c>
      <c r="AI687" s="5" t="str">
        <f>IF($A687="","",SUMIFS('BLAST COLDROOM 1'!AK$2:AK350,'BLAST COLDROOM 1'!$C$2:$C350,$B687,'BLAST COLDROOM 1'!$E$2:$E350,$C687,'BLAST COLDROOM 1'!$A$2:$A350,$A687))</f>
        <v/>
      </c>
      <c r="AJ687" s="5" t="str">
        <f>IF($A687="","",SUMIFS('BLAST COLDROOM 1'!AL$2:AL350,'BLAST COLDROOM 1'!$C$2:$C350,$B687,'BLAST COLDROOM 1'!$E$2:$E350,$C687,'BLAST COLDROOM 1'!$A$2:$A350,$A687))</f>
        <v/>
      </c>
    </row>
    <row r="688" ht="15.75" customHeight="1">
      <c r="A688" s="17"/>
      <c r="B688" s="5"/>
      <c r="C688" s="5"/>
      <c r="D688" s="5" t="str">
        <f>IF($A688="","",SUMIFS('BLAST COLDROOM 1'!F$2:F350,'BLAST COLDROOM 1'!$C$2:$C350,$B688,'BLAST COLDROOM 1'!$E$2:$E350,$C688,'BLAST COLDROOM 1'!$A$2:$A350,$A688))</f>
        <v/>
      </c>
      <c r="E688" s="5" t="str">
        <f>IF($A688="","",SUMIFS('BLAST COLDROOM 1'!G$2:G350,'BLAST COLDROOM 1'!$C$2:$C350,$B688,'BLAST COLDROOM 1'!$E$2:$E350,$C688,'BLAST COLDROOM 1'!$A$2:$A350,$A688))</f>
        <v/>
      </c>
      <c r="F688" s="5" t="str">
        <f>IF($A688="","",SUMIFS('BLAST COLDROOM 1'!H$2:H350,'BLAST COLDROOM 1'!$C$2:$C350,$B688,'BLAST COLDROOM 1'!$E$2:$E350,$C688,'BLAST COLDROOM 1'!$A$2:$A350,$A688))</f>
        <v/>
      </c>
      <c r="G688" s="5" t="str">
        <f>IF($A688="","",SUMIFS('BLAST COLDROOM 1'!I$2:I350,'BLAST COLDROOM 1'!$C$2:$C350,$B688,'BLAST COLDROOM 1'!$E$2:$E350,$C688,'BLAST COLDROOM 1'!$A$2:$A350,$A688))</f>
        <v/>
      </c>
      <c r="H688" s="5" t="str">
        <f>IF($A688="","",SUMIFS('BLAST COLDROOM 1'!J$2:J350,'BLAST COLDROOM 1'!$C$2:$C350,$B688,'BLAST COLDROOM 1'!$E$2:$E350,$C688,'BLAST COLDROOM 1'!$A$2:$A350,$A688))</f>
        <v/>
      </c>
      <c r="I688" s="5" t="str">
        <f>IF($A688="","",SUMIFS('BLAST COLDROOM 1'!K$2:K350,'BLAST COLDROOM 1'!$C$2:$C350,$B688,'BLAST COLDROOM 1'!$E$2:$E350,$C688,'BLAST COLDROOM 1'!$A$2:$A350,$A688))</f>
        <v/>
      </c>
      <c r="J688" s="5" t="str">
        <f>IF($A688="","",SUMIFS(#REF!,'BLAST COLDROOM 1'!$C$2:$C350,$B688,'BLAST COLDROOM 1'!$E$2:$E350,$C688,'BLAST COLDROOM 1'!$A$2:$A350,$A688))</f>
        <v/>
      </c>
      <c r="K688" s="5" t="str">
        <f>IF($A688="","",SUMIFS('BLAST COLDROOM 1'!M$2:M350,'BLAST COLDROOM 1'!$C$2:$C350,$B688,'BLAST COLDROOM 1'!$E$2:$E350,$C688,'BLAST COLDROOM 1'!$A$2:$A350,$A688))</f>
        <v/>
      </c>
      <c r="L688" s="5" t="str">
        <f>IF($A688="","",SUMIFS('BLAST COLDROOM 1'!N$2:N350,'BLAST COLDROOM 1'!$C$2:$C350,$B688,'BLAST COLDROOM 1'!$E$2:$E350,$C688,'BLAST COLDROOM 1'!$A$2:$A350,$A688))</f>
        <v/>
      </c>
      <c r="M688" s="5" t="str">
        <f>IF($A688="","",SUMIFS('BLAST COLDROOM 1'!O$2:O350,'BLAST COLDROOM 1'!$C$2:$C350,$B688,'BLAST COLDROOM 1'!$E$2:$E350,$C688,'BLAST COLDROOM 1'!$A$2:$A350,$A688))</f>
        <v/>
      </c>
      <c r="N688" s="5" t="str">
        <f>IF($A688="","",SUMIFS('BLAST COLDROOM 1'!P$2:P350,'BLAST COLDROOM 1'!$C$2:$C350,$B688,'BLAST COLDROOM 1'!$E$2:$E350,$C688,'BLAST COLDROOM 1'!$A$2:$A350,$A688))</f>
        <v/>
      </c>
      <c r="O688" s="5" t="str">
        <f>IF($A688="","",SUMIFS('BLAST COLDROOM 1'!Q$2:Q350,'BLAST COLDROOM 1'!$C$2:$C350,$B688,'BLAST COLDROOM 1'!$E$2:$E350,$C688,'BLAST COLDROOM 1'!$A$2:$A350,$A688))</f>
        <v/>
      </c>
      <c r="P688" s="5" t="str">
        <f>IF($A688="","",SUMIFS('BLAST COLDROOM 1'!R$2:R350,'BLAST COLDROOM 1'!$C$2:$C350,$B688,'BLAST COLDROOM 1'!$E$2:$E350,$C688,'BLAST COLDROOM 1'!$A$2:$A350,$A688))</f>
        <v/>
      </c>
      <c r="Q688" s="5" t="str">
        <f>IF($A688="","",SUMIFS('BLAST COLDROOM 1'!S$2:S350,'BLAST COLDROOM 1'!$C$2:$C350,$B688,'BLAST COLDROOM 1'!$E$2:$E350,$C688,'BLAST COLDROOM 1'!$A$2:$A350,$A688))</f>
        <v/>
      </c>
      <c r="R688" s="5" t="str">
        <f>IF($A688="","",SUMIFS('BLAST COLDROOM 1'!T$2:T350,'BLAST COLDROOM 1'!$C$2:$C350,$B688,'BLAST COLDROOM 1'!$E$2:$E350,$C688,'BLAST COLDROOM 1'!$A$2:$A350,$A688))</f>
        <v/>
      </c>
      <c r="S688" s="5" t="str">
        <f>IF($A688="","",SUMIFS('BLAST COLDROOM 1'!U$2:U350,'BLAST COLDROOM 1'!$C$2:$C350,$B688,'BLAST COLDROOM 1'!$E$2:$E350,$C688,'BLAST COLDROOM 1'!$A$2:$A350,$A688))</f>
        <v/>
      </c>
      <c r="T688" s="5" t="str">
        <f>IF($A688="","",SUMIFS('BLAST COLDROOM 1'!V$2:V350,'BLAST COLDROOM 1'!$C$2:$C350,$B688,'BLAST COLDROOM 1'!$E$2:$E350,$C688,'BLAST COLDROOM 1'!$A$2:$A350,$A688))</f>
        <v/>
      </c>
      <c r="U688" s="5" t="str">
        <f>IF($A688="","",SUMIFS(#REF!,'BLAST COLDROOM 1'!$C$2:$C350,$B688,'BLAST COLDROOM 1'!$E$2:$E350,$C688,'BLAST COLDROOM 1'!$A$2:$A350,$A688))</f>
        <v/>
      </c>
      <c r="V688" s="5" t="str">
        <f>IF($A688="","",SUMIFS('BLAST COLDROOM 1'!X$2:X350,'BLAST COLDROOM 1'!$C$2:$C350,$B688,'BLAST COLDROOM 1'!$E$2:$E350,$C688,'BLAST COLDROOM 1'!$A$2:$A350,$A688))</f>
        <v/>
      </c>
      <c r="W688" s="5" t="str">
        <f>IF($A688="","",SUMIFS('BLAST COLDROOM 1'!Y$2:Y350,'BLAST COLDROOM 1'!$C$2:$C350,$B688,'BLAST COLDROOM 1'!$E$2:$E350,$C688,'BLAST COLDROOM 1'!$A$2:$A350,$A688))</f>
        <v/>
      </c>
      <c r="X688" s="5" t="str">
        <f>IF($A688="","",SUMIFS('BLAST COLDROOM 1'!Z$2:Z350,'BLAST COLDROOM 1'!$C$2:$C350,$B688,'BLAST COLDROOM 1'!$E$2:$E350,$C688,'BLAST COLDROOM 1'!$A$2:$A350,$A688))</f>
        <v/>
      </c>
      <c r="Y688" s="5" t="str">
        <f>IF($A688="","",SUMIFS('BLAST COLDROOM 1'!AA$2:AA350,'BLAST COLDROOM 1'!$C$2:$C350,$B688,'BLAST COLDROOM 1'!$E$2:$E350,$C688,'BLAST COLDROOM 1'!$A$2:$A350,$A688))</f>
        <v/>
      </c>
      <c r="Z688" s="5" t="str">
        <f>IF($A688="","",SUMIFS('BLAST COLDROOM 1'!AB$2:AB350,'BLAST COLDROOM 1'!$C$2:$C350,$B688,'BLAST COLDROOM 1'!$E$2:$E350,$C688,'BLAST COLDROOM 1'!$A$2:$A350,$A688))</f>
        <v/>
      </c>
      <c r="AA688" s="5" t="str">
        <f>IF($A688="","",SUMIFS('BLAST COLDROOM 1'!AC$2:AC350,'BLAST COLDROOM 1'!$C$2:$C350,$B688,'BLAST COLDROOM 1'!$E$2:$E350,$C688,'BLAST COLDROOM 1'!$A$2:$A350,$A688))</f>
        <v/>
      </c>
      <c r="AB688" s="5" t="str">
        <f>IF($A688="","",SUMIFS('BLAST COLDROOM 1'!AD$2:AD350,'BLAST COLDROOM 1'!$C$2:$C350,$B688,'BLAST COLDROOM 1'!$E$2:$E350,$C688,'BLAST COLDROOM 1'!$A$2:$A350,$A688))</f>
        <v/>
      </c>
      <c r="AC688" s="5" t="str">
        <f>IF($A688="","",SUMIFS('BLAST COLDROOM 1'!AE$2:AE350,'BLAST COLDROOM 1'!$C$2:$C350,$B688,'BLAST COLDROOM 1'!$E$2:$E350,$C688,'BLAST COLDROOM 1'!$A$2:$A350,$A688))</f>
        <v/>
      </c>
      <c r="AD688" s="5" t="str">
        <f>IF($A688="","",SUMIFS('BLAST COLDROOM 1'!AF$2:AF350,'BLAST COLDROOM 1'!$C$2:$C350,$B688,'BLAST COLDROOM 1'!$E$2:$E350,$C688,'BLAST COLDROOM 1'!$A$2:$A350,$A688))</f>
        <v/>
      </c>
      <c r="AE688" s="5" t="str">
        <f>IF($A688="","",SUMIFS('BLAST COLDROOM 1'!AG$2:AG350,'BLAST COLDROOM 1'!$C$2:$C350,$B688,'BLAST COLDROOM 1'!$E$2:$E350,$C688,'BLAST COLDROOM 1'!$A$2:$A350,$A688))</f>
        <v/>
      </c>
      <c r="AF688" s="5" t="str">
        <f>IF($A688="","",SUMIFS('BLAST COLDROOM 1'!AH$2:AH350,'BLAST COLDROOM 1'!$C$2:$C350,$B688,'BLAST COLDROOM 1'!$E$2:$E350,$C688,'BLAST COLDROOM 1'!$A$2:$A350,$A688))</f>
        <v/>
      </c>
      <c r="AG688" s="5" t="str">
        <f>IF($A688="","",SUMIFS('BLAST COLDROOM 1'!AI$2:AI350,'BLAST COLDROOM 1'!$C$2:$C350,$B688,'BLAST COLDROOM 1'!$E$2:$E350,$C688,'BLAST COLDROOM 1'!$A$2:$A350,$A688))</f>
        <v/>
      </c>
      <c r="AH688" s="5" t="str">
        <f>IF($A688="","",SUMIFS('BLAST COLDROOM 1'!AJ$2:AJ350,'BLAST COLDROOM 1'!$C$2:$C350,$B688,'BLAST COLDROOM 1'!$E$2:$E350,$C688,'BLAST COLDROOM 1'!$A$2:$A350,$A688))</f>
        <v/>
      </c>
      <c r="AI688" s="5" t="str">
        <f>IF($A688="","",SUMIFS('BLAST COLDROOM 1'!AK$2:AK350,'BLAST COLDROOM 1'!$C$2:$C350,$B688,'BLAST COLDROOM 1'!$E$2:$E350,$C688,'BLAST COLDROOM 1'!$A$2:$A350,$A688))</f>
        <v/>
      </c>
      <c r="AJ688" s="5" t="str">
        <f>IF($A688="","",SUMIFS('BLAST COLDROOM 1'!AL$2:AL350,'BLAST COLDROOM 1'!$C$2:$C350,$B688,'BLAST COLDROOM 1'!$E$2:$E350,$C688,'BLAST COLDROOM 1'!$A$2:$A350,$A688))</f>
        <v/>
      </c>
    </row>
    <row r="689" ht="15.75" customHeight="1">
      <c r="A689" s="17"/>
      <c r="B689" s="5"/>
      <c r="C689" s="5"/>
      <c r="D689" s="5" t="str">
        <f>IF($A689="","",SUMIFS('BLAST COLDROOM 1'!F$2:F350,'BLAST COLDROOM 1'!$C$2:$C350,$B689,'BLAST COLDROOM 1'!$E$2:$E350,$C689,'BLAST COLDROOM 1'!$A$2:$A350,$A689))</f>
        <v/>
      </c>
      <c r="E689" s="5" t="str">
        <f>IF($A689="","",SUMIFS('BLAST COLDROOM 1'!G$2:G350,'BLAST COLDROOM 1'!$C$2:$C350,$B689,'BLAST COLDROOM 1'!$E$2:$E350,$C689,'BLAST COLDROOM 1'!$A$2:$A350,$A689))</f>
        <v/>
      </c>
      <c r="F689" s="5" t="str">
        <f>IF($A689="","",SUMIFS('BLAST COLDROOM 1'!H$2:H350,'BLAST COLDROOM 1'!$C$2:$C350,$B689,'BLAST COLDROOM 1'!$E$2:$E350,$C689,'BLAST COLDROOM 1'!$A$2:$A350,$A689))</f>
        <v/>
      </c>
      <c r="G689" s="5" t="str">
        <f>IF($A689="","",SUMIFS('BLAST COLDROOM 1'!I$2:I350,'BLAST COLDROOM 1'!$C$2:$C350,$B689,'BLAST COLDROOM 1'!$E$2:$E350,$C689,'BLAST COLDROOM 1'!$A$2:$A350,$A689))</f>
        <v/>
      </c>
      <c r="H689" s="5" t="str">
        <f>IF($A689="","",SUMIFS('BLAST COLDROOM 1'!J$2:J350,'BLAST COLDROOM 1'!$C$2:$C350,$B689,'BLAST COLDROOM 1'!$E$2:$E350,$C689,'BLAST COLDROOM 1'!$A$2:$A350,$A689))</f>
        <v/>
      </c>
      <c r="I689" s="5" t="str">
        <f>IF($A689="","",SUMIFS('BLAST COLDROOM 1'!K$2:K350,'BLAST COLDROOM 1'!$C$2:$C350,$B689,'BLAST COLDROOM 1'!$E$2:$E350,$C689,'BLAST COLDROOM 1'!$A$2:$A350,$A689))</f>
        <v/>
      </c>
      <c r="J689" s="5" t="str">
        <f>IF($A689="","",SUMIFS(#REF!,'BLAST COLDROOM 1'!$C$2:$C350,$B689,'BLAST COLDROOM 1'!$E$2:$E350,$C689,'BLAST COLDROOM 1'!$A$2:$A350,$A689))</f>
        <v/>
      </c>
      <c r="K689" s="5" t="str">
        <f>IF($A689="","",SUMIFS('BLAST COLDROOM 1'!M$2:M350,'BLAST COLDROOM 1'!$C$2:$C350,$B689,'BLAST COLDROOM 1'!$E$2:$E350,$C689,'BLAST COLDROOM 1'!$A$2:$A350,$A689))</f>
        <v/>
      </c>
      <c r="L689" s="5" t="str">
        <f>IF($A689="","",SUMIFS('BLAST COLDROOM 1'!N$2:N350,'BLAST COLDROOM 1'!$C$2:$C350,$B689,'BLAST COLDROOM 1'!$E$2:$E350,$C689,'BLAST COLDROOM 1'!$A$2:$A350,$A689))</f>
        <v/>
      </c>
      <c r="M689" s="5" t="str">
        <f>IF($A689="","",SUMIFS('BLAST COLDROOM 1'!O$2:O350,'BLAST COLDROOM 1'!$C$2:$C350,$B689,'BLAST COLDROOM 1'!$E$2:$E350,$C689,'BLAST COLDROOM 1'!$A$2:$A350,$A689))</f>
        <v/>
      </c>
      <c r="N689" s="5" t="str">
        <f>IF($A689="","",SUMIFS('BLAST COLDROOM 1'!P$2:P350,'BLAST COLDROOM 1'!$C$2:$C350,$B689,'BLAST COLDROOM 1'!$E$2:$E350,$C689,'BLAST COLDROOM 1'!$A$2:$A350,$A689))</f>
        <v/>
      </c>
      <c r="O689" s="5" t="str">
        <f>IF($A689="","",SUMIFS('BLAST COLDROOM 1'!Q$2:Q350,'BLAST COLDROOM 1'!$C$2:$C350,$B689,'BLAST COLDROOM 1'!$E$2:$E350,$C689,'BLAST COLDROOM 1'!$A$2:$A350,$A689))</f>
        <v/>
      </c>
      <c r="P689" s="5" t="str">
        <f>IF($A689="","",SUMIFS('BLAST COLDROOM 1'!R$2:R350,'BLAST COLDROOM 1'!$C$2:$C350,$B689,'BLAST COLDROOM 1'!$E$2:$E350,$C689,'BLAST COLDROOM 1'!$A$2:$A350,$A689))</f>
        <v/>
      </c>
      <c r="Q689" s="5" t="str">
        <f>IF($A689="","",SUMIFS('BLAST COLDROOM 1'!S$2:S350,'BLAST COLDROOM 1'!$C$2:$C350,$B689,'BLAST COLDROOM 1'!$E$2:$E350,$C689,'BLAST COLDROOM 1'!$A$2:$A350,$A689))</f>
        <v/>
      </c>
      <c r="R689" s="5" t="str">
        <f>IF($A689="","",SUMIFS('BLAST COLDROOM 1'!T$2:T350,'BLAST COLDROOM 1'!$C$2:$C350,$B689,'BLAST COLDROOM 1'!$E$2:$E350,$C689,'BLAST COLDROOM 1'!$A$2:$A350,$A689))</f>
        <v/>
      </c>
      <c r="S689" s="5" t="str">
        <f>IF($A689="","",SUMIFS('BLAST COLDROOM 1'!U$2:U350,'BLAST COLDROOM 1'!$C$2:$C350,$B689,'BLAST COLDROOM 1'!$E$2:$E350,$C689,'BLAST COLDROOM 1'!$A$2:$A350,$A689))</f>
        <v/>
      </c>
      <c r="T689" s="5" t="str">
        <f>IF($A689="","",SUMIFS('BLAST COLDROOM 1'!V$2:V350,'BLAST COLDROOM 1'!$C$2:$C350,$B689,'BLAST COLDROOM 1'!$E$2:$E350,$C689,'BLAST COLDROOM 1'!$A$2:$A350,$A689))</f>
        <v/>
      </c>
      <c r="U689" s="5" t="str">
        <f>IF($A689="","",SUMIFS(#REF!,'BLAST COLDROOM 1'!$C$2:$C350,$B689,'BLAST COLDROOM 1'!$E$2:$E350,$C689,'BLAST COLDROOM 1'!$A$2:$A350,$A689))</f>
        <v/>
      </c>
      <c r="V689" s="5" t="str">
        <f>IF($A689="","",SUMIFS('BLAST COLDROOM 1'!X$2:X350,'BLAST COLDROOM 1'!$C$2:$C350,$B689,'BLAST COLDROOM 1'!$E$2:$E350,$C689,'BLAST COLDROOM 1'!$A$2:$A350,$A689))</f>
        <v/>
      </c>
      <c r="W689" s="5" t="str">
        <f>IF($A689="","",SUMIFS('BLAST COLDROOM 1'!Y$2:Y350,'BLAST COLDROOM 1'!$C$2:$C350,$B689,'BLAST COLDROOM 1'!$E$2:$E350,$C689,'BLAST COLDROOM 1'!$A$2:$A350,$A689))</f>
        <v/>
      </c>
      <c r="X689" s="5" t="str">
        <f>IF($A689="","",SUMIFS('BLAST COLDROOM 1'!Z$2:Z350,'BLAST COLDROOM 1'!$C$2:$C350,$B689,'BLAST COLDROOM 1'!$E$2:$E350,$C689,'BLAST COLDROOM 1'!$A$2:$A350,$A689))</f>
        <v/>
      </c>
      <c r="Y689" s="5" t="str">
        <f>IF($A689="","",SUMIFS('BLAST COLDROOM 1'!AA$2:AA350,'BLAST COLDROOM 1'!$C$2:$C350,$B689,'BLAST COLDROOM 1'!$E$2:$E350,$C689,'BLAST COLDROOM 1'!$A$2:$A350,$A689))</f>
        <v/>
      </c>
      <c r="Z689" s="5" t="str">
        <f>IF($A689="","",SUMIFS('BLAST COLDROOM 1'!AB$2:AB350,'BLAST COLDROOM 1'!$C$2:$C350,$B689,'BLAST COLDROOM 1'!$E$2:$E350,$C689,'BLAST COLDROOM 1'!$A$2:$A350,$A689))</f>
        <v/>
      </c>
      <c r="AA689" s="5" t="str">
        <f>IF($A689="","",SUMIFS('BLAST COLDROOM 1'!AC$2:AC350,'BLAST COLDROOM 1'!$C$2:$C350,$B689,'BLAST COLDROOM 1'!$E$2:$E350,$C689,'BLAST COLDROOM 1'!$A$2:$A350,$A689))</f>
        <v/>
      </c>
      <c r="AB689" s="5" t="str">
        <f>IF($A689="","",SUMIFS('BLAST COLDROOM 1'!AD$2:AD350,'BLAST COLDROOM 1'!$C$2:$C350,$B689,'BLAST COLDROOM 1'!$E$2:$E350,$C689,'BLAST COLDROOM 1'!$A$2:$A350,$A689))</f>
        <v/>
      </c>
      <c r="AC689" s="5" t="str">
        <f>IF($A689="","",SUMIFS('BLAST COLDROOM 1'!AE$2:AE350,'BLAST COLDROOM 1'!$C$2:$C350,$B689,'BLAST COLDROOM 1'!$E$2:$E350,$C689,'BLAST COLDROOM 1'!$A$2:$A350,$A689))</f>
        <v/>
      </c>
      <c r="AD689" s="5" t="str">
        <f>IF($A689="","",SUMIFS('BLAST COLDROOM 1'!AF$2:AF350,'BLAST COLDROOM 1'!$C$2:$C350,$B689,'BLAST COLDROOM 1'!$E$2:$E350,$C689,'BLAST COLDROOM 1'!$A$2:$A350,$A689))</f>
        <v/>
      </c>
      <c r="AE689" s="5" t="str">
        <f>IF($A689="","",SUMIFS('BLAST COLDROOM 1'!AG$2:AG350,'BLAST COLDROOM 1'!$C$2:$C350,$B689,'BLAST COLDROOM 1'!$E$2:$E350,$C689,'BLAST COLDROOM 1'!$A$2:$A350,$A689))</f>
        <v/>
      </c>
      <c r="AF689" s="5" t="str">
        <f>IF($A689="","",SUMIFS('BLAST COLDROOM 1'!AH$2:AH350,'BLAST COLDROOM 1'!$C$2:$C350,$B689,'BLAST COLDROOM 1'!$E$2:$E350,$C689,'BLAST COLDROOM 1'!$A$2:$A350,$A689))</f>
        <v/>
      </c>
      <c r="AG689" s="5" t="str">
        <f>IF($A689="","",SUMIFS('BLAST COLDROOM 1'!AI$2:AI350,'BLAST COLDROOM 1'!$C$2:$C350,$B689,'BLAST COLDROOM 1'!$E$2:$E350,$C689,'BLAST COLDROOM 1'!$A$2:$A350,$A689))</f>
        <v/>
      </c>
      <c r="AH689" s="5" t="str">
        <f>IF($A689="","",SUMIFS('BLAST COLDROOM 1'!AJ$2:AJ350,'BLAST COLDROOM 1'!$C$2:$C350,$B689,'BLAST COLDROOM 1'!$E$2:$E350,$C689,'BLAST COLDROOM 1'!$A$2:$A350,$A689))</f>
        <v/>
      </c>
      <c r="AI689" s="5" t="str">
        <f>IF($A689="","",SUMIFS('BLAST COLDROOM 1'!AK$2:AK350,'BLAST COLDROOM 1'!$C$2:$C350,$B689,'BLAST COLDROOM 1'!$E$2:$E350,$C689,'BLAST COLDROOM 1'!$A$2:$A350,$A689))</f>
        <v/>
      </c>
      <c r="AJ689" s="5" t="str">
        <f>IF($A689="","",SUMIFS('BLAST COLDROOM 1'!AL$2:AL350,'BLAST COLDROOM 1'!$C$2:$C350,$B689,'BLAST COLDROOM 1'!$E$2:$E350,$C689,'BLAST COLDROOM 1'!$A$2:$A350,$A689))</f>
        <v/>
      </c>
    </row>
    <row r="690" ht="15.75" customHeight="1">
      <c r="A690" s="17"/>
      <c r="B690" s="5"/>
      <c r="C690" s="5"/>
      <c r="D690" s="5" t="str">
        <f>IF($A690="","",SUMIFS('BLAST COLDROOM 1'!F$2:F350,'BLAST COLDROOM 1'!$C$2:$C350,$B690,'BLAST COLDROOM 1'!$E$2:$E350,$C690,'BLAST COLDROOM 1'!$A$2:$A350,$A690))</f>
        <v/>
      </c>
      <c r="E690" s="5" t="str">
        <f>IF($A690="","",SUMIFS('BLAST COLDROOM 1'!G$2:G350,'BLAST COLDROOM 1'!$C$2:$C350,$B690,'BLAST COLDROOM 1'!$E$2:$E350,$C690,'BLAST COLDROOM 1'!$A$2:$A350,$A690))</f>
        <v/>
      </c>
      <c r="F690" s="5" t="str">
        <f>IF($A690="","",SUMIFS('BLAST COLDROOM 1'!H$2:H350,'BLAST COLDROOM 1'!$C$2:$C350,$B690,'BLAST COLDROOM 1'!$E$2:$E350,$C690,'BLAST COLDROOM 1'!$A$2:$A350,$A690))</f>
        <v/>
      </c>
      <c r="G690" s="5" t="str">
        <f>IF($A690="","",SUMIFS('BLAST COLDROOM 1'!I$2:I350,'BLAST COLDROOM 1'!$C$2:$C350,$B690,'BLAST COLDROOM 1'!$E$2:$E350,$C690,'BLAST COLDROOM 1'!$A$2:$A350,$A690))</f>
        <v/>
      </c>
      <c r="H690" s="5" t="str">
        <f>IF($A690="","",SUMIFS('BLAST COLDROOM 1'!J$2:J350,'BLAST COLDROOM 1'!$C$2:$C350,$B690,'BLAST COLDROOM 1'!$E$2:$E350,$C690,'BLAST COLDROOM 1'!$A$2:$A350,$A690))</f>
        <v/>
      </c>
      <c r="I690" s="5" t="str">
        <f>IF($A690="","",SUMIFS('BLAST COLDROOM 1'!K$2:K350,'BLAST COLDROOM 1'!$C$2:$C350,$B690,'BLAST COLDROOM 1'!$E$2:$E350,$C690,'BLAST COLDROOM 1'!$A$2:$A350,$A690))</f>
        <v/>
      </c>
      <c r="J690" s="5" t="str">
        <f>IF($A690="","",SUMIFS(#REF!,'BLAST COLDROOM 1'!$C$2:$C350,$B690,'BLAST COLDROOM 1'!$E$2:$E350,$C690,'BLAST COLDROOM 1'!$A$2:$A350,$A690))</f>
        <v/>
      </c>
      <c r="K690" s="5" t="str">
        <f>IF($A690="","",SUMIFS('BLAST COLDROOM 1'!M$2:M350,'BLAST COLDROOM 1'!$C$2:$C350,$B690,'BLAST COLDROOM 1'!$E$2:$E350,$C690,'BLAST COLDROOM 1'!$A$2:$A350,$A690))</f>
        <v/>
      </c>
      <c r="L690" s="5" t="str">
        <f>IF($A690="","",SUMIFS('BLAST COLDROOM 1'!N$2:N350,'BLAST COLDROOM 1'!$C$2:$C350,$B690,'BLAST COLDROOM 1'!$E$2:$E350,$C690,'BLAST COLDROOM 1'!$A$2:$A350,$A690))</f>
        <v/>
      </c>
      <c r="M690" s="5" t="str">
        <f>IF($A690="","",SUMIFS('BLAST COLDROOM 1'!O$2:O350,'BLAST COLDROOM 1'!$C$2:$C350,$B690,'BLAST COLDROOM 1'!$E$2:$E350,$C690,'BLAST COLDROOM 1'!$A$2:$A350,$A690))</f>
        <v/>
      </c>
      <c r="N690" s="5" t="str">
        <f>IF($A690="","",SUMIFS('BLAST COLDROOM 1'!P$2:P350,'BLAST COLDROOM 1'!$C$2:$C350,$B690,'BLAST COLDROOM 1'!$E$2:$E350,$C690,'BLAST COLDROOM 1'!$A$2:$A350,$A690))</f>
        <v/>
      </c>
      <c r="O690" s="5" t="str">
        <f>IF($A690="","",SUMIFS('BLAST COLDROOM 1'!Q$2:Q350,'BLAST COLDROOM 1'!$C$2:$C350,$B690,'BLAST COLDROOM 1'!$E$2:$E350,$C690,'BLAST COLDROOM 1'!$A$2:$A350,$A690))</f>
        <v/>
      </c>
      <c r="P690" s="5" t="str">
        <f>IF($A690="","",SUMIFS('BLAST COLDROOM 1'!R$2:R350,'BLAST COLDROOM 1'!$C$2:$C350,$B690,'BLAST COLDROOM 1'!$E$2:$E350,$C690,'BLAST COLDROOM 1'!$A$2:$A350,$A690))</f>
        <v/>
      </c>
      <c r="Q690" s="5" t="str">
        <f>IF($A690="","",SUMIFS('BLAST COLDROOM 1'!S$2:S350,'BLAST COLDROOM 1'!$C$2:$C350,$B690,'BLAST COLDROOM 1'!$E$2:$E350,$C690,'BLAST COLDROOM 1'!$A$2:$A350,$A690))</f>
        <v/>
      </c>
      <c r="R690" s="5" t="str">
        <f>IF($A690="","",SUMIFS('BLAST COLDROOM 1'!T$2:T350,'BLAST COLDROOM 1'!$C$2:$C350,$B690,'BLAST COLDROOM 1'!$E$2:$E350,$C690,'BLAST COLDROOM 1'!$A$2:$A350,$A690))</f>
        <v/>
      </c>
      <c r="S690" s="5" t="str">
        <f>IF($A690="","",SUMIFS('BLAST COLDROOM 1'!U$2:U350,'BLAST COLDROOM 1'!$C$2:$C350,$B690,'BLAST COLDROOM 1'!$E$2:$E350,$C690,'BLAST COLDROOM 1'!$A$2:$A350,$A690))</f>
        <v/>
      </c>
      <c r="T690" s="5" t="str">
        <f>IF($A690="","",SUMIFS('BLAST COLDROOM 1'!V$2:V350,'BLAST COLDROOM 1'!$C$2:$C350,$B690,'BLAST COLDROOM 1'!$E$2:$E350,$C690,'BLAST COLDROOM 1'!$A$2:$A350,$A690))</f>
        <v/>
      </c>
      <c r="U690" s="5" t="str">
        <f>IF($A690="","",SUMIFS(#REF!,'BLAST COLDROOM 1'!$C$2:$C350,$B690,'BLAST COLDROOM 1'!$E$2:$E350,$C690,'BLAST COLDROOM 1'!$A$2:$A350,$A690))</f>
        <v/>
      </c>
      <c r="V690" s="5" t="str">
        <f>IF($A690="","",SUMIFS('BLAST COLDROOM 1'!X$2:X350,'BLAST COLDROOM 1'!$C$2:$C350,$B690,'BLAST COLDROOM 1'!$E$2:$E350,$C690,'BLAST COLDROOM 1'!$A$2:$A350,$A690))</f>
        <v/>
      </c>
      <c r="W690" s="5" t="str">
        <f>IF($A690="","",SUMIFS('BLAST COLDROOM 1'!Y$2:Y350,'BLAST COLDROOM 1'!$C$2:$C350,$B690,'BLAST COLDROOM 1'!$E$2:$E350,$C690,'BLAST COLDROOM 1'!$A$2:$A350,$A690))</f>
        <v/>
      </c>
      <c r="X690" s="5" t="str">
        <f>IF($A690="","",SUMIFS('BLAST COLDROOM 1'!Z$2:Z350,'BLAST COLDROOM 1'!$C$2:$C350,$B690,'BLAST COLDROOM 1'!$E$2:$E350,$C690,'BLAST COLDROOM 1'!$A$2:$A350,$A690))</f>
        <v/>
      </c>
      <c r="Y690" s="5" t="str">
        <f>IF($A690="","",SUMIFS('BLAST COLDROOM 1'!AA$2:AA350,'BLAST COLDROOM 1'!$C$2:$C350,$B690,'BLAST COLDROOM 1'!$E$2:$E350,$C690,'BLAST COLDROOM 1'!$A$2:$A350,$A690))</f>
        <v/>
      </c>
      <c r="Z690" s="5" t="str">
        <f>IF($A690="","",SUMIFS('BLAST COLDROOM 1'!AB$2:AB350,'BLAST COLDROOM 1'!$C$2:$C350,$B690,'BLAST COLDROOM 1'!$E$2:$E350,$C690,'BLAST COLDROOM 1'!$A$2:$A350,$A690))</f>
        <v/>
      </c>
      <c r="AA690" s="5" t="str">
        <f>IF($A690="","",SUMIFS('BLAST COLDROOM 1'!AC$2:AC350,'BLAST COLDROOM 1'!$C$2:$C350,$B690,'BLAST COLDROOM 1'!$E$2:$E350,$C690,'BLAST COLDROOM 1'!$A$2:$A350,$A690))</f>
        <v/>
      </c>
      <c r="AB690" s="5" t="str">
        <f>IF($A690="","",SUMIFS('BLAST COLDROOM 1'!AD$2:AD350,'BLAST COLDROOM 1'!$C$2:$C350,$B690,'BLAST COLDROOM 1'!$E$2:$E350,$C690,'BLAST COLDROOM 1'!$A$2:$A350,$A690))</f>
        <v/>
      </c>
      <c r="AC690" s="5" t="str">
        <f>IF($A690="","",SUMIFS('BLAST COLDROOM 1'!AE$2:AE350,'BLAST COLDROOM 1'!$C$2:$C350,$B690,'BLAST COLDROOM 1'!$E$2:$E350,$C690,'BLAST COLDROOM 1'!$A$2:$A350,$A690))</f>
        <v/>
      </c>
      <c r="AD690" s="5" t="str">
        <f>IF($A690="","",SUMIFS('BLAST COLDROOM 1'!AF$2:AF350,'BLAST COLDROOM 1'!$C$2:$C350,$B690,'BLAST COLDROOM 1'!$E$2:$E350,$C690,'BLAST COLDROOM 1'!$A$2:$A350,$A690))</f>
        <v/>
      </c>
      <c r="AE690" s="5" t="str">
        <f>IF($A690="","",SUMIFS('BLAST COLDROOM 1'!AG$2:AG350,'BLAST COLDROOM 1'!$C$2:$C350,$B690,'BLAST COLDROOM 1'!$E$2:$E350,$C690,'BLAST COLDROOM 1'!$A$2:$A350,$A690))</f>
        <v/>
      </c>
      <c r="AF690" s="5" t="str">
        <f>IF($A690="","",SUMIFS('BLAST COLDROOM 1'!AH$2:AH350,'BLAST COLDROOM 1'!$C$2:$C350,$B690,'BLAST COLDROOM 1'!$E$2:$E350,$C690,'BLAST COLDROOM 1'!$A$2:$A350,$A690))</f>
        <v/>
      </c>
      <c r="AG690" s="5" t="str">
        <f>IF($A690="","",SUMIFS('BLAST COLDROOM 1'!AI$2:AI350,'BLAST COLDROOM 1'!$C$2:$C350,$B690,'BLAST COLDROOM 1'!$E$2:$E350,$C690,'BLAST COLDROOM 1'!$A$2:$A350,$A690))</f>
        <v/>
      </c>
      <c r="AH690" s="5" t="str">
        <f>IF($A690="","",SUMIFS('BLAST COLDROOM 1'!AJ$2:AJ350,'BLAST COLDROOM 1'!$C$2:$C350,$B690,'BLAST COLDROOM 1'!$E$2:$E350,$C690,'BLAST COLDROOM 1'!$A$2:$A350,$A690))</f>
        <v/>
      </c>
      <c r="AI690" s="5" t="str">
        <f>IF($A690="","",SUMIFS('BLAST COLDROOM 1'!AK$2:AK350,'BLAST COLDROOM 1'!$C$2:$C350,$B690,'BLAST COLDROOM 1'!$E$2:$E350,$C690,'BLAST COLDROOM 1'!$A$2:$A350,$A690))</f>
        <v/>
      </c>
      <c r="AJ690" s="5" t="str">
        <f>IF($A690="","",SUMIFS('BLAST COLDROOM 1'!AL$2:AL350,'BLAST COLDROOM 1'!$C$2:$C350,$B690,'BLAST COLDROOM 1'!$E$2:$E350,$C690,'BLAST COLDROOM 1'!$A$2:$A350,$A690))</f>
        <v/>
      </c>
    </row>
    <row r="691" ht="15.75" customHeight="1">
      <c r="A691" s="17"/>
      <c r="B691" s="5"/>
      <c r="C691" s="5"/>
      <c r="D691" s="5" t="str">
        <f>IF($A691="","",SUMIFS('BLAST COLDROOM 1'!F$2:F350,'BLAST COLDROOM 1'!$C$2:$C350,$B691,'BLAST COLDROOM 1'!$E$2:$E350,$C691,'BLAST COLDROOM 1'!$A$2:$A350,$A691))</f>
        <v/>
      </c>
      <c r="E691" s="5" t="str">
        <f>IF($A691="","",SUMIFS('BLAST COLDROOM 1'!G$2:G350,'BLAST COLDROOM 1'!$C$2:$C350,$B691,'BLAST COLDROOM 1'!$E$2:$E350,$C691,'BLAST COLDROOM 1'!$A$2:$A350,$A691))</f>
        <v/>
      </c>
      <c r="F691" s="5" t="str">
        <f>IF($A691="","",SUMIFS('BLAST COLDROOM 1'!H$2:H350,'BLAST COLDROOM 1'!$C$2:$C350,$B691,'BLAST COLDROOM 1'!$E$2:$E350,$C691,'BLAST COLDROOM 1'!$A$2:$A350,$A691))</f>
        <v/>
      </c>
      <c r="G691" s="5" t="str">
        <f>IF($A691="","",SUMIFS('BLAST COLDROOM 1'!I$2:I350,'BLAST COLDROOM 1'!$C$2:$C350,$B691,'BLAST COLDROOM 1'!$E$2:$E350,$C691,'BLAST COLDROOM 1'!$A$2:$A350,$A691))</f>
        <v/>
      </c>
      <c r="H691" s="5" t="str">
        <f>IF($A691="","",SUMIFS('BLAST COLDROOM 1'!J$2:J350,'BLAST COLDROOM 1'!$C$2:$C350,$B691,'BLAST COLDROOM 1'!$E$2:$E350,$C691,'BLAST COLDROOM 1'!$A$2:$A350,$A691))</f>
        <v/>
      </c>
      <c r="I691" s="5" t="str">
        <f>IF($A691="","",SUMIFS('BLAST COLDROOM 1'!K$2:K350,'BLAST COLDROOM 1'!$C$2:$C350,$B691,'BLAST COLDROOM 1'!$E$2:$E350,$C691,'BLAST COLDROOM 1'!$A$2:$A350,$A691))</f>
        <v/>
      </c>
      <c r="J691" s="5" t="str">
        <f>IF($A691="","",SUMIFS(#REF!,'BLAST COLDROOM 1'!$C$2:$C350,$B691,'BLAST COLDROOM 1'!$E$2:$E350,$C691,'BLAST COLDROOM 1'!$A$2:$A350,$A691))</f>
        <v/>
      </c>
      <c r="K691" s="5" t="str">
        <f>IF($A691="","",SUMIFS('BLAST COLDROOM 1'!M$2:M350,'BLAST COLDROOM 1'!$C$2:$C350,$B691,'BLAST COLDROOM 1'!$E$2:$E350,$C691,'BLAST COLDROOM 1'!$A$2:$A350,$A691))</f>
        <v/>
      </c>
      <c r="L691" s="5" t="str">
        <f>IF($A691="","",SUMIFS('BLAST COLDROOM 1'!N$2:N350,'BLAST COLDROOM 1'!$C$2:$C350,$B691,'BLAST COLDROOM 1'!$E$2:$E350,$C691,'BLAST COLDROOM 1'!$A$2:$A350,$A691))</f>
        <v/>
      </c>
      <c r="M691" s="5" t="str">
        <f>IF($A691="","",SUMIFS('BLAST COLDROOM 1'!O$2:O350,'BLAST COLDROOM 1'!$C$2:$C350,$B691,'BLAST COLDROOM 1'!$E$2:$E350,$C691,'BLAST COLDROOM 1'!$A$2:$A350,$A691))</f>
        <v/>
      </c>
      <c r="N691" s="5" t="str">
        <f>IF($A691="","",SUMIFS('BLAST COLDROOM 1'!P$2:P350,'BLAST COLDROOM 1'!$C$2:$C350,$B691,'BLAST COLDROOM 1'!$E$2:$E350,$C691,'BLAST COLDROOM 1'!$A$2:$A350,$A691))</f>
        <v/>
      </c>
      <c r="O691" s="5" t="str">
        <f>IF($A691="","",SUMIFS('BLAST COLDROOM 1'!Q$2:Q350,'BLAST COLDROOM 1'!$C$2:$C350,$B691,'BLAST COLDROOM 1'!$E$2:$E350,$C691,'BLAST COLDROOM 1'!$A$2:$A350,$A691))</f>
        <v/>
      </c>
      <c r="P691" s="5" t="str">
        <f>IF($A691="","",SUMIFS('BLAST COLDROOM 1'!R$2:R350,'BLAST COLDROOM 1'!$C$2:$C350,$B691,'BLAST COLDROOM 1'!$E$2:$E350,$C691,'BLAST COLDROOM 1'!$A$2:$A350,$A691))</f>
        <v/>
      </c>
      <c r="Q691" s="5" t="str">
        <f>IF($A691="","",SUMIFS('BLAST COLDROOM 1'!S$2:S350,'BLAST COLDROOM 1'!$C$2:$C350,$B691,'BLAST COLDROOM 1'!$E$2:$E350,$C691,'BLAST COLDROOM 1'!$A$2:$A350,$A691))</f>
        <v/>
      </c>
      <c r="R691" s="5" t="str">
        <f>IF($A691="","",SUMIFS('BLAST COLDROOM 1'!T$2:T350,'BLAST COLDROOM 1'!$C$2:$C350,$B691,'BLAST COLDROOM 1'!$E$2:$E350,$C691,'BLAST COLDROOM 1'!$A$2:$A350,$A691))</f>
        <v/>
      </c>
      <c r="S691" s="5" t="str">
        <f>IF($A691="","",SUMIFS('BLAST COLDROOM 1'!U$2:U350,'BLAST COLDROOM 1'!$C$2:$C350,$B691,'BLAST COLDROOM 1'!$E$2:$E350,$C691,'BLAST COLDROOM 1'!$A$2:$A350,$A691))</f>
        <v/>
      </c>
      <c r="T691" s="5" t="str">
        <f>IF($A691="","",SUMIFS('BLAST COLDROOM 1'!V$2:V350,'BLAST COLDROOM 1'!$C$2:$C350,$B691,'BLAST COLDROOM 1'!$E$2:$E350,$C691,'BLAST COLDROOM 1'!$A$2:$A350,$A691))</f>
        <v/>
      </c>
      <c r="U691" s="5" t="str">
        <f>IF($A691="","",SUMIFS(#REF!,'BLAST COLDROOM 1'!$C$2:$C350,$B691,'BLAST COLDROOM 1'!$E$2:$E350,$C691,'BLAST COLDROOM 1'!$A$2:$A350,$A691))</f>
        <v/>
      </c>
      <c r="V691" s="5" t="str">
        <f>IF($A691="","",SUMIFS('BLAST COLDROOM 1'!X$2:X350,'BLAST COLDROOM 1'!$C$2:$C350,$B691,'BLAST COLDROOM 1'!$E$2:$E350,$C691,'BLAST COLDROOM 1'!$A$2:$A350,$A691))</f>
        <v/>
      </c>
      <c r="W691" s="5" t="str">
        <f>IF($A691="","",SUMIFS('BLAST COLDROOM 1'!Y$2:Y350,'BLAST COLDROOM 1'!$C$2:$C350,$B691,'BLAST COLDROOM 1'!$E$2:$E350,$C691,'BLAST COLDROOM 1'!$A$2:$A350,$A691))</f>
        <v/>
      </c>
      <c r="X691" s="5" t="str">
        <f>IF($A691="","",SUMIFS('BLAST COLDROOM 1'!Z$2:Z350,'BLAST COLDROOM 1'!$C$2:$C350,$B691,'BLAST COLDROOM 1'!$E$2:$E350,$C691,'BLAST COLDROOM 1'!$A$2:$A350,$A691))</f>
        <v/>
      </c>
      <c r="Y691" s="5" t="str">
        <f>IF($A691="","",SUMIFS('BLAST COLDROOM 1'!AA$2:AA350,'BLAST COLDROOM 1'!$C$2:$C350,$B691,'BLAST COLDROOM 1'!$E$2:$E350,$C691,'BLAST COLDROOM 1'!$A$2:$A350,$A691))</f>
        <v/>
      </c>
      <c r="Z691" s="5" t="str">
        <f>IF($A691="","",SUMIFS('BLAST COLDROOM 1'!AB$2:AB350,'BLAST COLDROOM 1'!$C$2:$C350,$B691,'BLAST COLDROOM 1'!$E$2:$E350,$C691,'BLAST COLDROOM 1'!$A$2:$A350,$A691))</f>
        <v/>
      </c>
      <c r="AA691" s="5" t="str">
        <f>IF($A691="","",SUMIFS('BLAST COLDROOM 1'!AC$2:AC350,'BLAST COLDROOM 1'!$C$2:$C350,$B691,'BLAST COLDROOM 1'!$E$2:$E350,$C691,'BLAST COLDROOM 1'!$A$2:$A350,$A691))</f>
        <v/>
      </c>
      <c r="AB691" s="5" t="str">
        <f>IF($A691="","",SUMIFS('BLAST COLDROOM 1'!AD$2:AD350,'BLAST COLDROOM 1'!$C$2:$C350,$B691,'BLAST COLDROOM 1'!$E$2:$E350,$C691,'BLAST COLDROOM 1'!$A$2:$A350,$A691))</f>
        <v/>
      </c>
      <c r="AC691" s="5" t="str">
        <f>IF($A691="","",SUMIFS('BLAST COLDROOM 1'!AE$2:AE350,'BLAST COLDROOM 1'!$C$2:$C350,$B691,'BLAST COLDROOM 1'!$E$2:$E350,$C691,'BLAST COLDROOM 1'!$A$2:$A350,$A691))</f>
        <v/>
      </c>
      <c r="AD691" s="5" t="str">
        <f>IF($A691="","",SUMIFS('BLAST COLDROOM 1'!AF$2:AF350,'BLAST COLDROOM 1'!$C$2:$C350,$B691,'BLAST COLDROOM 1'!$E$2:$E350,$C691,'BLAST COLDROOM 1'!$A$2:$A350,$A691))</f>
        <v/>
      </c>
      <c r="AE691" s="5" t="str">
        <f>IF($A691="","",SUMIFS('BLAST COLDROOM 1'!AG$2:AG350,'BLAST COLDROOM 1'!$C$2:$C350,$B691,'BLAST COLDROOM 1'!$E$2:$E350,$C691,'BLAST COLDROOM 1'!$A$2:$A350,$A691))</f>
        <v/>
      </c>
      <c r="AF691" s="5" t="str">
        <f>IF($A691="","",SUMIFS('BLAST COLDROOM 1'!AH$2:AH350,'BLAST COLDROOM 1'!$C$2:$C350,$B691,'BLAST COLDROOM 1'!$E$2:$E350,$C691,'BLAST COLDROOM 1'!$A$2:$A350,$A691))</f>
        <v/>
      </c>
      <c r="AG691" s="5" t="str">
        <f>IF($A691="","",SUMIFS('BLAST COLDROOM 1'!AI$2:AI350,'BLAST COLDROOM 1'!$C$2:$C350,$B691,'BLAST COLDROOM 1'!$E$2:$E350,$C691,'BLAST COLDROOM 1'!$A$2:$A350,$A691))</f>
        <v/>
      </c>
      <c r="AH691" s="5" t="str">
        <f>IF($A691="","",SUMIFS('BLAST COLDROOM 1'!AJ$2:AJ350,'BLAST COLDROOM 1'!$C$2:$C350,$B691,'BLAST COLDROOM 1'!$E$2:$E350,$C691,'BLAST COLDROOM 1'!$A$2:$A350,$A691))</f>
        <v/>
      </c>
      <c r="AI691" s="5" t="str">
        <f>IF($A691="","",SUMIFS('BLAST COLDROOM 1'!AK$2:AK350,'BLAST COLDROOM 1'!$C$2:$C350,$B691,'BLAST COLDROOM 1'!$E$2:$E350,$C691,'BLAST COLDROOM 1'!$A$2:$A350,$A691))</f>
        <v/>
      </c>
      <c r="AJ691" s="5" t="str">
        <f>IF($A691="","",SUMIFS('BLAST COLDROOM 1'!AL$2:AL350,'BLAST COLDROOM 1'!$C$2:$C350,$B691,'BLAST COLDROOM 1'!$E$2:$E350,$C691,'BLAST COLDROOM 1'!$A$2:$A350,$A691))</f>
        <v/>
      </c>
    </row>
    <row r="692" ht="15.75" customHeight="1">
      <c r="A692" s="17"/>
      <c r="B692" s="5"/>
      <c r="C692" s="5"/>
      <c r="D692" s="5" t="str">
        <f>IF($A692="","",SUMIFS('BLAST COLDROOM 1'!F$2:F350,'BLAST COLDROOM 1'!$C$2:$C350,$B692,'BLAST COLDROOM 1'!$E$2:$E350,$C692,'BLAST COLDROOM 1'!$A$2:$A350,$A692))</f>
        <v/>
      </c>
      <c r="E692" s="5" t="str">
        <f>IF($A692="","",SUMIFS('BLAST COLDROOM 1'!G$2:G350,'BLAST COLDROOM 1'!$C$2:$C350,$B692,'BLAST COLDROOM 1'!$E$2:$E350,$C692,'BLAST COLDROOM 1'!$A$2:$A350,$A692))</f>
        <v/>
      </c>
      <c r="F692" s="5" t="str">
        <f>IF($A692="","",SUMIFS('BLAST COLDROOM 1'!H$2:H350,'BLAST COLDROOM 1'!$C$2:$C350,$B692,'BLAST COLDROOM 1'!$E$2:$E350,$C692,'BLAST COLDROOM 1'!$A$2:$A350,$A692))</f>
        <v/>
      </c>
      <c r="G692" s="5" t="str">
        <f>IF($A692="","",SUMIFS('BLAST COLDROOM 1'!I$2:I350,'BLAST COLDROOM 1'!$C$2:$C350,$B692,'BLAST COLDROOM 1'!$E$2:$E350,$C692,'BLAST COLDROOM 1'!$A$2:$A350,$A692))</f>
        <v/>
      </c>
      <c r="H692" s="5" t="str">
        <f>IF($A692="","",SUMIFS('BLAST COLDROOM 1'!J$2:J350,'BLAST COLDROOM 1'!$C$2:$C350,$B692,'BLAST COLDROOM 1'!$E$2:$E350,$C692,'BLAST COLDROOM 1'!$A$2:$A350,$A692))</f>
        <v/>
      </c>
      <c r="I692" s="5" t="str">
        <f>IF($A692="","",SUMIFS('BLAST COLDROOM 1'!K$2:K350,'BLAST COLDROOM 1'!$C$2:$C350,$B692,'BLAST COLDROOM 1'!$E$2:$E350,$C692,'BLAST COLDROOM 1'!$A$2:$A350,$A692))</f>
        <v/>
      </c>
      <c r="J692" s="5" t="str">
        <f>IF($A692="","",SUMIFS(#REF!,'BLAST COLDROOM 1'!$C$2:$C350,$B692,'BLAST COLDROOM 1'!$E$2:$E350,$C692,'BLAST COLDROOM 1'!$A$2:$A350,$A692))</f>
        <v/>
      </c>
      <c r="K692" s="5" t="str">
        <f>IF($A692="","",SUMIFS('BLAST COLDROOM 1'!M$2:M350,'BLAST COLDROOM 1'!$C$2:$C350,$B692,'BLAST COLDROOM 1'!$E$2:$E350,$C692,'BLAST COLDROOM 1'!$A$2:$A350,$A692))</f>
        <v/>
      </c>
      <c r="L692" s="5" t="str">
        <f>IF($A692="","",SUMIFS('BLAST COLDROOM 1'!N$2:N350,'BLAST COLDROOM 1'!$C$2:$C350,$B692,'BLAST COLDROOM 1'!$E$2:$E350,$C692,'BLAST COLDROOM 1'!$A$2:$A350,$A692))</f>
        <v/>
      </c>
      <c r="M692" s="5" t="str">
        <f>IF($A692="","",SUMIFS('BLAST COLDROOM 1'!O$2:O350,'BLAST COLDROOM 1'!$C$2:$C350,$B692,'BLAST COLDROOM 1'!$E$2:$E350,$C692,'BLAST COLDROOM 1'!$A$2:$A350,$A692))</f>
        <v/>
      </c>
      <c r="N692" s="5" t="str">
        <f>IF($A692="","",SUMIFS('BLAST COLDROOM 1'!P$2:P350,'BLAST COLDROOM 1'!$C$2:$C350,$B692,'BLAST COLDROOM 1'!$E$2:$E350,$C692,'BLAST COLDROOM 1'!$A$2:$A350,$A692))</f>
        <v/>
      </c>
      <c r="O692" s="5" t="str">
        <f>IF($A692="","",SUMIFS('BLAST COLDROOM 1'!Q$2:Q350,'BLAST COLDROOM 1'!$C$2:$C350,$B692,'BLAST COLDROOM 1'!$E$2:$E350,$C692,'BLAST COLDROOM 1'!$A$2:$A350,$A692))</f>
        <v/>
      </c>
      <c r="P692" s="5" t="str">
        <f>IF($A692="","",SUMIFS('BLAST COLDROOM 1'!R$2:R350,'BLAST COLDROOM 1'!$C$2:$C350,$B692,'BLAST COLDROOM 1'!$E$2:$E350,$C692,'BLAST COLDROOM 1'!$A$2:$A350,$A692))</f>
        <v/>
      </c>
      <c r="Q692" s="5" t="str">
        <f>IF($A692="","",SUMIFS('BLAST COLDROOM 1'!S$2:S350,'BLAST COLDROOM 1'!$C$2:$C350,$B692,'BLAST COLDROOM 1'!$E$2:$E350,$C692,'BLAST COLDROOM 1'!$A$2:$A350,$A692))</f>
        <v/>
      </c>
      <c r="R692" s="5" t="str">
        <f>IF($A692="","",SUMIFS('BLAST COLDROOM 1'!T$2:T350,'BLAST COLDROOM 1'!$C$2:$C350,$B692,'BLAST COLDROOM 1'!$E$2:$E350,$C692,'BLAST COLDROOM 1'!$A$2:$A350,$A692))</f>
        <v/>
      </c>
      <c r="S692" s="5" t="str">
        <f>IF($A692="","",SUMIFS('BLAST COLDROOM 1'!U$2:U350,'BLAST COLDROOM 1'!$C$2:$C350,$B692,'BLAST COLDROOM 1'!$E$2:$E350,$C692,'BLAST COLDROOM 1'!$A$2:$A350,$A692))</f>
        <v/>
      </c>
      <c r="T692" s="5" t="str">
        <f>IF($A692="","",SUMIFS('BLAST COLDROOM 1'!V$2:V350,'BLAST COLDROOM 1'!$C$2:$C350,$B692,'BLAST COLDROOM 1'!$E$2:$E350,$C692,'BLAST COLDROOM 1'!$A$2:$A350,$A692))</f>
        <v/>
      </c>
      <c r="U692" s="5" t="str">
        <f>IF($A692="","",SUMIFS(#REF!,'BLAST COLDROOM 1'!$C$2:$C350,$B692,'BLAST COLDROOM 1'!$E$2:$E350,$C692,'BLAST COLDROOM 1'!$A$2:$A350,$A692))</f>
        <v/>
      </c>
      <c r="V692" s="5" t="str">
        <f>IF($A692="","",SUMIFS('BLAST COLDROOM 1'!X$2:X350,'BLAST COLDROOM 1'!$C$2:$C350,$B692,'BLAST COLDROOM 1'!$E$2:$E350,$C692,'BLAST COLDROOM 1'!$A$2:$A350,$A692))</f>
        <v/>
      </c>
      <c r="W692" s="5" t="str">
        <f>IF($A692="","",SUMIFS('BLAST COLDROOM 1'!Y$2:Y350,'BLAST COLDROOM 1'!$C$2:$C350,$B692,'BLAST COLDROOM 1'!$E$2:$E350,$C692,'BLAST COLDROOM 1'!$A$2:$A350,$A692))</f>
        <v/>
      </c>
      <c r="X692" s="5" t="str">
        <f>IF($A692="","",SUMIFS('BLAST COLDROOM 1'!Z$2:Z350,'BLAST COLDROOM 1'!$C$2:$C350,$B692,'BLAST COLDROOM 1'!$E$2:$E350,$C692,'BLAST COLDROOM 1'!$A$2:$A350,$A692))</f>
        <v/>
      </c>
      <c r="Y692" s="5" t="str">
        <f>IF($A692="","",SUMIFS('BLAST COLDROOM 1'!AA$2:AA350,'BLAST COLDROOM 1'!$C$2:$C350,$B692,'BLAST COLDROOM 1'!$E$2:$E350,$C692,'BLAST COLDROOM 1'!$A$2:$A350,$A692))</f>
        <v/>
      </c>
      <c r="Z692" s="5" t="str">
        <f>IF($A692="","",SUMIFS('BLAST COLDROOM 1'!AB$2:AB350,'BLAST COLDROOM 1'!$C$2:$C350,$B692,'BLAST COLDROOM 1'!$E$2:$E350,$C692,'BLAST COLDROOM 1'!$A$2:$A350,$A692))</f>
        <v/>
      </c>
      <c r="AA692" s="5" t="str">
        <f>IF($A692="","",SUMIFS('BLAST COLDROOM 1'!AC$2:AC350,'BLAST COLDROOM 1'!$C$2:$C350,$B692,'BLAST COLDROOM 1'!$E$2:$E350,$C692,'BLAST COLDROOM 1'!$A$2:$A350,$A692))</f>
        <v/>
      </c>
      <c r="AB692" s="5" t="str">
        <f>IF($A692="","",SUMIFS('BLAST COLDROOM 1'!AD$2:AD350,'BLAST COLDROOM 1'!$C$2:$C350,$B692,'BLAST COLDROOM 1'!$E$2:$E350,$C692,'BLAST COLDROOM 1'!$A$2:$A350,$A692))</f>
        <v/>
      </c>
      <c r="AC692" s="5" t="str">
        <f>IF($A692="","",SUMIFS('BLAST COLDROOM 1'!AE$2:AE350,'BLAST COLDROOM 1'!$C$2:$C350,$B692,'BLAST COLDROOM 1'!$E$2:$E350,$C692,'BLAST COLDROOM 1'!$A$2:$A350,$A692))</f>
        <v/>
      </c>
      <c r="AD692" s="5" t="str">
        <f>IF($A692="","",SUMIFS('BLAST COLDROOM 1'!AF$2:AF350,'BLAST COLDROOM 1'!$C$2:$C350,$B692,'BLAST COLDROOM 1'!$E$2:$E350,$C692,'BLAST COLDROOM 1'!$A$2:$A350,$A692))</f>
        <v/>
      </c>
      <c r="AE692" s="5" t="str">
        <f>IF($A692="","",SUMIFS('BLAST COLDROOM 1'!AG$2:AG350,'BLAST COLDROOM 1'!$C$2:$C350,$B692,'BLAST COLDROOM 1'!$E$2:$E350,$C692,'BLAST COLDROOM 1'!$A$2:$A350,$A692))</f>
        <v/>
      </c>
      <c r="AF692" s="5" t="str">
        <f>IF($A692="","",SUMIFS('BLAST COLDROOM 1'!AH$2:AH350,'BLAST COLDROOM 1'!$C$2:$C350,$B692,'BLAST COLDROOM 1'!$E$2:$E350,$C692,'BLAST COLDROOM 1'!$A$2:$A350,$A692))</f>
        <v/>
      </c>
      <c r="AG692" s="5" t="str">
        <f>IF($A692="","",SUMIFS('BLAST COLDROOM 1'!AI$2:AI350,'BLAST COLDROOM 1'!$C$2:$C350,$B692,'BLAST COLDROOM 1'!$E$2:$E350,$C692,'BLAST COLDROOM 1'!$A$2:$A350,$A692))</f>
        <v/>
      </c>
      <c r="AH692" s="5" t="str">
        <f>IF($A692="","",SUMIFS('BLAST COLDROOM 1'!AJ$2:AJ350,'BLAST COLDROOM 1'!$C$2:$C350,$B692,'BLAST COLDROOM 1'!$E$2:$E350,$C692,'BLAST COLDROOM 1'!$A$2:$A350,$A692))</f>
        <v/>
      </c>
      <c r="AI692" s="5" t="str">
        <f>IF($A692="","",SUMIFS('BLAST COLDROOM 1'!AK$2:AK350,'BLAST COLDROOM 1'!$C$2:$C350,$B692,'BLAST COLDROOM 1'!$E$2:$E350,$C692,'BLAST COLDROOM 1'!$A$2:$A350,$A692))</f>
        <v/>
      </c>
      <c r="AJ692" s="5" t="str">
        <f>IF($A692="","",SUMIFS('BLAST COLDROOM 1'!AL$2:AL350,'BLAST COLDROOM 1'!$C$2:$C350,$B692,'BLAST COLDROOM 1'!$E$2:$E350,$C692,'BLAST COLDROOM 1'!$A$2:$A350,$A692))</f>
        <v/>
      </c>
    </row>
    <row r="693" ht="15.75" customHeight="1">
      <c r="A693" s="17"/>
      <c r="B693" s="5"/>
      <c r="C693" s="5"/>
      <c r="D693" s="5" t="str">
        <f>IF($A693="","",SUMIFS('BLAST COLDROOM 1'!F$2:F350,'BLAST COLDROOM 1'!$C$2:$C350,$B693,'BLAST COLDROOM 1'!$E$2:$E350,$C693,'BLAST COLDROOM 1'!$A$2:$A350,$A693))</f>
        <v/>
      </c>
      <c r="E693" s="5" t="str">
        <f>IF($A693="","",SUMIFS('BLAST COLDROOM 1'!G$2:G350,'BLAST COLDROOM 1'!$C$2:$C350,$B693,'BLAST COLDROOM 1'!$E$2:$E350,$C693,'BLAST COLDROOM 1'!$A$2:$A350,$A693))</f>
        <v/>
      </c>
      <c r="F693" s="5" t="str">
        <f>IF($A693="","",SUMIFS('BLAST COLDROOM 1'!H$2:H350,'BLAST COLDROOM 1'!$C$2:$C350,$B693,'BLAST COLDROOM 1'!$E$2:$E350,$C693,'BLAST COLDROOM 1'!$A$2:$A350,$A693))</f>
        <v/>
      </c>
      <c r="G693" s="5" t="str">
        <f>IF($A693="","",SUMIFS('BLAST COLDROOM 1'!I$2:I350,'BLAST COLDROOM 1'!$C$2:$C350,$B693,'BLAST COLDROOM 1'!$E$2:$E350,$C693,'BLAST COLDROOM 1'!$A$2:$A350,$A693))</f>
        <v/>
      </c>
      <c r="H693" s="5" t="str">
        <f>IF($A693="","",SUMIFS('BLAST COLDROOM 1'!J$2:J350,'BLAST COLDROOM 1'!$C$2:$C350,$B693,'BLAST COLDROOM 1'!$E$2:$E350,$C693,'BLAST COLDROOM 1'!$A$2:$A350,$A693))</f>
        <v/>
      </c>
      <c r="I693" s="5" t="str">
        <f>IF($A693="","",SUMIFS('BLAST COLDROOM 1'!K$2:K350,'BLAST COLDROOM 1'!$C$2:$C350,$B693,'BLAST COLDROOM 1'!$E$2:$E350,$C693,'BLAST COLDROOM 1'!$A$2:$A350,$A693))</f>
        <v/>
      </c>
      <c r="J693" s="5" t="str">
        <f>IF($A693="","",SUMIFS(#REF!,'BLAST COLDROOM 1'!$C$2:$C350,$B693,'BLAST COLDROOM 1'!$E$2:$E350,$C693,'BLAST COLDROOM 1'!$A$2:$A350,$A693))</f>
        <v/>
      </c>
      <c r="K693" s="5" t="str">
        <f>IF($A693="","",SUMIFS('BLAST COLDROOM 1'!M$2:M350,'BLAST COLDROOM 1'!$C$2:$C350,$B693,'BLAST COLDROOM 1'!$E$2:$E350,$C693,'BLAST COLDROOM 1'!$A$2:$A350,$A693))</f>
        <v/>
      </c>
      <c r="L693" s="5" t="str">
        <f>IF($A693="","",SUMIFS('BLAST COLDROOM 1'!N$2:N350,'BLAST COLDROOM 1'!$C$2:$C350,$B693,'BLAST COLDROOM 1'!$E$2:$E350,$C693,'BLAST COLDROOM 1'!$A$2:$A350,$A693))</f>
        <v/>
      </c>
      <c r="M693" s="5" t="str">
        <f>IF($A693="","",SUMIFS('BLAST COLDROOM 1'!O$2:O350,'BLAST COLDROOM 1'!$C$2:$C350,$B693,'BLAST COLDROOM 1'!$E$2:$E350,$C693,'BLAST COLDROOM 1'!$A$2:$A350,$A693))</f>
        <v/>
      </c>
      <c r="N693" s="5" t="str">
        <f>IF($A693="","",SUMIFS('BLAST COLDROOM 1'!P$2:P350,'BLAST COLDROOM 1'!$C$2:$C350,$B693,'BLAST COLDROOM 1'!$E$2:$E350,$C693,'BLAST COLDROOM 1'!$A$2:$A350,$A693))</f>
        <v/>
      </c>
      <c r="O693" s="5" t="str">
        <f>IF($A693="","",SUMIFS('BLAST COLDROOM 1'!Q$2:Q350,'BLAST COLDROOM 1'!$C$2:$C350,$B693,'BLAST COLDROOM 1'!$E$2:$E350,$C693,'BLAST COLDROOM 1'!$A$2:$A350,$A693))</f>
        <v/>
      </c>
      <c r="P693" s="5" t="str">
        <f>IF($A693="","",SUMIFS('BLAST COLDROOM 1'!R$2:R350,'BLAST COLDROOM 1'!$C$2:$C350,$B693,'BLAST COLDROOM 1'!$E$2:$E350,$C693,'BLAST COLDROOM 1'!$A$2:$A350,$A693))</f>
        <v/>
      </c>
      <c r="Q693" s="5" t="str">
        <f>IF($A693="","",SUMIFS('BLAST COLDROOM 1'!S$2:S350,'BLAST COLDROOM 1'!$C$2:$C350,$B693,'BLAST COLDROOM 1'!$E$2:$E350,$C693,'BLAST COLDROOM 1'!$A$2:$A350,$A693))</f>
        <v/>
      </c>
      <c r="R693" s="5" t="str">
        <f>IF($A693="","",SUMIFS('BLAST COLDROOM 1'!T$2:T350,'BLAST COLDROOM 1'!$C$2:$C350,$B693,'BLAST COLDROOM 1'!$E$2:$E350,$C693,'BLAST COLDROOM 1'!$A$2:$A350,$A693))</f>
        <v/>
      </c>
      <c r="S693" s="5" t="str">
        <f>IF($A693="","",SUMIFS('BLAST COLDROOM 1'!U$2:U350,'BLAST COLDROOM 1'!$C$2:$C350,$B693,'BLAST COLDROOM 1'!$E$2:$E350,$C693,'BLAST COLDROOM 1'!$A$2:$A350,$A693))</f>
        <v/>
      </c>
      <c r="T693" s="5" t="str">
        <f>IF($A693="","",SUMIFS('BLAST COLDROOM 1'!V$2:V350,'BLAST COLDROOM 1'!$C$2:$C350,$B693,'BLAST COLDROOM 1'!$E$2:$E350,$C693,'BLAST COLDROOM 1'!$A$2:$A350,$A693))</f>
        <v/>
      </c>
      <c r="U693" s="5" t="str">
        <f>IF($A693="","",SUMIFS(#REF!,'BLAST COLDROOM 1'!$C$2:$C350,$B693,'BLAST COLDROOM 1'!$E$2:$E350,$C693,'BLAST COLDROOM 1'!$A$2:$A350,$A693))</f>
        <v/>
      </c>
      <c r="V693" s="5" t="str">
        <f>IF($A693="","",SUMIFS('BLAST COLDROOM 1'!X$2:X350,'BLAST COLDROOM 1'!$C$2:$C350,$B693,'BLAST COLDROOM 1'!$E$2:$E350,$C693,'BLAST COLDROOM 1'!$A$2:$A350,$A693))</f>
        <v/>
      </c>
      <c r="W693" s="5" t="str">
        <f>IF($A693="","",SUMIFS('BLAST COLDROOM 1'!Y$2:Y350,'BLAST COLDROOM 1'!$C$2:$C350,$B693,'BLAST COLDROOM 1'!$E$2:$E350,$C693,'BLAST COLDROOM 1'!$A$2:$A350,$A693))</f>
        <v/>
      </c>
      <c r="X693" s="5" t="str">
        <f>IF($A693="","",SUMIFS('BLAST COLDROOM 1'!Z$2:Z350,'BLAST COLDROOM 1'!$C$2:$C350,$B693,'BLAST COLDROOM 1'!$E$2:$E350,$C693,'BLAST COLDROOM 1'!$A$2:$A350,$A693))</f>
        <v/>
      </c>
      <c r="Y693" s="5" t="str">
        <f>IF($A693="","",SUMIFS('BLAST COLDROOM 1'!AA$2:AA350,'BLAST COLDROOM 1'!$C$2:$C350,$B693,'BLAST COLDROOM 1'!$E$2:$E350,$C693,'BLAST COLDROOM 1'!$A$2:$A350,$A693))</f>
        <v/>
      </c>
      <c r="Z693" s="5" t="str">
        <f>IF($A693="","",SUMIFS('BLAST COLDROOM 1'!AB$2:AB350,'BLAST COLDROOM 1'!$C$2:$C350,$B693,'BLAST COLDROOM 1'!$E$2:$E350,$C693,'BLAST COLDROOM 1'!$A$2:$A350,$A693))</f>
        <v/>
      </c>
      <c r="AA693" s="5" t="str">
        <f>IF($A693="","",SUMIFS('BLAST COLDROOM 1'!AC$2:AC350,'BLAST COLDROOM 1'!$C$2:$C350,$B693,'BLAST COLDROOM 1'!$E$2:$E350,$C693,'BLAST COLDROOM 1'!$A$2:$A350,$A693))</f>
        <v/>
      </c>
      <c r="AB693" s="5" t="str">
        <f>IF($A693="","",SUMIFS('BLAST COLDROOM 1'!AD$2:AD350,'BLAST COLDROOM 1'!$C$2:$C350,$B693,'BLAST COLDROOM 1'!$E$2:$E350,$C693,'BLAST COLDROOM 1'!$A$2:$A350,$A693))</f>
        <v/>
      </c>
      <c r="AC693" s="5" t="str">
        <f>IF($A693="","",SUMIFS('BLAST COLDROOM 1'!AE$2:AE350,'BLAST COLDROOM 1'!$C$2:$C350,$B693,'BLAST COLDROOM 1'!$E$2:$E350,$C693,'BLAST COLDROOM 1'!$A$2:$A350,$A693))</f>
        <v/>
      </c>
      <c r="AD693" s="5" t="str">
        <f>IF($A693="","",SUMIFS('BLAST COLDROOM 1'!AF$2:AF350,'BLAST COLDROOM 1'!$C$2:$C350,$B693,'BLAST COLDROOM 1'!$E$2:$E350,$C693,'BLAST COLDROOM 1'!$A$2:$A350,$A693))</f>
        <v/>
      </c>
      <c r="AE693" s="5" t="str">
        <f>IF($A693="","",SUMIFS('BLAST COLDROOM 1'!AG$2:AG350,'BLAST COLDROOM 1'!$C$2:$C350,$B693,'BLAST COLDROOM 1'!$E$2:$E350,$C693,'BLAST COLDROOM 1'!$A$2:$A350,$A693))</f>
        <v/>
      </c>
      <c r="AF693" s="5" t="str">
        <f>IF($A693="","",SUMIFS('BLAST COLDROOM 1'!AH$2:AH350,'BLAST COLDROOM 1'!$C$2:$C350,$B693,'BLAST COLDROOM 1'!$E$2:$E350,$C693,'BLAST COLDROOM 1'!$A$2:$A350,$A693))</f>
        <v/>
      </c>
      <c r="AG693" s="5" t="str">
        <f>IF($A693="","",SUMIFS('BLAST COLDROOM 1'!AI$2:AI350,'BLAST COLDROOM 1'!$C$2:$C350,$B693,'BLAST COLDROOM 1'!$E$2:$E350,$C693,'BLAST COLDROOM 1'!$A$2:$A350,$A693))</f>
        <v/>
      </c>
      <c r="AH693" s="5" t="str">
        <f>IF($A693="","",SUMIFS('BLAST COLDROOM 1'!AJ$2:AJ350,'BLAST COLDROOM 1'!$C$2:$C350,$B693,'BLAST COLDROOM 1'!$E$2:$E350,$C693,'BLAST COLDROOM 1'!$A$2:$A350,$A693))</f>
        <v/>
      </c>
      <c r="AI693" s="5" t="str">
        <f>IF($A693="","",SUMIFS('BLAST COLDROOM 1'!AK$2:AK350,'BLAST COLDROOM 1'!$C$2:$C350,$B693,'BLAST COLDROOM 1'!$E$2:$E350,$C693,'BLAST COLDROOM 1'!$A$2:$A350,$A693))</f>
        <v/>
      </c>
      <c r="AJ693" s="5" t="str">
        <f>IF($A693="","",SUMIFS('BLAST COLDROOM 1'!AL$2:AL350,'BLAST COLDROOM 1'!$C$2:$C350,$B693,'BLAST COLDROOM 1'!$E$2:$E350,$C693,'BLAST COLDROOM 1'!$A$2:$A350,$A693))</f>
        <v/>
      </c>
    </row>
    <row r="694" ht="15.75" customHeight="1">
      <c r="A694" s="17"/>
      <c r="B694" s="5"/>
      <c r="C694" s="5"/>
      <c r="D694" s="5" t="str">
        <f>IF($A694="","",SUMIFS('BLAST COLDROOM 1'!F$2:F350,'BLAST COLDROOM 1'!$C$2:$C350,$B694,'BLAST COLDROOM 1'!$E$2:$E350,$C694,'BLAST COLDROOM 1'!$A$2:$A350,$A694))</f>
        <v/>
      </c>
      <c r="E694" s="5" t="str">
        <f>IF($A694="","",SUMIFS('BLAST COLDROOM 1'!G$2:G350,'BLAST COLDROOM 1'!$C$2:$C350,$B694,'BLAST COLDROOM 1'!$E$2:$E350,$C694,'BLAST COLDROOM 1'!$A$2:$A350,$A694))</f>
        <v/>
      </c>
      <c r="F694" s="5" t="str">
        <f>IF($A694="","",SUMIFS('BLAST COLDROOM 1'!H$2:H350,'BLAST COLDROOM 1'!$C$2:$C350,$B694,'BLAST COLDROOM 1'!$E$2:$E350,$C694,'BLAST COLDROOM 1'!$A$2:$A350,$A694))</f>
        <v/>
      </c>
      <c r="G694" s="5" t="str">
        <f>IF($A694="","",SUMIFS('BLAST COLDROOM 1'!I$2:I350,'BLAST COLDROOM 1'!$C$2:$C350,$B694,'BLAST COLDROOM 1'!$E$2:$E350,$C694,'BLAST COLDROOM 1'!$A$2:$A350,$A694))</f>
        <v/>
      </c>
      <c r="H694" s="5" t="str">
        <f>IF($A694="","",SUMIFS('BLAST COLDROOM 1'!J$2:J350,'BLAST COLDROOM 1'!$C$2:$C350,$B694,'BLAST COLDROOM 1'!$E$2:$E350,$C694,'BLAST COLDROOM 1'!$A$2:$A350,$A694))</f>
        <v/>
      </c>
      <c r="I694" s="5" t="str">
        <f>IF($A694="","",SUMIFS('BLAST COLDROOM 1'!K$2:K350,'BLAST COLDROOM 1'!$C$2:$C350,$B694,'BLAST COLDROOM 1'!$E$2:$E350,$C694,'BLAST COLDROOM 1'!$A$2:$A350,$A694))</f>
        <v/>
      </c>
      <c r="J694" s="5" t="str">
        <f>IF($A694="","",SUMIFS(#REF!,'BLAST COLDROOM 1'!$C$2:$C350,$B694,'BLAST COLDROOM 1'!$E$2:$E350,$C694,'BLAST COLDROOM 1'!$A$2:$A350,$A694))</f>
        <v/>
      </c>
      <c r="K694" s="5" t="str">
        <f>IF($A694="","",SUMIFS('BLAST COLDROOM 1'!M$2:M350,'BLAST COLDROOM 1'!$C$2:$C350,$B694,'BLAST COLDROOM 1'!$E$2:$E350,$C694,'BLAST COLDROOM 1'!$A$2:$A350,$A694))</f>
        <v/>
      </c>
      <c r="L694" s="5" t="str">
        <f>IF($A694="","",SUMIFS('BLAST COLDROOM 1'!N$2:N350,'BLAST COLDROOM 1'!$C$2:$C350,$B694,'BLAST COLDROOM 1'!$E$2:$E350,$C694,'BLAST COLDROOM 1'!$A$2:$A350,$A694))</f>
        <v/>
      </c>
      <c r="M694" s="5" t="str">
        <f>IF($A694="","",SUMIFS('BLAST COLDROOM 1'!O$2:O350,'BLAST COLDROOM 1'!$C$2:$C350,$B694,'BLAST COLDROOM 1'!$E$2:$E350,$C694,'BLAST COLDROOM 1'!$A$2:$A350,$A694))</f>
        <v/>
      </c>
      <c r="N694" s="5" t="str">
        <f>IF($A694="","",SUMIFS('BLAST COLDROOM 1'!P$2:P350,'BLAST COLDROOM 1'!$C$2:$C350,$B694,'BLAST COLDROOM 1'!$E$2:$E350,$C694,'BLAST COLDROOM 1'!$A$2:$A350,$A694))</f>
        <v/>
      </c>
      <c r="O694" s="5" t="str">
        <f>IF($A694="","",SUMIFS('BLAST COLDROOM 1'!Q$2:Q350,'BLAST COLDROOM 1'!$C$2:$C350,$B694,'BLAST COLDROOM 1'!$E$2:$E350,$C694,'BLAST COLDROOM 1'!$A$2:$A350,$A694))</f>
        <v/>
      </c>
      <c r="P694" s="5" t="str">
        <f>IF($A694="","",SUMIFS('BLAST COLDROOM 1'!R$2:R350,'BLAST COLDROOM 1'!$C$2:$C350,$B694,'BLAST COLDROOM 1'!$E$2:$E350,$C694,'BLAST COLDROOM 1'!$A$2:$A350,$A694))</f>
        <v/>
      </c>
      <c r="Q694" s="5" t="str">
        <f>IF($A694="","",SUMIFS('BLAST COLDROOM 1'!S$2:S350,'BLAST COLDROOM 1'!$C$2:$C350,$B694,'BLAST COLDROOM 1'!$E$2:$E350,$C694,'BLAST COLDROOM 1'!$A$2:$A350,$A694))</f>
        <v/>
      </c>
      <c r="R694" s="5" t="str">
        <f>IF($A694="","",SUMIFS('BLAST COLDROOM 1'!T$2:T350,'BLAST COLDROOM 1'!$C$2:$C350,$B694,'BLAST COLDROOM 1'!$E$2:$E350,$C694,'BLAST COLDROOM 1'!$A$2:$A350,$A694))</f>
        <v/>
      </c>
      <c r="S694" s="5" t="str">
        <f>IF($A694="","",SUMIFS('BLAST COLDROOM 1'!U$2:U350,'BLAST COLDROOM 1'!$C$2:$C350,$B694,'BLAST COLDROOM 1'!$E$2:$E350,$C694,'BLAST COLDROOM 1'!$A$2:$A350,$A694))</f>
        <v/>
      </c>
      <c r="T694" s="5" t="str">
        <f>IF($A694="","",SUMIFS('BLAST COLDROOM 1'!V$2:V350,'BLAST COLDROOM 1'!$C$2:$C350,$B694,'BLAST COLDROOM 1'!$E$2:$E350,$C694,'BLAST COLDROOM 1'!$A$2:$A350,$A694))</f>
        <v/>
      </c>
      <c r="U694" s="5" t="str">
        <f>IF($A694="","",SUMIFS(#REF!,'BLAST COLDROOM 1'!$C$2:$C350,$B694,'BLAST COLDROOM 1'!$E$2:$E350,$C694,'BLAST COLDROOM 1'!$A$2:$A350,$A694))</f>
        <v/>
      </c>
      <c r="V694" s="5" t="str">
        <f>IF($A694="","",SUMIFS('BLAST COLDROOM 1'!X$2:X350,'BLAST COLDROOM 1'!$C$2:$C350,$B694,'BLAST COLDROOM 1'!$E$2:$E350,$C694,'BLAST COLDROOM 1'!$A$2:$A350,$A694))</f>
        <v/>
      </c>
      <c r="W694" s="5" t="str">
        <f>IF($A694="","",SUMIFS('BLAST COLDROOM 1'!Y$2:Y350,'BLAST COLDROOM 1'!$C$2:$C350,$B694,'BLAST COLDROOM 1'!$E$2:$E350,$C694,'BLAST COLDROOM 1'!$A$2:$A350,$A694))</f>
        <v/>
      </c>
      <c r="X694" s="5" t="str">
        <f>IF($A694="","",SUMIFS('BLAST COLDROOM 1'!Z$2:Z350,'BLAST COLDROOM 1'!$C$2:$C350,$B694,'BLAST COLDROOM 1'!$E$2:$E350,$C694,'BLAST COLDROOM 1'!$A$2:$A350,$A694))</f>
        <v/>
      </c>
      <c r="Y694" s="5" t="str">
        <f>IF($A694="","",SUMIFS('BLAST COLDROOM 1'!AA$2:AA350,'BLAST COLDROOM 1'!$C$2:$C350,$B694,'BLAST COLDROOM 1'!$E$2:$E350,$C694,'BLAST COLDROOM 1'!$A$2:$A350,$A694))</f>
        <v/>
      </c>
      <c r="Z694" s="5" t="str">
        <f>IF($A694="","",SUMIFS('BLAST COLDROOM 1'!AB$2:AB350,'BLAST COLDROOM 1'!$C$2:$C350,$B694,'BLAST COLDROOM 1'!$E$2:$E350,$C694,'BLAST COLDROOM 1'!$A$2:$A350,$A694))</f>
        <v/>
      </c>
      <c r="AA694" s="5" t="str">
        <f>IF($A694="","",SUMIFS('BLAST COLDROOM 1'!AC$2:AC350,'BLAST COLDROOM 1'!$C$2:$C350,$B694,'BLAST COLDROOM 1'!$E$2:$E350,$C694,'BLAST COLDROOM 1'!$A$2:$A350,$A694))</f>
        <v/>
      </c>
      <c r="AB694" s="5" t="str">
        <f>IF($A694="","",SUMIFS('BLAST COLDROOM 1'!AD$2:AD350,'BLAST COLDROOM 1'!$C$2:$C350,$B694,'BLAST COLDROOM 1'!$E$2:$E350,$C694,'BLAST COLDROOM 1'!$A$2:$A350,$A694))</f>
        <v/>
      </c>
      <c r="AC694" s="5" t="str">
        <f>IF($A694="","",SUMIFS('BLAST COLDROOM 1'!AE$2:AE350,'BLAST COLDROOM 1'!$C$2:$C350,$B694,'BLAST COLDROOM 1'!$E$2:$E350,$C694,'BLAST COLDROOM 1'!$A$2:$A350,$A694))</f>
        <v/>
      </c>
      <c r="AD694" s="5" t="str">
        <f>IF($A694="","",SUMIFS('BLAST COLDROOM 1'!AF$2:AF350,'BLAST COLDROOM 1'!$C$2:$C350,$B694,'BLAST COLDROOM 1'!$E$2:$E350,$C694,'BLAST COLDROOM 1'!$A$2:$A350,$A694))</f>
        <v/>
      </c>
      <c r="AE694" s="5" t="str">
        <f>IF($A694="","",SUMIFS('BLAST COLDROOM 1'!AG$2:AG350,'BLAST COLDROOM 1'!$C$2:$C350,$B694,'BLAST COLDROOM 1'!$E$2:$E350,$C694,'BLAST COLDROOM 1'!$A$2:$A350,$A694))</f>
        <v/>
      </c>
      <c r="AF694" s="5" t="str">
        <f>IF($A694="","",SUMIFS('BLAST COLDROOM 1'!AH$2:AH350,'BLAST COLDROOM 1'!$C$2:$C350,$B694,'BLAST COLDROOM 1'!$E$2:$E350,$C694,'BLAST COLDROOM 1'!$A$2:$A350,$A694))</f>
        <v/>
      </c>
      <c r="AG694" s="5" t="str">
        <f>IF($A694="","",SUMIFS('BLAST COLDROOM 1'!AI$2:AI350,'BLAST COLDROOM 1'!$C$2:$C350,$B694,'BLAST COLDROOM 1'!$E$2:$E350,$C694,'BLAST COLDROOM 1'!$A$2:$A350,$A694))</f>
        <v/>
      </c>
      <c r="AH694" s="5" t="str">
        <f>IF($A694="","",SUMIFS('BLAST COLDROOM 1'!AJ$2:AJ350,'BLAST COLDROOM 1'!$C$2:$C350,$B694,'BLAST COLDROOM 1'!$E$2:$E350,$C694,'BLAST COLDROOM 1'!$A$2:$A350,$A694))</f>
        <v/>
      </c>
      <c r="AI694" s="5" t="str">
        <f>IF($A694="","",SUMIFS('BLAST COLDROOM 1'!AK$2:AK350,'BLAST COLDROOM 1'!$C$2:$C350,$B694,'BLAST COLDROOM 1'!$E$2:$E350,$C694,'BLAST COLDROOM 1'!$A$2:$A350,$A694))</f>
        <v/>
      </c>
      <c r="AJ694" s="5" t="str">
        <f>IF($A694="","",SUMIFS('BLAST COLDROOM 1'!AL$2:AL350,'BLAST COLDROOM 1'!$C$2:$C350,$B694,'BLAST COLDROOM 1'!$E$2:$E350,$C694,'BLAST COLDROOM 1'!$A$2:$A350,$A694))</f>
        <v/>
      </c>
    </row>
    <row r="695" ht="15.75" customHeight="1">
      <c r="A695" s="17"/>
      <c r="B695" s="5"/>
      <c r="C695" s="5"/>
      <c r="D695" s="5" t="str">
        <f>IF($A695="","",SUMIFS('BLAST COLDROOM 1'!F$2:F350,'BLAST COLDROOM 1'!$C$2:$C350,$B695,'BLAST COLDROOM 1'!$E$2:$E350,$C695,'BLAST COLDROOM 1'!$A$2:$A350,$A695))</f>
        <v/>
      </c>
      <c r="E695" s="5" t="str">
        <f>IF($A695="","",SUMIFS('BLAST COLDROOM 1'!G$2:G350,'BLAST COLDROOM 1'!$C$2:$C350,$B695,'BLAST COLDROOM 1'!$E$2:$E350,$C695,'BLAST COLDROOM 1'!$A$2:$A350,$A695))</f>
        <v/>
      </c>
      <c r="F695" s="5" t="str">
        <f>IF($A695="","",SUMIFS('BLAST COLDROOM 1'!H$2:H350,'BLAST COLDROOM 1'!$C$2:$C350,$B695,'BLAST COLDROOM 1'!$E$2:$E350,$C695,'BLAST COLDROOM 1'!$A$2:$A350,$A695))</f>
        <v/>
      </c>
      <c r="G695" s="5" t="str">
        <f>IF($A695="","",SUMIFS('BLAST COLDROOM 1'!I$2:I350,'BLAST COLDROOM 1'!$C$2:$C350,$B695,'BLAST COLDROOM 1'!$E$2:$E350,$C695,'BLAST COLDROOM 1'!$A$2:$A350,$A695))</f>
        <v/>
      </c>
      <c r="H695" s="5" t="str">
        <f>IF($A695="","",SUMIFS('BLAST COLDROOM 1'!J$2:J350,'BLAST COLDROOM 1'!$C$2:$C350,$B695,'BLAST COLDROOM 1'!$E$2:$E350,$C695,'BLAST COLDROOM 1'!$A$2:$A350,$A695))</f>
        <v/>
      </c>
      <c r="I695" s="5" t="str">
        <f>IF($A695="","",SUMIFS('BLAST COLDROOM 1'!K$2:K350,'BLAST COLDROOM 1'!$C$2:$C350,$B695,'BLAST COLDROOM 1'!$E$2:$E350,$C695,'BLAST COLDROOM 1'!$A$2:$A350,$A695))</f>
        <v/>
      </c>
      <c r="J695" s="5" t="str">
        <f>IF($A695="","",SUMIFS(#REF!,'BLAST COLDROOM 1'!$C$2:$C350,$B695,'BLAST COLDROOM 1'!$E$2:$E350,$C695,'BLAST COLDROOM 1'!$A$2:$A350,$A695))</f>
        <v/>
      </c>
      <c r="K695" s="5" t="str">
        <f>IF($A695="","",SUMIFS('BLAST COLDROOM 1'!M$2:M350,'BLAST COLDROOM 1'!$C$2:$C350,$B695,'BLAST COLDROOM 1'!$E$2:$E350,$C695,'BLAST COLDROOM 1'!$A$2:$A350,$A695))</f>
        <v/>
      </c>
      <c r="L695" s="5" t="str">
        <f>IF($A695="","",SUMIFS('BLAST COLDROOM 1'!N$2:N350,'BLAST COLDROOM 1'!$C$2:$C350,$B695,'BLAST COLDROOM 1'!$E$2:$E350,$C695,'BLAST COLDROOM 1'!$A$2:$A350,$A695))</f>
        <v/>
      </c>
      <c r="M695" s="5" t="str">
        <f>IF($A695="","",SUMIFS('BLAST COLDROOM 1'!O$2:O350,'BLAST COLDROOM 1'!$C$2:$C350,$B695,'BLAST COLDROOM 1'!$E$2:$E350,$C695,'BLAST COLDROOM 1'!$A$2:$A350,$A695))</f>
        <v/>
      </c>
      <c r="N695" s="5" t="str">
        <f>IF($A695="","",SUMIFS('BLAST COLDROOM 1'!P$2:P350,'BLAST COLDROOM 1'!$C$2:$C350,$B695,'BLAST COLDROOM 1'!$E$2:$E350,$C695,'BLAST COLDROOM 1'!$A$2:$A350,$A695))</f>
        <v/>
      </c>
      <c r="O695" s="5" t="str">
        <f>IF($A695="","",SUMIFS('BLAST COLDROOM 1'!Q$2:Q350,'BLAST COLDROOM 1'!$C$2:$C350,$B695,'BLAST COLDROOM 1'!$E$2:$E350,$C695,'BLAST COLDROOM 1'!$A$2:$A350,$A695))</f>
        <v/>
      </c>
      <c r="P695" s="5" t="str">
        <f>IF($A695="","",SUMIFS('BLAST COLDROOM 1'!R$2:R350,'BLAST COLDROOM 1'!$C$2:$C350,$B695,'BLAST COLDROOM 1'!$E$2:$E350,$C695,'BLAST COLDROOM 1'!$A$2:$A350,$A695))</f>
        <v/>
      </c>
      <c r="Q695" s="5" t="str">
        <f>IF($A695="","",SUMIFS('BLAST COLDROOM 1'!S$2:S350,'BLAST COLDROOM 1'!$C$2:$C350,$B695,'BLAST COLDROOM 1'!$E$2:$E350,$C695,'BLAST COLDROOM 1'!$A$2:$A350,$A695))</f>
        <v/>
      </c>
      <c r="R695" s="5" t="str">
        <f>IF($A695="","",SUMIFS('BLAST COLDROOM 1'!T$2:T350,'BLAST COLDROOM 1'!$C$2:$C350,$B695,'BLAST COLDROOM 1'!$E$2:$E350,$C695,'BLAST COLDROOM 1'!$A$2:$A350,$A695))</f>
        <v/>
      </c>
      <c r="S695" s="5" t="str">
        <f>IF($A695="","",SUMIFS('BLAST COLDROOM 1'!U$2:U350,'BLAST COLDROOM 1'!$C$2:$C350,$B695,'BLAST COLDROOM 1'!$E$2:$E350,$C695,'BLAST COLDROOM 1'!$A$2:$A350,$A695))</f>
        <v/>
      </c>
      <c r="T695" s="5" t="str">
        <f>IF($A695="","",SUMIFS('BLAST COLDROOM 1'!V$2:V350,'BLAST COLDROOM 1'!$C$2:$C350,$B695,'BLAST COLDROOM 1'!$E$2:$E350,$C695,'BLAST COLDROOM 1'!$A$2:$A350,$A695))</f>
        <v/>
      </c>
      <c r="U695" s="5" t="str">
        <f>IF($A695="","",SUMIFS(#REF!,'BLAST COLDROOM 1'!$C$2:$C350,$B695,'BLAST COLDROOM 1'!$E$2:$E350,$C695,'BLAST COLDROOM 1'!$A$2:$A350,$A695))</f>
        <v/>
      </c>
      <c r="V695" s="5" t="str">
        <f>IF($A695="","",SUMIFS('BLAST COLDROOM 1'!X$2:X350,'BLAST COLDROOM 1'!$C$2:$C350,$B695,'BLAST COLDROOM 1'!$E$2:$E350,$C695,'BLAST COLDROOM 1'!$A$2:$A350,$A695))</f>
        <v/>
      </c>
      <c r="W695" s="5" t="str">
        <f>IF($A695="","",SUMIFS('BLAST COLDROOM 1'!Y$2:Y350,'BLAST COLDROOM 1'!$C$2:$C350,$B695,'BLAST COLDROOM 1'!$E$2:$E350,$C695,'BLAST COLDROOM 1'!$A$2:$A350,$A695))</f>
        <v/>
      </c>
      <c r="X695" s="5" t="str">
        <f>IF($A695="","",SUMIFS('BLAST COLDROOM 1'!Z$2:Z350,'BLAST COLDROOM 1'!$C$2:$C350,$B695,'BLAST COLDROOM 1'!$E$2:$E350,$C695,'BLAST COLDROOM 1'!$A$2:$A350,$A695))</f>
        <v/>
      </c>
      <c r="Y695" s="5" t="str">
        <f>IF($A695="","",SUMIFS('BLAST COLDROOM 1'!AA$2:AA350,'BLAST COLDROOM 1'!$C$2:$C350,$B695,'BLAST COLDROOM 1'!$E$2:$E350,$C695,'BLAST COLDROOM 1'!$A$2:$A350,$A695))</f>
        <v/>
      </c>
      <c r="Z695" s="5" t="str">
        <f>IF($A695="","",SUMIFS('BLAST COLDROOM 1'!AB$2:AB350,'BLAST COLDROOM 1'!$C$2:$C350,$B695,'BLAST COLDROOM 1'!$E$2:$E350,$C695,'BLAST COLDROOM 1'!$A$2:$A350,$A695))</f>
        <v/>
      </c>
      <c r="AA695" s="5" t="str">
        <f>IF($A695="","",SUMIFS('BLAST COLDROOM 1'!AC$2:AC350,'BLAST COLDROOM 1'!$C$2:$C350,$B695,'BLAST COLDROOM 1'!$E$2:$E350,$C695,'BLAST COLDROOM 1'!$A$2:$A350,$A695))</f>
        <v/>
      </c>
      <c r="AB695" s="5" t="str">
        <f>IF($A695="","",SUMIFS('BLAST COLDROOM 1'!AD$2:AD350,'BLAST COLDROOM 1'!$C$2:$C350,$B695,'BLAST COLDROOM 1'!$E$2:$E350,$C695,'BLAST COLDROOM 1'!$A$2:$A350,$A695))</f>
        <v/>
      </c>
      <c r="AC695" s="5" t="str">
        <f>IF($A695="","",SUMIFS('BLAST COLDROOM 1'!AE$2:AE350,'BLAST COLDROOM 1'!$C$2:$C350,$B695,'BLAST COLDROOM 1'!$E$2:$E350,$C695,'BLAST COLDROOM 1'!$A$2:$A350,$A695))</f>
        <v/>
      </c>
      <c r="AD695" s="5" t="str">
        <f>IF($A695="","",SUMIFS('BLAST COLDROOM 1'!AF$2:AF350,'BLAST COLDROOM 1'!$C$2:$C350,$B695,'BLAST COLDROOM 1'!$E$2:$E350,$C695,'BLAST COLDROOM 1'!$A$2:$A350,$A695))</f>
        <v/>
      </c>
      <c r="AE695" s="5" t="str">
        <f>IF($A695="","",SUMIFS('BLAST COLDROOM 1'!AG$2:AG350,'BLAST COLDROOM 1'!$C$2:$C350,$B695,'BLAST COLDROOM 1'!$E$2:$E350,$C695,'BLAST COLDROOM 1'!$A$2:$A350,$A695))</f>
        <v/>
      </c>
      <c r="AF695" s="5" t="str">
        <f>IF($A695="","",SUMIFS('BLAST COLDROOM 1'!AH$2:AH350,'BLAST COLDROOM 1'!$C$2:$C350,$B695,'BLAST COLDROOM 1'!$E$2:$E350,$C695,'BLAST COLDROOM 1'!$A$2:$A350,$A695))</f>
        <v/>
      </c>
      <c r="AG695" s="5" t="str">
        <f>IF($A695="","",SUMIFS('BLAST COLDROOM 1'!AI$2:AI350,'BLAST COLDROOM 1'!$C$2:$C350,$B695,'BLAST COLDROOM 1'!$E$2:$E350,$C695,'BLAST COLDROOM 1'!$A$2:$A350,$A695))</f>
        <v/>
      </c>
      <c r="AH695" s="5" t="str">
        <f>IF($A695="","",SUMIFS('BLAST COLDROOM 1'!AJ$2:AJ350,'BLAST COLDROOM 1'!$C$2:$C350,$B695,'BLAST COLDROOM 1'!$E$2:$E350,$C695,'BLAST COLDROOM 1'!$A$2:$A350,$A695))</f>
        <v/>
      </c>
      <c r="AI695" s="5" t="str">
        <f>IF($A695="","",SUMIFS('BLAST COLDROOM 1'!AK$2:AK350,'BLAST COLDROOM 1'!$C$2:$C350,$B695,'BLAST COLDROOM 1'!$E$2:$E350,$C695,'BLAST COLDROOM 1'!$A$2:$A350,$A695))</f>
        <v/>
      </c>
      <c r="AJ695" s="5" t="str">
        <f>IF($A695="","",SUMIFS('BLAST COLDROOM 1'!AL$2:AL350,'BLAST COLDROOM 1'!$C$2:$C350,$B695,'BLAST COLDROOM 1'!$E$2:$E350,$C695,'BLAST COLDROOM 1'!$A$2:$A350,$A695))</f>
        <v/>
      </c>
    </row>
    <row r="696" ht="15.75" customHeight="1">
      <c r="A696" s="17"/>
      <c r="B696" s="5"/>
      <c r="C696" s="5"/>
      <c r="D696" s="5" t="str">
        <f>IF($A696="","",SUMIFS('BLAST COLDROOM 1'!F$2:F350,'BLAST COLDROOM 1'!$C$2:$C350,$B696,'BLAST COLDROOM 1'!$E$2:$E350,$C696,'BLAST COLDROOM 1'!$A$2:$A350,$A696))</f>
        <v/>
      </c>
      <c r="E696" s="5" t="str">
        <f>IF($A696="","",SUMIFS('BLAST COLDROOM 1'!G$2:G350,'BLAST COLDROOM 1'!$C$2:$C350,$B696,'BLAST COLDROOM 1'!$E$2:$E350,$C696,'BLAST COLDROOM 1'!$A$2:$A350,$A696))</f>
        <v/>
      </c>
      <c r="F696" s="5" t="str">
        <f>IF($A696="","",SUMIFS('BLAST COLDROOM 1'!H$2:H350,'BLAST COLDROOM 1'!$C$2:$C350,$B696,'BLAST COLDROOM 1'!$E$2:$E350,$C696,'BLAST COLDROOM 1'!$A$2:$A350,$A696))</f>
        <v/>
      </c>
      <c r="G696" s="5" t="str">
        <f>IF($A696="","",SUMIFS('BLAST COLDROOM 1'!I$2:I350,'BLAST COLDROOM 1'!$C$2:$C350,$B696,'BLAST COLDROOM 1'!$E$2:$E350,$C696,'BLAST COLDROOM 1'!$A$2:$A350,$A696))</f>
        <v/>
      </c>
      <c r="H696" s="5" t="str">
        <f>IF($A696="","",SUMIFS('BLAST COLDROOM 1'!J$2:J350,'BLAST COLDROOM 1'!$C$2:$C350,$B696,'BLAST COLDROOM 1'!$E$2:$E350,$C696,'BLAST COLDROOM 1'!$A$2:$A350,$A696))</f>
        <v/>
      </c>
      <c r="I696" s="5" t="str">
        <f>IF($A696="","",SUMIFS('BLAST COLDROOM 1'!K$2:K350,'BLAST COLDROOM 1'!$C$2:$C350,$B696,'BLAST COLDROOM 1'!$E$2:$E350,$C696,'BLAST COLDROOM 1'!$A$2:$A350,$A696))</f>
        <v/>
      </c>
      <c r="J696" s="5" t="str">
        <f>IF($A696="","",SUMIFS(#REF!,'BLAST COLDROOM 1'!$C$2:$C350,$B696,'BLAST COLDROOM 1'!$E$2:$E350,$C696,'BLAST COLDROOM 1'!$A$2:$A350,$A696))</f>
        <v/>
      </c>
      <c r="K696" s="5" t="str">
        <f>IF($A696="","",SUMIFS('BLAST COLDROOM 1'!M$2:M350,'BLAST COLDROOM 1'!$C$2:$C350,$B696,'BLAST COLDROOM 1'!$E$2:$E350,$C696,'BLAST COLDROOM 1'!$A$2:$A350,$A696))</f>
        <v/>
      </c>
      <c r="L696" s="5" t="str">
        <f>IF($A696="","",SUMIFS('BLAST COLDROOM 1'!N$2:N350,'BLAST COLDROOM 1'!$C$2:$C350,$B696,'BLAST COLDROOM 1'!$E$2:$E350,$C696,'BLAST COLDROOM 1'!$A$2:$A350,$A696))</f>
        <v/>
      </c>
      <c r="M696" s="5" t="str">
        <f>IF($A696="","",SUMIFS('BLAST COLDROOM 1'!O$2:O350,'BLAST COLDROOM 1'!$C$2:$C350,$B696,'BLAST COLDROOM 1'!$E$2:$E350,$C696,'BLAST COLDROOM 1'!$A$2:$A350,$A696))</f>
        <v/>
      </c>
      <c r="N696" s="5" t="str">
        <f>IF($A696="","",SUMIFS('BLAST COLDROOM 1'!P$2:P350,'BLAST COLDROOM 1'!$C$2:$C350,$B696,'BLAST COLDROOM 1'!$E$2:$E350,$C696,'BLAST COLDROOM 1'!$A$2:$A350,$A696))</f>
        <v/>
      </c>
      <c r="O696" s="5" t="str">
        <f>IF($A696="","",SUMIFS('BLAST COLDROOM 1'!Q$2:Q350,'BLAST COLDROOM 1'!$C$2:$C350,$B696,'BLAST COLDROOM 1'!$E$2:$E350,$C696,'BLAST COLDROOM 1'!$A$2:$A350,$A696))</f>
        <v/>
      </c>
      <c r="P696" s="5" t="str">
        <f>IF($A696="","",SUMIFS('BLAST COLDROOM 1'!R$2:R350,'BLAST COLDROOM 1'!$C$2:$C350,$B696,'BLAST COLDROOM 1'!$E$2:$E350,$C696,'BLAST COLDROOM 1'!$A$2:$A350,$A696))</f>
        <v/>
      </c>
      <c r="Q696" s="5" t="str">
        <f>IF($A696="","",SUMIFS('BLAST COLDROOM 1'!S$2:S350,'BLAST COLDROOM 1'!$C$2:$C350,$B696,'BLAST COLDROOM 1'!$E$2:$E350,$C696,'BLAST COLDROOM 1'!$A$2:$A350,$A696))</f>
        <v/>
      </c>
      <c r="R696" s="5" t="str">
        <f>IF($A696="","",SUMIFS('BLAST COLDROOM 1'!T$2:T350,'BLAST COLDROOM 1'!$C$2:$C350,$B696,'BLAST COLDROOM 1'!$E$2:$E350,$C696,'BLAST COLDROOM 1'!$A$2:$A350,$A696))</f>
        <v/>
      </c>
      <c r="S696" s="5" t="str">
        <f>IF($A696="","",SUMIFS('BLAST COLDROOM 1'!U$2:U350,'BLAST COLDROOM 1'!$C$2:$C350,$B696,'BLAST COLDROOM 1'!$E$2:$E350,$C696,'BLAST COLDROOM 1'!$A$2:$A350,$A696))</f>
        <v/>
      </c>
      <c r="T696" s="5" t="str">
        <f>IF($A696="","",SUMIFS('BLAST COLDROOM 1'!V$2:V350,'BLAST COLDROOM 1'!$C$2:$C350,$B696,'BLAST COLDROOM 1'!$E$2:$E350,$C696,'BLAST COLDROOM 1'!$A$2:$A350,$A696))</f>
        <v/>
      </c>
      <c r="U696" s="5" t="str">
        <f>IF($A696="","",SUMIFS(#REF!,'BLAST COLDROOM 1'!$C$2:$C350,$B696,'BLAST COLDROOM 1'!$E$2:$E350,$C696,'BLAST COLDROOM 1'!$A$2:$A350,$A696))</f>
        <v/>
      </c>
      <c r="V696" s="5" t="str">
        <f>IF($A696="","",SUMIFS('BLAST COLDROOM 1'!X$2:X350,'BLAST COLDROOM 1'!$C$2:$C350,$B696,'BLAST COLDROOM 1'!$E$2:$E350,$C696,'BLAST COLDROOM 1'!$A$2:$A350,$A696))</f>
        <v/>
      </c>
      <c r="W696" s="5" t="str">
        <f>IF($A696="","",SUMIFS('BLAST COLDROOM 1'!Y$2:Y350,'BLAST COLDROOM 1'!$C$2:$C350,$B696,'BLAST COLDROOM 1'!$E$2:$E350,$C696,'BLAST COLDROOM 1'!$A$2:$A350,$A696))</f>
        <v/>
      </c>
      <c r="X696" s="5" t="str">
        <f>IF($A696="","",SUMIFS('BLAST COLDROOM 1'!Z$2:Z350,'BLAST COLDROOM 1'!$C$2:$C350,$B696,'BLAST COLDROOM 1'!$E$2:$E350,$C696,'BLAST COLDROOM 1'!$A$2:$A350,$A696))</f>
        <v/>
      </c>
      <c r="Y696" s="5" t="str">
        <f>IF($A696="","",SUMIFS('BLAST COLDROOM 1'!AA$2:AA350,'BLAST COLDROOM 1'!$C$2:$C350,$B696,'BLAST COLDROOM 1'!$E$2:$E350,$C696,'BLAST COLDROOM 1'!$A$2:$A350,$A696))</f>
        <v/>
      </c>
      <c r="Z696" s="5" t="str">
        <f>IF($A696="","",SUMIFS('BLAST COLDROOM 1'!AB$2:AB350,'BLAST COLDROOM 1'!$C$2:$C350,$B696,'BLAST COLDROOM 1'!$E$2:$E350,$C696,'BLAST COLDROOM 1'!$A$2:$A350,$A696))</f>
        <v/>
      </c>
      <c r="AA696" s="5" t="str">
        <f>IF($A696="","",SUMIFS('BLAST COLDROOM 1'!AC$2:AC350,'BLAST COLDROOM 1'!$C$2:$C350,$B696,'BLAST COLDROOM 1'!$E$2:$E350,$C696,'BLAST COLDROOM 1'!$A$2:$A350,$A696))</f>
        <v/>
      </c>
      <c r="AB696" s="5" t="str">
        <f>IF($A696="","",SUMIFS('BLAST COLDROOM 1'!AD$2:AD350,'BLAST COLDROOM 1'!$C$2:$C350,$B696,'BLAST COLDROOM 1'!$E$2:$E350,$C696,'BLAST COLDROOM 1'!$A$2:$A350,$A696))</f>
        <v/>
      </c>
      <c r="AC696" s="5" t="str">
        <f>IF($A696="","",SUMIFS('BLAST COLDROOM 1'!AE$2:AE350,'BLAST COLDROOM 1'!$C$2:$C350,$B696,'BLAST COLDROOM 1'!$E$2:$E350,$C696,'BLAST COLDROOM 1'!$A$2:$A350,$A696))</f>
        <v/>
      </c>
      <c r="AD696" s="5" t="str">
        <f>IF($A696="","",SUMIFS('BLAST COLDROOM 1'!AF$2:AF350,'BLAST COLDROOM 1'!$C$2:$C350,$B696,'BLAST COLDROOM 1'!$E$2:$E350,$C696,'BLAST COLDROOM 1'!$A$2:$A350,$A696))</f>
        <v/>
      </c>
      <c r="AE696" s="5" t="str">
        <f>IF($A696="","",SUMIFS('BLAST COLDROOM 1'!AG$2:AG350,'BLAST COLDROOM 1'!$C$2:$C350,$B696,'BLAST COLDROOM 1'!$E$2:$E350,$C696,'BLAST COLDROOM 1'!$A$2:$A350,$A696))</f>
        <v/>
      </c>
      <c r="AF696" s="5" t="str">
        <f>IF($A696="","",SUMIFS('BLAST COLDROOM 1'!AH$2:AH350,'BLAST COLDROOM 1'!$C$2:$C350,$B696,'BLAST COLDROOM 1'!$E$2:$E350,$C696,'BLAST COLDROOM 1'!$A$2:$A350,$A696))</f>
        <v/>
      </c>
      <c r="AG696" s="5" t="str">
        <f>IF($A696="","",SUMIFS('BLAST COLDROOM 1'!AI$2:AI350,'BLAST COLDROOM 1'!$C$2:$C350,$B696,'BLAST COLDROOM 1'!$E$2:$E350,$C696,'BLAST COLDROOM 1'!$A$2:$A350,$A696))</f>
        <v/>
      </c>
      <c r="AH696" s="5" t="str">
        <f>IF($A696="","",SUMIFS('BLAST COLDROOM 1'!AJ$2:AJ350,'BLAST COLDROOM 1'!$C$2:$C350,$B696,'BLAST COLDROOM 1'!$E$2:$E350,$C696,'BLAST COLDROOM 1'!$A$2:$A350,$A696))</f>
        <v/>
      </c>
      <c r="AI696" s="5" t="str">
        <f>IF($A696="","",SUMIFS('BLAST COLDROOM 1'!AK$2:AK350,'BLAST COLDROOM 1'!$C$2:$C350,$B696,'BLAST COLDROOM 1'!$E$2:$E350,$C696,'BLAST COLDROOM 1'!$A$2:$A350,$A696))</f>
        <v/>
      </c>
      <c r="AJ696" s="5" t="str">
        <f>IF($A696="","",SUMIFS('BLAST COLDROOM 1'!AL$2:AL350,'BLAST COLDROOM 1'!$C$2:$C350,$B696,'BLAST COLDROOM 1'!$E$2:$E350,$C696,'BLAST COLDROOM 1'!$A$2:$A350,$A696))</f>
        <v/>
      </c>
    </row>
    <row r="697" ht="15.75" customHeight="1">
      <c r="A697" s="17"/>
      <c r="B697" s="5"/>
      <c r="C697" s="5"/>
      <c r="D697" s="5" t="str">
        <f>IF($A697="","",SUMIFS('BLAST COLDROOM 1'!F$2:F350,'BLAST COLDROOM 1'!$C$2:$C350,$B697,'BLAST COLDROOM 1'!$E$2:$E350,$C697,'BLAST COLDROOM 1'!$A$2:$A350,$A697))</f>
        <v/>
      </c>
      <c r="E697" s="5" t="str">
        <f>IF($A697="","",SUMIFS('BLAST COLDROOM 1'!G$2:G350,'BLAST COLDROOM 1'!$C$2:$C350,$B697,'BLAST COLDROOM 1'!$E$2:$E350,$C697,'BLAST COLDROOM 1'!$A$2:$A350,$A697))</f>
        <v/>
      </c>
      <c r="F697" s="5" t="str">
        <f>IF($A697="","",SUMIFS('BLAST COLDROOM 1'!H$2:H350,'BLAST COLDROOM 1'!$C$2:$C350,$B697,'BLAST COLDROOM 1'!$E$2:$E350,$C697,'BLAST COLDROOM 1'!$A$2:$A350,$A697))</f>
        <v/>
      </c>
      <c r="G697" s="5" t="str">
        <f>IF($A697="","",SUMIFS('BLAST COLDROOM 1'!I$2:I350,'BLAST COLDROOM 1'!$C$2:$C350,$B697,'BLAST COLDROOM 1'!$E$2:$E350,$C697,'BLAST COLDROOM 1'!$A$2:$A350,$A697))</f>
        <v/>
      </c>
      <c r="H697" s="5" t="str">
        <f>IF($A697="","",SUMIFS('BLAST COLDROOM 1'!J$2:J350,'BLAST COLDROOM 1'!$C$2:$C350,$B697,'BLAST COLDROOM 1'!$E$2:$E350,$C697,'BLAST COLDROOM 1'!$A$2:$A350,$A697))</f>
        <v/>
      </c>
      <c r="I697" s="5" t="str">
        <f>IF($A697="","",SUMIFS('BLAST COLDROOM 1'!K$2:K350,'BLAST COLDROOM 1'!$C$2:$C350,$B697,'BLAST COLDROOM 1'!$E$2:$E350,$C697,'BLAST COLDROOM 1'!$A$2:$A350,$A697))</f>
        <v/>
      </c>
      <c r="J697" s="5" t="str">
        <f>IF($A697="","",SUMIFS(#REF!,'BLAST COLDROOM 1'!$C$2:$C350,$B697,'BLAST COLDROOM 1'!$E$2:$E350,$C697,'BLAST COLDROOM 1'!$A$2:$A350,$A697))</f>
        <v/>
      </c>
      <c r="K697" s="5" t="str">
        <f>IF($A697="","",SUMIFS('BLAST COLDROOM 1'!M$2:M350,'BLAST COLDROOM 1'!$C$2:$C350,$B697,'BLAST COLDROOM 1'!$E$2:$E350,$C697,'BLAST COLDROOM 1'!$A$2:$A350,$A697))</f>
        <v/>
      </c>
      <c r="L697" s="5" t="str">
        <f>IF($A697="","",SUMIFS('BLAST COLDROOM 1'!N$2:N350,'BLAST COLDROOM 1'!$C$2:$C350,$B697,'BLAST COLDROOM 1'!$E$2:$E350,$C697,'BLAST COLDROOM 1'!$A$2:$A350,$A697))</f>
        <v/>
      </c>
      <c r="M697" s="5" t="str">
        <f>IF($A697="","",SUMIFS('BLAST COLDROOM 1'!O$2:O350,'BLAST COLDROOM 1'!$C$2:$C350,$B697,'BLAST COLDROOM 1'!$E$2:$E350,$C697,'BLAST COLDROOM 1'!$A$2:$A350,$A697))</f>
        <v/>
      </c>
      <c r="N697" s="5" t="str">
        <f>IF($A697="","",SUMIFS('BLAST COLDROOM 1'!P$2:P350,'BLAST COLDROOM 1'!$C$2:$C350,$B697,'BLAST COLDROOM 1'!$E$2:$E350,$C697,'BLAST COLDROOM 1'!$A$2:$A350,$A697))</f>
        <v/>
      </c>
      <c r="O697" s="5" t="str">
        <f>IF($A697="","",SUMIFS('BLAST COLDROOM 1'!Q$2:Q350,'BLAST COLDROOM 1'!$C$2:$C350,$B697,'BLAST COLDROOM 1'!$E$2:$E350,$C697,'BLAST COLDROOM 1'!$A$2:$A350,$A697))</f>
        <v/>
      </c>
      <c r="P697" s="5" t="str">
        <f>IF($A697="","",SUMIFS('BLAST COLDROOM 1'!R$2:R350,'BLAST COLDROOM 1'!$C$2:$C350,$B697,'BLAST COLDROOM 1'!$E$2:$E350,$C697,'BLAST COLDROOM 1'!$A$2:$A350,$A697))</f>
        <v/>
      </c>
      <c r="Q697" s="5" t="str">
        <f>IF($A697="","",SUMIFS('BLAST COLDROOM 1'!S$2:S350,'BLAST COLDROOM 1'!$C$2:$C350,$B697,'BLAST COLDROOM 1'!$E$2:$E350,$C697,'BLAST COLDROOM 1'!$A$2:$A350,$A697))</f>
        <v/>
      </c>
      <c r="R697" s="5" t="str">
        <f>IF($A697="","",SUMIFS('BLAST COLDROOM 1'!T$2:T350,'BLAST COLDROOM 1'!$C$2:$C350,$B697,'BLAST COLDROOM 1'!$E$2:$E350,$C697,'BLAST COLDROOM 1'!$A$2:$A350,$A697))</f>
        <v/>
      </c>
      <c r="S697" s="5" t="str">
        <f>IF($A697="","",SUMIFS('BLAST COLDROOM 1'!U$2:U350,'BLAST COLDROOM 1'!$C$2:$C350,$B697,'BLAST COLDROOM 1'!$E$2:$E350,$C697,'BLAST COLDROOM 1'!$A$2:$A350,$A697))</f>
        <v/>
      </c>
      <c r="T697" s="5" t="str">
        <f>IF($A697="","",SUMIFS('BLAST COLDROOM 1'!V$2:V350,'BLAST COLDROOM 1'!$C$2:$C350,$B697,'BLAST COLDROOM 1'!$E$2:$E350,$C697,'BLAST COLDROOM 1'!$A$2:$A350,$A697))</f>
        <v/>
      </c>
      <c r="U697" s="5" t="str">
        <f>IF($A697="","",SUMIFS(#REF!,'BLAST COLDROOM 1'!$C$2:$C350,$B697,'BLAST COLDROOM 1'!$E$2:$E350,$C697,'BLAST COLDROOM 1'!$A$2:$A350,$A697))</f>
        <v/>
      </c>
      <c r="V697" s="5" t="str">
        <f>IF($A697="","",SUMIFS('BLAST COLDROOM 1'!X$2:X350,'BLAST COLDROOM 1'!$C$2:$C350,$B697,'BLAST COLDROOM 1'!$E$2:$E350,$C697,'BLAST COLDROOM 1'!$A$2:$A350,$A697))</f>
        <v/>
      </c>
      <c r="W697" s="5" t="str">
        <f>IF($A697="","",SUMIFS('BLAST COLDROOM 1'!Y$2:Y350,'BLAST COLDROOM 1'!$C$2:$C350,$B697,'BLAST COLDROOM 1'!$E$2:$E350,$C697,'BLAST COLDROOM 1'!$A$2:$A350,$A697))</f>
        <v/>
      </c>
      <c r="X697" s="5" t="str">
        <f>IF($A697="","",SUMIFS('BLAST COLDROOM 1'!Z$2:Z350,'BLAST COLDROOM 1'!$C$2:$C350,$B697,'BLAST COLDROOM 1'!$E$2:$E350,$C697,'BLAST COLDROOM 1'!$A$2:$A350,$A697))</f>
        <v/>
      </c>
      <c r="Y697" s="5" t="str">
        <f>IF($A697="","",SUMIFS('BLAST COLDROOM 1'!AA$2:AA350,'BLAST COLDROOM 1'!$C$2:$C350,$B697,'BLAST COLDROOM 1'!$E$2:$E350,$C697,'BLAST COLDROOM 1'!$A$2:$A350,$A697))</f>
        <v/>
      </c>
      <c r="Z697" s="5" t="str">
        <f>IF($A697="","",SUMIFS('BLAST COLDROOM 1'!AB$2:AB350,'BLAST COLDROOM 1'!$C$2:$C350,$B697,'BLAST COLDROOM 1'!$E$2:$E350,$C697,'BLAST COLDROOM 1'!$A$2:$A350,$A697))</f>
        <v/>
      </c>
      <c r="AA697" s="5" t="str">
        <f>IF($A697="","",SUMIFS('BLAST COLDROOM 1'!AC$2:AC350,'BLAST COLDROOM 1'!$C$2:$C350,$B697,'BLAST COLDROOM 1'!$E$2:$E350,$C697,'BLAST COLDROOM 1'!$A$2:$A350,$A697))</f>
        <v/>
      </c>
      <c r="AB697" s="5" t="str">
        <f>IF($A697="","",SUMIFS('BLAST COLDROOM 1'!AD$2:AD350,'BLAST COLDROOM 1'!$C$2:$C350,$B697,'BLAST COLDROOM 1'!$E$2:$E350,$C697,'BLAST COLDROOM 1'!$A$2:$A350,$A697))</f>
        <v/>
      </c>
      <c r="AC697" s="5" t="str">
        <f>IF($A697="","",SUMIFS('BLAST COLDROOM 1'!AE$2:AE350,'BLAST COLDROOM 1'!$C$2:$C350,$B697,'BLAST COLDROOM 1'!$E$2:$E350,$C697,'BLAST COLDROOM 1'!$A$2:$A350,$A697))</f>
        <v/>
      </c>
      <c r="AD697" s="5" t="str">
        <f>IF($A697="","",SUMIFS('BLAST COLDROOM 1'!AF$2:AF350,'BLAST COLDROOM 1'!$C$2:$C350,$B697,'BLAST COLDROOM 1'!$E$2:$E350,$C697,'BLAST COLDROOM 1'!$A$2:$A350,$A697))</f>
        <v/>
      </c>
      <c r="AE697" s="5" t="str">
        <f>IF($A697="","",SUMIFS('BLAST COLDROOM 1'!AG$2:AG350,'BLAST COLDROOM 1'!$C$2:$C350,$B697,'BLAST COLDROOM 1'!$E$2:$E350,$C697,'BLAST COLDROOM 1'!$A$2:$A350,$A697))</f>
        <v/>
      </c>
      <c r="AF697" s="5" t="str">
        <f>IF($A697="","",SUMIFS('BLAST COLDROOM 1'!AH$2:AH350,'BLAST COLDROOM 1'!$C$2:$C350,$B697,'BLAST COLDROOM 1'!$E$2:$E350,$C697,'BLAST COLDROOM 1'!$A$2:$A350,$A697))</f>
        <v/>
      </c>
      <c r="AG697" s="5" t="str">
        <f>IF($A697="","",SUMIFS('BLAST COLDROOM 1'!AI$2:AI350,'BLAST COLDROOM 1'!$C$2:$C350,$B697,'BLAST COLDROOM 1'!$E$2:$E350,$C697,'BLAST COLDROOM 1'!$A$2:$A350,$A697))</f>
        <v/>
      </c>
      <c r="AH697" s="5" t="str">
        <f>IF($A697="","",SUMIFS('BLAST COLDROOM 1'!AJ$2:AJ350,'BLAST COLDROOM 1'!$C$2:$C350,$B697,'BLAST COLDROOM 1'!$E$2:$E350,$C697,'BLAST COLDROOM 1'!$A$2:$A350,$A697))</f>
        <v/>
      </c>
      <c r="AI697" s="5" t="str">
        <f>IF($A697="","",SUMIFS('BLAST COLDROOM 1'!AK$2:AK350,'BLAST COLDROOM 1'!$C$2:$C350,$B697,'BLAST COLDROOM 1'!$E$2:$E350,$C697,'BLAST COLDROOM 1'!$A$2:$A350,$A697))</f>
        <v/>
      </c>
      <c r="AJ697" s="5" t="str">
        <f>IF($A697="","",SUMIFS('BLAST COLDROOM 1'!AL$2:AL350,'BLAST COLDROOM 1'!$C$2:$C350,$B697,'BLAST COLDROOM 1'!$E$2:$E350,$C697,'BLAST COLDROOM 1'!$A$2:$A350,$A697))</f>
        <v/>
      </c>
    </row>
    <row r="698" ht="15.75" customHeight="1">
      <c r="A698" s="17"/>
      <c r="B698" s="5"/>
      <c r="C698" s="5"/>
      <c r="D698" s="5" t="str">
        <f>IF($A698="","",SUMIFS('BLAST COLDROOM 1'!F$2:F350,'BLAST COLDROOM 1'!$C$2:$C350,$B698,'BLAST COLDROOM 1'!$E$2:$E350,$C698,'BLAST COLDROOM 1'!$A$2:$A350,$A698))</f>
        <v/>
      </c>
      <c r="E698" s="5" t="str">
        <f>IF($A698="","",SUMIFS('BLAST COLDROOM 1'!G$2:G350,'BLAST COLDROOM 1'!$C$2:$C350,$B698,'BLAST COLDROOM 1'!$E$2:$E350,$C698,'BLAST COLDROOM 1'!$A$2:$A350,$A698))</f>
        <v/>
      </c>
      <c r="F698" s="5" t="str">
        <f>IF($A698="","",SUMIFS('BLAST COLDROOM 1'!H$2:H350,'BLAST COLDROOM 1'!$C$2:$C350,$B698,'BLAST COLDROOM 1'!$E$2:$E350,$C698,'BLAST COLDROOM 1'!$A$2:$A350,$A698))</f>
        <v/>
      </c>
      <c r="G698" s="5" t="str">
        <f>IF($A698="","",SUMIFS('BLAST COLDROOM 1'!I$2:I350,'BLAST COLDROOM 1'!$C$2:$C350,$B698,'BLAST COLDROOM 1'!$E$2:$E350,$C698,'BLAST COLDROOM 1'!$A$2:$A350,$A698))</f>
        <v/>
      </c>
      <c r="H698" s="5" t="str">
        <f>IF($A698="","",SUMIFS('BLAST COLDROOM 1'!J$2:J350,'BLAST COLDROOM 1'!$C$2:$C350,$B698,'BLAST COLDROOM 1'!$E$2:$E350,$C698,'BLAST COLDROOM 1'!$A$2:$A350,$A698))</f>
        <v/>
      </c>
      <c r="I698" s="5" t="str">
        <f>IF($A698="","",SUMIFS('BLAST COLDROOM 1'!K$2:K350,'BLAST COLDROOM 1'!$C$2:$C350,$B698,'BLAST COLDROOM 1'!$E$2:$E350,$C698,'BLAST COLDROOM 1'!$A$2:$A350,$A698))</f>
        <v/>
      </c>
      <c r="J698" s="5" t="str">
        <f>IF($A698="","",SUMIFS(#REF!,'BLAST COLDROOM 1'!$C$2:$C350,$B698,'BLAST COLDROOM 1'!$E$2:$E350,$C698,'BLAST COLDROOM 1'!$A$2:$A350,$A698))</f>
        <v/>
      </c>
      <c r="K698" s="5" t="str">
        <f>IF($A698="","",SUMIFS('BLAST COLDROOM 1'!M$2:M350,'BLAST COLDROOM 1'!$C$2:$C350,$B698,'BLAST COLDROOM 1'!$E$2:$E350,$C698,'BLAST COLDROOM 1'!$A$2:$A350,$A698))</f>
        <v/>
      </c>
      <c r="L698" s="5" t="str">
        <f>IF($A698="","",SUMIFS('BLAST COLDROOM 1'!N$2:N350,'BLAST COLDROOM 1'!$C$2:$C350,$B698,'BLAST COLDROOM 1'!$E$2:$E350,$C698,'BLAST COLDROOM 1'!$A$2:$A350,$A698))</f>
        <v/>
      </c>
      <c r="M698" s="5" t="str">
        <f>IF($A698="","",SUMIFS('BLAST COLDROOM 1'!O$2:O350,'BLAST COLDROOM 1'!$C$2:$C350,$B698,'BLAST COLDROOM 1'!$E$2:$E350,$C698,'BLAST COLDROOM 1'!$A$2:$A350,$A698))</f>
        <v/>
      </c>
      <c r="N698" s="5" t="str">
        <f>IF($A698="","",SUMIFS('BLAST COLDROOM 1'!P$2:P350,'BLAST COLDROOM 1'!$C$2:$C350,$B698,'BLAST COLDROOM 1'!$E$2:$E350,$C698,'BLAST COLDROOM 1'!$A$2:$A350,$A698))</f>
        <v/>
      </c>
      <c r="O698" s="5" t="str">
        <f>IF($A698="","",SUMIFS('BLAST COLDROOM 1'!Q$2:Q350,'BLAST COLDROOM 1'!$C$2:$C350,$B698,'BLAST COLDROOM 1'!$E$2:$E350,$C698,'BLAST COLDROOM 1'!$A$2:$A350,$A698))</f>
        <v/>
      </c>
      <c r="P698" s="5" t="str">
        <f>IF($A698="","",SUMIFS('BLAST COLDROOM 1'!R$2:R350,'BLAST COLDROOM 1'!$C$2:$C350,$B698,'BLAST COLDROOM 1'!$E$2:$E350,$C698,'BLAST COLDROOM 1'!$A$2:$A350,$A698))</f>
        <v/>
      </c>
      <c r="Q698" s="5" t="str">
        <f>IF($A698="","",SUMIFS('BLAST COLDROOM 1'!S$2:S350,'BLAST COLDROOM 1'!$C$2:$C350,$B698,'BLAST COLDROOM 1'!$E$2:$E350,$C698,'BLAST COLDROOM 1'!$A$2:$A350,$A698))</f>
        <v/>
      </c>
      <c r="R698" s="5" t="str">
        <f>IF($A698="","",SUMIFS('BLAST COLDROOM 1'!T$2:T350,'BLAST COLDROOM 1'!$C$2:$C350,$B698,'BLAST COLDROOM 1'!$E$2:$E350,$C698,'BLAST COLDROOM 1'!$A$2:$A350,$A698))</f>
        <v/>
      </c>
      <c r="S698" s="5" t="str">
        <f>IF($A698="","",SUMIFS('BLAST COLDROOM 1'!U$2:U350,'BLAST COLDROOM 1'!$C$2:$C350,$B698,'BLAST COLDROOM 1'!$E$2:$E350,$C698,'BLAST COLDROOM 1'!$A$2:$A350,$A698))</f>
        <v/>
      </c>
      <c r="T698" s="5" t="str">
        <f>IF($A698="","",SUMIFS('BLAST COLDROOM 1'!V$2:V350,'BLAST COLDROOM 1'!$C$2:$C350,$B698,'BLAST COLDROOM 1'!$E$2:$E350,$C698,'BLAST COLDROOM 1'!$A$2:$A350,$A698))</f>
        <v/>
      </c>
      <c r="U698" s="5" t="str">
        <f>IF($A698="","",SUMIFS(#REF!,'BLAST COLDROOM 1'!$C$2:$C350,$B698,'BLAST COLDROOM 1'!$E$2:$E350,$C698,'BLAST COLDROOM 1'!$A$2:$A350,$A698))</f>
        <v/>
      </c>
      <c r="V698" s="5" t="str">
        <f>IF($A698="","",SUMIFS('BLAST COLDROOM 1'!X$2:X350,'BLAST COLDROOM 1'!$C$2:$C350,$B698,'BLAST COLDROOM 1'!$E$2:$E350,$C698,'BLAST COLDROOM 1'!$A$2:$A350,$A698))</f>
        <v/>
      </c>
      <c r="W698" s="5" t="str">
        <f>IF($A698="","",SUMIFS('BLAST COLDROOM 1'!Y$2:Y350,'BLAST COLDROOM 1'!$C$2:$C350,$B698,'BLAST COLDROOM 1'!$E$2:$E350,$C698,'BLAST COLDROOM 1'!$A$2:$A350,$A698))</f>
        <v/>
      </c>
      <c r="X698" s="5" t="str">
        <f>IF($A698="","",SUMIFS('BLAST COLDROOM 1'!Z$2:Z350,'BLAST COLDROOM 1'!$C$2:$C350,$B698,'BLAST COLDROOM 1'!$E$2:$E350,$C698,'BLAST COLDROOM 1'!$A$2:$A350,$A698))</f>
        <v/>
      </c>
      <c r="Y698" s="5" t="str">
        <f>IF($A698="","",SUMIFS('BLAST COLDROOM 1'!AA$2:AA350,'BLAST COLDROOM 1'!$C$2:$C350,$B698,'BLAST COLDROOM 1'!$E$2:$E350,$C698,'BLAST COLDROOM 1'!$A$2:$A350,$A698))</f>
        <v/>
      </c>
      <c r="Z698" s="5" t="str">
        <f>IF($A698="","",SUMIFS('BLAST COLDROOM 1'!AB$2:AB350,'BLAST COLDROOM 1'!$C$2:$C350,$B698,'BLAST COLDROOM 1'!$E$2:$E350,$C698,'BLAST COLDROOM 1'!$A$2:$A350,$A698))</f>
        <v/>
      </c>
      <c r="AA698" s="5" t="str">
        <f>IF($A698="","",SUMIFS('BLAST COLDROOM 1'!AC$2:AC350,'BLAST COLDROOM 1'!$C$2:$C350,$B698,'BLAST COLDROOM 1'!$E$2:$E350,$C698,'BLAST COLDROOM 1'!$A$2:$A350,$A698))</f>
        <v/>
      </c>
      <c r="AB698" s="5" t="str">
        <f>IF($A698="","",SUMIFS('BLAST COLDROOM 1'!AD$2:AD350,'BLAST COLDROOM 1'!$C$2:$C350,$B698,'BLAST COLDROOM 1'!$E$2:$E350,$C698,'BLAST COLDROOM 1'!$A$2:$A350,$A698))</f>
        <v/>
      </c>
      <c r="AC698" s="5" t="str">
        <f>IF($A698="","",SUMIFS('BLAST COLDROOM 1'!AE$2:AE350,'BLAST COLDROOM 1'!$C$2:$C350,$B698,'BLAST COLDROOM 1'!$E$2:$E350,$C698,'BLAST COLDROOM 1'!$A$2:$A350,$A698))</f>
        <v/>
      </c>
      <c r="AD698" s="5" t="str">
        <f>IF($A698="","",SUMIFS('BLAST COLDROOM 1'!AF$2:AF350,'BLAST COLDROOM 1'!$C$2:$C350,$B698,'BLAST COLDROOM 1'!$E$2:$E350,$C698,'BLAST COLDROOM 1'!$A$2:$A350,$A698))</f>
        <v/>
      </c>
      <c r="AE698" s="5" t="str">
        <f>IF($A698="","",SUMIFS('BLAST COLDROOM 1'!AG$2:AG350,'BLAST COLDROOM 1'!$C$2:$C350,$B698,'BLAST COLDROOM 1'!$E$2:$E350,$C698,'BLAST COLDROOM 1'!$A$2:$A350,$A698))</f>
        <v/>
      </c>
      <c r="AF698" s="5" t="str">
        <f>IF($A698="","",SUMIFS('BLAST COLDROOM 1'!AH$2:AH350,'BLAST COLDROOM 1'!$C$2:$C350,$B698,'BLAST COLDROOM 1'!$E$2:$E350,$C698,'BLAST COLDROOM 1'!$A$2:$A350,$A698))</f>
        <v/>
      </c>
      <c r="AG698" s="5" t="str">
        <f>IF($A698="","",SUMIFS('BLAST COLDROOM 1'!AI$2:AI350,'BLAST COLDROOM 1'!$C$2:$C350,$B698,'BLAST COLDROOM 1'!$E$2:$E350,$C698,'BLAST COLDROOM 1'!$A$2:$A350,$A698))</f>
        <v/>
      </c>
      <c r="AH698" s="5" t="str">
        <f>IF($A698="","",SUMIFS('BLAST COLDROOM 1'!AJ$2:AJ350,'BLAST COLDROOM 1'!$C$2:$C350,$B698,'BLAST COLDROOM 1'!$E$2:$E350,$C698,'BLAST COLDROOM 1'!$A$2:$A350,$A698))</f>
        <v/>
      </c>
      <c r="AI698" s="5" t="str">
        <f>IF($A698="","",SUMIFS('BLAST COLDROOM 1'!AK$2:AK350,'BLAST COLDROOM 1'!$C$2:$C350,$B698,'BLAST COLDROOM 1'!$E$2:$E350,$C698,'BLAST COLDROOM 1'!$A$2:$A350,$A698))</f>
        <v/>
      </c>
      <c r="AJ698" s="5" t="str">
        <f>IF($A698="","",SUMIFS('BLAST COLDROOM 1'!AL$2:AL350,'BLAST COLDROOM 1'!$C$2:$C350,$B698,'BLAST COLDROOM 1'!$E$2:$E350,$C698,'BLAST COLDROOM 1'!$A$2:$A350,$A698))</f>
        <v/>
      </c>
    </row>
    <row r="699" ht="15.75" customHeight="1">
      <c r="A699" s="17"/>
      <c r="B699" s="5"/>
      <c r="C699" s="5"/>
      <c r="D699" s="5" t="str">
        <f>IF($A699="","",SUMIFS('BLAST COLDROOM 1'!F$2:F350,'BLAST COLDROOM 1'!$C$2:$C350,$B699,'BLAST COLDROOM 1'!$E$2:$E350,$C699,'BLAST COLDROOM 1'!$A$2:$A350,$A699))</f>
        <v/>
      </c>
      <c r="E699" s="5" t="str">
        <f>IF($A699="","",SUMIFS('BLAST COLDROOM 1'!G$2:G350,'BLAST COLDROOM 1'!$C$2:$C350,$B699,'BLAST COLDROOM 1'!$E$2:$E350,$C699,'BLAST COLDROOM 1'!$A$2:$A350,$A699))</f>
        <v/>
      </c>
      <c r="F699" s="5" t="str">
        <f>IF($A699="","",SUMIFS('BLAST COLDROOM 1'!H$2:H350,'BLAST COLDROOM 1'!$C$2:$C350,$B699,'BLAST COLDROOM 1'!$E$2:$E350,$C699,'BLAST COLDROOM 1'!$A$2:$A350,$A699))</f>
        <v/>
      </c>
      <c r="G699" s="5" t="str">
        <f>IF($A699="","",SUMIFS('BLAST COLDROOM 1'!I$2:I350,'BLAST COLDROOM 1'!$C$2:$C350,$B699,'BLAST COLDROOM 1'!$E$2:$E350,$C699,'BLAST COLDROOM 1'!$A$2:$A350,$A699))</f>
        <v/>
      </c>
      <c r="H699" s="5" t="str">
        <f>IF($A699="","",SUMIFS('BLAST COLDROOM 1'!J$2:J350,'BLAST COLDROOM 1'!$C$2:$C350,$B699,'BLAST COLDROOM 1'!$E$2:$E350,$C699,'BLAST COLDROOM 1'!$A$2:$A350,$A699))</f>
        <v/>
      </c>
      <c r="I699" s="5" t="str">
        <f>IF($A699="","",SUMIFS('BLAST COLDROOM 1'!K$2:K350,'BLAST COLDROOM 1'!$C$2:$C350,$B699,'BLAST COLDROOM 1'!$E$2:$E350,$C699,'BLAST COLDROOM 1'!$A$2:$A350,$A699))</f>
        <v/>
      </c>
      <c r="J699" s="5" t="str">
        <f>IF($A699="","",SUMIFS(#REF!,'BLAST COLDROOM 1'!$C$2:$C350,$B699,'BLAST COLDROOM 1'!$E$2:$E350,$C699,'BLAST COLDROOM 1'!$A$2:$A350,$A699))</f>
        <v/>
      </c>
      <c r="K699" s="5" t="str">
        <f>IF($A699="","",SUMIFS('BLAST COLDROOM 1'!M$2:M350,'BLAST COLDROOM 1'!$C$2:$C350,$B699,'BLAST COLDROOM 1'!$E$2:$E350,$C699,'BLAST COLDROOM 1'!$A$2:$A350,$A699))</f>
        <v/>
      </c>
      <c r="L699" s="5" t="str">
        <f>IF($A699="","",SUMIFS('BLAST COLDROOM 1'!N$2:N350,'BLAST COLDROOM 1'!$C$2:$C350,$B699,'BLAST COLDROOM 1'!$E$2:$E350,$C699,'BLAST COLDROOM 1'!$A$2:$A350,$A699))</f>
        <v/>
      </c>
      <c r="M699" s="5" t="str">
        <f>IF($A699="","",SUMIFS('BLAST COLDROOM 1'!O$2:O350,'BLAST COLDROOM 1'!$C$2:$C350,$B699,'BLAST COLDROOM 1'!$E$2:$E350,$C699,'BLAST COLDROOM 1'!$A$2:$A350,$A699))</f>
        <v/>
      </c>
      <c r="N699" s="5" t="str">
        <f>IF($A699="","",SUMIFS('BLAST COLDROOM 1'!P$2:P350,'BLAST COLDROOM 1'!$C$2:$C350,$B699,'BLAST COLDROOM 1'!$E$2:$E350,$C699,'BLAST COLDROOM 1'!$A$2:$A350,$A699))</f>
        <v/>
      </c>
      <c r="O699" s="5" t="str">
        <f>IF($A699="","",SUMIFS('BLAST COLDROOM 1'!Q$2:Q350,'BLAST COLDROOM 1'!$C$2:$C350,$B699,'BLAST COLDROOM 1'!$E$2:$E350,$C699,'BLAST COLDROOM 1'!$A$2:$A350,$A699))</f>
        <v/>
      </c>
      <c r="P699" s="5" t="str">
        <f>IF($A699="","",SUMIFS('BLAST COLDROOM 1'!R$2:R350,'BLAST COLDROOM 1'!$C$2:$C350,$B699,'BLAST COLDROOM 1'!$E$2:$E350,$C699,'BLAST COLDROOM 1'!$A$2:$A350,$A699))</f>
        <v/>
      </c>
      <c r="Q699" s="5" t="str">
        <f>IF($A699="","",SUMIFS('BLAST COLDROOM 1'!S$2:S350,'BLAST COLDROOM 1'!$C$2:$C350,$B699,'BLAST COLDROOM 1'!$E$2:$E350,$C699,'BLAST COLDROOM 1'!$A$2:$A350,$A699))</f>
        <v/>
      </c>
      <c r="R699" s="5" t="str">
        <f>IF($A699="","",SUMIFS('BLAST COLDROOM 1'!T$2:T350,'BLAST COLDROOM 1'!$C$2:$C350,$B699,'BLAST COLDROOM 1'!$E$2:$E350,$C699,'BLAST COLDROOM 1'!$A$2:$A350,$A699))</f>
        <v/>
      </c>
      <c r="S699" s="5" t="str">
        <f>IF($A699="","",SUMIFS('BLAST COLDROOM 1'!U$2:U350,'BLAST COLDROOM 1'!$C$2:$C350,$B699,'BLAST COLDROOM 1'!$E$2:$E350,$C699,'BLAST COLDROOM 1'!$A$2:$A350,$A699))</f>
        <v/>
      </c>
      <c r="T699" s="5" t="str">
        <f>IF($A699="","",SUMIFS('BLAST COLDROOM 1'!V$2:V350,'BLAST COLDROOM 1'!$C$2:$C350,$B699,'BLAST COLDROOM 1'!$E$2:$E350,$C699,'BLAST COLDROOM 1'!$A$2:$A350,$A699))</f>
        <v/>
      </c>
      <c r="U699" s="5" t="str">
        <f>IF($A699="","",SUMIFS(#REF!,'BLAST COLDROOM 1'!$C$2:$C350,$B699,'BLAST COLDROOM 1'!$E$2:$E350,$C699,'BLAST COLDROOM 1'!$A$2:$A350,$A699))</f>
        <v/>
      </c>
      <c r="V699" s="5" t="str">
        <f>IF($A699="","",SUMIFS('BLAST COLDROOM 1'!X$2:X350,'BLAST COLDROOM 1'!$C$2:$C350,$B699,'BLAST COLDROOM 1'!$E$2:$E350,$C699,'BLAST COLDROOM 1'!$A$2:$A350,$A699))</f>
        <v/>
      </c>
      <c r="W699" s="5" t="str">
        <f>IF($A699="","",SUMIFS('BLAST COLDROOM 1'!Y$2:Y350,'BLAST COLDROOM 1'!$C$2:$C350,$B699,'BLAST COLDROOM 1'!$E$2:$E350,$C699,'BLAST COLDROOM 1'!$A$2:$A350,$A699))</f>
        <v/>
      </c>
      <c r="X699" s="5" t="str">
        <f>IF($A699="","",SUMIFS('BLAST COLDROOM 1'!Z$2:Z350,'BLAST COLDROOM 1'!$C$2:$C350,$B699,'BLAST COLDROOM 1'!$E$2:$E350,$C699,'BLAST COLDROOM 1'!$A$2:$A350,$A699))</f>
        <v/>
      </c>
      <c r="Y699" s="5" t="str">
        <f>IF($A699="","",SUMIFS('BLAST COLDROOM 1'!AA$2:AA350,'BLAST COLDROOM 1'!$C$2:$C350,$B699,'BLAST COLDROOM 1'!$E$2:$E350,$C699,'BLAST COLDROOM 1'!$A$2:$A350,$A699))</f>
        <v/>
      </c>
      <c r="Z699" s="5" t="str">
        <f>IF($A699="","",SUMIFS('BLAST COLDROOM 1'!AB$2:AB350,'BLAST COLDROOM 1'!$C$2:$C350,$B699,'BLAST COLDROOM 1'!$E$2:$E350,$C699,'BLAST COLDROOM 1'!$A$2:$A350,$A699))</f>
        <v/>
      </c>
      <c r="AA699" s="5" t="str">
        <f>IF($A699="","",SUMIFS('BLAST COLDROOM 1'!AC$2:AC350,'BLAST COLDROOM 1'!$C$2:$C350,$B699,'BLAST COLDROOM 1'!$E$2:$E350,$C699,'BLAST COLDROOM 1'!$A$2:$A350,$A699))</f>
        <v/>
      </c>
      <c r="AB699" s="5" t="str">
        <f>IF($A699="","",SUMIFS('BLAST COLDROOM 1'!AD$2:AD350,'BLAST COLDROOM 1'!$C$2:$C350,$B699,'BLAST COLDROOM 1'!$E$2:$E350,$C699,'BLAST COLDROOM 1'!$A$2:$A350,$A699))</f>
        <v/>
      </c>
      <c r="AC699" s="5" t="str">
        <f>IF($A699="","",SUMIFS('BLAST COLDROOM 1'!AE$2:AE350,'BLAST COLDROOM 1'!$C$2:$C350,$B699,'BLAST COLDROOM 1'!$E$2:$E350,$C699,'BLAST COLDROOM 1'!$A$2:$A350,$A699))</f>
        <v/>
      </c>
      <c r="AD699" s="5" t="str">
        <f>IF($A699="","",SUMIFS('BLAST COLDROOM 1'!AF$2:AF350,'BLAST COLDROOM 1'!$C$2:$C350,$B699,'BLAST COLDROOM 1'!$E$2:$E350,$C699,'BLAST COLDROOM 1'!$A$2:$A350,$A699))</f>
        <v/>
      </c>
      <c r="AE699" s="5" t="str">
        <f>IF($A699="","",SUMIFS('BLAST COLDROOM 1'!AG$2:AG350,'BLAST COLDROOM 1'!$C$2:$C350,$B699,'BLAST COLDROOM 1'!$E$2:$E350,$C699,'BLAST COLDROOM 1'!$A$2:$A350,$A699))</f>
        <v/>
      </c>
      <c r="AF699" s="5" t="str">
        <f>IF($A699="","",SUMIFS('BLAST COLDROOM 1'!AH$2:AH350,'BLAST COLDROOM 1'!$C$2:$C350,$B699,'BLAST COLDROOM 1'!$E$2:$E350,$C699,'BLAST COLDROOM 1'!$A$2:$A350,$A699))</f>
        <v/>
      </c>
      <c r="AG699" s="5" t="str">
        <f>IF($A699="","",SUMIFS('BLAST COLDROOM 1'!AI$2:AI350,'BLAST COLDROOM 1'!$C$2:$C350,$B699,'BLAST COLDROOM 1'!$E$2:$E350,$C699,'BLAST COLDROOM 1'!$A$2:$A350,$A699))</f>
        <v/>
      </c>
      <c r="AH699" s="5" t="str">
        <f>IF($A699="","",SUMIFS('BLAST COLDROOM 1'!AJ$2:AJ350,'BLAST COLDROOM 1'!$C$2:$C350,$B699,'BLAST COLDROOM 1'!$E$2:$E350,$C699,'BLAST COLDROOM 1'!$A$2:$A350,$A699))</f>
        <v/>
      </c>
      <c r="AI699" s="5" t="str">
        <f>IF($A699="","",SUMIFS('BLAST COLDROOM 1'!AK$2:AK350,'BLAST COLDROOM 1'!$C$2:$C350,$B699,'BLAST COLDROOM 1'!$E$2:$E350,$C699,'BLAST COLDROOM 1'!$A$2:$A350,$A699))</f>
        <v/>
      </c>
      <c r="AJ699" s="5" t="str">
        <f>IF($A699="","",SUMIFS('BLAST COLDROOM 1'!AL$2:AL350,'BLAST COLDROOM 1'!$C$2:$C350,$B699,'BLAST COLDROOM 1'!$E$2:$E350,$C699,'BLAST COLDROOM 1'!$A$2:$A350,$A699))</f>
        <v/>
      </c>
    </row>
    <row r="700" ht="15.75" customHeight="1">
      <c r="A700" s="17"/>
      <c r="B700" s="5"/>
      <c r="C700" s="5"/>
      <c r="D700" s="5" t="str">
        <f>IF($A700="","",SUMIFS('BLAST COLDROOM 1'!F$2:F350,'BLAST COLDROOM 1'!$C$2:$C350,$B700,'BLAST COLDROOM 1'!$E$2:$E350,$C700,'BLAST COLDROOM 1'!$A$2:$A350,$A700))</f>
        <v/>
      </c>
      <c r="E700" s="5" t="str">
        <f>IF($A700="","",SUMIFS('BLAST COLDROOM 1'!G$2:G350,'BLAST COLDROOM 1'!$C$2:$C350,$B700,'BLAST COLDROOM 1'!$E$2:$E350,$C700,'BLAST COLDROOM 1'!$A$2:$A350,$A700))</f>
        <v/>
      </c>
      <c r="F700" s="5" t="str">
        <f>IF($A700="","",SUMIFS('BLAST COLDROOM 1'!H$2:H350,'BLAST COLDROOM 1'!$C$2:$C350,$B700,'BLAST COLDROOM 1'!$E$2:$E350,$C700,'BLAST COLDROOM 1'!$A$2:$A350,$A700))</f>
        <v/>
      </c>
      <c r="G700" s="5" t="str">
        <f>IF($A700="","",SUMIFS('BLAST COLDROOM 1'!I$2:I350,'BLAST COLDROOM 1'!$C$2:$C350,$B700,'BLAST COLDROOM 1'!$E$2:$E350,$C700,'BLAST COLDROOM 1'!$A$2:$A350,$A700))</f>
        <v/>
      </c>
      <c r="H700" s="5" t="str">
        <f>IF($A700="","",SUMIFS('BLAST COLDROOM 1'!J$2:J350,'BLAST COLDROOM 1'!$C$2:$C350,$B700,'BLAST COLDROOM 1'!$E$2:$E350,$C700,'BLAST COLDROOM 1'!$A$2:$A350,$A700))</f>
        <v/>
      </c>
      <c r="I700" s="5" t="str">
        <f>IF($A700="","",SUMIFS('BLAST COLDROOM 1'!K$2:K350,'BLAST COLDROOM 1'!$C$2:$C350,$B700,'BLAST COLDROOM 1'!$E$2:$E350,$C700,'BLAST COLDROOM 1'!$A$2:$A350,$A700))</f>
        <v/>
      </c>
      <c r="J700" s="5" t="str">
        <f>IF($A700="","",SUMIFS(#REF!,'BLAST COLDROOM 1'!$C$2:$C350,$B700,'BLAST COLDROOM 1'!$E$2:$E350,$C700,'BLAST COLDROOM 1'!$A$2:$A350,$A700))</f>
        <v/>
      </c>
      <c r="K700" s="5" t="str">
        <f>IF($A700="","",SUMIFS('BLAST COLDROOM 1'!M$2:M350,'BLAST COLDROOM 1'!$C$2:$C350,$B700,'BLAST COLDROOM 1'!$E$2:$E350,$C700,'BLAST COLDROOM 1'!$A$2:$A350,$A700))</f>
        <v/>
      </c>
      <c r="L700" s="5" t="str">
        <f>IF($A700="","",SUMIFS('BLAST COLDROOM 1'!N$2:N350,'BLAST COLDROOM 1'!$C$2:$C350,$B700,'BLAST COLDROOM 1'!$E$2:$E350,$C700,'BLAST COLDROOM 1'!$A$2:$A350,$A700))</f>
        <v/>
      </c>
      <c r="M700" s="5" t="str">
        <f>IF($A700="","",SUMIFS('BLAST COLDROOM 1'!O$2:O350,'BLAST COLDROOM 1'!$C$2:$C350,$B700,'BLAST COLDROOM 1'!$E$2:$E350,$C700,'BLAST COLDROOM 1'!$A$2:$A350,$A700))</f>
        <v/>
      </c>
      <c r="N700" s="5" t="str">
        <f>IF($A700="","",SUMIFS('BLAST COLDROOM 1'!P$2:P350,'BLAST COLDROOM 1'!$C$2:$C350,$B700,'BLAST COLDROOM 1'!$E$2:$E350,$C700,'BLAST COLDROOM 1'!$A$2:$A350,$A700))</f>
        <v/>
      </c>
      <c r="O700" s="5" t="str">
        <f>IF($A700="","",SUMIFS('BLAST COLDROOM 1'!Q$2:Q350,'BLAST COLDROOM 1'!$C$2:$C350,$B700,'BLAST COLDROOM 1'!$E$2:$E350,$C700,'BLAST COLDROOM 1'!$A$2:$A350,$A700))</f>
        <v/>
      </c>
      <c r="P700" s="5" t="str">
        <f>IF($A700="","",SUMIFS('BLAST COLDROOM 1'!R$2:R350,'BLAST COLDROOM 1'!$C$2:$C350,$B700,'BLAST COLDROOM 1'!$E$2:$E350,$C700,'BLAST COLDROOM 1'!$A$2:$A350,$A700))</f>
        <v/>
      </c>
      <c r="Q700" s="5" t="str">
        <f>IF($A700="","",SUMIFS('BLAST COLDROOM 1'!S$2:S350,'BLAST COLDROOM 1'!$C$2:$C350,$B700,'BLAST COLDROOM 1'!$E$2:$E350,$C700,'BLAST COLDROOM 1'!$A$2:$A350,$A700))</f>
        <v/>
      </c>
      <c r="R700" s="5" t="str">
        <f>IF($A700="","",SUMIFS('BLAST COLDROOM 1'!T$2:T350,'BLAST COLDROOM 1'!$C$2:$C350,$B700,'BLAST COLDROOM 1'!$E$2:$E350,$C700,'BLAST COLDROOM 1'!$A$2:$A350,$A700))</f>
        <v/>
      </c>
      <c r="S700" s="5" t="str">
        <f>IF($A700="","",SUMIFS('BLAST COLDROOM 1'!U$2:U350,'BLAST COLDROOM 1'!$C$2:$C350,$B700,'BLAST COLDROOM 1'!$E$2:$E350,$C700,'BLAST COLDROOM 1'!$A$2:$A350,$A700))</f>
        <v/>
      </c>
      <c r="T700" s="5" t="str">
        <f>IF($A700="","",SUMIFS('BLAST COLDROOM 1'!V$2:V350,'BLAST COLDROOM 1'!$C$2:$C350,$B700,'BLAST COLDROOM 1'!$E$2:$E350,$C700,'BLAST COLDROOM 1'!$A$2:$A350,$A700))</f>
        <v/>
      </c>
      <c r="U700" s="5" t="str">
        <f>IF($A700="","",SUMIFS(#REF!,'BLAST COLDROOM 1'!$C$2:$C350,$B700,'BLAST COLDROOM 1'!$E$2:$E350,$C700,'BLAST COLDROOM 1'!$A$2:$A350,$A700))</f>
        <v/>
      </c>
      <c r="V700" s="5" t="str">
        <f>IF($A700="","",SUMIFS('BLAST COLDROOM 1'!X$2:X350,'BLAST COLDROOM 1'!$C$2:$C350,$B700,'BLAST COLDROOM 1'!$E$2:$E350,$C700,'BLAST COLDROOM 1'!$A$2:$A350,$A700))</f>
        <v/>
      </c>
      <c r="W700" s="5" t="str">
        <f>IF($A700="","",SUMIFS('BLAST COLDROOM 1'!Y$2:Y350,'BLAST COLDROOM 1'!$C$2:$C350,$B700,'BLAST COLDROOM 1'!$E$2:$E350,$C700,'BLAST COLDROOM 1'!$A$2:$A350,$A700))</f>
        <v/>
      </c>
      <c r="X700" s="5" t="str">
        <f>IF($A700="","",SUMIFS('BLAST COLDROOM 1'!Z$2:Z350,'BLAST COLDROOM 1'!$C$2:$C350,$B700,'BLAST COLDROOM 1'!$E$2:$E350,$C700,'BLAST COLDROOM 1'!$A$2:$A350,$A700))</f>
        <v/>
      </c>
      <c r="Y700" s="5" t="str">
        <f>IF($A700="","",SUMIFS('BLAST COLDROOM 1'!AA$2:AA350,'BLAST COLDROOM 1'!$C$2:$C350,$B700,'BLAST COLDROOM 1'!$E$2:$E350,$C700,'BLAST COLDROOM 1'!$A$2:$A350,$A700))</f>
        <v/>
      </c>
      <c r="Z700" s="5" t="str">
        <f>IF($A700="","",SUMIFS('BLAST COLDROOM 1'!AB$2:AB350,'BLAST COLDROOM 1'!$C$2:$C350,$B700,'BLAST COLDROOM 1'!$E$2:$E350,$C700,'BLAST COLDROOM 1'!$A$2:$A350,$A700))</f>
        <v/>
      </c>
      <c r="AA700" s="5" t="str">
        <f>IF($A700="","",SUMIFS('BLAST COLDROOM 1'!AC$2:AC350,'BLAST COLDROOM 1'!$C$2:$C350,$B700,'BLAST COLDROOM 1'!$E$2:$E350,$C700,'BLAST COLDROOM 1'!$A$2:$A350,$A700))</f>
        <v/>
      </c>
      <c r="AB700" s="5" t="str">
        <f>IF($A700="","",SUMIFS('BLAST COLDROOM 1'!AD$2:AD350,'BLAST COLDROOM 1'!$C$2:$C350,$B700,'BLAST COLDROOM 1'!$E$2:$E350,$C700,'BLAST COLDROOM 1'!$A$2:$A350,$A700))</f>
        <v/>
      </c>
      <c r="AC700" s="5" t="str">
        <f>IF($A700="","",SUMIFS('BLAST COLDROOM 1'!AE$2:AE350,'BLAST COLDROOM 1'!$C$2:$C350,$B700,'BLAST COLDROOM 1'!$E$2:$E350,$C700,'BLAST COLDROOM 1'!$A$2:$A350,$A700))</f>
        <v/>
      </c>
      <c r="AD700" s="5" t="str">
        <f>IF($A700="","",SUMIFS('BLAST COLDROOM 1'!AF$2:AF350,'BLAST COLDROOM 1'!$C$2:$C350,$B700,'BLAST COLDROOM 1'!$E$2:$E350,$C700,'BLAST COLDROOM 1'!$A$2:$A350,$A700))</f>
        <v/>
      </c>
      <c r="AE700" s="5" t="str">
        <f>IF($A700="","",SUMIFS('BLAST COLDROOM 1'!AG$2:AG350,'BLAST COLDROOM 1'!$C$2:$C350,$B700,'BLAST COLDROOM 1'!$E$2:$E350,$C700,'BLAST COLDROOM 1'!$A$2:$A350,$A700))</f>
        <v/>
      </c>
      <c r="AF700" s="5" t="str">
        <f>IF($A700="","",SUMIFS('BLAST COLDROOM 1'!AH$2:AH350,'BLAST COLDROOM 1'!$C$2:$C350,$B700,'BLAST COLDROOM 1'!$E$2:$E350,$C700,'BLAST COLDROOM 1'!$A$2:$A350,$A700))</f>
        <v/>
      </c>
      <c r="AG700" s="5" t="str">
        <f>IF($A700="","",SUMIFS('BLAST COLDROOM 1'!AI$2:AI350,'BLAST COLDROOM 1'!$C$2:$C350,$B700,'BLAST COLDROOM 1'!$E$2:$E350,$C700,'BLAST COLDROOM 1'!$A$2:$A350,$A700))</f>
        <v/>
      </c>
      <c r="AH700" s="5" t="str">
        <f>IF($A700="","",SUMIFS('BLAST COLDROOM 1'!AJ$2:AJ350,'BLAST COLDROOM 1'!$C$2:$C350,$B700,'BLAST COLDROOM 1'!$E$2:$E350,$C700,'BLAST COLDROOM 1'!$A$2:$A350,$A700))</f>
        <v/>
      </c>
      <c r="AI700" s="5" t="str">
        <f>IF($A700="","",SUMIFS('BLAST COLDROOM 1'!AK$2:AK350,'BLAST COLDROOM 1'!$C$2:$C350,$B700,'BLAST COLDROOM 1'!$E$2:$E350,$C700,'BLAST COLDROOM 1'!$A$2:$A350,$A700))</f>
        <v/>
      </c>
      <c r="AJ700" s="5" t="str">
        <f>IF($A700="","",SUMIFS('BLAST COLDROOM 1'!AL$2:AL350,'BLAST COLDROOM 1'!$C$2:$C350,$B700,'BLAST COLDROOM 1'!$E$2:$E350,$C700,'BLAST COLDROOM 1'!$A$2:$A350,$A700))</f>
        <v/>
      </c>
    </row>
    <row r="701" ht="15.75" customHeight="1">
      <c r="A701" s="17"/>
      <c r="B701" s="5"/>
      <c r="C701" s="5"/>
      <c r="D701" s="5" t="str">
        <f>IF($A701="","",SUMIFS('BLAST COLDROOM 1'!F$2:F350,'BLAST COLDROOM 1'!$C$2:$C350,$B701,'BLAST COLDROOM 1'!$E$2:$E350,$C701,'BLAST COLDROOM 1'!$A$2:$A350,$A701))</f>
        <v/>
      </c>
      <c r="E701" s="5" t="str">
        <f>IF($A701="","",SUMIFS('BLAST COLDROOM 1'!G$2:G350,'BLAST COLDROOM 1'!$C$2:$C350,$B701,'BLAST COLDROOM 1'!$E$2:$E350,$C701,'BLAST COLDROOM 1'!$A$2:$A350,$A701))</f>
        <v/>
      </c>
      <c r="F701" s="5" t="str">
        <f>IF($A701="","",SUMIFS('BLAST COLDROOM 1'!H$2:H350,'BLAST COLDROOM 1'!$C$2:$C350,$B701,'BLAST COLDROOM 1'!$E$2:$E350,$C701,'BLAST COLDROOM 1'!$A$2:$A350,$A701))</f>
        <v/>
      </c>
      <c r="G701" s="5" t="str">
        <f>IF($A701="","",SUMIFS('BLAST COLDROOM 1'!I$2:I350,'BLAST COLDROOM 1'!$C$2:$C350,$B701,'BLAST COLDROOM 1'!$E$2:$E350,$C701,'BLAST COLDROOM 1'!$A$2:$A350,$A701))</f>
        <v/>
      </c>
      <c r="H701" s="5" t="str">
        <f>IF($A701="","",SUMIFS('BLAST COLDROOM 1'!J$2:J350,'BLAST COLDROOM 1'!$C$2:$C350,$B701,'BLAST COLDROOM 1'!$E$2:$E350,$C701,'BLAST COLDROOM 1'!$A$2:$A350,$A701))</f>
        <v/>
      </c>
      <c r="I701" s="5" t="str">
        <f>IF($A701="","",SUMIFS('BLAST COLDROOM 1'!K$2:K350,'BLAST COLDROOM 1'!$C$2:$C350,$B701,'BLAST COLDROOM 1'!$E$2:$E350,$C701,'BLAST COLDROOM 1'!$A$2:$A350,$A701))</f>
        <v/>
      </c>
      <c r="J701" s="5" t="str">
        <f>IF($A701="","",SUMIFS(#REF!,'BLAST COLDROOM 1'!$C$2:$C350,$B701,'BLAST COLDROOM 1'!$E$2:$E350,$C701,'BLAST COLDROOM 1'!$A$2:$A350,$A701))</f>
        <v/>
      </c>
      <c r="K701" s="5" t="str">
        <f>IF($A701="","",SUMIFS('BLAST COLDROOM 1'!M$2:M350,'BLAST COLDROOM 1'!$C$2:$C350,$B701,'BLAST COLDROOM 1'!$E$2:$E350,$C701,'BLAST COLDROOM 1'!$A$2:$A350,$A701))</f>
        <v/>
      </c>
      <c r="L701" s="5" t="str">
        <f>IF($A701="","",SUMIFS('BLAST COLDROOM 1'!N$2:N350,'BLAST COLDROOM 1'!$C$2:$C350,$B701,'BLAST COLDROOM 1'!$E$2:$E350,$C701,'BLAST COLDROOM 1'!$A$2:$A350,$A701))</f>
        <v/>
      </c>
      <c r="M701" s="5" t="str">
        <f>IF($A701="","",SUMIFS('BLAST COLDROOM 1'!O$2:O350,'BLAST COLDROOM 1'!$C$2:$C350,$B701,'BLAST COLDROOM 1'!$E$2:$E350,$C701,'BLAST COLDROOM 1'!$A$2:$A350,$A701))</f>
        <v/>
      </c>
      <c r="N701" s="5" t="str">
        <f>IF($A701="","",SUMIFS('BLAST COLDROOM 1'!P$2:P350,'BLAST COLDROOM 1'!$C$2:$C350,$B701,'BLAST COLDROOM 1'!$E$2:$E350,$C701,'BLAST COLDROOM 1'!$A$2:$A350,$A701))</f>
        <v/>
      </c>
      <c r="O701" s="5" t="str">
        <f>IF($A701="","",SUMIFS('BLAST COLDROOM 1'!Q$2:Q350,'BLAST COLDROOM 1'!$C$2:$C350,$B701,'BLAST COLDROOM 1'!$E$2:$E350,$C701,'BLAST COLDROOM 1'!$A$2:$A350,$A701))</f>
        <v/>
      </c>
      <c r="P701" s="5" t="str">
        <f>IF($A701="","",SUMIFS('BLAST COLDROOM 1'!R$2:R350,'BLAST COLDROOM 1'!$C$2:$C350,$B701,'BLAST COLDROOM 1'!$E$2:$E350,$C701,'BLAST COLDROOM 1'!$A$2:$A350,$A701))</f>
        <v/>
      </c>
      <c r="Q701" s="5" t="str">
        <f>IF($A701="","",SUMIFS('BLAST COLDROOM 1'!S$2:S350,'BLAST COLDROOM 1'!$C$2:$C350,$B701,'BLAST COLDROOM 1'!$E$2:$E350,$C701,'BLAST COLDROOM 1'!$A$2:$A350,$A701))</f>
        <v/>
      </c>
      <c r="R701" s="5" t="str">
        <f>IF($A701="","",SUMIFS('BLAST COLDROOM 1'!T$2:T350,'BLAST COLDROOM 1'!$C$2:$C350,$B701,'BLAST COLDROOM 1'!$E$2:$E350,$C701,'BLAST COLDROOM 1'!$A$2:$A350,$A701))</f>
        <v/>
      </c>
      <c r="S701" s="5" t="str">
        <f>IF($A701="","",SUMIFS('BLAST COLDROOM 1'!U$2:U350,'BLAST COLDROOM 1'!$C$2:$C350,$B701,'BLAST COLDROOM 1'!$E$2:$E350,$C701,'BLAST COLDROOM 1'!$A$2:$A350,$A701))</f>
        <v/>
      </c>
      <c r="T701" s="5" t="str">
        <f>IF($A701="","",SUMIFS('BLAST COLDROOM 1'!V$2:V350,'BLAST COLDROOM 1'!$C$2:$C350,$B701,'BLAST COLDROOM 1'!$E$2:$E350,$C701,'BLAST COLDROOM 1'!$A$2:$A350,$A701))</f>
        <v/>
      </c>
      <c r="U701" s="5" t="str">
        <f>IF($A701="","",SUMIFS(#REF!,'BLAST COLDROOM 1'!$C$2:$C350,$B701,'BLAST COLDROOM 1'!$E$2:$E350,$C701,'BLAST COLDROOM 1'!$A$2:$A350,$A701))</f>
        <v/>
      </c>
      <c r="V701" s="5" t="str">
        <f>IF($A701="","",SUMIFS('BLAST COLDROOM 1'!X$2:X350,'BLAST COLDROOM 1'!$C$2:$C350,$B701,'BLAST COLDROOM 1'!$E$2:$E350,$C701,'BLAST COLDROOM 1'!$A$2:$A350,$A701))</f>
        <v/>
      </c>
      <c r="W701" s="5" t="str">
        <f>IF($A701="","",SUMIFS('BLAST COLDROOM 1'!Y$2:Y350,'BLAST COLDROOM 1'!$C$2:$C350,$B701,'BLAST COLDROOM 1'!$E$2:$E350,$C701,'BLAST COLDROOM 1'!$A$2:$A350,$A701))</f>
        <v/>
      </c>
      <c r="X701" s="5" t="str">
        <f>IF($A701="","",SUMIFS('BLAST COLDROOM 1'!Z$2:Z350,'BLAST COLDROOM 1'!$C$2:$C350,$B701,'BLAST COLDROOM 1'!$E$2:$E350,$C701,'BLAST COLDROOM 1'!$A$2:$A350,$A701))</f>
        <v/>
      </c>
      <c r="Y701" s="5" t="str">
        <f>IF($A701="","",SUMIFS('BLAST COLDROOM 1'!AA$2:AA350,'BLAST COLDROOM 1'!$C$2:$C350,$B701,'BLAST COLDROOM 1'!$E$2:$E350,$C701,'BLAST COLDROOM 1'!$A$2:$A350,$A701))</f>
        <v/>
      </c>
      <c r="Z701" s="5" t="str">
        <f>IF($A701="","",SUMIFS('BLAST COLDROOM 1'!AB$2:AB350,'BLAST COLDROOM 1'!$C$2:$C350,$B701,'BLAST COLDROOM 1'!$E$2:$E350,$C701,'BLAST COLDROOM 1'!$A$2:$A350,$A701))</f>
        <v/>
      </c>
      <c r="AA701" s="5" t="str">
        <f>IF($A701="","",SUMIFS('BLAST COLDROOM 1'!AC$2:AC350,'BLAST COLDROOM 1'!$C$2:$C350,$B701,'BLAST COLDROOM 1'!$E$2:$E350,$C701,'BLAST COLDROOM 1'!$A$2:$A350,$A701))</f>
        <v/>
      </c>
      <c r="AB701" s="5" t="str">
        <f>IF($A701="","",SUMIFS('BLAST COLDROOM 1'!AD$2:AD350,'BLAST COLDROOM 1'!$C$2:$C350,$B701,'BLAST COLDROOM 1'!$E$2:$E350,$C701,'BLAST COLDROOM 1'!$A$2:$A350,$A701))</f>
        <v/>
      </c>
      <c r="AC701" s="5" t="str">
        <f>IF($A701="","",SUMIFS('BLAST COLDROOM 1'!AE$2:AE350,'BLAST COLDROOM 1'!$C$2:$C350,$B701,'BLAST COLDROOM 1'!$E$2:$E350,$C701,'BLAST COLDROOM 1'!$A$2:$A350,$A701))</f>
        <v/>
      </c>
      <c r="AD701" s="5" t="str">
        <f>IF($A701="","",SUMIFS('BLAST COLDROOM 1'!AF$2:AF350,'BLAST COLDROOM 1'!$C$2:$C350,$B701,'BLAST COLDROOM 1'!$E$2:$E350,$C701,'BLAST COLDROOM 1'!$A$2:$A350,$A701))</f>
        <v/>
      </c>
      <c r="AE701" s="5" t="str">
        <f>IF($A701="","",SUMIFS('BLAST COLDROOM 1'!AG$2:AG350,'BLAST COLDROOM 1'!$C$2:$C350,$B701,'BLAST COLDROOM 1'!$E$2:$E350,$C701,'BLAST COLDROOM 1'!$A$2:$A350,$A701))</f>
        <v/>
      </c>
      <c r="AF701" s="5" t="str">
        <f>IF($A701="","",SUMIFS('BLAST COLDROOM 1'!AH$2:AH350,'BLAST COLDROOM 1'!$C$2:$C350,$B701,'BLAST COLDROOM 1'!$E$2:$E350,$C701,'BLAST COLDROOM 1'!$A$2:$A350,$A701))</f>
        <v/>
      </c>
      <c r="AG701" s="5" t="str">
        <f>IF($A701="","",SUMIFS('BLAST COLDROOM 1'!AI$2:AI350,'BLAST COLDROOM 1'!$C$2:$C350,$B701,'BLAST COLDROOM 1'!$E$2:$E350,$C701,'BLAST COLDROOM 1'!$A$2:$A350,$A701))</f>
        <v/>
      </c>
      <c r="AH701" s="5" t="str">
        <f>IF($A701="","",SUMIFS('BLAST COLDROOM 1'!AJ$2:AJ350,'BLAST COLDROOM 1'!$C$2:$C350,$B701,'BLAST COLDROOM 1'!$E$2:$E350,$C701,'BLAST COLDROOM 1'!$A$2:$A350,$A701))</f>
        <v/>
      </c>
      <c r="AI701" s="5" t="str">
        <f>IF($A701="","",SUMIFS('BLAST COLDROOM 1'!AK$2:AK350,'BLAST COLDROOM 1'!$C$2:$C350,$B701,'BLAST COLDROOM 1'!$E$2:$E350,$C701,'BLAST COLDROOM 1'!$A$2:$A350,$A701))</f>
        <v/>
      </c>
      <c r="AJ701" s="5" t="str">
        <f>IF($A701="","",SUMIFS('BLAST COLDROOM 1'!AL$2:AL350,'BLAST COLDROOM 1'!$C$2:$C350,$B701,'BLAST COLDROOM 1'!$E$2:$E350,$C701,'BLAST COLDROOM 1'!$A$2:$A350,$A701))</f>
        <v/>
      </c>
    </row>
    <row r="702" ht="15.75" customHeight="1">
      <c r="A702" s="17"/>
      <c r="B702" s="5"/>
      <c r="C702" s="5"/>
      <c r="D702" s="5" t="str">
        <f>IF($A702="","",SUMIFS('BLAST COLDROOM 1'!F$2:F350,'BLAST COLDROOM 1'!$C$2:$C350,$B702,'BLAST COLDROOM 1'!$E$2:$E350,$C702,'BLAST COLDROOM 1'!$A$2:$A350,$A702))</f>
        <v/>
      </c>
      <c r="E702" s="5" t="str">
        <f>IF($A702="","",SUMIFS('BLAST COLDROOM 1'!G$2:G350,'BLAST COLDROOM 1'!$C$2:$C350,$B702,'BLAST COLDROOM 1'!$E$2:$E350,$C702,'BLAST COLDROOM 1'!$A$2:$A350,$A702))</f>
        <v/>
      </c>
      <c r="F702" s="5" t="str">
        <f>IF($A702="","",SUMIFS('BLAST COLDROOM 1'!H$2:H350,'BLAST COLDROOM 1'!$C$2:$C350,$B702,'BLAST COLDROOM 1'!$E$2:$E350,$C702,'BLAST COLDROOM 1'!$A$2:$A350,$A702))</f>
        <v/>
      </c>
      <c r="G702" s="5" t="str">
        <f>IF($A702="","",SUMIFS('BLAST COLDROOM 1'!I$2:I350,'BLAST COLDROOM 1'!$C$2:$C350,$B702,'BLAST COLDROOM 1'!$E$2:$E350,$C702,'BLAST COLDROOM 1'!$A$2:$A350,$A702))</f>
        <v/>
      </c>
      <c r="H702" s="5" t="str">
        <f>IF($A702="","",SUMIFS('BLAST COLDROOM 1'!J$2:J350,'BLAST COLDROOM 1'!$C$2:$C350,$B702,'BLAST COLDROOM 1'!$E$2:$E350,$C702,'BLAST COLDROOM 1'!$A$2:$A350,$A702))</f>
        <v/>
      </c>
      <c r="I702" s="5" t="str">
        <f>IF($A702="","",SUMIFS('BLAST COLDROOM 1'!K$2:K350,'BLAST COLDROOM 1'!$C$2:$C350,$B702,'BLAST COLDROOM 1'!$E$2:$E350,$C702,'BLAST COLDROOM 1'!$A$2:$A350,$A702))</f>
        <v/>
      </c>
      <c r="J702" s="5" t="str">
        <f>IF($A702="","",SUMIFS(#REF!,'BLAST COLDROOM 1'!$C$2:$C350,$B702,'BLAST COLDROOM 1'!$E$2:$E350,$C702,'BLAST COLDROOM 1'!$A$2:$A350,$A702))</f>
        <v/>
      </c>
      <c r="K702" s="5" t="str">
        <f>IF($A702="","",SUMIFS('BLAST COLDROOM 1'!M$2:M350,'BLAST COLDROOM 1'!$C$2:$C350,$B702,'BLAST COLDROOM 1'!$E$2:$E350,$C702,'BLAST COLDROOM 1'!$A$2:$A350,$A702))</f>
        <v/>
      </c>
      <c r="L702" s="5" t="str">
        <f>IF($A702="","",SUMIFS('BLAST COLDROOM 1'!N$2:N350,'BLAST COLDROOM 1'!$C$2:$C350,$B702,'BLAST COLDROOM 1'!$E$2:$E350,$C702,'BLAST COLDROOM 1'!$A$2:$A350,$A702))</f>
        <v/>
      </c>
      <c r="M702" s="5" t="str">
        <f>IF($A702="","",SUMIFS('BLAST COLDROOM 1'!O$2:O350,'BLAST COLDROOM 1'!$C$2:$C350,$B702,'BLAST COLDROOM 1'!$E$2:$E350,$C702,'BLAST COLDROOM 1'!$A$2:$A350,$A702))</f>
        <v/>
      </c>
      <c r="N702" s="5" t="str">
        <f>IF($A702="","",SUMIFS('BLAST COLDROOM 1'!P$2:P350,'BLAST COLDROOM 1'!$C$2:$C350,$B702,'BLAST COLDROOM 1'!$E$2:$E350,$C702,'BLAST COLDROOM 1'!$A$2:$A350,$A702))</f>
        <v/>
      </c>
      <c r="O702" s="5" t="str">
        <f>IF($A702="","",SUMIFS('BLAST COLDROOM 1'!Q$2:Q350,'BLAST COLDROOM 1'!$C$2:$C350,$B702,'BLAST COLDROOM 1'!$E$2:$E350,$C702,'BLAST COLDROOM 1'!$A$2:$A350,$A702))</f>
        <v/>
      </c>
      <c r="P702" s="5" t="str">
        <f>IF($A702="","",SUMIFS('BLAST COLDROOM 1'!R$2:R350,'BLAST COLDROOM 1'!$C$2:$C350,$B702,'BLAST COLDROOM 1'!$E$2:$E350,$C702,'BLAST COLDROOM 1'!$A$2:$A350,$A702))</f>
        <v/>
      </c>
      <c r="Q702" s="5" t="str">
        <f>IF($A702="","",SUMIFS('BLAST COLDROOM 1'!S$2:S350,'BLAST COLDROOM 1'!$C$2:$C350,$B702,'BLAST COLDROOM 1'!$E$2:$E350,$C702,'BLAST COLDROOM 1'!$A$2:$A350,$A702))</f>
        <v/>
      </c>
      <c r="R702" s="5" t="str">
        <f>IF($A702="","",SUMIFS('BLAST COLDROOM 1'!T$2:T350,'BLAST COLDROOM 1'!$C$2:$C350,$B702,'BLAST COLDROOM 1'!$E$2:$E350,$C702,'BLAST COLDROOM 1'!$A$2:$A350,$A702))</f>
        <v/>
      </c>
      <c r="S702" s="5" t="str">
        <f>IF($A702="","",SUMIFS('BLAST COLDROOM 1'!U$2:U350,'BLAST COLDROOM 1'!$C$2:$C350,$B702,'BLAST COLDROOM 1'!$E$2:$E350,$C702,'BLAST COLDROOM 1'!$A$2:$A350,$A702))</f>
        <v/>
      </c>
      <c r="T702" s="5" t="str">
        <f>IF($A702="","",SUMIFS('BLAST COLDROOM 1'!V$2:V350,'BLAST COLDROOM 1'!$C$2:$C350,$B702,'BLAST COLDROOM 1'!$E$2:$E350,$C702,'BLAST COLDROOM 1'!$A$2:$A350,$A702))</f>
        <v/>
      </c>
      <c r="U702" s="5" t="str">
        <f>IF($A702="","",SUMIFS(#REF!,'BLAST COLDROOM 1'!$C$2:$C350,$B702,'BLAST COLDROOM 1'!$E$2:$E350,$C702,'BLAST COLDROOM 1'!$A$2:$A350,$A702))</f>
        <v/>
      </c>
      <c r="V702" s="5" t="str">
        <f>IF($A702="","",SUMIFS('BLAST COLDROOM 1'!X$2:X350,'BLAST COLDROOM 1'!$C$2:$C350,$B702,'BLAST COLDROOM 1'!$E$2:$E350,$C702,'BLAST COLDROOM 1'!$A$2:$A350,$A702))</f>
        <v/>
      </c>
      <c r="W702" s="5" t="str">
        <f>IF($A702="","",SUMIFS('BLAST COLDROOM 1'!Y$2:Y350,'BLAST COLDROOM 1'!$C$2:$C350,$B702,'BLAST COLDROOM 1'!$E$2:$E350,$C702,'BLAST COLDROOM 1'!$A$2:$A350,$A702))</f>
        <v/>
      </c>
      <c r="X702" s="5" t="str">
        <f>IF($A702="","",SUMIFS('BLAST COLDROOM 1'!Z$2:Z350,'BLAST COLDROOM 1'!$C$2:$C350,$B702,'BLAST COLDROOM 1'!$E$2:$E350,$C702,'BLAST COLDROOM 1'!$A$2:$A350,$A702))</f>
        <v/>
      </c>
      <c r="Y702" s="5" t="str">
        <f>IF($A702="","",SUMIFS('BLAST COLDROOM 1'!AA$2:AA350,'BLAST COLDROOM 1'!$C$2:$C350,$B702,'BLAST COLDROOM 1'!$E$2:$E350,$C702,'BLAST COLDROOM 1'!$A$2:$A350,$A702))</f>
        <v/>
      </c>
      <c r="Z702" s="5" t="str">
        <f>IF($A702="","",SUMIFS('BLAST COLDROOM 1'!AB$2:AB350,'BLAST COLDROOM 1'!$C$2:$C350,$B702,'BLAST COLDROOM 1'!$E$2:$E350,$C702,'BLAST COLDROOM 1'!$A$2:$A350,$A702))</f>
        <v/>
      </c>
      <c r="AA702" s="5" t="str">
        <f>IF($A702="","",SUMIFS('BLAST COLDROOM 1'!AC$2:AC350,'BLAST COLDROOM 1'!$C$2:$C350,$B702,'BLAST COLDROOM 1'!$E$2:$E350,$C702,'BLAST COLDROOM 1'!$A$2:$A350,$A702))</f>
        <v/>
      </c>
      <c r="AB702" s="5" t="str">
        <f>IF($A702="","",SUMIFS('BLAST COLDROOM 1'!AD$2:AD350,'BLAST COLDROOM 1'!$C$2:$C350,$B702,'BLAST COLDROOM 1'!$E$2:$E350,$C702,'BLAST COLDROOM 1'!$A$2:$A350,$A702))</f>
        <v/>
      </c>
      <c r="AC702" s="5" t="str">
        <f>IF($A702="","",SUMIFS('BLAST COLDROOM 1'!AE$2:AE350,'BLAST COLDROOM 1'!$C$2:$C350,$B702,'BLAST COLDROOM 1'!$E$2:$E350,$C702,'BLAST COLDROOM 1'!$A$2:$A350,$A702))</f>
        <v/>
      </c>
      <c r="AD702" s="5" t="str">
        <f>IF($A702="","",SUMIFS('BLAST COLDROOM 1'!AF$2:AF350,'BLAST COLDROOM 1'!$C$2:$C350,$B702,'BLAST COLDROOM 1'!$E$2:$E350,$C702,'BLAST COLDROOM 1'!$A$2:$A350,$A702))</f>
        <v/>
      </c>
      <c r="AE702" s="5" t="str">
        <f>IF($A702="","",SUMIFS('BLAST COLDROOM 1'!AG$2:AG350,'BLAST COLDROOM 1'!$C$2:$C350,$B702,'BLAST COLDROOM 1'!$E$2:$E350,$C702,'BLAST COLDROOM 1'!$A$2:$A350,$A702))</f>
        <v/>
      </c>
      <c r="AF702" s="5" t="str">
        <f>IF($A702="","",SUMIFS('BLAST COLDROOM 1'!AH$2:AH350,'BLAST COLDROOM 1'!$C$2:$C350,$B702,'BLAST COLDROOM 1'!$E$2:$E350,$C702,'BLAST COLDROOM 1'!$A$2:$A350,$A702))</f>
        <v/>
      </c>
      <c r="AG702" s="5" t="str">
        <f>IF($A702="","",SUMIFS('BLAST COLDROOM 1'!AI$2:AI350,'BLAST COLDROOM 1'!$C$2:$C350,$B702,'BLAST COLDROOM 1'!$E$2:$E350,$C702,'BLAST COLDROOM 1'!$A$2:$A350,$A702))</f>
        <v/>
      </c>
      <c r="AH702" s="5" t="str">
        <f>IF($A702="","",SUMIFS('BLAST COLDROOM 1'!AJ$2:AJ350,'BLAST COLDROOM 1'!$C$2:$C350,$B702,'BLAST COLDROOM 1'!$E$2:$E350,$C702,'BLAST COLDROOM 1'!$A$2:$A350,$A702))</f>
        <v/>
      </c>
      <c r="AI702" s="5" t="str">
        <f>IF($A702="","",SUMIFS('BLAST COLDROOM 1'!AK$2:AK350,'BLAST COLDROOM 1'!$C$2:$C350,$B702,'BLAST COLDROOM 1'!$E$2:$E350,$C702,'BLAST COLDROOM 1'!$A$2:$A350,$A702))</f>
        <v/>
      </c>
      <c r="AJ702" s="5" t="str">
        <f>IF($A702="","",SUMIFS('BLAST COLDROOM 1'!AL$2:AL350,'BLAST COLDROOM 1'!$C$2:$C350,$B702,'BLAST COLDROOM 1'!$E$2:$E350,$C702,'BLAST COLDROOM 1'!$A$2:$A350,$A702))</f>
        <v/>
      </c>
    </row>
    <row r="703" ht="15.75" customHeight="1">
      <c r="A703" s="17"/>
      <c r="B703" s="5"/>
      <c r="C703" s="5"/>
      <c r="D703" s="5" t="str">
        <f>IF($A703="","",SUMIFS('BLAST COLDROOM 1'!F$2:F350,'BLAST COLDROOM 1'!$C$2:$C350,$B703,'BLAST COLDROOM 1'!$E$2:$E350,$C703,'BLAST COLDROOM 1'!$A$2:$A350,$A703))</f>
        <v/>
      </c>
      <c r="E703" s="5" t="str">
        <f>IF($A703="","",SUMIFS('BLAST COLDROOM 1'!G$2:G350,'BLAST COLDROOM 1'!$C$2:$C350,$B703,'BLAST COLDROOM 1'!$E$2:$E350,$C703,'BLAST COLDROOM 1'!$A$2:$A350,$A703))</f>
        <v/>
      </c>
      <c r="F703" s="5" t="str">
        <f>IF($A703="","",SUMIFS('BLAST COLDROOM 1'!H$2:H350,'BLAST COLDROOM 1'!$C$2:$C350,$B703,'BLAST COLDROOM 1'!$E$2:$E350,$C703,'BLAST COLDROOM 1'!$A$2:$A350,$A703))</f>
        <v/>
      </c>
      <c r="G703" s="5" t="str">
        <f>IF($A703="","",SUMIFS('BLAST COLDROOM 1'!I$2:I350,'BLAST COLDROOM 1'!$C$2:$C350,$B703,'BLAST COLDROOM 1'!$E$2:$E350,$C703,'BLAST COLDROOM 1'!$A$2:$A350,$A703))</f>
        <v/>
      </c>
      <c r="H703" s="5" t="str">
        <f>IF($A703="","",SUMIFS('BLAST COLDROOM 1'!J$2:J350,'BLAST COLDROOM 1'!$C$2:$C350,$B703,'BLAST COLDROOM 1'!$E$2:$E350,$C703,'BLAST COLDROOM 1'!$A$2:$A350,$A703))</f>
        <v/>
      </c>
      <c r="I703" s="5" t="str">
        <f>IF($A703="","",SUMIFS('BLAST COLDROOM 1'!K$2:K350,'BLAST COLDROOM 1'!$C$2:$C350,$B703,'BLAST COLDROOM 1'!$E$2:$E350,$C703,'BLAST COLDROOM 1'!$A$2:$A350,$A703))</f>
        <v/>
      </c>
      <c r="J703" s="5" t="str">
        <f>IF($A703="","",SUMIFS(#REF!,'BLAST COLDROOM 1'!$C$2:$C350,$B703,'BLAST COLDROOM 1'!$E$2:$E350,$C703,'BLAST COLDROOM 1'!$A$2:$A350,$A703))</f>
        <v/>
      </c>
      <c r="K703" s="5" t="str">
        <f>IF($A703="","",SUMIFS('BLAST COLDROOM 1'!M$2:M350,'BLAST COLDROOM 1'!$C$2:$C350,$B703,'BLAST COLDROOM 1'!$E$2:$E350,$C703,'BLAST COLDROOM 1'!$A$2:$A350,$A703))</f>
        <v/>
      </c>
      <c r="L703" s="5" t="str">
        <f>IF($A703="","",SUMIFS('BLAST COLDROOM 1'!N$2:N350,'BLAST COLDROOM 1'!$C$2:$C350,$B703,'BLAST COLDROOM 1'!$E$2:$E350,$C703,'BLAST COLDROOM 1'!$A$2:$A350,$A703))</f>
        <v/>
      </c>
      <c r="M703" s="5" t="str">
        <f>IF($A703="","",SUMIFS('BLAST COLDROOM 1'!O$2:O350,'BLAST COLDROOM 1'!$C$2:$C350,$B703,'BLAST COLDROOM 1'!$E$2:$E350,$C703,'BLAST COLDROOM 1'!$A$2:$A350,$A703))</f>
        <v/>
      </c>
      <c r="N703" s="5" t="str">
        <f>IF($A703="","",SUMIFS('BLAST COLDROOM 1'!P$2:P350,'BLAST COLDROOM 1'!$C$2:$C350,$B703,'BLAST COLDROOM 1'!$E$2:$E350,$C703,'BLAST COLDROOM 1'!$A$2:$A350,$A703))</f>
        <v/>
      </c>
      <c r="O703" s="5" t="str">
        <f>IF($A703="","",SUMIFS('BLAST COLDROOM 1'!Q$2:Q350,'BLAST COLDROOM 1'!$C$2:$C350,$B703,'BLAST COLDROOM 1'!$E$2:$E350,$C703,'BLAST COLDROOM 1'!$A$2:$A350,$A703))</f>
        <v/>
      </c>
      <c r="P703" s="5" t="str">
        <f>IF($A703="","",SUMIFS('BLAST COLDROOM 1'!R$2:R350,'BLAST COLDROOM 1'!$C$2:$C350,$B703,'BLAST COLDROOM 1'!$E$2:$E350,$C703,'BLAST COLDROOM 1'!$A$2:$A350,$A703))</f>
        <v/>
      </c>
      <c r="Q703" s="5" t="str">
        <f>IF($A703="","",SUMIFS('BLAST COLDROOM 1'!S$2:S350,'BLAST COLDROOM 1'!$C$2:$C350,$B703,'BLAST COLDROOM 1'!$E$2:$E350,$C703,'BLAST COLDROOM 1'!$A$2:$A350,$A703))</f>
        <v/>
      </c>
      <c r="R703" s="5" t="str">
        <f>IF($A703="","",SUMIFS('BLAST COLDROOM 1'!T$2:T350,'BLAST COLDROOM 1'!$C$2:$C350,$B703,'BLAST COLDROOM 1'!$E$2:$E350,$C703,'BLAST COLDROOM 1'!$A$2:$A350,$A703))</f>
        <v/>
      </c>
      <c r="S703" s="5" t="str">
        <f>IF($A703="","",SUMIFS('BLAST COLDROOM 1'!U$2:U350,'BLAST COLDROOM 1'!$C$2:$C350,$B703,'BLAST COLDROOM 1'!$E$2:$E350,$C703,'BLAST COLDROOM 1'!$A$2:$A350,$A703))</f>
        <v/>
      </c>
      <c r="T703" s="5" t="str">
        <f>IF($A703="","",SUMIFS('BLAST COLDROOM 1'!V$2:V350,'BLAST COLDROOM 1'!$C$2:$C350,$B703,'BLAST COLDROOM 1'!$E$2:$E350,$C703,'BLAST COLDROOM 1'!$A$2:$A350,$A703))</f>
        <v/>
      </c>
      <c r="U703" s="5" t="str">
        <f>IF($A703="","",SUMIFS(#REF!,'BLAST COLDROOM 1'!$C$2:$C350,$B703,'BLAST COLDROOM 1'!$E$2:$E350,$C703,'BLAST COLDROOM 1'!$A$2:$A350,$A703))</f>
        <v/>
      </c>
      <c r="V703" s="5" t="str">
        <f>IF($A703="","",SUMIFS('BLAST COLDROOM 1'!X$2:X350,'BLAST COLDROOM 1'!$C$2:$C350,$B703,'BLAST COLDROOM 1'!$E$2:$E350,$C703,'BLAST COLDROOM 1'!$A$2:$A350,$A703))</f>
        <v/>
      </c>
      <c r="W703" s="5" t="str">
        <f>IF($A703="","",SUMIFS('BLAST COLDROOM 1'!Y$2:Y350,'BLAST COLDROOM 1'!$C$2:$C350,$B703,'BLAST COLDROOM 1'!$E$2:$E350,$C703,'BLAST COLDROOM 1'!$A$2:$A350,$A703))</f>
        <v/>
      </c>
      <c r="X703" s="5" t="str">
        <f>IF($A703="","",SUMIFS('BLAST COLDROOM 1'!Z$2:Z350,'BLAST COLDROOM 1'!$C$2:$C350,$B703,'BLAST COLDROOM 1'!$E$2:$E350,$C703,'BLAST COLDROOM 1'!$A$2:$A350,$A703))</f>
        <v/>
      </c>
      <c r="Y703" s="5" t="str">
        <f>IF($A703="","",SUMIFS('BLAST COLDROOM 1'!AA$2:AA350,'BLAST COLDROOM 1'!$C$2:$C350,$B703,'BLAST COLDROOM 1'!$E$2:$E350,$C703,'BLAST COLDROOM 1'!$A$2:$A350,$A703))</f>
        <v/>
      </c>
      <c r="Z703" s="5" t="str">
        <f>IF($A703="","",SUMIFS('BLAST COLDROOM 1'!AB$2:AB350,'BLAST COLDROOM 1'!$C$2:$C350,$B703,'BLAST COLDROOM 1'!$E$2:$E350,$C703,'BLAST COLDROOM 1'!$A$2:$A350,$A703))</f>
        <v/>
      </c>
      <c r="AA703" s="5" t="str">
        <f>IF($A703="","",SUMIFS('BLAST COLDROOM 1'!AC$2:AC350,'BLAST COLDROOM 1'!$C$2:$C350,$B703,'BLAST COLDROOM 1'!$E$2:$E350,$C703,'BLAST COLDROOM 1'!$A$2:$A350,$A703))</f>
        <v/>
      </c>
      <c r="AB703" s="5" t="str">
        <f>IF($A703="","",SUMIFS('BLAST COLDROOM 1'!AD$2:AD350,'BLAST COLDROOM 1'!$C$2:$C350,$B703,'BLAST COLDROOM 1'!$E$2:$E350,$C703,'BLAST COLDROOM 1'!$A$2:$A350,$A703))</f>
        <v/>
      </c>
      <c r="AC703" s="5" t="str">
        <f>IF($A703="","",SUMIFS('BLAST COLDROOM 1'!AE$2:AE350,'BLAST COLDROOM 1'!$C$2:$C350,$B703,'BLAST COLDROOM 1'!$E$2:$E350,$C703,'BLAST COLDROOM 1'!$A$2:$A350,$A703))</f>
        <v/>
      </c>
      <c r="AD703" s="5" t="str">
        <f>IF($A703="","",SUMIFS('BLAST COLDROOM 1'!AF$2:AF350,'BLAST COLDROOM 1'!$C$2:$C350,$B703,'BLAST COLDROOM 1'!$E$2:$E350,$C703,'BLAST COLDROOM 1'!$A$2:$A350,$A703))</f>
        <v/>
      </c>
      <c r="AE703" s="5" t="str">
        <f>IF($A703="","",SUMIFS('BLAST COLDROOM 1'!AG$2:AG350,'BLAST COLDROOM 1'!$C$2:$C350,$B703,'BLAST COLDROOM 1'!$E$2:$E350,$C703,'BLAST COLDROOM 1'!$A$2:$A350,$A703))</f>
        <v/>
      </c>
      <c r="AF703" s="5" t="str">
        <f>IF($A703="","",SUMIFS('BLAST COLDROOM 1'!AH$2:AH350,'BLAST COLDROOM 1'!$C$2:$C350,$B703,'BLAST COLDROOM 1'!$E$2:$E350,$C703,'BLAST COLDROOM 1'!$A$2:$A350,$A703))</f>
        <v/>
      </c>
      <c r="AG703" s="5" t="str">
        <f>IF($A703="","",SUMIFS('BLAST COLDROOM 1'!AI$2:AI350,'BLAST COLDROOM 1'!$C$2:$C350,$B703,'BLAST COLDROOM 1'!$E$2:$E350,$C703,'BLAST COLDROOM 1'!$A$2:$A350,$A703))</f>
        <v/>
      </c>
      <c r="AH703" s="5" t="str">
        <f>IF($A703="","",SUMIFS('BLAST COLDROOM 1'!AJ$2:AJ350,'BLAST COLDROOM 1'!$C$2:$C350,$B703,'BLAST COLDROOM 1'!$E$2:$E350,$C703,'BLAST COLDROOM 1'!$A$2:$A350,$A703))</f>
        <v/>
      </c>
      <c r="AI703" s="5" t="str">
        <f>IF($A703="","",SUMIFS('BLAST COLDROOM 1'!AK$2:AK350,'BLAST COLDROOM 1'!$C$2:$C350,$B703,'BLAST COLDROOM 1'!$E$2:$E350,$C703,'BLAST COLDROOM 1'!$A$2:$A350,$A703))</f>
        <v/>
      </c>
      <c r="AJ703" s="5" t="str">
        <f>IF($A703="","",SUMIFS('BLAST COLDROOM 1'!AL$2:AL350,'BLAST COLDROOM 1'!$C$2:$C350,$B703,'BLAST COLDROOM 1'!$E$2:$E350,$C703,'BLAST COLDROOM 1'!$A$2:$A350,$A703))</f>
        <v/>
      </c>
    </row>
    <row r="704" ht="15.75" customHeight="1">
      <c r="A704" s="17"/>
      <c r="B704" s="5"/>
      <c r="C704" s="5"/>
      <c r="D704" s="5" t="str">
        <f>IF($A704="","",SUMIFS('BLAST COLDROOM 1'!F$2:F350,'BLAST COLDROOM 1'!$C$2:$C350,$B704,'BLAST COLDROOM 1'!$E$2:$E350,$C704,'BLAST COLDROOM 1'!$A$2:$A350,$A704))</f>
        <v/>
      </c>
      <c r="E704" s="5" t="str">
        <f>IF($A704="","",SUMIFS('BLAST COLDROOM 1'!G$2:G350,'BLAST COLDROOM 1'!$C$2:$C350,$B704,'BLAST COLDROOM 1'!$E$2:$E350,$C704,'BLAST COLDROOM 1'!$A$2:$A350,$A704))</f>
        <v/>
      </c>
      <c r="F704" s="5" t="str">
        <f>IF($A704="","",SUMIFS('BLAST COLDROOM 1'!H$2:H350,'BLAST COLDROOM 1'!$C$2:$C350,$B704,'BLAST COLDROOM 1'!$E$2:$E350,$C704,'BLAST COLDROOM 1'!$A$2:$A350,$A704))</f>
        <v/>
      </c>
      <c r="G704" s="5" t="str">
        <f>IF($A704="","",SUMIFS('BLAST COLDROOM 1'!I$2:I350,'BLAST COLDROOM 1'!$C$2:$C350,$B704,'BLAST COLDROOM 1'!$E$2:$E350,$C704,'BLAST COLDROOM 1'!$A$2:$A350,$A704))</f>
        <v/>
      </c>
      <c r="H704" s="5" t="str">
        <f>IF($A704="","",SUMIFS('BLAST COLDROOM 1'!J$2:J350,'BLAST COLDROOM 1'!$C$2:$C350,$B704,'BLAST COLDROOM 1'!$E$2:$E350,$C704,'BLAST COLDROOM 1'!$A$2:$A350,$A704))</f>
        <v/>
      </c>
      <c r="I704" s="5" t="str">
        <f>IF($A704="","",SUMIFS('BLAST COLDROOM 1'!K$2:K350,'BLAST COLDROOM 1'!$C$2:$C350,$B704,'BLAST COLDROOM 1'!$E$2:$E350,$C704,'BLAST COLDROOM 1'!$A$2:$A350,$A704))</f>
        <v/>
      </c>
      <c r="J704" s="5" t="str">
        <f>IF($A704="","",SUMIFS(#REF!,'BLAST COLDROOM 1'!$C$2:$C350,$B704,'BLAST COLDROOM 1'!$E$2:$E350,$C704,'BLAST COLDROOM 1'!$A$2:$A350,$A704))</f>
        <v/>
      </c>
      <c r="K704" s="5" t="str">
        <f>IF($A704="","",SUMIFS('BLAST COLDROOM 1'!M$2:M350,'BLAST COLDROOM 1'!$C$2:$C350,$B704,'BLAST COLDROOM 1'!$E$2:$E350,$C704,'BLAST COLDROOM 1'!$A$2:$A350,$A704))</f>
        <v/>
      </c>
      <c r="L704" s="5" t="str">
        <f>IF($A704="","",SUMIFS('BLAST COLDROOM 1'!N$2:N350,'BLAST COLDROOM 1'!$C$2:$C350,$B704,'BLAST COLDROOM 1'!$E$2:$E350,$C704,'BLAST COLDROOM 1'!$A$2:$A350,$A704))</f>
        <v/>
      </c>
      <c r="M704" s="5" t="str">
        <f>IF($A704="","",SUMIFS('BLAST COLDROOM 1'!O$2:O350,'BLAST COLDROOM 1'!$C$2:$C350,$B704,'BLAST COLDROOM 1'!$E$2:$E350,$C704,'BLAST COLDROOM 1'!$A$2:$A350,$A704))</f>
        <v/>
      </c>
      <c r="N704" s="5" t="str">
        <f>IF($A704="","",SUMIFS('BLAST COLDROOM 1'!P$2:P350,'BLAST COLDROOM 1'!$C$2:$C350,$B704,'BLAST COLDROOM 1'!$E$2:$E350,$C704,'BLAST COLDROOM 1'!$A$2:$A350,$A704))</f>
        <v/>
      </c>
      <c r="O704" s="5" t="str">
        <f>IF($A704="","",SUMIFS('BLAST COLDROOM 1'!Q$2:Q350,'BLAST COLDROOM 1'!$C$2:$C350,$B704,'BLAST COLDROOM 1'!$E$2:$E350,$C704,'BLAST COLDROOM 1'!$A$2:$A350,$A704))</f>
        <v/>
      </c>
      <c r="P704" s="5" t="str">
        <f>IF($A704="","",SUMIFS('BLAST COLDROOM 1'!R$2:R350,'BLAST COLDROOM 1'!$C$2:$C350,$B704,'BLAST COLDROOM 1'!$E$2:$E350,$C704,'BLAST COLDROOM 1'!$A$2:$A350,$A704))</f>
        <v/>
      </c>
      <c r="Q704" s="5" t="str">
        <f>IF($A704="","",SUMIFS('BLAST COLDROOM 1'!S$2:S350,'BLAST COLDROOM 1'!$C$2:$C350,$B704,'BLAST COLDROOM 1'!$E$2:$E350,$C704,'BLAST COLDROOM 1'!$A$2:$A350,$A704))</f>
        <v/>
      </c>
      <c r="R704" s="5" t="str">
        <f>IF($A704="","",SUMIFS('BLAST COLDROOM 1'!T$2:T350,'BLAST COLDROOM 1'!$C$2:$C350,$B704,'BLAST COLDROOM 1'!$E$2:$E350,$C704,'BLAST COLDROOM 1'!$A$2:$A350,$A704))</f>
        <v/>
      </c>
      <c r="S704" s="5" t="str">
        <f>IF($A704="","",SUMIFS('BLAST COLDROOM 1'!U$2:U350,'BLAST COLDROOM 1'!$C$2:$C350,$B704,'BLAST COLDROOM 1'!$E$2:$E350,$C704,'BLAST COLDROOM 1'!$A$2:$A350,$A704))</f>
        <v/>
      </c>
      <c r="T704" s="5" t="str">
        <f>IF($A704="","",SUMIFS('BLAST COLDROOM 1'!V$2:V350,'BLAST COLDROOM 1'!$C$2:$C350,$B704,'BLAST COLDROOM 1'!$E$2:$E350,$C704,'BLAST COLDROOM 1'!$A$2:$A350,$A704))</f>
        <v/>
      </c>
      <c r="U704" s="5" t="str">
        <f>IF($A704="","",SUMIFS(#REF!,'BLAST COLDROOM 1'!$C$2:$C350,$B704,'BLAST COLDROOM 1'!$E$2:$E350,$C704,'BLAST COLDROOM 1'!$A$2:$A350,$A704))</f>
        <v/>
      </c>
      <c r="V704" s="5" t="str">
        <f>IF($A704="","",SUMIFS('BLAST COLDROOM 1'!X$2:X350,'BLAST COLDROOM 1'!$C$2:$C350,$B704,'BLAST COLDROOM 1'!$E$2:$E350,$C704,'BLAST COLDROOM 1'!$A$2:$A350,$A704))</f>
        <v/>
      </c>
      <c r="W704" s="5" t="str">
        <f>IF($A704="","",SUMIFS('BLAST COLDROOM 1'!Y$2:Y350,'BLAST COLDROOM 1'!$C$2:$C350,$B704,'BLAST COLDROOM 1'!$E$2:$E350,$C704,'BLAST COLDROOM 1'!$A$2:$A350,$A704))</f>
        <v/>
      </c>
      <c r="X704" s="5" t="str">
        <f>IF($A704="","",SUMIFS('BLAST COLDROOM 1'!Z$2:Z350,'BLAST COLDROOM 1'!$C$2:$C350,$B704,'BLAST COLDROOM 1'!$E$2:$E350,$C704,'BLAST COLDROOM 1'!$A$2:$A350,$A704))</f>
        <v/>
      </c>
      <c r="Y704" s="5" t="str">
        <f>IF($A704="","",SUMIFS('BLAST COLDROOM 1'!AA$2:AA350,'BLAST COLDROOM 1'!$C$2:$C350,$B704,'BLAST COLDROOM 1'!$E$2:$E350,$C704,'BLAST COLDROOM 1'!$A$2:$A350,$A704))</f>
        <v/>
      </c>
      <c r="Z704" s="5" t="str">
        <f>IF($A704="","",SUMIFS('BLAST COLDROOM 1'!AB$2:AB350,'BLAST COLDROOM 1'!$C$2:$C350,$B704,'BLAST COLDROOM 1'!$E$2:$E350,$C704,'BLAST COLDROOM 1'!$A$2:$A350,$A704))</f>
        <v/>
      </c>
      <c r="AA704" s="5" t="str">
        <f>IF($A704="","",SUMIFS('BLAST COLDROOM 1'!AC$2:AC350,'BLAST COLDROOM 1'!$C$2:$C350,$B704,'BLAST COLDROOM 1'!$E$2:$E350,$C704,'BLAST COLDROOM 1'!$A$2:$A350,$A704))</f>
        <v/>
      </c>
      <c r="AB704" s="5" t="str">
        <f>IF($A704="","",SUMIFS('BLAST COLDROOM 1'!AD$2:AD350,'BLAST COLDROOM 1'!$C$2:$C350,$B704,'BLAST COLDROOM 1'!$E$2:$E350,$C704,'BLAST COLDROOM 1'!$A$2:$A350,$A704))</f>
        <v/>
      </c>
      <c r="AC704" s="5" t="str">
        <f>IF($A704="","",SUMIFS('BLAST COLDROOM 1'!AE$2:AE350,'BLAST COLDROOM 1'!$C$2:$C350,$B704,'BLAST COLDROOM 1'!$E$2:$E350,$C704,'BLAST COLDROOM 1'!$A$2:$A350,$A704))</f>
        <v/>
      </c>
      <c r="AD704" s="5" t="str">
        <f>IF($A704="","",SUMIFS('BLAST COLDROOM 1'!AF$2:AF350,'BLAST COLDROOM 1'!$C$2:$C350,$B704,'BLAST COLDROOM 1'!$E$2:$E350,$C704,'BLAST COLDROOM 1'!$A$2:$A350,$A704))</f>
        <v/>
      </c>
      <c r="AE704" s="5" t="str">
        <f>IF($A704="","",SUMIFS('BLAST COLDROOM 1'!AG$2:AG350,'BLAST COLDROOM 1'!$C$2:$C350,$B704,'BLAST COLDROOM 1'!$E$2:$E350,$C704,'BLAST COLDROOM 1'!$A$2:$A350,$A704))</f>
        <v/>
      </c>
      <c r="AF704" s="5" t="str">
        <f>IF($A704="","",SUMIFS('BLAST COLDROOM 1'!AH$2:AH350,'BLAST COLDROOM 1'!$C$2:$C350,$B704,'BLAST COLDROOM 1'!$E$2:$E350,$C704,'BLAST COLDROOM 1'!$A$2:$A350,$A704))</f>
        <v/>
      </c>
      <c r="AG704" s="5" t="str">
        <f>IF($A704="","",SUMIFS('BLAST COLDROOM 1'!AI$2:AI350,'BLAST COLDROOM 1'!$C$2:$C350,$B704,'BLAST COLDROOM 1'!$E$2:$E350,$C704,'BLAST COLDROOM 1'!$A$2:$A350,$A704))</f>
        <v/>
      </c>
      <c r="AH704" s="5" t="str">
        <f>IF($A704="","",SUMIFS('BLAST COLDROOM 1'!AJ$2:AJ350,'BLAST COLDROOM 1'!$C$2:$C350,$B704,'BLAST COLDROOM 1'!$E$2:$E350,$C704,'BLAST COLDROOM 1'!$A$2:$A350,$A704))</f>
        <v/>
      </c>
      <c r="AI704" s="5" t="str">
        <f>IF($A704="","",SUMIFS('BLAST COLDROOM 1'!AK$2:AK350,'BLAST COLDROOM 1'!$C$2:$C350,$B704,'BLAST COLDROOM 1'!$E$2:$E350,$C704,'BLAST COLDROOM 1'!$A$2:$A350,$A704))</f>
        <v/>
      </c>
      <c r="AJ704" s="5" t="str">
        <f>IF($A704="","",SUMIFS('BLAST COLDROOM 1'!AL$2:AL350,'BLAST COLDROOM 1'!$C$2:$C350,$B704,'BLAST COLDROOM 1'!$E$2:$E350,$C704,'BLAST COLDROOM 1'!$A$2:$A350,$A704))</f>
        <v/>
      </c>
    </row>
    <row r="705" ht="15.75" customHeight="1">
      <c r="A705" s="17"/>
      <c r="B705" s="5"/>
      <c r="C705" s="5"/>
      <c r="D705" s="5" t="str">
        <f>IF($A705="","",SUMIFS('BLAST COLDROOM 1'!F$2:F350,'BLAST COLDROOM 1'!$C$2:$C350,$B705,'BLAST COLDROOM 1'!$E$2:$E350,$C705,'BLAST COLDROOM 1'!$A$2:$A350,$A705))</f>
        <v/>
      </c>
      <c r="E705" s="5" t="str">
        <f>IF($A705="","",SUMIFS('BLAST COLDROOM 1'!G$2:G350,'BLAST COLDROOM 1'!$C$2:$C350,$B705,'BLAST COLDROOM 1'!$E$2:$E350,$C705,'BLAST COLDROOM 1'!$A$2:$A350,$A705))</f>
        <v/>
      </c>
      <c r="F705" s="5" t="str">
        <f>IF($A705="","",SUMIFS('BLAST COLDROOM 1'!H$2:H350,'BLAST COLDROOM 1'!$C$2:$C350,$B705,'BLAST COLDROOM 1'!$E$2:$E350,$C705,'BLAST COLDROOM 1'!$A$2:$A350,$A705))</f>
        <v/>
      </c>
      <c r="G705" s="5" t="str">
        <f>IF($A705="","",SUMIFS('BLAST COLDROOM 1'!I$2:I350,'BLAST COLDROOM 1'!$C$2:$C350,$B705,'BLAST COLDROOM 1'!$E$2:$E350,$C705,'BLAST COLDROOM 1'!$A$2:$A350,$A705))</f>
        <v/>
      </c>
      <c r="H705" s="5" t="str">
        <f>IF($A705="","",SUMIFS('BLAST COLDROOM 1'!J$2:J350,'BLAST COLDROOM 1'!$C$2:$C350,$B705,'BLAST COLDROOM 1'!$E$2:$E350,$C705,'BLAST COLDROOM 1'!$A$2:$A350,$A705))</f>
        <v/>
      </c>
      <c r="I705" s="5" t="str">
        <f>IF($A705="","",SUMIFS('BLAST COLDROOM 1'!K$2:K350,'BLAST COLDROOM 1'!$C$2:$C350,$B705,'BLAST COLDROOM 1'!$E$2:$E350,$C705,'BLAST COLDROOM 1'!$A$2:$A350,$A705))</f>
        <v/>
      </c>
      <c r="J705" s="5" t="str">
        <f>IF($A705="","",SUMIFS(#REF!,'BLAST COLDROOM 1'!$C$2:$C350,$B705,'BLAST COLDROOM 1'!$E$2:$E350,$C705,'BLAST COLDROOM 1'!$A$2:$A350,$A705))</f>
        <v/>
      </c>
      <c r="K705" s="5" t="str">
        <f>IF($A705="","",SUMIFS('BLAST COLDROOM 1'!M$2:M350,'BLAST COLDROOM 1'!$C$2:$C350,$B705,'BLAST COLDROOM 1'!$E$2:$E350,$C705,'BLAST COLDROOM 1'!$A$2:$A350,$A705))</f>
        <v/>
      </c>
      <c r="L705" s="5" t="str">
        <f>IF($A705="","",SUMIFS('BLAST COLDROOM 1'!N$2:N350,'BLAST COLDROOM 1'!$C$2:$C350,$B705,'BLAST COLDROOM 1'!$E$2:$E350,$C705,'BLAST COLDROOM 1'!$A$2:$A350,$A705))</f>
        <v/>
      </c>
      <c r="M705" s="5" t="str">
        <f>IF($A705="","",SUMIFS('BLAST COLDROOM 1'!O$2:O350,'BLAST COLDROOM 1'!$C$2:$C350,$B705,'BLAST COLDROOM 1'!$E$2:$E350,$C705,'BLAST COLDROOM 1'!$A$2:$A350,$A705))</f>
        <v/>
      </c>
      <c r="N705" s="5" t="str">
        <f>IF($A705="","",SUMIFS('BLAST COLDROOM 1'!P$2:P350,'BLAST COLDROOM 1'!$C$2:$C350,$B705,'BLAST COLDROOM 1'!$E$2:$E350,$C705,'BLAST COLDROOM 1'!$A$2:$A350,$A705))</f>
        <v/>
      </c>
      <c r="O705" s="5" t="str">
        <f>IF($A705="","",SUMIFS('BLAST COLDROOM 1'!Q$2:Q350,'BLAST COLDROOM 1'!$C$2:$C350,$B705,'BLAST COLDROOM 1'!$E$2:$E350,$C705,'BLAST COLDROOM 1'!$A$2:$A350,$A705))</f>
        <v/>
      </c>
      <c r="P705" s="5" t="str">
        <f>IF($A705="","",SUMIFS('BLAST COLDROOM 1'!R$2:R350,'BLAST COLDROOM 1'!$C$2:$C350,$B705,'BLAST COLDROOM 1'!$E$2:$E350,$C705,'BLAST COLDROOM 1'!$A$2:$A350,$A705))</f>
        <v/>
      </c>
      <c r="Q705" s="5" t="str">
        <f>IF($A705="","",SUMIFS('BLAST COLDROOM 1'!S$2:S350,'BLAST COLDROOM 1'!$C$2:$C350,$B705,'BLAST COLDROOM 1'!$E$2:$E350,$C705,'BLAST COLDROOM 1'!$A$2:$A350,$A705))</f>
        <v/>
      </c>
      <c r="R705" s="5" t="str">
        <f>IF($A705="","",SUMIFS('BLAST COLDROOM 1'!T$2:T350,'BLAST COLDROOM 1'!$C$2:$C350,$B705,'BLAST COLDROOM 1'!$E$2:$E350,$C705,'BLAST COLDROOM 1'!$A$2:$A350,$A705))</f>
        <v/>
      </c>
      <c r="S705" s="5" t="str">
        <f>IF($A705="","",SUMIFS('BLAST COLDROOM 1'!U$2:U350,'BLAST COLDROOM 1'!$C$2:$C350,$B705,'BLAST COLDROOM 1'!$E$2:$E350,$C705,'BLAST COLDROOM 1'!$A$2:$A350,$A705))</f>
        <v/>
      </c>
      <c r="T705" s="5" t="str">
        <f>IF($A705="","",SUMIFS('BLAST COLDROOM 1'!V$2:V350,'BLAST COLDROOM 1'!$C$2:$C350,$B705,'BLAST COLDROOM 1'!$E$2:$E350,$C705,'BLAST COLDROOM 1'!$A$2:$A350,$A705))</f>
        <v/>
      </c>
      <c r="U705" s="5" t="str">
        <f>IF($A705="","",SUMIFS(#REF!,'BLAST COLDROOM 1'!$C$2:$C350,$B705,'BLAST COLDROOM 1'!$E$2:$E350,$C705,'BLAST COLDROOM 1'!$A$2:$A350,$A705))</f>
        <v/>
      </c>
      <c r="V705" s="5" t="str">
        <f>IF($A705="","",SUMIFS('BLAST COLDROOM 1'!X$2:X350,'BLAST COLDROOM 1'!$C$2:$C350,$B705,'BLAST COLDROOM 1'!$E$2:$E350,$C705,'BLAST COLDROOM 1'!$A$2:$A350,$A705))</f>
        <v/>
      </c>
      <c r="W705" s="5" t="str">
        <f>IF($A705="","",SUMIFS('BLAST COLDROOM 1'!Y$2:Y350,'BLAST COLDROOM 1'!$C$2:$C350,$B705,'BLAST COLDROOM 1'!$E$2:$E350,$C705,'BLAST COLDROOM 1'!$A$2:$A350,$A705))</f>
        <v/>
      </c>
      <c r="X705" s="5" t="str">
        <f>IF($A705="","",SUMIFS('BLAST COLDROOM 1'!Z$2:Z350,'BLAST COLDROOM 1'!$C$2:$C350,$B705,'BLAST COLDROOM 1'!$E$2:$E350,$C705,'BLAST COLDROOM 1'!$A$2:$A350,$A705))</f>
        <v/>
      </c>
      <c r="Y705" s="5" t="str">
        <f>IF($A705="","",SUMIFS('BLAST COLDROOM 1'!AA$2:AA350,'BLAST COLDROOM 1'!$C$2:$C350,$B705,'BLAST COLDROOM 1'!$E$2:$E350,$C705,'BLAST COLDROOM 1'!$A$2:$A350,$A705))</f>
        <v/>
      </c>
      <c r="Z705" s="5" t="str">
        <f>IF($A705="","",SUMIFS('BLAST COLDROOM 1'!AB$2:AB350,'BLAST COLDROOM 1'!$C$2:$C350,$B705,'BLAST COLDROOM 1'!$E$2:$E350,$C705,'BLAST COLDROOM 1'!$A$2:$A350,$A705))</f>
        <v/>
      </c>
      <c r="AA705" s="5" t="str">
        <f>IF($A705="","",SUMIFS('BLAST COLDROOM 1'!AC$2:AC350,'BLAST COLDROOM 1'!$C$2:$C350,$B705,'BLAST COLDROOM 1'!$E$2:$E350,$C705,'BLAST COLDROOM 1'!$A$2:$A350,$A705))</f>
        <v/>
      </c>
      <c r="AB705" s="5" t="str">
        <f>IF($A705="","",SUMIFS('BLAST COLDROOM 1'!AD$2:AD350,'BLAST COLDROOM 1'!$C$2:$C350,$B705,'BLAST COLDROOM 1'!$E$2:$E350,$C705,'BLAST COLDROOM 1'!$A$2:$A350,$A705))</f>
        <v/>
      </c>
      <c r="AC705" s="5" t="str">
        <f>IF($A705="","",SUMIFS('BLAST COLDROOM 1'!AE$2:AE350,'BLAST COLDROOM 1'!$C$2:$C350,$B705,'BLAST COLDROOM 1'!$E$2:$E350,$C705,'BLAST COLDROOM 1'!$A$2:$A350,$A705))</f>
        <v/>
      </c>
      <c r="AD705" s="5" t="str">
        <f>IF($A705="","",SUMIFS('BLAST COLDROOM 1'!AF$2:AF350,'BLAST COLDROOM 1'!$C$2:$C350,$B705,'BLAST COLDROOM 1'!$E$2:$E350,$C705,'BLAST COLDROOM 1'!$A$2:$A350,$A705))</f>
        <v/>
      </c>
      <c r="AE705" s="5" t="str">
        <f>IF($A705="","",SUMIFS('BLAST COLDROOM 1'!AG$2:AG350,'BLAST COLDROOM 1'!$C$2:$C350,$B705,'BLAST COLDROOM 1'!$E$2:$E350,$C705,'BLAST COLDROOM 1'!$A$2:$A350,$A705))</f>
        <v/>
      </c>
      <c r="AF705" s="5" t="str">
        <f>IF($A705="","",SUMIFS('BLAST COLDROOM 1'!AH$2:AH350,'BLAST COLDROOM 1'!$C$2:$C350,$B705,'BLAST COLDROOM 1'!$E$2:$E350,$C705,'BLAST COLDROOM 1'!$A$2:$A350,$A705))</f>
        <v/>
      </c>
      <c r="AG705" s="5" t="str">
        <f>IF($A705="","",SUMIFS('BLAST COLDROOM 1'!AI$2:AI350,'BLAST COLDROOM 1'!$C$2:$C350,$B705,'BLAST COLDROOM 1'!$E$2:$E350,$C705,'BLAST COLDROOM 1'!$A$2:$A350,$A705))</f>
        <v/>
      </c>
      <c r="AH705" s="5" t="str">
        <f>IF($A705="","",SUMIFS('BLAST COLDROOM 1'!AJ$2:AJ350,'BLAST COLDROOM 1'!$C$2:$C350,$B705,'BLAST COLDROOM 1'!$E$2:$E350,$C705,'BLAST COLDROOM 1'!$A$2:$A350,$A705))</f>
        <v/>
      </c>
      <c r="AI705" s="5" t="str">
        <f>IF($A705="","",SUMIFS('BLAST COLDROOM 1'!AK$2:AK350,'BLAST COLDROOM 1'!$C$2:$C350,$B705,'BLAST COLDROOM 1'!$E$2:$E350,$C705,'BLAST COLDROOM 1'!$A$2:$A350,$A705))</f>
        <v/>
      </c>
      <c r="AJ705" s="5" t="str">
        <f>IF($A705="","",SUMIFS('BLAST COLDROOM 1'!AL$2:AL350,'BLAST COLDROOM 1'!$C$2:$C350,$B705,'BLAST COLDROOM 1'!$E$2:$E350,$C705,'BLAST COLDROOM 1'!$A$2:$A350,$A705))</f>
        <v/>
      </c>
    </row>
    <row r="706" ht="15.75" customHeight="1">
      <c r="A706" s="17"/>
      <c r="B706" s="5"/>
      <c r="C706" s="5"/>
      <c r="D706" s="5" t="str">
        <f>IF($A706="","",SUMIFS('BLAST COLDROOM 1'!F$2:F350,'BLAST COLDROOM 1'!$C$2:$C350,$B706,'BLAST COLDROOM 1'!$E$2:$E350,$C706,'BLAST COLDROOM 1'!$A$2:$A350,$A706))</f>
        <v/>
      </c>
      <c r="E706" s="5" t="str">
        <f>IF($A706="","",SUMIFS('BLAST COLDROOM 1'!G$2:G350,'BLAST COLDROOM 1'!$C$2:$C350,$B706,'BLAST COLDROOM 1'!$E$2:$E350,$C706,'BLAST COLDROOM 1'!$A$2:$A350,$A706))</f>
        <v/>
      </c>
      <c r="F706" s="5" t="str">
        <f>IF($A706="","",SUMIFS('BLAST COLDROOM 1'!H$2:H350,'BLAST COLDROOM 1'!$C$2:$C350,$B706,'BLAST COLDROOM 1'!$E$2:$E350,$C706,'BLAST COLDROOM 1'!$A$2:$A350,$A706))</f>
        <v/>
      </c>
      <c r="G706" s="5" t="str">
        <f>IF($A706="","",SUMIFS('BLAST COLDROOM 1'!I$2:I350,'BLAST COLDROOM 1'!$C$2:$C350,$B706,'BLAST COLDROOM 1'!$E$2:$E350,$C706,'BLAST COLDROOM 1'!$A$2:$A350,$A706))</f>
        <v/>
      </c>
      <c r="H706" s="5" t="str">
        <f>IF($A706="","",SUMIFS('BLAST COLDROOM 1'!J$2:J350,'BLAST COLDROOM 1'!$C$2:$C350,$B706,'BLAST COLDROOM 1'!$E$2:$E350,$C706,'BLAST COLDROOM 1'!$A$2:$A350,$A706))</f>
        <v/>
      </c>
      <c r="I706" s="5" t="str">
        <f>IF($A706="","",SUMIFS('BLAST COLDROOM 1'!K$2:K350,'BLAST COLDROOM 1'!$C$2:$C350,$B706,'BLAST COLDROOM 1'!$E$2:$E350,$C706,'BLAST COLDROOM 1'!$A$2:$A350,$A706))</f>
        <v/>
      </c>
      <c r="J706" s="5" t="str">
        <f>IF($A706="","",SUMIFS(#REF!,'BLAST COLDROOM 1'!$C$2:$C350,$B706,'BLAST COLDROOM 1'!$E$2:$E350,$C706,'BLAST COLDROOM 1'!$A$2:$A350,$A706))</f>
        <v/>
      </c>
      <c r="K706" s="5" t="str">
        <f>IF($A706="","",SUMIFS('BLAST COLDROOM 1'!M$2:M350,'BLAST COLDROOM 1'!$C$2:$C350,$B706,'BLAST COLDROOM 1'!$E$2:$E350,$C706,'BLAST COLDROOM 1'!$A$2:$A350,$A706))</f>
        <v/>
      </c>
      <c r="L706" s="5" t="str">
        <f>IF($A706="","",SUMIFS('BLAST COLDROOM 1'!N$2:N350,'BLAST COLDROOM 1'!$C$2:$C350,$B706,'BLAST COLDROOM 1'!$E$2:$E350,$C706,'BLAST COLDROOM 1'!$A$2:$A350,$A706))</f>
        <v/>
      </c>
      <c r="M706" s="5" t="str">
        <f>IF($A706="","",SUMIFS('BLAST COLDROOM 1'!O$2:O350,'BLAST COLDROOM 1'!$C$2:$C350,$B706,'BLAST COLDROOM 1'!$E$2:$E350,$C706,'BLAST COLDROOM 1'!$A$2:$A350,$A706))</f>
        <v/>
      </c>
      <c r="N706" s="5" t="str">
        <f>IF($A706="","",SUMIFS('BLAST COLDROOM 1'!P$2:P350,'BLAST COLDROOM 1'!$C$2:$C350,$B706,'BLAST COLDROOM 1'!$E$2:$E350,$C706,'BLAST COLDROOM 1'!$A$2:$A350,$A706))</f>
        <v/>
      </c>
      <c r="O706" s="5" t="str">
        <f>IF($A706="","",SUMIFS('BLAST COLDROOM 1'!Q$2:Q350,'BLAST COLDROOM 1'!$C$2:$C350,$B706,'BLAST COLDROOM 1'!$E$2:$E350,$C706,'BLAST COLDROOM 1'!$A$2:$A350,$A706))</f>
        <v/>
      </c>
      <c r="P706" s="5" t="str">
        <f>IF($A706="","",SUMIFS('BLAST COLDROOM 1'!R$2:R350,'BLAST COLDROOM 1'!$C$2:$C350,$B706,'BLAST COLDROOM 1'!$E$2:$E350,$C706,'BLAST COLDROOM 1'!$A$2:$A350,$A706))</f>
        <v/>
      </c>
      <c r="Q706" s="5" t="str">
        <f>IF($A706="","",SUMIFS('BLAST COLDROOM 1'!S$2:S350,'BLAST COLDROOM 1'!$C$2:$C350,$B706,'BLAST COLDROOM 1'!$E$2:$E350,$C706,'BLAST COLDROOM 1'!$A$2:$A350,$A706))</f>
        <v/>
      </c>
      <c r="R706" s="5" t="str">
        <f>IF($A706="","",SUMIFS('BLAST COLDROOM 1'!T$2:T350,'BLAST COLDROOM 1'!$C$2:$C350,$B706,'BLAST COLDROOM 1'!$E$2:$E350,$C706,'BLAST COLDROOM 1'!$A$2:$A350,$A706))</f>
        <v/>
      </c>
      <c r="S706" s="5" t="str">
        <f>IF($A706="","",SUMIFS('BLAST COLDROOM 1'!U$2:U350,'BLAST COLDROOM 1'!$C$2:$C350,$B706,'BLAST COLDROOM 1'!$E$2:$E350,$C706,'BLAST COLDROOM 1'!$A$2:$A350,$A706))</f>
        <v/>
      </c>
      <c r="T706" s="5" t="str">
        <f>IF($A706="","",SUMIFS('BLAST COLDROOM 1'!V$2:V350,'BLAST COLDROOM 1'!$C$2:$C350,$B706,'BLAST COLDROOM 1'!$E$2:$E350,$C706,'BLAST COLDROOM 1'!$A$2:$A350,$A706))</f>
        <v/>
      </c>
      <c r="U706" s="5" t="str">
        <f>IF($A706="","",SUMIFS(#REF!,'BLAST COLDROOM 1'!$C$2:$C350,$B706,'BLAST COLDROOM 1'!$E$2:$E350,$C706,'BLAST COLDROOM 1'!$A$2:$A350,$A706))</f>
        <v/>
      </c>
      <c r="V706" s="5" t="str">
        <f>IF($A706="","",SUMIFS('BLAST COLDROOM 1'!X$2:X350,'BLAST COLDROOM 1'!$C$2:$C350,$B706,'BLAST COLDROOM 1'!$E$2:$E350,$C706,'BLAST COLDROOM 1'!$A$2:$A350,$A706))</f>
        <v/>
      </c>
      <c r="W706" s="5" t="str">
        <f>IF($A706="","",SUMIFS('BLAST COLDROOM 1'!Y$2:Y350,'BLAST COLDROOM 1'!$C$2:$C350,$B706,'BLAST COLDROOM 1'!$E$2:$E350,$C706,'BLAST COLDROOM 1'!$A$2:$A350,$A706))</f>
        <v/>
      </c>
      <c r="X706" s="5" t="str">
        <f>IF($A706="","",SUMIFS('BLAST COLDROOM 1'!Z$2:Z350,'BLAST COLDROOM 1'!$C$2:$C350,$B706,'BLAST COLDROOM 1'!$E$2:$E350,$C706,'BLAST COLDROOM 1'!$A$2:$A350,$A706))</f>
        <v/>
      </c>
      <c r="Y706" s="5" t="str">
        <f>IF($A706="","",SUMIFS('BLAST COLDROOM 1'!AA$2:AA350,'BLAST COLDROOM 1'!$C$2:$C350,$B706,'BLAST COLDROOM 1'!$E$2:$E350,$C706,'BLAST COLDROOM 1'!$A$2:$A350,$A706))</f>
        <v/>
      </c>
      <c r="Z706" s="5" t="str">
        <f>IF($A706="","",SUMIFS('BLAST COLDROOM 1'!AB$2:AB350,'BLAST COLDROOM 1'!$C$2:$C350,$B706,'BLAST COLDROOM 1'!$E$2:$E350,$C706,'BLAST COLDROOM 1'!$A$2:$A350,$A706))</f>
        <v/>
      </c>
      <c r="AA706" s="5" t="str">
        <f>IF($A706="","",SUMIFS('BLAST COLDROOM 1'!AC$2:AC350,'BLAST COLDROOM 1'!$C$2:$C350,$B706,'BLAST COLDROOM 1'!$E$2:$E350,$C706,'BLAST COLDROOM 1'!$A$2:$A350,$A706))</f>
        <v/>
      </c>
      <c r="AB706" s="5" t="str">
        <f>IF($A706="","",SUMIFS('BLAST COLDROOM 1'!AD$2:AD350,'BLAST COLDROOM 1'!$C$2:$C350,$B706,'BLAST COLDROOM 1'!$E$2:$E350,$C706,'BLAST COLDROOM 1'!$A$2:$A350,$A706))</f>
        <v/>
      </c>
      <c r="AC706" s="5" t="str">
        <f>IF($A706="","",SUMIFS('BLAST COLDROOM 1'!AE$2:AE350,'BLAST COLDROOM 1'!$C$2:$C350,$B706,'BLAST COLDROOM 1'!$E$2:$E350,$C706,'BLAST COLDROOM 1'!$A$2:$A350,$A706))</f>
        <v/>
      </c>
      <c r="AD706" s="5" t="str">
        <f>IF($A706="","",SUMIFS('BLAST COLDROOM 1'!AF$2:AF350,'BLAST COLDROOM 1'!$C$2:$C350,$B706,'BLAST COLDROOM 1'!$E$2:$E350,$C706,'BLAST COLDROOM 1'!$A$2:$A350,$A706))</f>
        <v/>
      </c>
      <c r="AE706" s="5" t="str">
        <f>IF($A706="","",SUMIFS('BLAST COLDROOM 1'!AG$2:AG350,'BLAST COLDROOM 1'!$C$2:$C350,$B706,'BLAST COLDROOM 1'!$E$2:$E350,$C706,'BLAST COLDROOM 1'!$A$2:$A350,$A706))</f>
        <v/>
      </c>
      <c r="AF706" s="5" t="str">
        <f>IF($A706="","",SUMIFS('BLAST COLDROOM 1'!AH$2:AH350,'BLAST COLDROOM 1'!$C$2:$C350,$B706,'BLAST COLDROOM 1'!$E$2:$E350,$C706,'BLAST COLDROOM 1'!$A$2:$A350,$A706))</f>
        <v/>
      </c>
      <c r="AG706" s="5" t="str">
        <f>IF($A706="","",SUMIFS('BLAST COLDROOM 1'!AI$2:AI350,'BLAST COLDROOM 1'!$C$2:$C350,$B706,'BLAST COLDROOM 1'!$E$2:$E350,$C706,'BLAST COLDROOM 1'!$A$2:$A350,$A706))</f>
        <v/>
      </c>
      <c r="AH706" s="5" t="str">
        <f>IF($A706="","",SUMIFS('BLAST COLDROOM 1'!AJ$2:AJ350,'BLAST COLDROOM 1'!$C$2:$C350,$B706,'BLAST COLDROOM 1'!$E$2:$E350,$C706,'BLAST COLDROOM 1'!$A$2:$A350,$A706))</f>
        <v/>
      </c>
      <c r="AI706" s="5" t="str">
        <f>IF($A706="","",SUMIFS('BLAST COLDROOM 1'!AK$2:AK350,'BLAST COLDROOM 1'!$C$2:$C350,$B706,'BLAST COLDROOM 1'!$E$2:$E350,$C706,'BLAST COLDROOM 1'!$A$2:$A350,$A706))</f>
        <v/>
      </c>
      <c r="AJ706" s="5" t="str">
        <f>IF($A706="","",SUMIFS('BLAST COLDROOM 1'!AL$2:AL350,'BLAST COLDROOM 1'!$C$2:$C350,$B706,'BLAST COLDROOM 1'!$E$2:$E350,$C706,'BLAST COLDROOM 1'!$A$2:$A350,$A706))</f>
        <v/>
      </c>
    </row>
    <row r="707" ht="15.75" customHeight="1">
      <c r="A707" s="17"/>
      <c r="B707" s="5"/>
      <c r="C707" s="5"/>
      <c r="D707" s="5" t="str">
        <f>IF($A707="","",SUMIFS('BLAST COLDROOM 1'!F$2:F350,'BLAST COLDROOM 1'!$C$2:$C350,$B707,'BLAST COLDROOM 1'!$E$2:$E350,$C707,'BLAST COLDROOM 1'!$A$2:$A350,$A707))</f>
        <v/>
      </c>
      <c r="E707" s="5" t="str">
        <f>IF($A707="","",SUMIFS('BLAST COLDROOM 1'!G$2:G350,'BLAST COLDROOM 1'!$C$2:$C350,$B707,'BLAST COLDROOM 1'!$E$2:$E350,$C707,'BLAST COLDROOM 1'!$A$2:$A350,$A707))</f>
        <v/>
      </c>
      <c r="F707" s="5" t="str">
        <f>IF($A707="","",SUMIFS('BLAST COLDROOM 1'!H$2:H350,'BLAST COLDROOM 1'!$C$2:$C350,$B707,'BLAST COLDROOM 1'!$E$2:$E350,$C707,'BLAST COLDROOM 1'!$A$2:$A350,$A707))</f>
        <v/>
      </c>
      <c r="G707" s="5" t="str">
        <f>IF($A707="","",SUMIFS('BLAST COLDROOM 1'!I$2:I350,'BLAST COLDROOM 1'!$C$2:$C350,$B707,'BLAST COLDROOM 1'!$E$2:$E350,$C707,'BLAST COLDROOM 1'!$A$2:$A350,$A707))</f>
        <v/>
      </c>
      <c r="H707" s="5" t="str">
        <f>IF($A707="","",SUMIFS('BLAST COLDROOM 1'!J$2:J350,'BLAST COLDROOM 1'!$C$2:$C350,$B707,'BLAST COLDROOM 1'!$E$2:$E350,$C707,'BLAST COLDROOM 1'!$A$2:$A350,$A707))</f>
        <v/>
      </c>
      <c r="I707" s="5" t="str">
        <f>IF($A707="","",SUMIFS('BLAST COLDROOM 1'!K$2:K350,'BLAST COLDROOM 1'!$C$2:$C350,$B707,'BLAST COLDROOM 1'!$E$2:$E350,$C707,'BLAST COLDROOM 1'!$A$2:$A350,$A707))</f>
        <v/>
      </c>
      <c r="J707" s="5" t="str">
        <f>IF($A707="","",SUMIFS(#REF!,'BLAST COLDROOM 1'!$C$2:$C350,$B707,'BLAST COLDROOM 1'!$E$2:$E350,$C707,'BLAST COLDROOM 1'!$A$2:$A350,$A707))</f>
        <v/>
      </c>
      <c r="K707" s="5" t="str">
        <f>IF($A707="","",SUMIFS('BLAST COLDROOM 1'!M$2:M350,'BLAST COLDROOM 1'!$C$2:$C350,$B707,'BLAST COLDROOM 1'!$E$2:$E350,$C707,'BLAST COLDROOM 1'!$A$2:$A350,$A707))</f>
        <v/>
      </c>
      <c r="L707" s="5" t="str">
        <f>IF($A707="","",SUMIFS('BLAST COLDROOM 1'!N$2:N350,'BLAST COLDROOM 1'!$C$2:$C350,$B707,'BLAST COLDROOM 1'!$E$2:$E350,$C707,'BLAST COLDROOM 1'!$A$2:$A350,$A707))</f>
        <v/>
      </c>
      <c r="M707" s="5" t="str">
        <f>IF($A707="","",SUMIFS('BLAST COLDROOM 1'!O$2:O350,'BLAST COLDROOM 1'!$C$2:$C350,$B707,'BLAST COLDROOM 1'!$E$2:$E350,$C707,'BLAST COLDROOM 1'!$A$2:$A350,$A707))</f>
        <v/>
      </c>
      <c r="N707" s="5" t="str">
        <f>IF($A707="","",SUMIFS('BLAST COLDROOM 1'!P$2:P350,'BLAST COLDROOM 1'!$C$2:$C350,$B707,'BLAST COLDROOM 1'!$E$2:$E350,$C707,'BLAST COLDROOM 1'!$A$2:$A350,$A707))</f>
        <v/>
      </c>
      <c r="O707" s="5" t="str">
        <f>IF($A707="","",SUMIFS('BLAST COLDROOM 1'!Q$2:Q350,'BLAST COLDROOM 1'!$C$2:$C350,$B707,'BLAST COLDROOM 1'!$E$2:$E350,$C707,'BLAST COLDROOM 1'!$A$2:$A350,$A707))</f>
        <v/>
      </c>
      <c r="P707" s="5" t="str">
        <f>IF($A707="","",SUMIFS('BLAST COLDROOM 1'!R$2:R350,'BLAST COLDROOM 1'!$C$2:$C350,$B707,'BLAST COLDROOM 1'!$E$2:$E350,$C707,'BLAST COLDROOM 1'!$A$2:$A350,$A707))</f>
        <v/>
      </c>
      <c r="Q707" s="5" t="str">
        <f>IF($A707="","",SUMIFS('BLAST COLDROOM 1'!S$2:S350,'BLAST COLDROOM 1'!$C$2:$C350,$B707,'BLAST COLDROOM 1'!$E$2:$E350,$C707,'BLAST COLDROOM 1'!$A$2:$A350,$A707))</f>
        <v/>
      </c>
      <c r="R707" s="5" t="str">
        <f>IF($A707="","",SUMIFS('BLAST COLDROOM 1'!T$2:T350,'BLAST COLDROOM 1'!$C$2:$C350,$B707,'BLAST COLDROOM 1'!$E$2:$E350,$C707,'BLAST COLDROOM 1'!$A$2:$A350,$A707))</f>
        <v/>
      </c>
      <c r="S707" s="5" t="str">
        <f>IF($A707="","",SUMIFS('BLAST COLDROOM 1'!U$2:U350,'BLAST COLDROOM 1'!$C$2:$C350,$B707,'BLAST COLDROOM 1'!$E$2:$E350,$C707,'BLAST COLDROOM 1'!$A$2:$A350,$A707))</f>
        <v/>
      </c>
      <c r="T707" s="5" t="str">
        <f>IF($A707="","",SUMIFS('BLAST COLDROOM 1'!V$2:V350,'BLAST COLDROOM 1'!$C$2:$C350,$B707,'BLAST COLDROOM 1'!$E$2:$E350,$C707,'BLAST COLDROOM 1'!$A$2:$A350,$A707))</f>
        <v/>
      </c>
      <c r="U707" s="5" t="str">
        <f>IF($A707="","",SUMIFS(#REF!,'BLAST COLDROOM 1'!$C$2:$C350,$B707,'BLAST COLDROOM 1'!$E$2:$E350,$C707,'BLAST COLDROOM 1'!$A$2:$A350,$A707))</f>
        <v/>
      </c>
      <c r="V707" s="5" t="str">
        <f>IF($A707="","",SUMIFS('BLAST COLDROOM 1'!X$2:X350,'BLAST COLDROOM 1'!$C$2:$C350,$B707,'BLAST COLDROOM 1'!$E$2:$E350,$C707,'BLAST COLDROOM 1'!$A$2:$A350,$A707))</f>
        <v/>
      </c>
      <c r="W707" s="5" t="str">
        <f>IF($A707="","",SUMIFS('BLAST COLDROOM 1'!Y$2:Y350,'BLAST COLDROOM 1'!$C$2:$C350,$B707,'BLAST COLDROOM 1'!$E$2:$E350,$C707,'BLAST COLDROOM 1'!$A$2:$A350,$A707))</f>
        <v/>
      </c>
      <c r="X707" s="5" t="str">
        <f>IF($A707="","",SUMIFS('BLAST COLDROOM 1'!Z$2:Z350,'BLAST COLDROOM 1'!$C$2:$C350,$B707,'BLAST COLDROOM 1'!$E$2:$E350,$C707,'BLAST COLDROOM 1'!$A$2:$A350,$A707))</f>
        <v/>
      </c>
      <c r="Y707" s="5" t="str">
        <f>IF($A707="","",SUMIFS('BLAST COLDROOM 1'!AA$2:AA350,'BLAST COLDROOM 1'!$C$2:$C350,$B707,'BLAST COLDROOM 1'!$E$2:$E350,$C707,'BLAST COLDROOM 1'!$A$2:$A350,$A707))</f>
        <v/>
      </c>
      <c r="Z707" s="5" t="str">
        <f>IF($A707="","",SUMIFS('BLAST COLDROOM 1'!AB$2:AB350,'BLAST COLDROOM 1'!$C$2:$C350,$B707,'BLAST COLDROOM 1'!$E$2:$E350,$C707,'BLAST COLDROOM 1'!$A$2:$A350,$A707))</f>
        <v/>
      </c>
      <c r="AA707" s="5" t="str">
        <f>IF($A707="","",SUMIFS('BLAST COLDROOM 1'!AC$2:AC350,'BLAST COLDROOM 1'!$C$2:$C350,$B707,'BLAST COLDROOM 1'!$E$2:$E350,$C707,'BLAST COLDROOM 1'!$A$2:$A350,$A707))</f>
        <v/>
      </c>
      <c r="AB707" s="5" t="str">
        <f>IF($A707="","",SUMIFS('BLAST COLDROOM 1'!AD$2:AD350,'BLAST COLDROOM 1'!$C$2:$C350,$B707,'BLAST COLDROOM 1'!$E$2:$E350,$C707,'BLAST COLDROOM 1'!$A$2:$A350,$A707))</f>
        <v/>
      </c>
      <c r="AC707" s="5" t="str">
        <f>IF($A707="","",SUMIFS('BLAST COLDROOM 1'!AE$2:AE350,'BLAST COLDROOM 1'!$C$2:$C350,$B707,'BLAST COLDROOM 1'!$E$2:$E350,$C707,'BLAST COLDROOM 1'!$A$2:$A350,$A707))</f>
        <v/>
      </c>
      <c r="AD707" s="5" t="str">
        <f>IF($A707="","",SUMIFS('BLAST COLDROOM 1'!AF$2:AF350,'BLAST COLDROOM 1'!$C$2:$C350,$B707,'BLAST COLDROOM 1'!$E$2:$E350,$C707,'BLAST COLDROOM 1'!$A$2:$A350,$A707))</f>
        <v/>
      </c>
      <c r="AE707" s="5" t="str">
        <f>IF($A707="","",SUMIFS('BLAST COLDROOM 1'!AG$2:AG350,'BLAST COLDROOM 1'!$C$2:$C350,$B707,'BLAST COLDROOM 1'!$E$2:$E350,$C707,'BLAST COLDROOM 1'!$A$2:$A350,$A707))</f>
        <v/>
      </c>
      <c r="AF707" s="5" t="str">
        <f>IF($A707="","",SUMIFS('BLAST COLDROOM 1'!AH$2:AH350,'BLAST COLDROOM 1'!$C$2:$C350,$B707,'BLAST COLDROOM 1'!$E$2:$E350,$C707,'BLAST COLDROOM 1'!$A$2:$A350,$A707))</f>
        <v/>
      </c>
      <c r="AG707" s="5" t="str">
        <f>IF($A707="","",SUMIFS('BLAST COLDROOM 1'!AI$2:AI350,'BLAST COLDROOM 1'!$C$2:$C350,$B707,'BLAST COLDROOM 1'!$E$2:$E350,$C707,'BLAST COLDROOM 1'!$A$2:$A350,$A707))</f>
        <v/>
      </c>
      <c r="AH707" s="5" t="str">
        <f>IF($A707="","",SUMIFS('BLAST COLDROOM 1'!AJ$2:AJ350,'BLAST COLDROOM 1'!$C$2:$C350,$B707,'BLAST COLDROOM 1'!$E$2:$E350,$C707,'BLAST COLDROOM 1'!$A$2:$A350,$A707))</f>
        <v/>
      </c>
      <c r="AI707" s="5" t="str">
        <f>IF($A707="","",SUMIFS('BLAST COLDROOM 1'!AK$2:AK350,'BLAST COLDROOM 1'!$C$2:$C350,$B707,'BLAST COLDROOM 1'!$E$2:$E350,$C707,'BLAST COLDROOM 1'!$A$2:$A350,$A707))</f>
        <v/>
      </c>
      <c r="AJ707" s="5" t="str">
        <f>IF($A707="","",SUMIFS('BLAST COLDROOM 1'!AL$2:AL350,'BLAST COLDROOM 1'!$C$2:$C350,$B707,'BLAST COLDROOM 1'!$E$2:$E350,$C707,'BLAST COLDROOM 1'!$A$2:$A350,$A707))</f>
        <v/>
      </c>
    </row>
    <row r="708" ht="15.75" customHeight="1">
      <c r="A708" s="17"/>
      <c r="B708" s="5"/>
      <c r="C708" s="5"/>
      <c r="D708" s="5" t="str">
        <f>IF($A708="","",SUMIFS('BLAST COLDROOM 1'!F$2:F350,'BLAST COLDROOM 1'!$C$2:$C350,$B708,'BLAST COLDROOM 1'!$E$2:$E350,$C708,'BLAST COLDROOM 1'!$A$2:$A350,$A708))</f>
        <v/>
      </c>
      <c r="E708" s="5" t="str">
        <f>IF($A708="","",SUMIFS('BLAST COLDROOM 1'!G$2:G350,'BLAST COLDROOM 1'!$C$2:$C350,$B708,'BLAST COLDROOM 1'!$E$2:$E350,$C708,'BLAST COLDROOM 1'!$A$2:$A350,$A708))</f>
        <v/>
      </c>
      <c r="F708" s="5" t="str">
        <f>IF($A708="","",SUMIFS('BLAST COLDROOM 1'!H$2:H350,'BLAST COLDROOM 1'!$C$2:$C350,$B708,'BLAST COLDROOM 1'!$E$2:$E350,$C708,'BLAST COLDROOM 1'!$A$2:$A350,$A708))</f>
        <v/>
      </c>
      <c r="G708" s="5" t="str">
        <f>IF($A708="","",SUMIFS('BLAST COLDROOM 1'!I$2:I350,'BLAST COLDROOM 1'!$C$2:$C350,$B708,'BLAST COLDROOM 1'!$E$2:$E350,$C708,'BLAST COLDROOM 1'!$A$2:$A350,$A708))</f>
        <v/>
      </c>
      <c r="H708" s="5" t="str">
        <f>IF($A708="","",SUMIFS('BLAST COLDROOM 1'!J$2:J350,'BLAST COLDROOM 1'!$C$2:$C350,$B708,'BLAST COLDROOM 1'!$E$2:$E350,$C708,'BLAST COLDROOM 1'!$A$2:$A350,$A708))</f>
        <v/>
      </c>
      <c r="I708" s="5" t="str">
        <f>IF($A708="","",SUMIFS('BLAST COLDROOM 1'!K$2:K350,'BLAST COLDROOM 1'!$C$2:$C350,$B708,'BLAST COLDROOM 1'!$E$2:$E350,$C708,'BLAST COLDROOM 1'!$A$2:$A350,$A708))</f>
        <v/>
      </c>
      <c r="J708" s="5" t="str">
        <f>IF($A708="","",SUMIFS(#REF!,'BLAST COLDROOM 1'!$C$2:$C350,$B708,'BLAST COLDROOM 1'!$E$2:$E350,$C708,'BLAST COLDROOM 1'!$A$2:$A350,$A708))</f>
        <v/>
      </c>
      <c r="K708" s="5" t="str">
        <f>IF($A708="","",SUMIFS('BLAST COLDROOM 1'!M$2:M350,'BLAST COLDROOM 1'!$C$2:$C350,$B708,'BLAST COLDROOM 1'!$E$2:$E350,$C708,'BLAST COLDROOM 1'!$A$2:$A350,$A708))</f>
        <v/>
      </c>
      <c r="L708" s="5" t="str">
        <f>IF($A708="","",SUMIFS('BLAST COLDROOM 1'!N$2:N350,'BLAST COLDROOM 1'!$C$2:$C350,$B708,'BLAST COLDROOM 1'!$E$2:$E350,$C708,'BLAST COLDROOM 1'!$A$2:$A350,$A708))</f>
        <v/>
      </c>
      <c r="M708" s="5" t="str">
        <f>IF($A708="","",SUMIFS('BLAST COLDROOM 1'!O$2:O350,'BLAST COLDROOM 1'!$C$2:$C350,$B708,'BLAST COLDROOM 1'!$E$2:$E350,$C708,'BLAST COLDROOM 1'!$A$2:$A350,$A708))</f>
        <v/>
      </c>
      <c r="N708" s="5" t="str">
        <f>IF($A708="","",SUMIFS('BLAST COLDROOM 1'!P$2:P350,'BLAST COLDROOM 1'!$C$2:$C350,$B708,'BLAST COLDROOM 1'!$E$2:$E350,$C708,'BLAST COLDROOM 1'!$A$2:$A350,$A708))</f>
        <v/>
      </c>
      <c r="O708" s="5" t="str">
        <f>IF($A708="","",SUMIFS('BLAST COLDROOM 1'!Q$2:Q350,'BLAST COLDROOM 1'!$C$2:$C350,$B708,'BLAST COLDROOM 1'!$E$2:$E350,$C708,'BLAST COLDROOM 1'!$A$2:$A350,$A708))</f>
        <v/>
      </c>
      <c r="P708" s="5" t="str">
        <f>IF($A708="","",SUMIFS('BLAST COLDROOM 1'!R$2:R350,'BLAST COLDROOM 1'!$C$2:$C350,$B708,'BLAST COLDROOM 1'!$E$2:$E350,$C708,'BLAST COLDROOM 1'!$A$2:$A350,$A708))</f>
        <v/>
      </c>
      <c r="Q708" s="5" t="str">
        <f>IF($A708="","",SUMIFS('BLAST COLDROOM 1'!S$2:S350,'BLAST COLDROOM 1'!$C$2:$C350,$B708,'BLAST COLDROOM 1'!$E$2:$E350,$C708,'BLAST COLDROOM 1'!$A$2:$A350,$A708))</f>
        <v/>
      </c>
      <c r="R708" s="5" t="str">
        <f>IF($A708="","",SUMIFS('BLAST COLDROOM 1'!T$2:T350,'BLAST COLDROOM 1'!$C$2:$C350,$B708,'BLAST COLDROOM 1'!$E$2:$E350,$C708,'BLAST COLDROOM 1'!$A$2:$A350,$A708))</f>
        <v/>
      </c>
      <c r="S708" s="5" t="str">
        <f>IF($A708="","",SUMIFS('BLAST COLDROOM 1'!U$2:U350,'BLAST COLDROOM 1'!$C$2:$C350,$B708,'BLAST COLDROOM 1'!$E$2:$E350,$C708,'BLAST COLDROOM 1'!$A$2:$A350,$A708))</f>
        <v/>
      </c>
      <c r="T708" s="5" t="str">
        <f>IF($A708="","",SUMIFS('BLAST COLDROOM 1'!V$2:V350,'BLAST COLDROOM 1'!$C$2:$C350,$B708,'BLAST COLDROOM 1'!$E$2:$E350,$C708,'BLAST COLDROOM 1'!$A$2:$A350,$A708))</f>
        <v/>
      </c>
      <c r="U708" s="5" t="str">
        <f>IF($A708="","",SUMIFS(#REF!,'BLAST COLDROOM 1'!$C$2:$C350,$B708,'BLAST COLDROOM 1'!$E$2:$E350,$C708,'BLAST COLDROOM 1'!$A$2:$A350,$A708))</f>
        <v/>
      </c>
      <c r="V708" s="5" t="str">
        <f>IF($A708="","",SUMIFS('BLAST COLDROOM 1'!X$2:X350,'BLAST COLDROOM 1'!$C$2:$C350,$B708,'BLAST COLDROOM 1'!$E$2:$E350,$C708,'BLAST COLDROOM 1'!$A$2:$A350,$A708))</f>
        <v/>
      </c>
      <c r="W708" s="5" t="str">
        <f>IF($A708="","",SUMIFS('BLAST COLDROOM 1'!Y$2:Y350,'BLAST COLDROOM 1'!$C$2:$C350,$B708,'BLAST COLDROOM 1'!$E$2:$E350,$C708,'BLAST COLDROOM 1'!$A$2:$A350,$A708))</f>
        <v/>
      </c>
      <c r="X708" s="5" t="str">
        <f>IF($A708="","",SUMIFS('BLAST COLDROOM 1'!Z$2:Z350,'BLAST COLDROOM 1'!$C$2:$C350,$B708,'BLAST COLDROOM 1'!$E$2:$E350,$C708,'BLAST COLDROOM 1'!$A$2:$A350,$A708))</f>
        <v/>
      </c>
      <c r="Y708" s="5" t="str">
        <f>IF($A708="","",SUMIFS('BLAST COLDROOM 1'!AA$2:AA350,'BLAST COLDROOM 1'!$C$2:$C350,$B708,'BLAST COLDROOM 1'!$E$2:$E350,$C708,'BLAST COLDROOM 1'!$A$2:$A350,$A708))</f>
        <v/>
      </c>
      <c r="Z708" s="5" t="str">
        <f>IF($A708="","",SUMIFS('BLAST COLDROOM 1'!AB$2:AB350,'BLAST COLDROOM 1'!$C$2:$C350,$B708,'BLAST COLDROOM 1'!$E$2:$E350,$C708,'BLAST COLDROOM 1'!$A$2:$A350,$A708))</f>
        <v/>
      </c>
      <c r="AA708" s="5" t="str">
        <f>IF($A708="","",SUMIFS('BLAST COLDROOM 1'!AC$2:AC350,'BLAST COLDROOM 1'!$C$2:$C350,$B708,'BLAST COLDROOM 1'!$E$2:$E350,$C708,'BLAST COLDROOM 1'!$A$2:$A350,$A708))</f>
        <v/>
      </c>
      <c r="AB708" s="5" t="str">
        <f>IF($A708="","",SUMIFS('BLAST COLDROOM 1'!AD$2:AD350,'BLAST COLDROOM 1'!$C$2:$C350,$B708,'BLAST COLDROOM 1'!$E$2:$E350,$C708,'BLAST COLDROOM 1'!$A$2:$A350,$A708))</f>
        <v/>
      </c>
      <c r="AC708" s="5" t="str">
        <f>IF($A708="","",SUMIFS('BLAST COLDROOM 1'!AE$2:AE350,'BLAST COLDROOM 1'!$C$2:$C350,$B708,'BLAST COLDROOM 1'!$E$2:$E350,$C708,'BLAST COLDROOM 1'!$A$2:$A350,$A708))</f>
        <v/>
      </c>
      <c r="AD708" s="5" t="str">
        <f>IF($A708="","",SUMIFS('BLAST COLDROOM 1'!AF$2:AF350,'BLAST COLDROOM 1'!$C$2:$C350,$B708,'BLAST COLDROOM 1'!$E$2:$E350,$C708,'BLAST COLDROOM 1'!$A$2:$A350,$A708))</f>
        <v/>
      </c>
      <c r="AE708" s="5" t="str">
        <f>IF($A708="","",SUMIFS('BLAST COLDROOM 1'!AG$2:AG350,'BLAST COLDROOM 1'!$C$2:$C350,$B708,'BLAST COLDROOM 1'!$E$2:$E350,$C708,'BLAST COLDROOM 1'!$A$2:$A350,$A708))</f>
        <v/>
      </c>
      <c r="AF708" s="5" t="str">
        <f>IF($A708="","",SUMIFS('BLAST COLDROOM 1'!AH$2:AH350,'BLAST COLDROOM 1'!$C$2:$C350,$B708,'BLAST COLDROOM 1'!$E$2:$E350,$C708,'BLAST COLDROOM 1'!$A$2:$A350,$A708))</f>
        <v/>
      </c>
      <c r="AG708" s="5" t="str">
        <f>IF($A708="","",SUMIFS('BLAST COLDROOM 1'!AI$2:AI350,'BLAST COLDROOM 1'!$C$2:$C350,$B708,'BLAST COLDROOM 1'!$E$2:$E350,$C708,'BLAST COLDROOM 1'!$A$2:$A350,$A708))</f>
        <v/>
      </c>
      <c r="AH708" s="5" t="str">
        <f>IF($A708="","",SUMIFS('BLAST COLDROOM 1'!AJ$2:AJ350,'BLAST COLDROOM 1'!$C$2:$C350,$B708,'BLAST COLDROOM 1'!$E$2:$E350,$C708,'BLAST COLDROOM 1'!$A$2:$A350,$A708))</f>
        <v/>
      </c>
      <c r="AI708" s="5" t="str">
        <f>IF($A708="","",SUMIFS('BLAST COLDROOM 1'!AK$2:AK350,'BLAST COLDROOM 1'!$C$2:$C350,$B708,'BLAST COLDROOM 1'!$E$2:$E350,$C708,'BLAST COLDROOM 1'!$A$2:$A350,$A708))</f>
        <v/>
      </c>
      <c r="AJ708" s="5" t="str">
        <f>IF($A708="","",SUMIFS('BLAST COLDROOM 1'!AL$2:AL350,'BLAST COLDROOM 1'!$C$2:$C350,$B708,'BLAST COLDROOM 1'!$E$2:$E350,$C708,'BLAST COLDROOM 1'!$A$2:$A350,$A708))</f>
        <v/>
      </c>
    </row>
    <row r="709" ht="15.75" customHeight="1">
      <c r="A709" s="17"/>
      <c r="B709" s="5"/>
      <c r="C709" s="5"/>
      <c r="D709" s="5" t="str">
        <f>IF($A709="","",SUMIFS('BLAST COLDROOM 1'!F$2:F350,'BLAST COLDROOM 1'!$C$2:$C350,$B709,'BLAST COLDROOM 1'!$E$2:$E350,$C709,'BLAST COLDROOM 1'!$A$2:$A350,$A709))</f>
        <v/>
      </c>
      <c r="E709" s="5" t="str">
        <f>IF($A709="","",SUMIFS('BLAST COLDROOM 1'!G$2:G350,'BLAST COLDROOM 1'!$C$2:$C350,$B709,'BLAST COLDROOM 1'!$E$2:$E350,$C709,'BLAST COLDROOM 1'!$A$2:$A350,$A709))</f>
        <v/>
      </c>
      <c r="F709" s="5" t="str">
        <f>IF($A709="","",SUMIFS('BLAST COLDROOM 1'!H$2:H350,'BLAST COLDROOM 1'!$C$2:$C350,$B709,'BLAST COLDROOM 1'!$E$2:$E350,$C709,'BLAST COLDROOM 1'!$A$2:$A350,$A709))</f>
        <v/>
      </c>
      <c r="G709" s="5" t="str">
        <f>IF($A709="","",SUMIFS('BLAST COLDROOM 1'!I$2:I350,'BLAST COLDROOM 1'!$C$2:$C350,$B709,'BLAST COLDROOM 1'!$E$2:$E350,$C709,'BLAST COLDROOM 1'!$A$2:$A350,$A709))</f>
        <v/>
      </c>
      <c r="H709" s="5" t="str">
        <f>IF($A709="","",SUMIFS('BLAST COLDROOM 1'!J$2:J350,'BLAST COLDROOM 1'!$C$2:$C350,$B709,'BLAST COLDROOM 1'!$E$2:$E350,$C709,'BLAST COLDROOM 1'!$A$2:$A350,$A709))</f>
        <v/>
      </c>
      <c r="I709" s="5" t="str">
        <f>IF($A709="","",SUMIFS('BLAST COLDROOM 1'!K$2:K350,'BLAST COLDROOM 1'!$C$2:$C350,$B709,'BLAST COLDROOM 1'!$E$2:$E350,$C709,'BLAST COLDROOM 1'!$A$2:$A350,$A709))</f>
        <v/>
      </c>
      <c r="J709" s="5" t="str">
        <f>IF($A709="","",SUMIFS(#REF!,'BLAST COLDROOM 1'!$C$2:$C350,$B709,'BLAST COLDROOM 1'!$E$2:$E350,$C709,'BLAST COLDROOM 1'!$A$2:$A350,$A709))</f>
        <v/>
      </c>
      <c r="K709" s="5" t="str">
        <f>IF($A709="","",SUMIFS('BLAST COLDROOM 1'!M$2:M350,'BLAST COLDROOM 1'!$C$2:$C350,$B709,'BLAST COLDROOM 1'!$E$2:$E350,$C709,'BLAST COLDROOM 1'!$A$2:$A350,$A709))</f>
        <v/>
      </c>
      <c r="L709" s="5" t="str">
        <f>IF($A709="","",SUMIFS('BLAST COLDROOM 1'!N$2:N350,'BLAST COLDROOM 1'!$C$2:$C350,$B709,'BLAST COLDROOM 1'!$E$2:$E350,$C709,'BLAST COLDROOM 1'!$A$2:$A350,$A709))</f>
        <v/>
      </c>
      <c r="M709" s="5" t="str">
        <f>IF($A709="","",SUMIFS('BLAST COLDROOM 1'!O$2:O350,'BLAST COLDROOM 1'!$C$2:$C350,$B709,'BLAST COLDROOM 1'!$E$2:$E350,$C709,'BLAST COLDROOM 1'!$A$2:$A350,$A709))</f>
        <v/>
      </c>
      <c r="N709" s="5" t="str">
        <f>IF($A709="","",SUMIFS('BLAST COLDROOM 1'!P$2:P350,'BLAST COLDROOM 1'!$C$2:$C350,$B709,'BLAST COLDROOM 1'!$E$2:$E350,$C709,'BLAST COLDROOM 1'!$A$2:$A350,$A709))</f>
        <v/>
      </c>
      <c r="O709" s="5" t="str">
        <f>IF($A709="","",SUMIFS('BLAST COLDROOM 1'!Q$2:Q350,'BLAST COLDROOM 1'!$C$2:$C350,$B709,'BLAST COLDROOM 1'!$E$2:$E350,$C709,'BLAST COLDROOM 1'!$A$2:$A350,$A709))</f>
        <v/>
      </c>
      <c r="P709" s="5" t="str">
        <f>IF($A709="","",SUMIFS('BLAST COLDROOM 1'!R$2:R350,'BLAST COLDROOM 1'!$C$2:$C350,$B709,'BLAST COLDROOM 1'!$E$2:$E350,$C709,'BLAST COLDROOM 1'!$A$2:$A350,$A709))</f>
        <v/>
      </c>
      <c r="Q709" s="5" t="str">
        <f>IF($A709="","",SUMIFS('BLAST COLDROOM 1'!S$2:S350,'BLAST COLDROOM 1'!$C$2:$C350,$B709,'BLAST COLDROOM 1'!$E$2:$E350,$C709,'BLAST COLDROOM 1'!$A$2:$A350,$A709))</f>
        <v/>
      </c>
      <c r="R709" s="5" t="str">
        <f>IF($A709="","",SUMIFS('BLAST COLDROOM 1'!T$2:T350,'BLAST COLDROOM 1'!$C$2:$C350,$B709,'BLAST COLDROOM 1'!$E$2:$E350,$C709,'BLAST COLDROOM 1'!$A$2:$A350,$A709))</f>
        <v/>
      </c>
      <c r="S709" s="5" t="str">
        <f>IF($A709="","",SUMIFS('BLAST COLDROOM 1'!U$2:U350,'BLAST COLDROOM 1'!$C$2:$C350,$B709,'BLAST COLDROOM 1'!$E$2:$E350,$C709,'BLAST COLDROOM 1'!$A$2:$A350,$A709))</f>
        <v/>
      </c>
      <c r="T709" s="5" t="str">
        <f>IF($A709="","",SUMIFS('BLAST COLDROOM 1'!V$2:V350,'BLAST COLDROOM 1'!$C$2:$C350,$B709,'BLAST COLDROOM 1'!$E$2:$E350,$C709,'BLAST COLDROOM 1'!$A$2:$A350,$A709))</f>
        <v/>
      </c>
      <c r="U709" s="5" t="str">
        <f>IF($A709="","",SUMIFS(#REF!,'BLAST COLDROOM 1'!$C$2:$C350,$B709,'BLAST COLDROOM 1'!$E$2:$E350,$C709,'BLAST COLDROOM 1'!$A$2:$A350,$A709))</f>
        <v/>
      </c>
      <c r="V709" s="5" t="str">
        <f>IF($A709="","",SUMIFS('BLAST COLDROOM 1'!X$2:X350,'BLAST COLDROOM 1'!$C$2:$C350,$B709,'BLAST COLDROOM 1'!$E$2:$E350,$C709,'BLAST COLDROOM 1'!$A$2:$A350,$A709))</f>
        <v/>
      </c>
      <c r="W709" s="5" t="str">
        <f>IF($A709="","",SUMIFS('BLAST COLDROOM 1'!Y$2:Y350,'BLAST COLDROOM 1'!$C$2:$C350,$B709,'BLAST COLDROOM 1'!$E$2:$E350,$C709,'BLAST COLDROOM 1'!$A$2:$A350,$A709))</f>
        <v/>
      </c>
      <c r="X709" s="5" t="str">
        <f>IF($A709="","",SUMIFS('BLAST COLDROOM 1'!Z$2:Z350,'BLAST COLDROOM 1'!$C$2:$C350,$B709,'BLAST COLDROOM 1'!$E$2:$E350,$C709,'BLAST COLDROOM 1'!$A$2:$A350,$A709))</f>
        <v/>
      </c>
      <c r="Y709" s="5" t="str">
        <f>IF($A709="","",SUMIFS('BLAST COLDROOM 1'!AA$2:AA350,'BLAST COLDROOM 1'!$C$2:$C350,$B709,'BLAST COLDROOM 1'!$E$2:$E350,$C709,'BLAST COLDROOM 1'!$A$2:$A350,$A709))</f>
        <v/>
      </c>
      <c r="Z709" s="5" t="str">
        <f>IF($A709="","",SUMIFS('BLAST COLDROOM 1'!AB$2:AB350,'BLAST COLDROOM 1'!$C$2:$C350,$B709,'BLAST COLDROOM 1'!$E$2:$E350,$C709,'BLAST COLDROOM 1'!$A$2:$A350,$A709))</f>
        <v/>
      </c>
      <c r="AA709" s="5" t="str">
        <f>IF($A709="","",SUMIFS('BLAST COLDROOM 1'!AC$2:AC350,'BLAST COLDROOM 1'!$C$2:$C350,$B709,'BLAST COLDROOM 1'!$E$2:$E350,$C709,'BLAST COLDROOM 1'!$A$2:$A350,$A709))</f>
        <v/>
      </c>
      <c r="AB709" s="5" t="str">
        <f>IF($A709="","",SUMIFS('BLAST COLDROOM 1'!AD$2:AD350,'BLAST COLDROOM 1'!$C$2:$C350,$B709,'BLAST COLDROOM 1'!$E$2:$E350,$C709,'BLAST COLDROOM 1'!$A$2:$A350,$A709))</f>
        <v/>
      </c>
      <c r="AC709" s="5" t="str">
        <f>IF($A709="","",SUMIFS('BLAST COLDROOM 1'!AE$2:AE350,'BLAST COLDROOM 1'!$C$2:$C350,$B709,'BLAST COLDROOM 1'!$E$2:$E350,$C709,'BLAST COLDROOM 1'!$A$2:$A350,$A709))</f>
        <v/>
      </c>
      <c r="AD709" s="5" t="str">
        <f>IF($A709="","",SUMIFS('BLAST COLDROOM 1'!AF$2:AF350,'BLAST COLDROOM 1'!$C$2:$C350,$B709,'BLAST COLDROOM 1'!$E$2:$E350,$C709,'BLAST COLDROOM 1'!$A$2:$A350,$A709))</f>
        <v/>
      </c>
      <c r="AE709" s="5" t="str">
        <f>IF($A709="","",SUMIFS('BLAST COLDROOM 1'!AG$2:AG350,'BLAST COLDROOM 1'!$C$2:$C350,$B709,'BLAST COLDROOM 1'!$E$2:$E350,$C709,'BLAST COLDROOM 1'!$A$2:$A350,$A709))</f>
        <v/>
      </c>
      <c r="AF709" s="5" t="str">
        <f>IF($A709="","",SUMIFS('BLAST COLDROOM 1'!AH$2:AH350,'BLAST COLDROOM 1'!$C$2:$C350,$B709,'BLAST COLDROOM 1'!$E$2:$E350,$C709,'BLAST COLDROOM 1'!$A$2:$A350,$A709))</f>
        <v/>
      </c>
      <c r="AG709" s="5" t="str">
        <f>IF($A709="","",SUMIFS('BLAST COLDROOM 1'!AI$2:AI350,'BLAST COLDROOM 1'!$C$2:$C350,$B709,'BLAST COLDROOM 1'!$E$2:$E350,$C709,'BLAST COLDROOM 1'!$A$2:$A350,$A709))</f>
        <v/>
      </c>
      <c r="AH709" s="5" t="str">
        <f>IF($A709="","",SUMIFS('BLAST COLDROOM 1'!AJ$2:AJ350,'BLAST COLDROOM 1'!$C$2:$C350,$B709,'BLAST COLDROOM 1'!$E$2:$E350,$C709,'BLAST COLDROOM 1'!$A$2:$A350,$A709))</f>
        <v/>
      </c>
      <c r="AI709" s="5" t="str">
        <f>IF($A709="","",SUMIFS('BLAST COLDROOM 1'!AK$2:AK350,'BLAST COLDROOM 1'!$C$2:$C350,$B709,'BLAST COLDROOM 1'!$E$2:$E350,$C709,'BLAST COLDROOM 1'!$A$2:$A350,$A709))</f>
        <v/>
      </c>
      <c r="AJ709" s="5" t="str">
        <f>IF($A709="","",SUMIFS('BLAST COLDROOM 1'!AL$2:AL350,'BLAST COLDROOM 1'!$C$2:$C350,$B709,'BLAST COLDROOM 1'!$E$2:$E350,$C709,'BLAST COLDROOM 1'!$A$2:$A350,$A709))</f>
        <v/>
      </c>
    </row>
    <row r="710" ht="15.75" customHeight="1">
      <c r="A710" s="17"/>
      <c r="B710" s="5"/>
      <c r="C710" s="5"/>
      <c r="D710" s="5" t="str">
        <f>IF($A710="","",SUMIFS('BLAST COLDROOM 1'!F$2:F350,'BLAST COLDROOM 1'!$C$2:$C350,$B710,'BLAST COLDROOM 1'!$E$2:$E350,$C710,'BLAST COLDROOM 1'!$A$2:$A350,$A710))</f>
        <v/>
      </c>
      <c r="E710" s="5" t="str">
        <f>IF($A710="","",SUMIFS('BLAST COLDROOM 1'!G$2:G350,'BLAST COLDROOM 1'!$C$2:$C350,$B710,'BLAST COLDROOM 1'!$E$2:$E350,$C710,'BLAST COLDROOM 1'!$A$2:$A350,$A710))</f>
        <v/>
      </c>
      <c r="F710" s="5" t="str">
        <f>IF($A710="","",SUMIFS('BLAST COLDROOM 1'!H$2:H350,'BLAST COLDROOM 1'!$C$2:$C350,$B710,'BLAST COLDROOM 1'!$E$2:$E350,$C710,'BLAST COLDROOM 1'!$A$2:$A350,$A710))</f>
        <v/>
      </c>
      <c r="G710" s="5" t="str">
        <f>IF($A710="","",SUMIFS('BLAST COLDROOM 1'!I$2:I350,'BLAST COLDROOM 1'!$C$2:$C350,$B710,'BLAST COLDROOM 1'!$E$2:$E350,$C710,'BLAST COLDROOM 1'!$A$2:$A350,$A710))</f>
        <v/>
      </c>
      <c r="H710" s="5" t="str">
        <f>IF($A710="","",SUMIFS('BLAST COLDROOM 1'!J$2:J350,'BLAST COLDROOM 1'!$C$2:$C350,$B710,'BLAST COLDROOM 1'!$E$2:$E350,$C710,'BLAST COLDROOM 1'!$A$2:$A350,$A710))</f>
        <v/>
      </c>
      <c r="I710" s="5" t="str">
        <f>IF($A710="","",SUMIFS('BLAST COLDROOM 1'!K$2:K350,'BLAST COLDROOM 1'!$C$2:$C350,$B710,'BLAST COLDROOM 1'!$E$2:$E350,$C710,'BLAST COLDROOM 1'!$A$2:$A350,$A710))</f>
        <v/>
      </c>
      <c r="J710" s="5" t="str">
        <f>IF($A710="","",SUMIFS(#REF!,'BLAST COLDROOM 1'!$C$2:$C350,$B710,'BLAST COLDROOM 1'!$E$2:$E350,$C710,'BLAST COLDROOM 1'!$A$2:$A350,$A710))</f>
        <v/>
      </c>
      <c r="K710" s="5" t="str">
        <f>IF($A710="","",SUMIFS('BLAST COLDROOM 1'!M$2:M350,'BLAST COLDROOM 1'!$C$2:$C350,$B710,'BLAST COLDROOM 1'!$E$2:$E350,$C710,'BLAST COLDROOM 1'!$A$2:$A350,$A710))</f>
        <v/>
      </c>
      <c r="L710" s="5" t="str">
        <f>IF($A710="","",SUMIFS('BLAST COLDROOM 1'!N$2:N350,'BLAST COLDROOM 1'!$C$2:$C350,$B710,'BLAST COLDROOM 1'!$E$2:$E350,$C710,'BLAST COLDROOM 1'!$A$2:$A350,$A710))</f>
        <v/>
      </c>
      <c r="M710" s="5" t="str">
        <f>IF($A710="","",SUMIFS('BLAST COLDROOM 1'!O$2:O350,'BLAST COLDROOM 1'!$C$2:$C350,$B710,'BLAST COLDROOM 1'!$E$2:$E350,$C710,'BLAST COLDROOM 1'!$A$2:$A350,$A710))</f>
        <v/>
      </c>
      <c r="N710" s="5" t="str">
        <f>IF($A710="","",SUMIFS('BLAST COLDROOM 1'!P$2:P350,'BLAST COLDROOM 1'!$C$2:$C350,$B710,'BLAST COLDROOM 1'!$E$2:$E350,$C710,'BLAST COLDROOM 1'!$A$2:$A350,$A710))</f>
        <v/>
      </c>
      <c r="O710" s="5" t="str">
        <f>IF($A710="","",SUMIFS('BLAST COLDROOM 1'!Q$2:Q350,'BLAST COLDROOM 1'!$C$2:$C350,$B710,'BLAST COLDROOM 1'!$E$2:$E350,$C710,'BLAST COLDROOM 1'!$A$2:$A350,$A710))</f>
        <v/>
      </c>
      <c r="P710" s="5" t="str">
        <f>IF($A710="","",SUMIFS('BLAST COLDROOM 1'!R$2:R350,'BLAST COLDROOM 1'!$C$2:$C350,$B710,'BLAST COLDROOM 1'!$E$2:$E350,$C710,'BLAST COLDROOM 1'!$A$2:$A350,$A710))</f>
        <v/>
      </c>
      <c r="Q710" s="5" t="str">
        <f>IF($A710="","",SUMIFS('BLAST COLDROOM 1'!S$2:S350,'BLAST COLDROOM 1'!$C$2:$C350,$B710,'BLAST COLDROOM 1'!$E$2:$E350,$C710,'BLAST COLDROOM 1'!$A$2:$A350,$A710))</f>
        <v/>
      </c>
      <c r="R710" s="5" t="str">
        <f>IF($A710="","",SUMIFS('BLAST COLDROOM 1'!T$2:T350,'BLAST COLDROOM 1'!$C$2:$C350,$B710,'BLAST COLDROOM 1'!$E$2:$E350,$C710,'BLAST COLDROOM 1'!$A$2:$A350,$A710))</f>
        <v/>
      </c>
      <c r="S710" s="5" t="str">
        <f>IF($A710="","",SUMIFS('BLAST COLDROOM 1'!U$2:U350,'BLAST COLDROOM 1'!$C$2:$C350,$B710,'BLAST COLDROOM 1'!$E$2:$E350,$C710,'BLAST COLDROOM 1'!$A$2:$A350,$A710))</f>
        <v/>
      </c>
      <c r="T710" s="5" t="str">
        <f>IF($A710="","",SUMIFS('BLAST COLDROOM 1'!V$2:V350,'BLAST COLDROOM 1'!$C$2:$C350,$B710,'BLAST COLDROOM 1'!$E$2:$E350,$C710,'BLAST COLDROOM 1'!$A$2:$A350,$A710))</f>
        <v/>
      </c>
      <c r="U710" s="5" t="str">
        <f>IF($A710="","",SUMIFS(#REF!,'BLAST COLDROOM 1'!$C$2:$C350,$B710,'BLAST COLDROOM 1'!$E$2:$E350,$C710,'BLAST COLDROOM 1'!$A$2:$A350,$A710))</f>
        <v/>
      </c>
      <c r="V710" s="5" t="str">
        <f>IF($A710="","",SUMIFS('BLAST COLDROOM 1'!X$2:X350,'BLAST COLDROOM 1'!$C$2:$C350,$B710,'BLAST COLDROOM 1'!$E$2:$E350,$C710,'BLAST COLDROOM 1'!$A$2:$A350,$A710))</f>
        <v/>
      </c>
      <c r="W710" s="5" t="str">
        <f>IF($A710="","",SUMIFS('BLAST COLDROOM 1'!Y$2:Y350,'BLAST COLDROOM 1'!$C$2:$C350,$B710,'BLAST COLDROOM 1'!$E$2:$E350,$C710,'BLAST COLDROOM 1'!$A$2:$A350,$A710))</f>
        <v/>
      </c>
      <c r="X710" s="5" t="str">
        <f>IF($A710="","",SUMIFS('BLAST COLDROOM 1'!Z$2:Z350,'BLAST COLDROOM 1'!$C$2:$C350,$B710,'BLAST COLDROOM 1'!$E$2:$E350,$C710,'BLAST COLDROOM 1'!$A$2:$A350,$A710))</f>
        <v/>
      </c>
      <c r="Y710" s="5" t="str">
        <f>IF($A710="","",SUMIFS('BLAST COLDROOM 1'!AA$2:AA350,'BLAST COLDROOM 1'!$C$2:$C350,$B710,'BLAST COLDROOM 1'!$E$2:$E350,$C710,'BLAST COLDROOM 1'!$A$2:$A350,$A710))</f>
        <v/>
      </c>
      <c r="Z710" s="5" t="str">
        <f>IF($A710="","",SUMIFS('BLAST COLDROOM 1'!AB$2:AB350,'BLAST COLDROOM 1'!$C$2:$C350,$B710,'BLAST COLDROOM 1'!$E$2:$E350,$C710,'BLAST COLDROOM 1'!$A$2:$A350,$A710))</f>
        <v/>
      </c>
      <c r="AA710" s="5" t="str">
        <f>IF($A710="","",SUMIFS('BLAST COLDROOM 1'!AC$2:AC350,'BLAST COLDROOM 1'!$C$2:$C350,$B710,'BLAST COLDROOM 1'!$E$2:$E350,$C710,'BLAST COLDROOM 1'!$A$2:$A350,$A710))</f>
        <v/>
      </c>
      <c r="AB710" s="5" t="str">
        <f>IF($A710="","",SUMIFS('BLAST COLDROOM 1'!AD$2:AD350,'BLAST COLDROOM 1'!$C$2:$C350,$B710,'BLAST COLDROOM 1'!$E$2:$E350,$C710,'BLAST COLDROOM 1'!$A$2:$A350,$A710))</f>
        <v/>
      </c>
      <c r="AC710" s="5" t="str">
        <f>IF($A710="","",SUMIFS('BLAST COLDROOM 1'!AE$2:AE350,'BLAST COLDROOM 1'!$C$2:$C350,$B710,'BLAST COLDROOM 1'!$E$2:$E350,$C710,'BLAST COLDROOM 1'!$A$2:$A350,$A710))</f>
        <v/>
      </c>
      <c r="AD710" s="5" t="str">
        <f>IF($A710="","",SUMIFS('BLAST COLDROOM 1'!AF$2:AF350,'BLAST COLDROOM 1'!$C$2:$C350,$B710,'BLAST COLDROOM 1'!$E$2:$E350,$C710,'BLAST COLDROOM 1'!$A$2:$A350,$A710))</f>
        <v/>
      </c>
      <c r="AE710" s="5" t="str">
        <f>IF($A710="","",SUMIFS('BLAST COLDROOM 1'!AG$2:AG350,'BLAST COLDROOM 1'!$C$2:$C350,$B710,'BLAST COLDROOM 1'!$E$2:$E350,$C710,'BLAST COLDROOM 1'!$A$2:$A350,$A710))</f>
        <v/>
      </c>
      <c r="AF710" s="5" t="str">
        <f>IF($A710="","",SUMIFS('BLAST COLDROOM 1'!AH$2:AH350,'BLAST COLDROOM 1'!$C$2:$C350,$B710,'BLAST COLDROOM 1'!$E$2:$E350,$C710,'BLAST COLDROOM 1'!$A$2:$A350,$A710))</f>
        <v/>
      </c>
      <c r="AG710" s="5" t="str">
        <f>IF($A710="","",SUMIFS('BLAST COLDROOM 1'!AI$2:AI350,'BLAST COLDROOM 1'!$C$2:$C350,$B710,'BLAST COLDROOM 1'!$E$2:$E350,$C710,'BLAST COLDROOM 1'!$A$2:$A350,$A710))</f>
        <v/>
      </c>
      <c r="AH710" s="5" t="str">
        <f>IF($A710="","",SUMIFS('BLAST COLDROOM 1'!AJ$2:AJ350,'BLAST COLDROOM 1'!$C$2:$C350,$B710,'BLAST COLDROOM 1'!$E$2:$E350,$C710,'BLAST COLDROOM 1'!$A$2:$A350,$A710))</f>
        <v/>
      </c>
      <c r="AI710" s="5" t="str">
        <f>IF($A710="","",SUMIFS('BLAST COLDROOM 1'!AK$2:AK350,'BLAST COLDROOM 1'!$C$2:$C350,$B710,'BLAST COLDROOM 1'!$E$2:$E350,$C710,'BLAST COLDROOM 1'!$A$2:$A350,$A710))</f>
        <v/>
      </c>
      <c r="AJ710" s="5" t="str">
        <f>IF($A710="","",SUMIFS('BLAST COLDROOM 1'!AL$2:AL350,'BLAST COLDROOM 1'!$C$2:$C350,$B710,'BLAST COLDROOM 1'!$E$2:$E350,$C710,'BLAST COLDROOM 1'!$A$2:$A350,$A710))</f>
        <v/>
      </c>
    </row>
    <row r="711" ht="15.75" customHeight="1">
      <c r="A711" s="17"/>
      <c r="B711" s="5"/>
      <c r="C711" s="5"/>
      <c r="D711" s="5" t="str">
        <f>IF($A711="","",SUMIFS('BLAST COLDROOM 1'!F$2:F350,'BLAST COLDROOM 1'!$C$2:$C350,$B711,'BLAST COLDROOM 1'!$E$2:$E350,$C711,'BLAST COLDROOM 1'!$A$2:$A350,$A711))</f>
        <v/>
      </c>
      <c r="E711" s="5" t="str">
        <f>IF($A711="","",SUMIFS('BLAST COLDROOM 1'!G$2:G350,'BLAST COLDROOM 1'!$C$2:$C350,$B711,'BLAST COLDROOM 1'!$E$2:$E350,$C711,'BLAST COLDROOM 1'!$A$2:$A350,$A711))</f>
        <v/>
      </c>
      <c r="F711" s="5" t="str">
        <f>IF($A711="","",SUMIFS('BLAST COLDROOM 1'!H$2:H350,'BLAST COLDROOM 1'!$C$2:$C350,$B711,'BLAST COLDROOM 1'!$E$2:$E350,$C711,'BLAST COLDROOM 1'!$A$2:$A350,$A711))</f>
        <v/>
      </c>
      <c r="G711" s="5" t="str">
        <f>IF($A711="","",SUMIFS('BLAST COLDROOM 1'!I$2:I350,'BLAST COLDROOM 1'!$C$2:$C350,$B711,'BLAST COLDROOM 1'!$E$2:$E350,$C711,'BLAST COLDROOM 1'!$A$2:$A350,$A711))</f>
        <v/>
      </c>
      <c r="H711" s="5" t="str">
        <f>IF($A711="","",SUMIFS('BLAST COLDROOM 1'!J$2:J350,'BLAST COLDROOM 1'!$C$2:$C350,$B711,'BLAST COLDROOM 1'!$E$2:$E350,$C711,'BLAST COLDROOM 1'!$A$2:$A350,$A711))</f>
        <v/>
      </c>
      <c r="I711" s="5" t="str">
        <f>IF($A711="","",SUMIFS('BLAST COLDROOM 1'!K$2:K350,'BLAST COLDROOM 1'!$C$2:$C350,$B711,'BLAST COLDROOM 1'!$E$2:$E350,$C711,'BLAST COLDROOM 1'!$A$2:$A350,$A711))</f>
        <v/>
      </c>
      <c r="J711" s="5" t="str">
        <f>IF($A711="","",SUMIFS(#REF!,'BLAST COLDROOM 1'!$C$2:$C350,$B711,'BLAST COLDROOM 1'!$E$2:$E350,$C711,'BLAST COLDROOM 1'!$A$2:$A350,$A711))</f>
        <v/>
      </c>
      <c r="K711" s="5" t="str">
        <f>IF($A711="","",SUMIFS('BLAST COLDROOM 1'!M$2:M350,'BLAST COLDROOM 1'!$C$2:$C350,$B711,'BLAST COLDROOM 1'!$E$2:$E350,$C711,'BLAST COLDROOM 1'!$A$2:$A350,$A711))</f>
        <v/>
      </c>
      <c r="L711" s="5" t="str">
        <f>IF($A711="","",SUMIFS('BLAST COLDROOM 1'!N$2:N350,'BLAST COLDROOM 1'!$C$2:$C350,$B711,'BLAST COLDROOM 1'!$E$2:$E350,$C711,'BLAST COLDROOM 1'!$A$2:$A350,$A711))</f>
        <v/>
      </c>
      <c r="M711" s="5" t="str">
        <f>IF($A711="","",SUMIFS('BLAST COLDROOM 1'!O$2:O350,'BLAST COLDROOM 1'!$C$2:$C350,$B711,'BLAST COLDROOM 1'!$E$2:$E350,$C711,'BLAST COLDROOM 1'!$A$2:$A350,$A711))</f>
        <v/>
      </c>
      <c r="N711" s="5" t="str">
        <f>IF($A711="","",SUMIFS('BLAST COLDROOM 1'!P$2:P350,'BLAST COLDROOM 1'!$C$2:$C350,$B711,'BLAST COLDROOM 1'!$E$2:$E350,$C711,'BLAST COLDROOM 1'!$A$2:$A350,$A711))</f>
        <v/>
      </c>
      <c r="O711" s="5" t="str">
        <f>IF($A711="","",SUMIFS('BLAST COLDROOM 1'!Q$2:Q350,'BLAST COLDROOM 1'!$C$2:$C350,$B711,'BLAST COLDROOM 1'!$E$2:$E350,$C711,'BLAST COLDROOM 1'!$A$2:$A350,$A711))</f>
        <v/>
      </c>
      <c r="P711" s="5" t="str">
        <f>IF($A711="","",SUMIFS('BLAST COLDROOM 1'!R$2:R350,'BLAST COLDROOM 1'!$C$2:$C350,$B711,'BLAST COLDROOM 1'!$E$2:$E350,$C711,'BLAST COLDROOM 1'!$A$2:$A350,$A711))</f>
        <v/>
      </c>
      <c r="Q711" s="5" t="str">
        <f>IF($A711="","",SUMIFS('BLAST COLDROOM 1'!S$2:S350,'BLAST COLDROOM 1'!$C$2:$C350,$B711,'BLAST COLDROOM 1'!$E$2:$E350,$C711,'BLAST COLDROOM 1'!$A$2:$A350,$A711))</f>
        <v/>
      </c>
      <c r="R711" s="5" t="str">
        <f>IF($A711="","",SUMIFS('BLAST COLDROOM 1'!T$2:T350,'BLAST COLDROOM 1'!$C$2:$C350,$B711,'BLAST COLDROOM 1'!$E$2:$E350,$C711,'BLAST COLDROOM 1'!$A$2:$A350,$A711))</f>
        <v/>
      </c>
      <c r="S711" s="5" t="str">
        <f>IF($A711="","",SUMIFS('BLAST COLDROOM 1'!U$2:U350,'BLAST COLDROOM 1'!$C$2:$C350,$B711,'BLAST COLDROOM 1'!$E$2:$E350,$C711,'BLAST COLDROOM 1'!$A$2:$A350,$A711))</f>
        <v/>
      </c>
      <c r="T711" s="5" t="str">
        <f>IF($A711="","",SUMIFS('BLAST COLDROOM 1'!V$2:V350,'BLAST COLDROOM 1'!$C$2:$C350,$B711,'BLAST COLDROOM 1'!$E$2:$E350,$C711,'BLAST COLDROOM 1'!$A$2:$A350,$A711))</f>
        <v/>
      </c>
      <c r="U711" s="5" t="str">
        <f>IF($A711="","",SUMIFS(#REF!,'BLAST COLDROOM 1'!$C$2:$C350,$B711,'BLAST COLDROOM 1'!$E$2:$E350,$C711,'BLAST COLDROOM 1'!$A$2:$A350,$A711))</f>
        <v/>
      </c>
      <c r="V711" s="5" t="str">
        <f>IF($A711="","",SUMIFS('BLAST COLDROOM 1'!X$2:X350,'BLAST COLDROOM 1'!$C$2:$C350,$B711,'BLAST COLDROOM 1'!$E$2:$E350,$C711,'BLAST COLDROOM 1'!$A$2:$A350,$A711))</f>
        <v/>
      </c>
      <c r="W711" s="5" t="str">
        <f>IF($A711="","",SUMIFS('BLAST COLDROOM 1'!Y$2:Y350,'BLAST COLDROOM 1'!$C$2:$C350,$B711,'BLAST COLDROOM 1'!$E$2:$E350,$C711,'BLAST COLDROOM 1'!$A$2:$A350,$A711))</f>
        <v/>
      </c>
      <c r="X711" s="5" t="str">
        <f>IF($A711="","",SUMIFS('BLAST COLDROOM 1'!Z$2:Z350,'BLAST COLDROOM 1'!$C$2:$C350,$B711,'BLAST COLDROOM 1'!$E$2:$E350,$C711,'BLAST COLDROOM 1'!$A$2:$A350,$A711))</f>
        <v/>
      </c>
      <c r="Y711" s="5" t="str">
        <f>IF($A711="","",SUMIFS('BLAST COLDROOM 1'!AA$2:AA350,'BLAST COLDROOM 1'!$C$2:$C350,$B711,'BLAST COLDROOM 1'!$E$2:$E350,$C711,'BLAST COLDROOM 1'!$A$2:$A350,$A711))</f>
        <v/>
      </c>
      <c r="Z711" s="5" t="str">
        <f>IF($A711="","",SUMIFS('BLAST COLDROOM 1'!AB$2:AB350,'BLAST COLDROOM 1'!$C$2:$C350,$B711,'BLAST COLDROOM 1'!$E$2:$E350,$C711,'BLAST COLDROOM 1'!$A$2:$A350,$A711))</f>
        <v/>
      </c>
      <c r="AA711" s="5" t="str">
        <f>IF($A711="","",SUMIFS('BLAST COLDROOM 1'!AC$2:AC350,'BLAST COLDROOM 1'!$C$2:$C350,$B711,'BLAST COLDROOM 1'!$E$2:$E350,$C711,'BLAST COLDROOM 1'!$A$2:$A350,$A711))</f>
        <v/>
      </c>
      <c r="AB711" s="5" t="str">
        <f>IF($A711="","",SUMIFS('BLAST COLDROOM 1'!AD$2:AD350,'BLAST COLDROOM 1'!$C$2:$C350,$B711,'BLAST COLDROOM 1'!$E$2:$E350,$C711,'BLAST COLDROOM 1'!$A$2:$A350,$A711))</f>
        <v/>
      </c>
      <c r="AC711" s="5" t="str">
        <f>IF($A711="","",SUMIFS('BLAST COLDROOM 1'!AE$2:AE350,'BLAST COLDROOM 1'!$C$2:$C350,$B711,'BLAST COLDROOM 1'!$E$2:$E350,$C711,'BLAST COLDROOM 1'!$A$2:$A350,$A711))</f>
        <v/>
      </c>
      <c r="AD711" s="5" t="str">
        <f>IF($A711="","",SUMIFS('BLAST COLDROOM 1'!AF$2:AF350,'BLAST COLDROOM 1'!$C$2:$C350,$B711,'BLAST COLDROOM 1'!$E$2:$E350,$C711,'BLAST COLDROOM 1'!$A$2:$A350,$A711))</f>
        <v/>
      </c>
      <c r="AE711" s="5" t="str">
        <f>IF($A711="","",SUMIFS('BLAST COLDROOM 1'!AG$2:AG350,'BLAST COLDROOM 1'!$C$2:$C350,$B711,'BLAST COLDROOM 1'!$E$2:$E350,$C711,'BLAST COLDROOM 1'!$A$2:$A350,$A711))</f>
        <v/>
      </c>
      <c r="AF711" s="5" t="str">
        <f>IF($A711="","",SUMIFS('BLAST COLDROOM 1'!AH$2:AH350,'BLAST COLDROOM 1'!$C$2:$C350,$B711,'BLAST COLDROOM 1'!$E$2:$E350,$C711,'BLAST COLDROOM 1'!$A$2:$A350,$A711))</f>
        <v/>
      </c>
      <c r="AG711" s="5" t="str">
        <f>IF($A711="","",SUMIFS('BLAST COLDROOM 1'!AI$2:AI350,'BLAST COLDROOM 1'!$C$2:$C350,$B711,'BLAST COLDROOM 1'!$E$2:$E350,$C711,'BLAST COLDROOM 1'!$A$2:$A350,$A711))</f>
        <v/>
      </c>
      <c r="AH711" s="5" t="str">
        <f>IF($A711="","",SUMIFS('BLAST COLDROOM 1'!AJ$2:AJ350,'BLAST COLDROOM 1'!$C$2:$C350,$B711,'BLAST COLDROOM 1'!$E$2:$E350,$C711,'BLAST COLDROOM 1'!$A$2:$A350,$A711))</f>
        <v/>
      </c>
      <c r="AI711" s="5" t="str">
        <f>IF($A711="","",SUMIFS('BLAST COLDROOM 1'!AK$2:AK350,'BLAST COLDROOM 1'!$C$2:$C350,$B711,'BLAST COLDROOM 1'!$E$2:$E350,$C711,'BLAST COLDROOM 1'!$A$2:$A350,$A711))</f>
        <v/>
      </c>
      <c r="AJ711" s="5" t="str">
        <f>IF($A711="","",SUMIFS('BLAST COLDROOM 1'!AL$2:AL350,'BLAST COLDROOM 1'!$C$2:$C350,$B711,'BLAST COLDROOM 1'!$E$2:$E350,$C711,'BLAST COLDROOM 1'!$A$2:$A350,$A711))</f>
        <v/>
      </c>
    </row>
    <row r="712" ht="15.75" customHeight="1">
      <c r="A712" s="17"/>
      <c r="B712" s="5"/>
      <c r="C712" s="5"/>
      <c r="D712" s="5" t="str">
        <f>IF($A712="","",SUMIFS('BLAST COLDROOM 1'!F$2:F350,'BLAST COLDROOM 1'!$C$2:$C350,$B712,'BLAST COLDROOM 1'!$E$2:$E350,$C712,'BLAST COLDROOM 1'!$A$2:$A350,$A712))</f>
        <v/>
      </c>
      <c r="E712" s="5" t="str">
        <f>IF($A712="","",SUMIFS('BLAST COLDROOM 1'!G$2:G350,'BLAST COLDROOM 1'!$C$2:$C350,$B712,'BLAST COLDROOM 1'!$E$2:$E350,$C712,'BLAST COLDROOM 1'!$A$2:$A350,$A712))</f>
        <v/>
      </c>
      <c r="F712" s="5" t="str">
        <f>IF($A712="","",SUMIFS('BLAST COLDROOM 1'!H$2:H350,'BLAST COLDROOM 1'!$C$2:$C350,$B712,'BLAST COLDROOM 1'!$E$2:$E350,$C712,'BLAST COLDROOM 1'!$A$2:$A350,$A712))</f>
        <v/>
      </c>
      <c r="G712" s="5" t="str">
        <f>IF($A712="","",SUMIFS('BLAST COLDROOM 1'!I$2:I350,'BLAST COLDROOM 1'!$C$2:$C350,$B712,'BLAST COLDROOM 1'!$E$2:$E350,$C712,'BLAST COLDROOM 1'!$A$2:$A350,$A712))</f>
        <v/>
      </c>
      <c r="H712" s="5" t="str">
        <f>IF($A712="","",SUMIFS('BLAST COLDROOM 1'!J$2:J350,'BLAST COLDROOM 1'!$C$2:$C350,$B712,'BLAST COLDROOM 1'!$E$2:$E350,$C712,'BLAST COLDROOM 1'!$A$2:$A350,$A712))</f>
        <v/>
      </c>
      <c r="I712" s="5" t="str">
        <f>IF($A712="","",SUMIFS('BLAST COLDROOM 1'!K$2:K350,'BLAST COLDROOM 1'!$C$2:$C350,$B712,'BLAST COLDROOM 1'!$E$2:$E350,$C712,'BLAST COLDROOM 1'!$A$2:$A350,$A712))</f>
        <v/>
      </c>
      <c r="J712" s="5" t="str">
        <f>IF($A712="","",SUMIFS(#REF!,'BLAST COLDROOM 1'!$C$2:$C350,$B712,'BLAST COLDROOM 1'!$E$2:$E350,$C712,'BLAST COLDROOM 1'!$A$2:$A350,$A712))</f>
        <v/>
      </c>
      <c r="K712" s="5" t="str">
        <f>IF($A712="","",SUMIFS('BLAST COLDROOM 1'!M$2:M350,'BLAST COLDROOM 1'!$C$2:$C350,$B712,'BLAST COLDROOM 1'!$E$2:$E350,$C712,'BLAST COLDROOM 1'!$A$2:$A350,$A712))</f>
        <v/>
      </c>
      <c r="L712" s="5" t="str">
        <f>IF($A712="","",SUMIFS('BLAST COLDROOM 1'!N$2:N350,'BLAST COLDROOM 1'!$C$2:$C350,$B712,'BLAST COLDROOM 1'!$E$2:$E350,$C712,'BLAST COLDROOM 1'!$A$2:$A350,$A712))</f>
        <v/>
      </c>
      <c r="M712" s="5" t="str">
        <f>IF($A712="","",SUMIFS('BLAST COLDROOM 1'!O$2:O350,'BLAST COLDROOM 1'!$C$2:$C350,$B712,'BLAST COLDROOM 1'!$E$2:$E350,$C712,'BLAST COLDROOM 1'!$A$2:$A350,$A712))</f>
        <v/>
      </c>
      <c r="N712" s="5" t="str">
        <f>IF($A712="","",SUMIFS('BLAST COLDROOM 1'!P$2:P350,'BLAST COLDROOM 1'!$C$2:$C350,$B712,'BLAST COLDROOM 1'!$E$2:$E350,$C712,'BLAST COLDROOM 1'!$A$2:$A350,$A712))</f>
        <v/>
      </c>
      <c r="O712" s="5" t="str">
        <f>IF($A712="","",SUMIFS('BLAST COLDROOM 1'!Q$2:Q350,'BLAST COLDROOM 1'!$C$2:$C350,$B712,'BLAST COLDROOM 1'!$E$2:$E350,$C712,'BLAST COLDROOM 1'!$A$2:$A350,$A712))</f>
        <v/>
      </c>
      <c r="P712" s="5" t="str">
        <f>IF($A712="","",SUMIFS('BLAST COLDROOM 1'!R$2:R350,'BLAST COLDROOM 1'!$C$2:$C350,$B712,'BLAST COLDROOM 1'!$E$2:$E350,$C712,'BLAST COLDROOM 1'!$A$2:$A350,$A712))</f>
        <v/>
      </c>
      <c r="Q712" s="5" t="str">
        <f>IF($A712="","",SUMIFS('BLAST COLDROOM 1'!S$2:S350,'BLAST COLDROOM 1'!$C$2:$C350,$B712,'BLAST COLDROOM 1'!$E$2:$E350,$C712,'BLAST COLDROOM 1'!$A$2:$A350,$A712))</f>
        <v/>
      </c>
      <c r="R712" s="5" t="str">
        <f>IF($A712="","",SUMIFS('BLAST COLDROOM 1'!T$2:T350,'BLAST COLDROOM 1'!$C$2:$C350,$B712,'BLAST COLDROOM 1'!$E$2:$E350,$C712,'BLAST COLDROOM 1'!$A$2:$A350,$A712))</f>
        <v/>
      </c>
      <c r="S712" s="5" t="str">
        <f>IF($A712="","",SUMIFS('BLAST COLDROOM 1'!U$2:U350,'BLAST COLDROOM 1'!$C$2:$C350,$B712,'BLAST COLDROOM 1'!$E$2:$E350,$C712,'BLAST COLDROOM 1'!$A$2:$A350,$A712))</f>
        <v/>
      </c>
      <c r="T712" s="5" t="str">
        <f>IF($A712="","",SUMIFS('BLAST COLDROOM 1'!V$2:V350,'BLAST COLDROOM 1'!$C$2:$C350,$B712,'BLAST COLDROOM 1'!$E$2:$E350,$C712,'BLAST COLDROOM 1'!$A$2:$A350,$A712))</f>
        <v/>
      </c>
      <c r="U712" s="5" t="str">
        <f>IF($A712="","",SUMIFS(#REF!,'BLAST COLDROOM 1'!$C$2:$C350,$B712,'BLAST COLDROOM 1'!$E$2:$E350,$C712,'BLAST COLDROOM 1'!$A$2:$A350,$A712))</f>
        <v/>
      </c>
      <c r="V712" s="5" t="str">
        <f>IF($A712="","",SUMIFS('BLAST COLDROOM 1'!X$2:X350,'BLAST COLDROOM 1'!$C$2:$C350,$B712,'BLAST COLDROOM 1'!$E$2:$E350,$C712,'BLAST COLDROOM 1'!$A$2:$A350,$A712))</f>
        <v/>
      </c>
      <c r="W712" s="5" t="str">
        <f>IF($A712="","",SUMIFS('BLAST COLDROOM 1'!Y$2:Y350,'BLAST COLDROOM 1'!$C$2:$C350,$B712,'BLAST COLDROOM 1'!$E$2:$E350,$C712,'BLAST COLDROOM 1'!$A$2:$A350,$A712))</f>
        <v/>
      </c>
      <c r="X712" s="5" t="str">
        <f>IF($A712="","",SUMIFS('BLAST COLDROOM 1'!Z$2:Z350,'BLAST COLDROOM 1'!$C$2:$C350,$B712,'BLAST COLDROOM 1'!$E$2:$E350,$C712,'BLAST COLDROOM 1'!$A$2:$A350,$A712))</f>
        <v/>
      </c>
      <c r="Y712" s="5" t="str">
        <f>IF($A712="","",SUMIFS('BLAST COLDROOM 1'!AA$2:AA350,'BLAST COLDROOM 1'!$C$2:$C350,$B712,'BLAST COLDROOM 1'!$E$2:$E350,$C712,'BLAST COLDROOM 1'!$A$2:$A350,$A712))</f>
        <v/>
      </c>
      <c r="Z712" s="5" t="str">
        <f>IF($A712="","",SUMIFS('BLAST COLDROOM 1'!AB$2:AB350,'BLAST COLDROOM 1'!$C$2:$C350,$B712,'BLAST COLDROOM 1'!$E$2:$E350,$C712,'BLAST COLDROOM 1'!$A$2:$A350,$A712))</f>
        <v/>
      </c>
      <c r="AA712" s="5" t="str">
        <f>IF($A712="","",SUMIFS('BLAST COLDROOM 1'!AC$2:AC350,'BLAST COLDROOM 1'!$C$2:$C350,$B712,'BLAST COLDROOM 1'!$E$2:$E350,$C712,'BLAST COLDROOM 1'!$A$2:$A350,$A712))</f>
        <v/>
      </c>
      <c r="AB712" s="5" t="str">
        <f>IF($A712="","",SUMIFS('BLAST COLDROOM 1'!AD$2:AD350,'BLAST COLDROOM 1'!$C$2:$C350,$B712,'BLAST COLDROOM 1'!$E$2:$E350,$C712,'BLAST COLDROOM 1'!$A$2:$A350,$A712))</f>
        <v/>
      </c>
      <c r="AC712" s="5" t="str">
        <f>IF($A712="","",SUMIFS('BLAST COLDROOM 1'!AE$2:AE350,'BLAST COLDROOM 1'!$C$2:$C350,$B712,'BLAST COLDROOM 1'!$E$2:$E350,$C712,'BLAST COLDROOM 1'!$A$2:$A350,$A712))</f>
        <v/>
      </c>
      <c r="AD712" s="5" t="str">
        <f>IF($A712="","",SUMIFS('BLAST COLDROOM 1'!AF$2:AF350,'BLAST COLDROOM 1'!$C$2:$C350,$B712,'BLAST COLDROOM 1'!$E$2:$E350,$C712,'BLAST COLDROOM 1'!$A$2:$A350,$A712))</f>
        <v/>
      </c>
      <c r="AE712" s="5" t="str">
        <f>IF($A712="","",SUMIFS('BLAST COLDROOM 1'!AG$2:AG350,'BLAST COLDROOM 1'!$C$2:$C350,$B712,'BLAST COLDROOM 1'!$E$2:$E350,$C712,'BLAST COLDROOM 1'!$A$2:$A350,$A712))</f>
        <v/>
      </c>
      <c r="AF712" s="5" t="str">
        <f>IF($A712="","",SUMIFS('BLAST COLDROOM 1'!AH$2:AH350,'BLAST COLDROOM 1'!$C$2:$C350,$B712,'BLAST COLDROOM 1'!$E$2:$E350,$C712,'BLAST COLDROOM 1'!$A$2:$A350,$A712))</f>
        <v/>
      </c>
      <c r="AG712" s="5" t="str">
        <f>IF($A712="","",SUMIFS('BLAST COLDROOM 1'!AI$2:AI350,'BLAST COLDROOM 1'!$C$2:$C350,$B712,'BLAST COLDROOM 1'!$E$2:$E350,$C712,'BLAST COLDROOM 1'!$A$2:$A350,$A712))</f>
        <v/>
      </c>
      <c r="AH712" s="5" t="str">
        <f>IF($A712="","",SUMIFS('BLAST COLDROOM 1'!AJ$2:AJ350,'BLAST COLDROOM 1'!$C$2:$C350,$B712,'BLAST COLDROOM 1'!$E$2:$E350,$C712,'BLAST COLDROOM 1'!$A$2:$A350,$A712))</f>
        <v/>
      </c>
      <c r="AI712" s="5" t="str">
        <f>IF($A712="","",SUMIFS('BLAST COLDROOM 1'!AK$2:AK350,'BLAST COLDROOM 1'!$C$2:$C350,$B712,'BLAST COLDROOM 1'!$E$2:$E350,$C712,'BLAST COLDROOM 1'!$A$2:$A350,$A712))</f>
        <v/>
      </c>
      <c r="AJ712" s="5" t="str">
        <f>IF($A712="","",SUMIFS('BLAST COLDROOM 1'!AL$2:AL350,'BLAST COLDROOM 1'!$C$2:$C350,$B712,'BLAST COLDROOM 1'!$E$2:$E350,$C712,'BLAST COLDROOM 1'!$A$2:$A350,$A712))</f>
        <v/>
      </c>
    </row>
    <row r="713" ht="15.75" customHeight="1">
      <c r="A713" s="17"/>
      <c r="B713" s="5"/>
      <c r="C713" s="5"/>
      <c r="D713" s="5" t="str">
        <f>IF($A713="","",SUMIFS('BLAST COLDROOM 1'!F$2:F350,'BLAST COLDROOM 1'!$C$2:$C350,$B713,'BLAST COLDROOM 1'!$E$2:$E350,$C713,'BLAST COLDROOM 1'!$A$2:$A350,$A713))</f>
        <v/>
      </c>
      <c r="E713" s="5" t="str">
        <f>IF($A713="","",SUMIFS('BLAST COLDROOM 1'!G$2:G350,'BLAST COLDROOM 1'!$C$2:$C350,$B713,'BLAST COLDROOM 1'!$E$2:$E350,$C713,'BLAST COLDROOM 1'!$A$2:$A350,$A713))</f>
        <v/>
      </c>
      <c r="F713" s="5" t="str">
        <f>IF($A713="","",SUMIFS('BLAST COLDROOM 1'!H$2:H350,'BLAST COLDROOM 1'!$C$2:$C350,$B713,'BLAST COLDROOM 1'!$E$2:$E350,$C713,'BLAST COLDROOM 1'!$A$2:$A350,$A713))</f>
        <v/>
      </c>
      <c r="G713" s="5" t="str">
        <f>IF($A713="","",SUMIFS('BLAST COLDROOM 1'!I$2:I350,'BLAST COLDROOM 1'!$C$2:$C350,$B713,'BLAST COLDROOM 1'!$E$2:$E350,$C713,'BLAST COLDROOM 1'!$A$2:$A350,$A713))</f>
        <v/>
      </c>
      <c r="H713" s="5" t="str">
        <f>IF($A713="","",SUMIFS('BLAST COLDROOM 1'!J$2:J350,'BLAST COLDROOM 1'!$C$2:$C350,$B713,'BLAST COLDROOM 1'!$E$2:$E350,$C713,'BLAST COLDROOM 1'!$A$2:$A350,$A713))</f>
        <v/>
      </c>
      <c r="I713" s="5" t="str">
        <f>IF($A713="","",SUMIFS('BLAST COLDROOM 1'!K$2:K350,'BLAST COLDROOM 1'!$C$2:$C350,$B713,'BLAST COLDROOM 1'!$E$2:$E350,$C713,'BLAST COLDROOM 1'!$A$2:$A350,$A713))</f>
        <v/>
      </c>
      <c r="J713" s="5" t="str">
        <f>IF($A713="","",SUMIFS(#REF!,'BLAST COLDROOM 1'!$C$2:$C350,$B713,'BLAST COLDROOM 1'!$E$2:$E350,$C713,'BLAST COLDROOM 1'!$A$2:$A350,$A713))</f>
        <v/>
      </c>
      <c r="K713" s="5" t="str">
        <f>IF($A713="","",SUMIFS('BLAST COLDROOM 1'!M$2:M350,'BLAST COLDROOM 1'!$C$2:$C350,$B713,'BLAST COLDROOM 1'!$E$2:$E350,$C713,'BLAST COLDROOM 1'!$A$2:$A350,$A713))</f>
        <v/>
      </c>
      <c r="L713" s="5" t="str">
        <f>IF($A713="","",SUMIFS('BLAST COLDROOM 1'!N$2:N350,'BLAST COLDROOM 1'!$C$2:$C350,$B713,'BLAST COLDROOM 1'!$E$2:$E350,$C713,'BLAST COLDROOM 1'!$A$2:$A350,$A713))</f>
        <v/>
      </c>
      <c r="M713" s="5" t="str">
        <f>IF($A713="","",SUMIFS('BLAST COLDROOM 1'!O$2:O350,'BLAST COLDROOM 1'!$C$2:$C350,$B713,'BLAST COLDROOM 1'!$E$2:$E350,$C713,'BLAST COLDROOM 1'!$A$2:$A350,$A713))</f>
        <v/>
      </c>
      <c r="N713" s="5" t="str">
        <f>IF($A713="","",SUMIFS('BLAST COLDROOM 1'!P$2:P350,'BLAST COLDROOM 1'!$C$2:$C350,$B713,'BLAST COLDROOM 1'!$E$2:$E350,$C713,'BLAST COLDROOM 1'!$A$2:$A350,$A713))</f>
        <v/>
      </c>
      <c r="O713" s="5" t="str">
        <f>IF($A713="","",SUMIFS('BLAST COLDROOM 1'!Q$2:Q350,'BLAST COLDROOM 1'!$C$2:$C350,$B713,'BLAST COLDROOM 1'!$E$2:$E350,$C713,'BLAST COLDROOM 1'!$A$2:$A350,$A713))</f>
        <v/>
      </c>
      <c r="P713" s="5" t="str">
        <f>IF($A713="","",SUMIFS('BLAST COLDROOM 1'!R$2:R350,'BLAST COLDROOM 1'!$C$2:$C350,$B713,'BLAST COLDROOM 1'!$E$2:$E350,$C713,'BLAST COLDROOM 1'!$A$2:$A350,$A713))</f>
        <v/>
      </c>
      <c r="Q713" s="5" t="str">
        <f>IF($A713="","",SUMIFS('BLAST COLDROOM 1'!S$2:S350,'BLAST COLDROOM 1'!$C$2:$C350,$B713,'BLAST COLDROOM 1'!$E$2:$E350,$C713,'BLAST COLDROOM 1'!$A$2:$A350,$A713))</f>
        <v/>
      </c>
      <c r="R713" s="5" t="str">
        <f>IF($A713="","",SUMIFS('BLAST COLDROOM 1'!T$2:T350,'BLAST COLDROOM 1'!$C$2:$C350,$B713,'BLAST COLDROOM 1'!$E$2:$E350,$C713,'BLAST COLDROOM 1'!$A$2:$A350,$A713))</f>
        <v/>
      </c>
      <c r="S713" s="5" t="str">
        <f>IF($A713="","",SUMIFS('BLAST COLDROOM 1'!U$2:U350,'BLAST COLDROOM 1'!$C$2:$C350,$B713,'BLAST COLDROOM 1'!$E$2:$E350,$C713,'BLAST COLDROOM 1'!$A$2:$A350,$A713))</f>
        <v/>
      </c>
      <c r="T713" s="5" t="str">
        <f>IF($A713="","",SUMIFS('BLAST COLDROOM 1'!V$2:V350,'BLAST COLDROOM 1'!$C$2:$C350,$B713,'BLAST COLDROOM 1'!$E$2:$E350,$C713,'BLAST COLDROOM 1'!$A$2:$A350,$A713))</f>
        <v/>
      </c>
      <c r="U713" s="5" t="str">
        <f>IF($A713="","",SUMIFS(#REF!,'BLAST COLDROOM 1'!$C$2:$C350,$B713,'BLAST COLDROOM 1'!$E$2:$E350,$C713,'BLAST COLDROOM 1'!$A$2:$A350,$A713))</f>
        <v/>
      </c>
      <c r="V713" s="5" t="str">
        <f>IF($A713="","",SUMIFS('BLAST COLDROOM 1'!X$2:X350,'BLAST COLDROOM 1'!$C$2:$C350,$B713,'BLAST COLDROOM 1'!$E$2:$E350,$C713,'BLAST COLDROOM 1'!$A$2:$A350,$A713))</f>
        <v/>
      </c>
      <c r="W713" s="5" t="str">
        <f>IF($A713="","",SUMIFS('BLAST COLDROOM 1'!Y$2:Y350,'BLAST COLDROOM 1'!$C$2:$C350,$B713,'BLAST COLDROOM 1'!$E$2:$E350,$C713,'BLAST COLDROOM 1'!$A$2:$A350,$A713))</f>
        <v/>
      </c>
      <c r="X713" s="5" t="str">
        <f>IF($A713="","",SUMIFS('BLAST COLDROOM 1'!Z$2:Z350,'BLAST COLDROOM 1'!$C$2:$C350,$B713,'BLAST COLDROOM 1'!$E$2:$E350,$C713,'BLAST COLDROOM 1'!$A$2:$A350,$A713))</f>
        <v/>
      </c>
      <c r="Y713" s="5" t="str">
        <f>IF($A713="","",SUMIFS('BLAST COLDROOM 1'!AA$2:AA350,'BLAST COLDROOM 1'!$C$2:$C350,$B713,'BLAST COLDROOM 1'!$E$2:$E350,$C713,'BLAST COLDROOM 1'!$A$2:$A350,$A713))</f>
        <v/>
      </c>
      <c r="Z713" s="5" t="str">
        <f>IF($A713="","",SUMIFS('BLAST COLDROOM 1'!AB$2:AB350,'BLAST COLDROOM 1'!$C$2:$C350,$B713,'BLAST COLDROOM 1'!$E$2:$E350,$C713,'BLAST COLDROOM 1'!$A$2:$A350,$A713))</f>
        <v/>
      </c>
      <c r="AA713" s="5" t="str">
        <f>IF($A713="","",SUMIFS('BLAST COLDROOM 1'!AC$2:AC350,'BLAST COLDROOM 1'!$C$2:$C350,$B713,'BLAST COLDROOM 1'!$E$2:$E350,$C713,'BLAST COLDROOM 1'!$A$2:$A350,$A713))</f>
        <v/>
      </c>
      <c r="AB713" s="5" t="str">
        <f>IF($A713="","",SUMIFS('BLAST COLDROOM 1'!AD$2:AD350,'BLAST COLDROOM 1'!$C$2:$C350,$B713,'BLAST COLDROOM 1'!$E$2:$E350,$C713,'BLAST COLDROOM 1'!$A$2:$A350,$A713))</f>
        <v/>
      </c>
      <c r="AC713" s="5" t="str">
        <f>IF($A713="","",SUMIFS('BLAST COLDROOM 1'!AE$2:AE350,'BLAST COLDROOM 1'!$C$2:$C350,$B713,'BLAST COLDROOM 1'!$E$2:$E350,$C713,'BLAST COLDROOM 1'!$A$2:$A350,$A713))</f>
        <v/>
      </c>
      <c r="AD713" s="5" t="str">
        <f>IF($A713="","",SUMIFS('BLAST COLDROOM 1'!AF$2:AF350,'BLAST COLDROOM 1'!$C$2:$C350,$B713,'BLAST COLDROOM 1'!$E$2:$E350,$C713,'BLAST COLDROOM 1'!$A$2:$A350,$A713))</f>
        <v/>
      </c>
      <c r="AE713" s="5" t="str">
        <f>IF($A713="","",SUMIFS('BLAST COLDROOM 1'!AG$2:AG350,'BLAST COLDROOM 1'!$C$2:$C350,$B713,'BLAST COLDROOM 1'!$E$2:$E350,$C713,'BLAST COLDROOM 1'!$A$2:$A350,$A713))</f>
        <v/>
      </c>
      <c r="AF713" s="5" t="str">
        <f>IF($A713="","",SUMIFS('BLAST COLDROOM 1'!AH$2:AH350,'BLAST COLDROOM 1'!$C$2:$C350,$B713,'BLAST COLDROOM 1'!$E$2:$E350,$C713,'BLAST COLDROOM 1'!$A$2:$A350,$A713))</f>
        <v/>
      </c>
      <c r="AG713" s="5" t="str">
        <f>IF($A713="","",SUMIFS('BLAST COLDROOM 1'!AI$2:AI350,'BLAST COLDROOM 1'!$C$2:$C350,$B713,'BLAST COLDROOM 1'!$E$2:$E350,$C713,'BLAST COLDROOM 1'!$A$2:$A350,$A713))</f>
        <v/>
      </c>
      <c r="AH713" s="5" t="str">
        <f>IF($A713="","",SUMIFS('BLAST COLDROOM 1'!AJ$2:AJ350,'BLAST COLDROOM 1'!$C$2:$C350,$B713,'BLAST COLDROOM 1'!$E$2:$E350,$C713,'BLAST COLDROOM 1'!$A$2:$A350,$A713))</f>
        <v/>
      </c>
      <c r="AI713" s="5" t="str">
        <f>IF($A713="","",SUMIFS('BLAST COLDROOM 1'!AK$2:AK350,'BLAST COLDROOM 1'!$C$2:$C350,$B713,'BLAST COLDROOM 1'!$E$2:$E350,$C713,'BLAST COLDROOM 1'!$A$2:$A350,$A713))</f>
        <v/>
      </c>
      <c r="AJ713" s="5" t="str">
        <f>IF($A713="","",SUMIFS('BLAST COLDROOM 1'!AL$2:AL350,'BLAST COLDROOM 1'!$C$2:$C350,$B713,'BLAST COLDROOM 1'!$E$2:$E350,$C713,'BLAST COLDROOM 1'!$A$2:$A350,$A713))</f>
        <v/>
      </c>
    </row>
    <row r="714" ht="15.75" customHeight="1">
      <c r="A714" s="17"/>
      <c r="B714" s="5"/>
      <c r="C714" s="5"/>
      <c r="D714" s="5" t="str">
        <f>IF($A714="","",SUMIFS('BLAST COLDROOM 1'!F$2:F350,'BLAST COLDROOM 1'!$C$2:$C350,$B714,'BLAST COLDROOM 1'!$E$2:$E350,$C714,'BLAST COLDROOM 1'!$A$2:$A350,$A714))</f>
        <v/>
      </c>
      <c r="E714" s="5" t="str">
        <f>IF($A714="","",SUMIFS('BLAST COLDROOM 1'!G$2:G350,'BLAST COLDROOM 1'!$C$2:$C350,$B714,'BLAST COLDROOM 1'!$E$2:$E350,$C714,'BLAST COLDROOM 1'!$A$2:$A350,$A714))</f>
        <v/>
      </c>
      <c r="F714" s="5" t="str">
        <f>IF($A714="","",SUMIFS('BLAST COLDROOM 1'!H$2:H350,'BLAST COLDROOM 1'!$C$2:$C350,$B714,'BLAST COLDROOM 1'!$E$2:$E350,$C714,'BLAST COLDROOM 1'!$A$2:$A350,$A714))</f>
        <v/>
      </c>
      <c r="G714" s="5" t="str">
        <f>IF($A714="","",SUMIFS('BLAST COLDROOM 1'!I$2:I350,'BLAST COLDROOM 1'!$C$2:$C350,$B714,'BLAST COLDROOM 1'!$E$2:$E350,$C714,'BLAST COLDROOM 1'!$A$2:$A350,$A714))</f>
        <v/>
      </c>
      <c r="H714" s="5" t="str">
        <f>IF($A714="","",SUMIFS('BLAST COLDROOM 1'!J$2:J350,'BLAST COLDROOM 1'!$C$2:$C350,$B714,'BLAST COLDROOM 1'!$E$2:$E350,$C714,'BLAST COLDROOM 1'!$A$2:$A350,$A714))</f>
        <v/>
      </c>
      <c r="I714" s="5" t="str">
        <f>IF($A714="","",SUMIFS('BLAST COLDROOM 1'!K$2:K350,'BLAST COLDROOM 1'!$C$2:$C350,$B714,'BLAST COLDROOM 1'!$E$2:$E350,$C714,'BLAST COLDROOM 1'!$A$2:$A350,$A714))</f>
        <v/>
      </c>
      <c r="J714" s="5" t="str">
        <f>IF($A714="","",SUMIFS(#REF!,'BLAST COLDROOM 1'!$C$2:$C350,$B714,'BLAST COLDROOM 1'!$E$2:$E350,$C714,'BLAST COLDROOM 1'!$A$2:$A350,$A714))</f>
        <v/>
      </c>
      <c r="K714" s="5" t="str">
        <f>IF($A714="","",SUMIFS('BLAST COLDROOM 1'!M$2:M350,'BLAST COLDROOM 1'!$C$2:$C350,$B714,'BLAST COLDROOM 1'!$E$2:$E350,$C714,'BLAST COLDROOM 1'!$A$2:$A350,$A714))</f>
        <v/>
      </c>
      <c r="L714" s="5" t="str">
        <f>IF($A714="","",SUMIFS('BLAST COLDROOM 1'!N$2:N350,'BLAST COLDROOM 1'!$C$2:$C350,$B714,'BLAST COLDROOM 1'!$E$2:$E350,$C714,'BLAST COLDROOM 1'!$A$2:$A350,$A714))</f>
        <v/>
      </c>
      <c r="M714" s="5" t="str">
        <f>IF($A714="","",SUMIFS('BLAST COLDROOM 1'!O$2:O350,'BLAST COLDROOM 1'!$C$2:$C350,$B714,'BLAST COLDROOM 1'!$E$2:$E350,$C714,'BLAST COLDROOM 1'!$A$2:$A350,$A714))</f>
        <v/>
      </c>
      <c r="N714" s="5" t="str">
        <f>IF($A714="","",SUMIFS('BLAST COLDROOM 1'!P$2:P350,'BLAST COLDROOM 1'!$C$2:$C350,$B714,'BLAST COLDROOM 1'!$E$2:$E350,$C714,'BLAST COLDROOM 1'!$A$2:$A350,$A714))</f>
        <v/>
      </c>
      <c r="O714" s="5" t="str">
        <f>IF($A714="","",SUMIFS('BLAST COLDROOM 1'!Q$2:Q350,'BLAST COLDROOM 1'!$C$2:$C350,$B714,'BLAST COLDROOM 1'!$E$2:$E350,$C714,'BLAST COLDROOM 1'!$A$2:$A350,$A714))</f>
        <v/>
      </c>
      <c r="P714" s="5" t="str">
        <f>IF($A714="","",SUMIFS('BLAST COLDROOM 1'!R$2:R350,'BLAST COLDROOM 1'!$C$2:$C350,$B714,'BLAST COLDROOM 1'!$E$2:$E350,$C714,'BLAST COLDROOM 1'!$A$2:$A350,$A714))</f>
        <v/>
      </c>
      <c r="Q714" s="5" t="str">
        <f>IF($A714="","",SUMIFS('BLAST COLDROOM 1'!S$2:S350,'BLAST COLDROOM 1'!$C$2:$C350,$B714,'BLAST COLDROOM 1'!$E$2:$E350,$C714,'BLAST COLDROOM 1'!$A$2:$A350,$A714))</f>
        <v/>
      </c>
      <c r="R714" s="5" t="str">
        <f>IF($A714="","",SUMIFS('BLAST COLDROOM 1'!T$2:T350,'BLAST COLDROOM 1'!$C$2:$C350,$B714,'BLAST COLDROOM 1'!$E$2:$E350,$C714,'BLAST COLDROOM 1'!$A$2:$A350,$A714))</f>
        <v/>
      </c>
      <c r="S714" s="5" t="str">
        <f>IF($A714="","",SUMIFS('BLAST COLDROOM 1'!U$2:U350,'BLAST COLDROOM 1'!$C$2:$C350,$B714,'BLAST COLDROOM 1'!$E$2:$E350,$C714,'BLAST COLDROOM 1'!$A$2:$A350,$A714))</f>
        <v/>
      </c>
      <c r="T714" s="5" t="str">
        <f>IF($A714="","",SUMIFS('BLAST COLDROOM 1'!V$2:V350,'BLAST COLDROOM 1'!$C$2:$C350,$B714,'BLAST COLDROOM 1'!$E$2:$E350,$C714,'BLAST COLDROOM 1'!$A$2:$A350,$A714))</f>
        <v/>
      </c>
      <c r="U714" s="5" t="str">
        <f>IF($A714="","",SUMIFS(#REF!,'BLAST COLDROOM 1'!$C$2:$C350,$B714,'BLAST COLDROOM 1'!$E$2:$E350,$C714,'BLAST COLDROOM 1'!$A$2:$A350,$A714))</f>
        <v/>
      </c>
      <c r="V714" s="5" t="str">
        <f>IF($A714="","",SUMIFS('BLAST COLDROOM 1'!X$2:X350,'BLAST COLDROOM 1'!$C$2:$C350,$B714,'BLAST COLDROOM 1'!$E$2:$E350,$C714,'BLAST COLDROOM 1'!$A$2:$A350,$A714))</f>
        <v/>
      </c>
      <c r="W714" s="5" t="str">
        <f>IF($A714="","",SUMIFS('BLAST COLDROOM 1'!Y$2:Y350,'BLAST COLDROOM 1'!$C$2:$C350,$B714,'BLAST COLDROOM 1'!$E$2:$E350,$C714,'BLAST COLDROOM 1'!$A$2:$A350,$A714))</f>
        <v/>
      </c>
      <c r="X714" s="5" t="str">
        <f>IF($A714="","",SUMIFS('BLAST COLDROOM 1'!Z$2:Z350,'BLAST COLDROOM 1'!$C$2:$C350,$B714,'BLAST COLDROOM 1'!$E$2:$E350,$C714,'BLAST COLDROOM 1'!$A$2:$A350,$A714))</f>
        <v/>
      </c>
      <c r="Y714" s="5" t="str">
        <f>IF($A714="","",SUMIFS('BLAST COLDROOM 1'!AA$2:AA350,'BLAST COLDROOM 1'!$C$2:$C350,$B714,'BLAST COLDROOM 1'!$E$2:$E350,$C714,'BLAST COLDROOM 1'!$A$2:$A350,$A714))</f>
        <v/>
      </c>
      <c r="Z714" s="5" t="str">
        <f>IF($A714="","",SUMIFS('BLAST COLDROOM 1'!AB$2:AB350,'BLAST COLDROOM 1'!$C$2:$C350,$B714,'BLAST COLDROOM 1'!$E$2:$E350,$C714,'BLAST COLDROOM 1'!$A$2:$A350,$A714))</f>
        <v/>
      </c>
      <c r="AA714" s="5" t="str">
        <f>IF($A714="","",SUMIFS('BLAST COLDROOM 1'!AC$2:AC350,'BLAST COLDROOM 1'!$C$2:$C350,$B714,'BLAST COLDROOM 1'!$E$2:$E350,$C714,'BLAST COLDROOM 1'!$A$2:$A350,$A714))</f>
        <v/>
      </c>
      <c r="AB714" s="5" t="str">
        <f>IF($A714="","",SUMIFS('BLAST COLDROOM 1'!AD$2:AD350,'BLAST COLDROOM 1'!$C$2:$C350,$B714,'BLAST COLDROOM 1'!$E$2:$E350,$C714,'BLAST COLDROOM 1'!$A$2:$A350,$A714))</f>
        <v/>
      </c>
      <c r="AC714" s="5" t="str">
        <f>IF($A714="","",SUMIFS('BLAST COLDROOM 1'!AE$2:AE350,'BLAST COLDROOM 1'!$C$2:$C350,$B714,'BLAST COLDROOM 1'!$E$2:$E350,$C714,'BLAST COLDROOM 1'!$A$2:$A350,$A714))</f>
        <v/>
      </c>
      <c r="AD714" s="5" t="str">
        <f>IF($A714="","",SUMIFS('BLAST COLDROOM 1'!AF$2:AF350,'BLAST COLDROOM 1'!$C$2:$C350,$B714,'BLAST COLDROOM 1'!$E$2:$E350,$C714,'BLAST COLDROOM 1'!$A$2:$A350,$A714))</f>
        <v/>
      </c>
      <c r="AE714" s="5" t="str">
        <f>IF($A714="","",SUMIFS('BLAST COLDROOM 1'!AG$2:AG350,'BLAST COLDROOM 1'!$C$2:$C350,$B714,'BLAST COLDROOM 1'!$E$2:$E350,$C714,'BLAST COLDROOM 1'!$A$2:$A350,$A714))</f>
        <v/>
      </c>
      <c r="AF714" s="5" t="str">
        <f>IF($A714="","",SUMIFS('BLAST COLDROOM 1'!AH$2:AH350,'BLAST COLDROOM 1'!$C$2:$C350,$B714,'BLAST COLDROOM 1'!$E$2:$E350,$C714,'BLAST COLDROOM 1'!$A$2:$A350,$A714))</f>
        <v/>
      </c>
      <c r="AG714" s="5" t="str">
        <f>IF($A714="","",SUMIFS('BLAST COLDROOM 1'!AI$2:AI350,'BLAST COLDROOM 1'!$C$2:$C350,$B714,'BLAST COLDROOM 1'!$E$2:$E350,$C714,'BLAST COLDROOM 1'!$A$2:$A350,$A714))</f>
        <v/>
      </c>
      <c r="AH714" s="5" t="str">
        <f>IF($A714="","",SUMIFS('BLAST COLDROOM 1'!AJ$2:AJ350,'BLAST COLDROOM 1'!$C$2:$C350,$B714,'BLAST COLDROOM 1'!$E$2:$E350,$C714,'BLAST COLDROOM 1'!$A$2:$A350,$A714))</f>
        <v/>
      </c>
      <c r="AI714" s="5" t="str">
        <f>IF($A714="","",SUMIFS('BLAST COLDROOM 1'!AK$2:AK350,'BLAST COLDROOM 1'!$C$2:$C350,$B714,'BLAST COLDROOM 1'!$E$2:$E350,$C714,'BLAST COLDROOM 1'!$A$2:$A350,$A714))</f>
        <v/>
      </c>
      <c r="AJ714" s="5" t="str">
        <f>IF($A714="","",SUMIFS('BLAST COLDROOM 1'!AL$2:AL350,'BLAST COLDROOM 1'!$C$2:$C350,$B714,'BLAST COLDROOM 1'!$E$2:$E350,$C714,'BLAST COLDROOM 1'!$A$2:$A350,$A714))</f>
        <v/>
      </c>
    </row>
    <row r="715" ht="15.75" customHeight="1">
      <c r="A715" s="17"/>
      <c r="B715" s="5"/>
      <c r="C715" s="5"/>
      <c r="D715" s="5" t="str">
        <f>IF($A715="","",SUMIFS('BLAST COLDROOM 1'!F$2:F350,'BLAST COLDROOM 1'!$C$2:$C350,$B715,'BLAST COLDROOM 1'!$E$2:$E350,$C715,'BLAST COLDROOM 1'!$A$2:$A350,$A715))</f>
        <v/>
      </c>
      <c r="E715" s="5" t="str">
        <f>IF($A715="","",SUMIFS('BLAST COLDROOM 1'!G$2:G350,'BLAST COLDROOM 1'!$C$2:$C350,$B715,'BLAST COLDROOM 1'!$E$2:$E350,$C715,'BLAST COLDROOM 1'!$A$2:$A350,$A715))</f>
        <v/>
      </c>
      <c r="F715" s="5" t="str">
        <f>IF($A715="","",SUMIFS('BLAST COLDROOM 1'!H$2:H350,'BLAST COLDROOM 1'!$C$2:$C350,$B715,'BLAST COLDROOM 1'!$E$2:$E350,$C715,'BLAST COLDROOM 1'!$A$2:$A350,$A715))</f>
        <v/>
      </c>
      <c r="G715" s="5" t="str">
        <f>IF($A715="","",SUMIFS('BLAST COLDROOM 1'!I$2:I350,'BLAST COLDROOM 1'!$C$2:$C350,$B715,'BLAST COLDROOM 1'!$E$2:$E350,$C715,'BLAST COLDROOM 1'!$A$2:$A350,$A715))</f>
        <v/>
      </c>
      <c r="H715" s="5" t="str">
        <f>IF($A715="","",SUMIFS('BLAST COLDROOM 1'!J$2:J350,'BLAST COLDROOM 1'!$C$2:$C350,$B715,'BLAST COLDROOM 1'!$E$2:$E350,$C715,'BLAST COLDROOM 1'!$A$2:$A350,$A715))</f>
        <v/>
      </c>
      <c r="I715" s="5" t="str">
        <f>IF($A715="","",SUMIFS('BLAST COLDROOM 1'!K$2:K350,'BLAST COLDROOM 1'!$C$2:$C350,$B715,'BLAST COLDROOM 1'!$E$2:$E350,$C715,'BLAST COLDROOM 1'!$A$2:$A350,$A715))</f>
        <v/>
      </c>
      <c r="J715" s="5" t="str">
        <f>IF($A715="","",SUMIFS(#REF!,'BLAST COLDROOM 1'!$C$2:$C350,$B715,'BLAST COLDROOM 1'!$E$2:$E350,$C715,'BLAST COLDROOM 1'!$A$2:$A350,$A715))</f>
        <v/>
      </c>
      <c r="K715" s="5" t="str">
        <f>IF($A715="","",SUMIFS('BLAST COLDROOM 1'!M$2:M350,'BLAST COLDROOM 1'!$C$2:$C350,$B715,'BLAST COLDROOM 1'!$E$2:$E350,$C715,'BLAST COLDROOM 1'!$A$2:$A350,$A715))</f>
        <v/>
      </c>
      <c r="L715" s="5" t="str">
        <f>IF($A715="","",SUMIFS('BLAST COLDROOM 1'!N$2:N350,'BLAST COLDROOM 1'!$C$2:$C350,$B715,'BLAST COLDROOM 1'!$E$2:$E350,$C715,'BLAST COLDROOM 1'!$A$2:$A350,$A715))</f>
        <v/>
      </c>
      <c r="M715" s="5" t="str">
        <f>IF($A715="","",SUMIFS('BLAST COLDROOM 1'!O$2:O350,'BLAST COLDROOM 1'!$C$2:$C350,$B715,'BLAST COLDROOM 1'!$E$2:$E350,$C715,'BLAST COLDROOM 1'!$A$2:$A350,$A715))</f>
        <v/>
      </c>
      <c r="N715" s="5" t="str">
        <f>IF($A715="","",SUMIFS('BLAST COLDROOM 1'!P$2:P350,'BLAST COLDROOM 1'!$C$2:$C350,$B715,'BLAST COLDROOM 1'!$E$2:$E350,$C715,'BLAST COLDROOM 1'!$A$2:$A350,$A715))</f>
        <v/>
      </c>
      <c r="O715" s="5" t="str">
        <f>IF($A715="","",SUMIFS('BLAST COLDROOM 1'!Q$2:Q350,'BLAST COLDROOM 1'!$C$2:$C350,$B715,'BLAST COLDROOM 1'!$E$2:$E350,$C715,'BLAST COLDROOM 1'!$A$2:$A350,$A715))</f>
        <v/>
      </c>
      <c r="P715" s="5" t="str">
        <f>IF($A715="","",SUMIFS('BLAST COLDROOM 1'!R$2:R350,'BLAST COLDROOM 1'!$C$2:$C350,$B715,'BLAST COLDROOM 1'!$E$2:$E350,$C715,'BLAST COLDROOM 1'!$A$2:$A350,$A715))</f>
        <v/>
      </c>
      <c r="Q715" s="5" t="str">
        <f>IF($A715="","",SUMIFS('BLAST COLDROOM 1'!S$2:S350,'BLAST COLDROOM 1'!$C$2:$C350,$B715,'BLAST COLDROOM 1'!$E$2:$E350,$C715,'BLAST COLDROOM 1'!$A$2:$A350,$A715))</f>
        <v/>
      </c>
      <c r="R715" s="5" t="str">
        <f>IF($A715="","",SUMIFS('BLAST COLDROOM 1'!T$2:T350,'BLAST COLDROOM 1'!$C$2:$C350,$B715,'BLAST COLDROOM 1'!$E$2:$E350,$C715,'BLAST COLDROOM 1'!$A$2:$A350,$A715))</f>
        <v/>
      </c>
      <c r="S715" s="5" t="str">
        <f>IF($A715="","",SUMIFS('BLAST COLDROOM 1'!U$2:U350,'BLAST COLDROOM 1'!$C$2:$C350,$B715,'BLAST COLDROOM 1'!$E$2:$E350,$C715,'BLAST COLDROOM 1'!$A$2:$A350,$A715))</f>
        <v/>
      </c>
      <c r="T715" s="5" t="str">
        <f>IF($A715="","",SUMIFS('BLAST COLDROOM 1'!V$2:V350,'BLAST COLDROOM 1'!$C$2:$C350,$B715,'BLAST COLDROOM 1'!$E$2:$E350,$C715,'BLAST COLDROOM 1'!$A$2:$A350,$A715))</f>
        <v/>
      </c>
      <c r="U715" s="5" t="str">
        <f>IF($A715="","",SUMIFS(#REF!,'BLAST COLDROOM 1'!$C$2:$C350,$B715,'BLAST COLDROOM 1'!$E$2:$E350,$C715,'BLAST COLDROOM 1'!$A$2:$A350,$A715))</f>
        <v/>
      </c>
      <c r="V715" s="5" t="str">
        <f>IF($A715="","",SUMIFS('BLAST COLDROOM 1'!X$2:X350,'BLAST COLDROOM 1'!$C$2:$C350,$B715,'BLAST COLDROOM 1'!$E$2:$E350,$C715,'BLAST COLDROOM 1'!$A$2:$A350,$A715))</f>
        <v/>
      </c>
      <c r="W715" s="5" t="str">
        <f>IF($A715="","",SUMIFS('BLAST COLDROOM 1'!Y$2:Y350,'BLAST COLDROOM 1'!$C$2:$C350,$B715,'BLAST COLDROOM 1'!$E$2:$E350,$C715,'BLAST COLDROOM 1'!$A$2:$A350,$A715))</f>
        <v/>
      </c>
      <c r="X715" s="5" t="str">
        <f>IF($A715="","",SUMIFS('BLAST COLDROOM 1'!Z$2:Z350,'BLAST COLDROOM 1'!$C$2:$C350,$B715,'BLAST COLDROOM 1'!$E$2:$E350,$C715,'BLAST COLDROOM 1'!$A$2:$A350,$A715))</f>
        <v/>
      </c>
      <c r="Y715" s="5" t="str">
        <f>IF($A715="","",SUMIFS('BLAST COLDROOM 1'!AA$2:AA350,'BLAST COLDROOM 1'!$C$2:$C350,$B715,'BLAST COLDROOM 1'!$E$2:$E350,$C715,'BLAST COLDROOM 1'!$A$2:$A350,$A715))</f>
        <v/>
      </c>
      <c r="Z715" s="5" t="str">
        <f>IF($A715="","",SUMIFS('BLAST COLDROOM 1'!AB$2:AB350,'BLAST COLDROOM 1'!$C$2:$C350,$B715,'BLAST COLDROOM 1'!$E$2:$E350,$C715,'BLAST COLDROOM 1'!$A$2:$A350,$A715))</f>
        <v/>
      </c>
      <c r="AA715" s="5" t="str">
        <f>IF($A715="","",SUMIFS('BLAST COLDROOM 1'!AC$2:AC350,'BLAST COLDROOM 1'!$C$2:$C350,$B715,'BLAST COLDROOM 1'!$E$2:$E350,$C715,'BLAST COLDROOM 1'!$A$2:$A350,$A715))</f>
        <v/>
      </c>
      <c r="AB715" s="5" t="str">
        <f>IF($A715="","",SUMIFS('BLAST COLDROOM 1'!AD$2:AD350,'BLAST COLDROOM 1'!$C$2:$C350,$B715,'BLAST COLDROOM 1'!$E$2:$E350,$C715,'BLAST COLDROOM 1'!$A$2:$A350,$A715))</f>
        <v/>
      </c>
      <c r="AC715" s="5" t="str">
        <f>IF($A715="","",SUMIFS('BLAST COLDROOM 1'!AE$2:AE350,'BLAST COLDROOM 1'!$C$2:$C350,$B715,'BLAST COLDROOM 1'!$E$2:$E350,$C715,'BLAST COLDROOM 1'!$A$2:$A350,$A715))</f>
        <v/>
      </c>
      <c r="AD715" s="5" t="str">
        <f>IF($A715="","",SUMIFS('BLAST COLDROOM 1'!AF$2:AF350,'BLAST COLDROOM 1'!$C$2:$C350,$B715,'BLAST COLDROOM 1'!$E$2:$E350,$C715,'BLAST COLDROOM 1'!$A$2:$A350,$A715))</f>
        <v/>
      </c>
      <c r="AE715" s="5" t="str">
        <f>IF($A715="","",SUMIFS('BLAST COLDROOM 1'!AG$2:AG350,'BLAST COLDROOM 1'!$C$2:$C350,$B715,'BLAST COLDROOM 1'!$E$2:$E350,$C715,'BLAST COLDROOM 1'!$A$2:$A350,$A715))</f>
        <v/>
      </c>
      <c r="AF715" s="5" t="str">
        <f>IF($A715="","",SUMIFS('BLAST COLDROOM 1'!AH$2:AH350,'BLAST COLDROOM 1'!$C$2:$C350,$B715,'BLAST COLDROOM 1'!$E$2:$E350,$C715,'BLAST COLDROOM 1'!$A$2:$A350,$A715))</f>
        <v/>
      </c>
      <c r="AG715" s="5" t="str">
        <f>IF($A715="","",SUMIFS('BLAST COLDROOM 1'!AI$2:AI350,'BLAST COLDROOM 1'!$C$2:$C350,$B715,'BLAST COLDROOM 1'!$E$2:$E350,$C715,'BLAST COLDROOM 1'!$A$2:$A350,$A715))</f>
        <v/>
      </c>
      <c r="AH715" s="5" t="str">
        <f>IF($A715="","",SUMIFS('BLAST COLDROOM 1'!AJ$2:AJ350,'BLAST COLDROOM 1'!$C$2:$C350,$B715,'BLAST COLDROOM 1'!$E$2:$E350,$C715,'BLAST COLDROOM 1'!$A$2:$A350,$A715))</f>
        <v/>
      </c>
      <c r="AI715" s="5" t="str">
        <f>IF($A715="","",SUMIFS('BLAST COLDROOM 1'!AK$2:AK350,'BLAST COLDROOM 1'!$C$2:$C350,$B715,'BLAST COLDROOM 1'!$E$2:$E350,$C715,'BLAST COLDROOM 1'!$A$2:$A350,$A715))</f>
        <v/>
      </c>
      <c r="AJ715" s="5" t="str">
        <f>IF($A715="","",SUMIFS('BLAST COLDROOM 1'!AL$2:AL350,'BLAST COLDROOM 1'!$C$2:$C350,$B715,'BLAST COLDROOM 1'!$E$2:$E350,$C715,'BLAST COLDROOM 1'!$A$2:$A350,$A715))</f>
        <v/>
      </c>
    </row>
    <row r="716" ht="15.75" customHeight="1">
      <c r="A716" s="17"/>
      <c r="B716" s="5"/>
      <c r="C716" s="5"/>
      <c r="D716" s="5" t="str">
        <f>IF($A716="","",SUMIFS('BLAST COLDROOM 1'!F$2:F350,'BLAST COLDROOM 1'!$C$2:$C350,$B716,'BLAST COLDROOM 1'!$E$2:$E350,$C716,'BLAST COLDROOM 1'!$A$2:$A350,$A716))</f>
        <v/>
      </c>
      <c r="E716" s="5" t="str">
        <f>IF($A716="","",SUMIFS('BLAST COLDROOM 1'!G$2:G350,'BLAST COLDROOM 1'!$C$2:$C350,$B716,'BLAST COLDROOM 1'!$E$2:$E350,$C716,'BLAST COLDROOM 1'!$A$2:$A350,$A716))</f>
        <v/>
      </c>
      <c r="F716" s="5" t="str">
        <f>IF($A716="","",SUMIFS('BLAST COLDROOM 1'!H$2:H350,'BLAST COLDROOM 1'!$C$2:$C350,$B716,'BLAST COLDROOM 1'!$E$2:$E350,$C716,'BLAST COLDROOM 1'!$A$2:$A350,$A716))</f>
        <v/>
      </c>
      <c r="G716" s="5" t="str">
        <f>IF($A716="","",SUMIFS('BLAST COLDROOM 1'!I$2:I350,'BLAST COLDROOM 1'!$C$2:$C350,$B716,'BLAST COLDROOM 1'!$E$2:$E350,$C716,'BLAST COLDROOM 1'!$A$2:$A350,$A716))</f>
        <v/>
      </c>
      <c r="H716" s="5" t="str">
        <f>IF($A716="","",SUMIFS('BLAST COLDROOM 1'!J$2:J350,'BLAST COLDROOM 1'!$C$2:$C350,$B716,'BLAST COLDROOM 1'!$E$2:$E350,$C716,'BLAST COLDROOM 1'!$A$2:$A350,$A716))</f>
        <v/>
      </c>
      <c r="I716" s="5" t="str">
        <f>IF($A716="","",SUMIFS('BLAST COLDROOM 1'!K$2:K350,'BLAST COLDROOM 1'!$C$2:$C350,$B716,'BLAST COLDROOM 1'!$E$2:$E350,$C716,'BLAST COLDROOM 1'!$A$2:$A350,$A716))</f>
        <v/>
      </c>
      <c r="J716" s="5" t="str">
        <f>IF($A716="","",SUMIFS(#REF!,'BLAST COLDROOM 1'!$C$2:$C350,$B716,'BLAST COLDROOM 1'!$E$2:$E350,$C716,'BLAST COLDROOM 1'!$A$2:$A350,$A716))</f>
        <v/>
      </c>
      <c r="K716" s="5" t="str">
        <f>IF($A716="","",SUMIFS('BLAST COLDROOM 1'!M$2:M350,'BLAST COLDROOM 1'!$C$2:$C350,$B716,'BLAST COLDROOM 1'!$E$2:$E350,$C716,'BLAST COLDROOM 1'!$A$2:$A350,$A716))</f>
        <v/>
      </c>
      <c r="L716" s="5" t="str">
        <f>IF($A716="","",SUMIFS('BLAST COLDROOM 1'!N$2:N350,'BLAST COLDROOM 1'!$C$2:$C350,$B716,'BLAST COLDROOM 1'!$E$2:$E350,$C716,'BLAST COLDROOM 1'!$A$2:$A350,$A716))</f>
        <v/>
      </c>
      <c r="M716" s="5" t="str">
        <f>IF($A716="","",SUMIFS('BLAST COLDROOM 1'!O$2:O350,'BLAST COLDROOM 1'!$C$2:$C350,$B716,'BLAST COLDROOM 1'!$E$2:$E350,$C716,'BLAST COLDROOM 1'!$A$2:$A350,$A716))</f>
        <v/>
      </c>
      <c r="N716" s="5" t="str">
        <f>IF($A716="","",SUMIFS('BLAST COLDROOM 1'!P$2:P350,'BLAST COLDROOM 1'!$C$2:$C350,$B716,'BLAST COLDROOM 1'!$E$2:$E350,$C716,'BLAST COLDROOM 1'!$A$2:$A350,$A716))</f>
        <v/>
      </c>
      <c r="O716" s="5" t="str">
        <f>IF($A716="","",SUMIFS('BLAST COLDROOM 1'!Q$2:Q350,'BLAST COLDROOM 1'!$C$2:$C350,$B716,'BLAST COLDROOM 1'!$E$2:$E350,$C716,'BLAST COLDROOM 1'!$A$2:$A350,$A716))</f>
        <v/>
      </c>
      <c r="P716" s="5" t="str">
        <f>IF($A716="","",SUMIFS('BLAST COLDROOM 1'!R$2:R350,'BLAST COLDROOM 1'!$C$2:$C350,$B716,'BLAST COLDROOM 1'!$E$2:$E350,$C716,'BLAST COLDROOM 1'!$A$2:$A350,$A716))</f>
        <v/>
      </c>
      <c r="Q716" s="5" t="str">
        <f>IF($A716="","",SUMIFS('BLAST COLDROOM 1'!S$2:S350,'BLAST COLDROOM 1'!$C$2:$C350,$B716,'BLAST COLDROOM 1'!$E$2:$E350,$C716,'BLAST COLDROOM 1'!$A$2:$A350,$A716))</f>
        <v/>
      </c>
      <c r="R716" s="5" t="str">
        <f>IF($A716="","",SUMIFS('BLAST COLDROOM 1'!T$2:T350,'BLAST COLDROOM 1'!$C$2:$C350,$B716,'BLAST COLDROOM 1'!$E$2:$E350,$C716,'BLAST COLDROOM 1'!$A$2:$A350,$A716))</f>
        <v/>
      </c>
      <c r="S716" s="5" t="str">
        <f>IF($A716="","",SUMIFS('BLAST COLDROOM 1'!U$2:U350,'BLAST COLDROOM 1'!$C$2:$C350,$B716,'BLAST COLDROOM 1'!$E$2:$E350,$C716,'BLAST COLDROOM 1'!$A$2:$A350,$A716))</f>
        <v/>
      </c>
      <c r="T716" s="5" t="str">
        <f>IF($A716="","",SUMIFS('BLAST COLDROOM 1'!V$2:V350,'BLAST COLDROOM 1'!$C$2:$C350,$B716,'BLAST COLDROOM 1'!$E$2:$E350,$C716,'BLAST COLDROOM 1'!$A$2:$A350,$A716))</f>
        <v/>
      </c>
      <c r="U716" s="5" t="str">
        <f>IF($A716="","",SUMIFS(#REF!,'BLAST COLDROOM 1'!$C$2:$C350,$B716,'BLAST COLDROOM 1'!$E$2:$E350,$C716,'BLAST COLDROOM 1'!$A$2:$A350,$A716))</f>
        <v/>
      </c>
      <c r="V716" s="5" t="str">
        <f>IF($A716="","",SUMIFS('BLAST COLDROOM 1'!X$2:X350,'BLAST COLDROOM 1'!$C$2:$C350,$B716,'BLAST COLDROOM 1'!$E$2:$E350,$C716,'BLAST COLDROOM 1'!$A$2:$A350,$A716))</f>
        <v/>
      </c>
      <c r="W716" s="5" t="str">
        <f>IF($A716="","",SUMIFS('BLAST COLDROOM 1'!Y$2:Y350,'BLAST COLDROOM 1'!$C$2:$C350,$B716,'BLAST COLDROOM 1'!$E$2:$E350,$C716,'BLAST COLDROOM 1'!$A$2:$A350,$A716))</f>
        <v/>
      </c>
      <c r="X716" s="5" t="str">
        <f>IF($A716="","",SUMIFS('BLAST COLDROOM 1'!Z$2:Z350,'BLAST COLDROOM 1'!$C$2:$C350,$B716,'BLAST COLDROOM 1'!$E$2:$E350,$C716,'BLAST COLDROOM 1'!$A$2:$A350,$A716))</f>
        <v/>
      </c>
      <c r="Y716" s="5" t="str">
        <f>IF($A716="","",SUMIFS('BLAST COLDROOM 1'!AA$2:AA350,'BLAST COLDROOM 1'!$C$2:$C350,$B716,'BLAST COLDROOM 1'!$E$2:$E350,$C716,'BLAST COLDROOM 1'!$A$2:$A350,$A716))</f>
        <v/>
      </c>
      <c r="Z716" s="5" t="str">
        <f>IF($A716="","",SUMIFS('BLAST COLDROOM 1'!AB$2:AB350,'BLAST COLDROOM 1'!$C$2:$C350,$B716,'BLAST COLDROOM 1'!$E$2:$E350,$C716,'BLAST COLDROOM 1'!$A$2:$A350,$A716))</f>
        <v/>
      </c>
      <c r="AA716" s="5" t="str">
        <f>IF($A716="","",SUMIFS('BLAST COLDROOM 1'!AC$2:AC350,'BLAST COLDROOM 1'!$C$2:$C350,$B716,'BLAST COLDROOM 1'!$E$2:$E350,$C716,'BLAST COLDROOM 1'!$A$2:$A350,$A716))</f>
        <v/>
      </c>
      <c r="AB716" s="5" t="str">
        <f>IF($A716="","",SUMIFS('BLAST COLDROOM 1'!AD$2:AD350,'BLAST COLDROOM 1'!$C$2:$C350,$B716,'BLAST COLDROOM 1'!$E$2:$E350,$C716,'BLAST COLDROOM 1'!$A$2:$A350,$A716))</f>
        <v/>
      </c>
      <c r="AC716" s="5" t="str">
        <f>IF($A716="","",SUMIFS('BLAST COLDROOM 1'!AE$2:AE350,'BLAST COLDROOM 1'!$C$2:$C350,$B716,'BLAST COLDROOM 1'!$E$2:$E350,$C716,'BLAST COLDROOM 1'!$A$2:$A350,$A716))</f>
        <v/>
      </c>
      <c r="AD716" s="5" t="str">
        <f>IF($A716="","",SUMIFS('BLAST COLDROOM 1'!AF$2:AF350,'BLAST COLDROOM 1'!$C$2:$C350,$B716,'BLAST COLDROOM 1'!$E$2:$E350,$C716,'BLAST COLDROOM 1'!$A$2:$A350,$A716))</f>
        <v/>
      </c>
      <c r="AE716" s="5" t="str">
        <f>IF($A716="","",SUMIFS('BLAST COLDROOM 1'!AG$2:AG350,'BLAST COLDROOM 1'!$C$2:$C350,$B716,'BLAST COLDROOM 1'!$E$2:$E350,$C716,'BLAST COLDROOM 1'!$A$2:$A350,$A716))</f>
        <v/>
      </c>
      <c r="AF716" s="5" t="str">
        <f>IF($A716="","",SUMIFS('BLAST COLDROOM 1'!AH$2:AH350,'BLAST COLDROOM 1'!$C$2:$C350,$B716,'BLAST COLDROOM 1'!$E$2:$E350,$C716,'BLAST COLDROOM 1'!$A$2:$A350,$A716))</f>
        <v/>
      </c>
      <c r="AG716" s="5" t="str">
        <f>IF($A716="","",SUMIFS('BLAST COLDROOM 1'!AI$2:AI350,'BLAST COLDROOM 1'!$C$2:$C350,$B716,'BLAST COLDROOM 1'!$E$2:$E350,$C716,'BLAST COLDROOM 1'!$A$2:$A350,$A716))</f>
        <v/>
      </c>
      <c r="AH716" s="5" t="str">
        <f>IF($A716="","",SUMIFS('BLAST COLDROOM 1'!AJ$2:AJ350,'BLAST COLDROOM 1'!$C$2:$C350,$B716,'BLAST COLDROOM 1'!$E$2:$E350,$C716,'BLAST COLDROOM 1'!$A$2:$A350,$A716))</f>
        <v/>
      </c>
      <c r="AI716" s="5" t="str">
        <f>IF($A716="","",SUMIFS('BLAST COLDROOM 1'!AK$2:AK350,'BLAST COLDROOM 1'!$C$2:$C350,$B716,'BLAST COLDROOM 1'!$E$2:$E350,$C716,'BLAST COLDROOM 1'!$A$2:$A350,$A716))</f>
        <v/>
      </c>
      <c r="AJ716" s="5" t="str">
        <f>IF($A716="","",SUMIFS('BLAST COLDROOM 1'!AL$2:AL350,'BLAST COLDROOM 1'!$C$2:$C350,$B716,'BLAST COLDROOM 1'!$E$2:$E350,$C716,'BLAST COLDROOM 1'!$A$2:$A350,$A716))</f>
        <v/>
      </c>
    </row>
    <row r="717" ht="15.75" customHeight="1">
      <c r="A717" s="17"/>
      <c r="B717" s="5"/>
      <c r="C717" s="5"/>
      <c r="D717" s="5" t="str">
        <f>IF($A717="","",SUMIFS('BLAST COLDROOM 1'!F$2:F350,'BLAST COLDROOM 1'!$C$2:$C350,$B717,'BLAST COLDROOM 1'!$E$2:$E350,$C717,'BLAST COLDROOM 1'!$A$2:$A350,$A717))</f>
        <v/>
      </c>
      <c r="E717" s="5" t="str">
        <f>IF($A717="","",SUMIFS('BLAST COLDROOM 1'!G$2:G350,'BLAST COLDROOM 1'!$C$2:$C350,$B717,'BLAST COLDROOM 1'!$E$2:$E350,$C717,'BLAST COLDROOM 1'!$A$2:$A350,$A717))</f>
        <v/>
      </c>
      <c r="F717" s="5" t="str">
        <f>IF($A717="","",SUMIFS('BLAST COLDROOM 1'!H$2:H350,'BLAST COLDROOM 1'!$C$2:$C350,$B717,'BLAST COLDROOM 1'!$E$2:$E350,$C717,'BLAST COLDROOM 1'!$A$2:$A350,$A717))</f>
        <v/>
      </c>
      <c r="G717" s="5" t="str">
        <f>IF($A717="","",SUMIFS('BLAST COLDROOM 1'!I$2:I350,'BLAST COLDROOM 1'!$C$2:$C350,$B717,'BLAST COLDROOM 1'!$E$2:$E350,$C717,'BLAST COLDROOM 1'!$A$2:$A350,$A717))</f>
        <v/>
      </c>
      <c r="H717" s="5" t="str">
        <f>IF($A717="","",SUMIFS('BLAST COLDROOM 1'!J$2:J350,'BLAST COLDROOM 1'!$C$2:$C350,$B717,'BLAST COLDROOM 1'!$E$2:$E350,$C717,'BLAST COLDROOM 1'!$A$2:$A350,$A717))</f>
        <v/>
      </c>
      <c r="I717" s="5" t="str">
        <f>IF($A717="","",SUMIFS('BLAST COLDROOM 1'!K$2:K350,'BLAST COLDROOM 1'!$C$2:$C350,$B717,'BLAST COLDROOM 1'!$E$2:$E350,$C717,'BLAST COLDROOM 1'!$A$2:$A350,$A717))</f>
        <v/>
      </c>
      <c r="J717" s="5" t="str">
        <f>IF($A717="","",SUMIFS(#REF!,'BLAST COLDROOM 1'!$C$2:$C350,$B717,'BLAST COLDROOM 1'!$E$2:$E350,$C717,'BLAST COLDROOM 1'!$A$2:$A350,$A717))</f>
        <v/>
      </c>
      <c r="K717" s="5" t="str">
        <f>IF($A717="","",SUMIFS('BLAST COLDROOM 1'!M$2:M350,'BLAST COLDROOM 1'!$C$2:$C350,$B717,'BLAST COLDROOM 1'!$E$2:$E350,$C717,'BLAST COLDROOM 1'!$A$2:$A350,$A717))</f>
        <v/>
      </c>
      <c r="L717" s="5" t="str">
        <f>IF($A717="","",SUMIFS('BLAST COLDROOM 1'!N$2:N350,'BLAST COLDROOM 1'!$C$2:$C350,$B717,'BLAST COLDROOM 1'!$E$2:$E350,$C717,'BLAST COLDROOM 1'!$A$2:$A350,$A717))</f>
        <v/>
      </c>
      <c r="M717" s="5" t="str">
        <f>IF($A717="","",SUMIFS('BLAST COLDROOM 1'!O$2:O350,'BLAST COLDROOM 1'!$C$2:$C350,$B717,'BLAST COLDROOM 1'!$E$2:$E350,$C717,'BLAST COLDROOM 1'!$A$2:$A350,$A717))</f>
        <v/>
      </c>
      <c r="N717" s="5" t="str">
        <f>IF($A717="","",SUMIFS('BLAST COLDROOM 1'!P$2:P350,'BLAST COLDROOM 1'!$C$2:$C350,$B717,'BLAST COLDROOM 1'!$E$2:$E350,$C717,'BLAST COLDROOM 1'!$A$2:$A350,$A717))</f>
        <v/>
      </c>
      <c r="O717" s="5" t="str">
        <f>IF($A717="","",SUMIFS('BLAST COLDROOM 1'!Q$2:Q350,'BLAST COLDROOM 1'!$C$2:$C350,$B717,'BLAST COLDROOM 1'!$E$2:$E350,$C717,'BLAST COLDROOM 1'!$A$2:$A350,$A717))</f>
        <v/>
      </c>
      <c r="P717" s="5" t="str">
        <f>IF($A717="","",SUMIFS('BLAST COLDROOM 1'!R$2:R350,'BLAST COLDROOM 1'!$C$2:$C350,$B717,'BLAST COLDROOM 1'!$E$2:$E350,$C717,'BLAST COLDROOM 1'!$A$2:$A350,$A717))</f>
        <v/>
      </c>
      <c r="Q717" s="5" t="str">
        <f>IF($A717="","",SUMIFS('BLAST COLDROOM 1'!S$2:S350,'BLAST COLDROOM 1'!$C$2:$C350,$B717,'BLAST COLDROOM 1'!$E$2:$E350,$C717,'BLAST COLDROOM 1'!$A$2:$A350,$A717))</f>
        <v/>
      </c>
      <c r="R717" s="5" t="str">
        <f>IF($A717="","",SUMIFS('BLAST COLDROOM 1'!T$2:T350,'BLAST COLDROOM 1'!$C$2:$C350,$B717,'BLAST COLDROOM 1'!$E$2:$E350,$C717,'BLAST COLDROOM 1'!$A$2:$A350,$A717))</f>
        <v/>
      </c>
      <c r="S717" s="5" t="str">
        <f>IF($A717="","",SUMIFS('BLAST COLDROOM 1'!U$2:U350,'BLAST COLDROOM 1'!$C$2:$C350,$B717,'BLAST COLDROOM 1'!$E$2:$E350,$C717,'BLAST COLDROOM 1'!$A$2:$A350,$A717))</f>
        <v/>
      </c>
      <c r="T717" s="5" t="str">
        <f>IF($A717="","",SUMIFS('BLAST COLDROOM 1'!V$2:V350,'BLAST COLDROOM 1'!$C$2:$C350,$B717,'BLAST COLDROOM 1'!$E$2:$E350,$C717,'BLAST COLDROOM 1'!$A$2:$A350,$A717))</f>
        <v/>
      </c>
      <c r="U717" s="5" t="str">
        <f>IF($A717="","",SUMIFS(#REF!,'BLAST COLDROOM 1'!$C$2:$C350,$B717,'BLAST COLDROOM 1'!$E$2:$E350,$C717,'BLAST COLDROOM 1'!$A$2:$A350,$A717))</f>
        <v/>
      </c>
      <c r="V717" s="5" t="str">
        <f>IF($A717="","",SUMIFS('BLAST COLDROOM 1'!X$2:X350,'BLAST COLDROOM 1'!$C$2:$C350,$B717,'BLAST COLDROOM 1'!$E$2:$E350,$C717,'BLAST COLDROOM 1'!$A$2:$A350,$A717))</f>
        <v/>
      </c>
      <c r="W717" s="5" t="str">
        <f>IF($A717="","",SUMIFS('BLAST COLDROOM 1'!Y$2:Y350,'BLAST COLDROOM 1'!$C$2:$C350,$B717,'BLAST COLDROOM 1'!$E$2:$E350,$C717,'BLAST COLDROOM 1'!$A$2:$A350,$A717))</f>
        <v/>
      </c>
      <c r="X717" s="5" t="str">
        <f>IF($A717="","",SUMIFS('BLAST COLDROOM 1'!Z$2:Z350,'BLAST COLDROOM 1'!$C$2:$C350,$B717,'BLAST COLDROOM 1'!$E$2:$E350,$C717,'BLAST COLDROOM 1'!$A$2:$A350,$A717))</f>
        <v/>
      </c>
      <c r="Y717" s="5" t="str">
        <f>IF($A717="","",SUMIFS('BLAST COLDROOM 1'!AA$2:AA350,'BLAST COLDROOM 1'!$C$2:$C350,$B717,'BLAST COLDROOM 1'!$E$2:$E350,$C717,'BLAST COLDROOM 1'!$A$2:$A350,$A717))</f>
        <v/>
      </c>
      <c r="Z717" s="5" t="str">
        <f>IF($A717="","",SUMIFS('BLAST COLDROOM 1'!AB$2:AB350,'BLAST COLDROOM 1'!$C$2:$C350,$B717,'BLAST COLDROOM 1'!$E$2:$E350,$C717,'BLAST COLDROOM 1'!$A$2:$A350,$A717))</f>
        <v/>
      </c>
      <c r="AA717" s="5" t="str">
        <f>IF($A717="","",SUMIFS('BLAST COLDROOM 1'!AC$2:AC350,'BLAST COLDROOM 1'!$C$2:$C350,$B717,'BLAST COLDROOM 1'!$E$2:$E350,$C717,'BLAST COLDROOM 1'!$A$2:$A350,$A717))</f>
        <v/>
      </c>
      <c r="AB717" s="5" t="str">
        <f>IF($A717="","",SUMIFS('BLAST COLDROOM 1'!AD$2:AD350,'BLAST COLDROOM 1'!$C$2:$C350,$B717,'BLAST COLDROOM 1'!$E$2:$E350,$C717,'BLAST COLDROOM 1'!$A$2:$A350,$A717))</f>
        <v/>
      </c>
      <c r="AC717" s="5" t="str">
        <f>IF($A717="","",SUMIFS('BLAST COLDROOM 1'!AE$2:AE350,'BLAST COLDROOM 1'!$C$2:$C350,$B717,'BLAST COLDROOM 1'!$E$2:$E350,$C717,'BLAST COLDROOM 1'!$A$2:$A350,$A717))</f>
        <v/>
      </c>
      <c r="AD717" s="5" t="str">
        <f>IF($A717="","",SUMIFS('BLAST COLDROOM 1'!AF$2:AF350,'BLAST COLDROOM 1'!$C$2:$C350,$B717,'BLAST COLDROOM 1'!$E$2:$E350,$C717,'BLAST COLDROOM 1'!$A$2:$A350,$A717))</f>
        <v/>
      </c>
      <c r="AE717" s="5" t="str">
        <f>IF($A717="","",SUMIFS('BLAST COLDROOM 1'!AG$2:AG350,'BLAST COLDROOM 1'!$C$2:$C350,$B717,'BLAST COLDROOM 1'!$E$2:$E350,$C717,'BLAST COLDROOM 1'!$A$2:$A350,$A717))</f>
        <v/>
      </c>
      <c r="AF717" s="5" t="str">
        <f>IF($A717="","",SUMIFS('BLAST COLDROOM 1'!AH$2:AH350,'BLAST COLDROOM 1'!$C$2:$C350,$B717,'BLAST COLDROOM 1'!$E$2:$E350,$C717,'BLAST COLDROOM 1'!$A$2:$A350,$A717))</f>
        <v/>
      </c>
      <c r="AG717" s="5" t="str">
        <f>IF($A717="","",SUMIFS('BLAST COLDROOM 1'!AI$2:AI350,'BLAST COLDROOM 1'!$C$2:$C350,$B717,'BLAST COLDROOM 1'!$E$2:$E350,$C717,'BLAST COLDROOM 1'!$A$2:$A350,$A717))</f>
        <v/>
      </c>
      <c r="AH717" s="5" t="str">
        <f>IF($A717="","",SUMIFS('BLAST COLDROOM 1'!AJ$2:AJ350,'BLAST COLDROOM 1'!$C$2:$C350,$B717,'BLAST COLDROOM 1'!$E$2:$E350,$C717,'BLAST COLDROOM 1'!$A$2:$A350,$A717))</f>
        <v/>
      </c>
      <c r="AI717" s="5" t="str">
        <f>IF($A717="","",SUMIFS('BLAST COLDROOM 1'!AK$2:AK350,'BLAST COLDROOM 1'!$C$2:$C350,$B717,'BLAST COLDROOM 1'!$E$2:$E350,$C717,'BLAST COLDROOM 1'!$A$2:$A350,$A717))</f>
        <v/>
      </c>
      <c r="AJ717" s="5" t="str">
        <f>IF($A717="","",SUMIFS('BLAST COLDROOM 1'!AL$2:AL350,'BLAST COLDROOM 1'!$C$2:$C350,$B717,'BLAST COLDROOM 1'!$E$2:$E350,$C717,'BLAST COLDROOM 1'!$A$2:$A350,$A717))</f>
        <v/>
      </c>
    </row>
    <row r="718" ht="15.75" customHeight="1">
      <c r="A718" s="17"/>
      <c r="B718" s="5"/>
      <c r="C718" s="5"/>
      <c r="D718" s="5" t="str">
        <f>IF($A718="","",SUMIFS('BLAST COLDROOM 1'!F$2:F350,'BLAST COLDROOM 1'!$C$2:$C350,$B718,'BLAST COLDROOM 1'!$E$2:$E350,$C718,'BLAST COLDROOM 1'!$A$2:$A350,$A718))</f>
        <v/>
      </c>
      <c r="E718" s="5" t="str">
        <f>IF($A718="","",SUMIFS('BLAST COLDROOM 1'!G$2:G350,'BLAST COLDROOM 1'!$C$2:$C350,$B718,'BLAST COLDROOM 1'!$E$2:$E350,$C718,'BLAST COLDROOM 1'!$A$2:$A350,$A718))</f>
        <v/>
      </c>
      <c r="F718" s="5" t="str">
        <f>IF($A718="","",SUMIFS('BLAST COLDROOM 1'!H$2:H350,'BLAST COLDROOM 1'!$C$2:$C350,$B718,'BLAST COLDROOM 1'!$E$2:$E350,$C718,'BLAST COLDROOM 1'!$A$2:$A350,$A718))</f>
        <v/>
      </c>
      <c r="G718" s="5" t="str">
        <f>IF($A718="","",SUMIFS('BLAST COLDROOM 1'!I$2:I350,'BLAST COLDROOM 1'!$C$2:$C350,$B718,'BLAST COLDROOM 1'!$E$2:$E350,$C718,'BLAST COLDROOM 1'!$A$2:$A350,$A718))</f>
        <v/>
      </c>
      <c r="H718" s="5" t="str">
        <f>IF($A718="","",SUMIFS('BLAST COLDROOM 1'!J$2:J350,'BLAST COLDROOM 1'!$C$2:$C350,$B718,'BLAST COLDROOM 1'!$E$2:$E350,$C718,'BLAST COLDROOM 1'!$A$2:$A350,$A718))</f>
        <v/>
      </c>
      <c r="I718" s="5" t="str">
        <f>IF($A718="","",SUMIFS('BLAST COLDROOM 1'!K$2:K350,'BLAST COLDROOM 1'!$C$2:$C350,$B718,'BLAST COLDROOM 1'!$E$2:$E350,$C718,'BLAST COLDROOM 1'!$A$2:$A350,$A718))</f>
        <v/>
      </c>
      <c r="J718" s="5" t="str">
        <f>IF($A718="","",SUMIFS(#REF!,'BLAST COLDROOM 1'!$C$2:$C350,$B718,'BLAST COLDROOM 1'!$E$2:$E350,$C718,'BLAST COLDROOM 1'!$A$2:$A350,$A718))</f>
        <v/>
      </c>
      <c r="K718" s="5" t="str">
        <f>IF($A718="","",SUMIFS('BLAST COLDROOM 1'!M$2:M350,'BLAST COLDROOM 1'!$C$2:$C350,$B718,'BLAST COLDROOM 1'!$E$2:$E350,$C718,'BLAST COLDROOM 1'!$A$2:$A350,$A718))</f>
        <v/>
      </c>
      <c r="L718" s="5" t="str">
        <f>IF($A718="","",SUMIFS('BLAST COLDROOM 1'!N$2:N350,'BLAST COLDROOM 1'!$C$2:$C350,$B718,'BLAST COLDROOM 1'!$E$2:$E350,$C718,'BLAST COLDROOM 1'!$A$2:$A350,$A718))</f>
        <v/>
      </c>
      <c r="M718" s="5" t="str">
        <f>IF($A718="","",SUMIFS('BLAST COLDROOM 1'!O$2:O350,'BLAST COLDROOM 1'!$C$2:$C350,$B718,'BLAST COLDROOM 1'!$E$2:$E350,$C718,'BLAST COLDROOM 1'!$A$2:$A350,$A718))</f>
        <v/>
      </c>
      <c r="N718" s="5" t="str">
        <f>IF($A718="","",SUMIFS('BLAST COLDROOM 1'!P$2:P350,'BLAST COLDROOM 1'!$C$2:$C350,$B718,'BLAST COLDROOM 1'!$E$2:$E350,$C718,'BLAST COLDROOM 1'!$A$2:$A350,$A718))</f>
        <v/>
      </c>
      <c r="O718" s="5" t="str">
        <f>IF($A718="","",SUMIFS('BLAST COLDROOM 1'!Q$2:Q350,'BLAST COLDROOM 1'!$C$2:$C350,$B718,'BLAST COLDROOM 1'!$E$2:$E350,$C718,'BLAST COLDROOM 1'!$A$2:$A350,$A718))</f>
        <v/>
      </c>
      <c r="P718" s="5" t="str">
        <f>IF($A718="","",SUMIFS('BLAST COLDROOM 1'!R$2:R350,'BLAST COLDROOM 1'!$C$2:$C350,$B718,'BLAST COLDROOM 1'!$E$2:$E350,$C718,'BLAST COLDROOM 1'!$A$2:$A350,$A718))</f>
        <v/>
      </c>
      <c r="Q718" s="5" t="str">
        <f>IF($A718="","",SUMIFS('BLAST COLDROOM 1'!S$2:S350,'BLAST COLDROOM 1'!$C$2:$C350,$B718,'BLAST COLDROOM 1'!$E$2:$E350,$C718,'BLAST COLDROOM 1'!$A$2:$A350,$A718))</f>
        <v/>
      </c>
      <c r="R718" s="5" t="str">
        <f>IF($A718="","",SUMIFS('BLAST COLDROOM 1'!T$2:T350,'BLAST COLDROOM 1'!$C$2:$C350,$B718,'BLAST COLDROOM 1'!$E$2:$E350,$C718,'BLAST COLDROOM 1'!$A$2:$A350,$A718))</f>
        <v/>
      </c>
      <c r="S718" s="5" t="str">
        <f>IF($A718="","",SUMIFS('BLAST COLDROOM 1'!U$2:U350,'BLAST COLDROOM 1'!$C$2:$C350,$B718,'BLAST COLDROOM 1'!$E$2:$E350,$C718,'BLAST COLDROOM 1'!$A$2:$A350,$A718))</f>
        <v/>
      </c>
      <c r="T718" s="5" t="str">
        <f>IF($A718="","",SUMIFS('BLAST COLDROOM 1'!V$2:V350,'BLAST COLDROOM 1'!$C$2:$C350,$B718,'BLAST COLDROOM 1'!$E$2:$E350,$C718,'BLAST COLDROOM 1'!$A$2:$A350,$A718))</f>
        <v/>
      </c>
      <c r="U718" s="5" t="str">
        <f>IF($A718="","",SUMIFS(#REF!,'BLAST COLDROOM 1'!$C$2:$C350,$B718,'BLAST COLDROOM 1'!$E$2:$E350,$C718,'BLAST COLDROOM 1'!$A$2:$A350,$A718))</f>
        <v/>
      </c>
      <c r="V718" s="5" t="str">
        <f>IF($A718="","",SUMIFS('BLAST COLDROOM 1'!X$2:X350,'BLAST COLDROOM 1'!$C$2:$C350,$B718,'BLAST COLDROOM 1'!$E$2:$E350,$C718,'BLAST COLDROOM 1'!$A$2:$A350,$A718))</f>
        <v/>
      </c>
      <c r="W718" s="5" t="str">
        <f>IF($A718="","",SUMIFS('BLAST COLDROOM 1'!Y$2:Y350,'BLAST COLDROOM 1'!$C$2:$C350,$B718,'BLAST COLDROOM 1'!$E$2:$E350,$C718,'BLAST COLDROOM 1'!$A$2:$A350,$A718))</f>
        <v/>
      </c>
      <c r="X718" s="5" t="str">
        <f>IF($A718="","",SUMIFS('BLAST COLDROOM 1'!Z$2:Z350,'BLAST COLDROOM 1'!$C$2:$C350,$B718,'BLAST COLDROOM 1'!$E$2:$E350,$C718,'BLAST COLDROOM 1'!$A$2:$A350,$A718))</f>
        <v/>
      </c>
      <c r="Y718" s="5" t="str">
        <f>IF($A718="","",SUMIFS('BLAST COLDROOM 1'!AA$2:AA350,'BLAST COLDROOM 1'!$C$2:$C350,$B718,'BLAST COLDROOM 1'!$E$2:$E350,$C718,'BLAST COLDROOM 1'!$A$2:$A350,$A718))</f>
        <v/>
      </c>
      <c r="Z718" s="5" t="str">
        <f>IF($A718="","",SUMIFS('BLAST COLDROOM 1'!AB$2:AB350,'BLAST COLDROOM 1'!$C$2:$C350,$B718,'BLAST COLDROOM 1'!$E$2:$E350,$C718,'BLAST COLDROOM 1'!$A$2:$A350,$A718))</f>
        <v/>
      </c>
      <c r="AA718" s="5" t="str">
        <f>IF($A718="","",SUMIFS('BLAST COLDROOM 1'!AC$2:AC350,'BLAST COLDROOM 1'!$C$2:$C350,$B718,'BLAST COLDROOM 1'!$E$2:$E350,$C718,'BLAST COLDROOM 1'!$A$2:$A350,$A718))</f>
        <v/>
      </c>
      <c r="AB718" s="5" t="str">
        <f>IF($A718="","",SUMIFS('BLAST COLDROOM 1'!AD$2:AD350,'BLAST COLDROOM 1'!$C$2:$C350,$B718,'BLAST COLDROOM 1'!$E$2:$E350,$C718,'BLAST COLDROOM 1'!$A$2:$A350,$A718))</f>
        <v/>
      </c>
      <c r="AC718" s="5" t="str">
        <f>IF($A718="","",SUMIFS('BLAST COLDROOM 1'!AE$2:AE350,'BLAST COLDROOM 1'!$C$2:$C350,$B718,'BLAST COLDROOM 1'!$E$2:$E350,$C718,'BLAST COLDROOM 1'!$A$2:$A350,$A718))</f>
        <v/>
      </c>
      <c r="AD718" s="5" t="str">
        <f>IF($A718="","",SUMIFS('BLAST COLDROOM 1'!AF$2:AF350,'BLAST COLDROOM 1'!$C$2:$C350,$B718,'BLAST COLDROOM 1'!$E$2:$E350,$C718,'BLAST COLDROOM 1'!$A$2:$A350,$A718))</f>
        <v/>
      </c>
      <c r="AE718" s="5" t="str">
        <f>IF($A718="","",SUMIFS('BLAST COLDROOM 1'!AG$2:AG350,'BLAST COLDROOM 1'!$C$2:$C350,$B718,'BLAST COLDROOM 1'!$E$2:$E350,$C718,'BLAST COLDROOM 1'!$A$2:$A350,$A718))</f>
        <v/>
      </c>
      <c r="AF718" s="5" t="str">
        <f>IF($A718="","",SUMIFS('BLAST COLDROOM 1'!AH$2:AH350,'BLAST COLDROOM 1'!$C$2:$C350,$B718,'BLAST COLDROOM 1'!$E$2:$E350,$C718,'BLAST COLDROOM 1'!$A$2:$A350,$A718))</f>
        <v/>
      </c>
      <c r="AG718" s="5" t="str">
        <f>IF($A718="","",SUMIFS('BLAST COLDROOM 1'!AI$2:AI350,'BLAST COLDROOM 1'!$C$2:$C350,$B718,'BLAST COLDROOM 1'!$E$2:$E350,$C718,'BLAST COLDROOM 1'!$A$2:$A350,$A718))</f>
        <v/>
      </c>
      <c r="AH718" s="5" t="str">
        <f>IF($A718="","",SUMIFS('BLAST COLDROOM 1'!AJ$2:AJ350,'BLAST COLDROOM 1'!$C$2:$C350,$B718,'BLAST COLDROOM 1'!$E$2:$E350,$C718,'BLAST COLDROOM 1'!$A$2:$A350,$A718))</f>
        <v/>
      </c>
      <c r="AI718" s="5" t="str">
        <f>IF($A718="","",SUMIFS('BLAST COLDROOM 1'!AK$2:AK350,'BLAST COLDROOM 1'!$C$2:$C350,$B718,'BLAST COLDROOM 1'!$E$2:$E350,$C718,'BLAST COLDROOM 1'!$A$2:$A350,$A718))</f>
        <v/>
      </c>
      <c r="AJ718" s="5" t="str">
        <f>IF($A718="","",SUMIFS('BLAST COLDROOM 1'!AL$2:AL350,'BLAST COLDROOM 1'!$C$2:$C350,$B718,'BLAST COLDROOM 1'!$E$2:$E350,$C718,'BLAST COLDROOM 1'!$A$2:$A350,$A718))</f>
        <v/>
      </c>
    </row>
    <row r="719" ht="15.75" customHeight="1">
      <c r="A719" s="17"/>
      <c r="B719" s="5"/>
      <c r="C719" s="5"/>
      <c r="D719" s="5" t="str">
        <f>IF($A719="","",SUMIFS('BLAST COLDROOM 1'!F$2:F350,'BLAST COLDROOM 1'!$C$2:$C350,$B719,'BLAST COLDROOM 1'!$E$2:$E350,$C719,'BLAST COLDROOM 1'!$A$2:$A350,$A719))</f>
        <v/>
      </c>
      <c r="E719" s="5" t="str">
        <f>IF($A719="","",SUMIFS('BLAST COLDROOM 1'!G$2:G350,'BLAST COLDROOM 1'!$C$2:$C350,$B719,'BLAST COLDROOM 1'!$E$2:$E350,$C719,'BLAST COLDROOM 1'!$A$2:$A350,$A719))</f>
        <v/>
      </c>
      <c r="F719" s="5" t="str">
        <f>IF($A719="","",SUMIFS('BLAST COLDROOM 1'!H$2:H350,'BLAST COLDROOM 1'!$C$2:$C350,$B719,'BLAST COLDROOM 1'!$E$2:$E350,$C719,'BLAST COLDROOM 1'!$A$2:$A350,$A719))</f>
        <v/>
      </c>
      <c r="G719" s="5" t="str">
        <f>IF($A719="","",SUMIFS('BLAST COLDROOM 1'!I$2:I350,'BLAST COLDROOM 1'!$C$2:$C350,$B719,'BLAST COLDROOM 1'!$E$2:$E350,$C719,'BLAST COLDROOM 1'!$A$2:$A350,$A719))</f>
        <v/>
      </c>
      <c r="H719" s="5" t="str">
        <f>IF($A719="","",SUMIFS('BLAST COLDROOM 1'!J$2:J350,'BLAST COLDROOM 1'!$C$2:$C350,$B719,'BLAST COLDROOM 1'!$E$2:$E350,$C719,'BLAST COLDROOM 1'!$A$2:$A350,$A719))</f>
        <v/>
      </c>
      <c r="I719" s="5" t="str">
        <f>IF($A719="","",SUMIFS('BLAST COLDROOM 1'!K$2:K350,'BLAST COLDROOM 1'!$C$2:$C350,$B719,'BLAST COLDROOM 1'!$E$2:$E350,$C719,'BLAST COLDROOM 1'!$A$2:$A350,$A719))</f>
        <v/>
      </c>
      <c r="J719" s="5" t="str">
        <f>IF($A719="","",SUMIFS(#REF!,'BLAST COLDROOM 1'!$C$2:$C350,$B719,'BLAST COLDROOM 1'!$E$2:$E350,$C719,'BLAST COLDROOM 1'!$A$2:$A350,$A719))</f>
        <v/>
      </c>
      <c r="K719" s="5" t="str">
        <f>IF($A719="","",SUMIFS('BLAST COLDROOM 1'!M$2:M350,'BLAST COLDROOM 1'!$C$2:$C350,$B719,'BLAST COLDROOM 1'!$E$2:$E350,$C719,'BLAST COLDROOM 1'!$A$2:$A350,$A719))</f>
        <v/>
      </c>
      <c r="L719" s="5" t="str">
        <f>IF($A719="","",SUMIFS('BLAST COLDROOM 1'!N$2:N350,'BLAST COLDROOM 1'!$C$2:$C350,$B719,'BLAST COLDROOM 1'!$E$2:$E350,$C719,'BLAST COLDROOM 1'!$A$2:$A350,$A719))</f>
        <v/>
      </c>
      <c r="M719" s="5" t="str">
        <f>IF($A719="","",SUMIFS('BLAST COLDROOM 1'!O$2:O350,'BLAST COLDROOM 1'!$C$2:$C350,$B719,'BLAST COLDROOM 1'!$E$2:$E350,$C719,'BLAST COLDROOM 1'!$A$2:$A350,$A719))</f>
        <v/>
      </c>
      <c r="N719" s="5" t="str">
        <f>IF($A719="","",SUMIFS('BLAST COLDROOM 1'!P$2:P350,'BLAST COLDROOM 1'!$C$2:$C350,$B719,'BLAST COLDROOM 1'!$E$2:$E350,$C719,'BLAST COLDROOM 1'!$A$2:$A350,$A719))</f>
        <v/>
      </c>
      <c r="O719" s="5" t="str">
        <f>IF($A719="","",SUMIFS('BLAST COLDROOM 1'!Q$2:Q350,'BLAST COLDROOM 1'!$C$2:$C350,$B719,'BLAST COLDROOM 1'!$E$2:$E350,$C719,'BLAST COLDROOM 1'!$A$2:$A350,$A719))</f>
        <v/>
      </c>
      <c r="P719" s="5" t="str">
        <f>IF($A719="","",SUMIFS('BLAST COLDROOM 1'!R$2:R350,'BLAST COLDROOM 1'!$C$2:$C350,$B719,'BLAST COLDROOM 1'!$E$2:$E350,$C719,'BLAST COLDROOM 1'!$A$2:$A350,$A719))</f>
        <v/>
      </c>
      <c r="Q719" s="5" t="str">
        <f>IF($A719="","",SUMIFS('BLAST COLDROOM 1'!S$2:S350,'BLAST COLDROOM 1'!$C$2:$C350,$B719,'BLAST COLDROOM 1'!$E$2:$E350,$C719,'BLAST COLDROOM 1'!$A$2:$A350,$A719))</f>
        <v/>
      </c>
      <c r="R719" s="5" t="str">
        <f>IF($A719="","",SUMIFS('BLAST COLDROOM 1'!T$2:T350,'BLAST COLDROOM 1'!$C$2:$C350,$B719,'BLAST COLDROOM 1'!$E$2:$E350,$C719,'BLAST COLDROOM 1'!$A$2:$A350,$A719))</f>
        <v/>
      </c>
      <c r="S719" s="5" t="str">
        <f>IF($A719="","",SUMIFS('BLAST COLDROOM 1'!U$2:U350,'BLAST COLDROOM 1'!$C$2:$C350,$B719,'BLAST COLDROOM 1'!$E$2:$E350,$C719,'BLAST COLDROOM 1'!$A$2:$A350,$A719))</f>
        <v/>
      </c>
      <c r="T719" s="5" t="str">
        <f>IF($A719="","",SUMIFS('BLAST COLDROOM 1'!V$2:V350,'BLAST COLDROOM 1'!$C$2:$C350,$B719,'BLAST COLDROOM 1'!$E$2:$E350,$C719,'BLAST COLDROOM 1'!$A$2:$A350,$A719))</f>
        <v/>
      </c>
      <c r="U719" s="5" t="str">
        <f>IF($A719="","",SUMIFS(#REF!,'BLAST COLDROOM 1'!$C$2:$C350,$B719,'BLAST COLDROOM 1'!$E$2:$E350,$C719,'BLAST COLDROOM 1'!$A$2:$A350,$A719))</f>
        <v/>
      </c>
      <c r="V719" s="5" t="str">
        <f>IF($A719="","",SUMIFS('BLAST COLDROOM 1'!X$2:X350,'BLAST COLDROOM 1'!$C$2:$C350,$B719,'BLAST COLDROOM 1'!$E$2:$E350,$C719,'BLAST COLDROOM 1'!$A$2:$A350,$A719))</f>
        <v/>
      </c>
      <c r="W719" s="5" t="str">
        <f>IF($A719="","",SUMIFS('BLAST COLDROOM 1'!Y$2:Y350,'BLAST COLDROOM 1'!$C$2:$C350,$B719,'BLAST COLDROOM 1'!$E$2:$E350,$C719,'BLAST COLDROOM 1'!$A$2:$A350,$A719))</f>
        <v/>
      </c>
      <c r="X719" s="5" t="str">
        <f>IF($A719="","",SUMIFS('BLAST COLDROOM 1'!Z$2:Z350,'BLAST COLDROOM 1'!$C$2:$C350,$B719,'BLAST COLDROOM 1'!$E$2:$E350,$C719,'BLAST COLDROOM 1'!$A$2:$A350,$A719))</f>
        <v/>
      </c>
      <c r="Y719" s="5" t="str">
        <f>IF($A719="","",SUMIFS('BLAST COLDROOM 1'!AA$2:AA350,'BLAST COLDROOM 1'!$C$2:$C350,$B719,'BLAST COLDROOM 1'!$E$2:$E350,$C719,'BLAST COLDROOM 1'!$A$2:$A350,$A719))</f>
        <v/>
      </c>
      <c r="Z719" s="5" t="str">
        <f>IF($A719="","",SUMIFS('BLAST COLDROOM 1'!AB$2:AB350,'BLAST COLDROOM 1'!$C$2:$C350,$B719,'BLAST COLDROOM 1'!$E$2:$E350,$C719,'BLAST COLDROOM 1'!$A$2:$A350,$A719))</f>
        <v/>
      </c>
      <c r="AA719" s="5" t="str">
        <f>IF($A719="","",SUMIFS('BLAST COLDROOM 1'!AC$2:AC350,'BLAST COLDROOM 1'!$C$2:$C350,$B719,'BLAST COLDROOM 1'!$E$2:$E350,$C719,'BLAST COLDROOM 1'!$A$2:$A350,$A719))</f>
        <v/>
      </c>
      <c r="AB719" s="5" t="str">
        <f>IF($A719="","",SUMIFS('BLAST COLDROOM 1'!AD$2:AD350,'BLAST COLDROOM 1'!$C$2:$C350,$B719,'BLAST COLDROOM 1'!$E$2:$E350,$C719,'BLAST COLDROOM 1'!$A$2:$A350,$A719))</f>
        <v/>
      </c>
      <c r="AC719" s="5" t="str">
        <f>IF($A719="","",SUMIFS('BLAST COLDROOM 1'!AE$2:AE350,'BLAST COLDROOM 1'!$C$2:$C350,$B719,'BLAST COLDROOM 1'!$E$2:$E350,$C719,'BLAST COLDROOM 1'!$A$2:$A350,$A719))</f>
        <v/>
      </c>
      <c r="AD719" s="5" t="str">
        <f>IF($A719="","",SUMIFS('BLAST COLDROOM 1'!AF$2:AF350,'BLAST COLDROOM 1'!$C$2:$C350,$B719,'BLAST COLDROOM 1'!$E$2:$E350,$C719,'BLAST COLDROOM 1'!$A$2:$A350,$A719))</f>
        <v/>
      </c>
      <c r="AE719" s="5" t="str">
        <f>IF($A719="","",SUMIFS('BLAST COLDROOM 1'!AG$2:AG350,'BLAST COLDROOM 1'!$C$2:$C350,$B719,'BLAST COLDROOM 1'!$E$2:$E350,$C719,'BLAST COLDROOM 1'!$A$2:$A350,$A719))</f>
        <v/>
      </c>
      <c r="AF719" s="5" t="str">
        <f>IF($A719="","",SUMIFS('BLAST COLDROOM 1'!AH$2:AH350,'BLAST COLDROOM 1'!$C$2:$C350,$B719,'BLAST COLDROOM 1'!$E$2:$E350,$C719,'BLAST COLDROOM 1'!$A$2:$A350,$A719))</f>
        <v/>
      </c>
      <c r="AG719" s="5" t="str">
        <f>IF($A719="","",SUMIFS('BLAST COLDROOM 1'!AI$2:AI350,'BLAST COLDROOM 1'!$C$2:$C350,$B719,'BLAST COLDROOM 1'!$E$2:$E350,$C719,'BLAST COLDROOM 1'!$A$2:$A350,$A719))</f>
        <v/>
      </c>
      <c r="AH719" s="5" t="str">
        <f>IF($A719="","",SUMIFS('BLAST COLDROOM 1'!AJ$2:AJ350,'BLAST COLDROOM 1'!$C$2:$C350,$B719,'BLAST COLDROOM 1'!$E$2:$E350,$C719,'BLAST COLDROOM 1'!$A$2:$A350,$A719))</f>
        <v/>
      </c>
      <c r="AI719" s="5" t="str">
        <f>IF($A719="","",SUMIFS('BLAST COLDROOM 1'!AK$2:AK350,'BLAST COLDROOM 1'!$C$2:$C350,$B719,'BLAST COLDROOM 1'!$E$2:$E350,$C719,'BLAST COLDROOM 1'!$A$2:$A350,$A719))</f>
        <v/>
      </c>
      <c r="AJ719" s="5" t="str">
        <f>IF($A719="","",SUMIFS('BLAST COLDROOM 1'!AL$2:AL350,'BLAST COLDROOM 1'!$C$2:$C350,$B719,'BLAST COLDROOM 1'!$E$2:$E350,$C719,'BLAST COLDROOM 1'!$A$2:$A350,$A719))</f>
        <v/>
      </c>
    </row>
    <row r="720" ht="15.75" customHeight="1">
      <c r="A720" s="17"/>
      <c r="B720" s="5"/>
      <c r="C720" s="5"/>
      <c r="D720" s="5" t="str">
        <f>IF($A720="","",SUMIFS('BLAST COLDROOM 1'!F$2:F350,'BLAST COLDROOM 1'!$C$2:$C350,$B720,'BLAST COLDROOM 1'!$E$2:$E350,$C720,'BLAST COLDROOM 1'!$A$2:$A350,$A720))</f>
        <v/>
      </c>
      <c r="E720" s="5" t="str">
        <f>IF($A720="","",SUMIFS('BLAST COLDROOM 1'!G$2:G350,'BLAST COLDROOM 1'!$C$2:$C350,$B720,'BLAST COLDROOM 1'!$E$2:$E350,$C720,'BLAST COLDROOM 1'!$A$2:$A350,$A720))</f>
        <v/>
      </c>
      <c r="F720" s="5" t="str">
        <f>IF($A720="","",SUMIFS('BLAST COLDROOM 1'!H$2:H350,'BLAST COLDROOM 1'!$C$2:$C350,$B720,'BLAST COLDROOM 1'!$E$2:$E350,$C720,'BLAST COLDROOM 1'!$A$2:$A350,$A720))</f>
        <v/>
      </c>
      <c r="G720" s="5" t="str">
        <f>IF($A720="","",SUMIFS('BLAST COLDROOM 1'!I$2:I350,'BLAST COLDROOM 1'!$C$2:$C350,$B720,'BLAST COLDROOM 1'!$E$2:$E350,$C720,'BLAST COLDROOM 1'!$A$2:$A350,$A720))</f>
        <v/>
      </c>
      <c r="H720" s="5" t="str">
        <f>IF($A720="","",SUMIFS('BLAST COLDROOM 1'!J$2:J350,'BLAST COLDROOM 1'!$C$2:$C350,$B720,'BLAST COLDROOM 1'!$E$2:$E350,$C720,'BLAST COLDROOM 1'!$A$2:$A350,$A720))</f>
        <v/>
      </c>
      <c r="I720" s="5" t="str">
        <f>IF($A720="","",SUMIFS('BLAST COLDROOM 1'!K$2:K350,'BLAST COLDROOM 1'!$C$2:$C350,$B720,'BLAST COLDROOM 1'!$E$2:$E350,$C720,'BLAST COLDROOM 1'!$A$2:$A350,$A720))</f>
        <v/>
      </c>
      <c r="J720" s="5" t="str">
        <f>IF($A720="","",SUMIFS(#REF!,'BLAST COLDROOM 1'!$C$2:$C350,$B720,'BLAST COLDROOM 1'!$E$2:$E350,$C720,'BLAST COLDROOM 1'!$A$2:$A350,$A720))</f>
        <v/>
      </c>
      <c r="K720" s="5" t="str">
        <f>IF($A720="","",SUMIFS('BLAST COLDROOM 1'!M$2:M350,'BLAST COLDROOM 1'!$C$2:$C350,$B720,'BLAST COLDROOM 1'!$E$2:$E350,$C720,'BLAST COLDROOM 1'!$A$2:$A350,$A720))</f>
        <v/>
      </c>
      <c r="L720" s="5" t="str">
        <f>IF($A720="","",SUMIFS('BLAST COLDROOM 1'!N$2:N350,'BLAST COLDROOM 1'!$C$2:$C350,$B720,'BLAST COLDROOM 1'!$E$2:$E350,$C720,'BLAST COLDROOM 1'!$A$2:$A350,$A720))</f>
        <v/>
      </c>
      <c r="M720" s="5" t="str">
        <f>IF($A720="","",SUMIFS('BLAST COLDROOM 1'!O$2:O350,'BLAST COLDROOM 1'!$C$2:$C350,$B720,'BLAST COLDROOM 1'!$E$2:$E350,$C720,'BLAST COLDROOM 1'!$A$2:$A350,$A720))</f>
        <v/>
      </c>
      <c r="N720" s="5" t="str">
        <f>IF($A720="","",SUMIFS('BLAST COLDROOM 1'!P$2:P350,'BLAST COLDROOM 1'!$C$2:$C350,$B720,'BLAST COLDROOM 1'!$E$2:$E350,$C720,'BLAST COLDROOM 1'!$A$2:$A350,$A720))</f>
        <v/>
      </c>
      <c r="O720" s="5" t="str">
        <f>IF($A720="","",SUMIFS('BLAST COLDROOM 1'!Q$2:Q350,'BLAST COLDROOM 1'!$C$2:$C350,$B720,'BLAST COLDROOM 1'!$E$2:$E350,$C720,'BLAST COLDROOM 1'!$A$2:$A350,$A720))</f>
        <v/>
      </c>
      <c r="P720" s="5" t="str">
        <f>IF($A720="","",SUMIFS('BLAST COLDROOM 1'!R$2:R350,'BLAST COLDROOM 1'!$C$2:$C350,$B720,'BLAST COLDROOM 1'!$E$2:$E350,$C720,'BLAST COLDROOM 1'!$A$2:$A350,$A720))</f>
        <v/>
      </c>
      <c r="Q720" s="5" t="str">
        <f>IF($A720="","",SUMIFS('BLAST COLDROOM 1'!S$2:S350,'BLAST COLDROOM 1'!$C$2:$C350,$B720,'BLAST COLDROOM 1'!$E$2:$E350,$C720,'BLAST COLDROOM 1'!$A$2:$A350,$A720))</f>
        <v/>
      </c>
      <c r="R720" s="5" t="str">
        <f>IF($A720="","",SUMIFS('BLAST COLDROOM 1'!T$2:T350,'BLAST COLDROOM 1'!$C$2:$C350,$B720,'BLAST COLDROOM 1'!$E$2:$E350,$C720,'BLAST COLDROOM 1'!$A$2:$A350,$A720))</f>
        <v/>
      </c>
      <c r="S720" s="5" t="str">
        <f>IF($A720="","",SUMIFS('BLAST COLDROOM 1'!U$2:U350,'BLAST COLDROOM 1'!$C$2:$C350,$B720,'BLAST COLDROOM 1'!$E$2:$E350,$C720,'BLAST COLDROOM 1'!$A$2:$A350,$A720))</f>
        <v/>
      </c>
      <c r="T720" s="5" t="str">
        <f>IF($A720="","",SUMIFS('BLAST COLDROOM 1'!V$2:V350,'BLAST COLDROOM 1'!$C$2:$C350,$B720,'BLAST COLDROOM 1'!$E$2:$E350,$C720,'BLAST COLDROOM 1'!$A$2:$A350,$A720))</f>
        <v/>
      </c>
      <c r="U720" s="5" t="str">
        <f>IF($A720="","",SUMIFS(#REF!,'BLAST COLDROOM 1'!$C$2:$C350,$B720,'BLAST COLDROOM 1'!$E$2:$E350,$C720,'BLAST COLDROOM 1'!$A$2:$A350,$A720))</f>
        <v/>
      </c>
      <c r="V720" s="5" t="str">
        <f>IF($A720="","",SUMIFS('BLAST COLDROOM 1'!X$2:X350,'BLAST COLDROOM 1'!$C$2:$C350,$B720,'BLAST COLDROOM 1'!$E$2:$E350,$C720,'BLAST COLDROOM 1'!$A$2:$A350,$A720))</f>
        <v/>
      </c>
      <c r="W720" s="5" t="str">
        <f>IF($A720="","",SUMIFS('BLAST COLDROOM 1'!Y$2:Y350,'BLAST COLDROOM 1'!$C$2:$C350,$B720,'BLAST COLDROOM 1'!$E$2:$E350,$C720,'BLAST COLDROOM 1'!$A$2:$A350,$A720))</f>
        <v/>
      </c>
      <c r="X720" s="5" t="str">
        <f>IF($A720="","",SUMIFS('BLAST COLDROOM 1'!Z$2:Z350,'BLAST COLDROOM 1'!$C$2:$C350,$B720,'BLAST COLDROOM 1'!$E$2:$E350,$C720,'BLAST COLDROOM 1'!$A$2:$A350,$A720))</f>
        <v/>
      </c>
      <c r="Y720" s="5" t="str">
        <f>IF($A720="","",SUMIFS('BLAST COLDROOM 1'!AA$2:AA350,'BLAST COLDROOM 1'!$C$2:$C350,$B720,'BLAST COLDROOM 1'!$E$2:$E350,$C720,'BLAST COLDROOM 1'!$A$2:$A350,$A720))</f>
        <v/>
      </c>
      <c r="Z720" s="5" t="str">
        <f>IF($A720="","",SUMIFS('BLAST COLDROOM 1'!AB$2:AB350,'BLAST COLDROOM 1'!$C$2:$C350,$B720,'BLAST COLDROOM 1'!$E$2:$E350,$C720,'BLAST COLDROOM 1'!$A$2:$A350,$A720))</f>
        <v/>
      </c>
      <c r="AA720" s="5" t="str">
        <f>IF($A720="","",SUMIFS('BLAST COLDROOM 1'!AC$2:AC350,'BLAST COLDROOM 1'!$C$2:$C350,$B720,'BLAST COLDROOM 1'!$E$2:$E350,$C720,'BLAST COLDROOM 1'!$A$2:$A350,$A720))</f>
        <v/>
      </c>
      <c r="AB720" s="5" t="str">
        <f>IF($A720="","",SUMIFS('BLAST COLDROOM 1'!AD$2:AD350,'BLAST COLDROOM 1'!$C$2:$C350,$B720,'BLAST COLDROOM 1'!$E$2:$E350,$C720,'BLAST COLDROOM 1'!$A$2:$A350,$A720))</f>
        <v/>
      </c>
      <c r="AC720" s="5" t="str">
        <f>IF($A720="","",SUMIFS('BLAST COLDROOM 1'!AE$2:AE350,'BLAST COLDROOM 1'!$C$2:$C350,$B720,'BLAST COLDROOM 1'!$E$2:$E350,$C720,'BLAST COLDROOM 1'!$A$2:$A350,$A720))</f>
        <v/>
      </c>
      <c r="AD720" s="5" t="str">
        <f>IF($A720="","",SUMIFS('BLAST COLDROOM 1'!AF$2:AF350,'BLAST COLDROOM 1'!$C$2:$C350,$B720,'BLAST COLDROOM 1'!$E$2:$E350,$C720,'BLAST COLDROOM 1'!$A$2:$A350,$A720))</f>
        <v/>
      </c>
      <c r="AE720" s="5" t="str">
        <f>IF($A720="","",SUMIFS('BLAST COLDROOM 1'!AG$2:AG350,'BLAST COLDROOM 1'!$C$2:$C350,$B720,'BLAST COLDROOM 1'!$E$2:$E350,$C720,'BLAST COLDROOM 1'!$A$2:$A350,$A720))</f>
        <v/>
      </c>
      <c r="AF720" s="5" t="str">
        <f>IF($A720="","",SUMIFS('BLAST COLDROOM 1'!AH$2:AH350,'BLAST COLDROOM 1'!$C$2:$C350,$B720,'BLAST COLDROOM 1'!$E$2:$E350,$C720,'BLAST COLDROOM 1'!$A$2:$A350,$A720))</f>
        <v/>
      </c>
      <c r="AG720" s="5" t="str">
        <f>IF($A720="","",SUMIFS('BLAST COLDROOM 1'!AI$2:AI350,'BLAST COLDROOM 1'!$C$2:$C350,$B720,'BLAST COLDROOM 1'!$E$2:$E350,$C720,'BLAST COLDROOM 1'!$A$2:$A350,$A720))</f>
        <v/>
      </c>
      <c r="AH720" s="5" t="str">
        <f>IF($A720="","",SUMIFS('BLAST COLDROOM 1'!AJ$2:AJ350,'BLAST COLDROOM 1'!$C$2:$C350,$B720,'BLAST COLDROOM 1'!$E$2:$E350,$C720,'BLAST COLDROOM 1'!$A$2:$A350,$A720))</f>
        <v/>
      </c>
      <c r="AI720" s="5" t="str">
        <f>IF($A720="","",SUMIFS('BLAST COLDROOM 1'!AK$2:AK350,'BLAST COLDROOM 1'!$C$2:$C350,$B720,'BLAST COLDROOM 1'!$E$2:$E350,$C720,'BLAST COLDROOM 1'!$A$2:$A350,$A720))</f>
        <v/>
      </c>
      <c r="AJ720" s="5" t="str">
        <f>IF($A720="","",SUMIFS('BLAST COLDROOM 1'!AL$2:AL350,'BLAST COLDROOM 1'!$C$2:$C350,$B720,'BLAST COLDROOM 1'!$E$2:$E350,$C720,'BLAST COLDROOM 1'!$A$2:$A350,$A720))</f>
        <v/>
      </c>
    </row>
    <row r="721" ht="15.75" customHeight="1">
      <c r="A721" s="17"/>
      <c r="B721" s="5"/>
      <c r="C721" s="5"/>
      <c r="D721" s="5" t="str">
        <f>IF($A721="","",SUMIFS('BLAST COLDROOM 1'!F$2:F350,'BLAST COLDROOM 1'!$C$2:$C350,$B721,'BLAST COLDROOM 1'!$E$2:$E350,$C721,'BLAST COLDROOM 1'!$A$2:$A350,$A721))</f>
        <v/>
      </c>
      <c r="E721" s="5" t="str">
        <f>IF($A721="","",SUMIFS('BLAST COLDROOM 1'!G$2:G350,'BLAST COLDROOM 1'!$C$2:$C350,$B721,'BLAST COLDROOM 1'!$E$2:$E350,$C721,'BLAST COLDROOM 1'!$A$2:$A350,$A721))</f>
        <v/>
      </c>
      <c r="F721" s="5" t="str">
        <f>IF($A721="","",SUMIFS('BLAST COLDROOM 1'!H$2:H350,'BLAST COLDROOM 1'!$C$2:$C350,$B721,'BLAST COLDROOM 1'!$E$2:$E350,$C721,'BLAST COLDROOM 1'!$A$2:$A350,$A721))</f>
        <v/>
      </c>
      <c r="G721" s="5" t="str">
        <f>IF($A721="","",SUMIFS('BLAST COLDROOM 1'!I$2:I350,'BLAST COLDROOM 1'!$C$2:$C350,$B721,'BLAST COLDROOM 1'!$E$2:$E350,$C721,'BLAST COLDROOM 1'!$A$2:$A350,$A721))</f>
        <v/>
      </c>
      <c r="H721" s="5" t="str">
        <f>IF($A721="","",SUMIFS('BLAST COLDROOM 1'!J$2:J350,'BLAST COLDROOM 1'!$C$2:$C350,$B721,'BLAST COLDROOM 1'!$E$2:$E350,$C721,'BLAST COLDROOM 1'!$A$2:$A350,$A721))</f>
        <v/>
      </c>
      <c r="I721" s="5" t="str">
        <f>IF($A721="","",SUMIFS('BLAST COLDROOM 1'!K$2:K350,'BLAST COLDROOM 1'!$C$2:$C350,$B721,'BLAST COLDROOM 1'!$E$2:$E350,$C721,'BLAST COLDROOM 1'!$A$2:$A350,$A721))</f>
        <v/>
      </c>
      <c r="J721" s="5" t="str">
        <f>IF($A721="","",SUMIFS(#REF!,'BLAST COLDROOM 1'!$C$2:$C350,$B721,'BLAST COLDROOM 1'!$E$2:$E350,$C721,'BLAST COLDROOM 1'!$A$2:$A350,$A721))</f>
        <v/>
      </c>
      <c r="K721" s="5" t="str">
        <f>IF($A721="","",SUMIFS('BLAST COLDROOM 1'!M$2:M350,'BLAST COLDROOM 1'!$C$2:$C350,$B721,'BLAST COLDROOM 1'!$E$2:$E350,$C721,'BLAST COLDROOM 1'!$A$2:$A350,$A721))</f>
        <v/>
      </c>
      <c r="L721" s="5" t="str">
        <f>IF($A721="","",SUMIFS('BLAST COLDROOM 1'!N$2:N350,'BLAST COLDROOM 1'!$C$2:$C350,$B721,'BLAST COLDROOM 1'!$E$2:$E350,$C721,'BLAST COLDROOM 1'!$A$2:$A350,$A721))</f>
        <v/>
      </c>
      <c r="M721" s="5" t="str">
        <f>IF($A721="","",SUMIFS('BLAST COLDROOM 1'!O$2:O350,'BLAST COLDROOM 1'!$C$2:$C350,$B721,'BLAST COLDROOM 1'!$E$2:$E350,$C721,'BLAST COLDROOM 1'!$A$2:$A350,$A721))</f>
        <v/>
      </c>
      <c r="N721" s="5" t="str">
        <f>IF($A721="","",SUMIFS('BLAST COLDROOM 1'!P$2:P350,'BLAST COLDROOM 1'!$C$2:$C350,$B721,'BLAST COLDROOM 1'!$E$2:$E350,$C721,'BLAST COLDROOM 1'!$A$2:$A350,$A721))</f>
        <v/>
      </c>
      <c r="O721" s="5" t="str">
        <f>IF($A721="","",SUMIFS('BLAST COLDROOM 1'!Q$2:Q350,'BLAST COLDROOM 1'!$C$2:$C350,$B721,'BLAST COLDROOM 1'!$E$2:$E350,$C721,'BLAST COLDROOM 1'!$A$2:$A350,$A721))</f>
        <v/>
      </c>
      <c r="P721" s="5" t="str">
        <f>IF($A721="","",SUMIFS('BLAST COLDROOM 1'!R$2:R350,'BLAST COLDROOM 1'!$C$2:$C350,$B721,'BLAST COLDROOM 1'!$E$2:$E350,$C721,'BLAST COLDROOM 1'!$A$2:$A350,$A721))</f>
        <v/>
      </c>
      <c r="Q721" s="5" t="str">
        <f>IF($A721="","",SUMIFS('BLAST COLDROOM 1'!S$2:S350,'BLAST COLDROOM 1'!$C$2:$C350,$B721,'BLAST COLDROOM 1'!$E$2:$E350,$C721,'BLAST COLDROOM 1'!$A$2:$A350,$A721))</f>
        <v/>
      </c>
      <c r="R721" s="5" t="str">
        <f>IF($A721="","",SUMIFS('BLAST COLDROOM 1'!T$2:T350,'BLAST COLDROOM 1'!$C$2:$C350,$B721,'BLAST COLDROOM 1'!$E$2:$E350,$C721,'BLAST COLDROOM 1'!$A$2:$A350,$A721))</f>
        <v/>
      </c>
      <c r="S721" s="5" t="str">
        <f>IF($A721="","",SUMIFS('BLAST COLDROOM 1'!U$2:U350,'BLAST COLDROOM 1'!$C$2:$C350,$B721,'BLAST COLDROOM 1'!$E$2:$E350,$C721,'BLAST COLDROOM 1'!$A$2:$A350,$A721))</f>
        <v/>
      </c>
      <c r="T721" s="5" t="str">
        <f>IF($A721="","",SUMIFS('BLAST COLDROOM 1'!V$2:V350,'BLAST COLDROOM 1'!$C$2:$C350,$B721,'BLAST COLDROOM 1'!$E$2:$E350,$C721,'BLAST COLDROOM 1'!$A$2:$A350,$A721))</f>
        <v/>
      </c>
      <c r="U721" s="5" t="str">
        <f>IF($A721="","",SUMIFS(#REF!,'BLAST COLDROOM 1'!$C$2:$C350,$B721,'BLAST COLDROOM 1'!$E$2:$E350,$C721,'BLAST COLDROOM 1'!$A$2:$A350,$A721))</f>
        <v/>
      </c>
      <c r="V721" s="5" t="str">
        <f>IF($A721="","",SUMIFS('BLAST COLDROOM 1'!X$2:X350,'BLAST COLDROOM 1'!$C$2:$C350,$B721,'BLAST COLDROOM 1'!$E$2:$E350,$C721,'BLAST COLDROOM 1'!$A$2:$A350,$A721))</f>
        <v/>
      </c>
      <c r="W721" s="5" t="str">
        <f>IF($A721="","",SUMIFS('BLAST COLDROOM 1'!Y$2:Y350,'BLAST COLDROOM 1'!$C$2:$C350,$B721,'BLAST COLDROOM 1'!$E$2:$E350,$C721,'BLAST COLDROOM 1'!$A$2:$A350,$A721))</f>
        <v/>
      </c>
      <c r="X721" s="5" t="str">
        <f>IF($A721="","",SUMIFS('BLAST COLDROOM 1'!Z$2:Z350,'BLAST COLDROOM 1'!$C$2:$C350,$B721,'BLAST COLDROOM 1'!$E$2:$E350,$C721,'BLAST COLDROOM 1'!$A$2:$A350,$A721))</f>
        <v/>
      </c>
      <c r="Y721" s="5" t="str">
        <f>IF($A721="","",SUMIFS('BLAST COLDROOM 1'!AA$2:AA350,'BLAST COLDROOM 1'!$C$2:$C350,$B721,'BLAST COLDROOM 1'!$E$2:$E350,$C721,'BLAST COLDROOM 1'!$A$2:$A350,$A721))</f>
        <v/>
      </c>
      <c r="Z721" s="5" t="str">
        <f>IF($A721="","",SUMIFS('BLAST COLDROOM 1'!AB$2:AB350,'BLAST COLDROOM 1'!$C$2:$C350,$B721,'BLAST COLDROOM 1'!$E$2:$E350,$C721,'BLAST COLDROOM 1'!$A$2:$A350,$A721))</f>
        <v/>
      </c>
      <c r="AA721" s="5" t="str">
        <f>IF($A721="","",SUMIFS('BLAST COLDROOM 1'!AC$2:AC350,'BLAST COLDROOM 1'!$C$2:$C350,$B721,'BLAST COLDROOM 1'!$E$2:$E350,$C721,'BLAST COLDROOM 1'!$A$2:$A350,$A721))</f>
        <v/>
      </c>
      <c r="AB721" s="5" t="str">
        <f>IF($A721="","",SUMIFS('BLAST COLDROOM 1'!AD$2:AD350,'BLAST COLDROOM 1'!$C$2:$C350,$B721,'BLAST COLDROOM 1'!$E$2:$E350,$C721,'BLAST COLDROOM 1'!$A$2:$A350,$A721))</f>
        <v/>
      </c>
      <c r="AC721" s="5" t="str">
        <f>IF($A721="","",SUMIFS('BLAST COLDROOM 1'!AE$2:AE350,'BLAST COLDROOM 1'!$C$2:$C350,$B721,'BLAST COLDROOM 1'!$E$2:$E350,$C721,'BLAST COLDROOM 1'!$A$2:$A350,$A721))</f>
        <v/>
      </c>
      <c r="AD721" s="5" t="str">
        <f>IF($A721="","",SUMIFS('BLAST COLDROOM 1'!AF$2:AF350,'BLAST COLDROOM 1'!$C$2:$C350,$B721,'BLAST COLDROOM 1'!$E$2:$E350,$C721,'BLAST COLDROOM 1'!$A$2:$A350,$A721))</f>
        <v/>
      </c>
      <c r="AE721" s="5" t="str">
        <f>IF($A721="","",SUMIFS('BLAST COLDROOM 1'!AG$2:AG350,'BLAST COLDROOM 1'!$C$2:$C350,$B721,'BLAST COLDROOM 1'!$E$2:$E350,$C721,'BLAST COLDROOM 1'!$A$2:$A350,$A721))</f>
        <v/>
      </c>
      <c r="AF721" s="5" t="str">
        <f>IF($A721="","",SUMIFS('BLAST COLDROOM 1'!AH$2:AH350,'BLAST COLDROOM 1'!$C$2:$C350,$B721,'BLAST COLDROOM 1'!$E$2:$E350,$C721,'BLAST COLDROOM 1'!$A$2:$A350,$A721))</f>
        <v/>
      </c>
      <c r="AG721" s="5" t="str">
        <f>IF($A721="","",SUMIFS('BLAST COLDROOM 1'!AI$2:AI350,'BLAST COLDROOM 1'!$C$2:$C350,$B721,'BLAST COLDROOM 1'!$E$2:$E350,$C721,'BLAST COLDROOM 1'!$A$2:$A350,$A721))</f>
        <v/>
      </c>
      <c r="AH721" s="5" t="str">
        <f>IF($A721="","",SUMIFS('BLAST COLDROOM 1'!AJ$2:AJ350,'BLAST COLDROOM 1'!$C$2:$C350,$B721,'BLAST COLDROOM 1'!$E$2:$E350,$C721,'BLAST COLDROOM 1'!$A$2:$A350,$A721))</f>
        <v/>
      </c>
      <c r="AI721" s="5" t="str">
        <f>IF($A721="","",SUMIFS('BLAST COLDROOM 1'!AK$2:AK350,'BLAST COLDROOM 1'!$C$2:$C350,$B721,'BLAST COLDROOM 1'!$E$2:$E350,$C721,'BLAST COLDROOM 1'!$A$2:$A350,$A721))</f>
        <v/>
      </c>
      <c r="AJ721" s="5" t="str">
        <f>IF($A721="","",SUMIFS('BLAST COLDROOM 1'!AL$2:AL350,'BLAST COLDROOM 1'!$C$2:$C350,$B721,'BLAST COLDROOM 1'!$E$2:$E350,$C721,'BLAST COLDROOM 1'!$A$2:$A350,$A721))</f>
        <v/>
      </c>
    </row>
    <row r="722" ht="15.75" customHeight="1">
      <c r="A722" s="17"/>
      <c r="B722" s="5"/>
      <c r="C722" s="5"/>
      <c r="D722" s="5" t="str">
        <f>IF($A722="","",SUMIFS('BLAST COLDROOM 1'!F$2:F350,'BLAST COLDROOM 1'!$C$2:$C350,$B722,'BLAST COLDROOM 1'!$E$2:$E350,$C722,'BLAST COLDROOM 1'!$A$2:$A350,$A722))</f>
        <v/>
      </c>
      <c r="E722" s="5" t="str">
        <f>IF($A722="","",SUMIFS('BLAST COLDROOM 1'!G$2:G350,'BLAST COLDROOM 1'!$C$2:$C350,$B722,'BLAST COLDROOM 1'!$E$2:$E350,$C722,'BLAST COLDROOM 1'!$A$2:$A350,$A722))</f>
        <v/>
      </c>
      <c r="F722" s="5" t="str">
        <f>IF($A722="","",SUMIFS('BLAST COLDROOM 1'!H$2:H350,'BLAST COLDROOM 1'!$C$2:$C350,$B722,'BLAST COLDROOM 1'!$E$2:$E350,$C722,'BLAST COLDROOM 1'!$A$2:$A350,$A722))</f>
        <v/>
      </c>
      <c r="G722" s="5" t="str">
        <f>IF($A722="","",SUMIFS('BLAST COLDROOM 1'!I$2:I350,'BLAST COLDROOM 1'!$C$2:$C350,$B722,'BLAST COLDROOM 1'!$E$2:$E350,$C722,'BLAST COLDROOM 1'!$A$2:$A350,$A722))</f>
        <v/>
      </c>
      <c r="H722" s="5" t="str">
        <f>IF($A722="","",SUMIFS('BLAST COLDROOM 1'!J$2:J350,'BLAST COLDROOM 1'!$C$2:$C350,$B722,'BLAST COLDROOM 1'!$E$2:$E350,$C722,'BLAST COLDROOM 1'!$A$2:$A350,$A722))</f>
        <v/>
      </c>
      <c r="I722" s="5" t="str">
        <f>IF($A722="","",SUMIFS('BLAST COLDROOM 1'!K$2:K350,'BLAST COLDROOM 1'!$C$2:$C350,$B722,'BLAST COLDROOM 1'!$E$2:$E350,$C722,'BLAST COLDROOM 1'!$A$2:$A350,$A722))</f>
        <v/>
      </c>
      <c r="J722" s="5" t="str">
        <f>IF($A722="","",SUMIFS(#REF!,'BLAST COLDROOM 1'!$C$2:$C350,$B722,'BLAST COLDROOM 1'!$E$2:$E350,$C722,'BLAST COLDROOM 1'!$A$2:$A350,$A722))</f>
        <v/>
      </c>
      <c r="K722" s="5" t="str">
        <f>IF($A722="","",SUMIFS('BLAST COLDROOM 1'!M$2:M350,'BLAST COLDROOM 1'!$C$2:$C350,$B722,'BLAST COLDROOM 1'!$E$2:$E350,$C722,'BLAST COLDROOM 1'!$A$2:$A350,$A722))</f>
        <v/>
      </c>
      <c r="L722" s="5" t="str">
        <f>IF($A722="","",SUMIFS('BLAST COLDROOM 1'!N$2:N350,'BLAST COLDROOM 1'!$C$2:$C350,$B722,'BLAST COLDROOM 1'!$E$2:$E350,$C722,'BLAST COLDROOM 1'!$A$2:$A350,$A722))</f>
        <v/>
      </c>
      <c r="M722" s="5" t="str">
        <f>IF($A722="","",SUMIFS('BLAST COLDROOM 1'!O$2:O350,'BLAST COLDROOM 1'!$C$2:$C350,$B722,'BLAST COLDROOM 1'!$E$2:$E350,$C722,'BLAST COLDROOM 1'!$A$2:$A350,$A722))</f>
        <v/>
      </c>
      <c r="N722" s="5" t="str">
        <f>IF($A722="","",SUMIFS('BLAST COLDROOM 1'!P$2:P350,'BLAST COLDROOM 1'!$C$2:$C350,$B722,'BLAST COLDROOM 1'!$E$2:$E350,$C722,'BLAST COLDROOM 1'!$A$2:$A350,$A722))</f>
        <v/>
      </c>
      <c r="O722" s="5" t="str">
        <f>IF($A722="","",SUMIFS('BLAST COLDROOM 1'!Q$2:Q350,'BLAST COLDROOM 1'!$C$2:$C350,$B722,'BLAST COLDROOM 1'!$E$2:$E350,$C722,'BLAST COLDROOM 1'!$A$2:$A350,$A722))</f>
        <v/>
      </c>
      <c r="P722" s="5" t="str">
        <f>IF($A722="","",SUMIFS('BLAST COLDROOM 1'!R$2:R350,'BLAST COLDROOM 1'!$C$2:$C350,$B722,'BLAST COLDROOM 1'!$E$2:$E350,$C722,'BLAST COLDROOM 1'!$A$2:$A350,$A722))</f>
        <v/>
      </c>
      <c r="Q722" s="5" t="str">
        <f>IF($A722="","",SUMIFS('BLAST COLDROOM 1'!S$2:S350,'BLAST COLDROOM 1'!$C$2:$C350,$B722,'BLAST COLDROOM 1'!$E$2:$E350,$C722,'BLAST COLDROOM 1'!$A$2:$A350,$A722))</f>
        <v/>
      </c>
      <c r="R722" s="5" t="str">
        <f>IF($A722="","",SUMIFS('BLAST COLDROOM 1'!T$2:T350,'BLAST COLDROOM 1'!$C$2:$C350,$B722,'BLAST COLDROOM 1'!$E$2:$E350,$C722,'BLAST COLDROOM 1'!$A$2:$A350,$A722))</f>
        <v/>
      </c>
      <c r="S722" s="5" t="str">
        <f>IF($A722="","",SUMIFS('BLAST COLDROOM 1'!U$2:U350,'BLAST COLDROOM 1'!$C$2:$C350,$B722,'BLAST COLDROOM 1'!$E$2:$E350,$C722,'BLAST COLDROOM 1'!$A$2:$A350,$A722))</f>
        <v/>
      </c>
      <c r="T722" s="5" t="str">
        <f>IF($A722="","",SUMIFS('BLAST COLDROOM 1'!V$2:V350,'BLAST COLDROOM 1'!$C$2:$C350,$B722,'BLAST COLDROOM 1'!$E$2:$E350,$C722,'BLAST COLDROOM 1'!$A$2:$A350,$A722))</f>
        <v/>
      </c>
      <c r="U722" s="5" t="str">
        <f>IF($A722="","",SUMIFS(#REF!,'BLAST COLDROOM 1'!$C$2:$C350,$B722,'BLAST COLDROOM 1'!$E$2:$E350,$C722,'BLAST COLDROOM 1'!$A$2:$A350,$A722))</f>
        <v/>
      </c>
      <c r="V722" s="5" t="str">
        <f>IF($A722="","",SUMIFS('BLAST COLDROOM 1'!X$2:X350,'BLAST COLDROOM 1'!$C$2:$C350,$B722,'BLAST COLDROOM 1'!$E$2:$E350,$C722,'BLAST COLDROOM 1'!$A$2:$A350,$A722))</f>
        <v/>
      </c>
      <c r="W722" s="5" t="str">
        <f>IF($A722="","",SUMIFS('BLAST COLDROOM 1'!Y$2:Y350,'BLAST COLDROOM 1'!$C$2:$C350,$B722,'BLAST COLDROOM 1'!$E$2:$E350,$C722,'BLAST COLDROOM 1'!$A$2:$A350,$A722))</f>
        <v/>
      </c>
      <c r="X722" s="5" t="str">
        <f>IF($A722="","",SUMIFS('BLAST COLDROOM 1'!Z$2:Z350,'BLAST COLDROOM 1'!$C$2:$C350,$B722,'BLAST COLDROOM 1'!$E$2:$E350,$C722,'BLAST COLDROOM 1'!$A$2:$A350,$A722))</f>
        <v/>
      </c>
      <c r="Y722" s="5" t="str">
        <f>IF($A722="","",SUMIFS('BLAST COLDROOM 1'!AA$2:AA350,'BLAST COLDROOM 1'!$C$2:$C350,$B722,'BLAST COLDROOM 1'!$E$2:$E350,$C722,'BLAST COLDROOM 1'!$A$2:$A350,$A722))</f>
        <v/>
      </c>
      <c r="Z722" s="5" t="str">
        <f>IF($A722="","",SUMIFS('BLAST COLDROOM 1'!AB$2:AB350,'BLAST COLDROOM 1'!$C$2:$C350,$B722,'BLAST COLDROOM 1'!$E$2:$E350,$C722,'BLAST COLDROOM 1'!$A$2:$A350,$A722))</f>
        <v/>
      </c>
      <c r="AA722" s="5" t="str">
        <f>IF($A722="","",SUMIFS('BLAST COLDROOM 1'!AC$2:AC350,'BLAST COLDROOM 1'!$C$2:$C350,$B722,'BLAST COLDROOM 1'!$E$2:$E350,$C722,'BLAST COLDROOM 1'!$A$2:$A350,$A722))</f>
        <v/>
      </c>
      <c r="AB722" s="5" t="str">
        <f>IF($A722="","",SUMIFS('BLAST COLDROOM 1'!AD$2:AD350,'BLAST COLDROOM 1'!$C$2:$C350,$B722,'BLAST COLDROOM 1'!$E$2:$E350,$C722,'BLAST COLDROOM 1'!$A$2:$A350,$A722))</f>
        <v/>
      </c>
      <c r="AC722" s="5" t="str">
        <f>IF($A722="","",SUMIFS('BLAST COLDROOM 1'!AE$2:AE350,'BLAST COLDROOM 1'!$C$2:$C350,$B722,'BLAST COLDROOM 1'!$E$2:$E350,$C722,'BLAST COLDROOM 1'!$A$2:$A350,$A722))</f>
        <v/>
      </c>
      <c r="AD722" s="5" t="str">
        <f>IF($A722="","",SUMIFS('BLAST COLDROOM 1'!AF$2:AF350,'BLAST COLDROOM 1'!$C$2:$C350,$B722,'BLAST COLDROOM 1'!$E$2:$E350,$C722,'BLAST COLDROOM 1'!$A$2:$A350,$A722))</f>
        <v/>
      </c>
      <c r="AE722" s="5" t="str">
        <f>IF($A722="","",SUMIFS('BLAST COLDROOM 1'!AG$2:AG350,'BLAST COLDROOM 1'!$C$2:$C350,$B722,'BLAST COLDROOM 1'!$E$2:$E350,$C722,'BLAST COLDROOM 1'!$A$2:$A350,$A722))</f>
        <v/>
      </c>
      <c r="AF722" s="5" t="str">
        <f>IF($A722="","",SUMIFS('BLAST COLDROOM 1'!AH$2:AH350,'BLAST COLDROOM 1'!$C$2:$C350,$B722,'BLAST COLDROOM 1'!$E$2:$E350,$C722,'BLAST COLDROOM 1'!$A$2:$A350,$A722))</f>
        <v/>
      </c>
      <c r="AG722" s="5" t="str">
        <f>IF($A722="","",SUMIFS('BLAST COLDROOM 1'!AI$2:AI350,'BLAST COLDROOM 1'!$C$2:$C350,$B722,'BLAST COLDROOM 1'!$E$2:$E350,$C722,'BLAST COLDROOM 1'!$A$2:$A350,$A722))</f>
        <v/>
      </c>
      <c r="AH722" s="5" t="str">
        <f>IF($A722="","",SUMIFS('BLAST COLDROOM 1'!AJ$2:AJ350,'BLAST COLDROOM 1'!$C$2:$C350,$B722,'BLAST COLDROOM 1'!$E$2:$E350,$C722,'BLAST COLDROOM 1'!$A$2:$A350,$A722))</f>
        <v/>
      </c>
      <c r="AI722" s="5" t="str">
        <f>IF($A722="","",SUMIFS('BLAST COLDROOM 1'!AK$2:AK350,'BLAST COLDROOM 1'!$C$2:$C350,$B722,'BLAST COLDROOM 1'!$E$2:$E350,$C722,'BLAST COLDROOM 1'!$A$2:$A350,$A722))</f>
        <v/>
      </c>
      <c r="AJ722" s="5" t="str">
        <f>IF($A722="","",SUMIFS('BLAST COLDROOM 1'!AL$2:AL350,'BLAST COLDROOM 1'!$C$2:$C350,$B722,'BLAST COLDROOM 1'!$E$2:$E350,$C722,'BLAST COLDROOM 1'!$A$2:$A350,$A722))</f>
        <v/>
      </c>
    </row>
    <row r="723" ht="15.75" customHeight="1">
      <c r="A723" s="17"/>
      <c r="B723" s="5"/>
      <c r="C723" s="5"/>
      <c r="D723" s="5" t="str">
        <f>IF($A723="","",SUMIFS('BLAST COLDROOM 1'!F$2:F350,'BLAST COLDROOM 1'!$C$2:$C350,$B723,'BLAST COLDROOM 1'!$E$2:$E350,$C723,'BLAST COLDROOM 1'!$A$2:$A350,$A723))</f>
        <v/>
      </c>
      <c r="E723" s="5" t="str">
        <f>IF($A723="","",SUMIFS('BLAST COLDROOM 1'!G$2:G350,'BLAST COLDROOM 1'!$C$2:$C350,$B723,'BLAST COLDROOM 1'!$E$2:$E350,$C723,'BLAST COLDROOM 1'!$A$2:$A350,$A723))</f>
        <v/>
      </c>
      <c r="F723" s="5" t="str">
        <f>IF($A723="","",SUMIFS('BLAST COLDROOM 1'!H$2:H350,'BLAST COLDROOM 1'!$C$2:$C350,$B723,'BLAST COLDROOM 1'!$E$2:$E350,$C723,'BLAST COLDROOM 1'!$A$2:$A350,$A723))</f>
        <v/>
      </c>
      <c r="G723" s="5" t="str">
        <f>IF($A723="","",SUMIFS('BLAST COLDROOM 1'!I$2:I350,'BLAST COLDROOM 1'!$C$2:$C350,$B723,'BLAST COLDROOM 1'!$E$2:$E350,$C723,'BLAST COLDROOM 1'!$A$2:$A350,$A723))</f>
        <v/>
      </c>
      <c r="H723" s="5" t="str">
        <f>IF($A723="","",SUMIFS('BLAST COLDROOM 1'!J$2:J350,'BLAST COLDROOM 1'!$C$2:$C350,$B723,'BLAST COLDROOM 1'!$E$2:$E350,$C723,'BLAST COLDROOM 1'!$A$2:$A350,$A723))</f>
        <v/>
      </c>
      <c r="I723" s="5" t="str">
        <f>IF($A723="","",SUMIFS('BLAST COLDROOM 1'!K$2:K350,'BLAST COLDROOM 1'!$C$2:$C350,$B723,'BLAST COLDROOM 1'!$E$2:$E350,$C723,'BLAST COLDROOM 1'!$A$2:$A350,$A723))</f>
        <v/>
      </c>
      <c r="J723" s="5" t="str">
        <f>IF($A723="","",SUMIFS(#REF!,'BLAST COLDROOM 1'!$C$2:$C350,$B723,'BLAST COLDROOM 1'!$E$2:$E350,$C723,'BLAST COLDROOM 1'!$A$2:$A350,$A723))</f>
        <v/>
      </c>
      <c r="K723" s="5" t="str">
        <f>IF($A723="","",SUMIFS('BLAST COLDROOM 1'!M$2:M350,'BLAST COLDROOM 1'!$C$2:$C350,$B723,'BLAST COLDROOM 1'!$E$2:$E350,$C723,'BLAST COLDROOM 1'!$A$2:$A350,$A723))</f>
        <v/>
      </c>
      <c r="L723" s="5" t="str">
        <f>IF($A723="","",SUMIFS('BLAST COLDROOM 1'!N$2:N350,'BLAST COLDROOM 1'!$C$2:$C350,$B723,'BLAST COLDROOM 1'!$E$2:$E350,$C723,'BLAST COLDROOM 1'!$A$2:$A350,$A723))</f>
        <v/>
      </c>
      <c r="M723" s="5" t="str">
        <f>IF($A723="","",SUMIFS('BLAST COLDROOM 1'!O$2:O350,'BLAST COLDROOM 1'!$C$2:$C350,$B723,'BLAST COLDROOM 1'!$E$2:$E350,$C723,'BLAST COLDROOM 1'!$A$2:$A350,$A723))</f>
        <v/>
      </c>
      <c r="N723" s="5" t="str">
        <f>IF($A723="","",SUMIFS('BLAST COLDROOM 1'!P$2:P350,'BLAST COLDROOM 1'!$C$2:$C350,$B723,'BLAST COLDROOM 1'!$E$2:$E350,$C723,'BLAST COLDROOM 1'!$A$2:$A350,$A723))</f>
        <v/>
      </c>
      <c r="O723" s="5" t="str">
        <f>IF($A723="","",SUMIFS('BLAST COLDROOM 1'!Q$2:Q350,'BLAST COLDROOM 1'!$C$2:$C350,$B723,'BLAST COLDROOM 1'!$E$2:$E350,$C723,'BLAST COLDROOM 1'!$A$2:$A350,$A723))</f>
        <v/>
      </c>
      <c r="P723" s="5" t="str">
        <f>IF($A723="","",SUMIFS('BLAST COLDROOM 1'!R$2:R350,'BLAST COLDROOM 1'!$C$2:$C350,$B723,'BLAST COLDROOM 1'!$E$2:$E350,$C723,'BLAST COLDROOM 1'!$A$2:$A350,$A723))</f>
        <v/>
      </c>
      <c r="Q723" s="5" t="str">
        <f>IF($A723="","",SUMIFS('BLAST COLDROOM 1'!S$2:S350,'BLAST COLDROOM 1'!$C$2:$C350,$B723,'BLAST COLDROOM 1'!$E$2:$E350,$C723,'BLAST COLDROOM 1'!$A$2:$A350,$A723))</f>
        <v/>
      </c>
      <c r="R723" s="5" t="str">
        <f>IF($A723="","",SUMIFS('BLAST COLDROOM 1'!T$2:T350,'BLAST COLDROOM 1'!$C$2:$C350,$B723,'BLAST COLDROOM 1'!$E$2:$E350,$C723,'BLAST COLDROOM 1'!$A$2:$A350,$A723))</f>
        <v/>
      </c>
      <c r="S723" s="5" t="str">
        <f>IF($A723="","",SUMIFS('BLAST COLDROOM 1'!U$2:U350,'BLAST COLDROOM 1'!$C$2:$C350,$B723,'BLAST COLDROOM 1'!$E$2:$E350,$C723,'BLAST COLDROOM 1'!$A$2:$A350,$A723))</f>
        <v/>
      </c>
      <c r="T723" s="5" t="str">
        <f>IF($A723="","",SUMIFS('BLAST COLDROOM 1'!V$2:V350,'BLAST COLDROOM 1'!$C$2:$C350,$B723,'BLAST COLDROOM 1'!$E$2:$E350,$C723,'BLAST COLDROOM 1'!$A$2:$A350,$A723))</f>
        <v/>
      </c>
      <c r="U723" s="5" t="str">
        <f>IF($A723="","",SUMIFS(#REF!,'BLAST COLDROOM 1'!$C$2:$C350,$B723,'BLAST COLDROOM 1'!$E$2:$E350,$C723,'BLAST COLDROOM 1'!$A$2:$A350,$A723))</f>
        <v/>
      </c>
      <c r="V723" s="5" t="str">
        <f>IF($A723="","",SUMIFS('BLAST COLDROOM 1'!X$2:X350,'BLAST COLDROOM 1'!$C$2:$C350,$B723,'BLAST COLDROOM 1'!$E$2:$E350,$C723,'BLAST COLDROOM 1'!$A$2:$A350,$A723))</f>
        <v/>
      </c>
      <c r="W723" s="5" t="str">
        <f>IF($A723="","",SUMIFS('BLAST COLDROOM 1'!Y$2:Y350,'BLAST COLDROOM 1'!$C$2:$C350,$B723,'BLAST COLDROOM 1'!$E$2:$E350,$C723,'BLAST COLDROOM 1'!$A$2:$A350,$A723))</f>
        <v/>
      </c>
      <c r="X723" s="5" t="str">
        <f>IF($A723="","",SUMIFS('BLAST COLDROOM 1'!Z$2:Z350,'BLAST COLDROOM 1'!$C$2:$C350,$B723,'BLAST COLDROOM 1'!$E$2:$E350,$C723,'BLAST COLDROOM 1'!$A$2:$A350,$A723))</f>
        <v/>
      </c>
      <c r="Y723" s="5" t="str">
        <f>IF($A723="","",SUMIFS('BLAST COLDROOM 1'!AA$2:AA350,'BLAST COLDROOM 1'!$C$2:$C350,$B723,'BLAST COLDROOM 1'!$E$2:$E350,$C723,'BLAST COLDROOM 1'!$A$2:$A350,$A723))</f>
        <v/>
      </c>
      <c r="Z723" s="5" t="str">
        <f>IF($A723="","",SUMIFS('BLAST COLDROOM 1'!AB$2:AB350,'BLAST COLDROOM 1'!$C$2:$C350,$B723,'BLAST COLDROOM 1'!$E$2:$E350,$C723,'BLAST COLDROOM 1'!$A$2:$A350,$A723))</f>
        <v/>
      </c>
      <c r="AA723" s="5" t="str">
        <f>IF($A723="","",SUMIFS('BLAST COLDROOM 1'!AC$2:AC350,'BLAST COLDROOM 1'!$C$2:$C350,$B723,'BLAST COLDROOM 1'!$E$2:$E350,$C723,'BLAST COLDROOM 1'!$A$2:$A350,$A723))</f>
        <v/>
      </c>
      <c r="AB723" s="5" t="str">
        <f>IF($A723="","",SUMIFS('BLAST COLDROOM 1'!AD$2:AD350,'BLAST COLDROOM 1'!$C$2:$C350,$B723,'BLAST COLDROOM 1'!$E$2:$E350,$C723,'BLAST COLDROOM 1'!$A$2:$A350,$A723))</f>
        <v/>
      </c>
      <c r="AC723" s="5" t="str">
        <f>IF($A723="","",SUMIFS('BLAST COLDROOM 1'!AE$2:AE350,'BLAST COLDROOM 1'!$C$2:$C350,$B723,'BLAST COLDROOM 1'!$E$2:$E350,$C723,'BLAST COLDROOM 1'!$A$2:$A350,$A723))</f>
        <v/>
      </c>
      <c r="AD723" s="5" t="str">
        <f>IF($A723="","",SUMIFS('BLAST COLDROOM 1'!AF$2:AF350,'BLAST COLDROOM 1'!$C$2:$C350,$B723,'BLAST COLDROOM 1'!$E$2:$E350,$C723,'BLAST COLDROOM 1'!$A$2:$A350,$A723))</f>
        <v/>
      </c>
      <c r="AE723" s="5" t="str">
        <f>IF($A723="","",SUMIFS('BLAST COLDROOM 1'!AG$2:AG350,'BLAST COLDROOM 1'!$C$2:$C350,$B723,'BLAST COLDROOM 1'!$E$2:$E350,$C723,'BLAST COLDROOM 1'!$A$2:$A350,$A723))</f>
        <v/>
      </c>
      <c r="AF723" s="5" t="str">
        <f>IF($A723="","",SUMIFS('BLAST COLDROOM 1'!AH$2:AH350,'BLAST COLDROOM 1'!$C$2:$C350,$B723,'BLAST COLDROOM 1'!$E$2:$E350,$C723,'BLAST COLDROOM 1'!$A$2:$A350,$A723))</f>
        <v/>
      </c>
      <c r="AG723" s="5" t="str">
        <f>IF($A723="","",SUMIFS('BLAST COLDROOM 1'!AI$2:AI350,'BLAST COLDROOM 1'!$C$2:$C350,$B723,'BLAST COLDROOM 1'!$E$2:$E350,$C723,'BLAST COLDROOM 1'!$A$2:$A350,$A723))</f>
        <v/>
      </c>
      <c r="AH723" s="5" t="str">
        <f>IF($A723="","",SUMIFS('BLAST COLDROOM 1'!AJ$2:AJ350,'BLAST COLDROOM 1'!$C$2:$C350,$B723,'BLAST COLDROOM 1'!$E$2:$E350,$C723,'BLAST COLDROOM 1'!$A$2:$A350,$A723))</f>
        <v/>
      </c>
      <c r="AI723" s="5" t="str">
        <f>IF($A723="","",SUMIFS('BLAST COLDROOM 1'!AK$2:AK350,'BLAST COLDROOM 1'!$C$2:$C350,$B723,'BLAST COLDROOM 1'!$E$2:$E350,$C723,'BLAST COLDROOM 1'!$A$2:$A350,$A723))</f>
        <v/>
      </c>
      <c r="AJ723" s="5" t="str">
        <f>IF($A723="","",SUMIFS('BLAST COLDROOM 1'!AL$2:AL350,'BLAST COLDROOM 1'!$C$2:$C350,$B723,'BLAST COLDROOM 1'!$E$2:$E350,$C723,'BLAST COLDROOM 1'!$A$2:$A350,$A723))</f>
        <v/>
      </c>
    </row>
    <row r="724" ht="15.75" customHeight="1">
      <c r="A724" s="17"/>
      <c r="B724" s="5"/>
      <c r="C724" s="5"/>
      <c r="D724" s="5" t="str">
        <f>IF($A724="","",SUMIFS('BLAST COLDROOM 1'!F$2:F350,'BLAST COLDROOM 1'!$C$2:$C350,$B724,'BLAST COLDROOM 1'!$E$2:$E350,$C724,'BLAST COLDROOM 1'!$A$2:$A350,$A724))</f>
        <v/>
      </c>
      <c r="E724" s="5" t="str">
        <f>IF($A724="","",SUMIFS('BLAST COLDROOM 1'!G$2:G350,'BLAST COLDROOM 1'!$C$2:$C350,$B724,'BLAST COLDROOM 1'!$E$2:$E350,$C724,'BLAST COLDROOM 1'!$A$2:$A350,$A724))</f>
        <v/>
      </c>
      <c r="F724" s="5" t="str">
        <f>IF($A724="","",SUMIFS('BLAST COLDROOM 1'!H$2:H350,'BLAST COLDROOM 1'!$C$2:$C350,$B724,'BLAST COLDROOM 1'!$E$2:$E350,$C724,'BLAST COLDROOM 1'!$A$2:$A350,$A724))</f>
        <v/>
      </c>
      <c r="G724" s="5" t="str">
        <f>IF($A724="","",SUMIFS('BLAST COLDROOM 1'!I$2:I350,'BLAST COLDROOM 1'!$C$2:$C350,$B724,'BLAST COLDROOM 1'!$E$2:$E350,$C724,'BLAST COLDROOM 1'!$A$2:$A350,$A724))</f>
        <v/>
      </c>
      <c r="H724" s="5" t="str">
        <f>IF($A724="","",SUMIFS('BLAST COLDROOM 1'!J$2:J350,'BLAST COLDROOM 1'!$C$2:$C350,$B724,'BLAST COLDROOM 1'!$E$2:$E350,$C724,'BLAST COLDROOM 1'!$A$2:$A350,$A724))</f>
        <v/>
      </c>
      <c r="I724" s="5" t="str">
        <f>IF($A724="","",SUMIFS('BLAST COLDROOM 1'!K$2:K350,'BLAST COLDROOM 1'!$C$2:$C350,$B724,'BLAST COLDROOM 1'!$E$2:$E350,$C724,'BLAST COLDROOM 1'!$A$2:$A350,$A724))</f>
        <v/>
      </c>
      <c r="J724" s="5" t="str">
        <f>IF($A724="","",SUMIFS(#REF!,'BLAST COLDROOM 1'!$C$2:$C350,$B724,'BLAST COLDROOM 1'!$E$2:$E350,$C724,'BLAST COLDROOM 1'!$A$2:$A350,$A724))</f>
        <v/>
      </c>
      <c r="K724" s="5" t="str">
        <f>IF($A724="","",SUMIFS('BLAST COLDROOM 1'!M$2:M350,'BLAST COLDROOM 1'!$C$2:$C350,$B724,'BLAST COLDROOM 1'!$E$2:$E350,$C724,'BLAST COLDROOM 1'!$A$2:$A350,$A724))</f>
        <v/>
      </c>
      <c r="L724" s="5" t="str">
        <f>IF($A724="","",SUMIFS('BLAST COLDROOM 1'!N$2:N350,'BLAST COLDROOM 1'!$C$2:$C350,$B724,'BLAST COLDROOM 1'!$E$2:$E350,$C724,'BLAST COLDROOM 1'!$A$2:$A350,$A724))</f>
        <v/>
      </c>
      <c r="M724" s="5" t="str">
        <f>IF($A724="","",SUMIFS('BLAST COLDROOM 1'!O$2:O350,'BLAST COLDROOM 1'!$C$2:$C350,$B724,'BLAST COLDROOM 1'!$E$2:$E350,$C724,'BLAST COLDROOM 1'!$A$2:$A350,$A724))</f>
        <v/>
      </c>
      <c r="N724" s="5" t="str">
        <f>IF($A724="","",SUMIFS('BLAST COLDROOM 1'!P$2:P350,'BLAST COLDROOM 1'!$C$2:$C350,$B724,'BLAST COLDROOM 1'!$E$2:$E350,$C724,'BLAST COLDROOM 1'!$A$2:$A350,$A724))</f>
        <v/>
      </c>
      <c r="O724" s="5" t="str">
        <f>IF($A724="","",SUMIFS('BLAST COLDROOM 1'!Q$2:Q350,'BLAST COLDROOM 1'!$C$2:$C350,$B724,'BLAST COLDROOM 1'!$E$2:$E350,$C724,'BLAST COLDROOM 1'!$A$2:$A350,$A724))</f>
        <v/>
      </c>
      <c r="P724" s="5" t="str">
        <f>IF($A724="","",SUMIFS('BLAST COLDROOM 1'!R$2:R350,'BLAST COLDROOM 1'!$C$2:$C350,$B724,'BLAST COLDROOM 1'!$E$2:$E350,$C724,'BLAST COLDROOM 1'!$A$2:$A350,$A724))</f>
        <v/>
      </c>
      <c r="Q724" s="5" t="str">
        <f>IF($A724="","",SUMIFS('BLAST COLDROOM 1'!S$2:S350,'BLAST COLDROOM 1'!$C$2:$C350,$B724,'BLAST COLDROOM 1'!$E$2:$E350,$C724,'BLAST COLDROOM 1'!$A$2:$A350,$A724))</f>
        <v/>
      </c>
      <c r="R724" s="5" t="str">
        <f>IF($A724="","",SUMIFS('BLAST COLDROOM 1'!T$2:T350,'BLAST COLDROOM 1'!$C$2:$C350,$B724,'BLAST COLDROOM 1'!$E$2:$E350,$C724,'BLAST COLDROOM 1'!$A$2:$A350,$A724))</f>
        <v/>
      </c>
      <c r="S724" s="5" t="str">
        <f>IF($A724="","",SUMIFS('BLAST COLDROOM 1'!U$2:U350,'BLAST COLDROOM 1'!$C$2:$C350,$B724,'BLAST COLDROOM 1'!$E$2:$E350,$C724,'BLAST COLDROOM 1'!$A$2:$A350,$A724))</f>
        <v/>
      </c>
      <c r="T724" s="5" t="str">
        <f>IF($A724="","",SUMIFS('BLAST COLDROOM 1'!V$2:V350,'BLAST COLDROOM 1'!$C$2:$C350,$B724,'BLAST COLDROOM 1'!$E$2:$E350,$C724,'BLAST COLDROOM 1'!$A$2:$A350,$A724))</f>
        <v/>
      </c>
      <c r="U724" s="5" t="str">
        <f>IF($A724="","",SUMIFS(#REF!,'BLAST COLDROOM 1'!$C$2:$C350,$B724,'BLAST COLDROOM 1'!$E$2:$E350,$C724,'BLAST COLDROOM 1'!$A$2:$A350,$A724))</f>
        <v/>
      </c>
      <c r="V724" s="5" t="str">
        <f>IF($A724="","",SUMIFS('BLAST COLDROOM 1'!X$2:X350,'BLAST COLDROOM 1'!$C$2:$C350,$B724,'BLAST COLDROOM 1'!$E$2:$E350,$C724,'BLAST COLDROOM 1'!$A$2:$A350,$A724))</f>
        <v/>
      </c>
      <c r="W724" s="5" t="str">
        <f>IF($A724="","",SUMIFS('BLAST COLDROOM 1'!Y$2:Y350,'BLAST COLDROOM 1'!$C$2:$C350,$B724,'BLAST COLDROOM 1'!$E$2:$E350,$C724,'BLAST COLDROOM 1'!$A$2:$A350,$A724))</f>
        <v/>
      </c>
      <c r="X724" s="5" t="str">
        <f>IF($A724="","",SUMIFS('BLAST COLDROOM 1'!Z$2:Z350,'BLAST COLDROOM 1'!$C$2:$C350,$B724,'BLAST COLDROOM 1'!$E$2:$E350,$C724,'BLAST COLDROOM 1'!$A$2:$A350,$A724))</f>
        <v/>
      </c>
      <c r="Y724" s="5" t="str">
        <f>IF($A724="","",SUMIFS('BLAST COLDROOM 1'!AA$2:AA350,'BLAST COLDROOM 1'!$C$2:$C350,$B724,'BLAST COLDROOM 1'!$E$2:$E350,$C724,'BLAST COLDROOM 1'!$A$2:$A350,$A724))</f>
        <v/>
      </c>
      <c r="Z724" s="5" t="str">
        <f>IF($A724="","",SUMIFS('BLAST COLDROOM 1'!AB$2:AB350,'BLAST COLDROOM 1'!$C$2:$C350,$B724,'BLAST COLDROOM 1'!$E$2:$E350,$C724,'BLAST COLDROOM 1'!$A$2:$A350,$A724))</f>
        <v/>
      </c>
      <c r="AA724" s="5" t="str">
        <f>IF($A724="","",SUMIFS('BLAST COLDROOM 1'!AC$2:AC350,'BLAST COLDROOM 1'!$C$2:$C350,$B724,'BLAST COLDROOM 1'!$E$2:$E350,$C724,'BLAST COLDROOM 1'!$A$2:$A350,$A724))</f>
        <v/>
      </c>
      <c r="AB724" s="5" t="str">
        <f>IF($A724="","",SUMIFS('BLAST COLDROOM 1'!AD$2:AD350,'BLAST COLDROOM 1'!$C$2:$C350,$B724,'BLAST COLDROOM 1'!$E$2:$E350,$C724,'BLAST COLDROOM 1'!$A$2:$A350,$A724))</f>
        <v/>
      </c>
      <c r="AC724" s="5" t="str">
        <f>IF($A724="","",SUMIFS('BLAST COLDROOM 1'!AE$2:AE350,'BLAST COLDROOM 1'!$C$2:$C350,$B724,'BLAST COLDROOM 1'!$E$2:$E350,$C724,'BLAST COLDROOM 1'!$A$2:$A350,$A724))</f>
        <v/>
      </c>
      <c r="AD724" s="5" t="str">
        <f>IF($A724="","",SUMIFS('BLAST COLDROOM 1'!AF$2:AF350,'BLAST COLDROOM 1'!$C$2:$C350,$B724,'BLAST COLDROOM 1'!$E$2:$E350,$C724,'BLAST COLDROOM 1'!$A$2:$A350,$A724))</f>
        <v/>
      </c>
      <c r="AE724" s="5" t="str">
        <f>IF($A724="","",SUMIFS('BLAST COLDROOM 1'!AG$2:AG350,'BLAST COLDROOM 1'!$C$2:$C350,$B724,'BLAST COLDROOM 1'!$E$2:$E350,$C724,'BLAST COLDROOM 1'!$A$2:$A350,$A724))</f>
        <v/>
      </c>
      <c r="AF724" s="5" t="str">
        <f>IF($A724="","",SUMIFS('BLAST COLDROOM 1'!AH$2:AH350,'BLAST COLDROOM 1'!$C$2:$C350,$B724,'BLAST COLDROOM 1'!$E$2:$E350,$C724,'BLAST COLDROOM 1'!$A$2:$A350,$A724))</f>
        <v/>
      </c>
      <c r="AG724" s="5" t="str">
        <f>IF($A724="","",SUMIFS('BLAST COLDROOM 1'!AI$2:AI350,'BLAST COLDROOM 1'!$C$2:$C350,$B724,'BLAST COLDROOM 1'!$E$2:$E350,$C724,'BLAST COLDROOM 1'!$A$2:$A350,$A724))</f>
        <v/>
      </c>
      <c r="AH724" s="5" t="str">
        <f>IF($A724="","",SUMIFS('BLAST COLDROOM 1'!AJ$2:AJ350,'BLAST COLDROOM 1'!$C$2:$C350,$B724,'BLAST COLDROOM 1'!$E$2:$E350,$C724,'BLAST COLDROOM 1'!$A$2:$A350,$A724))</f>
        <v/>
      </c>
      <c r="AI724" s="5" t="str">
        <f>IF($A724="","",SUMIFS('BLAST COLDROOM 1'!AK$2:AK350,'BLAST COLDROOM 1'!$C$2:$C350,$B724,'BLAST COLDROOM 1'!$E$2:$E350,$C724,'BLAST COLDROOM 1'!$A$2:$A350,$A724))</f>
        <v/>
      </c>
      <c r="AJ724" s="5" t="str">
        <f>IF($A724="","",SUMIFS('BLAST COLDROOM 1'!AL$2:AL350,'BLAST COLDROOM 1'!$C$2:$C350,$B724,'BLAST COLDROOM 1'!$E$2:$E350,$C724,'BLAST COLDROOM 1'!$A$2:$A350,$A724))</f>
        <v/>
      </c>
    </row>
    <row r="725" ht="15.75" customHeight="1">
      <c r="A725" s="17"/>
      <c r="B725" s="5"/>
      <c r="C725" s="5"/>
      <c r="D725" s="5" t="str">
        <f>IF($A725="","",SUMIFS('BLAST COLDROOM 1'!F$2:F350,'BLAST COLDROOM 1'!$C$2:$C350,$B725,'BLAST COLDROOM 1'!$E$2:$E350,$C725,'BLAST COLDROOM 1'!$A$2:$A350,$A725))</f>
        <v/>
      </c>
      <c r="E725" s="5" t="str">
        <f>IF($A725="","",SUMIFS('BLAST COLDROOM 1'!G$2:G350,'BLAST COLDROOM 1'!$C$2:$C350,$B725,'BLAST COLDROOM 1'!$E$2:$E350,$C725,'BLAST COLDROOM 1'!$A$2:$A350,$A725))</f>
        <v/>
      </c>
      <c r="F725" s="5" t="str">
        <f>IF($A725="","",SUMIFS('BLAST COLDROOM 1'!H$2:H350,'BLAST COLDROOM 1'!$C$2:$C350,$B725,'BLAST COLDROOM 1'!$E$2:$E350,$C725,'BLAST COLDROOM 1'!$A$2:$A350,$A725))</f>
        <v/>
      </c>
      <c r="G725" s="5" t="str">
        <f>IF($A725="","",SUMIFS('BLAST COLDROOM 1'!I$2:I350,'BLAST COLDROOM 1'!$C$2:$C350,$B725,'BLAST COLDROOM 1'!$E$2:$E350,$C725,'BLAST COLDROOM 1'!$A$2:$A350,$A725))</f>
        <v/>
      </c>
      <c r="H725" s="5" t="str">
        <f>IF($A725="","",SUMIFS('BLAST COLDROOM 1'!J$2:J350,'BLAST COLDROOM 1'!$C$2:$C350,$B725,'BLAST COLDROOM 1'!$E$2:$E350,$C725,'BLAST COLDROOM 1'!$A$2:$A350,$A725))</f>
        <v/>
      </c>
      <c r="I725" s="5" t="str">
        <f>IF($A725="","",SUMIFS('BLAST COLDROOM 1'!K$2:K350,'BLAST COLDROOM 1'!$C$2:$C350,$B725,'BLAST COLDROOM 1'!$E$2:$E350,$C725,'BLAST COLDROOM 1'!$A$2:$A350,$A725))</f>
        <v/>
      </c>
      <c r="J725" s="5" t="str">
        <f>IF($A725="","",SUMIFS(#REF!,'BLAST COLDROOM 1'!$C$2:$C350,$B725,'BLAST COLDROOM 1'!$E$2:$E350,$C725,'BLAST COLDROOM 1'!$A$2:$A350,$A725))</f>
        <v/>
      </c>
      <c r="K725" s="5" t="str">
        <f>IF($A725="","",SUMIFS('BLAST COLDROOM 1'!M$2:M350,'BLAST COLDROOM 1'!$C$2:$C350,$B725,'BLAST COLDROOM 1'!$E$2:$E350,$C725,'BLAST COLDROOM 1'!$A$2:$A350,$A725))</f>
        <v/>
      </c>
      <c r="L725" s="5" t="str">
        <f>IF($A725="","",SUMIFS('BLAST COLDROOM 1'!N$2:N350,'BLAST COLDROOM 1'!$C$2:$C350,$B725,'BLAST COLDROOM 1'!$E$2:$E350,$C725,'BLAST COLDROOM 1'!$A$2:$A350,$A725))</f>
        <v/>
      </c>
      <c r="M725" s="5" t="str">
        <f>IF($A725="","",SUMIFS('BLAST COLDROOM 1'!O$2:O350,'BLAST COLDROOM 1'!$C$2:$C350,$B725,'BLAST COLDROOM 1'!$E$2:$E350,$C725,'BLAST COLDROOM 1'!$A$2:$A350,$A725))</f>
        <v/>
      </c>
      <c r="N725" s="5" t="str">
        <f>IF($A725="","",SUMIFS('BLAST COLDROOM 1'!P$2:P350,'BLAST COLDROOM 1'!$C$2:$C350,$B725,'BLAST COLDROOM 1'!$E$2:$E350,$C725,'BLAST COLDROOM 1'!$A$2:$A350,$A725))</f>
        <v/>
      </c>
      <c r="O725" s="5" t="str">
        <f>IF($A725="","",SUMIFS('BLAST COLDROOM 1'!Q$2:Q350,'BLAST COLDROOM 1'!$C$2:$C350,$B725,'BLAST COLDROOM 1'!$E$2:$E350,$C725,'BLAST COLDROOM 1'!$A$2:$A350,$A725))</f>
        <v/>
      </c>
      <c r="P725" s="5" t="str">
        <f>IF($A725="","",SUMIFS('BLAST COLDROOM 1'!R$2:R350,'BLAST COLDROOM 1'!$C$2:$C350,$B725,'BLAST COLDROOM 1'!$E$2:$E350,$C725,'BLAST COLDROOM 1'!$A$2:$A350,$A725))</f>
        <v/>
      </c>
      <c r="Q725" s="5" t="str">
        <f>IF($A725="","",SUMIFS('BLAST COLDROOM 1'!S$2:S350,'BLAST COLDROOM 1'!$C$2:$C350,$B725,'BLAST COLDROOM 1'!$E$2:$E350,$C725,'BLAST COLDROOM 1'!$A$2:$A350,$A725))</f>
        <v/>
      </c>
      <c r="R725" s="5" t="str">
        <f>IF($A725="","",SUMIFS('BLAST COLDROOM 1'!T$2:T350,'BLAST COLDROOM 1'!$C$2:$C350,$B725,'BLAST COLDROOM 1'!$E$2:$E350,$C725,'BLAST COLDROOM 1'!$A$2:$A350,$A725))</f>
        <v/>
      </c>
      <c r="S725" s="5" t="str">
        <f>IF($A725="","",SUMIFS('BLAST COLDROOM 1'!U$2:U350,'BLAST COLDROOM 1'!$C$2:$C350,$B725,'BLAST COLDROOM 1'!$E$2:$E350,$C725,'BLAST COLDROOM 1'!$A$2:$A350,$A725))</f>
        <v/>
      </c>
      <c r="T725" s="5" t="str">
        <f>IF($A725="","",SUMIFS('BLAST COLDROOM 1'!V$2:V350,'BLAST COLDROOM 1'!$C$2:$C350,$B725,'BLAST COLDROOM 1'!$E$2:$E350,$C725,'BLAST COLDROOM 1'!$A$2:$A350,$A725))</f>
        <v/>
      </c>
      <c r="U725" s="5" t="str">
        <f>IF($A725="","",SUMIFS(#REF!,'BLAST COLDROOM 1'!$C$2:$C350,$B725,'BLAST COLDROOM 1'!$E$2:$E350,$C725,'BLAST COLDROOM 1'!$A$2:$A350,$A725))</f>
        <v/>
      </c>
      <c r="V725" s="5" t="str">
        <f>IF($A725="","",SUMIFS('BLAST COLDROOM 1'!X$2:X350,'BLAST COLDROOM 1'!$C$2:$C350,$B725,'BLAST COLDROOM 1'!$E$2:$E350,$C725,'BLAST COLDROOM 1'!$A$2:$A350,$A725))</f>
        <v/>
      </c>
      <c r="W725" s="5" t="str">
        <f>IF($A725="","",SUMIFS('BLAST COLDROOM 1'!Y$2:Y350,'BLAST COLDROOM 1'!$C$2:$C350,$B725,'BLAST COLDROOM 1'!$E$2:$E350,$C725,'BLAST COLDROOM 1'!$A$2:$A350,$A725))</f>
        <v/>
      </c>
      <c r="X725" s="5" t="str">
        <f>IF($A725="","",SUMIFS('BLAST COLDROOM 1'!Z$2:Z350,'BLAST COLDROOM 1'!$C$2:$C350,$B725,'BLAST COLDROOM 1'!$E$2:$E350,$C725,'BLAST COLDROOM 1'!$A$2:$A350,$A725))</f>
        <v/>
      </c>
      <c r="Y725" s="5" t="str">
        <f>IF($A725="","",SUMIFS('BLAST COLDROOM 1'!AA$2:AA350,'BLAST COLDROOM 1'!$C$2:$C350,$B725,'BLAST COLDROOM 1'!$E$2:$E350,$C725,'BLAST COLDROOM 1'!$A$2:$A350,$A725))</f>
        <v/>
      </c>
      <c r="Z725" s="5" t="str">
        <f>IF($A725="","",SUMIFS('BLAST COLDROOM 1'!AB$2:AB350,'BLAST COLDROOM 1'!$C$2:$C350,$B725,'BLAST COLDROOM 1'!$E$2:$E350,$C725,'BLAST COLDROOM 1'!$A$2:$A350,$A725))</f>
        <v/>
      </c>
      <c r="AA725" s="5" t="str">
        <f>IF($A725="","",SUMIFS('BLAST COLDROOM 1'!AC$2:AC350,'BLAST COLDROOM 1'!$C$2:$C350,$B725,'BLAST COLDROOM 1'!$E$2:$E350,$C725,'BLAST COLDROOM 1'!$A$2:$A350,$A725))</f>
        <v/>
      </c>
      <c r="AB725" s="5" t="str">
        <f>IF($A725="","",SUMIFS('BLAST COLDROOM 1'!AD$2:AD350,'BLAST COLDROOM 1'!$C$2:$C350,$B725,'BLAST COLDROOM 1'!$E$2:$E350,$C725,'BLAST COLDROOM 1'!$A$2:$A350,$A725))</f>
        <v/>
      </c>
      <c r="AC725" s="5" t="str">
        <f>IF($A725="","",SUMIFS('BLAST COLDROOM 1'!AE$2:AE350,'BLAST COLDROOM 1'!$C$2:$C350,$B725,'BLAST COLDROOM 1'!$E$2:$E350,$C725,'BLAST COLDROOM 1'!$A$2:$A350,$A725))</f>
        <v/>
      </c>
      <c r="AD725" s="5" t="str">
        <f>IF($A725="","",SUMIFS('BLAST COLDROOM 1'!AF$2:AF350,'BLAST COLDROOM 1'!$C$2:$C350,$B725,'BLAST COLDROOM 1'!$E$2:$E350,$C725,'BLAST COLDROOM 1'!$A$2:$A350,$A725))</f>
        <v/>
      </c>
      <c r="AE725" s="5" t="str">
        <f>IF($A725="","",SUMIFS('BLAST COLDROOM 1'!AG$2:AG350,'BLAST COLDROOM 1'!$C$2:$C350,$B725,'BLAST COLDROOM 1'!$E$2:$E350,$C725,'BLAST COLDROOM 1'!$A$2:$A350,$A725))</f>
        <v/>
      </c>
      <c r="AF725" s="5" t="str">
        <f>IF($A725="","",SUMIFS('BLAST COLDROOM 1'!AH$2:AH350,'BLAST COLDROOM 1'!$C$2:$C350,$B725,'BLAST COLDROOM 1'!$E$2:$E350,$C725,'BLAST COLDROOM 1'!$A$2:$A350,$A725))</f>
        <v/>
      </c>
      <c r="AG725" s="5" t="str">
        <f>IF($A725="","",SUMIFS('BLAST COLDROOM 1'!AI$2:AI350,'BLAST COLDROOM 1'!$C$2:$C350,$B725,'BLAST COLDROOM 1'!$E$2:$E350,$C725,'BLAST COLDROOM 1'!$A$2:$A350,$A725))</f>
        <v/>
      </c>
      <c r="AH725" s="5" t="str">
        <f>IF($A725="","",SUMIFS('BLAST COLDROOM 1'!AJ$2:AJ350,'BLAST COLDROOM 1'!$C$2:$C350,$B725,'BLAST COLDROOM 1'!$E$2:$E350,$C725,'BLAST COLDROOM 1'!$A$2:$A350,$A725))</f>
        <v/>
      </c>
      <c r="AI725" s="5" t="str">
        <f>IF($A725="","",SUMIFS('BLAST COLDROOM 1'!AK$2:AK350,'BLAST COLDROOM 1'!$C$2:$C350,$B725,'BLAST COLDROOM 1'!$E$2:$E350,$C725,'BLAST COLDROOM 1'!$A$2:$A350,$A725))</f>
        <v/>
      </c>
      <c r="AJ725" s="5" t="str">
        <f>IF($A725="","",SUMIFS('BLAST COLDROOM 1'!AL$2:AL350,'BLAST COLDROOM 1'!$C$2:$C350,$B725,'BLAST COLDROOM 1'!$E$2:$E350,$C725,'BLAST COLDROOM 1'!$A$2:$A350,$A725))</f>
        <v/>
      </c>
    </row>
    <row r="726" ht="15.75" customHeight="1">
      <c r="A726" s="17"/>
      <c r="B726" s="5"/>
      <c r="C726" s="5"/>
      <c r="D726" s="5" t="str">
        <f>IF($A726="","",SUMIFS('BLAST COLDROOM 1'!F$2:F350,'BLAST COLDROOM 1'!$C$2:$C350,$B726,'BLAST COLDROOM 1'!$E$2:$E350,$C726,'BLAST COLDROOM 1'!$A$2:$A350,$A726))</f>
        <v/>
      </c>
      <c r="E726" s="5" t="str">
        <f>IF($A726="","",SUMIFS('BLAST COLDROOM 1'!G$2:G350,'BLAST COLDROOM 1'!$C$2:$C350,$B726,'BLAST COLDROOM 1'!$E$2:$E350,$C726,'BLAST COLDROOM 1'!$A$2:$A350,$A726))</f>
        <v/>
      </c>
      <c r="F726" s="5" t="str">
        <f>IF($A726="","",SUMIFS('BLAST COLDROOM 1'!H$2:H350,'BLAST COLDROOM 1'!$C$2:$C350,$B726,'BLAST COLDROOM 1'!$E$2:$E350,$C726,'BLAST COLDROOM 1'!$A$2:$A350,$A726))</f>
        <v/>
      </c>
      <c r="G726" s="5" t="str">
        <f>IF($A726="","",SUMIFS('BLAST COLDROOM 1'!I$2:I350,'BLAST COLDROOM 1'!$C$2:$C350,$B726,'BLAST COLDROOM 1'!$E$2:$E350,$C726,'BLAST COLDROOM 1'!$A$2:$A350,$A726))</f>
        <v/>
      </c>
      <c r="H726" s="5" t="str">
        <f>IF($A726="","",SUMIFS('BLAST COLDROOM 1'!J$2:J350,'BLAST COLDROOM 1'!$C$2:$C350,$B726,'BLAST COLDROOM 1'!$E$2:$E350,$C726,'BLAST COLDROOM 1'!$A$2:$A350,$A726))</f>
        <v/>
      </c>
      <c r="I726" s="5" t="str">
        <f>IF($A726="","",SUMIFS('BLAST COLDROOM 1'!K$2:K350,'BLAST COLDROOM 1'!$C$2:$C350,$B726,'BLAST COLDROOM 1'!$E$2:$E350,$C726,'BLAST COLDROOM 1'!$A$2:$A350,$A726))</f>
        <v/>
      </c>
      <c r="J726" s="5" t="str">
        <f>IF($A726="","",SUMIFS(#REF!,'BLAST COLDROOM 1'!$C$2:$C350,$B726,'BLAST COLDROOM 1'!$E$2:$E350,$C726,'BLAST COLDROOM 1'!$A$2:$A350,$A726))</f>
        <v/>
      </c>
      <c r="K726" s="5" t="str">
        <f>IF($A726="","",SUMIFS('BLAST COLDROOM 1'!M$2:M350,'BLAST COLDROOM 1'!$C$2:$C350,$B726,'BLAST COLDROOM 1'!$E$2:$E350,$C726,'BLAST COLDROOM 1'!$A$2:$A350,$A726))</f>
        <v/>
      </c>
      <c r="L726" s="5" t="str">
        <f>IF($A726="","",SUMIFS('BLAST COLDROOM 1'!N$2:N350,'BLAST COLDROOM 1'!$C$2:$C350,$B726,'BLAST COLDROOM 1'!$E$2:$E350,$C726,'BLAST COLDROOM 1'!$A$2:$A350,$A726))</f>
        <v/>
      </c>
      <c r="M726" s="5" t="str">
        <f>IF($A726="","",SUMIFS('BLAST COLDROOM 1'!O$2:O350,'BLAST COLDROOM 1'!$C$2:$C350,$B726,'BLAST COLDROOM 1'!$E$2:$E350,$C726,'BLAST COLDROOM 1'!$A$2:$A350,$A726))</f>
        <v/>
      </c>
      <c r="N726" s="5" t="str">
        <f>IF($A726="","",SUMIFS('BLAST COLDROOM 1'!P$2:P350,'BLAST COLDROOM 1'!$C$2:$C350,$B726,'BLAST COLDROOM 1'!$E$2:$E350,$C726,'BLAST COLDROOM 1'!$A$2:$A350,$A726))</f>
        <v/>
      </c>
      <c r="O726" s="5" t="str">
        <f>IF($A726="","",SUMIFS('BLAST COLDROOM 1'!Q$2:Q350,'BLAST COLDROOM 1'!$C$2:$C350,$B726,'BLAST COLDROOM 1'!$E$2:$E350,$C726,'BLAST COLDROOM 1'!$A$2:$A350,$A726))</f>
        <v/>
      </c>
      <c r="P726" s="5" t="str">
        <f>IF($A726="","",SUMIFS('BLAST COLDROOM 1'!R$2:R350,'BLAST COLDROOM 1'!$C$2:$C350,$B726,'BLAST COLDROOM 1'!$E$2:$E350,$C726,'BLAST COLDROOM 1'!$A$2:$A350,$A726))</f>
        <v/>
      </c>
      <c r="Q726" s="5" t="str">
        <f>IF($A726="","",SUMIFS('BLAST COLDROOM 1'!S$2:S350,'BLAST COLDROOM 1'!$C$2:$C350,$B726,'BLAST COLDROOM 1'!$E$2:$E350,$C726,'BLAST COLDROOM 1'!$A$2:$A350,$A726))</f>
        <v/>
      </c>
      <c r="R726" s="5" t="str">
        <f>IF($A726="","",SUMIFS('BLAST COLDROOM 1'!T$2:T350,'BLAST COLDROOM 1'!$C$2:$C350,$B726,'BLAST COLDROOM 1'!$E$2:$E350,$C726,'BLAST COLDROOM 1'!$A$2:$A350,$A726))</f>
        <v/>
      </c>
      <c r="S726" s="5" t="str">
        <f>IF($A726="","",SUMIFS('BLAST COLDROOM 1'!U$2:U350,'BLAST COLDROOM 1'!$C$2:$C350,$B726,'BLAST COLDROOM 1'!$E$2:$E350,$C726,'BLAST COLDROOM 1'!$A$2:$A350,$A726))</f>
        <v/>
      </c>
      <c r="T726" s="5" t="str">
        <f>IF($A726="","",SUMIFS('BLAST COLDROOM 1'!V$2:V350,'BLAST COLDROOM 1'!$C$2:$C350,$B726,'BLAST COLDROOM 1'!$E$2:$E350,$C726,'BLAST COLDROOM 1'!$A$2:$A350,$A726))</f>
        <v/>
      </c>
      <c r="U726" s="5" t="str">
        <f>IF($A726="","",SUMIFS(#REF!,'BLAST COLDROOM 1'!$C$2:$C350,$B726,'BLAST COLDROOM 1'!$E$2:$E350,$C726,'BLAST COLDROOM 1'!$A$2:$A350,$A726))</f>
        <v/>
      </c>
      <c r="V726" s="5" t="str">
        <f>IF($A726="","",SUMIFS('BLAST COLDROOM 1'!X$2:X350,'BLAST COLDROOM 1'!$C$2:$C350,$B726,'BLAST COLDROOM 1'!$E$2:$E350,$C726,'BLAST COLDROOM 1'!$A$2:$A350,$A726))</f>
        <v/>
      </c>
      <c r="W726" s="5" t="str">
        <f>IF($A726="","",SUMIFS('BLAST COLDROOM 1'!Y$2:Y350,'BLAST COLDROOM 1'!$C$2:$C350,$B726,'BLAST COLDROOM 1'!$E$2:$E350,$C726,'BLAST COLDROOM 1'!$A$2:$A350,$A726))</f>
        <v/>
      </c>
      <c r="X726" s="5" t="str">
        <f>IF($A726="","",SUMIFS('BLAST COLDROOM 1'!Z$2:Z350,'BLAST COLDROOM 1'!$C$2:$C350,$B726,'BLAST COLDROOM 1'!$E$2:$E350,$C726,'BLAST COLDROOM 1'!$A$2:$A350,$A726))</f>
        <v/>
      </c>
      <c r="Y726" s="5" t="str">
        <f>IF($A726="","",SUMIFS('BLAST COLDROOM 1'!AA$2:AA350,'BLAST COLDROOM 1'!$C$2:$C350,$B726,'BLAST COLDROOM 1'!$E$2:$E350,$C726,'BLAST COLDROOM 1'!$A$2:$A350,$A726))</f>
        <v/>
      </c>
      <c r="Z726" s="5" t="str">
        <f>IF($A726="","",SUMIFS('BLAST COLDROOM 1'!AB$2:AB350,'BLAST COLDROOM 1'!$C$2:$C350,$B726,'BLAST COLDROOM 1'!$E$2:$E350,$C726,'BLAST COLDROOM 1'!$A$2:$A350,$A726))</f>
        <v/>
      </c>
      <c r="AA726" s="5" t="str">
        <f>IF($A726="","",SUMIFS('BLAST COLDROOM 1'!AC$2:AC350,'BLAST COLDROOM 1'!$C$2:$C350,$B726,'BLAST COLDROOM 1'!$E$2:$E350,$C726,'BLAST COLDROOM 1'!$A$2:$A350,$A726))</f>
        <v/>
      </c>
      <c r="AB726" s="5" t="str">
        <f>IF($A726="","",SUMIFS('BLAST COLDROOM 1'!AD$2:AD350,'BLAST COLDROOM 1'!$C$2:$C350,$B726,'BLAST COLDROOM 1'!$E$2:$E350,$C726,'BLAST COLDROOM 1'!$A$2:$A350,$A726))</f>
        <v/>
      </c>
      <c r="AC726" s="5" t="str">
        <f>IF($A726="","",SUMIFS('BLAST COLDROOM 1'!AE$2:AE350,'BLAST COLDROOM 1'!$C$2:$C350,$B726,'BLAST COLDROOM 1'!$E$2:$E350,$C726,'BLAST COLDROOM 1'!$A$2:$A350,$A726))</f>
        <v/>
      </c>
      <c r="AD726" s="5" t="str">
        <f>IF($A726="","",SUMIFS('BLAST COLDROOM 1'!AF$2:AF350,'BLAST COLDROOM 1'!$C$2:$C350,$B726,'BLAST COLDROOM 1'!$E$2:$E350,$C726,'BLAST COLDROOM 1'!$A$2:$A350,$A726))</f>
        <v/>
      </c>
      <c r="AE726" s="5" t="str">
        <f>IF($A726="","",SUMIFS('BLAST COLDROOM 1'!AG$2:AG350,'BLAST COLDROOM 1'!$C$2:$C350,$B726,'BLAST COLDROOM 1'!$E$2:$E350,$C726,'BLAST COLDROOM 1'!$A$2:$A350,$A726))</f>
        <v/>
      </c>
      <c r="AF726" s="5" t="str">
        <f>IF($A726="","",SUMIFS('BLAST COLDROOM 1'!AH$2:AH350,'BLAST COLDROOM 1'!$C$2:$C350,$B726,'BLAST COLDROOM 1'!$E$2:$E350,$C726,'BLAST COLDROOM 1'!$A$2:$A350,$A726))</f>
        <v/>
      </c>
      <c r="AG726" s="5" t="str">
        <f>IF($A726="","",SUMIFS('BLAST COLDROOM 1'!AI$2:AI350,'BLAST COLDROOM 1'!$C$2:$C350,$B726,'BLAST COLDROOM 1'!$E$2:$E350,$C726,'BLAST COLDROOM 1'!$A$2:$A350,$A726))</f>
        <v/>
      </c>
      <c r="AH726" s="5" t="str">
        <f>IF($A726="","",SUMIFS('BLAST COLDROOM 1'!AJ$2:AJ350,'BLAST COLDROOM 1'!$C$2:$C350,$B726,'BLAST COLDROOM 1'!$E$2:$E350,$C726,'BLAST COLDROOM 1'!$A$2:$A350,$A726))</f>
        <v/>
      </c>
      <c r="AI726" s="5" t="str">
        <f>IF($A726="","",SUMIFS('BLAST COLDROOM 1'!AK$2:AK350,'BLAST COLDROOM 1'!$C$2:$C350,$B726,'BLAST COLDROOM 1'!$E$2:$E350,$C726,'BLAST COLDROOM 1'!$A$2:$A350,$A726))</f>
        <v/>
      </c>
      <c r="AJ726" s="5" t="str">
        <f>IF($A726="","",SUMIFS('BLAST COLDROOM 1'!AL$2:AL350,'BLAST COLDROOM 1'!$C$2:$C350,$B726,'BLAST COLDROOM 1'!$E$2:$E350,$C726,'BLAST COLDROOM 1'!$A$2:$A350,$A726))</f>
        <v/>
      </c>
    </row>
    <row r="727" ht="15.75" customHeight="1">
      <c r="A727" s="17"/>
      <c r="B727" s="5"/>
      <c r="C727" s="5"/>
      <c r="D727" s="5" t="str">
        <f>IF($A727="","",SUMIFS('BLAST COLDROOM 1'!F$2:F350,'BLAST COLDROOM 1'!$C$2:$C350,$B727,'BLAST COLDROOM 1'!$E$2:$E350,$C727,'BLAST COLDROOM 1'!$A$2:$A350,$A727))</f>
        <v/>
      </c>
      <c r="E727" s="5" t="str">
        <f>IF($A727="","",SUMIFS('BLAST COLDROOM 1'!G$2:G350,'BLAST COLDROOM 1'!$C$2:$C350,$B727,'BLAST COLDROOM 1'!$E$2:$E350,$C727,'BLAST COLDROOM 1'!$A$2:$A350,$A727))</f>
        <v/>
      </c>
      <c r="F727" s="5" t="str">
        <f>IF($A727="","",SUMIFS('BLAST COLDROOM 1'!H$2:H350,'BLAST COLDROOM 1'!$C$2:$C350,$B727,'BLAST COLDROOM 1'!$E$2:$E350,$C727,'BLAST COLDROOM 1'!$A$2:$A350,$A727))</f>
        <v/>
      </c>
      <c r="G727" s="5" t="str">
        <f>IF($A727="","",SUMIFS('BLAST COLDROOM 1'!I$2:I350,'BLAST COLDROOM 1'!$C$2:$C350,$B727,'BLAST COLDROOM 1'!$E$2:$E350,$C727,'BLAST COLDROOM 1'!$A$2:$A350,$A727))</f>
        <v/>
      </c>
      <c r="H727" s="5" t="str">
        <f>IF($A727="","",SUMIFS('BLAST COLDROOM 1'!J$2:J350,'BLAST COLDROOM 1'!$C$2:$C350,$B727,'BLAST COLDROOM 1'!$E$2:$E350,$C727,'BLAST COLDROOM 1'!$A$2:$A350,$A727))</f>
        <v/>
      </c>
      <c r="I727" s="5" t="str">
        <f>IF($A727="","",SUMIFS('BLAST COLDROOM 1'!K$2:K350,'BLAST COLDROOM 1'!$C$2:$C350,$B727,'BLAST COLDROOM 1'!$E$2:$E350,$C727,'BLAST COLDROOM 1'!$A$2:$A350,$A727))</f>
        <v/>
      </c>
      <c r="J727" s="5" t="str">
        <f>IF($A727="","",SUMIFS(#REF!,'BLAST COLDROOM 1'!$C$2:$C350,$B727,'BLAST COLDROOM 1'!$E$2:$E350,$C727,'BLAST COLDROOM 1'!$A$2:$A350,$A727))</f>
        <v/>
      </c>
      <c r="K727" s="5" t="str">
        <f>IF($A727="","",SUMIFS('BLAST COLDROOM 1'!M$2:M350,'BLAST COLDROOM 1'!$C$2:$C350,$B727,'BLAST COLDROOM 1'!$E$2:$E350,$C727,'BLAST COLDROOM 1'!$A$2:$A350,$A727))</f>
        <v/>
      </c>
      <c r="L727" s="5" t="str">
        <f>IF($A727="","",SUMIFS('BLAST COLDROOM 1'!N$2:N350,'BLAST COLDROOM 1'!$C$2:$C350,$B727,'BLAST COLDROOM 1'!$E$2:$E350,$C727,'BLAST COLDROOM 1'!$A$2:$A350,$A727))</f>
        <v/>
      </c>
      <c r="M727" s="5" t="str">
        <f>IF($A727="","",SUMIFS('BLAST COLDROOM 1'!O$2:O350,'BLAST COLDROOM 1'!$C$2:$C350,$B727,'BLAST COLDROOM 1'!$E$2:$E350,$C727,'BLAST COLDROOM 1'!$A$2:$A350,$A727))</f>
        <v/>
      </c>
      <c r="N727" s="5" t="str">
        <f>IF($A727="","",SUMIFS('BLAST COLDROOM 1'!P$2:P350,'BLAST COLDROOM 1'!$C$2:$C350,$B727,'BLAST COLDROOM 1'!$E$2:$E350,$C727,'BLAST COLDROOM 1'!$A$2:$A350,$A727))</f>
        <v/>
      </c>
      <c r="O727" s="5" t="str">
        <f>IF($A727="","",SUMIFS('BLAST COLDROOM 1'!Q$2:Q350,'BLAST COLDROOM 1'!$C$2:$C350,$B727,'BLAST COLDROOM 1'!$E$2:$E350,$C727,'BLAST COLDROOM 1'!$A$2:$A350,$A727))</f>
        <v/>
      </c>
      <c r="P727" s="5" t="str">
        <f>IF($A727="","",SUMIFS('BLAST COLDROOM 1'!R$2:R350,'BLAST COLDROOM 1'!$C$2:$C350,$B727,'BLAST COLDROOM 1'!$E$2:$E350,$C727,'BLAST COLDROOM 1'!$A$2:$A350,$A727))</f>
        <v/>
      </c>
      <c r="Q727" s="5" t="str">
        <f>IF($A727="","",SUMIFS('BLAST COLDROOM 1'!S$2:S350,'BLAST COLDROOM 1'!$C$2:$C350,$B727,'BLAST COLDROOM 1'!$E$2:$E350,$C727,'BLAST COLDROOM 1'!$A$2:$A350,$A727))</f>
        <v/>
      </c>
      <c r="R727" s="5" t="str">
        <f>IF($A727="","",SUMIFS('BLAST COLDROOM 1'!T$2:T350,'BLAST COLDROOM 1'!$C$2:$C350,$B727,'BLAST COLDROOM 1'!$E$2:$E350,$C727,'BLAST COLDROOM 1'!$A$2:$A350,$A727))</f>
        <v/>
      </c>
      <c r="S727" s="5" t="str">
        <f>IF($A727="","",SUMIFS('BLAST COLDROOM 1'!U$2:U350,'BLAST COLDROOM 1'!$C$2:$C350,$B727,'BLAST COLDROOM 1'!$E$2:$E350,$C727,'BLAST COLDROOM 1'!$A$2:$A350,$A727))</f>
        <v/>
      </c>
      <c r="T727" s="5" t="str">
        <f>IF($A727="","",SUMIFS('BLAST COLDROOM 1'!V$2:V350,'BLAST COLDROOM 1'!$C$2:$C350,$B727,'BLAST COLDROOM 1'!$E$2:$E350,$C727,'BLAST COLDROOM 1'!$A$2:$A350,$A727))</f>
        <v/>
      </c>
      <c r="U727" s="5" t="str">
        <f>IF($A727="","",SUMIFS(#REF!,'BLAST COLDROOM 1'!$C$2:$C350,$B727,'BLAST COLDROOM 1'!$E$2:$E350,$C727,'BLAST COLDROOM 1'!$A$2:$A350,$A727))</f>
        <v/>
      </c>
      <c r="V727" s="5" t="str">
        <f>IF($A727="","",SUMIFS('BLAST COLDROOM 1'!X$2:X350,'BLAST COLDROOM 1'!$C$2:$C350,$B727,'BLAST COLDROOM 1'!$E$2:$E350,$C727,'BLAST COLDROOM 1'!$A$2:$A350,$A727))</f>
        <v/>
      </c>
      <c r="W727" s="5" t="str">
        <f>IF($A727="","",SUMIFS('BLAST COLDROOM 1'!Y$2:Y350,'BLAST COLDROOM 1'!$C$2:$C350,$B727,'BLAST COLDROOM 1'!$E$2:$E350,$C727,'BLAST COLDROOM 1'!$A$2:$A350,$A727))</f>
        <v/>
      </c>
      <c r="X727" s="5" t="str">
        <f>IF($A727="","",SUMIFS('BLAST COLDROOM 1'!Z$2:Z350,'BLAST COLDROOM 1'!$C$2:$C350,$B727,'BLAST COLDROOM 1'!$E$2:$E350,$C727,'BLAST COLDROOM 1'!$A$2:$A350,$A727))</f>
        <v/>
      </c>
      <c r="Y727" s="5" t="str">
        <f>IF($A727="","",SUMIFS('BLAST COLDROOM 1'!AA$2:AA350,'BLAST COLDROOM 1'!$C$2:$C350,$B727,'BLAST COLDROOM 1'!$E$2:$E350,$C727,'BLAST COLDROOM 1'!$A$2:$A350,$A727))</f>
        <v/>
      </c>
      <c r="Z727" s="5" t="str">
        <f>IF($A727="","",SUMIFS('BLAST COLDROOM 1'!AB$2:AB350,'BLAST COLDROOM 1'!$C$2:$C350,$B727,'BLAST COLDROOM 1'!$E$2:$E350,$C727,'BLAST COLDROOM 1'!$A$2:$A350,$A727))</f>
        <v/>
      </c>
      <c r="AA727" s="5" t="str">
        <f>IF($A727="","",SUMIFS('BLAST COLDROOM 1'!AC$2:AC350,'BLAST COLDROOM 1'!$C$2:$C350,$B727,'BLAST COLDROOM 1'!$E$2:$E350,$C727,'BLAST COLDROOM 1'!$A$2:$A350,$A727))</f>
        <v/>
      </c>
      <c r="AB727" s="5" t="str">
        <f>IF($A727="","",SUMIFS('BLAST COLDROOM 1'!AD$2:AD350,'BLAST COLDROOM 1'!$C$2:$C350,$B727,'BLAST COLDROOM 1'!$E$2:$E350,$C727,'BLAST COLDROOM 1'!$A$2:$A350,$A727))</f>
        <v/>
      </c>
      <c r="AC727" s="5" t="str">
        <f>IF($A727="","",SUMIFS('BLAST COLDROOM 1'!AE$2:AE350,'BLAST COLDROOM 1'!$C$2:$C350,$B727,'BLAST COLDROOM 1'!$E$2:$E350,$C727,'BLAST COLDROOM 1'!$A$2:$A350,$A727))</f>
        <v/>
      </c>
      <c r="AD727" s="5" t="str">
        <f>IF($A727="","",SUMIFS('BLAST COLDROOM 1'!AF$2:AF350,'BLAST COLDROOM 1'!$C$2:$C350,$B727,'BLAST COLDROOM 1'!$E$2:$E350,$C727,'BLAST COLDROOM 1'!$A$2:$A350,$A727))</f>
        <v/>
      </c>
      <c r="AE727" s="5" t="str">
        <f>IF($A727="","",SUMIFS('BLAST COLDROOM 1'!AG$2:AG350,'BLAST COLDROOM 1'!$C$2:$C350,$B727,'BLAST COLDROOM 1'!$E$2:$E350,$C727,'BLAST COLDROOM 1'!$A$2:$A350,$A727))</f>
        <v/>
      </c>
      <c r="AF727" s="5" t="str">
        <f>IF($A727="","",SUMIFS('BLAST COLDROOM 1'!AH$2:AH350,'BLAST COLDROOM 1'!$C$2:$C350,$B727,'BLAST COLDROOM 1'!$E$2:$E350,$C727,'BLAST COLDROOM 1'!$A$2:$A350,$A727))</f>
        <v/>
      </c>
      <c r="AG727" s="5" t="str">
        <f>IF($A727="","",SUMIFS('BLAST COLDROOM 1'!AI$2:AI350,'BLAST COLDROOM 1'!$C$2:$C350,$B727,'BLAST COLDROOM 1'!$E$2:$E350,$C727,'BLAST COLDROOM 1'!$A$2:$A350,$A727))</f>
        <v/>
      </c>
      <c r="AH727" s="5" t="str">
        <f>IF($A727="","",SUMIFS('BLAST COLDROOM 1'!AJ$2:AJ350,'BLAST COLDROOM 1'!$C$2:$C350,$B727,'BLAST COLDROOM 1'!$E$2:$E350,$C727,'BLAST COLDROOM 1'!$A$2:$A350,$A727))</f>
        <v/>
      </c>
      <c r="AI727" s="5" t="str">
        <f>IF($A727="","",SUMIFS('BLAST COLDROOM 1'!AK$2:AK350,'BLAST COLDROOM 1'!$C$2:$C350,$B727,'BLAST COLDROOM 1'!$E$2:$E350,$C727,'BLAST COLDROOM 1'!$A$2:$A350,$A727))</f>
        <v/>
      </c>
      <c r="AJ727" s="5" t="str">
        <f>IF($A727="","",SUMIFS('BLAST COLDROOM 1'!AL$2:AL350,'BLAST COLDROOM 1'!$C$2:$C350,$B727,'BLAST COLDROOM 1'!$E$2:$E350,$C727,'BLAST COLDROOM 1'!$A$2:$A350,$A727))</f>
        <v/>
      </c>
    </row>
    <row r="728" ht="15.75" customHeight="1">
      <c r="A728" s="17"/>
      <c r="B728" s="5"/>
      <c r="C728" s="5"/>
      <c r="D728" s="5" t="str">
        <f>IF($A728="","",SUMIFS('BLAST COLDROOM 1'!F$2:F350,'BLAST COLDROOM 1'!$C$2:$C350,$B728,'BLAST COLDROOM 1'!$E$2:$E350,$C728,'BLAST COLDROOM 1'!$A$2:$A350,$A728))</f>
        <v/>
      </c>
      <c r="E728" s="5" t="str">
        <f>IF($A728="","",SUMIFS('BLAST COLDROOM 1'!G$2:G350,'BLAST COLDROOM 1'!$C$2:$C350,$B728,'BLAST COLDROOM 1'!$E$2:$E350,$C728,'BLAST COLDROOM 1'!$A$2:$A350,$A728))</f>
        <v/>
      </c>
      <c r="F728" s="5" t="str">
        <f>IF($A728="","",SUMIFS('BLAST COLDROOM 1'!H$2:H350,'BLAST COLDROOM 1'!$C$2:$C350,$B728,'BLAST COLDROOM 1'!$E$2:$E350,$C728,'BLAST COLDROOM 1'!$A$2:$A350,$A728))</f>
        <v/>
      </c>
      <c r="G728" s="5" t="str">
        <f>IF($A728="","",SUMIFS('BLAST COLDROOM 1'!I$2:I350,'BLAST COLDROOM 1'!$C$2:$C350,$B728,'BLAST COLDROOM 1'!$E$2:$E350,$C728,'BLAST COLDROOM 1'!$A$2:$A350,$A728))</f>
        <v/>
      </c>
      <c r="H728" s="5" t="str">
        <f>IF($A728="","",SUMIFS('BLAST COLDROOM 1'!J$2:J350,'BLAST COLDROOM 1'!$C$2:$C350,$B728,'BLAST COLDROOM 1'!$E$2:$E350,$C728,'BLAST COLDROOM 1'!$A$2:$A350,$A728))</f>
        <v/>
      </c>
      <c r="I728" s="5" t="str">
        <f>IF($A728="","",SUMIFS('BLAST COLDROOM 1'!K$2:K350,'BLAST COLDROOM 1'!$C$2:$C350,$B728,'BLAST COLDROOM 1'!$E$2:$E350,$C728,'BLAST COLDROOM 1'!$A$2:$A350,$A728))</f>
        <v/>
      </c>
      <c r="J728" s="5" t="str">
        <f>IF($A728="","",SUMIFS(#REF!,'BLAST COLDROOM 1'!$C$2:$C350,$B728,'BLAST COLDROOM 1'!$E$2:$E350,$C728,'BLAST COLDROOM 1'!$A$2:$A350,$A728))</f>
        <v/>
      </c>
      <c r="K728" s="5" t="str">
        <f>IF($A728="","",SUMIFS('BLAST COLDROOM 1'!M$2:M350,'BLAST COLDROOM 1'!$C$2:$C350,$B728,'BLAST COLDROOM 1'!$E$2:$E350,$C728,'BLAST COLDROOM 1'!$A$2:$A350,$A728))</f>
        <v/>
      </c>
      <c r="L728" s="5" t="str">
        <f>IF($A728="","",SUMIFS('BLAST COLDROOM 1'!N$2:N350,'BLAST COLDROOM 1'!$C$2:$C350,$B728,'BLAST COLDROOM 1'!$E$2:$E350,$C728,'BLAST COLDROOM 1'!$A$2:$A350,$A728))</f>
        <v/>
      </c>
      <c r="M728" s="5" t="str">
        <f>IF($A728="","",SUMIFS('BLAST COLDROOM 1'!O$2:O350,'BLAST COLDROOM 1'!$C$2:$C350,$B728,'BLAST COLDROOM 1'!$E$2:$E350,$C728,'BLAST COLDROOM 1'!$A$2:$A350,$A728))</f>
        <v/>
      </c>
      <c r="N728" s="5" t="str">
        <f>IF($A728="","",SUMIFS('BLAST COLDROOM 1'!P$2:P350,'BLAST COLDROOM 1'!$C$2:$C350,$B728,'BLAST COLDROOM 1'!$E$2:$E350,$C728,'BLAST COLDROOM 1'!$A$2:$A350,$A728))</f>
        <v/>
      </c>
      <c r="O728" s="5" t="str">
        <f>IF($A728="","",SUMIFS('BLAST COLDROOM 1'!Q$2:Q350,'BLAST COLDROOM 1'!$C$2:$C350,$B728,'BLAST COLDROOM 1'!$E$2:$E350,$C728,'BLAST COLDROOM 1'!$A$2:$A350,$A728))</f>
        <v/>
      </c>
      <c r="P728" s="5" t="str">
        <f>IF($A728="","",SUMIFS('BLAST COLDROOM 1'!R$2:R350,'BLAST COLDROOM 1'!$C$2:$C350,$B728,'BLAST COLDROOM 1'!$E$2:$E350,$C728,'BLAST COLDROOM 1'!$A$2:$A350,$A728))</f>
        <v/>
      </c>
      <c r="Q728" s="5" t="str">
        <f>IF($A728="","",SUMIFS('BLAST COLDROOM 1'!S$2:S350,'BLAST COLDROOM 1'!$C$2:$C350,$B728,'BLAST COLDROOM 1'!$E$2:$E350,$C728,'BLAST COLDROOM 1'!$A$2:$A350,$A728))</f>
        <v/>
      </c>
      <c r="R728" s="5" t="str">
        <f>IF($A728="","",SUMIFS('BLAST COLDROOM 1'!T$2:T350,'BLAST COLDROOM 1'!$C$2:$C350,$B728,'BLAST COLDROOM 1'!$E$2:$E350,$C728,'BLAST COLDROOM 1'!$A$2:$A350,$A728))</f>
        <v/>
      </c>
      <c r="S728" s="5" t="str">
        <f>IF($A728="","",SUMIFS('BLAST COLDROOM 1'!U$2:U350,'BLAST COLDROOM 1'!$C$2:$C350,$B728,'BLAST COLDROOM 1'!$E$2:$E350,$C728,'BLAST COLDROOM 1'!$A$2:$A350,$A728))</f>
        <v/>
      </c>
      <c r="T728" s="5" t="str">
        <f>IF($A728="","",SUMIFS('BLAST COLDROOM 1'!V$2:V350,'BLAST COLDROOM 1'!$C$2:$C350,$B728,'BLAST COLDROOM 1'!$E$2:$E350,$C728,'BLAST COLDROOM 1'!$A$2:$A350,$A728))</f>
        <v/>
      </c>
      <c r="U728" s="5" t="str">
        <f>IF($A728="","",SUMIFS(#REF!,'BLAST COLDROOM 1'!$C$2:$C350,$B728,'BLAST COLDROOM 1'!$E$2:$E350,$C728,'BLAST COLDROOM 1'!$A$2:$A350,$A728))</f>
        <v/>
      </c>
      <c r="V728" s="5" t="str">
        <f>IF($A728="","",SUMIFS('BLAST COLDROOM 1'!X$2:X350,'BLAST COLDROOM 1'!$C$2:$C350,$B728,'BLAST COLDROOM 1'!$E$2:$E350,$C728,'BLAST COLDROOM 1'!$A$2:$A350,$A728))</f>
        <v/>
      </c>
      <c r="W728" s="5" t="str">
        <f>IF($A728="","",SUMIFS('BLAST COLDROOM 1'!Y$2:Y350,'BLAST COLDROOM 1'!$C$2:$C350,$B728,'BLAST COLDROOM 1'!$E$2:$E350,$C728,'BLAST COLDROOM 1'!$A$2:$A350,$A728))</f>
        <v/>
      </c>
      <c r="X728" s="5" t="str">
        <f>IF($A728="","",SUMIFS('BLAST COLDROOM 1'!Z$2:Z350,'BLAST COLDROOM 1'!$C$2:$C350,$B728,'BLAST COLDROOM 1'!$E$2:$E350,$C728,'BLAST COLDROOM 1'!$A$2:$A350,$A728))</f>
        <v/>
      </c>
      <c r="Y728" s="5" t="str">
        <f>IF($A728="","",SUMIFS('BLAST COLDROOM 1'!AA$2:AA350,'BLAST COLDROOM 1'!$C$2:$C350,$B728,'BLAST COLDROOM 1'!$E$2:$E350,$C728,'BLAST COLDROOM 1'!$A$2:$A350,$A728))</f>
        <v/>
      </c>
      <c r="Z728" s="5" t="str">
        <f>IF($A728="","",SUMIFS('BLAST COLDROOM 1'!AB$2:AB350,'BLAST COLDROOM 1'!$C$2:$C350,$B728,'BLAST COLDROOM 1'!$E$2:$E350,$C728,'BLAST COLDROOM 1'!$A$2:$A350,$A728))</f>
        <v/>
      </c>
      <c r="AA728" s="5" t="str">
        <f>IF($A728="","",SUMIFS('BLAST COLDROOM 1'!AC$2:AC350,'BLAST COLDROOM 1'!$C$2:$C350,$B728,'BLAST COLDROOM 1'!$E$2:$E350,$C728,'BLAST COLDROOM 1'!$A$2:$A350,$A728))</f>
        <v/>
      </c>
      <c r="AB728" s="5" t="str">
        <f>IF($A728="","",SUMIFS('BLAST COLDROOM 1'!AD$2:AD350,'BLAST COLDROOM 1'!$C$2:$C350,$B728,'BLAST COLDROOM 1'!$E$2:$E350,$C728,'BLAST COLDROOM 1'!$A$2:$A350,$A728))</f>
        <v/>
      </c>
      <c r="AC728" s="5" t="str">
        <f>IF($A728="","",SUMIFS('BLAST COLDROOM 1'!AE$2:AE350,'BLAST COLDROOM 1'!$C$2:$C350,$B728,'BLAST COLDROOM 1'!$E$2:$E350,$C728,'BLAST COLDROOM 1'!$A$2:$A350,$A728))</f>
        <v/>
      </c>
      <c r="AD728" s="5" t="str">
        <f>IF($A728="","",SUMIFS('BLAST COLDROOM 1'!AF$2:AF350,'BLAST COLDROOM 1'!$C$2:$C350,$B728,'BLAST COLDROOM 1'!$E$2:$E350,$C728,'BLAST COLDROOM 1'!$A$2:$A350,$A728))</f>
        <v/>
      </c>
      <c r="AE728" s="5" t="str">
        <f>IF($A728="","",SUMIFS('BLAST COLDROOM 1'!AG$2:AG350,'BLAST COLDROOM 1'!$C$2:$C350,$B728,'BLAST COLDROOM 1'!$E$2:$E350,$C728,'BLAST COLDROOM 1'!$A$2:$A350,$A728))</f>
        <v/>
      </c>
      <c r="AF728" s="5" t="str">
        <f>IF($A728="","",SUMIFS('BLAST COLDROOM 1'!AH$2:AH350,'BLAST COLDROOM 1'!$C$2:$C350,$B728,'BLAST COLDROOM 1'!$E$2:$E350,$C728,'BLAST COLDROOM 1'!$A$2:$A350,$A728))</f>
        <v/>
      </c>
      <c r="AG728" s="5" t="str">
        <f>IF($A728="","",SUMIFS('BLAST COLDROOM 1'!AI$2:AI350,'BLAST COLDROOM 1'!$C$2:$C350,$B728,'BLAST COLDROOM 1'!$E$2:$E350,$C728,'BLAST COLDROOM 1'!$A$2:$A350,$A728))</f>
        <v/>
      </c>
      <c r="AH728" s="5" t="str">
        <f>IF($A728="","",SUMIFS('BLAST COLDROOM 1'!AJ$2:AJ350,'BLAST COLDROOM 1'!$C$2:$C350,$B728,'BLAST COLDROOM 1'!$E$2:$E350,$C728,'BLAST COLDROOM 1'!$A$2:$A350,$A728))</f>
        <v/>
      </c>
      <c r="AI728" s="5" t="str">
        <f>IF($A728="","",SUMIFS('BLAST COLDROOM 1'!AK$2:AK350,'BLAST COLDROOM 1'!$C$2:$C350,$B728,'BLAST COLDROOM 1'!$E$2:$E350,$C728,'BLAST COLDROOM 1'!$A$2:$A350,$A728))</f>
        <v/>
      </c>
      <c r="AJ728" s="5" t="str">
        <f>IF($A728="","",SUMIFS('BLAST COLDROOM 1'!AL$2:AL350,'BLAST COLDROOM 1'!$C$2:$C350,$B728,'BLAST COLDROOM 1'!$E$2:$E350,$C728,'BLAST COLDROOM 1'!$A$2:$A350,$A728))</f>
        <v/>
      </c>
    </row>
    <row r="729" ht="15.75" customHeight="1">
      <c r="A729" s="17"/>
      <c r="B729" s="5"/>
      <c r="C729" s="5"/>
      <c r="D729" s="5" t="str">
        <f>IF($A729="","",SUMIFS('BLAST COLDROOM 1'!F$2:F350,'BLAST COLDROOM 1'!$C$2:$C350,$B729,'BLAST COLDROOM 1'!$E$2:$E350,$C729,'BLAST COLDROOM 1'!$A$2:$A350,$A729))</f>
        <v/>
      </c>
      <c r="E729" s="5" t="str">
        <f>IF($A729="","",SUMIFS('BLAST COLDROOM 1'!G$2:G350,'BLAST COLDROOM 1'!$C$2:$C350,$B729,'BLAST COLDROOM 1'!$E$2:$E350,$C729,'BLAST COLDROOM 1'!$A$2:$A350,$A729))</f>
        <v/>
      </c>
      <c r="F729" s="5" t="str">
        <f>IF($A729="","",SUMIFS('BLAST COLDROOM 1'!H$2:H350,'BLAST COLDROOM 1'!$C$2:$C350,$B729,'BLAST COLDROOM 1'!$E$2:$E350,$C729,'BLAST COLDROOM 1'!$A$2:$A350,$A729))</f>
        <v/>
      </c>
      <c r="G729" s="5" t="str">
        <f>IF($A729="","",SUMIFS('BLAST COLDROOM 1'!I$2:I350,'BLAST COLDROOM 1'!$C$2:$C350,$B729,'BLAST COLDROOM 1'!$E$2:$E350,$C729,'BLAST COLDROOM 1'!$A$2:$A350,$A729))</f>
        <v/>
      </c>
      <c r="H729" s="5" t="str">
        <f>IF($A729="","",SUMIFS('BLAST COLDROOM 1'!J$2:J350,'BLAST COLDROOM 1'!$C$2:$C350,$B729,'BLAST COLDROOM 1'!$E$2:$E350,$C729,'BLAST COLDROOM 1'!$A$2:$A350,$A729))</f>
        <v/>
      </c>
      <c r="I729" s="5" t="str">
        <f>IF($A729="","",SUMIFS('BLAST COLDROOM 1'!K$2:K350,'BLAST COLDROOM 1'!$C$2:$C350,$B729,'BLAST COLDROOM 1'!$E$2:$E350,$C729,'BLAST COLDROOM 1'!$A$2:$A350,$A729))</f>
        <v/>
      </c>
      <c r="J729" s="5" t="str">
        <f>IF($A729="","",SUMIFS(#REF!,'BLAST COLDROOM 1'!$C$2:$C350,$B729,'BLAST COLDROOM 1'!$E$2:$E350,$C729,'BLAST COLDROOM 1'!$A$2:$A350,$A729))</f>
        <v/>
      </c>
      <c r="K729" s="5" t="str">
        <f>IF($A729="","",SUMIFS('BLAST COLDROOM 1'!M$2:M350,'BLAST COLDROOM 1'!$C$2:$C350,$B729,'BLAST COLDROOM 1'!$E$2:$E350,$C729,'BLAST COLDROOM 1'!$A$2:$A350,$A729))</f>
        <v/>
      </c>
      <c r="L729" s="5" t="str">
        <f>IF($A729="","",SUMIFS('BLAST COLDROOM 1'!N$2:N350,'BLAST COLDROOM 1'!$C$2:$C350,$B729,'BLAST COLDROOM 1'!$E$2:$E350,$C729,'BLAST COLDROOM 1'!$A$2:$A350,$A729))</f>
        <v/>
      </c>
      <c r="M729" s="5" t="str">
        <f>IF($A729="","",SUMIFS('BLAST COLDROOM 1'!O$2:O350,'BLAST COLDROOM 1'!$C$2:$C350,$B729,'BLAST COLDROOM 1'!$E$2:$E350,$C729,'BLAST COLDROOM 1'!$A$2:$A350,$A729))</f>
        <v/>
      </c>
      <c r="N729" s="5" t="str">
        <f>IF($A729="","",SUMIFS('BLAST COLDROOM 1'!P$2:P350,'BLAST COLDROOM 1'!$C$2:$C350,$B729,'BLAST COLDROOM 1'!$E$2:$E350,$C729,'BLAST COLDROOM 1'!$A$2:$A350,$A729))</f>
        <v/>
      </c>
      <c r="O729" s="5" t="str">
        <f>IF($A729="","",SUMIFS('BLAST COLDROOM 1'!Q$2:Q350,'BLAST COLDROOM 1'!$C$2:$C350,$B729,'BLAST COLDROOM 1'!$E$2:$E350,$C729,'BLAST COLDROOM 1'!$A$2:$A350,$A729))</f>
        <v/>
      </c>
      <c r="P729" s="5" t="str">
        <f>IF($A729="","",SUMIFS('BLAST COLDROOM 1'!R$2:R350,'BLAST COLDROOM 1'!$C$2:$C350,$B729,'BLAST COLDROOM 1'!$E$2:$E350,$C729,'BLAST COLDROOM 1'!$A$2:$A350,$A729))</f>
        <v/>
      </c>
      <c r="Q729" s="5" t="str">
        <f>IF($A729="","",SUMIFS('BLAST COLDROOM 1'!S$2:S350,'BLAST COLDROOM 1'!$C$2:$C350,$B729,'BLAST COLDROOM 1'!$E$2:$E350,$C729,'BLAST COLDROOM 1'!$A$2:$A350,$A729))</f>
        <v/>
      </c>
      <c r="R729" s="5" t="str">
        <f>IF($A729="","",SUMIFS('BLAST COLDROOM 1'!T$2:T350,'BLAST COLDROOM 1'!$C$2:$C350,$B729,'BLAST COLDROOM 1'!$E$2:$E350,$C729,'BLAST COLDROOM 1'!$A$2:$A350,$A729))</f>
        <v/>
      </c>
      <c r="S729" s="5" t="str">
        <f>IF($A729="","",SUMIFS('BLAST COLDROOM 1'!U$2:U350,'BLAST COLDROOM 1'!$C$2:$C350,$B729,'BLAST COLDROOM 1'!$E$2:$E350,$C729,'BLAST COLDROOM 1'!$A$2:$A350,$A729))</f>
        <v/>
      </c>
      <c r="T729" s="5" t="str">
        <f>IF($A729="","",SUMIFS('BLAST COLDROOM 1'!V$2:V350,'BLAST COLDROOM 1'!$C$2:$C350,$B729,'BLAST COLDROOM 1'!$E$2:$E350,$C729,'BLAST COLDROOM 1'!$A$2:$A350,$A729))</f>
        <v/>
      </c>
      <c r="U729" s="5" t="str">
        <f>IF($A729="","",SUMIFS(#REF!,'BLAST COLDROOM 1'!$C$2:$C350,$B729,'BLAST COLDROOM 1'!$E$2:$E350,$C729,'BLAST COLDROOM 1'!$A$2:$A350,$A729))</f>
        <v/>
      </c>
      <c r="V729" s="5" t="str">
        <f>IF($A729="","",SUMIFS('BLAST COLDROOM 1'!X$2:X350,'BLAST COLDROOM 1'!$C$2:$C350,$B729,'BLAST COLDROOM 1'!$E$2:$E350,$C729,'BLAST COLDROOM 1'!$A$2:$A350,$A729))</f>
        <v/>
      </c>
      <c r="W729" s="5" t="str">
        <f>IF($A729="","",SUMIFS('BLAST COLDROOM 1'!Y$2:Y350,'BLAST COLDROOM 1'!$C$2:$C350,$B729,'BLAST COLDROOM 1'!$E$2:$E350,$C729,'BLAST COLDROOM 1'!$A$2:$A350,$A729))</f>
        <v/>
      </c>
      <c r="X729" s="5" t="str">
        <f>IF($A729="","",SUMIFS('BLAST COLDROOM 1'!Z$2:Z350,'BLAST COLDROOM 1'!$C$2:$C350,$B729,'BLAST COLDROOM 1'!$E$2:$E350,$C729,'BLAST COLDROOM 1'!$A$2:$A350,$A729))</f>
        <v/>
      </c>
      <c r="Y729" s="5" t="str">
        <f>IF($A729="","",SUMIFS('BLAST COLDROOM 1'!AA$2:AA350,'BLAST COLDROOM 1'!$C$2:$C350,$B729,'BLAST COLDROOM 1'!$E$2:$E350,$C729,'BLAST COLDROOM 1'!$A$2:$A350,$A729))</f>
        <v/>
      </c>
      <c r="Z729" s="5" t="str">
        <f>IF($A729="","",SUMIFS('BLAST COLDROOM 1'!AB$2:AB350,'BLAST COLDROOM 1'!$C$2:$C350,$B729,'BLAST COLDROOM 1'!$E$2:$E350,$C729,'BLAST COLDROOM 1'!$A$2:$A350,$A729))</f>
        <v/>
      </c>
      <c r="AA729" s="5" t="str">
        <f>IF($A729="","",SUMIFS('BLAST COLDROOM 1'!AC$2:AC350,'BLAST COLDROOM 1'!$C$2:$C350,$B729,'BLAST COLDROOM 1'!$E$2:$E350,$C729,'BLAST COLDROOM 1'!$A$2:$A350,$A729))</f>
        <v/>
      </c>
      <c r="AB729" s="5" t="str">
        <f>IF($A729="","",SUMIFS('BLAST COLDROOM 1'!AD$2:AD350,'BLAST COLDROOM 1'!$C$2:$C350,$B729,'BLAST COLDROOM 1'!$E$2:$E350,$C729,'BLAST COLDROOM 1'!$A$2:$A350,$A729))</f>
        <v/>
      </c>
      <c r="AC729" s="5" t="str">
        <f>IF($A729="","",SUMIFS('BLAST COLDROOM 1'!AE$2:AE350,'BLAST COLDROOM 1'!$C$2:$C350,$B729,'BLAST COLDROOM 1'!$E$2:$E350,$C729,'BLAST COLDROOM 1'!$A$2:$A350,$A729))</f>
        <v/>
      </c>
      <c r="AD729" s="5" t="str">
        <f>IF($A729="","",SUMIFS('BLAST COLDROOM 1'!AF$2:AF350,'BLAST COLDROOM 1'!$C$2:$C350,$B729,'BLAST COLDROOM 1'!$E$2:$E350,$C729,'BLAST COLDROOM 1'!$A$2:$A350,$A729))</f>
        <v/>
      </c>
      <c r="AE729" s="5" t="str">
        <f>IF($A729="","",SUMIFS('BLAST COLDROOM 1'!AG$2:AG350,'BLAST COLDROOM 1'!$C$2:$C350,$B729,'BLAST COLDROOM 1'!$E$2:$E350,$C729,'BLAST COLDROOM 1'!$A$2:$A350,$A729))</f>
        <v/>
      </c>
      <c r="AF729" s="5" t="str">
        <f>IF($A729="","",SUMIFS('BLAST COLDROOM 1'!AH$2:AH350,'BLAST COLDROOM 1'!$C$2:$C350,$B729,'BLAST COLDROOM 1'!$E$2:$E350,$C729,'BLAST COLDROOM 1'!$A$2:$A350,$A729))</f>
        <v/>
      </c>
      <c r="AG729" s="5" t="str">
        <f>IF($A729="","",SUMIFS('BLAST COLDROOM 1'!AI$2:AI350,'BLAST COLDROOM 1'!$C$2:$C350,$B729,'BLAST COLDROOM 1'!$E$2:$E350,$C729,'BLAST COLDROOM 1'!$A$2:$A350,$A729))</f>
        <v/>
      </c>
      <c r="AH729" s="5" t="str">
        <f>IF($A729="","",SUMIFS('BLAST COLDROOM 1'!AJ$2:AJ350,'BLAST COLDROOM 1'!$C$2:$C350,$B729,'BLAST COLDROOM 1'!$E$2:$E350,$C729,'BLAST COLDROOM 1'!$A$2:$A350,$A729))</f>
        <v/>
      </c>
      <c r="AI729" s="5" t="str">
        <f>IF($A729="","",SUMIFS('BLAST COLDROOM 1'!AK$2:AK350,'BLAST COLDROOM 1'!$C$2:$C350,$B729,'BLAST COLDROOM 1'!$E$2:$E350,$C729,'BLAST COLDROOM 1'!$A$2:$A350,$A729))</f>
        <v/>
      </c>
      <c r="AJ729" s="5" t="str">
        <f>IF($A729="","",SUMIFS('BLAST COLDROOM 1'!AL$2:AL350,'BLAST COLDROOM 1'!$C$2:$C350,$B729,'BLAST COLDROOM 1'!$E$2:$E350,$C729,'BLAST COLDROOM 1'!$A$2:$A350,$A729))</f>
        <v/>
      </c>
    </row>
    <row r="730" ht="15.75" customHeight="1">
      <c r="A730" s="17"/>
      <c r="B730" s="5"/>
      <c r="C730" s="5"/>
      <c r="D730" s="5" t="str">
        <f>IF($A730="","",SUMIFS('BLAST COLDROOM 1'!F$2:F350,'BLAST COLDROOM 1'!$C$2:$C350,$B730,'BLAST COLDROOM 1'!$E$2:$E350,$C730,'BLAST COLDROOM 1'!$A$2:$A350,$A730))</f>
        <v/>
      </c>
      <c r="E730" s="5" t="str">
        <f>IF($A730="","",SUMIFS('BLAST COLDROOM 1'!G$2:G350,'BLAST COLDROOM 1'!$C$2:$C350,$B730,'BLAST COLDROOM 1'!$E$2:$E350,$C730,'BLAST COLDROOM 1'!$A$2:$A350,$A730))</f>
        <v/>
      </c>
      <c r="F730" s="5" t="str">
        <f>IF($A730="","",SUMIFS('BLAST COLDROOM 1'!H$2:H350,'BLAST COLDROOM 1'!$C$2:$C350,$B730,'BLAST COLDROOM 1'!$E$2:$E350,$C730,'BLAST COLDROOM 1'!$A$2:$A350,$A730))</f>
        <v/>
      </c>
      <c r="G730" s="5" t="str">
        <f>IF($A730="","",SUMIFS('BLAST COLDROOM 1'!I$2:I350,'BLAST COLDROOM 1'!$C$2:$C350,$B730,'BLAST COLDROOM 1'!$E$2:$E350,$C730,'BLAST COLDROOM 1'!$A$2:$A350,$A730))</f>
        <v/>
      </c>
      <c r="H730" s="5" t="str">
        <f>IF($A730="","",SUMIFS('BLAST COLDROOM 1'!J$2:J350,'BLAST COLDROOM 1'!$C$2:$C350,$B730,'BLAST COLDROOM 1'!$E$2:$E350,$C730,'BLAST COLDROOM 1'!$A$2:$A350,$A730))</f>
        <v/>
      </c>
      <c r="I730" s="5" t="str">
        <f>IF($A730="","",SUMIFS('BLAST COLDROOM 1'!K$2:K350,'BLAST COLDROOM 1'!$C$2:$C350,$B730,'BLAST COLDROOM 1'!$E$2:$E350,$C730,'BLAST COLDROOM 1'!$A$2:$A350,$A730))</f>
        <v/>
      </c>
      <c r="J730" s="5" t="str">
        <f>IF($A730="","",SUMIFS(#REF!,'BLAST COLDROOM 1'!$C$2:$C350,$B730,'BLAST COLDROOM 1'!$E$2:$E350,$C730,'BLAST COLDROOM 1'!$A$2:$A350,$A730))</f>
        <v/>
      </c>
      <c r="K730" s="5" t="str">
        <f>IF($A730="","",SUMIFS('BLAST COLDROOM 1'!M$2:M350,'BLAST COLDROOM 1'!$C$2:$C350,$B730,'BLAST COLDROOM 1'!$E$2:$E350,$C730,'BLAST COLDROOM 1'!$A$2:$A350,$A730))</f>
        <v/>
      </c>
      <c r="L730" s="5" t="str">
        <f>IF($A730="","",SUMIFS('BLAST COLDROOM 1'!N$2:N350,'BLAST COLDROOM 1'!$C$2:$C350,$B730,'BLAST COLDROOM 1'!$E$2:$E350,$C730,'BLAST COLDROOM 1'!$A$2:$A350,$A730))</f>
        <v/>
      </c>
      <c r="M730" s="5" t="str">
        <f>IF($A730="","",SUMIFS('BLAST COLDROOM 1'!O$2:O350,'BLAST COLDROOM 1'!$C$2:$C350,$B730,'BLAST COLDROOM 1'!$E$2:$E350,$C730,'BLAST COLDROOM 1'!$A$2:$A350,$A730))</f>
        <v/>
      </c>
      <c r="N730" s="5" t="str">
        <f>IF($A730="","",SUMIFS('BLAST COLDROOM 1'!P$2:P350,'BLAST COLDROOM 1'!$C$2:$C350,$B730,'BLAST COLDROOM 1'!$E$2:$E350,$C730,'BLAST COLDROOM 1'!$A$2:$A350,$A730))</f>
        <v/>
      </c>
      <c r="O730" s="5" t="str">
        <f>IF($A730="","",SUMIFS('BLAST COLDROOM 1'!Q$2:Q350,'BLAST COLDROOM 1'!$C$2:$C350,$B730,'BLAST COLDROOM 1'!$E$2:$E350,$C730,'BLAST COLDROOM 1'!$A$2:$A350,$A730))</f>
        <v/>
      </c>
      <c r="P730" s="5" t="str">
        <f>IF($A730="","",SUMIFS('BLAST COLDROOM 1'!R$2:R350,'BLAST COLDROOM 1'!$C$2:$C350,$B730,'BLAST COLDROOM 1'!$E$2:$E350,$C730,'BLAST COLDROOM 1'!$A$2:$A350,$A730))</f>
        <v/>
      </c>
      <c r="Q730" s="5" t="str">
        <f>IF($A730="","",SUMIFS('BLAST COLDROOM 1'!S$2:S350,'BLAST COLDROOM 1'!$C$2:$C350,$B730,'BLAST COLDROOM 1'!$E$2:$E350,$C730,'BLAST COLDROOM 1'!$A$2:$A350,$A730))</f>
        <v/>
      </c>
      <c r="R730" s="5" t="str">
        <f>IF($A730="","",SUMIFS('BLAST COLDROOM 1'!T$2:T350,'BLAST COLDROOM 1'!$C$2:$C350,$B730,'BLAST COLDROOM 1'!$E$2:$E350,$C730,'BLAST COLDROOM 1'!$A$2:$A350,$A730))</f>
        <v/>
      </c>
      <c r="S730" s="5" t="str">
        <f>IF($A730="","",SUMIFS('BLAST COLDROOM 1'!U$2:U350,'BLAST COLDROOM 1'!$C$2:$C350,$B730,'BLAST COLDROOM 1'!$E$2:$E350,$C730,'BLAST COLDROOM 1'!$A$2:$A350,$A730))</f>
        <v/>
      </c>
      <c r="T730" s="5" t="str">
        <f>IF($A730="","",SUMIFS('BLAST COLDROOM 1'!V$2:V350,'BLAST COLDROOM 1'!$C$2:$C350,$B730,'BLAST COLDROOM 1'!$E$2:$E350,$C730,'BLAST COLDROOM 1'!$A$2:$A350,$A730))</f>
        <v/>
      </c>
      <c r="U730" s="5" t="str">
        <f>IF($A730="","",SUMIFS(#REF!,'BLAST COLDROOM 1'!$C$2:$C350,$B730,'BLAST COLDROOM 1'!$E$2:$E350,$C730,'BLAST COLDROOM 1'!$A$2:$A350,$A730))</f>
        <v/>
      </c>
      <c r="V730" s="5" t="str">
        <f>IF($A730="","",SUMIFS('BLAST COLDROOM 1'!X$2:X350,'BLAST COLDROOM 1'!$C$2:$C350,$B730,'BLAST COLDROOM 1'!$E$2:$E350,$C730,'BLAST COLDROOM 1'!$A$2:$A350,$A730))</f>
        <v/>
      </c>
      <c r="W730" s="5" t="str">
        <f>IF($A730="","",SUMIFS('BLAST COLDROOM 1'!Y$2:Y350,'BLAST COLDROOM 1'!$C$2:$C350,$B730,'BLAST COLDROOM 1'!$E$2:$E350,$C730,'BLAST COLDROOM 1'!$A$2:$A350,$A730))</f>
        <v/>
      </c>
      <c r="X730" s="5" t="str">
        <f>IF($A730="","",SUMIFS('BLAST COLDROOM 1'!Z$2:Z350,'BLAST COLDROOM 1'!$C$2:$C350,$B730,'BLAST COLDROOM 1'!$E$2:$E350,$C730,'BLAST COLDROOM 1'!$A$2:$A350,$A730))</f>
        <v/>
      </c>
      <c r="Y730" s="5" t="str">
        <f>IF($A730="","",SUMIFS('BLAST COLDROOM 1'!AA$2:AA350,'BLAST COLDROOM 1'!$C$2:$C350,$B730,'BLAST COLDROOM 1'!$E$2:$E350,$C730,'BLAST COLDROOM 1'!$A$2:$A350,$A730))</f>
        <v/>
      </c>
      <c r="Z730" s="5" t="str">
        <f>IF($A730="","",SUMIFS('BLAST COLDROOM 1'!AB$2:AB350,'BLAST COLDROOM 1'!$C$2:$C350,$B730,'BLAST COLDROOM 1'!$E$2:$E350,$C730,'BLAST COLDROOM 1'!$A$2:$A350,$A730))</f>
        <v/>
      </c>
      <c r="AA730" s="5" t="str">
        <f>IF($A730="","",SUMIFS('BLAST COLDROOM 1'!AC$2:AC350,'BLAST COLDROOM 1'!$C$2:$C350,$B730,'BLAST COLDROOM 1'!$E$2:$E350,$C730,'BLAST COLDROOM 1'!$A$2:$A350,$A730))</f>
        <v/>
      </c>
      <c r="AB730" s="5" t="str">
        <f>IF($A730="","",SUMIFS('BLAST COLDROOM 1'!AD$2:AD350,'BLAST COLDROOM 1'!$C$2:$C350,$B730,'BLAST COLDROOM 1'!$E$2:$E350,$C730,'BLAST COLDROOM 1'!$A$2:$A350,$A730))</f>
        <v/>
      </c>
      <c r="AC730" s="5" t="str">
        <f>IF($A730="","",SUMIFS('BLAST COLDROOM 1'!AE$2:AE350,'BLAST COLDROOM 1'!$C$2:$C350,$B730,'BLAST COLDROOM 1'!$E$2:$E350,$C730,'BLAST COLDROOM 1'!$A$2:$A350,$A730))</f>
        <v/>
      </c>
      <c r="AD730" s="5" t="str">
        <f>IF($A730="","",SUMIFS('BLAST COLDROOM 1'!AF$2:AF350,'BLAST COLDROOM 1'!$C$2:$C350,$B730,'BLAST COLDROOM 1'!$E$2:$E350,$C730,'BLAST COLDROOM 1'!$A$2:$A350,$A730))</f>
        <v/>
      </c>
      <c r="AE730" s="5" t="str">
        <f>IF($A730="","",SUMIFS('BLAST COLDROOM 1'!AG$2:AG350,'BLAST COLDROOM 1'!$C$2:$C350,$B730,'BLAST COLDROOM 1'!$E$2:$E350,$C730,'BLAST COLDROOM 1'!$A$2:$A350,$A730))</f>
        <v/>
      </c>
      <c r="AF730" s="5" t="str">
        <f>IF($A730="","",SUMIFS('BLAST COLDROOM 1'!AH$2:AH350,'BLAST COLDROOM 1'!$C$2:$C350,$B730,'BLAST COLDROOM 1'!$E$2:$E350,$C730,'BLAST COLDROOM 1'!$A$2:$A350,$A730))</f>
        <v/>
      </c>
      <c r="AG730" s="5" t="str">
        <f>IF($A730="","",SUMIFS('BLAST COLDROOM 1'!AI$2:AI350,'BLAST COLDROOM 1'!$C$2:$C350,$B730,'BLAST COLDROOM 1'!$E$2:$E350,$C730,'BLAST COLDROOM 1'!$A$2:$A350,$A730))</f>
        <v/>
      </c>
      <c r="AH730" s="5" t="str">
        <f>IF($A730="","",SUMIFS('BLAST COLDROOM 1'!AJ$2:AJ350,'BLAST COLDROOM 1'!$C$2:$C350,$B730,'BLAST COLDROOM 1'!$E$2:$E350,$C730,'BLAST COLDROOM 1'!$A$2:$A350,$A730))</f>
        <v/>
      </c>
      <c r="AI730" s="5" t="str">
        <f>IF($A730="","",SUMIFS('BLAST COLDROOM 1'!AK$2:AK350,'BLAST COLDROOM 1'!$C$2:$C350,$B730,'BLAST COLDROOM 1'!$E$2:$E350,$C730,'BLAST COLDROOM 1'!$A$2:$A350,$A730))</f>
        <v/>
      </c>
      <c r="AJ730" s="5" t="str">
        <f>IF($A730="","",SUMIFS('BLAST COLDROOM 1'!AL$2:AL350,'BLAST COLDROOM 1'!$C$2:$C350,$B730,'BLAST COLDROOM 1'!$E$2:$E350,$C730,'BLAST COLDROOM 1'!$A$2:$A350,$A730))</f>
        <v/>
      </c>
    </row>
    <row r="731" ht="15.75" customHeight="1">
      <c r="A731" s="17"/>
      <c r="B731" s="5"/>
      <c r="C731" s="5"/>
      <c r="D731" s="5" t="str">
        <f>IF($A731="","",SUMIFS('BLAST COLDROOM 1'!F$2:F350,'BLAST COLDROOM 1'!$C$2:$C350,$B731,'BLAST COLDROOM 1'!$E$2:$E350,$C731,'BLAST COLDROOM 1'!$A$2:$A350,$A731))</f>
        <v/>
      </c>
      <c r="E731" s="5" t="str">
        <f>IF($A731="","",SUMIFS('BLAST COLDROOM 1'!G$2:G350,'BLAST COLDROOM 1'!$C$2:$C350,$B731,'BLAST COLDROOM 1'!$E$2:$E350,$C731,'BLAST COLDROOM 1'!$A$2:$A350,$A731))</f>
        <v/>
      </c>
      <c r="F731" s="5" t="str">
        <f>IF($A731="","",SUMIFS('BLAST COLDROOM 1'!H$2:H350,'BLAST COLDROOM 1'!$C$2:$C350,$B731,'BLAST COLDROOM 1'!$E$2:$E350,$C731,'BLAST COLDROOM 1'!$A$2:$A350,$A731))</f>
        <v/>
      </c>
      <c r="G731" s="5" t="str">
        <f>IF($A731="","",SUMIFS('BLAST COLDROOM 1'!I$2:I350,'BLAST COLDROOM 1'!$C$2:$C350,$B731,'BLAST COLDROOM 1'!$E$2:$E350,$C731,'BLAST COLDROOM 1'!$A$2:$A350,$A731))</f>
        <v/>
      </c>
      <c r="H731" s="5" t="str">
        <f>IF($A731="","",SUMIFS('BLAST COLDROOM 1'!J$2:J350,'BLAST COLDROOM 1'!$C$2:$C350,$B731,'BLAST COLDROOM 1'!$E$2:$E350,$C731,'BLAST COLDROOM 1'!$A$2:$A350,$A731))</f>
        <v/>
      </c>
      <c r="I731" s="5" t="str">
        <f>IF($A731="","",SUMIFS('BLAST COLDROOM 1'!K$2:K350,'BLAST COLDROOM 1'!$C$2:$C350,$B731,'BLAST COLDROOM 1'!$E$2:$E350,$C731,'BLAST COLDROOM 1'!$A$2:$A350,$A731))</f>
        <v/>
      </c>
      <c r="J731" s="5" t="str">
        <f>IF($A731="","",SUMIFS(#REF!,'BLAST COLDROOM 1'!$C$2:$C350,$B731,'BLAST COLDROOM 1'!$E$2:$E350,$C731,'BLAST COLDROOM 1'!$A$2:$A350,$A731))</f>
        <v/>
      </c>
      <c r="K731" s="5" t="str">
        <f>IF($A731="","",SUMIFS('BLAST COLDROOM 1'!M$2:M350,'BLAST COLDROOM 1'!$C$2:$C350,$B731,'BLAST COLDROOM 1'!$E$2:$E350,$C731,'BLAST COLDROOM 1'!$A$2:$A350,$A731))</f>
        <v/>
      </c>
      <c r="L731" s="5" t="str">
        <f>IF($A731="","",SUMIFS('BLAST COLDROOM 1'!N$2:N350,'BLAST COLDROOM 1'!$C$2:$C350,$B731,'BLAST COLDROOM 1'!$E$2:$E350,$C731,'BLAST COLDROOM 1'!$A$2:$A350,$A731))</f>
        <v/>
      </c>
      <c r="M731" s="5" t="str">
        <f>IF($A731="","",SUMIFS('BLAST COLDROOM 1'!O$2:O350,'BLAST COLDROOM 1'!$C$2:$C350,$B731,'BLAST COLDROOM 1'!$E$2:$E350,$C731,'BLAST COLDROOM 1'!$A$2:$A350,$A731))</f>
        <v/>
      </c>
      <c r="N731" s="5" t="str">
        <f>IF($A731="","",SUMIFS('BLAST COLDROOM 1'!P$2:P350,'BLAST COLDROOM 1'!$C$2:$C350,$B731,'BLAST COLDROOM 1'!$E$2:$E350,$C731,'BLAST COLDROOM 1'!$A$2:$A350,$A731))</f>
        <v/>
      </c>
      <c r="O731" s="5" t="str">
        <f>IF($A731="","",SUMIFS('BLAST COLDROOM 1'!Q$2:Q350,'BLAST COLDROOM 1'!$C$2:$C350,$B731,'BLAST COLDROOM 1'!$E$2:$E350,$C731,'BLAST COLDROOM 1'!$A$2:$A350,$A731))</f>
        <v/>
      </c>
      <c r="P731" s="5" t="str">
        <f>IF($A731="","",SUMIFS('BLAST COLDROOM 1'!R$2:R350,'BLAST COLDROOM 1'!$C$2:$C350,$B731,'BLAST COLDROOM 1'!$E$2:$E350,$C731,'BLAST COLDROOM 1'!$A$2:$A350,$A731))</f>
        <v/>
      </c>
      <c r="Q731" s="5" t="str">
        <f>IF($A731="","",SUMIFS('BLAST COLDROOM 1'!S$2:S350,'BLAST COLDROOM 1'!$C$2:$C350,$B731,'BLAST COLDROOM 1'!$E$2:$E350,$C731,'BLAST COLDROOM 1'!$A$2:$A350,$A731))</f>
        <v/>
      </c>
      <c r="R731" s="5" t="str">
        <f>IF($A731="","",SUMIFS('BLAST COLDROOM 1'!T$2:T350,'BLAST COLDROOM 1'!$C$2:$C350,$B731,'BLAST COLDROOM 1'!$E$2:$E350,$C731,'BLAST COLDROOM 1'!$A$2:$A350,$A731))</f>
        <v/>
      </c>
      <c r="S731" s="5" t="str">
        <f>IF($A731="","",SUMIFS('BLAST COLDROOM 1'!U$2:U350,'BLAST COLDROOM 1'!$C$2:$C350,$B731,'BLAST COLDROOM 1'!$E$2:$E350,$C731,'BLAST COLDROOM 1'!$A$2:$A350,$A731))</f>
        <v/>
      </c>
      <c r="T731" s="5" t="str">
        <f>IF($A731="","",SUMIFS('BLAST COLDROOM 1'!V$2:V350,'BLAST COLDROOM 1'!$C$2:$C350,$B731,'BLAST COLDROOM 1'!$E$2:$E350,$C731,'BLAST COLDROOM 1'!$A$2:$A350,$A731))</f>
        <v/>
      </c>
      <c r="U731" s="5" t="str">
        <f>IF($A731="","",SUMIFS(#REF!,'BLAST COLDROOM 1'!$C$2:$C350,$B731,'BLAST COLDROOM 1'!$E$2:$E350,$C731,'BLAST COLDROOM 1'!$A$2:$A350,$A731))</f>
        <v/>
      </c>
      <c r="V731" s="5" t="str">
        <f>IF($A731="","",SUMIFS('BLAST COLDROOM 1'!X$2:X350,'BLAST COLDROOM 1'!$C$2:$C350,$B731,'BLAST COLDROOM 1'!$E$2:$E350,$C731,'BLAST COLDROOM 1'!$A$2:$A350,$A731))</f>
        <v/>
      </c>
      <c r="W731" s="5" t="str">
        <f>IF($A731="","",SUMIFS('BLAST COLDROOM 1'!Y$2:Y350,'BLAST COLDROOM 1'!$C$2:$C350,$B731,'BLAST COLDROOM 1'!$E$2:$E350,$C731,'BLAST COLDROOM 1'!$A$2:$A350,$A731))</f>
        <v/>
      </c>
      <c r="X731" s="5" t="str">
        <f>IF($A731="","",SUMIFS('BLAST COLDROOM 1'!Z$2:Z350,'BLAST COLDROOM 1'!$C$2:$C350,$B731,'BLAST COLDROOM 1'!$E$2:$E350,$C731,'BLAST COLDROOM 1'!$A$2:$A350,$A731))</f>
        <v/>
      </c>
      <c r="Y731" s="5" t="str">
        <f>IF($A731="","",SUMIFS('BLAST COLDROOM 1'!AA$2:AA350,'BLAST COLDROOM 1'!$C$2:$C350,$B731,'BLAST COLDROOM 1'!$E$2:$E350,$C731,'BLAST COLDROOM 1'!$A$2:$A350,$A731))</f>
        <v/>
      </c>
      <c r="Z731" s="5" t="str">
        <f>IF($A731="","",SUMIFS('BLAST COLDROOM 1'!AB$2:AB350,'BLAST COLDROOM 1'!$C$2:$C350,$B731,'BLAST COLDROOM 1'!$E$2:$E350,$C731,'BLAST COLDROOM 1'!$A$2:$A350,$A731))</f>
        <v/>
      </c>
      <c r="AA731" s="5" t="str">
        <f>IF($A731="","",SUMIFS('BLAST COLDROOM 1'!AC$2:AC350,'BLAST COLDROOM 1'!$C$2:$C350,$B731,'BLAST COLDROOM 1'!$E$2:$E350,$C731,'BLAST COLDROOM 1'!$A$2:$A350,$A731))</f>
        <v/>
      </c>
      <c r="AB731" s="5" t="str">
        <f>IF($A731="","",SUMIFS('BLAST COLDROOM 1'!AD$2:AD350,'BLAST COLDROOM 1'!$C$2:$C350,$B731,'BLAST COLDROOM 1'!$E$2:$E350,$C731,'BLAST COLDROOM 1'!$A$2:$A350,$A731))</f>
        <v/>
      </c>
      <c r="AC731" s="5" t="str">
        <f>IF($A731="","",SUMIFS('BLAST COLDROOM 1'!AE$2:AE350,'BLAST COLDROOM 1'!$C$2:$C350,$B731,'BLAST COLDROOM 1'!$E$2:$E350,$C731,'BLAST COLDROOM 1'!$A$2:$A350,$A731))</f>
        <v/>
      </c>
      <c r="AD731" s="5" t="str">
        <f>IF($A731="","",SUMIFS('BLAST COLDROOM 1'!AF$2:AF350,'BLAST COLDROOM 1'!$C$2:$C350,$B731,'BLAST COLDROOM 1'!$E$2:$E350,$C731,'BLAST COLDROOM 1'!$A$2:$A350,$A731))</f>
        <v/>
      </c>
      <c r="AE731" s="5" t="str">
        <f>IF($A731="","",SUMIFS('BLAST COLDROOM 1'!AG$2:AG350,'BLAST COLDROOM 1'!$C$2:$C350,$B731,'BLAST COLDROOM 1'!$E$2:$E350,$C731,'BLAST COLDROOM 1'!$A$2:$A350,$A731))</f>
        <v/>
      </c>
      <c r="AF731" s="5" t="str">
        <f>IF($A731="","",SUMIFS('BLAST COLDROOM 1'!AH$2:AH350,'BLAST COLDROOM 1'!$C$2:$C350,$B731,'BLAST COLDROOM 1'!$E$2:$E350,$C731,'BLAST COLDROOM 1'!$A$2:$A350,$A731))</f>
        <v/>
      </c>
      <c r="AG731" s="5" t="str">
        <f>IF($A731="","",SUMIFS('BLAST COLDROOM 1'!AI$2:AI350,'BLAST COLDROOM 1'!$C$2:$C350,$B731,'BLAST COLDROOM 1'!$E$2:$E350,$C731,'BLAST COLDROOM 1'!$A$2:$A350,$A731))</f>
        <v/>
      </c>
      <c r="AH731" s="5" t="str">
        <f>IF($A731="","",SUMIFS('BLAST COLDROOM 1'!AJ$2:AJ350,'BLAST COLDROOM 1'!$C$2:$C350,$B731,'BLAST COLDROOM 1'!$E$2:$E350,$C731,'BLAST COLDROOM 1'!$A$2:$A350,$A731))</f>
        <v/>
      </c>
      <c r="AI731" s="5" t="str">
        <f>IF($A731="","",SUMIFS('BLAST COLDROOM 1'!AK$2:AK350,'BLAST COLDROOM 1'!$C$2:$C350,$B731,'BLAST COLDROOM 1'!$E$2:$E350,$C731,'BLAST COLDROOM 1'!$A$2:$A350,$A731))</f>
        <v/>
      </c>
      <c r="AJ731" s="5" t="str">
        <f>IF($A731="","",SUMIFS('BLAST COLDROOM 1'!AL$2:AL350,'BLAST COLDROOM 1'!$C$2:$C350,$B731,'BLAST COLDROOM 1'!$E$2:$E350,$C731,'BLAST COLDROOM 1'!$A$2:$A350,$A731))</f>
        <v/>
      </c>
    </row>
    <row r="732" ht="15.75" customHeight="1">
      <c r="A732" s="17"/>
      <c r="B732" s="5"/>
      <c r="C732" s="5"/>
      <c r="D732" s="5" t="str">
        <f>IF($A732="","",SUMIFS('BLAST COLDROOM 1'!F$2:F350,'BLAST COLDROOM 1'!$C$2:$C350,$B732,'BLAST COLDROOM 1'!$E$2:$E350,$C732,'BLAST COLDROOM 1'!$A$2:$A350,$A732))</f>
        <v/>
      </c>
      <c r="E732" s="5" t="str">
        <f>IF($A732="","",SUMIFS('BLAST COLDROOM 1'!G$2:G350,'BLAST COLDROOM 1'!$C$2:$C350,$B732,'BLAST COLDROOM 1'!$E$2:$E350,$C732,'BLAST COLDROOM 1'!$A$2:$A350,$A732))</f>
        <v/>
      </c>
      <c r="F732" s="5" t="str">
        <f>IF($A732="","",SUMIFS('BLAST COLDROOM 1'!H$2:H350,'BLAST COLDROOM 1'!$C$2:$C350,$B732,'BLAST COLDROOM 1'!$E$2:$E350,$C732,'BLAST COLDROOM 1'!$A$2:$A350,$A732))</f>
        <v/>
      </c>
      <c r="G732" s="5" t="str">
        <f>IF($A732="","",SUMIFS('BLAST COLDROOM 1'!I$2:I350,'BLAST COLDROOM 1'!$C$2:$C350,$B732,'BLAST COLDROOM 1'!$E$2:$E350,$C732,'BLAST COLDROOM 1'!$A$2:$A350,$A732))</f>
        <v/>
      </c>
      <c r="H732" s="5" t="str">
        <f>IF($A732="","",SUMIFS('BLAST COLDROOM 1'!J$2:J350,'BLAST COLDROOM 1'!$C$2:$C350,$B732,'BLAST COLDROOM 1'!$E$2:$E350,$C732,'BLAST COLDROOM 1'!$A$2:$A350,$A732))</f>
        <v/>
      </c>
      <c r="I732" s="5" t="str">
        <f>IF($A732="","",SUMIFS('BLAST COLDROOM 1'!K$2:K350,'BLAST COLDROOM 1'!$C$2:$C350,$B732,'BLAST COLDROOM 1'!$E$2:$E350,$C732,'BLAST COLDROOM 1'!$A$2:$A350,$A732))</f>
        <v/>
      </c>
      <c r="J732" s="5" t="str">
        <f>IF($A732="","",SUMIFS(#REF!,'BLAST COLDROOM 1'!$C$2:$C350,$B732,'BLAST COLDROOM 1'!$E$2:$E350,$C732,'BLAST COLDROOM 1'!$A$2:$A350,$A732))</f>
        <v/>
      </c>
      <c r="K732" s="5" t="str">
        <f>IF($A732="","",SUMIFS('BLAST COLDROOM 1'!M$2:M350,'BLAST COLDROOM 1'!$C$2:$C350,$B732,'BLAST COLDROOM 1'!$E$2:$E350,$C732,'BLAST COLDROOM 1'!$A$2:$A350,$A732))</f>
        <v/>
      </c>
      <c r="L732" s="5" t="str">
        <f>IF($A732="","",SUMIFS('BLAST COLDROOM 1'!N$2:N350,'BLAST COLDROOM 1'!$C$2:$C350,$B732,'BLAST COLDROOM 1'!$E$2:$E350,$C732,'BLAST COLDROOM 1'!$A$2:$A350,$A732))</f>
        <v/>
      </c>
      <c r="M732" s="5" t="str">
        <f>IF($A732="","",SUMIFS('BLAST COLDROOM 1'!O$2:O350,'BLAST COLDROOM 1'!$C$2:$C350,$B732,'BLAST COLDROOM 1'!$E$2:$E350,$C732,'BLAST COLDROOM 1'!$A$2:$A350,$A732))</f>
        <v/>
      </c>
      <c r="N732" s="5" t="str">
        <f>IF($A732="","",SUMIFS('BLAST COLDROOM 1'!P$2:P350,'BLAST COLDROOM 1'!$C$2:$C350,$B732,'BLAST COLDROOM 1'!$E$2:$E350,$C732,'BLAST COLDROOM 1'!$A$2:$A350,$A732))</f>
        <v/>
      </c>
      <c r="O732" s="5" t="str">
        <f>IF($A732="","",SUMIFS('BLAST COLDROOM 1'!Q$2:Q350,'BLAST COLDROOM 1'!$C$2:$C350,$B732,'BLAST COLDROOM 1'!$E$2:$E350,$C732,'BLAST COLDROOM 1'!$A$2:$A350,$A732))</f>
        <v/>
      </c>
      <c r="P732" s="5" t="str">
        <f>IF($A732="","",SUMIFS('BLAST COLDROOM 1'!R$2:R350,'BLAST COLDROOM 1'!$C$2:$C350,$B732,'BLAST COLDROOM 1'!$E$2:$E350,$C732,'BLAST COLDROOM 1'!$A$2:$A350,$A732))</f>
        <v/>
      </c>
      <c r="Q732" s="5" t="str">
        <f>IF($A732="","",SUMIFS('BLAST COLDROOM 1'!S$2:S350,'BLAST COLDROOM 1'!$C$2:$C350,$B732,'BLAST COLDROOM 1'!$E$2:$E350,$C732,'BLAST COLDROOM 1'!$A$2:$A350,$A732))</f>
        <v/>
      </c>
      <c r="R732" s="5" t="str">
        <f>IF($A732="","",SUMIFS('BLAST COLDROOM 1'!T$2:T350,'BLAST COLDROOM 1'!$C$2:$C350,$B732,'BLAST COLDROOM 1'!$E$2:$E350,$C732,'BLAST COLDROOM 1'!$A$2:$A350,$A732))</f>
        <v/>
      </c>
      <c r="S732" s="5" t="str">
        <f>IF($A732="","",SUMIFS('BLAST COLDROOM 1'!U$2:U350,'BLAST COLDROOM 1'!$C$2:$C350,$B732,'BLAST COLDROOM 1'!$E$2:$E350,$C732,'BLAST COLDROOM 1'!$A$2:$A350,$A732))</f>
        <v/>
      </c>
      <c r="T732" s="5" t="str">
        <f>IF($A732="","",SUMIFS('BLAST COLDROOM 1'!V$2:V350,'BLAST COLDROOM 1'!$C$2:$C350,$B732,'BLAST COLDROOM 1'!$E$2:$E350,$C732,'BLAST COLDROOM 1'!$A$2:$A350,$A732))</f>
        <v/>
      </c>
      <c r="U732" s="5" t="str">
        <f>IF($A732="","",SUMIFS(#REF!,'BLAST COLDROOM 1'!$C$2:$C350,$B732,'BLAST COLDROOM 1'!$E$2:$E350,$C732,'BLAST COLDROOM 1'!$A$2:$A350,$A732))</f>
        <v/>
      </c>
      <c r="V732" s="5" t="str">
        <f>IF($A732="","",SUMIFS('BLAST COLDROOM 1'!X$2:X350,'BLAST COLDROOM 1'!$C$2:$C350,$B732,'BLAST COLDROOM 1'!$E$2:$E350,$C732,'BLAST COLDROOM 1'!$A$2:$A350,$A732))</f>
        <v/>
      </c>
      <c r="W732" s="5" t="str">
        <f>IF($A732="","",SUMIFS('BLAST COLDROOM 1'!Y$2:Y350,'BLAST COLDROOM 1'!$C$2:$C350,$B732,'BLAST COLDROOM 1'!$E$2:$E350,$C732,'BLAST COLDROOM 1'!$A$2:$A350,$A732))</f>
        <v/>
      </c>
      <c r="X732" s="5" t="str">
        <f>IF($A732="","",SUMIFS('BLAST COLDROOM 1'!Z$2:Z350,'BLAST COLDROOM 1'!$C$2:$C350,$B732,'BLAST COLDROOM 1'!$E$2:$E350,$C732,'BLAST COLDROOM 1'!$A$2:$A350,$A732))</f>
        <v/>
      </c>
      <c r="Y732" s="5" t="str">
        <f>IF($A732="","",SUMIFS('BLAST COLDROOM 1'!AA$2:AA350,'BLAST COLDROOM 1'!$C$2:$C350,$B732,'BLAST COLDROOM 1'!$E$2:$E350,$C732,'BLAST COLDROOM 1'!$A$2:$A350,$A732))</f>
        <v/>
      </c>
      <c r="Z732" s="5" t="str">
        <f>IF($A732="","",SUMIFS('BLAST COLDROOM 1'!AB$2:AB350,'BLAST COLDROOM 1'!$C$2:$C350,$B732,'BLAST COLDROOM 1'!$E$2:$E350,$C732,'BLAST COLDROOM 1'!$A$2:$A350,$A732))</f>
        <v/>
      </c>
      <c r="AA732" s="5" t="str">
        <f>IF($A732="","",SUMIFS('BLAST COLDROOM 1'!AC$2:AC350,'BLAST COLDROOM 1'!$C$2:$C350,$B732,'BLAST COLDROOM 1'!$E$2:$E350,$C732,'BLAST COLDROOM 1'!$A$2:$A350,$A732))</f>
        <v/>
      </c>
      <c r="AB732" s="5" t="str">
        <f>IF($A732="","",SUMIFS('BLAST COLDROOM 1'!AD$2:AD350,'BLAST COLDROOM 1'!$C$2:$C350,$B732,'BLAST COLDROOM 1'!$E$2:$E350,$C732,'BLAST COLDROOM 1'!$A$2:$A350,$A732))</f>
        <v/>
      </c>
      <c r="AC732" s="5" t="str">
        <f>IF($A732="","",SUMIFS('BLAST COLDROOM 1'!AE$2:AE350,'BLAST COLDROOM 1'!$C$2:$C350,$B732,'BLAST COLDROOM 1'!$E$2:$E350,$C732,'BLAST COLDROOM 1'!$A$2:$A350,$A732))</f>
        <v/>
      </c>
      <c r="AD732" s="5" t="str">
        <f>IF($A732="","",SUMIFS('BLAST COLDROOM 1'!AF$2:AF350,'BLAST COLDROOM 1'!$C$2:$C350,$B732,'BLAST COLDROOM 1'!$E$2:$E350,$C732,'BLAST COLDROOM 1'!$A$2:$A350,$A732))</f>
        <v/>
      </c>
      <c r="AE732" s="5" t="str">
        <f>IF($A732="","",SUMIFS('BLAST COLDROOM 1'!AG$2:AG350,'BLAST COLDROOM 1'!$C$2:$C350,$B732,'BLAST COLDROOM 1'!$E$2:$E350,$C732,'BLAST COLDROOM 1'!$A$2:$A350,$A732))</f>
        <v/>
      </c>
      <c r="AF732" s="5" t="str">
        <f>IF($A732="","",SUMIFS('BLAST COLDROOM 1'!AH$2:AH350,'BLAST COLDROOM 1'!$C$2:$C350,$B732,'BLAST COLDROOM 1'!$E$2:$E350,$C732,'BLAST COLDROOM 1'!$A$2:$A350,$A732))</f>
        <v/>
      </c>
      <c r="AG732" s="5" t="str">
        <f>IF($A732="","",SUMIFS('BLAST COLDROOM 1'!AI$2:AI350,'BLAST COLDROOM 1'!$C$2:$C350,$B732,'BLAST COLDROOM 1'!$E$2:$E350,$C732,'BLAST COLDROOM 1'!$A$2:$A350,$A732))</f>
        <v/>
      </c>
      <c r="AH732" s="5" t="str">
        <f>IF($A732="","",SUMIFS('BLAST COLDROOM 1'!AJ$2:AJ350,'BLAST COLDROOM 1'!$C$2:$C350,$B732,'BLAST COLDROOM 1'!$E$2:$E350,$C732,'BLAST COLDROOM 1'!$A$2:$A350,$A732))</f>
        <v/>
      </c>
      <c r="AI732" s="5" t="str">
        <f>IF($A732="","",SUMIFS('BLAST COLDROOM 1'!AK$2:AK350,'BLAST COLDROOM 1'!$C$2:$C350,$B732,'BLAST COLDROOM 1'!$E$2:$E350,$C732,'BLAST COLDROOM 1'!$A$2:$A350,$A732))</f>
        <v/>
      </c>
      <c r="AJ732" s="5" t="str">
        <f>IF($A732="","",SUMIFS('BLAST COLDROOM 1'!AL$2:AL350,'BLAST COLDROOM 1'!$C$2:$C350,$B732,'BLAST COLDROOM 1'!$E$2:$E350,$C732,'BLAST COLDROOM 1'!$A$2:$A350,$A732))</f>
        <v/>
      </c>
    </row>
    <row r="733" ht="15.75" customHeight="1">
      <c r="A733" s="17"/>
      <c r="B733" s="5"/>
      <c r="C733" s="5"/>
      <c r="D733" s="5" t="str">
        <f>IF($A733="","",SUMIFS('BLAST COLDROOM 1'!F$2:F350,'BLAST COLDROOM 1'!$C$2:$C350,$B733,'BLAST COLDROOM 1'!$E$2:$E350,$C733,'BLAST COLDROOM 1'!$A$2:$A350,$A733))</f>
        <v/>
      </c>
      <c r="E733" s="5" t="str">
        <f>IF($A733="","",SUMIFS('BLAST COLDROOM 1'!G$2:G350,'BLAST COLDROOM 1'!$C$2:$C350,$B733,'BLAST COLDROOM 1'!$E$2:$E350,$C733,'BLAST COLDROOM 1'!$A$2:$A350,$A733))</f>
        <v/>
      </c>
      <c r="F733" s="5" t="str">
        <f>IF($A733="","",SUMIFS('BLAST COLDROOM 1'!H$2:H350,'BLAST COLDROOM 1'!$C$2:$C350,$B733,'BLAST COLDROOM 1'!$E$2:$E350,$C733,'BLAST COLDROOM 1'!$A$2:$A350,$A733))</f>
        <v/>
      </c>
      <c r="G733" s="5" t="str">
        <f>IF($A733="","",SUMIFS('BLAST COLDROOM 1'!I$2:I350,'BLAST COLDROOM 1'!$C$2:$C350,$B733,'BLAST COLDROOM 1'!$E$2:$E350,$C733,'BLAST COLDROOM 1'!$A$2:$A350,$A733))</f>
        <v/>
      </c>
      <c r="H733" s="5" t="str">
        <f>IF($A733="","",SUMIFS('BLAST COLDROOM 1'!J$2:J350,'BLAST COLDROOM 1'!$C$2:$C350,$B733,'BLAST COLDROOM 1'!$E$2:$E350,$C733,'BLAST COLDROOM 1'!$A$2:$A350,$A733))</f>
        <v/>
      </c>
      <c r="I733" s="5" t="str">
        <f>IF($A733="","",SUMIFS('BLAST COLDROOM 1'!K$2:K350,'BLAST COLDROOM 1'!$C$2:$C350,$B733,'BLAST COLDROOM 1'!$E$2:$E350,$C733,'BLAST COLDROOM 1'!$A$2:$A350,$A733))</f>
        <v/>
      </c>
      <c r="J733" s="5" t="str">
        <f>IF($A733="","",SUMIFS(#REF!,'BLAST COLDROOM 1'!$C$2:$C350,$B733,'BLAST COLDROOM 1'!$E$2:$E350,$C733,'BLAST COLDROOM 1'!$A$2:$A350,$A733))</f>
        <v/>
      </c>
      <c r="K733" s="5" t="str">
        <f>IF($A733="","",SUMIFS('BLAST COLDROOM 1'!M$2:M350,'BLAST COLDROOM 1'!$C$2:$C350,$B733,'BLAST COLDROOM 1'!$E$2:$E350,$C733,'BLAST COLDROOM 1'!$A$2:$A350,$A733))</f>
        <v/>
      </c>
      <c r="L733" s="5" t="str">
        <f>IF($A733="","",SUMIFS('BLAST COLDROOM 1'!N$2:N350,'BLAST COLDROOM 1'!$C$2:$C350,$B733,'BLAST COLDROOM 1'!$E$2:$E350,$C733,'BLAST COLDROOM 1'!$A$2:$A350,$A733))</f>
        <v/>
      </c>
      <c r="M733" s="5" t="str">
        <f>IF($A733="","",SUMIFS('BLAST COLDROOM 1'!O$2:O350,'BLAST COLDROOM 1'!$C$2:$C350,$B733,'BLAST COLDROOM 1'!$E$2:$E350,$C733,'BLAST COLDROOM 1'!$A$2:$A350,$A733))</f>
        <v/>
      </c>
      <c r="N733" s="5" t="str">
        <f>IF($A733="","",SUMIFS('BLAST COLDROOM 1'!P$2:P350,'BLAST COLDROOM 1'!$C$2:$C350,$B733,'BLAST COLDROOM 1'!$E$2:$E350,$C733,'BLAST COLDROOM 1'!$A$2:$A350,$A733))</f>
        <v/>
      </c>
      <c r="O733" s="5" t="str">
        <f>IF($A733="","",SUMIFS('BLAST COLDROOM 1'!Q$2:Q350,'BLAST COLDROOM 1'!$C$2:$C350,$B733,'BLAST COLDROOM 1'!$E$2:$E350,$C733,'BLAST COLDROOM 1'!$A$2:$A350,$A733))</f>
        <v/>
      </c>
      <c r="P733" s="5" t="str">
        <f>IF($A733="","",SUMIFS('BLAST COLDROOM 1'!R$2:R350,'BLAST COLDROOM 1'!$C$2:$C350,$B733,'BLAST COLDROOM 1'!$E$2:$E350,$C733,'BLAST COLDROOM 1'!$A$2:$A350,$A733))</f>
        <v/>
      </c>
      <c r="Q733" s="5" t="str">
        <f>IF($A733="","",SUMIFS('BLAST COLDROOM 1'!S$2:S350,'BLAST COLDROOM 1'!$C$2:$C350,$B733,'BLAST COLDROOM 1'!$E$2:$E350,$C733,'BLAST COLDROOM 1'!$A$2:$A350,$A733))</f>
        <v/>
      </c>
      <c r="R733" s="5" t="str">
        <f>IF($A733="","",SUMIFS('BLAST COLDROOM 1'!T$2:T350,'BLAST COLDROOM 1'!$C$2:$C350,$B733,'BLAST COLDROOM 1'!$E$2:$E350,$C733,'BLAST COLDROOM 1'!$A$2:$A350,$A733))</f>
        <v/>
      </c>
      <c r="S733" s="5" t="str">
        <f>IF($A733="","",SUMIFS('BLAST COLDROOM 1'!U$2:U350,'BLAST COLDROOM 1'!$C$2:$C350,$B733,'BLAST COLDROOM 1'!$E$2:$E350,$C733,'BLAST COLDROOM 1'!$A$2:$A350,$A733))</f>
        <v/>
      </c>
      <c r="T733" s="5" t="str">
        <f>IF($A733="","",SUMIFS('BLAST COLDROOM 1'!V$2:V350,'BLAST COLDROOM 1'!$C$2:$C350,$B733,'BLAST COLDROOM 1'!$E$2:$E350,$C733,'BLAST COLDROOM 1'!$A$2:$A350,$A733))</f>
        <v/>
      </c>
      <c r="U733" s="5" t="str">
        <f>IF($A733="","",SUMIFS(#REF!,'BLAST COLDROOM 1'!$C$2:$C350,$B733,'BLAST COLDROOM 1'!$E$2:$E350,$C733,'BLAST COLDROOM 1'!$A$2:$A350,$A733))</f>
        <v/>
      </c>
      <c r="V733" s="5" t="str">
        <f>IF($A733="","",SUMIFS('BLAST COLDROOM 1'!X$2:X350,'BLAST COLDROOM 1'!$C$2:$C350,$B733,'BLAST COLDROOM 1'!$E$2:$E350,$C733,'BLAST COLDROOM 1'!$A$2:$A350,$A733))</f>
        <v/>
      </c>
      <c r="W733" s="5" t="str">
        <f>IF($A733="","",SUMIFS('BLAST COLDROOM 1'!Y$2:Y350,'BLAST COLDROOM 1'!$C$2:$C350,$B733,'BLAST COLDROOM 1'!$E$2:$E350,$C733,'BLAST COLDROOM 1'!$A$2:$A350,$A733))</f>
        <v/>
      </c>
      <c r="X733" s="5" t="str">
        <f>IF($A733="","",SUMIFS('BLAST COLDROOM 1'!Z$2:Z350,'BLAST COLDROOM 1'!$C$2:$C350,$B733,'BLAST COLDROOM 1'!$E$2:$E350,$C733,'BLAST COLDROOM 1'!$A$2:$A350,$A733))</f>
        <v/>
      </c>
      <c r="Y733" s="5" t="str">
        <f>IF($A733="","",SUMIFS('BLAST COLDROOM 1'!AA$2:AA350,'BLAST COLDROOM 1'!$C$2:$C350,$B733,'BLAST COLDROOM 1'!$E$2:$E350,$C733,'BLAST COLDROOM 1'!$A$2:$A350,$A733))</f>
        <v/>
      </c>
      <c r="Z733" s="5" t="str">
        <f>IF($A733="","",SUMIFS('BLAST COLDROOM 1'!AB$2:AB350,'BLAST COLDROOM 1'!$C$2:$C350,$B733,'BLAST COLDROOM 1'!$E$2:$E350,$C733,'BLAST COLDROOM 1'!$A$2:$A350,$A733))</f>
        <v/>
      </c>
      <c r="AA733" s="5" t="str">
        <f>IF($A733="","",SUMIFS('BLAST COLDROOM 1'!AC$2:AC350,'BLAST COLDROOM 1'!$C$2:$C350,$B733,'BLAST COLDROOM 1'!$E$2:$E350,$C733,'BLAST COLDROOM 1'!$A$2:$A350,$A733))</f>
        <v/>
      </c>
      <c r="AB733" s="5" t="str">
        <f>IF($A733="","",SUMIFS('BLAST COLDROOM 1'!AD$2:AD350,'BLAST COLDROOM 1'!$C$2:$C350,$B733,'BLAST COLDROOM 1'!$E$2:$E350,$C733,'BLAST COLDROOM 1'!$A$2:$A350,$A733))</f>
        <v/>
      </c>
      <c r="AC733" s="5" t="str">
        <f>IF($A733="","",SUMIFS('BLAST COLDROOM 1'!AE$2:AE350,'BLAST COLDROOM 1'!$C$2:$C350,$B733,'BLAST COLDROOM 1'!$E$2:$E350,$C733,'BLAST COLDROOM 1'!$A$2:$A350,$A733))</f>
        <v/>
      </c>
      <c r="AD733" s="5" t="str">
        <f>IF($A733="","",SUMIFS('BLAST COLDROOM 1'!AF$2:AF350,'BLAST COLDROOM 1'!$C$2:$C350,$B733,'BLAST COLDROOM 1'!$E$2:$E350,$C733,'BLAST COLDROOM 1'!$A$2:$A350,$A733))</f>
        <v/>
      </c>
      <c r="AE733" s="5" t="str">
        <f>IF($A733="","",SUMIFS('BLAST COLDROOM 1'!AG$2:AG350,'BLAST COLDROOM 1'!$C$2:$C350,$B733,'BLAST COLDROOM 1'!$E$2:$E350,$C733,'BLAST COLDROOM 1'!$A$2:$A350,$A733))</f>
        <v/>
      </c>
      <c r="AF733" s="5" t="str">
        <f>IF($A733="","",SUMIFS('BLAST COLDROOM 1'!AH$2:AH350,'BLAST COLDROOM 1'!$C$2:$C350,$B733,'BLAST COLDROOM 1'!$E$2:$E350,$C733,'BLAST COLDROOM 1'!$A$2:$A350,$A733))</f>
        <v/>
      </c>
      <c r="AG733" s="5" t="str">
        <f>IF($A733="","",SUMIFS('BLAST COLDROOM 1'!AI$2:AI350,'BLAST COLDROOM 1'!$C$2:$C350,$B733,'BLAST COLDROOM 1'!$E$2:$E350,$C733,'BLAST COLDROOM 1'!$A$2:$A350,$A733))</f>
        <v/>
      </c>
      <c r="AH733" s="5" t="str">
        <f>IF($A733="","",SUMIFS('BLAST COLDROOM 1'!AJ$2:AJ350,'BLAST COLDROOM 1'!$C$2:$C350,$B733,'BLAST COLDROOM 1'!$E$2:$E350,$C733,'BLAST COLDROOM 1'!$A$2:$A350,$A733))</f>
        <v/>
      </c>
      <c r="AI733" s="5" t="str">
        <f>IF($A733="","",SUMIFS('BLAST COLDROOM 1'!AK$2:AK350,'BLAST COLDROOM 1'!$C$2:$C350,$B733,'BLAST COLDROOM 1'!$E$2:$E350,$C733,'BLAST COLDROOM 1'!$A$2:$A350,$A733))</f>
        <v/>
      </c>
      <c r="AJ733" s="5" t="str">
        <f>IF($A733="","",SUMIFS('BLAST COLDROOM 1'!AL$2:AL350,'BLAST COLDROOM 1'!$C$2:$C350,$B733,'BLAST COLDROOM 1'!$E$2:$E350,$C733,'BLAST COLDROOM 1'!$A$2:$A350,$A733))</f>
        <v/>
      </c>
    </row>
    <row r="734" ht="15.75" customHeight="1">
      <c r="A734" s="17"/>
      <c r="B734" s="5"/>
      <c r="C734" s="5"/>
      <c r="D734" s="5" t="str">
        <f>IF($A734="","",SUMIFS('BLAST COLDROOM 1'!F$2:F350,'BLAST COLDROOM 1'!$C$2:$C350,$B734,'BLAST COLDROOM 1'!$E$2:$E350,$C734,'BLAST COLDROOM 1'!$A$2:$A350,$A734))</f>
        <v/>
      </c>
      <c r="E734" s="5" t="str">
        <f>IF($A734="","",SUMIFS('BLAST COLDROOM 1'!G$2:G350,'BLAST COLDROOM 1'!$C$2:$C350,$B734,'BLAST COLDROOM 1'!$E$2:$E350,$C734,'BLAST COLDROOM 1'!$A$2:$A350,$A734))</f>
        <v/>
      </c>
      <c r="F734" s="5" t="str">
        <f>IF($A734="","",SUMIFS('BLAST COLDROOM 1'!H$2:H350,'BLAST COLDROOM 1'!$C$2:$C350,$B734,'BLAST COLDROOM 1'!$E$2:$E350,$C734,'BLAST COLDROOM 1'!$A$2:$A350,$A734))</f>
        <v/>
      </c>
      <c r="G734" s="5" t="str">
        <f>IF($A734="","",SUMIFS('BLAST COLDROOM 1'!I$2:I350,'BLAST COLDROOM 1'!$C$2:$C350,$B734,'BLAST COLDROOM 1'!$E$2:$E350,$C734,'BLAST COLDROOM 1'!$A$2:$A350,$A734))</f>
        <v/>
      </c>
      <c r="H734" s="5" t="str">
        <f>IF($A734="","",SUMIFS('BLAST COLDROOM 1'!J$2:J350,'BLAST COLDROOM 1'!$C$2:$C350,$B734,'BLAST COLDROOM 1'!$E$2:$E350,$C734,'BLAST COLDROOM 1'!$A$2:$A350,$A734))</f>
        <v/>
      </c>
      <c r="I734" s="5" t="str">
        <f>IF($A734="","",SUMIFS('BLAST COLDROOM 1'!K$2:K350,'BLAST COLDROOM 1'!$C$2:$C350,$B734,'BLAST COLDROOM 1'!$E$2:$E350,$C734,'BLAST COLDROOM 1'!$A$2:$A350,$A734))</f>
        <v/>
      </c>
      <c r="J734" s="5" t="str">
        <f>IF($A734="","",SUMIFS(#REF!,'BLAST COLDROOM 1'!$C$2:$C350,$B734,'BLAST COLDROOM 1'!$E$2:$E350,$C734,'BLAST COLDROOM 1'!$A$2:$A350,$A734))</f>
        <v/>
      </c>
      <c r="K734" s="5" t="str">
        <f>IF($A734="","",SUMIFS('BLAST COLDROOM 1'!M$2:M350,'BLAST COLDROOM 1'!$C$2:$C350,$B734,'BLAST COLDROOM 1'!$E$2:$E350,$C734,'BLAST COLDROOM 1'!$A$2:$A350,$A734))</f>
        <v/>
      </c>
      <c r="L734" s="5" t="str">
        <f>IF($A734="","",SUMIFS('BLAST COLDROOM 1'!N$2:N350,'BLAST COLDROOM 1'!$C$2:$C350,$B734,'BLAST COLDROOM 1'!$E$2:$E350,$C734,'BLAST COLDROOM 1'!$A$2:$A350,$A734))</f>
        <v/>
      </c>
      <c r="M734" s="5" t="str">
        <f>IF($A734="","",SUMIFS('BLAST COLDROOM 1'!O$2:O350,'BLAST COLDROOM 1'!$C$2:$C350,$B734,'BLAST COLDROOM 1'!$E$2:$E350,$C734,'BLAST COLDROOM 1'!$A$2:$A350,$A734))</f>
        <v/>
      </c>
      <c r="N734" s="5" t="str">
        <f>IF($A734="","",SUMIFS('BLAST COLDROOM 1'!P$2:P350,'BLAST COLDROOM 1'!$C$2:$C350,$B734,'BLAST COLDROOM 1'!$E$2:$E350,$C734,'BLAST COLDROOM 1'!$A$2:$A350,$A734))</f>
        <v/>
      </c>
      <c r="O734" s="5" t="str">
        <f>IF($A734="","",SUMIFS('BLAST COLDROOM 1'!Q$2:Q350,'BLAST COLDROOM 1'!$C$2:$C350,$B734,'BLAST COLDROOM 1'!$E$2:$E350,$C734,'BLAST COLDROOM 1'!$A$2:$A350,$A734))</f>
        <v/>
      </c>
      <c r="P734" s="5" t="str">
        <f>IF($A734="","",SUMIFS('BLAST COLDROOM 1'!R$2:R350,'BLAST COLDROOM 1'!$C$2:$C350,$B734,'BLAST COLDROOM 1'!$E$2:$E350,$C734,'BLAST COLDROOM 1'!$A$2:$A350,$A734))</f>
        <v/>
      </c>
      <c r="Q734" s="5" t="str">
        <f>IF($A734="","",SUMIFS('BLAST COLDROOM 1'!S$2:S350,'BLAST COLDROOM 1'!$C$2:$C350,$B734,'BLAST COLDROOM 1'!$E$2:$E350,$C734,'BLAST COLDROOM 1'!$A$2:$A350,$A734))</f>
        <v/>
      </c>
      <c r="R734" s="5" t="str">
        <f>IF($A734="","",SUMIFS('BLAST COLDROOM 1'!T$2:T350,'BLAST COLDROOM 1'!$C$2:$C350,$B734,'BLAST COLDROOM 1'!$E$2:$E350,$C734,'BLAST COLDROOM 1'!$A$2:$A350,$A734))</f>
        <v/>
      </c>
      <c r="S734" s="5" t="str">
        <f>IF($A734="","",SUMIFS('BLAST COLDROOM 1'!U$2:U350,'BLAST COLDROOM 1'!$C$2:$C350,$B734,'BLAST COLDROOM 1'!$E$2:$E350,$C734,'BLAST COLDROOM 1'!$A$2:$A350,$A734))</f>
        <v/>
      </c>
      <c r="T734" s="5" t="str">
        <f>IF($A734="","",SUMIFS('BLAST COLDROOM 1'!V$2:V350,'BLAST COLDROOM 1'!$C$2:$C350,$B734,'BLAST COLDROOM 1'!$E$2:$E350,$C734,'BLAST COLDROOM 1'!$A$2:$A350,$A734))</f>
        <v/>
      </c>
      <c r="U734" s="5" t="str">
        <f>IF($A734="","",SUMIFS(#REF!,'BLAST COLDROOM 1'!$C$2:$C350,$B734,'BLAST COLDROOM 1'!$E$2:$E350,$C734,'BLAST COLDROOM 1'!$A$2:$A350,$A734))</f>
        <v/>
      </c>
      <c r="V734" s="5" t="str">
        <f>IF($A734="","",SUMIFS('BLAST COLDROOM 1'!X$2:X350,'BLAST COLDROOM 1'!$C$2:$C350,$B734,'BLAST COLDROOM 1'!$E$2:$E350,$C734,'BLAST COLDROOM 1'!$A$2:$A350,$A734))</f>
        <v/>
      </c>
      <c r="W734" s="5" t="str">
        <f>IF($A734="","",SUMIFS('BLAST COLDROOM 1'!Y$2:Y350,'BLAST COLDROOM 1'!$C$2:$C350,$B734,'BLAST COLDROOM 1'!$E$2:$E350,$C734,'BLAST COLDROOM 1'!$A$2:$A350,$A734))</f>
        <v/>
      </c>
      <c r="X734" s="5" t="str">
        <f>IF($A734="","",SUMIFS('BLAST COLDROOM 1'!Z$2:Z350,'BLAST COLDROOM 1'!$C$2:$C350,$B734,'BLAST COLDROOM 1'!$E$2:$E350,$C734,'BLAST COLDROOM 1'!$A$2:$A350,$A734))</f>
        <v/>
      </c>
      <c r="Y734" s="5" t="str">
        <f>IF($A734="","",SUMIFS('BLAST COLDROOM 1'!AA$2:AA350,'BLAST COLDROOM 1'!$C$2:$C350,$B734,'BLAST COLDROOM 1'!$E$2:$E350,$C734,'BLAST COLDROOM 1'!$A$2:$A350,$A734))</f>
        <v/>
      </c>
      <c r="Z734" s="5" t="str">
        <f>IF($A734="","",SUMIFS('BLAST COLDROOM 1'!AB$2:AB350,'BLAST COLDROOM 1'!$C$2:$C350,$B734,'BLAST COLDROOM 1'!$E$2:$E350,$C734,'BLAST COLDROOM 1'!$A$2:$A350,$A734))</f>
        <v/>
      </c>
      <c r="AA734" s="5" t="str">
        <f>IF($A734="","",SUMIFS('BLAST COLDROOM 1'!AC$2:AC350,'BLAST COLDROOM 1'!$C$2:$C350,$B734,'BLAST COLDROOM 1'!$E$2:$E350,$C734,'BLAST COLDROOM 1'!$A$2:$A350,$A734))</f>
        <v/>
      </c>
      <c r="AB734" s="5" t="str">
        <f>IF($A734="","",SUMIFS('BLAST COLDROOM 1'!AD$2:AD350,'BLAST COLDROOM 1'!$C$2:$C350,$B734,'BLAST COLDROOM 1'!$E$2:$E350,$C734,'BLAST COLDROOM 1'!$A$2:$A350,$A734))</f>
        <v/>
      </c>
      <c r="AC734" s="5" t="str">
        <f>IF($A734="","",SUMIFS('BLAST COLDROOM 1'!AE$2:AE350,'BLAST COLDROOM 1'!$C$2:$C350,$B734,'BLAST COLDROOM 1'!$E$2:$E350,$C734,'BLAST COLDROOM 1'!$A$2:$A350,$A734))</f>
        <v/>
      </c>
      <c r="AD734" s="5" t="str">
        <f>IF($A734="","",SUMIFS('BLAST COLDROOM 1'!AF$2:AF350,'BLAST COLDROOM 1'!$C$2:$C350,$B734,'BLAST COLDROOM 1'!$E$2:$E350,$C734,'BLAST COLDROOM 1'!$A$2:$A350,$A734))</f>
        <v/>
      </c>
      <c r="AE734" s="5" t="str">
        <f>IF($A734="","",SUMIFS('BLAST COLDROOM 1'!AG$2:AG350,'BLAST COLDROOM 1'!$C$2:$C350,$B734,'BLAST COLDROOM 1'!$E$2:$E350,$C734,'BLAST COLDROOM 1'!$A$2:$A350,$A734))</f>
        <v/>
      </c>
      <c r="AF734" s="5" t="str">
        <f>IF($A734="","",SUMIFS('BLAST COLDROOM 1'!AH$2:AH350,'BLAST COLDROOM 1'!$C$2:$C350,$B734,'BLAST COLDROOM 1'!$E$2:$E350,$C734,'BLAST COLDROOM 1'!$A$2:$A350,$A734))</f>
        <v/>
      </c>
      <c r="AG734" s="5" t="str">
        <f>IF($A734="","",SUMIFS('BLAST COLDROOM 1'!AI$2:AI350,'BLAST COLDROOM 1'!$C$2:$C350,$B734,'BLAST COLDROOM 1'!$E$2:$E350,$C734,'BLAST COLDROOM 1'!$A$2:$A350,$A734))</f>
        <v/>
      </c>
      <c r="AH734" s="5" t="str">
        <f>IF($A734="","",SUMIFS('BLAST COLDROOM 1'!AJ$2:AJ350,'BLAST COLDROOM 1'!$C$2:$C350,$B734,'BLAST COLDROOM 1'!$E$2:$E350,$C734,'BLAST COLDROOM 1'!$A$2:$A350,$A734))</f>
        <v/>
      </c>
      <c r="AI734" s="5" t="str">
        <f>IF($A734="","",SUMIFS('BLAST COLDROOM 1'!AK$2:AK350,'BLAST COLDROOM 1'!$C$2:$C350,$B734,'BLAST COLDROOM 1'!$E$2:$E350,$C734,'BLAST COLDROOM 1'!$A$2:$A350,$A734))</f>
        <v/>
      </c>
      <c r="AJ734" s="5" t="str">
        <f>IF($A734="","",SUMIFS('BLAST COLDROOM 1'!AL$2:AL350,'BLAST COLDROOM 1'!$C$2:$C350,$B734,'BLAST COLDROOM 1'!$E$2:$E350,$C734,'BLAST COLDROOM 1'!$A$2:$A350,$A734))</f>
        <v/>
      </c>
    </row>
    <row r="735" ht="15.75" customHeight="1">
      <c r="A735" s="17"/>
      <c r="B735" s="5"/>
      <c r="C735" s="5"/>
      <c r="D735" s="5" t="str">
        <f>IF($A735="","",SUMIFS('BLAST COLDROOM 1'!F$2:F350,'BLAST COLDROOM 1'!$C$2:$C350,$B735,'BLAST COLDROOM 1'!$E$2:$E350,$C735,'BLAST COLDROOM 1'!$A$2:$A350,$A735))</f>
        <v/>
      </c>
      <c r="E735" s="5" t="str">
        <f>IF($A735="","",SUMIFS('BLAST COLDROOM 1'!G$2:G350,'BLAST COLDROOM 1'!$C$2:$C350,$B735,'BLAST COLDROOM 1'!$E$2:$E350,$C735,'BLAST COLDROOM 1'!$A$2:$A350,$A735))</f>
        <v/>
      </c>
      <c r="F735" s="5" t="str">
        <f>IF($A735="","",SUMIFS('BLAST COLDROOM 1'!H$2:H350,'BLAST COLDROOM 1'!$C$2:$C350,$B735,'BLAST COLDROOM 1'!$E$2:$E350,$C735,'BLAST COLDROOM 1'!$A$2:$A350,$A735))</f>
        <v/>
      </c>
      <c r="G735" s="5" t="str">
        <f>IF($A735="","",SUMIFS('BLAST COLDROOM 1'!I$2:I350,'BLAST COLDROOM 1'!$C$2:$C350,$B735,'BLAST COLDROOM 1'!$E$2:$E350,$C735,'BLAST COLDROOM 1'!$A$2:$A350,$A735))</f>
        <v/>
      </c>
      <c r="H735" s="5" t="str">
        <f>IF($A735="","",SUMIFS('BLAST COLDROOM 1'!J$2:J350,'BLAST COLDROOM 1'!$C$2:$C350,$B735,'BLAST COLDROOM 1'!$E$2:$E350,$C735,'BLAST COLDROOM 1'!$A$2:$A350,$A735))</f>
        <v/>
      </c>
      <c r="I735" s="5" t="str">
        <f>IF($A735="","",SUMIFS('BLAST COLDROOM 1'!K$2:K350,'BLAST COLDROOM 1'!$C$2:$C350,$B735,'BLAST COLDROOM 1'!$E$2:$E350,$C735,'BLAST COLDROOM 1'!$A$2:$A350,$A735))</f>
        <v/>
      </c>
      <c r="J735" s="5" t="str">
        <f>IF($A735="","",SUMIFS(#REF!,'BLAST COLDROOM 1'!$C$2:$C350,$B735,'BLAST COLDROOM 1'!$E$2:$E350,$C735,'BLAST COLDROOM 1'!$A$2:$A350,$A735))</f>
        <v/>
      </c>
      <c r="K735" s="5" t="str">
        <f>IF($A735="","",SUMIFS('BLAST COLDROOM 1'!M$2:M350,'BLAST COLDROOM 1'!$C$2:$C350,$B735,'BLAST COLDROOM 1'!$E$2:$E350,$C735,'BLAST COLDROOM 1'!$A$2:$A350,$A735))</f>
        <v/>
      </c>
      <c r="L735" s="5" t="str">
        <f>IF($A735="","",SUMIFS('BLAST COLDROOM 1'!N$2:N350,'BLAST COLDROOM 1'!$C$2:$C350,$B735,'BLAST COLDROOM 1'!$E$2:$E350,$C735,'BLAST COLDROOM 1'!$A$2:$A350,$A735))</f>
        <v/>
      </c>
      <c r="M735" s="5" t="str">
        <f>IF($A735="","",SUMIFS('BLAST COLDROOM 1'!O$2:O350,'BLAST COLDROOM 1'!$C$2:$C350,$B735,'BLAST COLDROOM 1'!$E$2:$E350,$C735,'BLAST COLDROOM 1'!$A$2:$A350,$A735))</f>
        <v/>
      </c>
      <c r="N735" s="5" t="str">
        <f>IF($A735="","",SUMIFS('BLAST COLDROOM 1'!P$2:P350,'BLAST COLDROOM 1'!$C$2:$C350,$B735,'BLAST COLDROOM 1'!$E$2:$E350,$C735,'BLAST COLDROOM 1'!$A$2:$A350,$A735))</f>
        <v/>
      </c>
      <c r="O735" s="5" t="str">
        <f>IF($A735="","",SUMIFS('BLAST COLDROOM 1'!Q$2:Q350,'BLAST COLDROOM 1'!$C$2:$C350,$B735,'BLAST COLDROOM 1'!$E$2:$E350,$C735,'BLAST COLDROOM 1'!$A$2:$A350,$A735))</f>
        <v/>
      </c>
      <c r="P735" s="5" t="str">
        <f>IF($A735="","",SUMIFS('BLAST COLDROOM 1'!R$2:R350,'BLAST COLDROOM 1'!$C$2:$C350,$B735,'BLAST COLDROOM 1'!$E$2:$E350,$C735,'BLAST COLDROOM 1'!$A$2:$A350,$A735))</f>
        <v/>
      </c>
      <c r="Q735" s="5" t="str">
        <f>IF($A735="","",SUMIFS('BLAST COLDROOM 1'!S$2:S350,'BLAST COLDROOM 1'!$C$2:$C350,$B735,'BLAST COLDROOM 1'!$E$2:$E350,$C735,'BLAST COLDROOM 1'!$A$2:$A350,$A735))</f>
        <v/>
      </c>
      <c r="R735" s="5" t="str">
        <f>IF($A735="","",SUMIFS('BLAST COLDROOM 1'!T$2:T350,'BLAST COLDROOM 1'!$C$2:$C350,$B735,'BLAST COLDROOM 1'!$E$2:$E350,$C735,'BLAST COLDROOM 1'!$A$2:$A350,$A735))</f>
        <v/>
      </c>
      <c r="S735" s="5" t="str">
        <f>IF($A735="","",SUMIFS('BLAST COLDROOM 1'!U$2:U350,'BLAST COLDROOM 1'!$C$2:$C350,$B735,'BLAST COLDROOM 1'!$E$2:$E350,$C735,'BLAST COLDROOM 1'!$A$2:$A350,$A735))</f>
        <v/>
      </c>
      <c r="T735" s="5" t="str">
        <f>IF($A735="","",SUMIFS('BLAST COLDROOM 1'!V$2:V350,'BLAST COLDROOM 1'!$C$2:$C350,$B735,'BLAST COLDROOM 1'!$E$2:$E350,$C735,'BLAST COLDROOM 1'!$A$2:$A350,$A735))</f>
        <v/>
      </c>
      <c r="U735" s="5" t="str">
        <f>IF($A735="","",SUMIFS(#REF!,'BLAST COLDROOM 1'!$C$2:$C350,$B735,'BLAST COLDROOM 1'!$E$2:$E350,$C735,'BLAST COLDROOM 1'!$A$2:$A350,$A735))</f>
        <v/>
      </c>
      <c r="V735" s="5" t="str">
        <f>IF($A735="","",SUMIFS('BLAST COLDROOM 1'!X$2:X350,'BLAST COLDROOM 1'!$C$2:$C350,$B735,'BLAST COLDROOM 1'!$E$2:$E350,$C735,'BLAST COLDROOM 1'!$A$2:$A350,$A735))</f>
        <v/>
      </c>
      <c r="W735" s="5" t="str">
        <f>IF($A735="","",SUMIFS('BLAST COLDROOM 1'!Y$2:Y350,'BLAST COLDROOM 1'!$C$2:$C350,$B735,'BLAST COLDROOM 1'!$E$2:$E350,$C735,'BLAST COLDROOM 1'!$A$2:$A350,$A735))</f>
        <v/>
      </c>
      <c r="X735" s="5" t="str">
        <f>IF($A735="","",SUMIFS('BLAST COLDROOM 1'!Z$2:Z350,'BLAST COLDROOM 1'!$C$2:$C350,$B735,'BLAST COLDROOM 1'!$E$2:$E350,$C735,'BLAST COLDROOM 1'!$A$2:$A350,$A735))</f>
        <v/>
      </c>
      <c r="Y735" s="5" t="str">
        <f>IF($A735="","",SUMIFS('BLAST COLDROOM 1'!AA$2:AA350,'BLAST COLDROOM 1'!$C$2:$C350,$B735,'BLAST COLDROOM 1'!$E$2:$E350,$C735,'BLAST COLDROOM 1'!$A$2:$A350,$A735))</f>
        <v/>
      </c>
      <c r="Z735" s="5" t="str">
        <f>IF($A735="","",SUMIFS('BLAST COLDROOM 1'!AB$2:AB350,'BLAST COLDROOM 1'!$C$2:$C350,$B735,'BLAST COLDROOM 1'!$E$2:$E350,$C735,'BLAST COLDROOM 1'!$A$2:$A350,$A735))</f>
        <v/>
      </c>
      <c r="AA735" s="5" t="str">
        <f>IF($A735="","",SUMIFS('BLAST COLDROOM 1'!AC$2:AC350,'BLAST COLDROOM 1'!$C$2:$C350,$B735,'BLAST COLDROOM 1'!$E$2:$E350,$C735,'BLAST COLDROOM 1'!$A$2:$A350,$A735))</f>
        <v/>
      </c>
      <c r="AB735" s="5" t="str">
        <f>IF($A735="","",SUMIFS('BLAST COLDROOM 1'!AD$2:AD350,'BLAST COLDROOM 1'!$C$2:$C350,$B735,'BLAST COLDROOM 1'!$E$2:$E350,$C735,'BLAST COLDROOM 1'!$A$2:$A350,$A735))</f>
        <v/>
      </c>
      <c r="AC735" s="5" t="str">
        <f>IF($A735="","",SUMIFS('BLAST COLDROOM 1'!AE$2:AE350,'BLAST COLDROOM 1'!$C$2:$C350,$B735,'BLAST COLDROOM 1'!$E$2:$E350,$C735,'BLAST COLDROOM 1'!$A$2:$A350,$A735))</f>
        <v/>
      </c>
      <c r="AD735" s="5" t="str">
        <f>IF($A735="","",SUMIFS('BLAST COLDROOM 1'!AF$2:AF350,'BLAST COLDROOM 1'!$C$2:$C350,$B735,'BLAST COLDROOM 1'!$E$2:$E350,$C735,'BLAST COLDROOM 1'!$A$2:$A350,$A735))</f>
        <v/>
      </c>
      <c r="AE735" s="5" t="str">
        <f>IF($A735="","",SUMIFS('BLAST COLDROOM 1'!AG$2:AG350,'BLAST COLDROOM 1'!$C$2:$C350,$B735,'BLAST COLDROOM 1'!$E$2:$E350,$C735,'BLAST COLDROOM 1'!$A$2:$A350,$A735))</f>
        <v/>
      </c>
      <c r="AF735" s="5" t="str">
        <f>IF($A735="","",SUMIFS('BLAST COLDROOM 1'!AH$2:AH350,'BLAST COLDROOM 1'!$C$2:$C350,$B735,'BLAST COLDROOM 1'!$E$2:$E350,$C735,'BLAST COLDROOM 1'!$A$2:$A350,$A735))</f>
        <v/>
      </c>
      <c r="AG735" s="5" t="str">
        <f>IF($A735="","",SUMIFS('BLAST COLDROOM 1'!AI$2:AI350,'BLAST COLDROOM 1'!$C$2:$C350,$B735,'BLAST COLDROOM 1'!$E$2:$E350,$C735,'BLAST COLDROOM 1'!$A$2:$A350,$A735))</f>
        <v/>
      </c>
      <c r="AH735" s="5" t="str">
        <f>IF($A735="","",SUMIFS('BLAST COLDROOM 1'!AJ$2:AJ350,'BLAST COLDROOM 1'!$C$2:$C350,$B735,'BLAST COLDROOM 1'!$E$2:$E350,$C735,'BLAST COLDROOM 1'!$A$2:$A350,$A735))</f>
        <v/>
      </c>
      <c r="AI735" s="5" t="str">
        <f>IF($A735="","",SUMIFS('BLAST COLDROOM 1'!AK$2:AK350,'BLAST COLDROOM 1'!$C$2:$C350,$B735,'BLAST COLDROOM 1'!$E$2:$E350,$C735,'BLAST COLDROOM 1'!$A$2:$A350,$A735))</f>
        <v/>
      </c>
      <c r="AJ735" s="5" t="str">
        <f>IF($A735="","",SUMIFS('BLAST COLDROOM 1'!AL$2:AL350,'BLAST COLDROOM 1'!$C$2:$C350,$B735,'BLAST COLDROOM 1'!$E$2:$E350,$C735,'BLAST COLDROOM 1'!$A$2:$A350,$A735))</f>
        <v/>
      </c>
    </row>
    <row r="736" ht="15.75" customHeight="1">
      <c r="A736" s="17"/>
      <c r="B736" s="5"/>
      <c r="C736" s="5"/>
      <c r="D736" s="5" t="str">
        <f>IF($A736="","",SUMIFS('BLAST COLDROOM 1'!F$2:F350,'BLAST COLDROOM 1'!$C$2:$C350,$B736,'BLAST COLDROOM 1'!$E$2:$E350,$C736,'BLAST COLDROOM 1'!$A$2:$A350,$A736))</f>
        <v/>
      </c>
      <c r="E736" s="5" t="str">
        <f>IF($A736="","",SUMIFS('BLAST COLDROOM 1'!G$2:G350,'BLAST COLDROOM 1'!$C$2:$C350,$B736,'BLAST COLDROOM 1'!$E$2:$E350,$C736,'BLAST COLDROOM 1'!$A$2:$A350,$A736))</f>
        <v/>
      </c>
      <c r="F736" s="5" t="str">
        <f>IF($A736="","",SUMIFS('BLAST COLDROOM 1'!H$2:H350,'BLAST COLDROOM 1'!$C$2:$C350,$B736,'BLAST COLDROOM 1'!$E$2:$E350,$C736,'BLAST COLDROOM 1'!$A$2:$A350,$A736))</f>
        <v/>
      </c>
      <c r="G736" s="5" t="str">
        <f>IF($A736="","",SUMIFS('BLAST COLDROOM 1'!I$2:I350,'BLAST COLDROOM 1'!$C$2:$C350,$B736,'BLAST COLDROOM 1'!$E$2:$E350,$C736,'BLAST COLDROOM 1'!$A$2:$A350,$A736))</f>
        <v/>
      </c>
      <c r="H736" s="5" t="str">
        <f>IF($A736="","",SUMIFS('BLAST COLDROOM 1'!J$2:J350,'BLAST COLDROOM 1'!$C$2:$C350,$B736,'BLAST COLDROOM 1'!$E$2:$E350,$C736,'BLAST COLDROOM 1'!$A$2:$A350,$A736))</f>
        <v/>
      </c>
      <c r="I736" s="5" t="str">
        <f>IF($A736="","",SUMIFS('BLAST COLDROOM 1'!K$2:K350,'BLAST COLDROOM 1'!$C$2:$C350,$B736,'BLAST COLDROOM 1'!$E$2:$E350,$C736,'BLAST COLDROOM 1'!$A$2:$A350,$A736))</f>
        <v/>
      </c>
      <c r="J736" s="5" t="str">
        <f>IF($A736="","",SUMIFS(#REF!,'BLAST COLDROOM 1'!$C$2:$C350,$B736,'BLAST COLDROOM 1'!$E$2:$E350,$C736,'BLAST COLDROOM 1'!$A$2:$A350,$A736))</f>
        <v/>
      </c>
      <c r="K736" s="5" t="str">
        <f>IF($A736="","",SUMIFS('BLAST COLDROOM 1'!M$2:M350,'BLAST COLDROOM 1'!$C$2:$C350,$B736,'BLAST COLDROOM 1'!$E$2:$E350,$C736,'BLAST COLDROOM 1'!$A$2:$A350,$A736))</f>
        <v/>
      </c>
      <c r="L736" s="5" t="str">
        <f>IF($A736="","",SUMIFS('BLAST COLDROOM 1'!N$2:N350,'BLAST COLDROOM 1'!$C$2:$C350,$B736,'BLAST COLDROOM 1'!$E$2:$E350,$C736,'BLAST COLDROOM 1'!$A$2:$A350,$A736))</f>
        <v/>
      </c>
      <c r="M736" s="5" t="str">
        <f>IF($A736="","",SUMIFS('BLAST COLDROOM 1'!O$2:O350,'BLAST COLDROOM 1'!$C$2:$C350,$B736,'BLAST COLDROOM 1'!$E$2:$E350,$C736,'BLAST COLDROOM 1'!$A$2:$A350,$A736))</f>
        <v/>
      </c>
      <c r="N736" s="5" t="str">
        <f>IF($A736="","",SUMIFS('BLAST COLDROOM 1'!P$2:P350,'BLAST COLDROOM 1'!$C$2:$C350,$B736,'BLAST COLDROOM 1'!$E$2:$E350,$C736,'BLAST COLDROOM 1'!$A$2:$A350,$A736))</f>
        <v/>
      </c>
      <c r="O736" s="5" t="str">
        <f>IF($A736="","",SUMIFS('BLAST COLDROOM 1'!Q$2:Q350,'BLAST COLDROOM 1'!$C$2:$C350,$B736,'BLAST COLDROOM 1'!$E$2:$E350,$C736,'BLAST COLDROOM 1'!$A$2:$A350,$A736))</f>
        <v/>
      </c>
      <c r="P736" s="5" t="str">
        <f>IF($A736="","",SUMIFS('BLAST COLDROOM 1'!R$2:R350,'BLAST COLDROOM 1'!$C$2:$C350,$B736,'BLAST COLDROOM 1'!$E$2:$E350,$C736,'BLAST COLDROOM 1'!$A$2:$A350,$A736))</f>
        <v/>
      </c>
      <c r="Q736" s="5" t="str">
        <f>IF($A736="","",SUMIFS('BLAST COLDROOM 1'!S$2:S350,'BLAST COLDROOM 1'!$C$2:$C350,$B736,'BLAST COLDROOM 1'!$E$2:$E350,$C736,'BLAST COLDROOM 1'!$A$2:$A350,$A736))</f>
        <v/>
      </c>
      <c r="R736" s="5" t="str">
        <f>IF($A736="","",SUMIFS('BLAST COLDROOM 1'!T$2:T350,'BLAST COLDROOM 1'!$C$2:$C350,$B736,'BLAST COLDROOM 1'!$E$2:$E350,$C736,'BLAST COLDROOM 1'!$A$2:$A350,$A736))</f>
        <v/>
      </c>
      <c r="S736" s="5" t="str">
        <f>IF($A736="","",SUMIFS('BLAST COLDROOM 1'!U$2:U350,'BLAST COLDROOM 1'!$C$2:$C350,$B736,'BLAST COLDROOM 1'!$E$2:$E350,$C736,'BLAST COLDROOM 1'!$A$2:$A350,$A736))</f>
        <v/>
      </c>
      <c r="T736" s="5" t="str">
        <f>IF($A736="","",SUMIFS('BLAST COLDROOM 1'!V$2:V350,'BLAST COLDROOM 1'!$C$2:$C350,$B736,'BLAST COLDROOM 1'!$E$2:$E350,$C736,'BLAST COLDROOM 1'!$A$2:$A350,$A736))</f>
        <v/>
      </c>
      <c r="U736" s="5" t="str">
        <f>IF($A736="","",SUMIFS(#REF!,'BLAST COLDROOM 1'!$C$2:$C350,$B736,'BLAST COLDROOM 1'!$E$2:$E350,$C736,'BLAST COLDROOM 1'!$A$2:$A350,$A736))</f>
        <v/>
      </c>
      <c r="V736" s="5" t="str">
        <f>IF($A736="","",SUMIFS('BLAST COLDROOM 1'!X$2:X350,'BLAST COLDROOM 1'!$C$2:$C350,$B736,'BLAST COLDROOM 1'!$E$2:$E350,$C736,'BLAST COLDROOM 1'!$A$2:$A350,$A736))</f>
        <v/>
      </c>
      <c r="W736" s="5" t="str">
        <f>IF($A736="","",SUMIFS('BLAST COLDROOM 1'!Y$2:Y350,'BLAST COLDROOM 1'!$C$2:$C350,$B736,'BLAST COLDROOM 1'!$E$2:$E350,$C736,'BLAST COLDROOM 1'!$A$2:$A350,$A736))</f>
        <v/>
      </c>
      <c r="X736" s="5" t="str">
        <f>IF($A736="","",SUMIFS('BLAST COLDROOM 1'!Z$2:Z350,'BLAST COLDROOM 1'!$C$2:$C350,$B736,'BLAST COLDROOM 1'!$E$2:$E350,$C736,'BLAST COLDROOM 1'!$A$2:$A350,$A736))</f>
        <v/>
      </c>
      <c r="Y736" s="5" t="str">
        <f>IF($A736="","",SUMIFS('BLAST COLDROOM 1'!AA$2:AA350,'BLAST COLDROOM 1'!$C$2:$C350,$B736,'BLAST COLDROOM 1'!$E$2:$E350,$C736,'BLAST COLDROOM 1'!$A$2:$A350,$A736))</f>
        <v/>
      </c>
      <c r="Z736" s="5" t="str">
        <f>IF($A736="","",SUMIFS('BLAST COLDROOM 1'!AB$2:AB350,'BLAST COLDROOM 1'!$C$2:$C350,$B736,'BLAST COLDROOM 1'!$E$2:$E350,$C736,'BLAST COLDROOM 1'!$A$2:$A350,$A736))</f>
        <v/>
      </c>
      <c r="AA736" s="5" t="str">
        <f>IF($A736="","",SUMIFS('BLAST COLDROOM 1'!AC$2:AC350,'BLAST COLDROOM 1'!$C$2:$C350,$B736,'BLAST COLDROOM 1'!$E$2:$E350,$C736,'BLAST COLDROOM 1'!$A$2:$A350,$A736))</f>
        <v/>
      </c>
      <c r="AB736" s="5" t="str">
        <f>IF($A736="","",SUMIFS('BLAST COLDROOM 1'!AD$2:AD350,'BLAST COLDROOM 1'!$C$2:$C350,$B736,'BLAST COLDROOM 1'!$E$2:$E350,$C736,'BLAST COLDROOM 1'!$A$2:$A350,$A736))</f>
        <v/>
      </c>
      <c r="AC736" s="5" t="str">
        <f>IF($A736="","",SUMIFS('BLAST COLDROOM 1'!AE$2:AE350,'BLAST COLDROOM 1'!$C$2:$C350,$B736,'BLAST COLDROOM 1'!$E$2:$E350,$C736,'BLAST COLDROOM 1'!$A$2:$A350,$A736))</f>
        <v/>
      </c>
      <c r="AD736" s="5" t="str">
        <f>IF($A736="","",SUMIFS('BLAST COLDROOM 1'!AF$2:AF350,'BLAST COLDROOM 1'!$C$2:$C350,$B736,'BLAST COLDROOM 1'!$E$2:$E350,$C736,'BLAST COLDROOM 1'!$A$2:$A350,$A736))</f>
        <v/>
      </c>
      <c r="AE736" s="5" t="str">
        <f>IF($A736="","",SUMIFS('BLAST COLDROOM 1'!AG$2:AG350,'BLAST COLDROOM 1'!$C$2:$C350,$B736,'BLAST COLDROOM 1'!$E$2:$E350,$C736,'BLAST COLDROOM 1'!$A$2:$A350,$A736))</f>
        <v/>
      </c>
      <c r="AF736" s="5" t="str">
        <f>IF($A736="","",SUMIFS('BLAST COLDROOM 1'!AH$2:AH350,'BLAST COLDROOM 1'!$C$2:$C350,$B736,'BLAST COLDROOM 1'!$E$2:$E350,$C736,'BLAST COLDROOM 1'!$A$2:$A350,$A736))</f>
        <v/>
      </c>
      <c r="AG736" s="5" t="str">
        <f>IF($A736="","",SUMIFS('BLAST COLDROOM 1'!AI$2:AI350,'BLAST COLDROOM 1'!$C$2:$C350,$B736,'BLAST COLDROOM 1'!$E$2:$E350,$C736,'BLAST COLDROOM 1'!$A$2:$A350,$A736))</f>
        <v/>
      </c>
      <c r="AH736" s="5" t="str">
        <f>IF($A736="","",SUMIFS('BLAST COLDROOM 1'!AJ$2:AJ350,'BLAST COLDROOM 1'!$C$2:$C350,$B736,'BLAST COLDROOM 1'!$E$2:$E350,$C736,'BLAST COLDROOM 1'!$A$2:$A350,$A736))</f>
        <v/>
      </c>
      <c r="AI736" s="5" t="str">
        <f>IF($A736="","",SUMIFS('BLAST COLDROOM 1'!AK$2:AK350,'BLAST COLDROOM 1'!$C$2:$C350,$B736,'BLAST COLDROOM 1'!$E$2:$E350,$C736,'BLAST COLDROOM 1'!$A$2:$A350,$A736))</f>
        <v/>
      </c>
      <c r="AJ736" s="5" t="str">
        <f>IF($A736="","",SUMIFS('BLAST COLDROOM 1'!AL$2:AL350,'BLAST COLDROOM 1'!$C$2:$C350,$B736,'BLAST COLDROOM 1'!$E$2:$E350,$C736,'BLAST COLDROOM 1'!$A$2:$A350,$A736))</f>
        <v/>
      </c>
    </row>
    <row r="737" ht="15.75" customHeight="1">
      <c r="A737" s="17"/>
      <c r="B737" s="5"/>
      <c r="C737" s="5"/>
      <c r="D737" s="5" t="str">
        <f>IF($A737="","",SUMIFS('BLAST COLDROOM 1'!F$2:F350,'BLAST COLDROOM 1'!$C$2:$C350,$B737,'BLAST COLDROOM 1'!$E$2:$E350,$C737,'BLAST COLDROOM 1'!$A$2:$A350,$A737))</f>
        <v/>
      </c>
      <c r="E737" s="5" t="str">
        <f>IF($A737="","",SUMIFS('BLAST COLDROOM 1'!G$2:G350,'BLAST COLDROOM 1'!$C$2:$C350,$B737,'BLAST COLDROOM 1'!$E$2:$E350,$C737,'BLAST COLDROOM 1'!$A$2:$A350,$A737))</f>
        <v/>
      </c>
      <c r="F737" s="5" t="str">
        <f>IF($A737="","",SUMIFS('BLAST COLDROOM 1'!H$2:H350,'BLAST COLDROOM 1'!$C$2:$C350,$B737,'BLAST COLDROOM 1'!$E$2:$E350,$C737,'BLAST COLDROOM 1'!$A$2:$A350,$A737))</f>
        <v/>
      </c>
      <c r="G737" s="5" t="str">
        <f>IF($A737="","",SUMIFS('BLAST COLDROOM 1'!I$2:I350,'BLAST COLDROOM 1'!$C$2:$C350,$B737,'BLAST COLDROOM 1'!$E$2:$E350,$C737,'BLAST COLDROOM 1'!$A$2:$A350,$A737))</f>
        <v/>
      </c>
      <c r="H737" s="5" t="str">
        <f>IF($A737="","",SUMIFS('BLAST COLDROOM 1'!J$2:J350,'BLAST COLDROOM 1'!$C$2:$C350,$B737,'BLAST COLDROOM 1'!$E$2:$E350,$C737,'BLAST COLDROOM 1'!$A$2:$A350,$A737))</f>
        <v/>
      </c>
      <c r="I737" s="5" t="str">
        <f>IF($A737="","",SUMIFS('BLAST COLDROOM 1'!K$2:K350,'BLAST COLDROOM 1'!$C$2:$C350,$B737,'BLAST COLDROOM 1'!$E$2:$E350,$C737,'BLAST COLDROOM 1'!$A$2:$A350,$A737))</f>
        <v/>
      </c>
      <c r="J737" s="5" t="str">
        <f>IF($A737="","",SUMIFS(#REF!,'BLAST COLDROOM 1'!$C$2:$C350,$B737,'BLAST COLDROOM 1'!$E$2:$E350,$C737,'BLAST COLDROOM 1'!$A$2:$A350,$A737))</f>
        <v/>
      </c>
      <c r="K737" s="5" t="str">
        <f>IF($A737="","",SUMIFS('BLAST COLDROOM 1'!M$2:M350,'BLAST COLDROOM 1'!$C$2:$C350,$B737,'BLAST COLDROOM 1'!$E$2:$E350,$C737,'BLAST COLDROOM 1'!$A$2:$A350,$A737))</f>
        <v/>
      </c>
      <c r="L737" s="5" t="str">
        <f>IF($A737="","",SUMIFS('BLAST COLDROOM 1'!N$2:N350,'BLAST COLDROOM 1'!$C$2:$C350,$B737,'BLAST COLDROOM 1'!$E$2:$E350,$C737,'BLAST COLDROOM 1'!$A$2:$A350,$A737))</f>
        <v/>
      </c>
      <c r="M737" s="5" t="str">
        <f>IF($A737="","",SUMIFS('BLAST COLDROOM 1'!O$2:O350,'BLAST COLDROOM 1'!$C$2:$C350,$B737,'BLAST COLDROOM 1'!$E$2:$E350,$C737,'BLAST COLDROOM 1'!$A$2:$A350,$A737))</f>
        <v/>
      </c>
      <c r="N737" s="5" t="str">
        <f>IF($A737="","",SUMIFS('BLAST COLDROOM 1'!P$2:P350,'BLAST COLDROOM 1'!$C$2:$C350,$B737,'BLAST COLDROOM 1'!$E$2:$E350,$C737,'BLAST COLDROOM 1'!$A$2:$A350,$A737))</f>
        <v/>
      </c>
      <c r="O737" s="5" t="str">
        <f>IF($A737="","",SUMIFS('BLAST COLDROOM 1'!Q$2:Q350,'BLAST COLDROOM 1'!$C$2:$C350,$B737,'BLAST COLDROOM 1'!$E$2:$E350,$C737,'BLAST COLDROOM 1'!$A$2:$A350,$A737))</f>
        <v/>
      </c>
      <c r="P737" s="5" t="str">
        <f>IF($A737="","",SUMIFS('BLAST COLDROOM 1'!R$2:R350,'BLAST COLDROOM 1'!$C$2:$C350,$B737,'BLAST COLDROOM 1'!$E$2:$E350,$C737,'BLAST COLDROOM 1'!$A$2:$A350,$A737))</f>
        <v/>
      </c>
      <c r="Q737" s="5" t="str">
        <f>IF($A737="","",SUMIFS('BLAST COLDROOM 1'!S$2:S350,'BLAST COLDROOM 1'!$C$2:$C350,$B737,'BLAST COLDROOM 1'!$E$2:$E350,$C737,'BLAST COLDROOM 1'!$A$2:$A350,$A737))</f>
        <v/>
      </c>
      <c r="R737" s="5" t="str">
        <f>IF($A737="","",SUMIFS('BLAST COLDROOM 1'!T$2:T350,'BLAST COLDROOM 1'!$C$2:$C350,$B737,'BLAST COLDROOM 1'!$E$2:$E350,$C737,'BLAST COLDROOM 1'!$A$2:$A350,$A737))</f>
        <v/>
      </c>
      <c r="S737" s="5" t="str">
        <f>IF($A737="","",SUMIFS('BLAST COLDROOM 1'!U$2:U350,'BLAST COLDROOM 1'!$C$2:$C350,$B737,'BLAST COLDROOM 1'!$E$2:$E350,$C737,'BLAST COLDROOM 1'!$A$2:$A350,$A737))</f>
        <v/>
      </c>
      <c r="T737" s="5" t="str">
        <f>IF($A737="","",SUMIFS('BLAST COLDROOM 1'!V$2:V350,'BLAST COLDROOM 1'!$C$2:$C350,$B737,'BLAST COLDROOM 1'!$E$2:$E350,$C737,'BLAST COLDROOM 1'!$A$2:$A350,$A737))</f>
        <v/>
      </c>
      <c r="U737" s="5" t="str">
        <f>IF($A737="","",SUMIFS(#REF!,'BLAST COLDROOM 1'!$C$2:$C350,$B737,'BLAST COLDROOM 1'!$E$2:$E350,$C737,'BLAST COLDROOM 1'!$A$2:$A350,$A737))</f>
        <v/>
      </c>
      <c r="V737" s="5" t="str">
        <f>IF($A737="","",SUMIFS('BLAST COLDROOM 1'!X$2:X350,'BLAST COLDROOM 1'!$C$2:$C350,$B737,'BLAST COLDROOM 1'!$E$2:$E350,$C737,'BLAST COLDROOM 1'!$A$2:$A350,$A737))</f>
        <v/>
      </c>
      <c r="W737" s="5" t="str">
        <f>IF($A737="","",SUMIFS('BLAST COLDROOM 1'!Y$2:Y350,'BLAST COLDROOM 1'!$C$2:$C350,$B737,'BLAST COLDROOM 1'!$E$2:$E350,$C737,'BLAST COLDROOM 1'!$A$2:$A350,$A737))</f>
        <v/>
      </c>
      <c r="X737" s="5" t="str">
        <f>IF($A737="","",SUMIFS('BLAST COLDROOM 1'!Z$2:Z350,'BLAST COLDROOM 1'!$C$2:$C350,$B737,'BLAST COLDROOM 1'!$E$2:$E350,$C737,'BLAST COLDROOM 1'!$A$2:$A350,$A737))</f>
        <v/>
      </c>
      <c r="Y737" s="5" t="str">
        <f>IF($A737="","",SUMIFS('BLAST COLDROOM 1'!AA$2:AA350,'BLAST COLDROOM 1'!$C$2:$C350,$B737,'BLAST COLDROOM 1'!$E$2:$E350,$C737,'BLAST COLDROOM 1'!$A$2:$A350,$A737))</f>
        <v/>
      </c>
      <c r="Z737" s="5" t="str">
        <f>IF($A737="","",SUMIFS('BLAST COLDROOM 1'!AB$2:AB350,'BLAST COLDROOM 1'!$C$2:$C350,$B737,'BLAST COLDROOM 1'!$E$2:$E350,$C737,'BLAST COLDROOM 1'!$A$2:$A350,$A737))</f>
        <v/>
      </c>
      <c r="AA737" s="5" t="str">
        <f>IF($A737="","",SUMIFS('BLAST COLDROOM 1'!AC$2:AC350,'BLAST COLDROOM 1'!$C$2:$C350,$B737,'BLAST COLDROOM 1'!$E$2:$E350,$C737,'BLAST COLDROOM 1'!$A$2:$A350,$A737))</f>
        <v/>
      </c>
      <c r="AB737" s="5" t="str">
        <f>IF($A737="","",SUMIFS('BLAST COLDROOM 1'!AD$2:AD350,'BLAST COLDROOM 1'!$C$2:$C350,$B737,'BLAST COLDROOM 1'!$E$2:$E350,$C737,'BLAST COLDROOM 1'!$A$2:$A350,$A737))</f>
        <v/>
      </c>
      <c r="AC737" s="5" t="str">
        <f>IF($A737="","",SUMIFS('BLAST COLDROOM 1'!AE$2:AE350,'BLAST COLDROOM 1'!$C$2:$C350,$B737,'BLAST COLDROOM 1'!$E$2:$E350,$C737,'BLAST COLDROOM 1'!$A$2:$A350,$A737))</f>
        <v/>
      </c>
      <c r="AD737" s="5" t="str">
        <f>IF($A737="","",SUMIFS('BLAST COLDROOM 1'!AF$2:AF350,'BLAST COLDROOM 1'!$C$2:$C350,$B737,'BLAST COLDROOM 1'!$E$2:$E350,$C737,'BLAST COLDROOM 1'!$A$2:$A350,$A737))</f>
        <v/>
      </c>
      <c r="AE737" s="5" t="str">
        <f>IF($A737="","",SUMIFS('BLAST COLDROOM 1'!AG$2:AG350,'BLAST COLDROOM 1'!$C$2:$C350,$B737,'BLAST COLDROOM 1'!$E$2:$E350,$C737,'BLAST COLDROOM 1'!$A$2:$A350,$A737))</f>
        <v/>
      </c>
      <c r="AF737" s="5" t="str">
        <f>IF($A737="","",SUMIFS('BLAST COLDROOM 1'!AH$2:AH350,'BLAST COLDROOM 1'!$C$2:$C350,$B737,'BLAST COLDROOM 1'!$E$2:$E350,$C737,'BLAST COLDROOM 1'!$A$2:$A350,$A737))</f>
        <v/>
      </c>
      <c r="AG737" s="5" t="str">
        <f>IF($A737="","",SUMIFS('BLAST COLDROOM 1'!AI$2:AI350,'BLAST COLDROOM 1'!$C$2:$C350,$B737,'BLAST COLDROOM 1'!$E$2:$E350,$C737,'BLAST COLDROOM 1'!$A$2:$A350,$A737))</f>
        <v/>
      </c>
      <c r="AH737" s="5" t="str">
        <f>IF($A737="","",SUMIFS('BLAST COLDROOM 1'!AJ$2:AJ350,'BLAST COLDROOM 1'!$C$2:$C350,$B737,'BLAST COLDROOM 1'!$E$2:$E350,$C737,'BLAST COLDROOM 1'!$A$2:$A350,$A737))</f>
        <v/>
      </c>
      <c r="AI737" s="5" t="str">
        <f>IF($A737="","",SUMIFS('BLAST COLDROOM 1'!AK$2:AK350,'BLAST COLDROOM 1'!$C$2:$C350,$B737,'BLAST COLDROOM 1'!$E$2:$E350,$C737,'BLAST COLDROOM 1'!$A$2:$A350,$A737))</f>
        <v/>
      </c>
      <c r="AJ737" s="5" t="str">
        <f>IF($A737="","",SUMIFS('BLAST COLDROOM 1'!AL$2:AL350,'BLAST COLDROOM 1'!$C$2:$C350,$B737,'BLAST COLDROOM 1'!$E$2:$E350,$C737,'BLAST COLDROOM 1'!$A$2:$A350,$A737))</f>
        <v/>
      </c>
    </row>
    <row r="738" ht="15.75" customHeight="1">
      <c r="A738" s="17"/>
      <c r="B738" s="5"/>
      <c r="C738" s="5"/>
      <c r="D738" s="5" t="str">
        <f>IF($A738="","",SUMIFS('BLAST COLDROOM 1'!F$2:F350,'BLAST COLDROOM 1'!$C$2:$C350,$B738,'BLAST COLDROOM 1'!$E$2:$E350,$C738,'BLAST COLDROOM 1'!$A$2:$A350,$A738))</f>
        <v/>
      </c>
      <c r="E738" s="5" t="str">
        <f>IF($A738="","",SUMIFS('BLAST COLDROOM 1'!G$2:G350,'BLAST COLDROOM 1'!$C$2:$C350,$B738,'BLAST COLDROOM 1'!$E$2:$E350,$C738,'BLAST COLDROOM 1'!$A$2:$A350,$A738))</f>
        <v/>
      </c>
      <c r="F738" s="5" t="str">
        <f>IF($A738="","",SUMIFS('BLAST COLDROOM 1'!H$2:H350,'BLAST COLDROOM 1'!$C$2:$C350,$B738,'BLAST COLDROOM 1'!$E$2:$E350,$C738,'BLAST COLDROOM 1'!$A$2:$A350,$A738))</f>
        <v/>
      </c>
      <c r="G738" s="5" t="str">
        <f>IF($A738="","",SUMIFS('BLAST COLDROOM 1'!I$2:I350,'BLAST COLDROOM 1'!$C$2:$C350,$B738,'BLAST COLDROOM 1'!$E$2:$E350,$C738,'BLAST COLDROOM 1'!$A$2:$A350,$A738))</f>
        <v/>
      </c>
      <c r="H738" s="5" t="str">
        <f>IF($A738="","",SUMIFS('BLAST COLDROOM 1'!J$2:J350,'BLAST COLDROOM 1'!$C$2:$C350,$B738,'BLAST COLDROOM 1'!$E$2:$E350,$C738,'BLAST COLDROOM 1'!$A$2:$A350,$A738))</f>
        <v/>
      </c>
      <c r="I738" s="5" t="str">
        <f>IF($A738="","",SUMIFS('BLAST COLDROOM 1'!K$2:K350,'BLAST COLDROOM 1'!$C$2:$C350,$B738,'BLAST COLDROOM 1'!$E$2:$E350,$C738,'BLAST COLDROOM 1'!$A$2:$A350,$A738))</f>
        <v/>
      </c>
      <c r="J738" s="5" t="str">
        <f>IF($A738="","",SUMIFS(#REF!,'BLAST COLDROOM 1'!$C$2:$C350,$B738,'BLAST COLDROOM 1'!$E$2:$E350,$C738,'BLAST COLDROOM 1'!$A$2:$A350,$A738))</f>
        <v/>
      </c>
      <c r="K738" s="5" t="str">
        <f>IF($A738="","",SUMIFS('BLAST COLDROOM 1'!M$2:M350,'BLAST COLDROOM 1'!$C$2:$C350,$B738,'BLAST COLDROOM 1'!$E$2:$E350,$C738,'BLAST COLDROOM 1'!$A$2:$A350,$A738))</f>
        <v/>
      </c>
      <c r="L738" s="5" t="str">
        <f>IF($A738="","",SUMIFS('BLAST COLDROOM 1'!N$2:N350,'BLAST COLDROOM 1'!$C$2:$C350,$B738,'BLAST COLDROOM 1'!$E$2:$E350,$C738,'BLAST COLDROOM 1'!$A$2:$A350,$A738))</f>
        <v/>
      </c>
      <c r="M738" s="5" t="str">
        <f>IF($A738="","",SUMIFS('BLAST COLDROOM 1'!O$2:O350,'BLAST COLDROOM 1'!$C$2:$C350,$B738,'BLAST COLDROOM 1'!$E$2:$E350,$C738,'BLAST COLDROOM 1'!$A$2:$A350,$A738))</f>
        <v/>
      </c>
      <c r="N738" s="5" t="str">
        <f>IF($A738="","",SUMIFS('BLAST COLDROOM 1'!P$2:P350,'BLAST COLDROOM 1'!$C$2:$C350,$B738,'BLAST COLDROOM 1'!$E$2:$E350,$C738,'BLAST COLDROOM 1'!$A$2:$A350,$A738))</f>
        <v/>
      </c>
      <c r="O738" s="5" t="str">
        <f>IF($A738="","",SUMIFS('BLAST COLDROOM 1'!Q$2:Q350,'BLAST COLDROOM 1'!$C$2:$C350,$B738,'BLAST COLDROOM 1'!$E$2:$E350,$C738,'BLAST COLDROOM 1'!$A$2:$A350,$A738))</f>
        <v/>
      </c>
      <c r="P738" s="5" t="str">
        <f>IF($A738="","",SUMIFS('BLAST COLDROOM 1'!R$2:R350,'BLAST COLDROOM 1'!$C$2:$C350,$B738,'BLAST COLDROOM 1'!$E$2:$E350,$C738,'BLAST COLDROOM 1'!$A$2:$A350,$A738))</f>
        <v/>
      </c>
      <c r="Q738" s="5" t="str">
        <f>IF($A738="","",SUMIFS('BLAST COLDROOM 1'!S$2:S350,'BLAST COLDROOM 1'!$C$2:$C350,$B738,'BLAST COLDROOM 1'!$E$2:$E350,$C738,'BLAST COLDROOM 1'!$A$2:$A350,$A738))</f>
        <v/>
      </c>
      <c r="R738" s="5" t="str">
        <f>IF($A738="","",SUMIFS('BLAST COLDROOM 1'!T$2:T350,'BLAST COLDROOM 1'!$C$2:$C350,$B738,'BLAST COLDROOM 1'!$E$2:$E350,$C738,'BLAST COLDROOM 1'!$A$2:$A350,$A738))</f>
        <v/>
      </c>
      <c r="S738" s="5" t="str">
        <f>IF($A738="","",SUMIFS('BLAST COLDROOM 1'!U$2:U350,'BLAST COLDROOM 1'!$C$2:$C350,$B738,'BLAST COLDROOM 1'!$E$2:$E350,$C738,'BLAST COLDROOM 1'!$A$2:$A350,$A738))</f>
        <v/>
      </c>
      <c r="T738" s="5" t="str">
        <f>IF($A738="","",SUMIFS('BLAST COLDROOM 1'!V$2:V350,'BLAST COLDROOM 1'!$C$2:$C350,$B738,'BLAST COLDROOM 1'!$E$2:$E350,$C738,'BLAST COLDROOM 1'!$A$2:$A350,$A738))</f>
        <v/>
      </c>
      <c r="U738" s="5" t="str">
        <f>IF($A738="","",SUMIFS(#REF!,'BLAST COLDROOM 1'!$C$2:$C350,$B738,'BLAST COLDROOM 1'!$E$2:$E350,$C738,'BLAST COLDROOM 1'!$A$2:$A350,$A738))</f>
        <v/>
      </c>
      <c r="V738" s="5" t="str">
        <f>IF($A738="","",SUMIFS('BLAST COLDROOM 1'!X$2:X350,'BLAST COLDROOM 1'!$C$2:$C350,$B738,'BLAST COLDROOM 1'!$E$2:$E350,$C738,'BLAST COLDROOM 1'!$A$2:$A350,$A738))</f>
        <v/>
      </c>
      <c r="W738" s="5" t="str">
        <f>IF($A738="","",SUMIFS('BLAST COLDROOM 1'!Y$2:Y350,'BLAST COLDROOM 1'!$C$2:$C350,$B738,'BLAST COLDROOM 1'!$E$2:$E350,$C738,'BLAST COLDROOM 1'!$A$2:$A350,$A738))</f>
        <v/>
      </c>
      <c r="X738" s="5" t="str">
        <f>IF($A738="","",SUMIFS('BLAST COLDROOM 1'!Z$2:Z350,'BLAST COLDROOM 1'!$C$2:$C350,$B738,'BLAST COLDROOM 1'!$E$2:$E350,$C738,'BLAST COLDROOM 1'!$A$2:$A350,$A738))</f>
        <v/>
      </c>
      <c r="Y738" s="5" t="str">
        <f>IF($A738="","",SUMIFS('BLAST COLDROOM 1'!AA$2:AA350,'BLAST COLDROOM 1'!$C$2:$C350,$B738,'BLAST COLDROOM 1'!$E$2:$E350,$C738,'BLAST COLDROOM 1'!$A$2:$A350,$A738))</f>
        <v/>
      </c>
      <c r="Z738" s="5" t="str">
        <f>IF($A738="","",SUMIFS('BLAST COLDROOM 1'!AB$2:AB350,'BLAST COLDROOM 1'!$C$2:$C350,$B738,'BLAST COLDROOM 1'!$E$2:$E350,$C738,'BLAST COLDROOM 1'!$A$2:$A350,$A738))</f>
        <v/>
      </c>
      <c r="AA738" s="5" t="str">
        <f>IF($A738="","",SUMIFS('BLAST COLDROOM 1'!AC$2:AC350,'BLAST COLDROOM 1'!$C$2:$C350,$B738,'BLAST COLDROOM 1'!$E$2:$E350,$C738,'BLAST COLDROOM 1'!$A$2:$A350,$A738))</f>
        <v/>
      </c>
      <c r="AB738" s="5" t="str">
        <f>IF($A738="","",SUMIFS('BLAST COLDROOM 1'!AD$2:AD350,'BLAST COLDROOM 1'!$C$2:$C350,$B738,'BLAST COLDROOM 1'!$E$2:$E350,$C738,'BLAST COLDROOM 1'!$A$2:$A350,$A738))</f>
        <v/>
      </c>
      <c r="AC738" s="5" t="str">
        <f>IF($A738="","",SUMIFS('BLAST COLDROOM 1'!AE$2:AE350,'BLAST COLDROOM 1'!$C$2:$C350,$B738,'BLAST COLDROOM 1'!$E$2:$E350,$C738,'BLAST COLDROOM 1'!$A$2:$A350,$A738))</f>
        <v/>
      </c>
      <c r="AD738" s="5" t="str">
        <f>IF($A738="","",SUMIFS('BLAST COLDROOM 1'!AF$2:AF350,'BLAST COLDROOM 1'!$C$2:$C350,$B738,'BLAST COLDROOM 1'!$E$2:$E350,$C738,'BLAST COLDROOM 1'!$A$2:$A350,$A738))</f>
        <v/>
      </c>
      <c r="AE738" s="5" t="str">
        <f>IF($A738="","",SUMIFS('BLAST COLDROOM 1'!AG$2:AG350,'BLAST COLDROOM 1'!$C$2:$C350,$B738,'BLAST COLDROOM 1'!$E$2:$E350,$C738,'BLAST COLDROOM 1'!$A$2:$A350,$A738))</f>
        <v/>
      </c>
      <c r="AF738" s="5" t="str">
        <f>IF($A738="","",SUMIFS('BLAST COLDROOM 1'!AH$2:AH350,'BLAST COLDROOM 1'!$C$2:$C350,$B738,'BLAST COLDROOM 1'!$E$2:$E350,$C738,'BLAST COLDROOM 1'!$A$2:$A350,$A738))</f>
        <v/>
      </c>
      <c r="AG738" s="5" t="str">
        <f>IF($A738="","",SUMIFS('BLAST COLDROOM 1'!AI$2:AI350,'BLAST COLDROOM 1'!$C$2:$C350,$B738,'BLAST COLDROOM 1'!$E$2:$E350,$C738,'BLAST COLDROOM 1'!$A$2:$A350,$A738))</f>
        <v/>
      </c>
      <c r="AH738" s="5" t="str">
        <f>IF($A738="","",SUMIFS('BLAST COLDROOM 1'!AJ$2:AJ350,'BLAST COLDROOM 1'!$C$2:$C350,$B738,'BLAST COLDROOM 1'!$E$2:$E350,$C738,'BLAST COLDROOM 1'!$A$2:$A350,$A738))</f>
        <v/>
      </c>
      <c r="AI738" s="5" t="str">
        <f>IF($A738="","",SUMIFS('BLAST COLDROOM 1'!AK$2:AK350,'BLAST COLDROOM 1'!$C$2:$C350,$B738,'BLAST COLDROOM 1'!$E$2:$E350,$C738,'BLAST COLDROOM 1'!$A$2:$A350,$A738))</f>
        <v/>
      </c>
      <c r="AJ738" s="5" t="str">
        <f>IF($A738="","",SUMIFS('BLAST COLDROOM 1'!AL$2:AL350,'BLAST COLDROOM 1'!$C$2:$C350,$B738,'BLAST COLDROOM 1'!$E$2:$E350,$C738,'BLAST COLDROOM 1'!$A$2:$A350,$A738))</f>
        <v/>
      </c>
    </row>
    <row r="739" ht="15.75" customHeight="1">
      <c r="A739" s="17"/>
      <c r="B739" s="5"/>
      <c r="C739" s="5"/>
      <c r="D739" s="5" t="str">
        <f>IF($A739="","",SUMIFS('BLAST COLDROOM 1'!F$2:F350,'BLAST COLDROOM 1'!$C$2:$C350,$B739,'BLAST COLDROOM 1'!$E$2:$E350,$C739,'BLAST COLDROOM 1'!$A$2:$A350,$A739))</f>
        <v/>
      </c>
      <c r="E739" s="5" t="str">
        <f>IF($A739="","",SUMIFS('BLAST COLDROOM 1'!G$2:G350,'BLAST COLDROOM 1'!$C$2:$C350,$B739,'BLAST COLDROOM 1'!$E$2:$E350,$C739,'BLAST COLDROOM 1'!$A$2:$A350,$A739))</f>
        <v/>
      </c>
      <c r="F739" s="5" t="str">
        <f>IF($A739="","",SUMIFS('BLAST COLDROOM 1'!H$2:H350,'BLAST COLDROOM 1'!$C$2:$C350,$B739,'BLAST COLDROOM 1'!$E$2:$E350,$C739,'BLAST COLDROOM 1'!$A$2:$A350,$A739))</f>
        <v/>
      </c>
      <c r="G739" s="5" t="str">
        <f>IF($A739="","",SUMIFS('BLAST COLDROOM 1'!I$2:I350,'BLAST COLDROOM 1'!$C$2:$C350,$B739,'BLAST COLDROOM 1'!$E$2:$E350,$C739,'BLAST COLDROOM 1'!$A$2:$A350,$A739))</f>
        <v/>
      </c>
      <c r="H739" s="5" t="str">
        <f>IF($A739="","",SUMIFS('BLAST COLDROOM 1'!J$2:J350,'BLAST COLDROOM 1'!$C$2:$C350,$B739,'BLAST COLDROOM 1'!$E$2:$E350,$C739,'BLAST COLDROOM 1'!$A$2:$A350,$A739))</f>
        <v/>
      </c>
      <c r="I739" s="5" t="str">
        <f>IF($A739="","",SUMIFS('BLAST COLDROOM 1'!K$2:K350,'BLAST COLDROOM 1'!$C$2:$C350,$B739,'BLAST COLDROOM 1'!$E$2:$E350,$C739,'BLAST COLDROOM 1'!$A$2:$A350,$A739))</f>
        <v/>
      </c>
      <c r="J739" s="5" t="str">
        <f>IF($A739="","",SUMIFS(#REF!,'BLAST COLDROOM 1'!$C$2:$C350,$B739,'BLAST COLDROOM 1'!$E$2:$E350,$C739,'BLAST COLDROOM 1'!$A$2:$A350,$A739))</f>
        <v/>
      </c>
      <c r="K739" s="5" t="str">
        <f>IF($A739="","",SUMIFS('BLAST COLDROOM 1'!M$2:M350,'BLAST COLDROOM 1'!$C$2:$C350,$B739,'BLAST COLDROOM 1'!$E$2:$E350,$C739,'BLAST COLDROOM 1'!$A$2:$A350,$A739))</f>
        <v/>
      </c>
      <c r="L739" s="5" t="str">
        <f>IF($A739="","",SUMIFS('BLAST COLDROOM 1'!N$2:N350,'BLAST COLDROOM 1'!$C$2:$C350,$B739,'BLAST COLDROOM 1'!$E$2:$E350,$C739,'BLAST COLDROOM 1'!$A$2:$A350,$A739))</f>
        <v/>
      </c>
      <c r="M739" s="5" t="str">
        <f>IF($A739="","",SUMIFS('BLAST COLDROOM 1'!O$2:O350,'BLAST COLDROOM 1'!$C$2:$C350,$B739,'BLAST COLDROOM 1'!$E$2:$E350,$C739,'BLAST COLDROOM 1'!$A$2:$A350,$A739))</f>
        <v/>
      </c>
      <c r="N739" s="5" t="str">
        <f>IF($A739="","",SUMIFS('BLAST COLDROOM 1'!P$2:P350,'BLAST COLDROOM 1'!$C$2:$C350,$B739,'BLAST COLDROOM 1'!$E$2:$E350,$C739,'BLAST COLDROOM 1'!$A$2:$A350,$A739))</f>
        <v/>
      </c>
      <c r="O739" s="5" t="str">
        <f>IF($A739="","",SUMIFS('BLAST COLDROOM 1'!Q$2:Q350,'BLAST COLDROOM 1'!$C$2:$C350,$B739,'BLAST COLDROOM 1'!$E$2:$E350,$C739,'BLAST COLDROOM 1'!$A$2:$A350,$A739))</f>
        <v/>
      </c>
      <c r="P739" s="5" t="str">
        <f>IF($A739="","",SUMIFS('BLAST COLDROOM 1'!R$2:R350,'BLAST COLDROOM 1'!$C$2:$C350,$B739,'BLAST COLDROOM 1'!$E$2:$E350,$C739,'BLAST COLDROOM 1'!$A$2:$A350,$A739))</f>
        <v/>
      </c>
      <c r="Q739" s="5" t="str">
        <f>IF($A739="","",SUMIFS('BLAST COLDROOM 1'!S$2:S350,'BLAST COLDROOM 1'!$C$2:$C350,$B739,'BLAST COLDROOM 1'!$E$2:$E350,$C739,'BLAST COLDROOM 1'!$A$2:$A350,$A739))</f>
        <v/>
      </c>
      <c r="R739" s="5" t="str">
        <f>IF($A739="","",SUMIFS('BLAST COLDROOM 1'!T$2:T350,'BLAST COLDROOM 1'!$C$2:$C350,$B739,'BLAST COLDROOM 1'!$E$2:$E350,$C739,'BLAST COLDROOM 1'!$A$2:$A350,$A739))</f>
        <v/>
      </c>
      <c r="S739" s="5" t="str">
        <f>IF($A739="","",SUMIFS('BLAST COLDROOM 1'!U$2:U350,'BLAST COLDROOM 1'!$C$2:$C350,$B739,'BLAST COLDROOM 1'!$E$2:$E350,$C739,'BLAST COLDROOM 1'!$A$2:$A350,$A739))</f>
        <v/>
      </c>
      <c r="T739" s="5" t="str">
        <f>IF($A739="","",SUMIFS('BLAST COLDROOM 1'!V$2:V350,'BLAST COLDROOM 1'!$C$2:$C350,$B739,'BLAST COLDROOM 1'!$E$2:$E350,$C739,'BLAST COLDROOM 1'!$A$2:$A350,$A739))</f>
        <v/>
      </c>
      <c r="U739" s="5" t="str">
        <f>IF($A739="","",SUMIFS(#REF!,'BLAST COLDROOM 1'!$C$2:$C350,$B739,'BLAST COLDROOM 1'!$E$2:$E350,$C739,'BLAST COLDROOM 1'!$A$2:$A350,$A739))</f>
        <v/>
      </c>
      <c r="V739" s="5" t="str">
        <f>IF($A739="","",SUMIFS('BLAST COLDROOM 1'!X$2:X350,'BLAST COLDROOM 1'!$C$2:$C350,$B739,'BLAST COLDROOM 1'!$E$2:$E350,$C739,'BLAST COLDROOM 1'!$A$2:$A350,$A739))</f>
        <v/>
      </c>
      <c r="W739" s="5" t="str">
        <f>IF($A739="","",SUMIFS('BLAST COLDROOM 1'!Y$2:Y350,'BLAST COLDROOM 1'!$C$2:$C350,$B739,'BLAST COLDROOM 1'!$E$2:$E350,$C739,'BLAST COLDROOM 1'!$A$2:$A350,$A739))</f>
        <v/>
      </c>
      <c r="X739" s="5" t="str">
        <f>IF($A739="","",SUMIFS('BLAST COLDROOM 1'!Z$2:Z350,'BLAST COLDROOM 1'!$C$2:$C350,$B739,'BLAST COLDROOM 1'!$E$2:$E350,$C739,'BLAST COLDROOM 1'!$A$2:$A350,$A739))</f>
        <v/>
      </c>
      <c r="Y739" s="5" t="str">
        <f>IF($A739="","",SUMIFS('BLAST COLDROOM 1'!AA$2:AA350,'BLAST COLDROOM 1'!$C$2:$C350,$B739,'BLAST COLDROOM 1'!$E$2:$E350,$C739,'BLAST COLDROOM 1'!$A$2:$A350,$A739))</f>
        <v/>
      </c>
      <c r="Z739" s="5" t="str">
        <f>IF($A739="","",SUMIFS('BLAST COLDROOM 1'!AB$2:AB350,'BLAST COLDROOM 1'!$C$2:$C350,$B739,'BLAST COLDROOM 1'!$E$2:$E350,$C739,'BLAST COLDROOM 1'!$A$2:$A350,$A739))</f>
        <v/>
      </c>
      <c r="AA739" s="5" t="str">
        <f>IF($A739="","",SUMIFS('BLAST COLDROOM 1'!AC$2:AC350,'BLAST COLDROOM 1'!$C$2:$C350,$B739,'BLAST COLDROOM 1'!$E$2:$E350,$C739,'BLAST COLDROOM 1'!$A$2:$A350,$A739))</f>
        <v/>
      </c>
      <c r="AB739" s="5" t="str">
        <f>IF($A739="","",SUMIFS('BLAST COLDROOM 1'!AD$2:AD350,'BLAST COLDROOM 1'!$C$2:$C350,$B739,'BLAST COLDROOM 1'!$E$2:$E350,$C739,'BLAST COLDROOM 1'!$A$2:$A350,$A739))</f>
        <v/>
      </c>
      <c r="AC739" s="5" t="str">
        <f>IF($A739="","",SUMIFS('BLAST COLDROOM 1'!AE$2:AE350,'BLAST COLDROOM 1'!$C$2:$C350,$B739,'BLAST COLDROOM 1'!$E$2:$E350,$C739,'BLAST COLDROOM 1'!$A$2:$A350,$A739))</f>
        <v/>
      </c>
      <c r="AD739" s="5" t="str">
        <f>IF($A739="","",SUMIFS('BLAST COLDROOM 1'!AF$2:AF350,'BLAST COLDROOM 1'!$C$2:$C350,$B739,'BLAST COLDROOM 1'!$E$2:$E350,$C739,'BLAST COLDROOM 1'!$A$2:$A350,$A739))</f>
        <v/>
      </c>
      <c r="AE739" s="5" t="str">
        <f>IF($A739="","",SUMIFS('BLAST COLDROOM 1'!AG$2:AG350,'BLAST COLDROOM 1'!$C$2:$C350,$B739,'BLAST COLDROOM 1'!$E$2:$E350,$C739,'BLAST COLDROOM 1'!$A$2:$A350,$A739))</f>
        <v/>
      </c>
      <c r="AF739" s="5" t="str">
        <f>IF($A739="","",SUMIFS('BLAST COLDROOM 1'!AH$2:AH350,'BLAST COLDROOM 1'!$C$2:$C350,$B739,'BLAST COLDROOM 1'!$E$2:$E350,$C739,'BLAST COLDROOM 1'!$A$2:$A350,$A739))</f>
        <v/>
      </c>
      <c r="AG739" s="5" t="str">
        <f>IF($A739="","",SUMIFS('BLAST COLDROOM 1'!AI$2:AI350,'BLAST COLDROOM 1'!$C$2:$C350,$B739,'BLAST COLDROOM 1'!$E$2:$E350,$C739,'BLAST COLDROOM 1'!$A$2:$A350,$A739))</f>
        <v/>
      </c>
      <c r="AH739" s="5" t="str">
        <f>IF($A739="","",SUMIFS('BLAST COLDROOM 1'!AJ$2:AJ350,'BLAST COLDROOM 1'!$C$2:$C350,$B739,'BLAST COLDROOM 1'!$E$2:$E350,$C739,'BLAST COLDROOM 1'!$A$2:$A350,$A739))</f>
        <v/>
      </c>
      <c r="AI739" s="5" t="str">
        <f>IF($A739="","",SUMIFS('BLAST COLDROOM 1'!AK$2:AK350,'BLAST COLDROOM 1'!$C$2:$C350,$B739,'BLAST COLDROOM 1'!$E$2:$E350,$C739,'BLAST COLDROOM 1'!$A$2:$A350,$A739))</f>
        <v/>
      </c>
      <c r="AJ739" s="5" t="str">
        <f>IF($A739="","",SUMIFS('BLAST COLDROOM 1'!AL$2:AL350,'BLAST COLDROOM 1'!$C$2:$C350,$B739,'BLAST COLDROOM 1'!$E$2:$E350,$C739,'BLAST COLDROOM 1'!$A$2:$A350,$A739))</f>
        <v/>
      </c>
    </row>
    <row r="740" ht="15.75" customHeight="1">
      <c r="A740" s="17"/>
      <c r="B740" s="5"/>
      <c r="C740" s="5"/>
      <c r="D740" s="5" t="str">
        <f>IF($A740="","",SUMIFS('BLAST COLDROOM 1'!F$2:F350,'BLAST COLDROOM 1'!$C$2:$C350,$B740,'BLAST COLDROOM 1'!$E$2:$E350,$C740,'BLAST COLDROOM 1'!$A$2:$A350,$A740))</f>
        <v/>
      </c>
      <c r="E740" s="5" t="str">
        <f>IF($A740="","",SUMIFS('BLAST COLDROOM 1'!G$2:G350,'BLAST COLDROOM 1'!$C$2:$C350,$B740,'BLAST COLDROOM 1'!$E$2:$E350,$C740,'BLAST COLDROOM 1'!$A$2:$A350,$A740))</f>
        <v/>
      </c>
      <c r="F740" s="5" t="str">
        <f>IF($A740="","",SUMIFS('BLAST COLDROOM 1'!H$2:H350,'BLAST COLDROOM 1'!$C$2:$C350,$B740,'BLAST COLDROOM 1'!$E$2:$E350,$C740,'BLAST COLDROOM 1'!$A$2:$A350,$A740))</f>
        <v/>
      </c>
      <c r="G740" s="5" t="str">
        <f>IF($A740="","",SUMIFS('BLAST COLDROOM 1'!I$2:I350,'BLAST COLDROOM 1'!$C$2:$C350,$B740,'BLAST COLDROOM 1'!$E$2:$E350,$C740,'BLAST COLDROOM 1'!$A$2:$A350,$A740))</f>
        <v/>
      </c>
      <c r="H740" s="5" t="str">
        <f>IF($A740="","",SUMIFS('BLAST COLDROOM 1'!J$2:J350,'BLAST COLDROOM 1'!$C$2:$C350,$B740,'BLAST COLDROOM 1'!$E$2:$E350,$C740,'BLAST COLDROOM 1'!$A$2:$A350,$A740))</f>
        <v/>
      </c>
      <c r="I740" s="5" t="str">
        <f>IF($A740="","",SUMIFS('BLAST COLDROOM 1'!K$2:K350,'BLAST COLDROOM 1'!$C$2:$C350,$B740,'BLAST COLDROOM 1'!$E$2:$E350,$C740,'BLAST COLDROOM 1'!$A$2:$A350,$A740))</f>
        <v/>
      </c>
      <c r="J740" s="5" t="str">
        <f>IF($A740="","",SUMIFS(#REF!,'BLAST COLDROOM 1'!$C$2:$C350,$B740,'BLAST COLDROOM 1'!$E$2:$E350,$C740,'BLAST COLDROOM 1'!$A$2:$A350,$A740))</f>
        <v/>
      </c>
      <c r="K740" s="5" t="str">
        <f>IF($A740="","",SUMIFS('BLAST COLDROOM 1'!M$2:M350,'BLAST COLDROOM 1'!$C$2:$C350,$B740,'BLAST COLDROOM 1'!$E$2:$E350,$C740,'BLAST COLDROOM 1'!$A$2:$A350,$A740))</f>
        <v/>
      </c>
      <c r="L740" s="5" t="str">
        <f>IF($A740="","",SUMIFS('BLAST COLDROOM 1'!N$2:N350,'BLAST COLDROOM 1'!$C$2:$C350,$B740,'BLAST COLDROOM 1'!$E$2:$E350,$C740,'BLAST COLDROOM 1'!$A$2:$A350,$A740))</f>
        <v/>
      </c>
      <c r="M740" s="5" t="str">
        <f>IF($A740="","",SUMIFS('BLAST COLDROOM 1'!O$2:O350,'BLAST COLDROOM 1'!$C$2:$C350,$B740,'BLAST COLDROOM 1'!$E$2:$E350,$C740,'BLAST COLDROOM 1'!$A$2:$A350,$A740))</f>
        <v/>
      </c>
      <c r="N740" s="5" t="str">
        <f>IF($A740="","",SUMIFS('BLAST COLDROOM 1'!P$2:P350,'BLAST COLDROOM 1'!$C$2:$C350,$B740,'BLAST COLDROOM 1'!$E$2:$E350,$C740,'BLAST COLDROOM 1'!$A$2:$A350,$A740))</f>
        <v/>
      </c>
      <c r="O740" s="5" t="str">
        <f>IF($A740="","",SUMIFS('BLAST COLDROOM 1'!Q$2:Q350,'BLAST COLDROOM 1'!$C$2:$C350,$B740,'BLAST COLDROOM 1'!$E$2:$E350,$C740,'BLAST COLDROOM 1'!$A$2:$A350,$A740))</f>
        <v/>
      </c>
      <c r="P740" s="5" t="str">
        <f>IF($A740="","",SUMIFS('BLAST COLDROOM 1'!R$2:R350,'BLAST COLDROOM 1'!$C$2:$C350,$B740,'BLAST COLDROOM 1'!$E$2:$E350,$C740,'BLAST COLDROOM 1'!$A$2:$A350,$A740))</f>
        <v/>
      </c>
      <c r="Q740" s="5" t="str">
        <f>IF($A740="","",SUMIFS('BLAST COLDROOM 1'!S$2:S350,'BLAST COLDROOM 1'!$C$2:$C350,$B740,'BLAST COLDROOM 1'!$E$2:$E350,$C740,'BLAST COLDROOM 1'!$A$2:$A350,$A740))</f>
        <v/>
      </c>
      <c r="R740" s="5" t="str">
        <f>IF($A740="","",SUMIFS('BLAST COLDROOM 1'!T$2:T350,'BLAST COLDROOM 1'!$C$2:$C350,$B740,'BLAST COLDROOM 1'!$E$2:$E350,$C740,'BLAST COLDROOM 1'!$A$2:$A350,$A740))</f>
        <v/>
      </c>
      <c r="S740" s="5" t="str">
        <f>IF($A740="","",SUMIFS('BLAST COLDROOM 1'!U$2:U350,'BLAST COLDROOM 1'!$C$2:$C350,$B740,'BLAST COLDROOM 1'!$E$2:$E350,$C740,'BLAST COLDROOM 1'!$A$2:$A350,$A740))</f>
        <v/>
      </c>
      <c r="T740" s="5" t="str">
        <f>IF($A740="","",SUMIFS('BLAST COLDROOM 1'!V$2:V350,'BLAST COLDROOM 1'!$C$2:$C350,$B740,'BLAST COLDROOM 1'!$E$2:$E350,$C740,'BLAST COLDROOM 1'!$A$2:$A350,$A740))</f>
        <v/>
      </c>
      <c r="U740" s="5" t="str">
        <f>IF($A740="","",SUMIFS(#REF!,'BLAST COLDROOM 1'!$C$2:$C350,$B740,'BLAST COLDROOM 1'!$E$2:$E350,$C740,'BLAST COLDROOM 1'!$A$2:$A350,$A740))</f>
        <v/>
      </c>
      <c r="V740" s="5" t="str">
        <f>IF($A740="","",SUMIFS('BLAST COLDROOM 1'!X$2:X350,'BLAST COLDROOM 1'!$C$2:$C350,$B740,'BLAST COLDROOM 1'!$E$2:$E350,$C740,'BLAST COLDROOM 1'!$A$2:$A350,$A740))</f>
        <v/>
      </c>
      <c r="W740" s="5" t="str">
        <f>IF($A740="","",SUMIFS('BLAST COLDROOM 1'!Y$2:Y350,'BLAST COLDROOM 1'!$C$2:$C350,$B740,'BLAST COLDROOM 1'!$E$2:$E350,$C740,'BLAST COLDROOM 1'!$A$2:$A350,$A740))</f>
        <v/>
      </c>
      <c r="X740" s="5" t="str">
        <f>IF($A740="","",SUMIFS('BLAST COLDROOM 1'!Z$2:Z350,'BLAST COLDROOM 1'!$C$2:$C350,$B740,'BLAST COLDROOM 1'!$E$2:$E350,$C740,'BLAST COLDROOM 1'!$A$2:$A350,$A740))</f>
        <v/>
      </c>
      <c r="Y740" s="5" t="str">
        <f>IF($A740="","",SUMIFS('BLAST COLDROOM 1'!AA$2:AA350,'BLAST COLDROOM 1'!$C$2:$C350,$B740,'BLAST COLDROOM 1'!$E$2:$E350,$C740,'BLAST COLDROOM 1'!$A$2:$A350,$A740))</f>
        <v/>
      </c>
      <c r="Z740" s="5" t="str">
        <f>IF($A740="","",SUMIFS('BLAST COLDROOM 1'!AB$2:AB350,'BLAST COLDROOM 1'!$C$2:$C350,$B740,'BLAST COLDROOM 1'!$E$2:$E350,$C740,'BLAST COLDROOM 1'!$A$2:$A350,$A740))</f>
        <v/>
      </c>
      <c r="AA740" s="5" t="str">
        <f>IF($A740="","",SUMIFS('BLAST COLDROOM 1'!AC$2:AC350,'BLAST COLDROOM 1'!$C$2:$C350,$B740,'BLAST COLDROOM 1'!$E$2:$E350,$C740,'BLAST COLDROOM 1'!$A$2:$A350,$A740))</f>
        <v/>
      </c>
      <c r="AB740" s="5" t="str">
        <f>IF($A740="","",SUMIFS('BLAST COLDROOM 1'!AD$2:AD350,'BLAST COLDROOM 1'!$C$2:$C350,$B740,'BLAST COLDROOM 1'!$E$2:$E350,$C740,'BLAST COLDROOM 1'!$A$2:$A350,$A740))</f>
        <v/>
      </c>
      <c r="AC740" s="5" t="str">
        <f>IF($A740="","",SUMIFS('BLAST COLDROOM 1'!AE$2:AE350,'BLAST COLDROOM 1'!$C$2:$C350,$B740,'BLAST COLDROOM 1'!$E$2:$E350,$C740,'BLAST COLDROOM 1'!$A$2:$A350,$A740))</f>
        <v/>
      </c>
      <c r="AD740" s="5" t="str">
        <f>IF($A740="","",SUMIFS('BLAST COLDROOM 1'!AF$2:AF350,'BLAST COLDROOM 1'!$C$2:$C350,$B740,'BLAST COLDROOM 1'!$E$2:$E350,$C740,'BLAST COLDROOM 1'!$A$2:$A350,$A740))</f>
        <v/>
      </c>
      <c r="AE740" s="5" t="str">
        <f>IF($A740="","",SUMIFS('BLAST COLDROOM 1'!AG$2:AG350,'BLAST COLDROOM 1'!$C$2:$C350,$B740,'BLAST COLDROOM 1'!$E$2:$E350,$C740,'BLAST COLDROOM 1'!$A$2:$A350,$A740))</f>
        <v/>
      </c>
      <c r="AF740" s="5" t="str">
        <f>IF($A740="","",SUMIFS('BLAST COLDROOM 1'!AH$2:AH350,'BLAST COLDROOM 1'!$C$2:$C350,$B740,'BLAST COLDROOM 1'!$E$2:$E350,$C740,'BLAST COLDROOM 1'!$A$2:$A350,$A740))</f>
        <v/>
      </c>
      <c r="AG740" s="5" t="str">
        <f>IF($A740="","",SUMIFS('BLAST COLDROOM 1'!AI$2:AI350,'BLAST COLDROOM 1'!$C$2:$C350,$B740,'BLAST COLDROOM 1'!$E$2:$E350,$C740,'BLAST COLDROOM 1'!$A$2:$A350,$A740))</f>
        <v/>
      </c>
      <c r="AH740" s="5" t="str">
        <f>IF($A740="","",SUMIFS('BLAST COLDROOM 1'!AJ$2:AJ350,'BLAST COLDROOM 1'!$C$2:$C350,$B740,'BLAST COLDROOM 1'!$E$2:$E350,$C740,'BLAST COLDROOM 1'!$A$2:$A350,$A740))</f>
        <v/>
      </c>
      <c r="AI740" s="5" t="str">
        <f>IF($A740="","",SUMIFS('BLAST COLDROOM 1'!AK$2:AK350,'BLAST COLDROOM 1'!$C$2:$C350,$B740,'BLAST COLDROOM 1'!$E$2:$E350,$C740,'BLAST COLDROOM 1'!$A$2:$A350,$A740))</f>
        <v/>
      </c>
      <c r="AJ740" s="5" t="str">
        <f>IF($A740="","",SUMIFS('BLAST COLDROOM 1'!AL$2:AL350,'BLAST COLDROOM 1'!$C$2:$C350,$B740,'BLAST COLDROOM 1'!$E$2:$E350,$C740,'BLAST COLDROOM 1'!$A$2:$A350,$A740))</f>
        <v/>
      </c>
    </row>
    <row r="741" ht="15.75" customHeight="1">
      <c r="A741" s="17"/>
      <c r="B741" s="5"/>
      <c r="C741" s="5"/>
      <c r="D741" s="5" t="str">
        <f>IF($A741="","",SUMIFS('BLAST COLDROOM 1'!F$2:F350,'BLAST COLDROOM 1'!$C$2:$C350,$B741,'BLAST COLDROOM 1'!$E$2:$E350,$C741,'BLAST COLDROOM 1'!$A$2:$A350,$A741))</f>
        <v/>
      </c>
      <c r="E741" s="5" t="str">
        <f>IF($A741="","",SUMIFS('BLAST COLDROOM 1'!G$2:G350,'BLAST COLDROOM 1'!$C$2:$C350,$B741,'BLAST COLDROOM 1'!$E$2:$E350,$C741,'BLAST COLDROOM 1'!$A$2:$A350,$A741))</f>
        <v/>
      </c>
      <c r="F741" s="5" t="str">
        <f>IF($A741="","",SUMIFS('BLAST COLDROOM 1'!H$2:H350,'BLAST COLDROOM 1'!$C$2:$C350,$B741,'BLAST COLDROOM 1'!$E$2:$E350,$C741,'BLAST COLDROOM 1'!$A$2:$A350,$A741))</f>
        <v/>
      </c>
      <c r="G741" s="5" t="str">
        <f>IF($A741="","",SUMIFS('BLAST COLDROOM 1'!I$2:I350,'BLAST COLDROOM 1'!$C$2:$C350,$B741,'BLAST COLDROOM 1'!$E$2:$E350,$C741,'BLAST COLDROOM 1'!$A$2:$A350,$A741))</f>
        <v/>
      </c>
      <c r="H741" s="5" t="str">
        <f>IF($A741="","",SUMIFS('BLAST COLDROOM 1'!J$2:J350,'BLAST COLDROOM 1'!$C$2:$C350,$B741,'BLAST COLDROOM 1'!$E$2:$E350,$C741,'BLAST COLDROOM 1'!$A$2:$A350,$A741))</f>
        <v/>
      </c>
      <c r="I741" s="5" t="str">
        <f>IF($A741="","",SUMIFS('BLAST COLDROOM 1'!K$2:K350,'BLAST COLDROOM 1'!$C$2:$C350,$B741,'BLAST COLDROOM 1'!$E$2:$E350,$C741,'BLAST COLDROOM 1'!$A$2:$A350,$A741))</f>
        <v/>
      </c>
      <c r="J741" s="5" t="str">
        <f>IF($A741="","",SUMIFS(#REF!,'BLAST COLDROOM 1'!$C$2:$C350,$B741,'BLAST COLDROOM 1'!$E$2:$E350,$C741,'BLAST COLDROOM 1'!$A$2:$A350,$A741))</f>
        <v/>
      </c>
      <c r="K741" s="5" t="str">
        <f>IF($A741="","",SUMIFS('BLAST COLDROOM 1'!M$2:M350,'BLAST COLDROOM 1'!$C$2:$C350,$B741,'BLAST COLDROOM 1'!$E$2:$E350,$C741,'BLAST COLDROOM 1'!$A$2:$A350,$A741))</f>
        <v/>
      </c>
      <c r="L741" s="5" t="str">
        <f>IF($A741="","",SUMIFS('BLAST COLDROOM 1'!N$2:N350,'BLAST COLDROOM 1'!$C$2:$C350,$B741,'BLAST COLDROOM 1'!$E$2:$E350,$C741,'BLAST COLDROOM 1'!$A$2:$A350,$A741))</f>
        <v/>
      </c>
      <c r="M741" s="5" t="str">
        <f>IF($A741="","",SUMIFS('BLAST COLDROOM 1'!O$2:O350,'BLAST COLDROOM 1'!$C$2:$C350,$B741,'BLAST COLDROOM 1'!$E$2:$E350,$C741,'BLAST COLDROOM 1'!$A$2:$A350,$A741))</f>
        <v/>
      </c>
      <c r="N741" s="5" t="str">
        <f>IF($A741="","",SUMIFS('BLAST COLDROOM 1'!P$2:P350,'BLAST COLDROOM 1'!$C$2:$C350,$B741,'BLAST COLDROOM 1'!$E$2:$E350,$C741,'BLAST COLDROOM 1'!$A$2:$A350,$A741))</f>
        <v/>
      </c>
      <c r="O741" s="5" t="str">
        <f>IF($A741="","",SUMIFS('BLAST COLDROOM 1'!Q$2:Q350,'BLAST COLDROOM 1'!$C$2:$C350,$B741,'BLAST COLDROOM 1'!$E$2:$E350,$C741,'BLAST COLDROOM 1'!$A$2:$A350,$A741))</f>
        <v/>
      </c>
      <c r="P741" s="5" t="str">
        <f>IF($A741="","",SUMIFS('BLAST COLDROOM 1'!R$2:R350,'BLAST COLDROOM 1'!$C$2:$C350,$B741,'BLAST COLDROOM 1'!$E$2:$E350,$C741,'BLAST COLDROOM 1'!$A$2:$A350,$A741))</f>
        <v/>
      </c>
      <c r="Q741" s="5" t="str">
        <f>IF($A741="","",SUMIFS('BLAST COLDROOM 1'!S$2:S350,'BLAST COLDROOM 1'!$C$2:$C350,$B741,'BLAST COLDROOM 1'!$E$2:$E350,$C741,'BLAST COLDROOM 1'!$A$2:$A350,$A741))</f>
        <v/>
      </c>
      <c r="R741" s="5" t="str">
        <f>IF($A741="","",SUMIFS('BLAST COLDROOM 1'!T$2:T350,'BLAST COLDROOM 1'!$C$2:$C350,$B741,'BLAST COLDROOM 1'!$E$2:$E350,$C741,'BLAST COLDROOM 1'!$A$2:$A350,$A741))</f>
        <v/>
      </c>
      <c r="S741" s="5" t="str">
        <f>IF($A741="","",SUMIFS('BLAST COLDROOM 1'!U$2:U350,'BLAST COLDROOM 1'!$C$2:$C350,$B741,'BLAST COLDROOM 1'!$E$2:$E350,$C741,'BLAST COLDROOM 1'!$A$2:$A350,$A741))</f>
        <v/>
      </c>
      <c r="T741" s="5" t="str">
        <f>IF($A741="","",SUMIFS('BLAST COLDROOM 1'!V$2:V350,'BLAST COLDROOM 1'!$C$2:$C350,$B741,'BLAST COLDROOM 1'!$E$2:$E350,$C741,'BLAST COLDROOM 1'!$A$2:$A350,$A741))</f>
        <v/>
      </c>
      <c r="U741" s="5" t="str">
        <f>IF($A741="","",SUMIFS(#REF!,'BLAST COLDROOM 1'!$C$2:$C350,$B741,'BLAST COLDROOM 1'!$E$2:$E350,$C741,'BLAST COLDROOM 1'!$A$2:$A350,$A741))</f>
        <v/>
      </c>
      <c r="V741" s="5" t="str">
        <f>IF($A741="","",SUMIFS('BLAST COLDROOM 1'!X$2:X350,'BLAST COLDROOM 1'!$C$2:$C350,$B741,'BLAST COLDROOM 1'!$E$2:$E350,$C741,'BLAST COLDROOM 1'!$A$2:$A350,$A741))</f>
        <v/>
      </c>
      <c r="W741" s="5" t="str">
        <f>IF($A741="","",SUMIFS('BLAST COLDROOM 1'!Y$2:Y350,'BLAST COLDROOM 1'!$C$2:$C350,$B741,'BLAST COLDROOM 1'!$E$2:$E350,$C741,'BLAST COLDROOM 1'!$A$2:$A350,$A741))</f>
        <v/>
      </c>
      <c r="X741" s="5" t="str">
        <f>IF($A741="","",SUMIFS('BLAST COLDROOM 1'!Z$2:Z350,'BLAST COLDROOM 1'!$C$2:$C350,$B741,'BLAST COLDROOM 1'!$E$2:$E350,$C741,'BLAST COLDROOM 1'!$A$2:$A350,$A741))</f>
        <v/>
      </c>
      <c r="Y741" s="5" t="str">
        <f>IF($A741="","",SUMIFS('BLAST COLDROOM 1'!AA$2:AA350,'BLAST COLDROOM 1'!$C$2:$C350,$B741,'BLAST COLDROOM 1'!$E$2:$E350,$C741,'BLAST COLDROOM 1'!$A$2:$A350,$A741))</f>
        <v/>
      </c>
      <c r="Z741" s="5" t="str">
        <f>IF($A741="","",SUMIFS('BLAST COLDROOM 1'!AB$2:AB350,'BLAST COLDROOM 1'!$C$2:$C350,$B741,'BLAST COLDROOM 1'!$E$2:$E350,$C741,'BLAST COLDROOM 1'!$A$2:$A350,$A741))</f>
        <v/>
      </c>
      <c r="AA741" s="5" t="str">
        <f>IF($A741="","",SUMIFS('BLAST COLDROOM 1'!AC$2:AC350,'BLAST COLDROOM 1'!$C$2:$C350,$B741,'BLAST COLDROOM 1'!$E$2:$E350,$C741,'BLAST COLDROOM 1'!$A$2:$A350,$A741))</f>
        <v/>
      </c>
      <c r="AB741" s="5" t="str">
        <f>IF($A741="","",SUMIFS('BLAST COLDROOM 1'!AD$2:AD350,'BLAST COLDROOM 1'!$C$2:$C350,$B741,'BLAST COLDROOM 1'!$E$2:$E350,$C741,'BLAST COLDROOM 1'!$A$2:$A350,$A741))</f>
        <v/>
      </c>
      <c r="AC741" s="5" t="str">
        <f>IF($A741="","",SUMIFS('BLAST COLDROOM 1'!AE$2:AE350,'BLAST COLDROOM 1'!$C$2:$C350,$B741,'BLAST COLDROOM 1'!$E$2:$E350,$C741,'BLAST COLDROOM 1'!$A$2:$A350,$A741))</f>
        <v/>
      </c>
      <c r="AD741" s="5" t="str">
        <f>IF($A741="","",SUMIFS('BLAST COLDROOM 1'!AF$2:AF350,'BLAST COLDROOM 1'!$C$2:$C350,$B741,'BLAST COLDROOM 1'!$E$2:$E350,$C741,'BLAST COLDROOM 1'!$A$2:$A350,$A741))</f>
        <v/>
      </c>
      <c r="AE741" s="5" t="str">
        <f>IF($A741="","",SUMIFS('BLAST COLDROOM 1'!AG$2:AG350,'BLAST COLDROOM 1'!$C$2:$C350,$B741,'BLAST COLDROOM 1'!$E$2:$E350,$C741,'BLAST COLDROOM 1'!$A$2:$A350,$A741))</f>
        <v/>
      </c>
      <c r="AF741" s="5" t="str">
        <f>IF($A741="","",SUMIFS('BLAST COLDROOM 1'!AH$2:AH350,'BLAST COLDROOM 1'!$C$2:$C350,$B741,'BLAST COLDROOM 1'!$E$2:$E350,$C741,'BLAST COLDROOM 1'!$A$2:$A350,$A741))</f>
        <v/>
      </c>
      <c r="AG741" s="5" t="str">
        <f>IF($A741="","",SUMIFS('BLAST COLDROOM 1'!AI$2:AI350,'BLAST COLDROOM 1'!$C$2:$C350,$B741,'BLAST COLDROOM 1'!$E$2:$E350,$C741,'BLAST COLDROOM 1'!$A$2:$A350,$A741))</f>
        <v/>
      </c>
      <c r="AH741" s="5" t="str">
        <f>IF($A741="","",SUMIFS('BLAST COLDROOM 1'!AJ$2:AJ350,'BLAST COLDROOM 1'!$C$2:$C350,$B741,'BLAST COLDROOM 1'!$E$2:$E350,$C741,'BLAST COLDROOM 1'!$A$2:$A350,$A741))</f>
        <v/>
      </c>
      <c r="AI741" s="5" t="str">
        <f>IF($A741="","",SUMIFS('BLAST COLDROOM 1'!AK$2:AK350,'BLAST COLDROOM 1'!$C$2:$C350,$B741,'BLAST COLDROOM 1'!$E$2:$E350,$C741,'BLAST COLDROOM 1'!$A$2:$A350,$A741))</f>
        <v/>
      </c>
      <c r="AJ741" s="5" t="str">
        <f>IF($A741="","",SUMIFS('BLAST COLDROOM 1'!AL$2:AL350,'BLAST COLDROOM 1'!$C$2:$C350,$B741,'BLAST COLDROOM 1'!$E$2:$E350,$C741,'BLAST COLDROOM 1'!$A$2:$A350,$A741))</f>
        <v/>
      </c>
    </row>
    <row r="742" ht="15.75" customHeight="1">
      <c r="A742" s="17"/>
      <c r="B742" s="5"/>
      <c r="C742" s="5"/>
      <c r="D742" s="5" t="str">
        <f>IF($A742="","",SUMIFS('BLAST COLDROOM 1'!F$2:F350,'BLAST COLDROOM 1'!$C$2:$C350,$B742,'BLAST COLDROOM 1'!$E$2:$E350,$C742,'BLAST COLDROOM 1'!$A$2:$A350,$A742))</f>
        <v/>
      </c>
      <c r="E742" s="5" t="str">
        <f>IF($A742="","",SUMIFS('BLAST COLDROOM 1'!G$2:G350,'BLAST COLDROOM 1'!$C$2:$C350,$B742,'BLAST COLDROOM 1'!$E$2:$E350,$C742,'BLAST COLDROOM 1'!$A$2:$A350,$A742))</f>
        <v/>
      </c>
      <c r="F742" s="5" t="str">
        <f>IF($A742="","",SUMIFS('BLAST COLDROOM 1'!H$2:H350,'BLAST COLDROOM 1'!$C$2:$C350,$B742,'BLAST COLDROOM 1'!$E$2:$E350,$C742,'BLAST COLDROOM 1'!$A$2:$A350,$A742))</f>
        <v/>
      </c>
      <c r="G742" s="5" t="str">
        <f>IF($A742="","",SUMIFS('BLAST COLDROOM 1'!I$2:I350,'BLAST COLDROOM 1'!$C$2:$C350,$B742,'BLAST COLDROOM 1'!$E$2:$E350,$C742,'BLAST COLDROOM 1'!$A$2:$A350,$A742))</f>
        <v/>
      </c>
      <c r="H742" s="5" t="str">
        <f>IF($A742="","",SUMIFS('BLAST COLDROOM 1'!J$2:J350,'BLAST COLDROOM 1'!$C$2:$C350,$B742,'BLAST COLDROOM 1'!$E$2:$E350,$C742,'BLAST COLDROOM 1'!$A$2:$A350,$A742))</f>
        <v/>
      </c>
      <c r="I742" s="5" t="str">
        <f>IF($A742="","",SUMIFS('BLAST COLDROOM 1'!K$2:K350,'BLAST COLDROOM 1'!$C$2:$C350,$B742,'BLAST COLDROOM 1'!$E$2:$E350,$C742,'BLAST COLDROOM 1'!$A$2:$A350,$A742))</f>
        <v/>
      </c>
      <c r="J742" s="5" t="str">
        <f>IF($A742="","",SUMIFS(#REF!,'BLAST COLDROOM 1'!$C$2:$C350,$B742,'BLAST COLDROOM 1'!$E$2:$E350,$C742,'BLAST COLDROOM 1'!$A$2:$A350,$A742))</f>
        <v/>
      </c>
      <c r="K742" s="5" t="str">
        <f>IF($A742="","",SUMIFS('BLAST COLDROOM 1'!M$2:M350,'BLAST COLDROOM 1'!$C$2:$C350,$B742,'BLAST COLDROOM 1'!$E$2:$E350,$C742,'BLAST COLDROOM 1'!$A$2:$A350,$A742))</f>
        <v/>
      </c>
      <c r="L742" s="5" t="str">
        <f>IF($A742="","",SUMIFS('BLAST COLDROOM 1'!N$2:N350,'BLAST COLDROOM 1'!$C$2:$C350,$B742,'BLAST COLDROOM 1'!$E$2:$E350,$C742,'BLAST COLDROOM 1'!$A$2:$A350,$A742))</f>
        <v/>
      </c>
      <c r="M742" s="5" t="str">
        <f>IF($A742="","",SUMIFS('BLAST COLDROOM 1'!O$2:O350,'BLAST COLDROOM 1'!$C$2:$C350,$B742,'BLAST COLDROOM 1'!$E$2:$E350,$C742,'BLAST COLDROOM 1'!$A$2:$A350,$A742))</f>
        <v/>
      </c>
      <c r="N742" s="5" t="str">
        <f>IF($A742="","",SUMIFS('BLAST COLDROOM 1'!P$2:P350,'BLAST COLDROOM 1'!$C$2:$C350,$B742,'BLAST COLDROOM 1'!$E$2:$E350,$C742,'BLAST COLDROOM 1'!$A$2:$A350,$A742))</f>
        <v/>
      </c>
      <c r="O742" s="5" t="str">
        <f>IF($A742="","",SUMIFS('BLAST COLDROOM 1'!Q$2:Q350,'BLAST COLDROOM 1'!$C$2:$C350,$B742,'BLAST COLDROOM 1'!$E$2:$E350,$C742,'BLAST COLDROOM 1'!$A$2:$A350,$A742))</f>
        <v/>
      </c>
      <c r="P742" s="5" t="str">
        <f>IF($A742="","",SUMIFS('BLAST COLDROOM 1'!R$2:R350,'BLAST COLDROOM 1'!$C$2:$C350,$B742,'BLAST COLDROOM 1'!$E$2:$E350,$C742,'BLAST COLDROOM 1'!$A$2:$A350,$A742))</f>
        <v/>
      </c>
      <c r="Q742" s="5" t="str">
        <f>IF($A742="","",SUMIFS('BLAST COLDROOM 1'!S$2:S350,'BLAST COLDROOM 1'!$C$2:$C350,$B742,'BLAST COLDROOM 1'!$E$2:$E350,$C742,'BLAST COLDROOM 1'!$A$2:$A350,$A742))</f>
        <v/>
      </c>
      <c r="R742" s="5" t="str">
        <f>IF($A742="","",SUMIFS('BLAST COLDROOM 1'!T$2:T350,'BLAST COLDROOM 1'!$C$2:$C350,$B742,'BLAST COLDROOM 1'!$E$2:$E350,$C742,'BLAST COLDROOM 1'!$A$2:$A350,$A742))</f>
        <v/>
      </c>
      <c r="S742" s="5" t="str">
        <f>IF($A742="","",SUMIFS('BLAST COLDROOM 1'!U$2:U350,'BLAST COLDROOM 1'!$C$2:$C350,$B742,'BLAST COLDROOM 1'!$E$2:$E350,$C742,'BLAST COLDROOM 1'!$A$2:$A350,$A742))</f>
        <v/>
      </c>
      <c r="T742" s="5" t="str">
        <f>IF($A742="","",SUMIFS('BLAST COLDROOM 1'!V$2:V350,'BLAST COLDROOM 1'!$C$2:$C350,$B742,'BLAST COLDROOM 1'!$E$2:$E350,$C742,'BLAST COLDROOM 1'!$A$2:$A350,$A742))</f>
        <v/>
      </c>
      <c r="U742" s="5" t="str">
        <f>IF($A742="","",SUMIFS(#REF!,'BLAST COLDROOM 1'!$C$2:$C350,$B742,'BLAST COLDROOM 1'!$E$2:$E350,$C742,'BLAST COLDROOM 1'!$A$2:$A350,$A742))</f>
        <v/>
      </c>
      <c r="V742" s="5" t="str">
        <f>IF($A742="","",SUMIFS('BLAST COLDROOM 1'!X$2:X350,'BLAST COLDROOM 1'!$C$2:$C350,$B742,'BLAST COLDROOM 1'!$E$2:$E350,$C742,'BLAST COLDROOM 1'!$A$2:$A350,$A742))</f>
        <v/>
      </c>
      <c r="W742" s="5" t="str">
        <f>IF($A742="","",SUMIFS('BLAST COLDROOM 1'!Y$2:Y350,'BLAST COLDROOM 1'!$C$2:$C350,$B742,'BLAST COLDROOM 1'!$E$2:$E350,$C742,'BLAST COLDROOM 1'!$A$2:$A350,$A742))</f>
        <v/>
      </c>
      <c r="X742" s="5" t="str">
        <f>IF($A742="","",SUMIFS('BLAST COLDROOM 1'!Z$2:Z350,'BLAST COLDROOM 1'!$C$2:$C350,$B742,'BLAST COLDROOM 1'!$E$2:$E350,$C742,'BLAST COLDROOM 1'!$A$2:$A350,$A742))</f>
        <v/>
      </c>
      <c r="Y742" s="5" t="str">
        <f>IF($A742="","",SUMIFS('BLAST COLDROOM 1'!AA$2:AA350,'BLAST COLDROOM 1'!$C$2:$C350,$B742,'BLAST COLDROOM 1'!$E$2:$E350,$C742,'BLAST COLDROOM 1'!$A$2:$A350,$A742))</f>
        <v/>
      </c>
      <c r="Z742" s="5" t="str">
        <f>IF($A742="","",SUMIFS('BLAST COLDROOM 1'!AB$2:AB350,'BLAST COLDROOM 1'!$C$2:$C350,$B742,'BLAST COLDROOM 1'!$E$2:$E350,$C742,'BLAST COLDROOM 1'!$A$2:$A350,$A742))</f>
        <v/>
      </c>
      <c r="AA742" s="5" t="str">
        <f>IF($A742="","",SUMIFS('BLAST COLDROOM 1'!AC$2:AC350,'BLAST COLDROOM 1'!$C$2:$C350,$B742,'BLAST COLDROOM 1'!$E$2:$E350,$C742,'BLAST COLDROOM 1'!$A$2:$A350,$A742))</f>
        <v/>
      </c>
      <c r="AB742" s="5" t="str">
        <f>IF($A742="","",SUMIFS('BLAST COLDROOM 1'!AD$2:AD350,'BLAST COLDROOM 1'!$C$2:$C350,$B742,'BLAST COLDROOM 1'!$E$2:$E350,$C742,'BLAST COLDROOM 1'!$A$2:$A350,$A742))</f>
        <v/>
      </c>
      <c r="AC742" s="5" t="str">
        <f>IF($A742="","",SUMIFS('BLAST COLDROOM 1'!AE$2:AE350,'BLAST COLDROOM 1'!$C$2:$C350,$B742,'BLAST COLDROOM 1'!$E$2:$E350,$C742,'BLAST COLDROOM 1'!$A$2:$A350,$A742))</f>
        <v/>
      </c>
      <c r="AD742" s="5" t="str">
        <f>IF($A742="","",SUMIFS('BLAST COLDROOM 1'!AF$2:AF350,'BLAST COLDROOM 1'!$C$2:$C350,$B742,'BLAST COLDROOM 1'!$E$2:$E350,$C742,'BLAST COLDROOM 1'!$A$2:$A350,$A742))</f>
        <v/>
      </c>
      <c r="AE742" s="5" t="str">
        <f>IF($A742="","",SUMIFS('BLAST COLDROOM 1'!AG$2:AG350,'BLAST COLDROOM 1'!$C$2:$C350,$B742,'BLAST COLDROOM 1'!$E$2:$E350,$C742,'BLAST COLDROOM 1'!$A$2:$A350,$A742))</f>
        <v/>
      </c>
      <c r="AF742" s="5" t="str">
        <f>IF($A742="","",SUMIFS('BLAST COLDROOM 1'!AH$2:AH350,'BLAST COLDROOM 1'!$C$2:$C350,$B742,'BLAST COLDROOM 1'!$E$2:$E350,$C742,'BLAST COLDROOM 1'!$A$2:$A350,$A742))</f>
        <v/>
      </c>
      <c r="AG742" s="5" t="str">
        <f>IF($A742="","",SUMIFS('BLAST COLDROOM 1'!AI$2:AI350,'BLAST COLDROOM 1'!$C$2:$C350,$B742,'BLAST COLDROOM 1'!$E$2:$E350,$C742,'BLAST COLDROOM 1'!$A$2:$A350,$A742))</f>
        <v/>
      </c>
      <c r="AH742" s="5" t="str">
        <f>IF($A742="","",SUMIFS('BLAST COLDROOM 1'!AJ$2:AJ350,'BLAST COLDROOM 1'!$C$2:$C350,$B742,'BLAST COLDROOM 1'!$E$2:$E350,$C742,'BLAST COLDROOM 1'!$A$2:$A350,$A742))</f>
        <v/>
      </c>
      <c r="AI742" s="5" t="str">
        <f>IF($A742="","",SUMIFS('BLAST COLDROOM 1'!AK$2:AK350,'BLAST COLDROOM 1'!$C$2:$C350,$B742,'BLAST COLDROOM 1'!$E$2:$E350,$C742,'BLAST COLDROOM 1'!$A$2:$A350,$A742))</f>
        <v/>
      </c>
      <c r="AJ742" s="5" t="str">
        <f>IF($A742="","",SUMIFS('BLAST COLDROOM 1'!AL$2:AL350,'BLAST COLDROOM 1'!$C$2:$C350,$B742,'BLAST COLDROOM 1'!$E$2:$E350,$C742,'BLAST COLDROOM 1'!$A$2:$A350,$A742))</f>
        <v/>
      </c>
    </row>
    <row r="743" ht="15.75" customHeight="1">
      <c r="A743" s="17"/>
      <c r="B743" s="5"/>
      <c r="C743" s="5"/>
      <c r="D743" s="5" t="str">
        <f>IF($A743="","",SUMIFS('BLAST COLDROOM 1'!F$2:F350,'BLAST COLDROOM 1'!$C$2:$C350,$B743,'BLAST COLDROOM 1'!$E$2:$E350,$C743,'BLAST COLDROOM 1'!$A$2:$A350,$A743))</f>
        <v/>
      </c>
      <c r="E743" s="5" t="str">
        <f>IF($A743="","",SUMIFS('BLAST COLDROOM 1'!G$2:G350,'BLAST COLDROOM 1'!$C$2:$C350,$B743,'BLAST COLDROOM 1'!$E$2:$E350,$C743,'BLAST COLDROOM 1'!$A$2:$A350,$A743))</f>
        <v/>
      </c>
      <c r="F743" s="5" t="str">
        <f>IF($A743="","",SUMIFS('BLAST COLDROOM 1'!H$2:H350,'BLAST COLDROOM 1'!$C$2:$C350,$B743,'BLAST COLDROOM 1'!$E$2:$E350,$C743,'BLAST COLDROOM 1'!$A$2:$A350,$A743))</f>
        <v/>
      </c>
      <c r="G743" s="5" t="str">
        <f>IF($A743="","",SUMIFS('BLAST COLDROOM 1'!I$2:I350,'BLAST COLDROOM 1'!$C$2:$C350,$B743,'BLAST COLDROOM 1'!$E$2:$E350,$C743,'BLAST COLDROOM 1'!$A$2:$A350,$A743))</f>
        <v/>
      </c>
      <c r="H743" s="5" t="str">
        <f>IF($A743="","",SUMIFS('BLAST COLDROOM 1'!J$2:J350,'BLAST COLDROOM 1'!$C$2:$C350,$B743,'BLAST COLDROOM 1'!$E$2:$E350,$C743,'BLAST COLDROOM 1'!$A$2:$A350,$A743))</f>
        <v/>
      </c>
      <c r="I743" s="5" t="str">
        <f>IF($A743="","",SUMIFS('BLAST COLDROOM 1'!K$2:K350,'BLAST COLDROOM 1'!$C$2:$C350,$B743,'BLAST COLDROOM 1'!$E$2:$E350,$C743,'BLAST COLDROOM 1'!$A$2:$A350,$A743))</f>
        <v/>
      </c>
      <c r="J743" s="5" t="str">
        <f>IF($A743="","",SUMIFS(#REF!,'BLAST COLDROOM 1'!$C$2:$C350,$B743,'BLAST COLDROOM 1'!$E$2:$E350,$C743,'BLAST COLDROOM 1'!$A$2:$A350,$A743))</f>
        <v/>
      </c>
      <c r="K743" s="5" t="str">
        <f>IF($A743="","",SUMIFS('BLAST COLDROOM 1'!M$2:M350,'BLAST COLDROOM 1'!$C$2:$C350,$B743,'BLAST COLDROOM 1'!$E$2:$E350,$C743,'BLAST COLDROOM 1'!$A$2:$A350,$A743))</f>
        <v/>
      </c>
      <c r="L743" s="5" t="str">
        <f>IF($A743="","",SUMIFS('BLAST COLDROOM 1'!N$2:N350,'BLAST COLDROOM 1'!$C$2:$C350,$B743,'BLAST COLDROOM 1'!$E$2:$E350,$C743,'BLAST COLDROOM 1'!$A$2:$A350,$A743))</f>
        <v/>
      </c>
      <c r="M743" s="5" t="str">
        <f>IF($A743="","",SUMIFS('BLAST COLDROOM 1'!O$2:O350,'BLAST COLDROOM 1'!$C$2:$C350,$B743,'BLAST COLDROOM 1'!$E$2:$E350,$C743,'BLAST COLDROOM 1'!$A$2:$A350,$A743))</f>
        <v/>
      </c>
      <c r="N743" s="5" t="str">
        <f>IF($A743="","",SUMIFS('BLAST COLDROOM 1'!P$2:P350,'BLAST COLDROOM 1'!$C$2:$C350,$B743,'BLAST COLDROOM 1'!$E$2:$E350,$C743,'BLAST COLDROOM 1'!$A$2:$A350,$A743))</f>
        <v/>
      </c>
      <c r="O743" s="5" t="str">
        <f>IF($A743="","",SUMIFS('BLAST COLDROOM 1'!Q$2:Q350,'BLAST COLDROOM 1'!$C$2:$C350,$B743,'BLAST COLDROOM 1'!$E$2:$E350,$C743,'BLAST COLDROOM 1'!$A$2:$A350,$A743))</f>
        <v/>
      </c>
      <c r="P743" s="5" t="str">
        <f>IF($A743="","",SUMIFS('BLAST COLDROOM 1'!R$2:R350,'BLAST COLDROOM 1'!$C$2:$C350,$B743,'BLAST COLDROOM 1'!$E$2:$E350,$C743,'BLAST COLDROOM 1'!$A$2:$A350,$A743))</f>
        <v/>
      </c>
      <c r="Q743" s="5" t="str">
        <f>IF($A743="","",SUMIFS('BLAST COLDROOM 1'!S$2:S350,'BLAST COLDROOM 1'!$C$2:$C350,$B743,'BLAST COLDROOM 1'!$E$2:$E350,$C743,'BLAST COLDROOM 1'!$A$2:$A350,$A743))</f>
        <v/>
      </c>
      <c r="R743" s="5" t="str">
        <f>IF($A743="","",SUMIFS('BLAST COLDROOM 1'!T$2:T350,'BLAST COLDROOM 1'!$C$2:$C350,$B743,'BLAST COLDROOM 1'!$E$2:$E350,$C743,'BLAST COLDROOM 1'!$A$2:$A350,$A743))</f>
        <v/>
      </c>
      <c r="S743" s="5" t="str">
        <f>IF($A743="","",SUMIFS('BLAST COLDROOM 1'!U$2:U350,'BLAST COLDROOM 1'!$C$2:$C350,$B743,'BLAST COLDROOM 1'!$E$2:$E350,$C743,'BLAST COLDROOM 1'!$A$2:$A350,$A743))</f>
        <v/>
      </c>
      <c r="T743" s="5" t="str">
        <f>IF($A743="","",SUMIFS('BLAST COLDROOM 1'!V$2:V350,'BLAST COLDROOM 1'!$C$2:$C350,$B743,'BLAST COLDROOM 1'!$E$2:$E350,$C743,'BLAST COLDROOM 1'!$A$2:$A350,$A743))</f>
        <v/>
      </c>
      <c r="U743" s="5" t="str">
        <f>IF($A743="","",SUMIFS(#REF!,'BLAST COLDROOM 1'!$C$2:$C350,$B743,'BLAST COLDROOM 1'!$E$2:$E350,$C743,'BLAST COLDROOM 1'!$A$2:$A350,$A743))</f>
        <v/>
      </c>
      <c r="V743" s="5" t="str">
        <f>IF($A743="","",SUMIFS('BLAST COLDROOM 1'!X$2:X350,'BLAST COLDROOM 1'!$C$2:$C350,$B743,'BLAST COLDROOM 1'!$E$2:$E350,$C743,'BLAST COLDROOM 1'!$A$2:$A350,$A743))</f>
        <v/>
      </c>
      <c r="W743" s="5" t="str">
        <f>IF($A743="","",SUMIFS('BLAST COLDROOM 1'!Y$2:Y350,'BLAST COLDROOM 1'!$C$2:$C350,$B743,'BLAST COLDROOM 1'!$E$2:$E350,$C743,'BLAST COLDROOM 1'!$A$2:$A350,$A743))</f>
        <v/>
      </c>
      <c r="X743" s="5" t="str">
        <f>IF($A743="","",SUMIFS('BLAST COLDROOM 1'!Z$2:Z350,'BLAST COLDROOM 1'!$C$2:$C350,$B743,'BLAST COLDROOM 1'!$E$2:$E350,$C743,'BLAST COLDROOM 1'!$A$2:$A350,$A743))</f>
        <v/>
      </c>
      <c r="Y743" s="5" t="str">
        <f>IF($A743="","",SUMIFS('BLAST COLDROOM 1'!AA$2:AA350,'BLAST COLDROOM 1'!$C$2:$C350,$B743,'BLAST COLDROOM 1'!$E$2:$E350,$C743,'BLAST COLDROOM 1'!$A$2:$A350,$A743))</f>
        <v/>
      </c>
      <c r="Z743" s="5" t="str">
        <f>IF($A743="","",SUMIFS('BLAST COLDROOM 1'!AB$2:AB350,'BLAST COLDROOM 1'!$C$2:$C350,$B743,'BLAST COLDROOM 1'!$E$2:$E350,$C743,'BLAST COLDROOM 1'!$A$2:$A350,$A743))</f>
        <v/>
      </c>
      <c r="AA743" s="5" t="str">
        <f>IF($A743="","",SUMIFS('BLAST COLDROOM 1'!AC$2:AC350,'BLAST COLDROOM 1'!$C$2:$C350,$B743,'BLAST COLDROOM 1'!$E$2:$E350,$C743,'BLAST COLDROOM 1'!$A$2:$A350,$A743))</f>
        <v/>
      </c>
      <c r="AB743" s="5" t="str">
        <f>IF($A743="","",SUMIFS('BLAST COLDROOM 1'!AD$2:AD350,'BLAST COLDROOM 1'!$C$2:$C350,$B743,'BLAST COLDROOM 1'!$E$2:$E350,$C743,'BLAST COLDROOM 1'!$A$2:$A350,$A743))</f>
        <v/>
      </c>
      <c r="AC743" s="5" t="str">
        <f>IF($A743="","",SUMIFS('BLAST COLDROOM 1'!AE$2:AE350,'BLAST COLDROOM 1'!$C$2:$C350,$B743,'BLAST COLDROOM 1'!$E$2:$E350,$C743,'BLAST COLDROOM 1'!$A$2:$A350,$A743))</f>
        <v/>
      </c>
      <c r="AD743" s="5" t="str">
        <f>IF($A743="","",SUMIFS('BLAST COLDROOM 1'!AF$2:AF350,'BLAST COLDROOM 1'!$C$2:$C350,$B743,'BLAST COLDROOM 1'!$E$2:$E350,$C743,'BLAST COLDROOM 1'!$A$2:$A350,$A743))</f>
        <v/>
      </c>
      <c r="AE743" s="5" t="str">
        <f>IF($A743="","",SUMIFS('BLAST COLDROOM 1'!AG$2:AG350,'BLAST COLDROOM 1'!$C$2:$C350,$B743,'BLAST COLDROOM 1'!$E$2:$E350,$C743,'BLAST COLDROOM 1'!$A$2:$A350,$A743))</f>
        <v/>
      </c>
      <c r="AF743" s="5" t="str">
        <f>IF($A743="","",SUMIFS('BLAST COLDROOM 1'!AH$2:AH350,'BLAST COLDROOM 1'!$C$2:$C350,$B743,'BLAST COLDROOM 1'!$E$2:$E350,$C743,'BLAST COLDROOM 1'!$A$2:$A350,$A743))</f>
        <v/>
      </c>
      <c r="AG743" s="5" t="str">
        <f>IF($A743="","",SUMIFS('BLAST COLDROOM 1'!AI$2:AI350,'BLAST COLDROOM 1'!$C$2:$C350,$B743,'BLAST COLDROOM 1'!$E$2:$E350,$C743,'BLAST COLDROOM 1'!$A$2:$A350,$A743))</f>
        <v/>
      </c>
      <c r="AH743" s="5" t="str">
        <f>IF($A743="","",SUMIFS('BLAST COLDROOM 1'!AJ$2:AJ350,'BLAST COLDROOM 1'!$C$2:$C350,$B743,'BLAST COLDROOM 1'!$E$2:$E350,$C743,'BLAST COLDROOM 1'!$A$2:$A350,$A743))</f>
        <v/>
      </c>
      <c r="AI743" s="5" t="str">
        <f>IF($A743="","",SUMIFS('BLAST COLDROOM 1'!AK$2:AK350,'BLAST COLDROOM 1'!$C$2:$C350,$B743,'BLAST COLDROOM 1'!$E$2:$E350,$C743,'BLAST COLDROOM 1'!$A$2:$A350,$A743))</f>
        <v/>
      </c>
      <c r="AJ743" s="5" t="str">
        <f>IF($A743="","",SUMIFS('BLAST COLDROOM 1'!AL$2:AL350,'BLAST COLDROOM 1'!$C$2:$C350,$B743,'BLAST COLDROOM 1'!$E$2:$E350,$C743,'BLAST COLDROOM 1'!$A$2:$A350,$A743))</f>
        <v/>
      </c>
    </row>
    <row r="744" ht="15.75" customHeight="1">
      <c r="A744" s="17"/>
      <c r="B744" s="5"/>
      <c r="C744" s="5"/>
      <c r="D744" s="5" t="str">
        <f>IF($A744="","",SUMIFS('BLAST COLDROOM 1'!F$2:F350,'BLAST COLDROOM 1'!$C$2:$C350,$B744,'BLAST COLDROOM 1'!$E$2:$E350,$C744,'BLAST COLDROOM 1'!$A$2:$A350,$A744))</f>
        <v/>
      </c>
      <c r="E744" s="5" t="str">
        <f>IF($A744="","",SUMIFS('BLAST COLDROOM 1'!G$2:G350,'BLAST COLDROOM 1'!$C$2:$C350,$B744,'BLAST COLDROOM 1'!$E$2:$E350,$C744,'BLAST COLDROOM 1'!$A$2:$A350,$A744))</f>
        <v/>
      </c>
      <c r="F744" s="5" t="str">
        <f>IF($A744="","",SUMIFS('BLAST COLDROOM 1'!H$2:H350,'BLAST COLDROOM 1'!$C$2:$C350,$B744,'BLAST COLDROOM 1'!$E$2:$E350,$C744,'BLAST COLDROOM 1'!$A$2:$A350,$A744))</f>
        <v/>
      </c>
      <c r="G744" s="5" t="str">
        <f>IF($A744="","",SUMIFS('BLAST COLDROOM 1'!I$2:I350,'BLAST COLDROOM 1'!$C$2:$C350,$B744,'BLAST COLDROOM 1'!$E$2:$E350,$C744,'BLAST COLDROOM 1'!$A$2:$A350,$A744))</f>
        <v/>
      </c>
      <c r="H744" s="5" t="str">
        <f>IF($A744="","",SUMIFS('BLAST COLDROOM 1'!J$2:J350,'BLAST COLDROOM 1'!$C$2:$C350,$B744,'BLAST COLDROOM 1'!$E$2:$E350,$C744,'BLAST COLDROOM 1'!$A$2:$A350,$A744))</f>
        <v/>
      </c>
      <c r="I744" s="5" t="str">
        <f>IF($A744="","",SUMIFS('BLAST COLDROOM 1'!K$2:K350,'BLAST COLDROOM 1'!$C$2:$C350,$B744,'BLAST COLDROOM 1'!$E$2:$E350,$C744,'BLAST COLDROOM 1'!$A$2:$A350,$A744))</f>
        <v/>
      </c>
      <c r="J744" s="5" t="str">
        <f>IF($A744="","",SUMIFS(#REF!,'BLAST COLDROOM 1'!$C$2:$C350,$B744,'BLAST COLDROOM 1'!$E$2:$E350,$C744,'BLAST COLDROOM 1'!$A$2:$A350,$A744))</f>
        <v/>
      </c>
      <c r="K744" s="5" t="str">
        <f>IF($A744="","",SUMIFS('BLAST COLDROOM 1'!M$2:M350,'BLAST COLDROOM 1'!$C$2:$C350,$B744,'BLAST COLDROOM 1'!$E$2:$E350,$C744,'BLAST COLDROOM 1'!$A$2:$A350,$A744))</f>
        <v/>
      </c>
      <c r="L744" s="5" t="str">
        <f>IF($A744="","",SUMIFS('BLAST COLDROOM 1'!N$2:N350,'BLAST COLDROOM 1'!$C$2:$C350,$B744,'BLAST COLDROOM 1'!$E$2:$E350,$C744,'BLAST COLDROOM 1'!$A$2:$A350,$A744))</f>
        <v/>
      </c>
      <c r="M744" s="5" t="str">
        <f>IF($A744="","",SUMIFS('BLAST COLDROOM 1'!O$2:O350,'BLAST COLDROOM 1'!$C$2:$C350,$B744,'BLAST COLDROOM 1'!$E$2:$E350,$C744,'BLAST COLDROOM 1'!$A$2:$A350,$A744))</f>
        <v/>
      </c>
      <c r="N744" s="5" t="str">
        <f>IF($A744="","",SUMIFS('BLAST COLDROOM 1'!P$2:P350,'BLAST COLDROOM 1'!$C$2:$C350,$B744,'BLAST COLDROOM 1'!$E$2:$E350,$C744,'BLAST COLDROOM 1'!$A$2:$A350,$A744))</f>
        <v/>
      </c>
      <c r="O744" s="5" t="str">
        <f>IF($A744="","",SUMIFS('BLAST COLDROOM 1'!Q$2:Q350,'BLAST COLDROOM 1'!$C$2:$C350,$B744,'BLAST COLDROOM 1'!$E$2:$E350,$C744,'BLAST COLDROOM 1'!$A$2:$A350,$A744))</f>
        <v/>
      </c>
      <c r="P744" s="5" t="str">
        <f>IF($A744="","",SUMIFS('BLAST COLDROOM 1'!R$2:R350,'BLAST COLDROOM 1'!$C$2:$C350,$B744,'BLAST COLDROOM 1'!$E$2:$E350,$C744,'BLAST COLDROOM 1'!$A$2:$A350,$A744))</f>
        <v/>
      </c>
      <c r="Q744" s="5" t="str">
        <f>IF($A744="","",SUMIFS('BLAST COLDROOM 1'!S$2:S350,'BLAST COLDROOM 1'!$C$2:$C350,$B744,'BLAST COLDROOM 1'!$E$2:$E350,$C744,'BLAST COLDROOM 1'!$A$2:$A350,$A744))</f>
        <v/>
      </c>
      <c r="R744" s="5" t="str">
        <f>IF($A744="","",SUMIFS('BLAST COLDROOM 1'!T$2:T350,'BLAST COLDROOM 1'!$C$2:$C350,$B744,'BLAST COLDROOM 1'!$E$2:$E350,$C744,'BLAST COLDROOM 1'!$A$2:$A350,$A744))</f>
        <v/>
      </c>
      <c r="S744" s="5" t="str">
        <f>IF($A744="","",SUMIFS('BLAST COLDROOM 1'!U$2:U350,'BLAST COLDROOM 1'!$C$2:$C350,$B744,'BLAST COLDROOM 1'!$E$2:$E350,$C744,'BLAST COLDROOM 1'!$A$2:$A350,$A744))</f>
        <v/>
      </c>
      <c r="T744" s="5" t="str">
        <f>IF($A744="","",SUMIFS('BLAST COLDROOM 1'!V$2:V350,'BLAST COLDROOM 1'!$C$2:$C350,$B744,'BLAST COLDROOM 1'!$E$2:$E350,$C744,'BLAST COLDROOM 1'!$A$2:$A350,$A744))</f>
        <v/>
      </c>
      <c r="U744" s="5" t="str">
        <f>IF($A744="","",SUMIFS(#REF!,'BLAST COLDROOM 1'!$C$2:$C350,$B744,'BLAST COLDROOM 1'!$E$2:$E350,$C744,'BLAST COLDROOM 1'!$A$2:$A350,$A744))</f>
        <v/>
      </c>
      <c r="V744" s="5" t="str">
        <f>IF($A744="","",SUMIFS('BLAST COLDROOM 1'!X$2:X350,'BLAST COLDROOM 1'!$C$2:$C350,$B744,'BLAST COLDROOM 1'!$E$2:$E350,$C744,'BLAST COLDROOM 1'!$A$2:$A350,$A744))</f>
        <v/>
      </c>
      <c r="W744" s="5" t="str">
        <f>IF($A744="","",SUMIFS('BLAST COLDROOM 1'!Y$2:Y350,'BLAST COLDROOM 1'!$C$2:$C350,$B744,'BLAST COLDROOM 1'!$E$2:$E350,$C744,'BLAST COLDROOM 1'!$A$2:$A350,$A744))</f>
        <v/>
      </c>
      <c r="X744" s="5" t="str">
        <f>IF($A744="","",SUMIFS('BLAST COLDROOM 1'!Z$2:Z350,'BLAST COLDROOM 1'!$C$2:$C350,$B744,'BLAST COLDROOM 1'!$E$2:$E350,$C744,'BLAST COLDROOM 1'!$A$2:$A350,$A744))</f>
        <v/>
      </c>
      <c r="Y744" s="5" t="str">
        <f>IF($A744="","",SUMIFS('BLAST COLDROOM 1'!AA$2:AA350,'BLAST COLDROOM 1'!$C$2:$C350,$B744,'BLAST COLDROOM 1'!$E$2:$E350,$C744,'BLAST COLDROOM 1'!$A$2:$A350,$A744))</f>
        <v/>
      </c>
      <c r="Z744" s="5" t="str">
        <f>IF($A744="","",SUMIFS('BLAST COLDROOM 1'!AB$2:AB350,'BLAST COLDROOM 1'!$C$2:$C350,$B744,'BLAST COLDROOM 1'!$E$2:$E350,$C744,'BLAST COLDROOM 1'!$A$2:$A350,$A744))</f>
        <v/>
      </c>
      <c r="AA744" s="5" t="str">
        <f>IF($A744="","",SUMIFS('BLAST COLDROOM 1'!AC$2:AC350,'BLAST COLDROOM 1'!$C$2:$C350,$B744,'BLAST COLDROOM 1'!$E$2:$E350,$C744,'BLAST COLDROOM 1'!$A$2:$A350,$A744))</f>
        <v/>
      </c>
      <c r="AB744" s="5" t="str">
        <f>IF($A744="","",SUMIFS('BLAST COLDROOM 1'!AD$2:AD350,'BLAST COLDROOM 1'!$C$2:$C350,$B744,'BLAST COLDROOM 1'!$E$2:$E350,$C744,'BLAST COLDROOM 1'!$A$2:$A350,$A744))</f>
        <v/>
      </c>
      <c r="AC744" s="5" t="str">
        <f>IF($A744="","",SUMIFS('BLAST COLDROOM 1'!AE$2:AE350,'BLAST COLDROOM 1'!$C$2:$C350,$B744,'BLAST COLDROOM 1'!$E$2:$E350,$C744,'BLAST COLDROOM 1'!$A$2:$A350,$A744))</f>
        <v/>
      </c>
      <c r="AD744" s="5" t="str">
        <f>IF($A744="","",SUMIFS('BLAST COLDROOM 1'!AF$2:AF350,'BLAST COLDROOM 1'!$C$2:$C350,$B744,'BLAST COLDROOM 1'!$E$2:$E350,$C744,'BLAST COLDROOM 1'!$A$2:$A350,$A744))</f>
        <v/>
      </c>
      <c r="AE744" s="5" t="str">
        <f>IF($A744="","",SUMIFS('BLAST COLDROOM 1'!AG$2:AG350,'BLAST COLDROOM 1'!$C$2:$C350,$B744,'BLAST COLDROOM 1'!$E$2:$E350,$C744,'BLAST COLDROOM 1'!$A$2:$A350,$A744))</f>
        <v/>
      </c>
      <c r="AF744" s="5" t="str">
        <f>IF($A744="","",SUMIFS('BLAST COLDROOM 1'!AH$2:AH350,'BLAST COLDROOM 1'!$C$2:$C350,$B744,'BLAST COLDROOM 1'!$E$2:$E350,$C744,'BLAST COLDROOM 1'!$A$2:$A350,$A744))</f>
        <v/>
      </c>
      <c r="AG744" s="5" t="str">
        <f>IF($A744="","",SUMIFS('BLAST COLDROOM 1'!AI$2:AI350,'BLAST COLDROOM 1'!$C$2:$C350,$B744,'BLAST COLDROOM 1'!$E$2:$E350,$C744,'BLAST COLDROOM 1'!$A$2:$A350,$A744))</f>
        <v/>
      </c>
      <c r="AH744" s="5" t="str">
        <f>IF($A744="","",SUMIFS('BLAST COLDROOM 1'!AJ$2:AJ350,'BLAST COLDROOM 1'!$C$2:$C350,$B744,'BLAST COLDROOM 1'!$E$2:$E350,$C744,'BLAST COLDROOM 1'!$A$2:$A350,$A744))</f>
        <v/>
      </c>
      <c r="AI744" s="5" t="str">
        <f>IF($A744="","",SUMIFS('BLAST COLDROOM 1'!AK$2:AK350,'BLAST COLDROOM 1'!$C$2:$C350,$B744,'BLAST COLDROOM 1'!$E$2:$E350,$C744,'BLAST COLDROOM 1'!$A$2:$A350,$A744))</f>
        <v/>
      </c>
      <c r="AJ744" s="5" t="str">
        <f>IF($A744="","",SUMIFS('BLAST COLDROOM 1'!AL$2:AL350,'BLAST COLDROOM 1'!$C$2:$C350,$B744,'BLAST COLDROOM 1'!$E$2:$E350,$C744,'BLAST COLDROOM 1'!$A$2:$A350,$A744))</f>
        <v/>
      </c>
    </row>
    <row r="745" ht="15.75" customHeight="1">
      <c r="A745" s="17"/>
      <c r="B745" s="5"/>
      <c r="C745" s="5"/>
      <c r="D745" s="5" t="str">
        <f>IF($A745="","",SUMIFS('BLAST COLDROOM 1'!F$2:F350,'BLAST COLDROOM 1'!$C$2:$C350,$B745,'BLAST COLDROOM 1'!$E$2:$E350,$C745,'BLAST COLDROOM 1'!$A$2:$A350,$A745))</f>
        <v/>
      </c>
      <c r="E745" s="5" t="str">
        <f>IF($A745="","",SUMIFS('BLAST COLDROOM 1'!G$2:G350,'BLAST COLDROOM 1'!$C$2:$C350,$B745,'BLAST COLDROOM 1'!$E$2:$E350,$C745,'BLAST COLDROOM 1'!$A$2:$A350,$A745))</f>
        <v/>
      </c>
      <c r="F745" s="5" t="str">
        <f>IF($A745="","",SUMIFS('BLAST COLDROOM 1'!H$2:H350,'BLAST COLDROOM 1'!$C$2:$C350,$B745,'BLAST COLDROOM 1'!$E$2:$E350,$C745,'BLAST COLDROOM 1'!$A$2:$A350,$A745))</f>
        <v/>
      </c>
      <c r="G745" s="5" t="str">
        <f>IF($A745="","",SUMIFS('BLAST COLDROOM 1'!I$2:I350,'BLAST COLDROOM 1'!$C$2:$C350,$B745,'BLAST COLDROOM 1'!$E$2:$E350,$C745,'BLAST COLDROOM 1'!$A$2:$A350,$A745))</f>
        <v/>
      </c>
      <c r="H745" s="5" t="str">
        <f>IF($A745="","",SUMIFS('BLAST COLDROOM 1'!J$2:J350,'BLAST COLDROOM 1'!$C$2:$C350,$B745,'BLAST COLDROOM 1'!$E$2:$E350,$C745,'BLAST COLDROOM 1'!$A$2:$A350,$A745))</f>
        <v/>
      </c>
      <c r="I745" s="5" t="str">
        <f>IF($A745="","",SUMIFS('BLAST COLDROOM 1'!K$2:K350,'BLAST COLDROOM 1'!$C$2:$C350,$B745,'BLAST COLDROOM 1'!$E$2:$E350,$C745,'BLAST COLDROOM 1'!$A$2:$A350,$A745))</f>
        <v/>
      </c>
      <c r="J745" s="5" t="str">
        <f>IF($A745="","",SUMIFS(#REF!,'BLAST COLDROOM 1'!$C$2:$C350,$B745,'BLAST COLDROOM 1'!$E$2:$E350,$C745,'BLAST COLDROOM 1'!$A$2:$A350,$A745))</f>
        <v/>
      </c>
      <c r="K745" s="5" t="str">
        <f>IF($A745="","",SUMIFS('BLAST COLDROOM 1'!M$2:M350,'BLAST COLDROOM 1'!$C$2:$C350,$B745,'BLAST COLDROOM 1'!$E$2:$E350,$C745,'BLAST COLDROOM 1'!$A$2:$A350,$A745))</f>
        <v/>
      </c>
      <c r="L745" s="5" t="str">
        <f>IF($A745="","",SUMIFS('BLAST COLDROOM 1'!N$2:N350,'BLAST COLDROOM 1'!$C$2:$C350,$B745,'BLAST COLDROOM 1'!$E$2:$E350,$C745,'BLAST COLDROOM 1'!$A$2:$A350,$A745))</f>
        <v/>
      </c>
      <c r="M745" s="5" t="str">
        <f>IF($A745="","",SUMIFS('BLAST COLDROOM 1'!O$2:O350,'BLAST COLDROOM 1'!$C$2:$C350,$B745,'BLAST COLDROOM 1'!$E$2:$E350,$C745,'BLAST COLDROOM 1'!$A$2:$A350,$A745))</f>
        <v/>
      </c>
      <c r="N745" s="5" t="str">
        <f>IF($A745="","",SUMIFS('BLAST COLDROOM 1'!P$2:P350,'BLAST COLDROOM 1'!$C$2:$C350,$B745,'BLAST COLDROOM 1'!$E$2:$E350,$C745,'BLAST COLDROOM 1'!$A$2:$A350,$A745))</f>
        <v/>
      </c>
      <c r="O745" s="5" t="str">
        <f>IF($A745="","",SUMIFS('BLAST COLDROOM 1'!Q$2:Q350,'BLAST COLDROOM 1'!$C$2:$C350,$B745,'BLAST COLDROOM 1'!$E$2:$E350,$C745,'BLAST COLDROOM 1'!$A$2:$A350,$A745))</f>
        <v/>
      </c>
      <c r="P745" s="5" t="str">
        <f>IF($A745="","",SUMIFS('BLAST COLDROOM 1'!R$2:R350,'BLAST COLDROOM 1'!$C$2:$C350,$B745,'BLAST COLDROOM 1'!$E$2:$E350,$C745,'BLAST COLDROOM 1'!$A$2:$A350,$A745))</f>
        <v/>
      </c>
      <c r="Q745" s="5" t="str">
        <f>IF($A745="","",SUMIFS('BLAST COLDROOM 1'!S$2:S350,'BLAST COLDROOM 1'!$C$2:$C350,$B745,'BLAST COLDROOM 1'!$E$2:$E350,$C745,'BLAST COLDROOM 1'!$A$2:$A350,$A745))</f>
        <v/>
      </c>
      <c r="R745" s="5" t="str">
        <f>IF($A745="","",SUMIFS('BLAST COLDROOM 1'!T$2:T350,'BLAST COLDROOM 1'!$C$2:$C350,$B745,'BLAST COLDROOM 1'!$E$2:$E350,$C745,'BLAST COLDROOM 1'!$A$2:$A350,$A745))</f>
        <v/>
      </c>
      <c r="S745" s="5" t="str">
        <f>IF($A745="","",SUMIFS('BLAST COLDROOM 1'!U$2:U350,'BLAST COLDROOM 1'!$C$2:$C350,$B745,'BLAST COLDROOM 1'!$E$2:$E350,$C745,'BLAST COLDROOM 1'!$A$2:$A350,$A745))</f>
        <v/>
      </c>
      <c r="T745" s="5" t="str">
        <f>IF($A745="","",SUMIFS('BLAST COLDROOM 1'!V$2:V350,'BLAST COLDROOM 1'!$C$2:$C350,$B745,'BLAST COLDROOM 1'!$E$2:$E350,$C745,'BLAST COLDROOM 1'!$A$2:$A350,$A745))</f>
        <v/>
      </c>
      <c r="U745" s="5" t="str">
        <f>IF($A745="","",SUMIFS(#REF!,'BLAST COLDROOM 1'!$C$2:$C350,$B745,'BLAST COLDROOM 1'!$E$2:$E350,$C745,'BLAST COLDROOM 1'!$A$2:$A350,$A745))</f>
        <v/>
      </c>
      <c r="V745" s="5" t="str">
        <f>IF($A745="","",SUMIFS('BLAST COLDROOM 1'!X$2:X350,'BLAST COLDROOM 1'!$C$2:$C350,$B745,'BLAST COLDROOM 1'!$E$2:$E350,$C745,'BLAST COLDROOM 1'!$A$2:$A350,$A745))</f>
        <v/>
      </c>
      <c r="W745" s="5" t="str">
        <f>IF($A745="","",SUMIFS('BLAST COLDROOM 1'!Y$2:Y350,'BLAST COLDROOM 1'!$C$2:$C350,$B745,'BLAST COLDROOM 1'!$E$2:$E350,$C745,'BLAST COLDROOM 1'!$A$2:$A350,$A745))</f>
        <v/>
      </c>
      <c r="X745" s="5" t="str">
        <f>IF($A745="","",SUMIFS('BLAST COLDROOM 1'!Z$2:Z350,'BLAST COLDROOM 1'!$C$2:$C350,$B745,'BLAST COLDROOM 1'!$E$2:$E350,$C745,'BLAST COLDROOM 1'!$A$2:$A350,$A745))</f>
        <v/>
      </c>
      <c r="Y745" s="5" t="str">
        <f>IF($A745="","",SUMIFS('BLAST COLDROOM 1'!AA$2:AA350,'BLAST COLDROOM 1'!$C$2:$C350,$B745,'BLAST COLDROOM 1'!$E$2:$E350,$C745,'BLAST COLDROOM 1'!$A$2:$A350,$A745))</f>
        <v/>
      </c>
      <c r="Z745" s="5" t="str">
        <f>IF($A745="","",SUMIFS('BLAST COLDROOM 1'!AB$2:AB350,'BLAST COLDROOM 1'!$C$2:$C350,$B745,'BLAST COLDROOM 1'!$E$2:$E350,$C745,'BLAST COLDROOM 1'!$A$2:$A350,$A745))</f>
        <v/>
      </c>
      <c r="AA745" s="5" t="str">
        <f>IF($A745="","",SUMIFS('BLAST COLDROOM 1'!AC$2:AC350,'BLAST COLDROOM 1'!$C$2:$C350,$B745,'BLAST COLDROOM 1'!$E$2:$E350,$C745,'BLAST COLDROOM 1'!$A$2:$A350,$A745))</f>
        <v/>
      </c>
      <c r="AB745" s="5" t="str">
        <f>IF($A745="","",SUMIFS('BLAST COLDROOM 1'!AD$2:AD350,'BLAST COLDROOM 1'!$C$2:$C350,$B745,'BLAST COLDROOM 1'!$E$2:$E350,$C745,'BLAST COLDROOM 1'!$A$2:$A350,$A745))</f>
        <v/>
      </c>
      <c r="AC745" s="5" t="str">
        <f>IF($A745="","",SUMIFS('BLAST COLDROOM 1'!AE$2:AE350,'BLAST COLDROOM 1'!$C$2:$C350,$B745,'BLAST COLDROOM 1'!$E$2:$E350,$C745,'BLAST COLDROOM 1'!$A$2:$A350,$A745))</f>
        <v/>
      </c>
      <c r="AD745" s="5" t="str">
        <f>IF($A745="","",SUMIFS('BLAST COLDROOM 1'!AF$2:AF350,'BLAST COLDROOM 1'!$C$2:$C350,$B745,'BLAST COLDROOM 1'!$E$2:$E350,$C745,'BLAST COLDROOM 1'!$A$2:$A350,$A745))</f>
        <v/>
      </c>
      <c r="AE745" s="5" t="str">
        <f>IF($A745="","",SUMIFS('BLAST COLDROOM 1'!AG$2:AG350,'BLAST COLDROOM 1'!$C$2:$C350,$B745,'BLAST COLDROOM 1'!$E$2:$E350,$C745,'BLAST COLDROOM 1'!$A$2:$A350,$A745))</f>
        <v/>
      </c>
      <c r="AF745" s="5" t="str">
        <f>IF($A745="","",SUMIFS('BLAST COLDROOM 1'!AH$2:AH350,'BLAST COLDROOM 1'!$C$2:$C350,$B745,'BLAST COLDROOM 1'!$E$2:$E350,$C745,'BLAST COLDROOM 1'!$A$2:$A350,$A745))</f>
        <v/>
      </c>
      <c r="AG745" s="5" t="str">
        <f>IF($A745="","",SUMIFS('BLAST COLDROOM 1'!AI$2:AI350,'BLAST COLDROOM 1'!$C$2:$C350,$B745,'BLAST COLDROOM 1'!$E$2:$E350,$C745,'BLAST COLDROOM 1'!$A$2:$A350,$A745))</f>
        <v/>
      </c>
      <c r="AH745" s="5" t="str">
        <f>IF($A745="","",SUMIFS('BLAST COLDROOM 1'!AJ$2:AJ350,'BLAST COLDROOM 1'!$C$2:$C350,$B745,'BLAST COLDROOM 1'!$E$2:$E350,$C745,'BLAST COLDROOM 1'!$A$2:$A350,$A745))</f>
        <v/>
      </c>
      <c r="AI745" s="5" t="str">
        <f>IF($A745="","",SUMIFS('BLAST COLDROOM 1'!AK$2:AK350,'BLAST COLDROOM 1'!$C$2:$C350,$B745,'BLAST COLDROOM 1'!$E$2:$E350,$C745,'BLAST COLDROOM 1'!$A$2:$A350,$A745))</f>
        <v/>
      </c>
      <c r="AJ745" s="5" t="str">
        <f>IF($A745="","",SUMIFS('BLAST COLDROOM 1'!AL$2:AL350,'BLAST COLDROOM 1'!$C$2:$C350,$B745,'BLAST COLDROOM 1'!$E$2:$E350,$C745,'BLAST COLDROOM 1'!$A$2:$A350,$A745))</f>
        <v/>
      </c>
    </row>
    <row r="746" ht="15.75" customHeight="1">
      <c r="A746" s="17"/>
      <c r="B746" s="5"/>
      <c r="C746" s="5"/>
      <c r="D746" s="5" t="str">
        <f>IF($A746="","",SUMIFS('BLAST COLDROOM 1'!F$2:F350,'BLAST COLDROOM 1'!$C$2:$C350,$B746,'BLAST COLDROOM 1'!$E$2:$E350,$C746,'BLAST COLDROOM 1'!$A$2:$A350,$A746))</f>
        <v/>
      </c>
      <c r="E746" s="5" t="str">
        <f>IF($A746="","",SUMIFS('BLAST COLDROOM 1'!G$2:G350,'BLAST COLDROOM 1'!$C$2:$C350,$B746,'BLAST COLDROOM 1'!$E$2:$E350,$C746,'BLAST COLDROOM 1'!$A$2:$A350,$A746))</f>
        <v/>
      </c>
      <c r="F746" s="5" t="str">
        <f>IF($A746="","",SUMIFS('BLAST COLDROOM 1'!H$2:H350,'BLAST COLDROOM 1'!$C$2:$C350,$B746,'BLAST COLDROOM 1'!$E$2:$E350,$C746,'BLAST COLDROOM 1'!$A$2:$A350,$A746))</f>
        <v/>
      </c>
      <c r="G746" s="5" t="str">
        <f>IF($A746="","",SUMIFS('BLAST COLDROOM 1'!I$2:I350,'BLAST COLDROOM 1'!$C$2:$C350,$B746,'BLAST COLDROOM 1'!$E$2:$E350,$C746,'BLAST COLDROOM 1'!$A$2:$A350,$A746))</f>
        <v/>
      </c>
      <c r="H746" s="5" t="str">
        <f>IF($A746="","",SUMIFS('BLAST COLDROOM 1'!J$2:J350,'BLAST COLDROOM 1'!$C$2:$C350,$B746,'BLAST COLDROOM 1'!$E$2:$E350,$C746,'BLAST COLDROOM 1'!$A$2:$A350,$A746))</f>
        <v/>
      </c>
      <c r="I746" s="5" t="str">
        <f>IF($A746="","",SUMIFS('BLAST COLDROOM 1'!K$2:K350,'BLAST COLDROOM 1'!$C$2:$C350,$B746,'BLAST COLDROOM 1'!$E$2:$E350,$C746,'BLAST COLDROOM 1'!$A$2:$A350,$A746))</f>
        <v/>
      </c>
      <c r="J746" s="5" t="str">
        <f>IF($A746="","",SUMIFS(#REF!,'BLAST COLDROOM 1'!$C$2:$C350,$B746,'BLAST COLDROOM 1'!$E$2:$E350,$C746,'BLAST COLDROOM 1'!$A$2:$A350,$A746))</f>
        <v/>
      </c>
      <c r="K746" s="5" t="str">
        <f>IF($A746="","",SUMIFS('BLAST COLDROOM 1'!M$2:M350,'BLAST COLDROOM 1'!$C$2:$C350,$B746,'BLAST COLDROOM 1'!$E$2:$E350,$C746,'BLAST COLDROOM 1'!$A$2:$A350,$A746))</f>
        <v/>
      </c>
      <c r="L746" s="5" t="str">
        <f>IF($A746="","",SUMIFS('BLAST COLDROOM 1'!N$2:N350,'BLAST COLDROOM 1'!$C$2:$C350,$B746,'BLAST COLDROOM 1'!$E$2:$E350,$C746,'BLAST COLDROOM 1'!$A$2:$A350,$A746))</f>
        <v/>
      </c>
      <c r="M746" s="5" t="str">
        <f>IF($A746="","",SUMIFS('BLAST COLDROOM 1'!O$2:O350,'BLAST COLDROOM 1'!$C$2:$C350,$B746,'BLAST COLDROOM 1'!$E$2:$E350,$C746,'BLAST COLDROOM 1'!$A$2:$A350,$A746))</f>
        <v/>
      </c>
      <c r="N746" s="5" t="str">
        <f>IF($A746="","",SUMIFS('BLAST COLDROOM 1'!P$2:P350,'BLAST COLDROOM 1'!$C$2:$C350,$B746,'BLAST COLDROOM 1'!$E$2:$E350,$C746,'BLAST COLDROOM 1'!$A$2:$A350,$A746))</f>
        <v/>
      </c>
      <c r="O746" s="5" t="str">
        <f>IF($A746="","",SUMIFS('BLAST COLDROOM 1'!Q$2:Q350,'BLAST COLDROOM 1'!$C$2:$C350,$B746,'BLAST COLDROOM 1'!$E$2:$E350,$C746,'BLAST COLDROOM 1'!$A$2:$A350,$A746))</f>
        <v/>
      </c>
      <c r="P746" s="5" t="str">
        <f>IF($A746="","",SUMIFS('BLAST COLDROOM 1'!R$2:R350,'BLAST COLDROOM 1'!$C$2:$C350,$B746,'BLAST COLDROOM 1'!$E$2:$E350,$C746,'BLAST COLDROOM 1'!$A$2:$A350,$A746))</f>
        <v/>
      </c>
      <c r="Q746" s="5" t="str">
        <f>IF($A746="","",SUMIFS('BLAST COLDROOM 1'!S$2:S350,'BLAST COLDROOM 1'!$C$2:$C350,$B746,'BLAST COLDROOM 1'!$E$2:$E350,$C746,'BLAST COLDROOM 1'!$A$2:$A350,$A746))</f>
        <v/>
      </c>
      <c r="R746" s="5" t="str">
        <f>IF($A746="","",SUMIFS('BLAST COLDROOM 1'!T$2:T350,'BLAST COLDROOM 1'!$C$2:$C350,$B746,'BLAST COLDROOM 1'!$E$2:$E350,$C746,'BLAST COLDROOM 1'!$A$2:$A350,$A746))</f>
        <v/>
      </c>
      <c r="S746" s="5" t="str">
        <f>IF($A746="","",SUMIFS('BLAST COLDROOM 1'!U$2:U350,'BLAST COLDROOM 1'!$C$2:$C350,$B746,'BLAST COLDROOM 1'!$E$2:$E350,$C746,'BLAST COLDROOM 1'!$A$2:$A350,$A746))</f>
        <v/>
      </c>
      <c r="T746" s="5" t="str">
        <f>IF($A746="","",SUMIFS('BLAST COLDROOM 1'!V$2:V350,'BLAST COLDROOM 1'!$C$2:$C350,$B746,'BLAST COLDROOM 1'!$E$2:$E350,$C746,'BLAST COLDROOM 1'!$A$2:$A350,$A746))</f>
        <v/>
      </c>
      <c r="U746" s="5" t="str">
        <f>IF($A746="","",SUMIFS(#REF!,'BLAST COLDROOM 1'!$C$2:$C350,$B746,'BLAST COLDROOM 1'!$E$2:$E350,$C746,'BLAST COLDROOM 1'!$A$2:$A350,$A746))</f>
        <v/>
      </c>
      <c r="V746" s="5" t="str">
        <f>IF($A746="","",SUMIFS('BLAST COLDROOM 1'!X$2:X350,'BLAST COLDROOM 1'!$C$2:$C350,$B746,'BLAST COLDROOM 1'!$E$2:$E350,$C746,'BLAST COLDROOM 1'!$A$2:$A350,$A746))</f>
        <v/>
      </c>
      <c r="W746" s="5" t="str">
        <f>IF($A746="","",SUMIFS('BLAST COLDROOM 1'!Y$2:Y350,'BLAST COLDROOM 1'!$C$2:$C350,$B746,'BLAST COLDROOM 1'!$E$2:$E350,$C746,'BLAST COLDROOM 1'!$A$2:$A350,$A746))</f>
        <v/>
      </c>
      <c r="X746" s="5" t="str">
        <f>IF($A746="","",SUMIFS('BLAST COLDROOM 1'!Z$2:Z350,'BLAST COLDROOM 1'!$C$2:$C350,$B746,'BLAST COLDROOM 1'!$E$2:$E350,$C746,'BLAST COLDROOM 1'!$A$2:$A350,$A746))</f>
        <v/>
      </c>
      <c r="Y746" s="5" t="str">
        <f>IF($A746="","",SUMIFS('BLAST COLDROOM 1'!AA$2:AA350,'BLAST COLDROOM 1'!$C$2:$C350,$B746,'BLAST COLDROOM 1'!$E$2:$E350,$C746,'BLAST COLDROOM 1'!$A$2:$A350,$A746))</f>
        <v/>
      </c>
      <c r="Z746" s="5" t="str">
        <f>IF($A746="","",SUMIFS('BLAST COLDROOM 1'!AB$2:AB350,'BLAST COLDROOM 1'!$C$2:$C350,$B746,'BLAST COLDROOM 1'!$E$2:$E350,$C746,'BLAST COLDROOM 1'!$A$2:$A350,$A746))</f>
        <v/>
      </c>
      <c r="AA746" s="5" t="str">
        <f>IF($A746="","",SUMIFS('BLAST COLDROOM 1'!AC$2:AC350,'BLAST COLDROOM 1'!$C$2:$C350,$B746,'BLAST COLDROOM 1'!$E$2:$E350,$C746,'BLAST COLDROOM 1'!$A$2:$A350,$A746))</f>
        <v/>
      </c>
      <c r="AB746" s="5" t="str">
        <f>IF($A746="","",SUMIFS('BLAST COLDROOM 1'!AD$2:AD350,'BLAST COLDROOM 1'!$C$2:$C350,$B746,'BLAST COLDROOM 1'!$E$2:$E350,$C746,'BLAST COLDROOM 1'!$A$2:$A350,$A746))</f>
        <v/>
      </c>
      <c r="AC746" s="5" t="str">
        <f>IF($A746="","",SUMIFS('BLAST COLDROOM 1'!AE$2:AE350,'BLAST COLDROOM 1'!$C$2:$C350,$B746,'BLAST COLDROOM 1'!$E$2:$E350,$C746,'BLAST COLDROOM 1'!$A$2:$A350,$A746))</f>
        <v/>
      </c>
      <c r="AD746" s="5" t="str">
        <f>IF($A746="","",SUMIFS('BLAST COLDROOM 1'!AF$2:AF350,'BLAST COLDROOM 1'!$C$2:$C350,$B746,'BLAST COLDROOM 1'!$E$2:$E350,$C746,'BLAST COLDROOM 1'!$A$2:$A350,$A746))</f>
        <v/>
      </c>
      <c r="AE746" s="5" t="str">
        <f>IF($A746="","",SUMIFS('BLAST COLDROOM 1'!AG$2:AG350,'BLAST COLDROOM 1'!$C$2:$C350,$B746,'BLAST COLDROOM 1'!$E$2:$E350,$C746,'BLAST COLDROOM 1'!$A$2:$A350,$A746))</f>
        <v/>
      </c>
      <c r="AF746" s="5" t="str">
        <f>IF($A746="","",SUMIFS('BLAST COLDROOM 1'!AH$2:AH350,'BLAST COLDROOM 1'!$C$2:$C350,$B746,'BLAST COLDROOM 1'!$E$2:$E350,$C746,'BLAST COLDROOM 1'!$A$2:$A350,$A746))</f>
        <v/>
      </c>
      <c r="AG746" s="5" t="str">
        <f>IF($A746="","",SUMIFS('BLAST COLDROOM 1'!AI$2:AI350,'BLAST COLDROOM 1'!$C$2:$C350,$B746,'BLAST COLDROOM 1'!$E$2:$E350,$C746,'BLAST COLDROOM 1'!$A$2:$A350,$A746))</f>
        <v/>
      </c>
      <c r="AH746" s="5" t="str">
        <f>IF($A746="","",SUMIFS('BLAST COLDROOM 1'!AJ$2:AJ350,'BLAST COLDROOM 1'!$C$2:$C350,$B746,'BLAST COLDROOM 1'!$E$2:$E350,$C746,'BLAST COLDROOM 1'!$A$2:$A350,$A746))</f>
        <v/>
      </c>
      <c r="AI746" s="5" t="str">
        <f>IF($A746="","",SUMIFS('BLAST COLDROOM 1'!AK$2:AK350,'BLAST COLDROOM 1'!$C$2:$C350,$B746,'BLAST COLDROOM 1'!$E$2:$E350,$C746,'BLAST COLDROOM 1'!$A$2:$A350,$A746))</f>
        <v/>
      </c>
      <c r="AJ746" s="5" t="str">
        <f>IF($A746="","",SUMIFS('BLAST COLDROOM 1'!AL$2:AL350,'BLAST COLDROOM 1'!$C$2:$C350,$B746,'BLAST COLDROOM 1'!$E$2:$E350,$C746,'BLAST COLDROOM 1'!$A$2:$A350,$A746))</f>
        <v/>
      </c>
    </row>
    <row r="747" ht="15.75" customHeight="1">
      <c r="A747" s="17"/>
      <c r="B747" s="5"/>
      <c r="C747" s="5"/>
      <c r="D747" s="5" t="str">
        <f>IF($A747="","",SUMIFS('BLAST COLDROOM 1'!F$2:F350,'BLAST COLDROOM 1'!$C$2:$C350,$B747,'BLAST COLDROOM 1'!$E$2:$E350,$C747,'BLAST COLDROOM 1'!$A$2:$A350,$A747))</f>
        <v/>
      </c>
      <c r="E747" s="5" t="str">
        <f>IF($A747="","",SUMIFS('BLAST COLDROOM 1'!G$2:G350,'BLAST COLDROOM 1'!$C$2:$C350,$B747,'BLAST COLDROOM 1'!$E$2:$E350,$C747,'BLAST COLDROOM 1'!$A$2:$A350,$A747))</f>
        <v/>
      </c>
      <c r="F747" s="5" t="str">
        <f>IF($A747="","",SUMIFS('BLAST COLDROOM 1'!H$2:H350,'BLAST COLDROOM 1'!$C$2:$C350,$B747,'BLAST COLDROOM 1'!$E$2:$E350,$C747,'BLAST COLDROOM 1'!$A$2:$A350,$A747))</f>
        <v/>
      </c>
      <c r="G747" s="5" t="str">
        <f>IF($A747="","",SUMIFS('BLAST COLDROOM 1'!I$2:I350,'BLAST COLDROOM 1'!$C$2:$C350,$B747,'BLAST COLDROOM 1'!$E$2:$E350,$C747,'BLAST COLDROOM 1'!$A$2:$A350,$A747))</f>
        <v/>
      </c>
      <c r="H747" s="5" t="str">
        <f>IF($A747="","",SUMIFS('BLAST COLDROOM 1'!J$2:J350,'BLAST COLDROOM 1'!$C$2:$C350,$B747,'BLAST COLDROOM 1'!$E$2:$E350,$C747,'BLAST COLDROOM 1'!$A$2:$A350,$A747))</f>
        <v/>
      </c>
      <c r="I747" s="5" t="str">
        <f>IF($A747="","",SUMIFS('BLAST COLDROOM 1'!K$2:K350,'BLAST COLDROOM 1'!$C$2:$C350,$B747,'BLAST COLDROOM 1'!$E$2:$E350,$C747,'BLAST COLDROOM 1'!$A$2:$A350,$A747))</f>
        <v/>
      </c>
      <c r="J747" s="5" t="str">
        <f>IF($A747="","",SUMIFS(#REF!,'BLAST COLDROOM 1'!$C$2:$C350,$B747,'BLAST COLDROOM 1'!$E$2:$E350,$C747,'BLAST COLDROOM 1'!$A$2:$A350,$A747))</f>
        <v/>
      </c>
      <c r="K747" s="5" t="str">
        <f>IF($A747="","",SUMIFS('BLAST COLDROOM 1'!M$2:M350,'BLAST COLDROOM 1'!$C$2:$C350,$B747,'BLAST COLDROOM 1'!$E$2:$E350,$C747,'BLAST COLDROOM 1'!$A$2:$A350,$A747))</f>
        <v/>
      </c>
      <c r="L747" s="5" t="str">
        <f>IF($A747="","",SUMIFS('BLAST COLDROOM 1'!N$2:N350,'BLAST COLDROOM 1'!$C$2:$C350,$B747,'BLAST COLDROOM 1'!$E$2:$E350,$C747,'BLAST COLDROOM 1'!$A$2:$A350,$A747))</f>
        <v/>
      </c>
      <c r="M747" s="5" t="str">
        <f>IF($A747="","",SUMIFS('BLAST COLDROOM 1'!O$2:O350,'BLAST COLDROOM 1'!$C$2:$C350,$B747,'BLAST COLDROOM 1'!$E$2:$E350,$C747,'BLAST COLDROOM 1'!$A$2:$A350,$A747))</f>
        <v/>
      </c>
      <c r="N747" s="5" t="str">
        <f>IF($A747="","",SUMIFS('BLAST COLDROOM 1'!P$2:P350,'BLAST COLDROOM 1'!$C$2:$C350,$B747,'BLAST COLDROOM 1'!$E$2:$E350,$C747,'BLAST COLDROOM 1'!$A$2:$A350,$A747))</f>
        <v/>
      </c>
      <c r="O747" s="5" t="str">
        <f>IF($A747="","",SUMIFS('BLAST COLDROOM 1'!Q$2:Q350,'BLAST COLDROOM 1'!$C$2:$C350,$B747,'BLAST COLDROOM 1'!$E$2:$E350,$C747,'BLAST COLDROOM 1'!$A$2:$A350,$A747))</f>
        <v/>
      </c>
      <c r="P747" s="5" t="str">
        <f>IF($A747="","",SUMIFS('BLAST COLDROOM 1'!R$2:R350,'BLAST COLDROOM 1'!$C$2:$C350,$B747,'BLAST COLDROOM 1'!$E$2:$E350,$C747,'BLAST COLDROOM 1'!$A$2:$A350,$A747))</f>
        <v/>
      </c>
      <c r="Q747" s="5" t="str">
        <f>IF($A747="","",SUMIFS('BLAST COLDROOM 1'!S$2:S350,'BLAST COLDROOM 1'!$C$2:$C350,$B747,'BLAST COLDROOM 1'!$E$2:$E350,$C747,'BLAST COLDROOM 1'!$A$2:$A350,$A747))</f>
        <v/>
      </c>
      <c r="R747" s="5" t="str">
        <f>IF($A747="","",SUMIFS('BLAST COLDROOM 1'!T$2:T350,'BLAST COLDROOM 1'!$C$2:$C350,$B747,'BLAST COLDROOM 1'!$E$2:$E350,$C747,'BLAST COLDROOM 1'!$A$2:$A350,$A747))</f>
        <v/>
      </c>
      <c r="S747" s="5" t="str">
        <f>IF($A747="","",SUMIFS('BLAST COLDROOM 1'!U$2:U350,'BLAST COLDROOM 1'!$C$2:$C350,$B747,'BLAST COLDROOM 1'!$E$2:$E350,$C747,'BLAST COLDROOM 1'!$A$2:$A350,$A747))</f>
        <v/>
      </c>
      <c r="T747" s="5" t="str">
        <f>IF($A747="","",SUMIFS('BLAST COLDROOM 1'!V$2:V350,'BLAST COLDROOM 1'!$C$2:$C350,$B747,'BLAST COLDROOM 1'!$E$2:$E350,$C747,'BLAST COLDROOM 1'!$A$2:$A350,$A747))</f>
        <v/>
      </c>
      <c r="U747" s="5" t="str">
        <f>IF($A747="","",SUMIFS(#REF!,'BLAST COLDROOM 1'!$C$2:$C350,$B747,'BLAST COLDROOM 1'!$E$2:$E350,$C747,'BLAST COLDROOM 1'!$A$2:$A350,$A747))</f>
        <v/>
      </c>
      <c r="V747" s="5" t="str">
        <f>IF($A747="","",SUMIFS('BLAST COLDROOM 1'!X$2:X350,'BLAST COLDROOM 1'!$C$2:$C350,$B747,'BLAST COLDROOM 1'!$E$2:$E350,$C747,'BLAST COLDROOM 1'!$A$2:$A350,$A747))</f>
        <v/>
      </c>
      <c r="W747" s="5" t="str">
        <f>IF($A747="","",SUMIFS('BLAST COLDROOM 1'!Y$2:Y350,'BLAST COLDROOM 1'!$C$2:$C350,$B747,'BLAST COLDROOM 1'!$E$2:$E350,$C747,'BLAST COLDROOM 1'!$A$2:$A350,$A747))</f>
        <v/>
      </c>
      <c r="X747" s="5" t="str">
        <f>IF($A747="","",SUMIFS('BLAST COLDROOM 1'!Z$2:Z350,'BLAST COLDROOM 1'!$C$2:$C350,$B747,'BLAST COLDROOM 1'!$E$2:$E350,$C747,'BLAST COLDROOM 1'!$A$2:$A350,$A747))</f>
        <v/>
      </c>
      <c r="Y747" s="5" t="str">
        <f>IF($A747="","",SUMIFS('BLAST COLDROOM 1'!AA$2:AA350,'BLAST COLDROOM 1'!$C$2:$C350,$B747,'BLAST COLDROOM 1'!$E$2:$E350,$C747,'BLAST COLDROOM 1'!$A$2:$A350,$A747))</f>
        <v/>
      </c>
      <c r="Z747" s="5" t="str">
        <f>IF($A747="","",SUMIFS('BLAST COLDROOM 1'!AB$2:AB350,'BLAST COLDROOM 1'!$C$2:$C350,$B747,'BLAST COLDROOM 1'!$E$2:$E350,$C747,'BLAST COLDROOM 1'!$A$2:$A350,$A747))</f>
        <v/>
      </c>
      <c r="AA747" s="5" t="str">
        <f>IF($A747="","",SUMIFS('BLAST COLDROOM 1'!AC$2:AC350,'BLAST COLDROOM 1'!$C$2:$C350,$B747,'BLAST COLDROOM 1'!$E$2:$E350,$C747,'BLAST COLDROOM 1'!$A$2:$A350,$A747))</f>
        <v/>
      </c>
      <c r="AB747" s="5" t="str">
        <f>IF($A747="","",SUMIFS('BLAST COLDROOM 1'!AD$2:AD350,'BLAST COLDROOM 1'!$C$2:$C350,$B747,'BLAST COLDROOM 1'!$E$2:$E350,$C747,'BLAST COLDROOM 1'!$A$2:$A350,$A747))</f>
        <v/>
      </c>
      <c r="AC747" s="5" t="str">
        <f>IF($A747="","",SUMIFS('BLAST COLDROOM 1'!AE$2:AE350,'BLAST COLDROOM 1'!$C$2:$C350,$B747,'BLAST COLDROOM 1'!$E$2:$E350,$C747,'BLAST COLDROOM 1'!$A$2:$A350,$A747))</f>
        <v/>
      </c>
      <c r="AD747" s="5" t="str">
        <f>IF($A747="","",SUMIFS('BLAST COLDROOM 1'!AF$2:AF350,'BLAST COLDROOM 1'!$C$2:$C350,$B747,'BLAST COLDROOM 1'!$E$2:$E350,$C747,'BLAST COLDROOM 1'!$A$2:$A350,$A747))</f>
        <v/>
      </c>
      <c r="AE747" s="5" t="str">
        <f>IF($A747="","",SUMIFS('BLAST COLDROOM 1'!AG$2:AG350,'BLAST COLDROOM 1'!$C$2:$C350,$B747,'BLAST COLDROOM 1'!$E$2:$E350,$C747,'BLAST COLDROOM 1'!$A$2:$A350,$A747))</f>
        <v/>
      </c>
      <c r="AF747" s="5" t="str">
        <f>IF($A747="","",SUMIFS('BLAST COLDROOM 1'!AH$2:AH350,'BLAST COLDROOM 1'!$C$2:$C350,$B747,'BLAST COLDROOM 1'!$E$2:$E350,$C747,'BLAST COLDROOM 1'!$A$2:$A350,$A747))</f>
        <v/>
      </c>
      <c r="AG747" s="5" t="str">
        <f>IF($A747="","",SUMIFS('BLAST COLDROOM 1'!AI$2:AI350,'BLAST COLDROOM 1'!$C$2:$C350,$B747,'BLAST COLDROOM 1'!$E$2:$E350,$C747,'BLAST COLDROOM 1'!$A$2:$A350,$A747))</f>
        <v/>
      </c>
      <c r="AH747" s="5" t="str">
        <f>IF($A747="","",SUMIFS('BLAST COLDROOM 1'!AJ$2:AJ350,'BLAST COLDROOM 1'!$C$2:$C350,$B747,'BLAST COLDROOM 1'!$E$2:$E350,$C747,'BLAST COLDROOM 1'!$A$2:$A350,$A747))</f>
        <v/>
      </c>
      <c r="AI747" s="5" t="str">
        <f>IF($A747="","",SUMIFS('BLAST COLDROOM 1'!AK$2:AK350,'BLAST COLDROOM 1'!$C$2:$C350,$B747,'BLAST COLDROOM 1'!$E$2:$E350,$C747,'BLAST COLDROOM 1'!$A$2:$A350,$A747))</f>
        <v/>
      </c>
      <c r="AJ747" s="5" t="str">
        <f>IF($A747="","",SUMIFS('BLAST COLDROOM 1'!AL$2:AL350,'BLAST COLDROOM 1'!$C$2:$C350,$B747,'BLAST COLDROOM 1'!$E$2:$E350,$C747,'BLAST COLDROOM 1'!$A$2:$A350,$A747))</f>
        <v/>
      </c>
    </row>
    <row r="748" ht="15.75" customHeight="1">
      <c r="A748" s="17"/>
      <c r="B748" s="5"/>
      <c r="C748" s="5"/>
      <c r="D748" s="5" t="str">
        <f>IF($A748="","",SUMIFS('BLAST COLDROOM 1'!F$2:F350,'BLAST COLDROOM 1'!$C$2:$C350,$B748,'BLAST COLDROOM 1'!$E$2:$E350,$C748,'BLAST COLDROOM 1'!$A$2:$A350,$A748))</f>
        <v/>
      </c>
      <c r="E748" s="5" t="str">
        <f>IF($A748="","",SUMIFS('BLAST COLDROOM 1'!G$2:G350,'BLAST COLDROOM 1'!$C$2:$C350,$B748,'BLAST COLDROOM 1'!$E$2:$E350,$C748,'BLAST COLDROOM 1'!$A$2:$A350,$A748))</f>
        <v/>
      </c>
      <c r="F748" s="5" t="str">
        <f>IF($A748="","",SUMIFS('BLAST COLDROOM 1'!H$2:H350,'BLAST COLDROOM 1'!$C$2:$C350,$B748,'BLAST COLDROOM 1'!$E$2:$E350,$C748,'BLAST COLDROOM 1'!$A$2:$A350,$A748))</f>
        <v/>
      </c>
      <c r="G748" s="5" t="str">
        <f>IF($A748="","",SUMIFS('BLAST COLDROOM 1'!I$2:I350,'BLAST COLDROOM 1'!$C$2:$C350,$B748,'BLAST COLDROOM 1'!$E$2:$E350,$C748,'BLAST COLDROOM 1'!$A$2:$A350,$A748))</f>
        <v/>
      </c>
      <c r="H748" s="5" t="str">
        <f>IF($A748="","",SUMIFS('BLAST COLDROOM 1'!J$2:J350,'BLAST COLDROOM 1'!$C$2:$C350,$B748,'BLAST COLDROOM 1'!$E$2:$E350,$C748,'BLAST COLDROOM 1'!$A$2:$A350,$A748))</f>
        <v/>
      </c>
      <c r="I748" s="5" t="str">
        <f>IF($A748="","",SUMIFS('BLAST COLDROOM 1'!K$2:K350,'BLAST COLDROOM 1'!$C$2:$C350,$B748,'BLAST COLDROOM 1'!$E$2:$E350,$C748,'BLAST COLDROOM 1'!$A$2:$A350,$A748))</f>
        <v/>
      </c>
      <c r="J748" s="5" t="str">
        <f>IF($A748="","",SUMIFS(#REF!,'BLAST COLDROOM 1'!$C$2:$C350,$B748,'BLAST COLDROOM 1'!$E$2:$E350,$C748,'BLAST COLDROOM 1'!$A$2:$A350,$A748))</f>
        <v/>
      </c>
      <c r="K748" s="5" t="str">
        <f>IF($A748="","",SUMIFS('BLAST COLDROOM 1'!M$2:M350,'BLAST COLDROOM 1'!$C$2:$C350,$B748,'BLAST COLDROOM 1'!$E$2:$E350,$C748,'BLAST COLDROOM 1'!$A$2:$A350,$A748))</f>
        <v/>
      </c>
      <c r="L748" s="5" t="str">
        <f>IF($A748="","",SUMIFS('BLAST COLDROOM 1'!N$2:N350,'BLAST COLDROOM 1'!$C$2:$C350,$B748,'BLAST COLDROOM 1'!$E$2:$E350,$C748,'BLAST COLDROOM 1'!$A$2:$A350,$A748))</f>
        <v/>
      </c>
      <c r="M748" s="5" t="str">
        <f>IF($A748="","",SUMIFS('BLAST COLDROOM 1'!O$2:O350,'BLAST COLDROOM 1'!$C$2:$C350,$B748,'BLAST COLDROOM 1'!$E$2:$E350,$C748,'BLAST COLDROOM 1'!$A$2:$A350,$A748))</f>
        <v/>
      </c>
      <c r="N748" s="5" t="str">
        <f>IF($A748="","",SUMIFS('BLAST COLDROOM 1'!P$2:P350,'BLAST COLDROOM 1'!$C$2:$C350,$B748,'BLAST COLDROOM 1'!$E$2:$E350,$C748,'BLAST COLDROOM 1'!$A$2:$A350,$A748))</f>
        <v/>
      </c>
      <c r="O748" s="5" t="str">
        <f>IF($A748="","",SUMIFS('BLAST COLDROOM 1'!Q$2:Q350,'BLAST COLDROOM 1'!$C$2:$C350,$B748,'BLAST COLDROOM 1'!$E$2:$E350,$C748,'BLAST COLDROOM 1'!$A$2:$A350,$A748))</f>
        <v/>
      </c>
      <c r="P748" s="5" t="str">
        <f>IF($A748="","",SUMIFS('BLAST COLDROOM 1'!R$2:R350,'BLAST COLDROOM 1'!$C$2:$C350,$B748,'BLAST COLDROOM 1'!$E$2:$E350,$C748,'BLAST COLDROOM 1'!$A$2:$A350,$A748))</f>
        <v/>
      </c>
      <c r="Q748" s="5" t="str">
        <f>IF($A748="","",SUMIFS('BLAST COLDROOM 1'!S$2:S350,'BLAST COLDROOM 1'!$C$2:$C350,$B748,'BLAST COLDROOM 1'!$E$2:$E350,$C748,'BLAST COLDROOM 1'!$A$2:$A350,$A748))</f>
        <v/>
      </c>
      <c r="R748" s="5" t="str">
        <f>IF($A748="","",SUMIFS('BLAST COLDROOM 1'!T$2:T350,'BLAST COLDROOM 1'!$C$2:$C350,$B748,'BLAST COLDROOM 1'!$E$2:$E350,$C748,'BLAST COLDROOM 1'!$A$2:$A350,$A748))</f>
        <v/>
      </c>
      <c r="S748" s="5" t="str">
        <f>IF($A748="","",SUMIFS('BLAST COLDROOM 1'!U$2:U350,'BLAST COLDROOM 1'!$C$2:$C350,$B748,'BLAST COLDROOM 1'!$E$2:$E350,$C748,'BLAST COLDROOM 1'!$A$2:$A350,$A748))</f>
        <v/>
      </c>
      <c r="T748" s="5" t="str">
        <f>IF($A748="","",SUMIFS('BLAST COLDROOM 1'!V$2:V350,'BLAST COLDROOM 1'!$C$2:$C350,$B748,'BLAST COLDROOM 1'!$E$2:$E350,$C748,'BLAST COLDROOM 1'!$A$2:$A350,$A748))</f>
        <v/>
      </c>
      <c r="U748" s="5" t="str">
        <f>IF($A748="","",SUMIFS(#REF!,'BLAST COLDROOM 1'!$C$2:$C350,$B748,'BLAST COLDROOM 1'!$E$2:$E350,$C748,'BLAST COLDROOM 1'!$A$2:$A350,$A748))</f>
        <v/>
      </c>
      <c r="V748" s="5" t="str">
        <f>IF($A748="","",SUMIFS('BLAST COLDROOM 1'!X$2:X350,'BLAST COLDROOM 1'!$C$2:$C350,$B748,'BLAST COLDROOM 1'!$E$2:$E350,$C748,'BLAST COLDROOM 1'!$A$2:$A350,$A748))</f>
        <v/>
      </c>
      <c r="W748" s="5" t="str">
        <f>IF($A748="","",SUMIFS('BLAST COLDROOM 1'!Y$2:Y350,'BLAST COLDROOM 1'!$C$2:$C350,$B748,'BLAST COLDROOM 1'!$E$2:$E350,$C748,'BLAST COLDROOM 1'!$A$2:$A350,$A748))</f>
        <v/>
      </c>
      <c r="X748" s="5" t="str">
        <f>IF($A748="","",SUMIFS('BLAST COLDROOM 1'!Z$2:Z350,'BLAST COLDROOM 1'!$C$2:$C350,$B748,'BLAST COLDROOM 1'!$E$2:$E350,$C748,'BLAST COLDROOM 1'!$A$2:$A350,$A748))</f>
        <v/>
      </c>
      <c r="Y748" s="5" t="str">
        <f>IF($A748="","",SUMIFS('BLAST COLDROOM 1'!AA$2:AA350,'BLAST COLDROOM 1'!$C$2:$C350,$B748,'BLAST COLDROOM 1'!$E$2:$E350,$C748,'BLAST COLDROOM 1'!$A$2:$A350,$A748))</f>
        <v/>
      </c>
      <c r="Z748" s="5" t="str">
        <f>IF($A748="","",SUMIFS('BLAST COLDROOM 1'!AB$2:AB350,'BLAST COLDROOM 1'!$C$2:$C350,$B748,'BLAST COLDROOM 1'!$E$2:$E350,$C748,'BLAST COLDROOM 1'!$A$2:$A350,$A748))</f>
        <v/>
      </c>
      <c r="AA748" s="5" t="str">
        <f>IF($A748="","",SUMIFS('BLAST COLDROOM 1'!AC$2:AC350,'BLAST COLDROOM 1'!$C$2:$C350,$B748,'BLAST COLDROOM 1'!$E$2:$E350,$C748,'BLAST COLDROOM 1'!$A$2:$A350,$A748))</f>
        <v/>
      </c>
      <c r="AB748" s="5" t="str">
        <f>IF($A748="","",SUMIFS('BLAST COLDROOM 1'!AD$2:AD350,'BLAST COLDROOM 1'!$C$2:$C350,$B748,'BLAST COLDROOM 1'!$E$2:$E350,$C748,'BLAST COLDROOM 1'!$A$2:$A350,$A748))</f>
        <v/>
      </c>
      <c r="AC748" s="5" t="str">
        <f>IF($A748="","",SUMIFS('BLAST COLDROOM 1'!AE$2:AE350,'BLAST COLDROOM 1'!$C$2:$C350,$B748,'BLAST COLDROOM 1'!$E$2:$E350,$C748,'BLAST COLDROOM 1'!$A$2:$A350,$A748))</f>
        <v/>
      </c>
      <c r="AD748" s="5" t="str">
        <f>IF($A748="","",SUMIFS('BLAST COLDROOM 1'!AF$2:AF350,'BLAST COLDROOM 1'!$C$2:$C350,$B748,'BLAST COLDROOM 1'!$E$2:$E350,$C748,'BLAST COLDROOM 1'!$A$2:$A350,$A748))</f>
        <v/>
      </c>
      <c r="AE748" s="5" t="str">
        <f>IF($A748="","",SUMIFS('BLAST COLDROOM 1'!AG$2:AG350,'BLAST COLDROOM 1'!$C$2:$C350,$B748,'BLAST COLDROOM 1'!$E$2:$E350,$C748,'BLAST COLDROOM 1'!$A$2:$A350,$A748))</f>
        <v/>
      </c>
      <c r="AF748" s="5" t="str">
        <f>IF($A748="","",SUMIFS('BLAST COLDROOM 1'!AH$2:AH350,'BLAST COLDROOM 1'!$C$2:$C350,$B748,'BLAST COLDROOM 1'!$E$2:$E350,$C748,'BLAST COLDROOM 1'!$A$2:$A350,$A748))</f>
        <v/>
      </c>
      <c r="AG748" s="5" t="str">
        <f>IF($A748="","",SUMIFS('BLAST COLDROOM 1'!AI$2:AI350,'BLAST COLDROOM 1'!$C$2:$C350,$B748,'BLAST COLDROOM 1'!$E$2:$E350,$C748,'BLAST COLDROOM 1'!$A$2:$A350,$A748))</f>
        <v/>
      </c>
      <c r="AH748" s="5" t="str">
        <f>IF($A748="","",SUMIFS('BLAST COLDROOM 1'!AJ$2:AJ350,'BLAST COLDROOM 1'!$C$2:$C350,$B748,'BLAST COLDROOM 1'!$E$2:$E350,$C748,'BLAST COLDROOM 1'!$A$2:$A350,$A748))</f>
        <v/>
      </c>
      <c r="AI748" s="5" t="str">
        <f>IF($A748="","",SUMIFS('BLAST COLDROOM 1'!AK$2:AK350,'BLAST COLDROOM 1'!$C$2:$C350,$B748,'BLAST COLDROOM 1'!$E$2:$E350,$C748,'BLAST COLDROOM 1'!$A$2:$A350,$A748))</f>
        <v/>
      </c>
      <c r="AJ748" s="5" t="str">
        <f>IF($A748="","",SUMIFS('BLAST COLDROOM 1'!AL$2:AL350,'BLAST COLDROOM 1'!$C$2:$C350,$B748,'BLAST COLDROOM 1'!$E$2:$E350,$C748,'BLAST COLDROOM 1'!$A$2:$A350,$A748))</f>
        <v/>
      </c>
    </row>
    <row r="749" ht="15.75" customHeight="1">
      <c r="A749" s="17"/>
      <c r="B749" s="5"/>
      <c r="C749" s="5"/>
      <c r="D749" s="5" t="str">
        <f>IF($A749="","",SUMIFS('BLAST COLDROOM 1'!F$2:F350,'BLAST COLDROOM 1'!$C$2:$C350,$B749,'BLAST COLDROOM 1'!$E$2:$E350,$C749,'BLAST COLDROOM 1'!$A$2:$A350,$A749))</f>
        <v/>
      </c>
      <c r="E749" s="5" t="str">
        <f>IF($A749="","",SUMIFS('BLAST COLDROOM 1'!G$2:G350,'BLAST COLDROOM 1'!$C$2:$C350,$B749,'BLAST COLDROOM 1'!$E$2:$E350,$C749,'BLAST COLDROOM 1'!$A$2:$A350,$A749))</f>
        <v/>
      </c>
      <c r="F749" s="5" t="str">
        <f>IF($A749="","",SUMIFS('BLAST COLDROOM 1'!H$2:H350,'BLAST COLDROOM 1'!$C$2:$C350,$B749,'BLAST COLDROOM 1'!$E$2:$E350,$C749,'BLAST COLDROOM 1'!$A$2:$A350,$A749))</f>
        <v/>
      </c>
      <c r="G749" s="5" t="str">
        <f>IF($A749="","",SUMIFS('BLAST COLDROOM 1'!I$2:I350,'BLAST COLDROOM 1'!$C$2:$C350,$B749,'BLAST COLDROOM 1'!$E$2:$E350,$C749,'BLAST COLDROOM 1'!$A$2:$A350,$A749))</f>
        <v/>
      </c>
      <c r="H749" s="5" t="str">
        <f>IF($A749="","",SUMIFS('BLAST COLDROOM 1'!J$2:J350,'BLAST COLDROOM 1'!$C$2:$C350,$B749,'BLAST COLDROOM 1'!$E$2:$E350,$C749,'BLAST COLDROOM 1'!$A$2:$A350,$A749))</f>
        <v/>
      </c>
      <c r="I749" s="5" t="str">
        <f>IF($A749="","",SUMIFS('BLAST COLDROOM 1'!K$2:K350,'BLAST COLDROOM 1'!$C$2:$C350,$B749,'BLAST COLDROOM 1'!$E$2:$E350,$C749,'BLAST COLDROOM 1'!$A$2:$A350,$A749))</f>
        <v/>
      </c>
      <c r="J749" s="5" t="str">
        <f>IF($A749="","",SUMIFS(#REF!,'BLAST COLDROOM 1'!$C$2:$C350,$B749,'BLAST COLDROOM 1'!$E$2:$E350,$C749,'BLAST COLDROOM 1'!$A$2:$A350,$A749))</f>
        <v/>
      </c>
      <c r="K749" s="5" t="str">
        <f>IF($A749="","",SUMIFS('BLAST COLDROOM 1'!M$2:M350,'BLAST COLDROOM 1'!$C$2:$C350,$B749,'BLAST COLDROOM 1'!$E$2:$E350,$C749,'BLAST COLDROOM 1'!$A$2:$A350,$A749))</f>
        <v/>
      </c>
      <c r="L749" s="5" t="str">
        <f>IF($A749="","",SUMIFS('BLAST COLDROOM 1'!N$2:N350,'BLAST COLDROOM 1'!$C$2:$C350,$B749,'BLAST COLDROOM 1'!$E$2:$E350,$C749,'BLAST COLDROOM 1'!$A$2:$A350,$A749))</f>
        <v/>
      </c>
      <c r="M749" s="5" t="str">
        <f>IF($A749="","",SUMIFS('BLAST COLDROOM 1'!O$2:O350,'BLAST COLDROOM 1'!$C$2:$C350,$B749,'BLAST COLDROOM 1'!$E$2:$E350,$C749,'BLAST COLDROOM 1'!$A$2:$A350,$A749))</f>
        <v/>
      </c>
      <c r="N749" s="5" t="str">
        <f>IF($A749="","",SUMIFS('BLAST COLDROOM 1'!P$2:P350,'BLAST COLDROOM 1'!$C$2:$C350,$B749,'BLAST COLDROOM 1'!$E$2:$E350,$C749,'BLAST COLDROOM 1'!$A$2:$A350,$A749))</f>
        <v/>
      </c>
      <c r="O749" s="5" t="str">
        <f>IF($A749="","",SUMIFS('BLAST COLDROOM 1'!Q$2:Q350,'BLAST COLDROOM 1'!$C$2:$C350,$B749,'BLAST COLDROOM 1'!$E$2:$E350,$C749,'BLAST COLDROOM 1'!$A$2:$A350,$A749))</f>
        <v/>
      </c>
      <c r="P749" s="5" t="str">
        <f>IF($A749="","",SUMIFS('BLAST COLDROOM 1'!R$2:R350,'BLAST COLDROOM 1'!$C$2:$C350,$B749,'BLAST COLDROOM 1'!$E$2:$E350,$C749,'BLAST COLDROOM 1'!$A$2:$A350,$A749))</f>
        <v/>
      </c>
      <c r="Q749" s="5" t="str">
        <f>IF($A749="","",SUMIFS('BLAST COLDROOM 1'!S$2:S350,'BLAST COLDROOM 1'!$C$2:$C350,$B749,'BLAST COLDROOM 1'!$E$2:$E350,$C749,'BLAST COLDROOM 1'!$A$2:$A350,$A749))</f>
        <v/>
      </c>
      <c r="R749" s="5" t="str">
        <f>IF($A749="","",SUMIFS('BLAST COLDROOM 1'!T$2:T350,'BLAST COLDROOM 1'!$C$2:$C350,$B749,'BLAST COLDROOM 1'!$E$2:$E350,$C749,'BLAST COLDROOM 1'!$A$2:$A350,$A749))</f>
        <v/>
      </c>
      <c r="S749" s="5" t="str">
        <f>IF($A749="","",SUMIFS('BLAST COLDROOM 1'!U$2:U350,'BLAST COLDROOM 1'!$C$2:$C350,$B749,'BLAST COLDROOM 1'!$E$2:$E350,$C749,'BLAST COLDROOM 1'!$A$2:$A350,$A749))</f>
        <v/>
      </c>
      <c r="T749" s="5" t="str">
        <f>IF($A749="","",SUMIFS('BLAST COLDROOM 1'!V$2:V350,'BLAST COLDROOM 1'!$C$2:$C350,$B749,'BLAST COLDROOM 1'!$E$2:$E350,$C749,'BLAST COLDROOM 1'!$A$2:$A350,$A749))</f>
        <v/>
      </c>
      <c r="U749" s="5" t="str">
        <f>IF($A749="","",SUMIFS(#REF!,'BLAST COLDROOM 1'!$C$2:$C350,$B749,'BLAST COLDROOM 1'!$E$2:$E350,$C749,'BLAST COLDROOM 1'!$A$2:$A350,$A749))</f>
        <v/>
      </c>
      <c r="V749" s="5" t="str">
        <f>IF($A749="","",SUMIFS('BLAST COLDROOM 1'!X$2:X350,'BLAST COLDROOM 1'!$C$2:$C350,$B749,'BLAST COLDROOM 1'!$E$2:$E350,$C749,'BLAST COLDROOM 1'!$A$2:$A350,$A749))</f>
        <v/>
      </c>
      <c r="W749" s="5" t="str">
        <f>IF($A749="","",SUMIFS('BLAST COLDROOM 1'!Y$2:Y350,'BLAST COLDROOM 1'!$C$2:$C350,$B749,'BLAST COLDROOM 1'!$E$2:$E350,$C749,'BLAST COLDROOM 1'!$A$2:$A350,$A749))</f>
        <v/>
      </c>
      <c r="X749" s="5" t="str">
        <f>IF($A749="","",SUMIFS('BLAST COLDROOM 1'!Z$2:Z350,'BLAST COLDROOM 1'!$C$2:$C350,$B749,'BLAST COLDROOM 1'!$E$2:$E350,$C749,'BLAST COLDROOM 1'!$A$2:$A350,$A749))</f>
        <v/>
      </c>
      <c r="Y749" s="5" t="str">
        <f>IF($A749="","",SUMIFS('BLAST COLDROOM 1'!AA$2:AA350,'BLAST COLDROOM 1'!$C$2:$C350,$B749,'BLAST COLDROOM 1'!$E$2:$E350,$C749,'BLAST COLDROOM 1'!$A$2:$A350,$A749))</f>
        <v/>
      </c>
      <c r="Z749" s="5" t="str">
        <f>IF($A749="","",SUMIFS('BLAST COLDROOM 1'!AB$2:AB350,'BLAST COLDROOM 1'!$C$2:$C350,$B749,'BLAST COLDROOM 1'!$E$2:$E350,$C749,'BLAST COLDROOM 1'!$A$2:$A350,$A749))</f>
        <v/>
      </c>
      <c r="AA749" s="5" t="str">
        <f>IF($A749="","",SUMIFS('BLAST COLDROOM 1'!AC$2:AC350,'BLAST COLDROOM 1'!$C$2:$C350,$B749,'BLAST COLDROOM 1'!$E$2:$E350,$C749,'BLAST COLDROOM 1'!$A$2:$A350,$A749))</f>
        <v/>
      </c>
      <c r="AB749" s="5" t="str">
        <f>IF($A749="","",SUMIFS('BLAST COLDROOM 1'!AD$2:AD350,'BLAST COLDROOM 1'!$C$2:$C350,$B749,'BLAST COLDROOM 1'!$E$2:$E350,$C749,'BLAST COLDROOM 1'!$A$2:$A350,$A749))</f>
        <v/>
      </c>
      <c r="AC749" s="5" t="str">
        <f>IF($A749="","",SUMIFS('BLAST COLDROOM 1'!AE$2:AE350,'BLAST COLDROOM 1'!$C$2:$C350,$B749,'BLAST COLDROOM 1'!$E$2:$E350,$C749,'BLAST COLDROOM 1'!$A$2:$A350,$A749))</f>
        <v/>
      </c>
      <c r="AD749" s="5" t="str">
        <f>IF($A749="","",SUMIFS('BLAST COLDROOM 1'!AF$2:AF350,'BLAST COLDROOM 1'!$C$2:$C350,$B749,'BLAST COLDROOM 1'!$E$2:$E350,$C749,'BLAST COLDROOM 1'!$A$2:$A350,$A749))</f>
        <v/>
      </c>
      <c r="AE749" s="5" t="str">
        <f>IF($A749="","",SUMIFS('BLAST COLDROOM 1'!AG$2:AG350,'BLAST COLDROOM 1'!$C$2:$C350,$B749,'BLAST COLDROOM 1'!$E$2:$E350,$C749,'BLAST COLDROOM 1'!$A$2:$A350,$A749))</f>
        <v/>
      </c>
      <c r="AF749" s="5" t="str">
        <f>IF($A749="","",SUMIFS('BLAST COLDROOM 1'!AH$2:AH350,'BLAST COLDROOM 1'!$C$2:$C350,$B749,'BLAST COLDROOM 1'!$E$2:$E350,$C749,'BLAST COLDROOM 1'!$A$2:$A350,$A749))</f>
        <v/>
      </c>
      <c r="AG749" s="5" t="str">
        <f>IF($A749="","",SUMIFS('BLAST COLDROOM 1'!AI$2:AI350,'BLAST COLDROOM 1'!$C$2:$C350,$B749,'BLAST COLDROOM 1'!$E$2:$E350,$C749,'BLAST COLDROOM 1'!$A$2:$A350,$A749))</f>
        <v/>
      </c>
      <c r="AH749" s="5" t="str">
        <f>IF($A749="","",SUMIFS('BLAST COLDROOM 1'!AJ$2:AJ350,'BLAST COLDROOM 1'!$C$2:$C350,$B749,'BLAST COLDROOM 1'!$E$2:$E350,$C749,'BLAST COLDROOM 1'!$A$2:$A350,$A749))</f>
        <v/>
      </c>
      <c r="AI749" s="5" t="str">
        <f>IF($A749="","",SUMIFS('BLAST COLDROOM 1'!AK$2:AK350,'BLAST COLDROOM 1'!$C$2:$C350,$B749,'BLAST COLDROOM 1'!$E$2:$E350,$C749,'BLAST COLDROOM 1'!$A$2:$A350,$A749))</f>
        <v/>
      </c>
      <c r="AJ749" s="5" t="str">
        <f>IF($A749="","",SUMIFS('BLAST COLDROOM 1'!AL$2:AL350,'BLAST COLDROOM 1'!$C$2:$C350,$B749,'BLAST COLDROOM 1'!$E$2:$E350,$C749,'BLAST COLDROOM 1'!$A$2:$A350,$A749))</f>
        <v/>
      </c>
    </row>
    <row r="750" ht="15.75" customHeight="1">
      <c r="A750" s="17"/>
      <c r="B750" s="5"/>
      <c r="C750" s="5"/>
      <c r="D750" s="5" t="str">
        <f>IF($A750="","",SUMIFS('BLAST COLDROOM 1'!F$2:F350,'BLAST COLDROOM 1'!$C$2:$C350,$B750,'BLAST COLDROOM 1'!$E$2:$E350,$C750,'BLAST COLDROOM 1'!$A$2:$A350,$A750))</f>
        <v/>
      </c>
      <c r="E750" s="5" t="str">
        <f>IF($A750="","",SUMIFS('BLAST COLDROOM 1'!G$2:G350,'BLAST COLDROOM 1'!$C$2:$C350,$B750,'BLAST COLDROOM 1'!$E$2:$E350,$C750,'BLAST COLDROOM 1'!$A$2:$A350,$A750))</f>
        <v/>
      </c>
      <c r="F750" s="5" t="str">
        <f>IF($A750="","",SUMIFS('BLAST COLDROOM 1'!H$2:H350,'BLAST COLDROOM 1'!$C$2:$C350,$B750,'BLAST COLDROOM 1'!$E$2:$E350,$C750,'BLAST COLDROOM 1'!$A$2:$A350,$A750))</f>
        <v/>
      </c>
      <c r="G750" s="5" t="str">
        <f>IF($A750="","",SUMIFS('BLAST COLDROOM 1'!I$2:I350,'BLAST COLDROOM 1'!$C$2:$C350,$B750,'BLAST COLDROOM 1'!$E$2:$E350,$C750,'BLAST COLDROOM 1'!$A$2:$A350,$A750))</f>
        <v/>
      </c>
      <c r="H750" s="5" t="str">
        <f>IF($A750="","",SUMIFS('BLAST COLDROOM 1'!J$2:J350,'BLAST COLDROOM 1'!$C$2:$C350,$B750,'BLAST COLDROOM 1'!$E$2:$E350,$C750,'BLAST COLDROOM 1'!$A$2:$A350,$A750))</f>
        <v/>
      </c>
      <c r="I750" s="5" t="str">
        <f>IF($A750="","",SUMIFS('BLAST COLDROOM 1'!K$2:K350,'BLAST COLDROOM 1'!$C$2:$C350,$B750,'BLAST COLDROOM 1'!$E$2:$E350,$C750,'BLAST COLDROOM 1'!$A$2:$A350,$A750))</f>
        <v/>
      </c>
      <c r="J750" s="5" t="str">
        <f>IF($A750="","",SUMIFS(#REF!,'BLAST COLDROOM 1'!$C$2:$C350,$B750,'BLAST COLDROOM 1'!$E$2:$E350,$C750,'BLAST COLDROOM 1'!$A$2:$A350,$A750))</f>
        <v/>
      </c>
      <c r="K750" s="5" t="str">
        <f>IF($A750="","",SUMIFS('BLAST COLDROOM 1'!M$2:M350,'BLAST COLDROOM 1'!$C$2:$C350,$B750,'BLAST COLDROOM 1'!$E$2:$E350,$C750,'BLAST COLDROOM 1'!$A$2:$A350,$A750))</f>
        <v/>
      </c>
      <c r="L750" s="5" t="str">
        <f>IF($A750="","",SUMIFS('BLAST COLDROOM 1'!N$2:N350,'BLAST COLDROOM 1'!$C$2:$C350,$B750,'BLAST COLDROOM 1'!$E$2:$E350,$C750,'BLAST COLDROOM 1'!$A$2:$A350,$A750))</f>
        <v/>
      </c>
      <c r="M750" s="5" t="str">
        <f>IF($A750="","",SUMIFS('BLAST COLDROOM 1'!O$2:O350,'BLAST COLDROOM 1'!$C$2:$C350,$B750,'BLAST COLDROOM 1'!$E$2:$E350,$C750,'BLAST COLDROOM 1'!$A$2:$A350,$A750))</f>
        <v/>
      </c>
      <c r="N750" s="5" t="str">
        <f>IF($A750="","",SUMIFS('BLAST COLDROOM 1'!P$2:P350,'BLAST COLDROOM 1'!$C$2:$C350,$B750,'BLAST COLDROOM 1'!$E$2:$E350,$C750,'BLAST COLDROOM 1'!$A$2:$A350,$A750))</f>
        <v/>
      </c>
      <c r="O750" s="5" t="str">
        <f>IF($A750="","",SUMIFS('BLAST COLDROOM 1'!Q$2:Q350,'BLAST COLDROOM 1'!$C$2:$C350,$B750,'BLAST COLDROOM 1'!$E$2:$E350,$C750,'BLAST COLDROOM 1'!$A$2:$A350,$A750))</f>
        <v/>
      </c>
      <c r="P750" s="5" t="str">
        <f>IF($A750="","",SUMIFS('BLAST COLDROOM 1'!R$2:R350,'BLAST COLDROOM 1'!$C$2:$C350,$B750,'BLAST COLDROOM 1'!$E$2:$E350,$C750,'BLAST COLDROOM 1'!$A$2:$A350,$A750))</f>
        <v/>
      </c>
      <c r="Q750" s="5" t="str">
        <f>IF($A750="","",SUMIFS('BLAST COLDROOM 1'!S$2:S350,'BLAST COLDROOM 1'!$C$2:$C350,$B750,'BLAST COLDROOM 1'!$E$2:$E350,$C750,'BLAST COLDROOM 1'!$A$2:$A350,$A750))</f>
        <v/>
      </c>
      <c r="R750" s="5" t="str">
        <f>IF($A750="","",SUMIFS('BLAST COLDROOM 1'!T$2:T350,'BLAST COLDROOM 1'!$C$2:$C350,$B750,'BLAST COLDROOM 1'!$E$2:$E350,$C750,'BLAST COLDROOM 1'!$A$2:$A350,$A750))</f>
        <v/>
      </c>
      <c r="S750" s="5" t="str">
        <f>IF($A750="","",SUMIFS('BLAST COLDROOM 1'!U$2:U350,'BLAST COLDROOM 1'!$C$2:$C350,$B750,'BLAST COLDROOM 1'!$E$2:$E350,$C750,'BLAST COLDROOM 1'!$A$2:$A350,$A750))</f>
        <v/>
      </c>
      <c r="T750" s="5" t="str">
        <f>IF($A750="","",SUMIFS('BLAST COLDROOM 1'!V$2:V350,'BLAST COLDROOM 1'!$C$2:$C350,$B750,'BLAST COLDROOM 1'!$E$2:$E350,$C750,'BLAST COLDROOM 1'!$A$2:$A350,$A750))</f>
        <v/>
      </c>
      <c r="U750" s="5" t="str">
        <f>IF($A750="","",SUMIFS(#REF!,'BLAST COLDROOM 1'!$C$2:$C350,$B750,'BLAST COLDROOM 1'!$E$2:$E350,$C750,'BLAST COLDROOM 1'!$A$2:$A350,$A750))</f>
        <v/>
      </c>
      <c r="V750" s="5" t="str">
        <f>IF($A750="","",SUMIFS('BLAST COLDROOM 1'!X$2:X350,'BLAST COLDROOM 1'!$C$2:$C350,$B750,'BLAST COLDROOM 1'!$E$2:$E350,$C750,'BLAST COLDROOM 1'!$A$2:$A350,$A750))</f>
        <v/>
      </c>
      <c r="W750" s="5" t="str">
        <f>IF($A750="","",SUMIFS('BLAST COLDROOM 1'!Y$2:Y350,'BLAST COLDROOM 1'!$C$2:$C350,$B750,'BLAST COLDROOM 1'!$E$2:$E350,$C750,'BLAST COLDROOM 1'!$A$2:$A350,$A750))</f>
        <v/>
      </c>
      <c r="X750" s="5" t="str">
        <f>IF($A750="","",SUMIFS('BLAST COLDROOM 1'!Z$2:Z350,'BLAST COLDROOM 1'!$C$2:$C350,$B750,'BLAST COLDROOM 1'!$E$2:$E350,$C750,'BLAST COLDROOM 1'!$A$2:$A350,$A750))</f>
        <v/>
      </c>
      <c r="Y750" s="5" t="str">
        <f>IF($A750="","",SUMIFS('BLAST COLDROOM 1'!AA$2:AA350,'BLAST COLDROOM 1'!$C$2:$C350,$B750,'BLAST COLDROOM 1'!$E$2:$E350,$C750,'BLAST COLDROOM 1'!$A$2:$A350,$A750))</f>
        <v/>
      </c>
      <c r="Z750" s="5" t="str">
        <f>IF($A750="","",SUMIFS('BLAST COLDROOM 1'!AB$2:AB350,'BLAST COLDROOM 1'!$C$2:$C350,$B750,'BLAST COLDROOM 1'!$E$2:$E350,$C750,'BLAST COLDROOM 1'!$A$2:$A350,$A750))</f>
        <v/>
      </c>
      <c r="AA750" s="5" t="str">
        <f>IF($A750="","",SUMIFS('BLAST COLDROOM 1'!AC$2:AC350,'BLAST COLDROOM 1'!$C$2:$C350,$B750,'BLAST COLDROOM 1'!$E$2:$E350,$C750,'BLAST COLDROOM 1'!$A$2:$A350,$A750))</f>
        <v/>
      </c>
      <c r="AB750" s="5" t="str">
        <f>IF($A750="","",SUMIFS('BLAST COLDROOM 1'!AD$2:AD350,'BLAST COLDROOM 1'!$C$2:$C350,$B750,'BLAST COLDROOM 1'!$E$2:$E350,$C750,'BLAST COLDROOM 1'!$A$2:$A350,$A750))</f>
        <v/>
      </c>
      <c r="AC750" s="5" t="str">
        <f>IF($A750="","",SUMIFS('BLAST COLDROOM 1'!AE$2:AE350,'BLAST COLDROOM 1'!$C$2:$C350,$B750,'BLAST COLDROOM 1'!$E$2:$E350,$C750,'BLAST COLDROOM 1'!$A$2:$A350,$A750))</f>
        <v/>
      </c>
      <c r="AD750" s="5" t="str">
        <f>IF($A750="","",SUMIFS('BLAST COLDROOM 1'!AF$2:AF350,'BLAST COLDROOM 1'!$C$2:$C350,$B750,'BLAST COLDROOM 1'!$E$2:$E350,$C750,'BLAST COLDROOM 1'!$A$2:$A350,$A750))</f>
        <v/>
      </c>
      <c r="AE750" s="5" t="str">
        <f>IF($A750="","",SUMIFS('BLAST COLDROOM 1'!AG$2:AG350,'BLAST COLDROOM 1'!$C$2:$C350,$B750,'BLAST COLDROOM 1'!$E$2:$E350,$C750,'BLAST COLDROOM 1'!$A$2:$A350,$A750))</f>
        <v/>
      </c>
      <c r="AF750" s="5" t="str">
        <f>IF($A750="","",SUMIFS('BLAST COLDROOM 1'!AH$2:AH350,'BLAST COLDROOM 1'!$C$2:$C350,$B750,'BLAST COLDROOM 1'!$E$2:$E350,$C750,'BLAST COLDROOM 1'!$A$2:$A350,$A750))</f>
        <v/>
      </c>
      <c r="AG750" s="5" t="str">
        <f>IF($A750="","",SUMIFS('BLAST COLDROOM 1'!AI$2:AI350,'BLAST COLDROOM 1'!$C$2:$C350,$B750,'BLAST COLDROOM 1'!$E$2:$E350,$C750,'BLAST COLDROOM 1'!$A$2:$A350,$A750))</f>
        <v/>
      </c>
      <c r="AH750" s="5" t="str">
        <f>IF($A750="","",SUMIFS('BLAST COLDROOM 1'!AJ$2:AJ350,'BLAST COLDROOM 1'!$C$2:$C350,$B750,'BLAST COLDROOM 1'!$E$2:$E350,$C750,'BLAST COLDROOM 1'!$A$2:$A350,$A750))</f>
        <v/>
      </c>
      <c r="AI750" s="5" t="str">
        <f>IF($A750="","",SUMIFS('BLAST COLDROOM 1'!AK$2:AK350,'BLAST COLDROOM 1'!$C$2:$C350,$B750,'BLAST COLDROOM 1'!$E$2:$E350,$C750,'BLAST COLDROOM 1'!$A$2:$A350,$A750))</f>
        <v/>
      </c>
      <c r="AJ750" s="5" t="str">
        <f>IF($A750="","",SUMIFS('BLAST COLDROOM 1'!AL$2:AL350,'BLAST COLDROOM 1'!$C$2:$C350,$B750,'BLAST COLDROOM 1'!$E$2:$E350,$C750,'BLAST COLDROOM 1'!$A$2:$A350,$A750))</f>
        <v/>
      </c>
    </row>
    <row r="751" ht="15.75" customHeight="1">
      <c r="A751" s="17"/>
      <c r="B751" s="5"/>
      <c r="C751" s="5"/>
      <c r="D751" s="5" t="str">
        <f>IF($A751="","",SUMIFS('BLAST COLDROOM 1'!F$2:F350,'BLAST COLDROOM 1'!$C$2:$C350,$B751,'BLAST COLDROOM 1'!$E$2:$E350,$C751,'BLAST COLDROOM 1'!$A$2:$A350,$A751))</f>
        <v/>
      </c>
      <c r="E751" s="5" t="str">
        <f>IF($A751="","",SUMIFS('BLAST COLDROOM 1'!G$2:G350,'BLAST COLDROOM 1'!$C$2:$C350,$B751,'BLAST COLDROOM 1'!$E$2:$E350,$C751,'BLAST COLDROOM 1'!$A$2:$A350,$A751))</f>
        <v/>
      </c>
      <c r="F751" s="5" t="str">
        <f>IF($A751="","",SUMIFS('BLAST COLDROOM 1'!H$2:H350,'BLAST COLDROOM 1'!$C$2:$C350,$B751,'BLAST COLDROOM 1'!$E$2:$E350,$C751,'BLAST COLDROOM 1'!$A$2:$A350,$A751))</f>
        <v/>
      </c>
      <c r="G751" s="5" t="str">
        <f>IF($A751="","",SUMIFS('BLAST COLDROOM 1'!I$2:I350,'BLAST COLDROOM 1'!$C$2:$C350,$B751,'BLAST COLDROOM 1'!$E$2:$E350,$C751,'BLAST COLDROOM 1'!$A$2:$A350,$A751))</f>
        <v/>
      </c>
      <c r="H751" s="5" t="str">
        <f>IF($A751="","",SUMIFS('BLAST COLDROOM 1'!J$2:J350,'BLAST COLDROOM 1'!$C$2:$C350,$B751,'BLAST COLDROOM 1'!$E$2:$E350,$C751,'BLAST COLDROOM 1'!$A$2:$A350,$A751))</f>
        <v/>
      </c>
      <c r="I751" s="5" t="str">
        <f>IF($A751="","",SUMIFS('BLAST COLDROOM 1'!K$2:K350,'BLAST COLDROOM 1'!$C$2:$C350,$B751,'BLAST COLDROOM 1'!$E$2:$E350,$C751,'BLAST COLDROOM 1'!$A$2:$A350,$A751))</f>
        <v/>
      </c>
      <c r="J751" s="5" t="str">
        <f>IF($A751="","",SUMIFS(#REF!,'BLAST COLDROOM 1'!$C$2:$C350,$B751,'BLAST COLDROOM 1'!$E$2:$E350,$C751,'BLAST COLDROOM 1'!$A$2:$A350,$A751))</f>
        <v/>
      </c>
      <c r="K751" s="5" t="str">
        <f>IF($A751="","",SUMIFS('BLAST COLDROOM 1'!M$2:M350,'BLAST COLDROOM 1'!$C$2:$C350,$B751,'BLAST COLDROOM 1'!$E$2:$E350,$C751,'BLAST COLDROOM 1'!$A$2:$A350,$A751))</f>
        <v/>
      </c>
      <c r="L751" s="5" t="str">
        <f>IF($A751="","",SUMIFS('BLAST COLDROOM 1'!N$2:N350,'BLAST COLDROOM 1'!$C$2:$C350,$B751,'BLAST COLDROOM 1'!$E$2:$E350,$C751,'BLAST COLDROOM 1'!$A$2:$A350,$A751))</f>
        <v/>
      </c>
      <c r="M751" s="5" t="str">
        <f>IF($A751="","",SUMIFS('BLAST COLDROOM 1'!O$2:O350,'BLAST COLDROOM 1'!$C$2:$C350,$B751,'BLAST COLDROOM 1'!$E$2:$E350,$C751,'BLAST COLDROOM 1'!$A$2:$A350,$A751))</f>
        <v/>
      </c>
      <c r="N751" s="5" t="str">
        <f>IF($A751="","",SUMIFS('BLAST COLDROOM 1'!P$2:P350,'BLAST COLDROOM 1'!$C$2:$C350,$B751,'BLAST COLDROOM 1'!$E$2:$E350,$C751,'BLAST COLDROOM 1'!$A$2:$A350,$A751))</f>
        <v/>
      </c>
      <c r="O751" s="5" t="str">
        <f>IF($A751="","",SUMIFS('BLAST COLDROOM 1'!Q$2:Q350,'BLAST COLDROOM 1'!$C$2:$C350,$B751,'BLAST COLDROOM 1'!$E$2:$E350,$C751,'BLAST COLDROOM 1'!$A$2:$A350,$A751))</f>
        <v/>
      </c>
      <c r="P751" s="5" t="str">
        <f>IF($A751="","",SUMIFS('BLAST COLDROOM 1'!R$2:R350,'BLAST COLDROOM 1'!$C$2:$C350,$B751,'BLAST COLDROOM 1'!$E$2:$E350,$C751,'BLAST COLDROOM 1'!$A$2:$A350,$A751))</f>
        <v/>
      </c>
      <c r="Q751" s="5" t="str">
        <f>IF($A751="","",SUMIFS('BLAST COLDROOM 1'!S$2:S350,'BLAST COLDROOM 1'!$C$2:$C350,$B751,'BLAST COLDROOM 1'!$E$2:$E350,$C751,'BLAST COLDROOM 1'!$A$2:$A350,$A751))</f>
        <v/>
      </c>
      <c r="R751" s="5" t="str">
        <f>IF($A751="","",SUMIFS('BLAST COLDROOM 1'!T$2:T350,'BLAST COLDROOM 1'!$C$2:$C350,$B751,'BLAST COLDROOM 1'!$E$2:$E350,$C751,'BLAST COLDROOM 1'!$A$2:$A350,$A751))</f>
        <v/>
      </c>
      <c r="S751" s="5" t="str">
        <f>IF($A751="","",SUMIFS('BLAST COLDROOM 1'!U$2:U350,'BLAST COLDROOM 1'!$C$2:$C350,$B751,'BLAST COLDROOM 1'!$E$2:$E350,$C751,'BLAST COLDROOM 1'!$A$2:$A350,$A751))</f>
        <v/>
      </c>
      <c r="T751" s="5" t="str">
        <f>IF($A751="","",SUMIFS('BLAST COLDROOM 1'!V$2:V350,'BLAST COLDROOM 1'!$C$2:$C350,$B751,'BLAST COLDROOM 1'!$E$2:$E350,$C751,'BLAST COLDROOM 1'!$A$2:$A350,$A751))</f>
        <v/>
      </c>
      <c r="U751" s="5" t="str">
        <f>IF($A751="","",SUMIFS(#REF!,'BLAST COLDROOM 1'!$C$2:$C350,$B751,'BLAST COLDROOM 1'!$E$2:$E350,$C751,'BLAST COLDROOM 1'!$A$2:$A350,$A751))</f>
        <v/>
      </c>
      <c r="V751" s="5" t="str">
        <f>IF($A751="","",SUMIFS('BLAST COLDROOM 1'!X$2:X350,'BLAST COLDROOM 1'!$C$2:$C350,$B751,'BLAST COLDROOM 1'!$E$2:$E350,$C751,'BLAST COLDROOM 1'!$A$2:$A350,$A751))</f>
        <v/>
      </c>
      <c r="W751" s="5" t="str">
        <f>IF($A751="","",SUMIFS('BLAST COLDROOM 1'!Y$2:Y350,'BLAST COLDROOM 1'!$C$2:$C350,$B751,'BLAST COLDROOM 1'!$E$2:$E350,$C751,'BLAST COLDROOM 1'!$A$2:$A350,$A751))</f>
        <v/>
      </c>
      <c r="X751" s="5" t="str">
        <f>IF($A751="","",SUMIFS('BLAST COLDROOM 1'!Z$2:Z350,'BLAST COLDROOM 1'!$C$2:$C350,$B751,'BLAST COLDROOM 1'!$E$2:$E350,$C751,'BLAST COLDROOM 1'!$A$2:$A350,$A751))</f>
        <v/>
      </c>
      <c r="Y751" s="5" t="str">
        <f>IF($A751="","",SUMIFS('BLAST COLDROOM 1'!AA$2:AA350,'BLAST COLDROOM 1'!$C$2:$C350,$B751,'BLAST COLDROOM 1'!$E$2:$E350,$C751,'BLAST COLDROOM 1'!$A$2:$A350,$A751))</f>
        <v/>
      </c>
      <c r="Z751" s="5" t="str">
        <f>IF($A751="","",SUMIFS('BLAST COLDROOM 1'!AB$2:AB350,'BLAST COLDROOM 1'!$C$2:$C350,$B751,'BLAST COLDROOM 1'!$E$2:$E350,$C751,'BLAST COLDROOM 1'!$A$2:$A350,$A751))</f>
        <v/>
      </c>
      <c r="AA751" s="5" t="str">
        <f>IF($A751="","",SUMIFS('BLAST COLDROOM 1'!AC$2:AC350,'BLAST COLDROOM 1'!$C$2:$C350,$B751,'BLAST COLDROOM 1'!$E$2:$E350,$C751,'BLAST COLDROOM 1'!$A$2:$A350,$A751))</f>
        <v/>
      </c>
      <c r="AB751" s="5" t="str">
        <f>IF($A751="","",SUMIFS('BLAST COLDROOM 1'!AD$2:AD350,'BLAST COLDROOM 1'!$C$2:$C350,$B751,'BLAST COLDROOM 1'!$E$2:$E350,$C751,'BLAST COLDROOM 1'!$A$2:$A350,$A751))</f>
        <v/>
      </c>
      <c r="AC751" s="5" t="str">
        <f>IF($A751="","",SUMIFS('BLAST COLDROOM 1'!AE$2:AE350,'BLAST COLDROOM 1'!$C$2:$C350,$B751,'BLAST COLDROOM 1'!$E$2:$E350,$C751,'BLAST COLDROOM 1'!$A$2:$A350,$A751))</f>
        <v/>
      </c>
      <c r="AD751" s="5" t="str">
        <f>IF($A751="","",SUMIFS('BLAST COLDROOM 1'!AF$2:AF350,'BLAST COLDROOM 1'!$C$2:$C350,$B751,'BLAST COLDROOM 1'!$E$2:$E350,$C751,'BLAST COLDROOM 1'!$A$2:$A350,$A751))</f>
        <v/>
      </c>
      <c r="AE751" s="5" t="str">
        <f>IF($A751="","",SUMIFS('BLAST COLDROOM 1'!AG$2:AG350,'BLAST COLDROOM 1'!$C$2:$C350,$B751,'BLAST COLDROOM 1'!$E$2:$E350,$C751,'BLAST COLDROOM 1'!$A$2:$A350,$A751))</f>
        <v/>
      </c>
      <c r="AF751" s="5" t="str">
        <f>IF($A751="","",SUMIFS('BLAST COLDROOM 1'!AH$2:AH350,'BLAST COLDROOM 1'!$C$2:$C350,$B751,'BLAST COLDROOM 1'!$E$2:$E350,$C751,'BLAST COLDROOM 1'!$A$2:$A350,$A751))</f>
        <v/>
      </c>
      <c r="AG751" s="5" t="str">
        <f>IF($A751="","",SUMIFS('BLAST COLDROOM 1'!AI$2:AI350,'BLAST COLDROOM 1'!$C$2:$C350,$B751,'BLAST COLDROOM 1'!$E$2:$E350,$C751,'BLAST COLDROOM 1'!$A$2:$A350,$A751))</f>
        <v/>
      </c>
      <c r="AH751" s="5" t="str">
        <f>IF($A751="","",SUMIFS('BLAST COLDROOM 1'!AJ$2:AJ350,'BLAST COLDROOM 1'!$C$2:$C350,$B751,'BLAST COLDROOM 1'!$E$2:$E350,$C751,'BLAST COLDROOM 1'!$A$2:$A350,$A751))</f>
        <v/>
      </c>
      <c r="AI751" s="5" t="str">
        <f>IF($A751="","",SUMIFS('BLAST COLDROOM 1'!AK$2:AK350,'BLAST COLDROOM 1'!$C$2:$C350,$B751,'BLAST COLDROOM 1'!$E$2:$E350,$C751,'BLAST COLDROOM 1'!$A$2:$A350,$A751))</f>
        <v/>
      </c>
      <c r="AJ751" s="5" t="str">
        <f>IF($A751="","",SUMIFS('BLAST COLDROOM 1'!AL$2:AL350,'BLAST COLDROOM 1'!$C$2:$C350,$B751,'BLAST COLDROOM 1'!$E$2:$E350,$C751,'BLAST COLDROOM 1'!$A$2:$A350,$A751))</f>
        <v/>
      </c>
    </row>
    <row r="752" ht="15.75" customHeight="1">
      <c r="A752" s="17"/>
      <c r="B752" s="5"/>
      <c r="C752" s="5"/>
      <c r="D752" s="5" t="str">
        <f>IF($A752="","",SUMIFS('BLAST COLDROOM 1'!F$2:F350,'BLAST COLDROOM 1'!$C$2:$C350,$B752,'BLAST COLDROOM 1'!$E$2:$E350,$C752,'BLAST COLDROOM 1'!$A$2:$A350,$A752))</f>
        <v/>
      </c>
      <c r="E752" s="5" t="str">
        <f>IF($A752="","",SUMIFS('BLAST COLDROOM 1'!G$2:G350,'BLAST COLDROOM 1'!$C$2:$C350,$B752,'BLAST COLDROOM 1'!$E$2:$E350,$C752,'BLAST COLDROOM 1'!$A$2:$A350,$A752))</f>
        <v/>
      </c>
      <c r="F752" s="5" t="str">
        <f>IF($A752="","",SUMIFS('BLAST COLDROOM 1'!H$2:H350,'BLAST COLDROOM 1'!$C$2:$C350,$B752,'BLAST COLDROOM 1'!$E$2:$E350,$C752,'BLAST COLDROOM 1'!$A$2:$A350,$A752))</f>
        <v/>
      </c>
      <c r="G752" s="5" t="str">
        <f>IF($A752="","",SUMIFS('BLAST COLDROOM 1'!I$2:I350,'BLAST COLDROOM 1'!$C$2:$C350,$B752,'BLAST COLDROOM 1'!$E$2:$E350,$C752,'BLAST COLDROOM 1'!$A$2:$A350,$A752))</f>
        <v/>
      </c>
      <c r="H752" s="5" t="str">
        <f>IF($A752="","",SUMIFS('BLAST COLDROOM 1'!J$2:J350,'BLAST COLDROOM 1'!$C$2:$C350,$B752,'BLAST COLDROOM 1'!$E$2:$E350,$C752,'BLAST COLDROOM 1'!$A$2:$A350,$A752))</f>
        <v/>
      </c>
      <c r="I752" s="5" t="str">
        <f>IF($A752="","",SUMIFS('BLAST COLDROOM 1'!K$2:K350,'BLAST COLDROOM 1'!$C$2:$C350,$B752,'BLAST COLDROOM 1'!$E$2:$E350,$C752,'BLAST COLDROOM 1'!$A$2:$A350,$A752))</f>
        <v/>
      </c>
      <c r="J752" s="5" t="str">
        <f>IF($A752="","",SUMIFS(#REF!,'BLAST COLDROOM 1'!$C$2:$C350,$B752,'BLAST COLDROOM 1'!$E$2:$E350,$C752,'BLAST COLDROOM 1'!$A$2:$A350,$A752))</f>
        <v/>
      </c>
      <c r="K752" s="5" t="str">
        <f>IF($A752="","",SUMIFS('BLAST COLDROOM 1'!M$2:M350,'BLAST COLDROOM 1'!$C$2:$C350,$B752,'BLAST COLDROOM 1'!$E$2:$E350,$C752,'BLAST COLDROOM 1'!$A$2:$A350,$A752))</f>
        <v/>
      </c>
      <c r="L752" s="5" t="str">
        <f>IF($A752="","",SUMIFS('BLAST COLDROOM 1'!N$2:N350,'BLAST COLDROOM 1'!$C$2:$C350,$B752,'BLAST COLDROOM 1'!$E$2:$E350,$C752,'BLAST COLDROOM 1'!$A$2:$A350,$A752))</f>
        <v/>
      </c>
      <c r="M752" s="5" t="str">
        <f>IF($A752="","",SUMIFS('BLAST COLDROOM 1'!O$2:O350,'BLAST COLDROOM 1'!$C$2:$C350,$B752,'BLAST COLDROOM 1'!$E$2:$E350,$C752,'BLAST COLDROOM 1'!$A$2:$A350,$A752))</f>
        <v/>
      </c>
      <c r="N752" s="5" t="str">
        <f>IF($A752="","",SUMIFS('BLAST COLDROOM 1'!P$2:P350,'BLAST COLDROOM 1'!$C$2:$C350,$B752,'BLAST COLDROOM 1'!$E$2:$E350,$C752,'BLAST COLDROOM 1'!$A$2:$A350,$A752))</f>
        <v/>
      </c>
      <c r="O752" s="5" t="str">
        <f>IF($A752="","",SUMIFS('BLAST COLDROOM 1'!Q$2:Q350,'BLAST COLDROOM 1'!$C$2:$C350,$B752,'BLAST COLDROOM 1'!$E$2:$E350,$C752,'BLAST COLDROOM 1'!$A$2:$A350,$A752))</f>
        <v/>
      </c>
      <c r="P752" s="5" t="str">
        <f>IF($A752="","",SUMIFS('BLAST COLDROOM 1'!R$2:R350,'BLAST COLDROOM 1'!$C$2:$C350,$B752,'BLAST COLDROOM 1'!$E$2:$E350,$C752,'BLAST COLDROOM 1'!$A$2:$A350,$A752))</f>
        <v/>
      </c>
      <c r="Q752" s="5" t="str">
        <f>IF($A752="","",SUMIFS('BLAST COLDROOM 1'!S$2:S350,'BLAST COLDROOM 1'!$C$2:$C350,$B752,'BLAST COLDROOM 1'!$E$2:$E350,$C752,'BLAST COLDROOM 1'!$A$2:$A350,$A752))</f>
        <v/>
      </c>
      <c r="R752" s="5" t="str">
        <f>IF($A752="","",SUMIFS('BLAST COLDROOM 1'!T$2:T350,'BLAST COLDROOM 1'!$C$2:$C350,$B752,'BLAST COLDROOM 1'!$E$2:$E350,$C752,'BLAST COLDROOM 1'!$A$2:$A350,$A752))</f>
        <v/>
      </c>
      <c r="S752" s="5" t="str">
        <f>IF($A752="","",SUMIFS('BLAST COLDROOM 1'!U$2:U350,'BLAST COLDROOM 1'!$C$2:$C350,$B752,'BLAST COLDROOM 1'!$E$2:$E350,$C752,'BLAST COLDROOM 1'!$A$2:$A350,$A752))</f>
        <v/>
      </c>
      <c r="T752" s="5" t="str">
        <f>IF($A752="","",SUMIFS('BLAST COLDROOM 1'!V$2:V350,'BLAST COLDROOM 1'!$C$2:$C350,$B752,'BLAST COLDROOM 1'!$E$2:$E350,$C752,'BLAST COLDROOM 1'!$A$2:$A350,$A752))</f>
        <v/>
      </c>
      <c r="U752" s="5" t="str">
        <f>IF($A752="","",SUMIFS(#REF!,'BLAST COLDROOM 1'!$C$2:$C350,$B752,'BLAST COLDROOM 1'!$E$2:$E350,$C752,'BLAST COLDROOM 1'!$A$2:$A350,$A752))</f>
        <v/>
      </c>
      <c r="V752" s="5" t="str">
        <f>IF($A752="","",SUMIFS('BLAST COLDROOM 1'!X$2:X350,'BLAST COLDROOM 1'!$C$2:$C350,$B752,'BLAST COLDROOM 1'!$E$2:$E350,$C752,'BLAST COLDROOM 1'!$A$2:$A350,$A752))</f>
        <v/>
      </c>
      <c r="W752" s="5" t="str">
        <f>IF($A752="","",SUMIFS('BLAST COLDROOM 1'!Y$2:Y350,'BLAST COLDROOM 1'!$C$2:$C350,$B752,'BLAST COLDROOM 1'!$E$2:$E350,$C752,'BLAST COLDROOM 1'!$A$2:$A350,$A752))</f>
        <v/>
      </c>
      <c r="X752" s="5" t="str">
        <f>IF($A752="","",SUMIFS('BLAST COLDROOM 1'!Z$2:Z350,'BLAST COLDROOM 1'!$C$2:$C350,$B752,'BLAST COLDROOM 1'!$E$2:$E350,$C752,'BLAST COLDROOM 1'!$A$2:$A350,$A752))</f>
        <v/>
      </c>
      <c r="Y752" s="5" t="str">
        <f>IF($A752="","",SUMIFS('BLAST COLDROOM 1'!AA$2:AA350,'BLAST COLDROOM 1'!$C$2:$C350,$B752,'BLAST COLDROOM 1'!$E$2:$E350,$C752,'BLAST COLDROOM 1'!$A$2:$A350,$A752))</f>
        <v/>
      </c>
      <c r="Z752" s="5" t="str">
        <f>IF($A752="","",SUMIFS('BLAST COLDROOM 1'!AB$2:AB350,'BLAST COLDROOM 1'!$C$2:$C350,$B752,'BLAST COLDROOM 1'!$E$2:$E350,$C752,'BLAST COLDROOM 1'!$A$2:$A350,$A752))</f>
        <v/>
      </c>
      <c r="AA752" s="5" t="str">
        <f>IF($A752="","",SUMIFS('BLAST COLDROOM 1'!AC$2:AC350,'BLAST COLDROOM 1'!$C$2:$C350,$B752,'BLAST COLDROOM 1'!$E$2:$E350,$C752,'BLAST COLDROOM 1'!$A$2:$A350,$A752))</f>
        <v/>
      </c>
      <c r="AB752" s="5" t="str">
        <f>IF($A752="","",SUMIFS('BLAST COLDROOM 1'!AD$2:AD350,'BLAST COLDROOM 1'!$C$2:$C350,$B752,'BLAST COLDROOM 1'!$E$2:$E350,$C752,'BLAST COLDROOM 1'!$A$2:$A350,$A752))</f>
        <v/>
      </c>
      <c r="AC752" s="5" t="str">
        <f>IF($A752="","",SUMIFS('BLAST COLDROOM 1'!AE$2:AE350,'BLAST COLDROOM 1'!$C$2:$C350,$B752,'BLAST COLDROOM 1'!$E$2:$E350,$C752,'BLAST COLDROOM 1'!$A$2:$A350,$A752))</f>
        <v/>
      </c>
      <c r="AD752" s="5" t="str">
        <f>IF($A752="","",SUMIFS('BLAST COLDROOM 1'!AF$2:AF350,'BLAST COLDROOM 1'!$C$2:$C350,$B752,'BLAST COLDROOM 1'!$E$2:$E350,$C752,'BLAST COLDROOM 1'!$A$2:$A350,$A752))</f>
        <v/>
      </c>
      <c r="AE752" s="5" t="str">
        <f>IF($A752="","",SUMIFS('BLAST COLDROOM 1'!AG$2:AG350,'BLAST COLDROOM 1'!$C$2:$C350,$B752,'BLAST COLDROOM 1'!$E$2:$E350,$C752,'BLAST COLDROOM 1'!$A$2:$A350,$A752))</f>
        <v/>
      </c>
      <c r="AF752" s="5" t="str">
        <f>IF($A752="","",SUMIFS('BLAST COLDROOM 1'!AH$2:AH350,'BLAST COLDROOM 1'!$C$2:$C350,$B752,'BLAST COLDROOM 1'!$E$2:$E350,$C752,'BLAST COLDROOM 1'!$A$2:$A350,$A752))</f>
        <v/>
      </c>
      <c r="AG752" s="5" t="str">
        <f>IF($A752="","",SUMIFS('BLAST COLDROOM 1'!AI$2:AI350,'BLAST COLDROOM 1'!$C$2:$C350,$B752,'BLAST COLDROOM 1'!$E$2:$E350,$C752,'BLAST COLDROOM 1'!$A$2:$A350,$A752))</f>
        <v/>
      </c>
      <c r="AH752" s="5" t="str">
        <f>IF($A752="","",SUMIFS('BLAST COLDROOM 1'!AJ$2:AJ350,'BLAST COLDROOM 1'!$C$2:$C350,$B752,'BLAST COLDROOM 1'!$E$2:$E350,$C752,'BLAST COLDROOM 1'!$A$2:$A350,$A752))</f>
        <v/>
      </c>
      <c r="AI752" s="5" t="str">
        <f>IF($A752="","",SUMIFS('BLAST COLDROOM 1'!AK$2:AK350,'BLAST COLDROOM 1'!$C$2:$C350,$B752,'BLAST COLDROOM 1'!$E$2:$E350,$C752,'BLAST COLDROOM 1'!$A$2:$A350,$A752))</f>
        <v/>
      </c>
      <c r="AJ752" s="5" t="str">
        <f>IF($A752="","",SUMIFS('BLAST COLDROOM 1'!AL$2:AL350,'BLAST COLDROOM 1'!$C$2:$C350,$B752,'BLAST COLDROOM 1'!$E$2:$E350,$C752,'BLAST COLDROOM 1'!$A$2:$A350,$A752))</f>
        <v/>
      </c>
    </row>
    <row r="753" ht="15.75" customHeight="1">
      <c r="A753" s="17"/>
      <c r="B753" s="5"/>
      <c r="C753" s="5"/>
      <c r="D753" s="5" t="str">
        <f>IF($A753="","",SUMIFS('BLAST COLDROOM 1'!F$2:F350,'BLAST COLDROOM 1'!$C$2:$C350,$B753,'BLAST COLDROOM 1'!$E$2:$E350,$C753,'BLAST COLDROOM 1'!$A$2:$A350,$A753))</f>
        <v/>
      </c>
      <c r="E753" s="5" t="str">
        <f>IF($A753="","",SUMIFS('BLAST COLDROOM 1'!G$2:G350,'BLAST COLDROOM 1'!$C$2:$C350,$B753,'BLAST COLDROOM 1'!$E$2:$E350,$C753,'BLAST COLDROOM 1'!$A$2:$A350,$A753))</f>
        <v/>
      </c>
      <c r="F753" s="5" t="str">
        <f>IF($A753="","",SUMIFS('BLAST COLDROOM 1'!H$2:H350,'BLAST COLDROOM 1'!$C$2:$C350,$B753,'BLAST COLDROOM 1'!$E$2:$E350,$C753,'BLAST COLDROOM 1'!$A$2:$A350,$A753))</f>
        <v/>
      </c>
      <c r="G753" s="5" t="str">
        <f>IF($A753="","",SUMIFS('BLAST COLDROOM 1'!I$2:I350,'BLAST COLDROOM 1'!$C$2:$C350,$B753,'BLAST COLDROOM 1'!$E$2:$E350,$C753,'BLAST COLDROOM 1'!$A$2:$A350,$A753))</f>
        <v/>
      </c>
      <c r="H753" s="5" t="str">
        <f>IF($A753="","",SUMIFS('BLAST COLDROOM 1'!J$2:J350,'BLAST COLDROOM 1'!$C$2:$C350,$B753,'BLAST COLDROOM 1'!$E$2:$E350,$C753,'BLAST COLDROOM 1'!$A$2:$A350,$A753))</f>
        <v/>
      </c>
      <c r="I753" s="5" t="str">
        <f>IF($A753="","",SUMIFS('BLAST COLDROOM 1'!K$2:K350,'BLAST COLDROOM 1'!$C$2:$C350,$B753,'BLAST COLDROOM 1'!$E$2:$E350,$C753,'BLAST COLDROOM 1'!$A$2:$A350,$A753))</f>
        <v/>
      </c>
      <c r="J753" s="5" t="str">
        <f>IF($A753="","",SUMIFS(#REF!,'BLAST COLDROOM 1'!$C$2:$C350,$B753,'BLAST COLDROOM 1'!$E$2:$E350,$C753,'BLAST COLDROOM 1'!$A$2:$A350,$A753))</f>
        <v/>
      </c>
      <c r="K753" s="5" t="str">
        <f>IF($A753="","",SUMIFS('BLAST COLDROOM 1'!M$2:M350,'BLAST COLDROOM 1'!$C$2:$C350,$B753,'BLAST COLDROOM 1'!$E$2:$E350,$C753,'BLAST COLDROOM 1'!$A$2:$A350,$A753))</f>
        <v/>
      </c>
      <c r="L753" s="5" t="str">
        <f>IF($A753="","",SUMIFS('BLAST COLDROOM 1'!N$2:N350,'BLAST COLDROOM 1'!$C$2:$C350,$B753,'BLAST COLDROOM 1'!$E$2:$E350,$C753,'BLAST COLDROOM 1'!$A$2:$A350,$A753))</f>
        <v/>
      </c>
      <c r="M753" s="5" t="str">
        <f>IF($A753="","",SUMIFS('BLAST COLDROOM 1'!O$2:O350,'BLAST COLDROOM 1'!$C$2:$C350,$B753,'BLAST COLDROOM 1'!$E$2:$E350,$C753,'BLAST COLDROOM 1'!$A$2:$A350,$A753))</f>
        <v/>
      </c>
      <c r="N753" s="5" t="str">
        <f>IF($A753="","",SUMIFS('BLAST COLDROOM 1'!P$2:P350,'BLAST COLDROOM 1'!$C$2:$C350,$B753,'BLAST COLDROOM 1'!$E$2:$E350,$C753,'BLAST COLDROOM 1'!$A$2:$A350,$A753))</f>
        <v/>
      </c>
      <c r="O753" s="5" t="str">
        <f>IF($A753="","",SUMIFS('BLAST COLDROOM 1'!Q$2:Q350,'BLAST COLDROOM 1'!$C$2:$C350,$B753,'BLAST COLDROOM 1'!$E$2:$E350,$C753,'BLAST COLDROOM 1'!$A$2:$A350,$A753))</f>
        <v/>
      </c>
      <c r="P753" s="5" t="str">
        <f>IF($A753="","",SUMIFS('BLAST COLDROOM 1'!R$2:R350,'BLAST COLDROOM 1'!$C$2:$C350,$B753,'BLAST COLDROOM 1'!$E$2:$E350,$C753,'BLAST COLDROOM 1'!$A$2:$A350,$A753))</f>
        <v/>
      </c>
      <c r="Q753" s="5" t="str">
        <f>IF($A753="","",SUMIFS('BLAST COLDROOM 1'!S$2:S350,'BLAST COLDROOM 1'!$C$2:$C350,$B753,'BLAST COLDROOM 1'!$E$2:$E350,$C753,'BLAST COLDROOM 1'!$A$2:$A350,$A753))</f>
        <v/>
      </c>
      <c r="R753" s="5" t="str">
        <f>IF($A753="","",SUMIFS('BLAST COLDROOM 1'!T$2:T350,'BLAST COLDROOM 1'!$C$2:$C350,$B753,'BLAST COLDROOM 1'!$E$2:$E350,$C753,'BLAST COLDROOM 1'!$A$2:$A350,$A753))</f>
        <v/>
      </c>
      <c r="S753" s="5" t="str">
        <f>IF($A753="","",SUMIFS('BLAST COLDROOM 1'!U$2:U350,'BLAST COLDROOM 1'!$C$2:$C350,$B753,'BLAST COLDROOM 1'!$E$2:$E350,$C753,'BLAST COLDROOM 1'!$A$2:$A350,$A753))</f>
        <v/>
      </c>
      <c r="T753" s="5" t="str">
        <f>IF($A753="","",SUMIFS('BLAST COLDROOM 1'!V$2:V350,'BLAST COLDROOM 1'!$C$2:$C350,$B753,'BLAST COLDROOM 1'!$E$2:$E350,$C753,'BLAST COLDROOM 1'!$A$2:$A350,$A753))</f>
        <v/>
      </c>
      <c r="U753" s="5" t="str">
        <f>IF($A753="","",SUMIFS(#REF!,'BLAST COLDROOM 1'!$C$2:$C350,$B753,'BLAST COLDROOM 1'!$E$2:$E350,$C753,'BLAST COLDROOM 1'!$A$2:$A350,$A753))</f>
        <v/>
      </c>
      <c r="V753" s="5" t="str">
        <f>IF($A753="","",SUMIFS('BLAST COLDROOM 1'!X$2:X350,'BLAST COLDROOM 1'!$C$2:$C350,$B753,'BLAST COLDROOM 1'!$E$2:$E350,$C753,'BLAST COLDROOM 1'!$A$2:$A350,$A753))</f>
        <v/>
      </c>
      <c r="W753" s="5" t="str">
        <f>IF($A753="","",SUMIFS('BLAST COLDROOM 1'!Y$2:Y350,'BLAST COLDROOM 1'!$C$2:$C350,$B753,'BLAST COLDROOM 1'!$E$2:$E350,$C753,'BLAST COLDROOM 1'!$A$2:$A350,$A753))</f>
        <v/>
      </c>
      <c r="X753" s="5" t="str">
        <f>IF($A753="","",SUMIFS('BLAST COLDROOM 1'!Z$2:Z350,'BLAST COLDROOM 1'!$C$2:$C350,$B753,'BLAST COLDROOM 1'!$E$2:$E350,$C753,'BLAST COLDROOM 1'!$A$2:$A350,$A753))</f>
        <v/>
      </c>
      <c r="Y753" s="5" t="str">
        <f>IF($A753="","",SUMIFS('BLAST COLDROOM 1'!AA$2:AA350,'BLAST COLDROOM 1'!$C$2:$C350,$B753,'BLAST COLDROOM 1'!$E$2:$E350,$C753,'BLAST COLDROOM 1'!$A$2:$A350,$A753))</f>
        <v/>
      </c>
      <c r="Z753" s="5" t="str">
        <f>IF($A753="","",SUMIFS('BLAST COLDROOM 1'!AB$2:AB350,'BLAST COLDROOM 1'!$C$2:$C350,$B753,'BLAST COLDROOM 1'!$E$2:$E350,$C753,'BLAST COLDROOM 1'!$A$2:$A350,$A753))</f>
        <v/>
      </c>
      <c r="AA753" s="5" t="str">
        <f>IF($A753="","",SUMIFS('BLAST COLDROOM 1'!AC$2:AC350,'BLAST COLDROOM 1'!$C$2:$C350,$B753,'BLAST COLDROOM 1'!$E$2:$E350,$C753,'BLAST COLDROOM 1'!$A$2:$A350,$A753))</f>
        <v/>
      </c>
      <c r="AB753" s="5" t="str">
        <f>IF($A753="","",SUMIFS('BLAST COLDROOM 1'!AD$2:AD350,'BLAST COLDROOM 1'!$C$2:$C350,$B753,'BLAST COLDROOM 1'!$E$2:$E350,$C753,'BLAST COLDROOM 1'!$A$2:$A350,$A753))</f>
        <v/>
      </c>
      <c r="AC753" s="5" t="str">
        <f>IF($A753="","",SUMIFS('BLAST COLDROOM 1'!AE$2:AE350,'BLAST COLDROOM 1'!$C$2:$C350,$B753,'BLAST COLDROOM 1'!$E$2:$E350,$C753,'BLAST COLDROOM 1'!$A$2:$A350,$A753))</f>
        <v/>
      </c>
      <c r="AD753" s="5" t="str">
        <f>IF($A753="","",SUMIFS('BLAST COLDROOM 1'!AF$2:AF350,'BLAST COLDROOM 1'!$C$2:$C350,$B753,'BLAST COLDROOM 1'!$E$2:$E350,$C753,'BLAST COLDROOM 1'!$A$2:$A350,$A753))</f>
        <v/>
      </c>
      <c r="AE753" s="5" t="str">
        <f>IF($A753="","",SUMIFS('BLAST COLDROOM 1'!AG$2:AG350,'BLAST COLDROOM 1'!$C$2:$C350,$B753,'BLAST COLDROOM 1'!$E$2:$E350,$C753,'BLAST COLDROOM 1'!$A$2:$A350,$A753))</f>
        <v/>
      </c>
      <c r="AF753" s="5" t="str">
        <f>IF($A753="","",SUMIFS('BLAST COLDROOM 1'!AH$2:AH350,'BLAST COLDROOM 1'!$C$2:$C350,$B753,'BLAST COLDROOM 1'!$E$2:$E350,$C753,'BLAST COLDROOM 1'!$A$2:$A350,$A753))</f>
        <v/>
      </c>
      <c r="AG753" s="5" t="str">
        <f>IF($A753="","",SUMIFS('BLAST COLDROOM 1'!AI$2:AI350,'BLAST COLDROOM 1'!$C$2:$C350,$B753,'BLAST COLDROOM 1'!$E$2:$E350,$C753,'BLAST COLDROOM 1'!$A$2:$A350,$A753))</f>
        <v/>
      </c>
      <c r="AH753" s="5" t="str">
        <f>IF($A753="","",SUMIFS('BLAST COLDROOM 1'!AJ$2:AJ350,'BLAST COLDROOM 1'!$C$2:$C350,$B753,'BLAST COLDROOM 1'!$E$2:$E350,$C753,'BLAST COLDROOM 1'!$A$2:$A350,$A753))</f>
        <v/>
      </c>
      <c r="AI753" s="5" t="str">
        <f>IF($A753="","",SUMIFS('BLAST COLDROOM 1'!AK$2:AK350,'BLAST COLDROOM 1'!$C$2:$C350,$B753,'BLAST COLDROOM 1'!$E$2:$E350,$C753,'BLAST COLDROOM 1'!$A$2:$A350,$A753))</f>
        <v/>
      </c>
      <c r="AJ753" s="5" t="str">
        <f>IF($A753="","",SUMIFS('BLAST COLDROOM 1'!AL$2:AL350,'BLAST COLDROOM 1'!$C$2:$C350,$B753,'BLAST COLDROOM 1'!$E$2:$E350,$C753,'BLAST COLDROOM 1'!$A$2:$A350,$A753))</f>
        <v/>
      </c>
    </row>
    <row r="754" ht="15.75" customHeight="1">
      <c r="A754" s="17"/>
      <c r="B754" s="5"/>
      <c r="C754" s="5"/>
      <c r="D754" s="5" t="str">
        <f>IF($A754="","",SUMIFS('BLAST COLDROOM 1'!F$2:F350,'BLAST COLDROOM 1'!$C$2:$C350,$B754,'BLAST COLDROOM 1'!$E$2:$E350,$C754,'BLAST COLDROOM 1'!$A$2:$A350,$A754))</f>
        <v/>
      </c>
      <c r="E754" s="5" t="str">
        <f>IF($A754="","",SUMIFS('BLAST COLDROOM 1'!G$2:G350,'BLAST COLDROOM 1'!$C$2:$C350,$B754,'BLAST COLDROOM 1'!$E$2:$E350,$C754,'BLAST COLDROOM 1'!$A$2:$A350,$A754))</f>
        <v/>
      </c>
      <c r="F754" s="5" t="str">
        <f>IF($A754="","",SUMIFS('BLAST COLDROOM 1'!H$2:H350,'BLAST COLDROOM 1'!$C$2:$C350,$B754,'BLAST COLDROOM 1'!$E$2:$E350,$C754,'BLAST COLDROOM 1'!$A$2:$A350,$A754))</f>
        <v/>
      </c>
      <c r="G754" s="5" t="str">
        <f>IF($A754="","",SUMIFS('BLAST COLDROOM 1'!I$2:I350,'BLAST COLDROOM 1'!$C$2:$C350,$B754,'BLAST COLDROOM 1'!$E$2:$E350,$C754,'BLAST COLDROOM 1'!$A$2:$A350,$A754))</f>
        <v/>
      </c>
      <c r="H754" s="5" t="str">
        <f>IF($A754="","",SUMIFS('BLAST COLDROOM 1'!J$2:J350,'BLAST COLDROOM 1'!$C$2:$C350,$B754,'BLAST COLDROOM 1'!$E$2:$E350,$C754,'BLAST COLDROOM 1'!$A$2:$A350,$A754))</f>
        <v/>
      </c>
      <c r="I754" s="5" t="str">
        <f>IF($A754="","",SUMIFS('BLAST COLDROOM 1'!K$2:K350,'BLAST COLDROOM 1'!$C$2:$C350,$B754,'BLAST COLDROOM 1'!$E$2:$E350,$C754,'BLAST COLDROOM 1'!$A$2:$A350,$A754))</f>
        <v/>
      </c>
      <c r="J754" s="5" t="str">
        <f>IF($A754="","",SUMIFS(#REF!,'BLAST COLDROOM 1'!$C$2:$C350,$B754,'BLAST COLDROOM 1'!$E$2:$E350,$C754,'BLAST COLDROOM 1'!$A$2:$A350,$A754))</f>
        <v/>
      </c>
      <c r="K754" s="5" t="str">
        <f>IF($A754="","",SUMIFS('BLAST COLDROOM 1'!M$2:M350,'BLAST COLDROOM 1'!$C$2:$C350,$B754,'BLAST COLDROOM 1'!$E$2:$E350,$C754,'BLAST COLDROOM 1'!$A$2:$A350,$A754))</f>
        <v/>
      </c>
      <c r="L754" s="5" t="str">
        <f>IF($A754="","",SUMIFS('BLAST COLDROOM 1'!N$2:N350,'BLAST COLDROOM 1'!$C$2:$C350,$B754,'BLAST COLDROOM 1'!$E$2:$E350,$C754,'BLAST COLDROOM 1'!$A$2:$A350,$A754))</f>
        <v/>
      </c>
      <c r="M754" s="5" t="str">
        <f>IF($A754="","",SUMIFS('BLAST COLDROOM 1'!O$2:O350,'BLAST COLDROOM 1'!$C$2:$C350,$B754,'BLAST COLDROOM 1'!$E$2:$E350,$C754,'BLAST COLDROOM 1'!$A$2:$A350,$A754))</f>
        <v/>
      </c>
      <c r="N754" s="5" t="str">
        <f>IF($A754="","",SUMIFS('BLAST COLDROOM 1'!P$2:P350,'BLAST COLDROOM 1'!$C$2:$C350,$B754,'BLAST COLDROOM 1'!$E$2:$E350,$C754,'BLAST COLDROOM 1'!$A$2:$A350,$A754))</f>
        <v/>
      </c>
      <c r="O754" s="5" t="str">
        <f>IF($A754="","",SUMIFS('BLAST COLDROOM 1'!Q$2:Q350,'BLAST COLDROOM 1'!$C$2:$C350,$B754,'BLAST COLDROOM 1'!$E$2:$E350,$C754,'BLAST COLDROOM 1'!$A$2:$A350,$A754))</f>
        <v/>
      </c>
      <c r="P754" s="5" t="str">
        <f>IF($A754="","",SUMIFS('BLAST COLDROOM 1'!R$2:R350,'BLAST COLDROOM 1'!$C$2:$C350,$B754,'BLAST COLDROOM 1'!$E$2:$E350,$C754,'BLAST COLDROOM 1'!$A$2:$A350,$A754))</f>
        <v/>
      </c>
      <c r="Q754" s="5" t="str">
        <f>IF($A754="","",SUMIFS('BLAST COLDROOM 1'!S$2:S350,'BLAST COLDROOM 1'!$C$2:$C350,$B754,'BLAST COLDROOM 1'!$E$2:$E350,$C754,'BLAST COLDROOM 1'!$A$2:$A350,$A754))</f>
        <v/>
      </c>
      <c r="R754" s="5" t="str">
        <f>IF($A754="","",SUMIFS('BLAST COLDROOM 1'!T$2:T350,'BLAST COLDROOM 1'!$C$2:$C350,$B754,'BLAST COLDROOM 1'!$E$2:$E350,$C754,'BLAST COLDROOM 1'!$A$2:$A350,$A754))</f>
        <v/>
      </c>
      <c r="S754" s="5" t="str">
        <f>IF($A754="","",SUMIFS('BLAST COLDROOM 1'!U$2:U350,'BLAST COLDROOM 1'!$C$2:$C350,$B754,'BLAST COLDROOM 1'!$E$2:$E350,$C754,'BLAST COLDROOM 1'!$A$2:$A350,$A754))</f>
        <v/>
      </c>
      <c r="T754" s="5" t="str">
        <f>IF($A754="","",SUMIFS('BLAST COLDROOM 1'!V$2:V350,'BLAST COLDROOM 1'!$C$2:$C350,$B754,'BLAST COLDROOM 1'!$E$2:$E350,$C754,'BLAST COLDROOM 1'!$A$2:$A350,$A754))</f>
        <v/>
      </c>
      <c r="U754" s="5" t="str">
        <f>IF($A754="","",SUMIFS(#REF!,'BLAST COLDROOM 1'!$C$2:$C350,$B754,'BLAST COLDROOM 1'!$E$2:$E350,$C754,'BLAST COLDROOM 1'!$A$2:$A350,$A754))</f>
        <v/>
      </c>
      <c r="V754" s="5" t="str">
        <f>IF($A754="","",SUMIFS('BLAST COLDROOM 1'!X$2:X350,'BLAST COLDROOM 1'!$C$2:$C350,$B754,'BLAST COLDROOM 1'!$E$2:$E350,$C754,'BLAST COLDROOM 1'!$A$2:$A350,$A754))</f>
        <v/>
      </c>
      <c r="W754" s="5" t="str">
        <f>IF($A754="","",SUMIFS('BLAST COLDROOM 1'!Y$2:Y350,'BLAST COLDROOM 1'!$C$2:$C350,$B754,'BLAST COLDROOM 1'!$E$2:$E350,$C754,'BLAST COLDROOM 1'!$A$2:$A350,$A754))</f>
        <v/>
      </c>
      <c r="X754" s="5" t="str">
        <f>IF($A754="","",SUMIFS('BLAST COLDROOM 1'!Z$2:Z350,'BLAST COLDROOM 1'!$C$2:$C350,$B754,'BLAST COLDROOM 1'!$E$2:$E350,$C754,'BLAST COLDROOM 1'!$A$2:$A350,$A754))</f>
        <v/>
      </c>
      <c r="Y754" s="5" t="str">
        <f>IF($A754="","",SUMIFS('BLAST COLDROOM 1'!AA$2:AA350,'BLAST COLDROOM 1'!$C$2:$C350,$B754,'BLAST COLDROOM 1'!$E$2:$E350,$C754,'BLAST COLDROOM 1'!$A$2:$A350,$A754))</f>
        <v/>
      </c>
      <c r="Z754" s="5" t="str">
        <f>IF($A754="","",SUMIFS('BLAST COLDROOM 1'!AB$2:AB350,'BLAST COLDROOM 1'!$C$2:$C350,$B754,'BLAST COLDROOM 1'!$E$2:$E350,$C754,'BLAST COLDROOM 1'!$A$2:$A350,$A754))</f>
        <v/>
      </c>
      <c r="AA754" s="5" t="str">
        <f>IF($A754="","",SUMIFS('BLAST COLDROOM 1'!AC$2:AC350,'BLAST COLDROOM 1'!$C$2:$C350,$B754,'BLAST COLDROOM 1'!$E$2:$E350,$C754,'BLAST COLDROOM 1'!$A$2:$A350,$A754))</f>
        <v/>
      </c>
      <c r="AB754" s="5" t="str">
        <f>IF($A754="","",SUMIFS('BLAST COLDROOM 1'!AD$2:AD350,'BLAST COLDROOM 1'!$C$2:$C350,$B754,'BLAST COLDROOM 1'!$E$2:$E350,$C754,'BLAST COLDROOM 1'!$A$2:$A350,$A754))</f>
        <v/>
      </c>
      <c r="AC754" s="5" t="str">
        <f>IF($A754="","",SUMIFS('BLAST COLDROOM 1'!AE$2:AE350,'BLAST COLDROOM 1'!$C$2:$C350,$B754,'BLAST COLDROOM 1'!$E$2:$E350,$C754,'BLAST COLDROOM 1'!$A$2:$A350,$A754))</f>
        <v/>
      </c>
      <c r="AD754" s="5" t="str">
        <f>IF($A754="","",SUMIFS('BLAST COLDROOM 1'!AF$2:AF350,'BLAST COLDROOM 1'!$C$2:$C350,$B754,'BLAST COLDROOM 1'!$E$2:$E350,$C754,'BLAST COLDROOM 1'!$A$2:$A350,$A754))</f>
        <v/>
      </c>
      <c r="AE754" s="5" t="str">
        <f>IF($A754="","",SUMIFS('BLAST COLDROOM 1'!AG$2:AG350,'BLAST COLDROOM 1'!$C$2:$C350,$B754,'BLAST COLDROOM 1'!$E$2:$E350,$C754,'BLAST COLDROOM 1'!$A$2:$A350,$A754))</f>
        <v/>
      </c>
      <c r="AF754" s="5" t="str">
        <f>IF($A754="","",SUMIFS('BLAST COLDROOM 1'!AH$2:AH350,'BLAST COLDROOM 1'!$C$2:$C350,$B754,'BLAST COLDROOM 1'!$E$2:$E350,$C754,'BLAST COLDROOM 1'!$A$2:$A350,$A754))</f>
        <v/>
      </c>
      <c r="AG754" s="5" t="str">
        <f>IF($A754="","",SUMIFS('BLAST COLDROOM 1'!AI$2:AI350,'BLAST COLDROOM 1'!$C$2:$C350,$B754,'BLAST COLDROOM 1'!$E$2:$E350,$C754,'BLAST COLDROOM 1'!$A$2:$A350,$A754))</f>
        <v/>
      </c>
      <c r="AH754" s="5" t="str">
        <f>IF($A754="","",SUMIFS('BLAST COLDROOM 1'!AJ$2:AJ350,'BLAST COLDROOM 1'!$C$2:$C350,$B754,'BLAST COLDROOM 1'!$E$2:$E350,$C754,'BLAST COLDROOM 1'!$A$2:$A350,$A754))</f>
        <v/>
      </c>
      <c r="AI754" s="5" t="str">
        <f>IF($A754="","",SUMIFS('BLAST COLDROOM 1'!AK$2:AK350,'BLAST COLDROOM 1'!$C$2:$C350,$B754,'BLAST COLDROOM 1'!$E$2:$E350,$C754,'BLAST COLDROOM 1'!$A$2:$A350,$A754))</f>
        <v/>
      </c>
      <c r="AJ754" s="5" t="str">
        <f>IF($A754="","",SUMIFS('BLAST COLDROOM 1'!AL$2:AL350,'BLAST COLDROOM 1'!$C$2:$C350,$B754,'BLAST COLDROOM 1'!$E$2:$E350,$C754,'BLAST COLDROOM 1'!$A$2:$A350,$A754))</f>
        <v/>
      </c>
    </row>
    <row r="755" ht="15.75" customHeight="1">
      <c r="A755" s="17"/>
      <c r="B755" s="5"/>
      <c r="C755" s="5"/>
      <c r="D755" s="5" t="str">
        <f>IF($A755="","",SUMIFS('BLAST COLDROOM 1'!F$2:F350,'BLAST COLDROOM 1'!$C$2:$C350,$B755,'BLAST COLDROOM 1'!$E$2:$E350,$C755,'BLAST COLDROOM 1'!$A$2:$A350,$A755))</f>
        <v/>
      </c>
      <c r="E755" s="5" t="str">
        <f>IF($A755="","",SUMIFS('BLAST COLDROOM 1'!G$2:G350,'BLAST COLDROOM 1'!$C$2:$C350,$B755,'BLAST COLDROOM 1'!$E$2:$E350,$C755,'BLAST COLDROOM 1'!$A$2:$A350,$A755))</f>
        <v/>
      </c>
      <c r="F755" s="5" t="str">
        <f>IF($A755="","",SUMIFS('BLAST COLDROOM 1'!H$2:H350,'BLAST COLDROOM 1'!$C$2:$C350,$B755,'BLAST COLDROOM 1'!$E$2:$E350,$C755,'BLAST COLDROOM 1'!$A$2:$A350,$A755))</f>
        <v/>
      </c>
      <c r="G755" s="5" t="str">
        <f>IF($A755="","",SUMIFS('BLAST COLDROOM 1'!I$2:I350,'BLAST COLDROOM 1'!$C$2:$C350,$B755,'BLAST COLDROOM 1'!$E$2:$E350,$C755,'BLAST COLDROOM 1'!$A$2:$A350,$A755))</f>
        <v/>
      </c>
      <c r="H755" s="5" t="str">
        <f>IF($A755="","",SUMIFS('BLAST COLDROOM 1'!J$2:J350,'BLAST COLDROOM 1'!$C$2:$C350,$B755,'BLAST COLDROOM 1'!$E$2:$E350,$C755,'BLAST COLDROOM 1'!$A$2:$A350,$A755))</f>
        <v/>
      </c>
      <c r="I755" s="5" t="str">
        <f>IF($A755="","",SUMIFS('BLAST COLDROOM 1'!K$2:K350,'BLAST COLDROOM 1'!$C$2:$C350,$B755,'BLAST COLDROOM 1'!$E$2:$E350,$C755,'BLAST COLDROOM 1'!$A$2:$A350,$A755))</f>
        <v/>
      </c>
      <c r="J755" s="5" t="str">
        <f>IF($A755="","",SUMIFS(#REF!,'BLAST COLDROOM 1'!$C$2:$C350,$B755,'BLAST COLDROOM 1'!$E$2:$E350,$C755,'BLAST COLDROOM 1'!$A$2:$A350,$A755))</f>
        <v/>
      </c>
      <c r="K755" s="5" t="str">
        <f>IF($A755="","",SUMIFS('BLAST COLDROOM 1'!M$2:M350,'BLAST COLDROOM 1'!$C$2:$C350,$B755,'BLAST COLDROOM 1'!$E$2:$E350,$C755,'BLAST COLDROOM 1'!$A$2:$A350,$A755))</f>
        <v/>
      </c>
      <c r="L755" s="5" t="str">
        <f>IF($A755="","",SUMIFS('BLAST COLDROOM 1'!N$2:N350,'BLAST COLDROOM 1'!$C$2:$C350,$B755,'BLAST COLDROOM 1'!$E$2:$E350,$C755,'BLAST COLDROOM 1'!$A$2:$A350,$A755))</f>
        <v/>
      </c>
      <c r="M755" s="5" t="str">
        <f>IF($A755="","",SUMIFS('BLAST COLDROOM 1'!O$2:O350,'BLAST COLDROOM 1'!$C$2:$C350,$B755,'BLAST COLDROOM 1'!$E$2:$E350,$C755,'BLAST COLDROOM 1'!$A$2:$A350,$A755))</f>
        <v/>
      </c>
      <c r="N755" s="5" t="str">
        <f>IF($A755="","",SUMIFS('BLAST COLDROOM 1'!P$2:P350,'BLAST COLDROOM 1'!$C$2:$C350,$B755,'BLAST COLDROOM 1'!$E$2:$E350,$C755,'BLAST COLDROOM 1'!$A$2:$A350,$A755))</f>
        <v/>
      </c>
      <c r="O755" s="5" t="str">
        <f>IF($A755="","",SUMIFS('BLAST COLDROOM 1'!Q$2:Q350,'BLAST COLDROOM 1'!$C$2:$C350,$B755,'BLAST COLDROOM 1'!$E$2:$E350,$C755,'BLAST COLDROOM 1'!$A$2:$A350,$A755))</f>
        <v/>
      </c>
      <c r="P755" s="5" t="str">
        <f>IF($A755="","",SUMIFS('BLAST COLDROOM 1'!R$2:R350,'BLAST COLDROOM 1'!$C$2:$C350,$B755,'BLAST COLDROOM 1'!$E$2:$E350,$C755,'BLAST COLDROOM 1'!$A$2:$A350,$A755))</f>
        <v/>
      </c>
      <c r="Q755" s="5" t="str">
        <f>IF($A755="","",SUMIFS('BLAST COLDROOM 1'!S$2:S350,'BLAST COLDROOM 1'!$C$2:$C350,$B755,'BLAST COLDROOM 1'!$E$2:$E350,$C755,'BLAST COLDROOM 1'!$A$2:$A350,$A755))</f>
        <v/>
      </c>
      <c r="R755" s="5" t="str">
        <f>IF($A755="","",SUMIFS('BLAST COLDROOM 1'!T$2:T350,'BLAST COLDROOM 1'!$C$2:$C350,$B755,'BLAST COLDROOM 1'!$E$2:$E350,$C755,'BLAST COLDROOM 1'!$A$2:$A350,$A755))</f>
        <v/>
      </c>
      <c r="S755" s="5" t="str">
        <f>IF($A755="","",SUMIFS('BLAST COLDROOM 1'!U$2:U350,'BLAST COLDROOM 1'!$C$2:$C350,$B755,'BLAST COLDROOM 1'!$E$2:$E350,$C755,'BLAST COLDROOM 1'!$A$2:$A350,$A755))</f>
        <v/>
      </c>
      <c r="T755" s="5" t="str">
        <f>IF($A755="","",SUMIFS('BLAST COLDROOM 1'!V$2:V350,'BLAST COLDROOM 1'!$C$2:$C350,$B755,'BLAST COLDROOM 1'!$E$2:$E350,$C755,'BLAST COLDROOM 1'!$A$2:$A350,$A755))</f>
        <v/>
      </c>
      <c r="U755" s="5" t="str">
        <f>IF($A755="","",SUMIFS(#REF!,'BLAST COLDROOM 1'!$C$2:$C350,$B755,'BLAST COLDROOM 1'!$E$2:$E350,$C755,'BLAST COLDROOM 1'!$A$2:$A350,$A755))</f>
        <v/>
      </c>
      <c r="V755" s="5" t="str">
        <f>IF($A755="","",SUMIFS('BLAST COLDROOM 1'!X$2:X350,'BLAST COLDROOM 1'!$C$2:$C350,$B755,'BLAST COLDROOM 1'!$E$2:$E350,$C755,'BLAST COLDROOM 1'!$A$2:$A350,$A755))</f>
        <v/>
      </c>
      <c r="W755" s="5" t="str">
        <f>IF($A755="","",SUMIFS('BLAST COLDROOM 1'!Y$2:Y350,'BLAST COLDROOM 1'!$C$2:$C350,$B755,'BLAST COLDROOM 1'!$E$2:$E350,$C755,'BLAST COLDROOM 1'!$A$2:$A350,$A755))</f>
        <v/>
      </c>
      <c r="X755" s="5" t="str">
        <f>IF($A755="","",SUMIFS('BLAST COLDROOM 1'!Z$2:Z350,'BLAST COLDROOM 1'!$C$2:$C350,$B755,'BLAST COLDROOM 1'!$E$2:$E350,$C755,'BLAST COLDROOM 1'!$A$2:$A350,$A755))</f>
        <v/>
      </c>
      <c r="Y755" s="5" t="str">
        <f>IF($A755="","",SUMIFS('BLAST COLDROOM 1'!AA$2:AA350,'BLAST COLDROOM 1'!$C$2:$C350,$B755,'BLAST COLDROOM 1'!$E$2:$E350,$C755,'BLAST COLDROOM 1'!$A$2:$A350,$A755))</f>
        <v/>
      </c>
      <c r="Z755" s="5" t="str">
        <f>IF($A755="","",SUMIFS('BLAST COLDROOM 1'!AB$2:AB350,'BLAST COLDROOM 1'!$C$2:$C350,$B755,'BLAST COLDROOM 1'!$E$2:$E350,$C755,'BLAST COLDROOM 1'!$A$2:$A350,$A755))</f>
        <v/>
      </c>
      <c r="AA755" s="5" t="str">
        <f>IF($A755="","",SUMIFS('BLAST COLDROOM 1'!AC$2:AC350,'BLAST COLDROOM 1'!$C$2:$C350,$B755,'BLAST COLDROOM 1'!$E$2:$E350,$C755,'BLAST COLDROOM 1'!$A$2:$A350,$A755))</f>
        <v/>
      </c>
      <c r="AB755" s="5" t="str">
        <f>IF($A755="","",SUMIFS('BLAST COLDROOM 1'!AD$2:AD350,'BLAST COLDROOM 1'!$C$2:$C350,$B755,'BLAST COLDROOM 1'!$E$2:$E350,$C755,'BLAST COLDROOM 1'!$A$2:$A350,$A755))</f>
        <v/>
      </c>
      <c r="AC755" s="5" t="str">
        <f>IF($A755="","",SUMIFS('BLAST COLDROOM 1'!AE$2:AE350,'BLAST COLDROOM 1'!$C$2:$C350,$B755,'BLAST COLDROOM 1'!$E$2:$E350,$C755,'BLAST COLDROOM 1'!$A$2:$A350,$A755))</f>
        <v/>
      </c>
      <c r="AD755" s="5" t="str">
        <f>IF($A755="","",SUMIFS('BLAST COLDROOM 1'!AF$2:AF350,'BLAST COLDROOM 1'!$C$2:$C350,$B755,'BLAST COLDROOM 1'!$E$2:$E350,$C755,'BLAST COLDROOM 1'!$A$2:$A350,$A755))</f>
        <v/>
      </c>
      <c r="AE755" s="5" t="str">
        <f>IF($A755="","",SUMIFS('BLAST COLDROOM 1'!AG$2:AG350,'BLAST COLDROOM 1'!$C$2:$C350,$B755,'BLAST COLDROOM 1'!$E$2:$E350,$C755,'BLAST COLDROOM 1'!$A$2:$A350,$A755))</f>
        <v/>
      </c>
      <c r="AF755" s="5" t="str">
        <f>IF($A755="","",SUMIFS('BLAST COLDROOM 1'!AH$2:AH350,'BLAST COLDROOM 1'!$C$2:$C350,$B755,'BLAST COLDROOM 1'!$E$2:$E350,$C755,'BLAST COLDROOM 1'!$A$2:$A350,$A755))</f>
        <v/>
      </c>
      <c r="AG755" s="5" t="str">
        <f>IF($A755="","",SUMIFS('BLAST COLDROOM 1'!AI$2:AI350,'BLAST COLDROOM 1'!$C$2:$C350,$B755,'BLAST COLDROOM 1'!$E$2:$E350,$C755,'BLAST COLDROOM 1'!$A$2:$A350,$A755))</f>
        <v/>
      </c>
      <c r="AH755" s="5" t="str">
        <f>IF($A755="","",SUMIFS('BLAST COLDROOM 1'!AJ$2:AJ350,'BLAST COLDROOM 1'!$C$2:$C350,$B755,'BLAST COLDROOM 1'!$E$2:$E350,$C755,'BLAST COLDROOM 1'!$A$2:$A350,$A755))</f>
        <v/>
      </c>
      <c r="AI755" s="5" t="str">
        <f>IF($A755="","",SUMIFS('BLAST COLDROOM 1'!AK$2:AK350,'BLAST COLDROOM 1'!$C$2:$C350,$B755,'BLAST COLDROOM 1'!$E$2:$E350,$C755,'BLAST COLDROOM 1'!$A$2:$A350,$A755))</f>
        <v/>
      </c>
      <c r="AJ755" s="5" t="str">
        <f>IF($A755="","",SUMIFS('BLAST COLDROOM 1'!AL$2:AL350,'BLAST COLDROOM 1'!$C$2:$C350,$B755,'BLAST COLDROOM 1'!$E$2:$E350,$C755,'BLAST COLDROOM 1'!$A$2:$A350,$A755))</f>
        <v/>
      </c>
    </row>
    <row r="756" ht="15.75" customHeight="1">
      <c r="A756" s="17"/>
      <c r="B756" s="5"/>
      <c r="C756" s="5"/>
      <c r="D756" s="5" t="str">
        <f>IF($A756="","",SUMIFS('BLAST COLDROOM 1'!F$2:F350,'BLAST COLDROOM 1'!$C$2:$C350,$B756,'BLAST COLDROOM 1'!$E$2:$E350,$C756,'BLAST COLDROOM 1'!$A$2:$A350,$A756))</f>
        <v/>
      </c>
      <c r="E756" s="5" t="str">
        <f>IF($A756="","",SUMIFS('BLAST COLDROOM 1'!G$2:G350,'BLAST COLDROOM 1'!$C$2:$C350,$B756,'BLAST COLDROOM 1'!$E$2:$E350,$C756,'BLAST COLDROOM 1'!$A$2:$A350,$A756))</f>
        <v/>
      </c>
      <c r="F756" s="5" t="str">
        <f>IF($A756="","",SUMIFS('BLAST COLDROOM 1'!H$2:H350,'BLAST COLDROOM 1'!$C$2:$C350,$B756,'BLAST COLDROOM 1'!$E$2:$E350,$C756,'BLAST COLDROOM 1'!$A$2:$A350,$A756))</f>
        <v/>
      </c>
      <c r="G756" s="5" t="str">
        <f>IF($A756="","",SUMIFS('BLAST COLDROOM 1'!I$2:I350,'BLAST COLDROOM 1'!$C$2:$C350,$B756,'BLAST COLDROOM 1'!$E$2:$E350,$C756,'BLAST COLDROOM 1'!$A$2:$A350,$A756))</f>
        <v/>
      </c>
      <c r="H756" s="5" t="str">
        <f>IF($A756="","",SUMIFS('BLAST COLDROOM 1'!J$2:J350,'BLAST COLDROOM 1'!$C$2:$C350,$B756,'BLAST COLDROOM 1'!$E$2:$E350,$C756,'BLAST COLDROOM 1'!$A$2:$A350,$A756))</f>
        <v/>
      </c>
      <c r="I756" s="5" t="str">
        <f>IF($A756="","",SUMIFS('BLAST COLDROOM 1'!K$2:K350,'BLAST COLDROOM 1'!$C$2:$C350,$B756,'BLAST COLDROOM 1'!$E$2:$E350,$C756,'BLAST COLDROOM 1'!$A$2:$A350,$A756))</f>
        <v/>
      </c>
      <c r="J756" s="5" t="str">
        <f>IF($A756="","",SUMIFS(#REF!,'BLAST COLDROOM 1'!$C$2:$C350,$B756,'BLAST COLDROOM 1'!$E$2:$E350,$C756,'BLAST COLDROOM 1'!$A$2:$A350,$A756))</f>
        <v/>
      </c>
      <c r="K756" s="5" t="str">
        <f>IF($A756="","",SUMIFS('BLAST COLDROOM 1'!M$2:M350,'BLAST COLDROOM 1'!$C$2:$C350,$B756,'BLAST COLDROOM 1'!$E$2:$E350,$C756,'BLAST COLDROOM 1'!$A$2:$A350,$A756))</f>
        <v/>
      </c>
      <c r="L756" s="5" t="str">
        <f>IF($A756="","",SUMIFS('BLAST COLDROOM 1'!N$2:N350,'BLAST COLDROOM 1'!$C$2:$C350,$B756,'BLAST COLDROOM 1'!$E$2:$E350,$C756,'BLAST COLDROOM 1'!$A$2:$A350,$A756))</f>
        <v/>
      </c>
      <c r="M756" s="5" t="str">
        <f>IF($A756="","",SUMIFS('BLAST COLDROOM 1'!O$2:O350,'BLAST COLDROOM 1'!$C$2:$C350,$B756,'BLAST COLDROOM 1'!$E$2:$E350,$C756,'BLAST COLDROOM 1'!$A$2:$A350,$A756))</f>
        <v/>
      </c>
      <c r="N756" s="5" t="str">
        <f>IF($A756="","",SUMIFS('BLAST COLDROOM 1'!P$2:P350,'BLAST COLDROOM 1'!$C$2:$C350,$B756,'BLAST COLDROOM 1'!$E$2:$E350,$C756,'BLAST COLDROOM 1'!$A$2:$A350,$A756))</f>
        <v/>
      </c>
      <c r="O756" s="5" t="str">
        <f>IF($A756="","",SUMIFS('BLAST COLDROOM 1'!Q$2:Q350,'BLAST COLDROOM 1'!$C$2:$C350,$B756,'BLAST COLDROOM 1'!$E$2:$E350,$C756,'BLAST COLDROOM 1'!$A$2:$A350,$A756))</f>
        <v/>
      </c>
      <c r="P756" s="5" t="str">
        <f>IF($A756="","",SUMIFS('BLAST COLDROOM 1'!R$2:R350,'BLAST COLDROOM 1'!$C$2:$C350,$B756,'BLAST COLDROOM 1'!$E$2:$E350,$C756,'BLAST COLDROOM 1'!$A$2:$A350,$A756))</f>
        <v/>
      </c>
      <c r="Q756" s="5" t="str">
        <f>IF($A756="","",SUMIFS('BLAST COLDROOM 1'!S$2:S350,'BLAST COLDROOM 1'!$C$2:$C350,$B756,'BLAST COLDROOM 1'!$E$2:$E350,$C756,'BLAST COLDROOM 1'!$A$2:$A350,$A756))</f>
        <v/>
      </c>
      <c r="R756" s="5" t="str">
        <f>IF($A756="","",SUMIFS('BLAST COLDROOM 1'!T$2:T350,'BLAST COLDROOM 1'!$C$2:$C350,$B756,'BLAST COLDROOM 1'!$E$2:$E350,$C756,'BLAST COLDROOM 1'!$A$2:$A350,$A756))</f>
        <v/>
      </c>
      <c r="S756" s="5" t="str">
        <f>IF($A756="","",SUMIFS('BLAST COLDROOM 1'!U$2:U350,'BLAST COLDROOM 1'!$C$2:$C350,$B756,'BLAST COLDROOM 1'!$E$2:$E350,$C756,'BLAST COLDROOM 1'!$A$2:$A350,$A756))</f>
        <v/>
      </c>
      <c r="T756" s="5" t="str">
        <f>IF($A756="","",SUMIFS('BLAST COLDROOM 1'!V$2:V350,'BLAST COLDROOM 1'!$C$2:$C350,$B756,'BLAST COLDROOM 1'!$E$2:$E350,$C756,'BLAST COLDROOM 1'!$A$2:$A350,$A756))</f>
        <v/>
      </c>
      <c r="U756" s="5" t="str">
        <f>IF($A756="","",SUMIFS(#REF!,'BLAST COLDROOM 1'!$C$2:$C350,$B756,'BLAST COLDROOM 1'!$E$2:$E350,$C756,'BLAST COLDROOM 1'!$A$2:$A350,$A756))</f>
        <v/>
      </c>
      <c r="V756" s="5" t="str">
        <f>IF($A756="","",SUMIFS('BLAST COLDROOM 1'!X$2:X350,'BLAST COLDROOM 1'!$C$2:$C350,$B756,'BLAST COLDROOM 1'!$E$2:$E350,$C756,'BLAST COLDROOM 1'!$A$2:$A350,$A756))</f>
        <v/>
      </c>
      <c r="W756" s="5" t="str">
        <f>IF($A756="","",SUMIFS('BLAST COLDROOM 1'!Y$2:Y350,'BLAST COLDROOM 1'!$C$2:$C350,$B756,'BLAST COLDROOM 1'!$E$2:$E350,$C756,'BLAST COLDROOM 1'!$A$2:$A350,$A756))</f>
        <v/>
      </c>
      <c r="X756" s="5" t="str">
        <f>IF($A756="","",SUMIFS('BLAST COLDROOM 1'!Z$2:Z350,'BLAST COLDROOM 1'!$C$2:$C350,$B756,'BLAST COLDROOM 1'!$E$2:$E350,$C756,'BLAST COLDROOM 1'!$A$2:$A350,$A756))</f>
        <v/>
      </c>
      <c r="Y756" s="5" t="str">
        <f>IF($A756="","",SUMIFS('BLAST COLDROOM 1'!AA$2:AA350,'BLAST COLDROOM 1'!$C$2:$C350,$B756,'BLAST COLDROOM 1'!$E$2:$E350,$C756,'BLAST COLDROOM 1'!$A$2:$A350,$A756))</f>
        <v/>
      </c>
      <c r="Z756" s="5" t="str">
        <f>IF($A756="","",SUMIFS('BLAST COLDROOM 1'!AB$2:AB350,'BLAST COLDROOM 1'!$C$2:$C350,$B756,'BLAST COLDROOM 1'!$E$2:$E350,$C756,'BLAST COLDROOM 1'!$A$2:$A350,$A756))</f>
        <v/>
      </c>
      <c r="AA756" s="5" t="str">
        <f>IF($A756="","",SUMIFS('BLAST COLDROOM 1'!AC$2:AC350,'BLAST COLDROOM 1'!$C$2:$C350,$B756,'BLAST COLDROOM 1'!$E$2:$E350,$C756,'BLAST COLDROOM 1'!$A$2:$A350,$A756))</f>
        <v/>
      </c>
      <c r="AB756" s="5" t="str">
        <f>IF($A756="","",SUMIFS('BLAST COLDROOM 1'!AD$2:AD350,'BLAST COLDROOM 1'!$C$2:$C350,$B756,'BLAST COLDROOM 1'!$E$2:$E350,$C756,'BLAST COLDROOM 1'!$A$2:$A350,$A756))</f>
        <v/>
      </c>
      <c r="AC756" s="5" t="str">
        <f>IF($A756="","",SUMIFS('BLAST COLDROOM 1'!AE$2:AE350,'BLAST COLDROOM 1'!$C$2:$C350,$B756,'BLAST COLDROOM 1'!$E$2:$E350,$C756,'BLAST COLDROOM 1'!$A$2:$A350,$A756))</f>
        <v/>
      </c>
      <c r="AD756" s="5" t="str">
        <f>IF($A756="","",SUMIFS('BLAST COLDROOM 1'!AF$2:AF350,'BLAST COLDROOM 1'!$C$2:$C350,$B756,'BLAST COLDROOM 1'!$E$2:$E350,$C756,'BLAST COLDROOM 1'!$A$2:$A350,$A756))</f>
        <v/>
      </c>
      <c r="AE756" s="5" t="str">
        <f>IF($A756="","",SUMIFS('BLAST COLDROOM 1'!AG$2:AG350,'BLAST COLDROOM 1'!$C$2:$C350,$B756,'BLAST COLDROOM 1'!$E$2:$E350,$C756,'BLAST COLDROOM 1'!$A$2:$A350,$A756))</f>
        <v/>
      </c>
      <c r="AF756" s="5" t="str">
        <f>IF($A756="","",SUMIFS('BLAST COLDROOM 1'!AH$2:AH350,'BLAST COLDROOM 1'!$C$2:$C350,$B756,'BLAST COLDROOM 1'!$E$2:$E350,$C756,'BLAST COLDROOM 1'!$A$2:$A350,$A756))</f>
        <v/>
      </c>
      <c r="AG756" s="5" t="str">
        <f>IF($A756="","",SUMIFS('BLAST COLDROOM 1'!AI$2:AI350,'BLAST COLDROOM 1'!$C$2:$C350,$B756,'BLAST COLDROOM 1'!$E$2:$E350,$C756,'BLAST COLDROOM 1'!$A$2:$A350,$A756))</f>
        <v/>
      </c>
      <c r="AH756" s="5" t="str">
        <f>IF($A756="","",SUMIFS('BLAST COLDROOM 1'!AJ$2:AJ350,'BLAST COLDROOM 1'!$C$2:$C350,$B756,'BLAST COLDROOM 1'!$E$2:$E350,$C756,'BLAST COLDROOM 1'!$A$2:$A350,$A756))</f>
        <v/>
      </c>
      <c r="AI756" s="5" t="str">
        <f>IF($A756="","",SUMIFS('BLAST COLDROOM 1'!AK$2:AK350,'BLAST COLDROOM 1'!$C$2:$C350,$B756,'BLAST COLDROOM 1'!$E$2:$E350,$C756,'BLAST COLDROOM 1'!$A$2:$A350,$A756))</f>
        <v/>
      </c>
      <c r="AJ756" s="5" t="str">
        <f>IF($A756="","",SUMIFS('BLAST COLDROOM 1'!AL$2:AL350,'BLAST COLDROOM 1'!$C$2:$C350,$B756,'BLAST COLDROOM 1'!$E$2:$E350,$C756,'BLAST COLDROOM 1'!$A$2:$A350,$A756))</f>
        <v/>
      </c>
    </row>
    <row r="757" ht="15.75" customHeight="1">
      <c r="A757" s="17"/>
      <c r="B757" s="5"/>
      <c r="C757" s="5"/>
      <c r="D757" s="5" t="str">
        <f>IF($A757="","",SUMIFS('BLAST COLDROOM 1'!F$2:F350,'BLAST COLDROOM 1'!$C$2:$C350,$B757,'BLAST COLDROOM 1'!$E$2:$E350,$C757,'BLAST COLDROOM 1'!$A$2:$A350,$A757))</f>
        <v/>
      </c>
      <c r="E757" s="5" t="str">
        <f>IF($A757="","",SUMIFS('BLAST COLDROOM 1'!G$2:G350,'BLAST COLDROOM 1'!$C$2:$C350,$B757,'BLAST COLDROOM 1'!$E$2:$E350,$C757,'BLAST COLDROOM 1'!$A$2:$A350,$A757))</f>
        <v/>
      </c>
      <c r="F757" s="5" t="str">
        <f>IF($A757="","",SUMIFS('BLAST COLDROOM 1'!H$2:H350,'BLAST COLDROOM 1'!$C$2:$C350,$B757,'BLAST COLDROOM 1'!$E$2:$E350,$C757,'BLAST COLDROOM 1'!$A$2:$A350,$A757))</f>
        <v/>
      </c>
      <c r="G757" s="5" t="str">
        <f>IF($A757="","",SUMIFS('BLAST COLDROOM 1'!I$2:I350,'BLAST COLDROOM 1'!$C$2:$C350,$B757,'BLAST COLDROOM 1'!$E$2:$E350,$C757,'BLAST COLDROOM 1'!$A$2:$A350,$A757))</f>
        <v/>
      </c>
      <c r="H757" s="5" t="str">
        <f>IF($A757="","",SUMIFS('BLAST COLDROOM 1'!J$2:J350,'BLAST COLDROOM 1'!$C$2:$C350,$B757,'BLAST COLDROOM 1'!$E$2:$E350,$C757,'BLAST COLDROOM 1'!$A$2:$A350,$A757))</f>
        <v/>
      </c>
      <c r="I757" s="5" t="str">
        <f>IF($A757="","",SUMIFS('BLAST COLDROOM 1'!K$2:K350,'BLAST COLDROOM 1'!$C$2:$C350,$B757,'BLAST COLDROOM 1'!$E$2:$E350,$C757,'BLAST COLDROOM 1'!$A$2:$A350,$A757))</f>
        <v/>
      </c>
      <c r="J757" s="5" t="str">
        <f>IF($A757="","",SUMIFS(#REF!,'BLAST COLDROOM 1'!$C$2:$C350,$B757,'BLAST COLDROOM 1'!$E$2:$E350,$C757,'BLAST COLDROOM 1'!$A$2:$A350,$A757))</f>
        <v/>
      </c>
      <c r="K757" s="5" t="str">
        <f>IF($A757="","",SUMIFS('BLAST COLDROOM 1'!M$2:M350,'BLAST COLDROOM 1'!$C$2:$C350,$B757,'BLAST COLDROOM 1'!$E$2:$E350,$C757,'BLAST COLDROOM 1'!$A$2:$A350,$A757))</f>
        <v/>
      </c>
      <c r="L757" s="5" t="str">
        <f>IF($A757="","",SUMIFS('BLAST COLDROOM 1'!N$2:N350,'BLAST COLDROOM 1'!$C$2:$C350,$B757,'BLAST COLDROOM 1'!$E$2:$E350,$C757,'BLAST COLDROOM 1'!$A$2:$A350,$A757))</f>
        <v/>
      </c>
      <c r="M757" s="5" t="str">
        <f>IF($A757="","",SUMIFS('BLAST COLDROOM 1'!O$2:O350,'BLAST COLDROOM 1'!$C$2:$C350,$B757,'BLAST COLDROOM 1'!$E$2:$E350,$C757,'BLAST COLDROOM 1'!$A$2:$A350,$A757))</f>
        <v/>
      </c>
      <c r="N757" s="5" t="str">
        <f>IF($A757="","",SUMIFS('BLAST COLDROOM 1'!P$2:P350,'BLAST COLDROOM 1'!$C$2:$C350,$B757,'BLAST COLDROOM 1'!$E$2:$E350,$C757,'BLAST COLDROOM 1'!$A$2:$A350,$A757))</f>
        <v/>
      </c>
      <c r="O757" s="5" t="str">
        <f>IF($A757="","",SUMIFS('BLAST COLDROOM 1'!Q$2:Q350,'BLAST COLDROOM 1'!$C$2:$C350,$B757,'BLAST COLDROOM 1'!$E$2:$E350,$C757,'BLAST COLDROOM 1'!$A$2:$A350,$A757))</f>
        <v/>
      </c>
      <c r="P757" s="5" t="str">
        <f>IF($A757="","",SUMIFS('BLAST COLDROOM 1'!R$2:R350,'BLAST COLDROOM 1'!$C$2:$C350,$B757,'BLAST COLDROOM 1'!$E$2:$E350,$C757,'BLAST COLDROOM 1'!$A$2:$A350,$A757))</f>
        <v/>
      </c>
      <c r="Q757" s="5" t="str">
        <f>IF($A757="","",SUMIFS('BLAST COLDROOM 1'!S$2:S350,'BLAST COLDROOM 1'!$C$2:$C350,$B757,'BLAST COLDROOM 1'!$E$2:$E350,$C757,'BLAST COLDROOM 1'!$A$2:$A350,$A757))</f>
        <v/>
      </c>
      <c r="R757" s="5" t="str">
        <f>IF($A757="","",SUMIFS('BLAST COLDROOM 1'!T$2:T350,'BLAST COLDROOM 1'!$C$2:$C350,$B757,'BLAST COLDROOM 1'!$E$2:$E350,$C757,'BLAST COLDROOM 1'!$A$2:$A350,$A757))</f>
        <v/>
      </c>
      <c r="S757" s="5" t="str">
        <f>IF($A757="","",SUMIFS('BLAST COLDROOM 1'!U$2:U350,'BLAST COLDROOM 1'!$C$2:$C350,$B757,'BLAST COLDROOM 1'!$E$2:$E350,$C757,'BLAST COLDROOM 1'!$A$2:$A350,$A757))</f>
        <v/>
      </c>
      <c r="T757" s="5" t="str">
        <f>IF($A757="","",SUMIFS('BLAST COLDROOM 1'!V$2:V350,'BLAST COLDROOM 1'!$C$2:$C350,$B757,'BLAST COLDROOM 1'!$E$2:$E350,$C757,'BLAST COLDROOM 1'!$A$2:$A350,$A757))</f>
        <v/>
      </c>
      <c r="U757" s="5" t="str">
        <f>IF($A757="","",SUMIFS(#REF!,'BLAST COLDROOM 1'!$C$2:$C350,$B757,'BLAST COLDROOM 1'!$E$2:$E350,$C757,'BLAST COLDROOM 1'!$A$2:$A350,$A757))</f>
        <v/>
      </c>
      <c r="V757" s="5" t="str">
        <f>IF($A757="","",SUMIFS('BLAST COLDROOM 1'!X$2:X350,'BLAST COLDROOM 1'!$C$2:$C350,$B757,'BLAST COLDROOM 1'!$E$2:$E350,$C757,'BLAST COLDROOM 1'!$A$2:$A350,$A757))</f>
        <v/>
      </c>
      <c r="W757" s="5" t="str">
        <f>IF($A757="","",SUMIFS('BLAST COLDROOM 1'!Y$2:Y350,'BLAST COLDROOM 1'!$C$2:$C350,$B757,'BLAST COLDROOM 1'!$E$2:$E350,$C757,'BLAST COLDROOM 1'!$A$2:$A350,$A757))</f>
        <v/>
      </c>
      <c r="X757" s="5" t="str">
        <f>IF($A757="","",SUMIFS('BLAST COLDROOM 1'!Z$2:Z350,'BLAST COLDROOM 1'!$C$2:$C350,$B757,'BLAST COLDROOM 1'!$E$2:$E350,$C757,'BLAST COLDROOM 1'!$A$2:$A350,$A757))</f>
        <v/>
      </c>
      <c r="Y757" s="5" t="str">
        <f>IF($A757="","",SUMIFS('BLAST COLDROOM 1'!AA$2:AA350,'BLAST COLDROOM 1'!$C$2:$C350,$B757,'BLAST COLDROOM 1'!$E$2:$E350,$C757,'BLAST COLDROOM 1'!$A$2:$A350,$A757))</f>
        <v/>
      </c>
      <c r="Z757" s="5" t="str">
        <f>IF($A757="","",SUMIFS('BLAST COLDROOM 1'!AB$2:AB350,'BLAST COLDROOM 1'!$C$2:$C350,$B757,'BLAST COLDROOM 1'!$E$2:$E350,$C757,'BLAST COLDROOM 1'!$A$2:$A350,$A757))</f>
        <v/>
      </c>
      <c r="AA757" s="5" t="str">
        <f>IF($A757="","",SUMIFS('BLAST COLDROOM 1'!AC$2:AC350,'BLAST COLDROOM 1'!$C$2:$C350,$B757,'BLAST COLDROOM 1'!$E$2:$E350,$C757,'BLAST COLDROOM 1'!$A$2:$A350,$A757))</f>
        <v/>
      </c>
      <c r="AB757" s="5" t="str">
        <f>IF($A757="","",SUMIFS('BLAST COLDROOM 1'!AD$2:AD350,'BLAST COLDROOM 1'!$C$2:$C350,$B757,'BLAST COLDROOM 1'!$E$2:$E350,$C757,'BLAST COLDROOM 1'!$A$2:$A350,$A757))</f>
        <v/>
      </c>
      <c r="AC757" s="5" t="str">
        <f>IF($A757="","",SUMIFS('BLAST COLDROOM 1'!AE$2:AE350,'BLAST COLDROOM 1'!$C$2:$C350,$B757,'BLAST COLDROOM 1'!$E$2:$E350,$C757,'BLAST COLDROOM 1'!$A$2:$A350,$A757))</f>
        <v/>
      </c>
      <c r="AD757" s="5" t="str">
        <f>IF($A757="","",SUMIFS('BLAST COLDROOM 1'!AF$2:AF350,'BLAST COLDROOM 1'!$C$2:$C350,$B757,'BLAST COLDROOM 1'!$E$2:$E350,$C757,'BLAST COLDROOM 1'!$A$2:$A350,$A757))</f>
        <v/>
      </c>
      <c r="AE757" s="5" t="str">
        <f>IF($A757="","",SUMIFS('BLAST COLDROOM 1'!AG$2:AG350,'BLAST COLDROOM 1'!$C$2:$C350,$B757,'BLAST COLDROOM 1'!$E$2:$E350,$C757,'BLAST COLDROOM 1'!$A$2:$A350,$A757))</f>
        <v/>
      </c>
      <c r="AF757" s="5" t="str">
        <f>IF($A757="","",SUMIFS('BLAST COLDROOM 1'!AH$2:AH350,'BLAST COLDROOM 1'!$C$2:$C350,$B757,'BLAST COLDROOM 1'!$E$2:$E350,$C757,'BLAST COLDROOM 1'!$A$2:$A350,$A757))</f>
        <v/>
      </c>
      <c r="AG757" s="5" t="str">
        <f>IF($A757="","",SUMIFS('BLAST COLDROOM 1'!AI$2:AI350,'BLAST COLDROOM 1'!$C$2:$C350,$B757,'BLAST COLDROOM 1'!$E$2:$E350,$C757,'BLAST COLDROOM 1'!$A$2:$A350,$A757))</f>
        <v/>
      </c>
      <c r="AH757" s="5" t="str">
        <f>IF($A757="","",SUMIFS('BLAST COLDROOM 1'!AJ$2:AJ350,'BLAST COLDROOM 1'!$C$2:$C350,$B757,'BLAST COLDROOM 1'!$E$2:$E350,$C757,'BLAST COLDROOM 1'!$A$2:$A350,$A757))</f>
        <v/>
      </c>
      <c r="AI757" s="5" t="str">
        <f>IF($A757="","",SUMIFS('BLAST COLDROOM 1'!AK$2:AK350,'BLAST COLDROOM 1'!$C$2:$C350,$B757,'BLAST COLDROOM 1'!$E$2:$E350,$C757,'BLAST COLDROOM 1'!$A$2:$A350,$A757))</f>
        <v/>
      </c>
      <c r="AJ757" s="5" t="str">
        <f>IF($A757="","",SUMIFS('BLAST COLDROOM 1'!AL$2:AL350,'BLAST COLDROOM 1'!$C$2:$C350,$B757,'BLAST COLDROOM 1'!$E$2:$E350,$C757,'BLAST COLDROOM 1'!$A$2:$A350,$A757))</f>
        <v/>
      </c>
    </row>
    <row r="758" ht="15.75" customHeight="1">
      <c r="A758" s="17"/>
      <c r="B758" s="5"/>
      <c r="C758" s="5"/>
      <c r="D758" s="5" t="str">
        <f>IF($A758="","",SUMIFS('BLAST COLDROOM 1'!F$2:F350,'BLAST COLDROOM 1'!$C$2:$C350,$B758,'BLAST COLDROOM 1'!$E$2:$E350,$C758,'BLAST COLDROOM 1'!$A$2:$A350,$A758))</f>
        <v/>
      </c>
      <c r="E758" s="5" t="str">
        <f>IF($A758="","",SUMIFS('BLAST COLDROOM 1'!G$2:G350,'BLAST COLDROOM 1'!$C$2:$C350,$B758,'BLAST COLDROOM 1'!$E$2:$E350,$C758,'BLAST COLDROOM 1'!$A$2:$A350,$A758))</f>
        <v/>
      </c>
      <c r="F758" s="5" t="str">
        <f>IF($A758="","",SUMIFS('BLAST COLDROOM 1'!H$2:H350,'BLAST COLDROOM 1'!$C$2:$C350,$B758,'BLAST COLDROOM 1'!$E$2:$E350,$C758,'BLAST COLDROOM 1'!$A$2:$A350,$A758))</f>
        <v/>
      </c>
      <c r="G758" s="5" t="str">
        <f>IF($A758="","",SUMIFS('BLAST COLDROOM 1'!I$2:I350,'BLAST COLDROOM 1'!$C$2:$C350,$B758,'BLAST COLDROOM 1'!$E$2:$E350,$C758,'BLAST COLDROOM 1'!$A$2:$A350,$A758))</f>
        <v/>
      </c>
      <c r="H758" s="5" t="str">
        <f>IF($A758="","",SUMIFS('BLAST COLDROOM 1'!J$2:J350,'BLAST COLDROOM 1'!$C$2:$C350,$B758,'BLAST COLDROOM 1'!$E$2:$E350,$C758,'BLAST COLDROOM 1'!$A$2:$A350,$A758))</f>
        <v/>
      </c>
      <c r="I758" s="5" t="str">
        <f>IF($A758="","",SUMIFS('BLAST COLDROOM 1'!K$2:K350,'BLAST COLDROOM 1'!$C$2:$C350,$B758,'BLAST COLDROOM 1'!$E$2:$E350,$C758,'BLAST COLDROOM 1'!$A$2:$A350,$A758))</f>
        <v/>
      </c>
      <c r="J758" s="5" t="str">
        <f>IF($A758="","",SUMIFS(#REF!,'BLAST COLDROOM 1'!$C$2:$C350,$B758,'BLAST COLDROOM 1'!$E$2:$E350,$C758,'BLAST COLDROOM 1'!$A$2:$A350,$A758))</f>
        <v/>
      </c>
      <c r="K758" s="5" t="str">
        <f>IF($A758="","",SUMIFS('BLAST COLDROOM 1'!M$2:M350,'BLAST COLDROOM 1'!$C$2:$C350,$B758,'BLAST COLDROOM 1'!$E$2:$E350,$C758,'BLAST COLDROOM 1'!$A$2:$A350,$A758))</f>
        <v/>
      </c>
      <c r="L758" s="5" t="str">
        <f>IF($A758="","",SUMIFS('BLAST COLDROOM 1'!N$2:N350,'BLAST COLDROOM 1'!$C$2:$C350,$B758,'BLAST COLDROOM 1'!$E$2:$E350,$C758,'BLAST COLDROOM 1'!$A$2:$A350,$A758))</f>
        <v/>
      </c>
      <c r="M758" s="5" t="str">
        <f>IF($A758="","",SUMIFS('BLAST COLDROOM 1'!O$2:O350,'BLAST COLDROOM 1'!$C$2:$C350,$B758,'BLAST COLDROOM 1'!$E$2:$E350,$C758,'BLAST COLDROOM 1'!$A$2:$A350,$A758))</f>
        <v/>
      </c>
      <c r="N758" s="5" t="str">
        <f>IF($A758="","",SUMIFS('BLAST COLDROOM 1'!P$2:P350,'BLAST COLDROOM 1'!$C$2:$C350,$B758,'BLAST COLDROOM 1'!$E$2:$E350,$C758,'BLAST COLDROOM 1'!$A$2:$A350,$A758))</f>
        <v/>
      </c>
      <c r="O758" s="5" t="str">
        <f>IF($A758="","",SUMIFS('BLAST COLDROOM 1'!Q$2:Q350,'BLAST COLDROOM 1'!$C$2:$C350,$B758,'BLAST COLDROOM 1'!$E$2:$E350,$C758,'BLAST COLDROOM 1'!$A$2:$A350,$A758))</f>
        <v/>
      </c>
      <c r="P758" s="5" t="str">
        <f>IF($A758="","",SUMIFS('BLAST COLDROOM 1'!R$2:R350,'BLAST COLDROOM 1'!$C$2:$C350,$B758,'BLAST COLDROOM 1'!$E$2:$E350,$C758,'BLAST COLDROOM 1'!$A$2:$A350,$A758))</f>
        <v/>
      </c>
      <c r="Q758" s="5" t="str">
        <f>IF($A758="","",SUMIFS('BLAST COLDROOM 1'!S$2:S350,'BLAST COLDROOM 1'!$C$2:$C350,$B758,'BLAST COLDROOM 1'!$E$2:$E350,$C758,'BLAST COLDROOM 1'!$A$2:$A350,$A758))</f>
        <v/>
      </c>
      <c r="R758" s="5" t="str">
        <f>IF($A758="","",SUMIFS('BLAST COLDROOM 1'!T$2:T350,'BLAST COLDROOM 1'!$C$2:$C350,$B758,'BLAST COLDROOM 1'!$E$2:$E350,$C758,'BLAST COLDROOM 1'!$A$2:$A350,$A758))</f>
        <v/>
      </c>
      <c r="S758" s="5" t="str">
        <f>IF($A758="","",SUMIFS('BLAST COLDROOM 1'!U$2:U350,'BLAST COLDROOM 1'!$C$2:$C350,$B758,'BLAST COLDROOM 1'!$E$2:$E350,$C758,'BLAST COLDROOM 1'!$A$2:$A350,$A758))</f>
        <v/>
      </c>
      <c r="T758" s="5" t="str">
        <f>IF($A758="","",SUMIFS('BLAST COLDROOM 1'!V$2:V350,'BLAST COLDROOM 1'!$C$2:$C350,$B758,'BLAST COLDROOM 1'!$E$2:$E350,$C758,'BLAST COLDROOM 1'!$A$2:$A350,$A758))</f>
        <v/>
      </c>
      <c r="U758" s="5" t="str">
        <f>IF($A758="","",SUMIFS(#REF!,'BLAST COLDROOM 1'!$C$2:$C350,$B758,'BLAST COLDROOM 1'!$E$2:$E350,$C758,'BLAST COLDROOM 1'!$A$2:$A350,$A758))</f>
        <v/>
      </c>
      <c r="V758" s="5" t="str">
        <f>IF($A758="","",SUMIFS('BLAST COLDROOM 1'!X$2:X350,'BLAST COLDROOM 1'!$C$2:$C350,$B758,'BLAST COLDROOM 1'!$E$2:$E350,$C758,'BLAST COLDROOM 1'!$A$2:$A350,$A758))</f>
        <v/>
      </c>
      <c r="W758" s="5" t="str">
        <f>IF($A758="","",SUMIFS('BLAST COLDROOM 1'!Y$2:Y350,'BLAST COLDROOM 1'!$C$2:$C350,$B758,'BLAST COLDROOM 1'!$E$2:$E350,$C758,'BLAST COLDROOM 1'!$A$2:$A350,$A758))</f>
        <v/>
      </c>
      <c r="X758" s="5" t="str">
        <f>IF($A758="","",SUMIFS('BLAST COLDROOM 1'!Z$2:Z350,'BLAST COLDROOM 1'!$C$2:$C350,$B758,'BLAST COLDROOM 1'!$E$2:$E350,$C758,'BLAST COLDROOM 1'!$A$2:$A350,$A758))</f>
        <v/>
      </c>
      <c r="Y758" s="5" t="str">
        <f>IF($A758="","",SUMIFS('BLAST COLDROOM 1'!AA$2:AA350,'BLAST COLDROOM 1'!$C$2:$C350,$B758,'BLAST COLDROOM 1'!$E$2:$E350,$C758,'BLAST COLDROOM 1'!$A$2:$A350,$A758))</f>
        <v/>
      </c>
      <c r="Z758" s="5" t="str">
        <f>IF($A758="","",SUMIFS('BLAST COLDROOM 1'!AB$2:AB350,'BLAST COLDROOM 1'!$C$2:$C350,$B758,'BLAST COLDROOM 1'!$E$2:$E350,$C758,'BLAST COLDROOM 1'!$A$2:$A350,$A758))</f>
        <v/>
      </c>
      <c r="AA758" s="5" t="str">
        <f>IF($A758="","",SUMIFS('BLAST COLDROOM 1'!AC$2:AC350,'BLAST COLDROOM 1'!$C$2:$C350,$B758,'BLAST COLDROOM 1'!$E$2:$E350,$C758,'BLAST COLDROOM 1'!$A$2:$A350,$A758))</f>
        <v/>
      </c>
      <c r="AB758" s="5" t="str">
        <f>IF($A758="","",SUMIFS('BLAST COLDROOM 1'!AD$2:AD350,'BLAST COLDROOM 1'!$C$2:$C350,$B758,'BLAST COLDROOM 1'!$E$2:$E350,$C758,'BLAST COLDROOM 1'!$A$2:$A350,$A758))</f>
        <v/>
      </c>
      <c r="AC758" s="5" t="str">
        <f>IF($A758="","",SUMIFS('BLAST COLDROOM 1'!AE$2:AE350,'BLAST COLDROOM 1'!$C$2:$C350,$B758,'BLAST COLDROOM 1'!$E$2:$E350,$C758,'BLAST COLDROOM 1'!$A$2:$A350,$A758))</f>
        <v/>
      </c>
      <c r="AD758" s="5" t="str">
        <f>IF($A758="","",SUMIFS('BLAST COLDROOM 1'!AF$2:AF350,'BLAST COLDROOM 1'!$C$2:$C350,$B758,'BLAST COLDROOM 1'!$E$2:$E350,$C758,'BLAST COLDROOM 1'!$A$2:$A350,$A758))</f>
        <v/>
      </c>
      <c r="AE758" s="5" t="str">
        <f>IF($A758="","",SUMIFS('BLAST COLDROOM 1'!AG$2:AG350,'BLAST COLDROOM 1'!$C$2:$C350,$B758,'BLAST COLDROOM 1'!$E$2:$E350,$C758,'BLAST COLDROOM 1'!$A$2:$A350,$A758))</f>
        <v/>
      </c>
      <c r="AF758" s="5" t="str">
        <f>IF($A758="","",SUMIFS('BLAST COLDROOM 1'!AH$2:AH350,'BLAST COLDROOM 1'!$C$2:$C350,$B758,'BLAST COLDROOM 1'!$E$2:$E350,$C758,'BLAST COLDROOM 1'!$A$2:$A350,$A758))</f>
        <v/>
      </c>
      <c r="AG758" s="5" t="str">
        <f>IF($A758="","",SUMIFS('BLAST COLDROOM 1'!AI$2:AI350,'BLAST COLDROOM 1'!$C$2:$C350,$B758,'BLAST COLDROOM 1'!$E$2:$E350,$C758,'BLAST COLDROOM 1'!$A$2:$A350,$A758))</f>
        <v/>
      </c>
      <c r="AH758" s="5" t="str">
        <f>IF($A758="","",SUMIFS('BLAST COLDROOM 1'!AJ$2:AJ350,'BLAST COLDROOM 1'!$C$2:$C350,$B758,'BLAST COLDROOM 1'!$E$2:$E350,$C758,'BLAST COLDROOM 1'!$A$2:$A350,$A758))</f>
        <v/>
      </c>
      <c r="AI758" s="5" t="str">
        <f>IF($A758="","",SUMIFS('BLAST COLDROOM 1'!AK$2:AK350,'BLAST COLDROOM 1'!$C$2:$C350,$B758,'BLAST COLDROOM 1'!$E$2:$E350,$C758,'BLAST COLDROOM 1'!$A$2:$A350,$A758))</f>
        <v/>
      </c>
      <c r="AJ758" s="5" t="str">
        <f>IF($A758="","",SUMIFS('BLAST COLDROOM 1'!AL$2:AL350,'BLAST COLDROOM 1'!$C$2:$C350,$B758,'BLAST COLDROOM 1'!$E$2:$E350,$C758,'BLAST COLDROOM 1'!$A$2:$A350,$A758))</f>
        <v/>
      </c>
    </row>
    <row r="759" ht="15.75" customHeight="1">
      <c r="A759" s="17"/>
      <c r="B759" s="5"/>
      <c r="C759" s="5"/>
      <c r="D759" s="5" t="str">
        <f>IF($A759="","",SUMIFS('BLAST COLDROOM 1'!F$2:F350,'BLAST COLDROOM 1'!$C$2:$C350,$B759,'BLAST COLDROOM 1'!$E$2:$E350,$C759,'BLAST COLDROOM 1'!$A$2:$A350,$A759))</f>
        <v/>
      </c>
      <c r="E759" s="5" t="str">
        <f>IF($A759="","",SUMIFS('BLAST COLDROOM 1'!G$2:G350,'BLAST COLDROOM 1'!$C$2:$C350,$B759,'BLAST COLDROOM 1'!$E$2:$E350,$C759,'BLAST COLDROOM 1'!$A$2:$A350,$A759))</f>
        <v/>
      </c>
      <c r="F759" s="5" t="str">
        <f>IF($A759="","",SUMIFS('BLAST COLDROOM 1'!H$2:H350,'BLAST COLDROOM 1'!$C$2:$C350,$B759,'BLAST COLDROOM 1'!$E$2:$E350,$C759,'BLAST COLDROOM 1'!$A$2:$A350,$A759))</f>
        <v/>
      </c>
      <c r="G759" s="5" t="str">
        <f>IF($A759="","",SUMIFS('BLAST COLDROOM 1'!I$2:I350,'BLAST COLDROOM 1'!$C$2:$C350,$B759,'BLAST COLDROOM 1'!$E$2:$E350,$C759,'BLAST COLDROOM 1'!$A$2:$A350,$A759))</f>
        <v/>
      </c>
      <c r="H759" s="5" t="str">
        <f>IF($A759="","",SUMIFS('BLAST COLDROOM 1'!J$2:J350,'BLAST COLDROOM 1'!$C$2:$C350,$B759,'BLAST COLDROOM 1'!$E$2:$E350,$C759,'BLAST COLDROOM 1'!$A$2:$A350,$A759))</f>
        <v/>
      </c>
      <c r="I759" s="5" t="str">
        <f>IF($A759="","",SUMIFS('BLAST COLDROOM 1'!K$2:K350,'BLAST COLDROOM 1'!$C$2:$C350,$B759,'BLAST COLDROOM 1'!$E$2:$E350,$C759,'BLAST COLDROOM 1'!$A$2:$A350,$A759))</f>
        <v/>
      </c>
      <c r="J759" s="5" t="str">
        <f>IF($A759="","",SUMIFS(#REF!,'BLAST COLDROOM 1'!$C$2:$C350,$B759,'BLAST COLDROOM 1'!$E$2:$E350,$C759,'BLAST COLDROOM 1'!$A$2:$A350,$A759))</f>
        <v/>
      </c>
      <c r="K759" s="5" t="str">
        <f>IF($A759="","",SUMIFS('BLAST COLDROOM 1'!M$2:M350,'BLAST COLDROOM 1'!$C$2:$C350,$B759,'BLAST COLDROOM 1'!$E$2:$E350,$C759,'BLAST COLDROOM 1'!$A$2:$A350,$A759))</f>
        <v/>
      </c>
      <c r="L759" s="5" t="str">
        <f>IF($A759="","",SUMIFS('BLAST COLDROOM 1'!N$2:N350,'BLAST COLDROOM 1'!$C$2:$C350,$B759,'BLAST COLDROOM 1'!$E$2:$E350,$C759,'BLAST COLDROOM 1'!$A$2:$A350,$A759))</f>
        <v/>
      </c>
      <c r="M759" s="5" t="str">
        <f>IF($A759="","",SUMIFS('BLAST COLDROOM 1'!O$2:O350,'BLAST COLDROOM 1'!$C$2:$C350,$B759,'BLAST COLDROOM 1'!$E$2:$E350,$C759,'BLAST COLDROOM 1'!$A$2:$A350,$A759))</f>
        <v/>
      </c>
      <c r="N759" s="5" t="str">
        <f>IF($A759="","",SUMIFS('BLAST COLDROOM 1'!P$2:P350,'BLAST COLDROOM 1'!$C$2:$C350,$B759,'BLAST COLDROOM 1'!$E$2:$E350,$C759,'BLAST COLDROOM 1'!$A$2:$A350,$A759))</f>
        <v/>
      </c>
      <c r="O759" s="5" t="str">
        <f>IF($A759="","",SUMIFS('BLAST COLDROOM 1'!Q$2:Q350,'BLAST COLDROOM 1'!$C$2:$C350,$B759,'BLAST COLDROOM 1'!$E$2:$E350,$C759,'BLAST COLDROOM 1'!$A$2:$A350,$A759))</f>
        <v/>
      </c>
      <c r="P759" s="5" t="str">
        <f>IF($A759="","",SUMIFS('BLAST COLDROOM 1'!R$2:R350,'BLAST COLDROOM 1'!$C$2:$C350,$B759,'BLAST COLDROOM 1'!$E$2:$E350,$C759,'BLAST COLDROOM 1'!$A$2:$A350,$A759))</f>
        <v/>
      </c>
      <c r="Q759" s="5" t="str">
        <f>IF($A759="","",SUMIFS('BLAST COLDROOM 1'!S$2:S350,'BLAST COLDROOM 1'!$C$2:$C350,$B759,'BLAST COLDROOM 1'!$E$2:$E350,$C759,'BLAST COLDROOM 1'!$A$2:$A350,$A759))</f>
        <v/>
      </c>
      <c r="R759" s="5" t="str">
        <f>IF($A759="","",SUMIFS('BLAST COLDROOM 1'!T$2:T350,'BLAST COLDROOM 1'!$C$2:$C350,$B759,'BLAST COLDROOM 1'!$E$2:$E350,$C759,'BLAST COLDROOM 1'!$A$2:$A350,$A759))</f>
        <v/>
      </c>
      <c r="S759" s="5" t="str">
        <f>IF($A759="","",SUMIFS('BLAST COLDROOM 1'!U$2:U350,'BLAST COLDROOM 1'!$C$2:$C350,$B759,'BLAST COLDROOM 1'!$E$2:$E350,$C759,'BLAST COLDROOM 1'!$A$2:$A350,$A759))</f>
        <v/>
      </c>
      <c r="T759" s="5" t="str">
        <f>IF($A759="","",SUMIFS('BLAST COLDROOM 1'!V$2:V350,'BLAST COLDROOM 1'!$C$2:$C350,$B759,'BLAST COLDROOM 1'!$E$2:$E350,$C759,'BLAST COLDROOM 1'!$A$2:$A350,$A759))</f>
        <v/>
      </c>
      <c r="U759" s="5" t="str">
        <f>IF($A759="","",SUMIFS(#REF!,'BLAST COLDROOM 1'!$C$2:$C350,$B759,'BLAST COLDROOM 1'!$E$2:$E350,$C759,'BLAST COLDROOM 1'!$A$2:$A350,$A759))</f>
        <v/>
      </c>
      <c r="V759" s="5" t="str">
        <f>IF($A759="","",SUMIFS('BLAST COLDROOM 1'!X$2:X350,'BLAST COLDROOM 1'!$C$2:$C350,$B759,'BLAST COLDROOM 1'!$E$2:$E350,$C759,'BLAST COLDROOM 1'!$A$2:$A350,$A759))</f>
        <v/>
      </c>
      <c r="W759" s="5" t="str">
        <f>IF($A759="","",SUMIFS('BLAST COLDROOM 1'!Y$2:Y350,'BLAST COLDROOM 1'!$C$2:$C350,$B759,'BLAST COLDROOM 1'!$E$2:$E350,$C759,'BLAST COLDROOM 1'!$A$2:$A350,$A759))</f>
        <v/>
      </c>
      <c r="X759" s="5" t="str">
        <f>IF($A759="","",SUMIFS('BLAST COLDROOM 1'!Z$2:Z350,'BLAST COLDROOM 1'!$C$2:$C350,$B759,'BLAST COLDROOM 1'!$E$2:$E350,$C759,'BLAST COLDROOM 1'!$A$2:$A350,$A759))</f>
        <v/>
      </c>
      <c r="Y759" s="5" t="str">
        <f>IF($A759="","",SUMIFS('BLAST COLDROOM 1'!AA$2:AA350,'BLAST COLDROOM 1'!$C$2:$C350,$B759,'BLAST COLDROOM 1'!$E$2:$E350,$C759,'BLAST COLDROOM 1'!$A$2:$A350,$A759))</f>
        <v/>
      </c>
      <c r="Z759" s="5" t="str">
        <f>IF($A759="","",SUMIFS('BLAST COLDROOM 1'!AB$2:AB350,'BLAST COLDROOM 1'!$C$2:$C350,$B759,'BLAST COLDROOM 1'!$E$2:$E350,$C759,'BLAST COLDROOM 1'!$A$2:$A350,$A759))</f>
        <v/>
      </c>
      <c r="AA759" s="5" t="str">
        <f>IF($A759="","",SUMIFS('BLAST COLDROOM 1'!AC$2:AC350,'BLAST COLDROOM 1'!$C$2:$C350,$B759,'BLAST COLDROOM 1'!$E$2:$E350,$C759,'BLAST COLDROOM 1'!$A$2:$A350,$A759))</f>
        <v/>
      </c>
      <c r="AB759" s="5" t="str">
        <f>IF($A759="","",SUMIFS('BLAST COLDROOM 1'!AD$2:AD350,'BLAST COLDROOM 1'!$C$2:$C350,$B759,'BLAST COLDROOM 1'!$E$2:$E350,$C759,'BLAST COLDROOM 1'!$A$2:$A350,$A759))</f>
        <v/>
      </c>
      <c r="AC759" s="5" t="str">
        <f>IF($A759="","",SUMIFS('BLAST COLDROOM 1'!AE$2:AE350,'BLAST COLDROOM 1'!$C$2:$C350,$B759,'BLAST COLDROOM 1'!$E$2:$E350,$C759,'BLAST COLDROOM 1'!$A$2:$A350,$A759))</f>
        <v/>
      </c>
      <c r="AD759" s="5" t="str">
        <f>IF($A759="","",SUMIFS('BLAST COLDROOM 1'!AF$2:AF350,'BLAST COLDROOM 1'!$C$2:$C350,$B759,'BLAST COLDROOM 1'!$E$2:$E350,$C759,'BLAST COLDROOM 1'!$A$2:$A350,$A759))</f>
        <v/>
      </c>
      <c r="AE759" s="5" t="str">
        <f>IF($A759="","",SUMIFS('BLAST COLDROOM 1'!AG$2:AG350,'BLAST COLDROOM 1'!$C$2:$C350,$B759,'BLAST COLDROOM 1'!$E$2:$E350,$C759,'BLAST COLDROOM 1'!$A$2:$A350,$A759))</f>
        <v/>
      </c>
      <c r="AF759" s="5" t="str">
        <f>IF($A759="","",SUMIFS('BLAST COLDROOM 1'!AH$2:AH350,'BLAST COLDROOM 1'!$C$2:$C350,$B759,'BLAST COLDROOM 1'!$E$2:$E350,$C759,'BLAST COLDROOM 1'!$A$2:$A350,$A759))</f>
        <v/>
      </c>
      <c r="AG759" s="5" t="str">
        <f>IF($A759="","",SUMIFS('BLAST COLDROOM 1'!AI$2:AI350,'BLAST COLDROOM 1'!$C$2:$C350,$B759,'BLAST COLDROOM 1'!$E$2:$E350,$C759,'BLAST COLDROOM 1'!$A$2:$A350,$A759))</f>
        <v/>
      </c>
      <c r="AH759" s="5" t="str">
        <f>IF($A759="","",SUMIFS('BLAST COLDROOM 1'!AJ$2:AJ350,'BLAST COLDROOM 1'!$C$2:$C350,$B759,'BLAST COLDROOM 1'!$E$2:$E350,$C759,'BLAST COLDROOM 1'!$A$2:$A350,$A759))</f>
        <v/>
      </c>
      <c r="AI759" s="5" t="str">
        <f>IF($A759="","",SUMIFS('BLAST COLDROOM 1'!AK$2:AK350,'BLAST COLDROOM 1'!$C$2:$C350,$B759,'BLAST COLDROOM 1'!$E$2:$E350,$C759,'BLAST COLDROOM 1'!$A$2:$A350,$A759))</f>
        <v/>
      </c>
      <c r="AJ759" s="5" t="str">
        <f>IF($A759="","",SUMIFS('BLAST COLDROOM 1'!AL$2:AL350,'BLAST COLDROOM 1'!$C$2:$C350,$B759,'BLAST COLDROOM 1'!$E$2:$E350,$C759,'BLAST COLDROOM 1'!$A$2:$A350,$A759))</f>
        <v/>
      </c>
    </row>
    <row r="760" ht="15.75" customHeight="1">
      <c r="A760" s="17"/>
      <c r="B760" s="5"/>
      <c r="C760" s="5"/>
      <c r="D760" s="5" t="str">
        <f>IF($A760="","",SUMIFS('BLAST COLDROOM 1'!F$2:F350,'BLAST COLDROOM 1'!$C$2:$C350,$B760,'BLAST COLDROOM 1'!$E$2:$E350,$C760,'BLAST COLDROOM 1'!$A$2:$A350,$A760))</f>
        <v/>
      </c>
      <c r="E760" s="5" t="str">
        <f>IF($A760="","",SUMIFS('BLAST COLDROOM 1'!G$2:G350,'BLAST COLDROOM 1'!$C$2:$C350,$B760,'BLAST COLDROOM 1'!$E$2:$E350,$C760,'BLAST COLDROOM 1'!$A$2:$A350,$A760))</f>
        <v/>
      </c>
      <c r="F760" s="5" t="str">
        <f>IF($A760="","",SUMIFS('BLAST COLDROOM 1'!H$2:H350,'BLAST COLDROOM 1'!$C$2:$C350,$B760,'BLAST COLDROOM 1'!$E$2:$E350,$C760,'BLAST COLDROOM 1'!$A$2:$A350,$A760))</f>
        <v/>
      </c>
      <c r="G760" s="5" t="str">
        <f>IF($A760="","",SUMIFS('BLAST COLDROOM 1'!I$2:I350,'BLAST COLDROOM 1'!$C$2:$C350,$B760,'BLAST COLDROOM 1'!$E$2:$E350,$C760,'BLAST COLDROOM 1'!$A$2:$A350,$A760))</f>
        <v/>
      </c>
      <c r="H760" s="5" t="str">
        <f>IF($A760="","",SUMIFS('BLAST COLDROOM 1'!J$2:J350,'BLAST COLDROOM 1'!$C$2:$C350,$B760,'BLAST COLDROOM 1'!$E$2:$E350,$C760,'BLAST COLDROOM 1'!$A$2:$A350,$A760))</f>
        <v/>
      </c>
      <c r="I760" s="5" t="str">
        <f>IF($A760="","",SUMIFS('BLAST COLDROOM 1'!K$2:K350,'BLAST COLDROOM 1'!$C$2:$C350,$B760,'BLAST COLDROOM 1'!$E$2:$E350,$C760,'BLAST COLDROOM 1'!$A$2:$A350,$A760))</f>
        <v/>
      </c>
      <c r="J760" s="5" t="str">
        <f>IF($A760="","",SUMIFS(#REF!,'BLAST COLDROOM 1'!$C$2:$C350,$B760,'BLAST COLDROOM 1'!$E$2:$E350,$C760,'BLAST COLDROOM 1'!$A$2:$A350,$A760))</f>
        <v/>
      </c>
      <c r="K760" s="5" t="str">
        <f>IF($A760="","",SUMIFS('BLAST COLDROOM 1'!M$2:M350,'BLAST COLDROOM 1'!$C$2:$C350,$B760,'BLAST COLDROOM 1'!$E$2:$E350,$C760,'BLAST COLDROOM 1'!$A$2:$A350,$A760))</f>
        <v/>
      </c>
      <c r="L760" s="5" t="str">
        <f>IF($A760="","",SUMIFS('BLAST COLDROOM 1'!N$2:N350,'BLAST COLDROOM 1'!$C$2:$C350,$B760,'BLAST COLDROOM 1'!$E$2:$E350,$C760,'BLAST COLDROOM 1'!$A$2:$A350,$A760))</f>
        <v/>
      </c>
      <c r="M760" s="5" t="str">
        <f>IF($A760="","",SUMIFS('BLAST COLDROOM 1'!O$2:O350,'BLAST COLDROOM 1'!$C$2:$C350,$B760,'BLAST COLDROOM 1'!$E$2:$E350,$C760,'BLAST COLDROOM 1'!$A$2:$A350,$A760))</f>
        <v/>
      </c>
      <c r="N760" s="5" t="str">
        <f>IF($A760="","",SUMIFS('BLAST COLDROOM 1'!P$2:P350,'BLAST COLDROOM 1'!$C$2:$C350,$B760,'BLAST COLDROOM 1'!$E$2:$E350,$C760,'BLAST COLDROOM 1'!$A$2:$A350,$A760))</f>
        <v/>
      </c>
      <c r="O760" s="5" t="str">
        <f>IF($A760="","",SUMIFS('BLAST COLDROOM 1'!Q$2:Q350,'BLAST COLDROOM 1'!$C$2:$C350,$B760,'BLAST COLDROOM 1'!$E$2:$E350,$C760,'BLAST COLDROOM 1'!$A$2:$A350,$A760))</f>
        <v/>
      </c>
      <c r="P760" s="5" t="str">
        <f>IF($A760="","",SUMIFS('BLAST COLDROOM 1'!R$2:R350,'BLAST COLDROOM 1'!$C$2:$C350,$B760,'BLAST COLDROOM 1'!$E$2:$E350,$C760,'BLAST COLDROOM 1'!$A$2:$A350,$A760))</f>
        <v/>
      </c>
      <c r="Q760" s="5" t="str">
        <f>IF($A760="","",SUMIFS('BLAST COLDROOM 1'!S$2:S350,'BLAST COLDROOM 1'!$C$2:$C350,$B760,'BLAST COLDROOM 1'!$E$2:$E350,$C760,'BLAST COLDROOM 1'!$A$2:$A350,$A760))</f>
        <v/>
      </c>
      <c r="R760" s="5" t="str">
        <f>IF($A760="","",SUMIFS('BLAST COLDROOM 1'!T$2:T350,'BLAST COLDROOM 1'!$C$2:$C350,$B760,'BLAST COLDROOM 1'!$E$2:$E350,$C760,'BLAST COLDROOM 1'!$A$2:$A350,$A760))</f>
        <v/>
      </c>
      <c r="S760" s="5" t="str">
        <f>IF($A760="","",SUMIFS('BLAST COLDROOM 1'!U$2:U350,'BLAST COLDROOM 1'!$C$2:$C350,$B760,'BLAST COLDROOM 1'!$E$2:$E350,$C760,'BLAST COLDROOM 1'!$A$2:$A350,$A760))</f>
        <v/>
      </c>
      <c r="T760" s="5" t="str">
        <f>IF($A760="","",SUMIFS('BLAST COLDROOM 1'!V$2:V350,'BLAST COLDROOM 1'!$C$2:$C350,$B760,'BLAST COLDROOM 1'!$E$2:$E350,$C760,'BLAST COLDROOM 1'!$A$2:$A350,$A760))</f>
        <v/>
      </c>
      <c r="U760" s="5" t="str">
        <f>IF($A760="","",SUMIFS(#REF!,'BLAST COLDROOM 1'!$C$2:$C350,$B760,'BLAST COLDROOM 1'!$E$2:$E350,$C760,'BLAST COLDROOM 1'!$A$2:$A350,$A760))</f>
        <v/>
      </c>
      <c r="V760" s="5" t="str">
        <f>IF($A760="","",SUMIFS('BLAST COLDROOM 1'!X$2:X350,'BLAST COLDROOM 1'!$C$2:$C350,$B760,'BLAST COLDROOM 1'!$E$2:$E350,$C760,'BLAST COLDROOM 1'!$A$2:$A350,$A760))</f>
        <v/>
      </c>
      <c r="W760" s="5" t="str">
        <f>IF($A760="","",SUMIFS('BLAST COLDROOM 1'!Y$2:Y350,'BLAST COLDROOM 1'!$C$2:$C350,$B760,'BLAST COLDROOM 1'!$E$2:$E350,$C760,'BLAST COLDROOM 1'!$A$2:$A350,$A760))</f>
        <v/>
      </c>
      <c r="X760" s="5" t="str">
        <f>IF($A760="","",SUMIFS('BLAST COLDROOM 1'!Z$2:Z350,'BLAST COLDROOM 1'!$C$2:$C350,$B760,'BLAST COLDROOM 1'!$E$2:$E350,$C760,'BLAST COLDROOM 1'!$A$2:$A350,$A760))</f>
        <v/>
      </c>
      <c r="Y760" s="5" t="str">
        <f>IF($A760="","",SUMIFS('BLAST COLDROOM 1'!AA$2:AA350,'BLAST COLDROOM 1'!$C$2:$C350,$B760,'BLAST COLDROOM 1'!$E$2:$E350,$C760,'BLAST COLDROOM 1'!$A$2:$A350,$A760))</f>
        <v/>
      </c>
      <c r="Z760" s="5" t="str">
        <f>IF($A760="","",SUMIFS('BLAST COLDROOM 1'!AB$2:AB350,'BLAST COLDROOM 1'!$C$2:$C350,$B760,'BLAST COLDROOM 1'!$E$2:$E350,$C760,'BLAST COLDROOM 1'!$A$2:$A350,$A760))</f>
        <v/>
      </c>
      <c r="AA760" s="5" t="str">
        <f>IF($A760="","",SUMIFS('BLAST COLDROOM 1'!AC$2:AC350,'BLAST COLDROOM 1'!$C$2:$C350,$B760,'BLAST COLDROOM 1'!$E$2:$E350,$C760,'BLAST COLDROOM 1'!$A$2:$A350,$A760))</f>
        <v/>
      </c>
      <c r="AB760" s="5" t="str">
        <f>IF($A760="","",SUMIFS('BLAST COLDROOM 1'!AD$2:AD350,'BLAST COLDROOM 1'!$C$2:$C350,$B760,'BLAST COLDROOM 1'!$E$2:$E350,$C760,'BLAST COLDROOM 1'!$A$2:$A350,$A760))</f>
        <v/>
      </c>
      <c r="AC760" s="5" t="str">
        <f>IF($A760="","",SUMIFS('BLAST COLDROOM 1'!AE$2:AE350,'BLAST COLDROOM 1'!$C$2:$C350,$B760,'BLAST COLDROOM 1'!$E$2:$E350,$C760,'BLAST COLDROOM 1'!$A$2:$A350,$A760))</f>
        <v/>
      </c>
      <c r="AD760" s="5" t="str">
        <f>IF($A760="","",SUMIFS('BLAST COLDROOM 1'!AF$2:AF350,'BLAST COLDROOM 1'!$C$2:$C350,$B760,'BLAST COLDROOM 1'!$E$2:$E350,$C760,'BLAST COLDROOM 1'!$A$2:$A350,$A760))</f>
        <v/>
      </c>
      <c r="AE760" s="5" t="str">
        <f>IF($A760="","",SUMIFS('BLAST COLDROOM 1'!AG$2:AG350,'BLAST COLDROOM 1'!$C$2:$C350,$B760,'BLAST COLDROOM 1'!$E$2:$E350,$C760,'BLAST COLDROOM 1'!$A$2:$A350,$A760))</f>
        <v/>
      </c>
      <c r="AF760" s="5" t="str">
        <f>IF($A760="","",SUMIFS('BLAST COLDROOM 1'!AH$2:AH350,'BLAST COLDROOM 1'!$C$2:$C350,$B760,'BLAST COLDROOM 1'!$E$2:$E350,$C760,'BLAST COLDROOM 1'!$A$2:$A350,$A760))</f>
        <v/>
      </c>
      <c r="AG760" s="5" t="str">
        <f>IF($A760="","",SUMIFS('BLAST COLDROOM 1'!AI$2:AI350,'BLAST COLDROOM 1'!$C$2:$C350,$B760,'BLAST COLDROOM 1'!$E$2:$E350,$C760,'BLAST COLDROOM 1'!$A$2:$A350,$A760))</f>
        <v/>
      </c>
      <c r="AH760" s="5" t="str">
        <f>IF($A760="","",SUMIFS('BLAST COLDROOM 1'!AJ$2:AJ350,'BLAST COLDROOM 1'!$C$2:$C350,$B760,'BLAST COLDROOM 1'!$E$2:$E350,$C760,'BLAST COLDROOM 1'!$A$2:$A350,$A760))</f>
        <v/>
      </c>
      <c r="AI760" s="5" t="str">
        <f>IF($A760="","",SUMIFS('BLAST COLDROOM 1'!AK$2:AK350,'BLAST COLDROOM 1'!$C$2:$C350,$B760,'BLAST COLDROOM 1'!$E$2:$E350,$C760,'BLAST COLDROOM 1'!$A$2:$A350,$A760))</f>
        <v/>
      </c>
      <c r="AJ760" s="5" t="str">
        <f>IF($A760="","",SUMIFS('BLAST COLDROOM 1'!AL$2:AL350,'BLAST COLDROOM 1'!$C$2:$C350,$B760,'BLAST COLDROOM 1'!$E$2:$E350,$C760,'BLAST COLDROOM 1'!$A$2:$A350,$A760))</f>
        <v/>
      </c>
    </row>
    <row r="761" ht="15.75" customHeight="1">
      <c r="A761" s="17"/>
      <c r="B761" s="5"/>
      <c r="C761" s="5"/>
      <c r="D761" s="5" t="str">
        <f>IF($A761="","",SUMIFS('BLAST COLDROOM 1'!F$2:F350,'BLAST COLDROOM 1'!$C$2:$C350,$B761,'BLAST COLDROOM 1'!$E$2:$E350,$C761,'BLAST COLDROOM 1'!$A$2:$A350,$A761))</f>
        <v/>
      </c>
      <c r="E761" s="5" t="str">
        <f>IF($A761="","",SUMIFS('BLAST COLDROOM 1'!G$2:G350,'BLAST COLDROOM 1'!$C$2:$C350,$B761,'BLAST COLDROOM 1'!$E$2:$E350,$C761,'BLAST COLDROOM 1'!$A$2:$A350,$A761))</f>
        <v/>
      </c>
      <c r="F761" s="5" t="str">
        <f>IF($A761="","",SUMIFS('BLAST COLDROOM 1'!H$2:H350,'BLAST COLDROOM 1'!$C$2:$C350,$B761,'BLAST COLDROOM 1'!$E$2:$E350,$C761,'BLAST COLDROOM 1'!$A$2:$A350,$A761))</f>
        <v/>
      </c>
      <c r="G761" s="5" t="str">
        <f>IF($A761="","",SUMIFS('BLAST COLDROOM 1'!I$2:I350,'BLAST COLDROOM 1'!$C$2:$C350,$B761,'BLAST COLDROOM 1'!$E$2:$E350,$C761,'BLAST COLDROOM 1'!$A$2:$A350,$A761))</f>
        <v/>
      </c>
      <c r="H761" s="5" t="str">
        <f>IF($A761="","",SUMIFS('BLAST COLDROOM 1'!J$2:J350,'BLAST COLDROOM 1'!$C$2:$C350,$B761,'BLAST COLDROOM 1'!$E$2:$E350,$C761,'BLAST COLDROOM 1'!$A$2:$A350,$A761))</f>
        <v/>
      </c>
      <c r="I761" s="5" t="str">
        <f>IF($A761="","",SUMIFS('BLAST COLDROOM 1'!K$2:K350,'BLAST COLDROOM 1'!$C$2:$C350,$B761,'BLAST COLDROOM 1'!$E$2:$E350,$C761,'BLAST COLDROOM 1'!$A$2:$A350,$A761))</f>
        <v/>
      </c>
      <c r="J761" s="5" t="str">
        <f>IF($A761="","",SUMIFS(#REF!,'BLAST COLDROOM 1'!$C$2:$C350,$B761,'BLAST COLDROOM 1'!$E$2:$E350,$C761,'BLAST COLDROOM 1'!$A$2:$A350,$A761))</f>
        <v/>
      </c>
      <c r="K761" s="5" t="str">
        <f>IF($A761="","",SUMIFS('BLAST COLDROOM 1'!M$2:M350,'BLAST COLDROOM 1'!$C$2:$C350,$B761,'BLAST COLDROOM 1'!$E$2:$E350,$C761,'BLAST COLDROOM 1'!$A$2:$A350,$A761))</f>
        <v/>
      </c>
      <c r="L761" s="5" t="str">
        <f>IF($A761="","",SUMIFS('BLAST COLDROOM 1'!N$2:N350,'BLAST COLDROOM 1'!$C$2:$C350,$B761,'BLAST COLDROOM 1'!$E$2:$E350,$C761,'BLAST COLDROOM 1'!$A$2:$A350,$A761))</f>
        <v/>
      </c>
      <c r="M761" s="5" t="str">
        <f>IF($A761="","",SUMIFS('BLAST COLDROOM 1'!O$2:O350,'BLAST COLDROOM 1'!$C$2:$C350,$B761,'BLAST COLDROOM 1'!$E$2:$E350,$C761,'BLAST COLDROOM 1'!$A$2:$A350,$A761))</f>
        <v/>
      </c>
      <c r="N761" s="5" t="str">
        <f>IF($A761="","",SUMIFS('BLAST COLDROOM 1'!P$2:P350,'BLAST COLDROOM 1'!$C$2:$C350,$B761,'BLAST COLDROOM 1'!$E$2:$E350,$C761,'BLAST COLDROOM 1'!$A$2:$A350,$A761))</f>
        <v/>
      </c>
      <c r="O761" s="5" t="str">
        <f>IF($A761="","",SUMIFS('BLAST COLDROOM 1'!Q$2:Q350,'BLAST COLDROOM 1'!$C$2:$C350,$B761,'BLAST COLDROOM 1'!$E$2:$E350,$C761,'BLAST COLDROOM 1'!$A$2:$A350,$A761))</f>
        <v/>
      </c>
      <c r="P761" s="5" t="str">
        <f>IF($A761="","",SUMIFS('BLAST COLDROOM 1'!R$2:R350,'BLAST COLDROOM 1'!$C$2:$C350,$B761,'BLAST COLDROOM 1'!$E$2:$E350,$C761,'BLAST COLDROOM 1'!$A$2:$A350,$A761))</f>
        <v/>
      </c>
      <c r="Q761" s="5" t="str">
        <f>IF($A761="","",SUMIFS('BLAST COLDROOM 1'!S$2:S350,'BLAST COLDROOM 1'!$C$2:$C350,$B761,'BLAST COLDROOM 1'!$E$2:$E350,$C761,'BLAST COLDROOM 1'!$A$2:$A350,$A761))</f>
        <v/>
      </c>
      <c r="R761" s="5" t="str">
        <f>IF($A761="","",SUMIFS('BLAST COLDROOM 1'!T$2:T350,'BLAST COLDROOM 1'!$C$2:$C350,$B761,'BLAST COLDROOM 1'!$E$2:$E350,$C761,'BLAST COLDROOM 1'!$A$2:$A350,$A761))</f>
        <v/>
      </c>
      <c r="S761" s="5" t="str">
        <f>IF($A761="","",SUMIFS('BLAST COLDROOM 1'!U$2:U350,'BLAST COLDROOM 1'!$C$2:$C350,$B761,'BLAST COLDROOM 1'!$E$2:$E350,$C761,'BLAST COLDROOM 1'!$A$2:$A350,$A761))</f>
        <v/>
      </c>
      <c r="T761" s="5" t="str">
        <f>IF($A761="","",SUMIFS('BLAST COLDROOM 1'!V$2:V350,'BLAST COLDROOM 1'!$C$2:$C350,$B761,'BLAST COLDROOM 1'!$E$2:$E350,$C761,'BLAST COLDROOM 1'!$A$2:$A350,$A761))</f>
        <v/>
      </c>
      <c r="U761" s="5" t="str">
        <f>IF($A761="","",SUMIFS(#REF!,'BLAST COLDROOM 1'!$C$2:$C350,$B761,'BLAST COLDROOM 1'!$E$2:$E350,$C761,'BLAST COLDROOM 1'!$A$2:$A350,$A761))</f>
        <v/>
      </c>
      <c r="V761" s="5" t="str">
        <f>IF($A761="","",SUMIFS('BLAST COLDROOM 1'!X$2:X350,'BLAST COLDROOM 1'!$C$2:$C350,$B761,'BLAST COLDROOM 1'!$E$2:$E350,$C761,'BLAST COLDROOM 1'!$A$2:$A350,$A761))</f>
        <v/>
      </c>
      <c r="W761" s="5" t="str">
        <f>IF($A761="","",SUMIFS('BLAST COLDROOM 1'!Y$2:Y350,'BLAST COLDROOM 1'!$C$2:$C350,$B761,'BLAST COLDROOM 1'!$E$2:$E350,$C761,'BLAST COLDROOM 1'!$A$2:$A350,$A761))</f>
        <v/>
      </c>
      <c r="X761" s="5" t="str">
        <f>IF($A761="","",SUMIFS('BLAST COLDROOM 1'!Z$2:Z350,'BLAST COLDROOM 1'!$C$2:$C350,$B761,'BLAST COLDROOM 1'!$E$2:$E350,$C761,'BLAST COLDROOM 1'!$A$2:$A350,$A761))</f>
        <v/>
      </c>
      <c r="Y761" s="5" t="str">
        <f>IF($A761="","",SUMIFS('BLAST COLDROOM 1'!AA$2:AA350,'BLAST COLDROOM 1'!$C$2:$C350,$B761,'BLAST COLDROOM 1'!$E$2:$E350,$C761,'BLAST COLDROOM 1'!$A$2:$A350,$A761))</f>
        <v/>
      </c>
      <c r="Z761" s="5" t="str">
        <f>IF($A761="","",SUMIFS('BLAST COLDROOM 1'!AB$2:AB350,'BLAST COLDROOM 1'!$C$2:$C350,$B761,'BLAST COLDROOM 1'!$E$2:$E350,$C761,'BLAST COLDROOM 1'!$A$2:$A350,$A761))</f>
        <v/>
      </c>
      <c r="AA761" s="5" t="str">
        <f>IF($A761="","",SUMIFS('BLAST COLDROOM 1'!AC$2:AC350,'BLAST COLDROOM 1'!$C$2:$C350,$B761,'BLAST COLDROOM 1'!$E$2:$E350,$C761,'BLAST COLDROOM 1'!$A$2:$A350,$A761))</f>
        <v/>
      </c>
      <c r="AB761" s="5" t="str">
        <f>IF($A761="","",SUMIFS('BLAST COLDROOM 1'!AD$2:AD350,'BLAST COLDROOM 1'!$C$2:$C350,$B761,'BLAST COLDROOM 1'!$E$2:$E350,$C761,'BLAST COLDROOM 1'!$A$2:$A350,$A761))</f>
        <v/>
      </c>
      <c r="AC761" s="5" t="str">
        <f>IF($A761="","",SUMIFS('BLAST COLDROOM 1'!AE$2:AE350,'BLAST COLDROOM 1'!$C$2:$C350,$B761,'BLAST COLDROOM 1'!$E$2:$E350,$C761,'BLAST COLDROOM 1'!$A$2:$A350,$A761))</f>
        <v/>
      </c>
      <c r="AD761" s="5" t="str">
        <f>IF($A761="","",SUMIFS('BLAST COLDROOM 1'!AF$2:AF350,'BLAST COLDROOM 1'!$C$2:$C350,$B761,'BLAST COLDROOM 1'!$E$2:$E350,$C761,'BLAST COLDROOM 1'!$A$2:$A350,$A761))</f>
        <v/>
      </c>
      <c r="AE761" s="5" t="str">
        <f>IF($A761="","",SUMIFS('BLAST COLDROOM 1'!AG$2:AG350,'BLAST COLDROOM 1'!$C$2:$C350,$B761,'BLAST COLDROOM 1'!$E$2:$E350,$C761,'BLAST COLDROOM 1'!$A$2:$A350,$A761))</f>
        <v/>
      </c>
      <c r="AF761" s="5" t="str">
        <f>IF($A761="","",SUMIFS('BLAST COLDROOM 1'!AH$2:AH350,'BLAST COLDROOM 1'!$C$2:$C350,$B761,'BLAST COLDROOM 1'!$E$2:$E350,$C761,'BLAST COLDROOM 1'!$A$2:$A350,$A761))</f>
        <v/>
      </c>
      <c r="AG761" s="5" t="str">
        <f>IF($A761="","",SUMIFS('BLAST COLDROOM 1'!AI$2:AI350,'BLAST COLDROOM 1'!$C$2:$C350,$B761,'BLAST COLDROOM 1'!$E$2:$E350,$C761,'BLAST COLDROOM 1'!$A$2:$A350,$A761))</f>
        <v/>
      </c>
      <c r="AH761" s="5" t="str">
        <f>IF($A761="","",SUMIFS('BLAST COLDROOM 1'!AJ$2:AJ350,'BLAST COLDROOM 1'!$C$2:$C350,$B761,'BLAST COLDROOM 1'!$E$2:$E350,$C761,'BLAST COLDROOM 1'!$A$2:$A350,$A761))</f>
        <v/>
      </c>
      <c r="AI761" s="5" t="str">
        <f>IF($A761="","",SUMIFS('BLAST COLDROOM 1'!AK$2:AK350,'BLAST COLDROOM 1'!$C$2:$C350,$B761,'BLAST COLDROOM 1'!$E$2:$E350,$C761,'BLAST COLDROOM 1'!$A$2:$A350,$A761))</f>
        <v/>
      </c>
      <c r="AJ761" s="5" t="str">
        <f>IF($A761="","",SUMIFS('BLAST COLDROOM 1'!AL$2:AL350,'BLAST COLDROOM 1'!$C$2:$C350,$B761,'BLAST COLDROOM 1'!$E$2:$E350,$C761,'BLAST COLDROOM 1'!$A$2:$A350,$A761))</f>
        <v/>
      </c>
    </row>
    <row r="762" ht="15.75" customHeight="1">
      <c r="A762" s="17"/>
      <c r="B762" s="5"/>
      <c r="C762" s="5"/>
      <c r="D762" s="5" t="str">
        <f>IF($A762="","",SUMIFS('BLAST COLDROOM 1'!F$2:F350,'BLAST COLDROOM 1'!$C$2:$C350,$B762,'BLAST COLDROOM 1'!$E$2:$E350,$C762,'BLAST COLDROOM 1'!$A$2:$A350,$A762))</f>
        <v/>
      </c>
      <c r="E762" s="5" t="str">
        <f>IF($A762="","",SUMIFS('BLAST COLDROOM 1'!G$2:G350,'BLAST COLDROOM 1'!$C$2:$C350,$B762,'BLAST COLDROOM 1'!$E$2:$E350,$C762,'BLAST COLDROOM 1'!$A$2:$A350,$A762))</f>
        <v/>
      </c>
      <c r="F762" s="5" t="str">
        <f>IF($A762="","",SUMIFS('BLAST COLDROOM 1'!H$2:H350,'BLAST COLDROOM 1'!$C$2:$C350,$B762,'BLAST COLDROOM 1'!$E$2:$E350,$C762,'BLAST COLDROOM 1'!$A$2:$A350,$A762))</f>
        <v/>
      </c>
      <c r="G762" s="5" t="str">
        <f>IF($A762="","",SUMIFS('BLAST COLDROOM 1'!I$2:I350,'BLAST COLDROOM 1'!$C$2:$C350,$B762,'BLAST COLDROOM 1'!$E$2:$E350,$C762,'BLAST COLDROOM 1'!$A$2:$A350,$A762))</f>
        <v/>
      </c>
      <c r="H762" s="5" t="str">
        <f>IF($A762="","",SUMIFS('BLAST COLDROOM 1'!J$2:J350,'BLAST COLDROOM 1'!$C$2:$C350,$B762,'BLAST COLDROOM 1'!$E$2:$E350,$C762,'BLAST COLDROOM 1'!$A$2:$A350,$A762))</f>
        <v/>
      </c>
      <c r="I762" s="5" t="str">
        <f>IF($A762="","",SUMIFS('BLAST COLDROOM 1'!K$2:K350,'BLAST COLDROOM 1'!$C$2:$C350,$B762,'BLAST COLDROOM 1'!$E$2:$E350,$C762,'BLAST COLDROOM 1'!$A$2:$A350,$A762))</f>
        <v/>
      </c>
      <c r="J762" s="5" t="str">
        <f>IF($A762="","",SUMIFS(#REF!,'BLAST COLDROOM 1'!$C$2:$C350,$B762,'BLAST COLDROOM 1'!$E$2:$E350,$C762,'BLAST COLDROOM 1'!$A$2:$A350,$A762))</f>
        <v/>
      </c>
      <c r="K762" s="5" t="str">
        <f>IF($A762="","",SUMIFS('BLAST COLDROOM 1'!M$2:M350,'BLAST COLDROOM 1'!$C$2:$C350,$B762,'BLAST COLDROOM 1'!$E$2:$E350,$C762,'BLAST COLDROOM 1'!$A$2:$A350,$A762))</f>
        <v/>
      </c>
      <c r="L762" s="5" t="str">
        <f>IF($A762="","",SUMIFS('BLAST COLDROOM 1'!N$2:N350,'BLAST COLDROOM 1'!$C$2:$C350,$B762,'BLAST COLDROOM 1'!$E$2:$E350,$C762,'BLAST COLDROOM 1'!$A$2:$A350,$A762))</f>
        <v/>
      </c>
      <c r="M762" s="5" t="str">
        <f>IF($A762="","",SUMIFS('BLAST COLDROOM 1'!O$2:O350,'BLAST COLDROOM 1'!$C$2:$C350,$B762,'BLAST COLDROOM 1'!$E$2:$E350,$C762,'BLAST COLDROOM 1'!$A$2:$A350,$A762))</f>
        <v/>
      </c>
      <c r="N762" s="5" t="str">
        <f>IF($A762="","",SUMIFS('BLAST COLDROOM 1'!P$2:P350,'BLAST COLDROOM 1'!$C$2:$C350,$B762,'BLAST COLDROOM 1'!$E$2:$E350,$C762,'BLAST COLDROOM 1'!$A$2:$A350,$A762))</f>
        <v/>
      </c>
      <c r="O762" s="5" t="str">
        <f>IF($A762="","",SUMIFS('BLAST COLDROOM 1'!Q$2:Q350,'BLAST COLDROOM 1'!$C$2:$C350,$B762,'BLAST COLDROOM 1'!$E$2:$E350,$C762,'BLAST COLDROOM 1'!$A$2:$A350,$A762))</f>
        <v/>
      </c>
      <c r="P762" s="5" t="str">
        <f>IF($A762="","",SUMIFS('BLAST COLDROOM 1'!R$2:R350,'BLAST COLDROOM 1'!$C$2:$C350,$B762,'BLAST COLDROOM 1'!$E$2:$E350,$C762,'BLAST COLDROOM 1'!$A$2:$A350,$A762))</f>
        <v/>
      </c>
      <c r="Q762" s="5" t="str">
        <f>IF($A762="","",SUMIFS('BLAST COLDROOM 1'!S$2:S350,'BLAST COLDROOM 1'!$C$2:$C350,$B762,'BLAST COLDROOM 1'!$E$2:$E350,$C762,'BLAST COLDROOM 1'!$A$2:$A350,$A762))</f>
        <v/>
      </c>
      <c r="R762" s="5" t="str">
        <f>IF($A762="","",SUMIFS('BLAST COLDROOM 1'!T$2:T350,'BLAST COLDROOM 1'!$C$2:$C350,$B762,'BLAST COLDROOM 1'!$E$2:$E350,$C762,'BLAST COLDROOM 1'!$A$2:$A350,$A762))</f>
        <v/>
      </c>
      <c r="S762" s="5" t="str">
        <f>IF($A762="","",SUMIFS('BLAST COLDROOM 1'!U$2:U350,'BLAST COLDROOM 1'!$C$2:$C350,$B762,'BLAST COLDROOM 1'!$E$2:$E350,$C762,'BLAST COLDROOM 1'!$A$2:$A350,$A762))</f>
        <v/>
      </c>
      <c r="T762" s="5" t="str">
        <f>IF($A762="","",SUMIFS('BLAST COLDROOM 1'!V$2:V350,'BLAST COLDROOM 1'!$C$2:$C350,$B762,'BLAST COLDROOM 1'!$E$2:$E350,$C762,'BLAST COLDROOM 1'!$A$2:$A350,$A762))</f>
        <v/>
      </c>
      <c r="U762" s="5" t="str">
        <f>IF($A762="","",SUMIFS(#REF!,'BLAST COLDROOM 1'!$C$2:$C350,$B762,'BLAST COLDROOM 1'!$E$2:$E350,$C762,'BLAST COLDROOM 1'!$A$2:$A350,$A762))</f>
        <v/>
      </c>
      <c r="V762" s="5" t="str">
        <f>IF($A762="","",SUMIFS('BLAST COLDROOM 1'!X$2:X350,'BLAST COLDROOM 1'!$C$2:$C350,$B762,'BLAST COLDROOM 1'!$E$2:$E350,$C762,'BLAST COLDROOM 1'!$A$2:$A350,$A762))</f>
        <v/>
      </c>
      <c r="W762" s="5" t="str">
        <f>IF($A762="","",SUMIFS('BLAST COLDROOM 1'!Y$2:Y350,'BLAST COLDROOM 1'!$C$2:$C350,$B762,'BLAST COLDROOM 1'!$E$2:$E350,$C762,'BLAST COLDROOM 1'!$A$2:$A350,$A762))</f>
        <v/>
      </c>
      <c r="X762" s="5" t="str">
        <f>IF($A762="","",SUMIFS('BLAST COLDROOM 1'!Z$2:Z350,'BLAST COLDROOM 1'!$C$2:$C350,$B762,'BLAST COLDROOM 1'!$E$2:$E350,$C762,'BLAST COLDROOM 1'!$A$2:$A350,$A762))</f>
        <v/>
      </c>
      <c r="Y762" s="5" t="str">
        <f>IF($A762="","",SUMIFS('BLAST COLDROOM 1'!AA$2:AA350,'BLAST COLDROOM 1'!$C$2:$C350,$B762,'BLAST COLDROOM 1'!$E$2:$E350,$C762,'BLAST COLDROOM 1'!$A$2:$A350,$A762))</f>
        <v/>
      </c>
      <c r="Z762" s="5" t="str">
        <f>IF($A762="","",SUMIFS('BLAST COLDROOM 1'!AB$2:AB350,'BLAST COLDROOM 1'!$C$2:$C350,$B762,'BLAST COLDROOM 1'!$E$2:$E350,$C762,'BLAST COLDROOM 1'!$A$2:$A350,$A762))</f>
        <v/>
      </c>
      <c r="AA762" s="5" t="str">
        <f>IF($A762="","",SUMIFS('BLAST COLDROOM 1'!AC$2:AC350,'BLAST COLDROOM 1'!$C$2:$C350,$B762,'BLAST COLDROOM 1'!$E$2:$E350,$C762,'BLAST COLDROOM 1'!$A$2:$A350,$A762))</f>
        <v/>
      </c>
      <c r="AB762" s="5" t="str">
        <f>IF($A762="","",SUMIFS('BLAST COLDROOM 1'!AD$2:AD350,'BLAST COLDROOM 1'!$C$2:$C350,$B762,'BLAST COLDROOM 1'!$E$2:$E350,$C762,'BLAST COLDROOM 1'!$A$2:$A350,$A762))</f>
        <v/>
      </c>
      <c r="AC762" s="5" t="str">
        <f>IF($A762="","",SUMIFS('BLAST COLDROOM 1'!AE$2:AE350,'BLAST COLDROOM 1'!$C$2:$C350,$B762,'BLAST COLDROOM 1'!$E$2:$E350,$C762,'BLAST COLDROOM 1'!$A$2:$A350,$A762))</f>
        <v/>
      </c>
      <c r="AD762" s="5" t="str">
        <f>IF($A762="","",SUMIFS('BLAST COLDROOM 1'!AF$2:AF350,'BLAST COLDROOM 1'!$C$2:$C350,$B762,'BLAST COLDROOM 1'!$E$2:$E350,$C762,'BLAST COLDROOM 1'!$A$2:$A350,$A762))</f>
        <v/>
      </c>
      <c r="AE762" s="5" t="str">
        <f>IF($A762="","",SUMIFS('BLAST COLDROOM 1'!AG$2:AG350,'BLAST COLDROOM 1'!$C$2:$C350,$B762,'BLAST COLDROOM 1'!$E$2:$E350,$C762,'BLAST COLDROOM 1'!$A$2:$A350,$A762))</f>
        <v/>
      </c>
      <c r="AF762" s="5" t="str">
        <f>IF($A762="","",SUMIFS('BLAST COLDROOM 1'!AH$2:AH350,'BLAST COLDROOM 1'!$C$2:$C350,$B762,'BLAST COLDROOM 1'!$E$2:$E350,$C762,'BLAST COLDROOM 1'!$A$2:$A350,$A762))</f>
        <v/>
      </c>
      <c r="AG762" s="5" t="str">
        <f>IF($A762="","",SUMIFS('BLAST COLDROOM 1'!AI$2:AI350,'BLAST COLDROOM 1'!$C$2:$C350,$B762,'BLAST COLDROOM 1'!$E$2:$E350,$C762,'BLAST COLDROOM 1'!$A$2:$A350,$A762))</f>
        <v/>
      </c>
      <c r="AH762" s="5" t="str">
        <f>IF($A762="","",SUMIFS('BLAST COLDROOM 1'!AJ$2:AJ350,'BLAST COLDROOM 1'!$C$2:$C350,$B762,'BLAST COLDROOM 1'!$E$2:$E350,$C762,'BLAST COLDROOM 1'!$A$2:$A350,$A762))</f>
        <v/>
      </c>
      <c r="AI762" s="5" t="str">
        <f>IF($A762="","",SUMIFS('BLAST COLDROOM 1'!AK$2:AK350,'BLAST COLDROOM 1'!$C$2:$C350,$B762,'BLAST COLDROOM 1'!$E$2:$E350,$C762,'BLAST COLDROOM 1'!$A$2:$A350,$A762))</f>
        <v/>
      </c>
      <c r="AJ762" s="5" t="str">
        <f>IF($A762="","",SUMIFS('BLAST COLDROOM 1'!AL$2:AL350,'BLAST COLDROOM 1'!$C$2:$C350,$B762,'BLAST COLDROOM 1'!$E$2:$E350,$C762,'BLAST COLDROOM 1'!$A$2:$A350,$A762))</f>
        <v/>
      </c>
    </row>
    <row r="763" ht="15.75" customHeight="1">
      <c r="A763" s="17"/>
      <c r="B763" s="5"/>
      <c r="C763" s="5"/>
      <c r="D763" s="5" t="str">
        <f>IF($A763="","",SUMIFS('BLAST COLDROOM 1'!F$2:F350,'BLAST COLDROOM 1'!$C$2:$C350,$B763,'BLAST COLDROOM 1'!$E$2:$E350,$C763,'BLAST COLDROOM 1'!$A$2:$A350,$A763))</f>
        <v/>
      </c>
      <c r="E763" s="5" t="str">
        <f>IF($A763="","",SUMIFS('BLAST COLDROOM 1'!G$2:G350,'BLAST COLDROOM 1'!$C$2:$C350,$B763,'BLAST COLDROOM 1'!$E$2:$E350,$C763,'BLAST COLDROOM 1'!$A$2:$A350,$A763))</f>
        <v/>
      </c>
      <c r="F763" s="5" t="str">
        <f>IF($A763="","",SUMIFS('BLAST COLDROOM 1'!H$2:H350,'BLAST COLDROOM 1'!$C$2:$C350,$B763,'BLAST COLDROOM 1'!$E$2:$E350,$C763,'BLAST COLDROOM 1'!$A$2:$A350,$A763))</f>
        <v/>
      </c>
      <c r="G763" s="5" t="str">
        <f>IF($A763="","",SUMIFS('BLAST COLDROOM 1'!I$2:I350,'BLAST COLDROOM 1'!$C$2:$C350,$B763,'BLAST COLDROOM 1'!$E$2:$E350,$C763,'BLAST COLDROOM 1'!$A$2:$A350,$A763))</f>
        <v/>
      </c>
      <c r="H763" s="5" t="str">
        <f>IF($A763="","",SUMIFS('BLAST COLDROOM 1'!J$2:J350,'BLAST COLDROOM 1'!$C$2:$C350,$B763,'BLAST COLDROOM 1'!$E$2:$E350,$C763,'BLAST COLDROOM 1'!$A$2:$A350,$A763))</f>
        <v/>
      </c>
      <c r="I763" s="5" t="str">
        <f>IF($A763="","",SUMIFS('BLAST COLDROOM 1'!K$2:K350,'BLAST COLDROOM 1'!$C$2:$C350,$B763,'BLAST COLDROOM 1'!$E$2:$E350,$C763,'BLAST COLDROOM 1'!$A$2:$A350,$A763))</f>
        <v/>
      </c>
      <c r="J763" s="5" t="str">
        <f>IF($A763="","",SUMIFS(#REF!,'BLAST COLDROOM 1'!$C$2:$C350,$B763,'BLAST COLDROOM 1'!$E$2:$E350,$C763,'BLAST COLDROOM 1'!$A$2:$A350,$A763))</f>
        <v/>
      </c>
      <c r="K763" s="5" t="str">
        <f>IF($A763="","",SUMIFS('BLAST COLDROOM 1'!M$2:M350,'BLAST COLDROOM 1'!$C$2:$C350,$B763,'BLAST COLDROOM 1'!$E$2:$E350,$C763,'BLAST COLDROOM 1'!$A$2:$A350,$A763))</f>
        <v/>
      </c>
      <c r="L763" s="5" t="str">
        <f>IF($A763="","",SUMIFS('BLAST COLDROOM 1'!N$2:N350,'BLAST COLDROOM 1'!$C$2:$C350,$B763,'BLAST COLDROOM 1'!$E$2:$E350,$C763,'BLAST COLDROOM 1'!$A$2:$A350,$A763))</f>
        <v/>
      </c>
      <c r="M763" s="5" t="str">
        <f>IF($A763="","",SUMIFS('BLAST COLDROOM 1'!O$2:O350,'BLAST COLDROOM 1'!$C$2:$C350,$B763,'BLAST COLDROOM 1'!$E$2:$E350,$C763,'BLAST COLDROOM 1'!$A$2:$A350,$A763))</f>
        <v/>
      </c>
      <c r="N763" s="5" t="str">
        <f>IF($A763="","",SUMIFS('BLAST COLDROOM 1'!P$2:P350,'BLAST COLDROOM 1'!$C$2:$C350,$B763,'BLAST COLDROOM 1'!$E$2:$E350,$C763,'BLAST COLDROOM 1'!$A$2:$A350,$A763))</f>
        <v/>
      </c>
      <c r="O763" s="5" t="str">
        <f>IF($A763="","",SUMIFS('BLAST COLDROOM 1'!Q$2:Q350,'BLAST COLDROOM 1'!$C$2:$C350,$B763,'BLAST COLDROOM 1'!$E$2:$E350,$C763,'BLAST COLDROOM 1'!$A$2:$A350,$A763))</f>
        <v/>
      </c>
      <c r="P763" s="5" t="str">
        <f>IF($A763="","",SUMIFS('BLAST COLDROOM 1'!R$2:R350,'BLAST COLDROOM 1'!$C$2:$C350,$B763,'BLAST COLDROOM 1'!$E$2:$E350,$C763,'BLAST COLDROOM 1'!$A$2:$A350,$A763))</f>
        <v/>
      </c>
      <c r="Q763" s="5" t="str">
        <f>IF($A763="","",SUMIFS('BLAST COLDROOM 1'!S$2:S350,'BLAST COLDROOM 1'!$C$2:$C350,$B763,'BLAST COLDROOM 1'!$E$2:$E350,$C763,'BLAST COLDROOM 1'!$A$2:$A350,$A763))</f>
        <v/>
      </c>
      <c r="R763" s="5" t="str">
        <f>IF($A763="","",SUMIFS('BLAST COLDROOM 1'!T$2:T350,'BLAST COLDROOM 1'!$C$2:$C350,$B763,'BLAST COLDROOM 1'!$E$2:$E350,$C763,'BLAST COLDROOM 1'!$A$2:$A350,$A763))</f>
        <v/>
      </c>
      <c r="S763" s="5" t="str">
        <f>IF($A763="","",SUMIFS('BLAST COLDROOM 1'!U$2:U350,'BLAST COLDROOM 1'!$C$2:$C350,$B763,'BLAST COLDROOM 1'!$E$2:$E350,$C763,'BLAST COLDROOM 1'!$A$2:$A350,$A763))</f>
        <v/>
      </c>
      <c r="T763" s="5" t="str">
        <f>IF($A763="","",SUMIFS('BLAST COLDROOM 1'!V$2:V350,'BLAST COLDROOM 1'!$C$2:$C350,$B763,'BLAST COLDROOM 1'!$E$2:$E350,$C763,'BLAST COLDROOM 1'!$A$2:$A350,$A763))</f>
        <v/>
      </c>
      <c r="U763" s="5" t="str">
        <f>IF($A763="","",SUMIFS(#REF!,'BLAST COLDROOM 1'!$C$2:$C350,$B763,'BLAST COLDROOM 1'!$E$2:$E350,$C763,'BLAST COLDROOM 1'!$A$2:$A350,$A763))</f>
        <v/>
      </c>
      <c r="V763" s="5" t="str">
        <f>IF($A763="","",SUMIFS('BLAST COLDROOM 1'!X$2:X350,'BLAST COLDROOM 1'!$C$2:$C350,$B763,'BLAST COLDROOM 1'!$E$2:$E350,$C763,'BLAST COLDROOM 1'!$A$2:$A350,$A763))</f>
        <v/>
      </c>
      <c r="W763" s="5" t="str">
        <f>IF($A763="","",SUMIFS('BLAST COLDROOM 1'!Y$2:Y350,'BLAST COLDROOM 1'!$C$2:$C350,$B763,'BLAST COLDROOM 1'!$E$2:$E350,$C763,'BLAST COLDROOM 1'!$A$2:$A350,$A763))</f>
        <v/>
      </c>
      <c r="X763" s="5" t="str">
        <f>IF($A763="","",SUMIFS('BLAST COLDROOM 1'!Z$2:Z350,'BLAST COLDROOM 1'!$C$2:$C350,$B763,'BLAST COLDROOM 1'!$E$2:$E350,$C763,'BLAST COLDROOM 1'!$A$2:$A350,$A763))</f>
        <v/>
      </c>
      <c r="Y763" s="5" t="str">
        <f>IF($A763="","",SUMIFS('BLAST COLDROOM 1'!AA$2:AA350,'BLAST COLDROOM 1'!$C$2:$C350,$B763,'BLAST COLDROOM 1'!$E$2:$E350,$C763,'BLAST COLDROOM 1'!$A$2:$A350,$A763))</f>
        <v/>
      </c>
      <c r="Z763" s="5" t="str">
        <f>IF($A763="","",SUMIFS('BLAST COLDROOM 1'!AB$2:AB350,'BLAST COLDROOM 1'!$C$2:$C350,$B763,'BLAST COLDROOM 1'!$E$2:$E350,$C763,'BLAST COLDROOM 1'!$A$2:$A350,$A763))</f>
        <v/>
      </c>
      <c r="AA763" s="5" t="str">
        <f>IF($A763="","",SUMIFS('BLAST COLDROOM 1'!AC$2:AC350,'BLAST COLDROOM 1'!$C$2:$C350,$B763,'BLAST COLDROOM 1'!$E$2:$E350,$C763,'BLAST COLDROOM 1'!$A$2:$A350,$A763))</f>
        <v/>
      </c>
      <c r="AB763" s="5" t="str">
        <f>IF($A763="","",SUMIFS('BLAST COLDROOM 1'!AD$2:AD350,'BLAST COLDROOM 1'!$C$2:$C350,$B763,'BLAST COLDROOM 1'!$E$2:$E350,$C763,'BLAST COLDROOM 1'!$A$2:$A350,$A763))</f>
        <v/>
      </c>
      <c r="AC763" s="5" t="str">
        <f>IF($A763="","",SUMIFS('BLAST COLDROOM 1'!AE$2:AE350,'BLAST COLDROOM 1'!$C$2:$C350,$B763,'BLAST COLDROOM 1'!$E$2:$E350,$C763,'BLAST COLDROOM 1'!$A$2:$A350,$A763))</f>
        <v/>
      </c>
      <c r="AD763" s="5" t="str">
        <f>IF($A763="","",SUMIFS('BLAST COLDROOM 1'!AF$2:AF350,'BLAST COLDROOM 1'!$C$2:$C350,$B763,'BLAST COLDROOM 1'!$E$2:$E350,$C763,'BLAST COLDROOM 1'!$A$2:$A350,$A763))</f>
        <v/>
      </c>
      <c r="AE763" s="5" t="str">
        <f>IF($A763="","",SUMIFS('BLAST COLDROOM 1'!AG$2:AG350,'BLAST COLDROOM 1'!$C$2:$C350,$B763,'BLAST COLDROOM 1'!$E$2:$E350,$C763,'BLAST COLDROOM 1'!$A$2:$A350,$A763))</f>
        <v/>
      </c>
      <c r="AF763" s="5" t="str">
        <f>IF($A763="","",SUMIFS('BLAST COLDROOM 1'!AH$2:AH350,'BLAST COLDROOM 1'!$C$2:$C350,$B763,'BLAST COLDROOM 1'!$E$2:$E350,$C763,'BLAST COLDROOM 1'!$A$2:$A350,$A763))</f>
        <v/>
      </c>
      <c r="AG763" s="5" t="str">
        <f>IF($A763="","",SUMIFS('BLAST COLDROOM 1'!AI$2:AI350,'BLAST COLDROOM 1'!$C$2:$C350,$B763,'BLAST COLDROOM 1'!$E$2:$E350,$C763,'BLAST COLDROOM 1'!$A$2:$A350,$A763))</f>
        <v/>
      </c>
      <c r="AH763" s="5" t="str">
        <f>IF($A763="","",SUMIFS('BLAST COLDROOM 1'!AJ$2:AJ350,'BLAST COLDROOM 1'!$C$2:$C350,$B763,'BLAST COLDROOM 1'!$E$2:$E350,$C763,'BLAST COLDROOM 1'!$A$2:$A350,$A763))</f>
        <v/>
      </c>
      <c r="AI763" s="5" t="str">
        <f>IF($A763="","",SUMIFS('BLAST COLDROOM 1'!AK$2:AK350,'BLAST COLDROOM 1'!$C$2:$C350,$B763,'BLAST COLDROOM 1'!$E$2:$E350,$C763,'BLAST COLDROOM 1'!$A$2:$A350,$A763))</f>
        <v/>
      </c>
      <c r="AJ763" s="5" t="str">
        <f>IF($A763="","",SUMIFS('BLAST COLDROOM 1'!AL$2:AL350,'BLAST COLDROOM 1'!$C$2:$C350,$B763,'BLAST COLDROOM 1'!$E$2:$E350,$C763,'BLAST COLDROOM 1'!$A$2:$A350,$A763))</f>
        <v/>
      </c>
    </row>
    <row r="764" ht="15.75" customHeight="1">
      <c r="A764" s="17"/>
      <c r="B764" s="5"/>
      <c r="C764" s="5"/>
      <c r="D764" s="5" t="str">
        <f>IF($A764="","",SUMIFS('BLAST COLDROOM 1'!F$2:F350,'BLAST COLDROOM 1'!$C$2:$C350,$B764,'BLAST COLDROOM 1'!$E$2:$E350,$C764,'BLAST COLDROOM 1'!$A$2:$A350,$A764))</f>
        <v/>
      </c>
      <c r="E764" s="5" t="str">
        <f>IF($A764="","",SUMIFS('BLAST COLDROOM 1'!G$2:G350,'BLAST COLDROOM 1'!$C$2:$C350,$B764,'BLAST COLDROOM 1'!$E$2:$E350,$C764,'BLAST COLDROOM 1'!$A$2:$A350,$A764))</f>
        <v/>
      </c>
      <c r="F764" s="5" t="str">
        <f>IF($A764="","",SUMIFS('BLAST COLDROOM 1'!H$2:H350,'BLAST COLDROOM 1'!$C$2:$C350,$B764,'BLAST COLDROOM 1'!$E$2:$E350,$C764,'BLAST COLDROOM 1'!$A$2:$A350,$A764))</f>
        <v/>
      </c>
      <c r="G764" s="5" t="str">
        <f>IF($A764="","",SUMIFS('BLAST COLDROOM 1'!I$2:I350,'BLAST COLDROOM 1'!$C$2:$C350,$B764,'BLAST COLDROOM 1'!$E$2:$E350,$C764,'BLAST COLDROOM 1'!$A$2:$A350,$A764))</f>
        <v/>
      </c>
      <c r="H764" s="5" t="str">
        <f>IF($A764="","",SUMIFS('BLAST COLDROOM 1'!J$2:J350,'BLAST COLDROOM 1'!$C$2:$C350,$B764,'BLAST COLDROOM 1'!$E$2:$E350,$C764,'BLAST COLDROOM 1'!$A$2:$A350,$A764))</f>
        <v/>
      </c>
      <c r="I764" s="5" t="str">
        <f>IF($A764="","",SUMIFS('BLAST COLDROOM 1'!K$2:K350,'BLAST COLDROOM 1'!$C$2:$C350,$B764,'BLAST COLDROOM 1'!$E$2:$E350,$C764,'BLAST COLDROOM 1'!$A$2:$A350,$A764))</f>
        <v/>
      </c>
      <c r="J764" s="5" t="str">
        <f>IF($A764="","",SUMIFS(#REF!,'BLAST COLDROOM 1'!$C$2:$C350,$B764,'BLAST COLDROOM 1'!$E$2:$E350,$C764,'BLAST COLDROOM 1'!$A$2:$A350,$A764))</f>
        <v/>
      </c>
      <c r="K764" s="5" t="str">
        <f>IF($A764="","",SUMIFS('BLAST COLDROOM 1'!M$2:M350,'BLAST COLDROOM 1'!$C$2:$C350,$B764,'BLAST COLDROOM 1'!$E$2:$E350,$C764,'BLAST COLDROOM 1'!$A$2:$A350,$A764))</f>
        <v/>
      </c>
      <c r="L764" s="5" t="str">
        <f>IF($A764="","",SUMIFS('BLAST COLDROOM 1'!N$2:N350,'BLAST COLDROOM 1'!$C$2:$C350,$B764,'BLAST COLDROOM 1'!$E$2:$E350,$C764,'BLAST COLDROOM 1'!$A$2:$A350,$A764))</f>
        <v/>
      </c>
      <c r="M764" s="5" t="str">
        <f>IF($A764="","",SUMIFS('BLAST COLDROOM 1'!O$2:O350,'BLAST COLDROOM 1'!$C$2:$C350,$B764,'BLAST COLDROOM 1'!$E$2:$E350,$C764,'BLAST COLDROOM 1'!$A$2:$A350,$A764))</f>
        <v/>
      </c>
      <c r="N764" s="5" t="str">
        <f>IF($A764="","",SUMIFS('BLAST COLDROOM 1'!P$2:P350,'BLAST COLDROOM 1'!$C$2:$C350,$B764,'BLAST COLDROOM 1'!$E$2:$E350,$C764,'BLAST COLDROOM 1'!$A$2:$A350,$A764))</f>
        <v/>
      </c>
      <c r="O764" s="5" t="str">
        <f>IF($A764="","",SUMIFS('BLAST COLDROOM 1'!Q$2:Q350,'BLAST COLDROOM 1'!$C$2:$C350,$B764,'BLAST COLDROOM 1'!$E$2:$E350,$C764,'BLAST COLDROOM 1'!$A$2:$A350,$A764))</f>
        <v/>
      </c>
      <c r="P764" s="5" t="str">
        <f>IF($A764="","",SUMIFS('BLAST COLDROOM 1'!R$2:R350,'BLAST COLDROOM 1'!$C$2:$C350,$B764,'BLAST COLDROOM 1'!$E$2:$E350,$C764,'BLAST COLDROOM 1'!$A$2:$A350,$A764))</f>
        <v/>
      </c>
      <c r="Q764" s="5" t="str">
        <f>IF($A764="","",SUMIFS('BLAST COLDROOM 1'!S$2:S350,'BLAST COLDROOM 1'!$C$2:$C350,$B764,'BLAST COLDROOM 1'!$E$2:$E350,$C764,'BLAST COLDROOM 1'!$A$2:$A350,$A764))</f>
        <v/>
      </c>
      <c r="R764" s="5" t="str">
        <f>IF($A764="","",SUMIFS('BLAST COLDROOM 1'!T$2:T350,'BLAST COLDROOM 1'!$C$2:$C350,$B764,'BLAST COLDROOM 1'!$E$2:$E350,$C764,'BLAST COLDROOM 1'!$A$2:$A350,$A764))</f>
        <v/>
      </c>
      <c r="S764" s="5" t="str">
        <f>IF($A764="","",SUMIFS('BLAST COLDROOM 1'!U$2:U350,'BLAST COLDROOM 1'!$C$2:$C350,$B764,'BLAST COLDROOM 1'!$E$2:$E350,$C764,'BLAST COLDROOM 1'!$A$2:$A350,$A764))</f>
        <v/>
      </c>
      <c r="T764" s="5" t="str">
        <f>IF($A764="","",SUMIFS('BLAST COLDROOM 1'!V$2:V350,'BLAST COLDROOM 1'!$C$2:$C350,$B764,'BLAST COLDROOM 1'!$E$2:$E350,$C764,'BLAST COLDROOM 1'!$A$2:$A350,$A764))</f>
        <v/>
      </c>
      <c r="U764" s="5" t="str">
        <f>IF($A764="","",SUMIFS(#REF!,'BLAST COLDROOM 1'!$C$2:$C350,$B764,'BLAST COLDROOM 1'!$E$2:$E350,$C764,'BLAST COLDROOM 1'!$A$2:$A350,$A764))</f>
        <v/>
      </c>
      <c r="V764" s="5" t="str">
        <f>IF($A764="","",SUMIFS('BLAST COLDROOM 1'!X$2:X350,'BLAST COLDROOM 1'!$C$2:$C350,$B764,'BLAST COLDROOM 1'!$E$2:$E350,$C764,'BLAST COLDROOM 1'!$A$2:$A350,$A764))</f>
        <v/>
      </c>
      <c r="W764" s="5" t="str">
        <f>IF($A764="","",SUMIFS('BLAST COLDROOM 1'!Y$2:Y350,'BLAST COLDROOM 1'!$C$2:$C350,$B764,'BLAST COLDROOM 1'!$E$2:$E350,$C764,'BLAST COLDROOM 1'!$A$2:$A350,$A764))</f>
        <v/>
      </c>
      <c r="X764" s="5" t="str">
        <f>IF($A764="","",SUMIFS('BLAST COLDROOM 1'!Z$2:Z350,'BLAST COLDROOM 1'!$C$2:$C350,$B764,'BLAST COLDROOM 1'!$E$2:$E350,$C764,'BLAST COLDROOM 1'!$A$2:$A350,$A764))</f>
        <v/>
      </c>
      <c r="Y764" s="5" t="str">
        <f>IF($A764="","",SUMIFS('BLAST COLDROOM 1'!AA$2:AA350,'BLAST COLDROOM 1'!$C$2:$C350,$B764,'BLAST COLDROOM 1'!$E$2:$E350,$C764,'BLAST COLDROOM 1'!$A$2:$A350,$A764))</f>
        <v/>
      </c>
      <c r="Z764" s="5" t="str">
        <f>IF($A764="","",SUMIFS('BLAST COLDROOM 1'!AB$2:AB350,'BLAST COLDROOM 1'!$C$2:$C350,$B764,'BLAST COLDROOM 1'!$E$2:$E350,$C764,'BLAST COLDROOM 1'!$A$2:$A350,$A764))</f>
        <v/>
      </c>
      <c r="AA764" s="5" t="str">
        <f>IF($A764="","",SUMIFS('BLAST COLDROOM 1'!AC$2:AC350,'BLAST COLDROOM 1'!$C$2:$C350,$B764,'BLAST COLDROOM 1'!$E$2:$E350,$C764,'BLAST COLDROOM 1'!$A$2:$A350,$A764))</f>
        <v/>
      </c>
      <c r="AB764" s="5" t="str">
        <f>IF($A764="","",SUMIFS('BLAST COLDROOM 1'!AD$2:AD350,'BLAST COLDROOM 1'!$C$2:$C350,$B764,'BLAST COLDROOM 1'!$E$2:$E350,$C764,'BLAST COLDROOM 1'!$A$2:$A350,$A764))</f>
        <v/>
      </c>
      <c r="AC764" s="5" t="str">
        <f>IF($A764="","",SUMIFS('BLAST COLDROOM 1'!AE$2:AE350,'BLAST COLDROOM 1'!$C$2:$C350,$B764,'BLAST COLDROOM 1'!$E$2:$E350,$C764,'BLAST COLDROOM 1'!$A$2:$A350,$A764))</f>
        <v/>
      </c>
      <c r="AD764" s="5" t="str">
        <f>IF($A764="","",SUMIFS('BLAST COLDROOM 1'!AF$2:AF350,'BLAST COLDROOM 1'!$C$2:$C350,$B764,'BLAST COLDROOM 1'!$E$2:$E350,$C764,'BLAST COLDROOM 1'!$A$2:$A350,$A764))</f>
        <v/>
      </c>
      <c r="AE764" s="5" t="str">
        <f>IF($A764="","",SUMIFS('BLAST COLDROOM 1'!AG$2:AG350,'BLAST COLDROOM 1'!$C$2:$C350,$B764,'BLAST COLDROOM 1'!$E$2:$E350,$C764,'BLAST COLDROOM 1'!$A$2:$A350,$A764))</f>
        <v/>
      </c>
      <c r="AF764" s="5" t="str">
        <f>IF($A764="","",SUMIFS('BLAST COLDROOM 1'!AH$2:AH350,'BLAST COLDROOM 1'!$C$2:$C350,$B764,'BLAST COLDROOM 1'!$E$2:$E350,$C764,'BLAST COLDROOM 1'!$A$2:$A350,$A764))</f>
        <v/>
      </c>
      <c r="AG764" s="5" t="str">
        <f>IF($A764="","",SUMIFS('BLAST COLDROOM 1'!AI$2:AI350,'BLAST COLDROOM 1'!$C$2:$C350,$B764,'BLAST COLDROOM 1'!$E$2:$E350,$C764,'BLAST COLDROOM 1'!$A$2:$A350,$A764))</f>
        <v/>
      </c>
      <c r="AH764" s="5" t="str">
        <f>IF($A764="","",SUMIFS('BLAST COLDROOM 1'!AJ$2:AJ350,'BLAST COLDROOM 1'!$C$2:$C350,$B764,'BLAST COLDROOM 1'!$E$2:$E350,$C764,'BLAST COLDROOM 1'!$A$2:$A350,$A764))</f>
        <v/>
      </c>
      <c r="AI764" s="5" t="str">
        <f>IF($A764="","",SUMIFS('BLAST COLDROOM 1'!AK$2:AK350,'BLAST COLDROOM 1'!$C$2:$C350,$B764,'BLAST COLDROOM 1'!$E$2:$E350,$C764,'BLAST COLDROOM 1'!$A$2:$A350,$A764))</f>
        <v/>
      </c>
      <c r="AJ764" s="5" t="str">
        <f>IF($A764="","",SUMIFS('BLAST COLDROOM 1'!AL$2:AL350,'BLAST COLDROOM 1'!$C$2:$C350,$B764,'BLAST COLDROOM 1'!$E$2:$E350,$C764,'BLAST COLDROOM 1'!$A$2:$A350,$A764))</f>
        <v/>
      </c>
    </row>
    <row r="765" ht="15.75" customHeight="1">
      <c r="A765" s="17"/>
      <c r="B765" s="5"/>
      <c r="C765" s="5"/>
      <c r="D765" s="5" t="str">
        <f>IF($A765="","",SUMIFS('BLAST COLDROOM 1'!F$2:F350,'BLAST COLDROOM 1'!$C$2:$C350,$B765,'BLAST COLDROOM 1'!$E$2:$E350,$C765,'BLAST COLDROOM 1'!$A$2:$A350,$A765))</f>
        <v/>
      </c>
      <c r="E765" s="5" t="str">
        <f>IF($A765="","",SUMIFS('BLAST COLDROOM 1'!G$2:G350,'BLAST COLDROOM 1'!$C$2:$C350,$B765,'BLAST COLDROOM 1'!$E$2:$E350,$C765,'BLAST COLDROOM 1'!$A$2:$A350,$A765))</f>
        <v/>
      </c>
      <c r="F765" s="5" t="str">
        <f>IF($A765="","",SUMIFS('BLAST COLDROOM 1'!H$2:H350,'BLAST COLDROOM 1'!$C$2:$C350,$B765,'BLAST COLDROOM 1'!$E$2:$E350,$C765,'BLAST COLDROOM 1'!$A$2:$A350,$A765))</f>
        <v/>
      </c>
      <c r="G765" s="5" t="str">
        <f>IF($A765="","",SUMIFS('BLAST COLDROOM 1'!I$2:I350,'BLAST COLDROOM 1'!$C$2:$C350,$B765,'BLAST COLDROOM 1'!$E$2:$E350,$C765,'BLAST COLDROOM 1'!$A$2:$A350,$A765))</f>
        <v/>
      </c>
      <c r="H765" s="5" t="str">
        <f>IF($A765="","",SUMIFS('BLAST COLDROOM 1'!J$2:J350,'BLAST COLDROOM 1'!$C$2:$C350,$B765,'BLAST COLDROOM 1'!$E$2:$E350,$C765,'BLAST COLDROOM 1'!$A$2:$A350,$A765))</f>
        <v/>
      </c>
      <c r="I765" s="5" t="str">
        <f>IF($A765="","",SUMIFS('BLAST COLDROOM 1'!K$2:K350,'BLAST COLDROOM 1'!$C$2:$C350,$B765,'BLAST COLDROOM 1'!$E$2:$E350,$C765,'BLAST COLDROOM 1'!$A$2:$A350,$A765))</f>
        <v/>
      </c>
      <c r="J765" s="5" t="str">
        <f>IF($A765="","",SUMIFS(#REF!,'BLAST COLDROOM 1'!$C$2:$C350,$B765,'BLAST COLDROOM 1'!$E$2:$E350,$C765,'BLAST COLDROOM 1'!$A$2:$A350,$A765))</f>
        <v/>
      </c>
      <c r="K765" s="5" t="str">
        <f>IF($A765="","",SUMIFS('BLAST COLDROOM 1'!M$2:M350,'BLAST COLDROOM 1'!$C$2:$C350,$B765,'BLAST COLDROOM 1'!$E$2:$E350,$C765,'BLAST COLDROOM 1'!$A$2:$A350,$A765))</f>
        <v/>
      </c>
      <c r="L765" s="5" t="str">
        <f>IF($A765="","",SUMIFS('BLAST COLDROOM 1'!N$2:N350,'BLAST COLDROOM 1'!$C$2:$C350,$B765,'BLAST COLDROOM 1'!$E$2:$E350,$C765,'BLAST COLDROOM 1'!$A$2:$A350,$A765))</f>
        <v/>
      </c>
      <c r="M765" s="5" t="str">
        <f>IF($A765="","",SUMIFS('BLAST COLDROOM 1'!O$2:O350,'BLAST COLDROOM 1'!$C$2:$C350,$B765,'BLAST COLDROOM 1'!$E$2:$E350,$C765,'BLAST COLDROOM 1'!$A$2:$A350,$A765))</f>
        <v/>
      </c>
      <c r="N765" s="5" t="str">
        <f>IF($A765="","",SUMIFS('BLAST COLDROOM 1'!P$2:P350,'BLAST COLDROOM 1'!$C$2:$C350,$B765,'BLAST COLDROOM 1'!$E$2:$E350,$C765,'BLAST COLDROOM 1'!$A$2:$A350,$A765))</f>
        <v/>
      </c>
      <c r="O765" s="5" t="str">
        <f>IF($A765="","",SUMIFS('BLAST COLDROOM 1'!Q$2:Q350,'BLAST COLDROOM 1'!$C$2:$C350,$B765,'BLAST COLDROOM 1'!$E$2:$E350,$C765,'BLAST COLDROOM 1'!$A$2:$A350,$A765))</f>
        <v/>
      </c>
      <c r="P765" s="5" t="str">
        <f>IF($A765="","",SUMIFS('BLAST COLDROOM 1'!R$2:R350,'BLAST COLDROOM 1'!$C$2:$C350,$B765,'BLAST COLDROOM 1'!$E$2:$E350,$C765,'BLAST COLDROOM 1'!$A$2:$A350,$A765))</f>
        <v/>
      </c>
      <c r="Q765" s="5" t="str">
        <f>IF($A765="","",SUMIFS('BLAST COLDROOM 1'!S$2:S350,'BLAST COLDROOM 1'!$C$2:$C350,$B765,'BLAST COLDROOM 1'!$E$2:$E350,$C765,'BLAST COLDROOM 1'!$A$2:$A350,$A765))</f>
        <v/>
      </c>
      <c r="R765" s="5" t="str">
        <f>IF($A765="","",SUMIFS('BLAST COLDROOM 1'!T$2:T350,'BLAST COLDROOM 1'!$C$2:$C350,$B765,'BLAST COLDROOM 1'!$E$2:$E350,$C765,'BLAST COLDROOM 1'!$A$2:$A350,$A765))</f>
        <v/>
      </c>
      <c r="S765" s="5" t="str">
        <f>IF($A765="","",SUMIFS('BLAST COLDROOM 1'!U$2:U350,'BLAST COLDROOM 1'!$C$2:$C350,$B765,'BLAST COLDROOM 1'!$E$2:$E350,$C765,'BLAST COLDROOM 1'!$A$2:$A350,$A765))</f>
        <v/>
      </c>
      <c r="T765" s="5" t="str">
        <f>IF($A765="","",SUMIFS('BLAST COLDROOM 1'!V$2:V350,'BLAST COLDROOM 1'!$C$2:$C350,$B765,'BLAST COLDROOM 1'!$E$2:$E350,$C765,'BLAST COLDROOM 1'!$A$2:$A350,$A765))</f>
        <v/>
      </c>
      <c r="U765" s="5" t="str">
        <f>IF($A765="","",SUMIFS(#REF!,'BLAST COLDROOM 1'!$C$2:$C350,$B765,'BLAST COLDROOM 1'!$E$2:$E350,$C765,'BLAST COLDROOM 1'!$A$2:$A350,$A765))</f>
        <v/>
      </c>
      <c r="V765" s="5" t="str">
        <f>IF($A765="","",SUMIFS('BLAST COLDROOM 1'!X$2:X350,'BLAST COLDROOM 1'!$C$2:$C350,$B765,'BLAST COLDROOM 1'!$E$2:$E350,$C765,'BLAST COLDROOM 1'!$A$2:$A350,$A765))</f>
        <v/>
      </c>
      <c r="W765" s="5" t="str">
        <f>IF($A765="","",SUMIFS('BLAST COLDROOM 1'!Y$2:Y350,'BLAST COLDROOM 1'!$C$2:$C350,$B765,'BLAST COLDROOM 1'!$E$2:$E350,$C765,'BLAST COLDROOM 1'!$A$2:$A350,$A765))</f>
        <v/>
      </c>
      <c r="X765" s="5" t="str">
        <f>IF($A765="","",SUMIFS('BLAST COLDROOM 1'!Z$2:Z350,'BLAST COLDROOM 1'!$C$2:$C350,$B765,'BLAST COLDROOM 1'!$E$2:$E350,$C765,'BLAST COLDROOM 1'!$A$2:$A350,$A765))</f>
        <v/>
      </c>
      <c r="Y765" s="5" t="str">
        <f>IF($A765="","",SUMIFS('BLAST COLDROOM 1'!AA$2:AA350,'BLAST COLDROOM 1'!$C$2:$C350,$B765,'BLAST COLDROOM 1'!$E$2:$E350,$C765,'BLAST COLDROOM 1'!$A$2:$A350,$A765))</f>
        <v/>
      </c>
      <c r="Z765" s="5" t="str">
        <f>IF($A765="","",SUMIFS('BLAST COLDROOM 1'!AB$2:AB350,'BLAST COLDROOM 1'!$C$2:$C350,$B765,'BLAST COLDROOM 1'!$E$2:$E350,$C765,'BLAST COLDROOM 1'!$A$2:$A350,$A765))</f>
        <v/>
      </c>
      <c r="AA765" s="5" t="str">
        <f>IF($A765="","",SUMIFS('BLAST COLDROOM 1'!AC$2:AC350,'BLAST COLDROOM 1'!$C$2:$C350,$B765,'BLAST COLDROOM 1'!$E$2:$E350,$C765,'BLAST COLDROOM 1'!$A$2:$A350,$A765))</f>
        <v/>
      </c>
      <c r="AB765" s="5" t="str">
        <f>IF($A765="","",SUMIFS('BLAST COLDROOM 1'!AD$2:AD350,'BLAST COLDROOM 1'!$C$2:$C350,$B765,'BLAST COLDROOM 1'!$E$2:$E350,$C765,'BLAST COLDROOM 1'!$A$2:$A350,$A765))</f>
        <v/>
      </c>
      <c r="AC765" s="5" t="str">
        <f>IF($A765="","",SUMIFS('BLAST COLDROOM 1'!AE$2:AE350,'BLAST COLDROOM 1'!$C$2:$C350,$B765,'BLAST COLDROOM 1'!$E$2:$E350,$C765,'BLAST COLDROOM 1'!$A$2:$A350,$A765))</f>
        <v/>
      </c>
      <c r="AD765" s="5" t="str">
        <f>IF($A765="","",SUMIFS('BLAST COLDROOM 1'!AF$2:AF350,'BLAST COLDROOM 1'!$C$2:$C350,$B765,'BLAST COLDROOM 1'!$E$2:$E350,$C765,'BLAST COLDROOM 1'!$A$2:$A350,$A765))</f>
        <v/>
      </c>
      <c r="AE765" s="5" t="str">
        <f>IF($A765="","",SUMIFS('BLAST COLDROOM 1'!AG$2:AG350,'BLAST COLDROOM 1'!$C$2:$C350,$B765,'BLAST COLDROOM 1'!$E$2:$E350,$C765,'BLAST COLDROOM 1'!$A$2:$A350,$A765))</f>
        <v/>
      </c>
      <c r="AF765" s="5" t="str">
        <f>IF($A765="","",SUMIFS('BLAST COLDROOM 1'!AH$2:AH350,'BLAST COLDROOM 1'!$C$2:$C350,$B765,'BLAST COLDROOM 1'!$E$2:$E350,$C765,'BLAST COLDROOM 1'!$A$2:$A350,$A765))</f>
        <v/>
      </c>
      <c r="AG765" s="5" t="str">
        <f>IF($A765="","",SUMIFS('BLAST COLDROOM 1'!AI$2:AI350,'BLAST COLDROOM 1'!$C$2:$C350,$B765,'BLAST COLDROOM 1'!$E$2:$E350,$C765,'BLAST COLDROOM 1'!$A$2:$A350,$A765))</f>
        <v/>
      </c>
      <c r="AH765" s="5" t="str">
        <f>IF($A765="","",SUMIFS('BLAST COLDROOM 1'!AJ$2:AJ350,'BLAST COLDROOM 1'!$C$2:$C350,$B765,'BLAST COLDROOM 1'!$E$2:$E350,$C765,'BLAST COLDROOM 1'!$A$2:$A350,$A765))</f>
        <v/>
      </c>
      <c r="AI765" s="5" t="str">
        <f>IF($A765="","",SUMIFS('BLAST COLDROOM 1'!AK$2:AK350,'BLAST COLDROOM 1'!$C$2:$C350,$B765,'BLAST COLDROOM 1'!$E$2:$E350,$C765,'BLAST COLDROOM 1'!$A$2:$A350,$A765))</f>
        <v/>
      </c>
      <c r="AJ765" s="5" t="str">
        <f>IF($A765="","",SUMIFS('BLAST COLDROOM 1'!AL$2:AL350,'BLAST COLDROOM 1'!$C$2:$C350,$B765,'BLAST COLDROOM 1'!$E$2:$E350,$C765,'BLAST COLDROOM 1'!$A$2:$A350,$A765))</f>
        <v/>
      </c>
    </row>
    <row r="766" ht="15.75" customHeight="1">
      <c r="A766" s="17"/>
      <c r="B766" s="5"/>
      <c r="C766" s="5"/>
      <c r="D766" s="5" t="str">
        <f>IF($A766="","",SUMIFS('BLAST COLDROOM 1'!F$2:F350,'BLAST COLDROOM 1'!$C$2:$C350,$B766,'BLAST COLDROOM 1'!$E$2:$E350,$C766,'BLAST COLDROOM 1'!$A$2:$A350,$A766))</f>
        <v/>
      </c>
      <c r="E766" s="5" t="str">
        <f>IF($A766="","",SUMIFS('BLAST COLDROOM 1'!G$2:G350,'BLAST COLDROOM 1'!$C$2:$C350,$B766,'BLAST COLDROOM 1'!$E$2:$E350,$C766,'BLAST COLDROOM 1'!$A$2:$A350,$A766))</f>
        <v/>
      </c>
      <c r="F766" s="5" t="str">
        <f>IF($A766="","",SUMIFS('BLAST COLDROOM 1'!H$2:H350,'BLAST COLDROOM 1'!$C$2:$C350,$B766,'BLAST COLDROOM 1'!$E$2:$E350,$C766,'BLAST COLDROOM 1'!$A$2:$A350,$A766))</f>
        <v/>
      </c>
      <c r="G766" s="5" t="str">
        <f>IF($A766="","",SUMIFS('BLAST COLDROOM 1'!I$2:I350,'BLAST COLDROOM 1'!$C$2:$C350,$B766,'BLAST COLDROOM 1'!$E$2:$E350,$C766,'BLAST COLDROOM 1'!$A$2:$A350,$A766))</f>
        <v/>
      </c>
      <c r="H766" s="5" t="str">
        <f>IF($A766="","",SUMIFS('BLAST COLDROOM 1'!J$2:J350,'BLAST COLDROOM 1'!$C$2:$C350,$B766,'BLAST COLDROOM 1'!$E$2:$E350,$C766,'BLAST COLDROOM 1'!$A$2:$A350,$A766))</f>
        <v/>
      </c>
      <c r="I766" s="5" t="str">
        <f>IF($A766="","",SUMIFS('BLAST COLDROOM 1'!K$2:K350,'BLAST COLDROOM 1'!$C$2:$C350,$B766,'BLAST COLDROOM 1'!$E$2:$E350,$C766,'BLAST COLDROOM 1'!$A$2:$A350,$A766))</f>
        <v/>
      </c>
      <c r="J766" s="5" t="str">
        <f>IF($A766="","",SUMIFS(#REF!,'BLAST COLDROOM 1'!$C$2:$C350,$B766,'BLAST COLDROOM 1'!$E$2:$E350,$C766,'BLAST COLDROOM 1'!$A$2:$A350,$A766))</f>
        <v/>
      </c>
      <c r="K766" s="5" t="str">
        <f>IF($A766="","",SUMIFS('BLAST COLDROOM 1'!M$2:M350,'BLAST COLDROOM 1'!$C$2:$C350,$B766,'BLAST COLDROOM 1'!$E$2:$E350,$C766,'BLAST COLDROOM 1'!$A$2:$A350,$A766))</f>
        <v/>
      </c>
      <c r="L766" s="5" t="str">
        <f>IF($A766="","",SUMIFS('BLAST COLDROOM 1'!N$2:N350,'BLAST COLDROOM 1'!$C$2:$C350,$B766,'BLAST COLDROOM 1'!$E$2:$E350,$C766,'BLAST COLDROOM 1'!$A$2:$A350,$A766))</f>
        <v/>
      </c>
      <c r="M766" s="5" t="str">
        <f>IF($A766="","",SUMIFS('BLAST COLDROOM 1'!O$2:O350,'BLAST COLDROOM 1'!$C$2:$C350,$B766,'BLAST COLDROOM 1'!$E$2:$E350,$C766,'BLAST COLDROOM 1'!$A$2:$A350,$A766))</f>
        <v/>
      </c>
      <c r="N766" s="5" t="str">
        <f>IF($A766="","",SUMIFS('BLAST COLDROOM 1'!P$2:P350,'BLAST COLDROOM 1'!$C$2:$C350,$B766,'BLAST COLDROOM 1'!$E$2:$E350,$C766,'BLAST COLDROOM 1'!$A$2:$A350,$A766))</f>
        <v/>
      </c>
      <c r="O766" s="5" t="str">
        <f>IF($A766="","",SUMIFS('BLAST COLDROOM 1'!Q$2:Q350,'BLAST COLDROOM 1'!$C$2:$C350,$B766,'BLAST COLDROOM 1'!$E$2:$E350,$C766,'BLAST COLDROOM 1'!$A$2:$A350,$A766))</f>
        <v/>
      </c>
      <c r="P766" s="5" t="str">
        <f>IF($A766="","",SUMIFS('BLAST COLDROOM 1'!R$2:R350,'BLAST COLDROOM 1'!$C$2:$C350,$B766,'BLAST COLDROOM 1'!$E$2:$E350,$C766,'BLAST COLDROOM 1'!$A$2:$A350,$A766))</f>
        <v/>
      </c>
      <c r="Q766" s="5" t="str">
        <f>IF($A766="","",SUMIFS('BLAST COLDROOM 1'!S$2:S350,'BLAST COLDROOM 1'!$C$2:$C350,$B766,'BLAST COLDROOM 1'!$E$2:$E350,$C766,'BLAST COLDROOM 1'!$A$2:$A350,$A766))</f>
        <v/>
      </c>
      <c r="R766" s="5" t="str">
        <f>IF($A766="","",SUMIFS('BLAST COLDROOM 1'!T$2:T350,'BLAST COLDROOM 1'!$C$2:$C350,$B766,'BLAST COLDROOM 1'!$E$2:$E350,$C766,'BLAST COLDROOM 1'!$A$2:$A350,$A766))</f>
        <v/>
      </c>
      <c r="S766" s="5" t="str">
        <f>IF($A766="","",SUMIFS('BLAST COLDROOM 1'!U$2:U350,'BLAST COLDROOM 1'!$C$2:$C350,$B766,'BLAST COLDROOM 1'!$E$2:$E350,$C766,'BLAST COLDROOM 1'!$A$2:$A350,$A766))</f>
        <v/>
      </c>
      <c r="T766" s="5" t="str">
        <f>IF($A766="","",SUMIFS('BLAST COLDROOM 1'!V$2:V350,'BLAST COLDROOM 1'!$C$2:$C350,$B766,'BLAST COLDROOM 1'!$E$2:$E350,$C766,'BLAST COLDROOM 1'!$A$2:$A350,$A766))</f>
        <v/>
      </c>
      <c r="U766" s="5" t="str">
        <f>IF($A766="","",SUMIFS(#REF!,'BLAST COLDROOM 1'!$C$2:$C350,$B766,'BLAST COLDROOM 1'!$E$2:$E350,$C766,'BLAST COLDROOM 1'!$A$2:$A350,$A766))</f>
        <v/>
      </c>
      <c r="V766" s="5" t="str">
        <f>IF($A766="","",SUMIFS('BLAST COLDROOM 1'!X$2:X350,'BLAST COLDROOM 1'!$C$2:$C350,$B766,'BLAST COLDROOM 1'!$E$2:$E350,$C766,'BLAST COLDROOM 1'!$A$2:$A350,$A766))</f>
        <v/>
      </c>
      <c r="W766" s="5" t="str">
        <f>IF($A766="","",SUMIFS('BLAST COLDROOM 1'!Y$2:Y350,'BLAST COLDROOM 1'!$C$2:$C350,$B766,'BLAST COLDROOM 1'!$E$2:$E350,$C766,'BLAST COLDROOM 1'!$A$2:$A350,$A766))</f>
        <v/>
      </c>
      <c r="X766" s="5" t="str">
        <f>IF($A766="","",SUMIFS('BLAST COLDROOM 1'!Z$2:Z350,'BLAST COLDROOM 1'!$C$2:$C350,$B766,'BLAST COLDROOM 1'!$E$2:$E350,$C766,'BLAST COLDROOM 1'!$A$2:$A350,$A766))</f>
        <v/>
      </c>
      <c r="Y766" s="5" t="str">
        <f>IF($A766="","",SUMIFS('BLAST COLDROOM 1'!AA$2:AA350,'BLAST COLDROOM 1'!$C$2:$C350,$B766,'BLAST COLDROOM 1'!$E$2:$E350,$C766,'BLAST COLDROOM 1'!$A$2:$A350,$A766))</f>
        <v/>
      </c>
      <c r="Z766" s="5" t="str">
        <f>IF($A766="","",SUMIFS('BLAST COLDROOM 1'!AB$2:AB350,'BLAST COLDROOM 1'!$C$2:$C350,$B766,'BLAST COLDROOM 1'!$E$2:$E350,$C766,'BLAST COLDROOM 1'!$A$2:$A350,$A766))</f>
        <v/>
      </c>
      <c r="AA766" s="5" t="str">
        <f>IF($A766="","",SUMIFS('BLAST COLDROOM 1'!AC$2:AC350,'BLAST COLDROOM 1'!$C$2:$C350,$B766,'BLAST COLDROOM 1'!$E$2:$E350,$C766,'BLAST COLDROOM 1'!$A$2:$A350,$A766))</f>
        <v/>
      </c>
      <c r="AB766" s="5" t="str">
        <f>IF($A766="","",SUMIFS('BLAST COLDROOM 1'!AD$2:AD350,'BLAST COLDROOM 1'!$C$2:$C350,$B766,'BLAST COLDROOM 1'!$E$2:$E350,$C766,'BLAST COLDROOM 1'!$A$2:$A350,$A766))</f>
        <v/>
      </c>
      <c r="AC766" s="5" t="str">
        <f>IF($A766="","",SUMIFS('BLAST COLDROOM 1'!AE$2:AE350,'BLAST COLDROOM 1'!$C$2:$C350,$B766,'BLAST COLDROOM 1'!$E$2:$E350,$C766,'BLAST COLDROOM 1'!$A$2:$A350,$A766))</f>
        <v/>
      </c>
      <c r="AD766" s="5" t="str">
        <f>IF($A766="","",SUMIFS('BLAST COLDROOM 1'!AF$2:AF350,'BLAST COLDROOM 1'!$C$2:$C350,$B766,'BLAST COLDROOM 1'!$E$2:$E350,$C766,'BLAST COLDROOM 1'!$A$2:$A350,$A766))</f>
        <v/>
      </c>
      <c r="AE766" s="5" t="str">
        <f>IF($A766="","",SUMIFS('BLAST COLDROOM 1'!AG$2:AG350,'BLAST COLDROOM 1'!$C$2:$C350,$B766,'BLAST COLDROOM 1'!$E$2:$E350,$C766,'BLAST COLDROOM 1'!$A$2:$A350,$A766))</f>
        <v/>
      </c>
      <c r="AF766" s="5" t="str">
        <f>IF($A766="","",SUMIFS('BLAST COLDROOM 1'!AH$2:AH350,'BLAST COLDROOM 1'!$C$2:$C350,$B766,'BLAST COLDROOM 1'!$E$2:$E350,$C766,'BLAST COLDROOM 1'!$A$2:$A350,$A766))</f>
        <v/>
      </c>
      <c r="AG766" s="5" t="str">
        <f>IF($A766="","",SUMIFS('BLAST COLDROOM 1'!AI$2:AI350,'BLAST COLDROOM 1'!$C$2:$C350,$B766,'BLAST COLDROOM 1'!$E$2:$E350,$C766,'BLAST COLDROOM 1'!$A$2:$A350,$A766))</f>
        <v/>
      </c>
      <c r="AH766" s="5" t="str">
        <f>IF($A766="","",SUMIFS('BLAST COLDROOM 1'!AJ$2:AJ350,'BLAST COLDROOM 1'!$C$2:$C350,$B766,'BLAST COLDROOM 1'!$E$2:$E350,$C766,'BLAST COLDROOM 1'!$A$2:$A350,$A766))</f>
        <v/>
      </c>
      <c r="AI766" s="5" t="str">
        <f>IF($A766="","",SUMIFS('BLAST COLDROOM 1'!AK$2:AK350,'BLAST COLDROOM 1'!$C$2:$C350,$B766,'BLAST COLDROOM 1'!$E$2:$E350,$C766,'BLAST COLDROOM 1'!$A$2:$A350,$A766))</f>
        <v/>
      </c>
      <c r="AJ766" s="5" t="str">
        <f>IF($A766="","",SUMIFS('BLAST COLDROOM 1'!AL$2:AL350,'BLAST COLDROOM 1'!$C$2:$C350,$B766,'BLAST COLDROOM 1'!$E$2:$E350,$C766,'BLAST COLDROOM 1'!$A$2:$A350,$A766))</f>
        <v/>
      </c>
    </row>
    <row r="767" ht="15.75" customHeight="1">
      <c r="A767" s="17"/>
      <c r="B767" s="5"/>
      <c r="C767" s="5"/>
      <c r="D767" s="5" t="str">
        <f>IF($A767="","",SUMIFS('BLAST COLDROOM 1'!F$2:F350,'BLAST COLDROOM 1'!$C$2:$C350,$B767,'BLAST COLDROOM 1'!$E$2:$E350,$C767,'BLAST COLDROOM 1'!$A$2:$A350,$A767))</f>
        <v/>
      </c>
      <c r="E767" s="5" t="str">
        <f>IF($A767="","",SUMIFS('BLAST COLDROOM 1'!G$2:G350,'BLAST COLDROOM 1'!$C$2:$C350,$B767,'BLAST COLDROOM 1'!$E$2:$E350,$C767,'BLAST COLDROOM 1'!$A$2:$A350,$A767))</f>
        <v/>
      </c>
      <c r="F767" s="5" t="str">
        <f>IF($A767="","",SUMIFS('BLAST COLDROOM 1'!H$2:H350,'BLAST COLDROOM 1'!$C$2:$C350,$B767,'BLAST COLDROOM 1'!$E$2:$E350,$C767,'BLAST COLDROOM 1'!$A$2:$A350,$A767))</f>
        <v/>
      </c>
      <c r="G767" s="5" t="str">
        <f>IF($A767="","",SUMIFS('BLAST COLDROOM 1'!I$2:I350,'BLAST COLDROOM 1'!$C$2:$C350,$B767,'BLAST COLDROOM 1'!$E$2:$E350,$C767,'BLAST COLDROOM 1'!$A$2:$A350,$A767))</f>
        <v/>
      </c>
      <c r="H767" s="5" t="str">
        <f>IF($A767="","",SUMIFS('BLAST COLDROOM 1'!J$2:J350,'BLAST COLDROOM 1'!$C$2:$C350,$B767,'BLAST COLDROOM 1'!$E$2:$E350,$C767,'BLAST COLDROOM 1'!$A$2:$A350,$A767))</f>
        <v/>
      </c>
      <c r="I767" s="5" t="str">
        <f>IF($A767="","",SUMIFS('BLAST COLDROOM 1'!K$2:K350,'BLAST COLDROOM 1'!$C$2:$C350,$B767,'BLAST COLDROOM 1'!$E$2:$E350,$C767,'BLAST COLDROOM 1'!$A$2:$A350,$A767))</f>
        <v/>
      </c>
      <c r="J767" s="5" t="str">
        <f>IF($A767="","",SUMIFS(#REF!,'BLAST COLDROOM 1'!$C$2:$C350,$B767,'BLAST COLDROOM 1'!$E$2:$E350,$C767,'BLAST COLDROOM 1'!$A$2:$A350,$A767))</f>
        <v/>
      </c>
      <c r="K767" s="5" t="str">
        <f>IF($A767="","",SUMIFS('BLAST COLDROOM 1'!M$2:M350,'BLAST COLDROOM 1'!$C$2:$C350,$B767,'BLAST COLDROOM 1'!$E$2:$E350,$C767,'BLAST COLDROOM 1'!$A$2:$A350,$A767))</f>
        <v/>
      </c>
      <c r="L767" s="5" t="str">
        <f>IF($A767="","",SUMIFS('BLAST COLDROOM 1'!N$2:N350,'BLAST COLDROOM 1'!$C$2:$C350,$B767,'BLAST COLDROOM 1'!$E$2:$E350,$C767,'BLAST COLDROOM 1'!$A$2:$A350,$A767))</f>
        <v/>
      </c>
      <c r="M767" s="5" t="str">
        <f>IF($A767="","",SUMIFS('BLAST COLDROOM 1'!O$2:O350,'BLAST COLDROOM 1'!$C$2:$C350,$B767,'BLAST COLDROOM 1'!$E$2:$E350,$C767,'BLAST COLDROOM 1'!$A$2:$A350,$A767))</f>
        <v/>
      </c>
      <c r="N767" s="5" t="str">
        <f>IF($A767="","",SUMIFS('BLAST COLDROOM 1'!P$2:P350,'BLAST COLDROOM 1'!$C$2:$C350,$B767,'BLAST COLDROOM 1'!$E$2:$E350,$C767,'BLAST COLDROOM 1'!$A$2:$A350,$A767))</f>
        <v/>
      </c>
      <c r="O767" s="5" t="str">
        <f>IF($A767="","",SUMIFS('BLAST COLDROOM 1'!Q$2:Q350,'BLAST COLDROOM 1'!$C$2:$C350,$B767,'BLAST COLDROOM 1'!$E$2:$E350,$C767,'BLAST COLDROOM 1'!$A$2:$A350,$A767))</f>
        <v/>
      </c>
      <c r="P767" s="5" t="str">
        <f>IF($A767="","",SUMIFS('BLAST COLDROOM 1'!R$2:R350,'BLAST COLDROOM 1'!$C$2:$C350,$B767,'BLAST COLDROOM 1'!$E$2:$E350,$C767,'BLAST COLDROOM 1'!$A$2:$A350,$A767))</f>
        <v/>
      </c>
      <c r="Q767" s="5" t="str">
        <f>IF($A767="","",SUMIFS('BLAST COLDROOM 1'!S$2:S350,'BLAST COLDROOM 1'!$C$2:$C350,$B767,'BLAST COLDROOM 1'!$E$2:$E350,$C767,'BLAST COLDROOM 1'!$A$2:$A350,$A767))</f>
        <v/>
      </c>
      <c r="R767" s="5" t="str">
        <f>IF($A767="","",SUMIFS('BLAST COLDROOM 1'!T$2:T350,'BLAST COLDROOM 1'!$C$2:$C350,$B767,'BLAST COLDROOM 1'!$E$2:$E350,$C767,'BLAST COLDROOM 1'!$A$2:$A350,$A767))</f>
        <v/>
      </c>
      <c r="S767" s="5" t="str">
        <f>IF($A767="","",SUMIFS('BLAST COLDROOM 1'!U$2:U350,'BLAST COLDROOM 1'!$C$2:$C350,$B767,'BLAST COLDROOM 1'!$E$2:$E350,$C767,'BLAST COLDROOM 1'!$A$2:$A350,$A767))</f>
        <v/>
      </c>
      <c r="T767" s="5" t="str">
        <f>IF($A767="","",SUMIFS('BLAST COLDROOM 1'!V$2:V350,'BLAST COLDROOM 1'!$C$2:$C350,$B767,'BLAST COLDROOM 1'!$E$2:$E350,$C767,'BLAST COLDROOM 1'!$A$2:$A350,$A767))</f>
        <v/>
      </c>
      <c r="U767" s="5" t="str">
        <f>IF($A767="","",SUMIFS(#REF!,'BLAST COLDROOM 1'!$C$2:$C350,$B767,'BLAST COLDROOM 1'!$E$2:$E350,$C767,'BLAST COLDROOM 1'!$A$2:$A350,$A767))</f>
        <v/>
      </c>
      <c r="V767" s="5" t="str">
        <f>IF($A767="","",SUMIFS('BLAST COLDROOM 1'!X$2:X350,'BLAST COLDROOM 1'!$C$2:$C350,$B767,'BLAST COLDROOM 1'!$E$2:$E350,$C767,'BLAST COLDROOM 1'!$A$2:$A350,$A767))</f>
        <v/>
      </c>
      <c r="W767" s="5" t="str">
        <f>IF($A767="","",SUMIFS('BLAST COLDROOM 1'!Y$2:Y350,'BLAST COLDROOM 1'!$C$2:$C350,$B767,'BLAST COLDROOM 1'!$E$2:$E350,$C767,'BLAST COLDROOM 1'!$A$2:$A350,$A767))</f>
        <v/>
      </c>
      <c r="X767" s="5" t="str">
        <f>IF($A767="","",SUMIFS('BLAST COLDROOM 1'!Z$2:Z350,'BLAST COLDROOM 1'!$C$2:$C350,$B767,'BLAST COLDROOM 1'!$E$2:$E350,$C767,'BLAST COLDROOM 1'!$A$2:$A350,$A767))</f>
        <v/>
      </c>
      <c r="Y767" s="5" t="str">
        <f>IF($A767="","",SUMIFS('BLAST COLDROOM 1'!AA$2:AA350,'BLAST COLDROOM 1'!$C$2:$C350,$B767,'BLAST COLDROOM 1'!$E$2:$E350,$C767,'BLAST COLDROOM 1'!$A$2:$A350,$A767))</f>
        <v/>
      </c>
      <c r="Z767" s="5" t="str">
        <f>IF($A767="","",SUMIFS('BLAST COLDROOM 1'!AB$2:AB350,'BLAST COLDROOM 1'!$C$2:$C350,$B767,'BLAST COLDROOM 1'!$E$2:$E350,$C767,'BLAST COLDROOM 1'!$A$2:$A350,$A767))</f>
        <v/>
      </c>
      <c r="AA767" s="5" t="str">
        <f>IF($A767="","",SUMIFS('BLAST COLDROOM 1'!AC$2:AC350,'BLAST COLDROOM 1'!$C$2:$C350,$B767,'BLAST COLDROOM 1'!$E$2:$E350,$C767,'BLAST COLDROOM 1'!$A$2:$A350,$A767))</f>
        <v/>
      </c>
      <c r="AB767" s="5" t="str">
        <f>IF($A767="","",SUMIFS('BLAST COLDROOM 1'!AD$2:AD350,'BLAST COLDROOM 1'!$C$2:$C350,$B767,'BLAST COLDROOM 1'!$E$2:$E350,$C767,'BLAST COLDROOM 1'!$A$2:$A350,$A767))</f>
        <v/>
      </c>
      <c r="AC767" s="5" t="str">
        <f>IF($A767="","",SUMIFS('BLAST COLDROOM 1'!AE$2:AE350,'BLAST COLDROOM 1'!$C$2:$C350,$B767,'BLAST COLDROOM 1'!$E$2:$E350,$C767,'BLAST COLDROOM 1'!$A$2:$A350,$A767))</f>
        <v/>
      </c>
      <c r="AD767" s="5" t="str">
        <f>IF($A767="","",SUMIFS('BLAST COLDROOM 1'!AF$2:AF350,'BLAST COLDROOM 1'!$C$2:$C350,$B767,'BLAST COLDROOM 1'!$E$2:$E350,$C767,'BLAST COLDROOM 1'!$A$2:$A350,$A767))</f>
        <v/>
      </c>
      <c r="AE767" s="5" t="str">
        <f>IF($A767="","",SUMIFS('BLAST COLDROOM 1'!AG$2:AG350,'BLAST COLDROOM 1'!$C$2:$C350,$B767,'BLAST COLDROOM 1'!$E$2:$E350,$C767,'BLAST COLDROOM 1'!$A$2:$A350,$A767))</f>
        <v/>
      </c>
      <c r="AF767" s="5" t="str">
        <f>IF($A767="","",SUMIFS('BLAST COLDROOM 1'!AH$2:AH350,'BLAST COLDROOM 1'!$C$2:$C350,$B767,'BLAST COLDROOM 1'!$E$2:$E350,$C767,'BLAST COLDROOM 1'!$A$2:$A350,$A767))</f>
        <v/>
      </c>
      <c r="AG767" s="5" t="str">
        <f>IF($A767="","",SUMIFS('BLAST COLDROOM 1'!AI$2:AI350,'BLAST COLDROOM 1'!$C$2:$C350,$B767,'BLAST COLDROOM 1'!$E$2:$E350,$C767,'BLAST COLDROOM 1'!$A$2:$A350,$A767))</f>
        <v/>
      </c>
      <c r="AH767" s="5" t="str">
        <f>IF($A767="","",SUMIFS('BLAST COLDROOM 1'!AJ$2:AJ350,'BLAST COLDROOM 1'!$C$2:$C350,$B767,'BLAST COLDROOM 1'!$E$2:$E350,$C767,'BLAST COLDROOM 1'!$A$2:$A350,$A767))</f>
        <v/>
      </c>
      <c r="AI767" s="5" t="str">
        <f>IF($A767="","",SUMIFS('BLAST COLDROOM 1'!AK$2:AK350,'BLAST COLDROOM 1'!$C$2:$C350,$B767,'BLAST COLDROOM 1'!$E$2:$E350,$C767,'BLAST COLDROOM 1'!$A$2:$A350,$A767))</f>
        <v/>
      </c>
      <c r="AJ767" s="5" t="str">
        <f>IF($A767="","",SUMIFS('BLAST COLDROOM 1'!AL$2:AL350,'BLAST COLDROOM 1'!$C$2:$C350,$B767,'BLAST COLDROOM 1'!$E$2:$E350,$C767,'BLAST COLDROOM 1'!$A$2:$A350,$A767))</f>
        <v/>
      </c>
    </row>
    <row r="768" ht="15.75" customHeight="1">
      <c r="A768" s="17"/>
      <c r="B768" s="5"/>
      <c r="C768" s="5"/>
      <c r="D768" s="5" t="str">
        <f>IF($A768="","",SUMIFS('BLAST COLDROOM 1'!F$2:F350,'BLAST COLDROOM 1'!$C$2:$C350,$B768,'BLAST COLDROOM 1'!$E$2:$E350,$C768,'BLAST COLDROOM 1'!$A$2:$A350,$A768))</f>
        <v/>
      </c>
      <c r="E768" s="5" t="str">
        <f>IF($A768="","",SUMIFS('BLAST COLDROOM 1'!G$2:G350,'BLAST COLDROOM 1'!$C$2:$C350,$B768,'BLAST COLDROOM 1'!$E$2:$E350,$C768,'BLAST COLDROOM 1'!$A$2:$A350,$A768))</f>
        <v/>
      </c>
      <c r="F768" s="5" t="str">
        <f>IF($A768="","",SUMIFS('BLAST COLDROOM 1'!H$2:H350,'BLAST COLDROOM 1'!$C$2:$C350,$B768,'BLAST COLDROOM 1'!$E$2:$E350,$C768,'BLAST COLDROOM 1'!$A$2:$A350,$A768))</f>
        <v/>
      </c>
      <c r="G768" s="5" t="str">
        <f>IF($A768="","",SUMIFS('BLAST COLDROOM 1'!I$2:I350,'BLAST COLDROOM 1'!$C$2:$C350,$B768,'BLAST COLDROOM 1'!$E$2:$E350,$C768,'BLAST COLDROOM 1'!$A$2:$A350,$A768))</f>
        <v/>
      </c>
      <c r="H768" s="5" t="str">
        <f>IF($A768="","",SUMIFS('BLAST COLDROOM 1'!J$2:J350,'BLAST COLDROOM 1'!$C$2:$C350,$B768,'BLAST COLDROOM 1'!$E$2:$E350,$C768,'BLAST COLDROOM 1'!$A$2:$A350,$A768))</f>
        <v/>
      </c>
      <c r="I768" s="5" t="str">
        <f>IF($A768="","",SUMIFS('BLAST COLDROOM 1'!K$2:K350,'BLAST COLDROOM 1'!$C$2:$C350,$B768,'BLAST COLDROOM 1'!$E$2:$E350,$C768,'BLAST COLDROOM 1'!$A$2:$A350,$A768))</f>
        <v/>
      </c>
      <c r="J768" s="5" t="str">
        <f>IF($A768="","",SUMIFS(#REF!,'BLAST COLDROOM 1'!$C$2:$C350,$B768,'BLAST COLDROOM 1'!$E$2:$E350,$C768,'BLAST COLDROOM 1'!$A$2:$A350,$A768))</f>
        <v/>
      </c>
      <c r="K768" s="5" t="str">
        <f>IF($A768="","",SUMIFS('BLAST COLDROOM 1'!M$2:M350,'BLAST COLDROOM 1'!$C$2:$C350,$B768,'BLAST COLDROOM 1'!$E$2:$E350,$C768,'BLAST COLDROOM 1'!$A$2:$A350,$A768))</f>
        <v/>
      </c>
      <c r="L768" s="5" t="str">
        <f>IF($A768="","",SUMIFS('BLAST COLDROOM 1'!N$2:N350,'BLAST COLDROOM 1'!$C$2:$C350,$B768,'BLAST COLDROOM 1'!$E$2:$E350,$C768,'BLAST COLDROOM 1'!$A$2:$A350,$A768))</f>
        <v/>
      </c>
      <c r="M768" s="5" t="str">
        <f>IF($A768="","",SUMIFS('BLAST COLDROOM 1'!O$2:O350,'BLAST COLDROOM 1'!$C$2:$C350,$B768,'BLAST COLDROOM 1'!$E$2:$E350,$C768,'BLAST COLDROOM 1'!$A$2:$A350,$A768))</f>
        <v/>
      </c>
      <c r="N768" s="5" t="str">
        <f>IF($A768="","",SUMIFS('BLAST COLDROOM 1'!P$2:P350,'BLAST COLDROOM 1'!$C$2:$C350,$B768,'BLAST COLDROOM 1'!$E$2:$E350,$C768,'BLAST COLDROOM 1'!$A$2:$A350,$A768))</f>
        <v/>
      </c>
      <c r="O768" s="5" t="str">
        <f>IF($A768="","",SUMIFS('BLAST COLDROOM 1'!Q$2:Q350,'BLAST COLDROOM 1'!$C$2:$C350,$B768,'BLAST COLDROOM 1'!$E$2:$E350,$C768,'BLAST COLDROOM 1'!$A$2:$A350,$A768))</f>
        <v/>
      </c>
      <c r="P768" s="5" t="str">
        <f>IF($A768="","",SUMIFS('BLAST COLDROOM 1'!R$2:R350,'BLAST COLDROOM 1'!$C$2:$C350,$B768,'BLAST COLDROOM 1'!$E$2:$E350,$C768,'BLAST COLDROOM 1'!$A$2:$A350,$A768))</f>
        <v/>
      </c>
      <c r="Q768" s="5" t="str">
        <f>IF($A768="","",SUMIFS('BLAST COLDROOM 1'!S$2:S350,'BLAST COLDROOM 1'!$C$2:$C350,$B768,'BLAST COLDROOM 1'!$E$2:$E350,$C768,'BLAST COLDROOM 1'!$A$2:$A350,$A768))</f>
        <v/>
      </c>
      <c r="R768" s="5" t="str">
        <f>IF($A768="","",SUMIFS('BLAST COLDROOM 1'!T$2:T350,'BLAST COLDROOM 1'!$C$2:$C350,$B768,'BLAST COLDROOM 1'!$E$2:$E350,$C768,'BLAST COLDROOM 1'!$A$2:$A350,$A768))</f>
        <v/>
      </c>
      <c r="S768" s="5" t="str">
        <f>IF($A768="","",SUMIFS('BLAST COLDROOM 1'!U$2:U350,'BLAST COLDROOM 1'!$C$2:$C350,$B768,'BLAST COLDROOM 1'!$E$2:$E350,$C768,'BLAST COLDROOM 1'!$A$2:$A350,$A768))</f>
        <v/>
      </c>
      <c r="T768" s="5" t="str">
        <f>IF($A768="","",SUMIFS('BLAST COLDROOM 1'!V$2:V350,'BLAST COLDROOM 1'!$C$2:$C350,$B768,'BLAST COLDROOM 1'!$E$2:$E350,$C768,'BLAST COLDROOM 1'!$A$2:$A350,$A768))</f>
        <v/>
      </c>
      <c r="U768" s="5" t="str">
        <f>IF($A768="","",SUMIFS(#REF!,'BLAST COLDROOM 1'!$C$2:$C350,$B768,'BLAST COLDROOM 1'!$E$2:$E350,$C768,'BLAST COLDROOM 1'!$A$2:$A350,$A768))</f>
        <v/>
      </c>
      <c r="V768" s="5" t="str">
        <f>IF($A768="","",SUMIFS('BLAST COLDROOM 1'!X$2:X350,'BLAST COLDROOM 1'!$C$2:$C350,$B768,'BLAST COLDROOM 1'!$E$2:$E350,$C768,'BLAST COLDROOM 1'!$A$2:$A350,$A768))</f>
        <v/>
      </c>
      <c r="W768" s="5" t="str">
        <f>IF($A768="","",SUMIFS('BLAST COLDROOM 1'!Y$2:Y350,'BLAST COLDROOM 1'!$C$2:$C350,$B768,'BLAST COLDROOM 1'!$E$2:$E350,$C768,'BLAST COLDROOM 1'!$A$2:$A350,$A768))</f>
        <v/>
      </c>
      <c r="X768" s="5" t="str">
        <f>IF($A768="","",SUMIFS('BLAST COLDROOM 1'!Z$2:Z350,'BLAST COLDROOM 1'!$C$2:$C350,$B768,'BLAST COLDROOM 1'!$E$2:$E350,$C768,'BLAST COLDROOM 1'!$A$2:$A350,$A768))</f>
        <v/>
      </c>
      <c r="Y768" s="5" t="str">
        <f>IF($A768="","",SUMIFS('BLAST COLDROOM 1'!AA$2:AA350,'BLAST COLDROOM 1'!$C$2:$C350,$B768,'BLAST COLDROOM 1'!$E$2:$E350,$C768,'BLAST COLDROOM 1'!$A$2:$A350,$A768))</f>
        <v/>
      </c>
      <c r="Z768" s="5" t="str">
        <f>IF($A768="","",SUMIFS('BLAST COLDROOM 1'!AB$2:AB350,'BLAST COLDROOM 1'!$C$2:$C350,$B768,'BLAST COLDROOM 1'!$E$2:$E350,$C768,'BLAST COLDROOM 1'!$A$2:$A350,$A768))</f>
        <v/>
      </c>
      <c r="AA768" s="5" t="str">
        <f>IF($A768="","",SUMIFS('BLAST COLDROOM 1'!AC$2:AC350,'BLAST COLDROOM 1'!$C$2:$C350,$B768,'BLAST COLDROOM 1'!$E$2:$E350,$C768,'BLAST COLDROOM 1'!$A$2:$A350,$A768))</f>
        <v/>
      </c>
      <c r="AB768" s="5" t="str">
        <f>IF($A768="","",SUMIFS('BLAST COLDROOM 1'!AD$2:AD350,'BLAST COLDROOM 1'!$C$2:$C350,$B768,'BLAST COLDROOM 1'!$E$2:$E350,$C768,'BLAST COLDROOM 1'!$A$2:$A350,$A768))</f>
        <v/>
      </c>
      <c r="AC768" s="5" t="str">
        <f>IF($A768="","",SUMIFS('BLAST COLDROOM 1'!AE$2:AE350,'BLAST COLDROOM 1'!$C$2:$C350,$B768,'BLAST COLDROOM 1'!$E$2:$E350,$C768,'BLAST COLDROOM 1'!$A$2:$A350,$A768))</f>
        <v/>
      </c>
      <c r="AD768" s="5" t="str">
        <f>IF($A768="","",SUMIFS('BLAST COLDROOM 1'!AF$2:AF350,'BLAST COLDROOM 1'!$C$2:$C350,$B768,'BLAST COLDROOM 1'!$E$2:$E350,$C768,'BLAST COLDROOM 1'!$A$2:$A350,$A768))</f>
        <v/>
      </c>
      <c r="AE768" s="5" t="str">
        <f>IF($A768="","",SUMIFS('BLAST COLDROOM 1'!AG$2:AG350,'BLAST COLDROOM 1'!$C$2:$C350,$B768,'BLAST COLDROOM 1'!$E$2:$E350,$C768,'BLAST COLDROOM 1'!$A$2:$A350,$A768))</f>
        <v/>
      </c>
      <c r="AF768" s="5" t="str">
        <f>IF($A768="","",SUMIFS('BLAST COLDROOM 1'!AH$2:AH350,'BLAST COLDROOM 1'!$C$2:$C350,$B768,'BLAST COLDROOM 1'!$E$2:$E350,$C768,'BLAST COLDROOM 1'!$A$2:$A350,$A768))</f>
        <v/>
      </c>
      <c r="AG768" s="5" t="str">
        <f>IF($A768="","",SUMIFS('BLAST COLDROOM 1'!AI$2:AI350,'BLAST COLDROOM 1'!$C$2:$C350,$B768,'BLAST COLDROOM 1'!$E$2:$E350,$C768,'BLAST COLDROOM 1'!$A$2:$A350,$A768))</f>
        <v/>
      </c>
      <c r="AH768" s="5" t="str">
        <f>IF($A768="","",SUMIFS('BLAST COLDROOM 1'!AJ$2:AJ350,'BLAST COLDROOM 1'!$C$2:$C350,$B768,'BLAST COLDROOM 1'!$E$2:$E350,$C768,'BLAST COLDROOM 1'!$A$2:$A350,$A768))</f>
        <v/>
      </c>
      <c r="AI768" s="5" t="str">
        <f>IF($A768="","",SUMIFS('BLAST COLDROOM 1'!AK$2:AK350,'BLAST COLDROOM 1'!$C$2:$C350,$B768,'BLAST COLDROOM 1'!$E$2:$E350,$C768,'BLAST COLDROOM 1'!$A$2:$A350,$A768))</f>
        <v/>
      </c>
      <c r="AJ768" s="5" t="str">
        <f>IF($A768="","",SUMIFS('BLAST COLDROOM 1'!AL$2:AL350,'BLAST COLDROOM 1'!$C$2:$C350,$B768,'BLAST COLDROOM 1'!$E$2:$E350,$C768,'BLAST COLDROOM 1'!$A$2:$A350,$A768))</f>
        <v/>
      </c>
    </row>
    <row r="769" ht="15.75" customHeight="1">
      <c r="A769" s="17"/>
      <c r="B769" s="5"/>
      <c r="C769" s="5"/>
      <c r="D769" s="5" t="str">
        <f>IF($A769="","",SUMIFS('BLAST COLDROOM 1'!F$2:F350,'BLAST COLDROOM 1'!$C$2:$C350,$B769,'BLAST COLDROOM 1'!$E$2:$E350,$C769,'BLAST COLDROOM 1'!$A$2:$A350,$A769))</f>
        <v/>
      </c>
      <c r="E769" s="5" t="str">
        <f>IF($A769="","",SUMIFS('BLAST COLDROOM 1'!G$2:G350,'BLAST COLDROOM 1'!$C$2:$C350,$B769,'BLAST COLDROOM 1'!$E$2:$E350,$C769,'BLAST COLDROOM 1'!$A$2:$A350,$A769))</f>
        <v/>
      </c>
      <c r="F769" s="5" t="str">
        <f>IF($A769="","",SUMIFS('BLAST COLDROOM 1'!H$2:H350,'BLAST COLDROOM 1'!$C$2:$C350,$B769,'BLAST COLDROOM 1'!$E$2:$E350,$C769,'BLAST COLDROOM 1'!$A$2:$A350,$A769))</f>
        <v/>
      </c>
      <c r="G769" s="5" t="str">
        <f>IF($A769="","",SUMIFS('BLAST COLDROOM 1'!I$2:I350,'BLAST COLDROOM 1'!$C$2:$C350,$B769,'BLAST COLDROOM 1'!$E$2:$E350,$C769,'BLAST COLDROOM 1'!$A$2:$A350,$A769))</f>
        <v/>
      </c>
      <c r="H769" s="5" t="str">
        <f>IF($A769="","",SUMIFS('BLAST COLDROOM 1'!J$2:J350,'BLAST COLDROOM 1'!$C$2:$C350,$B769,'BLAST COLDROOM 1'!$E$2:$E350,$C769,'BLAST COLDROOM 1'!$A$2:$A350,$A769))</f>
        <v/>
      </c>
      <c r="I769" s="5" t="str">
        <f>IF($A769="","",SUMIFS('BLAST COLDROOM 1'!K$2:K350,'BLAST COLDROOM 1'!$C$2:$C350,$B769,'BLAST COLDROOM 1'!$E$2:$E350,$C769,'BLAST COLDROOM 1'!$A$2:$A350,$A769))</f>
        <v/>
      </c>
      <c r="J769" s="5" t="str">
        <f>IF($A769="","",SUMIFS(#REF!,'BLAST COLDROOM 1'!$C$2:$C350,$B769,'BLAST COLDROOM 1'!$E$2:$E350,$C769,'BLAST COLDROOM 1'!$A$2:$A350,$A769))</f>
        <v/>
      </c>
      <c r="K769" s="5" t="str">
        <f>IF($A769="","",SUMIFS('BLAST COLDROOM 1'!M$2:M350,'BLAST COLDROOM 1'!$C$2:$C350,$B769,'BLAST COLDROOM 1'!$E$2:$E350,$C769,'BLAST COLDROOM 1'!$A$2:$A350,$A769))</f>
        <v/>
      </c>
      <c r="L769" s="5" t="str">
        <f>IF($A769="","",SUMIFS('BLAST COLDROOM 1'!N$2:N350,'BLAST COLDROOM 1'!$C$2:$C350,$B769,'BLAST COLDROOM 1'!$E$2:$E350,$C769,'BLAST COLDROOM 1'!$A$2:$A350,$A769))</f>
        <v/>
      </c>
      <c r="M769" s="5" t="str">
        <f>IF($A769="","",SUMIFS('BLAST COLDROOM 1'!O$2:O350,'BLAST COLDROOM 1'!$C$2:$C350,$B769,'BLAST COLDROOM 1'!$E$2:$E350,$C769,'BLAST COLDROOM 1'!$A$2:$A350,$A769))</f>
        <v/>
      </c>
      <c r="N769" s="5" t="str">
        <f>IF($A769="","",SUMIFS('BLAST COLDROOM 1'!P$2:P350,'BLAST COLDROOM 1'!$C$2:$C350,$B769,'BLAST COLDROOM 1'!$E$2:$E350,$C769,'BLAST COLDROOM 1'!$A$2:$A350,$A769))</f>
        <v/>
      </c>
      <c r="O769" s="5" t="str">
        <f>IF($A769="","",SUMIFS('BLAST COLDROOM 1'!Q$2:Q350,'BLAST COLDROOM 1'!$C$2:$C350,$B769,'BLAST COLDROOM 1'!$E$2:$E350,$C769,'BLAST COLDROOM 1'!$A$2:$A350,$A769))</f>
        <v/>
      </c>
      <c r="P769" s="5" t="str">
        <f>IF($A769="","",SUMIFS('BLAST COLDROOM 1'!R$2:R350,'BLAST COLDROOM 1'!$C$2:$C350,$B769,'BLAST COLDROOM 1'!$E$2:$E350,$C769,'BLAST COLDROOM 1'!$A$2:$A350,$A769))</f>
        <v/>
      </c>
      <c r="Q769" s="5" t="str">
        <f>IF($A769="","",SUMIFS('BLAST COLDROOM 1'!S$2:S350,'BLAST COLDROOM 1'!$C$2:$C350,$B769,'BLAST COLDROOM 1'!$E$2:$E350,$C769,'BLAST COLDROOM 1'!$A$2:$A350,$A769))</f>
        <v/>
      </c>
      <c r="R769" s="5" t="str">
        <f>IF($A769="","",SUMIFS('BLAST COLDROOM 1'!T$2:T350,'BLAST COLDROOM 1'!$C$2:$C350,$B769,'BLAST COLDROOM 1'!$E$2:$E350,$C769,'BLAST COLDROOM 1'!$A$2:$A350,$A769))</f>
        <v/>
      </c>
      <c r="S769" s="5" t="str">
        <f>IF($A769="","",SUMIFS('BLAST COLDROOM 1'!U$2:U350,'BLAST COLDROOM 1'!$C$2:$C350,$B769,'BLAST COLDROOM 1'!$E$2:$E350,$C769,'BLAST COLDROOM 1'!$A$2:$A350,$A769))</f>
        <v/>
      </c>
      <c r="T769" s="5" t="str">
        <f>IF($A769="","",SUMIFS('BLAST COLDROOM 1'!V$2:V350,'BLAST COLDROOM 1'!$C$2:$C350,$B769,'BLAST COLDROOM 1'!$E$2:$E350,$C769,'BLAST COLDROOM 1'!$A$2:$A350,$A769))</f>
        <v/>
      </c>
      <c r="U769" s="5" t="str">
        <f>IF($A769="","",SUMIFS(#REF!,'BLAST COLDROOM 1'!$C$2:$C350,$B769,'BLAST COLDROOM 1'!$E$2:$E350,$C769,'BLAST COLDROOM 1'!$A$2:$A350,$A769))</f>
        <v/>
      </c>
      <c r="V769" s="5" t="str">
        <f>IF($A769="","",SUMIFS('BLAST COLDROOM 1'!X$2:X350,'BLAST COLDROOM 1'!$C$2:$C350,$B769,'BLAST COLDROOM 1'!$E$2:$E350,$C769,'BLAST COLDROOM 1'!$A$2:$A350,$A769))</f>
        <v/>
      </c>
      <c r="W769" s="5" t="str">
        <f>IF($A769="","",SUMIFS('BLAST COLDROOM 1'!Y$2:Y350,'BLAST COLDROOM 1'!$C$2:$C350,$B769,'BLAST COLDROOM 1'!$E$2:$E350,$C769,'BLAST COLDROOM 1'!$A$2:$A350,$A769))</f>
        <v/>
      </c>
      <c r="X769" s="5" t="str">
        <f>IF($A769="","",SUMIFS('BLAST COLDROOM 1'!Z$2:Z350,'BLAST COLDROOM 1'!$C$2:$C350,$B769,'BLAST COLDROOM 1'!$E$2:$E350,$C769,'BLAST COLDROOM 1'!$A$2:$A350,$A769))</f>
        <v/>
      </c>
      <c r="Y769" s="5" t="str">
        <f>IF($A769="","",SUMIFS('BLAST COLDROOM 1'!AA$2:AA350,'BLAST COLDROOM 1'!$C$2:$C350,$B769,'BLAST COLDROOM 1'!$E$2:$E350,$C769,'BLAST COLDROOM 1'!$A$2:$A350,$A769))</f>
        <v/>
      </c>
      <c r="Z769" s="5" t="str">
        <f>IF($A769="","",SUMIFS('BLAST COLDROOM 1'!AB$2:AB350,'BLAST COLDROOM 1'!$C$2:$C350,$B769,'BLAST COLDROOM 1'!$E$2:$E350,$C769,'BLAST COLDROOM 1'!$A$2:$A350,$A769))</f>
        <v/>
      </c>
      <c r="AA769" s="5" t="str">
        <f>IF($A769="","",SUMIFS('BLAST COLDROOM 1'!AC$2:AC350,'BLAST COLDROOM 1'!$C$2:$C350,$B769,'BLAST COLDROOM 1'!$E$2:$E350,$C769,'BLAST COLDROOM 1'!$A$2:$A350,$A769))</f>
        <v/>
      </c>
      <c r="AB769" s="5" t="str">
        <f>IF($A769="","",SUMIFS('BLAST COLDROOM 1'!AD$2:AD350,'BLAST COLDROOM 1'!$C$2:$C350,$B769,'BLAST COLDROOM 1'!$E$2:$E350,$C769,'BLAST COLDROOM 1'!$A$2:$A350,$A769))</f>
        <v/>
      </c>
      <c r="AC769" s="5" t="str">
        <f>IF($A769="","",SUMIFS('BLAST COLDROOM 1'!AE$2:AE350,'BLAST COLDROOM 1'!$C$2:$C350,$B769,'BLAST COLDROOM 1'!$E$2:$E350,$C769,'BLAST COLDROOM 1'!$A$2:$A350,$A769))</f>
        <v/>
      </c>
      <c r="AD769" s="5" t="str">
        <f>IF($A769="","",SUMIFS('BLAST COLDROOM 1'!AF$2:AF350,'BLAST COLDROOM 1'!$C$2:$C350,$B769,'BLAST COLDROOM 1'!$E$2:$E350,$C769,'BLAST COLDROOM 1'!$A$2:$A350,$A769))</f>
        <v/>
      </c>
      <c r="AE769" s="5" t="str">
        <f>IF($A769="","",SUMIFS('BLAST COLDROOM 1'!AG$2:AG350,'BLAST COLDROOM 1'!$C$2:$C350,$B769,'BLAST COLDROOM 1'!$E$2:$E350,$C769,'BLAST COLDROOM 1'!$A$2:$A350,$A769))</f>
        <v/>
      </c>
      <c r="AF769" s="5" t="str">
        <f>IF($A769="","",SUMIFS('BLAST COLDROOM 1'!AH$2:AH350,'BLAST COLDROOM 1'!$C$2:$C350,$B769,'BLAST COLDROOM 1'!$E$2:$E350,$C769,'BLAST COLDROOM 1'!$A$2:$A350,$A769))</f>
        <v/>
      </c>
      <c r="AG769" s="5" t="str">
        <f>IF($A769="","",SUMIFS('BLAST COLDROOM 1'!AI$2:AI350,'BLAST COLDROOM 1'!$C$2:$C350,$B769,'BLAST COLDROOM 1'!$E$2:$E350,$C769,'BLAST COLDROOM 1'!$A$2:$A350,$A769))</f>
        <v/>
      </c>
      <c r="AH769" s="5" t="str">
        <f>IF($A769="","",SUMIFS('BLAST COLDROOM 1'!AJ$2:AJ350,'BLAST COLDROOM 1'!$C$2:$C350,$B769,'BLAST COLDROOM 1'!$E$2:$E350,$C769,'BLAST COLDROOM 1'!$A$2:$A350,$A769))</f>
        <v/>
      </c>
      <c r="AI769" s="5" t="str">
        <f>IF($A769="","",SUMIFS('BLAST COLDROOM 1'!AK$2:AK350,'BLAST COLDROOM 1'!$C$2:$C350,$B769,'BLAST COLDROOM 1'!$E$2:$E350,$C769,'BLAST COLDROOM 1'!$A$2:$A350,$A769))</f>
        <v/>
      </c>
      <c r="AJ769" s="5" t="str">
        <f>IF($A769="","",SUMIFS('BLAST COLDROOM 1'!AL$2:AL350,'BLAST COLDROOM 1'!$C$2:$C350,$B769,'BLAST COLDROOM 1'!$E$2:$E350,$C769,'BLAST COLDROOM 1'!$A$2:$A350,$A769))</f>
        <v/>
      </c>
    </row>
    <row r="770" ht="15.75" customHeight="1">
      <c r="A770" s="17"/>
      <c r="B770" s="5"/>
      <c r="C770" s="5"/>
      <c r="D770" s="5" t="str">
        <f>IF($A770="","",SUMIFS('BLAST COLDROOM 1'!F$2:F350,'BLAST COLDROOM 1'!$C$2:$C350,$B770,'BLAST COLDROOM 1'!$E$2:$E350,$C770,'BLAST COLDROOM 1'!$A$2:$A350,$A770))</f>
        <v/>
      </c>
      <c r="E770" s="5" t="str">
        <f>IF($A770="","",SUMIFS('BLAST COLDROOM 1'!G$2:G350,'BLAST COLDROOM 1'!$C$2:$C350,$B770,'BLAST COLDROOM 1'!$E$2:$E350,$C770,'BLAST COLDROOM 1'!$A$2:$A350,$A770))</f>
        <v/>
      </c>
      <c r="F770" s="5" t="str">
        <f>IF($A770="","",SUMIFS('BLAST COLDROOM 1'!H$2:H350,'BLAST COLDROOM 1'!$C$2:$C350,$B770,'BLAST COLDROOM 1'!$E$2:$E350,$C770,'BLAST COLDROOM 1'!$A$2:$A350,$A770))</f>
        <v/>
      </c>
      <c r="G770" s="5" t="str">
        <f>IF($A770="","",SUMIFS('BLAST COLDROOM 1'!I$2:I350,'BLAST COLDROOM 1'!$C$2:$C350,$B770,'BLAST COLDROOM 1'!$E$2:$E350,$C770,'BLAST COLDROOM 1'!$A$2:$A350,$A770))</f>
        <v/>
      </c>
      <c r="H770" s="5" t="str">
        <f>IF($A770="","",SUMIFS('BLAST COLDROOM 1'!J$2:J350,'BLAST COLDROOM 1'!$C$2:$C350,$B770,'BLAST COLDROOM 1'!$E$2:$E350,$C770,'BLAST COLDROOM 1'!$A$2:$A350,$A770))</f>
        <v/>
      </c>
      <c r="I770" s="5" t="str">
        <f>IF($A770="","",SUMIFS('BLAST COLDROOM 1'!K$2:K350,'BLAST COLDROOM 1'!$C$2:$C350,$B770,'BLAST COLDROOM 1'!$E$2:$E350,$C770,'BLAST COLDROOM 1'!$A$2:$A350,$A770))</f>
        <v/>
      </c>
      <c r="J770" s="5" t="str">
        <f>IF($A770="","",SUMIFS(#REF!,'BLAST COLDROOM 1'!$C$2:$C350,$B770,'BLAST COLDROOM 1'!$E$2:$E350,$C770,'BLAST COLDROOM 1'!$A$2:$A350,$A770))</f>
        <v/>
      </c>
      <c r="K770" s="5" t="str">
        <f>IF($A770="","",SUMIFS('BLAST COLDROOM 1'!M$2:M350,'BLAST COLDROOM 1'!$C$2:$C350,$B770,'BLAST COLDROOM 1'!$E$2:$E350,$C770,'BLAST COLDROOM 1'!$A$2:$A350,$A770))</f>
        <v/>
      </c>
      <c r="L770" s="5" t="str">
        <f>IF($A770="","",SUMIFS('BLAST COLDROOM 1'!N$2:N350,'BLAST COLDROOM 1'!$C$2:$C350,$B770,'BLAST COLDROOM 1'!$E$2:$E350,$C770,'BLAST COLDROOM 1'!$A$2:$A350,$A770))</f>
        <v/>
      </c>
      <c r="M770" s="5" t="str">
        <f>IF($A770="","",SUMIFS('BLAST COLDROOM 1'!O$2:O350,'BLAST COLDROOM 1'!$C$2:$C350,$B770,'BLAST COLDROOM 1'!$E$2:$E350,$C770,'BLAST COLDROOM 1'!$A$2:$A350,$A770))</f>
        <v/>
      </c>
      <c r="N770" s="5" t="str">
        <f>IF($A770="","",SUMIFS('BLAST COLDROOM 1'!P$2:P350,'BLAST COLDROOM 1'!$C$2:$C350,$B770,'BLAST COLDROOM 1'!$E$2:$E350,$C770,'BLAST COLDROOM 1'!$A$2:$A350,$A770))</f>
        <v/>
      </c>
      <c r="O770" s="5" t="str">
        <f>IF($A770="","",SUMIFS('BLAST COLDROOM 1'!Q$2:Q350,'BLAST COLDROOM 1'!$C$2:$C350,$B770,'BLAST COLDROOM 1'!$E$2:$E350,$C770,'BLAST COLDROOM 1'!$A$2:$A350,$A770))</f>
        <v/>
      </c>
      <c r="P770" s="5" t="str">
        <f>IF($A770="","",SUMIFS('BLAST COLDROOM 1'!R$2:R350,'BLAST COLDROOM 1'!$C$2:$C350,$B770,'BLAST COLDROOM 1'!$E$2:$E350,$C770,'BLAST COLDROOM 1'!$A$2:$A350,$A770))</f>
        <v/>
      </c>
      <c r="Q770" s="5" t="str">
        <f>IF($A770="","",SUMIFS('BLAST COLDROOM 1'!S$2:S350,'BLAST COLDROOM 1'!$C$2:$C350,$B770,'BLAST COLDROOM 1'!$E$2:$E350,$C770,'BLAST COLDROOM 1'!$A$2:$A350,$A770))</f>
        <v/>
      </c>
      <c r="R770" s="5" t="str">
        <f>IF($A770="","",SUMIFS('BLAST COLDROOM 1'!T$2:T350,'BLAST COLDROOM 1'!$C$2:$C350,$B770,'BLAST COLDROOM 1'!$E$2:$E350,$C770,'BLAST COLDROOM 1'!$A$2:$A350,$A770))</f>
        <v/>
      </c>
      <c r="S770" s="5" t="str">
        <f>IF($A770="","",SUMIFS('BLAST COLDROOM 1'!U$2:U350,'BLAST COLDROOM 1'!$C$2:$C350,$B770,'BLAST COLDROOM 1'!$E$2:$E350,$C770,'BLAST COLDROOM 1'!$A$2:$A350,$A770))</f>
        <v/>
      </c>
      <c r="T770" s="5" t="str">
        <f>IF($A770="","",SUMIFS('BLAST COLDROOM 1'!V$2:V350,'BLAST COLDROOM 1'!$C$2:$C350,$B770,'BLAST COLDROOM 1'!$E$2:$E350,$C770,'BLAST COLDROOM 1'!$A$2:$A350,$A770))</f>
        <v/>
      </c>
      <c r="U770" s="5" t="str">
        <f>IF($A770="","",SUMIFS(#REF!,'BLAST COLDROOM 1'!$C$2:$C350,$B770,'BLAST COLDROOM 1'!$E$2:$E350,$C770,'BLAST COLDROOM 1'!$A$2:$A350,$A770))</f>
        <v/>
      </c>
      <c r="V770" s="5" t="str">
        <f>IF($A770="","",SUMIFS('BLAST COLDROOM 1'!X$2:X350,'BLAST COLDROOM 1'!$C$2:$C350,$B770,'BLAST COLDROOM 1'!$E$2:$E350,$C770,'BLAST COLDROOM 1'!$A$2:$A350,$A770))</f>
        <v/>
      </c>
      <c r="W770" s="5" t="str">
        <f>IF($A770="","",SUMIFS('BLAST COLDROOM 1'!Y$2:Y350,'BLAST COLDROOM 1'!$C$2:$C350,$B770,'BLAST COLDROOM 1'!$E$2:$E350,$C770,'BLAST COLDROOM 1'!$A$2:$A350,$A770))</f>
        <v/>
      </c>
      <c r="X770" s="5" t="str">
        <f>IF($A770="","",SUMIFS('BLAST COLDROOM 1'!Z$2:Z350,'BLAST COLDROOM 1'!$C$2:$C350,$B770,'BLAST COLDROOM 1'!$E$2:$E350,$C770,'BLAST COLDROOM 1'!$A$2:$A350,$A770))</f>
        <v/>
      </c>
      <c r="Y770" s="5" t="str">
        <f>IF($A770="","",SUMIFS('BLAST COLDROOM 1'!AA$2:AA350,'BLAST COLDROOM 1'!$C$2:$C350,$B770,'BLAST COLDROOM 1'!$E$2:$E350,$C770,'BLAST COLDROOM 1'!$A$2:$A350,$A770))</f>
        <v/>
      </c>
      <c r="Z770" s="5" t="str">
        <f>IF($A770="","",SUMIFS('BLAST COLDROOM 1'!AB$2:AB350,'BLAST COLDROOM 1'!$C$2:$C350,$B770,'BLAST COLDROOM 1'!$E$2:$E350,$C770,'BLAST COLDROOM 1'!$A$2:$A350,$A770))</f>
        <v/>
      </c>
      <c r="AA770" s="5" t="str">
        <f>IF($A770="","",SUMIFS('BLAST COLDROOM 1'!AC$2:AC350,'BLAST COLDROOM 1'!$C$2:$C350,$B770,'BLAST COLDROOM 1'!$E$2:$E350,$C770,'BLAST COLDROOM 1'!$A$2:$A350,$A770))</f>
        <v/>
      </c>
      <c r="AB770" s="5" t="str">
        <f>IF($A770="","",SUMIFS('BLAST COLDROOM 1'!AD$2:AD350,'BLAST COLDROOM 1'!$C$2:$C350,$B770,'BLAST COLDROOM 1'!$E$2:$E350,$C770,'BLAST COLDROOM 1'!$A$2:$A350,$A770))</f>
        <v/>
      </c>
      <c r="AC770" s="5" t="str">
        <f>IF($A770="","",SUMIFS('BLAST COLDROOM 1'!AE$2:AE350,'BLAST COLDROOM 1'!$C$2:$C350,$B770,'BLAST COLDROOM 1'!$E$2:$E350,$C770,'BLAST COLDROOM 1'!$A$2:$A350,$A770))</f>
        <v/>
      </c>
      <c r="AD770" s="5" t="str">
        <f>IF($A770="","",SUMIFS('BLAST COLDROOM 1'!AF$2:AF350,'BLAST COLDROOM 1'!$C$2:$C350,$B770,'BLAST COLDROOM 1'!$E$2:$E350,$C770,'BLAST COLDROOM 1'!$A$2:$A350,$A770))</f>
        <v/>
      </c>
      <c r="AE770" s="5" t="str">
        <f>IF($A770="","",SUMIFS('BLAST COLDROOM 1'!AG$2:AG350,'BLAST COLDROOM 1'!$C$2:$C350,$B770,'BLAST COLDROOM 1'!$E$2:$E350,$C770,'BLAST COLDROOM 1'!$A$2:$A350,$A770))</f>
        <v/>
      </c>
      <c r="AF770" s="5" t="str">
        <f>IF($A770="","",SUMIFS('BLAST COLDROOM 1'!AH$2:AH350,'BLAST COLDROOM 1'!$C$2:$C350,$B770,'BLAST COLDROOM 1'!$E$2:$E350,$C770,'BLAST COLDROOM 1'!$A$2:$A350,$A770))</f>
        <v/>
      </c>
      <c r="AG770" s="5" t="str">
        <f>IF($A770="","",SUMIFS('BLAST COLDROOM 1'!AI$2:AI350,'BLAST COLDROOM 1'!$C$2:$C350,$B770,'BLAST COLDROOM 1'!$E$2:$E350,$C770,'BLAST COLDROOM 1'!$A$2:$A350,$A770))</f>
        <v/>
      </c>
      <c r="AH770" s="5" t="str">
        <f>IF($A770="","",SUMIFS('BLAST COLDROOM 1'!AJ$2:AJ350,'BLAST COLDROOM 1'!$C$2:$C350,$B770,'BLAST COLDROOM 1'!$E$2:$E350,$C770,'BLAST COLDROOM 1'!$A$2:$A350,$A770))</f>
        <v/>
      </c>
      <c r="AI770" s="5" t="str">
        <f>IF($A770="","",SUMIFS('BLAST COLDROOM 1'!AK$2:AK350,'BLAST COLDROOM 1'!$C$2:$C350,$B770,'BLAST COLDROOM 1'!$E$2:$E350,$C770,'BLAST COLDROOM 1'!$A$2:$A350,$A770))</f>
        <v/>
      </c>
      <c r="AJ770" s="5" t="str">
        <f>IF($A770="","",SUMIFS('BLAST COLDROOM 1'!AL$2:AL350,'BLAST COLDROOM 1'!$C$2:$C350,$B770,'BLAST COLDROOM 1'!$E$2:$E350,$C770,'BLAST COLDROOM 1'!$A$2:$A350,$A770))</f>
        <v/>
      </c>
    </row>
    <row r="771" ht="15.75" customHeight="1">
      <c r="A771" s="17"/>
      <c r="B771" s="5"/>
      <c r="C771" s="5"/>
      <c r="D771" s="5" t="str">
        <f>IF($A771="","",SUMIFS('BLAST COLDROOM 1'!F$2:F350,'BLAST COLDROOM 1'!$C$2:$C350,$B771,'BLAST COLDROOM 1'!$E$2:$E350,$C771,'BLAST COLDROOM 1'!$A$2:$A350,$A771))</f>
        <v/>
      </c>
      <c r="E771" s="5" t="str">
        <f>IF($A771="","",SUMIFS('BLAST COLDROOM 1'!G$2:G350,'BLAST COLDROOM 1'!$C$2:$C350,$B771,'BLAST COLDROOM 1'!$E$2:$E350,$C771,'BLAST COLDROOM 1'!$A$2:$A350,$A771))</f>
        <v/>
      </c>
      <c r="F771" s="5" t="str">
        <f>IF($A771="","",SUMIFS('BLAST COLDROOM 1'!H$2:H350,'BLAST COLDROOM 1'!$C$2:$C350,$B771,'BLAST COLDROOM 1'!$E$2:$E350,$C771,'BLAST COLDROOM 1'!$A$2:$A350,$A771))</f>
        <v/>
      </c>
      <c r="G771" s="5" t="str">
        <f>IF($A771="","",SUMIFS('BLAST COLDROOM 1'!I$2:I350,'BLAST COLDROOM 1'!$C$2:$C350,$B771,'BLAST COLDROOM 1'!$E$2:$E350,$C771,'BLAST COLDROOM 1'!$A$2:$A350,$A771))</f>
        <v/>
      </c>
      <c r="H771" s="5" t="str">
        <f>IF($A771="","",SUMIFS('BLAST COLDROOM 1'!J$2:J350,'BLAST COLDROOM 1'!$C$2:$C350,$B771,'BLAST COLDROOM 1'!$E$2:$E350,$C771,'BLAST COLDROOM 1'!$A$2:$A350,$A771))</f>
        <v/>
      </c>
      <c r="I771" s="5" t="str">
        <f>IF($A771="","",SUMIFS('BLAST COLDROOM 1'!K$2:K350,'BLAST COLDROOM 1'!$C$2:$C350,$B771,'BLAST COLDROOM 1'!$E$2:$E350,$C771,'BLAST COLDROOM 1'!$A$2:$A350,$A771))</f>
        <v/>
      </c>
      <c r="J771" s="5" t="str">
        <f>IF($A771="","",SUMIFS(#REF!,'BLAST COLDROOM 1'!$C$2:$C350,$B771,'BLAST COLDROOM 1'!$E$2:$E350,$C771,'BLAST COLDROOM 1'!$A$2:$A350,$A771))</f>
        <v/>
      </c>
      <c r="K771" s="5" t="str">
        <f>IF($A771="","",SUMIFS('BLAST COLDROOM 1'!M$2:M350,'BLAST COLDROOM 1'!$C$2:$C350,$B771,'BLAST COLDROOM 1'!$E$2:$E350,$C771,'BLAST COLDROOM 1'!$A$2:$A350,$A771))</f>
        <v/>
      </c>
      <c r="L771" s="5" t="str">
        <f>IF($A771="","",SUMIFS('BLAST COLDROOM 1'!N$2:N350,'BLAST COLDROOM 1'!$C$2:$C350,$B771,'BLAST COLDROOM 1'!$E$2:$E350,$C771,'BLAST COLDROOM 1'!$A$2:$A350,$A771))</f>
        <v/>
      </c>
      <c r="M771" s="5" t="str">
        <f>IF($A771="","",SUMIFS('BLAST COLDROOM 1'!O$2:O350,'BLAST COLDROOM 1'!$C$2:$C350,$B771,'BLAST COLDROOM 1'!$E$2:$E350,$C771,'BLAST COLDROOM 1'!$A$2:$A350,$A771))</f>
        <v/>
      </c>
      <c r="N771" s="5" t="str">
        <f>IF($A771="","",SUMIFS('BLAST COLDROOM 1'!P$2:P350,'BLAST COLDROOM 1'!$C$2:$C350,$B771,'BLAST COLDROOM 1'!$E$2:$E350,$C771,'BLAST COLDROOM 1'!$A$2:$A350,$A771))</f>
        <v/>
      </c>
      <c r="O771" s="5" t="str">
        <f>IF($A771="","",SUMIFS('BLAST COLDROOM 1'!Q$2:Q350,'BLAST COLDROOM 1'!$C$2:$C350,$B771,'BLAST COLDROOM 1'!$E$2:$E350,$C771,'BLAST COLDROOM 1'!$A$2:$A350,$A771))</f>
        <v/>
      </c>
      <c r="P771" s="5" t="str">
        <f>IF($A771="","",SUMIFS('BLAST COLDROOM 1'!R$2:R350,'BLAST COLDROOM 1'!$C$2:$C350,$B771,'BLAST COLDROOM 1'!$E$2:$E350,$C771,'BLAST COLDROOM 1'!$A$2:$A350,$A771))</f>
        <v/>
      </c>
      <c r="Q771" s="5" t="str">
        <f>IF($A771="","",SUMIFS('BLAST COLDROOM 1'!S$2:S350,'BLAST COLDROOM 1'!$C$2:$C350,$B771,'BLAST COLDROOM 1'!$E$2:$E350,$C771,'BLAST COLDROOM 1'!$A$2:$A350,$A771))</f>
        <v/>
      </c>
      <c r="R771" s="5" t="str">
        <f>IF($A771="","",SUMIFS('BLAST COLDROOM 1'!T$2:T350,'BLAST COLDROOM 1'!$C$2:$C350,$B771,'BLAST COLDROOM 1'!$E$2:$E350,$C771,'BLAST COLDROOM 1'!$A$2:$A350,$A771))</f>
        <v/>
      </c>
      <c r="S771" s="5" t="str">
        <f>IF($A771="","",SUMIFS('BLAST COLDROOM 1'!U$2:U350,'BLAST COLDROOM 1'!$C$2:$C350,$B771,'BLAST COLDROOM 1'!$E$2:$E350,$C771,'BLAST COLDROOM 1'!$A$2:$A350,$A771))</f>
        <v/>
      </c>
      <c r="T771" s="5" t="str">
        <f>IF($A771="","",SUMIFS('BLAST COLDROOM 1'!V$2:V350,'BLAST COLDROOM 1'!$C$2:$C350,$B771,'BLAST COLDROOM 1'!$E$2:$E350,$C771,'BLAST COLDROOM 1'!$A$2:$A350,$A771))</f>
        <v/>
      </c>
      <c r="U771" s="5" t="str">
        <f>IF($A771="","",SUMIFS(#REF!,'BLAST COLDROOM 1'!$C$2:$C350,$B771,'BLAST COLDROOM 1'!$E$2:$E350,$C771,'BLAST COLDROOM 1'!$A$2:$A350,$A771))</f>
        <v/>
      </c>
      <c r="V771" s="5" t="str">
        <f>IF($A771="","",SUMIFS('BLAST COLDROOM 1'!X$2:X350,'BLAST COLDROOM 1'!$C$2:$C350,$B771,'BLAST COLDROOM 1'!$E$2:$E350,$C771,'BLAST COLDROOM 1'!$A$2:$A350,$A771))</f>
        <v/>
      </c>
      <c r="W771" s="5" t="str">
        <f>IF($A771="","",SUMIFS('BLAST COLDROOM 1'!Y$2:Y350,'BLAST COLDROOM 1'!$C$2:$C350,$B771,'BLAST COLDROOM 1'!$E$2:$E350,$C771,'BLAST COLDROOM 1'!$A$2:$A350,$A771))</f>
        <v/>
      </c>
      <c r="X771" s="5" t="str">
        <f>IF($A771="","",SUMIFS('BLAST COLDROOM 1'!Z$2:Z350,'BLAST COLDROOM 1'!$C$2:$C350,$B771,'BLAST COLDROOM 1'!$E$2:$E350,$C771,'BLAST COLDROOM 1'!$A$2:$A350,$A771))</f>
        <v/>
      </c>
      <c r="Y771" s="5" t="str">
        <f>IF($A771="","",SUMIFS('BLAST COLDROOM 1'!AA$2:AA350,'BLAST COLDROOM 1'!$C$2:$C350,$B771,'BLAST COLDROOM 1'!$E$2:$E350,$C771,'BLAST COLDROOM 1'!$A$2:$A350,$A771))</f>
        <v/>
      </c>
      <c r="Z771" s="5" t="str">
        <f>IF($A771="","",SUMIFS('BLAST COLDROOM 1'!AB$2:AB350,'BLAST COLDROOM 1'!$C$2:$C350,$B771,'BLAST COLDROOM 1'!$E$2:$E350,$C771,'BLAST COLDROOM 1'!$A$2:$A350,$A771))</f>
        <v/>
      </c>
      <c r="AA771" s="5" t="str">
        <f>IF($A771="","",SUMIFS('BLAST COLDROOM 1'!AC$2:AC350,'BLAST COLDROOM 1'!$C$2:$C350,$B771,'BLAST COLDROOM 1'!$E$2:$E350,$C771,'BLAST COLDROOM 1'!$A$2:$A350,$A771))</f>
        <v/>
      </c>
      <c r="AB771" s="5" t="str">
        <f>IF($A771="","",SUMIFS('BLAST COLDROOM 1'!AD$2:AD350,'BLAST COLDROOM 1'!$C$2:$C350,$B771,'BLAST COLDROOM 1'!$E$2:$E350,$C771,'BLAST COLDROOM 1'!$A$2:$A350,$A771))</f>
        <v/>
      </c>
      <c r="AC771" s="5" t="str">
        <f>IF($A771="","",SUMIFS('BLAST COLDROOM 1'!AE$2:AE350,'BLAST COLDROOM 1'!$C$2:$C350,$B771,'BLAST COLDROOM 1'!$E$2:$E350,$C771,'BLAST COLDROOM 1'!$A$2:$A350,$A771))</f>
        <v/>
      </c>
      <c r="AD771" s="5" t="str">
        <f>IF($A771="","",SUMIFS('BLAST COLDROOM 1'!AF$2:AF350,'BLAST COLDROOM 1'!$C$2:$C350,$B771,'BLAST COLDROOM 1'!$E$2:$E350,$C771,'BLAST COLDROOM 1'!$A$2:$A350,$A771))</f>
        <v/>
      </c>
      <c r="AE771" s="5" t="str">
        <f>IF($A771="","",SUMIFS('BLAST COLDROOM 1'!AG$2:AG350,'BLAST COLDROOM 1'!$C$2:$C350,$B771,'BLAST COLDROOM 1'!$E$2:$E350,$C771,'BLAST COLDROOM 1'!$A$2:$A350,$A771))</f>
        <v/>
      </c>
      <c r="AF771" s="5" t="str">
        <f>IF($A771="","",SUMIFS('BLAST COLDROOM 1'!AH$2:AH350,'BLAST COLDROOM 1'!$C$2:$C350,$B771,'BLAST COLDROOM 1'!$E$2:$E350,$C771,'BLAST COLDROOM 1'!$A$2:$A350,$A771))</f>
        <v/>
      </c>
      <c r="AG771" s="5" t="str">
        <f>IF($A771="","",SUMIFS('BLAST COLDROOM 1'!AI$2:AI350,'BLAST COLDROOM 1'!$C$2:$C350,$B771,'BLAST COLDROOM 1'!$E$2:$E350,$C771,'BLAST COLDROOM 1'!$A$2:$A350,$A771))</f>
        <v/>
      </c>
      <c r="AH771" s="5" t="str">
        <f>IF($A771="","",SUMIFS('BLAST COLDROOM 1'!AJ$2:AJ350,'BLAST COLDROOM 1'!$C$2:$C350,$B771,'BLAST COLDROOM 1'!$E$2:$E350,$C771,'BLAST COLDROOM 1'!$A$2:$A350,$A771))</f>
        <v/>
      </c>
      <c r="AI771" s="5" t="str">
        <f>IF($A771="","",SUMIFS('BLAST COLDROOM 1'!AK$2:AK350,'BLAST COLDROOM 1'!$C$2:$C350,$B771,'BLAST COLDROOM 1'!$E$2:$E350,$C771,'BLAST COLDROOM 1'!$A$2:$A350,$A771))</f>
        <v/>
      </c>
      <c r="AJ771" s="5" t="str">
        <f>IF($A771="","",SUMIFS('BLAST COLDROOM 1'!AL$2:AL350,'BLAST COLDROOM 1'!$C$2:$C350,$B771,'BLAST COLDROOM 1'!$E$2:$E350,$C771,'BLAST COLDROOM 1'!$A$2:$A350,$A771))</f>
        <v/>
      </c>
    </row>
    <row r="772" ht="15.75" customHeight="1">
      <c r="A772" s="17"/>
      <c r="B772" s="5"/>
      <c r="C772" s="5"/>
      <c r="D772" s="5" t="str">
        <f>IF($A772="","",SUMIFS('BLAST COLDROOM 1'!F$2:F350,'BLAST COLDROOM 1'!$C$2:$C350,$B772,'BLAST COLDROOM 1'!$E$2:$E350,$C772,'BLAST COLDROOM 1'!$A$2:$A350,$A772))</f>
        <v/>
      </c>
      <c r="E772" s="5" t="str">
        <f>IF($A772="","",SUMIFS('BLAST COLDROOM 1'!G$2:G350,'BLAST COLDROOM 1'!$C$2:$C350,$B772,'BLAST COLDROOM 1'!$E$2:$E350,$C772,'BLAST COLDROOM 1'!$A$2:$A350,$A772))</f>
        <v/>
      </c>
      <c r="F772" s="5" t="str">
        <f>IF($A772="","",SUMIFS('BLAST COLDROOM 1'!H$2:H350,'BLAST COLDROOM 1'!$C$2:$C350,$B772,'BLAST COLDROOM 1'!$E$2:$E350,$C772,'BLAST COLDROOM 1'!$A$2:$A350,$A772))</f>
        <v/>
      </c>
      <c r="G772" s="5" t="str">
        <f>IF($A772="","",SUMIFS('BLAST COLDROOM 1'!I$2:I350,'BLAST COLDROOM 1'!$C$2:$C350,$B772,'BLAST COLDROOM 1'!$E$2:$E350,$C772,'BLAST COLDROOM 1'!$A$2:$A350,$A772))</f>
        <v/>
      </c>
      <c r="H772" s="5" t="str">
        <f>IF($A772="","",SUMIFS('BLAST COLDROOM 1'!J$2:J350,'BLAST COLDROOM 1'!$C$2:$C350,$B772,'BLAST COLDROOM 1'!$E$2:$E350,$C772,'BLAST COLDROOM 1'!$A$2:$A350,$A772))</f>
        <v/>
      </c>
      <c r="I772" s="5" t="str">
        <f>IF($A772="","",SUMIFS('BLAST COLDROOM 1'!K$2:K350,'BLAST COLDROOM 1'!$C$2:$C350,$B772,'BLAST COLDROOM 1'!$E$2:$E350,$C772,'BLAST COLDROOM 1'!$A$2:$A350,$A772))</f>
        <v/>
      </c>
      <c r="J772" s="5" t="str">
        <f>IF($A772="","",SUMIFS(#REF!,'BLAST COLDROOM 1'!$C$2:$C350,$B772,'BLAST COLDROOM 1'!$E$2:$E350,$C772,'BLAST COLDROOM 1'!$A$2:$A350,$A772))</f>
        <v/>
      </c>
      <c r="K772" s="5" t="str">
        <f>IF($A772="","",SUMIFS('BLAST COLDROOM 1'!M$2:M350,'BLAST COLDROOM 1'!$C$2:$C350,$B772,'BLAST COLDROOM 1'!$E$2:$E350,$C772,'BLAST COLDROOM 1'!$A$2:$A350,$A772))</f>
        <v/>
      </c>
      <c r="L772" s="5" t="str">
        <f>IF($A772="","",SUMIFS('BLAST COLDROOM 1'!N$2:N350,'BLAST COLDROOM 1'!$C$2:$C350,$B772,'BLAST COLDROOM 1'!$E$2:$E350,$C772,'BLAST COLDROOM 1'!$A$2:$A350,$A772))</f>
        <v/>
      </c>
      <c r="M772" s="5" t="str">
        <f>IF($A772="","",SUMIFS('BLAST COLDROOM 1'!O$2:O350,'BLAST COLDROOM 1'!$C$2:$C350,$B772,'BLAST COLDROOM 1'!$E$2:$E350,$C772,'BLAST COLDROOM 1'!$A$2:$A350,$A772))</f>
        <v/>
      </c>
      <c r="N772" s="5" t="str">
        <f>IF($A772="","",SUMIFS('BLAST COLDROOM 1'!P$2:P350,'BLAST COLDROOM 1'!$C$2:$C350,$B772,'BLAST COLDROOM 1'!$E$2:$E350,$C772,'BLAST COLDROOM 1'!$A$2:$A350,$A772))</f>
        <v/>
      </c>
      <c r="O772" s="5" t="str">
        <f>IF($A772="","",SUMIFS('BLAST COLDROOM 1'!Q$2:Q350,'BLAST COLDROOM 1'!$C$2:$C350,$B772,'BLAST COLDROOM 1'!$E$2:$E350,$C772,'BLAST COLDROOM 1'!$A$2:$A350,$A772))</f>
        <v/>
      </c>
      <c r="P772" s="5" t="str">
        <f>IF($A772="","",SUMIFS('BLAST COLDROOM 1'!R$2:R350,'BLAST COLDROOM 1'!$C$2:$C350,$B772,'BLAST COLDROOM 1'!$E$2:$E350,$C772,'BLAST COLDROOM 1'!$A$2:$A350,$A772))</f>
        <v/>
      </c>
      <c r="Q772" s="5" t="str">
        <f>IF($A772="","",SUMIFS('BLAST COLDROOM 1'!S$2:S350,'BLAST COLDROOM 1'!$C$2:$C350,$B772,'BLAST COLDROOM 1'!$E$2:$E350,$C772,'BLAST COLDROOM 1'!$A$2:$A350,$A772))</f>
        <v/>
      </c>
      <c r="R772" s="5" t="str">
        <f>IF($A772="","",SUMIFS('BLAST COLDROOM 1'!T$2:T350,'BLAST COLDROOM 1'!$C$2:$C350,$B772,'BLAST COLDROOM 1'!$E$2:$E350,$C772,'BLAST COLDROOM 1'!$A$2:$A350,$A772))</f>
        <v/>
      </c>
      <c r="S772" s="5" t="str">
        <f>IF($A772="","",SUMIFS('BLAST COLDROOM 1'!U$2:U350,'BLAST COLDROOM 1'!$C$2:$C350,$B772,'BLAST COLDROOM 1'!$E$2:$E350,$C772,'BLAST COLDROOM 1'!$A$2:$A350,$A772))</f>
        <v/>
      </c>
      <c r="T772" s="5" t="str">
        <f>IF($A772="","",SUMIFS('BLAST COLDROOM 1'!V$2:V350,'BLAST COLDROOM 1'!$C$2:$C350,$B772,'BLAST COLDROOM 1'!$E$2:$E350,$C772,'BLAST COLDROOM 1'!$A$2:$A350,$A772))</f>
        <v/>
      </c>
      <c r="U772" s="5" t="str">
        <f>IF($A772="","",SUMIFS(#REF!,'BLAST COLDROOM 1'!$C$2:$C350,$B772,'BLAST COLDROOM 1'!$E$2:$E350,$C772,'BLAST COLDROOM 1'!$A$2:$A350,$A772))</f>
        <v/>
      </c>
      <c r="V772" s="5" t="str">
        <f>IF($A772="","",SUMIFS('BLAST COLDROOM 1'!X$2:X350,'BLAST COLDROOM 1'!$C$2:$C350,$B772,'BLAST COLDROOM 1'!$E$2:$E350,$C772,'BLAST COLDROOM 1'!$A$2:$A350,$A772))</f>
        <v/>
      </c>
      <c r="W772" s="5" t="str">
        <f>IF($A772="","",SUMIFS('BLAST COLDROOM 1'!Y$2:Y350,'BLAST COLDROOM 1'!$C$2:$C350,$B772,'BLAST COLDROOM 1'!$E$2:$E350,$C772,'BLAST COLDROOM 1'!$A$2:$A350,$A772))</f>
        <v/>
      </c>
      <c r="X772" s="5" t="str">
        <f>IF($A772="","",SUMIFS('BLAST COLDROOM 1'!Z$2:Z350,'BLAST COLDROOM 1'!$C$2:$C350,$B772,'BLAST COLDROOM 1'!$E$2:$E350,$C772,'BLAST COLDROOM 1'!$A$2:$A350,$A772))</f>
        <v/>
      </c>
      <c r="Y772" s="5" t="str">
        <f>IF($A772="","",SUMIFS('BLAST COLDROOM 1'!AA$2:AA350,'BLAST COLDROOM 1'!$C$2:$C350,$B772,'BLAST COLDROOM 1'!$E$2:$E350,$C772,'BLAST COLDROOM 1'!$A$2:$A350,$A772))</f>
        <v/>
      </c>
      <c r="Z772" s="5" t="str">
        <f>IF($A772="","",SUMIFS('BLAST COLDROOM 1'!AB$2:AB350,'BLAST COLDROOM 1'!$C$2:$C350,$B772,'BLAST COLDROOM 1'!$E$2:$E350,$C772,'BLAST COLDROOM 1'!$A$2:$A350,$A772))</f>
        <v/>
      </c>
      <c r="AA772" s="5" t="str">
        <f>IF($A772="","",SUMIFS('BLAST COLDROOM 1'!AC$2:AC350,'BLAST COLDROOM 1'!$C$2:$C350,$B772,'BLAST COLDROOM 1'!$E$2:$E350,$C772,'BLAST COLDROOM 1'!$A$2:$A350,$A772))</f>
        <v/>
      </c>
      <c r="AB772" s="5" t="str">
        <f>IF($A772="","",SUMIFS('BLAST COLDROOM 1'!AD$2:AD350,'BLAST COLDROOM 1'!$C$2:$C350,$B772,'BLAST COLDROOM 1'!$E$2:$E350,$C772,'BLAST COLDROOM 1'!$A$2:$A350,$A772))</f>
        <v/>
      </c>
      <c r="AC772" s="5" t="str">
        <f>IF($A772="","",SUMIFS('BLAST COLDROOM 1'!AE$2:AE350,'BLAST COLDROOM 1'!$C$2:$C350,$B772,'BLAST COLDROOM 1'!$E$2:$E350,$C772,'BLAST COLDROOM 1'!$A$2:$A350,$A772))</f>
        <v/>
      </c>
      <c r="AD772" s="5" t="str">
        <f>IF($A772="","",SUMIFS('BLAST COLDROOM 1'!AF$2:AF350,'BLAST COLDROOM 1'!$C$2:$C350,$B772,'BLAST COLDROOM 1'!$E$2:$E350,$C772,'BLAST COLDROOM 1'!$A$2:$A350,$A772))</f>
        <v/>
      </c>
      <c r="AE772" s="5" t="str">
        <f>IF($A772="","",SUMIFS('BLAST COLDROOM 1'!AG$2:AG350,'BLAST COLDROOM 1'!$C$2:$C350,$B772,'BLAST COLDROOM 1'!$E$2:$E350,$C772,'BLAST COLDROOM 1'!$A$2:$A350,$A772))</f>
        <v/>
      </c>
      <c r="AF772" s="5" t="str">
        <f>IF($A772="","",SUMIFS('BLAST COLDROOM 1'!AH$2:AH350,'BLAST COLDROOM 1'!$C$2:$C350,$B772,'BLAST COLDROOM 1'!$E$2:$E350,$C772,'BLAST COLDROOM 1'!$A$2:$A350,$A772))</f>
        <v/>
      </c>
      <c r="AG772" s="5" t="str">
        <f>IF($A772="","",SUMIFS('BLAST COLDROOM 1'!AI$2:AI350,'BLAST COLDROOM 1'!$C$2:$C350,$B772,'BLAST COLDROOM 1'!$E$2:$E350,$C772,'BLAST COLDROOM 1'!$A$2:$A350,$A772))</f>
        <v/>
      </c>
      <c r="AH772" s="5" t="str">
        <f>IF($A772="","",SUMIFS('BLAST COLDROOM 1'!AJ$2:AJ350,'BLAST COLDROOM 1'!$C$2:$C350,$B772,'BLAST COLDROOM 1'!$E$2:$E350,$C772,'BLAST COLDROOM 1'!$A$2:$A350,$A772))</f>
        <v/>
      </c>
      <c r="AI772" s="5" t="str">
        <f>IF($A772="","",SUMIFS('BLAST COLDROOM 1'!AK$2:AK350,'BLAST COLDROOM 1'!$C$2:$C350,$B772,'BLAST COLDROOM 1'!$E$2:$E350,$C772,'BLAST COLDROOM 1'!$A$2:$A350,$A772))</f>
        <v/>
      </c>
      <c r="AJ772" s="5" t="str">
        <f>IF($A772="","",SUMIFS('BLAST COLDROOM 1'!AL$2:AL350,'BLAST COLDROOM 1'!$C$2:$C350,$B772,'BLAST COLDROOM 1'!$E$2:$E350,$C772,'BLAST COLDROOM 1'!$A$2:$A350,$A772))</f>
        <v/>
      </c>
    </row>
    <row r="773" ht="15.75" customHeight="1">
      <c r="A773" s="17"/>
      <c r="B773" s="5"/>
      <c r="C773" s="5"/>
      <c r="D773" s="5" t="str">
        <f>IF($A773="","",SUMIFS('BLAST COLDROOM 1'!F$2:F350,'BLAST COLDROOM 1'!$C$2:$C350,$B773,'BLAST COLDROOM 1'!$E$2:$E350,$C773,'BLAST COLDROOM 1'!$A$2:$A350,$A773))</f>
        <v/>
      </c>
      <c r="E773" s="5" t="str">
        <f>IF($A773="","",SUMIFS('BLAST COLDROOM 1'!G$2:G350,'BLAST COLDROOM 1'!$C$2:$C350,$B773,'BLAST COLDROOM 1'!$E$2:$E350,$C773,'BLAST COLDROOM 1'!$A$2:$A350,$A773))</f>
        <v/>
      </c>
      <c r="F773" s="5" t="str">
        <f>IF($A773="","",SUMIFS('BLAST COLDROOM 1'!H$2:H350,'BLAST COLDROOM 1'!$C$2:$C350,$B773,'BLAST COLDROOM 1'!$E$2:$E350,$C773,'BLAST COLDROOM 1'!$A$2:$A350,$A773))</f>
        <v/>
      </c>
      <c r="G773" s="5" t="str">
        <f>IF($A773="","",SUMIFS('BLAST COLDROOM 1'!I$2:I350,'BLAST COLDROOM 1'!$C$2:$C350,$B773,'BLAST COLDROOM 1'!$E$2:$E350,$C773,'BLAST COLDROOM 1'!$A$2:$A350,$A773))</f>
        <v/>
      </c>
      <c r="H773" s="5" t="str">
        <f>IF($A773="","",SUMIFS('BLAST COLDROOM 1'!J$2:J350,'BLAST COLDROOM 1'!$C$2:$C350,$B773,'BLAST COLDROOM 1'!$E$2:$E350,$C773,'BLAST COLDROOM 1'!$A$2:$A350,$A773))</f>
        <v/>
      </c>
      <c r="I773" s="5" t="str">
        <f>IF($A773="","",SUMIFS('BLAST COLDROOM 1'!K$2:K350,'BLAST COLDROOM 1'!$C$2:$C350,$B773,'BLAST COLDROOM 1'!$E$2:$E350,$C773,'BLAST COLDROOM 1'!$A$2:$A350,$A773))</f>
        <v/>
      </c>
      <c r="J773" s="5" t="str">
        <f>IF($A773="","",SUMIFS(#REF!,'BLAST COLDROOM 1'!$C$2:$C350,$B773,'BLAST COLDROOM 1'!$E$2:$E350,$C773,'BLAST COLDROOM 1'!$A$2:$A350,$A773))</f>
        <v/>
      </c>
      <c r="K773" s="5" t="str">
        <f>IF($A773="","",SUMIFS('BLAST COLDROOM 1'!M$2:M350,'BLAST COLDROOM 1'!$C$2:$C350,$B773,'BLAST COLDROOM 1'!$E$2:$E350,$C773,'BLAST COLDROOM 1'!$A$2:$A350,$A773))</f>
        <v/>
      </c>
      <c r="L773" s="5" t="str">
        <f>IF($A773="","",SUMIFS('BLAST COLDROOM 1'!N$2:N350,'BLAST COLDROOM 1'!$C$2:$C350,$B773,'BLAST COLDROOM 1'!$E$2:$E350,$C773,'BLAST COLDROOM 1'!$A$2:$A350,$A773))</f>
        <v/>
      </c>
      <c r="M773" s="5" t="str">
        <f>IF($A773="","",SUMIFS('BLAST COLDROOM 1'!O$2:O350,'BLAST COLDROOM 1'!$C$2:$C350,$B773,'BLAST COLDROOM 1'!$E$2:$E350,$C773,'BLAST COLDROOM 1'!$A$2:$A350,$A773))</f>
        <v/>
      </c>
      <c r="N773" s="5" t="str">
        <f>IF($A773="","",SUMIFS('BLAST COLDROOM 1'!P$2:P350,'BLAST COLDROOM 1'!$C$2:$C350,$B773,'BLAST COLDROOM 1'!$E$2:$E350,$C773,'BLAST COLDROOM 1'!$A$2:$A350,$A773))</f>
        <v/>
      </c>
      <c r="O773" s="5" t="str">
        <f>IF($A773="","",SUMIFS('BLAST COLDROOM 1'!Q$2:Q350,'BLAST COLDROOM 1'!$C$2:$C350,$B773,'BLAST COLDROOM 1'!$E$2:$E350,$C773,'BLAST COLDROOM 1'!$A$2:$A350,$A773))</f>
        <v/>
      </c>
      <c r="P773" s="5" t="str">
        <f>IF($A773="","",SUMIFS('BLAST COLDROOM 1'!R$2:R350,'BLAST COLDROOM 1'!$C$2:$C350,$B773,'BLAST COLDROOM 1'!$E$2:$E350,$C773,'BLAST COLDROOM 1'!$A$2:$A350,$A773))</f>
        <v/>
      </c>
      <c r="Q773" s="5" t="str">
        <f>IF($A773="","",SUMIFS('BLAST COLDROOM 1'!S$2:S350,'BLAST COLDROOM 1'!$C$2:$C350,$B773,'BLAST COLDROOM 1'!$E$2:$E350,$C773,'BLAST COLDROOM 1'!$A$2:$A350,$A773))</f>
        <v/>
      </c>
      <c r="R773" s="5" t="str">
        <f>IF($A773="","",SUMIFS('BLAST COLDROOM 1'!T$2:T350,'BLAST COLDROOM 1'!$C$2:$C350,$B773,'BLAST COLDROOM 1'!$E$2:$E350,$C773,'BLAST COLDROOM 1'!$A$2:$A350,$A773))</f>
        <v/>
      </c>
      <c r="S773" s="5" t="str">
        <f>IF($A773="","",SUMIFS('BLAST COLDROOM 1'!U$2:U350,'BLAST COLDROOM 1'!$C$2:$C350,$B773,'BLAST COLDROOM 1'!$E$2:$E350,$C773,'BLAST COLDROOM 1'!$A$2:$A350,$A773))</f>
        <v/>
      </c>
      <c r="T773" s="5" t="str">
        <f>IF($A773="","",SUMIFS('BLAST COLDROOM 1'!V$2:V350,'BLAST COLDROOM 1'!$C$2:$C350,$B773,'BLAST COLDROOM 1'!$E$2:$E350,$C773,'BLAST COLDROOM 1'!$A$2:$A350,$A773))</f>
        <v/>
      </c>
      <c r="U773" s="5" t="str">
        <f>IF($A773="","",SUMIFS(#REF!,'BLAST COLDROOM 1'!$C$2:$C350,$B773,'BLAST COLDROOM 1'!$E$2:$E350,$C773,'BLAST COLDROOM 1'!$A$2:$A350,$A773))</f>
        <v/>
      </c>
      <c r="V773" s="5" t="str">
        <f>IF($A773="","",SUMIFS('BLAST COLDROOM 1'!X$2:X350,'BLAST COLDROOM 1'!$C$2:$C350,$B773,'BLAST COLDROOM 1'!$E$2:$E350,$C773,'BLAST COLDROOM 1'!$A$2:$A350,$A773))</f>
        <v/>
      </c>
      <c r="W773" s="5" t="str">
        <f>IF($A773="","",SUMIFS('BLAST COLDROOM 1'!Y$2:Y350,'BLAST COLDROOM 1'!$C$2:$C350,$B773,'BLAST COLDROOM 1'!$E$2:$E350,$C773,'BLAST COLDROOM 1'!$A$2:$A350,$A773))</f>
        <v/>
      </c>
      <c r="X773" s="5" t="str">
        <f>IF($A773="","",SUMIFS('BLAST COLDROOM 1'!Z$2:Z350,'BLAST COLDROOM 1'!$C$2:$C350,$B773,'BLAST COLDROOM 1'!$E$2:$E350,$C773,'BLAST COLDROOM 1'!$A$2:$A350,$A773))</f>
        <v/>
      </c>
      <c r="Y773" s="5" t="str">
        <f>IF($A773="","",SUMIFS('BLAST COLDROOM 1'!AA$2:AA350,'BLAST COLDROOM 1'!$C$2:$C350,$B773,'BLAST COLDROOM 1'!$E$2:$E350,$C773,'BLAST COLDROOM 1'!$A$2:$A350,$A773))</f>
        <v/>
      </c>
      <c r="Z773" s="5" t="str">
        <f>IF($A773="","",SUMIFS('BLAST COLDROOM 1'!AB$2:AB350,'BLAST COLDROOM 1'!$C$2:$C350,$B773,'BLAST COLDROOM 1'!$E$2:$E350,$C773,'BLAST COLDROOM 1'!$A$2:$A350,$A773))</f>
        <v/>
      </c>
      <c r="AA773" s="5" t="str">
        <f>IF($A773="","",SUMIFS('BLAST COLDROOM 1'!AC$2:AC350,'BLAST COLDROOM 1'!$C$2:$C350,$B773,'BLAST COLDROOM 1'!$E$2:$E350,$C773,'BLAST COLDROOM 1'!$A$2:$A350,$A773))</f>
        <v/>
      </c>
      <c r="AB773" s="5" t="str">
        <f>IF($A773="","",SUMIFS('BLAST COLDROOM 1'!AD$2:AD350,'BLAST COLDROOM 1'!$C$2:$C350,$B773,'BLAST COLDROOM 1'!$E$2:$E350,$C773,'BLAST COLDROOM 1'!$A$2:$A350,$A773))</f>
        <v/>
      </c>
      <c r="AC773" s="5" t="str">
        <f>IF($A773="","",SUMIFS('BLAST COLDROOM 1'!AE$2:AE350,'BLAST COLDROOM 1'!$C$2:$C350,$B773,'BLAST COLDROOM 1'!$E$2:$E350,$C773,'BLAST COLDROOM 1'!$A$2:$A350,$A773))</f>
        <v/>
      </c>
      <c r="AD773" s="5" t="str">
        <f>IF($A773="","",SUMIFS('BLAST COLDROOM 1'!AF$2:AF350,'BLAST COLDROOM 1'!$C$2:$C350,$B773,'BLAST COLDROOM 1'!$E$2:$E350,$C773,'BLAST COLDROOM 1'!$A$2:$A350,$A773))</f>
        <v/>
      </c>
      <c r="AE773" s="5" t="str">
        <f>IF($A773="","",SUMIFS('BLAST COLDROOM 1'!AG$2:AG350,'BLAST COLDROOM 1'!$C$2:$C350,$B773,'BLAST COLDROOM 1'!$E$2:$E350,$C773,'BLAST COLDROOM 1'!$A$2:$A350,$A773))</f>
        <v/>
      </c>
      <c r="AF773" s="5" t="str">
        <f>IF($A773="","",SUMIFS('BLAST COLDROOM 1'!AH$2:AH350,'BLAST COLDROOM 1'!$C$2:$C350,$B773,'BLAST COLDROOM 1'!$E$2:$E350,$C773,'BLAST COLDROOM 1'!$A$2:$A350,$A773))</f>
        <v/>
      </c>
      <c r="AG773" s="5" t="str">
        <f>IF($A773="","",SUMIFS('BLAST COLDROOM 1'!AI$2:AI350,'BLAST COLDROOM 1'!$C$2:$C350,$B773,'BLAST COLDROOM 1'!$E$2:$E350,$C773,'BLAST COLDROOM 1'!$A$2:$A350,$A773))</f>
        <v/>
      </c>
      <c r="AH773" s="5" t="str">
        <f>IF($A773="","",SUMIFS('BLAST COLDROOM 1'!AJ$2:AJ350,'BLAST COLDROOM 1'!$C$2:$C350,$B773,'BLAST COLDROOM 1'!$E$2:$E350,$C773,'BLAST COLDROOM 1'!$A$2:$A350,$A773))</f>
        <v/>
      </c>
      <c r="AI773" s="5" t="str">
        <f>IF($A773="","",SUMIFS('BLAST COLDROOM 1'!AK$2:AK350,'BLAST COLDROOM 1'!$C$2:$C350,$B773,'BLAST COLDROOM 1'!$E$2:$E350,$C773,'BLAST COLDROOM 1'!$A$2:$A350,$A773))</f>
        <v/>
      </c>
      <c r="AJ773" s="5" t="str">
        <f>IF($A773="","",SUMIFS('BLAST COLDROOM 1'!AL$2:AL350,'BLAST COLDROOM 1'!$C$2:$C350,$B773,'BLAST COLDROOM 1'!$E$2:$E350,$C773,'BLAST COLDROOM 1'!$A$2:$A350,$A773))</f>
        <v/>
      </c>
    </row>
    <row r="774" ht="15.75" customHeight="1">
      <c r="A774" s="17"/>
      <c r="B774" s="5"/>
      <c r="C774" s="5"/>
      <c r="D774" s="5" t="str">
        <f>IF($A774="","",SUMIFS('BLAST COLDROOM 1'!F$2:F350,'BLAST COLDROOM 1'!$C$2:$C350,$B774,'BLAST COLDROOM 1'!$E$2:$E350,$C774,'BLAST COLDROOM 1'!$A$2:$A350,$A774))</f>
        <v/>
      </c>
      <c r="E774" s="5" t="str">
        <f>IF($A774="","",SUMIFS('BLAST COLDROOM 1'!G$2:G350,'BLAST COLDROOM 1'!$C$2:$C350,$B774,'BLAST COLDROOM 1'!$E$2:$E350,$C774,'BLAST COLDROOM 1'!$A$2:$A350,$A774))</f>
        <v/>
      </c>
      <c r="F774" s="5" t="str">
        <f>IF($A774="","",SUMIFS('BLAST COLDROOM 1'!H$2:H350,'BLAST COLDROOM 1'!$C$2:$C350,$B774,'BLAST COLDROOM 1'!$E$2:$E350,$C774,'BLAST COLDROOM 1'!$A$2:$A350,$A774))</f>
        <v/>
      </c>
      <c r="G774" s="5" t="str">
        <f>IF($A774="","",SUMIFS('BLAST COLDROOM 1'!I$2:I350,'BLAST COLDROOM 1'!$C$2:$C350,$B774,'BLAST COLDROOM 1'!$E$2:$E350,$C774,'BLAST COLDROOM 1'!$A$2:$A350,$A774))</f>
        <v/>
      </c>
      <c r="H774" s="5" t="str">
        <f>IF($A774="","",SUMIFS('BLAST COLDROOM 1'!J$2:J350,'BLAST COLDROOM 1'!$C$2:$C350,$B774,'BLAST COLDROOM 1'!$E$2:$E350,$C774,'BLAST COLDROOM 1'!$A$2:$A350,$A774))</f>
        <v/>
      </c>
      <c r="I774" s="5" t="str">
        <f>IF($A774="","",SUMIFS('BLAST COLDROOM 1'!K$2:K350,'BLAST COLDROOM 1'!$C$2:$C350,$B774,'BLAST COLDROOM 1'!$E$2:$E350,$C774,'BLAST COLDROOM 1'!$A$2:$A350,$A774))</f>
        <v/>
      </c>
      <c r="J774" s="5" t="str">
        <f>IF($A774="","",SUMIFS(#REF!,'BLAST COLDROOM 1'!$C$2:$C350,$B774,'BLAST COLDROOM 1'!$E$2:$E350,$C774,'BLAST COLDROOM 1'!$A$2:$A350,$A774))</f>
        <v/>
      </c>
      <c r="K774" s="5" t="str">
        <f>IF($A774="","",SUMIFS('BLAST COLDROOM 1'!M$2:M350,'BLAST COLDROOM 1'!$C$2:$C350,$B774,'BLAST COLDROOM 1'!$E$2:$E350,$C774,'BLAST COLDROOM 1'!$A$2:$A350,$A774))</f>
        <v/>
      </c>
      <c r="L774" s="5" t="str">
        <f>IF($A774="","",SUMIFS('BLAST COLDROOM 1'!N$2:N350,'BLAST COLDROOM 1'!$C$2:$C350,$B774,'BLAST COLDROOM 1'!$E$2:$E350,$C774,'BLAST COLDROOM 1'!$A$2:$A350,$A774))</f>
        <v/>
      </c>
      <c r="M774" s="5" t="str">
        <f>IF($A774="","",SUMIFS('BLAST COLDROOM 1'!O$2:O350,'BLAST COLDROOM 1'!$C$2:$C350,$B774,'BLAST COLDROOM 1'!$E$2:$E350,$C774,'BLAST COLDROOM 1'!$A$2:$A350,$A774))</f>
        <v/>
      </c>
      <c r="N774" s="5" t="str">
        <f>IF($A774="","",SUMIFS('BLAST COLDROOM 1'!P$2:P350,'BLAST COLDROOM 1'!$C$2:$C350,$B774,'BLAST COLDROOM 1'!$E$2:$E350,$C774,'BLAST COLDROOM 1'!$A$2:$A350,$A774))</f>
        <v/>
      </c>
      <c r="O774" s="5" t="str">
        <f>IF($A774="","",SUMIFS('BLAST COLDROOM 1'!Q$2:Q350,'BLAST COLDROOM 1'!$C$2:$C350,$B774,'BLAST COLDROOM 1'!$E$2:$E350,$C774,'BLAST COLDROOM 1'!$A$2:$A350,$A774))</f>
        <v/>
      </c>
      <c r="P774" s="5" t="str">
        <f>IF($A774="","",SUMIFS('BLAST COLDROOM 1'!R$2:R350,'BLAST COLDROOM 1'!$C$2:$C350,$B774,'BLAST COLDROOM 1'!$E$2:$E350,$C774,'BLAST COLDROOM 1'!$A$2:$A350,$A774))</f>
        <v/>
      </c>
      <c r="Q774" s="5" t="str">
        <f>IF($A774="","",SUMIFS('BLAST COLDROOM 1'!S$2:S350,'BLAST COLDROOM 1'!$C$2:$C350,$B774,'BLAST COLDROOM 1'!$E$2:$E350,$C774,'BLAST COLDROOM 1'!$A$2:$A350,$A774))</f>
        <v/>
      </c>
      <c r="R774" s="5" t="str">
        <f>IF($A774="","",SUMIFS('BLAST COLDROOM 1'!T$2:T350,'BLAST COLDROOM 1'!$C$2:$C350,$B774,'BLAST COLDROOM 1'!$E$2:$E350,$C774,'BLAST COLDROOM 1'!$A$2:$A350,$A774))</f>
        <v/>
      </c>
      <c r="S774" s="5" t="str">
        <f>IF($A774="","",SUMIFS('BLAST COLDROOM 1'!U$2:U350,'BLAST COLDROOM 1'!$C$2:$C350,$B774,'BLAST COLDROOM 1'!$E$2:$E350,$C774,'BLAST COLDROOM 1'!$A$2:$A350,$A774))</f>
        <v/>
      </c>
      <c r="T774" s="5" t="str">
        <f>IF($A774="","",SUMIFS('BLAST COLDROOM 1'!V$2:V350,'BLAST COLDROOM 1'!$C$2:$C350,$B774,'BLAST COLDROOM 1'!$E$2:$E350,$C774,'BLAST COLDROOM 1'!$A$2:$A350,$A774))</f>
        <v/>
      </c>
      <c r="U774" s="5" t="str">
        <f>IF($A774="","",SUMIFS(#REF!,'BLAST COLDROOM 1'!$C$2:$C350,$B774,'BLAST COLDROOM 1'!$E$2:$E350,$C774,'BLAST COLDROOM 1'!$A$2:$A350,$A774))</f>
        <v/>
      </c>
      <c r="V774" s="5" t="str">
        <f>IF($A774="","",SUMIFS('BLAST COLDROOM 1'!X$2:X350,'BLAST COLDROOM 1'!$C$2:$C350,$B774,'BLAST COLDROOM 1'!$E$2:$E350,$C774,'BLAST COLDROOM 1'!$A$2:$A350,$A774))</f>
        <v/>
      </c>
      <c r="W774" s="5" t="str">
        <f>IF($A774="","",SUMIFS('BLAST COLDROOM 1'!Y$2:Y350,'BLAST COLDROOM 1'!$C$2:$C350,$B774,'BLAST COLDROOM 1'!$E$2:$E350,$C774,'BLAST COLDROOM 1'!$A$2:$A350,$A774))</f>
        <v/>
      </c>
      <c r="X774" s="5" t="str">
        <f>IF($A774="","",SUMIFS('BLAST COLDROOM 1'!Z$2:Z350,'BLAST COLDROOM 1'!$C$2:$C350,$B774,'BLAST COLDROOM 1'!$E$2:$E350,$C774,'BLAST COLDROOM 1'!$A$2:$A350,$A774))</f>
        <v/>
      </c>
      <c r="Y774" s="5" t="str">
        <f>IF($A774="","",SUMIFS('BLAST COLDROOM 1'!AA$2:AA350,'BLAST COLDROOM 1'!$C$2:$C350,$B774,'BLAST COLDROOM 1'!$E$2:$E350,$C774,'BLAST COLDROOM 1'!$A$2:$A350,$A774))</f>
        <v/>
      </c>
      <c r="Z774" s="5" t="str">
        <f>IF($A774="","",SUMIFS('BLAST COLDROOM 1'!AB$2:AB350,'BLAST COLDROOM 1'!$C$2:$C350,$B774,'BLAST COLDROOM 1'!$E$2:$E350,$C774,'BLAST COLDROOM 1'!$A$2:$A350,$A774))</f>
        <v/>
      </c>
      <c r="AA774" s="5" t="str">
        <f>IF($A774="","",SUMIFS('BLAST COLDROOM 1'!AC$2:AC350,'BLAST COLDROOM 1'!$C$2:$C350,$B774,'BLAST COLDROOM 1'!$E$2:$E350,$C774,'BLAST COLDROOM 1'!$A$2:$A350,$A774))</f>
        <v/>
      </c>
      <c r="AB774" s="5" t="str">
        <f>IF($A774="","",SUMIFS('BLAST COLDROOM 1'!AD$2:AD350,'BLAST COLDROOM 1'!$C$2:$C350,$B774,'BLAST COLDROOM 1'!$E$2:$E350,$C774,'BLAST COLDROOM 1'!$A$2:$A350,$A774))</f>
        <v/>
      </c>
      <c r="AC774" s="5" t="str">
        <f>IF($A774="","",SUMIFS('BLAST COLDROOM 1'!AE$2:AE350,'BLAST COLDROOM 1'!$C$2:$C350,$B774,'BLAST COLDROOM 1'!$E$2:$E350,$C774,'BLAST COLDROOM 1'!$A$2:$A350,$A774))</f>
        <v/>
      </c>
      <c r="AD774" s="5" t="str">
        <f>IF($A774="","",SUMIFS('BLAST COLDROOM 1'!AF$2:AF350,'BLAST COLDROOM 1'!$C$2:$C350,$B774,'BLAST COLDROOM 1'!$E$2:$E350,$C774,'BLAST COLDROOM 1'!$A$2:$A350,$A774))</f>
        <v/>
      </c>
      <c r="AE774" s="5" t="str">
        <f>IF($A774="","",SUMIFS('BLAST COLDROOM 1'!AG$2:AG350,'BLAST COLDROOM 1'!$C$2:$C350,$B774,'BLAST COLDROOM 1'!$E$2:$E350,$C774,'BLAST COLDROOM 1'!$A$2:$A350,$A774))</f>
        <v/>
      </c>
      <c r="AF774" s="5" t="str">
        <f>IF($A774="","",SUMIFS('BLAST COLDROOM 1'!AH$2:AH350,'BLAST COLDROOM 1'!$C$2:$C350,$B774,'BLAST COLDROOM 1'!$E$2:$E350,$C774,'BLAST COLDROOM 1'!$A$2:$A350,$A774))</f>
        <v/>
      </c>
      <c r="AG774" s="5" t="str">
        <f>IF($A774="","",SUMIFS('BLAST COLDROOM 1'!AI$2:AI350,'BLAST COLDROOM 1'!$C$2:$C350,$B774,'BLAST COLDROOM 1'!$E$2:$E350,$C774,'BLAST COLDROOM 1'!$A$2:$A350,$A774))</f>
        <v/>
      </c>
      <c r="AH774" s="5" t="str">
        <f>IF($A774="","",SUMIFS('BLAST COLDROOM 1'!AJ$2:AJ350,'BLAST COLDROOM 1'!$C$2:$C350,$B774,'BLAST COLDROOM 1'!$E$2:$E350,$C774,'BLAST COLDROOM 1'!$A$2:$A350,$A774))</f>
        <v/>
      </c>
      <c r="AI774" s="5" t="str">
        <f>IF($A774="","",SUMIFS('BLAST COLDROOM 1'!AK$2:AK350,'BLAST COLDROOM 1'!$C$2:$C350,$B774,'BLAST COLDROOM 1'!$E$2:$E350,$C774,'BLAST COLDROOM 1'!$A$2:$A350,$A774))</f>
        <v/>
      </c>
      <c r="AJ774" s="5" t="str">
        <f>IF($A774="","",SUMIFS('BLAST COLDROOM 1'!AL$2:AL350,'BLAST COLDROOM 1'!$C$2:$C350,$B774,'BLAST COLDROOM 1'!$E$2:$E350,$C774,'BLAST COLDROOM 1'!$A$2:$A350,$A774))</f>
        <v/>
      </c>
    </row>
    <row r="775" ht="15.75" customHeight="1">
      <c r="A775" s="17"/>
      <c r="B775" s="5"/>
      <c r="C775" s="5"/>
      <c r="D775" s="5" t="str">
        <f>IF($A775="","",SUMIFS('BLAST COLDROOM 1'!F$2:F350,'BLAST COLDROOM 1'!$C$2:$C350,$B775,'BLAST COLDROOM 1'!$E$2:$E350,$C775,'BLAST COLDROOM 1'!$A$2:$A350,$A775))</f>
        <v/>
      </c>
      <c r="E775" s="5" t="str">
        <f>IF($A775="","",SUMIFS('BLAST COLDROOM 1'!G$2:G350,'BLAST COLDROOM 1'!$C$2:$C350,$B775,'BLAST COLDROOM 1'!$E$2:$E350,$C775,'BLAST COLDROOM 1'!$A$2:$A350,$A775))</f>
        <v/>
      </c>
      <c r="F775" s="5" t="str">
        <f>IF($A775="","",SUMIFS('BLAST COLDROOM 1'!H$2:H350,'BLAST COLDROOM 1'!$C$2:$C350,$B775,'BLAST COLDROOM 1'!$E$2:$E350,$C775,'BLAST COLDROOM 1'!$A$2:$A350,$A775))</f>
        <v/>
      </c>
      <c r="G775" s="5" t="str">
        <f>IF($A775="","",SUMIFS('BLAST COLDROOM 1'!I$2:I350,'BLAST COLDROOM 1'!$C$2:$C350,$B775,'BLAST COLDROOM 1'!$E$2:$E350,$C775,'BLAST COLDROOM 1'!$A$2:$A350,$A775))</f>
        <v/>
      </c>
      <c r="H775" s="5" t="str">
        <f>IF($A775="","",SUMIFS('BLAST COLDROOM 1'!J$2:J350,'BLAST COLDROOM 1'!$C$2:$C350,$B775,'BLAST COLDROOM 1'!$E$2:$E350,$C775,'BLAST COLDROOM 1'!$A$2:$A350,$A775))</f>
        <v/>
      </c>
      <c r="I775" s="5" t="str">
        <f>IF($A775="","",SUMIFS('BLAST COLDROOM 1'!K$2:K350,'BLAST COLDROOM 1'!$C$2:$C350,$B775,'BLAST COLDROOM 1'!$E$2:$E350,$C775,'BLAST COLDROOM 1'!$A$2:$A350,$A775))</f>
        <v/>
      </c>
      <c r="J775" s="5" t="str">
        <f>IF($A775="","",SUMIFS(#REF!,'BLAST COLDROOM 1'!$C$2:$C350,$B775,'BLAST COLDROOM 1'!$E$2:$E350,$C775,'BLAST COLDROOM 1'!$A$2:$A350,$A775))</f>
        <v/>
      </c>
      <c r="K775" s="5" t="str">
        <f>IF($A775="","",SUMIFS('BLAST COLDROOM 1'!M$2:M350,'BLAST COLDROOM 1'!$C$2:$C350,$B775,'BLAST COLDROOM 1'!$E$2:$E350,$C775,'BLAST COLDROOM 1'!$A$2:$A350,$A775))</f>
        <v/>
      </c>
      <c r="L775" s="5" t="str">
        <f>IF($A775="","",SUMIFS('BLAST COLDROOM 1'!N$2:N350,'BLAST COLDROOM 1'!$C$2:$C350,$B775,'BLAST COLDROOM 1'!$E$2:$E350,$C775,'BLAST COLDROOM 1'!$A$2:$A350,$A775))</f>
        <v/>
      </c>
      <c r="M775" s="5" t="str">
        <f>IF($A775="","",SUMIFS('BLAST COLDROOM 1'!O$2:O350,'BLAST COLDROOM 1'!$C$2:$C350,$B775,'BLAST COLDROOM 1'!$E$2:$E350,$C775,'BLAST COLDROOM 1'!$A$2:$A350,$A775))</f>
        <v/>
      </c>
      <c r="N775" s="5" t="str">
        <f>IF($A775="","",SUMIFS('BLAST COLDROOM 1'!P$2:P350,'BLAST COLDROOM 1'!$C$2:$C350,$B775,'BLAST COLDROOM 1'!$E$2:$E350,$C775,'BLAST COLDROOM 1'!$A$2:$A350,$A775))</f>
        <v/>
      </c>
      <c r="O775" s="5" t="str">
        <f>IF($A775="","",SUMIFS('BLAST COLDROOM 1'!Q$2:Q350,'BLAST COLDROOM 1'!$C$2:$C350,$B775,'BLAST COLDROOM 1'!$E$2:$E350,$C775,'BLAST COLDROOM 1'!$A$2:$A350,$A775))</f>
        <v/>
      </c>
      <c r="P775" s="5" t="str">
        <f>IF($A775="","",SUMIFS('BLAST COLDROOM 1'!R$2:R350,'BLAST COLDROOM 1'!$C$2:$C350,$B775,'BLAST COLDROOM 1'!$E$2:$E350,$C775,'BLAST COLDROOM 1'!$A$2:$A350,$A775))</f>
        <v/>
      </c>
      <c r="Q775" s="5" t="str">
        <f>IF($A775="","",SUMIFS('BLAST COLDROOM 1'!S$2:S350,'BLAST COLDROOM 1'!$C$2:$C350,$B775,'BLAST COLDROOM 1'!$E$2:$E350,$C775,'BLAST COLDROOM 1'!$A$2:$A350,$A775))</f>
        <v/>
      </c>
      <c r="R775" s="5" t="str">
        <f>IF($A775="","",SUMIFS('BLAST COLDROOM 1'!T$2:T350,'BLAST COLDROOM 1'!$C$2:$C350,$B775,'BLAST COLDROOM 1'!$E$2:$E350,$C775,'BLAST COLDROOM 1'!$A$2:$A350,$A775))</f>
        <v/>
      </c>
      <c r="S775" s="5" t="str">
        <f>IF($A775="","",SUMIFS('BLAST COLDROOM 1'!U$2:U350,'BLAST COLDROOM 1'!$C$2:$C350,$B775,'BLAST COLDROOM 1'!$E$2:$E350,$C775,'BLAST COLDROOM 1'!$A$2:$A350,$A775))</f>
        <v/>
      </c>
      <c r="T775" s="5" t="str">
        <f>IF($A775="","",SUMIFS('BLAST COLDROOM 1'!V$2:V350,'BLAST COLDROOM 1'!$C$2:$C350,$B775,'BLAST COLDROOM 1'!$E$2:$E350,$C775,'BLAST COLDROOM 1'!$A$2:$A350,$A775))</f>
        <v/>
      </c>
      <c r="U775" s="5" t="str">
        <f>IF($A775="","",SUMIFS(#REF!,'BLAST COLDROOM 1'!$C$2:$C350,$B775,'BLAST COLDROOM 1'!$E$2:$E350,$C775,'BLAST COLDROOM 1'!$A$2:$A350,$A775))</f>
        <v/>
      </c>
      <c r="V775" s="5" t="str">
        <f>IF($A775="","",SUMIFS('BLAST COLDROOM 1'!X$2:X350,'BLAST COLDROOM 1'!$C$2:$C350,$B775,'BLAST COLDROOM 1'!$E$2:$E350,$C775,'BLAST COLDROOM 1'!$A$2:$A350,$A775))</f>
        <v/>
      </c>
      <c r="W775" s="5" t="str">
        <f>IF($A775="","",SUMIFS('BLAST COLDROOM 1'!Y$2:Y350,'BLAST COLDROOM 1'!$C$2:$C350,$B775,'BLAST COLDROOM 1'!$E$2:$E350,$C775,'BLAST COLDROOM 1'!$A$2:$A350,$A775))</f>
        <v/>
      </c>
      <c r="X775" s="5" t="str">
        <f>IF($A775="","",SUMIFS('BLAST COLDROOM 1'!Z$2:Z350,'BLAST COLDROOM 1'!$C$2:$C350,$B775,'BLAST COLDROOM 1'!$E$2:$E350,$C775,'BLAST COLDROOM 1'!$A$2:$A350,$A775))</f>
        <v/>
      </c>
      <c r="Y775" s="5" t="str">
        <f>IF($A775="","",SUMIFS('BLAST COLDROOM 1'!AA$2:AA350,'BLAST COLDROOM 1'!$C$2:$C350,$B775,'BLAST COLDROOM 1'!$E$2:$E350,$C775,'BLAST COLDROOM 1'!$A$2:$A350,$A775))</f>
        <v/>
      </c>
      <c r="Z775" s="5" t="str">
        <f>IF($A775="","",SUMIFS('BLAST COLDROOM 1'!AB$2:AB350,'BLAST COLDROOM 1'!$C$2:$C350,$B775,'BLAST COLDROOM 1'!$E$2:$E350,$C775,'BLAST COLDROOM 1'!$A$2:$A350,$A775))</f>
        <v/>
      </c>
      <c r="AA775" s="5" t="str">
        <f>IF($A775="","",SUMIFS('BLAST COLDROOM 1'!AC$2:AC350,'BLAST COLDROOM 1'!$C$2:$C350,$B775,'BLAST COLDROOM 1'!$E$2:$E350,$C775,'BLAST COLDROOM 1'!$A$2:$A350,$A775))</f>
        <v/>
      </c>
      <c r="AB775" s="5" t="str">
        <f>IF($A775="","",SUMIFS('BLAST COLDROOM 1'!AD$2:AD350,'BLAST COLDROOM 1'!$C$2:$C350,$B775,'BLAST COLDROOM 1'!$E$2:$E350,$C775,'BLAST COLDROOM 1'!$A$2:$A350,$A775))</f>
        <v/>
      </c>
      <c r="AC775" s="5" t="str">
        <f>IF($A775="","",SUMIFS('BLAST COLDROOM 1'!AE$2:AE350,'BLAST COLDROOM 1'!$C$2:$C350,$B775,'BLAST COLDROOM 1'!$E$2:$E350,$C775,'BLAST COLDROOM 1'!$A$2:$A350,$A775))</f>
        <v/>
      </c>
      <c r="AD775" s="5" t="str">
        <f>IF($A775="","",SUMIFS('BLAST COLDROOM 1'!AF$2:AF350,'BLAST COLDROOM 1'!$C$2:$C350,$B775,'BLAST COLDROOM 1'!$E$2:$E350,$C775,'BLAST COLDROOM 1'!$A$2:$A350,$A775))</f>
        <v/>
      </c>
      <c r="AE775" s="5" t="str">
        <f>IF($A775="","",SUMIFS('BLAST COLDROOM 1'!AG$2:AG350,'BLAST COLDROOM 1'!$C$2:$C350,$B775,'BLAST COLDROOM 1'!$E$2:$E350,$C775,'BLAST COLDROOM 1'!$A$2:$A350,$A775))</f>
        <v/>
      </c>
      <c r="AF775" s="5" t="str">
        <f>IF($A775="","",SUMIFS('BLAST COLDROOM 1'!AH$2:AH350,'BLAST COLDROOM 1'!$C$2:$C350,$B775,'BLAST COLDROOM 1'!$E$2:$E350,$C775,'BLAST COLDROOM 1'!$A$2:$A350,$A775))</f>
        <v/>
      </c>
      <c r="AG775" s="5" t="str">
        <f>IF($A775="","",SUMIFS('BLAST COLDROOM 1'!AI$2:AI350,'BLAST COLDROOM 1'!$C$2:$C350,$B775,'BLAST COLDROOM 1'!$E$2:$E350,$C775,'BLAST COLDROOM 1'!$A$2:$A350,$A775))</f>
        <v/>
      </c>
      <c r="AH775" s="5" t="str">
        <f>IF($A775="","",SUMIFS('BLAST COLDROOM 1'!AJ$2:AJ350,'BLAST COLDROOM 1'!$C$2:$C350,$B775,'BLAST COLDROOM 1'!$E$2:$E350,$C775,'BLAST COLDROOM 1'!$A$2:$A350,$A775))</f>
        <v/>
      </c>
      <c r="AI775" s="5" t="str">
        <f>IF($A775="","",SUMIFS('BLAST COLDROOM 1'!AK$2:AK350,'BLAST COLDROOM 1'!$C$2:$C350,$B775,'BLAST COLDROOM 1'!$E$2:$E350,$C775,'BLAST COLDROOM 1'!$A$2:$A350,$A775))</f>
        <v/>
      </c>
      <c r="AJ775" s="5" t="str">
        <f>IF($A775="","",SUMIFS('BLAST COLDROOM 1'!AL$2:AL350,'BLAST COLDROOM 1'!$C$2:$C350,$B775,'BLAST COLDROOM 1'!$E$2:$E350,$C775,'BLAST COLDROOM 1'!$A$2:$A350,$A775))</f>
        <v/>
      </c>
    </row>
    <row r="776" ht="15.75" customHeight="1">
      <c r="A776" s="17"/>
      <c r="B776" s="5"/>
      <c r="C776" s="5"/>
      <c r="D776" s="5" t="str">
        <f>IF($A776="","",SUMIFS('BLAST COLDROOM 1'!F$2:F350,'BLAST COLDROOM 1'!$C$2:$C350,$B776,'BLAST COLDROOM 1'!$E$2:$E350,$C776,'BLAST COLDROOM 1'!$A$2:$A350,$A776))</f>
        <v/>
      </c>
      <c r="E776" s="5" t="str">
        <f>IF($A776="","",SUMIFS('BLAST COLDROOM 1'!G$2:G350,'BLAST COLDROOM 1'!$C$2:$C350,$B776,'BLAST COLDROOM 1'!$E$2:$E350,$C776,'BLAST COLDROOM 1'!$A$2:$A350,$A776))</f>
        <v/>
      </c>
      <c r="F776" s="5" t="str">
        <f>IF($A776="","",SUMIFS('BLAST COLDROOM 1'!H$2:H350,'BLAST COLDROOM 1'!$C$2:$C350,$B776,'BLAST COLDROOM 1'!$E$2:$E350,$C776,'BLAST COLDROOM 1'!$A$2:$A350,$A776))</f>
        <v/>
      </c>
      <c r="G776" s="5" t="str">
        <f>IF($A776="","",SUMIFS('BLAST COLDROOM 1'!I$2:I350,'BLAST COLDROOM 1'!$C$2:$C350,$B776,'BLAST COLDROOM 1'!$E$2:$E350,$C776,'BLAST COLDROOM 1'!$A$2:$A350,$A776))</f>
        <v/>
      </c>
      <c r="H776" s="5" t="str">
        <f>IF($A776="","",SUMIFS('BLAST COLDROOM 1'!J$2:J350,'BLAST COLDROOM 1'!$C$2:$C350,$B776,'BLAST COLDROOM 1'!$E$2:$E350,$C776,'BLAST COLDROOM 1'!$A$2:$A350,$A776))</f>
        <v/>
      </c>
      <c r="I776" s="5" t="str">
        <f>IF($A776="","",SUMIFS('BLAST COLDROOM 1'!K$2:K350,'BLAST COLDROOM 1'!$C$2:$C350,$B776,'BLAST COLDROOM 1'!$E$2:$E350,$C776,'BLAST COLDROOM 1'!$A$2:$A350,$A776))</f>
        <v/>
      </c>
      <c r="J776" s="5" t="str">
        <f>IF($A776="","",SUMIFS(#REF!,'BLAST COLDROOM 1'!$C$2:$C350,$B776,'BLAST COLDROOM 1'!$E$2:$E350,$C776,'BLAST COLDROOM 1'!$A$2:$A350,$A776))</f>
        <v/>
      </c>
      <c r="K776" s="5" t="str">
        <f>IF($A776="","",SUMIFS('BLAST COLDROOM 1'!M$2:M350,'BLAST COLDROOM 1'!$C$2:$C350,$B776,'BLAST COLDROOM 1'!$E$2:$E350,$C776,'BLAST COLDROOM 1'!$A$2:$A350,$A776))</f>
        <v/>
      </c>
      <c r="L776" s="5" t="str">
        <f>IF($A776="","",SUMIFS('BLAST COLDROOM 1'!N$2:N350,'BLAST COLDROOM 1'!$C$2:$C350,$B776,'BLAST COLDROOM 1'!$E$2:$E350,$C776,'BLAST COLDROOM 1'!$A$2:$A350,$A776))</f>
        <v/>
      </c>
      <c r="M776" s="5" t="str">
        <f>IF($A776="","",SUMIFS('BLAST COLDROOM 1'!O$2:O350,'BLAST COLDROOM 1'!$C$2:$C350,$B776,'BLAST COLDROOM 1'!$E$2:$E350,$C776,'BLAST COLDROOM 1'!$A$2:$A350,$A776))</f>
        <v/>
      </c>
      <c r="N776" s="5" t="str">
        <f>IF($A776="","",SUMIFS('BLAST COLDROOM 1'!P$2:P350,'BLAST COLDROOM 1'!$C$2:$C350,$B776,'BLAST COLDROOM 1'!$E$2:$E350,$C776,'BLAST COLDROOM 1'!$A$2:$A350,$A776))</f>
        <v/>
      </c>
      <c r="O776" s="5" t="str">
        <f>IF($A776="","",SUMIFS('BLAST COLDROOM 1'!Q$2:Q350,'BLAST COLDROOM 1'!$C$2:$C350,$B776,'BLAST COLDROOM 1'!$E$2:$E350,$C776,'BLAST COLDROOM 1'!$A$2:$A350,$A776))</f>
        <v/>
      </c>
      <c r="P776" s="5" t="str">
        <f>IF($A776="","",SUMIFS('BLAST COLDROOM 1'!R$2:R350,'BLAST COLDROOM 1'!$C$2:$C350,$B776,'BLAST COLDROOM 1'!$E$2:$E350,$C776,'BLAST COLDROOM 1'!$A$2:$A350,$A776))</f>
        <v/>
      </c>
      <c r="Q776" s="5" t="str">
        <f>IF($A776="","",SUMIFS('BLAST COLDROOM 1'!S$2:S350,'BLAST COLDROOM 1'!$C$2:$C350,$B776,'BLAST COLDROOM 1'!$E$2:$E350,$C776,'BLAST COLDROOM 1'!$A$2:$A350,$A776))</f>
        <v/>
      </c>
      <c r="R776" s="5" t="str">
        <f>IF($A776="","",SUMIFS('BLAST COLDROOM 1'!T$2:T350,'BLAST COLDROOM 1'!$C$2:$C350,$B776,'BLAST COLDROOM 1'!$E$2:$E350,$C776,'BLAST COLDROOM 1'!$A$2:$A350,$A776))</f>
        <v/>
      </c>
      <c r="S776" s="5" t="str">
        <f>IF($A776="","",SUMIFS('BLAST COLDROOM 1'!U$2:U350,'BLAST COLDROOM 1'!$C$2:$C350,$B776,'BLAST COLDROOM 1'!$E$2:$E350,$C776,'BLAST COLDROOM 1'!$A$2:$A350,$A776))</f>
        <v/>
      </c>
      <c r="T776" s="5" t="str">
        <f>IF($A776="","",SUMIFS('BLAST COLDROOM 1'!V$2:V350,'BLAST COLDROOM 1'!$C$2:$C350,$B776,'BLAST COLDROOM 1'!$E$2:$E350,$C776,'BLAST COLDROOM 1'!$A$2:$A350,$A776))</f>
        <v/>
      </c>
      <c r="U776" s="5" t="str">
        <f>IF($A776="","",SUMIFS(#REF!,'BLAST COLDROOM 1'!$C$2:$C350,$B776,'BLAST COLDROOM 1'!$E$2:$E350,$C776,'BLAST COLDROOM 1'!$A$2:$A350,$A776))</f>
        <v/>
      </c>
      <c r="V776" s="5" t="str">
        <f>IF($A776="","",SUMIFS('BLAST COLDROOM 1'!X$2:X350,'BLAST COLDROOM 1'!$C$2:$C350,$B776,'BLAST COLDROOM 1'!$E$2:$E350,$C776,'BLAST COLDROOM 1'!$A$2:$A350,$A776))</f>
        <v/>
      </c>
      <c r="W776" s="5" t="str">
        <f>IF($A776="","",SUMIFS('BLAST COLDROOM 1'!Y$2:Y350,'BLAST COLDROOM 1'!$C$2:$C350,$B776,'BLAST COLDROOM 1'!$E$2:$E350,$C776,'BLAST COLDROOM 1'!$A$2:$A350,$A776))</f>
        <v/>
      </c>
      <c r="X776" s="5" t="str">
        <f>IF($A776="","",SUMIFS('BLAST COLDROOM 1'!Z$2:Z350,'BLAST COLDROOM 1'!$C$2:$C350,$B776,'BLAST COLDROOM 1'!$E$2:$E350,$C776,'BLAST COLDROOM 1'!$A$2:$A350,$A776))</f>
        <v/>
      </c>
      <c r="Y776" s="5" t="str">
        <f>IF($A776="","",SUMIFS('BLAST COLDROOM 1'!AA$2:AA350,'BLAST COLDROOM 1'!$C$2:$C350,$B776,'BLAST COLDROOM 1'!$E$2:$E350,$C776,'BLAST COLDROOM 1'!$A$2:$A350,$A776))</f>
        <v/>
      </c>
      <c r="Z776" s="5" t="str">
        <f>IF($A776="","",SUMIFS('BLAST COLDROOM 1'!AB$2:AB350,'BLAST COLDROOM 1'!$C$2:$C350,$B776,'BLAST COLDROOM 1'!$E$2:$E350,$C776,'BLAST COLDROOM 1'!$A$2:$A350,$A776))</f>
        <v/>
      </c>
      <c r="AA776" s="5" t="str">
        <f>IF($A776="","",SUMIFS('BLAST COLDROOM 1'!AC$2:AC350,'BLAST COLDROOM 1'!$C$2:$C350,$B776,'BLAST COLDROOM 1'!$E$2:$E350,$C776,'BLAST COLDROOM 1'!$A$2:$A350,$A776))</f>
        <v/>
      </c>
      <c r="AB776" s="5" t="str">
        <f>IF($A776="","",SUMIFS('BLAST COLDROOM 1'!AD$2:AD350,'BLAST COLDROOM 1'!$C$2:$C350,$B776,'BLAST COLDROOM 1'!$E$2:$E350,$C776,'BLAST COLDROOM 1'!$A$2:$A350,$A776))</f>
        <v/>
      </c>
      <c r="AC776" s="5" t="str">
        <f>IF($A776="","",SUMIFS('BLAST COLDROOM 1'!AE$2:AE350,'BLAST COLDROOM 1'!$C$2:$C350,$B776,'BLAST COLDROOM 1'!$E$2:$E350,$C776,'BLAST COLDROOM 1'!$A$2:$A350,$A776))</f>
        <v/>
      </c>
      <c r="AD776" s="5" t="str">
        <f>IF($A776="","",SUMIFS('BLAST COLDROOM 1'!AF$2:AF350,'BLAST COLDROOM 1'!$C$2:$C350,$B776,'BLAST COLDROOM 1'!$E$2:$E350,$C776,'BLAST COLDROOM 1'!$A$2:$A350,$A776))</f>
        <v/>
      </c>
      <c r="AE776" s="5" t="str">
        <f>IF($A776="","",SUMIFS('BLAST COLDROOM 1'!AG$2:AG350,'BLAST COLDROOM 1'!$C$2:$C350,$B776,'BLAST COLDROOM 1'!$E$2:$E350,$C776,'BLAST COLDROOM 1'!$A$2:$A350,$A776))</f>
        <v/>
      </c>
      <c r="AF776" s="5" t="str">
        <f>IF($A776="","",SUMIFS('BLAST COLDROOM 1'!AH$2:AH350,'BLAST COLDROOM 1'!$C$2:$C350,$B776,'BLAST COLDROOM 1'!$E$2:$E350,$C776,'BLAST COLDROOM 1'!$A$2:$A350,$A776))</f>
        <v/>
      </c>
      <c r="AG776" s="5" t="str">
        <f>IF($A776="","",SUMIFS('BLAST COLDROOM 1'!AI$2:AI350,'BLAST COLDROOM 1'!$C$2:$C350,$B776,'BLAST COLDROOM 1'!$E$2:$E350,$C776,'BLAST COLDROOM 1'!$A$2:$A350,$A776))</f>
        <v/>
      </c>
      <c r="AH776" s="5" t="str">
        <f>IF($A776="","",SUMIFS('BLAST COLDROOM 1'!AJ$2:AJ350,'BLAST COLDROOM 1'!$C$2:$C350,$B776,'BLAST COLDROOM 1'!$E$2:$E350,$C776,'BLAST COLDROOM 1'!$A$2:$A350,$A776))</f>
        <v/>
      </c>
      <c r="AI776" s="5" t="str">
        <f>IF($A776="","",SUMIFS('BLAST COLDROOM 1'!AK$2:AK350,'BLAST COLDROOM 1'!$C$2:$C350,$B776,'BLAST COLDROOM 1'!$E$2:$E350,$C776,'BLAST COLDROOM 1'!$A$2:$A350,$A776))</f>
        <v/>
      </c>
      <c r="AJ776" s="5" t="str">
        <f>IF($A776="","",SUMIFS('BLAST COLDROOM 1'!AL$2:AL350,'BLAST COLDROOM 1'!$C$2:$C350,$B776,'BLAST COLDROOM 1'!$E$2:$E350,$C776,'BLAST COLDROOM 1'!$A$2:$A350,$A776))</f>
        <v/>
      </c>
    </row>
    <row r="777" ht="15.75" customHeight="1">
      <c r="A777" s="17"/>
      <c r="B777" s="5"/>
      <c r="C777" s="5"/>
      <c r="D777" s="5" t="str">
        <f>IF($A777="","",SUMIFS('BLAST COLDROOM 1'!F$2:F350,'BLAST COLDROOM 1'!$C$2:$C350,$B777,'BLAST COLDROOM 1'!$E$2:$E350,$C777,'BLAST COLDROOM 1'!$A$2:$A350,$A777))</f>
        <v/>
      </c>
      <c r="E777" s="5" t="str">
        <f>IF($A777="","",SUMIFS('BLAST COLDROOM 1'!G$2:G350,'BLAST COLDROOM 1'!$C$2:$C350,$B777,'BLAST COLDROOM 1'!$E$2:$E350,$C777,'BLAST COLDROOM 1'!$A$2:$A350,$A777))</f>
        <v/>
      </c>
      <c r="F777" s="5" t="str">
        <f>IF($A777="","",SUMIFS('BLAST COLDROOM 1'!H$2:H350,'BLAST COLDROOM 1'!$C$2:$C350,$B777,'BLAST COLDROOM 1'!$E$2:$E350,$C777,'BLAST COLDROOM 1'!$A$2:$A350,$A777))</f>
        <v/>
      </c>
      <c r="G777" s="5" t="str">
        <f>IF($A777="","",SUMIFS('BLAST COLDROOM 1'!I$2:I350,'BLAST COLDROOM 1'!$C$2:$C350,$B777,'BLAST COLDROOM 1'!$E$2:$E350,$C777,'BLAST COLDROOM 1'!$A$2:$A350,$A777))</f>
        <v/>
      </c>
      <c r="H777" s="5" t="str">
        <f>IF($A777="","",SUMIFS('BLAST COLDROOM 1'!J$2:J350,'BLAST COLDROOM 1'!$C$2:$C350,$B777,'BLAST COLDROOM 1'!$E$2:$E350,$C777,'BLAST COLDROOM 1'!$A$2:$A350,$A777))</f>
        <v/>
      </c>
      <c r="I777" s="5" t="str">
        <f>IF($A777="","",SUMIFS('BLAST COLDROOM 1'!K$2:K350,'BLAST COLDROOM 1'!$C$2:$C350,$B777,'BLAST COLDROOM 1'!$E$2:$E350,$C777,'BLAST COLDROOM 1'!$A$2:$A350,$A777))</f>
        <v/>
      </c>
      <c r="J777" s="5" t="str">
        <f>IF($A777="","",SUMIFS(#REF!,'BLAST COLDROOM 1'!$C$2:$C350,$B777,'BLAST COLDROOM 1'!$E$2:$E350,$C777,'BLAST COLDROOM 1'!$A$2:$A350,$A777))</f>
        <v/>
      </c>
      <c r="K777" s="5" t="str">
        <f>IF($A777="","",SUMIFS('BLAST COLDROOM 1'!M$2:M350,'BLAST COLDROOM 1'!$C$2:$C350,$B777,'BLAST COLDROOM 1'!$E$2:$E350,$C777,'BLAST COLDROOM 1'!$A$2:$A350,$A777))</f>
        <v/>
      </c>
      <c r="L777" s="5" t="str">
        <f>IF($A777="","",SUMIFS('BLAST COLDROOM 1'!N$2:N350,'BLAST COLDROOM 1'!$C$2:$C350,$B777,'BLAST COLDROOM 1'!$E$2:$E350,$C777,'BLAST COLDROOM 1'!$A$2:$A350,$A777))</f>
        <v/>
      </c>
      <c r="M777" s="5" t="str">
        <f>IF($A777="","",SUMIFS('BLAST COLDROOM 1'!O$2:O350,'BLAST COLDROOM 1'!$C$2:$C350,$B777,'BLAST COLDROOM 1'!$E$2:$E350,$C777,'BLAST COLDROOM 1'!$A$2:$A350,$A777))</f>
        <v/>
      </c>
      <c r="N777" s="5" t="str">
        <f>IF($A777="","",SUMIFS('BLAST COLDROOM 1'!P$2:P350,'BLAST COLDROOM 1'!$C$2:$C350,$B777,'BLAST COLDROOM 1'!$E$2:$E350,$C777,'BLAST COLDROOM 1'!$A$2:$A350,$A777))</f>
        <v/>
      </c>
      <c r="O777" s="5" t="str">
        <f>IF($A777="","",SUMIFS('BLAST COLDROOM 1'!Q$2:Q350,'BLAST COLDROOM 1'!$C$2:$C350,$B777,'BLAST COLDROOM 1'!$E$2:$E350,$C777,'BLAST COLDROOM 1'!$A$2:$A350,$A777))</f>
        <v/>
      </c>
      <c r="P777" s="5" t="str">
        <f>IF($A777="","",SUMIFS('BLAST COLDROOM 1'!R$2:R350,'BLAST COLDROOM 1'!$C$2:$C350,$B777,'BLAST COLDROOM 1'!$E$2:$E350,$C777,'BLAST COLDROOM 1'!$A$2:$A350,$A777))</f>
        <v/>
      </c>
      <c r="Q777" s="5" t="str">
        <f>IF($A777="","",SUMIFS('BLAST COLDROOM 1'!S$2:S350,'BLAST COLDROOM 1'!$C$2:$C350,$B777,'BLAST COLDROOM 1'!$E$2:$E350,$C777,'BLAST COLDROOM 1'!$A$2:$A350,$A777))</f>
        <v/>
      </c>
      <c r="R777" s="5" t="str">
        <f>IF($A777="","",SUMIFS('BLAST COLDROOM 1'!T$2:T350,'BLAST COLDROOM 1'!$C$2:$C350,$B777,'BLAST COLDROOM 1'!$E$2:$E350,$C777,'BLAST COLDROOM 1'!$A$2:$A350,$A777))</f>
        <v/>
      </c>
      <c r="S777" s="5" t="str">
        <f>IF($A777="","",SUMIFS('BLAST COLDROOM 1'!U$2:U350,'BLAST COLDROOM 1'!$C$2:$C350,$B777,'BLAST COLDROOM 1'!$E$2:$E350,$C777,'BLAST COLDROOM 1'!$A$2:$A350,$A777))</f>
        <v/>
      </c>
      <c r="T777" s="5" t="str">
        <f>IF($A777="","",SUMIFS('BLAST COLDROOM 1'!V$2:V350,'BLAST COLDROOM 1'!$C$2:$C350,$B777,'BLAST COLDROOM 1'!$E$2:$E350,$C777,'BLAST COLDROOM 1'!$A$2:$A350,$A777))</f>
        <v/>
      </c>
      <c r="U777" s="5" t="str">
        <f>IF($A777="","",SUMIFS(#REF!,'BLAST COLDROOM 1'!$C$2:$C350,$B777,'BLAST COLDROOM 1'!$E$2:$E350,$C777,'BLAST COLDROOM 1'!$A$2:$A350,$A777))</f>
        <v/>
      </c>
      <c r="V777" s="5" t="str">
        <f>IF($A777="","",SUMIFS('BLAST COLDROOM 1'!X$2:X350,'BLAST COLDROOM 1'!$C$2:$C350,$B777,'BLAST COLDROOM 1'!$E$2:$E350,$C777,'BLAST COLDROOM 1'!$A$2:$A350,$A777))</f>
        <v/>
      </c>
      <c r="W777" s="5" t="str">
        <f>IF($A777="","",SUMIFS('BLAST COLDROOM 1'!Y$2:Y350,'BLAST COLDROOM 1'!$C$2:$C350,$B777,'BLAST COLDROOM 1'!$E$2:$E350,$C777,'BLAST COLDROOM 1'!$A$2:$A350,$A777))</f>
        <v/>
      </c>
      <c r="X777" s="5" t="str">
        <f>IF($A777="","",SUMIFS('BLAST COLDROOM 1'!Z$2:Z350,'BLAST COLDROOM 1'!$C$2:$C350,$B777,'BLAST COLDROOM 1'!$E$2:$E350,$C777,'BLAST COLDROOM 1'!$A$2:$A350,$A777))</f>
        <v/>
      </c>
      <c r="Y777" s="5" t="str">
        <f>IF($A777="","",SUMIFS('BLAST COLDROOM 1'!AA$2:AA350,'BLAST COLDROOM 1'!$C$2:$C350,$B777,'BLAST COLDROOM 1'!$E$2:$E350,$C777,'BLAST COLDROOM 1'!$A$2:$A350,$A777))</f>
        <v/>
      </c>
      <c r="Z777" s="5" t="str">
        <f>IF($A777="","",SUMIFS('BLAST COLDROOM 1'!AB$2:AB350,'BLAST COLDROOM 1'!$C$2:$C350,$B777,'BLAST COLDROOM 1'!$E$2:$E350,$C777,'BLAST COLDROOM 1'!$A$2:$A350,$A777))</f>
        <v/>
      </c>
      <c r="AA777" s="5" t="str">
        <f>IF($A777="","",SUMIFS('BLAST COLDROOM 1'!AC$2:AC350,'BLAST COLDROOM 1'!$C$2:$C350,$B777,'BLAST COLDROOM 1'!$E$2:$E350,$C777,'BLAST COLDROOM 1'!$A$2:$A350,$A777))</f>
        <v/>
      </c>
      <c r="AB777" s="5" t="str">
        <f>IF($A777="","",SUMIFS('BLAST COLDROOM 1'!AD$2:AD350,'BLAST COLDROOM 1'!$C$2:$C350,$B777,'BLAST COLDROOM 1'!$E$2:$E350,$C777,'BLAST COLDROOM 1'!$A$2:$A350,$A777))</f>
        <v/>
      </c>
      <c r="AC777" s="5" t="str">
        <f>IF($A777="","",SUMIFS('BLAST COLDROOM 1'!AE$2:AE350,'BLAST COLDROOM 1'!$C$2:$C350,$B777,'BLAST COLDROOM 1'!$E$2:$E350,$C777,'BLAST COLDROOM 1'!$A$2:$A350,$A777))</f>
        <v/>
      </c>
      <c r="AD777" s="5" t="str">
        <f>IF($A777="","",SUMIFS('BLAST COLDROOM 1'!AF$2:AF350,'BLAST COLDROOM 1'!$C$2:$C350,$B777,'BLAST COLDROOM 1'!$E$2:$E350,$C777,'BLAST COLDROOM 1'!$A$2:$A350,$A777))</f>
        <v/>
      </c>
      <c r="AE777" s="5" t="str">
        <f>IF($A777="","",SUMIFS('BLAST COLDROOM 1'!AG$2:AG350,'BLAST COLDROOM 1'!$C$2:$C350,$B777,'BLAST COLDROOM 1'!$E$2:$E350,$C777,'BLAST COLDROOM 1'!$A$2:$A350,$A777))</f>
        <v/>
      </c>
      <c r="AF777" s="5" t="str">
        <f>IF($A777="","",SUMIFS('BLAST COLDROOM 1'!AH$2:AH350,'BLAST COLDROOM 1'!$C$2:$C350,$B777,'BLAST COLDROOM 1'!$E$2:$E350,$C777,'BLAST COLDROOM 1'!$A$2:$A350,$A777))</f>
        <v/>
      </c>
      <c r="AG777" s="5" t="str">
        <f>IF($A777="","",SUMIFS('BLAST COLDROOM 1'!AI$2:AI350,'BLAST COLDROOM 1'!$C$2:$C350,$B777,'BLAST COLDROOM 1'!$E$2:$E350,$C777,'BLAST COLDROOM 1'!$A$2:$A350,$A777))</f>
        <v/>
      </c>
      <c r="AH777" s="5" t="str">
        <f>IF($A777="","",SUMIFS('BLAST COLDROOM 1'!AJ$2:AJ350,'BLAST COLDROOM 1'!$C$2:$C350,$B777,'BLAST COLDROOM 1'!$E$2:$E350,$C777,'BLAST COLDROOM 1'!$A$2:$A350,$A777))</f>
        <v/>
      </c>
      <c r="AI777" s="5" t="str">
        <f>IF($A777="","",SUMIFS('BLAST COLDROOM 1'!AK$2:AK350,'BLAST COLDROOM 1'!$C$2:$C350,$B777,'BLAST COLDROOM 1'!$E$2:$E350,$C777,'BLAST COLDROOM 1'!$A$2:$A350,$A777))</f>
        <v/>
      </c>
      <c r="AJ777" s="5" t="str">
        <f>IF($A777="","",SUMIFS('BLAST COLDROOM 1'!AL$2:AL350,'BLAST COLDROOM 1'!$C$2:$C350,$B777,'BLAST COLDROOM 1'!$E$2:$E350,$C777,'BLAST COLDROOM 1'!$A$2:$A350,$A777))</f>
        <v/>
      </c>
    </row>
    <row r="778" ht="15.75" customHeight="1">
      <c r="A778" s="17"/>
      <c r="B778" s="5"/>
      <c r="C778" s="5"/>
      <c r="D778" s="5" t="str">
        <f>IF($A778="","",SUMIFS('BLAST COLDROOM 1'!F$2:F350,'BLAST COLDROOM 1'!$C$2:$C350,$B778,'BLAST COLDROOM 1'!$E$2:$E350,$C778,'BLAST COLDROOM 1'!$A$2:$A350,$A778))</f>
        <v/>
      </c>
      <c r="E778" s="5" t="str">
        <f>IF($A778="","",SUMIFS('BLAST COLDROOM 1'!G$2:G350,'BLAST COLDROOM 1'!$C$2:$C350,$B778,'BLAST COLDROOM 1'!$E$2:$E350,$C778,'BLAST COLDROOM 1'!$A$2:$A350,$A778))</f>
        <v/>
      </c>
      <c r="F778" s="5" t="str">
        <f>IF($A778="","",SUMIFS('BLAST COLDROOM 1'!H$2:H350,'BLAST COLDROOM 1'!$C$2:$C350,$B778,'BLAST COLDROOM 1'!$E$2:$E350,$C778,'BLAST COLDROOM 1'!$A$2:$A350,$A778))</f>
        <v/>
      </c>
      <c r="G778" s="5" t="str">
        <f>IF($A778="","",SUMIFS('BLAST COLDROOM 1'!I$2:I350,'BLAST COLDROOM 1'!$C$2:$C350,$B778,'BLAST COLDROOM 1'!$E$2:$E350,$C778,'BLAST COLDROOM 1'!$A$2:$A350,$A778))</f>
        <v/>
      </c>
      <c r="H778" s="5" t="str">
        <f>IF($A778="","",SUMIFS('BLAST COLDROOM 1'!J$2:J350,'BLAST COLDROOM 1'!$C$2:$C350,$B778,'BLAST COLDROOM 1'!$E$2:$E350,$C778,'BLAST COLDROOM 1'!$A$2:$A350,$A778))</f>
        <v/>
      </c>
      <c r="I778" s="5" t="str">
        <f>IF($A778="","",SUMIFS('BLAST COLDROOM 1'!K$2:K350,'BLAST COLDROOM 1'!$C$2:$C350,$B778,'BLAST COLDROOM 1'!$E$2:$E350,$C778,'BLAST COLDROOM 1'!$A$2:$A350,$A778))</f>
        <v/>
      </c>
      <c r="J778" s="5" t="str">
        <f>IF($A778="","",SUMIFS(#REF!,'BLAST COLDROOM 1'!$C$2:$C350,$B778,'BLAST COLDROOM 1'!$E$2:$E350,$C778,'BLAST COLDROOM 1'!$A$2:$A350,$A778))</f>
        <v/>
      </c>
      <c r="K778" s="5" t="str">
        <f>IF($A778="","",SUMIFS('BLAST COLDROOM 1'!M$2:M350,'BLAST COLDROOM 1'!$C$2:$C350,$B778,'BLAST COLDROOM 1'!$E$2:$E350,$C778,'BLAST COLDROOM 1'!$A$2:$A350,$A778))</f>
        <v/>
      </c>
      <c r="L778" s="5" t="str">
        <f>IF($A778="","",SUMIFS('BLAST COLDROOM 1'!N$2:N350,'BLAST COLDROOM 1'!$C$2:$C350,$B778,'BLAST COLDROOM 1'!$E$2:$E350,$C778,'BLAST COLDROOM 1'!$A$2:$A350,$A778))</f>
        <v/>
      </c>
      <c r="M778" s="5" t="str">
        <f>IF($A778="","",SUMIFS('BLAST COLDROOM 1'!O$2:O350,'BLAST COLDROOM 1'!$C$2:$C350,$B778,'BLAST COLDROOM 1'!$E$2:$E350,$C778,'BLAST COLDROOM 1'!$A$2:$A350,$A778))</f>
        <v/>
      </c>
      <c r="N778" s="5" t="str">
        <f>IF($A778="","",SUMIFS('BLAST COLDROOM 1'!P$2:P350,'BLAST COLDROOM 1'!$C$2:$C350,$B778,'BLAST COLDROOM 1'!$E$2:$E350,$C778,'BLAST COLDROOM 1'!$A$2:$A350,$A778))</f>
        <v/>
      </c>
      <c r="O778" s="5" t="str">
        <f>IF($A778="","",SUMIFS('BLAST COLDROOM 1'!Q$2:Q350,'BLAST COLDROOM 1'!$C$2:$C350,$B778,'BLAST COLDROOM 1'!$E$2:$E350,$C778,'BLAST COLDROOM 1'!$A$2:$A350,$A778))</f>
        <v/>
      </c>
      <c r="P778" s="5" t="str">
        <f>IF($A778="","",SUMIFS('BLAST COLDROOM 1'!R$2:R350,'BLAST COLDROOM 1'!$C$2:$C350,$B778,'BLAST COLDROOM 1'!$E$2:$E350,$C778,'BLAST COLDROOM 1'!$A$2:$A350,$A778))</f>
        <v/>
      </c>
      <c r="Q778" s="5" t="str">
        <f>IF($A778="","",SUMIFS('BLAST COLDROOM 1'!S$2:S350,'BLAST COLDROOM 1'!$C$2:$C350,$B778,'BLAST COLDROOM 1'!$E$2:$E350,$C778,'BLAST COLDROOM 1'!$A$2:$A350,$A778))</f>
        <v/>
      </c>
      <c r="R778" s="5" t="str">
        <f>IF($A778="","",SUMIFS('BLAST COLDROOM 1'!T$2:T350,'BLAST COLDROOM 1'!$C$2:$C350,$B778,'BLAST COLDROOM 1'!$E$2:$E350,$C778,'BLAST COLDROOM 1'!$A$2:$A350,$A778))</f>
        <v/>
      </c>
      <c r="S778" s="5" t="str">
        <f>IF($A778="","",SUMIFS('BLAST COLDROOM 1'!U$2:U350,'BLAST COLDROOM 1'!$C$2:$C350,$B778,'BLAST COLDROOM 1'!$E$2:$E350,$C778,'BLAST COLDROOM 1'!$A$2:$A350,$A778))</f>
        <v/>
      </c>
      <c r="T778" s="5" t="str">
        <f>IF($A778="","",SUMIFS('BLAST COLDROOM 1'!V$2:V350,'BLAST COLDROOM 1'!$C$2:$C350,$B778,'BLAST COLDROOM 1'!$E$2:$E350,$C778,'BLAST COLDROOM 1'!$A$2:$A350,$A778))</f>
        <v/>
      </c>
      <c r="U778" s="5" t="str">
        <f>IF($A778="","",SUMIFS(#REF!,'BLAST COLDROOM 1'!$C$2:$C350,$B778,'BLAST COLDROOM 1'!$E$2:$E350,$C778,'BLAST COLDROOM 1'!$A$2:$A350,$A778))</f>
        <v/>
      </c>
      <c r="V778" s="5" t="str">
        <f>IF($A778="","",SUMIFS('BLAST COLDROOM 1'!X$2:X350,'BLAST COLDROOM 1'!$C$2:$C350,$B778,'BLAST COLDROOM 1'!$E$2:$E350,$C778,'BLAST COLDROOM 1'!$A$2:$A350,$A778))</f>
        <v/>
      </c>
      <c r="W778" s="5" t="str">
        <f>IF($A778="","",SUMIFS('BLAST COLDROOM 1'!Y$2:Y350,'BLAST COLDROOM 1'!$C$2:$C350,$B778,'BLAST COLDROOM 1'!$E$2:$E350,$C778,'BLAST COLDROOM 1'!$A$2:$A350,$A778))</f>
        <v/>
      </c>
      <c r="X778" s="5" t="str">
        <f>IF($A778="","",SUMIFS('BLAST COLDROOM 1'!Z$2:Z350,'BLAST COLDROOM 1'!$C$2:$C350,$B778,'BLAST COLDROOM 1'!$E$2:$E350,$C778,'BLAST COLDROOM 1'!$A$2:$A350,$A778))</f>
        <v/>
      </c>
      <c r="Y778" s="5" t="str">
        <f>IF($A778="","",SUMIFS('BLAST COLDROOM 1'!AA$2:AA350,'BLAST COLDROOM 1'!$C$2:$C350,$B778,'BLAST COLDROOM 1'!$E$2:$E350,$C778,'BLAST COLDROOM 1'!$A$2:$A350,$A778))</f>
        <v/>
      </c>
      <c r="Z778" s="5" t="str">
        <f>IF($A778="","",SUMIFS('BLAST COLDROOM 1'!AB$2:AB350,'BLAST COLDROOM 1'!$C$2:$C350,$B778,'BLAST COLDROOM 1'!$E$2:$E350,$C778,'BLAST COLDROOM 1'!$A$2:$A350,$A778))</f>
        <v/>
      </c>
      <c r="AA778" s="5" t="str">
        <f>IF($A778="","",SUMIFS('BLAST COLDROOM 1'!AC$2:AC350,'BLAST COLDROOM 1'!$C$2:$C350,$B778,'BLAST COLDROOM 1'!$E$2:$E350,$C778,'BLAST COLDROOM 1'!$A$2:$A350,$A778))</f>
        <v/>
      </c>
      <c r="AB778" s="5" t="str">
        <f>IF($A778="","",SUMIFS('BLAST COLDROOM 1'!AD$2:AD350,'BLAST COLDROOM 1'!$C$2:$C350,$B778,'BLAST COLDROOM 1'!$E$2:$E350,$C778,'BLAST COLDROOM 1'!$A$2:$A350,$A778))</f>
        <v/>
      </c>
      <c r="AC778" s="5" t="str">
        <f>IF($A778="","",SUMIFS('BLAST COLDROOM 1'!AE$2:AE350,'BLAST COLDROOM 1'!$C$2:$C350,$B778,'BLAST COLDROOM 1'!$E$2:$E350,$C778,'BLAST COLDROOM 1'!$A$2:$A350,$A778))</f>
        <v/>
      </c>
      <c r="AD778" s="5" t="str">
        <f>IF($A778="","",SUMIFS('BLAST COLDROOM 1'!AF$2:AF350,'BLAST COLDROOM 1'!$C$2:$C350,$B778,'BLAST COLDROOM 1'!$E$2:$E350,$C778,'BLAST COLDROOM 1'!$A$2:$A350,$A778))</f>
        <v/>
      </c>
      <c r="AE778" s="5" t="str">
        <f>IF($A778="","",SUMIFS('BLAST COLDROOM 1'!AG$2:AG350,'BLAST COLDROOM 1'!$C$2:$C350,$B778,'BLAST COLDROOM 1'!$E$2:$E350,$C778,'BLAST COLDROOM 1'!$A$2:$A350,$A778))</f>
        <v/>
      </c>
      <c r="AF778" s="5" t="str">
        <f>IF($A778="","",SUMIFS('BLAST COLDROOM 1'!AH$2:AH350,'BLAST COLDROOM 1'!$C$2:$C350,$B778,'BLAST COLDROOM 1'!$E$2:$E350,$C778,'BLAST COLDROOM 1'!$A$2:$A350,$A778))</f>
        <v/>
      </c>
      <c r="AG778" s="5" t="str">
        <f>IF($A778="","",SUMIFS('BLAST COLDROOM 1'!AI$2:AI350,'BLAST COLDROOM 1'!$C$2:$C350,$B778,'BLAST COLDROOM 1'!$E$2:$E350,$C778,'BLAST COLDROOM 1'!$A$2:$A350,$A778))</f>
        <v/>
      </c>
      <c r="AH778" s="5" t="str">
        <f>IF($A778="","",SUMIFS('BLAST COLDROOM 1'!AJ$2:AJ350,'BLAST COLDROOM 1'!$C$2:$C350,$B778,'BLAST COLDROOM 1'!$E$2:$E350,$C778,'BLAST COLDROOM 1'!$A$2:$A350,$A778))</f>
        <v/>
      </c>
      <c r="AI778" s="5" t="str">
        <f>IF($A778="","",SUMIFS('BLAST COLDROOM 1'!AK$2:AK350,'BLAST COLDROOM 1'!$C$2:$C350,$B778,'BLAST COLDROOM 1'!$E$2:$E350,$C778,'BLAST COLDROOM 1'!$A$2:$A350,$A778))</f>
        <v/>
      </c>
      <c r="AJ778" s="5" t="str">
        <f>IF($A778="","",SUMIFS('BLAST COLDROOM 1'!AL$2:AL350,'BLAST COLDROOM 1'!$C$2:$C350,$B778,'BLAST COLDROOM 1'!$E$2:$E350,$C778,'BLAST COLDROOM 1'!$A$2:$A350,$A778))</f>
        <v/>
      </c>
    </row>
    <row r="779" ht="15.75" customHeight="1">
      <c r="A779" s="17"/>
      <c r="B779" s="5"/>
      <c r="C779" s="5"/>
      <c r="D779" s="5" t="str">
        <f>IF($A779="","",SUMIFS('BLAST COLDROOM 1'!F$2:F350,'BLAST COLDROOM 1'!$C$2:$C350,$B779,'BLAST COLDROOM 1'!$E$2:$E350,$C779,'BLAST COLDROOM 1'!$A$2:$A350,$A779))</f>
        <v/>
      </c>
      <c r="E779" s="5" t="str">
        <f>IF($A779="","",SUMIFS('BLAST COLDROOM 1'!G$2:G350,'BLAST COLDROOM 1'!$C$2:$C350,$B779,'BLAST COLDROOM 1'!$E$2:$E350,$C779,'BLAST COLDROOM 1'!$A$2:$A350,$A779))</f>
        <v/>
      </c>
      <c r="F779" s="5" t="str">
        <f>IF($A779="","",SUMIFS('BLAST COLDROOM 1'!H$2:H350,'BLAST COLDROOM 1'!$C$2:$C350,$B779,'BLAST COLDROOM 1'!$E$2:$E350,$C779,'BLAST COLDROOM 1'!$A$2:$A350,$A779))</f>
        <v/>
      </c>
      <c r="G779" s="5" t="str">
        <f>IF($A779="","",SUMIFS('BLAST COLDROOM 1'!I$2:I350,'BLAST COLDROOM 1'!$C$2:$C350,$B779,'BLAST COLDROOM 1'!$E$2:$E350,$C779,'BLAST COLDROOM 1'!$A$2:$A350,$A779))</f>
        <v/>
      </c>
      <c r="H779" s="5" t="str">
        <f>IF($A779="","",SUMIFS('BLAST COLDROOM 1'!J$2:J350,'BLAST COLDROOM 1'!$C$2:$C350,$B779,'BLAST COLDROOM 1'!$E$2:$E350,$C779,'BLAST COLDROOM 1'!$A$2:$A350,$A779))</f>
        <v/>
      </c>
      <c r="I779" s="5" t="str">
        <f>IF($A779="","",SUMIFS('BLAST COLDROOM 1'!K$2:K350,'BLAST COLDROOM 1'!$C$2:$C350,$B779,'BLAST COLDROOM 1'!$E$2:$E350,$C779,'BLAST COLDROOM 1'!$A$2:$A350,$A779))</f>
        <v/>
      </c>
      <c r="J779" s="5" t="str">
        <f>IF($A779="","",SUMIFS(#REF!,'BLAST COLDROOM 1'!$C$2:$C350,$B779,'BLAST COLDROOM 1'!$E$2:$E350,$C779,'BLAST COLDROOM 1'!$A$2:$A350,$A779))</f>
        <v/>
      </c>
      <c r="K779" s="5" t="str">
        <f>IF($A779="","",SUMIFS('BLAST COLDROOM 1'!M$2:M350,'BLAST COLDROOM 1'!$C$2:$C350,$B779,'BLAST COLDROOM 1'!$E$2:$E350,$C779,'BLAST COLDROOM 1'!$A$2:$A350,$A779))</f>
        <v/>
      </c>
      <c r="L779" s="5" t="str">
        <f>IF($A779="","",SUMIFS('BLAST COLDROOM 1'!N$2:N350,'BLAST COLDROOM 1'!$C$2:$C350,$B779,'BLAST COLDROOM 1'!$E$2:$E350,$C779,'BLAST COLDROOM 1'!$A$2:$A350,$A779))</f>
        <v/>
      </c>
      <c r="M779" s="5" t="str">
        <f>IF($A779="","",SUMIFS('BLAST COLDROOM 1'!O$2:O350,'BLAST COLDROOM 1'!$C$2:$C350,$B779,'BLAST COLDROOM 1'!$E$2:$E350,$C779,'BLAST COLDROOM 1'!$A$2:$A350,$A779))</f>
        <v/>
      </c>
      <c r="N779" s="5" t="str">
        <f>IF($A779="","",SUMIFS('BLAST COLDROOM 1'!P$2:P350,'BLAST COLDROOM 1'!$C$2:$C350,$B779,'BLAST COLDROOM 1'!$E$2:$E350,$C779,'BLAST COLDROOM 1'!$A$2:$A350,$A779))</f>
        <v/>
      </c>
      <c r="O779" s="5" t="str">
        <f>IF($A779="","",SUMIFS('BLAST COLDROOM 1'!Q$2:Q350,'BLAST COLDROOM 1'!$C$2:$C350,$B779,'BLAST COLDROOM 1'!$E$2:$E350,$C779,'BLAST COLDROOM 1'!$A$2:$A350,$A779))</f>
        <v/>
      </c>
      <c r="P779" s="5" t="str">
        <f>IF($A779="","",SUMIFS('BLAST COLDROOM 1'!R$2:R350,'BLAST COLDROOM 1'!$C$2:$C350,$B779,'BLAST COLDROOM 1'!$E$2:$E350,$C779,'BLAST COLDROOM 1'!$A$2:$A350,$A779))</f>
        <v/>
      </c>
      <c r="Q779" s="5" t="str">
        <f>IF($A779="","",SUMIFS('BLAST COLDROOM 1'!S$2:S350,'BLAST COLDROOM 1'!$C$2:$C350,$B779,'BLAST COLDROOM 1'!$E$2:$E350,$C779,'BLAST COLDROOM 1'!$A$2:$A350,$A779))</f>
        <v/>
      </c>
      <c r="R779" s="5" t="str">
        <f>IF($A779="","",SUMIFS('BLAST COLDROOM 1'!T$2:T350,'BLAST COLDROOM 1'!$C$2:$C350,$B779,'BLAST COLDROOM 1'!$E$2:$E350,$C779,'BLAST COLDROOM 1'!$A$2:$A350,$A779))</f>
        <v/>
      </c>
      <c r="S779" s="5" t="str">
        <f>IF($A779="","",SUMIFS('BLAST COLDROOM 1'!U$2:U350,'BLAST COLDROOM 1'!$C$2:$C350,$B779,'BLAST COLDROOM 1'!$E$2:$E350,$C779,'BLAST COLDROOM 1'!$A$2:$A350,$A779))</f>
        <v/>
      </c>
      <c r="T779" s="5" t="str">
        <f>IF($A779="","",SUMIFS('BLAST COLDROOM 1'!V$2:V350,'BLAST COLDROOM 1'!$C$2:$C350,$B779,'BLAST COLDROOM 1'!$E$2:$E350,$C779,'BLAST COLDROOM 1'!$A$2:$A350,$A779))</f>
        <v/>
      </c>
      <c r="U779" s="5" t="str">
        <f>IF($A779="","",SUMIFS(#REF!,'BLAST COLDROOM 1'!$C$2:$C350,$B779,'BLAST COLDROOM 1'!$E$2:$E350,$C779,'BLAST COLDROOM 1'!$A$2:$A350,$A779))</f>
        <v/>
      </c>
      <c r="V779" s="5" t="str">
        <f>IF($A779="","",SUMIFS('BLAST COLDROOM 1'!X$2:X350,'BLAST COLDROOM 1'!$C$2:$C350,$B779,'BLAST COLDROOM 1'!$E$2:$E350,$C779,'BLAST COLDROOM 1'!$A$2:$A350,$A779))</f>
        <v/>
      </c>
      <c r="W779" s="5" t="str">
        <f>IF($A779="","",SUMIFS('BLAST COLDROOM 1'!Y$2:Y350,'BLAST COLDROOM 1'!$C$2:$C350,$B779,'BLAST COLDROOM 1'!$E$2:$E350,$C779,'BLAST COLDROOM 1'!$A$2:$A350,$A779))</f>
        <v/>
      </c>
      <c r="X779" s="5" t="str">
        <f>IF($A779="","",SUMIFS('BLAST COLDROOM 1'!Z$2:Z350,'BLAST COLDROOM 1'!$C$2:$C350,$B779,'BLAST COLDROOM 1'!$E$2:$E350,$C779,'BLAST COLDROOM 1'!$A$2:$A350,$A779))</f>
        <v/>
      </c>
      <c r="Y779" s="5" t="str">
        <f>IF($A779="","",SUMIFS('BLAST COLDROOM 1'!AA$2:AA350,'BLAST COLDROOM 1'!$C$2:$C350,$B779,'BLAST COLDROOM 1'!$E$2:$E350,$C779,'BLAST COLDROOM 1'!$A$2:$A350,$A779))</f>
        <v/>
      </c>
      <c r="Z779" s="5" t="str">
        <f>IF($A779="","",SUMIFS('BLAST COLDROOM 1'!AB$2:AB350,'BLAST COLDROOM 1'!$C$2:$C350,$B779,'BLAST COLDROOM 1'!$E$2:$E350,$C779,'BLAST COLDROOM 1'!$A$2:$A350,$A779))</f>
        <v/>
      </c>
      <c r="AA779" s="5" t="str">
        <f>IF($A779="","",SUMIFS('BLAST COLDROOM 1'!AC$2:AC350,'BLAST COLDROOM 1'!$C$2:$C350,$B779,'BLAST COLDROOM 1'!$E$2:$E350,$C779,'BLAST COLDROOM 1'!$A$2:$A350,$A779))</f>
        <v/>
      </c>
      <c r="AB779" s="5" t="str">
        <f>IF($A779="","",SUMIFS('BLAST COLDROOM 1'!AD$2:AD350,'BLAST COLDROOM 1'!$C$2:$C350,$B779,'BLAST COLDROOM 1'!$E$2:$E350,$C779,'BLAST COLDROOM 1'!$A$2:$A350,$A779))</f>
        <v/>
      </c>
      <c r="AC779" s="5" t="str">
        <f>IF($A779="","",SUMIFS('BLAST COLDROOM 1'!AE$2:AE350,'BLAST COLDROOM 1'!$C$2:$C350,$B779,'BLAST COLDROOM 1'!$E$2:$E350,$C779,'BLAST COLDROOM 1'!$A$2:$A350,$A779))</f>
        <v/>
      </c>
      <c r="AD779" s="5" t="str">
        <f>IF($A779="","",SUMIFS('BLAST COLDROOM 1'!AF$2:AF350,'BLAST COLDROOM 1'!$C$2:$C350,$B779,'BLAST COLDROOM 1'!$E$2:$E350,$C779,'BLAST COLDROOM 1'!$A$2:$A350,$A779))</f>
        <v/>
      </c>
      <c r="AE779" s="5" t="str">
        <f>IF($A779="","",SUMIFS('BLAST COLDROOM 1'!AG$2:AG350,'BLAST COLDROOM 1'!$C$2:$C350,$B779,'BLAST COLDROOM 1'!$E$2:$E350,$C779,'BLAST COLDROOM 1'!$A$2:$A350,$A779))</f>
        <v/>
      </c>
      <c r="AF779" s="5" t="str">
        <f>IF($A779="","",SUMIFS('BLAST COLDROOM 1'!AH$2:AH350,'BLAST COLDROOM 1'!$C$2:$C350,$B779,'BLAST COLDROOM 1'!$E$2:$E350,$C779,'BLAST COLDROOM 1'!$A$2:$A350,$A779))</f>
        <v/>
      </c>
      <c r="AG779" s="5" t="str">
        <f>IF($A779="","",SUMIFS('BLAST COLDROOM 1'!AI$2:AI350,'BLAST COLDROOM 1'!$C$2:$C350,$B779,'BLAST COLDROOM 1'!$E$2:$E350,$C779,'BLAST COLDROOM 1'!$A$2:$A350,$A779))</f>
        <v/>
      </c>
      <c r="AH779" s="5" t="str">
        <f>IF($A779="","",SUMIFS('BLAST COLDROOM 1'!AJ$2:AJ350,'BLAST COLDROOM 1'!$C$2:$C350,$B779,'BLAST COLDROOM 1'!$E$2:$E350,$C779,'BLAST COLDROOM 1'!$A$2:$A350,$A779))</f>
        <v/>
      </c>
      <c r="AI779" s="5" t="str">
        <f>IF($A779="","",SUMIFS('BLAST COLDROOM 1'!AK$2:AK350,'BLAST COLDROOM 1'!$C$2:$C350,$B779,'BLAST COLDROOM 1'!$E$2:$E350,$C779,'BLAST COLDROOM 1'!$A$2:$A350,$A779))</f>
        <v/>
      </c>
      <c r="AJ779" s="5" t="str">
        <f>IF($A779="","",SUMIFS('BLAST COLDROOM 1'!AL$2:AL350,'BLAST COLDROOM 1'!$C$2:$C350,$B779,'BLAST COLDROOM 1'!$E$2:$E350,$C779,'BLAST COLDROOM 1'!$A$2:$A350,$A779))</f>
        <v/>
      </c>
    </row>
    <row r="780" ht="15.75" customHeight="1">
      <c r="A780" s="17"/>
      <c r="B780" s="5"/>
      <c r="C780" s="5"/>
      <c r="D780" s="5" t="str">
        <f>IF($A780="","",SUMIFS('BLAST COLDROOM 1'!F$2:F350,'BLAST COLDROOM 1'!$C$2:$C350,$B780,'BLAST COLDROOM 1'!$E$2:$E350,$C780,'BLAST COLDROOM 1'!$A$2:$A350,$A780))</f>
        <v/>
      </c>
      <c r="E780" s="5" t="str">
        <f>IF($A780="","",SUMIFS('BLAST COLDROOM 1'!G$2:G350,'BLAST COLDROOM 1'!$C$2:$C350,$B780,'BLAST COLDROOM 1'!$E$2:$E350,$C780,'BLAST COLDROOM 1'!$A$2:$A350,$A780))</f>
        <v/>
      </c>
      <c r="F780" s="5" t="str">
        <f>IF($A780="","",SUMIFS('BLAST COLDROOM 1'!H$2:H350,'BLAST COLDROOM 1'!$C$2:$C350,$B780,'BLAST COLDROOM 1'!$E$2:$E350,$C780,'BLAST COLDROOM 1'!$A$2:$A350,$A780))</f>
        <v/>
      </c>
      <c r="G780" s="5" t="str">
        <f>IF($A780="","",SUMIFS('BLAST COLDROOM 1'!I$2:I350,'BLAST COLDROOM 1'!$C$2:$C350,$B780,'BLAST COLDROOM 1'!$E$2:$E350,$C780,'BLAST COLDROOM 1'!$A$2:$A350,$A780))</f>
        <v/>
      </c>
      <c r="H780" s="5" t="str">
        <f>IF($A780="","",SUMIFS('BLAST COLDROOM 1'!J$2:J350,'BLAST COLDROOM 1'!$C$2:$C350,$B780,'BLAST COLDROOM 1'!$E$2:$E350,$C780,'BLAST COLDROOM 1'!$A$2:$A350,$A780))</f>
        <v/>
      </c>
      <c r="I780" s="5" t="str">
        <f>IF($A780="","",SUMIFS('BLAST COLDROOM 1'!K$2:K350,'BLAST COLDROOM 1'!$C$2:$C350,$B780,'BLAST COLDROOM 1'!$E$2:$E350,$C780,'BLAST COLDROOM 1'!$A$2:$A350,$A780))</f>
        <v/>
      </c>
      <c r="J780" s="5" t="str">
        <f>IF($A780="","",SUMIFS(#REF!,'BLAST COLDROOM 1'!$C$2:$C350,$B780,'BLAST COLDROOM 1'!$E$2:$E350,$C780,'BLAST COLDROOM 1'!$A$2:$A350,$A780))</f>
        <v/>
      </c>
      <c r="K780" s="5" t="str">
        <f>IF($A780="","",SUMIFS('BLAST COLDROOM 1'!M$2:M350,'BLAST COLDROOM 1'!$C$2:$C350,$B780,'BLAST COLDROOM 1'!$E$2:$E350,$C780,'BLAST COLDROOM 1'!$A$2:$A350,$A780))</f>
        <v/>
      </c>
      <c r="L780" s="5" t="str">
        <f>IF($A780="","",SUMIFS('BLAST COLDROOM 1'!N$2:N350,'BLAST COLDROOM 1'!$C$2:$C350,$B780,'BLAST COLDROOM 1'!$E$2:$E350,$C780,'BLAST COLDROOM 1'!$A$2:$A350,$A780))</f>
        <v/>
      </c>
      <c r="M780" s="5" t="str">
        <f>IF($A780="","",SUMIFS('BLAST COLDROOM 1'!O$2:O350,'BLAST COLDROOM 1'!$C$2:$C350,$B780,'BLAST COLDROOM 1'!$E$2:$E350,$C780,'BLAST COLDROOM 1'!$A$2:$A350,$A780))</f>
        <v/>
      </c>
      <c r="N780" s="5" t="str">
        <f>IF($A780="","",SUMIFS('BLAST COLDROOM 1'!P$2:P350,'BLAST COLDROOM 1'!$C$2:$C350,$B780,'BLAST COLDROOM 1'!$E$2:$E350,$C780,'BLAST COLDROOM 1'!$A$2:$A350,$A780))</f>
        <v/>
      </c>
      <c r="O780" s="5" t="str">
        <f>IF($A780="","",SUMIFS('BLAST COLDROOM 1'!Q$2:Q350,'BLAST COLDROOM 1'!$C$2:$C350,$B780,'BLAST COLDROOM 1'!$E$2:$E350,$C780,'BLAST COLDROOM 1'!$A$2:$A350,$A780))</f>
        <v/>
      </c>
      <c r="P780" s="5" t="str">
        <f>IF($A780="","",SUMIFS('BLAST COLDROOM 1'!R$2:R350,'BLAST COLDROOM 1'!$C$2:$C350,$B780,'BLAST COLDROOM 1'!$E$2:$E350,$C780,'BLAST COLDROOM 1'!$A$2:$A350,$A780))</f>
        <v/>
      </c>
      <c r="Q780" s="5" t="str">
        <f>IF($A780="","",SUMIFS('BLAST COLDROOM 1'!S$2:S350,'BLAST COLDROOM 1'!$C$2:$C350,$B780,'BLAST COLDROOM 1'!$E$2:$E350,$C780,'BLAST COLDROOM 1'!$A$2:$A350,$A780))</f>
        <v/>
      </c>
      <c r="R780" s="5" t="str">
        <f>IF($A780="","",SUMIFS('BLAST COLDROOM 1'!T$2:T350,'BLAST COLDROOM 1'!$C$2:$C350,$B780,'BLAST COLDROOM 1'!$E$2:$E350,$C780,'BLAST COLDROOM 1'!$A$2:$A350,$A780))</f>
        <v/>
      </c>
      <c r="S780" s="5" t="str">
        <f>IF($A780="","",SUMIFS('BLAST COLDROOM 1'!U$2:U350,'BLAST COLDROOM 1'!$C$2:$C350,$B780,'BLAST COLDROOM 1'!$E$2:$E350,$C780,'BLAST COLDROOM 1'!$A$2:$A350,$A780))</f>
        <v/>
      </c>
      <c r="T780" s="5" t="str">
        <f>IF($A780="","",SUMIFS('BLAST COLDROOM 1'!V$2:V350,'BLAST COLDROOM 1'!$C$2:$C350,$B780,'BLAST COLDROOM 1'!$E$2:$E350,$C780,'BLAST COLDROOM 1'!$A$2:$A350,$A780))</f>
        <v/>
      </c>
      <c r="U780" s="5" t="str">
        <f>IF($A780="","",SUMIFS(#REF!,'BLAST COLDROOM 1'!$C$2:$C350,$B780,'BLAST COLDROOM 1'!$E$2:$E350,$C780,'BLAST COLDROOM 1'!$A$2:$A350,$A780))</f>
        <v/>
      </c>
      <c r="V780" s="5" t="str">
        <f>IF($A780="","",SUMIFS('BLAST COLDROOM 1'!X$2:X350,'BLAST COLDROOM 1'!$C$2:$C350,$B780,'BLAST COLDROOM 1'!$E$2:$E350,$C780,'BLAST COLDROOM 1'!$A$2:$A350,$A780))</f>
        <v/>
      </c>
      <c r="W780" s="5" t="str">
        <f>IF($A780="","",SUMIFS('BLAST COLDROOM 1'!Y$2:Y350,'BLAST COLDROOM 1'!$C$2:$C350,$B780,'BLAST COLDROOM 1'!$E$2:$E350,$C780,'BLAST COLDROOM 1'!$A$2:$A350,$A780))</f>
        <v/>
      </c>
      <c r="X780" s="5" t="str">
        <f>IF($A780="","",SUMIFS('BLAST COLDROOM 1'!Z$2:Z350,'BLAST COLDROOM 1'!$C$2:$C350,$B780,'BLAST COLDROOM 1'!$E$2:$E350,$C780,'BLAST COLDROOM 1'!$A$2:$A350,$A780))</f>
        <v/>
      </c>
      <c r="Y780" s="5" t="str">
        <f>IF($A780="","",SUMIFS('BLAST COLDROOM 1'!AA$2:AA350,'BLAST COLDROOM 1'!$C$2:$C350,$B780,'BLAST COLDROOM 1'!$E$2:$E350,$C780,'BLAST COLDROOM 1'!$A$2:$A350,$A780))</f>
        <v/>
      </c>
      <c r="Z780" s="5" t="str">
        <f>IF($A780="","",SUMIFS('BLAST COLDROOM 1'!AB$2:AB350,'BLAST COLDROOM 1'!$C$2:$C350,$B780,'BLAST COLDROOM 1'!$E$2:$E350,$C780,'BLAST COLDROOM 1'!$A$2:$A350,$A780))</f>
        <v/>
      </c>
      <c r="AA780" s="5" t="str">
        <f>IF($A780="","",SUMIFS('BLAST COLDROOM 1'!AC$2:AC350,'BLAST COLDROOM 1'!$C$2:$C350,$B780,'BLAST COLDROOM 1'!$E$2:$E350,$C780,'BLAST COLDROOM 1'!$A$2:$A350,$A780))</f>
        <v/>
      </c>
      <c r="AB780" s="5" t="str">
        <f>IF($A780="","",SUMIFS('BLAST COLDROOM 1'!AD$2:AD350,'BLAST COLDROOM 1'!$C$2:$C350,$B780,'BLAST COLDROOM 1'!$E$2:$E350,$C780,'BLAST COLDROOM 1'!$A$2:$A350,$A780))</f>
        <v/>
      </c>
      <c r="AC780" s="5" t="str">
        <f>IF($A780="","",SUMIFS('BLAST COLDROOM 1'!AE$2:AE350,'BLAST COLDROOM 1'!$C$2:$C350,$B780,'BLAST COLDROOM 1'!$E$2:$E350,$C780,'BLAST COLDROOM 1'!$A$2:$A350,$A780))</f>
        <v/>
      </c>
      <c r="AD780" s="5" t="str">
        <f>IF($A780="","",SUMIFS('BLAST COLDROOM 1'!AF$2:AF350,'BLAST COLDROOM 1'!$C$2:$C350,$B780,'BLAST COLDROOM 1'!$E$2:$E350,$C780,'BLAST COLDROOM 1'!$A$2:$A350,$A780))</f>
        <v/>
      </c>
      <c r="AE780" s="5" t="str">
        <f>IF($A780="","",SUMIFS('BLAST COLDROOM 1'!AG$2:AG350,'BLAST COLDROOM 1'!$C$2:$C350,$B780,'BLAST COLDROOM 1'!$E$2:$E350,$C780,'BLAST COLDROOM 1'!$A$2:$A350,$A780))</f>
        <v/>
      </c>
      <c r="AF780" s="5" t="str">
        <f>IF($A780="","",SUMIFS('BLAST COLDROOM 1'!AH$2:AH350,'BLAST COLDROOM 1'!$C$2:$C350,$B780,'BLAST COLDROOM 1'!$E$2:$E350,$C780,'BLAST COLDROOM 1'!$A$2:$A350,$A780))</f>
        <v/>
      </c>
      <c r="AG780" s="5" t="str">
        <f>IF($A780="","",SUMIFS('BLAST COLDROOM 1'!AI$2:AI350,'BLAST COLDROOM 1'!$C$2:$C350,$B780,'BLAST COLDROOM 1'!$E$2:$E350,$C780,'BLAST COLDROOM 1'!$A$2:$A350,$A780))</f>
        <v/>
      </c>
      <c r="AH780" s="5" t="str">
        <f>IF($A780="","",SUMIFS('BLAST COLDROOM 1'!AJ$2:AJ350,'BLAST COLDROOM 1'!$C$2:$C350,$B780,'BLAST COLDROOM 1'!$E$2:$E350,$C780,'BLAST COLDROOM 1'!$A$2:$A350,$A780))</f>
        <v/>
      </c>
      <c r="AI780" s="5" t="str">
        <f>IF($A780="","",SUMIFS('BLAST COLDROOM 1'!AK$2:AK350,'BLAST COLDROOM 1'!$C$2:$C350,$B780,'BLAST COLDROOM 1'!$E$2:$E350,$C780,'BLAST COLDROOM 1'!$A$2:$A350,$A780))</f>
        <v/>
      </c>
      <c r="AJ780" s="5" t="str">
        <f>IF($A780="","",SUMIFS('BLAST COLDROOM 1'!AL$2:AL350,'BLAST COLDROOM 1'!$C$2:$C350,$B780,'BLAST COLDROOM 1'!$E$2:$E350,$C780,'BLAST COLDROOM 1'!$A$2:$A350,$A780))</f>
        <v/>
      </c>
    </row>
    <row r="781" ht="15.75" customHeight="1">
      <c r="A781" s="17"/>
      <c r="B781" s="5"/>
      <c r="C781" s="5"/>
      <c r="D781" s="5" t="str">
        <f>IF($A781="","",SUMIFS('BLAST COLDROOM 1'!F$2:F350,'BLAST COLDROOM 1'!$C$2:$C350,$B781,'BLAST COLDROOM 1'!$E$2:$E350,$C781,'BLAST COLDROOM 1'!$A$2:$A350,$A781))</f>
        <v/>
      </c>
      <c r="E781" s="5" t="str">
        <f>IF($A781="","",SUMIFS('BLAST COLDROOM 1'!G$2:G350,'BLAST COLDROOM 1'!$C$2:$C350,$B781,'BLAST COLDROOM 1'!$E$2:$E350,$C781,'BLAST COLDROOM 1'!$A$2:$A350,$A781))</f>
        <v/>
      </c>
      <c r="F781" s="5" t="str">
        <f>IF($A781="","",SUMIFS('BLAST COLDROOM 1'!H$2:H350,'BLAST COLDROOM 1'!$C$2:$C350,$B781,'BLAST COLDROOM 1'!$E$2:$E350,$C781,'BLAST COLDROOM 1'!$A$2:$A350,$A781))</f>
        <v/>
      </c>
      <c r="G781" s="5" t="str">
        <f>IF($A781="","",SUMIFS('BLAST COLDROOM 1'!I$2:I350,'BLAST COLDROOM 1'!$C$2:$C350,$B781,'BLAST COLDROOM 1'!$E$2:$E350,$C781,'BLAST COLDROOM 1'!$A$2:$A350,$A781))</f>
        <v/>
      </c>
      <c r="H781" s="5" t="str">
        <f>IF($A781="","",SUMIFS('BLAST COLDROOM 1'!J$2:J350,'BLAST COLDROOM 1'!$C$2:$C350,$B781,'BLAST COLDROOM 1'!$E$2:$E350,$C781,'BLAST COLDROOM 1'!$A$2:$A350,$A781))</f>
        <v/>
      </c>
      <c r="I781" s="5" t="str">
        <f>IF($A781="","",SUMIFS('BLAST COLDROOM 1'!K$2:K350,'BLAST COLDROOM 1'!$C$2:$C350,$B781,'BLAST COLDROOM 1'!$E$2:$E350,$C781,'BLAST COLDROOM 1'!$A$2:$A350,$A781))</f>
        <v/>
      </c>
      <c r="J781" s="5" t="str">
        <f>IF($A781="","",SUMIFS(#REF!,'BLAST COLDROOM 1'!$C$2:$C350,$B781,'BLAST COLDROOM 1'!$E$2:$E350,$C781,'BLAST COLDROOM 1'!$A$2:$A350,$A781))</f>
        <v/>
      </c>
      <c r="K781" s="5" t="str">
        <f>IF($A781="","",SUMIFS('BLAST COLDROOM 1'!M$2:M350,'BLAST COLDROOM 1'!$C$2:$C350,$B781,'BLAST COLDROOM 1'!$E$2:$E350,$C781,'BLAST COLDROOM 1'!$A$2:$A350,$A781))</f>
        <v/>
      </c>
      <c r="L781" s="5" t="str">
        <f>IF($A781="","",SUMIFS('BLAST COLDROOM 1'!N$2:N350,'BLAST COLDROOM 1'!$C$2:$C350,$B781,'BLAST COLDROOM 1'!$E$2:$E350,$C781,'BLAST COLDROOM 1'!$A$2:$A350,$A781))</f>
        <v/>
      </c>
      <c r="M781" s="5" t="str">
        <f>IF($A781="","",SUMIFS('BLAST COLDROOM 1'!O$2:O350,'BLAST COLDROOM 1'!$C$2:$C350,$B781,'BLAST COLDROOM 1'!$E$2:$E350,$C781,'BLAST COLDROOM 1'!$A$2:$A350,$A781))</f>
        <v/>
      </c>
      <c r="N781" s="5" t="str">
        <f>IF($A781="","",SUMIFS('BLAST COLDROOM 1'!P$2:P350,'BLAST COLDROOM 1'!$C$2:$C350,$B781,'BLAST COLDROOM 1'!$E$2:$E350,$C781,'BLAST COLDROOM 1'!$A$2:$A350,$A781))</f>
        <v/>
      </c>
      <c r="O781" s="5" t="str">
        <f>IF($A781="","",SUMIFS('BLAST COLDROOM 1'!Q$2:Q350,'BLAST COLDROOM 1'!$C$2:$C350,$B781,'BLAST COLDROOM 1'!$E$2:$E350,$C781,'BLAST COLDROOM 1'!$A$2:$A350,$A781))</f>
        <v/>
      </c>
      <c r="P781" s="5" t="str">
        <f>IF($A781="","",SUMIFS('BLAST COLDROOM 1'!R$2:R350,'BLAST COLDROOM 1'!$C$2:$C350,$B781,'BLAST COLDROOM 1'!$E$2:$E350,$C781,'BLAST COLDROOM 1'!$A$2:$A350,$A781))</f>
        <v/>
      </c>
      <c r="Q781" s="5" t="str">
        <f>IF($A781="","",SUMIFS('BLAST COLDROOM 1'!S$2:S350,'BLAST COLDROOM 1'!$C$2:$C350,$B781,'BLAST COLDROOM 1'!$E$2:$E350,$C781,'BLAST COLDROOM 1'!$A$2:$A350,$A781))</f>
        <v/>
      </c>
      <c r="R781" s="5" t="str">
        <f>IF($A781="","",SUMIFS('BLAST COLDROOM 1'!T$2:T350,'BLAST COLDROOM 1'!$C$2:$C350,$B781,'BLAST COLDROOM 1'!$E$2:$E350,$C781,'BLAST COLDROOM 1'!$A$2:$A350,$A781))</f>
        <v/>
      </c>
      <c r="S781" s="5" t="str">
        <f>IF($A781="","",SUMIFS('BLAST COLDROOM 1'!U$2:U350,'BLAST COLDROOM 1'!$C$2:$C350,$B781,'BLAST COLDROOM 1'!$E$2:$E350,$C781,'BLAST COLDROOM 1'!$A$2:$A350,$A781))</f>
        <v/>
      </c>
      <c r="T781" s="5" t="str">
        <f>IF($A781="","",SUMIFS('BLAST COLDROOM 1'!V$2:V350,'BLAST COLDROOM 1'!$C$2:$C350,$B781,'BLAST COLDROOM 1'!$E$2:$E350,$C781,'BLAST COLDROOM 1'!$A$2:$A350,$A781))</f>
        <v/>
      </c>
      <c r="U781" s="5" t="str">
        <f>IF($A781="","",SUMIFS(#REF!,'BLAST COLDROOM 1'!$C$2:$C350,$B781,'BLAST COLDROOM 1'!$E$2:$E350,$C781,'BLAST COLDROOM 1'!$A$2:$A350,$A781))</f>
        <v/>
      </c>
      <c r="V781" s="5" t="str">
        <f>IF($A781="","",SUMIFS('BLAST COLDROOM 1'!X$2:X350,'BLAST COLDROOM 1'!$C$2:$C350,$B781,'BLAST COLDROOM 1'!$E$2:$E350,$C781,'BLAST COLDROOM 1'!$A$2:$A350,$A781))</f>
        <v/>
      </c>
      <c r="W781" s="5" t="str">
        <f>IF($A781="","",SUMIFS('BLAST COLDROOM 1'!Y$2:Y350,'BLAST COLDROOM 1'!$C$2:$C350,$B781,'BLAST COLDROOM 1'!$E$2:$E350,$C781,'BLAST COLDROOM 1'!$A$2:$A350,$A781))</f>
        <v/>
      </c>
      <c r="X781" s="5" t="str">
        <f>IF($A781="","",SUMIFS('BLAST COLDROOM 1'!Z$2:Z350,'BLAST COLDROOM 1'!$C$2:$C350,$B781,'BLAST COLDROOM 1'!$E$2:$E350,$C781,'BLAST COLDROOM 1'!$A$2:$A350,$A781))</f>
        <v/>
      </c>
      <c r="Y781" s="5" t="str">
        <f>IF($A781="","",SUMIFS('BLAST COLDROOM 1'!AA$2:AA350,'BLAST COLDROOM 1'!$C$2:$C350,$B781,'BLAST COLDROOM 1'!$E$2:$E350,$C781,'BLAST COLDROOM 1'!$A$2:$A350,$A781))</f>
        <v/>
      </c>
      <c r="Z781" s="5" t="str">
        <f>IF($A781="","",SUMIFS('BLAST COLDROOM 1'!AB$2:AB350,'BLAST COLDROOM 1'!$C$2:$C350,$B781,'BLAST COLDROOM 1'!$E$2:$E350,$C781,'BLAST COLDROOM 1'!$A$2:$A350,$A781))</f>
        <v/>
      </c>
      <c r="AA781" s="5" t="str">
        <f>IF($A781="","",SUMIFS('BLAST COLDROOM 1'!AC$2:AC350,'BLAST COLDROOM 1'!$C$2:$C350,$B781,'BLAST COLDROOM 1'!$E$2:$E350,$C781,'BLAST COLDROOM 1'!$A$2:$A350,$A781))</f>
        <v/>
      </c>
      <c r="AB781" s="5" t="str">
        <f>IF($A781="","",SUMIFS('BLAST COLDROOM 1'!AD$2:AD350,'BLAST COLDROOM 1'!$C$2:$C350,$B781,'BLAST COLDROOM 1'!$E$2:$E350,$C781,'BLAST COLDROOM 1'!$A$2:$A350,$A781))</f>
        <v/>
      </c>
      <c r="AC781" s="5" t="str">
        <f>IF($A781="","",SUMIFS('BLAST COLDROOM 1'!AE$2:AE350,'BLAST COLDROOM 1'!$C$2:$C350,$B781,'BLAST COLDROOM 1'!$E$2:$E350,$C781,'BLAST COLDROOM 1'!$A$2:$A350,$A781))</f>
        <v/>
      </c>
      <c r="AD781" s="5" t="str">
        <f>IF($A781="","",SUMIFS('BLAST COLDROOM 1'!AF$2:AF350,'BLAST COLDROOM 1'!$C$2:$C350,$B781,'BLAST COLDROOM 1'!$E$2:$E350,$C781,'BLAST COLDROOM 1'!$A$2:$A350,$A781))</f>
        <v/>
      </c>
      <c r="AE781" s="5" t="str">
        <f>IF($A781="","",SUMIFS('BLAST COLDROOM 1'!AG$2:AG350,'BLAST COLDROOM 1'!$C$2:$C350,$B781,'BLAST COLDROOM 1'!$E$2:$E350,$C781,'BLAST COLDROOM 1'!$A$2:$A350,$A781))</f>
        <v/>
      </c>
      <c r="AF781" s="5" t="str">
        <f>IF($A781="","",SUMIFS('BLAST COLDROOM 1'!AH$2:AH350,'BLAST COLDROOM 1'!$C$2:$C350,$B781,'BLAST COLDROOM 1'!$E$2:$E350,$C781,'BLAST COLDROOM 1'!$A$2:$A350,$A781))</f>
        <v/>
      </c>
      <c r="AG781" s="5" t="str">
        <f>IF($A781="","",SUMIFS('BLAST COLDROOM 1'!AI$2:AI350,'BLAST COLDROOM 1'!$C$2:$C350,$B781,'BLAST COLDROOM 1'!$E$2:$E350,$C781,'BLAST COLDROOM 1'!$A$2:$A350,$A781))</f>
        <v/>
      </c>
      <c r="AH781" s="5" t="str">
        <f>IF($A781="","",SUMIFS('BLAST COLDROOM 1'!AJ$2:AJ350,'BLAST COLDROOM 1'!$C$2:$C350,$B781,'BLAST COLDROOM 1'!$E$2:$E350,$C781,'BLAST COLDROOM 1'!$A$2:$A350,$A781))</f>
        <v/>
      </c>
      <c r="AI781" s="5" t="str">
        <f>IF($A781="","",SUMIFS('BLAST COLDROOM 1'!AK$2:AK350,'BLAST COLDROOM 1'!$C$2:$C350,$B781,'BLAST COLDROOM 1'!$E$2:$E350,$C781,'BLAST COLDROOM 1'!$A$2:$A350,$A781))</f>
        <v/>
      </c>
      <c r="AJ781" s="5" t="str">
        <f>IF($A781="","",SUMIFS('BLAST COLDROOM 1'!AL$2:AL350,'BLAST COLDROOM 1'!$C$2:$C350,$B781,'BLAST COLDROOM 1'!$E$2:$E350,$C781,'BLAST COLDROOM 1'!$A$2:$A350,$A781))</f>
        <v/>
      </c>
    </row>
    <row r="782" ht="15.75" customHeight="1">
      <c r="A782" s="17"/>
      <c r="B782" s="5"/>
      <c r="C782" s="5"/>
      <c r="D782" s="5" t="str">
        <f>IF($A782="","",SUMIFS('BLAST COLDROOM 1'!F$2:F350,'BLAST COLDROOM 1'!$C$2:$C350,$B782,'BLAST COLDROOM 1'!$E$2:$E350,$C782,'BLAST COLDROOM 1'!$A$2:$A350,$A782))</f>
        <v/>
      </c>
      <c r="E782" s="5" t="str">
        <f>IF($A782="","",SUMIFS('BLAST COLDROOM 1'!G$2:G350,'BLAST COLDROOM 1'!$C$2:$C350,$B782,'BLAST COLDROOM 1'!$E$2:$E350,$C782,'BLAST COLDROOM 1'!$A$2:$A350,$A782))</f>
        <v/>
      </c>
      <c r="F782" s="5" t="str">
        <f>IF($A782="","",SUMIFS('BLAST COLDROOM 1'!H$2:H350,'BLAST COLDROOM 1'!$C$2:$C350,$B782,'BLAST COLDROOM 1'!$E$2:$E350,$C782,'BLAST COLDROOM 1'!$A$2:$A350,$A782))</f>
        <v/>
      </c>
      <c r="G782" s="5" t="str">
        <f>IF($A782="","",SUMIFS('BLAST COLDROOM 1'!I$2:I350,'BLAST COLDROOM 1'!$C$2:$C350,$B782,'BLAST COLDROOM 1'!$E$2:$E350,$C782,'BLAST COLDROOM 1'!$A$2:$A350,$A782))</f>
        <v/>
      </c>
      <c r="H782" s="5" t="str">
        <f>IF($A782="","",SUMIFS('BLAST COLDROOM 1'!J$2:J350,'BLAST COLDROOM 1'!$C$2:$C350,$B782,'BLAST COLDROOM 1'!$E$2:$E350,$C782,'BLAST COLDROOM 1'!$A$2:$A350,$A782))</f>
        <v/>
      </c>
      <c r="I782" s="5" t="str">
        <f>IF($A782="","",SUMIFS('BLAST COLDROOM 1'!K$2:K350,'BLAST COLDROOM 1'!$C$2:$C350,$B782,'BLAST COLDROOM 1'!$E$2:$E350,$C782,'BLAST COLDROOM 1'!$A$2:$A350,$A782))</f>
        <v/>
      </c>
      <c r="J782" s="5" t="str">
        <f>IF($A782="","",SUMIFS(#REF!,'BLAST COLDROOM 1'!$C$2:$C350,$B782,'BLAST COLDROOM 1'!$E$2:$E350,$C782,'BLAST COLDROOM 1'!$A$2:$A350,$A782))</f>
        <v/>
      </c>
      <c r="K782" s="5" t="str">
        <f>IF($A782="","",SUMIFS('BLAST COLDROOM 1'!M$2:M350,'BLAST COLDROOM 1'!$C$2:$C350,$B782,'BLAST COLDROOM 1'!$E$2:$E350,$C782,'BLAST COLDROOM 1'!$A$2:$A350,$A782))</f>
        <v/>
      </c>
      <c r="L782" s="5" t="str">
        <f>IF($A782="","",SUMIFS('BLAST COLDROOM 1'!N$2:N350,'BLAST COLDROOM 1'!$C$2:$C350,$B782,'BLAST COLDROOM 1'!$E$2:$E350,$C782,'BLAST COLDROOM 1'!$A$2:$A350,$A782))</f>
        <v/>
      </c>
      <c r="M782" s="5" t="str">
        <f>IF($A782="","",SUMIFS('BLAST COLDROOM 1'!O$2:O350,'BLAST COLDROOM 1'!$C$2:$C350,$B782,'BLAST COLDROOM 1'!$E$2:$E350,$C782,'BLAST COLDROOM 1'!$A$2:$A350,$A782))</f>
        <v/>
      </c>
      <c r="N782" s="5" t="str">
        <f>IF($A782="","",SUMIFS('BLAST COLDROOM 1'!P$2:P350,'BLAST COLDROOM 1'!$C$2:$C350,$B782,'BLAST COLDROOM 1'!$E$2:$E350,$C782,'BLAST COLDROOM 1'!$A$2:$A350,$A782))</f>
        <v/>
      </c>
      <c r="O782" s="5" t="str">
        <f>IF($A782="","",SUMIFS('BLAST COLDROOM 1'!Q$2:Q350,'BLAST COLDROOM 1'!$C$2:$C350,$B782,'BLAST COLDROOM 1'!$E$2:$E350,$C782,'BLAST COLDROOM 1'!$A$2:$A350,$A782))</f>
        <v/>
      </c>
      <c r="P782" s="5" t="str">
        <f>IF($A782="","",SUMIFS('BLAST COLDROOM 1'!R$2:R350,'BLAST COLDROOM 1'!$C$2:$C350,$B782,'BLAST COLDROOM 1'!$E$2:$E350,$C782,'BLAST COLDROOM 1'!$A$2:$A350,$A782))</f>
        <v/>
      </c>
      <c r="Q782" s="5" t="str">
        <f>IF($A782="","",SUMIFS('BLAST COLDROOM 1'!S$2:S350,'BLAST COLDROOM 1'!$C$2:$C350,$B782,'BLAST COLDROOM 1'!$E$2:$E350,$C782,'BLAST COLDROOM 1'!$A$2:$A350,$A782))</f>
        <v/>
      </c>
      <c r="R782" s="5" t="str">
        <f>IF($A782="","",SUMIFS('BLAST COLDROOM 1'!T$2:T350,'BLAST COLDROOM 1'!$C$2:$C350,$B782,'BLAST COLDROOM 1'!$E$2:$E350,$C782,'BLAST COLDROOM 1'!$A$2:$A350,$A782))</f>
        <v/>
      </c>
      <c r="S782" s="5" t="str">
        <f>IF($A782="","",SUMIFS('BLAST COLDROOM 1'!U$2:U350,'BLAST COLDROOM 1'!$C$2:$C350,$B782,'BLAST COLDROOM 1'!$E$2:$E350,$C782,'BLAST COLDROOM 1'!$A$2:$A350,$A782))</f>
        <v/>
      </c>
      <c r="T782" s="5" t="str">
        <f>IF($A782="","",SUMIFS('BLAST COLDROOM 1'!V$2:V350,'BLAST COLDROOM 1'!$C$2:$C350,$B782,'BLAST COLDROOM 1'!$E$2:$E350,$C782,'BLAST COLDROOM 1'!$A$2:$A350,$A782))</f>
        <v/>
      </c>
      <c r="U782" s="5" t="str">
        <f>IF($A782="","",SUMIFS(#REF!,'BLAST COLDROOM 1'!$C$2:$C350,$B782,'BLAST COLDROOM 1'!$E$2:$E350,$C782,'BLAST COLDROOM 1'!$A$2:$A350,$A782))</f>
        <v/>
      </c>
      <c r="V782" s="5" t="str">
        <f>IF($A782="","",SUMIFS('BLAST COLDROOM 1'!X$2:X350,'BLAST COLDROOM 1'!$C$2:$C350,$B782,'BLAST COLDROOM 1'!$E$2:$E350,$C782,'BLAST COLDROOM 1'!$A$2:$A350,$A782))</f>
        <v/>
      </c>
      <c r="W782" s="5" t="str">
        <f>IF($A782="","",SUMIFS('BLAST COLDROOM 1'!Y$2:Y350,'BLAST COLDROOM 1'!$C$2:$C350,$B782,'BLAST COLDROOM 1'!$E$2:$E350,$C782,'BLAST COLDROOM 1'!$A$2:$A350,$A782))</f>
        <v/>
      </c>
      <c r="X782" s="5" t="str">
        <f>IF($A782="","",SUMIFS('BLAST COLDROOM 1'!Z$2:Z350,'BLAST COLDROOM 1'!$C$2:$C350,$B782,'BLAST COLDROOM 1'!$E$2:$E350,$C782,'BLAST COLDROOM 1'!$A$2:$A350,$A782))</f>
        <v/>
      </c>
      <c r="Y782" s="5" t="str">
        <f>IF($A782="","",SUMIFS('BLAST COLDROOM 1'!AA$2:AA350,'BLAST COLDROOM 1'!$C$2:$C350,$B782,'BLAST COLDROOM 1'!$E$2:$E350,$C782,'BLAST COLDROOM 1'!$A$2:$A350,$A782))</f>
        <v/>
      </c>
      <c r="Z782" s="5" t="str">
        <f>IF($A782="","",SUMIFS('BLAST COLDROOM 1'!AB$2:AB350,'BLAST COLDROOM 1'!$C$2:$C350,$B782,'BLAST COLDROOM 1'!$E$2:$E350,$C782,'BLAST COLDROOM 1'!$A$2:$A350,$A782))</f>
        <v/>
      </c>
      <c r="AA782" s="5" t="str">
        <f>IF($A782="","",SUMIFS('BLAST COLDROOM 1'!AC$2:AC350,'BLAST COLDROOM 1'!$C$2:$C350,$B782,'BLAST COLDROOM 1'!$E$2:$E350,$C782,'BLAST COLDROOM 1'!$A$2:$A350,$A782))</f>
        <v/>
      </c>
      <c r="AB782" s="5" t="str">
        <f>IF($A782="","",SUMIFS('BLAST COLDROOM 1'!AD$2:AD350,'BLAST COLDROOM 1'!$C$2:$C350,$B782,'BLAST COLDROOM 1'!$E$2:$E350,$C782,'BLAST COLDROOM 1'!$A$2:$A350,$A782))</f>
        <v/>
      </c>
      <c r="AC782" s="5" t="str">
        <f>IF($A782="","",SUMIFS('BLAST COLDROOM 1'!AE$2:AE350,'BLAST COLDROOM 1'!$C$2:$C350,$B782,'BLAST COLDROOM 1'!$E$2:$E350,$C782,'BLAST COLDROOM 1'!$A$2:$A350,$A782))</f>
        <v/>
      </c>
      <c r="AD782" s="5" t="str">
        <f>IF($A782="","",SUMIFS('BLAST COLDROOM 1'!AF$2:AF350,'BLAST COLDROOM 1'!$C$2:$C350,$B782,'BLAST COLDROOM 1'!$E$2:$E350,$C782,'BLAST COLDROOM 1'!$A$2:$A350,$A782))</f>
        <v/>
      </c>
      <c r="AE782" s="5" t="str">
        <f>IF($A782="","",SUMIFS('BLAST COLDROOM 1'!AG$2:AG350,'BLAST COLDROOM 1'!$C$2:$C350,$B782,'BLAST COLDROOM 1'!$E$2:$E350,$C782,'BLAST COLDROOM 1'!$A$2:$A350,$A782))</f>
        <v/>
      </c>
      <c r="AF782" s="5" t="str">
        <f>IF($A782="","",SUMIFS('BLAST COLDROOM 1'!AH$2:AH350,'BLAST COLDROOM 1'!$C$2:$C350,$B782,'BLAST COLDROOM 1'!$E$2:$E350,$C782,'BLAST COLDROOM 1'!$A$2:$A350,$A782))</f>
        <v/>
      </c>
      <c r="AG782" s="5" t="str">
        <f>IF($A782="","",SUMIFS('BLAST COLDROOM 1'!AI$2:AI350,'BLAST COLDROOM 1'!$C$2:$C350,$B782,'BLAST COLDROOM 1'!$E$2:$E350,$C782,'BLAST COLDROOM 1'!$A$2:$A350,$A782))</f>
        <v/>
      </c>
      <c r="AH782" s="5" t="str">
        <f>IF($A782="","",SUMIFS('BLAST COLDROOM 1'!AJ$2:AJ350,'BLAST COLDROOM 1'!$C$2:$C350,$B782,'BLAST COLDROOM 1'!$E$2:$E350,$C782,'BLAST COLDROOM 1'!$A$2:$A350,$A782))</f>
        <v/>
      </c>
      <c r="AI782" s="5" t="str">
        <f>IF($A782="","",SUMIFS('BLAST COLDROOM 1'!AK$2:AK350,'BLAST COLDROOM 1'!$C$2:$C350,$B782,'BLAST COLDROOM 1'!$E$2:$E350,$C782,'BLAST COLDROOM 1'!$A$2:$A350,$A782))</f>
        <v/>
      </c>
      <c r="AJ782" s="5" t="str">
        <f>IF($A782="","",SUMIFS('BLAST COLDROOM 1'!AL$2:AL350,'BLAST COLDROOM 1'!$C$2:$C350,$B782,'BLAST COLDROOM 1'!$E$2:$E350,$C782,'BLAST COLDROOM 1'!$A$2:$A350,$A782))</f>
        <v/>
      </c>
    </row>
    <row r="783" ht="15.75" customHeight="1">
      <c r="A783" s="17"/>
      <c r="B783" s="5"/>
      <c r="C783" s="5"/>
      <c r="D783" s="5" t="str">
        <f>IF($A783="","",SUMIFS('BLAST COLDROOM 1'!F$2:F350,'BLAST COLDROOM 1'!$C$2:$C350,$B783,'BLAST COLDROOM 1'!$E$2:$E350,$C783,'BLAST COLDROOM 1'!$A$2:$A350,$A783))</f>
        <v/>
      </c>
      <c r="E783" s="5" t="str">
        <f>IF($A783="","",SUMIFS('BLAST COLDROOM 1'!G$2:G350,'BLAST COLDROOM 1'!$C$2:$C350,$B783,'BLAST COLDROOM 1'!$E$2:$E350,$C783,'BLAST COLDROOM 1'!$A$2:$A350,$A783))</f>
        <v/>
      </c>
      <c r="F783" s="5" t="str">
        <f>IF($A783="","",SUMIFS('BLAST COLDROOM 1'!H$2:H350,'BLAST COLDROOM 1'!$C$2:$C350,$B783,'BLAST COLDROOM 1'!$E$2:$E350,$C783,'BLAST COLDROOM 1'!$A$2:$A350,$A783))</f>
        <v/>
      </c>
      <c r="G783" s="5" t="str">
        <f>IF($A783="","",SUMIFS('BLAST COLDROOM 1'!I$2:I350,'BLAST COLDROOM 1'!$C$2:$C350,$B783,'BLAST COLDROOM 1'!$E$2:$E350,$C783,'BLAST COLDROOM 1'!$A$2:$A350,$A783))</f>
        <v/>
      </c>
      <c r="H783" s="5" t="str">
        <f>IF($A783="","",SUMIFS('BLAST COLDROOM 1'!J$2:J350,'BLAST COLDROOM 1'!$C$2:$C350,$B783,'BLAST COLDROOM 1'!$E$2:$E350,$C783,'BLAST COLDROOM 1'!$A$2:$A350,$A783))</f>
        <v/>
      </c>
      <c r="I783" s="5" t="str">
        <f>IF($A783="","",SUMIFS('BLAST COLDROOM 1'!K$2:K350,'BLAST COLDROOM 1'!$C$2:$C350,$B783,'BLAST COLDROOM 1'!$E$2:$E350,$C783,'BLAST COLDROOM 1'!$A$2:$A350,$A783))</f>
        <v/>
      </c>
      <c r="J783" s="5" t="str">
        <f>IF($A783="","",SUMIFS(#REF!,'BLAST COLDROOM 1'!$C$2:$C350,$B783,'BLAST COLDROOM 1'!$E$2:$E350,$C783,'BLAST COLDROOM 1'!$A$2:$A350,$A783))</f>
        <v/>
      </c>
      <c r="K783" s="5" t="str">
        <f>IF($A783="","",SUMIFS('BLAST COLDROOM 1'!M$2:M350,'BLAST COLDROOM 1'!$C$2:$C350,$B783,'BLAST COLDROOM 1'!$E$2:$E350,$C783,'BLAST COLDROOM 1'!$A$2:$A350,$A783))</f>
        <v/>
      </c>
      <c r="L783" s="5" t="str">
        <f>IF($A783="","",SUMIFS('BLAST COLDROOM 1'!N$2:N350,'BLAST COLDROOM 1'!$C$2:$C350,$B783,'BLAST COLDROOM 1'!$E$2:$E350,$C783,'BLAST COLDROOM 1'!$A$2:$A350,$A783))</f>
        <v/>
      </c>
      <c r="M783" s="5" t="str">
        <f>IF($A783="","",SUMIFS('BLAST COLDROOM 1'!O$2:O350,'BLAST COLDROOM 1'!$C$2:$C350,$B783,'BLAST COLDROOM 1'!$E$2:$E350,$C783,'BLAST COLDROOM 1'!$A$2:$A350,$A783))</f>
        <v/>
      </c>
      <c r="N783" s="5" t="str">
        <f>IF($A783="","",SUMIFS('BLAST COLDROOM 1'!P$2:P350,'BLAST COLDROOM 1'!$C$2:$C350,$B783,'BLAST COLDROOM 1'!$E$2:$E350,$C783,'BLAST COLDROOM 1'!$A$2:$A350,$A783))</f>
        <v/>
      </c>
      <c r="O783" s="5" t="str">
        <f>IF($A783="","",SUMIFS('BLAST COLDROOM 1'!Q$2:Q350,'BLAST COLDROOM 1'!$C$2:$C350,$B783,'BLAST COLDROOM 1'!$E$2:$E350,$C783,'BLAST COLDROOM 1'!$A$2:$A350,$A783))</f>
        <v/>
      </c>
      <c r="P783" s="5" t="str">
        <f>IF($A783="","",SUMIFS('BLAST COLDROOM 1'!R$2:R350,'BLAST COLDROOM 1'!$C$2:$C350,$B783,'BLAST COLDROOM 1'!$E$2:$E350,$C783,'BLAST COLDROOM 1'!$A$2:$A350,$A783))</f>
        <v/>
      </c>
      <c r="Q783" s="5" t="str">
        <f>IF($A783="","",SUMIFS('BLAST COLDROOM 1'!S$2:S350,'BLAST COLDROOM 1'!$C$2:$C350,$B783,'BLAST COLDROOM 1'!$E$2:$E350,$C783,'BLAST COLDROOM 1'!$A$2:$A350,$A783))</f>
        <v/>
      </c>
      <c r="R783" s="5" t="str">
        <f>IF($A783="","",SUMIFS('BLAST COLDROOM 1'!T$2:T350,'BLAST COLDROOM 1'!$C$2:$C350,$B783,'BLAST COLDROOM 1'!$E$2:$E350,$C783,'BLAST COLDROOM 1'!$A$2:$A350,$A783))</f>
        <v/>
      </c>
      <c r="S783" s="5" t="str">
        <f>IF($A783="","",SUMIFS('BLAST COLDROOM 1'!U$2:U350,'BLAST COLDROOM 1'!$C$2:$C350,$B783,'BLAST COLDROOM 1'!$E$2:$E350,$C783,'BLAST COLDROOM 1'!$A$2:$A350,$A783))</f>
        <v/>
      </c>
      <c r="T783" s="5" t="str">
        <f>IF($A783="","",SUMIFS('BLAST COLDROOM 1'!V$2:V350,'BLAST COLDROOM 1'!$C$2:$C350,$B783,'BLAST COLDROOM 1'!$E$2:$E350,$C783,'BLAST COLDROOM 1'!$A$2:$A350,$A783))</f>
        <v/>
      </c>
      <c r="U783" s="5" t="str">
        <f>IF($A783="","",SUMIFS(#REF!,'BLAST COLDROOM 1'!$C$2:$C350,$B783,'BLAST COLDROOM 1'!$E$2:$E350,$C783,'BLAST COLDROOM 1'!$A$2:$A350,$A783))</f>
        <v/>
      </c>
      <c r="V783" s="5" t="str">
        <f>IF($A783="","",SUMIFS('BLAST COLDROOM 1'!X$2:X350,'BLAST COLDROOM 1'!$C$2:$C350,$B783,'BLAST COLDROOM 1'!$E$2:$E350,$C783,'BLAST COLDROOM 1'!$A$2:$A350,$A783))</f>
        <v/>
      </c>
      <c r="W783" s="5" t="str">
        <f>IF($A783="","",SUMIFS('BLAST COLDROOM 1'!Y$2:Y350,'BLAST COLDROOM 1'!$C$2:$C350,$B783,'BLAST COLDROOM 1'!$E$2:$E350,$C783,'BLAST COLDROOM 1'!$A$2:$A350,$A783))</f>
        <v/>
      </c>
      <c r="X783" s="5" t="str">
        <f>IF($A783="","",SUMIFS('BLAST COLDROOM 1'!Z$2:Z350,'BLAST COLDROOM 1'!$C$2:$C350,$B783,'BLAST COLDROOM 1'!$E$2:$E350,$C783,'BLAST COLDROOM 1'!$A$2:$A350,$A783))</f>
        <v/>
      </c>
      <c r="Y783" s="5" t="str">
        <f>IF($A783="","",SUMIFS('BLAST COLDROOM 1'!AA$2:AA350,'BLAST COLDROOM 1'!$C$2:$C350,$B783,'BLAST COLDROOM 1'!$E$2:$E350,$C783,'BLAST COLDROOM 1'!$A$2:$A350,$A783))</f>
        <v/>
      </c>
      <c r="Z783" s="5" t="str">
        <f>IF($A783="","",SUMIFS('BLAST COLDROOM 1'!AB$2:AB350,'BLAST COLDROOM 1'!$C$2:$C350,$B783,'BLAST COLDROOM 1'!$E$2:$E350,$C783,'BLAST COLDROOM 1'!$A$2:$A350,$A783))</f>
        <v/>
      </c>
      <c r="AA783" s="5" t="str">
        <f>IF($A783="","",SUMIFS('BLAST COLDROOM 1'!AC$2:AC350,'BLAST COLDROOM 1'!$C$2:$C350,$B783,'BLAST COLDROOM 1'!$E$2:$E350,$C783,'BLAST COLDROOM 1'!$A$2:$A350,$A783))</f>
        <v/>
      </c>
      <c r="AB783" s="5" t="str">
        <f>IF($A783="","",SUMIFS('BLAST COLDROOM 1'!AD$2:AD350,'BLAST COLDROOM 1'!$C$2:$C350,$B783,'BLAST COLDROOM 1'!$E$2:$E350,$C783,'BLAST COLDROOM 1'!$A$2:$A350,$A783))</f>
        <v/>
      </c>
      <c r="AC783" s="5" t="str">
        <f>IF($A783="","",SUMIFS('BLAST COLDROOM 1'!AE$2:AE350,'BLAST COLDROOM 1'!$C$2:$C350,$B783,'BLAST COLDROOM 1'!$E$2:$E350,$C783,'BLAST COLDROOM 1'!$A$2:$A350,$A783))</f>
        <v/>
      </c>
      <c r="AD783" s="5" t="str">
        <f>IF($A783="","",SUMIFS('BLAST COLDROOM 1'!AF$2:AF350,'BLAST COLDROOM 1'!$C$2:$C350,$B783,'BLAST COLDROOM 1'!$E$2:$E350,$C783,'BLAST COLDROOM 1'!$A$2:$A350,$A783))</f>
        <v/>
      </c>
      <c r="AE783" s="5" t="str">
        <f>IF($A783="","",SUMIFS('BLAST COLDROOM 1'!AG$2:AG350,'BLAST COLDROOM 1'!$C$2:$C350,$B783,'BLAST COLDROOM 1'!$E$2:$E350,$C783,'BLAST COLDROOM 1'!$A$2:$A350,$A783))</f>
        <v/>
      </c>
      <c r="AF783" s="5" t="str">
        <f>IF($A783="","",SUMIFS('BLAST COLDROOM 1'!AH$2:AH350,'BLAST COLDROOM 1'!$C$2:$C350,$B783,'BLAST COLDROOM 1'!$E$2:$E350,$C783,'BLAST COLDROOM 1'!$A$2:$A350,$A783))</f>
        <v/>
      </c>
      <c r="AG783" s="5" t="str">
        <f>IF($A783="","",SUMIFS('BLAST COLDROOM 1'!AI$2:AI350,'BLAST COLDROOM 1'!$C$2:$C350,$B783,'BLAST COLDROOM 1'!$E$2:$E350,$C783,'BLAST COLDROOM 1'!$A$2:$A350,$A783))</f>
        <v/>
      </c>
      <c r="AH783" s="5" t="str">
        <f>IF($A783="","",SUMIFS('BLAST COLDROOM 1'!AJ$2:AJ350,'BLAST COLDROOM 1'!$C$2:$C350,$B783,'BLAST COLDROOM 1'!$E$2:$E350,$C783,'BLAST COLDROOM 1'!$A$2:$A350,$A783))</f>
        <v/>
      </c>
      <c r="AI783" s="5" t="str">
        <f>IF($A783="","",SUMIFS('BLAST COLDROOM 1'!AK$2:AK350,'BLAST COLDROOM 1'!$C$2:$C350,$B783,'BLAST COLDROOM 1'!$E$2:$E350,$C783,'BLAST COLDROOM 1'!$A$2:$A350,$A783))</f>
        <v/>
      </c>
      <c r="AJ783" s="5" t="str">
        <f>IF($A783="","",SUMIFS('BLAST COLDROOM 1'!AL$2:AL350,'BLAST COLDROOM 1'!$C$2:$C350,$B783,'BLAST COLDROOM 1'!$E$2:$E350,$C783,'BLAST COLDROOM 1'!$A$2:$A350,$A783))</f>
        <v/>
      </c>
    </row>
    <row r="784" ht="15.75" customHeight="1">
      <c r="A784" s="17"/>
      <c r="B784" s="5"/>
      <c r="C784" s="5"/>
      <c r="D784" s="5" t="str">
        <f>IF($A784="","",SUMIFS('BLAST COLDROOM 1'!F$2:F350,'BLAST COLDROOM 1'!$C$2:$C350,$B784,'BLAST COLDROOM 1'!$E$2:$E350,$C784,'BLAST COLDROOM 1'!$A$2:$A350,$A784))</f>
        <v/>
      </c>
      <c r="E784" s="5" t="str">
        <f>IF($A784="","",SUMIFS('BLAST COLDROOM 1'!G$2:G350,'BLAST COLDROOM 1'!$C$2:$C350,$B784,'BLAST COLDROOM 1'!$E$2:$E350,$C784,'BLAST COLDROOM 1'!$A$2:$A350,$A784))</f>
        <v/>
      </c>
      <c r="F784" s="5" t="str">
        <f>IF($A784="","",SUMIFS('BLAST COLDROOM 1'!H$2:H350,'BLAST COLDROOM 1'!$C$2:$C350,$B784,'BLAST COLDROOM 1'!$E$2:$E350,$C784,'BLAST COLDROOM 1'!$A$2:$A350,$A784))</f>
        <v/>
      </c>
      <c r="G784" s="5" t="str">
        <f>IF($A784="","",SUMIFS('BLAST COLDROOM 1'!I$2:I350,'BLAST COLDROOM 1'!$C$2:$C350,$B784,'BLAST COLDROOM 1'!$E$2:$E350,$C784,'BLAST COLDROOM 1'!$A$2:$A350,$A784))</f>
        <v/>
      </c>
      <c r="H784" s="5" t="str">
        <f>IF($A784="","",SUMIFS('BLAST COLDROOM 1'!J$2:J350,'BLAST COLDROOM 1'!$C$2:$C350,$B784,'BLAST COLDROOM 1'!$E$2:$E350,$C784,'BLAST COLDROOM 1'!$A$2:$A350,$A784))</f>
        <v/>
      </c>
      <c r="I784" s="5" t="str">
        <f>IF($A784="","",SUMIFS('BLAST COLDROOM 1'!K$2:K350,'BLAST COLDROOM 1'!$C$2:$C350,$B784,'BLAST COLDROOM 1'!$E$2:$E350,$C784,'BLAST COLDROOM 1'!$A$2:$A350,$A784))</f>
        <v/>
      </c>
      <c r="J784" s="5" t="str">
        <f>IF($A784="","",SUMIFS(#REF!,'BLAST COLDROOM 1'!$C$2:$C350,$B784,'BLAST COLDROOM 1'!$E$2:$E350,$C784,'BLAST COLDROOM 1'!$A$2:$A350,$A784))</f>
        <v/>
      </c>
      <c r="K784" s="5" t="str">
        <f>IF($A784="","",SUMIFS('BLAST COLDROOM 1'!M$2:M350,'BLAST COLDROOM 1'!$C$2:$C350,$B784,'BLAST COLDROOM 1'!$E$2:$E350,$C784,'BLAST COLDROOM 1'!$A$2:$A350,$A784))</f>
        <v/>
      </c>
      <c r="L784" s="5" t="str">
        <f>IF($A784="","",SUMIFS('BLAST COLDROOM 1'!N$2:N350,'BLAST COLDROOM 1'!$C$2:$C350,$B784,'BLAST COLDROOM 1'!$E$2:$E350,$C784,'BLAST COLDROOM 1'!$A$2:$A350,$A784))</f>
        <v/>
      </c>
      <c r="M784" s="5" t="str">
        <f>IF($A784="","",SUMIFS('BLAST COLDROOM 1'!O$2:O350,'BLAST COLDROOM 1'!$C$2:$C350,$B784,'BLAST COLDROOM 1'!$E$2:$E350,$C784,'BLAST COLDROOM 1'!$A$2:$A350,$A784))</f>
        <v/>
      </c>
      <c r="N784" s="5" t="str">
        <f>IF($A784="","",SUMIFS('BLAST COLDROOM 1'!P$2:P350,'BLAST COLDROOM 1'!$C$2:$C350,$B784,'BLAST COLDROOM 1'!$E$2:$E350,$C784,'BLAST COLDROOM 1'!$A$2:$A350,$A784))</f>
        <v/>
      </c>
      <c r="O784" s="5" t="str">
        <f>IF($A784="","",SUMIFS('BLAST COLDROOM 1'!Q$2:Q350,'BLAST COLDROOM 1'!$C$2:$C350,$B784,'BLAST COLDROOM 1'!$E$2:$E350,$C784,'BLAST COLDROOM 1'!$A$2:$A350,$A784))</f>
        <v/>
      </c>
      <c r="P784" s="5" t="str">
        <f>IF($A784="","",SUMIFS('BLAST COLDROOM 1'!R$2:R350,'BLAST COLDROOM 1'!$C$2:$C350,$B784,'BLAST COLDROOM 1'!$E$2:$E350,$C784,'BLAST COLDROOM 1'!$A$2:$A350,$A784))</f>
        <v/>
      </c>
      <c r="Q784" s="5" t="str">
        <f>IF($A784="","",SUMIFS('BLAST COLDROOM 1'!S$2:S350,'BLAST COLDROOM 1'!$C$2:$C350,$B784,'BLAST COLDROOM 1'!$E$2:$E350,$C784,'BLAST COLDROOM 1'!$A$2:$A350,$A784))</f>
        <v/>
      </c>
      <c r="R784" s="5" t="str">
        <f>IF($A784="","",SUMIFS('BLAST COLDROOM 1'!T$2:T350,'BLAST COLDROOM 1'!$C$2:$C350,$B784,'BLAST COLDROOM 1'!$E$2:$E350,$C784,'BLAST COLDROOM 1'!$A$2:$A350,$A784))</f>
        <v/>
      </c>
      <c r="S784" s="5" t="str">
        <f>IF($A784="","",SUMIFS('BLAST COLDROOM 1'!U$2:U350,'BLAST COLDROOM 1'!$C$2:$C350,$B784,'BLAST COLDROOM 1'!$E$2:$E350,$C784,'BLAST COLDROOM 1'!$A$2:$A350,$A784))</f>
        <v/>
      </c>
      <c r="T784" s="5" t="str">
        <f>IF($A784="","",SUMIFS('BLAST COLDROOM 1'!V$2:V350,'BLAST COLDROOM 1'!$C$2:$C350,$B784,'BLAST COLDROOM 1'!$E$2:$E350,$C784,'BLAST COLDROOM 1'!$A$2:$A350,$A784))</f>
        <v/>
      </c>
      <c r="U784" s="5" t="str">
        <f>IF($A784="","",SUMIFS(#REF!,'BLAST COLDROOM 1'!$C$2:$C350,$B784,'BLAST COLDROOM 1'!$E$2:$E350,$C784,'BLAST COLDROOM 1'!$A$2:$A350,$A784))</f>
        <v/>
      </c>
      <c r="V784" s="5" t="str">
        <f>IF($A784="","",SUMIFS('BLAST COLDROOM 1'!X$2:X350,'BLAST COLDROOM 1'!$C$2:$C350,$B784,'BLAST COLDROOM 1'!$E$2:$E350,$C784,'BLAST COLDROOM 1'!$A$2:$A350,$A784))</f>
        <v/>
      </c>
      <c r="W784" s="5" t="str">
        <f>IF($A784="","",SUMIFS('BLAST COLDROOM 1'!Y$2:Y350,'BLAST COLDROOM 1'!$C$2:$C350,$B784,'BLAST COLDROOM 1'!$E$2:$E350,$C784,'BLAST COLDROOM 1'!$A$2:$A350,$A784))</f>
        <v/>
      </c>
      <c r="X784" s="5" t="str">
        <f>IF($A784="","",SUMIFS('BLAST COLDROOM 1'!Z$2:Z350,'BLAST COLDROOM 1'!$C$2:$C350,$B784,'BLAST COLDROOM 1'!$E$2:$E350,$C784,'BLAST COLDROOM 1'!$A$2:$A350,$A784))</f>
        <v/>
      </c>
      <c r="Y784" s="5" t="str">
        <f>IF($A784="","",SUMIFS('BLAST COLDROOM 1'!AA$2:AA350,'BLAST COLDROOM 1'!$C$2:$C350,$B784,'BLAST COLDROOM 1'!$E$2:$E350,$C784,'BLAST COLDROOM 1'!$A$2:$A350,$A784))</f>
        <v/>
      </c>
      <c r="Z784" s="5" t="str">
        <f>IF($A784="","",SUMIFS('BLAST COLDROOM 1'!AB$2:AB350,'BLAST COLDROOM 1'!$C$2:$C350,$B784,'BLAST COLDROOM 1'!$E$2:$E350,$C784,'BLAST COLDROOM 1'!$A$2:$A350,$A784))</f>
        <v/>
      </c>
      <c r="AA784" s="5" t="str">
        <f>IF($A784="","",SUMIFS('BLAST COLDROOM 1'!AC$2:AC350,'BLAST COLDROOM 1'!$C$2:$C350,$B784,'BLAST COLDROOM 1'!$E$2:$E350,$C784,'BLAST COLDROOM 1'!$A$2:$A350,$A784))</f>
        <v/>
      </c>
      <c r="AB784" s="5" t="str">
        <f>IF($A784="","",SUMIFS('BLAST COLDROOM 1'!AD$2:AD350,'BLAST COLDROOM 1'!$C$2:$C350,$B784,'BLAST COLDROOM 1'!$E$2:$E350,$C784,'BLAST COLDROOM 1'!$A$2:$A350,$A784))</f>
        <v/>
      </c>
      <c r="AC784" s="5" t="str">
        <f>IF($A784="","",SUMIFS('BLAST COLDROOM 1'!AE$2:AE350,'BLAST COLDROOM 1'!$C$2:$C350,$B784,'BLAST COLDROOM 1'!$E$2:$E350,$C784,'BLAST COLDROOM 1'!$A$2:$A350,$A784))</f>
        <v/>
      </c>
      <c r="AD784" s="5" t="str">
        <f>IF($A784="","",SUMIFS('BLAST COLDROOM 1'!AF$2:AF350,'BLAST COLDROOM 1'!$C$2:$C350,$B784,'BLAST COLDROOM 1'!$E$2:$E350,$C784,'BLAST COLDROOM 1'!$A$2:$A350,$A784))</f>
        <v/>
      </c>
      <c r="AE784" s="5" t="str">
        <f>IF($A784="","",SUMIFS('BLAST COLDROOM 1'!AG$2:AG350,'BLAST COLDROOM 1'!$C$2:$C350,$B784,'BLAST COLDROOM 1'!$E$2:$E350,$C784,'BLAST COLDROOM 1'!$A$2:$A350,$A784))</f>
        <v/>
      </c>
      <c r="AF784" s="5" t="str">
        <f>IF($A784="","",SUMIFS('BLAST COLDROOM 1'!AH$2:AH350,'BLAST COLDROOM 1'!$C$2:$C350,$B784,'BLAST COLDROOM 1'!$E$2:$E350,$C784,'BLAST COLDROOM 1'!$A$2:$A350,$A784))</f>
        <v/>
      </c>
      <c r="AG784" s="5" t="str">
        <f>IF($A784="","",SUMIFS('BLAST COLDROOM 1'!AI$2:AI350,'BLAST COLDROOM 1'!$C$2:$C350,$B784,'BLAST COLDROOM 1'!$E$2:$E350,$C784,'BLAST COLDROOM 1'!$A$2:$A350,$A784))</f>
        <v/>
      </c>
      <c r="AH784" s="5" t="str">
        <f>IF($A784="","",SUMIFS('BLAST COLDROOM 1'!AJ$2:AJ350,'BLAST COLDROOM 1'!$C$2:$C350,$B784,'BLAST COLDROOM 1'!$E$2:$E350,$C784,'BLAST COLDROOM 1'!$A$2:$A350,$A784))</f>
        <v/>
      </c>
      <c r="AI784" s="5" t="str">
        <f>IF($A784="","",SUMIFS('BLAST COLDROOM 1'!AK$2:AK350,'BLAST COLDROOM 1'!$C$2:$C350,$B784,'BLAST COLDROOM 1'!$E$2:$E350,$C784,'BLAST COLDROOM 1'!$A$2:$A350,$A784))</f>
        <v/>
      </c>
      <c r="AJ784" s="5" t="str">
        <f>IF($A784="","",SUMIFS('BLAST COLDROOM 1'!AL$2:AL350,'BLAST COLDROOM 1'!$C$2:$C350,$B784,'BLAST COLDROOM 1'!$E$2:$E350,$C784,'BLAST COLDROOM 1'!$A$2:$A350,$A784))</f>
        <v/>
      </c>
    </row>
    <row r="785" ht="15.75" customHeight="1">
      <c r="A785" s="17"/>
      <c r="B785" s="5"/>
      <c r="C785" s="5"/>
      <c r="D785" s="5" t="str">
        <f>IF($A785="","",SUMIFS('BLAST COLDROOM 1'!F$2:F350,'BLAST COLDROOM 1'!$C$2:$C350,$B785,'BLAST COLDROOM 1'!$E$2:$E350,$C785,'BLAST COLDROOM 1'!$A$2:$A350,$A785))</f>
        <v/>
      </c>
      <c r="E785" s="5" t="str">
        <f>IF($A785="","",SUMIFS('BLAST COLDROOM 1'!G$2:G350,'BLAST COLDROOM 1'!$C$2:$C350,$B785,'BLAST COLDROOM 1'!$E$2:$E350,$C785,'BLAST COLDROOM 1'!$A$2:$A350,$A785))</f>
        <v/>
      </c>
      <c r="F785" s="5" t="str">
        <f>IF($A785="","",SUMIFS('BLAST COLDROOM 1'!H$2:H350,'BLAST COLDROOM 1'!$C$2:$C350,$B785,'BLAST COLDROOM 1'!$E$2:$E350,$C785,'BLAST COLDROOM 1'!$A$2:$A350,$A785))</f>
        <v/>
      </c>
      <c r="G785" s="5" t="str">
        <f>IF($A785="","",SUMIFS('BLAST COLDROOM 1'!I$2:I350,'BLAST COLDROOM 1'!$C$2:$C350,$B785,'BLAST COLDROOM 1'!$E$2:$E350,$C785,'BLAST COLDROOM 1'!$A$2:$A350,$A785))</f>
        <v/>
      </c>
      <c r="H785" s="5" t="str">
        <f>IF($A785="","",SUMIFS('BLAST COLDROOM 1'!J$2:J350,'BLAST COLDROOM 1'!$C$2:$C350,$B785,'BLAST COLDROOM 1'!$E$2:$E350,$C785,'BLAST COLDROOM 1'!$A$2:$A350,$A785))</f>
        <v/>
      </c>
      <c r="I785" s="5" t="str">
        <f>IF($A785="","",SUMIFS('BLAST COLDROOM 1'!K$2:K350,'BLAST COLDROOM 1'!$C$2:$C350,$B785,'BLAST COLDROOM 1'!$E$2:$E350,$C785,'BLAST COLDROOM 1'!$A$2:$A350,$A785))</f>
        <v/>
      </c>
      <c r="J785" s="5" t="str">
        <f>IF($A785="","",SUMIFS(#REF!,'BLAST COLDROOM 1'!$C$2:$C350,$B785,'BLAST COLDROOM 1'!$E$2:$E350,$C785,'BLAST COLDROOM 1'!$A$2:$A350,$A785))</f>
        <v/>
      </c>
      <c r="K785" s="5" t="str">
        <f>IF($A785="","",SUMIFS('BLAST COLDROOM 1'!M$2:M350,'BLAST COLDROOM 1'!$C$2:$C350,$B785,'BLAST COLDROOM 1'!$E$2:$E350,$C785,'BLAST COLDROOM 1'!$A$2:$A350,$A785))</f>
        <v/>
      </c>
      <c r="L785" s="5" t="str">
        <f>IF($A785="","",SUMIFS('BLAST COLDROOM 1'!N$2:N350,'BLAST COLDROOM 1'!$C$2:$C350,$B785,'BLAST COLDROOM 1'!$E$2:$E350,$C785,'BLAST COLDROOM 1'!$A$2:$A350,$A785))</f>
        <v/>
      </c>
      <c r="M785" s="5" t="str">
        <f>IF($A785="","",SUMIFS('BLAST COLDROOM 1'!O$2:O350,'BLAST COLDROOM 1'!$C$2:$C350,$B785,'BLAST COLDROOM 1'!$E$2:$E350,$C785,'BLAST COLDROOM 1'!$A$2:$A350,$A785))</f>
        <v/>
      </c>
      <c r="N785" s="5" t="str">
        <f>IF($A785="","",SUMIFS('BLAST COLDROOM 1'!P$2:P350,'BLAST COLDROOM 1'!$C$2:$C350,$B785,'BLAST COLDROOM 1'!$E$2:$E350,$C785,'BLAST COLDROOM 1'!$A$2:$A350,$A785))</f>
        <v/>
      </c>
      <c r="O785" s="5" t="str">
        <f>IF($A785="","",SUMIFS('BLAST COLDROOM 1'!Q$2:Q350,'BLAST COLDROOM 1'!$C$2:$C350,$B785,'BLAST COLDROOM 1'!$E$2:$E350,$C785,'BLAST COLDROOM 1'!$A$2:$A350,$A785))</f>
        <v/>
      </c>
      <c r="P785" s="5" t="str">
        <f>IF($A785="","",SUMIFS('BLAST COLDROOM 1'!R$2:R350,'BLAST COLDROOM 1'!$C$2:$C350,$B785,'BLAST COLDROOM 1'!$E$2:$E350,$C785,'BLAST COLDROOM 1'!$A$2:$A350,$A785))</f>
        <v/>
      </c>
      <c r="Q785" s="5" t="str">
        <f>IF($A785="","",SUMIFS('BLAST COLDROOM 1'!S$2:S350,'BLAST COLDROOM 1'!$C$2:$C350,$B785,'BLAST COLDROOM 1'!$E$2:$E350,$C785,'BLAST COLDROOM 1'!$A$2:$A350,$A785))</f>
        <v/>
      </c>
      <c r="R785" s="5" t="str">
        <f>IF($A785="","",SUMIFS('BLAST COLDROOM 1'!T$2:T350,'BLAST COLDROOM 1'!$C$2:$C350,$B785,'BLAST COLDROOM 1'!$E$2:$E350,$C785,'BLAST COLDROOM 1'!$A$2:$A350,$A785))</f>
        <v/>
      </c>
      <c r="S785" s="5" t="str">
        <f>IF($A785="","",SUMIFS('BLAST COLDROOM 1'!U$2:U350,'BLAST COLDROOM 1'!$C$2:$C350,$B785,'BLAST COLDROOM 1'!$E$2:$E350,$C785,'BLAST COLDROOM 1'!$A$2:$A350,$A785))</f>
        <v/>
      </c>
      <c r="T785" s="5" t="str">
        <f>IF($A785="","",SUMIFS('BLAST COLDROOM 1'!V$2:V350,'BLAST COLDROOM 1'!$C$2:$C350,$B785,'BLAST COLDROOM 1'!$E$2:$E350,$C785,'BLAST COLDROOM 1'!$A$2:$A350,$A785))</f>
        <v/>
      </c>
      <c r="U785" s="5" t="str">
        <f>IF($A785="","",SUMIFS(#REF!,'BLAST COLDROOM 1'!$C$2:$C350,$B785,'BLAST COLDROOM 1'!$E$2:$E350,$C785,'BLAST COLDROOM 1'!$A$2:$A350,$A785))</f>
        <v/>
      </c>
      <c r="V785" s="5" t="str">
        <f>IF($A785="","",SUMIFS('BLAST COLDROOM 1'!X$2:X350,'BLAST COLDROOM 1'!$C$2:$C350,$B785,'BLAST COLDROOM 1'!$E$2:$E350,$C785,'BLAST COLDROOM 1'!$A$2:$A350,$A785))</f>
        <v/>
      </c>
      <c r="W785" s="5" t="str">
        <f>IF($A785="","",SUMIFS('BLAST COLDROOM 1'!Y$2:Y350,'BLAST COLDROOM 1'!$C$2:$C350,$B785,'BLAST COLDROOM 1'!$E$2:$E350,$C785,'BLAST COLDROOM 1'!$A$2:$A350,$A785))</f>
        <v/>
      </c>
      <c r="X785" s="5" t="str">
        <f>IF($A785="","",SUMIFS('BLAST COLDROOM 1'!Z$2:Z350,'BLAST COLDROOM 1'!$C$2:$C350,$B785,'BLAST COLDROOM 1'!$E$2:$E350,$C785,'BLAST COLDROOM 1'!$A$2:$A350,$A785))</f>
        <v/>
      </c>
      <c r="Y785" s="5" t="str">
        <f>IF($A785="","",SUMIFS('BLAST COLDROOM 1'!AA$2:AA350,'BLAST COLDROOM 1'!$C$2:$C350,$B785,'BLAST COLDROOM 1'!$E$2:$E350,$C785,'BLAST COLDROOM 1'!$A$2:$A350,$A785))</f>
        <v/>
      </c>
      <c r="Z785" s="5" t="str">
        <f>IF($A785="","",SUMIFS('BLAST COLDROOM 1'!AB$2:AB350,'BLAST COLDROOM 1'!$C$2:$C350,$B785,'BLAST COLDROOM 1'!$E$2:$E350,$C785,'BLAST COLDROOM 1'!$A$2:$A350,$A785))</f>
        <v/>
      </c>
      <c r="AA785" s="5" t="str">
        <f>IF($A785="","",SUMIFS('BLAST COLDROOM 1'!AC$2:AC350,'BLAST COLDROOM 1'!$C$2:$C350,$B785,'BLAST COLDROOM 1'!$E$2:$E350,$C785,'BLAST COLDROOM 1'!$A$2:$A350,$A785))</f>
        <v/>
      </c>
      <c r="AB785" s="5" t="str">
        <f>IF($A785="","",SUMIFS('BLAST COLDROOM 1'!AD$2:AD350,'BLAST COLDROOM 1'!$C$2:$C350,$B785,'BLAST COLDROOM 1'!$E$2:$E350,$C785,'BLAST COLDROOM 1'!$A$2:$A350,$A785))</f>
        <v/>
      </c>
      <c r="AC785" s="5" t="str">
        <f>IF($A785="","",SUMIFS('BLAST COLDROOM 1'!AE$2:AE350,'BLAST COLDROOM 1'!$C$2:$C350,$B785,'BLAST COLDROOM 1'!$E$2:$E350,$C785,'BLAST COLDROOM 1'!$A$2:$A350,$A785))</f>
        <v/>
      </c>
      <c r="AD785" s="5" t="str">
        <f>IF($A785="","",SUMIFS('BLAST COLDROOM 1'!AF$2:AF350,'BLAST COLDROOM 1'!$C$2:$C350,$B785,'BLAST COLDROOM 1'!$E$2:$E350,$C785,'BLAST COLDROOM 1'!$A$2:$A350,$A785))</f>
        <v/>
      </c>
      <c r="AE785" s="5" t="str">
        <f>IF($A785="","",SUMIFS('BLAST COLDROOM 1'!AG$2:AG350,'BLAST COLDROOM 1'!$C$2:$C350,$B785,'BLAST COLDROOM 1'!$E$2:$E350,$C785,'BLAST COLDROOM 1'!$A$2:$A350,$A785))</f>
        <v/>
      </c>
      <c r="AF785" s="5" t="str">
        <f>IF($A785="","",SUMIFS('BLAST COLDROOM 1'!AH$2:AH350,'BLAST COLDROOM 1'!$C$2:$C350,$B785,'BLAST COLDROOM 1'!$E$2:$E350,$C785,'BLAST COLDROOM 1'!$A$2:$A350,$A785))</f>
        <v/>
      </c>
      <c r="AG785" s="5" t="str">
        <f>IF($A785="","",SUMIFS('BLAST COLDROOM 1'!AI$2:AI350,'BLAST COLDROOM 1'!$C$2:$C350,$B785,'BLAST COLDROOM 1'!$E$2:$E350,$C785,'BLAST COLDROOM 1'!$A$2:$A350,$A785))</f>
        <v/>
      </c>
      <c r="AH785" s="5" t="str">
        <f>IF($A785="","",SUMIFS('BLAST COLDROOM 1'!AJ$2:AJ350,'BLAST COLDROOM 1'!$C$2:$C350,$B785,'BLAST COLDROOM 1'!$E$2:$E350,$C785,'BLAST COLDROOM 1'!$A$2:$A350,$A785))</f>
        <v/>
      </c>
      <c r="AI785" s="5" t="str">
        <f>IF($A785="","",SUMIFS('BLAST COLDROOM 1'!AK$2:AK350,'BLAST COLDROOM 1'!$C$2:$C350,$B785,'BLAST COLDROOM 1'!$E$2:$E350,$C785,'BLAST COLDROOM 1'!$A$2:$A350,$A785))</f>
        <v/>
      </c>
      <c r="AJ785" s="5" t="str">
        <f>IF($A785="","",SUMIFS('BLAST COLDROOM 1'!AL$2:AL350,'BLAST COLDROOM 1'!$C$2:$C350,$B785,'BLAST COLDROOM 1'!$E$2:$E350,$C785,'BLAST COLDROOM 1'!$A$2:$A350,$A785))</f>
        <v/>
      </c>
    </row>
    <row r="786" ht="15.75" customHeight="1">
      <c r="A786" s="17"/>
      <c r="B786" s="5"/>
      <c r="C786" s="5"/>
      <c r="D786" s="5" t="str">
        <f>IF($A786="","",SUMIFS('BLAST COLDROOM 1'!F$2:F350,'BLAST COLDROOM 1'!$C$2:$C350,$B786,'BLAST COLDROOM 1'!$E$2:$E350,$C786,'BLAST COLDROOM 1'!$A$2:$A350,$A786))</f>
        <v/>
      </c>
      <c r="E786" s="5" t="str">
        <f>IF($A786="","",SUMIFS('BLAST COLDROOM 1'!G$2:G350,'BLAST COLDROOM 1'!$C$2:$C350,$B786,'BLAST COLDROOM 1'!$E$2:$E350,$C786,'BLAST COLDROOM 1'!$A$2:$A350,$A786))</f>
        <v/>
      </c>
      <c r="F786" s="5" t="str">
        <f>IF($A786="","",SUMIFS('BLAST COLDROOM 1'!H$2:H350,'BLAST COLDROOM 1'!$C$2:$C350,$B786,'BLAST COLDROOM 1'!$E$2:$E350,$C786,'BLAST COLDROOM 1'!$A$2:$A350,$A786))</f>
        <v/>
      </c>
      <c r="G786" s="5" t="str">
        <f>IF($A786="","",SUMIFS('BLAST COLDROOM 1'!I$2:I350,'BLAST COLDROOM 1'!$C$2:$C350,$B786,'BLAST COLDROOM 1'!$E$2:$E350,$C786,'BLAST COLDROOM 1'!$A$2:$A350,$A786))</f>
        <v/>
      </c>
      <c r="H786" s="5" t="str">
        <f>IF($A786="","",SUMIFS('BLAST COLDROOM 1'!J$2:J350,'BLAST COLDROOM 1'!$C$2:$C350,$B786,'BLAST COLDROOM 1'!$E$2:$E350,$C786,'BLAST COLDROOM 1'!$A$2:$A350,$A786))</f>
        <v/>
      </c>
      <c r="I786" s="5" t="str">
        <f>IF($A786="","",SUMIFS('BLAST COLDROOM 1'!K$2:K350,'BLAST COLDROOM 1'!$C$2:$C350,$B786,'BLAST COLDROOM 1'!$E$2:$E350,$C786,'BLAST COLDROOM 1'!$A$2:$A350,$A786))</f>
        <v/>
      </c>
      <c r="J786" s="5" t="str">
        <f>IF($A786="","",SUMIFS(#REF!,'BLAST COLDROOM 1'!$C$2:$C350,$B786,'BLAST COLDROOM 1'!$E$2:$E350,$C786,'BLAST COLDROOM 1'!$A$2:$A350,$A786))</f>
        <v/>
      </c>
      <c r="K786" s="5" t="str">
        <f>IF($A786="","",SUMIFS('BLAST COLDROOM 1'!M$2:M350,'BLAST COLDROOM 1'!$C$2:$C350,$B786,'BLAST COLDROOM 1'!$E$2:$E350,$C786,'BLAST COLDROOM 1'!$A$2:$A350,$A786))</f>
        <v/>
      </c>
      <c r="L786" s="5" t="str">
        <f>IF($A786="","",SUMIFS('BLAST COLDROOM 1'!N$2:N350,'BLAST COLDROOM 1'!$C$2:$C350,$B786,'BLAST COLDROOM 1'!$E$2:$E350,$C786,'BLAST COLDROOM 1'!$A$2:$A350,$A786))</f>
        <v/>
      </c>
      <c r="M786" s="5" t="str">
        <f>IF($A786="","",SUMIFS('BLAST COLDROOM 1'!O$2:O350,'BLAST COLDROOM 1'!$C$2:$C350,$B786,'BLAST COLDROOM 1'!$E$2:$E350,$C786,'BLAST COLDROOM 1'!$A$2:$A350,$A786))</f>
        <v/>
      </c>
      <c r="N786" s="5" t="str">
        <f>IF($A786="","",SUMIFS('BLAST COLDROOM 1'!P$2:P350,'BLAST COLDROOM 1'!$C$2:$C350,$B786,'BLAST COLDROOM 1'!$E$2:$E350,$C786,'BLAST COLDROOM 1'!$A$2:$A350,$A786))</f>
        <v/>
      </c>
      <c r="O786" s="5" t="str">
        <f>IF($A786="","",SUMIFS('BLAST COLDROOM 1'!Q$2:Q350,'BLAST COLDROOM 1'!$C$2:$C350,$B786,'BLAST COLDROOM 1'!$E$2:$E350,$C786,'BLAST COLDROOM 1'!$A$2:$A350,$A786))</f>
        <v/>
      </c>
      <c r="P786" s="5" t="str">
        <f>IF($A786="","",SUMIFS('BLAST COLDROOM 1'!R$2:R350,'BLAST COLDROOM 1'!$C$2:$C350,$B786,'BLAST COLDROOM 1'!$E$2:$E350,$C786,'BLAST COLDROOM 1'!$A$2:$A350,$A786))</f>
        <v/>
      </c>
      <c r="Q786" s="5" t="str">
        <f>IF($A786="","",SUMIFS('BLAST COLDROOM 1'!S$2:S350,'BLAST COLDROOM 1'!$C$2:$C350,$B786,'BLAST COLDROOM 1'!$E$2:$E350,$C786,'BLAST COLDROOM 1'!$A$2:$A350,$A786))</f>
        <v/>
      </c>
      <c r="R786" s="5" t="str">
        <f>IF($A786="","",SUMIFS('BLAST COLDROOM 1'!T$2:T350,'BLAST COLDROOM 1'!$C$2:$C350,$B786,'BLAST COLDROOM 1'!$E$2:$E350,$C786,'BLAST COLDROOM 1'!$A$2:$A350,$A786))</f>
        <v/>
      </c>
      <c r="S786" s="5" t="str">
        <f>IF($A786="","",SUMIFS('BLAST COLDROOM 1'!U$2:U350,'BLAST COLDROOM 1'!$C$2:$C350,$B786,'BLAST COLDROOM 1'!$E$2:$E350,$C786,'BLAST COLDROOM 1'!$A$2:$A350,$A786))</f>
        <v/>
      </c>
      <c r="T786" s="5" t="str">
        <f>IF($A786="","",SUMIFS('BLAST COLDROOM 1'!V$2:V350,'BLAST COLDROOM 1'!$C$2:$C350,$B786,'BLAST COLDROOM 1'!$E$2:$E350,$C786,'BLAST COLDROOM 1'!$A$2:$A350,$A786))</f>
        <v/>
      </c>
      <c r="U786" s="5" t="str">
        <f>IF($A786="","",SUMIFS(#REF!,'BLAST COLDROOM 1'!$C$2:$C350,$B786,'BLAST COLDROOM 1'!$E$2:$E350,$C786,'BLAST COLDROOM 1'!$A$2:$A350,$A786))</f>
        <v/>
      </c>
      <c r="V786" s="5" t="str">
        <f>IF($A786="","",SUMIFS('BLAST COLDROOM 1'!X$2:X350,'BLAST COLDROOM 1'!$C$2:$C350,$B786,'BLAST COLDROOM 1'!$E$2:$E350,$C786,'BLAST COLDROOM 1'!$A$2:$A350,$A786))</f>
        <v/>
      </c>
      <c r="W786" s="5" t="str">
        <f>IF($A786="","",SUMIFS('BLAST COLDROOM 1'!Y$2:Y350,'BLAST COLDROOM 1'!$C$2:$C350,$B786,'BLAST COLDROOM 1'!$E$2:$E350,$C786,'BLAST COLDROOM 1'!$A$2:$A350,$A786))</f>
        <v/>
      </c>
      <c r="X786" s="5" t="str">
        <f>IF($A786="","",SUMIFS('BLAST COLDROOM 1'!Z$2:Z350,'BLAST COLDROOM 1'!$C$2:$C350,$B786,'BLAST COLDROOM 1'!$E$2:$E350,$C786,'BLAST COLDROOM 1'!$A$2:$A350,$A786))</f>
        <v/>
      </c>
      <c r="Y786" s="5" t="str">
        <f>IF($A786="","",SUMIFS('BLAST COLDROOM 1'!AA$2:AA350,'BLAST COLDROOM 1'!$C$2:$C350,$B786,'BLAST COLDROOM 1'!$E$2:$E350,$C786,'BLAST COLDROOM 1'!$A$2:$A350,$A786))</f>
        <v/>
      </c>
      <c r="Z786" s="5" t="str">
        <f>IF($A786="","",SUMIFS('BLAST COLDROOM 1'!AB$2:AB350,'BLAST COLDROOM 1'!$C$2:$C350,$B786,'BLAST COLDROOM 1'!$E$2:$E350,$C786,'BLAST COLDROOM 1'!$A$2:$A350,$A786))</f>
        <v/>
      </c>
      <c r="AA786" s="5" t="str">
        <f>IF($A786="","",SUMIFS('BLAST COLDROOM 1'!AC$2:AC350,'BLAST COLDROOM 1'!$C$2:$C350,$B786,'BLAST COLDROOM 1'!$E$2:$E350,$C786,'BLAST COLDROOM 1'!$A$2:$A350,$A786))</f>
        <v/>
      </c>
      <c r="AB786" s="5" t="str">
        <f>IF($A786="","",SUMIFS('BLAST COLDROOM 1'!AD$2:AD350,'BLAST COLDROOM 1'!$C$2:$C350,$B786,'BLAST COLDROOM 1'!$E$2:$E350,$C786,'BLAST COLDROOM 1'!$A$2:$A350,$A786))</f>
        <v/>
      </c>
      <c r="AC786" s="5" t="str">
        <f>IF($A786="","",SUMIFS('BLAST COLDROOM 1'!AE$2:AE350,'BLAST COLDROOM 1'!$C$2:$C350,$B786,'BLAST COLDROOM 1'!$E$2:$E350,$C786,'BLAST COLDROOM 1'!$A$2:$A350,$A786))</f>
        <v/>
      </c>
      <c r="AD786" s="5" t="str">
        <f>IF($A786="","",SUMIFS('BLAST COLDROOM 1'!AF$2:AF350,'BLAST COLDROOM 1'!$C$2:$C350,$B786,'BLAST COLDROOM 1'!$E$2:$E350,$C786,'BLAST COLDROOM 1'!$A$2:$A350,$A786))</f>
        <v/>
      </c>
      <c r="AE786" s="5" t="str">
        <f>IF($A786="","",SUMIFS('BLAST COLDROOM 1'!AG$2:AG350,'BLAST COLDROOM 1'!$C$2:$C350,$B786,'BLAST COLDROOM 1'!$E$2:$E350,$C786,'BLAST COLDROOM 1'!$A$2:$A350,$A786))</f>
        <v/>
      </c>
      <c r="AF786" s="5" t="str">
        <f>IF($A786="","",SUMIFS('BLAST COLDROOM 1'!AH$2:AH350,'BLAST COLDROOM 1'!$C$2:$C350,$B786,'BLAST COLDROOM 1'!$E$2:$E350,$C786,'BLAST COLDROOM 1'!$A$2:$A350,$A786))</f>
        <v/>
      </c>
      <c r="AG786" s="5" t="str">
        <f>IF($A786="","",SUMIFS('BLAST COLDROOM 1'!AI$2:AI350,'BLAST COLDROOM 1'!$C$2:$C350,$B786,'BLAST COLDROOM 1'!$E$2:$E350,$C786,'BLAST COLDROOM 1'!$A$2:$A350,$A786))</f>
        <v/>
      </c>
      <c r="AH786" s="5" t="str">
        <f>IF($A786="","",SUMIFS('BLAST COLDROOM 1'!AJ$2:AJ350,'BLAST COLDROOM 1'!$C$2:$C350,$B786,'BLAST COLDROOM 1'!$E$2:$E350,$C786,'BLAST COLDROOM 1'!$A$2:$A350,$A786))</f>
        <v/>
      </c>
      <c r="AI786" s="5" t="str">
        <f>IF($A786="","",SUMIFS('BLAST COLDROOM 1'!AK$2:AK350,'BLAST COLDROOM 1'!$C$2:$C350,$B786,'BLAST COLDROOM 1'!$E$2:$E350,$C786,'BLAST COLDROOM 1'!$A$2:$A350,$A786))</f>
        <v/>
      </c>
      <c r="AJ786" s="5" t="str">
        <f>IF($A786="","",SUMIFS('BLAST COLDROOM 1'!AL$2:AL350,'BLAST COLDROOM 1'!$C$2:$C350,$B786,'BLAST COLDROOM 1'!$E$2:$E350,$C786,'BLAST COLDROOM 1'!$A$2:$A350,$A786))</f>
        <v/>
      </c>
    </row>
    <row r="787" ht="15.75" customHeight="1">
      <c r="A787" s="17"/>
      <c r="B787" s="5"/>
      <c r="C787" s="5"/>
      <c r="D787" s="5" t="str">
        <f>IF($A787="","",SUMIFS('BLAST COLDROOM 1'!F$2:F350,'BLAST COLDROOM 1'!$C$2:$C350,$B787,'BLAST COLDROOM 1'!$E$2:$E350,$C787,'BLAST COLDROOM 1'!$A$2:$A350,$A787))</f>
        <v/>
      </c>
      <c r="E787" s="5" t="str">
        <f>IF($A787="","",SUMIFS('BLAST COLDROOM 1'!G$2:G350,'BLAST COLDROOM 1'!$C$2:$C350,$B787,'BLAST COLDROOM 1'!$E$2:$E350,$C787,'BLAST COLDROOM 1'!$A$2:$A350,$A787))</f>
        <v/>
      </c>
      <c r="F787" s="5" t="str">
        <f>IF($A787="","",SUMIFS('BLAST COLDROOM 1'!H$2:H350,'BLAST COLDROOM 1'!$C$2:$C350,$B787,'BLAST COLDROOM 1'!$E$2:$E350,$C787,'BLAST COLDROOM 1'!$A$2:$A350,$A787))</f>
        <v/>
      </c>
      <c r="G787" s="5" t="str">
        <f>IF($A787="","",SUMIFS('BLAST COLDROOM 1'!I$2:I350,'BLAST COLDROOM 1'!$C$2:$C350,$B787,'BLAST COLDROOM 1'!$E$2:$E350,$C787,'BLAST COLDROOM 1'!$A$2:$A350,$A787))</f>
        <v/>
      </c>
      <c r="H787" s="5" t="str">
        <f>IF($A787="","",SUMIFS('BLAST COLDROOM 1'!J$2:J350,'BLAST COLDROOM 1'!$C$2:$C350,$B787,'BLAST COLDROOM 1'!$E$2:$E350,$C787,'BLAST COLDROOM 1'!$A$2:$A350,$A787))</f>
        <v/>
      </c>
      <c r="I787" s="5" t="str">
        <f>IF($A787="","",SUMIFS('BLAST COLDROOM 1'!K$2:K350,'BLAST COLDROOM 1'!$C$2:$C350,$B787,'BLAST COLDROOM 1'!$E$2:$E350,$C787,'BLAST COLDROOM 1'!$A$2:$A350,$A787))</f>
        <v/>
      </c>
      <c r="J787" s="5" t="str">
        <f>IF($A787="","",SUMIFS(#REF!,'BLAST COLDROOM 1'!$C$2:$C350,$B787,'BLAST COLDROOM 1'!$E$2:$E350,$C787,'BLAST COLDROOM 1'!$A$2:$A350,$A787))</f>
        <v/>
      </c>
      <c r="K787" s="5" t="str">
        <f>IF($A787="","",SUMIFS('BLAST COLDROOM 1'!M$2:M350,'BLAST COLDROOM 1'!$C$2:$C350,$B787,'BLAST COLDROOM 1'!$E$2:$E350,$C787,'BLAST COLDROOM 1'!$A$2:$A350,$A787))</f>
        <v/>
      </c>
      <c r="L787" s="5" t="str">
        <f>IF($A787="","",SUMIFS('BLAST COLDROOM 1'!N$2:N350,'BLAST COLDROOM 1'!$C$2:$C350,$B787,'BLAST COLDROOM 1'!$E$2:$E350,$C787,'BLAST COLDROOM 1'!$A$2:$A350,$A787))</f>
        <v/>
      </c>
      <c r="M787" s="5" t="str">
        <f>IF($A787="","",SUMIFS('BLAST COLDROOM 1'!O$2:O350,'BLAST COLDROOM 1'!$C$2:$C350,$B787,'BLAST COLDROOM 1'!$E$2:$E350,$C787,'BLAST COLDROOM 1'!$A$2:$A350,$A787))</f>
        <v/>
      </c>
      <c r="N787" s="5" t="str">
        <f>IF($A787="","",SUMIFS('BLAST COLDROOM 1'!P$2:P350,'BLAST COLDROOM 1'!$C$2:$C350,$B787,'BLAST COLDROOM 1'!$E$2:$E350,$C787,'BLAST COLDROOM 1'!$A$2:$A350,$A787))</f>
        <v/>
      </c>
      <c r="O787" s="5" t="str">
        <f>IF($A787="","",SUMIFS('BLAST COLDROOM 1'!Q$2:Q350,'BLAST COLDROOM 1'!$C$2:$C350,$B787,'BLAST COLDROOM 1'!$E$2:$E350,$C787,'BLAST COLDROOM 1'!$A$2:$A350,$A787))</f>
        <v/>
      </c>
      <c r="P787" s="5" t="str">
        <f>IF($A787="","",SUMIFS('BLAST COLDROOM 1'!R$2:R350,'BLAST COLDROOM 1'!$C$2:$C350,$B787,'BLAST COLDROOM 1'!$E$2:$E350,$C787,'BLAST COLDROOM 1'!$A$2:$A350,$A787))</f>
        <v/>
      </c>
      <c r="Q787" s="5" t="str">
        <f>IF($A787="","",SUMIFS('BLAST COLDROOM 1'!S$2:S350,'BLAST COLDROOM 1'!$C$2:$C350,$B787,'BLAST COLDROOM 1'!$E$2:$E350,$C787,'BLAST COLDROOM 1'!$A$2:$A350,$A787))</f>
        <v/>
      </c>
      <c r="R787" s="5" t="str">
        <f>IF($A787="","",SUMIFS('BLAST COLDROOM 1'!T$2:T350,'BLAST COLDROOM 1'!$C$2:$C350,$B787,'BLAST COLDROOM 1'!$E$2:$E350,$C787,'BLAST COLDROOM 1'!$A$2:$A350,$A787))</f>
        <v/>
      </c>
      <c r="S787" s="5" t="str">
        <f>IF($A787="","",SUMIFS('BLAST COLDROOM 1'!U$2:U350,'BLAST COLDROOM 1'!$C$2:$C350,$B787,'BLAST COLDROOM 1'!$E$2:$E350,$C787,'BLAST COLDROOM 1'!$A$2:$A350,$A787))</f>
        <v/>
      </c>
      <c r="T787" s="5" t="str">
        <f>IF($A787="","",SUMIFS('BLAST COLDROOM 1'!V$2:V350,'BLAST COLDROOM 1'!$C$2:$C350,$B787,'BLAST COLDROOM 1'!$E$2:$E350,$C787,'BLAST COLDROOM 1'!$A$2:$A350,$A787))</f>
        <v/>
      </c>
      <c r="U787" s="5" t="str">
        <f>IF($A787="","",SUMIFS(#REF!,'BLAST COLDROOM 1'!$C$2:$C350,$B787,'BLAST COLDROOM 1'!$E$2:$E350,$C787,'BLAST COLDROOM 1'!$A$2:$A350,$A787))</f>
        <v/>
      </c>
      <c r="V787" s="5" t="str">
        <f>IF($A787="","",SUMIFS('BLAST COLDROOM 1'!X$2:X350,'BLAST COLDROOM 1'!$C$2:$C350,$B787,'BLAST COLDROOM 1'!$E$2:$E350,$C787,'BLAST COLDROOM 1'!$A$2:$A350,$A787))</f>
        <v/>
      </c>
      <c r="W787" s="5" t="str">
        <f>IF($A787="","",SUMIFS('BLAST COLDROOM 1'!Y$2:Y350,'BLAST COLDROOM 1'!$C$2:$C350,$B787,'BLAST COLDROOM 1'!$E$2:$E350,$C787,'BLAST COLDROOM 1'!$A$2:$A350,$A787))</f>
        <v/>
      </c>
      <c r="X787" s="5" t="str">
        <f>IF($A787="","",SUMIFS('BLAST COLDROOM 1'!Z$2:Z350,'BLAST COLDROOM 1'!$C$2:$C350,$B787,'BLAST COLDROOM 1'!$E$2:$E350,$C787,'BLAST COLDROOM 1'!$A$2:$A350,$A787))</f>
        <v/>
      </c>
      <c r="Y787" s="5" t="str">
        <f>IF($A787="","",SUMIFS('BLAST COLDROOM 1'!AA$2:AA350,'BLAST COLDROOM 1'!$C$2:$C350,$B787,'BLAST COLDROOM 1'!$E$2:$E350,$C787,'BLAST COLDROOM 1'!$A$2:$A350,$A787))</f>
        <v/>
      </c>
      <c r="Z787" s="5" t="str">
        <f>IF($A787="","",SUMIFS('BLAST COLDROOM 1'!AB$2:AB350,'BLAST COLDROOM 1'!$C$2:$C350,$B787,'BLAST COLDROOM 1'!$E$2:$E350,$C787,'BLAST COLDROOM 1'!$A$2:$A350,$A787))</f>
        <v/>
      </c>
      <c r="AA787" s="5" t="str">
        <f>IF($A787="","",SUMIFS('BLAST COLDROOM 1'!AC$2:AC350,'BLAST COLDROOM 1'!$C$2:$C350,$B787,'BLAST COLDROOM 1'!$E$2:$E350,$C787,'BLAST COLDROOM 1'!$A$2:$A350,$A787))</f>
        <v/>
      </c>
      <c r="AB787" s="5" t="str">
        <f>IF($A787="","",SUMIFS('BLAST COLDROOM 1'!AD$2:AD350,'BLAST COLDROOM 1'!$C$2:$C350,$B787,'BLAST COLDROOM 1'!$E$2:$E350,$C787,'BLAST COLDROOM 1'!$A$2:$A350,$A787))</f>
        <v/>
      </c>
      <c r="AC787" s="5" t="str">
        <f>IF($A787="","",SUMIFS('BLAST COLDROOM 1'!AE$2:AE350,'BLAST COLDROOM 1'!$C$2:$C350,$B787,'BLAST COLDROOM 1'!$E$2:$E350,$C787,'BLAST COLDROOM 1'!$A$2:$A350,$A787))</f>
        <v/>
      </c>
      <c r="AD787" s="5" t="str">
        <f>IF($A787="","",SUMIFS('BLAST COLDROOM 1'!AF$2:AF350,'BLAST COLDROOM 1'!$C$2:$C350,$B787,'BLAST COLDROOM 1'!$E$2:$E350,$C787,'BLAST COLDROOM 1'!$A$2:$A350,$A787))</f>
        <v/>
      </c>
      <c r="AE787" s="5" t="str">
        <f>IF($A787="","",SUMIFS('BLAST COLDROOM 1'!AG$2:AG350,'BLAST COLDROOM 1'!$C$2:$C350,$B787,'BLAST COLDROOM 1'!$E$2:$E350,$C787,'BLAST COLDROOM 1'!$A$2:$A350,$A787))</f>
        <v/>
      </c>
      <c r="AF787" s="5" t="str">
        <f>IF($A787="","",SUMIFS('BLAST COLDROOM 1'!AH$2:AH350,'BLAST COLDROOM 1'!$C$2:$C350,$B787,'BLAST COLDROOM 1'!$E$2:$E350,$C787,'BLAST COLDROOM 1'!$A$2:$A350,$A787))</f>
        <v/>
      </c>
      <c r="AG787" s="5" t="str">
        <f>IF($A787="","",SUMIFS('BLAST COLDROOM 1'!AI$2:AI350,'BLAST COLDROOM 1'!$C$2:$C350,$B787,'BLAST COLDROOM 1'!$E$2:$E350,$C787,'BLAST COLDROOM 1'!$A$2:$A350,$A787))</f>
        <v/>
      </c>
      <c r="AH787" s="5" t="str">
        <f>IF($A787="","",SUMIFS('BLAST COLDROOM 1'!AJ$2:AJ350,'BLAST COLDROOM 1'!$C$2:$C350,$B787,'BLAST COLDROOM 1'!$E$2:$E350,$C787,'BLAST COLDROOM 1'!$A$2:$A350,$A787))</f>
        <v/>
      </c>
      <c r="AI787" s="5" t="str">
        <f>IF($A787="","",SUMIFS('BLAST COLDROOM 1'!AK$2:AK350,'BLAST COLDROOM 1'!$C$2:$C350,$B787,'BLAST COLDROOM 1'!$E$2:$E350,$C787,'BLAST COLDROOM 1'!$A$2:$A350,$A787))</f>
        <v/>
      </c>
      <c r="AJ787" s="5" t="str">
        <f>IF($A787="","",SUMIFS('BLAST COLDROOM 1'!AL$2:AL350,'BLAST COLDROOM 1'!$C$2:$C350,$B787,'BLAST COLDROOM 1'!$E$2:$E350,$C787,'BLAST COLDROOM 1'!$A$2:$A350,$A787))</f>
        <v/>
      </c>
    </row>
    <row r="788" ht="15.75" customHeight="1">
      <c r="A788" s="17"/>
      <c r="B788" s="5"/>
      <c r="C788" s="5"/>
      <c r="D788" s="5" t="str">
        <f>IF($A788="","",SUMIFS('BLAST COLDROOM 1'!F$2:F350,'BLAST COLDROOM 1'!$C$2:$C350,$B788,'BLAST COLDROOM 1'!$E$2:$E350,$C788,'BLAST COLDROOM 1'!$A$2:$A350,$A788))</f>
        <v/>
      </c>
      <c r="E788" s="5" t="str">
        <f>IF($A788="","",SUMIFS('BLAST COLDROOM 1'!G$2:G350,'BLAST COLDROOM 1'!$C$2:$C350,$B788,'BLAST COLDROOM 1'!$E$2:$E350,$C788,'BLAST COLDROOM 1'!$A$2:$A350,$A788))</f>
        <v/>
      </c>
      <c r="F788" s="5" t="str">
        <f>IF($A788="","",SUMIFS('BLAST COLDROOM 1'!H$2:H350,'BLAST COLDROOM 1'!$C$2:$C350,$B788,'BLAST COLDROOM 1'!$E$2:$E350,$C788,'BLAST COLDROOM 1'!$A$2:$A350,$A788))</f>
        <v/>
      </c>
      <c r="G788" s="5" t="str">
        <f>IF($A788="","",SUMIFS('BLAST COLDROOM 1'!I$2:I350,'BLAST COLDROOM 1'!$C$2:$C350,$B788,'BLAST COLDROOM 1'!$E$2:$E350,$C788,'BLAST COLDROOM 1'!$A$2:$A350,$A788))</f>
        <v/>
      </c>
      <c r="H788" s="5" t="str">
        <f>IF($A788="","",SUMIFS('BLAST COLDROOM 1'!J$2:J350,'BLAST COLDROOM 1'!$C$2:$C350,$B788,'BLAST COLDROOM 1'!$E$2:$E350,$C788,'BLAST COLDROOM 1'!$A$2:$A350,$A788))</f>
        <v/>
      </c>
      <c r="I788" s="5" t="str">
        <f>IF($A788="","",SUMIFS('BLAST COLDROOM 1'!K$2:K350,'BLAST COLDROOM 1'!$C$2:$C350,$B788,'BLAST COLDROOM 1'!$E$2:$E350,$C788,'BLAST COLDROOM 1'!$A$2:$A350,$A788))</f>
        <v/>
      </c>
      <c r="J788" s="5" t="str">
        <f>IF($A788="","",SUMIFS(#REF!,'BLAST COLDROOM 1'!$C$2:$C350,$B788,'BLAST COLDROOM 1'!$E$2:$E350,$C788,'BLAST COLDROOM 1'!$A$2:$A350,$A788))</f>
        <v/>
      </c>
      <c r="K788" s="5" t="str">
        <f>IF($A788="","",SUMIFS('BLAST COLDROOM 1'!M$2:M350,'BLAST COLDROOM 1'!$C$2:$C350,$B788,'BLAST COLDROOM 1'!$E$2:$E350,$C788,'BLAST COLDROOM 1'!$A$2:$A350,$A788))</f>
        <v/>
      </c>
      <c r="L788" s="5" t="str">
        <f>IF($A788="","",SUMIFS('BLAST COLDROOM 1'!N$2:N350,'BLAST COLDROOM 1'!$C$2:$C350,$B788,'BLAST COLDROOM 1'!$E$2:$E350,$C788,'BLAST COLDROOM 1'!$A$2:$A350,$A788))</f>
        <v/>
      </c>
      <c r="M788" s="5" t="str">
        <f>IF($A788="","",SUMIFS('BLAST COLDROOM 1'!O$2:O350,'BLAST COLDROOM 1'!$C$2:$C350,$B788,'BLAST COLDROOM 1'!$E$2:$E350,$C788,'BLAST COLDROOM 1'!$A$2:$A350,$A788))</f>
        <v/>
      </c>
      <c r="N788" s="5" t="str">
        <f>IF($A788="","",SUMIFS('BLAST COLDROOM 1'!P$2:P350,'BLAST COLDROOM 1'!$C$2:$C350,$B788,'BLAST COLDROOM 1'!$E$2:$E350,$C788,'BLAST COLDROOM 1'!$A$2:$A350,$A788))</f>
        <v/>
      </c>
      <c r="O788" s="5" t="str">
        <f>IF($A788="","",SUMIFS('BLAST COLDROOM 1'!Q$2:Q350,'BLAST COLDROOM 1'!$C$2:$C350,$B788,'BLAST COLDROOM 1'!$E$2:$E350,$C788,'BLAST COLDROOM 1'!$A$2:$A350,$A788))</f>
        <v/>
      </c>
      <c r="P788" s="5" t="str">
        <f>IF($A788="","",SUMIFS('BLAST COLDROOM 1'!R$2:R350,'BLAST COLDROOM 1'!$C$2:$C350,$B788,'BLAST COLDROOM 1'!$E$2:$E350,$C788,'BLAST COLDROOM 1'!$A$2:$A350,$A788))</f>
        <v/>
      </c>
      <c r="Q788" s="5" t="str">
        <f>IF($A788="","",SUMIFS('BLAST COLDROOM 1'!S$2:S350,'BLAST COLDROOM 1'!$C$2:$C350,$B788,'BLAST COLDROOM 1'!$E$2:$E350,$C788,'BLAST COLDROOM 1'!$A$2:$A350,$A788))</f>
        <v/>
      </c>
      <c r="R788" s="5" t="str">
        <f>IF($A788="","",SUMIFS('BLAST COLDROOM 1'!T$2:T350,'BLAST COLDROOM 1'!$C$2:$C350,$B788,'BLAST COLDROOM 1'!$E$2:$E350,$C788,'BLAST COLDROOM 1'!$A$2:$A350,$A788))</f>
        <v/>
      </c>
      <c r="S788" s="5" t="str">
        <f>IF($A788="","",SUMIFS('BLAST COLDROOM 1'!U$2:U350,'BLAST COLDROOM 1'!$C$2:$C350,$B788,'BLAST COLDROOM 1'!$E$2:$E350,$C788,'BLAST COLDROOM 1'!$A$2:$A350,$A788))</f>
        <v/>
      </c>
      <c r="T788" s="5" t="str">
        <f>IF($A788="","",SUMIFS('BLAST COLDROOM 1'!V$2:V350,'BLAST COLDROOM 1'!$C$2:$C350,$B788,'BLAST COLDROOM 1'!$E$2:$E350,$C788,'BLAST COLDROOM 1'!$A$2:$A350,$A788))</f>
        <v/>
      </c>
      <c r="U788" s="5" t="str">
        <f>IF($A788="","",SUMIFS(#REF!,'BLAST COLDROOM 1'!$C$2:$C350,$B788,'BLAST COLDROOM 1'!$E$2:$E350,$C788,'BLAST COLDROOM 1'!$A$2:$A350,$A788))</f>
        <v/>
      </c>
      <c r="V788" s="5" t="str">
        <f>IF($A788="","",SUMIFS('BLAST COLDROOM 1'!X$2:X350,'BLAST COLDROOM 1'!$C$2:$C350,$B788,'BLAST COLDROOM 1'!$E$2:$E350,$C788,'BLAST COLDROOM 1'!$A$2:$A350,$A788))</f>
        <v/>
      </c>
      <c r="W788" s="5" t="str">
        <f>IF($A788="","",SUMIFS('BLAST COLDROOM 1'!Y$2:Y350,'BLAST COLDROOM 1'!$C$2:$C350,$B788,'BLAST COLDROOM 1'!$E$2:$E350,$C788,'BLAST COLDROOM 1'!$A$2:$A350,$A788))</f>
        <v/>
      </c>
      <c r="X788" s="5" t="str">
        <f>IF($A788="","",SUMIFS('BLAST COLDROOM 1'!Z$2:Z350,'BLAST COLDROOM 1'!$C$2:$C350,$B788,'BLAST COLDROOM 1'!$E$2:$E350,$C788,'BLAST COLDROOM 1'!$A$2:$A350,$A788))</f>
        <v/>
      </c>
      <c r="Y788" s="5" t="str">
        <f>IF($A788="","",SUMIFS('BLAST COLDROOM 1'!AA$2:AA350,'BLAST COLDROOM 1'!$C$2:$C350,$B788,'BLAST COLDROOM 1'!$E$2:$E350,$C788,'BLAST COLDROOM 1'!$A$2:$A350,$A788))</f>
        <v/>
      </c>
      <c r="Z788" s="5" t="str">
        <f>IF($A788="","",SUMIFS('BLAST COLDROOM 1'!AB$2:AB350,'BLAST COLDROOM 1'!$C$2:$C350,$B788,'BLAST COLDROOM 1'!$E$2:$E350,$C788,'BLAST COLDROOM 1'!$A$2:$A350,$A788))</f>
        <v/>
      </c>
      <c r="AA788" s="5" t="str">
        <f>IF($A788="","",SUMIFS('BLAST COLDROOM 1'!AC$2:AC350,'BLAST COLDROOM 1'!$C$2:$C350,$B788,'BLAST COLDROOM 1'!$E$2:$E350,$C788,'BLAST COLDROOM 1'!$A$2:$A350,$A788))</f>
        <v/>
      </c>
      <c r="AB788" s="5" t="str">
        <f>IF($A788="","",SUMIFS('BLAST COLDROOM 1'!AD$2:AD350,'BLAST COLDROOM 1'!$C$2:$C350,$B788,'BLAST COLDROOM 1'!$E$2:$E350,$C788,'BLAST COLDROOM 1'!$A$2:$A350,$A788))</f>
        <v/>
      </c>
      <c r="AC788" s="5" t="str">
        <f>IF($A788="","",SUMIFS('BLAST COLDROOM 1'!AE$2:AE350,'BLAST COLDROOM 1'!$C$2:$C350,$B788,'BLAST COLDROOM 1'!$E$2:$E350,$C788,'BLAST COLDROOM 1'!$A$2:$A350,$A788))</f>
        <v/>
      </c>
      <c r="AD788" s="5" t="str">
        <f>IF($A788="","",SUMIFS('BLAST COLDROOM 1'!AF$2:AF350,'BLAST COLDROOM 1'!$C$2:$C350,$B788,'BLAST COLDROOM 1'!$E$2:$E350,$C788,'BLAST COLDROOM 1'!$A$2:$A350,$A788))</f>
        <v/>
      </c>
      <c r="AE788" s="5" t="str">
        <f>IF($A788="","",SUMIFS('BLAST COLDROOM 1'!AG$2:AG350,'BLAST COLDROOM 1'!$C$2:$C350,$B788,'BLAST COLDROOM 1'!$E$2:$E350,$C788,'BLAST COLDROOM 1'!$A$2:$A350,$A788))</f>
        <v/>
      </c>
      <c r="AF788" s="5" t="str">
        <f>IF($A788="","",SUMIFS('BLAST COLDROOM 1'!AH$2:AH350,'BLAST COLDROOM 1'!$C$2:$C350,$B788,'BLAST COLDROOM 1'!$E$2:$E350,$C788,'BLAST COLDROOM 1'!$A$2:$A350,$A788))</f>
        <v/>
      </c>
      <c r="AG788" s="5" t="str">
        <f>IF($A788="","",SUMIFS('BLAST COLDROOM 1'!AI$2:AI350,'BLAST COLDROOM 1'!$C$2:$C350,$B788,'BLAST COLDROOM 1'!$E$2:$E350,$C788,'BLAST COLDROOM 1'!$A$2:$A350,$A788))</f>
        <v/>
      </c>
      <c r="AH788" s="5" t="str">
        <f>IF($A788="","",SUMIFS('BLAST COLDROOM 1'!AJ$2:AJ350,'BLAST COLDROOM 1'!$C$2:$C350,$B788,'BLAST COLDROOM 1'!$E$2:$E350,$C788,'BLAST COLDROOM 1'!$A$2:$A350,$A788))</f>
        <v/>
      </c>
      <c r="AI788" s="5" t="str">
        <f>IF($A788="","",SUMIFS('BLAST COLDROOM 1'!AK$2:AK350,'BLAST COLDROOM 1'!$C$2:$C350,$B788,'BLAST COLDROOM 1'!$E$2:$E350,$C788,'BLAST COLDROOM 1'!$A$2:$A350,$A788))</f>
        <v/>
      </c>
      <c r="AJ788" s="5" t="str">
        <f>IF($A788="","",SUMIFS('BLAST COLDROOM 1'!AL$2:AL350,'BLAST COLDROOM 1'!$C$2:$C350,$B788,'BLAST COLDROOM 1'!$E$2:$E350,$C788,'BLAST COLDROOM 1'!$A$2:$A350,$A788))</f>
        <v/>
      </c>
    </row>
    <row r="789" ht="15.75" customHeight="1">
      <c r="A789" s="17"/>
      <c r="B789" s="5"/>
      <c r="C789" s="5"/>
      <c r="D789" s="5" t="str">
        <f>IF($A789="","",SUMIFS('BLAST COLDROOM 1'!F$2:F350,'BLAST COLDROOM 1'!$C$2:$C350,$B789,'BLAST COLDROOM 1'!$E$2:$E350,$C789,'BLAST COLDROOM 1'!$A$2:$A350,$A789))</f>
        <v/>
      </c>
      <c r="E789" s="5" t="str">
        <f>IF($A789="","",SUMIFS('BLAST COLDROOM 1'!G$2:G350,'BLAST COLDROOM 1'!$C$2:$C350,$B789,'BLAST COLDROOM 1'!$E$2:$E350,$C789,'BLAST COLDROOM 1'!$A$2:$A350,$A789))</f>
        <v/>
      </c>
      <c r="F789" s="5" t="str">
        <f>IF($A789="","",SUMIFS('BLAST COLDROOM 1'!H$2:H350,'BLAST COLDROOM 1'!$C$2:$C350,$B789,'BLAST COLDROOM 1'!$E$2:$E350,$C789,'BLAST COLDROOM 1'!$A$2:$A350,$A789))</f>
        <v/>
      </c>
      <c r="G789" s="5" t="str">
        <f>IF($A789="","",SUMIFS('BLAST COLDROOM 1'!I$2:I350,'BLAST COLDROOM 1'!$C$2:$C350,$B789,'BLAST COLDROOM 1'!$E$2:$E350,$C789,'BLAST COLDROOM 1'!$A$2:$A350,$A789))</f>
        <v/>
      </c>
      <c r="H789" s="5" t="str">
        <f>IF($A789="","",SUMIFS('BLAST COLDROOM 1'!J$2:J350,'BLAST COLDROOM 1'!$C$2:$C350,$B789,'BLAST COLDROOM 1'!$E$2:$E350,$C789,'BLAST COLDROOM 1'!$A$2:$A350,$A789))</f>
        <v/>
      </c>
      <c r="I789" s="5" t="str">
        <f>IF($A789="","",SUMIFS('BLAST COLDROOM 1'!K$2:K350,'BLAST COLDROOM 1'!$C$2:$C350,$B789,'BLAST COLDROOM 1'!$E$2:$E350,$C789,'BLAST COLDROOM 1'!$A$2:$A350,$A789))</f>
        <v/>
      </c>
      <c r="J789" s="5" t="str">
        <f>IF($A789="","",SUMIFS(#REF!,'BLAST COLDROOM 1'!$C$2:$C350,$B789,'BLAST COLDROOM 1'!$E$2:$E350,$C789,'BLAST COLDROOM 1'!$A$2:$A350,$A789))</f>
        <v/>
      </c>
      <c r="K789" s="5" t="str">
        <f>IF($A789="","",SUMIFS('BLAST COLDROOM 1'!M$2:M350,'BLAST COLDROOM 1'!$C$2:$C350,$B789,'BLAST COLDROOM 1'!$E$2:$E350,$C789,'BLAST COLDROOM 1'!$A$2:$A350,$A789))</f>
        <v/>
      </c>
      <c r="L789" s="5" t="str">
        <f>IF($A789="","",SUMIFS('BLAST COLDROOM 1'!N$2:N350,'BLAST COLDROOM 1'!$C$2:$C350,$B789,'BLAST COLDROOM 1'!$E$2:$E350,$C789,'BLAST COLDROOM 1'!$A$2:$A350,$A789))</f>
        <v/>
      </c>
      <c r="M789" s="5" t="str">
        <f>IF($A789="","",SUMIFS('BLAST COLDROOM 1'!O$2:O350,'BLAST COLDROOM 1'!$C$2:$C350,$B789,'BLAST COLDROOM 1'!$E$2:$E350,$C789,'BLAST COLDROOM 1'!$A$2:$A350,$A789))</f>
        <v/>
      </c>
      <c r="N789" s="5" t="str">
        <f>IF($A789="","",SUMIFS('BLAST COLDROOM 1'!P$2:P350,'BLAST COLDROOM 1'!$C$2:$C350,$B789,'BLAST COLDROOM 1'!$E$2:$E350,$C789,'BLAST COLDROOM 1'!$A$2:$A350,$A789))</f>
        <v/>
      </c>
      <c r="O789" s="5" t="str">
        <f>IF($A789="","",SUMIFS('BLAST COLDROOM 1'!Q$2:Q350,'BLAST COLDROOM 1'!$C$2:$C350,$B789,'BLAST COLDROOM 1'!$E$2:$E350,$C789,'BLAST COLDROOM 1'!$A$2:$A350,$A789))</f>
        <v/>
      </c>
      <c r="P789" s="5" t="str">
        <f>IF($A789="","",SUMIFS('BLAST COLDROOM 1'!R$2:R350,'BLAST COLDROOM 1'!$C$2:$C350,$B789,'BLAST COLDROOM 1'!$E$2:$E350,$C789,'BLAST COLDROOM 1'!$A$2:$A350,$A789))</f>
        <v/>
      </c>
      <c r="Q789" s="5" t="str">
        <f>IF($A789="","",SUMIFS('BLAST COLDROOM 1'!S$2:S350,'BLAST COLDROOM 1'!$C$2:$C350,$B789,'BLAST COLDROOM 1'!$E$2:$E350,$C789,'BLAST COLDROOM 1'!$A$2:$A350,$A789))</f>
        <v/>
      </c>
      <c r="R789" s="5" t="str">
        <f>IF($A789="","",SUMIFS('BLAST COLDROOM 1'!T$2:T350,'BLAST COLDROOM 1'!$C$2:$C350,$B789,'BLAST COLDROOM 1'!$E$2:$E350,$C789,'BLAST COLDROOM 1'!$A$2:$A350,$A789))</f>
        <v/>
      </c>
      <c r="S789" s="5" t="str">
        <f>IF($A789="","",SUMIFS('BLAST COLDROOM 1'!U$2:U350,'BLAST COLDROOM 1'!$C$2:$C350,$B789,'BLAST COLDROOM 1'!$E$2:$E350,$C789,'BLAST COLDROOM 1'!$A$2:$A350,$A789))</f>
        <v/>
      </c>
      <c r="T789" s="5" t="str">
        <f>IF($A789="","",SUMIFS('BLAST COLDROOM 1'!V$2:V350,'BLAST COLDROOM 1'!$C$2:$C350,$B789,'BLAST COLDROOM 1'!$E$2:$E350,$C789,'BLAST COLDROOM 1'!$A$2:$A350,$A789))</f>
        <v/>
      </c>
      <c r="U789" s="5" t="str">
        <f>IF($A789="","",SUMIFS(#REF!,'BLAST COLDROOM 1'!$C$2:$C350,$B789,'BLAST COLDROOM 1'!$E$2:$E350,$C789,'BLAST COLDROOM 1'!$A$2:$A350,$A789))</f>
        <v/>
      </c>
      <c r="V789" s="5" t="str">
        <f>IF($A789="","",SUMIFS('BLAST COLDROOM 1'!X$2:X350,'BLAST COLDROOM 1'!$C$2:$C350,$B789,'BLAST COLDROOM 1'!$E$2:$E350,$C789,'BLAST COLDROOM 1'!$A$2:$A350,$A789))</f>
        <v/>
      </c>
      <c r="W789" s="5" t="str">
        <f>IF($A789="","",SUMIFS('BLAST COLDROOM 1'!Y$2:Y350,'BLAST COLDROOM 1'!$C$2:$C350,$B789,'BLAST COLDROOM 1'!$E$2:$E350,$C789,'BLAST COLDROOM 1'!$A$2:$A350,$A789))</f>
        <v/>
      </c>
      <c r="X789" s="5" t="str">
        <f>IF($A789="","",SUMIFS('BLAST COLDROOM 1'!Z$2:Z350,'BLAST COLDROOM 1'!$C$2:$C350,$B789,'BLAST COLDROOM 1'!$E$2:$E350,$C789,'BLAST COLDROOM 1'!$A$2:$A350,$A789))</f>
        <v/>
      </c>
      <c r="Y789" s="5" t="str">
        <f>IF($A789="","",SUMIFS('BLAST COLDROOM 1'!AA$2:AA350,'BLAST COLDROOM 1'!$C$2:$C350,$B789,'BLAST COLDROOM 1'!$E$2:$E350,$C789,'BLAST COLDROOM 1'!$A$2:$A350,$A789))</f>
        <v/>
      </c>
      <c r="Z789" s="5" t="str">
        <f>IF($A789="","",SUMIFS('BLAST COLDROOM 1'!AB$2:AB350,'BLAST COLDROOM 1'!$C$2:$C350,$B789,'BLAST COLDROOM 1'!$E$2:$E350,$C789,'BLAST COLDROOM 1'!$A$2:$A350,$A789))</f>
        <v/>
      </c>
      <c r="AA789" s="5" t="str">
        <f>IF($A789="","",SUMIFS('BLAST COLDROOM 1'!AC$2:AC350,'BLAST COLDROOM 1'!$C$2:$C350,$B789,'BLAST COLDROOM 1'!$E$2:$E350,$C789,'BLAST COLDROOM 1'!$A$2:$A350,$A789))</f>
        <v/>
      </c>
      <c r="AB789" s="5" t="str">
        <f>IF($A789="","",SUMIFS('BLAST COLDROOM 1'!AD$2:AD350,'BLAST COLDROOM 1'!$C$2:$C350,$B789,'BLAST COLDROOM 1'!$E$2:$E350,$C789,'BLAST COLDROOM 1'!$A$2:$A350,$A789))</f>
        <v/>
      </c>
      <c r="AC789" s="5" t="str">
        <f>IF($A789="","",SUMIFS('BLAST COLDROOM 1'!AE$2:AE350,'BLAST COLDROOM 1'!$C$2:$C350,$B789,'BLAST COLDROOM 1'!$E$2:$E350,$C789,'BLAST COLDROOM 1'!$A$2:$A350,$A789))</f>
        <v/>
      </c>
      <c r="AD789" s="5" t="str">
        <f>IF($A789="","",SUMIFS('BLAST COLDROOM 1'!AF$2:AF350,'BLAST COLDROOM 1'!$C$2:$C350,$B789,'BLAST COLDROOM 1'!$E$2:$E350,$C789,'BLAST COLDROOM 1'!$A$2:$A350,$A789))</f>
        <v/>
      </c>
      <c r="AE789" s="5" t="str">
        <f>IF($A789="","",SUMIFS('BLAST COLDROOM 1'!AG$2:AG350,'BLAST COLDROOM 1'!$C$2:$C350,$B789,'BLAST COLDROOM 1'!$E$2:$E350,$C789,'BLAST COLDROOM 1'!$A$2:$A350,$A789))</f>
        <v/>
      </c>
      <c r="AF789" s="5" t="str">
        <f>IF($A789="","",SUMIFS('BLAST COLDROOM 1'!AH$2:AH350,'BLAST COLDROOM 1'!$C$2:$C350,$B789,'BLAST COLDROOM 1'!$E$2:$E350,$C789,'BLAST COLDROOM 1'!$A$2:$A350,$A789))</f>
        <v/>
      </c>
      <c r="AG789" s="5" t="str">
        <f>IF($A789="","",SUMIFS('BLAST COLDROOM 1'!AI$2:AI350,'BLAST COLDROOM 1'!$C$2:$C350,$B789,'BLAST COLDROOM 1'!$E$2:$E350,$C789,'BLAST COLDROOM 1'!$A$2:$A350,$A789))</f>
        <v/>
      </c>
      <c r="AH789" s="5" t="str">
        <f>IF($A789="","",SUMIFS('BLAST COLDROOM 1'!AJ$2:AJ350,'BLAST COLDROOM 1'!$C$2:$C350,$B789,'BLAST COLDROOM 1'!$E$2:$E350,$C789,'BLAST COLDROOM 1'!$A$2:$A350,$A789))</f>
        <v/>
      </c>
      <c r="AI789" s="5" t="str">
        <f>IF($A789="","",SUMIFS('BLAST COLDROOM 1'!AK$2:AK350,'BLAST COLDROOM 1'!$C$2:$C350,$B789,'BLAST COLDROOM 1'!$E$2:$E350,$C789,'BLAST COLDROOM 1'!$A$2:$A350,$A789))</f>
        <v/>
      </c>
      <c r="AJ789" s="5" t="str">
        <f>IF($A789="","",SUMIFS('BLAST COLDROOM 1'!AL$2:AL350,'BLAST COLDROOM 1'!$C$2:$C350,$B789,'BLAST COLDROOM 1'!$E$2:$E350,$C789,'BLAST COLDROOM 1'!$A$2:$A350,$A789))</f>
        <v/>
      </c>
    </row>
    <row r="790" ht="15.75" customHeight="1">
      <c r="A790" s="17"/>
      <c r="B790" s="5"/>
      <c r="C790" s="5"/>
      <c r="D790" s="5" t="str">
        <f>IF($A790="","",SUMIFS('BLAST COLDROOM 1'!F$2:F350,'BLAST COLDROOM 1'!$C$2:$C350,$B790,'BLAST COLDROOM 1'!$E$2:$E350,$C790,'BLAST COLDROOM 1'!$A$2:$A350,$A790))</f>
        <v/>
      </c>
      <c r="E790" s="5" t="str">
        <f>IF($A790="","",SUMIFS('BLAST COLDROOM 1'!G$2:G350,'BLAST COLDROOM 1'!$C$2:$C350,$B790,'BLAST COLDROOM 1'!$E$2:$E350,$C790,'BLAST COLDROOM 1'!$A$2:$A350,$A790))</f>
        <v/>
      </c>
      <c r="F790" s="5" t="str">
        <f>IF($A790="","",SUMIFS('BLAST COLDROOM 1'!H$2:H350,'BLAST COLDROOM 1'!$C$2:$C350,$B790,'BLAST COLDROOM 1'!$E$2:$E350,$C790,'BLAST COLDROOM 1'!$A$2:$A350,$A790))</f>
        <v/>
      </c>
      <c r="G790" s="5" t="str">
        <f>IF($A790="","",SUMIFS('BLAST COLDROOM 1'!I$2:I350,'BLAST COLDROOM 1'!$C$2:$C350,$B790,'BLAST COLDROOM 1'!$E$2:$E350,$C790,'BLAST COLDROOM 1'!$A$2:$A350,$A790))</f>
        <v/>
      </c>
      <c r="H790" s="5" t="str">
        <f>IF($A790="","",SUMIFS('BLAST COLDROOM 1'!J$2:J350,'BLAST COLDROOM 1'!$C$2:$C350,$B790,'BLAST COLDROOM 1'!$E$2:$E350,$C790,'BLAST COLDROOM 1'!$A$2:$A350,$A790))</f>
        <v/>
      </c>
      <c r="I790" s="5" t="str">
        <f>IF($A790="","",SUMIFS('BLAST COLDROOM 1'!K$2:K350,'BLAST COLDROOM 1'!$C$2:$C350,$B790,'BLAST COLDROOM 1'!$E$2:$E350,$C790,'BLAST COLDROOM 1'!$A$2:$A350,$A790))</f>
        <v/>
      </c>
      <c r="J790" s="5" t="str">
        <f>IF($A790="","",SUMIFS(#REF!,'BLAST COLDROOM 1'!$C$2:$C350,$B790,'BLAST COLDROOM 1'!$E$2:$E350,$C790,'BLAST COLDROOM 1'!$A$2:$A350,$A790))</f>
        <v/>
      </c>
      <c r="K790" s="5" t="str">
        <f>IF($A790="","",SUMIFS('BLAST COLDROOM 1'!M$2:M350,'BLAST COLDROOM 1'!$C$2:$C350,$B790,'BLAST COLDROOM 1'!$E$2:$E350,$C790,'BLAST COLDROOM 1'!$A$2:$A350,$A790))</f>
        <v/>
      </c>
      <c r="L790" s="5" t="str">
        <f>IF($A790="","",SUMIFS('BLAST COLDROOM 1'!N$2:N350,'BLAST COLDROOM 1'!$C$2:$C350,$B790,'BLAST COLDROOM 1'!$E$2:$E350,$C790,'BLAST COLDROOM 1'!$A$2:$A350,$A790))</f>
        <v/>
      </c>
      <c r="M790" s="5" t="str">
        <f>IF($A790="","",SUMIFS('BLAST COLDROOM 1'!O$2:O350,'BLAST COLDROOM 1'!$C$2:$C350,$B790,'BLAST COLDROOM 1'!$E$2:$E350,$C790,'BLAST COLDROOM 1'!$A$2:$A350,$A790))</f>
        <v/>
      </c>
      <c r="N790" s="5" t="str">
        <f>IF($A790="","",SUMIFS('BLAST COLDROOM 1'!P$2:P350,'BLAST COLDROOM 1'!$C$2:$C350,$B790,'BLAST COLDROOM 1'!$E$2:$E350,$C790,'BLAST COLDROOM 1'!$A$2:$A350,$A790))</f>
        <v/>
      </c>
      <c r="O790" s="5" t="str">
        <f>IF($A790="","",SUMIFS('BLAST COLDROOM 1'!Q$2:Q350,'BLAST COLDROOM 1'!$C$2:$C350,$B790,'BLAST COLDROOM 1'!$E$2:$E350,$C790,'BLAST COLDROOM 1'!$A$2:$A350,$A790))</f>
        <v/>
      </c>
      <c r="P790" s="5" t="str">
        <f>IF($A790="","",SUMIFS('BLAST COLDROOM 1'!R$2:R350,'BLAST COLDROOM 1'!$C$2:$C350,$B790,'BLAST COLDROOM 1'!$E$2:$E350,$C790,'BLAST COLDROOM 1'!$A$2:$A350,$A790))</f>
        <v/>
      </c>
      <c r="Q790" s="5" t="str">
        <f>IF($A790="","",SUMIFS('BLAST COLDROOM 1'!S$2:S350,'BLAST COLDROOM 1'!$C$2:$C350,$B790,'BLAST COLDROOM 1'!$E$2:$E350,$C790,'BLAST COLDROOM 1'!$A$2:$A350,$A790))</f>
        <v/>
      </c>
      <c r="R790" s="5" t="str">
        <f>IF($A790="","",SUMIFS('BLAST COLDROOM 1'!T$2:T350,'BLAST COLDROOM 1'!$C$2:$C350,$B790,'BLAST COLDROOM 1'!$E$2:$E350,$C790,'BLAST COLDROOM 1'!$A$2:$A350,$A790))</f>
        <v/>
      </c>
      <c r="S790" s="5" t="str">
        <f>IF($A790="","",SUMIFS('BLAST COLDROOM 1'!U$2:U350,'BLAST COLDROOM 1'!$C$2:$C350,$B790,'BLAST COLDROOM 1'!$E$2:$E350,$C790,'BLAST COLDROOM 1'!$A$2:$A350,$A790))</f>
        <v/>
      </c>
      <c r="T790" s="5" t="str">
        <f>IF($A790="","",SUMIFS('BLAST COLDROOM 1'!V$2:V350,'BLAST COLDROOM 1'!$C$2:$C350,$B790,'BLAST COLDROOM 1'!$E$2:$E350,$C790,'BLAST COLDROOM 1'!$A$2:$A350,$A790))</f>
        <v/>
      </c>
      <c r="U790" s="5" t="str">
        <f>IF($A790="","",SUMIFS(#REF!,'BLAST COLDROOM 1'!$C$2:$C350,$B790,'BLAST COLDROOM 1'!$E$2:$E350,$C790,'BLAST COLDROOM 1'!$A$2:$A350,$A790))</f>
        <v/>
      </c>
      <c r="V790" s="5" t="str">
        <f>IF($A790="","",SUMIFS('BLAST COLDROOM 1'!X$2:X350,'BLAST COLDROOM 1'!$C$2:$C350,$B790,'BLAST COLDROOM 1'!$E$2:$E350,$C790,'BLAST COLDROOM 1'!$A$2:$A350,$A790))</f>
        <v/>
      </c>
      <c r="W790" s="5" t="str">
        <f>IF($A790="","",SUMIFS('BLAST COLDROOM 1'!Y$2:Y350,'BLAST COLDROOM 1'!$C$2:$C350,$B790,'BLAST COLDROOM 1'!$E$2:$E350,$C790,'BLAST COLDROOM 1'!$A$2:$A350,$A790))</f>
        <v/>
      </c>
      <c r="X790" s="5" t="str">
        <f>IF($A790="","",SUMIFS('BLAST COLDROOM 1'!Z$2:Z350,'BLAST COLDROOM 1'!$C$2:$C350,$B790,'BLAST COLDROOM 1'!$E$2:$E350,$C790,'BLAST COLDROOM 1'!$A$2:$A350,$A790))</f>
        <v/>
      </c>
      <c r="Y790" s="5" t="str">
        <f>IF($A790="","",SUMIFS('BLAST COLDROOM 1'!AA$2:AA350,'BLAST COLDROOM 1'!$C$2:$C350,$B790,'BLAST COLDROOM 1'!$E$2:$E350,$C790,'BLAST COLDROOM 1'!$A$2:$A350,$A790))</f>
        <v/>
      </c>
      <c r="Z790" s="5" t="str">
        <f>IF($A790="","",SUMIFS('BLAST COLDROOM 1'!AB$2:AB350,'BLAST COLDROOM 1'!$C$2:$C350,$B790,'BLAST COLDROOM 1'!$E$2:$E350,$C790,'BLAST COLDROOM 1'!$A$2:$A350,$A790))</f>
        <v/>
      </c>
      <c r="AA790" s="5" t="str">
        <f>IF($A790="","",SUMIFS('BLAST COLDROOM 1'!AC$2:AC350,'BLAST COLDROOM 1'!$C$2:$C350,$B790,'BLAST COLDROOM 1'!$E$2:$E350,$C790,'BLAST COLDROOM 1'!$A$2:$A350,$A790))</f>
        <v/>
      </c>
      <c r="AB790" s="5" t="str">
        <f>IF($A790="","",SUMIFS('BLAST COLDROOM 1'!AD$2:AD350,'BLAST COLDROOM 1'!$C$2:$C350,$B790,'BLAST COLDROOM 1'!$E$2:$E350,$C790,'BLAST COLDROOM 1'!$A$2:$A350,$A790))</f>
        <v/>
      </c>
      <c r="AC790" s="5" t="str">
        <f>IF($A790="","",SUMIFS('BLAST COLDROOM 1'!AE$2:AE350,'BLAST COLDROOM 1'!$C$2:$C350,$B790,'BLAST COLDROOM 1'!$E$2:$E350,$C790,'BLAST COLDROOM 1'!$A$2:$A350,$A790))</f>
        <v/>
      </c>
      <c r="AD790" s="5" t="str">
        <f>IF($A790="","",SUMIFS('BLAST COLDROOM 1'!AF$2:AF350,'BLAST COLDROOM 1'!$C$2:$C350,$B790,'BLAST COLDROOM 1'!$E$2:$E350,$C790,'BLAST COLDROOM 1'!$A$2:$A350,$A790))</f>
        <v/>
      </c>
      <c r="AE790" s="5" t="str">
        <f>IF($A790="","",SUMIFS('BLAST COLDROOM 1'!AG$2:AG350,'BLAST COLDROOM 1'!$C$2:$C350,$B790,'BLAST COLDROOM 1'!$E$2:$E350,$C790,'BLAST COLDROOM 1'!$A$2:$A350,$A790))</f>
        <v/>
      </c>
      <c r="AF790" s="5" t="str">
        <f>IF($A790="","",SUMIFS('BLAST COLDROOM 1'!AH$2:AH350,'BLAST COLDROOM 1'!$C$2:$C350,$B790,'BLAST COLDROOM 1'!$E$2:$E350,$C790,'BLAST COLDROOM 1'!$A$2:$A350,$A790))</f>
        <v/>
      </c>
      <c r="AG790" s="5" t="str">
        <f>IF($A790="","",SUMIFS('BLAST COLDROOM 1'!AI$2:AI350,'BLAST COLDROOM 1'!$C$2:$C350,$B790,'BLAST COLDROOM 1'!$E$2:$E350,$C790,'BLAST COLDROOM 1'!$A$2:$A350,$A790))</f>
        <v/>
      </c>
      <c r="AH790" s="5" t="str">
        <f>IF($A790="","",SUMIFS('BLAST COLDROOM 1'!AJ$2:AJ350,'BLAST COLDROOM 1'!$C$2:$C350,$B790,'BLAST COLDROOM 1'!$E$2:$E350,$C790,'BLAST COLDROOM 1'!$A$2:$A350,$A790))</f>
        <v/>
      </c>
      <c r="AI790" s="5" t="str">
        <f>IF($A790="","",SUMIFS('BLAST COLDROOM 1'!AK$2:AK350,'BLAST COLDROOM 1'!$C$2:$C350,$B790,'BLAST COLDROOM 1'!$E$2:$E350,$C790,'BLAST COLDROOM 1'!$A$2:$A350,$A790))</f>
        <v/>
      </c>
      <c r="AJ790" s="5" t="str">
        <f>IF($A790="","",SUMIFS('BLAST COLDROOM 1'!AL$2:AL350,'BLAST COLDROOM 1'!$C$2:$C350,$B790,'BLAST COLDROOM 1'!$E$2:$E350,$C790,'BLAST COLDROOM 1'!$A$2:$A350,$A790))</f>
        <v/>
      </c>
    </row>
    <row r="791" ht="15.75" customHeight="1">
      <c r="A791" s="17"/>
      <c r="B791" s="5"/>
      <c r="C791" s="5"/>
      <c r="D791" s="5" t="str">
        <f>IF($A791="","",SUMIFS('BLAST COLDROOM 1'!F$2:F350,'BLAST COLDROOM 1'!$C$2:$C350,$B791,'BLAST COLDROOM 1'!$E$2:$E350,$C791,'BLAST COLDROOM 1'!$A$2:$A350,$A791))</f>
        <v/>
      </c>
      <c r="E791" s="5" t="str">
        <f>IF($A791="","",SUMIFS('BLAST COLDROOM 1'!G$2:G350,'BLAST COLDROOM 1'!$C$2:$C350,$B791,'BLAST COLDROOM 1'!$E$2:$E350,$C791,'BLAST COLDROOM 1'!$A$2:$A350,$A791))</f>
        <v/>
      </c>
      <c r="F791" s="5" t="str">
        <f>IF($A791="","",SUMIFS('BLAST COLDROOM 1'!H$2:H350,'BLAST COLDROOM 1'!$C$2:$C350,$B791,'BLAST COLDROOM 1'!$E$2:$E350,$C791,'BLAST COLDROOM 1'!$A$2:$A350,$A791))</f>
        <v/>
      </c>
      <c r="G791" s="5" t="str">
        <f>IF($A791="","",SUMIFS('BLAST COLDROOM 1'!I$2:I350,'BLAST COLDROOM 1'!$C$2:$C350,$B791,'BLAST COLDROOM 1'!$E$2:$E350,$C791,'BLAST COLDROOM 1'!$A$2:$A350,$A791))</f>
        <v/>
      </c>
      <c r="H791" s="5" t="str">
        <f>IF($A791="","",SUMIFS('BLAST COLDROOM 1'!J$2:J350,'BLAST COLDROOM 1'!$C$2:$C350,$B791,'BLAST COLDROOM 1'!$E$2:$E350,$C791,'BLAST COLDROOM 1'!$A$2:$A350,$A791))</f>
        <v/>
      </c>
      <c r="I791" s="5" t="str">
        <f>IF($A791="","",SUMIFS('BLAST COLDROOM 1'!K$2:K350,'BLAST COLDROOM 1'!$C$2:$C350,$B791,'BLAST COLDROOM 1'!$E$2:$E350,$C791,'BLAST COLDROOM 1'!$A$2:$A350,$A791))</f>
        <v/>
      </c>
      <c r="J791" s="5" t="str">
        <f>IF($A791="","",SUMIFS(#REF!,'BLAST COLDROOM 1'!$C$2:$C350,$B791,'BLAST COLDROOM 1'!$E$2:$E350,$C791,'BLAST COLDROOM 1'!$A$2:$A350,$A791))</f>
        <v/>
      </c>
      <c r="K791" s="5" t="str">
        <f>IF($A791="","",SUMIFS('BLAST COLDROOM 1'!M$2:M350,'BLAST COLDROOM 1'!$C$2:$C350,$B791,'BLAST COLDROOM 1'!$E$2:$E350,$C791,'BLAST COLDROOM 1'!$A$2:$A350,$A791))</f>
        <v/>
      </c>
      <c r="L791" s="5" t="str">
        <f>IF($A791="","",SUMIFS('BLAST COLDROOM 1'!N$2:N350,'BLAST COLDROOM 1'!$C$2:$C350,$B791,'BLAST COLDROOM 1'!$E$2:$E350,$C791,'BLAST COLDROOM 1'!$A$2:$A350,$A791))</f>
        <v/>
      </c>
      <c r="M791" s="5" t="str">
        <f>IF($A791="","",SUMIFS('BLAST COLDROOM 1'!O$2:O350,'BLAST COLDROOM 1'!$C$2:$C350,$B791,'BLAST COLDROOM 1'!$E$2:$E350,$C791,'BLAST COLDROOM 1'!$A$2:$A350,$A791))</f>
        <v/>
      </c>
      <c r="N791" s="5" t="str">
        <f>IF($A791="","",SUMIFS('BLAST COLDROOM 1'!P$2:P350,'BLAST COLDROOM 1'!$C$2:$C350,$B791,'BLAST COLDROOM 1'!$E$2:$E350,$C791,'BLAST COLDROOM 1'!$A$2:$A350,$A791))</f>
        <v/>
      </c>
      <c r="O791" s="5" t="str">
        <f>IF($A791="","",SUMIFS('BLAST COLDROOM 1'!Q$2:Q350,'BLAST COLDROOM 1'!$C$2:$C350,$B791,'BLAST COLDROOM 1'!$E$2:$E350,$C791,'BLAST COLDROOM 1'!$A$2:$A350,$A791))</f>
        <v/>
      </c>
      <c r="P791" s="5" t="str">
        <f>IF($A791="","",SUMIFS('BLAST COLDROOM 1'!R$2:R350,'BLAST COLDROOM 1'!$C$2:$C350,$B791,'BLAST COLDROOM 1'!$E$2:$E350,$C791,'BLAST COLDROOM 1'!$A$2:$A350,$A791))</f>
        <v/>
      </c>
      <c r="Q791" s="5" t="str">
        <f>IF($A791="","",SUMIFS('BLAST COLDROOM 1'!S$2:S350,'BLAST COLDROOM 1'!$C$2:$C350,$B791,'BLAST COLDROOM 1'!$E$2:$E350,$C791,'BLAST COLDROOM 1'!$A$2:$A350,$A791))</f>
        <v/>
      </c>
      <c r="R791" s="5" t="str">
        <f>IF($A791="","",SUMIFS('BLAST COLDROOM 1'!T$2:T350,'BLAST COLDROOM 1'!$C$2:$C350,$B791,'BLAST COLDROOM 1'!$E$2:$E350,$C791,'BLAST COLDROOM 1'!$A$2:$A350,$A791))</f>
        <v/>
      </c>
      <c r="S791" s="5" t="str">
        <f>IF($A791="","",SUMIFS('BLAST COLDROOM 1'!U$2:U350,'BLAST COLDROOM 1'!$C$2:$C350,$B791,'BLAST COLDROOM 1'!$E$2:$E350,$C791,'BLAST COLDROOM 1'!$A$2:$A350,$A791))</f>
        <v/>
      </c>
      <c r="T791" s="5" t="str">
        <f>IF($A791="","",SUMIFS('BLAST COLDROOM 1'!V$2:V350,'BLAST COLDROOM 1'!$C$2:$C350,$B791,'BLAST COLDROOM 1'!$E$2:$E350,$C791,'BLAST COLDROOM 1'!$A$2:$A350,$A791))</f>
        <v/>
      </c>
      <c r="U791" s="5" t="str">
        <f>IF($A791="","",SUMIFS(#REF!,'BLAST COLDROOM 1'!$C$2:$C350,$B791,'BLAST COLDROOM 1'!$E$2:$E350,$C791,'BLAST COLDROOM 1'!$A$2:$A350,$A791))</f>
        <v/>
      </c>
      <c r="V791" s="5" t="str">
        <f>IF($A791="","",SUMIFS('BLAST COLDROOM 1'!X$2:X350,'BLAST COLDROOM 1'!$C$2:$C350,$B791,'BLAST COLDROOM 1'!$E$2:$E350,$C791,'BLAST COLDROOM 1'!$A$2:$A350,$A791))</f>
        <v/>
      </c>
      <c r="W791" s="5" t="str">
        <f>IF($A791="","",SUMIFS('BLAST COLDROOM 1'!Y$2:Y350,'BLAST COLDROOM 1'!$C$2:$C350,$B791,'BLAST COLDROOM 1'!$E$2:$E350,$C791,'BLAST COLDROOM 1'!$A$2:$A350,$A791))</f>
        <v/>
      </c>
      <c r="X791" s="5" t="str">
        <f>IF($A791="","",SUMIFS('BLAST COLDROOM 1'!Z$2:Z350,'BLAST COLDROOM 1'!$C$2:$C350,$B791,'BLAST COLDROOM 1'!$E$2:$E350,$C791,'BLAST COLDROOM 1'!$A$2:$A350,$A791))</f>
        <v/>
      </c>
      <c r="Y791" s="5" t="str">
        <f>IF($A791="","",SUMIFS('BLAST COLDROOM 1'!AA$2:AA350,'BLAST COLDROOM 1'!$C$2:$C350,$B791,'BLAST COLDROOM 1'!$E$2:$E350,$C791,'BLAST COLDROOM 1'!$A$2:$A350,$A791))</f>
        <v/>
      </c>
      <c r="Z791" s="5" t="str">
        <f>IF($A791="","",SUMIFS('BLAST COLDROOM 1'!AB$2:AB350,'BLAST COLDROOM 1'!$C$2:$C350,$B791,'BLAST COLDROOM 1'!$E$2:$E350,$C791,'BLAST COLDROOM 1'!$A$2:$A350,$A791))</f>
        <v/>
      </c>
      <c r="AA791" s="5" t="str">
        <f>IF($A791="","",SUMIFS('BLAST COLDROOM 1'!AC$2:AC350,'BLAST COLDROOM 1'!$C$2:$C350,$B791,'BLAST COLDROOM 1'!$E$2:$E350,$C791,'BLAST COLDROOM 1'!$A$2:$A350,$A791))</f>
        <v/>
      </c>
      <c r="AB791" s="5" t="str">
        <f>IF($A791="","",SUMIFS('BLAST COLDROOM 1'!AD$2:AD350,'BLAST COLDROOM 1'!$C$2:$C350,$B791,'BLAST COLDROOM 1'!$E$2:$E350,$C791,'BLAST COLDROOM 1'!$A$2:$A350,$A791))</f>
        <v/>
      </c>
      <c r="AC791" s="5" t="str">
        <f>IF($A791="","",SUMIFS('BLAST COLDROOM 1'!AE$2:AE350,'BLAST COLDROOM 1'!$C$2:$C350,$B791,'BLAST COLDROOM 1'!$E$2:$E350,$C791,'BLAST COLDROOM 1'!$A$2:$A350,$A791))</f>
        <v/>
      </c>
      <c r="AD791" s="5" t="str">
        <f>IF($A791="","",SUMIFS('BLAST COLDROOM 1'!AF$2:AF350,'BLAST COLDROOM 1'!$C$2:$C350,$B791,'BLAST COLDROOM 1'!$E$2:$E350,$C791,'BLAST COLDROOM 1'!$A$2:$A350,$A791))</f>
        <v/>
      </c>
      <c r="AE791" s="5" t="str">
        <f>IF($A791="","",SUMIFS('BLAST COLDROOM 1'!AG$2:AG350,'BLAST COLDROOM 1'!$C$2:$C350,$B791,'BLAST COLDROOM 1'!$E$2:$E350,$C791,'BLAST COLDROOM 1'!$A$2:$A350,$A791))</f>
        <v/>
      </c>
      <c r="AF791" s="5" t="str">
        <f>IF($A791="","",SUMIFS('BLAST COLDROOM 1'!AH$2:AH350,'BLAST COLDROOM 1'!$C$2:$C350,$B791,'BLAST COLDROOM 1'!$E$2:$E350,$C791,'BLAST COLDROOM 1'!$A$2:$A350,$A791))</f>
        <v/>
      </c>
      <c r="AG791" s="5" t="str">
        <f>IF($A791="","",SUMIFS('BLAST COLDROOM 1'!AI$2:AI350,'BLAST COLDROOM 1'!$C$2:$C350,$B791,'BLAST COLDROOM 1'!$E$2:$E350,$C791,'BLAST COLDROOM 1'!$A$2:$A350,$A791))</f>
        <v/>
      </c>
      <c r="AH791" s="5" t="str">
        <f>IF($A791="","",SUMIFS('BLAST COLDROOM 1'!AJ$2:AJ350,'BLAST COLDROOM 1'!$C$2:$C350,$B791,'BLAST COLDROOM 1'!$E$2:$E350,$C791,'BLAST COLDROOM 1'!$A$2:$A350,$A791))</f>
        <v/>
      </c>
      <c r="AI791" s="5" t="str">
        <f>IF($A791="","",SUMIFS('BLAST COLDROOM 1'!AK$2:AK350,'BLAST COLDROOM 1'!$C$2:$C350,$B791,'BLAST COLDROOM 1'!$E$2:$E350,$C791,'BLAST COLDROOM 1'!$A$2:$A350,$A791))</f>
        <v/>
      </c>
      <c r="AJ791" s="5" t="str">
        <f>IF($A791="","",SUMIFS('BLAST COLDROOM 1'!AL$2:AL350,'BLAST COLDROOM 1'!$C$2:$C350,$B791,'BLAST COLDROOM 1'!$E$2:$E350,$C791,'BLAST COLDROOM 1'!$A$2:$A350,$A791))</f>
        <v/>
      </c>
    </row>
    <row r="792" ht="15.75" customHeight="1">
      <c r="A792" s="17"/>
      <c r="B792" s="5"/>
      <c r="C792" s="5"/>
      <c r="D792" s="5" t="str">
        <f>IF($A792="","",SUMIFS('BLAST COLDROOM 1'!F$2:F350,'BLAST COLDROOM 1'!$C$2:$C350,$B792,'BLAST COLDROOM 1'!$E$2:$E350,$C792,'BLAST COLDROOM 1'!$A$2:$A350,$A792))</f>
        <v/>
      </c>
      <c r="E792" s="5" t="str">
        <f>IF($A792="","",SUMIFS('BLAST COLDROOM 1'!G$2:G350,'BLAST COLDROOM 1'!$C$2:$C350,$B792,'BLAST COLDROOM 1'!$E$2:$E350,$C792,'BLAST COLDROOM 1'!$A$2:$A350,$A792))</f>
        <v/>
      </c>
      <c r="F792" s="5" t="str">
        <f>IF($A792="","",SUMIFS('BLAST COLDROOM 1'!H$2:H350,'BLAST COLDROOM 1'!$C$2:$C350,$B792,'BLAST COLDROOM 1'!$E$2:$E350,$C792,'BLAST COLDROOM 1'!$A$2:$A350,$A792))</f>
        <v/>
      </c>
      <c r="G792" s="5" t="str">
        <f>IF($A792="","",SUMIFS('BLAST COLDROOM 1'!I$2:I350,'BLAST COLDROOM 1'!$C$2:$C350,$B792,'BLAST COLDROOM 1'!$E$2:$E350,$C792,'BLAST COLDROOM 1'!$A$2:$A350,$A792))</f>
        <v/>
      </c>
      <c r="H792" s="5" t="str">
        <f>IF($A792="","",SUMIFS('BLAST COLDROOM 1'!J$2:J350,'BLAST COLDROOM 1'!$C$2:$C350,$B792,'BLAST COLDROOM 1'!$E$2:$E350,$C792,'BLAST COLDROOM 1'!$A$2:$A350,$A792))</f>
        <v/>
      </c>
      <c r="I792" s="5" t="str">
        <f>IF($A792="","",SUMIFS('BLAST COLDROOM 1'!K$2:K350,'BLAST COLDROOM 1'!$C$2:$C350,$B792,'BLAST COLDROOM 1'!$E$2:$E350,$C792,'BLAST COLDROOM 1'!$A$2:$A350,$A792))</f>
        <v/>
      </c>
      <c r="J792" s="5" t="str">
        <f>IF($A792="","",SUMIFS(#REF!,'BLAST COLDROOM 1'!$C$2:$C350,$B792,'BLAST COLDROOM 1'!$E$2:$E350,$C792,'BLAST COLDROOM 1'!$A$2:$A350,$A792))</f>
        <v/>
      </c>
      <c r="K792" s="5" t="str">
        <f>IF($A792="","",SUMIFS('BLAST COLDROOM 1'!M$2:M350,'BLAST COLDROOM 1'!$C$2:$C350,$B792,'BLAST COLDROOM 1'!$E$2:$E350,$C792,'BLAST COLDROOM 1'!$A$2:$A350,$A792))</f>
        <v/>
      </c>
      <c r="L792" s="5" t="str">
        <f>IF($A792="","",SUMIFS('BLAST COLDROOM 1'!N$2:N350,'BLAST COLDROOM 1'!$C$2:$C350,$B792,'BLAST COLDROOM 1'!$E$2:$E350,$C792,'BLAST COLDROOM 1'!$A$2:$A350,$A792))</f>
        <v/>
      </c>
      <c r="M792" s="5" t="str">
        <f>IF($A792="","",SUMIFS('BLAST COLDROOM 1'!O$2:O350,'BLAST COLDROOM 1'!$C$2:$C350,$B792,'BLAST COLDROOM 1'!$E$2:$E350,$C792,'BLAST COLDROOM 1'!$A$2:$A350,$A792))</f>
        <v/>
      </c>
      <c r="N792" s="5" t="str">
        <f>IF($A792="","",SUMIFS('BLAST COLDROOM 1'!P$2:P350,'BLAST COLDROOM 1'!$C$2:$C350,$B792,'BLAST COLDROOM 1'!$E$2:$E350,$C792,'BLAST COLDROOM 1'!$A$2:$A350,$A792))</f>
        <v/>
      </c>
      <c r="O792" s="5" t="str">
        <f>IF($A792="","",SUMIFS('BLAST COLDROOM 1'!Q$2:Q350,'BLAST COLDROOM 1'!$C$2:$C350,$B792,'BLAST COLDROOM 1'!$E$2:$E350,$C792,'BLAST COLDROOM 1'!$A$2:$A350,$A792))</f>
        <v/>
      </c>
      <c r="P792" s="5" t="str">
        <f>IF($A792="","",SUMIFS('BLAST COLDROOM 1'!R$2:R350,'BLAST COLDROOM 1'!$C$2:$C350,$B792,'BLAST COLDROOM 1'!$E$2:$E350,$C792,'BLAST COLDROOM 1'!$A$2:$A350,$A792))</f>
        <v/>
      </c>
      <c r="Q792" s="5" t="str">
        <f>IF($A792="","",SUMIFS('BLAST COLDROOM 1'!S$2:S350,'BLAST COLDROOM 1'!$C$2:$C350,$B792,'BLAST COLDROOM 1'!$E$2:$E350,$C792,'BLAST COLDROOM 1'!$A$2:$A350,$A792))</f>
        <v/>
      </c>
      <c r="R792" s="5" t="str">
        <f>IF($A792="","",SUMIFS('BLAST COLDROOM 1'!T$2:T350,'BLAST COLDROOM 1'!$C$2:$C350,$B792,'BLAST COLDROOM 1'!$E$2:$E350,$C792,'BLAST COLDROOM 1'!$A$2:$A350,$A792))</f>
        <v/>
      </c>
      <c r="S792" s="5" t="str">
        <f>IF($A792="","",SUMIFS('BLAST COLDROOM 1'!U$2:U350,'BLAST COLDROOM 1'!$C$2:$C350,$B792,'BLAST COLDROOM 1'!$E$2:$E350,$C792,'BLAST COLDROOM 1'!$A$2:$A350,$A792))</f>
        <v/>
      </c>
      <c r="T792" s="5" t="str">
        <f>IF($A792="","",SUMIFS('BLAST COLDROOM 1'!V$2:V350,'BLAST COLDROOM 1'!$C$2:$C350,$B792,'BLAST COLDROOM 1'!$E$2:$E350,$C792,'BLAST COLDROOM 1'!$A$2:$A350,$A792))</f>
        <v/>
      </c>
      <c r="U792" s="5" t="str">
        <f>IF($A792="","",SUMIFS(#REF!,'BLAST COLDROOM 1'!$C$2:$C350,$B792,'BLAST COLDROOM 1'!$E$2:$E350,$C792,'BLAST COLDROOM 1'!$A$2:$A350,$A792))</f>
        <v/>
      </c>
      <c r="V792" s="5" t="str">
        <f>IF($A792="","",SUMIFS('BLAST COLDROOM 1'!X$2:X350,'BLAST COLDROOM 1'!$C$2:$C350,$B792,'BLAST COLDROOM 1'!$E$2:$E350,$C792,'BLAST COLDROOM 1'!$A$2:$A350,$A792))</f>
        <v/>
      </c>
      <c r="W792" s="5" t="str">
        <f>IF($A792="","",SUMIFS('BLAST COLDROOM 1'!Y$2:Y350,'BLAST COLDROOM 1'!$C$2:$C350,$B792,'BLAST COLDROOM 1'!$E$2:$E350,$C792,'BLAST COLDROOM 1'!$A$2:$A350,$A792))</f>
        <v/>
      </c>
      <c r="X792" s="5" t="str">
        <f>IF($A792="","",SUMIFS('BLAST COLDROOM 1'!Z$2:Z350,'BLAST COLDROOM 1'!$C$2:$C350,$B792,'BLAST COLDROOM 1'!$E$2:$E350,$C792,'BLAST COLDROOM 1'!$A$2:$A350,$A792))</f>
        <v/>
      </c>
      <c r="Y792" s="5" t="str">
        <f>IF($A792="","",SUMIFS('BLAST COLDROOM 1'!AA$2:AA350,'BLAST COLDROOM 1'!$C$2:$C350,$B792,'BLAST COLDROOM 1'!$E$2:$E350,$C792,'BLAST COLDROOM 1'!$A$2:$A350,$A792))</f>
        <v/>
      </c>
      <c r="Z792" s="5" t="str">
        <f>IF($A792="","",SUMIFS('BLAST COLDROOM 1'!AB$2:AB350,'BLAST COLDROOM 1'!$C$2:$C350,$B792,'BLAST COLDROOM 1'!$E$2:$E350,$C792,'BLAST COLDROOM 1'!$A$2:$A350,$A792))</f>
        <v/>
      </c>
      <c r="AA792" s="5" t="str">
        <f>IF($A792="","",SUMIFS('BLAST COLDROOM 1'!AC$2:AC350,'BLAST COLDROOM 1'!$C$2:$C350,$B792,'BLAST COLDROOM 1'!$E$2:$E350,$C792,'BLAST COLDROOM 1'!$A$2:$A350,$A792))</f>
        <v/>
      </c>
      <c r="AB792" s="5" t="str">
        <f>IF($A792="","",SUMIFS('BLAST COLDROOM 1'!AD$2:AD350,'BLAST COLDROOM 1'!$C$2:$C350,$B792,'BLAST COLDROOM 1'!$E$2:$E350,$C792,'BLAST COLDROOM 1'!$A$2:$A350,$A792))</f>
        <v/>
      </c>
      <c r="AC792" s="5" t="str">
        <f>IF($A792="","",SUMIFS('BLAST COLDROOM 1'!AE$2:AE350,'BLAST COLDROOM 1'!$C$2:$C350,$B792,'BLAST COLDROOM 1'!$E$2:$E350,$C792,'BLAST COLDROOM 1'!$A$2:$A350,$A792))</f>
        <v/>
      </c>
      <c r="AD792" s="5" t="str">
        <f>IF($A792="","",SUMIFS('BLAST COLDROOM 1'!AF$2:AF350,'BLAST COLDROOM 1'!$C$2:$C350,$B792,'BLAST COLDROOM 1'!$E$2:$E350,$C792,'BLAST COLDROOM 1'!$A$2:$A350,$A792))</f>
        <v/>
      </c>
      <c r="AE792" s="5" t="str">
        <f>IF($A792="","",SUMIFS('BLAST COLDROOM 1'!AG$2:AG350,'BLAST COLDROOM 1'!$C$2:$C350,$B792,'BLAST COLDROOM 1'!$E$2:$E350,$C792,'BLAST COLDROOM 1'!$A$2:$A350,$A792))</f>
        <v/>
      </c>
      <c r="AF792" s="5" t="str">
        <f>IF($A792="","",SUMIFS('BLAST COLDROOM 1'!AH$2:AH350,'BLAST COLDROOM 1'!$C$2:$C350,$B792,'BLAST COLDROOM 1'!$E$2:$E350,$C792,'BLAST COLDROOM 1'!$A$2:$A350,$A792))</f>
        <v/>
      </c>
      <c r="AG792" s="5" t="str">
        <f>IF($A792="","",SUMIFS('BLAST COLDROOM 1'!AI$2:AI350,'BLAST COLDROOM 1'!$C$2:$C350,$B792,'BLAST COLDROOM 1'!$E$2:$E350,$C792,'BLAST COLDROOM 1'!$A$2:$A350,$A792))</f>
        <v/>
      </c>
      <c r="AH792" s="5" t="str">
        <f>IF($A792="","",SUMIFS('BLAST COLDROOM 1'!AJ$2:AJ350,'BLAST COLDROOM 1'!$C$2:$C350,$B792,'BLAST COLDROOM 1'!$E$2:$E350,$C792,'BLAST COLDROOM 1'!$A$2:$A350,$A792))</f>
        <v/>
      </c>
      <c r="AI792" s="5" t="str">
        <f>IF($A792="","",SUMIFS('BLAST COLDROOM 1'!AK$2:AK350,'BLAST COLDROOM 1'!$C$2:$C350,$B792,'BLAST COLDROOM 1'!$E$2:$E350,$C792,'BLAST COLDROOM 1'!$A$2:$A350,$A792))</f>
        <v/>
      </c>
      <c r="AJ792" s="5" t="str">
        <f>IF($A792="","",SUMIFS('BLAST COLDROOM 1'!AL$2:AL350,'BLAST COLDROOM 1'!$C$2:$C350,$B792,'BLAST COLDROOM 1'!$E$2:$E350,$C792,'BLAST COLDROOM 1'!$A$2:$A350,$A792))</f>
        <v/>
      </c>
    </row>
    <row r="793" ht="15.75" customHeight="1">
      <c r="A793" s="17"/>
      <c r="B793" s="5"/>
      <c r="C793" s="5"/>
      <c r="D793" s="5" t="str">
        <f>IF($A793="","",SUMIFS('BLAST COLDROOM 1'!F$2:F350,'BLAST COLDROOM 1'!$C$2:$C350,$B793,'BLAST COLDROOM 1'!$E$2:$E350,$C793,'BLAST COLDROOM 1'!$A$2:$A350,$A793))</f>
        <v/>
      </c>
      <c r="E793" s="5" t="str">
        <f>IF($A793="","",SUMIFS('BLAST COLDROOM 1'!G$2:G350,'BLAST COLDROOM 1'!$C$2:$C350,$B793,'BLAST COLDROOM 1'!$E$2:$E350,$C793,'BLAST COLDROOM 1'!$A$2:$A350,$A793))</f>
        <v/>
      </c>
      <c r="F793" s="5" t="str">
        <f>IF($A793="","",SUMIFS('BLAST COLDROOM 1'!H$2:H350,'BLAST COLDROOM 1'!$C$2:$C350,$B793,'BLAST COLDROOM 1'!$E$2:$E350,$C793,'BLAST COLDROOM 1'!$A$2:$A350,$A793))</f>
        <v/>
      </c>
      <c r="G793" s="5" t="str">
        <f>IF($A793="","",SUMIFS('BLAST COLDROOM 1'!I$2:I350,'BLAST COLDROOM 1'!$C$2:$C350,$B793,'BLAST COLDROOM 1'!$E$2:$E350,$C793,'BLAST COLDROOM 1'!$A$2:$A350,$A793))</f>
        <v/>
      </c>
      <c r="H793" s="5" t="str">
        <f>IF($A793="","",SUMIFS('BLAST COLDROOM 1'!J$2:J350,'BLAST COLDROOM 1'!$C$2:$C350,$B793,'BLAST COLDROOM 1'!$E$2:$E350,$C793,'BLAST COLDROOM 1'!$A$2:$A350,$A793))</f>
        <v/>
      </c>
      <c r="I793" s="5" t="str">
        <f>IF($A793="","",SUMIFS('BLAST COLDROOM 1'!K$2:K350,'BLAST COLDROOM 1'!$C$2:$C350,$B793,'BLAST COLDROOM 1'!$E$2:$E350,$C793,'BLAST COLDROOM 1'!$A$2:$A350,$A793))</f>
        <v/>
      </c>
      <c r="J793" s="5" t="str">
        <f>IF($A793="","",SUMIFS(#REF!,'BLAST COLDROOM 1'!$C$2:$C350,$B793,'BLAST COLDROOM 1'!$E$2:$E350,$C793,'BLAST COLDROOM 1'!$A$2:$A350,$A793))</f>
        <v/>
      </c>
      <c r="K793" s="5" t="str">
        <f>IF($A793="","",SUMIFS('BLAST COLDROOM 1'!M$2:M350,'BLAST COLDROOM 1'!$C$2:$C350,$B793,'BLAST COLDROOM 1'!$E$2:$E350,$C793,'BLAST COLDROOM 1'!$A$2:$A350,$A793))</f>
        <v/>
      </c>
      <c r="L793" s="5" t="str">
        <f>IF($A793="","",SUMIFS('BLAST COLDROOM 1'!N$2:N350,'BLAST COLDROOM 1'!$C$2:$C350,$B793,'BLAST COLDROOM 1'!$E$2:$E350,$C793,'BLAST COLDROOM 1'!$A$2:$A350,$A793))</f>
        <v/>
      </c>
      <c r="M793" s="5" t="str">
        <f>IF($A793="","",SUMIFS('BLAST COLDROOM 1'!O$2:O350,'BLAST COLDROOM 1'!$C$2:$C350,$B793,'BLAST COLDROOM 1'!$E$2:$E350,$C793,'BLAST COLDROOM 1'!$A$2:$A350,$A793))</f>
        <v/>
      </c>
      <c r="N793" s="5" t="str">
        <f>IF($A793="","",SUMIFS('BLAST COLDROOM 1'!P$2:P350,'BLAST COLDROOM 1'!$C$2:$C350,$B793,'BLAST COLDROOM 1'!$E$2:$E350,$C793,'BLAST COLDROOM 1'!$A$2:$A350,$A793))</f>
        <v/>
      </c>
      <c r="O793" s="5" t="str">
        <f>IF($A793="","",SUMIFS('BLAST COLDROOM 1'!Q$2:Q350,'BLAST COLDROOM 1'!$C$2:$C350,$B793,'BLAST COLDROOM 1'!$E$2:$E350,$C793,'BLAST COLDROOM 1'!$A$2:$A350,$A793))</f>
        <v/>
      </c>
      <c r="P793" s="5" t="str">
        <f>IF($A793="","",SUMIFS('BLAST COLDROOM 1'!R$2:R350,'BLAST COLDROOM 1'!$C$2:$C350,$B793,'BLAST COLDROOM 1'!$E$2:$E350,$C793,'BLAST COLDROOM 1'!$A$2:$A350,$A793))</f>
        <v/>
      </c>
      <c r="Q793" s="5" t="str">
        <f>IF($A793="","",SUMIFS('BLAST COLDROOM 1'!S$2:S350,'BLAST COLDROOM 1'!$C$2:$C350,$B793,'BLAST COLDROOM 1'!$E$2:$E350,$C793,'BLAST COLDROOM 1'!$A$2:$A350,$A793))</f>
        <v/>
      </c>
      <c r="R793" s="5" t="str">
        <f>IF($A793="","",SUMIFS('BLAST COLDROOM 1'!T$2:T350,'BLAST COLDROOM 1'!$C$2:$C350,$B793,'BLAST COLDROOM 1'!$E$2:$E350,$C793,'BLAST COLDROOM 1'!$A$2:$A350,$A793))</f>
        <v/>
      </c>
      <c r="S793" s="5" t="str">
        <f>IF($A793="","",SUMIFS('BLAST COLDROOM 1'!U$2:U350,'BLAST COLDROOM 1'!$C$2:$C350,$B793,'BLAST COLDROOM 1'!$E$2:$E350,$C793,'BLAST COLDROOM 1'!$A$2:$A350,$A793))</f>
        <v/>
      </c>
      <c r="T793" s="5" t="str">
        <f>IF($A793="","",SUMIFS('BLAST COLDROOM 1'!V$2:V350,'BLAST COLDROOM 1'!$C$2:$C350,$B793,'BLAST COLDROOM 1'!$E$2:$E350,$C793,'BLAST COLDROOM 1'!$A$2:$A350,$A793))</f>
        <v/>
      </c>
      <c r="U793" s="5" t="str">
        <f>IF($A793="","",SUMIFS(#REF!,'BLAST COLDROOM 1'!$C$2:$C350,$B793,'BLAST COLDROOM 1'!$E$2:$E350,$C793,'BLAST COLDROOM 1'!$A$2:$A350,$A793))</f>
        <v/>
      </c>
      <c r="V793" s="5" t="str">
        <f>IF($A793="","",SUMIFS('BLAST COLDROOM 1'!X$2:X350,'BLAST COLDROOM 1'!$C$2:$C350,$B793,'BLAST COLDROOM 1'!$E$2:$E350,$C793,'BLAST COLDROOM 1'!$A$2:$A350,$A793))</f>
        <v/>
      </c>
      <c r="W793" s="5" t="str">
        <f>IF($A793="","",SUMIFS('BLAST COLDROOM 1'!Y$2:Y350,'BLAST COLDROOM 1'!$C$2:$C350,$B793,'BLAST COLDROOM 1'!$E$2:$E350,$C793,'BLAST COLDROOM 1'!$A$2:$A350,$A793))</f>
        <v/>
      </c>
      <c r="X793" s="5" t="str">
        <f>IF($A793="","",SUMIFS('BLAST COLDROOM 1'!Z$2:Z350,'BLAST COLDROOM 1'!$C$2:$C350,$B793,'BLAST COLDROOM 1'!$E$2:$E350,$C793,'BLAST COLDROOM 1'!$A$2:$A350,$A793))</f>
        <v/>
      </c>
      <c r="Y793" s="5" t="str">
        <f>IF($A793="","",SUMIFS('BLAST COLDROOM 1'!AA$2:AA350,'BLAST COLDROOM 1'!$C$2:$C350,$B793,'BLAST COLDROOM 1'!$E$2:$E350,$C793,'BLAST COLDROOM 1'!$A$2:$A350,$A793))</f>
        <v/>
      </c>
      <c r="Z793" s="5" t="str">
        <f>IF($A793="","",SUMIFS('BLAST COLDROOM 1'!AB$2:AB350,'BLAST COLDROOM 1'!$C$2:$C350,$B793,'BLAST COLDROOM 1'!$E$2:$E350,$C793,'BLAST COLDROOM 1'!$A$2:$A350,$A793))</f>
        <v/>
      </c>
      <c r="AA793" s="5" t="str">
        <f>IF($A793="","",SUMIFS('BLAST COLDROOM 1'!AC$2:AC350,'BLAST COLDROOM 1'!$C$2:$C350,$B793,'BLAST COLDROOM 1'!$E$2:$E350,$C793,'BLAST COLDROOM 1'!$A$2:$A350,$A793))</f>
        <v/>
      </c>
      <c r="AB793" s="5" t="str">
        <f>IF($A793="","",SUMIFS('BLAST COLDROOM 1'!AD$2:AD350,'BLAST COLDROOM 1'!$C$2:$C350,$B793,'BLAST COLDROOM 1'!$E$2:$E350,$C793,'BLAST COLDROOM 1'!$A$2:$A350,$A793))</f>
        <v/>
      </c>
      <c r="AC793" s="5" t="str">
        <f>IF($A793="","",SUMIFS('BLAST COLDROOM 1'!AE$2:AE350,'BLAST COLDROOM 1'!$C$2:$C350,$B793,'BLAST COLDROOM 1'!$E$2:$E350,$C793,'BLAST COLDROOM 1'!$A$2:$A350,$A793))</f>
        <v/>
      </c>
      <c r="AD793" s="5" t="str">
        <f>IF($A793="","",SUMIFS('BLAST COLDROOM 1'!AF$2:AF350,'BLAST COLDROOM 1'!$C$2:$C350,$B793,'BLAST COLDROOM 1'!$E$2:$E350,$C793,'BLAST COLDROOM 1'!$A$2:$A350,$A793))</f>
        <v/>
      </c>
      <c r="AE793" s="5" t="str">
        <f>IF($A793="","",SUMIFS('BLAST COLDROOM 1'!AG$2:AG350,'BLAST COLDROOM 1'!$C$2:$C350,$B793,'BLAST COLDROOM 1'!$E$2:$E350,$C793,'BLAST COLDROOM 1'!$A$2:$A350,$A793))</f>
        <v/>
      </c>
      <c r="AF793" s="5" t="str">
        <f>IF($A793="","",SUMIFS('BLAST COLDROOM 1'!AH$2:AH350,'BLAST COLDROOM 1'!$C$2:$C350,$B793,'BLAST COLDROOM 1'!$E$2:$E350,$C793,'BLAST COLDROOM 1'!$A$2:$A350,$A793))</f>
        <v/>
      </c>
      <c r="AG793" s="5" t="str">
        <f>IF($A793="","",SUMIFS('BLAST COLDROOM 1'!AI$2:AI350,'BLAST COLDROOM 1'!$C$2:$C350,$B793,'BLAST COLDROOM 1'!$E$2:$E350,$C793,'BLAST COLDROOM 1'!$A$2:$A350,$A793))</f>
        <v/>
      </c>
      <c r="AH793" s="5" t="str">
        <f>IF($A793="","",SUMIFS('BLAST COLDROOM 1'!AJ$2:AJ350,'BLAST COLDROOM 1'!$C$2:$C350,$B793,'BLAST COLDROOM 1'!$E$2:$E350,$C793,'BLAST COLDROOM 1'!$A$2:$A350,$A793))</f>
        <v/>
      </c>
      <c r="AI793" s="5" t="str">
        <f>IF($A793="","",SUMIFS('BLAST COLDROOM 1'!AK$2:AK350,'BLAST COLDROOM 1'!$C$2:$C350,$B793,'BLAST COLDROOM 1'!$E$2:$E350,$C793,'BLAST COLDROOM 1'!$A$2:$A350,$A793))</f>
        <v/>
      </c>
      <c r="AJ793" s="5" t="str">
        <f>IF($A793="","",SUMIFS('BLAST COLDROOM 1'!AL$2:AL350,'BLAST COLDROOM 1'!$C$2:$C350,$B793,'BLAST COLDROOM 1'!$E$2:$E350,$C793,'BLAST COLDROOM 1'!$A$2:$A350,$A793))</f>
        <v/>
      </c>
    </row>
    <row r="794" ht="15.75" customHeight="1">
      <c r="A794" s="17"/>
      <c r="B794" s="5"/>
      <c r="C794" s="5"/>
      <c r="D794" s="5" t="str">
        <f>IF($A794="","",SUMIFS('BLAST COLDROOM 1'!F$2:F350,'BLAST COLDROOM 1'!$C$2:$C350,$B794,'BLAST COLDROOM 1'!$E$2:$E350,$C794,'BLAST COLDROOM 1'!$A$2:$A350,$A794))</f>
        <v/>
      </c>
      <c r="E794" s="5" t="str">
        <f>IF($A794="","",SUMIFS('BLAST COLDROOM 1'!G$2:G350,'BLAST COLDROOM 1'!$C$2:$C350,$B794,'BLAST COLDROOM 1'!$E$2:$E350,$C794,'BLAST COLDROOM 1'!$A$2:$A350,$A794))</f>
        <v/>
      </c>
      <c r="F794" s="5" t="str">
        <f>IF($A794="","",SUMIFS('BLAST COLDROOM 1'!H$2:H350,'BLAST COLDROOM 1'!$C$2:$C350,$B794,'BLAST COLDROOM 1'!$E$2:$E350,$C794,'BLAST COLDROOM 1'!$A$2:$A350,$A794))</f>
        <v/>
      </c>
      <c r="G794" s="5" t="str">
        <f>IF($A794="","",SUMIFS('BLAST COLDROOM 1'!I$2:I350,'BLAST COLDROOM 1'!$C$2:$C350,$B794,'BLAST COLDROOM 1'!$E$2:$E350,$C794,'BLAST COLDROOM 1'!$A$2:$A350,$A794))</f>
        <v/>
      </c>
      <c r="H794" s="5" t="str">
        <f>IF($A794="","",SUMIFS('BLAST COLDROOM 1'!J$2:J350,'BLAST COLDROOM 1'!$C$2:$C350,$B794,'BLAST COLDROOM 1'!$E$2:$E350,$C794,'BLAST COLDROOM 1'!$A$2:$A350,$A794))</f>
        <v/>
      </c>
      <c r="I794" s="5" t="str">
        <f>IF($A794="","",SUMIFS('BLAST COLDROOM 1'!K$2:K350,'BLAST COLDROOM 1'!$C$2:$C350,$B794,'BLAST COLDROOM 1'!$E$2:$E350,$C794,'BLAST COLDROOM 1'!$A$2:$A350,$A794))</f>
        <v/>
      </c>
      <c r="J794" s="5" t="str">
        <f>IF($A794="","",SUMIFS(#REF!,'BLAST COLDROOM 1'!$C$2:$C350,$B794,'BLAST COLDROOM 1'!$E$2:$E350,$C794,'BLAST COLDROOM 1'!$A$2:$A350,$A794))</f>
        <v/>
      </c>
      <c r="K794" s="5" t="str">
        <f>IF($A794="","",SUMIFS('BLAST COLDROOM 1'!M$2:M350,'BLAST COLDROOM 1'!$C$2:$C350,$B794,'BLAST COLDROOM 1'!$E$2:$E350,$C794,'BLAST COLDROOM 1'!$A$2:$A350,$A794))</f>
        <v/>
      </c>
      <c r="L794" s="5" t="str">
        <f>IF($A794="","",SUMIFS('BLAST COLDROOM 1'!N$2:N350,'BLAST COLDROOM 1'!$C$2:$C350,$B794,'BLAST COLDROOM 1'!$E$2:$E350,$C794,'BLAST COLDROOM 1'!$A$2:$A350,$A794))</f>
        <v/>
      </c>
      <c r="M794" s="5" t="str">
        <f>IF($A794="","",SUMIFS('BLAST COLDROOM 1'!O$2:O350,'BLAST COLDROOM 1'!$C$2:$C350,$B794,'BLAST COLDROOM 1'!$E$2:$E350,$C794,'BLAST COLDROOM 1'!$A$2:$A350,$A794))</f>
        <v/>
      </c>
      <c r="N794" s="5" t="str">
        <f>IF($A794="","",SUMIFS('BLAST COLDROOM 1'!P$2:P350,'BLAST COLDROOM 1'!$C$2:$C350,$B794,'BLAST COLDROOM 1'!$E$2:$E350,$C794,'BLAST COLDROOM 1'!$A$2:$A350,$A794))</f>
        <v/>
      </c>
      <c r="O794" s="5" t="str">
        <f>IF($A794="","",SUMIFS('BLAST COLDROOM 1'!Q$2:Q350,'BLAST COLDROOM 1'!$C$2:$C350,$B794,'BLAST COLDROOM 1'!$E$2:$E350,$C794,'BLAST COLDROOM 1'!$A$2:$A350,$A794))</f>
        <v/>
      </c>
      <c r="P794" s="5" t="str">
        <f>IF($A794="","",SUMIFS('BLAST COLDROOM 1'!R$2:R350,'BLAST COLDROOM 1'!$C$2:$C350,$B794,'BLAST COLDROOM 1'!$E$2:$E350,$C794,'BLAST COLDROOM 1'!$A$2:$A350,$A794))</f>
        <v/>
      </c>
      <c r="Q794" s="5" t="str">
        <f>IF($A794="","",SUMIFS('BLAST COLDROOM 1'!S$2:S350,'BLAST COLDROOM 1'!$C$2:$C350,$B794,'BLAST COLDROOM 1'!$E$2:$E350,$C794,'BLAST COLDROOM 1'!$A$2:$A350,$A794))</f>
        <v/>
      </c>
      <c r="R794" s="5" t="str">
        <f>IF($A794="","",SUMIFS('BLAST COLDROOM 1'!T$2:T350,'BLAST COLDROOM 1'!$C$2:$C350,$B794,'BLAST COLDROOM 1'!$E$2:$E350,$C794,'BLAST COLDROOM 1'!$A$2:$A350,$A794))</f>
        <v/>
      </c>
      <c r="S794" s="5" t="str">
        <f>IF($A794="","",SUMIFS('BLAST COLDROOM 1'!U$2:U350,'BLAST COLDROOM 1'!$C$2:$C350,$B794,'BLAST COLDROOM 1'!$E$2:$E350,$C794,'BLAST COLDROOM 1'!$A$2:$A350,$A794))</f>
        <v/>
      </c>
      <c r="T794" s="5" t="str">
        <f>IF($A794="","",SUMIFS('BLAST COLDROOM 1'!V$2:V350,'BLAST COLDROOM 1'!$C$2:$C350,$B794,'BLAST COLDROOM 1'!$E$2:$E350,$C794,'BLAST COLDROOM 1'!$A$2:$A350,$A794))</f>
        <v/>
      </c>
      <c r="U794" s="5" t="str">
        <f>IF($A794="","",SUMIFS(#REF!,'BLAST COLDROOM 1'!$C$2:$C350,$B794,'BLAST COLDROOM 1'!$E$2:$E350,$C794,'BLAST COLDROOM 1'!$A$2:$A350,$A794))</f>
        <v/>
      </c>
      <c r="V794" s="5" t="str">
        <f>IF($A794="","",SUMIFS('BLAST COLDROOM 1'!X$2:X350,'BLAST COLDROOM 1'!$C$2:$C350,$B794,'BLAST COLDROOM 1'!$E$2:$E350,$C794,'BLAST COLDROOM 1'!$A$2:$A350,$A794))</f>
        <v/>
      </c>
      <c r="W794" s="5" t="str">
        <f>IF($A794="","",SUMIFS('BLAST COLDROOM 1'!Y$2:Y350,'BLAST COLDROOM 1'!$C$2:$C350,$B794,'BLAST COLDROOM 1'!$E$2:$E350,$C794,'BLAST COLDROOM 1'!$A$2:$A350,$A794))</f>
        <v/>
      </c>
      <c r="X794" s="5" t="str">
        <f>IF($A794="","",SUMIFS('BLAST COLDROOM 1'!Z$2:Z350,'BLAST COLDROOM 1'!$C$2:$C350,$B794,'BLAST COLDROOM 1'!$E$2:$E350,$C794,'BLAST COLDROOM 1'!$A$2:$A350,$A794))</f>
        <v/>
      </c>
      <c r="Y794" s="5" t="str">
        <f>IF($A794="","",SUMIFS('BLAST COLDROOM 1'!AA$2:AA350,'BLAST COLDROOM 1'!$C$2:$C350,$B794,'BLAST COLDROOM 1'!$E$2:$E350,$C794,'BLAST COLDROOM 1'!$A$2:$A350,$A794))</f>
        <v/>
      </c>
      <c r="Z794" s="5" t="str">
        <f>IF($A794="","",SUMIFS('BLAST COLDROOM 1'!AB$2:AB350,'BLAST COLDROOM 1'!$C$2:$C350,$B794,'BLAST COLDROOM 1'!$E$2:$E350,$C794,'BLAST COLDROOM 1'!$A$2:$A350,$A794))</f>
        <v/>
      </c>
      <c r="AA794" s="5" t="str">
        <f>IF($A794="","",SUMIFS('BLAST COLDROOM 1'!AC$2:AC350,'BLAST COLDROOM 1'!$C$2:$C350,$B794,'BLAST COLDROOM 1'!$E$2:$E350,$C794,'BLAST COLDROOM 1'!$A$2:$A350,$A794))</f>
        <v/>
      </c>
      <c r="AB794" s="5" t="str">
        <f>IF($A794="","",SUMIFS('BLAST COLDROOM 1'!AD$2:AD350,'BLAST COLDROOM 1'!$C$2:$C350,$B794,'BLAST COLDROOM 1'!$E$2:$E350,$C794,'BLAST COLDROOM 1'!$A$2:$A350,$A794))</f>
        <v/>
      </c>
      <c r="AC794" s="5" t="str">
        <f>IF($A794="","",SUMIFS('BLAST COLDROOM 1'!AE$2:AE350,'BLAST COLDROOM 1'!$C$2:$C350,$B794,'BLAST COLDROOM 1'!$E$2:$E350,$C794,'BLAST COLDROOM 1'!$A$2:$A350,$A794))</f>
        <v/>
      </c>
      <c r="AD794" s="5" t="str">
        <f>IF($A794="","",SUMIFS('BLAST COLDROOM 1'!AF$2:AF350,'BLAST COLDROOM 1'!$C$2:$C350,$B794,'BLAST COLDROOM 1'!$E$2:$E350,$C794,'BLAST COLDROOM 1'!$A$2:$A350,$A794))</f>
        <v/>
      </c>
      <c r="AE794" s="5" t="str">
        <f>IF($A794="","",SUMIFS('BLAST COLDROOM 1'!AG$2:AG350,'BLAST COLDROOM 1'!$C$2:$C350,$B794,'BLAST COLDROOM 1'!$E$2:$E350,$C794,'BLAST COLDROOM 1'!$A$2:$A350,$A794))</f>
        <v/>
      </c>
      <c r="AF794" s="5" t="str">
        <f>IF($A794="","",SUMIFS('BLAST COLDROOM 1'!AH$2:AH350,'BLAST COLDROOM 1'!$C$2:$C350,$B794,'BLAST COLDROOM 1'!$E$2:$E350,$C794,'BLAST COLDROOM 1'!$A$2:$A350,$A794))</f>
        <v/>
      </c>
      <c r="AG794" s="5" t="str">
        <f>IF($A794="","",SUMIFS('BLAST COLDROOM 1'!AI$2:AI350,'BLAST COLDROOM 1'!$C$2:$C350,$B794,'BLAST COLDROOM 1'!$E$2:$E350,$C794,'BLAST COLDROOM 1'!$A$2:$A350,$A794))</f>
        <v/>
      </c>
      <c r="AH794" s="5" t="str">
        <f>IF($A794="","",SUMIFS('BLAST COLDROOM 1'!AJ$2:AJ350,'BLAST COLDROOM 1'!$C$2:$C350,$B794,'BLAST COLDROOM 1'!$E$2:$E350,$C794,'BLAST COLDROOM 1'!$A$2:$A350,$A794))</f>
        <v/>
      </c>
      <c r="AI794" s="5" t="str">
        <f>IF($A794="","",SUMIFS('BLAST COLDROOM 1'!AK$2:AK350,'BLAST COLDROOM 1'!$C$2:$C350,$B794,'BLAST COLDROOM 1'!$E$2:$E350,$C794,'BLAST COLDROOM 1'!$A$2:$A350,$A794))</f>
        <v/>
      </c>
      <c r="AJ794" s="5" t="str">
        <f>IF($A794="","",SUMIFS('BLAST COLDROOM 1'!AL$2:AL350,'BLAST COLDROOM 1'!$C$2:$C350,$B794,'BLAST COLDROOM 1'!$E$2:$E350,$C794,'BLAST COLDROOM 1'!$A$2:$A350,$A794))</f>
        <v/>
      </c>
    </row>
    <row r="795" ht="15.75" customHeight="1">
      <c r="A795" s="17"/>
      <c r="B795" s="5"/>
      <c r="C795" s="5"/>
      <c r="D795" s="5" t="str">
        <f>IF($A795="","",SUMIFS('BLAST COLDROOM 1'!F$2:F350,'BLAST COLDROOM 1'!$C$2:$C350,$B795,'BLAST COLDROOM 1'!$E$2:$E350,$C795,'BLAST COLDROOM 1'!$A$2:$A350,$A795))</f>
        <v/>
      </c>
      <c r="E795" s="5" t="str">
        <f>IF($A795="","",SUMIFS('BLAST COLDROOM 1'!G$2:G350,'BLAST COLDROOM 1'!$C$2:$C350,$B795,'BLAST COLDROOM 1'!$E$2:$E350,$C795,'BLAST COLDROOM 1'!$A$2:$A350,$A795))</f>
        <v/>
      </c>
      <c r="F795" s="5" t="str">
        <f>IF($A795="","",SUMIFS('BLAST COLDROOM 1'!H$2:H350,'BLAST COLDROOM 1'!$C$2:$C350,$B795,'BLAST COLDROOM 1'!$E$2:$E350,$C795,'BLAST COLDROOM 1'!$A$2:$A350,$A795))</f>
        <v/>
      </c>
      <c r="G795" s="5" t="str">
        <f>IF($A795="","",SUMIFS('BLAST COLDROOM 1'!I$2:I350,'BLAST COLDROOM 1'!$C$2:$C350,$B795,'BLAST COLDROOM 1'!$E$2:$E350,$C795,'BLAST COLDROOM 1'!$A$2:$A350,$A795))</f>
        <v/>
      </c>
      <c r="H795" s="5" t="str">
        <f>IF($A795="","",SUMIFS('BLAST COLDROOM 1'!J$2:J350,'BLAST COLDROOM 1'!$C$2:$C350,$B795,'BLAST COLDROOM 1'!$E$2:$E350,$C795,'BLAST COLDROOM 1'!$A$2:$A350,$A795))</f>
        <v/>
      </c>
      <c r="I795" s="5" t="str">
        <f>IF($A795="","",SUMIFS('BLAST COLDROOM 1'!K$2:K350,'BLAST COLDROOM 1'!$C$2:$C350,$B795,'BLAST COLDROOM 1'!$E$2:$E350,$C795,'BLAST COLDROOM 1'!$A$2:$A350,$A795))</f>
        <v/>
      </c>
      <c r="J795" s="5" t="str">
        <f>IF($A795="","",SUMIFS(#REF!,'BLAST COLDROOM 1'!$C$2:$C350,$B795,'BLAST COLDROOM 1'!$E$2:$E350,$C795,'BLAST COLDROOM 1'!$A$2:$A350,$A795))</f>
        <v/>
      </c>
      <c r="K795" s="5" t="str">
        <f>IF($A795="","",SUMIFS('BLAST COLDROOM 1'!M$2:M350,'BLAST COLDROOM 1'!$C$2:$C350,$B795,'BLAST COLDROOM 1'!$E$2:$E350,$C795,'BLAST COLDROOM 1'!$A$2:$A350,$A795))</f>
        <v/>
      </c>
      <c r="L795" s="5" t="str">
        <f>IF($A795="","",SUMIFS('BLAST COLDROOM 1'!N$2:N350,'BLAST COLDROOM 1'!$C$2:$C350,$B795,'BLAST COLDROOM 1'!$E$2:$E350,$C795,'BLAST COLDROOM 1'!$A$2:$A350,$A795))</f>
        <v/>
      </c>
      <c r="M795" s="5" t="str">
        <f>IF($A795="","",SUMIFS('BLAST COLDROOM 1'!O$2:O350,'BLAST COLDROOM 1'!$C$2:$C350,$B795,'BLAST COLDROOM 1'!$E$2:$E350,$C795,'BLAST COLDROOM 1'!$A$2:$A350,$A795))</f>
        <v/>
      </c>
      <c r="N795" s="5" t="str">
        <f>IF($A795="","",SUMIFS('BLAST COLDROOM 1'!P$2:P350,'BLAST COLDROOM 1'!$C$2:$C350,$B795,'BLAST COLDROOM 1'!$E$2:$E350,$C795,'BLAST COLDROOM 1'!$A$2:$A350,$A795))</f>
        <v/>
      </c>
      <c r="O795" s="5" t="str">
        <f>IF($A795="","",SUMIFS('BLAST COLDROOM 1'!Q$2:Q350,'BLAST COLDROOM 1'!$C$2:$C350,$B795,'BLAST COLDROOM 1'!$E$2:$E350,$C795,'BLAST COLDROOM 1'!$A$2:$A350,$A795))</f>
        <v/>
      </c>
      <c r="P795" s="5" t="str">
        <f>IF($A795="","",SUMIFS('BLAST COLDROOM 1'!R$2:R350,'BLAST COLDROOM 1'!$C$2:$C350,$B795,'BLAST COLDROOM 1'!$E$2:$E350,$C795,'BLAST COLDROOM 1'!$A$2:$A350,$A795))</f>
        <v/>
      </c>
      <c r="Q795" s="5" t="str">
        <f>IF($A795="","",SUMIFS('BLAST COLDROOM 1'!S$2:S350,'BLAST COLDROOM 1'!$C$2:$C350,$B795,'BLAST COLDROOM 1'!$E$2:$E350,$C795,'BLAST COLDROOM 1'!$A$2:$A350,$A795))</f>
        <v/>
      </c>
      <c r="R795" s="5" t="str">
        <f>IF($A795="","",SUMIFS('BLAST COLDROOM 1'!T$2:T350,'BLAST COLDROOM 1'!$C$2:$C350,$B795,'BLAST COLDROOM 1'!$E$2:$E350,$C795,'BLAST COLDROOM 1'!$A$2:$A350,$A795))</f>
        <v/>
      </c>
      <c r="S795" s="5" t="str">
        <f>IF($A795="","",SUMIFS('BLAST COLDROOM 1'!U$2:U350,'BLAST COLDROOM 1'!$C$2:$C350,$B795,'BLAST COLDROOM 1'!$E$2:$E350,$C795,'BLAST COLDROOM 1'!$A$2:$A350,$A795))</f>
        <v/>
      </c>
      <c r="T795" s="5" t="str">
        <f>IF($A795="","",SUMIFS('BLAST COLDROOM 1'!V$2:V350,'BLAST COLDROOM 1'!$C$2:$C350,$B795,'BLAST COLDROOM 1'!$E$2:$E350,$C795,'BLAST COLDROOM 1'!$A$2:$A350,$A795))</f>
        <v/>
      </c>
      <c r="U795" s="5" t="str">
        <f>IF($A795="","",SUMIFS(#REF!,'BLAST COLDROOM 1'!$C$2:$C350,$B795,'BLAST COLDROOM 1'!$E$2:$E350,$C795,'BLAST COLDROOM 1'!$A$2:$A350,$A795))</f>
        <v/>
      </c>
      <c r="V795" s="5" t="str">
        <f>IF($A795="","",SUMIFS('BLAST COLDROOM 1'!X$2:X350,'BLAST COLDROOM 1'!$C$2:$C350,$B795,'BLAST COLDROOM 1'!$E$2:$E350,$C795,'BLAST COLDROOM 1'!$A$2:$A350,$A795))</f>
        <v/>
      </c>
      <c r="W795" s="5" t="str">
        <f>IF($A795="","",SUMIFS('BLAST COLDROOM 1'!Y$2:Y350,'BLAST COLDROOM 1'!$C$2:$C350,$B795,'BLAST COLDROOM 1'!$E$2:$E350,$C795,'BLAST COLDROOM 1'!$A$2:$A350,$A795))</f>
        <v/>
      </c>
      <c r="X795" s="5" t="str">
        <f>IF($A795="","",SUMIFS('BLAST COLDROOM 1'!Z$2:Z350,'BLAST COLDROOM 1'!$C$2:$C350,$B795,'BLAST COLDROOM 1'!$E$2:$E350,$C795,'BLAST COLDROOM 1'!$A$2:$A350,$A795))</f>
        <v/>
      </c>
      <c r="Y795" s="5" t="str">
        <f>IF($A795="","",SUMIFS('BLAST COLDROOM 1'!AA$2:AA350,'BLAST COLDROOM 1'!$C$2:$C350,$B795,'BLAST COLDROOM 1'!$E$2:$E350,$C795,'BLAST COLDROOM 1'!$A$2:$A350,$A795))</f>
        <v/>
      </c>
      <c r="Z795" s="5" t="str">
        <f>IF($A795="","",SUMIFS('BLAST COLDROOM 1'!AB$2:AB350,'BLAST COLDROOM 1'!$C$2:$C350,$B795,'BLAST COLDROOM 1'!$E$2:$E350,$C795,'BLAST COLDROOM 1'!$A$2:$A350,$A795))</f>
        <v/>
      </c>
      <c r="AA795" s="5" t="str">
        <f>IF($A795="","",SUMIFS('BLAST COLDROOM 1'!AC$2:AC350,'BLAST COLDROOM 1'!$C$2:$C350,$B795,'BLAST COLDROOM 1'!$E$2:$E350,$C795,'BLAST COLDROOM 1'!$A$2:$A350,$A795))</f>
        <v/>
      </c>
      <c r="AB795" s="5" t="str">
        <f>IF($A795="","",SUMIFS('BLAST COLDROOM 1'!AD$2:AD350,'BLAST COLDROOM 1'!$C$2:$C350,$B795,'BLAST COLDROOM 1'!$E$2:$E350,$C795,'BLAST COLDROOM 1'!$A$2:$A350,$A795))</f>
        <v/>
      </c>
      <c r="AC795" s="5" t="str">
        <f>IF($A795="","",SUMIFS('BLAST COLDROOM 1'!AE$2:AE350,'BLAST COLDROOM 1'!$C$2:$C350,$B795,'BLAST COLDROOM 1'!$E$2:$E350,$C795,'BLAST COLDROOM 1'!$A$2:$A350,$A795))</f>
        <v/>
      </c>
      <c r="AD795" s="5" t="str">
        <f>IF($A795="","",SUMIFS('BLAST COLDROOM 1'!AF$2:AF350,'BLAST COLDROOM 1'!$C$2:$C350,$B795,'BLAST COLDROOM 1'!$E$2:$E350,$C795,'BLAST COLDROOM 1'!$A$2:$A350,$A795))</f>
        <v/>
      </c>
      <c r="AE795" s="5" t="str">
        <f>IF($A795="","",SUMIFS('BLAST COLDROOM 1'!AG$2:AG350,'BLAST COLDROOM 1'!$C$2:$C350,$B795,'BLAST COLDROOM 1'!$E$2:$E350,$C795,'BLAST COLDROOM 1'!$A$2:$A350,$A795))</f>
        <v/>
      </c>
      <c r="AF795" s="5" t="str">
        <f>IF($A795="","",SUMIFS('BLAST COLDROOM 1'!AH$2:AH350,'BLAST COLDROOM 1'!$C$2:$C350,$B795,'BLAST COLDROOM 1'!$E$2:$E350,$C795,'BLAST COLDROOM 1'!$A$2:$A350,$A795))</f>
        <v/>
      </c>
      <c r="AG795" s="5" t="str">
        <f>IF($A795="","",SUMIFS('BLAST COLDROOM 1'!AI$2:AI350,'BLAST COLDROOM 1'!$C$2:$C350,$B795,'BLAST COLDROOM 1'!$E$2:$E350,$C795,'BLAST COLDROOM 1'!$A$2:$A350,$A795))</f>
        <v/>
      </c>
      <c r="AH795" s="5" t="str">
        <f>IF($A795="","",SUMIFS('BLAST COLDROOM 1'!AJ$2:AJ350,'BLAST COLDROOM 1'!$C$2:$C350,$B795,'BLAST COLDROOM 1'!$E$2:$E350,$C795,'BLAST COLDROOM 1'!$A$2:$A350,$A795))</f>
        <v/>
      </c>
      <c r="AI795" s="5" t="str">
        <f>IF($A795="","",SUMIFS('BLAST COLDROOM 1'!AK$2:AK350,'BLAST COLDROOM 1'!$C$2:$C350,$B795,'BLAST COLDROOM 1'!$E$2:$E350,$C795,'BLAST COLDROOM 1'!$A$2:$A350,$A795))</f>
        <v/>
      </c>
      <c r="AJ795" s="5" t="str">
        <f>IF($A795="","",SUMIFS('BLAST COLDROOM 1'!AL$2:AL350,'BLAST COLDROOM 1'!$C$2:$C350,$B795,'BLAST COLDROOM 1'!$E$2:$E350,$C795,'BLAST COLDROOM 1'!$A$2:$A350,$A795))</f>
        <v/>
      </c>
    </row>
    <row r="796" ht="15.75" customHeight="1">
      <c r="A796" s="17"/>
      <c r="B796" s="5"/>
      <c r="C796" s="5"/>
      <c r="D796" s="5" t="str">
        <f>IF($A796="","",SUMIFS('BLAST COLDROOM 1'!F$2:F350,'BLAST COLDROOM 1'!$C$2:$C350,$B796,'BLAST COLDROOM 1'!$E$2:$E350,$C796,'BLAST COLDROOM 1'!$A$2:$A350,$A796))</f>
        <v/>
      </c>
      <c r="E796" s="5" t="str">
        <f>IF($A796="","",SUMIFS('BLAST COLDROOM 1'!G$2:G350,'BLAST COLDROOM 1'!$C$2:$C350,$B796,'BLAST COLDROOM 1'!$E$2:$E350,$C796,'BLAST COLDROOM 1'!$A$2:$A350,$A796))</f>
        <v/>
      </c>
      <c r="F796" s="5" t="str">
        <f>IF($A796="","",SUMIFS('BLAST COLDROOM 1'!H$2:H350,'BLAST COLDROOM 1'!$C$2:$C350,$B796,'BLAST COLDROOM 1'!$E$2:$E350,$C796,'BLAST COLDROOM 1'!$A$2:$A350,$A796))</f>
        <v/>
      </c>
      <c r="G796" s="5" t="str">
        <f>IF($A796="","",SUMIFS('BLAST COLDROOM 1'!I$2:I350,'BLAST COLDROOM 1'!$C$2:$C350,$B796,'BLAST COLDROOM 1'!$E$2:$E350,$C796,'BLAST COLDROOM 1'!$A$2:$A350,$A796))</f>
        <v/>
      </c>
      <c r="H796" s="5" t="str">
        <f>IF($A796="","",SUMIFS('BLAST COLDROOM 1'!J$2:J350,'BLAST COLDROOM 1'!$C$2:$C350,$B796,'BLAST COLDROOM 1'!$E$2:$E350,$C796,'BLAST COLDROOM 1'!$A$2:$A350,$A796))</f>
        <v/>
      </c>
      <c r="I796" s="5" t="str">
        <f>IF($A796="","",SUMIFS('BLAST COLDROOM 1'!K$2:K350,'BLAST COLDROOM 1'!$C$2:$C350,$B796,'BLAST COLDROOM 1'!$E$2:$E350,$C796,'BLAST COLDROOM 1'!$A$2:$A350,$A796))</f>
        <v/>
      </c>
      <c r="J796" s="5" t="str">
        <f>IF($A796="","",SUMIFS(#REF!,'BLAST COLDROOM 1'!$C$2:$C350,$B796,'BLAST COLDROOM 1'!$E$2:$E350,$C796,'BLAST COLDROOM 1'!$A$2:$A350,$A796))</f>
        <v/>
      </c>
      <c r="K796" s="5" t="str">
        <f>IF($A796="","",SUMIFS('BLAST COLDROOM 1'!M$2:M350,'BLAST COLDROOM 1'!$C$2:$C350,$B796,'BLAST COLDROOM 1'!$E$2:$E350,$C796,'BLAST COLDROOM 1'!$A$2:$A350,$A796))</f>
        <v/>
      </c>
      <c r="L796" s="5" t="str">
        <f>IF($A796="","",SUMIFS('BLAST COLDROOM 1'!N$2:N350,'BLAST COLDROOM 1'!$C$2:$C350,$B796,'BLAST COLDROOM 1'!$E$2:$E350,$C796,'BLAST COLDROOM 1'!$A$2:$A350,$A796))</f>
        <v/>
      </c>
      <c r="M796" s="5" t="str">
        <f>IF($A796="","",SUMIFS('BLAST COLDROOM 1'!O$2:O350,'BLAST COLDROOM 1'!$C$2:$C350,$B796,'BLAST COLDROOM 1'!$E$2:$E350,$C796,'BLAST COLDROOM 1'!$A$2:$A350,$A796))</f>
        <v/>
      </c>
      <c r="N796" s="5" t="str">
        <f>IF($A796="","",SUMIFS('BLAST COLDROOM 1'!P$2:P350,'BLAST COLDROOM 1'!$C$2:$C350,$B796,'BLAST COLDROOM 1'!$E$2:$E350,$C796,'BLAST COLDROOM 1'!$A$2:$A350,$A796))</f>
        <v/>
      </c>
      <c r="O796" s="5" t="str">
        <f>IF($A796="","",SUMIFS('BLAST COLDROOM 1'!Q$2:Q350,'BLAST COLDROOM 1'!$C$2:$C350,$B796,'BLAST COLDROOM 1'!$E$2:$E350,$C796,'BLAST COLDROOM 1'!$A$2:$A350,$A796))</f>
        <v/>
      </c>
      <c r="P796" s="5" t="str">
        <f>IF($A796="","",SUMIFS('BLAST COLDROOM 1'!R$2:R350,'BLAST COLDROOM 1'!$C$2:$C350,$B796,'BLAST COLDROOM 1'!$E$2:$E350,$C796,'BLAST COLDROOM 1'!$A$2:$A350,$A796))</f>
        <v/>
      </c>
      <c r="Q796" s="5" t="str">
        <f>IF($A796="","",SUMIFS('BLAST COLDROOM 1'!S$2:S350,'BLAST COLDROOM 1'!$C$2:$C350,$B796,'BLAST COLDROOM 1'!$E$2:$E350,$C796,'BLAST COLDROOM 1'!$A$2:$A350,$A796))</f>
        <v/>
      </c>
      <c r="R796" s="5" t="str">
        <f>IF($A796="","",SUMIFS('BLAST COLDROOM 1'!T$2:T350,'BLAST COLDROOM 1'!$C$2:$C350,$B796,'BLAST COLDROOM 1'!$E$2:$E350,$C796,'BLAST COLDROOM 1'!$A$2:$A350,$A796))</f>
        <v/>
      </c>
      <c r="S796" s="5" t="str">
        <f>IF($A796="","",SUMIFS('BLAST COLDROOM 1'!U$2:U350,'BLAST COLDROOM 1'!$C$2:$C350,$B796,'BLAST COLDROOM 1'!$E$2:$E350,$C796,'BLAST COLDROOM 1'!$A$2:$A350,$A796))</f>
        <v/>
      </c>
      <c r="T796" s="5" t="str">
        <f>IF($A796="","",SUMIFS('BLAST COLDROOM 1'!V$2:V350,'BLAST COLDROOM 1'!$C$2:$C350,$B796,'BLAST COLDROOM 1'!$E$2:$E350,$C796,'BLAST COLDROOM 1'!$A$2:$A350,$A796))</f>
        <v/>
      </c>
      <c r="U796" s="5" t="str">
        <f>IF($A796="","",SUMIFS(#REF!,'BLAST COLDROOM 1'!$C$2:$C350,$B796,'BLAST COLDROOM 1'!$E$2:$E350,$C796,'BLAST COLDROOM 1'!$A$2:$A350,$A796))</f>
        <v/>
      </c>
      <c r="V796" s="5" t="str">
        <f>IF($A796="","",SUMIFS('BLAST COLDROOM 1'!X$2:X350,'BLAST COLDROOM 1'!$C$2:$C350,$B796,'BLAST COLDROOM 1'!$E$2:$E350,$C796,'BLAST COLDROOM 1'!$A$2:$A350,$A796))</f>
        <v/>
      </c>
      <c r="W796" s="5" t="str">
        <f>IF($A796="","",SUMIFS('BLAST COLDROOM 1'!Y$2:Y350,'BLAST COLDROOM 1'!$C$2:$C350,$B796,'BLAST COLDROOM 1'!$E$2:$E350,$C796,'BLAST COLDROOM 1'!$A$2:$A350,$A796))</f>
        <v/>
      </c>
      <c r="X796" s="5" t="str">
        <f>IF($A796="","",SUMIFS('BLAST COLDROOM 1'!Z$2:Z350,'BLAST COLDROOM 1'!$C$2:$C350,$B796,'BLAST COLDROOM 1'!$E$2:$E350,$C796,'BLAST COLDROOM 1'!$A$2:$A350,$A796))</f>
        <v/>
      </c>
      <c r="Y796" s="5" t="str">
        <f>IF($A796="","",SUMIFS('BLAST COLDROOM 1'!AA$2:AA350,'BLAST COLDROOM 1'!$C$2:$C350,$B796,'BLAST COLDROOM 1'!$E$2:$E350,$C796,'BLAST COLDROOM 1'!$A$2:$A350,$A796))</f>
        <v/>
      </c>
      <c r="Z796" s="5" t="str">
        <f>IF($A796="","",SUMIFS('BLAST COLDROOM 1'!AB$2:AB350,'BLAST COLDROOM 1'!$C$2:$C350,$B796,'BLAST COLDROOM 1'!$E$2:$E350,$C796,'BLAST COLDROOM 1'!$A$2:$A350,$A796))</f>
        <v/>
      </c>
      <c r="AA796" s="5" t="str">
        <f>IF($A796="","",SUMIFS('BLAST COLDROOM 1'!AC$2:AC350,'BLAST COLDROOM 1'!$C$2:$C350,$B796,'BLAST COLDROOM 1'!$E$2:$E350,$C796,'BLAST COLDROOM 1'!$A$2:$A350,$A796))</f>
        <v/>
      </c>
      <c r="AB796" s="5" t="str">
        <f>IF($A796="","",SUMIFS('BLAST COLDROOM 1'!AD$2:AD350,'BLAST COLDROOM 1'!$C$2:$C350,$B796,'BLAST COLDROOM 1'!$E$2:$E350,$C796,'BLAST COLDROOM 1'!$A$2:$A350,$A796))</f>
        <v/>
      </c>
      <c r="AC796" s="5" t="str">
        <f>IF($A796="","",SUMIFS('BLAST COLDROOM 1'!AE$2:AE350,'BLAST COLDROOM 1'!$C$2:$C350,$B796,'BLAST COLDROOM 1'!$E$2:$E350,$C796,'BLAST COLDROOM 1'!$A$2:$A350,$A796))</f>
        <v/>
      </c>
      <c r="AD796" s="5" t="str">
        <f>IF($A796="","",SUMIFS('BLAST COLDROOM 1'!AF$2:AF350,'BLAST COLDROOM 1'!$C$2:$C350,$B796,'BLAST COLDROOM 1'!$E$2:$E350,$C796,'BLAST COLDROOM 1'!$A$2:$A350,$A796))</f>
        <v/>
      </c>
      <c r="AE796" s="5" t="str">
        <f>IF($A796="","",SUMIFS('BLAST COLDROOM 1'!AG$2:AG350,'BLAST COLDROOM 1'!$C$2:$C350,$B796,'BLAST COLDROOM 1'!$E$2:$E350,$C796,'BLAST COLDROOM 1'!$A$2:$A350,$A796))</f>
        <v/>
      </c>
      <c r="AF796" s="5" t="str">
        <f>IF($A796="","",SUMIFS('BLAST COLDROOM 1'!AH$2:AH350,'BLAST COLDROOM 1'!$C$2:$C350,$B796,'BLAST COLDROOM 1'!$E$2:$E350,$C796,'BLAST COLDROOM 1'!$A$2:$A350,$A796))</f>
        <v/>
      </c>
      <c r="AG796" s="5" t="str">
        <f>IF($A796="","",SUMIFS('BLAST COLDROOM 1'!AI$2:AI350,'BLAST COLDROOM 1'!$C$2:$C350,$B796,'BLAST COLDROOM 1'!$E$2:$E350,$C796,'BLAST COLDROOM 1'!$A$2:$A350,$A796))</f>
        <v/>
      </c>
      <c r="AH796" s="5" t="str">
        <f>IF($A796="","",SUMIFS('BLAST COLDROOM 1'!AJ$2:AJ350,'BLAST COLDROOM 1'!$C$2:$C350,$B796,'BLAST COLDROOM 1'!$E$2:$E350,$C796,'BLAST COLDROOM 1'!$A$2:$A350,$A796))</f>
        <v/>
      </c>
      <c r="AI796" s="5" t="str">
        <f>IF($A796="","",SUMIFS('BLAST COLDROOM 1'!AK$2:AK350,'BLAST COLDROOM 1'!$C$2:$C350,$B796,'BLAST COLDROOM 1'!$E$2:$E350,$C796,'BLAST COLDROOM 1'!$A$2:$A350,$A796))</f>
        <v/>
      </c>
      <c r="AJ796" s="5" t="str">
        <f>IF($A796="","",SUMIFS('BLAST COLDROOM 1'!AL$2:AL350,'BLAST COLDROOM 1'!$C$2:$C350,$B796,'BLAST COLDROOM 1'!$E$2:$E350,$C796,'BLAST COLDROOM 1'!$A$2:$A350,$A796))</f>
        <v/>
      </c>
    </row>
    <row r="797" ht="15.75" customHeight="1">
      <c r="A797" s="17"/>
      <c r="B797" s="5"/>
      <c r="C797" s="5"/>
      <c r="D797" s="5" t="str">
        <f>IF($A797="","",SUMIFS('BLAST COLDROOM 1'!F$2:F350,'BLAST COLDROOM 1'!$C$2:$C350,$B797,'BLAST COLDROOM 1'!$E$2:$E350,$C797,'BLAST COLDROOM 1'!$A$2:$A350,$A797))</f>
        <v/>
      </c>
      <c r="E797" s="5" t="str">
        <f>IF($A797="","",SUMIFS('BLAST COLDROOM 1'!G$2:G350,'BLAST COLDROOM 1'!$C$2:$C350,$B797,'BLAST COLDROOM 1'!$E$2:$E350,$C797,'BLAST COLDROOM 1'!$A$2:$A350,$A797))</f>
        <v/>
      </c>
      <c r="F797" s="5" t="str">
        <f>IF($A797="","",SUMIFS('BLAST COLDROOM 1'!H$2:H350,'BLAST COLDROOM 1'!$C$2:$C350,$B797,'BLAST COLDROOM 1'!$E$2:$E350,$C797,'BLAST COLDROOM 1'!$A$2:$A350,$A797))</f>
        <v/>
      </c>
      <c r="G797" s="5" t="str">
        <f>IF($A797="","",SUMIFS('BLAST COLDROOM 1'!I$2:I350,'BLAST COLDROOM 1'!$C$2:$C350,$B797,'BLAST COLDROOM 1'!$E$2:$E350,$C797,'BLAST COLDROOM 1'!$A$2:$A350,$A797))</f>
        <v/>
      </c>
      <c r="H797" s="5" t="str">
        <f>IF($A797="","",SUMIFS('BLAST COLDROOM 1'!J$2:J350,'BLAST COLDROOM 1'!$C$2:$C350,$B797,'BLAST COLDROOM 1'!$E$2:$E350,$C797,'BLAST COLDROOM 1'!$A$2:$A350,$A797))</f>
        <v/>
      </c>
      <c r="I797" s="5" t="str">
        <f>IF($A797="","",SUMIFS('BLAST COLDROOM 1'!K$2:K350,'BLAST COLDROOM 1'!$C$2:$C350,$B797,'BLAST COLDROOM 1'!$E$2:$E350,$C797,'BLAST COLDROOM 1'!$A$2:$A350,$A797))</f>
        <v/>
      </c>
      <c r="J797" s="5" t="str">
        <f>IF($A797="","",SUMIFS(#REF!,'BLAST COLDROOM 1'!$C$2:$C350,$B797,'BLAST COLDROOM 1'!$E$2:$E350,$C797,'BLAST COLDROOM 1'!$A$2:$A350,$A797))</f>
        <v/>
      </c>
      <c r="K797" s="5" t="str">
        <f>IF($A797="","",SUMIFS('BLAST COLDROOM 1'!M$2:M350,'BLAST COLDROOM 1'!$C$2:$C350,$B797,'BLAST COLDROOM 1'!$E$2:$E350,$C797,'BLAST COLDROOM 1'!$A$2:$A350,$A797))</f>
        <v/>
      </c>
      <c r="L797" s="5" t="str">
        <f>IF($A797="","",SUMIFS('BLAST COLDROOM 1'!N$2:N350,'BLAST COLDROOM 1'!$C$2:$C350,$B797,'BLAST COLDROOM 1'!$E$2:$E350,$C797,'BLAST COLDROOM 1'!$A$2:$A350,$A797))</f>
        <v/>
      </c>
      <c r="M797" s="5" t="str">
        <f>IF($A797="","",SUMIFS('BLAST COLDROOM 1'!O$2:O350,'BLAST COLDROOM 1'!$C$2:$C350,$B797,'BLAST COLDROOM 1'!$E$2:$E350,$C797,'BLAST COLDROOM 1'!$A$2:$A350,$A797))</f>
        <v/>
      </c>
      <c r="N797" s="5" t="str">
        <f>IF($A797="","",SUMIFS('BLAST COLDROOM 1'!P$2:P350,'BLAST COLDROOM 1'!$C$2:$C350,$B797,'BLAST COLDROOM 1'!$E$2:$E350,$C797,'BLAST COLDROOM 1'!$A$2:$A350,$A797))</f>
        <v/>
      </c>
      <c r="O797" s="5" t="str">
        <f>IF($A797="","",SUMIFS('BLAST COLDROOM 1'!Q$2:Q350,'BLAST COLDROOM 1'!$C$2:$C350,$B797,'BLAST COLDROOM 1'!$E$2:$E350,$C797,'BLAST COLDROOM 1'!$A$2:$A350,$A797))</f>
        <v/>
      </c>
      <c r="P797" s="5" t="str">
        <f>IF($A797="","",SUMIFS('BLAST COLDROOM 1'!R$2:R350,'BLAST COLDROOM 1'!$C$2:$C350,$B797,'BLAST COLDROOM 1'!$E$2:$E350,$C797,'BLAST COLDROOM 1'!$A$2:$A350,$A797))</f>
        <v/>
      </c>
      <c r="Q797" s="5" t="str">
        <f>IF($A797="","",SUMIFS('BLAST COLDROOM 1'!S$2:S350,'BLAST COLDROOM 1'!$C$2:$C350,$B797,'BLAST COLDROOM 1'!$E$2:$E350,$C797,'BLAST COLDROOM 1'!$A$2:$A350,$A797))</f>
        <v/>
      </c>
      <c r="R797" s="5" t="str">
        <f>IF($A797="","",SUMIFS('BLAST COLDROOM 1'!T$2:T350,'BLAST COLDROOM 1'!$C$2:$C350,$B797,'BLAST COLDROOM 1'!$E$2:$E350,$C797,'BLAST COLDROOM 1'!$A$2:$A350,$A797))</f>
        <v/>
      </c>
      <c r="S797" s="5" t="str">
        <f>IF($A797="","",SUMIFS('BLAST COLDROOM 1'!U$2:U350,'BLAST COLDROOM 1'!$C$2:$C350,$B797,'BLAST COLDROOM 1'!$E$2:$E350,$C797,'BLAST COLDROOM 1'!$A$2:$A350,$A797))</f>
        <v/>
      </c>
      <c r="T797" s="5" t="str">
        <f>IF($A797="","",SUMIFS('BLAST COLDROOM 1'!V$2:V350,'BLAST COLDROOM 1'!$C$2:$C350,$B797,'BLAST COLDROOM 1'!$E$2:$E350,$C797,'BLAST COLDROOM 1'!$A$2:$A350,$A797))</f>
        <v/>
      </c>
      <c r="U797" s="5" t="str">
        <f>IF($A797="","",SUMIFS(#REF!,'BLAST COLDROOM 1'!$C$2:$C350,$B797,'BLAST COLDROOM 1'!$E$2:$E350,$C797,'BLAST COLDROOM 1'!$A$2:$A350,$A797))</f>
        <v/>
      </c>
      <c r="V797" s="5" t="str">
        <f>IF($A797="","",SUMIFS('BLAST COLDROOM 1'!X$2:X350,'BLAST COLDROOM 1'!$C$2:$C350,$B797,'BLAST COLDROOM 1'!$E$2:$E350,$C797,'BLAST COLDROOM 1'!$A$2:$A350,$A797))</f>
        <v/>
      </c>
      <c r="W797" s="5" t="str">
        <f>IF($A797="","",SUMIFS('BLAST COLDROOM 1'!Y$2:Y350,'BLAST COLDROOM 1'!$C$2:$C350,$B797,'BLAST COLDROOM 1'!$E$2:$E350,$C797,'BLAST COLDROOM 1'!$A$2:$A350,$A797))</f>
        <v/>
      </c>
      <c r="X797" s="5" t="str">
        <f>IF($A797="","",SUMIFS('BLAST COLDROOM 1'!Z$2:Z350,'BLAST COLDROOM 1'!$C$2:$C350,$B797,'BLAST COLDROOM 1'!$E$2:$E350,$C797,'BLAST COLDROOM 1'!$A$2:$A350,$A797))</f>
        <v/>
      </c>
      <c r="Y797" s="5" t="str">
        <f>IF($A797="","",SUMIFS('BLAST COLDROOM 1'!AA$2:AA350,'BLAST COLDROOM 1'!$C$2:$C350,$B797,'BLAST COLDROOM 1'!$E$2:$E350,$C797,'BLAST COLDROOM 1'!$A$2:$A350,$A797))</f>
        <v/>
      </c>
      <c r="Z797" s="5" t="str">
        <f>IF($A797="","",SUMIFS('BLAST COLDROOM 1'!AB$2:AB350,'BLAST COLDROOM 1'!$C$2:$C350,$B797,'BLAST COLDROOM 1'!$E$2:$E350,$C797,'BLAST COLDROOM 1'!$A$2:$A350,$A797))</f>
        <v/>
      </c>
      <c r="AA797" s="5" t="str">
        <f>IF($A797="","",SUMIFS('BLAST COLDROOM 1'!AC$2:AC350,'BLAST COLDROOM 1'!$C$2:$C350,$B797,'BLAST COLDROOM 1'!$E$2:$E350,$C797,'BLAST COLDROOM 1'!$A$2:$A350,$A797))</f>
        <v/>
      </c>
      <c r="AB797" s="5" t="str">
        <f>IF($A797="","",SUMIFS('BLAST COLDROOM 1'!AD$2:AD350,'BLAST COLDROOM 1'!$C$2:$C350,$B797,'BLAST COLDROOM 1'!$E$2:$E350,$C797,'BLAST COLDROOM 1'!$A$2:$A350,$A797))</f>
        <v/>
      </c>
      <c r="AC797" s="5" t="str">
        <f>IF($A797="","",SUMIFS('BLAST COLDROOM 1'!AE$2:AE350,'BLAST COLDROOM 1'!$C$2:$C350,$B797,'BLAST COLDROOM 1'!$E$2:$E350,$C797,'BLAST COLDROOM 1'!$A$2:$A350,$A797))</f>
        <v/>
      </c>
      <c r="AD797" s="5" t="str">
        <f>IF($A797="","",SUMIFS('BLAST COLDROOM 1'!AF$2:AF350,'BLAST COLDROOM 1'!$C$2:$C350,$B797,'BLAST COLDROOM 1'!$E$2:$E350,$C797,'BLAST COLDROOM 1'!$A$2:$A350,$A797))</f>
        <v/>
      </c>
      <c r="AE797" s="5" t="str">
        <f>IF($A797="","",SUMIFS('BLAST COLDROOM 1'!AG$2:AG350,'BLAST COLDROOM 1'!$C$2:$C350,$B797,'BLAST COLDROOM 1'!$E$2:$E350,$C797,'BLAST COLDROOM 1'!$A$2:$A350,$A797))</f>
        <v/>
      </c>
      <c r="AF797" s="5" t="str">
        <f>IF($A797="","",SUMIFS('BLAST COLDROOM 1'!AH$2:AH350,'BLAST COLDROOM 1'!$C$2:$C350,$B797,'BLAST COLDROOM 1'!$E$2:$E350,$C797,'BLAST COLDROOM 1'!$A$2:$A350,$A797))</f>
        <v/>
      </c>
      <c r="AG797" s="5" t="str">
        <f>IF($A797="","",SUMIFS('BLAST COLDROOM 1'!AI$2:AI350,'BLAST COLDROOM 1'!$C$2:$C350,$B797,'BLAST COLDROOM 1'!$E$2:$E350,$C797,'BLAST COLDROOM 1'!$A$2:$A350,$A797))</f>
        <v/>
      </c>
      <c r="AH797" s="5" t="str">
        <f>IF($A797="","",SUMIFS('BLAST COLDROOM 1'!AJ$2:AJ350,'BLAST COLDROOM 1'!$C$2:$C350,$B797,'BLAST COLDROOM 1'!$E$2:$E350,$C797,'BLAST COLDROOM 1'!$A$2:$A350,$A797))</f>
        <v/>
      </c>
      <c r="AI797" s="5" t="str">
        <f>IF($A797="","",SUMIFS('BLAST COLDROOM 1'!AK$2:AK350,'BLAST COLDROOM 1'!$C$2:$C350,$B797,'BLAST COLDROOM 1'!$E$2:$E350,$C797,'BLAST COLDROOM 1'!$A$2:$A350,$A797))</f>
        <v/>
      </c>
      <c r="AJ797" s="5" t="str">
        <f>IF($A797="","",SUMIFS('BLAST COLDROOM 1'!AL$2:AL350,'BLAST COLDROOM 1'!$C$2:$C350,$B797,'BLAST COLDROOM 1'!$E$2:$E350,$C797,'BLAST COLDROOM 1'!$A$2:$A350,$A797))</f>
        <v/>
      </c>
    </row>
    <row r="798" ht="15.75" customHeight="1">
      <c r="A798" s="17"/>
      <c r="B798" s="5"/>
      <c r="C798" s="5"/>
      <c r="D798" s="5" t="str">
        <f>IF($A798="","",SUMIFS('BLAST COLDROOM 1'!F$2:F350,'BLAST COLDROOM 1'!$C$2:$C350,$B798,'BLAST COLDROOM 1'!$E$2:$E350,$C798,'BLAST COLDROOM 1'!$A$2:$A350,$A798))</f>
        <v/>
      </c>
      <c r="E798" s="5" t="str">
        <f>IF($A798="","",SUMIFS('BLAST COLDROOM 1'!G$2:G350,'BLAST COLDROOM 1'!$C$2:$C350,$B798,'BLAST COLDROOM 1'!$E$2:$E350,$C798,'BLAST COLDROOM 1'!$A$2:$A350,$A798))</f>
        <v/>
      </c>
      <c r="F798" s="5" t="str">
        <f>IF($A798="","",SUMIFS('BLAST COLDROOM 1'!H$2:H350,'BLAST COLDROOM 1'!$C$2:$C350,$B798,'BLAST COLDROOM 1'!$E$2:$E350,$C798,'BLAST COLDROOM 1'!$A$2:$A350,$A798))</f>
        <v/>
      </c>
      <c r="G798" s="5" t="str">
        <f>IF($A798="","",SUMIFS('BLAST COLDROOM 1'!I$2:I350,'BLAST COLDROOM 1'!$C$2:$C350,$B798,'BLAST COLDROOM 1'!$E$2:$E350,$C798,'BLAST COLDROOM 1'!$A$2:$A350,$A798))</f>
        <v/>
      </c>
      <c r="H798" s="5" t="str">
        <f>IF($A798="","",SUMIFS('BLAST COLDROOM 1'!J$2:J350,'BLAST COLDROOM 1'!$C$2:$C350,$B798,'BLAST COLDROOM 1'!$E$2:$E350,$C798,'BLAST COLDROOM 1'!$A$2:$A350,$A798))</f>
        <v/>
      </c>
      <c r="I798" s="5" t="str">
        <f>IF($A798="","",SUMIFS('BLAST COLDROOM 1'!K$2:K350,'BLAST COLDROOM 1'!$C$2:$C350,$B798,'BLAST COLDROOM 1'!$E$2:$E350,$C798,'BLAST COLDROOM 1'!$A$2:$A350,$A798))</f>
        <v/>
      </c>
      <c r="J798" s="5" t="str">
        <f>IF($A798="","",SUMIFS(#REF!,'BLAST COLDROOM 1'!$C$2:$C350,$B798,'BLAST COLDROOM 1'!$E$2:$E350,$C798,'BLAST COLDROOM 1'!$A$2:$A350,$A798))</f>
        <v/>
      </c>
      <c r="K798" s="5" t="str">
        <f>IF($A798="","",SUMIFS('BLAST COLDROOM 1'!M$2:M350,'BLAST COLDROOM 1'!$C$2:$C350,$B798,'BLAST COLDROOM 1'!$E$2:$E350,$C798,'BLAST COLDROOM 1'!$A$2:$A350,$A798))</f>
        <v/>
      </c>
      <c r="L798" s="5" t="str">
        <f>IF($A798="","",SUMIFS('BLAST COLDROOM 1'!N$2:N350,'BLAST COLDROOM 1'!$C$2:$C350,$B798,'BLAST COLDROOM 1'!$E$2:$E350,$C798,'BLAST COLDROOM 1'!$A$2:$A350,$A798))</f>
        <v/>
      </c>
      <c r="M798" s="5" t="str">
        <f>IF($A798="","",SUMIFS('BLAST COLDROOM 1'!O$2:O350,'BLAST COLDROOM 1'!$C$2:$C350,$B798,'BLAST COLDROOM 1'!$E$2:$E350,$C798,'BLAST COLDROOM 1'!$A$2:$A350,$A798))</f>
        <v/>
      </c>
      <c r="N798" s="5" t="str">
        <f>IF($A798="","",SUMIFS('BLAST COLDROOM 1'!P$2:P350,'BLAST COLDROOM 1'!$C$2:$C350,$B798,'BLAST COLDROOM 1'!$E$2:$E350,$C798,'BLAST COLDROOM 1'!$A$2:$A350,$A798))</f>
        <v/>
      </c>
      <c r="O798" s="5" t="str">
        <f>IF($A798="","",SUMIFS('BLAST COLDROOM 1'!Q$2:Q350,'BLAST COLDROOM 1'!$C$2:$C350,$B798,'BLAST COLDROOM 1'!$E$2:$E350,$C798,'BLAST COLDROOM 1'!$A$2:$A350,$A798))</f>
        <v/>
      </c>
      <c r="P798" s="5" t="str">
        <f>IF($A798="","",SUMIFS('BLAST COLDROOM 1'!R$2:R350,'BLAST COLDROOM 1'!$C$2:$C350,$B798,'BLAST COLDROOM 1'!$E$2:$E350,$C798,'BLAST COLDROOM 1'!$A$2:$A350,$A798))</f>
        <v/>
      </c>
      <c r="Q798" s="5" t="str">
        <f>IF($A798="","",SUMIFS('BLAST COLDROOM 1'!S$2:S350,'BLAST COLDROOM 1'!$C$2:$C350,$B798,'BLAST COLDROOM 1'!$E$2:$E350,$C798,'BLAST COLDROOM 1'!$A$2:$A350,$A798))</f>
        <v/>
      </c>
      <c r="R798" s="5" t="str">
        <f>IF($A798="","",SUMIFS('BLAST COLDROOM 1'!T$2:T350,'BLAST COLDROOM 1'!$C$2:$C350,$B798,'BLAST COLDROOM 1'!$E$2:$E350,$C798,'BLAST COLDROOM 1'!$A$2:$A350,$A798))</f>
        <v/>
      </c>
      <c r="S798" s="5" t="str">
        <f>IF($A798="","",SUMIFS('BLAST COLDROOM 1'!U$2:U350,'BLAST COLDROOM 1'!$C$2:$C350,$B798,'BLAST COLDROOM 1'!$E$2:$E350,$C798,'BLAST COLDROOM 1'!$A$2:$A350,$A798))</f>
        <v/>
      </c>
      <c r="T798" s="5" t="str">
        <f>IF($A798="","",SUMIFS('BLAST COLDROOM 1'!V$2:V350,'BLAST COLDROOM 1'!$C$2:$C350,$B798,'BLAST COLDROOM 1'!$E$2:$E350,$C798,'BLAST COLDROOM 1'!$A$2:$A350,$A798))</f>
        <v/>
      </c>
      <c r="U798" s="5" t="str">
        <f>IF($A798="","",SUMIFS(#REF!,'BLAST COLDROOM 1'!$C$2:$C350,$B798,'BLAST COLDROOM 1'!$E$2:$E350,$C798,'BLAST COLDROOM 1'!$A$2:$A350,$A798))</f>
        <v/>
      </c>
      <c r="V798" s="5" t="str">
        <f>IF($A798="","",SUMIFS('BLAST COLDROOM 1'!X$2:X350,'BLAST COLDROOM 1'!$C$2:$C350,$B798,'BLAST COLDROOM 1'!$E$2:$E350,$C798,'BLAST COLDROOM 1'!$A$2:$A350,$A798))</f>
        <v/>
      </c>
      <c r="W798" s="5" t="str">
        <f>IF($A798="","",SUMIFS('BLAST COLDROOM 1'!Y$2:Y350,'BLAST COLDROOM 1'!$C$2:$C350,$B798,'BLAST COLDROOM 1'!$E$2:$E350,$C798,'BLAST COLDROOM 1'!$A$2:$A350,$A798))</f>
        <v/>
      </c>
      <c r="X798" s="5" t="str">
        <f>IF($A798="","",SUMIFS('BLAST COLDROOM 1'!Z$2:Z350,'BLAST COLDROOM 1'!$C$2:$C350,$B798,'BLAST COLDROOM 1'!$E$2:$E350,$C798,'BLAST COLDROOM 1'!$A$2:$A350,$A798))</f>
        <v/>
      </c>
      <c r="Y798" s="5" t="str">
        <f>IF($A798="","",SUMIFS('BLAST COLDROOM 1'!AA$2:AA350,'BLAST COLDROOM 1'!$C$2:$C350,$B798,'BLAST COLDROOM 1'!$E$2:$E350,$C798,'BLAST COLDROOM 1'!$A$2:$A350,$A798))</f>
        <v/>
      </c>
      <c r="Z798" s="5" t="str">
        <f>IF($A798="","",SUMIFS('BLAST COLDROOM 1'!AB$2:AB350,'BLAST COLDROOM 1'!$C$2:$C350,$B798,'BLAST COLDROOM 1'!$E$2:$E350,$C798,'BLAST COLDROOM 1'!$A$2:$A350,$A798))</f>
        <v/>
      </c>
      <c r="AA798" s="5" t="str">
        <f>IF($A798="","",SUMIFS('BLAST COLDROOM 1'!AC$2:AC350,'BLAST COLDROOM 1'!$C$2:$C350,$B798,'BLAST COLDROOM 1'!$E$2:$E350,$C798,'BLAST COLDROOM 1'!$A$2:$A350,$A798))</f>
        <v/>
      </c>
      <c r="AB798" s="5" t="str">
        <f>IF($A798="","",SUMIFS('BLAST COLDROOM 1'!AD$2:AD350,'BLAST COLDROOM 1'!$C$2:$C350,$B798,'BLAST COLDROOM 1'!$E$2:$E350,$C798,'BLAST COLDROOM 1'!$A$2:$A350,$A798))</f>
        <v/>
      </c>
      <c r="AC798" s="5" t="str">
        <f>IF($A798="","",SUMIFS('BLAST COLDROOM 1'!AE$2:AE350,'BLAST COLDROOM 1'!$C$2:$C350,$B798,'BLAST COLDROOM 1'!$E$2:$E350,$C798,'BLAST COLDROOM 1'!$A$2:$A350,$A798))</f>
        <v/>
      </c>
      <c r="AD798" s="5" t="str">
        <f>IF($A798="","",SUMIFS('BLAST COLDROOM 1'!AF$2:AF350,'BLAST COLDROOM 1'!$C$2:$C350,$B798,'BLAST COLDROOM 1'!$E$2:$E350,$C798,'BLAST COLDROOM 1'!$A$2:$A350,$A798))</f>
        <v/>
      </c>
      <c r="AE798" s="5" t="str">
        <f>IF($A798="","",SUMIFS('BLAST COLDROOM 1'!AG$2:AG350,'BLAST COLDROOM 1'!$C$2:$C350,$B798,'BLAST COLDROOM 1'!$E$2:$E350,$C798,'BLAST COLDROOM 1'!$A$2:$A350,$A798))</f>
        <v/>
      </c>
      <c r="AF798" s="5" t="str">
        <f>IF($A798="","",SUMIFS('BLAST COLDROOM 1'!AH$2:AH350,'BLAST COLDROOM 1'!$C$2:$C350,$B798,'BLAST COLDROOM 1'!$E$2:$E350,$C798,'BLAST COLDROOM 1'!$A$2:$A350,$A798))</f>
        <v/>
      </c>
      <c r="AG798" s="5" t="str">
        <f>IF($A798="","",SUMIFS('BLAST COLDROOM 1'!AI$2:AI350,'BLAST COLDROOM 1'!$C$2:$C350,$B798,'BLAST COLDROOM 1'!$E$2:$E350,$C798,'BLAST COLDROOM 1'!$A$2:$A350,$A798))</f>
        <v/>
      </c>
      <c r="AH798" s="5" t="str">
        <f>IF($A798="","",SUMIFS('BLAST COLDROOM 1'!AJ$2:AJ350,'BLAST COLDROOM 1'!$C$2:$C350,$B798,'BLAST COLDROOM 1'!$E$2:$E350,$C798,'BLAST COLDROOM 1'!$A$2:$A350,$A798))</f>
        <v/>
      </c>
      <c r="AI798" s="5" t="str">
        <f>IF($A798="","",SUMIFS('BLAST COLDROOM 1'!AK$2:AK350,'BLAST COLDROOM 1'!$C$2:$C350,$B798,'BLAST COLDROOM 1'!$E$2:$E350,$C798,'BLAST COLDROOM 1'!$A$2:$A350,$A798))</f>
        <v/>
      </c>
      <c r="AJ798" s="5" t="str">
        <f>IF($A798="","",SUMIFS('BLAST COLDROOM 1'!AL$2:AL350,'BLAST COLDROOM 1'!$C$2:$C350,$B798,'BLAST COLDROOM 1'!$E$2:$E350,$C798,'BLAST COLDROOM 1'!$A$2:$A350,$A798))</f>
        <v/>
      </c>
    </row>
    <row r="799" ht="15.75" customHeight="1">
      <c r="A799" s="17"/>
      <c r="B799" s="5"/>
      <c r="C799" s="5"/>
      <c r="D799" s="5" t="str">
        <f>IF($A799="","",SUMIFS('BLAST COLDROOM 1'!F$2:F350,'BLAST COLDROOM 1'!$C$2:$C350,$B799,'BLAST COLDROOM 1'!$E$2:$E350,$C799,'BLAST COLDROOM 1'!$A$2:$A350,$A799))</f>
        <v/>
      </c>
      <c r="E799" s="5" t="str">
        <f>IF($A799="","",SUMIFS('BLAST COLDROOM 1'!G$2:G350,'BLAST COLDROOM 1'!$C$2:$C350,$B799,'BLAST COLDROOM 1'!$E$2:$E350,$C799,'BLAST COLDROOM 1'!$A$2:$A350,$A799))</f>
        <v/>
      </c>
      <c r="F799" s="5" t="str">
        <f>IF($A799="","",SUMIFS('BLAST COLDROOM 1'!H$2:H350,'BLAST COLDROOM 1'!$C$2:$C350,$B799,'BLAST COLDROOM 1'!$E$2:$E350,$C799,'BLAST COLDROOM 1'!$A$2:$A350,$A799))</f>
        <v/>
      </c>
      <c r="G799" s="5" t="str">
        <f>IF($A799="","",SUMIFS('BLAST COLDROOM 1'!I$2:I350,'BLAST COLDROOM 1'!$C$2:$C350,$B799,'BLAST COLDROOM 1'!$E$2:$E350,$C799,'BLAST COLDROOM 1'!$A$2:$A350,$A799))</f>
        <v/>
      </c>
      <c r="H799" s="5" t="str">
        <f>IF($A799="","",SUMIFS('BLAST COLDROOM 1'!J$2:J350,'BLAST COLDROOM 1'!$C$2:$C350,$B799,'BLAST COLDROOM 1'!$E$2:$E350,$C799,'BLAST COLDROOM 1'!$A$2:$A350,$A799))</f>
        <v/>
      </c>
      <c r="I799" s="5" t="str">
        <f>IF($A799="","",SUMIFS('BLAST COLDROOM 1'!K$2:K350,'BLAST COLDROOM 1'!$C$2:$C350,$B799,'BLAST COLDROOM 1'!$E$2:$E350,$C799,'BLAST COLDROOM 1'!$A$2:$A350,$A799))</f>
        <v/>
      </c>
      <c r="J799" s="5" t="str">
        <f>IF($A799="","",SUMIFS(#REF!,'BLAST COLDROOM 1'!$C$2:$C350,$B799,'BLAST COLDROOM 1'!$E$2:$E350,$C799,'BLAST COLDROOM 1'!$A$2:$A350,$A799))</f>
        <v/>
      </c>
      <c r="K799" s="5" t="str">
        <f>IF($A799="","",SUMIFS('BLAST COLDROOM 1'!M$2:M350,'BLAST COLDROOM 1'!$C$2:$C350,$B799,'BLAST COLDROOM 1'!$E$2:$E350,$C799,'BLAST COLDROOM 1'!$A$2:$A350,$A799))</f>
        <v/>
      </c>
      <c r="L799" s="5" t="str">
        <f>IF($A799="","",SUMIFS('BLAST COLDROOM 1'!N$2:N350,'BLAST COLDROOM 1'!$C$2:$C350,$B799,'BLAST COLDROOM 1'!$E$2:$E350,$C799,'BLAST COLDROOM 1'!$A$2:$A350,$A799))</f>
        <v/>
      </c>
      <c r="M799" s="5" t="str">
        <f>IF($A799="","",SUMIFS('BLAST COLDROOM 1'!O$2:O350,'BLAST COLDROOM 1'!$C$2:$C350,$B799,'BLAST COLDROOM 1'!$E$2:$E350,$C799,'BLAST COLDROOM 1'!$A$2:$A350,$A799))</f>
        <v/>
      </c>
      <c r="N799" s="5" t="str">
        <f>IF($A799="","",SUMIFS('BLAST COLDROOM 1'!P$2:P350,'BLAST COLDROOM 1'!$C$2:$C350,$B799,'BLAST COLDROOM 1'!$E$2:$E350,$C799,'BLAST COLDROOM 1'!$A$2:$A350,$A799))</f>
        <v/>
      </c>
      <c r="O799" s="5" t="str">
        <f>IF($A799="","",SUMIFS('BLAST COLDROOM 1'!Q$2:Q350,'BLAST COLDROOM 1'!$C$2:$C350,$B799,'BLAST COLDROOM 1'!$E$2:$E350,$C799,'BLAST COLDROOM 1'!$A$2:$A350,$A799))</f>
        <v/>
      </c>
      <c r="P799" s="5" t="str">
        <f>IF($A799="","",SUMIFS('BLAST COLDROOM 1'!R$2:R350,'BLAST COLDROOM 1'!$C$2:$C350,$B799,'BLAST COLDROOM 1'!$E$2:$E350,$C799,'BLAST COLDROOM 1'!$A$2:$A350,$A799))</f>
        <v/>
      </c>
      <c r="Q799" s="5" t="str">
        <f>IF($A799="","",SUMIFS('BLAST COLDROOM 1'!S$2:S350,'BLAST COLDROOM 1'!$C$2:$C350,$B799,'BLAST COLDROOM 1'!$E$2:$E350,$C799,'BLAST COLDROOM 1'!$A$2:$A350,$A799))</f>
        <v/>
      </c>
      <c r="R799" s="5" t="str">
        <f>IF($A799="","",SUMIFS('BLAST COLDROOM 1'!T$2:T350,'BLAST COLDROOM 1'!$C$2:$C350,$B799,'BLAST COLDROOM 1'!$E$2:$E350,$C799,'BLAST COLDROOM 1'!$A$2:$A350,$A799))</f>
        <v/>
      </c>
      <c r="S799" s="5" t="str">
        <f>IF($A799="","",SUMIFS('BLAST COLDROOM 1'!U$2:U350,'BLAST COLDROOM 1'!$C$2:$C350,$B799,'BLAST COLDROOM 1'!$E$2:$E350,$C799,'BLAST COLDROOM 1'!$A$2:$A350,$A799))</f>
        <v/>
      </c>
      <c r="T799" s="5" t="str">
        <f>IF($A799="","",SUMIFS('BLAST COLDROOM 1'!V$2:V350,'BLAST COLDROOM 1'!$C$2:$C350,$B799,'BLAST COLDROOM 1'!$E$2:$E350,$C799,'BLAST COLDROOM 1'!$A$2:$A350,$A799))</f>
        <v/>
      </c>
      <c r="U799" s="5" t="str">
        <f>IF($A799="","",SUMIFS(#REF!,'BLAST COLDROOM 1'!$C$2:$C350,$B799,'BLAST COLDROOM 1'!$E$2:$E350,$C799,'BLAST COLDROOM 1'!$A$2:$A350,$A799))</f>
        <v/>
      </c>
      <c r="V799" s="5" t="str">
        <f>IF($A799="","",SUMIFS('BLAST COLDROOM 1'!X$2:X350,'BLAST COLDROOM 1'!$C$2:$C350,$B799,'BLAST COLDROOM 1'!$E$2:$E350,$C799,'BLAST COLDROOM 1'!$A$2:$A350,$A799))</f>
        <v/>
      </c>
      <c r="W799" s="5" t="str">
        <f>IF($A799="","",SUMIFS('BLAST COLDROOM 1'!Y$2:Y350,'BLAST COLDROOM 1'!$C$2:$C350,$B799,'BLAST COLDROOM 1'!$E$2:$E350,$C799,'BLAST COLDROOM 1'!$A$2:$A350,$A799))</f>
        <v/>
      </c>
      <c r="X799" s="5" t="str">
        <f>IF($A799="","",SUMIFS('BLAST COLDROOM 1'!Z$2:Z350,'BLAST COLDROOM 1'!$C$2:$C350,$B799,'BLAST COLDROOM 1'!$E$2:$E350,$C799,'BLAST COLDROOM 1'!$A$2:$A350,$A799))</f>
        <v/>
      </c>
      <c r="Y799" s="5" t="str">
        <f>IF($A799="","",SUMIFS('BLAST COLDROOM 1'!AA$2:AA350,'BLAST COLDROOM 1'!$C$2:$C350,$B799,'BLAST COLDROOM 1'!$E$2:$E350,$C799,'BLAST COLDROOM 1'!$A$2:$A350,$A799))</f>
        <v/>
      </c>
      <c r="Z799" s="5" t="str">
        <f>IF($A799="","",SUMIFS('BLAST COLDROOM 1'!AB$2:AB350,'BLAST COLDROOM 1'!$C$2:$C350,$B799,'BLAST COLDROOM 1'!$E$2:$E350,$C799,'BLAST COLDROOM 1'!$A$2:$A350,$A799))</f>
        <v/>
      </c>
      <c r="AA799" s="5" t="str">
        <f>IF($A799="","",SUMIFS('BLAST COLDROOM 1'!AC$2:AC350,'BLAST COLDROOM 1'!$C$2:$C350,$B799,'BLAST COLDROOM 1'!$E$2:$E350,$C799,'BLAST COLDROOM 1'!$A$2:$A350,$A799))</f>
        <v/>
      </c>
      <c r="AB799" s="5" t="str">
        <f>IF($A799="","",SUMIFS('BLAST COLDROOM 1'!AD$2:AD350,'BLAST COLDROOM 1'!$C$2:$C350,$B799,'BLAST COLDROOM 1'!$E$2:$E350,$C799,'BLAST COLDROOM 1'!$A$2:$A350,$A799))</f>
        <v/>
      </c>
      <c r="AC799" s="5" t="str">
        <f>IF($A799="","",SUMIFS('BLAST COLDROOM 1'!AE$2:AE350,'BLAST COLDROOM 1'!$C$2:$C350,$B799,'BLAST COLDROOM 1'!$E$2:$E350,$C799,'BLAST COLDROOM 1'!$A$2:$A350,$A799))</f>
        <v/>
      </c>
      <c r="AD799" s="5" t="str">
        <f>IF($A799="","",SUMIFS('BLAST COLDROOM 1'!AF$2:AF350,'BLAST COLDROOM 1'!$C$2:$C350,$B799,'BLAST COLDROOM 1'!$E$2:$E350,$C799,'BLAST COLDROOM 1'!$A$2:$A350,$A799))</f>
        <v/>
      </c>
      <c r="AE799" s="5" t="str">
        <f>IF($A799="","",SUMIFS('BLAST COLDROOM 1'!AG$2:AG350,'BLAST COLDROOM 1'!$C$2:$C350,$B799,'BLAST COLDROOM 1'!$E$2:$E350,$C799,'BLAST COLDROOM 1'!$A$2:$A350,$A799))</f>
        <v/>
      </c>
      <c r="AF799" s="5" t="str">
        <f>IF($A799="","",SUMIFS('BLAST COLDROOM 1'!AH$2:AH350,'BLAST COLDROOM 1'!$C$2:$C350,$B799,'BLAST COLDROOM 1'!$E$2:$E350,$C799,'BLAST COLDROOM 1'!$A$2:$A350,$A799))</f>
        <v/>
      </c>
      <c r="AG799" s="5" t="str">
        <f>IF($A799="","",SUMIFS('BLAST COLDROOM 1'!AI$2:AI350,'BLAST COLDROOM 1'!$C$2:$C350,$B799,'BLAST COLDROOM 1'!$E$2:$E350,$C799,'BLAST COLDROOM 1'!$A$2:$A350,$A799))</f>
        <v/>
      </c>
      <c r="AH799" s="5" t="str">
        <f>IF($A799="","",SUMIFS('BLAST COLDROOM 1'!AJ$2:AJ350,'BLAST COLDROOM 1'!$C$2:$C350,$B799,'BLAST COLDROOM 1'!$E$2:$E350,$C799,'BLAST COLDROOM 1'!$A$2:$A350,$A799))</f>
        <v/>
      </c>
      <c r="AI799" s="5" t="str">
        <f>IF($A799="","",SUMIFS('BLAST COLDROOM 1'!AK$2:AK350,'BLAST COLDROOM 1'!$C$2:$C350,$B799,'BLAST COLDROOM 1'!$E$2:$E350,$C799,'BLAST COLDROOM 1'!$A$2:$A350,$A799))</f>
        <v/>
      </c>
      <c r="AJ799" s="5" t="str">
        <f>IF($A799="","",SUMIFS('BLAST COLDROOM 1'!AL$2:AL350,'BLAST COLDROOM 1'!$C$2:$C350,$B799,'BLAST COLDROOM 1'!$E$2:$E350,$C799,'BLAST COLDROOM 1'!$A$2:$A350,$A799))</f>
        <v/>
      </c>
    </row>
    <row r="800" ht="15.75" customHeight="1">
      <c r="A800" s="17"/>
      <c r="B800" s="5"/>
      <c r="C800" s="5"/>
      <c r="D800" s="5" t="str">
        <f>IF($A800="","",SUMIFS('BLAST COLDROOM 1'!F$2:F350,'BLAST COLDROOM 1'!$C$2:$C350,$B800,'BLAST COLDROOM 1'!$E$2:$E350,$C800,'BLAST COLDROOM 1'!$A$2:$A350,$A800))</f>
        <v/>
      </c>
      <c r="E800" s="5" t="str">
        <f>IF($A800="","",SUMIFS('BLAST COLDROOM 1'!G$2:G350,'BLAST COLDROOM 1'!$C$2:$C350,$B800,'BLAST COLDROOM 1'!$E$2:$E350,$C800,'BLAST COLDROOM 1'!$A$2:$A350,$A800))</f>
        <v/>
      </c>
      <c r="F800" s="5" t="str">
        <f>IF($A800="","",SUMIFS('BLAST COLDROOM 1'!H$2:H350,'BLAST COLDROOM 1'!$C$2:$C350,$B800,'BLAST COLDROOM 1'!$E$2:$E350,$C800,'BLAST COLDROOM 1'!$A$2:$A350,$A800))</f>
        <v/>
      </c>
      <c r="G800" s="5" t="str">
        <f>IF($A800="","",SUMIFS('BLAST COLDROOM 1'!I$2:I350,'BLAST COLDROOM 1'!$C$2:$C350,$B800,'BLAST COLDROOM 1'!$E$2:$E350,$C800,'BLAST COLDROOM 1'!$A$2:$A350,$A800))</f>
        <v/>
      </c>
      <c r="H800" s="5" t="str">
        <f>IF($A800="","",SUMIFS('BLAST COLDROOM 1'!J$2:J350,'BLAST COLDROOM 1'!$C$2:$C350,$B800,'BLAST COLDROOM 1'!$E$2:$E350,$C800,'BLAST COLDROOM 1'!$A$2:$A350,$A800))</f>
        <v/>
      </c>
      <c r="I800" s="5" t="str">
        <f>IF($A800="","",SUMIFS('BLAST COLDROOM 1'!K$2:K350,'BLAST COLDROOM 1'!$C$2:$C350,$B800,'BLAST COLDROOM 1'!$E$2:$E350,$C800,'BLAST COLDROOM 1'!$A$2:$A350,$A800))</f>
        <v/>
      </c>
      <c r="J800" s="5" t="str">
        <f>IF($A800="","",SUMIFS(#REF!,'BLAST COLDROOM 1'!$C$2:$C350,$B800,'BLAST COLDROOM 1'!$E$2:$E350,$C800,'BLAST COLDROOM 1'!$A$2:$A350,$A800))</f>
        <v/>
      </c>
      <c r="K800" s="5" t="str">
        <f>IF($A800="","",SUMIFS('BLAST COLDROOM 1'!M$2:M350,'BLAST COLDROOM 1'!$C$2:$C350,$B800,'BLAST COLDROOM 1'!$E$2:$E350,$C800,'BLAST COLDROOM 1'!$A$2:$A350,$A800))</f>
        <v/>
      </c>
      <c r="L800" s="5" t="str">
        <f>IF($A800="","",SUMIFS('BLAST COLDROOM 1'!N$2:N350,'BLAST COLDROOM 1'!$C$2:$C350,$B800,'BLAST COLDROOM 1'!$E$2:$E350,$C800,'BLAST COLDROOM 1'!$A$2:$A350,$A800))</f>
        <v/>
      </c>
      <c r="M800" s="5" t="str">
        <f>IF($A800="","",SUMIFS('BLAST COLDROOM 1'!O$2:O350,'BLAST COLDROOM 1'!$C$2:$C350,$B800,'BLAST COLDROOM 1'!$E$2:$E350,$C800,'BLAST COLDROOM 1'!$A$2:$A350,$A800))</f>
        <v/>
      </c>
      <c r="N800" s="5" t="str">
        <f>IF($A800="","",SUMIFS('BLAST COLDROOM 1'!P$2:P350,'BLAST COLDROOM 1'!$C$2:$C350,$B800,'BLAST COLDROOM 1'!$E$2:$E350,$C800,'BLAST COLDROOM 1'!$A$2:$A350,$A800))</f>
        <v/>
      </c>
      <c r="O800" s="5" t="str">
        <f>IF($A800="","",SUMIFS('BLAST COLDROOM 1'!Q$2:Q350,'BLAST COLDROOM 1'!$C$2:$C350,$B800,'BLAST COLDROOM 1'!$E$2:$E350,$C800,'BLAST COLDROOM 1'!$A$2:$A350,$A800))</f>
        <v/>
      </c>
      <c r="P800" s="5" t="str">
        <f>IF($A800="","",SUMIFS('BLAST COLDROOM 1'!R$2:R350,'BLAST COLDROOM 1'!$C$2:$C350,$B800,'BLAST COLDROOM 1'!$E$2:$E350,$C800,'BLAST COLDROOM 1'!$A$2:$A350,$A800))</f>
        <v/>
      </c>
      <c r="Q800" s="5" t="str">
        <f>IF($A800="","",SUMIFS('BLAST COLDROOM 1'!S$2:S350,'BLAST COLDROOM 1'!$C$2:$C350,$B800,'BLAST COLDROOM 1'!$E$2:$E350,$C800,'BLAST COLDROOM 1'!$A$2:$A350,$A800))</f>
        <v/>
      </c>
      <c r="R800" s="5" t="str">
        <f>IF($A800="","",SUMIFS('BLAST COLDROOM 1'!T$2:T350,'BLAST COLDROOM 1'!$C$2:$C350,$B800,'BLAST COLDROOM 1'!$E$2:$E350,$C800,'BLAST COLDROOM 1'!$A$2:$A350,$A800))</f>
        <v/>
      </c>
      <c r="S800" s="5" t="str">
        <f>IF($A800="","",SUMIFS('BLAST COLDROOM 1'!U$2:U350,'BLAST COLDROOM 1'!$C$2:$C350,$B800,'BLAST COLDROOM 1'!$E$2:$E350,$C800,'BLAST COLDROOM 1'!$A$2:$A350,$A800))</f>
        <v/>
      </c>
      <c r="T800" s="5" t="str">
        <f>IF($A800="","",SUMIFS('BLAST COLDROOM 1'!V$2:V350,'BLAST COLDROOM 1'!$C$2:$C350,$B800,'BLAST COLDROOM 1'!$E$2:$E350,$C800,'BLAST COLDROOM 1'!$A$2:$A350,$A800))</f>
        <v/>
      </c>
      <c r="U800" s="5" t="str">
        <f>IF($A800="","",SUMIFS(#REF!,'BLAST COLDROOM 1'!$C$2:$C350,$B800,'BLAST COLDROOM 1'!$E$2:$E350,$C800,'BLAST COLDROOM 1'!$A$2:$A350,$A800))</f>
        <v/>
      </c>
      <c r="V800" s="5" t="str">
        <f>IF($A800="","",SUMIFS('BLAST COLDROOM 1'!X$2:X350,'BLAST COLDROOM 1'!$C$2:$C350,$B800,'BLAST COLDROOM 1'!$E$2:$E350,$C800,'BLAST COLDROOM 1'!$A$2:$A350,$A800))</f>
        <v/>
      </c>
      <c r="W800" s="5" t="str">
        <f>IF($A800="","",SUMIFS('BLAST COLDROOM 1'!Y$2:Y350,'BLAST COLDROOM 1'!$C$2:$C350,$B800,'BLAST COLDROOM 1'!$E$2:$E350,$C800,'BLAST COLDROOM 1'!$A$2:$A350,$A800))</f>
        <v/>
      </c>
      <c r="X800" s="5" t="str">
        <f>IF($A800="","",SUMIFS('BLAST COLDROOM 1'!Z$2:Z350,'BLAST COLDROOM 1'!$C$2:$C350,$B800,'BLAST COLDROOM 1'!$E$2:$E350,$C800,'BLAST COLDROOM 1'!$A$2:$A350,$A800))</f>
        <v/>
      </c>
      <c r="Y800" s="5" t="str">
        <f>IF($A800="","",SUMIFS('BLAST COLDROOM 1'!AA$2:AA350,'BLAST COLDROOM 1'!$C$2:$C350,$B800,'BLAST COLDROOM 1'!$E$2:$E350,$C800,'BLAST COLDROOM 1'!$A$2:$A350,$A800))</f>
        <v/>
      </c>
      <c r="Z800" s="5" t="str">
        <f>IF($A800="","",SUMIFS('BLAST COLDROOM 1'!AB$2:AB350,'BLAST COLDROOM 1'!$C$2:$C350,$B800,'BLAST COLDROOM 1'!$E$2:$E350,$C800,'BLAST COLDROOM 1'!$A$2:$A350,$A800))</f>
        <v/>
      </c>
      <c r="AA800" s="5" t="str">
        <f>IF($A800="","",SUMIFS('BLAST COLDROOM 1'!AC$2:AC350,'BLAST COLDROOM 1'!$C$2:$C350,$B800,'BLAST COLDROOM 1'!$E$2:$E350,$C800,'BLAST COLDROOM 1'!$A$2:$A350,$A800))</f>
        <v/>
      </c>
      <c r="AB800" s="5" t="str">
        <f>IF($A800="","",SUMIFS('BLAST COLDROOM 1'!AD$2:AD350,'BLAST COLDROOM 1'!$C$2:$C350,$B800,'BLAST COLDROOM 1'!$E$2:$E350,$C800,'BLAST COLDROOM 1'!$A$2:$A350,$A800))</f>
        <v/>
      </c>
      <c r="AC800" s="5" t="str">
        <f>IF($A800="","",SUMIFS('BLAST COLDROOM 1'!AE$2:AE350,'BLAST COLDROOM 1'!$C$2:$C350,$B800,'BLAST COLDROOM 1'!$E$2:$E350,$C800,'BLAST COLDROOM 1'!$A$2:$A350,$A800))</f>
        <v/>
      </c>
      <c r="AD800" s="5" t="str">
        <f>IF($A800="","",SUMIFS('BLAST COLDROOM 1'!AF$2:AF350,'BLAST COLDROOM 1'!$C$2:$C350,$B800,'BLAST COLDROOM 1'!$E$2:$E350,$C800,'BLAST COLDROOM 1'!$A$2:$A350,$A800))</f>
        <v/>
      </c>
      <c r="AE800" s="5" t="str">
        <f>IF($A800="","",SUMIFS('BLAST COLDROOM 1'!AG$2:AG350,'BLAST COLDROOM 1'!$C$2:$C350,$B800,'BLAST COLDROOM 1'!$E$2:$E350,$C800,'BLAST COLDROOM 1'!$A$2:$A350,$A800))</f>
        <v/>
      </c>
      <c r="AF800" s="5" t="str">
        <f>IF($A800="","",SUMIFS('BLAST COLDROOM 1'!AH$2:AH350,'BLAST COLDROOM 1'!$C$2:$C350,$B800,'BLAST COLDROOM 1'!$E$2:$E350,$C800,'BLAST COLDROOM 1'!$A$2:$A350,$A800))</f>
        <v/>
      </c>
      <c r="AG800" s="5" t="str">
        <f>IF($A800="","",SUMIFS('BLAST COLDROOM 1'!AI$2:AI350,'BLAST COLDROOM 1'!$C$2:$C350,$B800,'BLAST COLDROOM 1'!$E$2:$E350,$C800,'BLAST COLDROOM 1'!$A$2:$A350,$A800))</f>
        <v/>
      </c>
      <c r="AH800" s="5" t="str">
        <f>IF($A800="","",SUMIFS('BLAST COLDROOM 1'!AJ$2:AJ350,'BLAST COLDROOM 1'!$C$2:$C350,$B800,'BLAST COLDROOM 1'!$E$2:$E350,$C800,'BLAST COLDROOM 1'!$A$2:$A350,$A800))</f>
        <v/>
      </c>
      <c r="AI800" s="5" t="str">
        <f>IF($A800="","",SUMIFS('BLAST COLDROOM 1'!AK$2:AK350,'BLAST COLDROOM 1'!$C$2:$C350,$B800,'BLAST COLDROOM 1'!$E$2:$E350,$C800,'BLAST COLDROOM 1'!$A$2:$A350,$A800))</f>
        <v/>
      </c>
      <c r="AJ800" s="5" t="str">
        <f>IF($A800="","",SUMIFS('BLAST COLDROOM 1'!AL$2:AL350,'BLAST COLDROOM 1'!$C$2:$C350,$B800,'BLAST COLDROOM 1'!$E$2:$E350,$C800,'BLAST COLDROOM 1'!$A$2:$A350,$A800))</f>
        <v/>
      </c>
    </row>
    <row r="801" ht="15.75" customHeight="1">
      <c r="A801" s="17"/>
      <c r="B801" s="5"/>
      <c r="C801" s="5"/>
      <c r="D801" s="5" t="str">
        <f>IF($A801="","",SUMIFS('BLAST COLDROOM 1'!F$2:F350,'BLAST COLDROOM 1'!$C$2:$C350,$B801,'BLAST COLDROOM 1'!$E$2:$E350,$C801,'BLAST COLDROOM 1'!$A$2:$A350,$A801))</f>
        <v/>
      </c>
      <c r="E801" s="5" t="str">
        <f>IF($A801="","",SUMIFS('BLAST COLDROOM 1'!G$2:G350,'BLAST COLDROOM 1'!$C$2:$C350,$B801,'BLAST COLDROOM 1'!$E$2:$E350,$C801,'BLAST COLDROOM 1'!$A$2:$A350,$A801))</f>
        <v/>
      </c>
      <c r="F801" s="5" t="str">
        <f>IF($A801="","",SUMIFS('BLAST COLDROOM 1'!H$2:H350,'BLAST COLDROOM 1'!$C$2:$C350,$B801,'BLAST COLDROOM 1'!$E$2:$E350,$C801,'BLAST COLDROOM 1'!$A$2:$A350,$A801))</f>
        <v/>
      </c>
      <c r="G801" s="5" t="str">
        <f>IF($A801="","",SUMIFS('BLAST COLDROOM 1'!I$2:I350,'BLAST COLDROOM 1'!$C$2:$C350,$B801,'BLAST COLDROOM 1'!$E$2:$E350,$C801,'BLAST COLDROOM 1'!$A$2:$A350,$A801))</f>
        <v/>
      </c>
      <c r="H801" s="5" t="str">
        <f>IF($A801="","",SUMIFS('BLAST COLDROOM 1'!J$2:J350,'BLAST COLDROOM 1'!$C$2:$C350,$B801,'BLAST COLDROOM 1'!$E$2:$E350,$C801,'BLAST COLDROOM 1'!$A$2:$A350,$A801))</f>
        <v/>
      </c>
      <c r="I801" s="5" t="str">
        <f>IF($A801="","",SUMIFS('BLAST COLDROOM 1'!K$2:K350,'BLAST COLDROOM 1'!$C$2:$C350,$B801,'BLAST COLDROOM 1'!$E$2:$E350,$C801,'BLAST COLDROOM 1'!$A$2:$A350,$A801))</f>
        <v/>
      </c>
      <c r="J801" s="5" t="str">
        <f>IF($A801="","",SUMIFS(#REF!,'BLAST COLDROOM 1'!$C$2:$C350,$B801,'BLAST COLDROOM 1'!$E$2:$E350,$C801,'BLAST COLDROOM 1'!$A$2:$A350,$A801))</f>
        <v/>
      </c>
      <c r="K801" s="5" t="str">
        <f>IF($A801="","",SUMIFS('BLAST COLDROOM 1'!M$2:M350,'BLAST COLDROOM 1'!$C$2:$C350,$B801,'BLAST COLDROOM 1'!$E$2:$E350,$C801,'BLAST COLDROOM 1'!$A$2:$A350,$A801))</f>
        <v/>
      </c>
      <c r="L801" s="5" t="str">
        <f>IF($A801="","",SUMIFS('BLAST COLDROOM 1'!N$2:N350,'BLAST COLDROOM 1'!$C$2:$C350,$B801,'BLAST COLDROOM 1'!$E$2:$E350,$C801,'BLAST COLDROOM 1'!$A$2:$A350,$A801))</f>
        <v/>
      </c>
      <c r="M801" s="5" t="str">
        <f>IF($A801="","",SUMIFS('BLAST COLDROOM 1'!O$2:O350,'BLAST COLDROOM 1'!$C$2:$C350,$B801,'BLAST COLDROOM 1'!$E$2:$E350,$C801,'BLAST COLDROOM 1'!$A$2:$A350,$A801))</f>
        <v/>
      </c>
      <c r="N801" s="5" t="str">
        <f>IF($A801="","",SUMIFS('BLAST COLDROOM 1'!P$2:P350,'BLAST COLDROOM 1'!$C$2:$C350,$B801,'BLAST COLDROOM 1'!$E$2:$E350,$C801,'BLAST COLDROOM 1'!$A$2:$A350,$A801))</f>
        <v/>
      </c>
      <c r="O801" s="5" t="str">
        <f>IF($A801="","",SUMIFS('BLAST COLDROOM 1'!Q$2:Q350,'BLAST COLDROOM 1'!$C$2:$C350,$B801,'BLAST COLDROOM 1'!$E$2:$E350,$C801,'BLAST COLDROOM 1'!$A$2:$A350,$A801))</f>
        <v/>
      </c>
      <c r="P801" s="5" t="str">
        <f>IF($A801="","",SUMIFS('BLAST COLDROOM 1'!R$2:R350,'BLAST COLDROOM 1'!$C$2:$C350,$B801,'BLAST COLDROOM 1'!$E$2:$E350,$C801,'BLAST COLDROOM 1'!$A$2:$A350,$A801))</f>
        <v/>
      </c>
      <c r="Q801" s="5" t="str">
        <f>IF($A801="","",SUMIFS('BLAST COLDROOM 1'!S$2:S350,'BLAST COLDROOM 1'!$C$2:$C350,$B801,'BLAST COLDROOM 1'!$E$2:$E350,$C801,'BLAST COLDROOM 1'!$A$2:$A350,$A801))</f>
        <v/>
      </c>
      <c r="R801" s="5" t="str">
        <f>IF($A801="","",SUMIFS('BLAST COLDROOM 1'!T$2:T350,'BLAST COLDROOM 1'!$C$2:$C350,$B801,'BLAST COLDROOM 1'!$E$2:$E350,$C801,'BLAST COLDROOM 1'!$A$2:$A350,$A801))</f>
        <v/>
      </c>
      <c r="S801" s="5" t="str">
        <f>IF($A801="","",SUMIFS('BLAST COLDROOM 1'!U$2:U350,'BLAST COLDROOM 1'!$C$2:$C350,$B801,'BLAST COLDROOM 1'!$E$2:$E350,$C801,'BLAST COLDROOM 1'!$A$2:$A350,$A801))</f>
        <v/>
      </c>
      <c r="T801" s="5" t="str">
        <f>IF($A801="","",SUMIFS('BLAST COLDROOM 1'!V$2:V350,'BLAST COLDROOM 1'!$C$2:$C350,$B801,'BLAST COLDROOM 1'!$E$2:$E350,$C801,'BLAST COLDROOM 1'!$A$2:$A350,$A801))</f>
        <v/>
      </c>
      <c r="U801" s="5" t="str">
        <f>IF($A801="","",SUMIFS(#REF!,'BLAST COLDROOM 1'!$C$2:$C350,$B801,'BLAST COLDROOM 1'!$E$2:$E350,$C801,'BLAST COLDROOM 1'!$A$2:$A350,$A801))</f>
        <v/>
      </c>
      <c r="V801" s="5" t="str">
        <f>IF($A801="","",SUMIFS('BLAST COLDROOM 1'!X$2:X350,'BLAST COLDROOM 1'!$C$2:$C350,$B801,'BLAST COLDROOM 1'!$E$2:$E350,$C801,'BLAST COLDROOM 1'!$A$2:$A350,$A801))</f>
        <v/>
      </c>
      <c r="W801" s="5" t="str">
        <f>IF($A801="","",SUMIFS('BLAST COLDROOM 1'!Y$2:Y350,'BLAST COLDROOM 1'!$C$2:$C350,$B801,'BLAST COLDROOM 1'!$E$2:$E350,$C801,'BLAST COLDROOM 1'!$A$2:$A350,$A801))</f>
        <v/>
      </c>
      <c r="X801" s="5" t="str">
        <f>IF($A801="","",SUMIFS('BLAST COLDROOM 1'!Z$2:Z350,'BLAST COLDROOM 1'!$C$2:$C350,$B801,'BLAST COLDROOM 1'!$E$2:$E350,$C801,'BLAST COLDROOM 1'!$A$2:$A350,$A801))</f>
        <v/>
      </c>
      <c r="Y801" s="5" t="str">
        <f>IF($A801="","",SUMIFS('BLAST COLDROOM 1'!AA$2:AA350,'BLAST COLDROOM 1'!$C$2:$C350,$B801,'BLAST COLDROOM 1'!$E$2:$E350,$C801,'BLAST COLDROOM 1'!$A$2:$A350,$A801))</f>
        <v/>
      </c>
      <c r="Z801" s="5" t="str">
        <f>IF($A801="","",SUMIFS('BLAST COLDROOM 1'!AB$2:AB350,'BLAST COLDROOM 1'!$C$2:$C350,$B801,'BLAST COLDROOM 1'!$E$2:$E350,$C801,'BLAST COLDROOM 1'!$A$2:$A350,$A801))</f>
        <v/>
      </c>
      <c r="AA801" s="5" t="str">
        <f>IF($A801="","",SUMIFS('BLAST COLDROOM 1'!AC$2:AC350,'BLAST COLDROOM 1'!$C$2:$C350,$B801,'BLAST COLDROOM 1'!$E$2:$E350,$C801,'BLAST COLDROOM 1'!$A$2:$A350,$A801))</f>
        <v/>
      </c>
      <c r="AB801" s="5" t="str">
        <f>IF($A801="","",SUMIFS('BLAST COLDROOM 1'!AD$2:AD350,'BLAST COLDROOM 1'!$C$2:$C350,$B801,'BLAST COLDROOM 1'!$E$2:$E350,$C801,'BLAST COLDROOM 1'!$A$2:$A350,$A801))</f>
        <v/>
      </c>
      <c r="AC801" s="5" t="str">
        <f>IF($A801="","",SUMIFS('BLAST COLDROOM 1'!AE$2:AE350,'BLAST COLDROOM 1'!$C$2:$C350,$B801,'BLAST COLDROOM 1'!$E$2:$E350,$C801,'BLAST COLDROOM 1'!$A$2:$A350,$A801))</f>
        <v/>
      </c>
      <c r="AD801" s="5" t="str">
        <f>IF($A801="","",SUMIFS('BLAST COLDROOM 1'!AF$2:AF350,'BLAST COLDROOM 1'!$C$2:$C350,$B801,'BLAST COLDROOM 1'!$E$2:$E350,$C801,'BLAST COLDROOM 1'!$A$2:$A350,$A801))</f>
        <v/>
      </c>
      <c r="AE801" s="5" t="str">
        <f>IF($A801="","",SUMIFS('BLAST COLDROOM 1'!AG$2:AG350,'BLAST COLDROOM 1'!$C$2:$C350,$B801,'BLAST COLDROOM 1'!$E$2:$E350,$C801,'BLAST COLDROOM 1'!$A$2:$A350,$A801))</f>
        <v/>
      </c>
      <c r="AF801" s="5" t="str">
        <f>IF($A801="","",SUMIFS('BLAST COLDROOM 1'!AH$2:AH350,'BLAST COLDROOM 1'!$C$2:$C350,$B801,'BLAST COLDROOM 1'!$E$2:$E350,$C801,'BLAST COLDROOM 1'!$A$2:$A350,$A801))</f>
        <v/>
      </c>
      <c r="AG801" s="5" t="str">
        <f>IF($A801="","",SUMIFS('BLAST COLDROOM 1'!AI$2:AI350,'BLAST COLDROOM 1'!$C$2:$C350,$B801,'BLAST COLDROOM 1'!$E$2:$E350,$C801,'BLAST COLDROOM 1'!$A$2:$A350,$A801))</f>
        <v/>
      </c>
      <c r="AH801" s="5" t="str">
        <f>IF($A801="","",SUMIFS('BLAST COLDROOM 1'!AJ$2:AJ350,'BLAST COLDROOM 1'!$C$2:$C350,$B801,'BLAST COLDROOM 1'!$E$2:$E350,$C801,'BLAST COLDROOM 1'!$A$2:$A350,$A801))</f>
        <v/>
      </c>
      <c r="AI801" s="5" t="str">
        <f>IF($A801="","",SUMIFS('BLAST COLDROOM 1'!AK$2:AK350,'BLAST COLDROOM 1'!$C$2:$C350,$B801,'BLAST COLDROOM 1'!$E$2:$E350,$C801,'BLAST COLDROOM 1'!$A$2:$A350,$A801))</f>
        <v/>
      </c>
      <c r="AJ801" s="5" t="str">
        <f>IF($A801="","",SUMIFS('BLAST COLDROOM 1'!AL$2:AL350,'BLAST COLDROOM 1'!$C$2:$C350,$B801,'BLAST COLDROOM 1'!$E$2:$E350,$C801,'BLAST COLDROOM 1'!$A$2:$A350,$A801))</f>
        <v/>
      </c>
    </row>
    <row r="802" ht="15.75" customHeight="1">
      <c r="A802" s="17"/>
      <c r="B802" s="5"/>
      <c r="C802" s="5"/>
      <c r="D802" s="5" t="str">
        <f>IF($A802="","",SUMIFS('BLAST COLDROOM 1'!F$2:F350,'BLAST COLDROOM 1'!$C$2:$C350,$B802,'BLAST COLDROOM 1'!$E$2:$E350,$C802,'BLAST COLDROOM 1'!$A$2:$A350,$A802))</f>
        <v/>
      </c>
      <c r="E802" s="5" t="str">
        <f>IF($A802="","",SUMIFS('BLAST COLDROOM 1'!G$2:G350,'BLAST COLDROOM 1'!$C$2:$C350,$B802,'BLAST COLDROOM 1'!$E$2:$E350,$C802,'BLAST COLDROOM 1'!$A$2:$A350,$A802))</f>
        <v/>
      </c>
      <c r="F802" s="5" t="str">
        <f>IF($A802="","",SUMIFS('BLAST COLDROOM 1'!H$2:H350,'BLAST COLDROOM 1'!$C$2:$C350,$B802,'BLAST COLDROOM 1'!$E$2:$E350,$C802,'BLAST COLDROOM 1'!$A$2:$A350,$A802))</f>
        <v/>
      </c>
      <c r="G802" s="5" t="str">
        <f>IF($A802="","",SUMIFS('BLAST COLDROOM 1'!I$2:I350,'BLAST COLDROOM 1'!$C$2:$C350,$B802,'BLAST COLDROOM 1'!$E$2:$E350,$C802,'BLAST COLDROOM 1'!$A$2:$A350,$A802))</f>
        <v/>
      </c>
      <c r="H802" s="5" t="str">
        <f>IF($A802="","",SUMIFS('BLAST COLDROOM 1'!J$2:J350,'BLAST COLDROOM 1'!$C$2:$C350,$B802,'BLAST COLDROOM 1'!$E$2:$E350,$C802,'BLAST COLDROOM 1'!$A$2:$A350,$A802))</f>
        <v/>
      </c>
      <c r="I802" s="5" t="str">
        <f>IF($A802="","",SUMIFS('BLAST COLDROOM 1'!K$2:K350,'BLAST COLDROOM 1'!$C$2:$C350,$B802,'BLAST COLDROOM 1'!$E$2:$E350,$C802,'BLAST COLDROOM 1'!$A$2:$A350,$A802))</f>
        <v/>
      </c>
      <c r="J802" s="5" t="str">
        <f>IF($A802="","",SUMIFS(#REF!,'BLAST COLDROOM 1'!$C$2:$C350,$B802,'BLAST COLDROOM 1'!$E$2:$E350,$C802,'BLAST COLDROOM 1'!$A$2:$A350,$A802))</f>
        <v/>
      </c>
      <c r="K802" s="5" t="str">
        <f>IF($A802="","",SUMIFS('BLAST COLDROOM 1'!M$2:M350,'BLAST COLDROOM 1'!$C$2:$C350,$B802,'BLAST COLDROOM 1'!$E$2:$E350,$C802,'BLAST COLDROOM 1'!$A$2:$A350,$A802))</f>
        <v/>
      </c>
      <c r="L802" s="5" t="str">
        <f>IF($A802="","",SUMIFS('BLAST COLDROOM 1'!N$2:N350,'BLAST COLDROOM 1'!$C$2:$C350,$B802,'BLAST COLDROOM 1'!$E$2:$E350,$C802,'BLAST COLDROOM 1'!$A$2:$A350,$A802))</f>
        <v/>
      </c>
      <c r="M802" s="5" t="str">
        <f>IF($A802="","",SUMIFS('BLAST COLDROOM 1'!O$2:O350,'BLAST COLDROOM 1'!$C$2:$C350,$B802,'BLAST COLDROOM 1'!$E$2:$E350,$C802,'BLAST COLDROOM 1'!$A$2:$A350,$A802))</f>
        <v/>
      </c>
      <c r="N802" s="5" t="str">
        <f>IF($A802="","",SUMIFS('BLAST COLDROOM 1'!P$2:P350,'BLAST COLDROOM 1'!$C$2:$C350,$B802,'BLAST COLDROOM 1'!$E$2:$E350,$C802,'BLAST COLDROOM 1'!$A$2:$A350,$A802))</f>
        <v/>
      </c>
      <c r="O802" s="5" t="str">
        <f>IF($A802="","",SUMIFS('BLAST COLDROOM 1'!Q$2:Q350,'BLAST COLDROOM 1'!$C$2:$C350,$B802,'BLAST COLDROOM 1'!$E$2:$E350,$C802,'BLAST COLDROOM 1'!$A$2:$A350,$A802))</f>
        <v/>
      </c>
      <c r="P802" s="5" t="str">
        <f>IF($A802="","",SUMIFS('BLAST COLDROOM 1'!R$2:R350,'BLAST COLDROOM 1'!$C$2:$C350,$B802,'BLAST COLDROOM 1'!$E$2:$E350,$C802,'BLAST COLDROOM 1'!$A$2:$A350,$A802))</f>
        <v/>
      </c>
      <c r="Q802" s="5" t="str">
        <f>IF($A802="","",SUMIFS('BLAST COLDROOM 1'!S$2:S350,'BLAST COLDROOM 1'!$C$2:$C350,$B802,'BLAST COLDROOM 1'!$E$2:$E350,$C802,'BLAST COLDROOM 1'!$A$2:$A350,$A802))</f>
        <v/>
      </c>
      <c r="R802" s="5" t="str">
        <f>IF($A802="","",SUMIFS('BLAST COLDROOM 1'!T$2:T350,'BLAST COLDROOM 1'!$C$2:$C350,$B802,'BLAST COLDROOM 1'!$E$2:$E350,$C802,'BLAST COLDROOM 1'!$A$2:$A350,$A802))</f>
        <v/>
      </c>
      <c r="S802" s="5" t="str">
        <f>IF($A802="","",SUMIFS('BLAST COLDROOM 1'!U$2:U350,'BLAST COLDROOM 1'!$C$2:$C350,$B802,'BLAST COLDROOM 1'!$E$2:$E350,$C802,'BLAST COLDROOM 1'!$A$2:$A350,$A802))</f>
        <v/>
      </c>
      <c r="T802" s="5" t="str">
        <f>IF($A802="","",SUMIFS('BLAST COLDROOM 1'!V$2:V350,'BLAST COLDROOM 1'!$C$2:$C350,$B802,'BLAST COLDROOM 1'!$E$2:$E350,$C802,'BLAST COLDROOM 1'!$A$2:$A350,$A802))</f>
        <v/>
      </c>
      <c r="U802" s="5" t="str">
        <f>IF($A802="","",SUMIFS(#REF!,'BLAST COLDROOM 1'!$C$2:$C350,$B802,'BLAST COLDROOM 1'!$E$2:$E350,$C802,'BLAST COLDROOM 1'!$A$2:$A350,$A802))</f>
        <v/>
      </c>
      <c r="V802" s="5" t="str">
        <f>IF($A802="","",SUMIFS('BLAST COLDROOM 1'!X$2:X350,'BLAST COLDROOM 1'!$C$2:$C350,$B802,'BLAST COLDROOM 1'!$E$2:$E350,$C802,'BLAST COLDROOM 1'!$A$2:$A350,$A802))</f>
        <v/>
      </c>
      <c r="W802" s="5" t="str">
        <f>IF($A802="","",SUMIFS('BLAST COLDROOM 1'!Y$2:Y350,'BLAST COLDROOM 1'!$C$2:$C350,$B802,'BLAST COLDROOM 1'!$E$2:$E350,$C802,'BLAST COLDROOM 1'!$A$2:$A350,$A802))</f>
        <v/>
      </c>
      <c r="X802" s="5" t="str">
        <f>IF($A802="","",SUMIFS('BLAST COLDROOM 1'!Z$2:Z350,'BLAST COLDROOM 1'!$C$2:$C350,$B802,'BLAST COLDROOM 1'!$E$2:$E350,$C802,'BLAST COLDROOM 1'!$A$2:$A350,$A802))</f>
        <v/>
      </c>
      <c r="Y802" s="5" t="str">
        <f>IF($A802="","",SUMIFS('BLAST COLDROOM 1'!AA$2:AA350,'BLAST COLDROOM 1'!$C$2:$C350,$B802,'BLAST COLDROOM 1'!$E$2:$E350,$C802,'BLAST COLDROOM 1'!$A$2:$A350,$A802))</f>
        <v/>
      </c>
      <c r="Z802" s="5" t="str">
        <f>IF($A802="","",SUMIFS('BLAST COLDROOM 1'!AB$2:AB350,'BLAST COLDROOM 1'!$C$2:$C350,$B802,'BLAST COLDROOM 1'!$E$2:$E350,$C802,'BLAST COLDROOM 1'!$A$2:$A350,$A802))</f>
        <v/>
      </c>
      <c r="AA802" s="5" t="str">
        <f>IF($A802="","",SUMIFS('BLAST COLDROOM 1'!AC$2:AC350,'BLAST COLDROOM 1'!$C$2:$C350,$B802,'BLAST COLDROOM 1'!$E$2:$E350,$C802,'BLAST COLDROOM 1'!$A$2:$A350,$A802))</f>
        <v/>
      </c>
      <c r="AB802" s="5" t="str">
        <f>IF($A802="","",SUMIFS('BLAST COLDROOM 1'!AD$2:AD350,'BLAST COLDROOM 1'!$C$2:$C350,$B802,'BLAST COLDROOM 1'!$E$2:$E350,$C802,'BLAST COLDROOM 1'!$A$2:$A350,$A802))</f>
        <v/>
      </c>
      <c r="AC802" s="5" t="str">
        <f>IF($A802="","",SUMIFS('BLAST COLDROOM 1'!AE$2:AE350,'BLAST COLDROOM 1'!$C$2:$C350,$B802,'BLAST COLDROOM 1'!$E$2:$E350,$C802,'BLAST COLDROOM 1'!$A$2:$A350,$A802))</f>
        <v/>
      </c>
      <c r="AD802" s="5" t="str">
        <f>IF($A802="","",SUMIFS('BLAST COLDROOM 1'!AF$2:AF350,'BLAST COLDROOM 1'!$C$2:$C350,$B802,'BLAST COLDROOM 1'!$E$2:$E350,$C802,'BLAST COLDROOM 1'!$A$2:$A350,$A802))</f>
        <v/>
      </c>
      <c r="AE802" s="5" t="str">
        <f>IF($A802="","",SUMIFS('BLAST COLDROOM 1'!AG$2:AG350,'BLAST COLDROOM 1'!$C$2:$C350,$B802,'BLAST COLDROOM 1'!$E$2:$E350,$C802,'BLAST COLDROOM 1'!$A$2:$A350,$A802))</f>
        <v/>
      </c>
      <c r="AF802" s="5" t="str">
        <f>IF($A802="","",SUMIFS('BLAST COLDROOM 1'!AH$2:AH350,'BLAST COLDROOM 1'!$C$2:$C350,$B802,'BLAST COLDROOM 1'!$E$2:$E350,$C802,'BLAST COLDROOM 1'!$A$2:$A350,$A802))</f>
        <v/>
      </c>
      <c r="AG802" s="5" t="str">
        <f>IF($A802="","",SUMIFS('BLAST COLDROOM 1'!AI$2:AI350,'BLAST COLDROOM 1'!$C$2:$C350,$B802,'BLAST COLDROOM 1'!$E$2:$E350,$C802,'BLAST COLDROOM 1'!$A$2:$A350,$A802))</f>
        <v/>
      </c>
      <c r="AH802" s="5" t="str">
        <f>IF($A802="","",SUMIFS('BLAST COLDROOM 1'!AJ$2:AJ350,'BLAST COLDROOM 1'!$C$2:$C350,$B802,'BLAST COLDROOM 1'!$E$2:$E350,$C802,'BLAST COLDROOM 1'!$A$2:$A350,$A802))</f>
        <v/>
      </c>
      <c r="AI802" s="5" t="str">
        <f>IF($A802="","",SUMIFS('BLAST COLDROOM 1'!AK$2:AK350,'BLAST COLDROOM 1'!$C$2:$C350,$B802,'BLAST COLDROOM 1'!$E$2:$E350,$C802,'BLAST COLDROOM 1'!$A$2:$A350,$A802))</f>
        <v/>
      </c>
      <c r="AJ802" s="5" t="str">
        <f>IF($A802="","",SUMIFS('BLAST COLDROOM 1'!AL$2:AL350,'BLAST COLDROOM 1'!$C$2:$C350,$B802,'BLAST COLDROOM 1'!$E$2:$E350,$C802,'BLAST COLDROOM 1'!$A$2:$A350,$A802))</f>
        <v/>
      </c>
    </row>
    <row r="803" ht="15.75" customHeight="1">
      <c r="A803" s="17"/>
      <c r="B803" s="5"/>
      <c r="C803" s="5"/>
      <c r="D803" s="5" t="str">
        <f>IF($A803="","",SUMIFS('BLAST COLDROOM 1'!F$2:F350,'BLAST COLDROOM 1'!$C$2:$C350,$B803,'BLAST COLDROOM 1'!$E$2:$E350,$C803,'BLAST COLDROOM 1'!$A$2:$A350,$A803))</f>
        <v/>
      </c>
      <c r="E803" s="5" t="str">
        <f>IF($A803="","",SUMIFS('BLAST COLDROOM 1'!G$2:G350,'BLAST COLDROOM 1'!$C$2:$C350,$B803,'BLAST COLDROOM 1'!$E$2:$E350,$C803,'BLAST COLDROOM 1'!$A$2:$A350,$A803))</f>
        <v/>
      </c>
      <c r="F803" s="5" t="str">
        <f>IF($A803="","",SUMIFS('BLAST COLDROOM 1'!H$2:H350,'BLAST COLDROOM 1'!$C$2:$C350,$B803,'BLAST COLDROOM 1'!$E$2:$E350,$C803,'BLAST COLDROOM 1'!$A$2:$A350,$A803))</f>
        <v/>
      </c>
      <c r="G803" s="5" t="str">
        <f>IF($A803="","",SUMIFS('BLAST COLDROOM 1'!I$2:I350,'BLAST COLDROOM 1'!$C$2:$C350,$B803,'BLAST COLDROOM 1'!$E$2:$E350,$C803,'BLAST COLDROOM 1'!$A$2:$A350,$A803))</f>
        <v/>
      </c>
      <c r="H803" s="5" t="str">
        <f>IF($A803="","",SUMIFS('BLAST COLDROOM 1'!J$2:J350,'BLAST COLDROOM 1'!$C$2:$C350,$B803,'BLAST COLDROOM 1'!$E$2:$E350,$C803,'BLAST COLDROOM 1'!$A$2:$A350,$A803))</f>
        <v/>
      </c>
      <c r="I803" s="5" t="str">
        <f>IF($A803="","",SUMIFS('BLAST COLDROOM 1'!K$2:K350,'BLAST COLDROOM 1'!$C$2:$C350,$B803,'BLAST COLDROOM 1'!$E$2:$E350,$C803,'BLAST COLDROOM 1'!$A$2:$A350,$A803))</f>
        <v/>
      </c>
      <c r="J803" s="5" t="str">
        <f>IF($A803="","",SUMIFS(#REF!,'BLAST COLDROOM 1'!$C$2:$C350,$B803,'BLAST COLDROOM 1'!$E$2:$E350,$C803,'BLAST COLDROOM 1'!$A$2:$A350,$A803))</f>
        <v/>
      </c>
      <c r="K803" s="5" t="str">
        <f>IF($A803="","",SUMIFS('BLAST COLDROOM 1'!M$2:M350,'BLAST COLDROOM 1'!$C$2:$C350,$B803,'BLAST COLDROOM 1'!$E$2:$E350,$C803,'BLAST COLDROOM 1'!$A$2:$A350,$A803))</f>
        <v/>
      </c>
      <c r="L803" s="5" t="str">
        <f>IF($A803="","",SUMIFS('BLAST COLDROOM 1'!N$2:N350,'BLAST COLDROOM 1'!$C$2:$C350,$B803,'BLAST COLDROOM 1'!$E$2:$E350,$C803,'BLAST COLDROOM 1'!$A$2:$A350,$A803))</f>
        <v/>
      </c>
      <c r="M803" s="5" t="str">
        <f>IF($A803="","",SUMIFS('BLAST COLDROOM 1'!O$2:O350,'BLAST COLDROOM 1'!$C$2:$C350,$B803,'BLAST COLDROOM 1'!$E$2:$E350,$C803,'BLAST COLDROOM 1'!$A$2:$A350,$A803))</f>
        <v/>
      </c>
      <c r="N803" s="5" t="str">
        <f>IF($A803="","",SUMIFS('BLAST COLDROOM 1'!P$2:P350,'BLAST COLDROOM 1'!$C$2:$C350,$B803,'BLAST COLDROOM 1'!$E$2:$E350,$C803,'BLAST COLDROOM 1'!$A$2:$A350,$A803))</f>
        <v/>
      </c>
      <c r="O803" s="5" t="str">
        <f>IF($A803="","",SUMIFS('BLAST COLDROOM 1'!Q$2:Q350,'BLAST COLDROOM 1'!$C$2:$C350,$B803,'BLAST COLDROOM 1'!$E$2:$E350,$C803,'BLAST COLDROOM 1'!$A$2:$A350,$A803))</f>
        <v/>
      </c>
      <c r="P803" s="5" t="str">
        <f>IF($A803="","",SUMIFS('BLAST COLDROOM 1'!R$2:R350,'BLAST COLDROOM 1'!$C$2:$C350,$B803,'BLAST COLDROOM 1'!$E$2:$E350,$C803,'BLAST COLDROOM 1'!$A$2:$A350,$A803))</f>
        <v/>
      </c>
      <c r="Q803" s="5" t="str">
        <f>IF($A803="","",SUMIFS('BLAST COLDROOM 1'!S$2:S350,'BLAST COLDROOM 1'!$C$2:$C350,$B803,'BLAST COLDROOM 1'!$E$2:$E350,$C803,'BLAST COLDROOM 1'!$A$2:$A350,$A803))</f>
        <v/>
      </c>
      <c r="R803" s="5" t="str">
        <f>IF($A803="","",SUMIFS('BLAST COLDROOM 1'!T$2:T350,'BLAST COLDROOM 1'!$C$2:$C350,$B803,'BLAST COLDROOM 1'!$E$2:$E350,$C803,'BLAST COLDROOM 1'!$A$2:$A350,$A803))</f>
        <v/>
      </c>
      <c r="S803" s="5" t="str">
        <f>IF($A803="","",SUMIFS('BLAST COLDROOM 1'!U$2:U350,'BLAST COLDROOM 1'!$C$2:$C350,$B803,'BLAST COLDROOM 1'!$E$2:$E350,$C803,'BLAST COLDROOM 1'!$A$2:$A350,$A803))</f>
        <v/>
      </c>
      <c r="T803" s="5" t="str">
        <f>IF($A803="","",SUMIFS('BLAST COLDROOM 1'!V$2:V350,'BLAST COLDROOM 1'!$C$2:$C350,$B803,'BLAST COLDROOM 1'!$E$2:$E350,$C803,'BLAST COLDROOM 1'!$A$2:$A350,$A803))</f>
        <v/>
      </c>
      <c r="U803" s="5" t="str">
        <f>IF($A803="","",SUMIFS(#REF!,'BLAST COLDROOM 1'!$C$2:$C350,$B803,'BLAST COLDROOM 1'!$E$2:$E350,$C803,'BLAST COLDROOM 1'!$A$2:$A350,$A803))</f>
        <v/>
      </c>
      <c r="V803" s="5" t="str">
        <f>IF($A803="","",SUMIFS('BLAST COLDROOM 1'!X$2:X350,'BLAST COLDROOM 1'!$C$2:$C350,$B803,'BLAST COLDROOM 1'!$E$2:$E350,$C803,'BLAST COLDROOM 1'!$A$2:$A350,$A803))</f>
        <v/>
      </c>
      <c r="W803" s="5" t="str">
        <f>IF($A803="","",SUMIFS('BLAST COLDROOM 1'!Y$2:Y350,'BLAST COLDROOM 1'!$C$2:$C350,$B803,'BLAST COLDROOM 1'!$E$2:$E350,$C803,'BLAST COLDROOM 1'!$A$2:$A350,$A803))</f>
        <v/>
      </c>
      <c r="X803" s="5" t="str">
        <f>IF($A803="","",SUMIFS('BLAST COLDROOM 1'!Z$2:Z350,'BLAST COLDROOM 1'!$C$2:$C350,$B803,'BLAST COLDROOM 1'!$E$2:$E350,$C803,'BLAST COLDROOM 1'!$A$2:$A350,$A803))</f>
        <v/>
      </c>
      <c r="Y803" s="5" t="str">
        <f>IF($A803="","",SUMIFS('BLAST COLDROOM 1'!AA$2:AA350,'BLAST COLDROOM 1'!$C$2:$C350,$B803,'BLAST COLDROOM 1'!$E$2:$E350,$C803,'BLAST COLDROOM 1'!$A$2:$A350,$A803))</f>
        <v/>
      </c>
      <c r="Z803" s="5" t="str">
        <f>IF($A803="","",SUMIFS('BLAST COLDROOM 1'!AB$2:AB350,'BLAST COLDROOM 1'!$C$2:$C350,$B803,'BLAST COLDROOM 1'!$E$2:$E350,$C803,'BLAST COLDROOM 1'!$A$2:$A350,$A803))</f>
        <v/>
      </c>
      <c r="AA803" s="5" t="str">
        <f>IF($A803="","",SUMIFS('BLAST COLDROOM 1'!AC$2:AC350,'BLAST COLDROOM 1'!$C$2:$C350,$B803,'BLAST COLDROOM 1'!$E$2:$E350,$C803,'BLAST COLDROOM 1'!$A$2:$A350,$A803))</f>
        <v/>
      </c>
      <c r="AB803" s="5" t="str">
        <f>IF($A803="","",SUMIFS('BLAST COLDROOM 1'!AD$2:AD350,'BLAST COLDROOM 1'!$C$2:$C350,$B803,'BLAST COLDROOM 1'!$E$2:$E350,$C803,'BLAST COLDROOM 1'!$A$2:$A350,$A803))</f>
        <v/>
      </c>
      <c r="AC803" s="5" t="str">
        <f>IF($A803="","",SUMIFS('BLAST COLDROOM 1'!AE$2:AE350,'BLAST COLDROOM 1'!$C$2:$C350,$B803,'BLAST COLDROOM 1'!$E$2:$E350,$C803,'BLAST COLDROOM 1'!$A$2:$A350,$A803))</f>
        <v/>
      </c>
      <c r="AD803" s="5" t="str">
        <f>IF($A803="","",SUMIFS('BLAST COLDROOM 1'!AF$2:AF350,'BLAST COLDROOM 1'!$C$2:$C350,$B803,'BLAST COLDROOM 1'!$E$2:$E350,$C803,'BLAST COLDROOM 1'!$A$2:$A350,$A803))</f>
        <v/>
      </c>
      <c r="AE803" s="5" t="str">
        <f>IF($A803="","",SUMIFS('BLAST COLDROOM 1'!AG$2:AG350,'BLAST COLDROOM 1'!$C$2:$C350,$B803,'BLAST COLDROOM 1'!$E$2:$E350,$C803,'BLAST COLDROOM 1'!$A$2:$A350,$A803))</f>
        <v/>
      </c>
      <c r="AF803" s="5" t="str">
        <f>IF($A803="","",SUMIFS('BLAST COLDROOM 1'!AH$2:AH350,'BLAST COLDROOM 1'!$C$2:$C350,$B803,'BLAST COLDROOM 1'!$E$2:$E350,$C803,'BLAST COLDROOM 1'!$A$2:$A350,$A803))</f>
        <v/>
      </c>
      <c r="AG803" s="5" t="str">
        <f>IF($A803="","",SUMIFS('BLAST COLDROOM 1'!AI$2:AI350,'BLAST COLDROOM 1'!$C$2:$C350,$B803,'BLAST COLDROOM 1'!$E$2:$E350,$C803,'BLAST COLDROOM 1'!$A$2:$A350,$A803))</f>
        <v/>
      </c>
      <c r="AH803" s="5" t="str">
        <f>IF($A803="","",SUMIFS('BLAST COLDROOM 1'!AJ$2:AJ350,'BLAST COLDROOM 1'!$C$2:$C350,$B803,'BLAST COLDROOM 1'!$E$2:$E350,$C803,'BLAST COLDROOM 1'!$A$2:$A350,$A803))</f>
        <v/>
      </c>
      <c r="AI803" s="5" t="str">
        <f>IF($A803="","",SUMIFS('BLAST COLDROOM 1'!AK$2:AK350,'BLAST COLDROOM 1'!$C$2:$C350,$B803,'BLAST COLDROOM 1'!$E$2:$E350,$C803,'BLAST COLDROOM 1'!$A$2:$A350,$A803))</f>
        <v/>
      </c>
      <c r="AJ803" s="5" t="str">
        <f>IF($A803="","",SUMIFS('BLAST COLDROOM 1'!AL$2:AL350,'BLAST COLDROOM 1'!$C$2:$C350,$B803,'BLAST COLDROOM 1'!$E$2:$E350,$C803,'BLAST COLDROOM 1'!$A$2:$A350,$A803))</f>
        <v/>
      </c>
    </row>
    <row r="804" ht="15.75" customHeight="1">
      <c r="A804" s="17"/>
      <c r="B804" s="5"/>
      <c r="C804" s="5"/>
      <c r="D804" s="5" t="str">
        <f>IF($A804="","",SUMIFS('BLAST COLDROOM 1'!F$2:F350,'BLAST COLDROOM 1'!$C$2:$C350,$B804,'BLAST COLDROOM 1'!$E$2:$E350,$C804,'BLAST COLDROOM 1'!$A$2:$A350,$A804))</f>
        <v/>
      </c>
      <c r="E804" s="5" t="str">
        <f>IF($A804="","",SUMIFS('BLAST COLDROOM 1'!G$2:G350,'BLAST COLDROOM 1'!$C$2:$C350,$B804,'BLAST COLDROOM 1'!$E$2:$E350,$C804,'BLAST COLDROOM 1'!$A$2:$A350,$A804))</f>
        <v/>
      </c>
      <c r="F804" s="5" t="str">
        <f>IF($A804="","",SUMIFS('BLAST COLDROOM 1'!H$2:H350,'BLAST COLDROOM 1'!$C$2:$C350,$B804,'BLAST COLDROOM 1'!$E$2:$E350,$C804,'BLAST COLDROOM 1'!$A$2:$A350,$A804))</f>
        <v/>
      </c>
      <c r="G804" s="5" t="str">
        <f>IF($A804="","",SUMIFS('BLAST COLDROOM 1'!I$2:I350,'BLAST COLDROOM 1'!$C$2:$C350,$B804,'BLAST COLDROOM 1'!$E$2:$E350,$C804,'BLAST COLDROOM 1'!$A$2:$A350,$A804))</f>
        <v/>
      </c>
      <c r="H804" s="5" t="str">
        <f>IF($A804="","",SUMIFS('BLAST COLDROOM 1'!J$2:J350,'BLAST COLDROOM 1'!$C$2:$C350,$B804,'BLAST COLDROOM 1'!$E$2:$E350,$C804,'BLAST COLDROOM 1'!$A$2:$A350,$A804))</f>
        <v/>
      </c>
      <c r="I804" s="5" t="str">
        <f>IF($A804="","",SUMIFS('BLAST COLDROOM 1'!K$2:K350,'BLAST COLDROOM 1'!$C$2:$C350,$B804,'BLAST COLDROOM 1'!$E$2:$E350,$C804,'BLAST COLDROOM 1'!$A$2:$A350,$A804))</f>
        <v/>
      </c>
      <c r="J804" s="5" t="str">
        <f>IF($A804="","",SUMIFS(#REF!,'BLAST COLDROOM 1'!$C$2:$C350,$B804,'BLAST COLDROOM 1'!$E$2:$E350,$C804,'BLAST COLDROOM 1'!$A$2:$A350,$A804))</f>
        <v/>
      </c>
      <c r="K804" s="5" t="str">
        <f>IF($A804="","",SUMIFS('BLAST COLDROOM 1'!M$2:M350,'BLAST COLDROOM 1'!$C$2:$C350,$B804,'BLAST COLDROOM 1'!$E$2:$E350,$C804,'BLAST COLDROOM 1'!$A$2:$A350,$A804))</f>
        <v/>
      </c>
      <c r="L804" s="5" t="str">
        <f>IF($A804="","",SUMIFS('BLAST COLDROOM 1'!N$2:N350,'BLAST COLDROOM 1'!$C$2:$C350,$B804,'BLAST COLDROOM 1'!$E$2:$E350,$C804,'BLAST COLDROOM 1'!$A$2:$A350,$A804))</f>
        <v/>
      </c>
      <c r="M804" s="5" t="str">
        <f>IF($A804="","",SUMIFS('BLAST COLDROOM 1'!O$2:O350,'BLAST COLDROOM 1'!$C$2:$C350,$B804,'BLAST COLDROOM 1'!$E$2:$E350,$C804,'BLAST COLDROOM 1'!$A$2:$A350,$A804))</f>
        <v/>
      </c>
      <c r="N804" s="5" t="str">
        <f>IF($A804="","",SUMIFS('BLAST COLDROOM 1'!P$2:P350,'BLAST COLDROOM 1'!$C$2:$C350,$B804,'BLAST COLDROOM 1'!$E$2:$E350,$C804,'BLAST COLDROOM 1'!$A$2:$A350,$A804))</f>
        <v/>
      </c>
      <c r="O804" s="5" t="str">
        <f>IF($A804="","",SUMIFS('BLAST COLDROOM 1'!Q$2:Q350,'BLAST COLDROOM 1'!$C$2:$C350,$B804,'BLAST COLDROOM 1'!$E$2:$E350,$C804,'BLAST COLDROOM 1'!$A$2:$A350,$A804))</f>
        <v/>
      </c>
      <c r="P804" s="5" t="str">
        <f>IF($A804="","",SUMIFS('BLAST COLDROOM 1'!R$2:R350,'BLAST COLDROOM 1'!$C$2:$C350,$B804,'BLAST COLDROOM 1'!$E$2:$E350,$C804,'BLAST COLDROOM 1'!$A$2:$A350,$A804))</f>
        <v/>
      </c>
      <c r="Q804" s="5" t="str">
        <f>IF($A804="","",SUMIFS('BLAST COLDROOM 1'!S$2:S350,'BLAST COLDROOM 1'!$C$2:$C350,$B804,'BLAST COLDROOM 1'!$E$2:$E350,$C804,'BLAST COLDROOM 1'!$A$2:$A350,$A804))</f>
        <v/>
      </c>
      <c r="R804" s="5" t="str">
        <f>IF($A804="","",SUMIFS('BLAST COLDROOM 1'!T$2:T350,'BLAST COLDROOM 1'!$C$2:$C350,$B804,'BLAST COLDROOM 1'!$E$2:$E350,$C804,'BLAST COLDROOM 1'!$A$2:$A350,$A804))</f>
        <v/>
      </c>
      <c r="S804" s="5" t="str">
        <f>IF($A804="","",SUMIFS('BLAST COLDROOM 1'!U$2:U350,'BLAST COLDROOM 1'!$C$2:$C350,$B804,'BLAST COLDROOM 1'!$E$2:$E350,$C804,'BLAST COLDROOM 1'!$A$2:$A350,$A804))</f>
        <v/>
      </c>
      <c r="T804" s="5" t="str">
        <f>IF($A804="","",SUMIFS('BLAST COLDROOM 1'!V$2:V350,'BLAST COLDROOM 1'!$C$2:$C350,$B804,'BLAST COLDROOM 1'!$E$2:$E350,$C804,'BLAST COLDROOM 1'!$A$2:$A350,$A804))</f>
        <v/>
      </c>
      <c r="U804" s="5" t="str">
        <f>IF($A804="","",SUMIFS(#REF!,'BLAST COLDROOM 1'!$C$2:$C350,$B804,'BLAST COLDROOM 1'!$E$2:$E350,$C804,'BLAST COLDROOM 1'!$A$2:$A350,$A804))</f>
        <v/>
      </c>
      <c r="V804" s="5" t="str">
        <f>IF($A804="","",SUMIFS('BLAST COLDROOM 1'!X$2:X350,'BLAST COLDROOM 1'!$C$2:$C350,$B804,'BLAST COLDROOM 1'!$E$2:$E350,$C804,'BLAST COLDROOM 1'!$A$2:$A350,$A804))</f>
        <v/>
      </c>
      <c r="W804" s="5" t="str">
        <f>IF($A804="","",SUMIFS('BLAST COLDROOM 1'!Y$2:Y350,'BLAST COLDROOM 1'!$C$2:$C350,$B804,'BLAST COLDROOM 1'!$E$2:$E350,$C804,'BLAST COLDROOM 1'!$A$2:$A350,$A804))</f>
        <v/>
      </c>
      <c r="X804" s="5" t="str">
        <f>IF($A804="","",SUMIFS('BLAST COLDROOM 1'!Z$2:Z350,'BLAST COLDROOM 1'!$C$2:$C350,$B804,'BLAST COLDROOM 1'!$E$2:$E350,$C804,'BLAST COLDROOM 1'!$A$2:$A350,$A804))</f>
        <v/>
      </c>
      <c r="Y804" s="5" t="str">
        <f>IF($A804="","",SUMIFS('BLAST COLDROOM 1'!AA$2:AA350,'BLAST COLDROOM 1'!$C$2:$C350,$B804,'BLAST COLDROOM 1'!$E$2:$E350,$C804,'BLAST COLDROOM 1'!$A$2:$A350,$A804))</f>
        <v/>
      </c>
      <c r="Z804" s="5" t="str">
        <f>IF($A804="","",SUMIFS('BLAST COLDROOM 1'!AB$2:AB350,'BLAST COLDROOM 1'!$C$2:$C350,$B804,'BLAST COLDROOM 1'!$E$2:$E350,$C804,'BLAST COLDROOM 1'!$A$2:$A350,$A804))</f>
        <v/>
      </c>
      <c r="AA804" s="5" t="str">
        <f>IF($A804="","",SUMIFS('BLAST COLDROOM 1'!AC$2:AC350,'BLAST COLDROOM 1'!$C$2:$C350,$B804,'BLAST COLDROOM 1'!$E$2:$E350,$C804,'BLAST COLDROOM 1'!$A$2:$A350,$A804))</f>
        <v/>
      </c>
      <c r="AB804" s="5" t="str">
        <f>IF($A804="","",SUMIFS('BLAST COLDROOM 1'!AD$2:AD350,'BLAST COLDROOM 1'!$C$2:$C350,$B804,'BLAST COLDROOM 1'!$E$2:$E350,$C804,'BLAST COLDROOM 1'!$A$2:$A350,$A804))</f>
        <v/>
      </c>
      <c r="AC804" s="5" t="str">
        <f>IF($A804="","",SUMIFS('BLAST COLDROOM 1'!AE$2:AE350,'BLAST COLDROOM 1'!$C$2:$C350,$B804,'BLAST COLDROOM 1'!$E$2:$E350,$C804,'BLAST COLDROOM 1'!$A$2:$A350,$A804))</f>
        <v/>
      </c>
      <c r="AD804" s="5" t="str">
        <f>IF($A804="","",SUMIFS('BLAST COLDROOM 1'!AF$2:AF350,'BLAST COLDROOM 1'!$C$2:$C350,$B804,'BLAST COLDROOM 1'!$E$2:$E350,$C804,'BLAST COLDROOM 1'!$A$2:$A350,$A804))</f>
        <v/>
      </c>
      <c r="AE804" s="5" t="str">
        <f>IF($A804="","",SUMIFS('BLAST COLDROOM 1'!AG$2:AG350,'BLAST COLDROOM 1'!$C$2:$C350,$B804,'BLAST COLDROOM 1'!$E$2:$E350,$C804,'BLAST COLDROOM 1'!$A$2:$A350,$A804))</f>
        <v/>
      </c>
      <c r="AF804" s="5" t="str">
        <f>IF($A804="","",SUMIFS('BLAST COLDROOM 1'!AH$2:AH350,'BLAST COLDROOM 1'!$C$2:$C350,$B804,'BLAST COLDROOM 1'!$E$2:$E350,$C804,'BLAST COLDROOM 1'!$A$2:$A350,$A804))</f>
        <v/>
      </c>
      <c r="AG804" s="5" t="str">
        <f>IF($A804="","",SUMIFS('BLAST COLDROOM 1'!AI$2:AI350,'BLAST COLDROOM 1'!$C$2:$C350,$B804,'BLAST COLDROOM 1'!$E$2:$E350,$C804,'BLAST COLDROOM 1'!$A$2:$A350,$A804))</f>
        <v/>
      </c>
      <c r="AH804" s="5" t="str">
        <f>IF($A804="","",SUMIFS('BLAST COLDROOM 1'!AJ$2:AJ350,'BLAST COLDROOM 1'!$C$2:$C350,$B804,'BLAST COLDROOM 1'!$E$2:$E350,$C804,'BLAST COLDROOM 1'!$A$2:$A350,$A804))</f>
        <v/>
      </c>
      <c r="AI804" s="5" t="str">
        <f>IF($A804="","",SUMIFS('BLAST COLDROOM 1'!AK$2:AK350,'BLAST COLDROOM 1'!$C$2:$C350,$B804,'BLAST COLDROOM 1'!$E$2:$E350,$C804,'BLAST COLDROOM 1'!$A$2:$A350,$A804))</f>
        <v/>
      </c>
      <c r="AJ804" s="5" t="str">
        <f>IF($A804="","",SUMIFS('BLAST COLDROOM 1'!AL$2:AL350,'BLAST COLDROOM 1'!$C$2:$C350,$B804,'BLAST COLDROOM 1'!$E$2:$E350,$C804,'BLAST COLDROOM 1'!$A$2:$A350,$A804))</f>
        <v/>
      </c>
    </row>
    <row r="805" ht="15.75" customHeight="1">
      <c r="A805" s="17"/>
      <c r="B805" s="5"/>
      <c r="C805" s="5"/>
      <c r="D805" s="5" t="str">
        <f>IF($A805="","",SUMIFS('BLAST COLDROOM 1'!F$2:F350,'BLAST COLDROOM 1'!$C$2:$C350,$B805,'BLAST COLDROOM 1'!$E$2:$E350,$C805,'BLAST COLDROOM 1'!$A$2:$A350,$A805))</f>
        <v/>
      </c>
      <c r="E805" s="5" t="str">
        <f>IF($A805="","",SUMIFS('BLAST COLDROOM 1'!G$2:G350,'BLAST COLDROOM 1'!$C$2:$C350,$B805,'BLAST COLDROOM 1'!$E$2:$E350,$C805,'BLAST COLDROOM 1'!$A$2:$A350,$A805))</f>
        <v/>
      </c>
      <c r="F805" s="5" t="str">
        <f>IF($A805="","",SUMIFS('BLAST COLDROOM 1'!H$2:H350,'BLAST COLDROOM 1'!$C$2:$C350,$B805,'BLAST COLDROOM 1'!$E$2:$E350,$C805,'BLAST COLDROOM 1'!$A$2:$A350,$A805))</f>
        <v/>
      </c>
      <c r="G805" s="5" t="str">
        <f>IF($A805="","",SUMIFS('BLAST COLDROOM 1'!I$2:I350,'BLAST COLDROOM 1'!$C$2:$C350,$B805,'BLAST COLDROOM 1'!$E$2:$E350,$C805,'BLAST COLDROOM 1'!$A$2:$A350,$A805))</f>
        <v/>
      </c>
      <c r="H805" s="5" t="str">
        <f>IF($A805="","",SUMIFS('BLAST COLDROOM 1'!J$2:J350,'BLAST COLDROOM 1'!$C$2:$C350,$B805,'BLAST COLDROOM 1'!$E$2:$E350,$C805,'BLAST COLDROOM 1'!$A$2:$A350,$A805))</f>
        <v/>
      </c>
      <c r="I805" s="5" t="str">
        <f>IF($A805="","",SUMIFS('BLAST COLDROOM 1'!K$2:K350,'BLAST COLDROOM 1'!$C$2:$C350,$B805,'BLAST COLDROOM 1'!$E$2:$E350,$C805,'BLAST COLDROOM 1'!$A$2:$A350,$A805))</f>
        <v/>
      </c>
      <c r="J805" s="5" t="str">
        <f>IF($A805="","",SUMIFS(#REF!,'BLAST COLDROOM 1'!$C$2:$C350,$B805,'BLAST COLDROOM 1'!$E$2:$E350,$C805,'BLAST COLDROOM 1'!$A$2:$A350,$A805))</f>
        <v/>
      </c>
      <c r="K805" s="5" t="str">
        <f>IF($A805="","",SUMIFS('BLAST COLDROOM 1'!M$2:M350,'BLAST COLDROOM 1'!$C$2:$C350,$B805,'BLAST COLDROOM 1'!$E$2:$E350,$C805,'BLAST COLDROOM 1'!$A$2:$A350,$A805))</f>
        <v/>
      </c>
      <c r="L805" s="5" t="str">
        <f>IF($A805="","",SUMIFS('BLAST COLDROOM 1'!N$2:N350,'BLAST COLDROOM 1'!$C$2:$C350,$B805,'BLAST COLDROOM 1'!$E$2:$E350,$C805,'BLAST COLDROOM 1'!$A$2:$A350,$A805))</f>
        <v/>
      </c>
      <c r="M805" s="5" t="str">
        <f>IF($A805="","",SUMIFS('BLAST COLDROOM 1'!O$2:O350,'BLAST COLDROOM 1'!$C$2:$C350,$B805,'BLAST COLDROOM 1'!$E$2:$E350,$C805,'BLAST COLDROOM 1'!$A$2:$A350,$A805))</f>
        <v/>
      </c>
      <c r="N805" s="5" t="str">
        <f>IF($A805="","",SUMIFS('BLAST COLDROOM 1'!P$2:P350,'BLAST COLDROOM 1'!$C$2:$C350,$B805,'BLAST COLDROOM 1'!$E$2:$E350,$C805,'BLAST COLDROOM 1'!$A$2:$A350,$A805))</f>
        <v/>
      </c>
      <c r="O805" s="5" t="str">
        <f>IF($A805="","",SUMIFS('BLAST COLDROOM 1'!Q$2:Q350,'BLAST COLDROOM 1'!$C$2:$C350,$B805,'BLAST COLDROOM 1'!$E$2:$E350,$C805,'BLAST COLDROOM 1'!$A$2:$A350,$A805))</f>
        <v/>
      </c>
      <c r="P805" s="5" t="str">
        <f>IF($A805="","",SUMIFS('BLAST COLDROOM 1'!R$2:R350,'BLAST COLDROOM 1'!$C$2:$C350,$B805,'BLAST COLDROOM 1'!$E$2:$E350,$C805,'BLAST COLDROOM 1'!$A$2:$A350,$A805))</f>
        <v/>
      </c>
      <c r="Q805" s="5" t="str">
        <f>IF($A805="","",SUMIFS('BLAST COLDROOM 1'!S$2:S350,'BLAST COLDROOM 1'!$C$2:$C350,$B805,'BLAST COLDROOM 1'!$E$2:$E350,$C805,'BLAST COLDROOM 1'!$A$2:$A350,$A805))</f>
        <v/>
      </c>
      <c r="R805" s="5" t="str">
        <f>IF($A805="","",SUMIFS('BLAST COLDROOM 1'!T$2:T350,'BLAST COLDROOM 1'!$C$2:$C350,$B805,'BLAST COLDROOM 1'!$E$2:$E350,$C805,'BLAST COLDROOM 1'!$A$2:$A350,$A805))</f>
        <v/>
      </c>
      <c r="S805" s="5" t="str">
        <f>IF($A805="","",SUMIFS('BLAST COLDROOM 1'!U$2:U350,'BLAST COLDROOM 1'!$C$2:$C350,$B805,'BLAST COLDROOM 1'!$E$2:$E350,$C805,'BLAST COLDROOM 1'!$A$2:$A350,$A805))</f>
        <v/>
      </c>
      <c r="T805" s="5" t="str">
        <f>IF($A805="","",SUMIFS('BLAST COLDROOM 1'!V$2:V350,'BLAST COLDROOM 1'!$C$2:$C350,$B805,'BLAST COLDROOM 1'!$E$2:$E350,$C805,'BLAST COLDROOM 1'!$A$2:$A350,$A805))</f>
        <v/>
      </c>
      <c r="U805" s="5" t="str">
        <f>IF($A805="","",SUMIFS(#REF!,'BLAST COLDROOM 1'!$C$2:$C350,$B805,'BLAST COLDROOM 1'!$E$2:$E350,$C805,'BLAST COLDROOM 1'!$A$2:$A350,$A805))</f>
        <v/>
      </c>
      <c r="V805" s="5" t="str">
        <f>IF($A805="","",SUMIFS('BLAST COLDROOM 1'!X$2:X350,'BLAST COLDROOM 1'!$C$2:$C350,$B805,'BLAST COLDROOM 1'!$E$2:$E350,$C805,'BLAST COLDROOM 1'!$A$2:$A350,$A805))</f>
        <v/>
      </c>
      <c r="W805" s="5" t="str">
        <f>IF($A805="","",SUMIFS('BLAST COLDROOM 1'!Y$2:Y350,'BLAST COLDROOM 1'!$C$2:$C350,$B805,'BLAST COLDROOM 1'!$E$2:$E350,$C805,'BLAST COLDROOM 1'!$A$2:$A350,$A805))</f>
        <v/>
      </c>
      <c r="X805" s="5" t="str">
        <f>IF($A805="","",SUMIFS('BLAST COLDROOM 1'!Z$2:Z350,'BLAST COLDROOM 1'!$C$2:$C350,$B805,'BLAST COLDROOM 1'!$E$2:$E350,$C805,'BLAST COLDROOM 1'!$A$2:$A350,$A805))</f>
        <v/>
      </c>
      <c r="Y805" s="5" t="str">
        <f>IF($A805="","",SUMIFS('BLAST COLDROOM 1'!AA$2:AA350,'BLAST COLDROOM 1'!$C$2:$C350,$B805,'BLAST COLDROOM 1'!$E$2:$E350,$C805,'BLAST COLDROOM 1'!$A$2:$A350,$A805))</f>
        <v/>
      </c>
      <c r="Z805" s="5" t="str">
        <f>IF($A805="","",SUMIFS('BLAST COLDROOM 1'!AB$2:AB350,'BLAST COLDROOM 1'!$C$2:$C350,$B805,'BLAST COLDROOM 1'!$E$2:$E350,$C805,'BLAST COLDROOM 1'!$A$2:$A350,$A805))</f>
        <v/>
      </c>
      <c r="AA805" s="5" t="str">
        <f>IF($A805="","",SUMIFS('BLAST COLDROOM 1'!AC$2:AC350,'BLAST COLDROOM 1'!$C$2:$C350,$B805,'BLAST COLDROOM 1'!$E$2:$E350,$C805,'BLAST COLDROOM 1'!$A$2:$A350,$A805))</f>
        <v/>
      </c>
      <c r="AB805" s="5" t="str">
        <f>IF($A805="","",SUMIFS('BLAST COLDROOM 1'!AD$2:AD350,'BLAST COLDROOM 1'!$C$2:$C350,$B805,'BLAST COLDROOM 1'!$E$2:$E350,$C805,'BLAST COLDROOM 1'!$A$2:$A350,$A805))</f>
        <v/>
      </c>
      <c r="AC805" s="5" t="str">
        <f>IF($A805="","",SUMIFS('BLAST COLDROOM 1'!AE$2:AE350,'BLAST COLDROOM 1'!$C$2:$C350,$B805,'BLAST COLDROOM 1'!$E$2:$E350,$C805,'BLAST COLDROOM 1'!$A$2:$A350,$A805))</f>
        <v/>
      </c>
      <c r="AD805" s="5" t="str">
        <f>IF($A805="","",SUMIFS('BLAST COLDROOM 1'!AF$2:AF350,'BLAST COLDROOM 1'!$C$2:$C350,$B805,'BLAST COLDROOM 1'!$E$2:$E350,$C805,'BLAST COLDROOM 1'!$A$2:$A350,$A805))</f>
        <v/>
      </c>
      <c r="AE805" s="5" t="str">
        <f>IF($A805="","",SUMIFS('BLAST COLDROOM 1'!AG$2:AG350,'BLAST COLDROOM 1'!$C$2:$C350,$B805,'BLAST COLDROOM 1'!$E$2:$E350,$C805,'BLAST COLDROOM 1'!$A$2:$A350,$A805))</f>
        <v/>
      </c>
      <c r="AF805" s="5" t="str">
        <f>IF($A805="","",SUMIFS('BLAST COLDROOM 1'!AH$2:AH350,'BLAST COLDROOM 1'!$C$2:$C350,$B805,'BLAST COLDROOM 1'!$E$2:$E350,$C805,'BLAST COLDROOM 1'!$A$2:$A350,$A805))</f>
        <v/>
      </c>
      <c r="AG805" s="5" t="str">
        <f>IF($A805="","",SUMIFS('BLAST COLDROOM 1'!AI$2:AI350,'BLAST COLDROOM 1'!$C$2:$C350,$B805,'BLAST COLDROOM 1'!$E$2:$E350,$C805,'BLAST COLDROOM 1'!$A$2:$A350,$A805))</f>
        <v/>
      </c>
      <c r="AH805" s="5" t="str">
        <f>IF($A805="","",SUMIFS('BLAST COLDROOM 1'!AJ$2:AJ350,'BLAST COLDROOM 1'!$C$2:$C350,$B805,'BLAST COLDROOM 1'!$E$2:$E350,$C805,'BLAST COLDROOM 1'!$A$2:$A350,$A805))</f>
        <v/>
      </c>
      <c r="AI805" s="5" t="str">
        <f>IF($A805="","",SUMIFS('BLAST COLDROOM 1'!AK$2:AK350,'BLAST COLDROOM 1'!$C$2:$C350,$B805,'BLAST COLDROOM 1'!$E$2:$E350,$C805,'BLAST COLDROOM 1'!$A$2:$A350,$A805))</f>
        <v/>
      </c>
      <c r="AJ805" s="5" t="str">
        <f>IF($A805="","",SUMIFS('BLAST COLDROOM 1'!AL$2:AL350,'BLAST COLDROOM 1'!$C$2:$C350,$B805,'BLAST COLDROOM 1'!$E$2:$E350,$C805,'BLAST COLDROOM 1'!$A$2:$A350,$A805))</f>
        <v/>
      </c>
    </row>
    <row r="806" ht="15.75" customHeight="1">
      <c r="A806" s="17"/>
      <c r="B806" s="5"/>
      <c r="C806" s="5"/>
      <c r="D806" s="5" t="str">
        <f>IF($A806="","",SUMIFS('BLAST COLDROOM 1'!F$2:F350,'BLAST COLDROOM 1'!$C$2:$C350,$B806,'BLAST COLDROOM 1'!$E$2:$E350,$C806,'BLAST COLDROOM 1'!$A$2:$A350,$A806))</f>
        <v/>
      </c>
      <c r="E806" s="5" t="str">
        <f>IF($A806="","",SUMIFS('BLAST COLDROOM 1'!G$2:G350,'BLAST COLDROOM 1'!$C$2:$C350,$B806,'BLAST COLDROOM 1'!$E$2:$E350,$C806,'BLAST COLDROOM 1'!$A$2:$A350,$A806))</f>
        <v/>
      </c>
      <c r="F806" s="5" t="str">
        <f>IF($A806="","",SUMIFS('BLAST COLDROOM 1'!H$2:H350,'BLAST COLDROOM 1'!$C$2:$C350,$B806,'BLAST COLDROOM 1'!$E$2:$E350,$C806,'BLAST COLDROOM 1'!$A$2:$A350,$A806))</f>
        <v/>
      </c>
      <c r="G806" s="5" t="str">
        <f>IF($A806="","",SUMIFS('BLAST COLDROOM 1'!I$2:I350,'BLAST COLDROOM 1'!$C$2:$C350,$B806,'BLAST COLDROOM 1'!$E$2:$E350,$C806,'BLAST COLDROOM 1'!$A$2:$A350,$A806))</f>
        <v/>
      </c>
      <c r="H806" s="5" t="str">
        <f>IF($A806="","",SUMIFS('BLAST COLDROOM 1'!J$2:J350,'BLAST COLDROOM 1'!$C$2:$C350,$B806,'BLAST COLDROOM 1'!$E$2:$E350,$C806,'BLAST COLDROOM 1'!$A$2:$A350,$A806))</f>
        <v/>
      </c>
      <c r="I806" s="5" t="str">
        <f>IF($A806="","",SUMIFS('BLAST COLDROOM 1'!K$2:K350,'BLAST COLDROOM 1'!$C$2:$C350,$B806,'BLAST COLDROOM 1'!$E$2:$E350,$C806,'BLAST COLDROOM 1'!$A$2:$A350,$A806))</f>
        <v/>
      </c>
      <c r="J806" s="5" t="str">
        <f>IF($A806="","",SUMIFS(#REF!,'BLAST COLDROOM 1'!$C$2:$C350,$B806,'BLAST COLDROOM 1'!$E$2:$E350,$C806,'BLAST COLDROOM 1'!$A$2:$A350,$A806))</f>
        <v/>
      </c>
      <c r="K806" s="5" t="str">
        <f>IF($A806="","",SUMIFS('BLAST COLDROOM 1'!M$2:M350,'BLAST COLDROOM 1'!$C$2:$C350,$B806,'BLAST COLDROOM 1'!$E$2:$E350,$C806,'BLAST COLDROOM 1'!$A$2:$A350,$A806))</f>
        <v/>
      </c>
      <c r="L806" s="5" t="str">
        <f>IF($A806="","",SUMIFS('BLAST COLDROOM 1'!N$2:N350,'BLAST COLDROOM 1'!$C$2:$C350,$B806,'BLAST COLDROOM 1'!$E$2:$E350,$C806,'BLAST COLDROOM 1'!$A$2:$A350,$A806))</f>
        <v/>
      </c>
      <c r="M806" s="5" t="str">
        <f>IF($A806="","",SUMIFS('BLAST COLDROOM 1'!O$2:O350,'BLAST COLDROOM 1'!$C$2:$C350,$B806,'BLAST COLDROOM 1'!$E$2:$E350,$C806,'BLAST COLDROOM 1'!$A$2:$A350,$A806))</f>
        <v/>
      </c>
      <c r="N806" s="5" t="str">
        <f>IF($A806="","",SUMIFS('BLAST COLDROOM 1'!P$2:P350,'BLAST COLDROOM 1'!$C$2:$C350,$B806,'BLAST COLDROOM 1'!$E$2:$E350,$C806,'BLAST COLDROOM 1'!$A$2:$A350,$A806))</f>
        <v/>
      </c>
      <c r="O806" s="5" t="str">
        <f>IF($A806="","",SUMIFS('BLAST COLDROOM 1'!Q$2:Q350,'BLAST COLDROOM 1'!$C$2:$C350,$B806,'BLAST COLDROOM 1'!$E$2:$E350,$C806,'BLAST COLDROOM 1'!$A$2:$A350,$A806))</f>
        <v/>
      </c>
      <c r="P806" s="5" t="str">
        <f>IF($A806="","",SUMIFS('BLAST COLDROOM 1'!R$2:R350,'BLAST COLDROOM 1'!$C$2:$C350,$B806,'BLAST COLDROOM 1'!$E$2:$E350,$C806,'BLAST COLDROOM 1'!$A$2:$A350,$A806))</f>
        <v/>
      </c>
      <c r="Q806" s="5" t="str">
        <f>IF($A806="","",SUMIFS('BLAST COLDROOM 1'!S$2:S350,'BLAST COLDROOM 1'!$C$2:$C350,$B806,'BLAST COLDROOM 1'!$E$2:$E350,$C806,'BLAST COLDROOM 1'!$A$2:$A350,$A806))</f>
        <v/>
      </c>
      <c r="R806" s="5" t="str">
        <f>IF($A806="","",SUMIFS('BLAST COLDROOM 1'!T$2:T350,'BLAST COLDROOM 1'!$C$2:$C350,$B806,'BLAST COLDROOM 1'!$E$2:$E350,$C806,'BLAST COLDROOM 1'!$A$2:$A350,$A806))</f>
        <v/>
      </c>
      <c r="S806" s="5" t="str">
        <f>IF($A806="","",SUMIFS('BLAST COLDROOM 1'!U$2:U350,'BLAST COLDROOM 1'!$C$2:$C350,$B806,'BLAST COLDROOM 1'!$E$2:$E350,$C806,'BLAST COLDROOM 1'!$A$2:$A350,$A806))</f>
        <v/>
      </c>
      <c r="T806" s="5" t="str">
        <f>IF($A806="","",SUMIFS('BLAST COLDROOM 1'!V$2:V350,'BLAST COLDROOM 1'!$C$2:$C350,$B806,'BLAST COLDROOM 1'!$E$2:$E350,$C806,'BLAST COLDROOM 1'!$A$2:$A350,$A806))</f>
        <v/>
      </c>
      <c r="U806" s="5" t="str">
        <f>IF($A806="","",SUMIFS(#REF!,'BLAST COLDROOM 1'!$C$2:$C350,$B806,'BLAST COLDROOM 1'!$E$2:$E350,$C806,'BLAST COLDROOM 1'!$A$2:$A350,$A806))</f>
        <v/>
      </c>
      <c r="V806" s="5" t="str">
        <f>IF($A806="","",SUMIFS('BLAST COLDROOM 1'!X$2:X350,'BLAST COLDROOM 1'!$C$2:$C350,$B806,'BLAST COLDROOM 1'!$E$2:$E350,$C806,'BLAST COLDROOM 1'!$A$2:$A350,$A806))</f>
        <v/>
      </c>
      <c r="W806" s="5" t="str">
        <f>IF($A806="","",SUMIFS('BLAST COLDROOM 1'!Y$2:Y350,'BLAST COLDROOM 1'!$C$2:$C350,$B806,'BLAST COLDROOM 1'!$E$2:$E350,$C806,'BLAST COLDROOM 1'!$A$2:$A350,$A806))</f>
        <v/>
      </c>
      <c r="X806" s="5" t="str">
        <f>IF($A806="","",SUMIFS('BLAST COLDROOM 1'!Z$2:Z350,'BLAST COLDROOM 1'!$C$2:$C350,$B806,'BLAST COLDROOM 1'!$E$2:$E350,$C806,'BLAST COLDROOM 1'!$A$2:$A350,$A806))</f>
        <v/>
      </c>
      <c r="Y806" s="5" t="str">
        <f>IF($A806="","",SUMIFS('BLAST COLDROOM 1'!AA$2:AA350,'BLAST COLDROOM 1'!$C$2:$C350,$B806,'BLAST COLDROOM 1'!$E$2:$E350,$C806,'BLAST COLDROOM 1'!$A$2:$A350,$A806))</f>
        <v/>
      </c>
      <c r="Z806" s="5" t="str">
        <f>IF($A806="","",SUMIFS('BLAST COLDROOM 1'!AB$2:AB350,'BLAST COLDROOM 1'!$C$2:$C350,$B806,'BLAST COLDROOM 1'!$E$2:$E350,$C806,'BLAST COLDROOM 1'!$A$2:$A350,$A806))</f>
        <v/>
      </c>
      <c r="AA806" s="5" t="str">
        <f>IF($A806="","",SUMIFS('BLAST COLDROOM 1'!AC$2:AC350,'BLAST COLDROOM 1'!$C$2:$C350,$B806,'BLAST COLDROOM 1'!$E$2:$E350,$C806,'BLAST COLDROOM 1'!$A$2:$A350,$A806))</f>
        <v/>
      </c>
      <c r="AB806" s="5" t="str">
        <f>IF($A806="","",SUMIFS('BLAST COLDROOM 1'!AD$2:AD350,'BLAST COLDROOM 1'!$C$2:$C350,$B806,'BLAST COLDROOM 1'!$E$2:$E350,$C806,'BLAST COLDROOM 1'!$A$2:$A350,$A806))</f>
        <v/>
      </c>
      <c r="AC806" s="5" t="str">
        <f>IF($A806="","",SUMIFS('BLAST COLDROOM 1'!AE$2:AE350,'BLAST COLDROOM 1'!$C$2:$C350,$B806,'BLAST COLDROOM 1'!$E$2:$E350,$C806,'BLAST COLDROOM 1'!$A$2:$A350,$A806))</f>
        <v/>
      </c>
      <c r="AD806" s="5" t="str">
        <f>IF($A806="","",SUMIFS('BLAST COLDROOM 1'!AF$2:AF350,'BLAST COLDROOM 1'!$C$2:$C350,$B806,'BLAST COLDROOM 1'!$E$2:$E350,$C806,'BLAST COLDROOM 1'!$A$2:$A350,$A806))</f>
        <v/>
      </c>
      <c r="AE806" s="5" t="str">
        <f>IF($A806="","",SUMIFS('BLAST COLDROOM 1'!AG$2:AG350,'BLAST COLDROOM 1'!$C$2:$C350,$B806,'BLAST COLDROOM 1'!$E$2:$E350,$C806,'BLAST COLDROOM 1'!$A$2:$A350,$A806))</f>
        <v/>
      </c>
      <c r="AF806" s="5" t="str">
        <f>IF($A806="","",SUMIFS('BLAST COLDROOM 1'!AH$2:AH350,'BLAST COLDROOM 1'!$C$2:$C350,$B806,'BLAST COLDROOM 1'!$E$2:$E350,$C806,'BLAST COLDROOM 1'!$A$2:$A350,$A806))</f>
        <v/>
      </c>
      <c r="AG806" s="5" t="str">
        <f>IF($A806="","",SUMIFS('BLAST COLDROOM 1'!AI$2:AI350,'BLAST COLDROOM 1'!$C$2:$C350,$B806,'BLAST COLDROOM 1'!$E$2:$E350,$C806,'BLAST COLDROOM 1'!$A$2:$A350,$A806))</f>
        <v/>
      </c>
      <c r="AH806" s="5" t="str">
        <f>IF($A806="","",SUMIFS('BLAST COLDROOM 1'!AJ$2:AJ350,'BLAST COLDROOM 1'!$C$2:$C350,$B806,'BLAST COLDROOM 1'!$E$2:$E350,$C806,'BLAST COLDROOM 1'!$A$2:$A350,$A806))</f>
        <v/>
      </c>
      <c r="AI806" s="5" t="str">
        <f>IF($A806="","",SUMIFS('BLAST COLDROOM 1'!AK$2:AK350,'BLAST COLDROOM 1'!$C$2:$C350,$B806,'BLAST COLDROOM 1'!$E$2:$E350,$C806,'BLAST COLDROOM 1'!$A$2:$A350,$A806))</f>
        <v/>
      </c>
      <c r="AJ806" s="5" t="str">
        <f>IF($A806="","",SUMIFS('BLAST COLDROOM 1'!AL$2:AL350,'BLAST COLDROOM 1'!$C$2:$C350,$B806,'BLAST COLDROOM 1'!$E$2:$E350,$C806,'BLAST COLDROOM 1'!$A$2:$A350,$A806))</f>
        <v/>
      </c>
    </row>
    <row r="807" ht="15.75" customHeight="1">
      <c r="A807" s="17"/>
      <c r="B807" s="5"/>
      <c r="C807" s="5"/>
      <c r="D807" s="5" t="str">
        <f>IF($A807="","",SUMIFS('BLAST COLDROOM 1'!F$2:F350,'BLAST COLDROOM 1'!$C$2:$C350,$B807,'BLAST COLDROOM 1'!$E$2:$E350,$C807,'BLAST COLDROOM 1'!$A$2:$A350,$A807))</f>
        <v/>
      </c>
      <c r="E807" s="5" t="str">
        <f>IF($A807="","",SUMIFS('BLAST COLDROOM 1'!G$2:G350,'BLAST COLDROOM 1'!$C$2:$C350,$B807,'BLAST COLDROOM 1'!$E$2:$E350,$C807,'BLAST COLDROOM 1'!$A$2:$A350,$A807))</f>
        <v/>
      </c>
      <c r="F807" s="5" t="str">
        <f>IF($A807="","",SUMIFS('BLAST COLDROOM 1'!H$2:H350,'BLAST COLDROOM 1'!$C$2:$C350,$B807,'BLAST COLDROOM 1'!$E$2:$E350,$C807,'BLAST COLDROOM 1'!$A$2:$A350,$A807))</f>
        <v/>
      </c>
      <c r="G807" s="5" t="str">
        <f>IF($A807="","",SUMIFS('BLAST COLDROOM 1'!I$2:I350,'BLAST COLDROOM 1'!$C$2:$C350,$B807,'BLAST COLDROOM 1'!$E$2:$E350,$C807,'BLAST COLDROOM 1'!$A$2:$A350,$A807))</f>
        <v/>
      </c>
      <c r="H807" s="5" t="str">
        <f>IF($A807="","",SUMIFS('BLAST COLDROOM 1'!J$2:J350,'BLAST COLDROOM 1'!$C$2:$C350,$B807,'BLAST COLDROOM 1'!$E$2:$E350,$C807,'BLAST COLDROOM 1'!$A$2:$A350,$A807))</f>
        <v/>
      </c>
      <c r="I807" s="5" t="str">
        <f>IF($A807="","",SUMIFS('BLAST COLDROOM 1'!K$2:K350,'BLAST COLDROOM 1'!$C$2:$C350,$B807,'BLAST COLDROOM 1'!$E$2:$E350,$C807,'BLAST COLDROOM 1'!$A$2:$A350,$A807))</f>
        <v/>
      </c>
      <c r="J807" s="5" t="str">
        <f>IF($A807="","",SUMIFS(#REF!,'BLAST COLDROOM 1'!$C$2:$C350,$B807,'BLAST COLDROOM 1'!$E$2:$E350,$C807,'BLAST COLDROOM 1'!$A$2:$A350,$A807))</f>
        <v/>
      </c>
      <c r="K807" s="5" t="str">
        <f>IF($A807="","",SUMIFS('BLAST COLDROOM 1'!M$2:M350,'BLAST COLDROOM 1'!$C$2:$C350,$B807,'BLAST COLDROOM 1'!$E$2:$E350,$C807,'BLAST COLDROOM 1'!$A$2:$A350,$A807))</f>
        <v/>
      </c>
      <c r="L807" s="5" t="str">
        <f>IF($A807="","",SUMIFS('BLAST COLDROOM 1'!N$2:N350,'BLAST COLDROOM 1'!$C$2:$C350,$B807,'BLAST COLDROOM 1'!$E$2:$E350,$C807,'BLAST COLDROOM 1'!$A$2:$A350,$A807))</f>
        <v/>
      </c>
      <c r="M807" s="5" t="str">
        <f>IF($A807="","",SUMIFS('BLAST COLDROOM 1'!O$2:O350,'BLAST COLDROOM 1'!$C$2:$C350,$B807,'BLAST COLDROOM 1'!$E$2:$E350,$C807,'BLAST COLDROOM 1'!$A$2:$A350,$A807))</f>
        <v/>
      </c>
      <c r="N807" s="5" t="str">
        <f>IF($A807="","",SUMIFS('BLAST COLDROOM 1'!P$2:P350,'BLAST COLDROOM 1'!$C$2:$C350,$B807,'BLAST COLDROOM 1'!$E$2:$E350,$C807,'BLAST COLDROOM 1'!$A$2:$A350,$A807))</f>
        <v/>
      </c>
      <c r="O807" s="5" t="str">
        <f>IF($A807="","",SUMIFS('BLAST COLDROOM 1'!Q$2:Q350,'BLAST COLDROOM 1'!$C$2:$C350,$B807,'BLAST COLDROOM 1'!$E$2:$E350,$C807,'BLAST COLDROOM 1'!$A$2:$A350,$A807))</f>
        <v/>
      </c>
      <c r="P807" s="5" t="str">
        <f>IF($A807="","",SUMIFS('BLAST COLDROOM 1'!R$2:R350,'BLAST COLDROOM 1'!$C$2:$C350,$B807,'BLAST COLDROOM 1'!$E$2:$E350,$C807,'BLAST COLDROOM 1'!$A$2:$A350,$A807))</f>
        <v/>
      </c>
      <c r="Q807" s="5" t="str">
        <f>IF($A807="","",SUMIFS('BLAST COLDROOM 1'!S$2:S350,'BLAST COLDROOM 1'!$C$2:$C350,$B807,'BLAST COLDROOM 1'!$E$2:$E350,$C807,'BLAST COLDROOM 1'!$A$2:$A350,$A807))</f>
        <v/>
      </c>
      <c r="R807" s="5" t="str">
        <f>IF($A807="","",SUMIFS('BLAST COLDROOM 1'!T$2:T350,'BLAST COLDROOM 1'!$C$2:$C350,$B807,'BLAST COLDROOM 1'!$E$2:$E350,$C807,'BLAST COLDROOM 1'!$A$2:$A350,$A807))</f>
        <v/>
      </c>
      <c r="S807" s="5" t="str">
        <f>IF($A807="","",SUMIFS('BLAST COLDROOM 1'!U$2:U350,'BLAST COLDROOM 1'!$C$2:$C350,$B807,'BLAST COLDROOM 1'!$E$2:$E350,$C807,'BLAST COLDROOM 1'!$A$2:$A350,$A807))</f>
        <v/>
      </c>
      <c r="T807" s="5" t="str">
        <f>IF($A807="","",SUMIFS('BLAST COLDROOM 1'!V$2:V350,'BLAST COLDROOM 1'!$C$2:$C350,$B807,'BLAST COLDROOM 1'!$E$2:$E350,$C807,'BLAST COLDROOM 1'!$A$2:$A350,$A807))</f>
        <v/>
      </c>
      <c r="U807" s="5" t="str">
        <f>IF($A807="","",SUMIFS(#REF!,'BLAST COLDROOM 1'!$C$2:$C350,$B807,'BLAST COLDROOM 1'!$E$2:$E350,$C807,'BLAST COLDROOM 1'!$A$2:$A350,$A807))</f>
        <v/>
      </c>
      <c r="V807" s="5" t="str">
        <f>IF($A807="","",SUMIFS('BLAST COLDROOM 1'!X$2:X350,'BLAST COLDROOM 1'!$C$2:$C350,$B807,'BLAST COLDROOM 1'!$E$2:$E350,$C807,'BLAST COLDROOM 1'!$A$2:$A350,$A807))</f>
        <v/>
      </c>
      <c r="W807" s="5" t="str">
        <f>IF($A807="","",SUMIFS('BLAST COLDROOM 1'!Y$2:Y350,'BLAST COLDROOM 1'!$C$2:$C350,$B807,'BLAST COLDROOM 1'!$E$2:$E350,$C807,'BLAST COLDROOM 1'!$A$2:$A350,$A807))</f>
        <v/>
      </c>
      <c r="X807" s="5" t="str">
        <f>IF($A807="","",SUMIFS('BLAST COLDROOM 1'!Z$2:Z350,'BLAST COLDROOM 1'!$C$2:$C350,$B807,'BLAST COLDROOM 1'!$E$2:$E350,$C807,'BLAST COLDROOM 1'!$A$2:$A350,$A807))</f>
        <v/>
      </c>
      <c r="Y807" s="5" t="str">
        <f>IF($A807="","",SUMIFS('BLAST COLDROOM 1'!AA$2:AA350,'BLAST COLDROOM 1'!$C$2:$C350,$B807,'BLAST COLDROOM 1'!$E$2:$E350,$C807,'BLAST COLDROOM 1'!$A$2:$A350,$A807))</f>
        <v/>
      </c>
      <c r="Z807" s="5" t="str">
        <f>IF($A807="","",SUMIFS('BLAST COLDROOM 1'!AB$2:AB350,'BLAST COLDROOM 1'!$C$2:$C350,$B807,'BLAST COLDROOM 1'!$E$2:$E350,$C807,'BLAST COLDROOM 1'!$A$2:$A350,$A807))</f>
        <v/>
      </c>
      <c r="AA807" s="5" t="str">
        <f>IF($A807="","",SUMIFS('BLAST COLDROOM 1'!AC$2:AC350,'BLAST COLDROOM 1'!$C$2:$C350,$B807,'BLAST COLDROOM 1'!$E$2:$E350,$C807,'BLAST COLDROOM 1'!$A$2:$A350,$A807))</f>
        <v/>
      </c>
      <c r="AB807" s="5" t="str">
        <f>IF($A807="","",SUMIFS('BLAST COLDROOM 1'!AD$2:AD350,'BLAST COLDROOM 1'!$C$2:$C350,$B807,'BLAST COLDROOM 1'!$E$2:$E350,$C807,'BLAST COLDROOM 1'!$A$2:$A350,$A807))</f>
        <v/>
      </c>
      <c r="AC807" s="5" t="str">
        <f>IF($A807="","",SUMIFS('BLAST COLDROOM 1'!AE$2:AE350,'BLAST COLDROOM 1'!$C$2:$C350,$B807,'BLAST COLDROOM 1'!$E$2:$E350,$C807,'BLAST COLDROOM 1'!$A$2:$A350,$A807))</f>
        <v/>
      </c>
      <c r="AD807" s="5" t="str">
        <f>IF($A807="","",SUMIFS('BLAST COLDROOM 1'!AF$2:AF350,'BLAST COLDROOM 1'!$C$2:$C350,$B807,'BLAST COLDROOM 1'!$E$2:$E350,$C807,'BLAST COLDROOM 1'!$A$2:$A350,$A807))</f>
        <v/>
      </c>
      <c r="AE807" s="5" t="str">
        <f>IF($A807="","",SUMIFS('BLAST COLDROOM 1'!AG$2:AG350,'BLAST COLDROOM 1'!$C$2:$C350,$B807,'BLAST COLDROOM 1'!$E$2:$E350,$C807,'BLAST COLDROOM 1'!$A$2:$A350,$A807))</f>
        <v/>
      </c>
      <c r="AF807" s="5" t="str">
        <f>IF($A807="","",SUMIFS('BLAST COLDROOM 1'!AH$2:AH350,'BLAST COLDROOM 1'!$C$2:$C350,$B807,'BLAST COLDROOM 1'!$E$2:$E350,$C807,'BLAST COLDROOM 1'!$A$2:$A350,$A807))</f>
        <v/>
      </c>
      <c r="AG807" s="5" t="str">
        <f>IF($A807="","",SUMIFS('BLAST COLDROOM 1'!AI$2:AI350,'BLAST COLDROOM 1'!$C$2:$C350,$B807,'BLAST COLDROOM 1'!$E$2:$E350,$C807,'BLAST COLDROOM 1'!$A$2:$A350,$A807))</f>
        <v/>
      </c>
      <c r="AH807" s="5" t="str">
        <f>IF($A807="","",SUMIFS('BLAST COLDROOM 1'!AJ$2:AJ350,'BLAST COLDROOM 1'!$C$2:$C350,$B807,'BLAST COLDROOM 1'!$E$2:$E350,$C807,'BLAST COLDROOM 1'!$A$2:$A350,$A807))</f>
        <v/>
      </c>
      <c r="AI807" s="5" t="str">
        <f>IF($A807="","",SUMIFS('BLAST COLDROOM 1'!AK$2:AK350,'BLAST COLDROOM 1'!$C$2:$C350,$B807,'BLAST COLDROOM 1'!$E$2:$E350,$C807,'BLAST COLDROOM 1'!$A$2:$A350,$A807))</f>
        <v/>
      </c>
      <c r="AJ807" s="5" t="str">
        <f>IF($A807="","",SUMIFS('BLAST COLDROOM 1'!AL$2:AL350,'BLAST COLDROOM 1'!$C$2:$C350,$B807,'BLAST COLDROOM 1'!$E$2:$E350,$C807,'BLAST COLDROOM 1'!$A$2:$A350,$A807))</f>
        <v/>
      </c>
    </row>
    <row r="808" ht="15.75" customHeight="1">
      <c r="A808" s="17"/>
      <c r="B808" s="5"/>
      <c r="C808" s="5"/>
      <c r="D808" s="5" t="str">
        <f>IF($A808="","",SUMIFS('BLAST COLDROOM 1'!F$2:F350,'BLAST COLDROOM 1'!$C$2:$C350,$B808,'BLAST COLDROOM 1'!$E$2:$E350,$C808,'BLAST COLDROOM 1'!$A$2:$A350,$A808))</f>
        <v/>
      </c>
      <c r="E808" s="5" t="str">
        <f>IF($A808="","",SUMIFS('BLAST COLDROOM 1'!G$2:G350,'BLAST COLDROOM 1'!$C$2:$C350,$B808,'BLAST COLDROOM 1'!$E$2:$E350,$C808,'BLAST COLDROOM 1'!$A$2:$A350,$A808))</f>
        <v/>
      </c>
      <c r="F808" s="5" t="str">
        <f>IF($A808="","",SUMIFS('BLAST COLDROOM 1'!H$2:H350,'BLAST COLDROOM 1'!$C$2:$C350,$B808,'BLAST COLDROOM 1'!$E$2:$E350,$C808,'BLAST COLDROOM 1'!$A$2:$A350,$A808))</f>
        <v/>
      </c>
      <c r="G808" s="5" t="str">
        <f>IF($A808="","",SUMIFS('BLAST COLDROOM 1'!I$2:I350,'BLAST COLDROOM 1'!$C$2:$C350,$B808,'BLAST COLDROOM 1'!$E$2:$E350,$C808,'BLAST COLDROOM 1'!$A$2:$A350,$A808))</f>
        <v/>
      </c>
      <c r="H808" s="5" t="str">
        <f>IF($A808="","",SUMIFS('BLAST COLDROOM 1'!J$2:J350,'BLAST COLDROOM 1'!$C$2:$C350,$B808,'BLAST COLDROOM 1'!$E$2:$E350,$C808,'BLAST COLDROOM 1'!$A$2:$A350,$A808))</f>
        <v/>
      </c>
      <c r="I808" s="5" t="str">
        <f>IF($A808="","",SUMIFS('BLAST COLDROOM 1'!K$2:K350,'BLAST COLDROOM 1'!$C$2:$C350,$B808,'BLAST COLDROOM 1'!$E$2:$E350,$C808,'BLAST COLDROOM 1'!$A$2:$A350,$A808))</f>
        <v/>
      </c>
      <c r="J808" s="5" t="str">
        <f>IF($A808="","",SUMIFS(#REF!,'BLAST COLDROOM 1'!$C$2:$C350,$B808,'BLAST COLDROOM 1'!$E$2:$E350,$C808,'BLAST COLDROOM 1'!$A$2:$A350,$A808))</f>
        <v/>
      </c>
      <c r="K808" s="5" t="str">
        <f>IF($A808="","",SUMIFS('BLAST COLDROOM 1'!M$2:M350,'BLAST COLDROOM 1'!$C$2:$C350,$B808,'BLAST COLDROOM 1'!$E$2:$E350,$C808,'BLAST COLDROOM 1'!$A$2:$A350,$A808))</f>
        <v/>
      </c>
      <c r="L808" s="5" t="str">
        <f>IF($A808="","",SUMIFS('BLAST COLDROOM 1'!N$2:N350,'BLAST COLDROOM 1'!$C$2:$C350,$B808,'BLAST COLDROOM 1'!$E$2:$E350,$C808,'BLAST COLDROOM 1'!$A$2:$A350,$A808))</f>
        <v/>
      </c>
      <c r="M808" s="5" t="str">
        <f>IF($A808="","",SUMIFS('BLAST COLDROOM 1'!O$2:O350,'BLAST COLDROOM 1'!$C$2:$C350,$B808,'BLAST COLDROOM 1'!$E$2:$E350,$C808,'BLAST COLDROOM 1'!$A$2:$A350,$A808))</f>
        <v/>
      </c>
      <c r="N808" s="5" t="str">
        <f>IF($A808="","",SUMIFS('BLAST COLDROOM 1'!P$2:P350,'BLAST COLDROOM 1'!$C$2:$C350,$B808,'BLAST COLDROOM 1'!$E$2:$E350,$C808,'BLAST COLDROOM 1'!$A$2:$A350,$A808))</f>
        <v/>
      </c>
      <c r="O808" s="5" t="str">
        <f>IF($A808="","",SUMIFS('BLAST COLDROOM 1'!Q$2:Q350,'BLAST COLDROOM 1'!$C$2:$C350,$B808,'BLAST COLDROOM 1'!$E$2:$E350,$C808,'BLAST COLDROOM 1'!$A$2:$A350,$A808))</f>
        <v/>
      </c>
      <c r="P808" s="5" t="str">
        <f>IF($A808="","",SUMIFS('BLAST COLDROOM 1'!R$2:R350,'BLAST COLDROOM 1'!$C$2:$C350,$B808,'BLAST COLDROOM 1'!$E$2:$E350,$C808,'BLAST COLDROOM 1'!$A$2:$A350,$A808))</f>
        <v/>
      </c>
      <c r="Q808" s="5" t="str">
        <f>IF($A808="","",SUMIFS('BLAST COLDROOM 1'!S$2:S350,'BLAST COLDROOM 1'!$C$2:$C350,$B808,'BLAST COLDROOM 1'!$E$2:$E350,$C808,'BLAST COLDROOM 1'!$A$2:$A350,$A808))</f>
        <v/>
      </c>
      <c r="R808" s="5" t="str">
        <f>IF($A808="","",SUMIFS('BLAST COLDROOM 1'!T$2:T350,'BLAST COLDROOM 1'!$C$2:$C350,$B808,'BLAST COLDROOM 1'!$E$2:$E350,$C808,'BLAST COLDROOM 1'!$A$2:$A350,$A808))</f>
        <v/>
      </c>
      <c r="S808" s="5" t="str">
        <f>IF($A808="","",SUMIFS('BLAST COLDROOM 1'!U$2:U350,'BLAST COLDROOM 1'!$C$2:$C350,$B808,'BLAST COLDROOM 1'!$E$2:$E350,$C808,'BLAST COLDROOM 1'!$A$2:$A350,$A808))</f>
        <v/>
      </c>
      <c r="T808" s="5" t="str">
        <f>IF($A808="","",SUMIFS('BLAST COLDROOM 1'!V$2:V350,'BLAST COLDROOM 1'!$C$2:$C350,$B808,'BLAST COLDROOM 1'!$E$2:$E350,$C808,'BLAST COLDROOM 1'!$A$2:$A350,$A808))</f>
        <v/>
      </c>
      <c r="U808" s="5" t="str">
        <f>IF($A808="","",SUMIFS(#REF!,'BLAST COLDROOM 1'!$C$2:$C350,$B808,'BLAST COLDROOM 1'!$E$2:$E350,$C808,'BLAST COLDROOM 1'!$A$2:$A350,$A808))</f>
        <v/>
      </c>
      <c r="V808" s="5" t="str">
        <f>IF($A808="","",SUMIFS('BLAST COLDROOM 1'!X$2:X350,'BLAST COLDROOM 1'!$C$2:$C350,$B808,'BLAST COLDROOM 1'!$E$2:$E350,$C808,'BLAST COLDROOM 1'!$A$2:$A350,$A808))</f>
        <v/>
      </c>
      <c r="W808" s="5" t="str">
        <f>IF($A808="","",SUMIFS('BLAST COLDROOM 1'!Y$2:Y350,'BLAST COLDROOM 1'!$C$2:$C350,$B808,'BLAST COLDROOM 1'!$E$2:$E350,$C808,'BLAST COLDROOM 1'!$A$2:$A350,$A808))</f>
        <v/>
      </c>
      <c r="X808" s="5" t="str">
        <f>IF($A808="","",SUMIFS('BLAST COLDROOM 1'!Z$2:Z350,'BLAST COLDROOM 1'!$C$2:$C350,$B808,'BLAST COLDROOM 1'!$E$2:$E350,$C808,'BLAST COLDROOM 1'!$A$2:$A350,$A808))</f>
        <v/>
      </c>
      <c r="Y808" s="5" t="str">
        <f>IF($A808="","",SUMIFS('BLAST COLDROOM 1'!AA$2:AA350,'BLAST COLDROOM 1'!$C$2:$C350,$B808,'BLAST COLDROOM 1'!$E$2:$E350,$C808,'BLAST COLDROOM 1'!$A$2:$A350,$A808))</f>
        <v/>
      </c>
      <c r="Z808" s="5" t="str">
        <f>IF($A808="","",SUMIFS('BLAST COLDROOM 1'!AB$2:AB350,'BLAST COLDROOM 1'!$C$2:$C350,$B808,'BLAST COLDROOM 1'!$E$2:$E350,$C808,'BLAST COLDROOM 1'!$A$2:$A350,$A808))</f>
        <v/>
      </c>
      <c r="AA808" s="5" t="str">
        <f>IF($A808="","",SUMIFS('BLAST COLDROOM 1'!AC$2:AC350,'BLAST COLDROOM 1'!$C$2:$C350,$B808,'BLAST COLDROOM 1'!$E$2:$E350,$C808,'BLAST COLDROOM 1'!$A$2:$A350,$A808))</f>
        <v/>
      </c>
      <c r="AB808" s="5" t="str">
        <f>IF($A808="","",SUMIFS('BLAST COLDROOM 1'!AD$2:AD350,'BLAST COLDROOM 1'!$C$2:$C350,$B808,'BLAST COLDROOM 1'!$E$2:$E350,$C808,'BLAST COLDROOM 1'!$A$2:$A350,$A808))</f>
        <v/>
      </c>
      <c r="AC808" s="5" t="str">
        <f>IF($A808="","",SUMIFS('BLAST COLDROOM 1'!AE$2:AE350,'BLAST COLDROOM 1'!$C$2:$C350,$B808,'BLAST COLDROOM 1'!$E$2:$E350,$C808,'BLAST COLDROOM 1'!$A$2:$A350,$A808))</f>
        <v/>
      </c>
      <c r="AD808" s="5" t="str">
        <f>IF($A808="","",SUMIFS('BLAST COLDROOM 1'!AF$2:AF350,'BLAST COLDROOM 1'!$C$2:$C350,$B808,'BLAST COLDROOM 1'!$E$2:$E350,$C808,'BLAST COLDROOM 1'!$A$2:$A350,$A808))</f>
        <v/>
      </c>
      <c r="AE808" s="5" t="str">
        <f>IF($A808="","",SUMIFS('BLAST COLDROOM 1'!AG$2:AG350,'BLAST COLDROOM 1'!$C$2:$C350,$B808,'BLAST COLDROOM 1'!$E$2:$E350,$C808,'BLAST COLDROOM 1'!$A$2:$A350,$A808))</f>
        <v/>
      </c>
      <c r="AF808" s="5" t="str">
        <f>IF($A808="","",SUMIFS('BLAST COLDROOM 1'!AH$2:AH350,'BLAST COLDROOM 1'!$C$2:$C350,$B808,'BLAST COLDROOM 1'!$E$2:$E350,$C808,'BLAST COLDROOM 1'!$A$2:$A350,$A808))</f>
        <v/>
      </c>
      <c r="AG808" s="5" t="str">
        <f>IF($A808="","",SUMIFS('BLAST COLDROOM 1'!AI$2:AI350,'BLAST COLDROOM 1'!$C$2:$C350,$B808,'BLAST COLDROOM 1'!$E$2:$E350,$C808,'BLAST COLDROOM 1'!$A$2:$A350,$A808))</f>
        <v/>
      </c>
      <c r="AH808" s="5" t="str">
        <f>IF($A808="","",SUMIFS('BLAST COLDROOM 1'!AJ$2:AJ350,'BLAST COLDROOM 1'!$C$2:$C350,$B808,'BLAST COLDROOM 1'!$E$2:$E350,$C808,'BLAST COLDROOM 1'!$A$2:$A350,$A808))</f>
        <v/>
      </c>
      <c r="AI808" s="5" t="str">
        <f>IF($A808="","",SUMIFS('BLAST COLDROOM 1'!AK$2:AK350,'BLAST COLDROOM 1'!$C$2:$C350,$B808,'BLAST COLDROOM 1'!$E$2:$E350,$C808,'BLAST COLDROOM 1'!$A$2:$A350,$A808))</f>
        <v/>
      </c>
      <c r="AJ808" s="5" t="str">
        <f>IF($A808="","",SUMIFS('BLAST COLDROOM 1'!AL$2:AL350,'BLAST COLDROOM 1'!$C$2:$C350,$B808,'BLAST COLDROOM 1'!$E$2:$E350,$C808,'BLAST COLDROOM 1'!$A$2:$A350,$A808))</f>
        <v/>
      </c>
    </row>
    <row r="809" ht="15.75" customHeight="1">
      <c r="A809" s="17"/>
      <c r="B809" s="5"/>
      <c r="C809" s="5"/>
      <c r="D809" s="5" t="str">
        <f>IF($A809="","",SUMIFS('BLAST COLDROOM 1'!F$2:F350,'BLAST COLDROOM 1'!$C$2:$C350,$B809,'BLAST COLDROOM 1'!$E$2:$E350,$C809,'BLAST COLDROOM 1'!$A$2:$A350,$A809))</f>
        <v/>
      </c>
      <c r="E809" s="5" t="str">
        <f>IF($A809="","",SUMIFS('BLAST COLDROOM 1'!G$2:G350,'BLAST COLDROOM 1'!$C$2:$C350,$B809,'BLAST COLDROOM 1'!$E$2:$E350,$C809,'BLAST COLDROOM 1'!$A$2:$A350,$A809))</f>
        <v/>
      </c>
      <c r="F809" s="5" t="str">
        <f>IF($A809="","",SUMIFS('BLAST COLDROOM 1'!H$2:H350,'BLAST COLDROOM 1'!$C$2:$C350,$B809,'BLAST COLDROOM 1'!$E$2:$E350,$C809,'BLAST COLDROOM 1'!$A$2:$A350,$A809))</f>
        <v/>
      </c>
      <c r="G809" s="5" t="str">
        <f>IF($A809="","",SUMIFS('BLAST COLDROOM 1'!I$2:I350,'BLAST COLDROOM 1'!$C$2:$C350,$B809,'BLAST COLDROOM 1'!$E$2:$E350,$C809,'BLAST COLDROOM 1'!$A$2:$A350,$A809))</f>
        <v/>
      </c>
      <c r="H809" s="5" t="str">
        <f>IF($A809="","",SUMIFS('BLAST COLDROOM 1'!J$2:J350,'BLAST COLDROOM 1'!$C$2:$C350,$B809,'BLAST COLDROOM 1'!$E$2:$E350,$C809,'BLAST COLDROOM 1'!$A$2:$A350,$A809))</f>
        <v/>
      </c>
      <c r="I809" s="5" t="str">
        <f>IF($A809="","",SUMIFS('BLAST COLDROOM 1'!K$2:K350,'BLAST COLDROOM 1'!$C$2:$C350,$B809,'BLAST COLDROOM 1'!$E$2:$E350,$C809,'BLAST COLDROOM 1'!$A$2:$A350,$A809))</f>
        <v/>
      </c>
      <c r="J809" s="5" t="str">
        <f>IF($A809="","",SUMIFS(#REF!,'BLAST COLDROOM 1'!$C$2:$C350,$B809,'BLAST COLDROOM 1'!$E$2:$E350,$C809,'BLAST COLDROOM 1'!$A$2:$A350,$A809))</f>
        <v/>
      </c>
      <c r="K809" s="5" t="str">
        <f>IF($A809="","",SUMIFS('BLAST COLDROOM 1'!M$2:M350,'BLAST COLDROOM 1'!$C$2:$C350,$B809,'BLAST COLDROOM 1'!$E$2:$E350,$C809,'BLAST COLDROOM 1'!$A$2:$A350,$A809))</f>
        <v/>
      </c>
      <c r="L809" s="5" t="str">
        <f>IF($A809="","",SUMIFS('BLAST COLDROOM 1'!N$2:N350,'BLAST COLDROOM 1'!$C$2:$C350,$B809,'BLAST COLDROOM 1'!$E$2:$E350,$C809,'BLAST COLDROOM 1'!$A$2:$A350,$A809))</f>
        <v/>
      </c>
      <c r="M809" s="5" t="str">
        <f>IF($A809="","",SUMIFS('BLAST COLDROOM 1'!O$2:O350,'BLAST COLDROOM 1'!$C$2:$C350,$B809,'BLAST COLDROOM 1'!$E$2:$E350,$C809,'BLAST COLDROOM 1'!$A$2:$A350,$A809))</f>
        <v/>
      </c>
      <c r="N809" s="5" t="str">
        <f>IF($A809="","",SUMIFS('BLAST COLDROOM 1'!P$2:P350,'BLAST COLDROOM 1'!$C$2:$C350,$B809,'BLAST COLDROOM 1'!$E$2:$E350,$C809,'BLAST COLDROOM 1'!$A$2:$A350,$A809))</f>
        <v/>
      </c>
      <c r="O809" s="5" t="str">
        <f>IF($A809="","",SUMIFS('BLAST COLDROOM 1'!Q$2:Q350,'BLAST COLDROOM 1'!$C$2:$C350,$B809,'BLAST COLDROOM 1'!$E$2:$E350,$C809,'BLAST COLDROOM 1'!$A$2:$A350,$A809))</f>
        <v/>
      </c>
      <c r="P809" s="5" t="str">
        <f>IF($A809="","",SUMIFS('BLAST COLDROOM 1'!R$2:R350,'BLAST COLDROOM 1'!$C$2:$C350,$B809,'BLAST COLDROOM 1'!$E$2:$E350,$C809,'BLAST COLDROOM 1'!$A$2:$A350,$A809))</f>
        <v/>
      </c>
      <c r="Q809" s="5" t="str">
        <f>IF($A809="","",SUMIFS('BLAST COLDROOM 1'!S$2:S350,'BLAST COLDROOM 1'!$C$2:$C350,$B809,'BLAST COLDROOM 1'!$E$2:$E350,$C809,'BLAST COLDROOM 1'!$A$2:$A350,$A809))</f>
        <v/>
      </c>
      <c r="R809" s="5" t="str">
        <f>IF($A809="","",SUMIFS('BLAST COLDROOM 1'!T$2:T350,'BLAST COLDROOM 1'!$C$2:$C350,$B809,'BLAST COLDROOM 1'!$E$2:$E350,$C809,'BLAST COLDROOM 1'!$A$2:$A350,$A809))</f>
        <v/>
      </c>
      <c r="S809" s="5" t="str">
        <f>IF($A809="","",SUMIFS('BLAST COLDROOM 1'!U$2:U350,'BLAST COLDROOM 1'!$C$2:$C350,$B809,'BLAST COLDROOM 1'!$E$2:$E350,$C809,'BLAST COLDROOM 1'!$A$2:$A350,$A809))</f>
        <v/>
      </c>
      <c r="T809" s="5" t="str">
        <f>IF($A809="","",SUMIFS('BLAST COLDROOM 1'!V$2:V350,'BLAST COLDROOM 1'!$C$2:$C350,$B809,'BLAST COLDROOM 1'!$E$2:$E350,$C809,'BLAST COLDROOM 1'!$A$2:$A350,$A809))</f>
        <v/>
      </c>
      <c r="U809" s="5" t="str">
        <f>IF($A809="","",SUMIFS(#REF!,'BLAST COLDROOM 1'!$C$2:$C350,$B809,'BLAST COLDROOM 1'!$E$2:$E350,$C809,'BLAST COLDROOM 1'!$A$2:$A350,$A809))</f>
        <v/>
      </c>
      <c r="V809" s="5" t="str">
        <f>IF($A809="","",SUMIFS('BLAST COLDROOM 1'!X$2:X350,'BLAST COLDROOM 1'!$C$2:$C350,$B809,'BLAST COLDROOM 1'!$E$2:$E350,$C809,'BLAST COLDROOM 1'!$A$2:$A350,$A809))</f>
        <v/>
      </c>
      <c r="W809" s="5" t="str">
        <f>IF($A809="","",SUMIFS('BLAST COLDROOM 1'!Y$2:Y350,'BLAST COLDROOM 1'!$C$2:$C350,$B809,'BLAST COLDROOM 1'!$E$2:$E350,$C809,'BLAST COLDROOM 1'!$A$2:$A350,$A809))</f>
        <v/>
      </c>
      <c r="X809" s="5" t="str">
        <f>IF($A809="","",SUMIFS('BLAST COLDROOM 1'!Z$2:Z350,'BLAST COLDROOM 1'!$C$2:$C350,$B809,'BLAST COLDROOM 1'!$E$2:$E350,$C809,'BLAST COLDROOM 1'!$A$2:$A350,$A809))</f>
        <v/>
      </c>
      <c r="Y809" s="5" t="str">
        <f>IF($A809="","",SUMIFS('BLAST COLDROOM 1'!AA$2:AA350,'BLAST COLDROOM 1'!$C$2:$C350,$B809,'BLAST COLDROOM 1'!$E$2:$E350,$C809,'BLAST COLDROOM 1'!$A$2:$A350,$A809))</f>
        <v/>
      </c>
      <c r="Z809" s="5" t="str">
        <f>IF($A809="","",SUMIFS('BLAST COLDROOM 1'!AB$2:AB350,'BLAST COLDROOM 1'!$C$2:$C350,$B809,'BLAST COLDROOM 1'!$E$2:$E350,$C809,'BLAST COLDROOM 1'!$A$2:$A350,$A809))</f>
        <v/>
      </c>
      <c r="AA809" s="5" t="str">
        <f>IF($A809="","",SUMIFS('BLAST COLDROOM 1'!AC$2:AC350,'BLAST COLDROOM 1'!$C$2:$C350,$B809,'BLAST COLDROOM 1'!$E$2:$E350,$C809,'BLAST COLDROOM 1'!$A$2:$A350,$A809))</f>
        <v/>
      </c>
      <c r="AB809" s="5" t="str">
        <f>IF($A809="","",SUMIFS('BLAST COLDROOM 1'!AD$2:AD350,'BLAST COLDROOM 1'!$C$2:$C350,$B809,'BLAST COLDROOM 1'!$E$2:$E350,$C809,'BLAST COLDROOM 1'!$A$2:$A350,$A809))</f>
        <v/>
      </c>
      <c r="AC809" s="5" t="str">
        <f>IF($A809="","",SUMIFS('BLAST COLDROOM 1'!AE$2:AE350,'BLAST COLDROOM 1'!$C$2:$C350,$B809,'BLAST COLDROOM 1'!$E$2:$E350,$C809,'BLAST COLDROOM 1'!$A$2:$A350,$A809))</f>
        <v/>
      </c>
      <c r="AD809" s="5" t="str">
        <f>IF($A809="","",SUMIFS('BLAST COLDROOM 1'!AF$2:AF350,'BLAST COLDROOM 1'!$C$2:$C350,$B809,'BLAST COLDROOM 1'!$E$2:$E350,$C809,'BLAST COLDROOM 1'!$A$2:$A350,$A809))</f>
        <v/>
      </c>
      <c r="AE809" s="5" t="str">
        <f>IF($A809="","",SUMIFS('BLAST COLDROOM 1'!AG$2:AG350,'BLAST COLDROOM 1'!$C$2:$C350,$B809,'BLAST COLDROOM 1'!$E$2:$E350,$C809,'BLAST COLDROOM 1'!$A$2:$A350,$A809))</f>
        <v/>
      </c>
      <c r="AF809" s="5" t="str">
        <f>IF($A809="","",SUMIFS('BLAST COLDROOM 1'!AH$2:AH350,'BLAST COLDROOM 1'!$C$2:$C350,$B809,'BLAST COLDROOM 1'!$E$2:$E350,$C809,'BLAST COLDROOM 1'!$A$2:$A350,$A809))</f>
        <v/>
      </c>
      <c r="AG809" s="5" t="str">
        <f>IF($A809="","",SUMIFS('BLAST COLDROOM 1'!AI$2:AI350,'BLAST COLDROOM 1'!$C$2:$C350,$B809,'BLAST COLDROOM 1'!$E$2:$E350,$C809,'BLAST COLDROOM 1'!$A$2:$A350,$A809))</f>
        <v/>
      </c>
      <c r="AH809" s="5" t="str">
        <f>IF($A809="","",SUMIFS('BLAST COLDROOM 1'!AJ$2:AJ350,'BLAST COLDROOM 1'!$C$2:$C350,$B809,'BLAST COLDROOM 1'!$E$2:$E350,$C809,'BLAST COLDROOM 1'!$A$2:$A350,$A809))</f>
        <v/>
      </c>
      <c r="AI809" s="5" t="str">
        <f>IF($A809="","",SUMIFS('BLAST COLDROOM 1'!AK$2:AK350,'BLAST COLDROOM 1'!$C$2:$C350,$B809,'BLAST COLDROOM 1'!$E$2:$E350,$C809,'BLAST COLDROOM 1'!$A$2:$A350,$A809))</f>
        <v/>
      </c>
      <c r="AJ809" s="5" t="str">
        <f>IF($A809="","",SUMIFS('BLAST COLDROOM 1'!AL$2:AL350,'BLAST COLDROOM 1'!$C$2:$C350,$B809,'BLAST COLDROOM 1'!$E$2:$E350,$C809,'BLAST COLDROOM 1'!$A$2:$A350,$A809))</f>
        <v/>
      </c>
    </row>
    <row r="810" ht="15.75" customHeight="1">
      <c r="A810" s="17"/>
      <c r="B810" s="5"/>
      <c r="C810" s="5"/>
      <c r="D810" s="5" t="str">
        <f>IF($A810="","",SUMIFS('BLAST COLDROOM 1'!F$2:F350,'BLAST COLDROOM 1'!$C$2:$C350,$B810,'BLAST COLDROOM 1'!$E$2:$E350,$C810,'BLAST COLDROOM 1'!$A$2:$A350,$A810))</f>
        <v/>
      </c>
      <c r="E810" s="5" t="str">
        <f>IF($A810="","",SUMIFS('BLAST COLDROOM 1'!G$2:G350,'BLAST COLDROOM 1'!$C$2:$C350,$B810,'BLAST COLDROOM 1'!$E$2:$E350,$C810,'BLAST COLDROOM 1'!$A$2:$A350,$A810))</f>
        <v/>
      </c>
      <c r="F810" s="5" t="str">
        <f>IF($A810="","",SUMIFS('BLAST COLDROOM 1'!H$2:H350,'BLAST COLDROOM 1'!$C$2:$C350,$B810,'BLAST COLDROOM 1'!$E$2:$E350,$C810,'BLAST COLDROOM 1'!$A$2:$A350,$A810))</f>
        <v/>
      </c>
      <c r="G810" s="5" t="str">
        <f>IF($A810="","",SUMIFS('BLAST COLDROOM 1'!I$2:I350,'BLAST COLDROOM 1'!$C$2:$C350,$B810,'BLAST COLDROOM 1'!$E$2:$E350,$C810,'BLAST COLDROOM 1'!$A$2:$A350,$A810))</f>
        <v/>
      </c>
      <c r="H810" s="5" t="str">
        <f>IF($A810="","",SUMIFS('BLAST COLDROOM 1'!J$2:J350,'BLAST COLDROOM 1'!$C$2:$C350,$B810,'BLAST COLDROOM 1'!$E$2:$E350,$C810,'BLAST COLDROOM 1'!$A$2:$A350,$A810))</f>
        <v/>
      </c>
      <c r="I810" s="5" t="str">
        <f>IF($A810="","",SUMIFS('BLAST COLDROOM 1'!K$2:K350,'BLAST COLDROOM 1'!$C$2:$C350,$B810,'BLAST COLDROOM 1'!$E$2:$E350,$C810,'BLAST COLDROOM 1'!$A$2:$A350,$A810))</f>
        <v/>
      </c>
      <c r="J810" s="5" t="str">
        <f>IF($A810="","",SUMIFS(#REF!,'BLAST COLDROOM 1'!$C$2:$C350,$B810,'BLAST COLDROOM 1'!$E$2:$E350,$C810,'BLAST COLDROOM 1'!$A$2:$A350,$A810))</f>
        <v/>
      </c>
      <c r="K810" s="5" t="str">
        <f>IF($A810="","",SUMIFS('BLAST COLDROOM 1'!M$2:M350,'BLAST COLDROOM 1'!$C$2:$C350,$B810,'BLAST COLDROOM 1'!$E$2:$E350,$C810,'BLAST COLDROOM 1'!$A$2:$A350,$A810))</f>
        <v/>
      </c>
      <c r="L810" s="5" t="str">
        <f>IF($A810="","",SUMIFS('BLAST COLDROOM 1'!N$2:N350,'BLAST COLDROOM 1'!$C$2:$C350,$B810,'BLAST COLDROOM 1'!$E$2:$E350,$C810,'BLAST COLDROOM 1'!$A$2:$A350,$A810))</f>
        <v/>
      </c>
      <c r="M810" s="5" t="str">
        <f>IF($A810="","",SUMIFS('BLAST COLDROOM 1'!O$2:O350,'BLAST COLDROOM 1'!$C$2:$C350,$B810,'BLAST COLDROOM 1'!$E$2:$E350,$C810,'BLAST COLDROOM 1'!$A$2:$A350,$A810))</f>
        <v/>
      </c>
      <c r="N810" s="5" t="str">
        <f>IF($A810="","",SUMIFS('BLAST COLDROOM 1'!P$2:P350,'BLAST COLDROOM 1'!$C$2:$C350,$B810,'BLAST COLDROOM 1'!$E$2:$E350,$C810,'BLAST COLDROOM 1'!$A$2:$A350,$A810))</f>
        <v/>
      </c>
      <c r="O810" s="5" t="str">
        <f>IF($A810="","",SUMIFS('BLAST COLDROOM 1'!Q$2:Q350,'BLAST COLDROOM 1'!$C$2:$C350,$B810,'BLAST COLDROOM 1'!$E$2:$E350,$C810,'BLAST COLDROOM 1'!$A$2:$A350,$A810))</f>
        <v/>
      </c>
      <c r="P810" s="5" t="str">
        <f>IF($A810="","",SUMIFS('BLAST COLDROOM 1'!R$2:R350,'BLAST COLDROOM 1'!$C$2:$C350,$B810,'BLAST COLDROOM 1'!$E$2:$E350,$C810,'BLAST COLDROOM 1'!$A$2:$A350,$A810))</f>
        <v/>
      </c>
      <c r="Q810" s="5" t="str">
        <f>IF($A810="","",SUMIFS('BLAST COLDROOM 1'!S$2:S350,'BLAST COLDROOM 1'!$C$2:$C350,$B810,'BLAST COLDROOM 1'!$E$2:$E350,$C810,'BLAST COLDROOM 1'!$A$2:$A350,$A810))</f>
        <v/>
      </c>
      <c r="R810" s="5" t="str">
        <f>IF($A810="","",SUMIFS('BLAST COLDROOM 1'!T$2:T350,'BLAST COLDROOM 1'!$C$2:$C350,$B810,'BLAST COLDROOM 1'!$E$2:$E350,$C810,'BLAST COLDROOM 1'!$A$2:$A350,$A810))</f>
        <v/>
      </c>
      <c r="S810" s="5" t="str">
        <f>IF($A810="","",SUMIFS('BLAST COLDROOM 1'!U$2:U350,'BLAST COLDROOM 1'!$C$2:$C350,$B810,'BLAST COLDROOM 1'!$E$2:$E350,$C810,'BLAST COLDROOM 1'!$A$2:$A350,$A810))</f>
        <v/>
      </c>
      <c r="T810" s="5" t="str">
        <f>IF($A810="","",SUMIFS('BLAST COLDROOM 1'!V$2:V350,'BLAST COLDROOM 1'!$C$2:$C350,$B810,'BLAST COLDROOM 1'!$E$2:$E350,$C810,'BLAST COLDROOM 1'!$A$2:$A350,$A810))</f>
        <v/>
      </c>
      <c r="U810" s="5" t="str">
        <f>IF($A810="","",SUMIFS(#REF!,'BLAST COLDROOM 1'!$C$2:$C350,$B810,'BLAST COLDROOM 1'!$E$2:$E350,$C810,'BLAST COLDROOM 1'!$A$2:$A350,$A810))</f>
        <v/>
      </c>
      <c r="V810" s="5" t="str">
        <f>IF($A810="","",SUMIFS('BLAST COLDROOM 1'!X$2:X350,'BLAST COLDROOM 1'!$C$2:$C350,$B810,'BLAST COLDROOM 1'!$E$2:$E350,$C810,'BLAST COLDROOM 1'!$A$2:$A350,$A810))</f>
        <v/>
      </c>
      <c r="W810" s="5" t="str">
        <f>IF($A810="","",SUMIFS('BLAST COLDROOM 1'!Y$2:Y350,'BLAST COLDROOM 1'!$C$2:$C350,$B810,'BLAST COLDROOM 1'!$E$2:$E350,$C810,'BLAST COLDROOM 1'!$A$2:$A350,$A810))</f>
        <v/>
      </c>
      <c r="X810" s="5" t="str">
        <f>IF($A810="","",SUMIFS('BLAST COLDROOM 1'!Z$2:Z350,'BLAST COLDROOM 1'!$C$2:$C350,$B810,'BLAST COLDROOM 1'!$E$2:$E350,$C810,'BLAST COLDROOM 1'!$A$2:$A350,$A810))</f>
        <v/>
      </c>
      <c r="Y810" s="5" t="str">
        <f>IF($A810="","",SUMIFS('BLAST COLDROOM 1'!AA$2:AA350,'BLAST COLDROOM 1'!$C$2:$C350,$B810,'BLAST COLDROOM 1'!$E$2:$E350,$C810,'BLAST COLDROOM 1'!$A$2:$A350,$A810))</f>
        <v/>
      </c>
      <c r="Z810" s="5" t="str">
        <f>IF($A810="","",SUMIFS('BLAST COLDROOM 1'!AB$2:AB350,'BLAST COLDROOM 1'!$C$2:$C350,$B810,'BLAST COLDROOM 1'!$E$2:$E350,$C810,'BLAST COLDROOM 1'!$A$2:$A350,$A810))</f>
        <v/>
      </c>
      <c r="AA810" s="5" t="str">
        <f>IF($A810="","",SUMIFS('BLAST COLDROOM 1'!AC$2:AC350,'BLAST COLDROOM 1'!$C$2:$C350,$B810,'BLAST COLDROOM 1'!$E$2:$E350,$C810,'BLAST COLDROOM 1'!$A$2:$A350,$A810))</f>
        <v/>
      </c>
      <c r="AB810" s="5" t="str">
        <f>IF($A810="","",SUMIFS('BLAST COLDROOM 1'!AD$2:AD350,'BLAST COLDROOM 1'!$C$2:$C350,$B810,'BLAST COLDROOM 1'!$E$2:$E350,$C810,'BLAST COLDROOM 1'!$A$2:$A350,$A810))</f>
        <v/>
      </c>
      <c r="AC810" s="5" t="str">
        <f>IF($A810="","",SUMIFS('BLAST COLDROOM 1'!AE$2:AE350,'BLAST COLDROOM 1'!$C$2:$C350,$B810,'BLAST COLDROOM 1'!$E$2:$E350,$C810,'BLAST COLDROOM 1'!$A$2:$A350,$A810))</f>
        <v/>
      </c>
      <c r="AD810" s="5" t="str">
        <f>IF($A810="","",SUMIFS('BLAST COLDROOM 1'!AF$2:AF350,'BLAST COLDROOM 1'!$C$2:$C350,$B810,'BLAST COLDROOM 1'!$E$2:$E350,$C810,'BLAST COLDROOM 1'!$A$2:$A350,$A810))</f>
        <v/>
      </c>
      <c r="AE810" s="5" t="str">
        <f>IF($A810="","",SUMIFS('BLAST COLDROOM 1'!AG$2:AG350,'BLAST COLDROOM 1'!$C$2:$C350,$B810,'BLAST COLDROOM 1'!$E$2:$E350,$C810,'BLAST COLDROOM 1'!$A$2:$A350,$A810))</f>
        <v/>
      </c>
      <c r="AF810" s="5" t="str">
        <f>IF($A810="","",SUMIFS('BLAST COLDROOM 1'!AH$2:AH350,'BLAST COLDROOM 1'!$C$2:$C350,$B810,'BLAST COLDROOM 1'!$E$2:$E350,$C810,'BLAST COLDROOM 1'!$A$2:$A350,$A810))</f>
        <v/>
      </c>
      <c r="AG810" s="5" t="str">
        <f>IF($A810="","",SUMIFS('BLAST COLDROOM 1'!AI$2:AI350,'BLAST COLDROOM 1'!$C$2:$C350,$B810,'BLAST COLDROOM 1'!$E$2:$E350,$C810,'BLAST COLDROOM 1'!$A$2:$A350,$A810))</f>
        <v/>
      </c>
      <c r="AH810" s="5" t="str">
        <f>IF($A810="","",SUMIFS('BLAST COLDROOM 1'!AJ$2:AJ350,'BLAST COLDROOM 1'!$C$2:$C350,$B810,'BLAST COLDROOM 1'!$E$2:$E350,$C810,'BLAST COLDROOM 1'!$A$2:$A350,$A810))</f>
        <v/>
      </c>
      <c r="AI810" s="5" t="str">
        <f>IF($A810="","",SUMIFS('BLAST COLDROOM 1'!AK$2:AK350,'BLAST COLDROOM 1'!$C$2:$C350,$B810,'BLAST COLDROOM 1'!$E$2:$E350,$C810,'BLAST COLDROOM 1'!$A$2:$A350,$A810))</f>
        <v/>
      </c>
      <c r="AJ810" s="5" t="str">
        <f>IF($A810="","",SUMIFS('BLAST COLDROOM 1'!AL$2:AL350,'BLAST COLDROOM 1'!$C$2:$C350,$B810,'BLAST COLDROOM 1'!$E$2:$E350,$C810,'BLAST COLDROOM 1'!$A$2:$A350,$A810))</f>
        <v/>
      </c>
    </row>
    <row r="811" ht="15.75" customHeight="1">
      <c r="A811" s="17"/>
      <c r="B811" s="5"/>
      <c r="C811" s="5"/>
      <c r="D811" s="5" t="str">
        <f>IF($A811="","",SUMIFS('BLAST COLDROOM 1'!F$2:F350,'BLAST COLDROOM 1'!$C$2:$C350,$B811,'BLAST COLDROOM 1'!$E$2:$E350,$C811,'BLAST COLDROOM 1'!$A$2:$A350,$A811))</f>
        <v/>
      </c>
      <c r="E811" s="5" t="str">
        <f>IF($A811="","",SUMIFS('BLAST COLDROOM 1'!G$2:G350,'BLAST COLDROOM 1'!$C$2:$C350,$B811,'BLAST COLDROOM 1'!$E$2:$E350,$C811,'BLAST COLDROOM 1'!$A$2:$A350,$A811))</f>
        <v/>
      </c>
      <c r="F811" s="5" t="str">
        <f>IF($A811="","",SUMIFS('BLAST COLDROOM 1'!H$2:H350,'BLAST COLDROOM 1'!$C$2:$C350,$B811,'BLAST COLDROOM 1'!$E$2:$E350,$C811,'BLAST COLDROOM 1'!$A$2:$A350,$A811))</f>
        <v/>
      </c>
      <c r="G811" s="5" t="str">
        <f>IF($A811="","",SUMIFS('BLAST COLDROOM 1'!I$2:I350,'BLAST COLDROOM 1'!$C$2:$C350,$B811,'BLAST COLDROOM 1'!$E$2:$E350,$C811,'BLAST COLDROOM 1'!$A$2:$A350,$A811))</f>
        <v/>
      </c>
      <c r="H811" s="5" t="str">
        <f>IF($A811="","",SUMIFS('BLAST COLDROOM 1'!J$2:J350,'BLAST COLDROOM 1'!$C$2:$C350,$B811,'BLAST COLDROOM 1'!$E$2:$E350,$C811,'BLAST COLDROOM 1'!$A$2:$A350,$A811))</f>
        <v/>
      </c>
      <c r="I811" s="5" t="str">
        <f>IF($A811="","",SUMIFS('BLAST COLDROOM 1'!K$2:K350,'BLAST COLDROOM 1'!$C$2:$C350,$B811,'BLAST COLDROOM 1'!$E$2:$E350,$C811,'BLAST COLDROOM 1'!$A$2:$A350,$A811))</f>
        <v/>
      </c>
      <c r="J811" s="5" t="str">
        <f>IF($A811="","",SUMIFS(#REF!,'BLAST COLDROOM 1'!$C$2:$C350,$B811,'BLAST COLDROOM 1'!$E$2:$E350,$C811,'BLAST COLDROOM 1'!$A$2:$A350,$A811))</f>
        <v/>
      </c>
      <c r="K811" s="5" t="str">
        <f>IF($A811="","",SUMIFS('BLAST COLDROOM 1'!M$2:M350,'BLAST COLDROOM 1'!$C$2:$C350,$B811,'BLAST COLDROOM 1'!$E$2:$E350,$C811,'BLAST COLDROOM 1'!$A$2:$A350,$A811))</f>
        <v/>
      </c>
      <c r="L811" s="5" t="str">
        <f>IF($A811="","",SUMIFS('BLAST COLDROOM 1'!N$2:N350,'BLAST COLDROOM 1'!$C$2:$C350,$B811,'BLAST COLDROOM 1'!$E$2:$E350,$C811,'BLAST COLDROOM 1'!$A$2:$A350,$A811))</f>
        <v/>
      </c>
      <c r="M811" s="5" t="str">
        <f>IF($A811="","",SUMIFS('BLAST COLDROOM 1'!O$2:O350,'BLAST COLDROOM 1'!$C$2:$C350,$B811,'BLAST COLDROOM 1'!$E$2:$E350,$C811,'BLAST COLDROOM 1'!$A$2:$A350,$A811))</f>
        <v/>
      </c>
      <c r="N811" s="5" t="str">
        <f>IF($A811="","",SUMIFS('BLAST COLDROOM 1'!P$2:P350,'BLAST COLDROOM 1'!$C$2:$C350,$B811,'BLAST COLDROOM 1'!$E$2:$E350,$C811,'BLAST COLDROOM 1'!$A$2:$A350,$A811))</f>
        <v/>
      </c>
      <c r="O811" s="5" t="str">
        <f>IF($A811="","",SUMIFS('BLAST COLDROOM 1'!Q$2:Q350,'BLAST COLDROOM 1'!$C$2:$C350,$B811,'BLAST COLDROOM 1'!$E$2:$E350,$C811,'BLAST COLDROOM 1'!$A$2:$A350,$A811))</f>
        <v/>
      </c>
      <c r="P811" s="5" t="str">
        <f>IF($A811="","",SUMIFS('BLAST COLDROOM 1'!R$2:R350,'BLAST COLDROOM 1'!$C$2:$C350,$B811,'BLAST COLDROOM 1'!$E$2:$E350,$C811,'BLAST COLDROOM 1'!$A$2:$A350,$A811))</f>
        <v/>
      </c>
      <c r="Q811" s="5" t="str">
        <f>IF($A811="","",SUMIFS('BLAST COLDROOM 1'!S$2:S350,'BLAST COLDROOM 1'!$C$2:$C350,$B811,'BLAST COLDROOM 1'!$E$2:$E350,$C811,'BLAST COLDROOM 1'!$A$2:$A350,$A811))</f>
        <v/>
      </c>
      <c r="R811" s="5" t="str">
        <f>IF($A811="","",SUMIFS('BLAST COLDROOM 1'!T$2:T350,'BLAST COLDROOM 1'!$C$2:$C350,$B811,'BLAST COLDROOM 1'!$E$2:$E350,$C811,'BLAST COLDROOM 1'!$A$2:$A350,$A811))</f>
        <v/>
      </c>
      <c r="S811" s="5" t="str">
        <f>IF($A811="","",SUMIFS('BLAST COLDROOM 1'!U$2:U350,'BLAST COLDROOM 1'!$C$2:$C350,$B811,'BLAST COLDROOM 1'!$E$2:$E350,$C811,'BLAST COLDROOM 1'!$A$2:$A350,$A811))</f>
        <v/>
      </c>
      <c r="T811" s="5" t="str">
        <f>IF($A811="","",SUMIFS('BLAST COLDROOM 1'!V$2:V350,'BLAST COLDROOM 1'!$C$2:$C350,$B811,'BLAST COLDROOM 1'!$E$2:$E350,$C811,'BLAST COLDROOM 1'!$A$2:$A350,$A811))</f>
        <v/>
      </c>
      <c r="U811" s="5" t="str">
        <f>IF($A811="","",SUMIFS(#REF!,'BLAST COLDROOM 1'!$C$2:$C350,$B811,'BLAST COLDROOM 1'!$E$2:$E350,$C811,'BLAST COLDROOM 1'!$A$2:$A350,$A811))</f>
        <v/>
      </c>
      <c r="V811" s="5" t="str">
        <f>IF($A811="","",SUMIFS('BLAST COLDROOM 1'!X$2:X350,'BLAST COLDROOM 1'!$C$2:$C350,$B811,'BLAST COLDROOM 1'!$E$2:$E350,$C811,'BLAST COLDROOM 1'!$A$2:$A350,$A811))</f>
        <v/>
      </c>
      <c r="W811" s="5" t="str">
        <f>IF($A811="","",SUMIFS('BLAST COLDROOM 1'!Y$2:Y350,'BLAST COLDROOM 1'!$C$2:$C350,$B811,'BLAST COLDROOM 1'!$E$2:$E350,$C811,'BLAST COLDROOM 1'!$A$2:$A350,$A811))</f>
        <v/>
      </c>
      <c r="X811" s="5" t="str">
        <f>IF($A811="","",SUMIFS('BLAST COLDROOM 1'!Z$2:Z350,'BLAST COLDROOM 1'!$C$2:$C350,$B811,'BLAST COLDROOM 1'!$E$2:$E350,$C811,'BLAST COLDROOM 1'!$A$2:$A350,$A811))</f>
        <v/>
      </c>
      <c r="Y811" s="5" t="str">
        <f>IF($A811="","",SUMIFS('BLAST COLDROOM 1'!AA$2:AA350,'BLAST COLDROOM 1'!$C$2:$C350,$B811,'BLAST COLDROOM 1'!$E$2:$E350,$C811,'BLAST COLDROOM 1'!$A$2:$A350,$A811))</f>
        <v/>
      </c>
      <c r="Z811" s="5" t="str">
        <f>IF($A811="","",SUMIFS('BLAST COLDROOM 1'!AB$2:AB350,'BLAST COLDROOM 1'!$C$2:$C350,$B811,'BLAST COLDROOM 1'!$E$2:$E350,$C811,'BLAST COLDROOM 1'!$A$2:$A350,$A811))</f>
        <v/>
      </c>
      <c r="AA811" s="5" t="str">
        <f>IF($A811="","",SUMIFS('BLAST COLDROOM 1'!AC$2:AC350,'BLAST COLDROOM 1'!$C$2:$C350,$B811,'BLAST COLDROOM 1'!$E$2:$E350,$C811,'BLAST COLDROOM 1'!$A$2:$A350,$A811))</f>
        <v/>
      </c>
      <c r="AB811" s="5" t="str">
        <f>IF($A811="","",SUMIFS('BLAST COLDROOM 1'!AD$2:AD350,'BLAST COLDROOM 1'!$C$2:$C350,$B811,'BLAST COLDROOM 1'!$E$2:$E350,$C811,'BLAST COLDROOM 1'!$A$2:$A350,$A811))</f>
        <v/>
      </c>
      <c r="AC811" s="5" t="str">
        <f>IF($A811="","",SUMIFS('BLAST COLDROOM 1'!AE$2:AE350,'BLAST COLDROOM 1'!$C$2:$C350,$B811,'BLAST COLDROOM 1'!$E$2:$E350,$C811,'BLAST COLDROOM 1'!$A$2:$A350,$A811))</f>
        <v/>
      </c>
      <c r="AD811" s="5" t="str">
        <f>IF($A811="","",SUMIFS('BLAST COLDROOM 1'!AF$2:AF350,'BLAST COLDROOM 1'!$C$2:$C350,$B811,'BLAST COLDROOM 1'!$E$2:$E350,$C811,'BLAST COLDROOM 1'!$A$2:$A350,$A811))</f>
        <v/>
      </c>
      <c r="AE811" s="5" t="str">
        <f>IF($A811="","",SUMIFS('BLAST COLDROOM 1'!AG$2:AG350,'BLAST COLDROOM 1'!$C$2:$C350,$B811,'BLAST COLDROOM 1'!$E$2:$E350,$C811,'BLAST COLDROOM 1'!$A$2:$A350,$A811))</f>
        <v/>
      </c>
      <c r="AF811" s="5" t="str">
        <f>IF($A811="","",SUMIFS('BLAST COLDROOM 1'!AH$2:AH350,'BLAST COLDROOM 1'!$C$2:$C350,$B811,'BLAST COLDROOM 1'!$E$2:$E350,$C811,'BLAST COLDROOM 1'!$A$2:$A350,$A811))</f>
        <v/>
      </c>
      <c r="AG811" s="5" t="str">
        <f>IF($A811="","",SUMIFS('BLAST COLDROOM 1'!AI$2:AI350,'BLAST COLDROOM 1'!$C$2:$C350,$B811,'BLAST COLDROOM 1'!$E$2:$E350,$C811,'BLAST COLDROOM 1'!$A$2:$A350,$A811))</f>
        <v/>
      </c>
      <c r="AH811" s="5" t="str">
        <f>IF($A811="","",SUMIFS('BLAST COLDROOM 1'!AJ$2:AJ350,'BLAST COLDROOM 1'!$C$2:$C350,$B811,'BLAST COLDROOM 1'!$E$2:$E350,$C811,'BLAST COLDROOM 1'!$A$2:$A350,$A811))</f>
        <v/>
      </c>
      <c r="AI811" s="5" t="str">
        <f>IF($A811="","",SUMIFS('BLAST COLDROOM 1'!AK$2:AK350,'BLAST COLDROOM 1'!$C$2:$C350,$B811,'BLAST COLDROOM 1'!$E$2:$E350,$C811,'BLAST COLDROOM 1'!$A$2:$A350,$A811))</f>
        <v/>
      </c>
      <c r="AJ811" s="5" t="str">
        <f>IF($A811="","",SUMIFS('BLAST COLDROOM 1'!AL$2:AL350,'BLAST COLDROOM 1'!$C$2:$C350,$B811,'BLAST COLDROOM 1'!$E$2:$E350,$C811,'BLAST COLDROOM 1'!$A$2:$A350,$A811))</f>
        <v/>
      </c>
    </row>
    <row r="812" ht="15.75" customHeight="1">
      <c r="A812" s="17"/>
      <c r="B812" s="5"/>
      <c r="C812" s="5"/>
      <c r="D812" s="5" t="str">
        <f>IF($A812="","",SUMIFS('BLAST COLDROOM 1'!F$2:F350,'BLAST COLDROOM 1'!$C$2:$C350,$B812,'BLAST COLDROOM 1'!$E$2:$E350,$C812,'BLAST COLDROOM 1'!$A$2:$A350,$A812))</f>
        <v/>
      </c>
      <c r="E812" s="5" t="str">
        <f>IF($A812="","",SUMIFS('BLAST COLDROOM 1'!G$2:G350,'BLAST COLDROOM 1'!$C$2:$C350,$B812,'BLAST COLDROOM 1'!$E$2:$E350,$C812,'BLAST COLDROOM 1'!$A$2:$A350,$A812))</f>
        <v/>
      </c>
      <c r="F812" s="5" t="str">
        <f>IF($A812="","",SUMIFS('BLAST COLDROOM 1'!H$2:H350,'BLAST COLDROOM 1'!$C$2:$C350,$B812,'BLAST COLDROOM 1'!$E$2:$E350,$C812,'BLAST COLDROOM 1'!$A$2:$A350,$A812))</f>
        <v/>
      </c>
      <c r="G812" s="5" t="str">
        <f>IF($A812="","",SUMIFS('BLAST COLDROOM 1'!I$2:I350,'BLAST COLDROOM 1'!$C$2:$C350,$B812,'BLAST COLDROOM 1'!$E$2:$E350,$C812,'BLAST COLDROOM 1'!$A$2:$A350,$A812))</f>
        <v/>
      </c>
      <c r="H812" s="5" t="str">
        <f>IF($A812="","",SUMIFS('BLAST COLDROOM 1'!J$2:J350,'BLAST COLDROOM 1'!$C$2:$C350,$B812,'BLAST COLDROOM 1'!$E$2:$E350,$C812,'BLAST COLDROOM 1'!$A$2:$A350,$A812))</f>
        <v/>
      </c>
      <c r="I812" s="5" t="str">
        <f>IF($A812="","",SUMIFS('BLAST COLDROOM 1'!K$2:K350,'BLAST COLDROOM 1'!$C$2:$C350,$B812,'BLAST COLDROOM 1'!$E$2:$E350,$C812,'BLAST COLDROOM 1'!$A$2:$A350,$A812))</f>
        <v/>
      </c>
      <c r="J812" s="5" t="str">
        <f>IF($A812="","",SUMIFS(#REF!,'BLAST COLDROOM 1'!$C$2:$C350,$B812,'BLAST COLDROOM 1'!$E$2:$E350,$C812,'BLAST COLDROOM 1'!$A$2:$A350,$A812))</f>
        <v/>
      </c>
      <c r="K812" s="5" t="str">
        <f>IF($A812="","",SUMIFS('BLAST COLDROOM 1'!M$2:M350,'BLAST COLDROOM 1'!$C$2:$C350,$B812,'BLAST COLDROOM 1'!$E$2:$E350,$C812,'BLAST COLDROOM 1'!$A$2:$A350,$A812))</f>
        <v/>
      </c>
      <c r="L812" s="5" t="str">
        <f>IF($A812="","",SUMIFS('BLAST COLDROOM 1'!N$2:N350,'BLAST COLDROOM 1'!$C$2:$C350,$B812,'BLAST COLDROOM 1'!$E$2:$E350,$C812,'BLAST COLDROOM 1'!$A$2:$A350,$A812))</f>
        <v/>
      </c>
      <c r="M812" s="5" t="str">
        <f>IF($A812="","",SUMIFS('BLAST COLDROOM 1'!O$2:O350,'BLAST COLDROOM 1'!$C$2:$C350,$B812,'BLAST COLDROOM 1'!$E$2:$E350,$C812,'BLAST COLDROOM 1'!$A$2:$A350,$A812))</f>
        <v/>
      </c>
      <c r="N812" s="5" t="str">
        <f>IF($A812="","",SUMIFS('BLAST COLDROOM 1'!P$2:P350,'BLAST COLDROOM 1'!$C$2:$C350,$B812,'BLAST COLDROOM 1'!$E$2:$E350,$C812,'BLAST COLDROOM 1'!$A$2:$A350,$A812))</f>
        <v/>
      </c>
      <c r="O812" s="5" t="str">
        <f>IF($A812="","",SUMIFS('BLAST COLDROOM 1'!Q$2:Q350,'BLAST COLDROOM 1'!$C$2:$C350,$B812,'BLAST COLDROOM 1'!$E$2:$E350,$C812,'BLAST COLDROOM 1'!$A$2:$A350,$A812))</f>
        <v/>
      </c>
      <c r="P812" s="5" t="str">
        <f>IF($A812="","",SUMIFS('BLAST COLDROOM 1'!R$2:R350,'BLAST COLDROOM 1'!$C$2:$C350,$B812,'BLAST COLDROOM 1'!$E$2:$E350,$C812,'BLAST COLDROOM 1'!$A$2:$A350,$A812))</f>
        <v/>
      </c>
      <c r="Q812" s="5" t="str">
        <f>IF($A812="","",SUMIFS('BLAST COLDROOM 1'!S$2:S350,'BLAST COLDROOM 1'!$C$2:$C350,$B812,'BLAST COLDROOM 1'!$E$2:$E350,$C812,'BLAST COLDROOM 1'!$A$2:$A350,$A812))</f>
        <v/>
      </c>
      <c r="R812" s="5" t="str">
        <f>IF($A812="","",SUMIFS('BLAST COLDROOM 1'!T$2:T350,'BLAST COLDROOM 1'!$C$2:$C350,$B812,'BLAST COLDROOM 1'!$E$2:$E350,$C812,'BLAST COLDROOM 1'!$A$2:$A350,$A812))</f>
        <v/>
      </c>
      <c r="S812" s="5" t="str">
        <f>IF($A812="","",SUMIFS('BLAST COLDROOM 1'!U$2:U350,'BLAST COLDROOM 1'!$C$2:$C350,$B812,'BLAST COLDROOM 1'!$E$2:$E350,$C812,'BLAST COLDROOM 1'!$A$2:$A350,$A812))</f>
        <v/>
      </c>
      <c r="T812" s="5" t="str">
        <f>IF($A812="","",SUMIFS('BLAST COLDROOM 1'!V$2:V350,'BLAST COLDROOM 1'!$C$2:$C350,$B812,'BLAST COLDROOM 1'!$E$2:$E350,$C812,'BLAST COLDROOM 1'!$A$2:$A350,$A812))</f>
        <v/>
      </c>
      <c r="U812" s="5" t="str">
        <f>IF($A812="","",SUMIFS(#REF!,'BLAST COLDROOM 1'!$C$2:$C350,$B812,'BLAST COLDROOM 1'!$E$2:$E350,$C812,'BLAST COLDROOM 1'!$A$2:$A350,$A812))</f>
        <v/>
      </c>
      <c r="V812" s="5" t="str">
        <f>IF($A812="","",SUMIFS('BLAST COLDROOM 1'!X$2:X350,'BLAST COLDROOM 1'!$C$2:$C350,$B812,'BLAST COLDROOM 1'!$E$2:$E350,$C812,'BLAST COLDROOM 1'!$A$2:$A350,$A812))</f>
        <v/>
      </c>
      <c r="W812" s="5" t="str">
        <f>IF($A812="","",SUMIFS('BLAST COLDROOM 1'!Y$2:Y350,'BLAST COLDROOM 1'!$C$2:$C350,$B812,'BLAST COLDROOM 1'!$E$2:$E350,$C812,'BLAST COLDROOM 1'!$A$2:$A350,$A812))</f>
        <v/>
      </c>
      <c r="X812" s="5" t="str">
        <f>IF($A812="","",SUMIFS('BLAST COLDROOM 1'!Z$2:Z350,'BLAST COLDROOM 1'!$C$2:$C350,$B812,'BLAST COLDROOM 1'!$E$2:$E350,$C812,'BLAST COLDROOM 1'!$A$2:$A350,$A812))</f>
        <v/>
      </c>
      <c r="Y812" s="5" t="str">
        <f>IF($A812="","",SUMIFS('BLAST COLDROOM 1'!AA$2:AA350,'BLAST COLDROOM 1'!$C$2:$C350,$B812,'BLAST COLDROOM 1'!$E$2:$E350,$C812,'BLAST COLDROOM 1'!$A$2:$A350,$A812))</f>
        <v/>
      </c>
      <c r="Z812" s="5" t="str">
        <f>IF($A812="","",SUMIFS('BLAST COLDROOM 1'!AB$2:AB350,'BLAST COLDROOM 1'!$C$2:$C350,$B812,'BLAST COLDROOM 1'!$E$2:$E350,$C812,'BLAST COLDROOM 1'!$A$2:$A350,$A812))</f>
        <v/>
      </c>
      <c r="AA812" s="5" t="str">
        <f>IF($A812="","",SUMIFS('BLAST COLDROOM 1'!AC$2:AC350,'BLAST COLDROOM 1'!$C$2:$C350,$B812,'BLAST COLDROOM 1'!$E$2:$E350,$C812,'BLAST COLDROOM 1'!$A$2:$A350,$A812))</f>
        <v/>
      </c>
      <c r="AB812" s="5" t="str">
        <f>IF($A812="","",SUMIFS('BLAST COLDROOM 1'!AD$2:AD350,'BLAST COLDROOM 1'!$C$2:$C350,$B812,'BLAST COLDROOM 1'!$E$2:$E350,$C812,'BLAST COLDROOM 1'!$A$2:$A350,$A812))</f>
        <v/>
      </c>
      <c r="AC812" s="5" t="str">
        <f>IF($A812="","",SUMIFS('BLAST COLDROOM 1'!AE$2:AE350,'BLAST COLDROOM 1'!$C$2:$C350,$B812,'BLAST COLDROOM 1'!$E$2:$E350,$C812,'BLAST COLDROOM 1'!$A$2:$A350,$A812))</f>
        <v/>
      </c>
      <c r="AD812" s="5" t="str">
        <f>IF($A812="","",SUMIFS('BLAST COLDROOM 1'!AF$2:AF350,'BLAST COLDROOM 1'!$C$2:$C350,$B812,'BLAST COLDROOM 1'!$E$2:$E350,$C812,'BLAST COLDROOM 1'!$A$2:$A350,$A812))</f>
        <v/>
      </c>
      <c r="AE812" s="5" t="str">
        <f>IF($A812="","",SUMIFS('BLAST COLDROOM 1'!AG$2:AG350,'BLAST COLDROOM 1'!$C$2:$C350,$B812,'BLAST COLDROOM 1'!$E$2:$E350,$C812,'BLAST COLDROOM 1'!$A$2:$A350,$A812))</f>
        <v/>
      </c>
      <c r="AF812" s="5" t="str">
        <f>IF($A812="","",SUMIFS('BLAST COLDROOM 1'!AH$2:AH350,'BLAST COLDROOM 1'!$C$2:$C350,$B812,'BLAST COLDROOM 1'!$E$2:$E350,$C812,'BLAST COLDROOM 1'!$A$2:$A350,$A812))</f>
        <v/>
      </c>
      <c r="AG812" s="5" t="str">
        <f>IF($A812="","",SUMIFS('BLAST COLDROOM 1'!AI$2:AI350,'BLAST COLDROOM 1'!$C$2:$C350,$B812,'BLAST COLDROOM 1'!$E$2:$E350,$C812,'BLAST COLDROOM 1'!$A$2:$A350,$A812))</f>
        <v/>
      </c>
      <c r="AH812" s="5" t="str">
        <f>IF($A812="","",SUMIFS('BLAST COLDROOM 1'!AJ$2:AJ350,'BLAST COLDROOM 1'!$C$2:$C350,$B812,'BLAST COLDROOM 1'!$E$2:$E350,$C812,'BLAST COLDROOM 1'!$A$2:$A350,$A812))</f>
        <v/>
      </c>
      <c r="AI812" s="5" t="str">
        <f>IF($A812="","",SUMIFS('BLAST COLDROOM 1'!AK$2:AK350,'BLAST COLDROOM 1'!$C$2:$C350,$B812,'BLAST COLDROOM 1'!$E$2:$E350,$C812,'BLAST COLDROOM 1'!$A$2:$A350,$A812))</f>
        <v/>
      </c>
      <c r="AJ812" s="5" t="str">
        <f>IF($A812="","",SUMIFS('BLAST COLDROOM 1'!AL$2:AL350,'BLAST COLDROOM 1'!$C$2:$C350,$B812,'BLAST COLDROOM 1'!$E$2:$E350,$C812,'BLAST COLDROOM 1'!$A$2:$A350,$A812))</f>
        <v/>
      </c>
    </row>
    <row r="813" ht="15.75" customHeight="1">
      <c r="A813" s="17"/>
      <c r="B813" s="5"/>
      <c r="C813" s="5"/>
      <c r="D813" s="5" t="str">
        <f>IF($A813="","",SUMIFS('BLAST COLDROOM 1'!F$2:F350,'BLAST COLDROOM 1'!$C$2:$C350,$B813,'BLAST COLDROOM 1'!$E$2:$E350,$C813,'BLAST COLDROOM 1'!$A$2:$A350,$A813))</f>
        <v/>
      </c>
      <c r="E813" s="5" t="str">
        <f>IF($A813="","",SUMIFS('BLAST COLDROOM 1'!G$2:G350,'BLAST COLDROOM 1'!$C$2:$C350,$B813,'BLAST COLDROOM 1'!$E$2:$E350,$C813,'BLAST COLDROOM 1'!$A$2:$A350,$A813))</f>
        <v/>
      </c>
      <c r="F813" s="5" t="str">
        <f>IF($A813="","",SUMIFS('BLAST COLDROOM 1'!H$2:H350,'BLAST COLDROOM 1'!$C$2:$C350,$B813,'BLAST COLDROOM 1'!$E$2:$E350,$C813,'BLAST COLDROOM 1'!$A$2:$A350,$A813))</f>
        <v/>
      </c>
      <c r="G813" s="5" t="str">
        <f>IF($A813="","",SUMIFS('BLAST COLDROOM 1'!I$2:I350,'BLAST COLDROOM 1'!$C$2:$C350,$B813,'BLAST COLDROOM 1'!$E$2:$E350,$C813,'BLAST COLDROOM 1'!$A$2:$A350,$A813))</f>
        <v/>
      </c>
      <c r="H813" s="5" t="str">
        <f>IF($A813="","",SUMIFS('BLAST COLDROOM 1'!J$2:J350,'BLAST COLDROOM 1'!$C$2:$C350,$B813,'BLAST COLDROOM 1'!$E$2:$E350,$C813,'BLAST COLDROOM 1'!$A$2:$A350,$A813))</f>
        <v/>
      </c>
      <c r="I813" s="5" t="str">
        <f>IF($A813="","",SUMIFS('BLAST COLDROOM 1'!K$2:K350,'BLAST COLDROOM 1'!$C$2:$C350,$B813,'BLAST COLDROOM 1'!$E$2:$E350,$C813,'BLAST COLDROOM 1'!$A$2:$A350,$A813))</f>
        <v/>
      </c>
      <c r="J813" s="5" t="str">
        <f>IF($A813="","",SUMIFS(#REF!,'BLAST COLDROOM 1'!$C$2:$C350,$B813,'BLAST COLDROOM 1'!$E$2:$E350,$C813,'BLAST COLDROOM 1'!$A$2:$A350,$A813))</f>
        <v/>
      </c>
      <c r="K813" s="5" t="str">
        <f>IF($A813="","",SUMIFS('BLAST COLDROOM 1'!M$2:M350,'BLAST COLDROOM 1'!$C$2:$C350,$B813,'BLAST COLDROOM 1'!$E$2:$E350,$C813,'BLAST COLDROOM 1'!$A$2:$A350,$A813))</f>
        <v/>
      </c>
      <c r="L813" s="5" t="str">
        <f>IF($A813="","",SUMIFS('BLAST COLDROOM 1'!N$2:N350,'BLAST COLDROOM 1'!$C$2:$C350,$B813,'BLAST COLDROOM 1'!$E$2:$E350,$C813,'BLAST COLDROOM 1'!$A$2:$A350,$A813))</f>
        <v/>
      </c>
      <c r="M813" s="5" t="str">
        <f>IF($A813="","",SUMIFS('BLAST COLDROOM 1'!O$2:O350,'BLAST COLDROOM 1'!$C$2:$C350,$B813,'BLAST COLDROOM 1'!$E$2:$E350,$C813,'BLAST COLDROOM 1'!$A$2:$A350,$A813))</f>
        <v/>
      </c>
      <c r="N813" s="5" t="str">
        <f>IF($A813="","",SUMIFS('BLAST COLDROOM 1'!P$2:P350,'BLAST COLDROOM 1'!$C$2:$C350,$B813,'BLAST COLDROOM 1'!$E$2:$E350,$C813,'BLAST COLDROOM 1'!$A$2:$A350,$A813))</f>
        <v/>
      </c>
      <c r="O813" s="5" t="str">
        <f>IF($A813="","",SUMIFS('BLAST COLDROOM 1'!Q$2:Q350,'BLAST COLDROOM 1'!$C$2:$C350,$B813,'BLAST COLDROOM 1'!$E$2:$E350,$C813,'BLAST COLDROOM 1'!$A$2:$A350,$A813))</f>
        <v/>
      </c>
      <c r="P813" s="5" t="str">
        <f>IF($A813="","",SUMIFS('BLAST COLDROOM 1'!R$2:R350,'BLAST COLDROOM 1'!$C$2:$C350,$B813,'BLAST COLDROOM 1'!$E$2:$E350,$C813,'BLAST COLDROOM 1'!$A$2:$A350,$A813))</f>
        <v/>
      </c>
      <c r="Q813" s="5" t="str">
        <f>IF($A813="","",SUMIFS('BLAST COLDROOM 1'!S$2:S350,'BLAST COLDROOM 1'!$C$2:$C350,$B813,'BLAST COLDROOM 1'!$E$2:$E350,$C813,'BLAST COLDROOM 1'!$A$2:$A350,$A813))</f>
        <v/>
      </c>
      <c r="R813" s="5" t="str">
        <f>IF($A813="","",SUMIFS('BLAST COLDROOM 1'!T$2:T350,'BLAST COLDROOM 1'!$C$2:$C350,$B813,'BLAST COLDROOM 1'!$E$2:$E350,$C813,'BLAST COLDROOM 1'!$A$2:$A350,$A813))</f>
        <v/>
      </c>
      <c r="S813" s="5" t="str">
        <f>IF($A813="","",SUMIFS('BLAST COLDROOM 1'!U$2:U350,'BLAST COLDROOM 1'!$C$2:$C350,$B813,'BLAST COLDROOM 1'!$E$2:$E350,$C813,'BLAST COLDROOM 1'!$A$2:$A350,$A813))</f>
        <v/>
      </c>
      <c r="T813" s="5" t="str">
        <f>IF($A813="","",SUMIFS('BLAST COLDROOM 1'!V$2:V350,'BLAST COLDROOM 1'!$C$2:$C350,$B813,'BLAST COLDROOM 1'!$E$2:$E350,$C813,'BLAST COLDROOM 1'!$A$2:$A350,$A813))</f>
        <v/>
      </c>
      <c r="U813" s="5" t="str">
        <f>IF($A813="","",SUMIFS(#REF!,'BLAST COLDROOM 1'!$C$2:$C350,$B813,'BLAST COLDROOM 1'!$E$2:$E350,$C813,'BLAST COLDROOM 1'!$A$2:$A350,$A813))</f>
        <v/>
      </c>
      <c r="V813" s="5" t="str">
        <f>IF($A813="","",SUMIFS('BLAST COLDROOM 1'!X$2:X350,'BLAST COLDROOM 1'!$C$2:$C350,$B813,'BLAST COLDROOM 1'!$E$2:$E350,$C813,'BLAST COLDROOM 1'!$A$2:$A350,$A813))</f>
        <v/>
      </c>
      <c r="W813" s="5" t="str">
        <f>IF($A813="","",SUMIFS('BLAST COLDROOM 1'!Y$2:Y350,'BLAST COLDROOM 1'!$C$2:$C350,$B813,'BLAST COLDROOM 1'!$E$2:$E350,$C813,'BLAST COLDROOM 1'!$A$2:$A350,$A813))</f>
        <v/>
      </c>
      <c r="X813" s="5" t="str">
        <f>IF($A813="","",SUMIFS('BLAST COLDROOM 1'!Z$2:Z350,'BLAST COLDROOM 1'!$C$2:$C350,$B813,'BLAST COLDROOM 1'!$E$2:$E350,$C813,'BLAST COLDROOM 1'!$A$2:$A350,$A813))</f>
        <v/>
      </c>
      <c r="Y813" s="5" t="str">
        <f>IF($A813="","",SUMIFS('BLAST COLDROOM 1'!AA$2:AA350,'BLAST COLDROOM 1'!$C$2:$C350,$B813,'BLAST COLDROOM 1'!$E$2:$E350,$C813,'BLAST COLDROOM 1'!$A$2:$A350,$A813))</f>
        <v/>
      </c>
      <c r="Z813" s="5" t="str">
        <f>IF($A813="","",SUMIFS('BLAST COLDROOM 1'!AB$2:AB350,'BLAST COLDROOM 1'!$C$2:$C350,$B813,'BLAST COLDROOM 1'!$E$2:$E350,$C813,'BLAST COLDROOM 1'!$A$2:$A350,$A813))</f>
        <v/>
      </c>
      <c r="AA813" s="5" t="str">
        <f>IF($A813="","",SUMIFS('BLAST COLDROOM 1'!AC$2:AC350,'BLAST COLDROOM 1'!$C$2:$C350,$B813,'BLAST COLDROOM 1'!$E$2:$E350,$C813,'BLAST COLDROOM 1'!$A$2:$A350,$A813))</f>
        <v/>
      </c>
      <c r="AB813" s="5" t="str">
        <f>IF($A813="","",SUMIFS('BLAST COLDROOM 1'!AD$2:AD350,'BLAST COLDROOM 1'!$C$2:$C350,$B813,'BLAST COLDROOM 1'!$E$2:$E350,$C813,'BLAST COLDROOM 1'!$A$2:$A350,$A813))</f>
        <v/>
      </c>
      <c r="AC813" s="5" t="str">
        <f>IF($A813="","",SUMIFS('BLAST COLDROOM 1'!AE$2:AE350,'BLAST COLDROOM 1'!$C$2:$C350,$B813,'BLAST COLDROOM 1'!$E$2:$E350,$C813,'BLAST COLDROOM 1'!$A$2:$A350,$A813))</f>
        <v/>
      </c>
      <c r="AD813" s="5" t="str">
        <f>IF($A813="","",SUMIFS('BLAST COLDROOM 1'!AF$2:AF350,'BLAST COLDROOM 1'!$C$2:$C350,$B813,'BLAST COLDROOM 1'!$E$2:$E350,$C813,'BLAST COLDROOM 1'!$A$2:$A350,$A813))</f>
        <v/>
      </c>
      <c r="AE813" s="5" t="str">
        <f>IF($A813="","",SUMIFS('BLAST COLDROOM 1'!AG$2:AG350,'BLAST COLDROOM 1'!$C$2:$C350,$B813,'BLAST COLDROOM 1'!$E$2:$E350,$C813,'BLAST COLDROOM 1'!$A$2:$A350,$A813))</f>
        <v/>
      </c>
      <c r="AF813" s="5" t="str">
        <f>IF($A813="","",SUMIFS('BLAST COLDROOM 1'!AH$2:AH350,'BLAST COLDROOM 1'!$C$2:$C350,$B813,'BLAST COLDROOM 1'!$E$2:$E350,$C813,'BLAST COLDROOM 1'!$A$2:$A350,$A813))</f>
        <v/>
      </c>
      <c r="AG813" s="5" t="str">
        <f>IF($A813="","",SUMIFS('BLAST COLDROOM 1'!AI$2:AI350,'BLAST COLDROOM 1'!$C$2:$C350,$B813,'BLAST COLDROOM 1'!$E$2:$E350,$C813,'BLAST COLDROOM 1'!$A$2:$A350,$A813))</f>
        <v/>
      </c>
      <c r="AH813" s="5" t="str">
        <f>IF($A813="","",SUMIFS('BLAST COLDROOM 1'!AJ$2:AJ350,'BLAST COLDROOM 1'!$C$2:$C350,$B813,'BLAST COLDROOM 1'!$E$2:$E350,$C813,'BLAST COLDROOM 1'!$A$2:$A350,$A813))</f>
        <v/>
      </c>
      <c r="AI813" s="5" t="str">
        <f>IF($A813="","",SUMIFS('BLAST COLDROOM 1'!AK$2:AK350,'BLAST COLDROOM 1'!$C$2:$C350,$B813,'BLAST COLDROOM 1'!$E$2:$E350,$C813,'BLAST COLDROOM 1'!$A$2:$A350,$A813))</f>
        <v/>
      </c>
      <c r="AJ813" s="5" t="str">
        <f>IF($A813="","",SUMIFS('BLAST COLDROOM 1'!AL$2:AL350,'BLAST COLDROOM 1'!$C$2:$C350,$B813,'BLAST COLDROOM 1'!$E$2:$E350,$C813,'BLAST COLDROOM 1'!$A$2:$A350,$A813))</f>
        <v/>
      </c>
    </row>
    <row r="814" ht="15.75" customHeight="1">
      <c r="A814" s="17"/>
      <c r="B814" s="5"/>
      <c r="C814" s="5"/>
      <c r="D814" s="5" t="str">
        <f>IF($A814="","",SUMIFS('BLAST COLDROOM 1'!F$2:F350,'BLAST COLDROOM 1'!$C$2:$C350,$B814,'BLAST COLDROOM 1'!$E$2:$E350,$C814,'BLAST COLDROOM 1'!$A$2:$A350,$A814))</f>
        <v/>
      </c>
      <c r="E814" s="5" t="str">
        <f>IF($A814="","",SUMIFS('BLAST COLDROOM 1'!G$2:G350,'BLAST COLDROOM 1'!$C$2:$C350,$B814,'BLAST COLDROOM 1'!$E$2:$E350,$C814,'BLAST COLDROOM 1'!$A$2:$A350,$A814))</f>
        <v/>
      </c>
      <c r="F814" s="5" t="str">
        <f>IF($A814="","",SUMIFS('BLAST COLDROOM 1'!H$2:H350,'BLAST COLDROOM 1'!$C$2:$C350,$B814,'BLAST COLDROOM 1'!$E$2:$E350,$C814,'BLAST COLDROOM 1'!$A$2:$A350,$A814))</f>
        <v/>
      </c>
      <c r="G814" s="5" t="str">
        <f>IF($A814="","",SUMIFS('BLAST COLDROOM 1'!I$2:I350,'BLAST COLDROOM 1'!$C$2:$C350,$B814,'BLAST COLDROOM 1'!$E$2:$E350,$C814,'BLAST COLDROOM 1'!$A$2:$A350,$A814))</f>
        <v/>
      </c>
      <c r="H814" s="5" t="str">
        <f>IF($A814="","",SUMIFS('BLAST COLDROOM 1'!J$2:J350,'BLAST COLDROOM 1'!$C$2:$C350,$B814,'BLAST COLDROOM 1'!$E$2:$E350,$C814,'BLAST COLDROOM 1'!$A$2:$A350,$A814))</f>
        <v/>
      </c>
      <c r="I814" s="5" t="str">
        <f>IF($A814="","",SUMIFS('BLAST COLDROOM 1'!K$2:K350,'BLAST COLDROOM 1'!$C$2:$C350,$B814,'BLAST COLDROOM 1'!$E$2:$E350,$C814,'BLAST COLDROOM 1'!$A$2:$A350,$A814))</f>
        <v/>
      </c>
      <c r="J814" s="5" t="str">
        <f>IF($A814="","",SUMIFS(#REF!,'BLAST COLDROOM 1'!$C$2:$C350,$B814,'BLAST COLDROOM 1'!$E$2:$E350,$C814,'BLAST COLDROOM 1'!$A$2:$A350,$A814))</f>
        <v/>
      </c>
      <c r="K814" s="5" t="str">
        <f>IF($A814="","",SUMIFS('BLAST COLDROOM 1'!M$2:M350,'BLAST COLDROOM 1'!$C$2:$C350,$B814,'BLAST COLDROOM 1'!$E$2:$E350,$C814,'BLAST COLDROOM 1'!$A$2:$A350,$A814))</f>
        <v/>
      </c>
      <c r="L814" s="5" t="str">
        <f>IF($A814="","",SUMIFS('BLAST COLDROOM 1'!N$2:N350,'BLAST COLDROOM 1'!$C$2:$C350,$B814,'BLAST COLDROOM 1'!$E$2:$E350,$C814,'BLAST COLDROOM 1'!$A$2:$A350,$A814))</f>
        <v/>
      </c>
      <c r="M814" s="5" t="str">
        <f>IF($A814="","",SUMIFS('BLAST COLDROOM 1'!O$2:O350,'BLAST COLDROOM 1'!$C$2:$C350,$B814,'BLAST COLDROOM 1'!$E$2:$E350,$C814,'BLAST COLDROOM 1'!$A$2:$A350,$A814))</f>
        <v/>
      </c>
      <c r="N814" s="5" t="str">
        <f>IF($A814="","",SUMIFS('BLAST COLDROOM 1'!P$2:P350,'BLAST COLDROOM 1'!$C$2:$C350,$B814,'BLAST COLDROOM 1'!$E$2:$E350,$C814,'BLAST COLDROOM 1'!$A$2:$A350,$A814))</f>
        <v/>
      </c>
      <c r="O814" s="5" t="str">
        <f>IF($A814="","",SUMIFS('BLAST COLDROOM 1'!Q$2:Q350,'BLAST COLDROOM 1'!$C$2:$C350,$B814,'BLAST COLDROOM 1'!$E$2:$E350,$C814,'BLAST COLDROOM 1'!$A$2:$A350,$A814))</f>
        <v/>
      </c>
      <c r="P814" s="5" t="str">
        <f>IF($A814="","",SUMIFS('BLAST COLDROOM 1'!R$2:R350,'BLAST COLDROOM 1'!$C$2:$C350,$B814,'BLAST COLDROOM 1'!$E$2:$E350,$C814,'BLAST COLDROOM 1'!$A$2:$A350,$A814))</f>
        <v/>
      </c>
      <c r="Q814" s="5" t="str">
        <f>IF($A814="","",SUMIFS('BLAST COLDROOM 1'!S$2:S350,'BLAST COLDROOM 1'!$C$2:$C350,$B814,'BLAST COLDROOM 1'!$E$2:$E350,$C814,'BLAST COLDROOM 1'!$A$2:$A350,$A814))</f>
        <v/>
      </c>
      <c r="R814" s="5" t="str">
        <f>IF($A814="","",SUMIFS('BLAST COLDROOM 1'!T$2:T350,'BLAST COLDROOM 1'!$C$2:$C350,$B814,'BLAST COLDROOM 1'!$E$2:$E350,$C814,'BLAST COLDROOM 1'!$A$2:$A350,$A814))</f>
        <v/>
      </c>
      <c r="S814" s="5" t="str">
        <f>IF($A814="","",SUMIFS('BLAST COLDROOM 1'!U$2:U350,'BLAST COLDROOM 1'!$C$2:$C350,$B814,'BLAST COLDROOM 1'!$E$2:$E350,$C814,'BLAST COLDROOM 1'!$A$2:$A350,$A814))</f>
        <v/>
      </c>
      <c r="T814" s="5" t="str">
        <f>IF($A814="","",SUMIFS('BLAST COLDROOM 1'!V$2:V350,'BLAST COLDROOM 1'!$C$2:$C350,$B814,'BLAST COLDROOM 1'!$E$2:$E350,$C814,'BLAST COLDROOM 1'!$A$2:$A350,$A814))</f>
        <v/>
      </c>
      <c r="U814" s="5" t="str">
        <f>IF($A814="","",SUMIFS(#REF!,'BLAST COLDROOM 1'!$C$2:$C350,$B814,'BLAST COLDROOM 1'!$E$2:$E350,$C814,'BLAST COLDROOM 1'!$A$2:$A350,$A814))</f>
        <v/>
      </c>
      <c r="V814" s="5" t="str">
        <f>IF($A814="","",SUMIFS('BLAST COLDROOM 1'!X$2:X350,'BLAST COLDROOM 1'!$C$2:$C350,$B814,'BLAST COLDROOM 1'!$E$2:$E350,$C814,'BLAST COLDROOM 1'!$A$2:$A350,$A814))</f>
        <v/>
      </c>
      <c r="W814" s="5" t="str">
        <f>IF($A814="","",SUMIFS('BLAST COLDROOM 1'!Y$2:Y350,'BLAST COLDROOM 1'!$C$2:$C350,$B814,'BLAST COLDROOM 1'!$E$2:$E350,$C814,'BLAST COLDROOM 1'!$A$2:$A350,$A814))</f>
        <v/>
      </c>
      <c r="X814" s="5" t="str">
        <f>IF($A814="","",SUMIFS('BLAST COLDROOM 1'!Z$2:Z350,'BLAST COLDROOM 1'!$C$2:$C350,$B814,'BLAST COLDROOM 1'!$E$2:$E350,$C814,'BLAST COLDROOM 1'!$A$2:$A350,$A814))</f>
        <v/>
      </c>
      <c r="Y814" s="5" t="str">
        <f>IF($A814="","",SUMIFS('BLAST COLDROOM 1'!AA$2:AA350,'BLAST COLDROOM 1'!$C$2:$C350,$B814,'BLAST COLDROOM 1'!$E$2:$E350,$C814,'BLAST COLDROOM 1'!$A$2:$A350,$A814))</f>
        <v/>
      </c>
      <c r="Z814" s="5" t="str">
        <f>IF($A814="","",SUMIFS('BLAST COLDROOM 1'!AB$2:AB350,'BLAST COLDROOM 1'!$C$2:$C350,$B814,'BLAST COLDROOM 1'!$E$2:$E350,$C814,'BLAST COLDROOM 1'!$A$2:$A350,$A814))</f>
        <v/>
      </c>
      <c r="AA814" s="5" t="str">
        <f>IF($A814="","",SUMIFS('BLAST COLDROOM 1'!AC$2:AC350,'BLAST COLDROOM 1'!$C$2:$C350,$B814,'BLAST COLDROOM 1'!$E$2:$E350,$C814,'BLAST COLDROOM 1'!$A$2:$A350,$A814))</f>
        <v/>
      </c>
      <c r="AB814" s="5" t="str">
        <f>IF($A814="","",SUMIFS('BLAST COLDROOM 1'!AD$2:AD350,'BLAST COLDROOM 1'!$C$2:$C350,$B814,'BLAST COLDROOM 1'!$E$2:$E350,$C814,'BLAST COLDROOM 1'!$A$2:$A350,$A814))</f>
        <v/>
      </c>
      <c r="AC814" s="5" t="str">
        <f>IF($A814="","",SUMIFS('BLAST COLDROOM 1'!AE$2:AE350,'BLAST COLDROOM 1'!$C$2:$C350,$B814,'BLAST COLDROOM 1'!$E$2:$E350,$C814,'BLAST COLDROOM 1'!$A$2:$A350,$A814))</f>
        <v/>
      </c>
      <c r="AD814" s="5" t="str">
        <f>IF($A814="","",SUMIFS('BLAST COLDROOM 1'!AF$2:AF350,'BLAST COLDROOM 1'!$C$2:$C350,$B814,'BLAST COLDROOM 1'!$E$2:$E350,$C814,'BLAST COLDROOM 1'!$A$2:$A350,$A814))</f>
        <v/>
      </c>
      <c r="AE814" s="5" t="str">
        <f>IF($A814="","",SUMIFS('BLAST COLDROOM 1'!AG$2:AG350,'BLAST COLDROOM 1'!$C$2:$C350,$B814,'BLAST COLDROOM 1'!$E$2:$E350,$C814,'BLAST COLDROOM 1'!$A$2:$A350,$A814))</f>
        <v/>
      </c>
      <c r="AF814" s="5" t="str">
        <f>IF($A814="","",SUMIFS('BLAST COLDROOM 1'!AH$2:AH350,'BLAST COLDROOM 1'!$C$2:$C350,$B814,'BLAST COLDROOM 1'!$E$2:$E350,$C814,'BLAST COLDROOM 1'!$A$2:$A350,$A814))</f>
        <v/>
      </c>
      <c r="AG814" s="5" t="str">
        <f>IF($A814="","",SUMIFS('BLAST COLDROOM 1'!AI$2:AI350,'BLAST COLDROOM 1'!$C$2:$C350,$B814,'BLAST COLDROOM 1'!$E$2:$E350,$C814,'BLAST COLDROOM 1'!$A$2:$A350,$A814))</f>
        <v/>
      </c>
      <c r="AH814" s="5" t="str">
        <f>IF($A814="","",SUMIFS('BLAST COLDROOM 1'!AJ$2:AJ350,'BLAST COLDROOM 1'!$C$2:$C350,$B814,'BLAST COLDROOM 1'!$E$2:$E350,$C814,'BLAST COLDROOM 1'!$A$2:$A350,$A814))</f>
        <v/>
      </c>
      <c r="AI814" s="5" t="str">
        <f>IF($A814="","",SUMIFS('BLAST COLDROOM 1'!AK$2:AK350,'BLAST COLDROOM 1'!$C$2:$C350,$B814,'BLAST COLDROOM 1'!$E$2:$E350,$C814,'BLAST COLDROOM 1'!$A$2:$A350,$A814))</f>
        <v/>
      </c>
      <c r="AJ814" s="5" t="str">
        <f>IF($A814="","",SUMIFS('BLAST COLDROOM 1'!AL$2:AL350,'BLAST COLDROOM 1'!$C$2:$C350,$B814,'BLAST COLDROOM 1'!$E$2:$E350,$C814,'BLAST COLDROOM 1'!$A$2:$A350,$A814))</f>
        <v/>
      </c>
    </row>
    <row r="815" ht="15.75" customHeight="1">
      <c r="A815" s="17"/>
      <c r="B815" s="5"/>
      <c r="C815" s="5"/>
      <c r="D815" s="5" t="str">
        <f>IF($A815="","",SUMIFS('BLAST COLDROOM 1'!F$2:F350,'BLAST COLDROOM 1'!$C$2:$C350,$B815,'BLAST COLDROOM 1'!$E$2:$E350,$C815,'BLAST COLDROOM 1'!$A$2:$A350,$A815))</f>
        <v/>
      </c>
      <c r="E815" s="5" t="str">
        <f>IF($A815="","",SUMIFS('BLAST COLDROOM 1'!G$2:G350,'BLAST COLDROOM 1'!$C$2:$C350,$B815,'BLAST COLDROOM 1'!$E$2:$E350,$C815,'BLAST COLDROOM 1'!$A$2:$A350,$A815))</f>
        <v/>
      </c>
      <c r="F815" s="5" t="str">
        <f>IF($A815="","",SUMIFS('BLAST COLDROOM 1'!H$2:H350,'BLAST COLDROOM 1'!$C$2:$C350,$B815,'BLAST COLDROOM 1'!$E$2:$E350,$C815,'BLAST COLDROOM 1'!$A$2:$A350,$A815))</f>
        <v/>
      </c>
      <c r="G815" s="5" t="str">
        <f>IF($A815="","",SUMIFS('BLAST COLDROOM 1'!I$2:I350,'BLAST COLDROOM 1'!$C$2:$C350,$B815,'BLAST COLDROOM 1'!$E$2:$E350,$C815,'BLAST COLDROOM 1'!$A$2:$A350,$A815))</f>
        <v/>
      </c>
      <c r="H815" s="5" t="str">
        <f>IF($A815="","",SUMIFS('BLAST COLDROOM 1'!J$2:J350,'BLAST COLDROOM 1'!$C$2:$C350,$B815,'BLAST COLDROOM 1'!$E$2:$E350,$C815,'BLAST COLDROOM 1'!$A$2:$A350,$A815))</f>
        <v/>
      </c>
      <c r="I815" s="5" t="str">
        <f>IF($A815="","",SUMIFS('BLAST COLDROOM 1'!K$2:K350,'BLAST COLDROOM 1'!$C$2:$C350,$B815,'BLAST COLDROOM 1'!$E$2:$E350,$C815,'BLAST COLDROOM 1'!$A$2:$A350,$A815))</f>
        <v/>
      </c>
      <c r="J815" s="5" t="str">
        <f>IF($A815="","",SUMIFS(#REF!,'BLAST COLDROOM 1'!$C$2:$C350,$B815,'BLAST COLDROOM 1'!$E$2:$E350,$C815,'BLAST COLDROOM 1'!$A$2:$A350,$A815))</f>
        <v/>
      </c>
      <c r="K815" s="5" t="str">
        <f>IF($A815="","",SUMIFS('BLAST COLDROOM 1'!M$2:M350,'BLAST COLDROOM 1'!$C$2:$C350,$B815,'BLAST COLDROOM 1'!$E$2:$E350,$C815,'BLAST COLDROOM 1'!$A$2:$A350,$A815))</f>
        <v/>
      </c>
      <c r="L815" s="5" t="str">
        <f>IF($A815="","",SUMIFS('BLAST COLDROOM 1'!N$2:N350,'BLAST COLDROOM 1'!$C$2:$C350,$B815,'BLAST COLDROOM 1'!$E$2:$E350,$C815,'BLAST COLDROOM 1'!$A$2:$A350,$A815))</f>
        <v/>
      </c>
      <c r="M815" s="5" t="str">
        <f>IF($A815="","",SUMIFS('BLAST COLDROOM 1'!O$2:O350,'BLAST COLDROOM 1'!$C$2:$C350,$B815,'BLAST COLDROOM 1'!$E$2:$E350,$C815,'BLAST COLDROOM 1'!$A$2:$A350,$A815))</f>
        <v/>
      </c>
      <c r="N815" s="5" t="str">
        <f>IF($A815="","",SUMIFS('BLAST COLDROOM 1'!P$2:P350,'BLAST COLDROOM 1'!$C$2:$C350,$B815,'BLAST COLDROOM 1'!$E$2:$E350,$C815,'BLAST COLDROOM 1'!$A$2:$A350,$A815))</f>
        <v/>
      </c>
      <c r="O815" s="5" t="str">
        <f>IF($A815="","",SUMIFS('BLAST COLDROOM 1'!Q$2:Q350,'BLAST COLDROOM 1'!$C$2:$C350,$B815,'BLAST COLDROOM 1'!$E$2:$E350,$C815,'BLAST COLDROOM 1'!$A$2:$A350,$A815))</f>
        <v/>
      </c>
      <c r="P815" s="5" t="str">
        <f>IF($A815="","",SUMIFS('BLAST COLDROOM 1'!R$2:R350,'BLAST COLDROOM 1'!$C$2:$C350,$B815,'BLAST COLDROOM 1'!$E$2:$E350,$C815,'BLAST COLDROOM 1'!$A$2:$A350,$A815))</f>
        <v/>
      </c>
      <c r="Q815" s="5" t="str">
        <f>IF($A815="","",SUMIFS('BLAST COLDROOM 1'!S$2:S350,'BLAST COLDROOM 1'!$C$2:$C350,$B815,'BLAST COLDROOM 1'!$E$2:$E350,$C815,'BLAST COLDROOM 1'!$A$2:$A350,$A815))</f>
        <v/>
      </c>
      <c r="R815" s="5" t="str">
        <f>IF($A815="","",SUMIFS('BLAST COLDROOM 1'!T$2:T350,'BLAST COLDROOM 1'!$C$2:$C350,$B815,'BLAST COLDROOM 1'!$E$2:$E350,$C815,'BLAST COLDROOM 1'!$A$2:$A350,$A815))</f>
        <v/>
      </c>
      <c r="S815" s="5" t="str">
        <f>IF($A815="","",SUMIFS('BLAST COLDROOM 1'!U$2:U350,'BLAST COLDROOM 1'!$C$2:$C350,$B815,'BLAST COLDROOM 1'!$E$2:$E350,$C815,'BLAST COLDROOM 1'!$A$2:$A350,$A815))</f>
        <v/>
      </c>
      <c r="T815" s="5" t="str">
        <f>IF($A815="","",SUMIFS('BLAST COLDROOM 1'!V$2:V350,'BLAST COLDROOM 1'!$C$2:$C350,$B815,'BLAST COLDROOM 1'!$E$2:$E350,$C815,'BLAST COLDROOM 1'!$A$2:$A350,$A815))</f>
        <v/>
      </c>
      <c r="U815" s="5" t="str">
        <f>IF($A815="","",SUMIFS(#REF!,'BLAST COLDROOM 1'!$C$2:$C350,$B815,'BLAST COLDROOM 1'!$E$2:$E350,$C815,'BLAST COLDROOM 1'!$A$2:$A350,$A815))</f>
        <v/>
      </c>
      <c r="V815" s="5" t="str">
        <f>IF($A815="","",SUMIFS('BLAST COLDROOM 1'!X$2:X350,'BLAST COLDROOM 1'!$C$2:$C350,$B815,'BLAST COLDROOM 1'!$E$2:$E350,$C815,'BLAST COLDROOM 1'!$A$2:$A350,$A815))</f>
        <v/>
      </c>
      <c r="W815" s="5" t="str">
        <f>IF($A815="","",SUMIFS('BLAST COLDROOM 1'!Y$2:Y350,'BLAST COLDROOM 1'!$C$2:$C350,$B815,'BLAST COLDROOM 1'!$E$2:$E350,$C815,'BLAST COLDROOM 1'!$A$2:$A350,$A815))</f>
        <v/>
      </c>
      <c r="X815" s="5" t="str">
        <f>IF($A815="","",SUMIFS('BLAST COLDROOM 1'!Z$2:Z350,'BLAST COLDROOM 1'!$C$2:$C350,$B815,'BLAST COLDROOM 1'!$E$2:$E350,$C815,'BLAST COLDROOM 1'!$A$2:$A350,$A815))</f>
        <v/>
      </c>
      <c r="Y815" s="5" t="str">
        <f>IF($A815="","",SUMIFS('BLAST COLDROOM 1'!AA$2:AA350,'BLAST COLDROOM 1'!$C$2:$C350,$B815,'BLAST COLDROOM 1'!$E$2:$E350,$C815,'BLAST COLDROOM 1'!$A$2:$A350,$A815))</f>
        <v/>
      </c>
      <c r="Z815" s="5" t="str">
        <f>IF($A815="","",SUMIFS('BLAST COLDROOM 1'!AB$2:AB350,'BLAST COLDROOM 1'!$C$2:$C350,$B815,'BLAST COLDROOM 1'!$E$2:$E350,$C815,'BLAST COLDROOM 1'!$A$2:$A350,$A815))</f>
        <v/>
      </c>
      <c r="AA815" s="5" t="str">
        <f>IF($A815="","",SUMIFS('BLAST COLDROOM 1'!AC$2:AC350,'BLAST COLDROOM 1'!$C$2:$C350,$B815,'BLAST COLDROOM 1'!$E$2:$E350,$C815,'BLAST COLDROOM 1'!$A$2:$A350,$A815))</f>
        <v/>
      </c>
      <c r="AB815" s="5" t="str">
        <f>IF($A815="","",SUMIFS('BLAST COLDROOM 1'!AD$2:AD350,'BLAST COLDROOM 1'!$C$2:$C350,$B815,'BLAST COLDROOM 1'!$E$2:$E350,$C815,'BLAST COLDROOM 1'!$A$2:$A350,$A815))</f>
        <v/>
      </c>
      <c r="AC815" s="5" t="str">
        <f>IF($A815="","",SUMIFS('BLAST COLDROOM 1'!AE$2:AE350,'BLAST COLDROOM 1'!$C$2:$C350,$B815,'BLAST COLDROOM 1'!$E$2:$E350,$C815,'BLAST COLDROOM 1'!$A$2:$A350,$A815))</f>
        <v/>
      </c>
      <c r="AD815" s="5" t="str">
        <f>IF($A815="","",SUMIFS('BLAST COLDROOM 1'!AF$2:AF350,'BLAST COLDROOM 1'!$C$2:$C350,$B815,'BLAST COLDROOM 1'!$E$2:$E350,$C815,'BLAST COLDROOM 1'!$A$2:$A350,$A815))</f>
        <v/>
      </c>
      <c r="AE815" s="5" t="str">
        <f>IF($A815="","",SUMIFS('BLAST COLDROOM 1'!AG$2:AG350,'BLAST COLDROOM 1'!$C$2:$C350,$B815,'BLAST COLDROOM 1'!$E$2:$E350,$C815,'BLAST COLDROOM 1'!$A$2:$A350,$A815))</f>
        <v/>
      </c>
      <c r="AF815" s="5" t="str">
        <f>IF($A815="","",SUMIFS('BLAST COLDROOM 1'!AH$2:AH350,'BLAST COLDROOM 1'!$C$2:$C350,$B815,'BLAST COLDROOM 1'!$E$2:$E350,$C815,'BLAST COLDROOM 1'!$A$2:$A350,$A815))</f>
        <v/>
      </c>
      <c r="AG815" s="5" t="str">
        <f>IF($A815="","",SUMIFS('BLAST COLDROOM 1'!AI$2:AI350,'BLAST COLDROOM 1'!$C$2:$C350,$B815,'BLAST COLDROOM 1'!$E$2:$E350,$C815,'BLAST COLDROOM 1'!$A$2:$A350,$A815))</f>
        <v/>
      </c>
      <c r="AH815" s="5" t="str">
        <f>IF($A815="","",SUMIFS('BLAST COLDROOM 1'!AJ$2:AJ350,'BLAST COLDROOM 1'!$C$2:$C350,$B815,'BLAST COLDROOM 1'!$E$2:$E350,$C815,'BLAST COLDROOM 1'!$A$2:$A350,$A815))</f>
        <v/>
      </c>
      <c r="AI815" s="5" t="str">
        <f>IF($A815="","",SUMIFS('BLAST COLDROOM 1'!AK$2:AK350,'BLAST COLDROOM 1'!$C$2:$C350,$B815,'BLAST COLDROOM 1'!$E$2:$E350,$C815,'BLAST COLDROOM 1'!$A$2:$A350,$A815))</f>
        <v/>
      </c>
      <c r="AJ815" s="5" t="str">
        <f>IF($A815="","",SUMIFS('BLAST COLDROOM 1'!AL$2:AL350,'BLAST COLDROOM 1'!$C$2:$C350,$B815,'BLAST COLDROOM 1'!$E$2:$E350,$C815,'BLAST COLDROOM 1'!$A$2:$A350,$A815))</f>
        <v/>
      </c>
    </row>
    <row r="816" ht="15.75" customHeight="1">
      <c r="A816" s="17"/>
      <c r="B816" s="5"/>
      <c r="C816" s="5"/>
      <c r="D816" s="5" t="str">
        <f>IF($A816="","",SUMIFS('BLAST COLDROOM 1'!F$2:F350,'BLAST COLDROOM 1'!$C$2:$C350,$B816,'BLAST COLDROOM 1'!$E$2:$E350,$C816,'BLAST COLDROOM 1'!$A$2:$A350,$A816))</f>
        <v/>
      </c>
      <c r="E816" s="5" t="str">
        <f>IF($A816="","",SUMIFS('BLAST COLDROOM 1'!G$2:G350,'BLAST COLDROOM 1'!$C$2:$C350,$B816,'BLAST COLDROOM 1'!$E$2:$E350,$C816,'BLAST COLDROOM 1'!$A$2:$A350,$A816))</f>
        <v/>
      </c>
      <c r="F816" s="5" t="str">
        <f>IF($A816="","",SUMIFS('BLAST COLDROOM 1'!H$2:H350,'BLAST COLDROOM 1'!$C$2:$C350,$B816,'BLAST COLDROOM 1'!$E$2:$E350,$C816,'BLAST COLDROOM 1'!$A$2:$A350,$A816))</f>
        <v/>
      </c>
      <c r="G816" s="5" t="str">
        <f>IF($A816="","",SUMIFS('BLAST COLDROOM 1'!I$2:I350,'BLAST COLDROOM 1'!$C$2:$C350,$B816,'BLAST COLDROOM 1'!$E$2:$E350,$C816,'BLAST COLDROOM 1'!$A$2:$A350,$A816))</f>
        <v/>
      </c>
      <c r="H816" s="5" t="str">
        <f>IF($A816="","",SUMIFS('BLAST COLDROOM 1'!J$2:J350,'BLAST COLDROOM 1'!$C$2:$C350,$B816,'BLAST COLDROOM 1'!$E$2:$E350,$C816,'BLAST COLDROOM 1'!$A$2:$A350,$A816))</f>
        <v/>
      </c>
      <c r="I816" s="5" t="str">
        <f>IF($A816="","",SUMIFS('BLAST COLDROOM 1'!K$2:K350,'BLAST COLDROOM 1'!$C$2:$C350,$B816,'BLAST COLDROOM 1'!$E$2:$E350,$C816,'BLAST COLDROOM 1'!$A$2:$A350,$A816))</f>
        <v/>
      </c>
      <c r="J816" s="5" t="str">
        <f>IF($A816="","",SUMIFS(#REF!,'BLAST COLDROOM 1'!$C$2:$C350,$B816,'BLAST COLDROOM 1'!$E$2:$E350,$C816,'BLAST COLDROOM 1'!$A$2:$A350,$A816))</f>
        <v/>
      </c>
      <c r="K816" s="5" t="str">
        <f>IF($A816="","",SUMIFS('BLAST COLDROOM 1'!M$2:M350,'BLAST COLDROOM 1'!$C$2:$C350,$B816,'BLAST COLDROOM 1'!$E$2:$E350,$C816,'BLAST COLDROOM 1'!$A$2:$A350,$A816))</f>
        <v/>
      </c>
      <c r="L816" s="5" t="str">
        <f>IF($A816="","",SUMIFS('BLAST COLDROOM 1'!N$2:N350,'BLAST COLDROOM 1'!$C$2:$C350,$B816,'BLAST COLDROOM 1'!$E$2:$E350,$C816,'BLAST COLDROOM 1'!$A$2:$A350,$A816))</f>
        <v/>
      </c>
      <c r="M816" s="5" t="str">
        <f>IF($A816="","",SUMIFS('BLAST COLDROOM 1'!O$2:O350,'BLAST COLDROOM 1'!$C$2:$C350,$B816,'BLAST COLDROOM 1'!$E$2:$E350,$C816,'BLAST COLDROOM 1'!$A$2:$A350,$A816))</f>
        <v/>
      </c>
      <c r="N816" s="5" t="str">
        <f>IF($A816="","",SUMIFS('BLAST COLDROOM 1'!P$2:P350,'BLAST COLDROOM 1'!$C$2:$C350,$B816,'BLAST COLDROOM 1'!$E$2:$E350,$C816,'BLAST COLDROOM 1'!$A$2:$A350,$A816))</f>
        <v/>
      </c>
      <c r="O816" s="5" t="str">
        <f>IF($A816="","",SUMIFS('BLAST COLDROOM 1'!Q$2:Q350,'BLAST COLDROOM 1'!$C$2:$C350,$B816,'BLAST COLDROOM 1'!$E$2:$E350,$C816,'BLAST COLDROOM 1'!$A$2:$A350,$A816))</f>
        <v/>
      </c>
      <c r="P816" s="5" t="str">
        <f>IF($A816="","",SUMIFS('BLAST COLDROOM 1'!R$2:R350,'BLAST COLDROOM 1'!$C$2:$C350,$B816,'BLAST COLDROOM 1'!$E$2:$E350,$C816,'BLAST COLDROOM 1'!$A$2:$A350,$A816))</f>
        <v/>
      </c>
      <c r="Q816" s="5" t="str">
        <f>IF($A816="","",SUMIFS('BLAST COLDROOM 1'!S$2:S350,'BLAST COLDROOM 1'!$C$2:$C350,$B816,'BLAST COLDROOM 1'!$E$2:$E350,$C816,'BLAST COLDROOM 1'!$A$2:$A350,$A816))</f>
        <v/>
      </c>
      <c r="R816" s="5" t="str">
        <f>IF($A816="","",SUMIFS('BLAST COLDROOM 1'!T$2:T350,'BLAST COLDROOM 1'!$C$2:$C350,$B816,'BLAST COLDROOM 1'!$E$2:$E350,$C816,'BLAST COLDROOM 1'!$A$2:$A350,$A816))</f>
        <v/>
      </c>
      <c r="S816" s="5" t="str">
        <f>IF($A816="","",SUMIFS('BLAST COLDROOM 1'!U$2:U350,'BLAST COLDROOM 1'!$C$2:$C350,$B816,'BLAST COLDROOM 1'!$E$2:$E350,$C816,'BLAST COLDROOM 1'!$A$2:$A350,$A816))</f>
        <v/>
      </c>
      <c r="T816" s="5" t="str">
        <f>IF($A816="","",SUMIFS('BLAST COLDROOM 1'!V$2:V350,'BLAST COLDROOM 1'!$C$2:$C350,$B816,'BLAST COLDROOM 1'!$E$2:$E350,$C816,'BLAST COLDROOM 1'!$A$2:$A350,$A816))</f>
        <v/>
      </c>
      <c r="U816" s="5" t="str">
        <f>IF($A816="","",SUMIFS(#REF!,'BLAST COLDROOM 1'!$C$2:$C350,$B816,'BLAST COLDROOM 1'!$E$2:$E350,$C816,'BLAST COLDROOM 1'!$A$2:$A350,$A816))</f>
        <v/>
      </c>
      <c r="V816" s="5" t="str">
        <f>IF($A816="","",SUMIFS('BLAST COLDROOM 1'!X$2:X350,'BLAST COLDROOM 1'!$C$2:$C350,$B816,'BLAST COLDROOM 1'!$E$2:$E350,$C816,'BLAST COLDROOM 1'!$A$2:$A350,$A816))</f>
        <v/>
      </c>
      <c r="W816" s="5" t="str">
        <f>IF($A816="","",SUMIFS('BLAST COLDROOM 1'!Y$2:Y350,'BLAST COLDROOM 1'!$C$2:$C350,$B816,'BLAST COLDROOM 1'!$E$2:$E350,$C816,'BLAST COLDROOM 1'!$A$2:$A350,$A816))</f>
        <v/>
      </c>
      <c r="X816" s="5" t="str">
        <f>IF($A816="","",SUMIFS('BLAST COLDROOM 1'!Z$2:Z350,'BLAST COLDROOM 1'!$C$2:$C350,$B816,'BLAST COLDROOM 1'!$E$2:$E350,$C816,'BLAST COLDROOM 1'!$A$2:$A350,$A816))</f>
        <v/>
      </c>
      <c r="Y816" s="5" t="str">
        <f>IF($A816="","",SUMIFS('BLAST COLDROOM 1'!AA$2:AA350,'BLAST COLDROOM 1'!$C$2:$C350,$B816,'BLAST COLDROOM 1'!$E$2:$E350,$C816,'BLAST COLDROOM 1'!$A$2:$A350,$A816))</f>
        <v/>
      </c>
      <c r="Z816" s="5" t="str">
        <f>IF($A816="","",SUMIFS('BLAST COLDROOM 1'!AB$2:AB350,'BLAST COLDROOM 1'!$C$2:$C350,$B816,'BLAST COLDROOM 1'!$E$2:$E350,$C816,'BLAST COLDROOM 1'!$A$2:$A350,$A816))</f>
        <v/>
      </c>
      <c r="AA816" s="5" t="str">
        <f>IF($A816="","",SUMIFS('BLAST COLDROOM 1'!AC$2:AC350,'BLAST COLDROOM 1'!$C$2:$C350,$B816,'BLAST COLDROOM 1'!$E$2:$E350,$C816,'BLAST COLDROOM 1'!$A$2:$A350,$A816))</f>
        <v/>
      </c>
      <c r="AB816" s="5" t="str">
        <f>IF($A816="","",SUMIFS('BLAST COLDROOM 1'!AD$2:AD350,'BLAST COLDROOM 1'!$C$2:$C350,$B816,'BLAST COLDROOM 1'!$E$2:$E350,$C816,'BLAST COLDROOM 1'!$A$2:$A350,$A816))</f>
        <v/>
      </c>
      <c r="AC816" s="5" t="str">
        <f>IF($A816="","",SUMIFS('BLAST COLDROOM 1'!AE$2:AE350,'BLAST COLDROOM 1'!$C$2:$C350,$B816,'BLAST COLDROOM 1'!$E$2:$E350,$C816,'BLAST COLDROOM 1'!$A$2:$A350,$A816))</f>
        <v/>
      </c>
      <c r="AD816" s="5" t="str">
        <f>IF($A816="","",SUMIFS('BLAST COLDROOM 1'!AF$2:AF350,'BLAST COLDROOM 1'!$C$2:$C350,$B816,'BLAST COLDROOM 1'!$E$2:$E350,$C816,'BLAST COLDROOM 1'!$A$2:$A350,$A816))</f>
        <v/>
      </c>
      <c r="AE816" s="5" t="str">
        <f>IF($A816="","",SUMIFS('BLAST COLDROOM 1'!AG$2:AG350,'BLAST COLDROOM 1'!$C$2:$C350,$B816,'BLAST COLDROOM 1'!$E$2:$E350,$C816,'BLAST COLDROOM 1'!$A$2:$A350,$A816))</f>
        <v/>
      </c>
      <c r="AF816" s="5" t="str">
        <f>IF($A816="","",SUMIFS('BLAST COLDROOM 1'!AH$2:AH350,'BLAST COLDROOM 1'!$C$2:$C350,$B816,'BLAST COLDROOM 1'!$E$2:$E350,$C816,'BLAST COLDROOM 1'!$A$2:$A350,$A816))</f>
        <v/>
      </c>
      <c r="AG816" s="5" t="str">
        <f>IF($A816="","",SUMIFS('BLAST COLDROOM 1'!AI$2:AI350,'BLAST COLDROOM 1'!$C$2:$C350,$B816,'BLAST COLDROOM 1'!$E$2:$E350,$C816,'BLAST COLDROOM 1'!$A$2:$A350,$A816))</f>
        <v/>
      </c>
      <c r="AH816" s="5" t="str">
        <f>IF($A816="","",SUMIFS('BLAST COLDROOM 1'!AJ$2:AJ350,'BLAST COLDROOM 1'!$C$2:$C350,$B816,'BLAST COLDROOM 1'!$E$2:$E350,$C816,'BLAST COLDROOM 1'!$A$2:$A350,$A816))</f>
        <v/>
      </c>
      <c r="AI816" s="5" t="str">
        <f>IF($A816="","",SUMIFS('BLAST COLDROOM 1'!AK$2:AK350,'BLAST COLDROOM 1'!$C$2:$C350,$B816,'BLAST COLDROOM 1'!$E$2:$E350,$C816,'BLAST COLDROOM 1'!$A$2:$A350,$A816))</f>
        <v/>
      </c>
      <c r="AJ816" s="5" t="str">
        <f>IF($A816="","",SUMIFS('BLAST COLDROOM 1'!AL$2:AL350,'BLAST COLDROOM 1'!$C$2:$C350,$B816,'BLAST COLDROOM 1'!$E$2:$E350,$C816,'BLAST COLDROOM 1'!$A$2:$A350,$A816))</f>
        <v/>
      </c>
    </row>
    <row r="817" ht="15.75" customHeight="1">
      <c r="A817" s="17"/>
      <c r="B817" s="5"/>
      <c r="C817" s="5"/>
      <c r="D817" s="5" t="str">
        <f>IF($A817="","",SUMIFS('BLAST COLDROOM 1'!F$2:F350,'BLAST COLDROOM 1'!$C$2:$C350,$B817,'BLAST COLDROOM 1'!$E$2:$E350,$C817,'BLAST COLDROOM 1'!$A$2:$A350,$A817))</f>
        <v/>
      </c>
      <c r="E817" s="5" t="str">
        <f>IF($A817="","",SUMIFS('BLAST COLDROOM 1'!G$2:G350,'BLAST COLDROOM 1'!$C$2:$C350,$B817,'BLAST COLDROOM 1'!$E$2:$E350,$C817,'BLAST COLDROOM 1'!$A$2:$A350,$A817))</f>
        <v/>
      </c>
      <c r="F817" s="5" t="str">
        <f>IF($A817="","",SUMIFS('BLAST COLDROOM 1'!H$2:H350,'BLAST COLDROOM 1'!$C$2:$C350,$B817,'BLAST COLDROOM 1'!$E$2:$E350,$C817,'BLAST COLDROOM 1'!$A$2:$A350,$A817))</f>
        <v/>
      </c>
      <c r="G817" s="5" t="str">
        <f>IF($A817="","",SUMIFS('BLAST COLDROOM 1'!I$2:I350,'BLAST COLDROOM 1'!$C$2:$C350,$B817,'BLAST COLDROOM 1'!$E$2:$E350,$C817,'BLAST COLDROOM 1'!$A$2:$A350,$A817))</f>
        <v/>
      </c>
      <c r="H817" s="5" t="str">
        <f>IF($A817="","",SUMIFS('BLAST COLDROOM 1'!J$2:J350,'BLAST COLDROOM 1'!$C$2:$C350,$B817,'BLAST COLDROOM 1'!$E$2:$E350,$C817,'BLAST COLDROOM 1'!$A$2:$A350,$A817))</f>
        <v/>
      </c>
      <c r="I817" s="5" t="str">
        <f>IF($A817="","",SUMIFS('BLAST COLDROOM 1'!K$2:K350,'BLAST COLDROOM 1'!$C$2:$C350,$B817,'BLAST COLDROOM 1'!$E$2:$E350,$C817,'BLAST COLDROOM 1'!$A$2:$A350,$A817))</f>
        <v/>
      </c>
      <c r="J817" s="5" t="str">
        <f>IF($A817="","",SUMIFS(#REF!,'BLAST COLDROOM 1'!$C$2:$C350,$B817,'BLAST COLDROOM 1'!$E$2:$E350,$C817,'BLAST COLDROOM 1'!$A$2:$A350,$A817))</f>
        <v/>
      </c>
      <c r="K817" s="5" t="str">
        <f>IF($A817="","",SUMIFS('BLAST COLDROOM 1'!M$2:M350,'BLAST COLDROOM 1'!$C$2:$C350,$B817,'BLAST COLDROOM 1'!$E$2:$E350,$C817,'BLAST COLDROOM 1'!$A$2:$A350,$A817))</f>
        <v/>
      </c>
      <c r="L817" s="5" t="str">
        <f>IF($A817="","",SUMIFS('BLAST COLDROOM 1'!N$2:N350,'BLAST COLDROOM 1'!$C$2:$C350,$B817,'BLAST COLDROOM 1'!$E$2:$E350,$C817,'BLAST COLDROOM 1'!$A$2:$A350,$A817))</f>
        <v/>
      </c>
      <c r="M817" s="5" t="str">
        <f>IF($A817="","",SUMIFS('BLAST COLDROOM 1'!O$2:O350,'BLAST COLDROOM 1'!$C$2:$C350,$B817,'BLAST COLDROOM 1'!$E$2:$E350,$C817,'BLAST COLDROOM 1'!$A$2:$A350,$A817))</f>
        <v/>
      </c>
      <c r="N817" s="5" t="str">
        <f>IF($A817="","",SUMIFS('BLAST COLDROOM 1'!P$2:P350,'BLAST COLDROOM 1'!$C$2:$C350,$B817,'BLAST COLDROOM 1'!$E$2:$E350,$C817,'BLAST COLDROOM 1'!$A$2:$A350,$A817))</f>
        <v/>
      </c>
      <c r="O817" s="5" t="str">
        <f>IF($A817="","",SUMIFS('BLAST COLDROOM 1'!Q$2:Q350,'BLAST COLDROOM 1'!$C$2:$C350,$B817,'BLAST COLDROOM 1'!$E$2:$E350,$C817,'BLAST COLDROOM 1'!$A$2:$A350,$A817))</f>
        <v/>
      </c>
      <c r="P817" s="5" t="str">
        <f>IF($A817="","",SUMIFS('BLAST COLDROOM 1'!R$2:R350,'BLAST COLDROOM 1'!$C$2:$C350,$B817,'BLAST COLDROOM 1'!$E$2:$E350,$C817,'BLAST COLDROOM 1'!$A$2:$A350,$A817))</f>
        <v/>
      </c>
      <c r="Q817" s="5" t="str">
        <f>IF($A817="","",SUMIFS('BLAST COLDROOM 1'!S$2:S350,'BLAST COLDROOM 1'!$C$2:$C350,$B817,'BLAST COLDROOM 1'!$E$2:$E350,$C817,'BLAST COLDROOM 1'!$A$2:$A350,$A817))</f>
        <v/>
      </c>
      <c r="R817" s="5" t="str">
        <f>IF($A817="","",SUMIFS('BLAST COLDROOM 1'!T$2:T350,'BLAST COLDROOM 1'!$C$2:$C350,$B817,'BLAST COLDROOM 1'!$E$2:$E350,$C817,'BLAST COLDROOM 1'!$A$2:$A350,$A817))</f>
        <v/>
      </c>
      <c r="S817" s="5" t="str">
        <f>IF($A817="","",SUMIFS('BLAST COLDROOM 1'!U$2:U350,'BLAST COLDROOM 1'!$C$2:$C350,$B817,'BLAST COLDROOM 1'!$E$2:$E350,$C817,'BLAST COLDROOM 1'!$A$2:$A350,$A817))</f>
        <v/>
      </c>
      <c r="T817" s="5" t="str">
        <f>IF($A817="","",SUMIFS('BLAST COLDROOM 1'!V$2:V350,'BLAST COLDROOM 1'!$C$2:$C350,$B817,'BLAST COLDROOM 1'!$E$2:$E350,$C817,'BLAST COLDROOM 1'!$A$2:$A350,$A817))</f>
        <v/>
      </c>
      <c r="U817" s="5" t="str">
        <f>IF($A817="","",SUMIFS(#REF!,'BLAST COLDROOM 1'!$C$2:$C350,$B817,'BLAST COLDROOM 1'!$E$2:$E350,$C817,'BLAST COLDROOM 1'!$A$2:$A350,$A817))</f>
        <v/>
      </c>
      <c r="V817" s="5" t="str">
        <f>IF($A817="","",SUMIFS('BLAST COLDROOM 1'!X$2:X350,'BLAST COLDROOM 1'!$C$2:$C350,$B817,'BLAST COLDROOM 1'!$E$2:$E350,$C817,'BLAST COLDROOM 1'!$A$2:$A350,$A817))</f>
        <v/>
      </c>
      <c r="W817" s="5" t="str">
        <f>IF($A817="","",SUMIFS('BLAST COLDROOM 1'!Y$2:Y350,'BLAST COLDROOM 1'!$C$2:$C350,$B817,'BLAST COLDROOM 1'!$E$2:$E350,$C817,'BLAST COLDROOM 1'!$A$2:$A350,$A817))</f>
        <v/>
      </c>
      <c r="X817" s="5" t="str">
        <f>IF($A817="","",SUMIFS('BLAST COLDROOM 1'!Z$2:Z350,'BLAST COLDROOM 1'!$C$2:$C350,$B817,'BLAST COLDROOM 1'!$E$2:$E350,$C817,'BLAST COLDROOM 1'!$A$2:$A350,$A817))</f>
        <v/>
      </c>
      <c r="Y817" s="5" t="str">
        <f>IF($A817="","",SUMIFS('BLAST COLDROOM 1'!AA$2:AA350,'BLAST COLDROOM 1'!$C$2:$C350,$B817,'BLAST COLDROOM 1'!$E$2:$E350,$C817,'BLAST COLDROOM 1'!$A$2:$A350,$A817))</f>
        <v/>
      </c>
      <c r="Z817" s="5" t="str">
        <f>IF($A817="","",SUMIFS('BLAST COLDROOM 1'!AB$2:AB350,'BLAST COLDROOM 1'!$C$2:$C350,$B817,'BLAST COLDROOM 1'!$E$2:$E350,$C817,'BLAST COLDROOM 1'!$A$2:$A350,$A817))</f>
        <v/>
      </c>
      <c r="AA817" s="5" t="str">
        <f>IF($A817="","",SUMIFS('BLAST COLDROOM 1'!AC$2:AC350,'BLAST COLDROOM 1'!$C$2:$C350,$B817,'BLAST COLDROOM 1'!$E$2:$E350,$C817,'BLAST COLDROOM 1'!$A$2:$A350,$A817))</f>
        <v/>
      </c>
      <c r="AB817" s="5" t="str">
        <f>IF($A817="","",SUMIFS('BLAST COLDROOM 1'!AD$2:AD350,'BLAST COLDROOM 1'!$C$2:$C350,$B817,'BLAST COLDROOM 1'!$E$2:$E350,$C817,'BLAST COLDROOM 1'!$A$2:$A350,$A817))</f>
        <v/>
      </c>
      <c r="AC817" s="5" t="str">
        <f>IF($A817="","",SUMIFS('BLAST COLDROOM 1'!AE$2:AE350,'BLAST COLDROOM 1'!$C$2:$C350,$B817,'BLAST COLDROOM 1'!$E$2:$E350,$C817,'BLAST COLDROOM 1'!$A$2:$A350,$A817))</f>
        <v/>
      </c>
      <c r="AD817" s="5" t="str">
        <f>IF($A817="","",SUMIFS('BLAST COLDROOM 1'!AF$2:AF350,'BLAST COLDROOM 1'!$C$2:$C350,$B817,'BLAST COLDROOM 1'!$E$2:$E350,$C817,'BLAST COLDROOM 1'!$A$2:$A350,$A817))</f>
        <v/>
      </c>
      <c r="AE817" s="5" t="str">
        <f>IF($A817="","",SUMIFS('BLAST COLDROOM 1'!AG$2:AG350,'BLAST COLDROOM 1'!$C$2:$C350,$B817,'BLAST COLDROOM 1'!$E$2:$E350,$C817,'BLAST COLDROOM 1'!$A$2:$A350,$A817))</f>
        <v/>
      </c>
      <c r="AF817" s="5" t="str">
        <f>IF($A817="","",SUMIFS('BLAST COLDROOM 1'!AH$2:AH350,'BLAST COLDROOM 1'!$C$2:$C350,$B817,'BLAST COLDROOM 1'!$E$2:$E350,$C817,'BLAST COLDROOM 1'!$A$2:$A350,$A817))</f>
        <v/>
      </c>
      <c r="AG817" s="5" t="str">
        <f>IF($A817="","",SUMIFS('BLAST COLDROOM 1'!AI$2:AI350,'BLAST COLDROOM 1'!$C$2:$C350,$B817,'BLAST COLDROOM 1'!$E$2:$E350,$C817,'BLAST COLDROOM 1'!$A$2:$A350,$A817))</f>
        <v/>
      </c>
      <c r="AH817" s="5" t="str">
        <f>IF($A817="","",SUMIFS('BLAST COLDROOM 1'!AJ$2:AJ350,'BLAST COLDROOM 1'!$C$2:$C350,$B817,'BLAST COLDROOM 1'!$E$2:$E350,$C817,'BLAST COLDROOM 1'!$A$2:$A350,$A817))</f>
        <v/>
      </c>
      <c r="AI817" s="5" t="str">
        <f>IF($A817="","",SUMIFS('BLAST COLDROOM 1'!AK$2:AK350,'BLAST COLDROOM 1'!$C$2:$C350,$B817,'BLAST COLDROOM 1'!$E$2:$E350,$C817,'BLAST COLDROOM 1'!$A$2:$A350,$A817))</f>
        <v/>
      </c>
      <c r="AJ817" s="5" t="str">
        <f>IF($A817="","",SUMIFS('BLAST COLDROOM 1'!AL$2:AL350,'BLAST COLDROOM 1'!$C$2:$C350,$B817,'BLAST COLDROOM 1'!$E$2:$E350,$C817,'BLAST COLDROOM 1'!$A$2:$A350,$A817))</f>
        <v/>
      </c>
    </row>
    <row r="818" ht="15.75" customHeight="1">
      <c r="A818" s="17"/>
      <c r="B818" s="5"/>
      <c r="C818" s="5"/>
      <c r="D818" s="5" t="str">
        <f>IF($A818="","",SUMIFS('BLAST COLDROOM 1'!F$2:F350,'BLAST COLDROOM 1'!$C$2:$C350,$B818,'BLAST COLDROOM 1'!$E$2:$E350,$C818,'BLAST COLDROOM 1'!$A$2:$A350,$A818))</f>
        <v/>
      </c>
      <c r="E818" s="5" t="str">
        <f>IF($A818="","",SUMIFS('BLAST COLDROOM 1'!G$2:G350,'BLAST COLDROOM 1'!$C$2:$C350,$B818,'BLAST COLDROOM 1'!$E$2:$E350,$C818,'BLAST COLDROOM 1'!$A$2:$A350,$A818))</f>
        <v/>
      </c>
      <c r="F818" s="5" t="str">
        <f>IF($A818="","",SUMIFS('BLAST COLDROOM 1'!H$2:H350,'BLAST COLDROOM 1'!$C$2:$C350,$B818,'BLAST COLDROOM 1'!$E$2:$E350,$C818,'BLAST COLDROOM 1'!$A$2:$A350,$A818))</f>
        <v/>
      </c>
      <c r="G818" s="5" t="str">
        <f>IF($A818="","",SUMIFS('BLAST COLDROOM 1'!I$2:I350,'BLAST COLDROOM 1'!$C$2:$C350,$B818,'BLAST COLDROOM 1'!$E$2:$E350,$C818,'BLAST COLDROOM 1'!$A$2:$A350,$A818))</f>
        <v/>
      </c>
      <c r="H818" s="5" t="str">
        <f>IF($A818="","",SUMIFS('BLAST COLDROOM 1'!J$2:J350,'BLAST COLDROOM 1'!$C$2:$C350,$B818,'BLAST COLDROOM 1'!$E$2:$E350,$C818,'BLAST COLDROOM 1'!$A$2:$A350,$A818))</f>
        <v/>
      </c>
      <c r="I818" s="5" t="str">
        <f>IF($A818="","",SUMIFS('BLAST COLDROOM 1'!K$2:K350,'BLAST COLDROOM 1'!$C$2:$C350,$B818,'BLAST COLDROOM 1'!$E$2:$E350,$C818,'BLAST COLDROOM 1'!$A$2:$A350,$A818))</f>
        <v/>
      </c>
      <c r="J818" s="5" t="str">
        <f>IF($A818="","",SUMIFS(#REF!,'BLAST COLDROOM 1'!$C$2:$C350,$B818,'BLAST COLDROOM 1'!$E$2:$E350,$C818,'BLAST COLDROOM 1'!$A$2:$A350,$A818))</f>
        <v/>
      </c>
      <c r="K818" s="5" t="str">
        <f>IF($A818="","",SUMIFS('BLAST COLDROOM 1'!M$2:M350,'BLAST COLDROOM 1'!$C$2:$C350,$B818,'BLAST COLDROOM 1'!$E$2:$E350,$C818,'BLAST COLDROOM 1'!$A$2:$A350,$A818))</f>
        <v/>
      </c>
      <c r="L818" s="5" t="str">
        <f>IF($A818="","",SUMIFS('BLAST COLDROOM 1'!N$2:N350,'BLAST COLDROOM 1'!$C$2:$C350,$B818,'BLAST COLDROOM 1'!$E$2:$E350,$C818,'BLAST COLDROOM 1'!$A$2:$A350,$A818))</f>
        <v/>
      </c>
      <c r="M818" s="5" t="str">
        <f>IF($A818="","",SUMIFS('BLAST COLDROOM 1'!O$2:O350,'BLAST COLDROOM 1'!$C$2:$C350,$B818,'BLAST COLDROOM 1'!$E$2:$E350,$C818,'BLAST COLDROOM 1'!$A$2:$A350,$A818))</f>
        <v/>
      </c>
      <c r="N818" s="5" t="str">
        <f>IF($A818="","",SUMIFS('BLAST COLDROOM 1'!P$2:P350,'BLAST COLDROOM 1'!$C$2:$C350,$B818,'BLAST COLDROOM 1'!$E$2:$E350,$C818,'BLAST COLDROOM 1'!$A$2:$A350,$A818))</f>
        <v/>
      </c>
      <c r="O818" s="5" t="str">
        <f>IF($A818="","",SUMIFS('BLAST COLDROOM 1'!Q$2:Q350,'BLAST COLDROOM 1'!$C$2:$C350,$B818,'BLAST COLDROOM 1'!$E$2:$E350,$C818,'BLAST COLDROOM 1'!$A$2:$A350,$A818))</f>
        <v/>
      </c>
      <c r="P818" s="5" t="str">
        <f>IF($A818="","",SUMIFS('BLAST COLDROOM 1'!R$2:R350,'BLAST COLDROOM 1'!$C$2:$C350,$B818,'BLAST COLDROOM 1'!$E$2:$E350,$C818,'BLAST COLDROOM 1'!$A$2:$A350,$A818))</f>
        <v/>
      </c>
      <c r="Q818" s="5" t="str">
        <f>IF($A818="","",SUMIFS('BLAST COLDROOM 1'!S$2:S350,'BLAST COLDROOM 1'!$C$2:$C350,$B818,'BLAST COLDROOM 1'!$E$2:$E350,$C818,'BLAST COLDROOM 1'!$A$2:$A350,$A818))</f>
        <v/>
      </c>
      <c r="R818" s="5" t="str">
        <f>IF($A818="","",SUMIFS('BLAST COLDROOM 1'!T$2:T350,'BLAST COLDROOM 1'!$C$2:$C350,$B818,'BLAST COLDROOM 1'!$E$2:$E350,$C818,'BLAST COLDROOM 1'!$A$2:$A350,$A818))</f>
        <v/>
      </c>
      <c r="S818" s="5" t="str">
        <f>IF($A818="","",SUMIFS('BLAST COLDROOM 1'!U$2:U350,'BLAST COLDROOM 1'!$C$2:$C350,$B818,'BLAST COLDROOM 1'!$E$2:$E350,$C818,'BLAST COLDROOM 1'!$A$2:$A350,$A818))</f>
        <v/>
      </c>
      <c r="T818" s="5" t="str">
        <f>IF($A818="","",SUMIFS('BLAST COLDROOM 1'!V$2:V350,'BLAST COLDROOM 1'!$C$2:$C350,$B818,'BLAST COLDROOM 1'!$E$2:$E350,$C818,'BLAST COLDROOM 1'!$A$2:$A350,$A818))</f>
        <v/>
      </c>
      <c r="U818" s="5" t="str">
        <f>IF($A818="","",SUMIFS(#REF!,'BLAST COLDROOM 1'!$C$2:$C350,$B818,'BLAST COLDROOM 1'!$E$2:$E350,$C818,'BLAST COLDROOM 1'!$A$2:$A350,$A818))</f>
        <v/>
      </c>
      <c r="V818" s="5" t="str">
        <f>IF($A818="","",SUMIFS('BLAST COLDROOM 1'!X$2:X350,'BLAST COLDROOM 1'!$C$2:$C350,$B818,'BLAST COLDROOM 1'!$E$2:$E350,$C818,'BLAST COLDROOM 1'!$A$2:$A350,$A818))</f>
        <v/>
      </c>
      <c r="W818" s="5" t="str">
        <f>IF($A818="","",SUMIFS('BLAST COLDROOM 1'!Y$2:Y350,'BLAST COLDROOM 1'!$C$2:$C350,$B818,'BLAST COLDROOM 1'!$E$2:$E350,$C818,'BLAST COLDROOM 1'!$A$2:$A350,$A818))</f>
        <v/>
      </c>
      <c r="X818" s="5" t="str">
        <f>IF($A818="","",SUMIFS('BLAST COLDROOM 1'!Z$2:Z350,'BLAST COLDROOM 1'!$C$2:$C350,$B818,'BLAST COLDROOM 1'!$E$2:$E350,$C818,'BLAST COLDROOM 1'!$A$2:$A350,$A818))</f>
        <v/>
      </c>
      <c r="Y818" s="5" t="str">
        <f>IF($A818="","",SUMIFS('BLAST COLDROOM 1'!AA$2:AA350,'BLAST COLDROOM 1'!$C$2:$C350,$B818,'BLAST COLDROOM 1'!$E$2:$E350,$C818,'BLAST COLDROOM 1'!$A$2:$A350,$A818))</f>
        <v/>
      </c>
      <c r="Z818" s="5" t="str">
        <f>IF($A818="","",SUMIFS('BLAST COLDROOM 1'!AB$2:AB350,'BLAST COLDROOM 1'!$C$2:$C350,$B818,'BLAST COLDROOM 1'!$E$2:$E350,$C818,'BLAST COLDROOM 1'!$A$2:$A350,$A818))</f>
        <v/>
      </c>
      <c r="AA818" s="5" t="str">
        <f>IF($A818="","",SUMIFS('BLAST COLDROOM 1'!AC$2:AC350,'BLAST COLDROOM 1'!$C$2:$C350,$B818,'BLAST COLDROOM 1'!$E$2:$E350,$C818,'BLAST COLDROOM 1'!$A$2:$A350,$A818))</f>
        <v/>
      </c>
      <c r="AB818" s="5" t="str">
        <f>IF($A818="","",SUMIFS('BLAST COLDROOM 1'!AD$2:AD350,'BLAST COLDROOM 1'!$C$2:$C350,$B818,'BLAST COLDROOM 1'!$E$2:$E350,$C818,'BLAST COLDROOM 1'!$A$2:$A350,$A818))</f>
        <v/>
      </c>
      <c r="AC818" s="5" t="str">
        <f>IF($A818="","",SUMIFS('BLAST COLDROOM 1'!AE$2:AE350,'BLAST COLDROOM 1'!$C$2:$C350,$B818,'BLAST COLDROOM 1'!$E$2:$E350,$C818,'BLAST COLDROOM 1'!$A$2:$A350,$A818))</f>
        <v/>
      </c>
      <c r="AD818" s="5" t="str">
        <f>IF($A818="","",SUMIFS('BLAST COLDROOM 1'!AF$2:AF350,'BLAST COLDROOM 1'!$C$2:$C350,$B818,'BLAST COLDROOM 1'!$E$2:$E350,$C818,'BLAST COLDROOM 1'!$A$2:$A350,$A818))</f>
        <v/>
      </c>
      <c r="AE818" s="5" t="str">
        <f>IF($A818="","",SUMIFS('BLAST COLDROOM 1'!AG$2:AG350,'BLAST COLDROOM 1'!$C$2:$C350,$B818,'BLAST COLDROOM 1'!$E$2:$E350,$C818,'BLAST COLDROOM 1'!$A$2:$A350,$A818))</f>
        <v/>
      </c>
      <c r="AF818" s="5" t="str">
        <f>IF($A818="","",SUMIFS('BLAST COLDROOM 1'!AH$2:AH350,'BLAST COLDROOM 1'!$C$2:$C350,$B818,'BLAST COLDROOM 1'!$E$2:$E350,$C818,'BLAST COLDROOM 1'!$A$2:$A350,$A818))</f>
        <v/>
      </c>
      <c r="AG818" s="5" t="str">
        <f>IF($A818="","",SUMIFS('BLAST COLDROOM 1'!AI$2:AI350,'BLAST COLDROOM 1'!$C$2:$C350,$B818,'BLAST COLDROOM 1'!$E$2:$E350,$C818,'BLAST COLDROOM 1'!$A$2:$A350,$A818))</f>
        <v/>
      </c>
      <c r="AH818" s="5" t="str">
        <f>IF($A818="","",SUMIFS('BLAST COLDROOM 1'!AJ$2:AJ350,'BLAST COLDROOM 1'!$C$2:$C350,$B818,'BLAST COLDROOM 1'!$E$2:$E350,$C818,'BLAST COLDROOM 1'!$A$2:$A350,$A818))</f>
        <v/>
      </c>
      <c r="AI818" s="5" t="str">
        <f>IF($A818="","",SUMIFS('BLAST COLDROOM 1'!AK$2:AK350,'BLAST COLDROOM 1'!$C$2:$C350,$B818,'BLAST COLDROOM 1'!$E$2:$E350,$C818,'BLAST COLDROOM 1'!$A$2:$A350,$A818))</f>
        <v/>
      </c>
      <c r="AJ818" s="5" t="str">
        <f>IF($A818="","",SUMIFS('BLAST COLDROOM 1'!AL$2:AL350,'BLAST COLDROOM 1'!$C$2:$C350,$B818,'BLAST COLDROOM 1'!$E$2:$E350,$C818,'BLAST COLDROOM 1'!$A$2:$A350,$A818))</f>
        <v/>
      </c>
    </row>
    <row r="819" ht="15.75" customHeight="1">
      <c r="A819" s="17"/>
      <c r="B819" s="5"/>
      <c r="C819" s="5"/>
      <c r="D819" s="5" t="str">
        <f>IF($A819="","",SUMIFS('BLAST COLDROOM 1'!F$2:F350,'BLAST COLDROOM 1'!$C$2:$C350,$B819,'BLAST COLDROOM 1'!$E$2:$E350,$C819,'BLAST COLDROOM 1'!$A$2:$A350,$A819))</f>
        <v/>
      </c>
      <c r="E819" s="5" t="str">
        <f>IF($A819="","",SUMIFS('BLAST COLDROOM 1'!G$2:G350,'BLAST COLDROOM 1'!$C$2:$C350,$B819,'BLAST COLDROOM 1'!$E$2:$E350,$C819,'BLAST COLDROOM 1'!$A$2:$A350,$A819))</f>
        <v/>
      </c>
      <c r="F819" s="5" t="str">
        <f>IF($A819="","",SUMIFS('BLAST COLDROOM 1'!H$2:H350,'BLAST COLDROOM 1'!$C$2:$C350,$B819,'BLAST COLDROOM 1'!$E$2:$E350,$C819,'BLAST COLDROOM 1'!$A$2:$A350,$A819))</f>
        <v/>
      </c>
      <c r="G819" s="5" t="str">
        <f>IF($A819="","",SUMIFS('BLAST COLDROOM 1'!I$2:I350,'BLAST COLDROOM 1'!$C$2:$C350,$B819,'BLAST COLDROOM 1'!$E$2:$E350,$C819,'BLAST COLDROOM 1'!$A$2:$A350,$A819))</f>
        <v/>
      </c>
      <c r="H819" s="5" t="str">
        <f>IF($A819="","",SUMIFS('BLAST COLDROOM 1'!J$2:J350,'BLAST COLDROOM 1'!$C$2:$C350,$B819,'BLAST COLDROOM 1'!$E$2:$E350,$C819,'BLAST COLDROOM 1'!$A$2:$A350,$A819))</f>
        <v/>
      </c>
      <c r="I819" s="5" t="str">
        <f>IF($A819="","",SUMIFS('BLAST COLDROOM 1'!K$2:K350,'BLAST COLDROOM 1'!$C$2:$C350,$B819,'BLAST COLDROOM 1'!$E$2:$E350,$C819,'BLAST COLDROOM 1'!$A$2:$A350,$A819))</f>
        <v/>
      </c>
      <c r="J819" s="5" t="str">
        <f>IF($A819="","",SUMIFS(#REF!,'BLAST COLDROOM 1'!$C$2:$C350,$B819,'BLAST COLDROOM 1'!$E$2:$E350,$C819,'BLAST COLDROOM 1'!$A$2:$A350,$A819))</f>
        <v/>
      </c>
      <c r="K819" s="5" t="str">
        <f>IF($A819="","",SUMIFS('BLAST COLDROOM 1'!M$2:M350,'BLAST COLDROOM 1'!$C$2:$C350,$B819,'BLAST COLDROOM 1'!$E$2:$E350,$C819,'BLAST COLDROOM 1'!$A$2:$A350,$A819))</f>
        <v/>
      </c>
      <c r="L819" s="5" t="str">
        <f>IF($A819="","",SUMIFS('BLAST COLDROOM 1'!N$2:N350,'BLAST COLDROOM 1'!$C$2:$C350,$B819,'BLAST COLDROOM 1'!$E$2:$E350,$C819,'BLAST COLDROOM 1'!$A$2:$A350,$A819))</f>
        <v/>
      </c>
      <c r="M819" s="5" t="str">
        <f>IF($A819="","",SUMIFS('BLAST COLDROOM 1'!O$2:O350,'BLAST COLDROOM 1'!$C$2:$C350,$B819,'BLAST COLDROOM 1'!$E$2:$E350,$C819,'BLAST COLDROOM 1'!$A$2:$A350,$A819))</f>
        <v/>
      </c>
      <c r="N819" s="5" t="str">
        <f>IF($A819="","",SUMIFS('BLAST COLDROOM 1'!P$2:P350,'BLAST COLDROOM 1'!$C$2:$C350,$B819,'BLAST COLDROOM 1'!$E$2:$E350,$C819,'BLAST COLDROOM 1'!$A$2:$A350,$A819))</f>
        <v/>
      </c>
      <c r="O819" s="5" t="str">
        <f>IF($A819="","",SUMIFS('BLAST COLDROOM 1'!Q$2:Q350,'BLAST COLDROOM 1'!$C$2:$C350,$B819,'BLAST COLDROOM 1'!$E$2:$E350,$C819,'BLAST COLDROOM 1'!$A$2:$A350,$A819))</f>
        <v/>
      </c>
      <c r="P819" s="5" t="str">
        <f>IF($A819="","",SUMIFS('BLAST COLDROOM 1'!R$2:R350,'BLAST COLDROOM 1'!$C$2:$C350,$B819,'BLAST COLDROOM 1'!$E$2:$E350,$C819,'BLAST COLDROOM 1'!$A$2:$A350,$A819))</f>
        <v/>
      </c>
      <c r="Q819" s="5" t="str">
        <f>IF($A819="","",SUMIFS('BLAST COLDROOM 1'!S$2:S350,'BLAST COLDROOM 1'!$C$2:$C350,$B819,'BLAST COLDROOM 1'!$E$2:$E350,$C819,'BLAST COLDROOM 1'!$A$2:$A350,$A819))</f>
        <v/>
      </c>
      <c r="R819" s="5" t="str">
        <f>IF($A819="","",SUMIFS('BLAST COLDROOM 1'!T$2:T350,'BLAST COLDROOM 1'!$C$2:$C350,$B819,'BLAST COLDROOM 1'!$E$2:$E350,$C819,'BLAST COLDROOM 1'!$A$2:$A350,$A819))</f>
        <v/>
      </c>
      <c r="S819" s="5" t="str">
        <f>IF($A819="","",SUMIFS('BLAST COLDROOM 1'!U$2:U350,'BLAST COLDROOM 1'!$C$2:$C350,$B819,'BLAST COLDROOM 1'!$E$2:$E350,$C819,'BLAST COLDROOM 1'!$A$2:$A350,$A819))</f>
        <v/>
      </c>
      <c r="T819" s="5" t="str">
        <f>IF($A819="","",SUMIFS('BLAST COLDROOM 1'!V$2:V350,'BLAST COLDROOM 1'!$C$2:$C350,$B819,'BLAST COLDROOM 1'!$E$2:$E350,$C819,'BLAST COLDROOM 1'!$A$2:$A350,$A819))</f>
        <v/>
      </c>
      <c r="U819" s="5" t="str">
        <f>IF($A819="","",SUMIFS(#REF!,'BLAST COLDROOM 1'!$C$2:$C350,$B819,'BLAST COLDROOM 1'!$E$2:$E350,$C819,'BLAST COLDROOM 1'!$A$2:$A350,$A819))</f>
        <v/>
      </c>
      <c r="V819" s="5" t="str">
        <f>IF($A819="","",SUMIFS('BLAST COLDROOM 1'!X$2:X350,'BLAST COLDROOM 1'!$C$2:$C350,$B819,'BLAST COLDROOM 1'!$E$2:$E350,$C819,'BLAST COLDROOM 1'!$A$2:$A350,$A819))</f>
        <v/>
      </c>
      <c r="W819" s="5" t="str">
        <f>IF($A819="","",SUMIFS('BLAST COLDROOM 1'!Y$2:Y350,'BLAST COLDROOM 1'!$C$2:$C350,$B819,'BLAST COLDROOM 1'!$E$2:$E350,$C819,'BLAST COLDROOM 1'!$A$2:$A350,$A819))</f>
        <v/>
      </c>
      <c r="X819" s="5" t="str">
        <f>IF($A819="","",SUMIFS('BLAST COLDROOM 1'!Z$2:Z350,'BLAST COLDROOM 1'!$C$2:$C350,$B819,'BLAST COLDROOM 1'!$E$2:$E350,$C819,'BLAST COLDROOM 1'!$A$2:$A350,$A819))</f>
        <v/>
      </c>
      <c r="Y819" s="5" t="str">
        <f>IF($A819="","",SUMIFS('BLAST COLDROOM 1'!AA$2:AA350,'BLAST COLDROOM 1'!$C$2:$C350,$B819,'BLAST COLDROOM 1'!$E$2:$E350,$C819,'BLAST COLDROOM 1'!$A$2:$A350,$A819))</f>
        <v/>
      </c>
      <c r="Z819" s="5" t="str">
        <f>IF($A819="","",SUMIFS('BLAST COLDROOM 1'!AB$2:AB350,'BLAST COLDROOM 1'!$C$2:$C350,$B819,'BLAST COLDROOM 1'!$E$2:$E350,$C819,'BLAST COLDROOM 1'!$A$2:$A350,$A819))</f>
        <v/>
      </c>
      <c r="AA819" s="5" t="str">
        <f>IF($A819="","",SUMIFS('BLAST COLDROOM 1'!AC$2:AC350,'BLAST COLDROOM 1'!$C$2:$C350,$B819,'BLAST COLDROOM 1'!$E$2:$E350,$C819,'BLAST COLDROOM 1'!$A$2:$A350,$A819))</f>
        <v/>
      </c>
      <c r="AB819" s="5" t="str">
        <f>IF($A819="","",SUMIFS('BLAST COLDROOM 1'!AD$2:AD350,'BLAST COLDROOM 1'!$C$2:$C350,$B819,'BLAST COLDROOM 1'!$E$2:$E350,$C819,'BLAST COLDROOM 1'!$A$2:$A350,$A819))</f>
        <v/>
      </c>
      <c r="AC819" s="5" t="str">
        <f>IF($A819="","",SUMIFS('BLAST COLDROOM 1'!AE$2:AE350,'BLAST COLDROOM 1'!$C$2:$C350,$B819,'BLAST COLDROOM 1'!$E$2:$E350,$C819,'BLAST COLDROOM 1'!$A$2:$A350,$A819))</f>
        <v/>
      </c>
      <c r="AD819" s="5" t="str">
        <f>IF($A819="","",SUMIFS('BLAST COLDROOM 1'!AF$2:AF350,'BLAST COLDROOM 1'!$C$2:$C350,$B819,'BLAST COLDROOM 1'!$E$2:$E350,$C819,'BLAST COLDROOM 1'!$A$2:$A350,$A819))</f>
        <v/>
      </c>
      <c r="AE819" s="5" t="str">
        <f>IF($A819="","",SUMIFS('BLAST COLDROOM 1'!AG$2:AG350,'BLAST COLDROOM 1'!$C$2:$C350,$B819,'BLAST COLDROOM 1'!$E$2:$E350,$C819,'BLAST COLDROOM 1'!$A$2:$A350,$A819))</f>
        <v/>
      </c>
      <c r="AF819" s="5" t="str">
        <f>IF($A819="","",SUMIFS('BLAST COLDROOM 1'!AH$2:AH350,'BLAST COLDROOM 1'!$C$2:$C350,$B819,'BLAST COLDROOM 1'!$E$2:$E350,$C819,'BLAST COLDROOM 1'!$A$2:$A350,$A819))</f>
        <v/>
      </c>
      <c r="AG819" s="5" t="str">
        <f>IF($A819="","",SUMIFS('BLAST COLDROOM 1'!AI$2:AI350,'BLAST COLDROOM 1'!$C$2:$C350,$B819,'BLAST COLDROOM 1'!$E$2:$E350,$C819,'BLAST COLDROOM 1'!$A$2:$A350,$A819))</f>
        <v/>
      </c>
      <c r="AH819" s="5" t="str">
        <f>IF($A819="","",SUMIFS('BLAST COLDROOM 1'!AJ$2:AJ350,'BLAST COLDROOM 1'!$C$2:$C350,$B819,'BLAST COLDROOM 1'!$E$2:$E350,$C819,'BLAST COLDROOM 1'!$A$2:$A350,$A819))</f>
        <v/>
      </c>
      <c r="AI819" s="5" t="str">
        <f>IF($A819="","",SUMIFS('BLAST COLDROOM 1'!AK$2:AK350,'BLAST COLDROOM 1'!$C$2:$C350,$B819,'BLAST COLDROOM 1'!$E$2:$E350,$C819,'BLAST COLDROOM 1'!$A$2:$A350,$A819))</f>
        <v/>
      </c>
      <c r="AJ819" s="5" t="str">
        <f>IF($A819="","",SUMIFS('BLAST COLDROOM 1'!AL$2:AL350,'BLAST COLDROOM 1'!$C$2:$C350,$B819,'BLAST COLDROOM 1'!$E$2:$E350,$C819,'BLAST COLDROOM 1'!$A$2:$A350,$A819))</f>
        <v/>
      </c>
    </row>
    <row r="820" ht="15.75" customHeight="1">
      <c r="A820" s="17"/>
      <c r="B820" s="5"/>
      <c r="C820" s="5"/>
      <c r="D820" s="5" t="str">
        <f>IF($A820="","",SUMIFS('BLAST COLDROOM 1'!F$2:F350,'BLAST COLDROOM 1'!$C$2:$C350,$B820,'BLAST COLDROOM 1'!$E$2:$E350,$C820,'BLAST COLDROOM 1'!$A$2:$A350,$A820))</f>
        <v/>
      </c>
      <c r="E820" s="5" t="str">
        <f>IF($A820="","",SUMIFS('BLAST COLDROOM 1'!G$2:G350,'BLAST COLDROOM 1'!$C$2:$C350,$B820,'BLAST COLDROOM 1'!$E$2:$E350,$C820,'BLAST COLDROOM 1'!$A$2:$A350,$A820))</f>
        <v/>
      </c>
      <c r="F820" s="5" t="str">
        <f>IF($A820="","",SUMIFS('BLAST COLDROOM 1'!H$2:H350,'BLAST COLDROOM 1'!$C$2:$C350,$B820,'BLAST COLDROOM 1'!$E$2:$E350,$C820,'BLAST COLDROOM 1'!$A$2:$A350,$A820))</f>
        <v/>
      </c>
      <c r="G820" s="5" t="str">
        <f>IF($A820="","",SUMIFS('BLAST COLDROOM 1'!I$2:I350,'BLAST COLDROOM 1'!$C$2:$C350,$B820,'BLAST COLDROOM 1'!$E$2:$E350,$C820,'BLAST COLDROOM 1'!$A$2:$A350,$A820))</f>
        <v/>
      </c>
      <c r="H820" s="5" t="str">
        <f>IF($A820="","",SUMIFS('BLAST COLDROOM 1'!J$2:J350,'BLAST COLDROOM 1'!$C$2:$C350,$B820,'BLAST COLDROOM 1'!$E$2:$E350,$C820,'BLAST COLDROOM 1'!$A$2:$A350,$A820))</f>
        <v/>
      </c>
      <c r="I820" s="5" t="str">
        <f>IF($A820="","",SUMIFS('BLAST COLDROOM 1'!K$2:K350,'BLAST COLDROOM 1'!$C$2:$C350,$B820,'BLAST COLDROOM 1'!$E$2:$E350,$C820,'BLAST COLDROOM 1'!$A$2:$A350,$A820))</f>
        <v/>
      </c>
      <c r="J820" s="5" t="str">
        <f>IF($A820="","",SUMIFS(#REF!,'BLAST COLDROOM 1'!$C$2:$C350,$B820,'BLAST COLDROOM 1'!$E$2:$E350,$C820,'BLAST COLDROOM 1'!$A$2:$A350,$A820))</f>
        <v/>
      </c>
      <c r="K820" s="5" t="str">
        <f>IF($A820="","",SUMIFS('BLAST COLDROOM 1'!M$2:M350,'BLAST COLDROOM 1'!$C$2:$C350,$B820,'BLAST COLDROOM 1'!$E$2:$E350,$C820,'BLAST COLDROOM 1'!$A$2:$A350,$A820))</f>
        <v/>
      </c>
      <c r="L820" s="5" t="str">
        <f>IF($A820="","",SUMIFS('BLAST COLDROOM 1'!N$2:N350,'BLAST COLDROOM 1'!$C$2:$C350,$B820,'BLAST COLDROOM 1'!$E$2:$E350,$C820,'BLAST COLDROOM 1'!$A$2:$A350,$A820))</f>
        <v/>
      </c>
      <c r="M820" s="5" t="str">
        <f>IF($A820="","",SUMIFS('BLAST COLDROOM 1'!O$2:O350,'BLAST COLDROOM 1'!$C$2:$C350,$B820,'BLAST COLDROOM 1'!$E$2:$E350,$C820,'BLAST COLDROOM 1'!$A$2:$A350,$A820))</f>
        <v/>
      </c>
      <c r="N820" s="5" t="str">
        <f>IF($A820="","",SUMIFS('BLAST COLDROOM 1'!P$2:P350,'BLAST COLDROOM 1'!$C$2:$C350,$B820,'BLAST COLDROOM 1'!$E$2:$E350,$C820,'BLAST COLDROOM 1'!$A$2:$A350,$A820))</f>
        <v/>
      </c>
      <c r="O820" s="5" t="str">
        <f>IF($A820="","",SUMIFS('BLAST COLDROOM 1'!Q$2:Q350,'BLAST COLDROOM 1'!$C$2:$C350,$B820,'BLAST COLDROOM 1'!$E$2:$E350,$C820,'BLAST COLDROOM 1'!$A$2:$A350,$A820))</f>
        <v/>
      </c>
      <c r="P820" s="5" t="str">
        <f>IF($A820="","",SUMIFS('BLAST COLDROOM 1'!R$2:R350,'BLAST COLDROOM 1'!$C$2:$C350,$B820,'BLAST COLDROOM 1'!$E$2:$E350,$C820,'BLAST COLDROOM 1'!$A$2:$A350,$A820))</f>
        <v/>
      </c>
      <c r="Q820" s="5" t="str">
        <f>IF($A820="","",SUMIFS('BLAST COLDROOM 1'!S$2:S350,'BLAST COLDROOM 1'!$C$2:$C350,$B820,'BLAST COLDROOM 1'!$E$2:$E350,$C820,'BLAST COLDROOM 1'!$A$2:$A350,$A820))</f>
        <v/>
      </c>
      <c r="R820" s="5" t="str">
        <f>IF($A820="","",SUMIFS('BLAST COLDROOM 1'!T$2:T350,'BLAST COLDROOM 1'!$C$2:$C350,$B820,'BLAST COLDROOM 1'!$E$2:$E350,$C820,'BLAST COLDROOM 1'!$A$2:$A350,$A820))</f>
        <v/>
      </c>
      <c r="S820" s="5" t="str">
        <f>IF($A820="","",SUMIFS('BLAST COLDROOM 1'!U$2:U350,'BLAST COLDROOM 1'!$C$2:$C350,$B820,'BLAST COLDROOM 1'!$E$2:$E350,$C820,'BLAST COLDROOM 1'!$A$2:$A350,$A820))</f>
        <v/>
      </c>
      <c r="T820" s="5" t="str">
        <f>IF($A820="","",SUMIFS('BLAST COLDROOM 1'!V$2:V350,'BLAST COLDROOM 1'!$C$2:$C350,$B820,'BLAST COLDROOM 1'!$E$2:$E350,$C820,'BLAST COLDROOM 1'!$A$2:$A350,$A820))</f>
        <v/>
      </c>
      <c r="U820" s="5" t="str">
        <f>IF($A820="","",SUMIFS(#REF!,'BLAST COLDROOM 1'!$C$2:$C350,$B820,'BLAST COLDROOM 1'!$E$2:$E350,$C820,'BLAST COLDROOM 1'!$A$2:$A350,$A820))</f>
        <v/>
      </c>
      <c r="V820" s="5" t="str">
        <f>IF($A820="","",SUMIFS('BLAST COLDROOM 1'!X$2:X350,'BLAST COLDROOM 1'!$C$2:$C350,$B820,'BLAST COLDROOM 1'!$E$2:$E350,$C820,'BLAST COLDROOM 1'!$A$2:$A350,$A820))</f>
        <v/>
      </c>
      <c r="W820" s="5" t="str">
        <f>IF($A820="","",SUMIFS('BLAST COLDROOM 1'!Y$2:Y350,'BLAST COLDROOM 1'!$C$2:$C350,$B820,'BLAST COLDROOM 1'!$E$2:$E350,$C820,'BLAST COLDROOM 1'!$A$2:$A350,$A820))</f>
        <v/>
      </c>
      <c r="X820" s="5" t="str">
        <f>IF($A820="","",SUMIFS('BLAST COLDROOM 1'!Z$2:Z350,'BLAST COLDROOM 1'!$C$2:$C350,$B820,'BLAST COLDROOM 1'!$E$2:$E350,$C820,'BLAST COLDROOM 1'!$A$2:$A350,$A820))</f>
        <v/>
      </c>
      <c r="Y820" s="5" t="str">
        <f>IF($A820="","",SUMIFS('BLAST COLDROOM 1'!AA$2:AA350,'BLAST COLDROOM 1'!$C$2:$C350,$B820,'BLAST COLDROOM 1'!$E$2:$E350,$C820,'BLAST COLDROOM 1'!$A$2:$A350,$A820))</f>
        <v/>
      </c>
      <c r="Z820" s="5" t="str">
        <f>IF($A820="","",SUMIFS('BLAST COLDROOM 1'!AB$2:AB350,'BLAST COLDROOM 1'!$C$2:$C350,$B820,'BLAST COLDROOM 1'!$E$2:$E350,$C820,'BLAST COLDROOM 1'!$A$2:$A350,$A820))</f>
        <v/>
      </c>
      <c r="AA820" s="5" t="str">
        <f>IF($A820="","",SUMIFS('BLAST COLDROOM 1'!AC$2:AC350,'BLAST COLDROOM 1'!$C$2:$C350,$B820,'BLAST COLDROOM 1'!$E$2:$E350,$C820,'BLAST COLDROOM 1'!$A$2:$A350,$A820))</f>
        <v/>
      </c>
      <c r="AB820" s="5" t="str">
        <f>IF($A820="","",SUMIFS('BLAST COLDROOM 1'!AD$2:AD350,'BLAST COLDROOM 1'!$C$2:$C350,$B820,'BLAST COLDROOM 1'!$E$2:$E350,$C820,'BLAST COLDROOM 1'!$A$2:$A350,$A820))</f>
        <v/>
      </c>
      <c r="AC820" s="5" t="str">
        <f>IF($A820="","",SUMIFS('BLAST COLDROOM 1'!AE$2:AE350,'BLAST COLDROOM 1'!$C$2:$C350,$B820,'BLAST COLDROOM 1'!$E$2:$E350,$C820,'BLAST COLDROOM 1'!$A$2:$A350,$A820))</f>
        <v/>
      </c>
      <c r="AD820" s="5" t="str">
        <f>IF($A820="","",SUMIFS('BLAST COLDROOM 1'!AF$2:AF350,'BLAST COLDROOM 1'!$C$2:$C350,$B820,'BLAST COLDROOM 1'!$E$2:$E350,$C820,'BLAST COLDROOM 1'!$A$2:$A350,$A820))</f>
        <v/>
      </c>
      <c r="AE820" s="5" t="str">
        <f>IF($A820="","",SUMIFS('BLAST COLDROOM 1'!AG$2:AG350,'BLAST COLDROOM 1'!$C$2:$C350,$B820,'BLAST COLDROOM 1'!$E$2:$E350,$C820,'BLAST COLDROOM 1'!$A$2:$A350,$A820))</f>
        <v/>
      </c>
      <c r="AF820" s="5" t="str">
        <f>IF($A820="","",SUMIFS('BLAST COLDROOM 1'!AH$2:AH350,'BLAST COLDROOM 1'!$C$2:$C350,$B820,'BLAST COLDROOM 1'!$E$2:$E350,$C820,'BLAST COLDROOM 1'!$A$2:$A350,$A820))</f>
        <v/>
      </c>
      <c r="AG820" s="5" t="str">
        <f>IF($A820="","",SUMIFS('BLAST COLDROOM 1'!AI$2:AI350,'BLAST COLDROOM 1'!$C$2:$C350,$B820,'BLAST COLDROOM 1'!$E$2:$E350,$C820,'BLAST COLDROOM 1'!$A$2:$A350,$A820))</f>
        <v/>
      </c>
      <c r="AH820" s="5" t="str">
        <f>IF($A820="","",SUMIFS('BLAST COLDROOM 1'!AJ$2:AJ350,'BLAST COLDROOM 1'!$C$2:$C350,$B820,'BLAST COLDROOM 1'!$E$2:$E350,$C820,'BLAST COLDROOM 1'!$A$2:$A350,$A820))</f>
        <v/>
      </c>
      <c r="AI820" s="5" t="str">
        <f>IF($A820="","",SUMIFS('BLAST COLDROOM 1'!AK$2:AK350,'BLAST COLDROOM 1'!$C$2:$C350,$B820,'BLAST COLDROOM 1'!$E$2:$E350,$C820,'BLAST COLDROOM 1'!$A$2:$A350,$A820))</f>
        <v/>
      </c>
      <c r="AJ820" s="5" t="str">
        <f>IF($A820="","",SUMIFS('BLAST COLDROOM 1'!AL$2:AL350,'BLAST COLDROOM 1'!$C$2:$C350,$B820,'BLAST COLDROOM 1'!$E$2:$E350,$C820,'BLAST COLDROOM 1'!$A$2:$A350,$A820))</f>
        <v/>
      </c>
    </row>
    <row r="821" ht="15.75" customHeight="1">
      <c r="A821" s="17"/>
      <c r="B821" s="5"/>
      <c r="C821" s="5"/>
      <c r="D821" s="5" t="str">
        <f>IF($A821="","",SUMIFS('BLAST COLDROOM 1'!F$2:F350,'BLAST COLDROOM 1'!$C$2:$C350,$B821,'BLAST COLDROOM 1'!$E$2:$E350,$C821,'BLAST COLDROOM 1'!$A$2:$A350,$A821))</f>
        <v/>
      </c>
      <c r="E821" s="5" t="str">
        <f>IF($A821="","",SUMIFS('BLAST COLDROOM 1'!G$2:G350,'BLAST COLDROOM 1'!$C$2:$C350,$B821,'BLAST COLDROOM 1'!$E$2:$E350,$C821,'BLAST COLDROOM 1'!$A$2:$A350,$A821))</f>
        <v/>
      </c>
      <c r="F821" s="5" t="str">
        <f>IF($A821="","",SUMIFS('BLAST COLDROOM 1'!H$2:H350,'BLAST COLDROOM 1'!$C$2:$C350,$B821,'BLAST COLDROOM 1'!$E$2:$E350,$C821,'BLAST COLDROOM 1'!$A$2:$A350,$A821))</f>
        <v/>
      </c>
      <c r="G821" s="5" t="str">
        <f>IF($A821="","",SUMIFS('BLAST COLDROOM 1'!I$2:I350,'BLAST COLDROOM 1'!$C$2:$C350,$B821,'BLAST COLDROOM 1'!$E$2:$E350,$C821,'BLAST COLDROOM 1'!$A$2:$A350,$A821))</f>
        <v/>
      </c>
      <c r="H821" s="5" t="str">
        <f>IF($A821="","",SUMIFS('BLAST COLDROOM 1'!J$2:J350,'BLAST COLDROOM 1'!$C$2:$C350,$B821,'BLAST COLDROOM 1'!$E$2:$E350,$C821,'BLAST COLDROOM 1'!$A$2:$A350,$A821))</f>
        <v/>
      </c>
      <c r="I821" s="5" t="str">
        <f>IF($A821="","",SUMIFS('BLAST COLDROOM 1'!K$2:K350,'BLAST COLDROOM 1'!$C$2:$C350,$B821,'BLAST COLDROOM 1'!$E$2:$E350,$C821,'BLAST COLDROOM 1'!$A$2:$A350,$A821))</f>
        <v/>
      </c>
      <c r="J821" s="5" t="str">
        <f>IF($A821="","",SUMIFS(#REF!,'BLAST COLDROOM 1'!$C$2:$C350,$B821,'BLAST COLDROOM 1'!$E$2:$E350,$C821,'BLAST COLDROOM 1'!$A$2:$A350,$A821))</f>
        <v/>
      </c>
      <c r="K821" s="5" t="str">
        <f>IF($A821="","",SUMIFS('BLAST COLDROOM 1'!M$2:M350,'BLAST COLDROOM 1'!$C$2:$C350,$B821,'BLAST COLDROOM 1'!$E$2:$E350,$C821,'BLAST COLDROOM 1'!$A$2:$A350,$A821))</f>
        <v/>
      </c>
      <c r="L821" s="5" t="str">
        <f>IF($A821="","",SUMIFS('BLAST COLDROOM 1'!N$2:N350,'BLAST COLDROOM 1'!$C$2:$C350,$B821,'BLAST COLDROOM 1'!$E$2:$E350,$C821,'BLAST COLDROOM 1'!$A$2:$A350,$A821))</f>
        <v/>
      </c>
      <c r="M821" s="5" t="str">
        <f>IF($A821="","",SUMIFS('BLAST COLDROOM 1'!O$2:O350,'BLAST COLDROOM 1'!$C$2:$C350,$B821,'BLAST COLDROOM 1'!$E$2:$E350,$C821,'BLAST COLDROOM 1'!$A$2:$A350,$A821))</f>
        <v/>
      </c>
      <c r="N821" s="5" t="str">
        <f>IF($A821="","",SUMIFS('BLAST COLDROOM 1'!P$2:P350,'BLAST COLDROOM 1'!$C$2:$C350,$B821,'BLAST COLDROOM 1'!$E$2:$E350,$C821,'BLAST COLDROOM 1'!$A$2:$A350,$A821))</f>
        <v/>
      </c>
      <c r="O821" s="5" t="str">
        <f>IF($A821="","",SUMIFS('BLAST COLDROOM 1'!Q$2:Q350,'BLAST COLDROOM 1'!$C$2:$C350,$B821,'BLAST COLDROOM 1'!$E$2:$E350,$C821,'BLAST COLDROOM 1'!$A$2:$A350,$A821))</f>
        <v/>
      </c>
      <c r="P821" s="5" t="str">
        <f>IF($A821="","",SUMIFS('BLAST COLDROOM 1'!R$2:R350,'BLAST COLDROOM 1'!$C$2:$C350,$B821,'BLAST COLDROOM 1'!$E$2:$E350,$C821,'BLAST COLDROOM 1'!$A$2:$A350,$A821))</f>
        <v/>
      </c>
      <c r="Q821" s="5" t="str">
        <f>IF($A821="","",SUMIFS('BLAST COLDROOM 1'!S$2:S350,'BLAST COLDROOM 1'!$C$2:$C350,$B821,'BLAST COLDROOM 1'!$E$2:$E350,$C821,'BLAST COLDROOM 1'!$A$2:$A350,$A821))</f>
        <v/>
      </c>
      <c r="R821" s="5" t="str">
        <f>IF($A821="","",SUMIFS('BLAST COLDROOM 1'!T$2:T350,'BLAST COLDROOM 1'!$C$2:$C350,$B821,'BLAST COLDROOM 1'!$E$2:$E350,$C821,'BLAST COLDROOM 1'!$A$2:$A350,$A821))</f>
        <v/>
      </c>
      <c r="S821" s="5" t="str">
        <f>IF($A821="","",SUMIFS('BLAST COLDROOM 1'!U$2:U350,'BLAST COLDROOM 1'!$C$2:$C350,$B821,'BLAST COLDROOM 1'!$E$2:$E350,$C821,'BLAST COLDROOM 1'!$A$2:$A350,$A821))</f>
        <v/>
      </c>
      <c r="T821" s="5" t="str">
        <f>IF($A821="","",SUMIFS('BLAST COLDROOM 1'!V$2:V350,'BLAST COLDROOM 1'!$C$2:$C350,$B821,'BLAST COLDROOM 1'!$E$2:$E350,$C821,'BLAST COLDROOM 1'!$A$2:$A350,$A821))</f>
        <v/>
      </c>
      <c r="U821" s="5" t="str">
        <f>IF($A821="","",SUMIFS(#REF!,'BLAST COLDROOM 1'!$C$2:$C350,$B821,'BLAST COLDROOM 1'!$E$2:$E350,$C821,'BLAST COLDROOM 1'!$A$2:$A350,$A821))</f>
        <v/>
      </c>
      <c r="V821" s="5" t="str">
        <f>IF($A821="","",SUMIFS('BLAST COLDROOM 1'!X$2:X350,'BLAST COLDROOM 1'!$C$2:$C350,$B821,'BLAST COLDROOM 1'!$E$2:$E350,$C821,'BLAST COLDROOM 1'!$A$2:$A350,$A821))</f>
        <v/>
      </c>
      <c r="W821" s="5" t="str">
        <f>IF($A821="","",SUMIFS('BLAST COLDROOM 1'!Y$2:Y350,'BLAST COLDROOM 1'!$C$2:$C350,$B821,'BLAST COLDROOM 1'!$E$2:$E350,$C821,'BLAST COLDROOM 1'!$A$2:$A350,$A821))</f>
        <v/>
      </c>
      <c r="X821" s="5" t="str">
        <f>IF($A821="","",SUMIFS('BLAST COLDROOM 1'!Z$2:Z350,'BLAST COLDROOM 1'!$C$2:$C350,$B821,'BLAST COLDROOM 1'!$E$2:$E350,$C821,'BLAST COLDROOM 1'!$A$2:$A350,$A821))</f>
        <v/>
      </c>
      <c r="Y821" s="5" t="str">
        <f>IF($A821="","",SUMIFS('BLAST COLDROOM 1'!AA$2:AA350,'BLAST COLDROOM 1'!$C$2:$C350,$B821,'BLAST COLDROOM 1'!$E$2:$E350,$C821,'BLAST COLDROOM 1'!$A$2:$A350,$A821))</f>
        <v/>
      </c>
      <c r="Z821" s="5" t="str">
        <f>IF($A821="","",SUMIFS('BLAST COLDROOM 1'!AB$2:AB350,'BLAST COLDROOM 1'!$C$2:$C350,$B821,'BLAST COLDROOM 1'!$E$2:$E350,$C821,'BLAST COLDROOM 1'!$A$2:$A350,$A821))</f>
        <v/>
      </c>
      <c r="AA821" s="5" t="str">
        <f>IF($A821="","",SUMIFS('BLAST COLDROOM 1'!AC$2:AC350,'BLAST COLDROOM 1'!$C$2:$C350,$B821,'BLAST COLDROOM 1'!$E$2:$E350,$C821,'BLAST COLDROOM 1'!$A$2:$A350,$A821))</f>
        <v/>
      </c>
      <c r="AB821" s="5" t="str">
        <f>IF($A821="","",SUMIFS('BLAST COLDROOM 1'!AD$2:AD350,'BLAST COLDROOM 1'!$C$2:$C350,$B821,'BLAST COLDROOM 1'!$E$2:$E350,$C821,'BLAST COLDROOM 1'!$A$2:$A350,$A821))</f>
        <v/>
      </c>
      <c r="AC821" s="5" t="str">
        <f>IF($A821="","",SUMIFS('BLAST COLDROOM 1'!AE$2:AE350,'BLAST COLDROOM 1'!$C$2:$C350,$B821,'BLAST COLDROOM 1'!$E$2:$E350,$C821,'BLAST COLDROOM 1'!$A$2:$A350,$A821))</f>
        <v/>
      </c>
      <c r="AD821" s="5" t="str">
        <f>IF($A821="","",SUMIFS('BLAST COLDROOM 1'!AF$2:AF350,'BLAST COLDROOM 1'!$C$2:$C350,$B821,'BLAST COLDROOM 1'!$E$2:$E350,$C821,'BLAST COLDROOM 1'!$A$2:$A350,$A821))</f>
        <v/>
      </c>
      <c r="AE821" s="5" t="str">
        <f>IF($A821="","",SUMIFS('BLAST COLDROOM 1'!AG$2:AG350,'BLAST COLDROOM 1'!$C$2:$C350,$B821,'BLAST COLDROOM 1'!$E$2:$E350,$C821,'BLAST COLDROOM 1'!$A$2:$A350,$A821))</f>
        <v/>
      </c>
      <c r="AF821" s="5" t="str">
        <f>IF($A821="","",SUMIFS('BLAST COLDROOM 1'!AH$2:AH350,'BLAST COLDROOM 1'!$C$2:$C350,$B821,'BLAST COLDROOM 1'!$E$2:$E350,$C821,'BLAST COLDROOM 1'!$A$2:$A350,$A821))</f>
        <v/>
      </c>
      <c r="AG821" s="5" t="str">
        <f>IF($A821="","",SUMIFS('BLAST COLDROOM 1'!AI$2:AI350,'BLAST COLDROOM 1'!$C$2:$C350,$B821,'BLAST COLDROOM 1'!$E$2:$E350,$C821,'BLAST COLDROOM 1'!$A$2:$A350,$A821))</f>
        <v/>
      </c>
      <c r="AH821" s="5" t="str">
        <f>IF($A821="","",SUMIFS('BLAST COLDROOM 1'!AJ$2:AJ350,'BLAST COLDROOM 1'!$C$2:$C350,$B821,'BLAST COLDROOM 1'!$E$2:$E350,$C821,'BLAST COLDROOM 1'!$A$2:$A350,$A821))</f>
        <v/>
      </c>
      <c r="AI821" s="5" t="str">
        <f>IF($A821="","",SUMIFS('BLAST COLDROOM 1'!AK$2:AK350,'BLAST COLDROOM 1'!$C$2:$C350,$B821,'BLAST COLDROOM 1'!$E$2:$E350,$C821,'BLAST COLDROOM 1'!$A$2:$A350,$A821))</f>
        <v/>
      </c>
      <c r="AJ821" s="5" t="str">
        <f>IF($A821="","",SUMIFS('BLAST COLDROOM 1'!AL$2:AL350,'BLAST COLDROOM 1'!$C$2:$C350,$B821,'BLAST COLDROOM 1'!$E$2:$E350,$C821,'BLAST COLDROOM 1'!$A$2:$A350,$A821))</f>
        <v/>
      </c>
    </row>
    <row r="822" ht="15.75" customHeight="1">
      <c r="A822" s="17"/>
      <c r="B822" s="5"/>
      <c r="C822" s="5"/>
      <c r="D822" s="5" t="str">
        <f>IF($A822="","",SUMIFS('BLAST COLDROOM 1'!F$2:F350,'BLAST COLDROOM 1'!$C$2:$C350,$B822,'BLAST COLDROOM 1'!$E$2:$E350,$C822,'BLAST COLDROOM 1'!$A$2:$A350,$A822))</f>
        <v/>
      </c>
      <c r="E822" s="5" t="str">
        <f>IF($A822="","",SUMIFS('BLAST COLDROOM 1'!G$2:G350,'BLAST COLDROOM 1'!$C$2:$C350,$B822,'BLAST COLDROOM 1'!$E$2:$E350,$C822,'BLAST COLDROOM 1'!$A$2:$A350,$A822))</f>
        <v/>
      </c>
      <c r="F822" s="5" t="str">
        <f>IF($A822="","",SUMIFS('BLAST COLDROOM 1'!H$2:H350,'BLAST COLDROOM 1'!$C$2:$C350,$B822,'BLAST COLDROOM 1'!$E$2:$E350,$C822,'BLAST COLDROOM 1'!$A$2:$A350,$A822))</f>
        <v/>
      </c>
      <c r="G822" s="5" t="str">
        <f>IF($A822="","",SUMIFS('BLAST COLDROOM 1'!I$2:I350,'BLAST COLDROOM 1'!$C$2:$C350,$B822,'BLAST COLDROOM 1'!$E$2:$E350,$C822,'BLAST COLDROOM 1'!$A$2:$A350,$A822))</f>
        <v/>
      </c>
      <c r="H822" s="5" t="str">
        <f>IF($A822="","",SUMIFS('BLAST COLDROOM 1'!J$2:J350,'BLAST COLDROOM 1'!$C$2:$C350,$B822,'BLAST COLDROOM 1'!$E$2:$E350,$C822,'BLAST COLDROOM 1'!$A$2:$A350,$A822))</f>
        <v/>
      </c>
      <c r="I822" s="5" t="str">
        <f>IF($A822="","",SUMIFS('BLAST COLDROOM 1'!K$2:K350,'BLAST COLDROOM 1'!$C$2:$C350,$B822,'BLAST COLDROOM 1'!$E$2:$E350,$C822,'BLAST COLDROOM 1'!$A$2:$A350,$A822))</f>
        <v/>
      </c>
      <c r="J822" s="5" t="str">
        <f>IF($A822="","",SUMIFS(#REF!,'BLAST COLDROOM 1'!$C$2:$C350,$B822,'BLAST COLDROOM 1'!$E$2:$E350,$C822,'BLAST COLDROOM 1'!$A$2:$A350,$A822))</f>
        <v/>
      </c>
      <c r="K822" s="5" t="str">
        <f>IF($A822="","",SUMIFS('BLAST COLDROOM 1'!M$2:M350,'BLAST COLDROOM 1'!$C$2:$C350,$B822,'BLAST COLDROOM 1'!$E$2:$E350,$C822,'BLAST COLDROOM 1'!$A$2:$A350,$A822))</f>
        <v/>
      </c>
      <c r="L822" s="5" t="str">
        <f>IF($A822="","",SUMIFS('BLAST COLDROOM 1'!N$2:N350,'BLAST COLDROOM 1'!$C$2:$C350,$B822,'BLAST COLDROOM 1'!$E$2:$E350,$C822,'BLAST COLDROOM 1'!$A$2:$A350,$A822))</f>
        <v/>
      </c>
      <c r="M822" s="5" t="str">
        <f>IF($A822="","",SUMIFS('BLAST COLDROOM 1'!O$2:O350,'BLAST COLDROOM 1'!$C$2:$C350,$B822,'BLAST COLDROOM 1'!$E$2:$E350,$C822,'BLAST COLDROOM 1'!$A$2:$A350,$A822))</f>
        <v/>
      </c>
      <c r="N822" s="5" t="str">
        <f>IF($A822="","",SUMIFS('BLAST COLDROOM 1'!P$2:P350,'BLAST COLDROOM 1'!$C$2:$C350,$B822,'BLAST COLDROOM 1'!$E$2:$E350,$C822,'BLAST COLDROOM 1'!$A$2:$A350,$A822))</f>
        <v/>
      </c>
      <c r="O822" s="5" t="str">
        <f>IF($A822="","",SUMIFS('BLAST COLDROOM 1'!Q$2:Q350,'BLAST COLDROOM 1'!$C$2:$C350,$B822,'BLAST COLDROOM 1'!$E$2:$E350,$C822,'BLAST COLDROOM 1'!$A$2:$A350,$A822))</f>
        <v/>
      </c>
      <c r="P822" s="5" t="str">
        <f>IF($A822="","",SUMIFS('BLAST COLDROOM 1'!R$2:R350,'BLAST COLDROOM 1'!$C$2:$C350,$B822,'BLAST COLDROOM 1'!$E$2:$E350,$C822,'BLAST COLDROOM 1'!$A$2:$A350,$A822))</f>
        <v/>
      </c>
      <c r="Q822" s="5" t="str">
        <f>IF($A822="","",SUMIFS('BLAST COLDROOM 1'!S$2:S350,'BLAST COLDROOM 1'!$C$2:$C350,$B822,'BLAST COLDROOM 1'!$E$2:$E350,$C822,'BLAST COLDROOM 1'!$A$2:$A350,$A822))</f>
        <v/>
      </c>
      <c r="R822" s="5" t="str">
        <f>IF($A822="","",SUMIFS('BLAST COLDROOM 1'!T$2:T350,'BLAST COLDROOM 1'!$C$2:$C350,$B822,'BLAST COLDROOM 1'!$E$2:$E350,$C822,'BLAST COLDROOM 1'!$A$2:$A350,$A822))</f>
        <v/>
      </c>
      <c r="S822" s="5" t="str">
        <f>IF($A822="","",SUMIFS('BLAST COLDROOM 1'!U$2:U350,'BLAST COLDROOM 1'!$C$2:$C350,$B822,'BLAST COLDROOM 1'!$E$2:$E350,$C822,'BLAST COLDROOM 1'!$A$2:$A350,$A822))</f>
        <v/>
      </c>
      <c r="T822" s="5" t="str">
        <f>IF($A822="","",SUMIFS('BLAST COLDROOM 1'!V$2:V350,'BLAST COLDROOM 1'!$C$2:$C350,$B822,'BLAST COLDROOM 1'!$E$2:$E350,$C822,'BLAST COLDROOM 1'!$A$2:$A350,$A822))</f>
        <v/>
      </c>
      <c r="U822" s="5" t="str">
        <f>IF($A822="","",SUMIFS(#REF!,'BLAST COLDROOM 1'!$C$2:$C350,$B822,'BLAST COLDROOM 1'!$E$2:$E350,$C822,'BLAST COLDROOM 1'!$A$2:$A350,$A822))</f>
        <v/>
      </c>
      <c r="V822" s="5" t="str">
        <f>IF($A822="","",SUMIFS('BLAST COLDROOM 1'!X$2:X350,'BLAST COLDROOM 1'!$C$2:$C350,$B822,'BLAST COLDROOM 1'!$E$2:$E350,$C822,'BLAST COLDROOM 1'!$A$2:$A350,$A822))</f>
        <v/>
      </c>
      <c r="W822" s="5" t="str">
        <f>IF($A822="","",SUMIFS('BLAST COLDROOM 1'!Y$2:Y350,'BLAST COLDROOM 1'!$C$2:$C350,$B822,'BLAST COLDROOM 1'!$E$2:$E350,$C822,'BLAST COLDROOM 1'!$A$2:$A350,$A822))</f>
        <v/>
      </c>
      <c r="X822" s="5" t="str">
        <f>IF($A822="","",SUMIFS('BLAST COLDROOM 1'!Z$2:Z350,'BLAST COLDROOM 1'!$C$2:$C350,$B822,'BLAST COLDROOM 1'!$E$2:$E350,$C822,'BLAST COLDROOM 1'!$A$2:$A350,$A822))</f>
        <v/>
      </c>
      <c r="Y822" s="5" t="str">
        <f>IF($A822="","",SUMIFS('BLAST COLDROOM 1'!AA$2:AA350,'BLAST COLDROOM 1'!$C$2:$C350,$B822,'BLAST COLDROOM 1'!$E$2:$E350,$C822,'BLAST COLDROOM 1'!$A$2:$A350,$A822))</f>
        <v/>
      </c>
      <c r="Z822" s="5" t="str">
        <f>IF($A822="","",SUMIFS('BLAST COLDROOM 1'!AB$2:AB350,'BLAST COLDROOM 1'!$C$2:$C350,$B822,'BLAST COLDROOM 1'!$E$2:$E350,$C822,'BLAST COLDROOM 1'!$A$2:$A350,$A822))</f>
        <v/>
      </c>
      <c r="AA822" s="5" t="str">
        <f>IF($A822="","",SUMIFS('BLAST COLDROOM 1'!AC$2:AC350,'BLAST COLDROOM 1'!$C$2:$C350,$B822,'BLAST COLDROOM 1'!$E$2:$E350,$C822,'BLAST COLDROOM 1'!$A$2:$A350,$A822))</f>
        <v/>
      </c>
      <c r="AB822" s="5" t="str">
        <f>IF($A822="","",SUMIFS('BLAST COLDROOM 1'!AD$2:AD350,'BLAST COLDROOM 1'!$C$2:$C350,$B822,'BLAST COLDROOM 1'!$E$2:$E350,$C822,'BLAST COLDROOM 1'!$A$2:$A350,$A822))</f>
        <v/>
      </c>
      <c r="AC822" s="5" t="str">
        <f>IF($A822="","",SUMIFS('BLAST COLDROOM 1'!AE$2:AE350,'BLAST COLDROOM 1'!$C$2:$C350,$B822,'BLAST COLDROOM 1'!$E$2:$E350,$C822,'BLAST COLDROOM 1'!$A$2:$A350,$A822))</f>
        <v/>
      </c>
      <c r="AD822" s="5" t="str">
        <f>IF($A822="","",SUMIFS('BLAST COLDROOM 1'!AF$2:AF350,'BLAST COLDROOM 1'!$C$2:$C350,$B822,'BLAST COLDROOM 1'!$E$2:$E350,$C822,'BLAST COLDROOM 1'!$A$2:$A350,$A822))</f>
        <v/>
      </c>
      <c r="AE822" s="5" t="str">
        <f>IF($A822="","",SUMIFS('BLAST COLDROOM 1'!AG$2:AG350,'BLAST COLDROOM 1'!$C$2:$C350,$B822,'BLAST COLDROOM 1'!$E$2:$E350,$C822,'BLAST COLDROOM 1'!$A$2:$A350,$A822))</f>
        <v/>
      </c>
      <c r="AF822" s="5" t="str">
        <f>IF($A822="","",SUMIFS('BLAST COLDROOM 1'!AH$2:AH350,'BLAST COLDROOM 1'!$C$2:$C350,$B822,'BLAST COLDROOM 1'!$E$2:$E350,$C822,'BLAST COLDROOM 1'!$A$2:$A350,$A822))</f>
        <v/>
      </c>
      <c r="AG822" s="5" t="str">
        <f>IF($A822="","",SUMIFS('BLAST COLDROOM 1'!AI$2:AI350,'BLAST COLDROOM 1'!$C$2:$C350,$B822,'BLAST COLDROOM 1'!$E$2:$E350,$C822,'BLAST COLDROOM 1'!$A$2:$A350,$A822))</f>
        <v/>
      </c>
      <c r="AH822" s="5" t="str">
        <f>IF($A822="","",SUMIFS('BLAST COLDROOM 1'!AJ$2:AJ350,'BLAST COLDROOM 1'!$C$2:$C350,$B822,'BLAST COLDROOM 1'!$E$2:$E350,$C822,'BLAST COLDROOM 1'!$A$2:$A350,$A822))</f>
        <v/>
      </c>
      <c r="AI822" s="5" t="str">
        <f>IF($A822="","",SUMIFS('BLAST COLDROOM 1'!AK$2:AK350,'BLAST COLDROOM 1'!$C$2:$C350,$B822,'BLAST COLDROOM 1'!$E$2:$E350,$C822,'BLAST COLDROOM 1'!$A$2:$A350,$A822))</f>
        <v/>
      </c>
      <c r="AJ822" s="5" t="str">
        <f>IF($A822="","",SUMIFS('BLAST COLDROOM 1'!AL$2:AL350,'BLAST COLDROOM 1'!$C$2:$C350,$B822,'BLAST COLDROOM 1'!$E$2:$E350,$C822,'BLAST COLDROOM 1'!$A$2:$A350,$A822))</f>
        <v/>
      </c>
    </row>
    <row r="823" ht="15.75" customHeight="1">
      <c r="A823" s="17"/>
      <c r="B823" s="5"/>
      <c r="C823" s="5"/>
      <c r="D823" s="5" t="str">
        <f>IF($A823="","",SUMIFS('BLAST COLDROOM 1'!F$2:F350,'BLAST COLDROOM 1'!$C$2:$C350,$B823,'BLAST COLDROOM 1'!$E$2:$E350,$C823,'BLAST COLDROOM 1'!$A$2:$A350,$A823))</f>
        <v/>
      </c>
      <c r="E823" s="5" t="str">
        <f>IF($A823="","",SUMIFS('BLAST COLDROOM 1'!G$2:G350,'BLAST COLDROOM 1'!$C$2:$C350,$B823,'BLAST COLDROOM 1'!$E$2:$E350,$C823,'BLAST COLDROOM 1'!$A$2:$A350,$A823))</f>
        <v/>
      </c>
      <c r="F823" s="5" t="str">
        <f>IF($A823="","",SUMIFS('BLAST COLDROOM 1'!H$2:H350,'BLAST COLDROOM 1'!$C$2:$C350,$B823,'BLAST COLDROOM 1'!$E$2:$E350,$C823,'BLAST COLDROOM 1'!$A$2:$A350,$A823))</f>
        <v/>
      </c>
      <c r="G823" s="5" t="str">
        <f>IF($A823="","",SUMIFS('BLAST COLDROOM 1'!I$2:I350,'BLAST COLDROOM 1'!$C$2:$C350,$B823,'BLAST COLDROOM 1'!$E$2:$E350,$C823,'BLAST COLDROOM 1'!$A$2:$A350,$A823))</f>
        <v/>
      </c>
      <c r="H823" s="5" t="str">
        <f>IF($A823="","",SUMIFS('BLAST COLDROOM 1'!J$2:J350,'BLAST COLDROOM 1'!$C$2:$C350,$B823,'BLAST COLDROOM 1'!$E$2:$E350,$C823,'BLAST COLDROOM 1'!$A$2:$A350,$A823))</f>
        <v/>
      </c>
      <c r="I823" s="5" t="str">
        <f>IF($A823="","",SUMIFS('BLAST COLDROOM 1'!K$2:K350,'BLAST COLDROOM 1'!$C$2:$C350,$B823,'BLAST COLDROOM 1'!$E$2:$E350,$C823,'BLAST COLDROOM 1'!$A$2:$A350,$A823))</f>
        <v/>
      </c>
      <c r="J823" s="5" t="str">
        <f>IF($A823="","",SUMIFS(#REF!,'BLAST COLDROOM 1'!$C$2:$C350,$B823,'BLAST COLDROOM 1'!$E$2:$E350,$C823,'BLAST COLDROOM 1'!$A$2:$A350,$A823))</f>
        <v/>
      </c>
      <c r="K823" s="5" t="str">
        <f>IF($A823="","",SUMIFS('BLAST COLDROOM 1'!M$2:M350,'BLAST COLDROOM 1'!$C$2:$C350,$B823,'BLAST COLDROOM 1'!$E$2:$E350,$C823,'BLAST COLDROOM 1'!$A$2:$A350,$A823))</f>
        <v/>
      </c>
      <c r="L823" s="5" t="str">
        <f>IF($A823="","",SUMIFS('BLAST COLDROOM 1'!N$2:N350,'BLAST COLDROOM 1'!$C$2:$C350,$B823,'BLAST COLDROOM 1'!$E$2:$E350,$C823,'BLAST COLDROOM 1'!$A$2:$A350,$A823))</f>
        <v/>
      </c>
      <c r="M823" s="5" t="str">
        <f>IF($A823="","",SUMIFS('BLAST COLDROOM 1'!O$2:O350,'BLAST COLDROOM 1'!$C$2:$C350,$B823,'BLAST COLDROOM 1'!$E$2:$E350,$C823,'BLAST COLDROOM 1'!$A$2:$A350,$A823))</f>
        <v/>
      </c>
      <c r="N823" s="5" t="str">
        <f>IF($A823="","",SUMIFS('BLAST COLDROOM 1'!P$2:P350,'BLAST COLDROOM 1'!$C$2:$C350,$B823,'BLAST COLDROOM 1'!$E$2:$E350,$C823,'BLAST COLDROOM 1'!$A$2:$A350,$A823))</f>
        <v/>
      </c>
      <c r="O823" s="5" t="str">
        <f>IF($A823="","",SUMIFS('BLAST COLDROOM 1'!Q$2:Q350,'BLAST COLDROOM 1'!$C$2:$C350,$B823,'BLAST COLDROOM 1'!$E$2:$E350,$C823,'BLAST COLDROOM 1'!$A$2:$A350,$A823))</f>
        <v/>
      </c>
      <c r="P823" s="5" t="str">
        <f>IF($A823="","",SUMIFS('BLAST COLDROOM 1'!R$2:R350,'BLAST COLDROOM 1'!$C$2:$C350,$B823,'BLAST COLDROOM 1'!$E$2:$E350,$C823,'BLAST COLDROOM 1'!$A$2:$A350,$A823))</f>
        <v/>
      </c>
      <c r="Q823" s="5" t="str">
        <f>IF($A823="","",SUMIFS('BLAST COLDROOM 1'!S$2:S350,'BLAST COLDROOM 1'!$C$2:$C350,$B823,'BLAST COLDROOM 1'!$E$2:$E350,$C823,'BLAST COLDROOM 1'!$A$2:$A350,$A823))</f>
        <v/>
      </c>
      <c r="R823" s="5" t="str">
        <f>IF($A823="","",SUMIFS('BLAST COLDROOM 1'!T$2:T350,'BLAST COLDROOM 1'!$C$2:$C350,$B823,'BLAST COLDROOM 1'!$E$2:$E350,$C823,'BLAST COLDROOM 1'!$A$2:$A350,$A823))</f>
        <v/>
      </c>
      <c r="S823" s="5" t="str">
        <f>IF($A823="","",SUMIFS('BLAST COLDROOM 1'!U$2:U350,'BLAST COLDROOM 1'!$C$2:$C350,$B823,'BLAST COLDROOM 1'!$E$2:$E350,$C823,'BLAST COLDROOM 1'!$A$2:$A350,$A823))</f>
        <v/>
      </c>
      <c r="T823" s="5" t="str">
        <f>IF($A823="","",SUMIFS('BLAST COLDROOM 1'!V$2:V350,'BLAST COLDROOM 1'!$C$2:$C350,$B823,'BLAST COLDROOM 1'!$E$2:$E350,$C823,'BLAST COLDROOM 1'!$A$2:$A350,$A823))</f>
        <v/>
      </c>
      <c r="U823" s="5" t="str">
        <f>IF($A823="","",SUMIFS(#REF!,'BLAST COLDROOM 1'!$C$2:$C350,$B823,'BLAST COLDROOM 1'!$E$2:$E350,$C823,'BLAST COLDROOM 1'!$A$2:$A350,$A823))</f>
        <v/>
      </c>
      <c r="V823" s="5" t="str">
        <f>IF($A823="","",SUMIFS('BLAST COLDROOM 1'!X$2:X350,'BLAST COLDROOM 1'!$C$2:$C350,$B823,'BLAST COLDROOM 1'!$E$2:$E350,$C823,'BLAST COLDROOM 1'!$A$2:$A350,$A823))</f>
        <v/>
      </c>
      <c r="W823" s="5" t="str">
        <f>IF($A823="","",SUMIFS('BLAST COLDROOM 1'!Y$2:Y350,'BLAST COLDROOM 1'!$C$2:$C350,$B823,'BLAST COLDROOM 1'!$E$2:$E350,$C823,'BLAST COLDROOM 1'!$A$2:$A350,$A823))</f>
        <v/>
      </c>
      <c r="X823" s="5" t="str">
        <f>IF($A823="","",SUMIFS('BLAST COLDROOM 1'!Z$2:Z350,'BLAST COLDROOM 1'!$C$2:$C350,$B823,'BLAST COLDROOM 1'!$E$2:$E350,$C823,'BLAST COLDROOM 1'!$A$2:$A350,$A823))</f>
        <v/>
      </c>
      <c r="Y823" s="5" t="str">
        <f>IF($A823="","",SUMIFS('BLAST COLDROOM 1'!AA$2:AA350,'BLAST COLDROOM 1'!$C$2:$C350,$B823,'BLAST COLDROOM 1'!$E$2:$E350,$C823,'BLAST COLDROOM 1'!$A$2:$A350,$A823))</f>
        <v/>
      </c>
      <c r="Z823" s="5" t="str">
        <f>IF($A823="","",SUMIFS('BLAST COLDROOM 1'!AB$2:AB350,'BLAST COLDROOM 1'!$C$2:$C350,$B823,'BLAST COLDROOM 1'!$E$2:$E350,$C823,'BLAST COLDROOM 1'!$A$2:$A350,$A823))</f>
        <v/>
      </c>
      <c r="AA823" s="5" t="str">
        <f>IF($A823="","",SUMIFS('BLAST COLDROOM 1'!AC$2:AC350,'BLAST COLDROOM 1'!$C$2:$C350,$B823,'BLAST COLDROOM 1'!$E$2:$E350,$C823,'BLAST COLDROOM 1'!$A$2:$A350,$A823))</f>
        <v/>
      </c>
      <c r="AB823" s="5" t="str">
        <f>IF($A823="","",SUMIFS('BLAST COLDROOM 1'!AD$2:AD350,'BLAST COLDROOM 1'!$C$2:$C350,$B823,'BLAST COLDROOM 1'!$E$2:$E350,$C823,'BLAST COLDROOM 1'!$A$2:$A350,$A823))</f>
        <v/>
      </c>
      <c r="AC823" s="5" t="str">
        <f>IF($A823="","",SUMIFS('BLAST COLDROOM 1'!AE$2:AE350,'BLAST COLDROOM 1'!$C$2:$C350,$B823,'BLAST COLDROOM 1'!$E$2:$E350,$C823,'BLAST COLDROOM 1'!$A$2:$A350,$A823))</f>
        <v/>
      </c>
      <c r="AD823" s="5" t="str">
        <f>IF($A823="","",SUMIFS('BLAST COLDROOM 1'!AF$2:AF350,'BLAST COLDROOM 1'!$C$2:$C350,$B823,'BLAST COLDROOM 1'!$E$2:$E350,$C823,'BLAST COLDROOM 1'!$A$2:$A350,$A823))</f>
        <v/>
      </c>
      <c r="AE823" s="5" t="str">
        <f>IF($A823="","",SUMIFS('BLAST COLDROOM 1'!AG$2:AG350,'BLAST COLDROOM 1'!$C$2:$C350,$B823,'BLAST COLDROOM 1'!$E$2:$E350,$C823,'BLAST COLDROOM 1'!$A$2:$A350,$A823))</f>
        <v/>
      </c>
      <c r="AF823" s="5" t="str">
        <f>IF($A823="","",SUMIFS('BLAST COLDROOM 1'!AH$2:AH350,'BLAST COLDROOM 1'!$C$2:$C350,$B823,'BLAST COLDROOM 1'!$E$2:$E350,$C823,'BLAST COLDROOM 1'!$A$2:$A350,$A823))</f>
        <v/>
      </c>
      <c r="AG823" s="5" t="str">
        <f>IF($A823="","",SUMIFS('BLAST COLDROOM 1'!AI$2:AI350,'BLAST COLDROOM 1'!$C$2:$C350,$B823,'BLAST COLDROOM 1'!$E$2:$E350,$C823,'BLAST COLDROOM 1'!$A$2:$A350,$A823))</f>
        <v/>
      </c>
      <c r="AH823" s="5" t="str">
        <f>IF($A823="","",SUMIFS('BLAST COLDROOM 1'!AJ$2:AJ350,'BLAST COLDROOM 1'!$C$2:$C350,$B823,'BLAST COLDROOM 1'!$E$2:$E350,$C823,'BLAST COLDROOM 1'!$A$2:$A350,$A823))</f>
        <v/>
      </c>
      <c r="AI823" s="5" t="str">
        <f>IF($A823="","",SUMIFS('BLAST COLDROOM 1'!AK$2:AK350,'BLAST COLDROOM 1'!$C$2:$C350,$B823,'BLAST COLDROOM 1'!$E$2:$E350,$C823,'BLAST COLDROOM 1'!$A$2:$A350,$A823))</f>
        <v/>
      </c>
      <c r="AJ823" s="5" t="str">
        <f>IF($A823="","",SUMIFS('BLAST COLDROOM 1'!AL$2:AL350,'BLAST COLDROOM 1'!$C$2:$C350,$B823,'BLAST COLDROOM 1'!$E$2:$E350,$C823,'BLAST COLDROOM 1'!$A$2:$A350,$A823))</f>
        <v/>
      </c>
    </row>
    <row r="824" ht="15.75" customHeight="1">
      <c r="A824" s="17"/>
      <c r="B824" s="5"/>
      <c r="C824" s="5"/>
      <c r="D824" s="5" t="str">
        <f>IF($A824="","",SUMIFS('BLAST COLDROOM 1'!F$2:F350,'BLAST COLDROOM 1'!$C$2:$C350,$B824,'BLAST COLDROOM 1'!$E$2:$E350,$C824,'BLAST COLDROOM 1'!$A$2:$A350,$A824))</f>
        <v/>
      </c>
      <c r="E824" s="5" t="str">
        <f>IF($A824="","",SUMIFS('BLAST COLDROOM 1'!G$2:G350,'BLAST COLDROOM 1'!$C$2:$C350,$B824,'BLAST COLDROOM 1'!$E$2:$E350,$C824,'BLAST COLDROOM 1'!$A$2:$A350,$A824))</f>
        <v/>
      </c>
      <c r="F824" s="5" t="str">
        <f>IF($A824="","",SUMIFS('BLAST COLDROOM 1'!H$2:H350,'BLAST COLDROOM 1'!$C$2:$C350,$B824,'BLAST COLDROOM 1'!$E$2:$E350,$C824,'BLAST COLDROOM 1'!$A$2:$A350,$A824))</f>
        <v/>
      </c>
      <c r="G824" s="5" t="str">
        <f>IF($A824="","",SUMIFS('BLAST COLDROOM 1'!I$2:I350,'BLAST COLDROOM 1'!$C$2:$C350,$B824,'BLAST COLDROOM 1'!$E$2:$E350,$C824,'BLAST COLDROOM 1'!$A$2:$A350,$A824))</f>
        <v/>
      </c>
      <c r="H824" s="5" t="str">
        <f>IF($A824="","",SUMIFS('BLAST COLDROOM 1'!J$2:J350,'BLAST COLDROOM 1'!$C$2:$C350,$B824,'BLAST COLDROOM 1'!$E$2:$E350,$C824,'BLAST COLDROOM 1'!$A$2:$A350,$A824))</f>
        <v/>
      </c>
      <c r="I824" s="5" t="str">
        <f>IF($A824="","",SUMIFS('BLAST COLDROOM 1'!K$2:K350,'BLAST COLDROOM 1'!$C$2:$C350,$B824,'BLAST COLDROOM 1'!$E$2:$E350,$C824,'BLAST COLDROOM 1'!$A$2:$A350,$A824))</f>
        <v/>
      </c>
      <c r="J824" s="5" t="str">
        <f>IF($A824="","",SUMIFS(#REF!,'BLAST COLDROOM 1'!$C$2:$C350,$B824,'BLAST COLDROOM 1'!$E$2:$E350,$C824,'BLAST COLDROOM 1'!$A$2:$A350,$A824))</f>
        <v/>
      </c>
      <c r="K824" s="5" t="str">
        <f>IF($A824="","",SUMIFS('BLAST COLDROOM 1'!M$2:M350,'BLAST COLDROOM 1'!$C$2:$C350,$B824,'BLAST COLDROOM 1'!$E$2:$E350,$C824,'BLAST COLDROOM 1'!$A$2:$A350,$A824))</f>
        <v/>
      </c>
      <c r="L824" s="5" t="str">
        <f>IF($A824="","",SUMIFS('BLAST COLDROOM 1'!N$2:N350,'BLAST COLDROOM 1'!$C$2:$C350,$B824,'BLAST COLDROOM 1'!$E$2:$E350,$C824,'BLAST COLDROOM 1'!$A$2:$A350,$A824))</f>
        <v/>
      </c>
      <c r="M824" s="5" t="str">
        <f>IF($A824="","",SUMIFS('BLAST COLDROOM 1'!O$2:O350,'BLAST COLDROOM 1'!$C$2:$C350,$B824,'BLAST COLDROOM 1'!$E$2:$E350,$C824,'BLAST COLDROOM 1'!$A$2:$A350,$A824))</f>
        <v/>
      </c>
      <c r="N824" s="5" t="str">
        <f>IF($A824="","",SUMIFS('BLAST COLDROOM 1'!P$2:P350,'BLAST COLDROOM 1'!$C$2:$C350,$B824,'BLAST COLDROOM 1'!$E$2:$E350,$C824,'BLAST COLDROOM 1'!$A$2:$A350,$A824))</f>
        <v/>
      </c>
      <c r="O824" s="5" t="str">
        <f>IF($A824="","",SUMIFS('BLAST COLDROOM 1'!Q$2:Q350,'BLAST COLDROOM 1'!$C$2:$C350,$B824,'BLAST COLDROOM 1'!$E$2:$E350,$C824,'BLAST COLDROOM 1'!$A$2:$A350,$A824))</f>
        <v/>
      </c>
      <c r="P824" s="5" t="str">
        <f>IF($A824="","",SUMIFS('BLAST COLDROOM 1'!R$2:R350,'BLAST COLDROOM 1'!$C$2:$C350,$B824,'BLAST COLDROOM 1'!$E$2:$E350,$C824,'BLAST COLDROOM 1'!$A$2:$A350,$A824))</f>
        <v/>
      </c>
      <c r="Q824" s="5" t="str">
        <f>IF($A824="","",SUMIFS('BLAST COLDROOM 1'!S$2:S350,'BLAST COLDROOM 1'!$C$2:$C350,$B824,'BLAST COLDROOM 1'!$E$2:$E350,$C824,'BLAST COLDROOM 1'!$A$2:$A350,$A824))</f>
        <v/>
      </c>
      <c r="R824" s="5" t="str">
        <f>IF($A824="","",SUMIFS('BLAST COLDROOM 1'!T$2:T350,'BLAST COLDROOM 1'!$C$2:$C350,$B824,'BLAST COLDROOM 1'!$E$2:$E350,$C824,'BLAST COLDROOM 1'!$A$2:$A350,$A824))</f>
        <v/>
      </c>
      <c r="S824" s="5" t="str">
        <f>IF($A824="","",SUMIFS('BLAST COLDROOM 1'!U$2:U350,'BLAST COLDROOM 1'!$C$2:$C350,$B824,'BLAST COLDROOM 1'!$E$2:$E350,$C824,'BLAST COLDROOM 1'!$A$2:$A350,$A824))</f>
        <v/>
      </c>
      <c r="T824" s="5" t="str">
        <f>IF($A824="","",SUMIFS('BLAST COLDROOM 1'!V$2:V350,'BLAST COLDROOM 1'!$C$2:$C350,$B824,'BLAST COLDROOM 1'!$E$2:$E350,$C824,'BLAST COLDROOM 1'!$A$2:$A350,$A824))</f>
        <v/>
      </c>
      <c r="U824" s="5" t="str">
        <f>IF($A824="","",SUMIFS(#REF!,'BLAST COLDROOM 1'!$C$2:$C350,$B824,'BLAST COLDROOM 1'!$E$2:$E350,$C824,'BLAST COLDROOM 1'!$A$2:$A350,$A824))</f>
        <v/>
      </c>
      <c r="V824" s="5" t="str">
        <f>IF($A824="","",SUMIFS('BLAST COLDROOM 1'!X$2:X350,'BLAST COLDROOM 1'!$C$2:$C350,$B824,'BLAST COLDROOM 1'!$E$2:$E350,$C824,'BLAST COLDROOM 1'!$A$2:$A350,$A824))</f>
        <v/>
      </c>
      <c r="W824" s="5" t="str">
        <f>IF($A824="","",SUMIFS('BLAST COLDROOM 1'!Y$2:Y350,'BLAST COLDROOM 1'!$C$2:$C350,$B824,'BLAST COLDROOM 1'!$E$2:$E350,$C824,'BLAST COLDROOM 1'!$A$2:$A350,$A824))</f>
        <v/>
      </c>
      <c r="X824" s="5" t="str">
        <f>IF($A824="","",SUMIFS('BLAST COLDROOM 1'!Z$2:Z350,'BLAST COLDROOM 1'!$C$2:$C350,$B824,'BLAST COLDROOM 1'!$E$2:$E350,$C824,'BLAST COLDROOM 1'!$A$2:$A350,$A824))</f>
        <v/>
      </c>
      <c r="Y824" s="5" t="str">
        <f>IF($A824="","",SUMIFS('BLAST COLDROOM 1'!AA$2:AA350,'BLAST COLDROOM 1'!$C$2:$C350,$B824,'BLAST COLDROOM 1'!$E$2:$E350,$C824,'BLAST COLDROOM 1'!$A$2:$A350,$A824))</f>
        <v/>
      </c>
      <c r="Z824" s="5" t="str">
        <f>IF($A824="","",SUMIFS('BLAST COLDROOM 1'!AB$2:AB350,'BLAST COLDROOM 1'!$C$2:$C350,$B824,'BLAST COLDROOM 1'!$E$2:$E350,$C824,'BLAST COLDROOM 1'!$A$2:$A350,$A824))</f>
        <v/>
      </c>
      <c r="AA824" s="5" t="str">
        <f>IF($A824="","",SUMIFS('BLAST COLDROOM 1'!AC$2:AC350,'BLAST COLDROOM 1'!$C$2:$C350,$B824,'BLAST COLDROOM 1'!$E$2:$E350,$C824,'BLAST COLDROOM 1'!$A$2:$A350,$A824))</f>
        <v/>
      </c>
      <c r="AB824" s="5" t="str">
        <f>IF($A824="","",SUMIFS('BLAST COLDROOM 1'!AD$2:AD350,'BLAST COLDROOM 1'!$C$2:$C350,$B824,'BLAST COLDROOM 1'!$E$2:$E350,$C824,'BLAST COLDROOM 1'!$A$2:$A350,$A824))</f>
        <v/>
      </c>
      <c r="AC824" s="5" t="str">
        <f>IF($A824="","",SUMIFS('BLAST COLDROOM 1'!AE$2:AE350,'BLAST COLDROOM 1'!$C$2:$C350,$B824,'BLAST COLDROOM 1'!$E$2:$E350,$C824,'BLAST COLDROOM 1'!$A$2:$A350,$A824))</f>
        <v/>
      </c>
      <c r="AD824" s="5" t="str">
        <f>IF($A824="","",SUMIFS('BLAST COLDROOM 1'!AF$2:AF350,'BLAST COLDROOM 1'!$C$2:$C350,$B824,'BLAST COLDROOM 1'!$E$2:$E350,$C824,'BLAST COLDROOM 1'!$A$2:$A350,$A824))</f>
        <v/>
      </c>
      <c r="AE824" s="5" t="str">
        <f>IF($A824="","",SUMIFS('BLAST COLDROOM 1'!AG$2:AG350,'BLAST COLDROOM 1'!$C$2:$C350,$B824,'BLAST COLDROOM 1'!$E$2:$E350,$C824,'BLAST COLDROOM 1'!$A$2:$A350,$A824))</f>
        <v/>
      </c>
      <c r="AF824" s="5" t="str">
        <f>IF($A824="","",SUMIFS('BLAST COLDROOM 1'!AH$2:AH350,'BLAST COLDROOM 1'!$C$2:$C350,$B824,'BLAST COLDROOM 1'!$E$2:$E350,$C824,'BLAST COLDROOM 1'!$A$2:$A350,$A824))</f>
        <v/>
      </c>
      <c r="AG824" s="5" t="str">
        <f>IF($A824="","",SUMIFS('BLAST COLDROOM 1'!AI$2:AI350,'BLAST COLDROOM 1'!$C$2:$C350,$B824,'BLAST COLDROOM 1'!$E$2:$E350,$C824,'BLAST COLDROOM 1'!$A$2:$A350,$A824))</f>
        <v/>
      </c>
      <c r="AH824" s="5" t="str">
        <f>IF($A824="","",SUMIFS('BLAST COLDROOM 1'!AJ$2:AJ350,'BLAST COLDROOM 1'!$C$2:$C350,$B824,'BLAST COLDROOM 1'!$E$2:$E350,$C824,'BLAST COLDROOM 1'!$A$2:$A350,$A824))</f>
        <v/>
      </c>
      <c r="AI824" s="5" t="str">
        <f>IF($A824="","",SUMIFS('BLAST COLDROOM 1'!AK$2:AK350,'BLAST COLDROOM 1'!$C$2:$C350,$B824,'BLAST COLDROOM 1'!$E$2:$E350,$C824,'BLAST COLDROOM 1'!$A$2:$A350,$A824))</f>
        <v/>
      </c>
      <c r="AJ824" s="5" t="str">
        <f>IF($A824="","",SUMIFS('BLAST COLDROOM 1'!AL$2:AL350,'BLAST COLDROOM 1'!$C$2:$C350,$B824,'BLAST COLDROOM 1'!$E$2:$E350,$C824,'BLAST COLDROOM 1'!$A$2:$A350,$A824))</f>
        <v/>
      </c>
    </row>
    <row r="825" ht="15.75" customHeight="1">
      <c r="A825" s="17"/>
      <c r="B825" s="5"/>
      <c r="C825" s="5"/>
      <c r="D825" s="5" t="str">
        <f>IF($A825="","",SUMIFS('BLAST COLDROOM 1'!F$2:F350,'BLAST COLDROOM 1'!$C$2:$C350,$B825,'BLAST COLDROOM 1'!$E$2:$E350,$C825,'BLAST COLDROOM 1'!$A$2:$A350,$A825))</f>
        <v/>
      </c>
      <c r="E825" s="5" t="str">
        <f>IF($A825="","",SUMIFS('BLAST COLDROOM 1'!G$2:G350,'BLAST COLDROOM 1'!$C$2:$C350,$B825,'BLAST COLDROOM 1'!$E$2:$E350,$C825,'BLAST COLDROOM 1'!$A$2:$A350,$A825))</f>
        <v/>
      </c>
      <c r="F825" s="5" t="str">
        <f>IF($A825="","",SUMIFS('BLAST COLDROOM 1'!H$2:H350,'BLAST COLDROOM 1'!$C$2:$C350,$B825,'BLAST COLDROOM 1'!$E$2:$E350,$C825,'BLAST COLDROOM 1'!$A$2:$A350,$A825))</f>
        <v/>
      </c>
      <c r="G825" s="5" t="str">
        <f>IF($A825="","",SUMIFS('BLAST COLDROOM 1'!I$2:I350,'BLAST COLDROOM 1'!$C$2:$C350,$B825,'BLAST COLDROOM 1'!$E$2:$E350,$C825,'BLAST COLDROOM 1'!$A$2:$A350,$A825))</f>
        <v/>
      </c>
      <c r="H825" s="5" t="str">
        <f>IF($A825="","",SUMIFS('BLAST COLDROOM 1'!J$2:J350,'BLAST COLDROOM 1'!$C$2:$C350,$B825,'BLAST COLDROOM 1'!$E$2:$E350,$C825,'BLAST COLDROOM 1'!$A$2:$A350,$A825))</f>
        <v/>
      </c>
      <c r="I825" s="5" t="str">
        <f>IF($A825="","",SUMIFS('BLAST COLDROOM 1'!K$2:K350,'BLAST COLDROOM 1'!$C$2:$C350,$B825,'BLAST COLDROOM 1'!$E$2:$E350,$C825,'BLAST COLDROOM 1'!$A$2:$A350,$A825))</f>
        <v/>
      </c>
      <c r="J825" s="5" t="str">
        <f>IF($A825="","",SUMIFS(#REF!,'BLAST COLDROOM 1'!$C$2:$C350,$B825,'BLAST COLDROOM 1'!$E$2:$E350,$C825,'BLAST COLDROOM 1'!$A$2:$A350,$A825))</f>
        <v/>
      </c>
      <c r="K825" s="5" t="str">
        <f>IF($A825="","",SUMIFS('BLAST COLDROOM 1'!M$2:M350,'BLAST COLDROOM 1'!$C$2:$C350,$B825,'BLAST COLDROOM 1'!$E$2:$E350,$C825,'BLAST COLDROOM 1'!$A$2:$A350,$A825))</f>
        <v/>
      </c>
      <c r="L825" s="5" t="str">
        <f>IF($A825="","",SUMIFS('BLAST COLDROOM 1'!N$2:N350,'BLAST COLDROOM 1'!$C$2:$C350,$B825,'BLAST COLDROOM 1'!$E$2:$E350,$C825,'BLAST COLDROOM 1'!$A$2:$A350,$A825))</f>
        <v/>
      </c>
      <c r="M825" s="5" t="str">
        <f>IF($A825="","",SUMIFS('BLAST COLDROOM 1'!O$2:O350,'BLAST COLDROOM 1'!$C$2:$C350,$B825,'BLAST COLDROOM 1'!$E$2:$E350,$C825,'BLAST COLDROOM 1'!$A$2:$A350,$A825))</f>
        <v/>
      </c>
      <c r="N825" s="5" t="str">
        <f>IF($A825="","",SUMIFS('BLAST COLDROOM 1'!P$2:P350,'BLAST COLDROOM 1'!$C$2:$C350,$B825,'BLAST COLDROOM 1'!$E$2:$E350,$C825,'BLAST COLDROOM 1'!$A$2:$A350,$A825))</f>
        <v/>
      </c>
      <c r="O825" s="5" t="str">
        <f>IF($A825="","",SUMIFS('BLAST COLDROOM 1'!Q$2:Q350,'BLAST COLDROOM 1'!$C$2:$C350,$B825,'BLAST COLDROOM 1'!$E$2:$E350,$C825,'BLAST COLDROOM 1'!$A$2:$A350,$A825))</f>
        <v/>
      </c>
      <c r="P825" s="5" t="str">
        <f>IF($A825="","",SUMIFS('BLAST COLDROOM 1'!R$2:R350,'BLAST COLDROOM 1'!$C$2:$C350,$B825,'BLAST COLDROOM 1'!$E$2:$E350,$C825,'BLAST COLDROOM 1'!$A$2:$A350,$A825))</f>
        <v/>
      </c>
      <c r="Q825" s="5" t="str">
        <f>IF($A825="","",SUMIFS('BLAST COLDROOM 1'!S$2:S350,'BLAST COLDROOM 1'!$C$2:$C350,$B825,'BLAST COLDROOM 1'!$E$2:$E350,$C825,'BLAST COLDROOM 1'!$A$2:$A350,$A825))</f>
        <v/>
      </c>
      <c r="R825" s="5" t="str">
        <f>IF($A825="","",SUMIFS('BLAST COLDROOM 1'!T$2:T350,'BLAST COLDROOM 1'!$C$2:$C350,$B825,'BLAST COLDROOM 1'!$E$2:$E350,$C825,'BLAST COLDROOM 1'!$A$2:$A350,$A825))</f>
        <v/>
      </c>
      <c r="S825" s="5" t="str">
        <f>IF($A825="","",SUMIFS('BLAST COLDROOM 1'!U$2:U350,'BLAST COLDROOM 1'!$C$2:$C350,$B825,'BLAST COLDROOM 1'!$E$2:$E350,$C825,'BLAST COLDROOM 1'!$A$2:$A350,$A825))</f>
        <v/>
      </c>
      <c r="T825" s="5" t="str">
        <f>IF($A825="","",SUMIFS('BLAST COLDROOM 1'!V$2:V350,'BLAST COLDROOM 1'!$C$2:$C350,$B825,'BLAST COLDROOM 1'!$E$2:$E350,$C825,'BLAST COLDROOM 1'!$A$2:$A350,$A825))</f>
        <v/>
      </c>
      <c r="U825" s="5" t="str">
        <f>IF($A825="","",SUMIFS(#REF!,'BLAST COLDROOM 1'!$C$2:$C350,$B825,'BLAST COLDROOM 1'!$E$2:$E350,$C825,'BLAST COLDROOM 1'!$A$2:$A350,$A825))</f>
        <v/>
      </c>
      <c r="V825" s="5" t="str">
        <f>IF($A825="","",SUMIFS('BLAST COLDROOM 1'!X$2:X350,'BLAST COLDROOM 1'!$C$2:$C350,$B825,'BLAST COLDROOM 1'!$E$2:$E350,$C825,'BLAST COLDROOM 1'!$A$2:$A350,$A825))</f>
        <v/>
      </c>
      <c r="W825" s="5" t="str">
        <f>IF($A825="","",SUMIFS('BLAST COLDROOM 1'!Y$2:Y350,'BLAST COLDROOM 1'!$C$2:$C350,$B825,'BLAST COLDROOM 1'!$E$2:$E350,$C825,'BLAST COLDROOM 1'!$A$2:$A350,$A825))</f>
        <v/>
      </c>
      <c r="X825" s="5" t="str">
        <f>IF($A825="","",SUMIFS('BLAST COLDROOM 1'!Z$2:Z350,'BLAST COLDROOM 1'!$C$2:$C350,$B825,'BLAST COLDROOM 1'!$E$2:$E350,$C825,'BLAST COLDROOM 1'!$A$2:$A350,$A825))</f>
        <v/>
      </c>
      <c r="Y825" s="5" t="str">
        <f>IF($A825="","",SUMIFS('BLAST COLDROOM 1'!AA$2:AA350,'BLAST COLDROOM 1'!$C$2:$C350,$B825,'BLAST COLDROOM 1'!$E$2:$E350,$C825,'BLAST COLDROOM 1'!$A$2:$A350,$A825))</f>
        <v/>
      </c>
      <c r="Z825" s="5" t="str">
        <f>IF($A825="","",SUMIFS('BLAST COLDROOM 1'!AB$2:AB350,'BLAST COLDROOM 1'!$C$2:$C350,$B825,'BLAST COLDROOM 1'!$E$2:$E350,$C825,'BLAST COLDROOM 1'!$A$2:$A350,$A825))</f>
        <v/>
      </c>
      <c r="AA825" s="5" t="str">
        <f>IF($A825="","",SUMIFS('BLAST COLDROOM 1'!AC$2:AC350,'BLAST COLDROOM 1'!$C$2:$C350,$B825,'BLAST COLDROOM 1'!$E$2:$E350,$C825,'BLAST COLDROOM 1'!$A$2:$A350,$A825))</f>
        <v/>
      </c>
      <c r="AB825" s="5" t="str">
        <f>IF($A825="","",SUMIFS('BLAST COLDROOM 1'!AD$2:AD350,'BLAST COLDROOM 1'!$C$2:$C350,$B825,'BLAST COLDROOM 1'!$E$2:$E350,$C825,'BLAST COLDROOM 1'!$A$2:$A350,$A825))</f>
        <v/>
      </c>
      <c r="AC825" s="5" t="str">
        <f>IF($A825="","",SUMIFS('BLAST COLDROOM 1'!AE$2:AE350,'BLAST COLDROOM 1'!$C$2:$C350,$B825,'BLAST COLDROOM 1'!$E$2:$E350,$C825,'BLAST COLDROOM 1'!$A$2:$A350,$A825))</f>
        <v/>
      </c>
      <c r="AD825" s="5" t="str">
        <f>IF($A825="","",SUMIFS('BLAST COLDROOM 1'!AF$2:AF350,'BLAST COLDROOM 1'!$C$2:$C350,$B825,'BLAST COLDROOM 1'!$E$2:$E350,$C825,'BLAST COLDROOM 1'!$A$2:$A350,$A825))</f>
        <v/>
      </c>
      <c r="AE825" s="5" t="str">
        <f>IF($A825="","",SUMIFS('BLAST COLDROOM 1'!AG$2:AG350,'BLAST COLDROOM 1'!$C$2:$C350,$B825,'BLAST COLDROOM 1'!$E$2:$E350,$C825,'BLAST COLDROOM 1'!$A$2:$A350,$A825))</f>
        <v/>
      </c>
      <c r="AF825" s="5" t="str">
        <f>IF($A825="","",SUMIFS('BLAST COLDROOM 1'!AH$2:AH350,'BLAST COLDROOM 1'!$C$2:$C350,$B825,'BLAST COLDROOM 1'!$E$2:$E350,$C825,'BLAST COLDROOM 1'!$A$2:$A350,$A825))</f>
        <v/>
      </c>
      <c r="AG825" s="5" t="str">
        <f>IF($A825="","",SUMIFS('BLAST COLDROOM 1'!AI$2:AI350,'BLAST COLDROOM 1'!$C$2:$C350,$B825,'BLAST COLDROOM 1'!$E$2:$E350,$C825,'BLAST COLDROOM 1'!$A$2:$A350,$A825))</f>
        <v/>
      </c>
      <c r="AH825" s="5" t="str">
        <f>IF($A825="","",SUMIFS('BLAST COLDROOM 1'!AJ$2:AJ350,'BLAST COLDROOM 1'!$C$2:$C350,$B825,'BLAST COLDROOM 1'!$E$2:$E350,$C825,'BLAST COLDROOM 1'!$A$2:$A350,$A825))</f>
        <v/>
      </c>
      <c r="AI825" s="5" t="str">
        <f>IF($A825="","",SUMIFS('BLAST COLDROOM 1'!AK$2:AK350,'BLAST COLDROOM 1'!$C$2:$C350,$B825,'BLAST COLDROOM 1'!$E$2:$E350,$C825,'BLAST COLDROOM 1'!$A$2:$A350,$A825))</f>
        <v/>
      </c>
      <c r="AJ825" s="5" t="str">
        <f>IF($A825="","",SUMIFS('BLAST COLDROOM 1'!AL$2:AL350,'BLAST COLDROOM 1'!$C$2:$C350,$B825,'BLAST COLDROOM 1'!$E$2:$E350,$C825,'BLAST COLDROOM 1'!$A$2:$A350,$A825))</f>
        <v/>
      </c>
    </row>
    <row r="826" ht="15.75" customHeight="1">
      <c r="A826" s="17"/>
      <c r="B826" s="5"/>
      <c r="C826" s="5"/>
      <c r="D826" s="5" t="str">
        <f>IF($A826="","",SUMIFS('BLAST COLDROOM 1'!F$2:F350,'BLAST COLDROOM 1'!$C$2:$C350,$B826,'BLAST COLDROOM 1'!$E$2:$E350,$C826,'BLAST COLDROOM 1'!$A$2:$A350,$A826))</f>
        <v/>
      </c>
      <c r="E826" s="5" t="str">
        <f>IF($A826="","",SUMIFS('BLAST COLDROOM 1'!G$2:G350,'BLAST COLDROOM 1'!$C$2:$C350,$B826,'BLAST COLDROOM 1'!$E$2:$E350,$C826,'BLAST COLDROOM 1'!$A$2:$A350,$A826))</f>
        <v/>
      </c>
      <c r="F826" s="5" t="str">
        <f>IF($A826="","",SUMIFS('BLAST COLDROOM 1'!H$2:H350,'BLAST COLDROOM 1'!$C$2:$C350,$B826,'BLAST COLDROOM 1'!$E$2:$E350,$C826,'BLAST COLDROOM 1'!$A$2:$A350,$A826))</f>
        <v/>
      </c>
      <c r="G826" s="5" t="str">
        <f>IF($A826="","",SUMIFS('BLAST COLDROOM 1'!I$2:I350,'BLAST COLDROOM 1'!$C$2:$C350,$B826,'BLAST COLDROOM 1'!$E$2:$E350,$C826,'BLAST COLDROOM 1'!$A$2:$A350,$A826))</f>
        <v/>
      </c>
      <c r="H826" s="5" t="str">
        <f>IF($A826="","",SUMIFS('BLAST COLDROOM 1'!J$2:J350,'BLAST COLDROOM 1'!$C$2:$C350,$B826,'BLAST COLDROOM 1'!$E$2:$E350,$C826,'BLAST COLDROOM 1'!$A$2:$A350,$A826))</f>
        <v/>
      </c>
      <c r="I826" s="5" t="str">
        <f>IF($A826="","",SUMIFS('BLAST COLDROOM 1'!K$2:K350,'BLAST COLDROOM 1'!$C$2:$C350,$B826,'BLAST COLDROOM 1'!$E$2:$E350,$C826,'BLAST COLDROOM 1'!$A$2:$A350,$A826))</f>
        <v/>
      </c>
      <c r="J826" s="5" t="str">
        <f>IF($A826="","",SUMIFS(#REF!,'BLAST COLDROOM 1'!$C$2:$C350,$B826,'BLAST COLDROOM 1'!$E$2:$E350,$C826,'BLAST COLDROOM 1'!$A$2:$A350,$A826))</f>
        <v/>
      </c>
      <c r="K826" s="5" t="str">
        <f>IF($A826="","",SUMIFS('BLAST COLDROOM 1'!M$2:M350,'BLAST COLDROOM 1'!$C$2:$C350,$B826,'BLAST COLDROOM 1'!$E$2:$E350,$C826,'BLAST COLDROOM 1'!$A$2:$A350,$A826))</f>
        <v/>
      </c>
      <c r="L826" s="5" t="str">
        <f>IF($A826="","",SUMIFS('BLAST COLDROOM 1'!N$2:N350,'BLAST COLDROOM 1'!$C$2:$C350,$B826,'BLAST COLDROOM 1'!$E$2:$E350,$C826,'BLAST COLDROOM 1'!$A$2:$A350,$A826))</f>
        <v/>
      </c>
      <c r="M826" s="5" t="str">
        <f>IF($A826="","",SUMIFS('BLAST COLDROOM 1'!O$2:O350,'BLAST COLDROOM 1'!$C$2:$C350,$B826,'BLAST COLDROOM 1'!$E$2:$E350,$C826,'BLAST COLDROOM 1'!$A$2:$A350,$A826))</f>
        <v/>
      </c>
      <c r="N826" s="5" t="str">
        <f>IF($A826="","",SUMIFS('BLAST COLDROOM 1'!P$2:P350,'BLAST COLDROOM 1'!$C$2:$C350,$B826,'BLAST COLDROOM 1'!$E$2:$E350,$C826,'BLAST COLDROOM 1'!$A$2:$A350,$A826))</f>
        <v/>
      </c>
      <c r="O826" s="5" t="str">
        <f>IF($A826="","",SUMIFS('BLAST COLDROOM 1'!Q$2:Q350,'BLAST COLDROOM 1'!$C$2:$C350,$B826,'BLAST COLDROOM 1'!$E$2:$E350,$C826,'BLAST COLDROOM 1'!$A$2:$A350,$A826))</f>
        <v/>
      </c>
      <c r="P826" s="5" t="str">
        <f>IF($A826="","",SUMIFS('BLAST COLDROOM 1'!R$2:R350,'BLAST COLDROOM 1'!$C$2:$C350,$B826,'BLAST COLDROOM 1'!$E$2:$E350,$C826,'BLAST COLDROOM 1'!$A$2:$A350,$A826))</f>
        <v/>
      </c>
      <c r="Q826" s="5" t="str">
        <f>IF($A826="","",SUMIFS('BLAST COLDROOM 1'!S$2:S350,'BLAST COLDROOM 1'!$C$2:$C350,$B826,'BLAST COLDROOM 1'!$E$2:$E350,$C826,'BLAST COLDROOM 1'!$A$2:$A350,$A826))</f>
        <v/>
      </c>
      <c r="R826" s="5" t="str">
        <f>IF($A826="","",SUMIFS('BLAST COLDROOM 1'!T$2:T350,'BLAST COLDROOM 1'!$C$2:$C350,$B826,'BLAST COLDROOM 1'!$E$2:$E350,$C826,'BLAST COLDROOM 1'!$A$2:$A350,$A826))</f>
        <v/>
      </c>
      <c r="S826" s="5" t="str">
        <f>IF($A826="","",SUMIFS('BLAST COLDROOM 1'!U$2:U350,'BLAST COLDROOM 1'!$C$2:$C350,$B826,'BLAST COLDROOM 1'!$E$2:$E350,$C826,'BLAST COLDROOM 1'!$A$2:$A350,$A826))</f>
        <v/>
      </c>
      <c r="T826" s="5" t="str">
        <f>IF($A826="","",SUMIFS('BLAST COLDROOM 1'!V$2:V350,'BLAST COLDROOM 1'!$C$2:$C350,$B826,'BLAST COLDROOM 1'!$E$2:$E350,$C826,'BLAST COLDROOM 1'!$A$2:$A350,$A826))</f>
        <v/>
      </c>
      <c r="U826" s="5" t="str">
        <f>IF($A826="","",SUMIFS(#REF!,'BLAST COLDROOM 1'!$C$2:$C350,$B826,'BLAST COLDROOM 1'!$E$2:$E350,$C826,'BLAST COLDROOM 1'!$A$2:$A350,$A826))</f>
        <v/>
      </c>
      <c r="V826" s="5" t="str">
        <f>IF($A826="","",SUMIFS('BLAST COLDROOM 1'!X$2:X350,'BLAST COLDROOM 1'!$C$2:$C350,$B826,'BLAST COLDROOM 1'!$E$2:$E350,$C826,'BLAST COLDROOM 1'!$A$2:$A350,$A826))</f>
        <v/>
      </c>
      <c r="W826" s="5" t="str">
        <f>IF($A826="","",SUMIFS('BLAST COLDROOM 1'!Y$2:Y350,'BLAST COLDROOM 1'!$C$2:$C350,$B826,'BLAST COLDROOM 1'!$E$2:$E350,$C826,'BLAST COLDROOM 1'!$A$2:$A350,$A826))</f>
        <v/>
      </c>
      <c r="X826" s="5" t="str">
        <f>IF($A826="","",SUMIFS('BLAST COLDROOM 1'!Z$2:Z350,'BLAST COLDROOM 1'!$C$2:$C350,$B826,'BLAST COLDROOM 1'!$E$2:$E350,$C826,'BLAST COLDROOM 1'!$A$2:$A350,$A826))</f>
        <v/>
      </c>
      <c r="Y826" s="5" t="str">
        <f>IF($A826="","",SUMIFS('BLAST COLDROOM 1'!AA$2:AA350,'BLAST COLDROOM 1'!$C$2:$C350,$B826,'BLAST COLDROOM 1'!$E$2:$E350,$C826,'BLAST COLDROOM 1'!$A$2:$A350,$A826))</f>
        <v/>
      </c>
      <c r="Z826" s="5" t="str">
        <f>IF($A826="","",SUMIFS('BLAST COLDROOM 1'!AB$2:AB350,'BLAST COLDROOM 1'!$C$2:$C350,$B826,'BLAST COLDROOM 1'!$E$2:$E350,$C826,'BLAST COLDROOM 1'!$A$2:$A350,$A826))</f>
        <v/>
      </c>
      <c r="AA826" s="5" t="str">
        <f>IF($A826="","",SUMIFS('BLAST COLDROOM 1'!AC$2:AC350,'BLAST COLDROOM 1'!$C$2:$C350,$B826,'BLAST COLDROOM 1'!$E$2:$E350,$C826,'BLAST COLDROOM 1'!$A$2:$A350,$A826))</f>
        <v/>
      </c>
      <c r="AB826" s="5" t="str">
        <f>IF($A826="","",SUMIFS('BLAST COLDROOM 1'!AD$2:AD350,'BLAST COLDROOM 1'!$C$2:$C350,$B826,'BLAST COLDROOM 1'!$E$2:$E350,$C826,'BLAST COLDROOM 1'!$A$2:$A350,$A826))</f>
        <v/>
      </c>
      <c r="AC826" s="5" t="str">
        <f>IF($A826="","",SUMIFS('BLAST COLDROOM 1'!AE$2:AE350,'BLAST COLDROOM 1'!$C$2:$C350,$B826,'BLAST COLDROOM 1'!$E$2:$E350,$C826,'BLAST COLDROOM 1'!$A$2:$A350,$A826))</f>
        <v/>
      </c>
      <c r="AD826" s="5" t="str">
        <f>IF($A826="","",SUMIFS('BLAST COLDROOM 1'!AF$2:AF350,'BLAST COLDROOM 1'!$C$2:$C350,$B826,'BLAST COLDROOM 1'!$E$2:$E350,$C826,'BLAST COLDROOM 1'!$A$2:$A350,$A826))</f>
        <v/>
      </c>
      <c r="AE826" s="5" t="str">
        <f>IF($A826="","",SUMIFS('BLAST COLDROOM 1'!AG$2:AG350,'BLAST COLDROOM 1'!$C$2:$C350,$B826,'BLAST COLDROOM 1'!$E$2:$E350,$C826,'BLAST COLDROOM 1'!$A$2:$A350,$A826))</f>
        <v/>
      </c>
      <c r="AF826" s="5" t="str">
        <f>IF($A826="","",SUMIFS('BLAST COLDROOM 1'!AH$2:AH350,'BLAST COLDROOM 1'!$C$2:$C350,$B826,'BLAST COLDROOM 1'!$E$2:$E350,$C826,'BLAST COLDROOM 1'!$A$2:$A350,$A826))</f>
        <v/>
      </c>
      <c r="AG826" s="5" t="str">
        <f>IF($A826="","",SUMIFS('BLAST COLDROOM 1'!AI$2:AI350,'BLAST COLDROOM 1'!$C$2:$C350,$B826,'BLAST COLDROOM 1'!$E$2:$E350,$C826,'BLAST COLDROOM 1'!$A$2:$A350,$A826))</f>
        <v/>
      </c>
      <c r="AH826" s="5" t="str">
        <f>IF($A826="","",SUMIFS('BLAST COLDROOM 1'!AJ$2:AJ350,'BLAST COLDROOM 1'!$C$2:$C350,$B826,'BLAST COLDROOM 1'!$E$2:$E350,$C826,'BLAST COLDROOM 1'!$A$2:$A350,$A826))</f>
        <v/>
      </c>
      <c r="AI826" s="5" t="str">
        <f>IF($A826="","",SUMIFS('BLAST COLDROOM 1'!AK$2:AK350,'BLAST COLDROOM 1'!$C$2:$C350,$B826,'BLAST COLDROOM 1'!$E$2:$E350,$C826,'BLAST COLDROOM 1'!$A$2:$A350,$A826))</f>
        <v/>
      </c>
      <c r="AJ826" s="5" t="str">
        <f>IF($A826="","",SUMIFS('BLAST COLDROOM 1'!AL$2:AL350,'BLAST COLDROOM 1'!$C$2:$C350,$B826,'BLAST COLDROOM 1'!$E$2:$E350,$C826,'BLAST COLDROOM 1'!$A$2:$A350,$A826))</f>
        <v/>
      </c>
    </row>
    <row r="827" ht="15.75" customHeight="1">
      <c r="A827" s="17"/>
      <c r="B827" s="5"/>
      <c r="C827" s="5"/>
      <c r="D827" s="5" t="str">
        <f>IF($A827="","",SUMIFS('BLAST COLDROOM 1'!F$2:F350,'BLAST COLDROOM 1'!$C$2:$C350,$B827,'BLAST COLDROOM 1'!$E$2:$E350,$C827,'BLAST COLDROOM 1'!$A$2:$A350,$A827))</f>
        <v/>
      </c>
      <c r="E827" s="5" t="str">
        <f>IF($A827="","",SUMIFS('BLAST COLDROOM 1'!G$2:G350,'BLAST COLDROOM 1'!$C$2:$C350,$B827,'BLAST COLDROOM 1'!$E$2:$E350,$C827,'BLAST COLDROOM 1'!$A$2:$A350,$A827))</f>
        <v/>
      </c>
      <c r="F827" s="5" t="str">
        <f>IF($A827="","",SUMIFS('BLAST COLDROOM 1'!H$2:H350,'BLAST COLDROOM 1'!$C$2:$C350,$B827,'BLAST COLDROOM 1'!$E$2:$E350,$C827,'BLAST COLDROOM 1'!$A$2:$A350,$A827))</f>
        <v/>
      </c>
      <c r="G827" s="5" t="str">
        <f>IF($A827="","",SUMIFS('BLAST COLDROOM 1'!I$2:I350,'BLAST COLDROOM 1'!$C$2:$C350,$B827,'BLAST COLDROOM 1'!$E$2:$E350,$C827,'BLAST COLDROOM 1'!$A$2:$A350,$A827))</f>
        <v/>
      </c>
      <c r="H827" s="5" t="str">
        <f>IF($A827="","",SUMIFS('BLAST COLDROOM 1'!J$2:J350,'BLAST COLDROOM 1'!$C$2:$C350,$B827,'BLAST COLDROOM 1'!$E$2:$E350,$C827,'BLAST COLDROOM 1'!$A$2:$A350,$A827))</f>
        <v/>
      </c>
      <c r="I827" s="5" t="str">
        <f>IF($A827="","",SUMIFS('BLAST COLDROOM 1'!K$2:K350,'BLAST COLDROOM 1'!$C$2:$C350,$B827,'BLAST COLDROOM 1'!$E$2:$E350,$C827,'BLAST COLDROOM 1'!$A$2:$A350,$A827))</f>
        <v/>
      </c>
      <c r="J827" s="5" t="str">
        <f>IF($A827="","",SUMIFS(#REF!,'BLAST COLDROOM 1'!$C$2:$C350,$B827,'BLAST COLDROOM 1'!$E$2:$E350,$C827,'BLAST COLDROOM 1'!$A$2:$A350,$A827))</f>
        <v/>
      </c>
      <c r="K827" s="5" t="str">
        <f>IF($A827="","",SUMIFS('BLAST COLDROOM 1'!M$2:M350,'BLAST COLDROOM 1'!$C$2:$C350,$B827,'BLAST COLDROOM 1'!$E$2:$E350,$C827,'BLAST COLDROOM 1'!$A$2:$A350,$A827))</f>
        <v/>
      </c>
      <c r="L827" s="5" t="str">
        <f>IF($A827="","",SUMIFS('BLAST COLDROOM 1'!N$2:N350,'BLAST COLDROOM 1'!$C$2:$C350,$B827,'BLAST COLDROOM 1'!$E$2:$E350,$C827,'BLAST COLDROOM 1'!$A$2:$A350,$A827))</f>
        <v/>
      </c>
      <c r="M827" s="5" t="str">
        <f>IF($A827="","",SUMIFS('BLAST COLDROOM 1'!O$2:O350,'BLAST COLDROOM 1'!$C$2:$C350,$B827,'BLAST COLDROOM 1'!$E$2:$E350,$C827,'BLAST COLDROOM 1'!$A$2:$A350,$A827))</f>
        <v/>
      </c>
      <c r="N827" s="5" t="str">
        <f>IF($A827="","",SUMIFS('BLAST COLDROOM 1'!P$2:P350,'BLAST COLDROOM 1'!$C$2:$C350,$B827,'BLAST COLDROOM 1'!$E$2:$E350,$C827,'BLAST COLDROOM 1'!$A$2:$A350,$A827))</f>
        <v/>
      </c>
      <c r="O827" s="5" t="str">
        <f>IF($A827="","",SUMIFS('BLAST COLDROOM 1'!Q$2:Q350,'BLAST COLDROOM 1'!$C$2:$C350,$B827,'BLAST COLDROOM 1'!$E$2:$E350,$C827,'BLAST COLDROOM 1'!$A$2:$A350,$A827))</f>
        <v/>
      </c>
      <c r="P827" s="5" t="str">
        <f>IF($A827="","",SUMIFS('BLAST COLDROOM 1'!R$2:R350,'BLAST COLDROOM 1'!$C$2:$C350,$B827,'BLAST COLDROOM 1'!$E$2:$E350,$C827,'BLAST COLDROOM 1'!$A$2:$A350,$A827))</f>
        <v/>
      </c>
      <c r="Q827" s="5" t="str">
        <f>IF($A827="","",SUMIFS('BLAST COLDROOM 1'!S$2:S350,'BLAST COLDROOM 1'!$C$2:$C350,$B827,'BLAST COLDROOM 1'!$E$2:$E350,$C827,'BLAST COLDROOM 1'!$A$2:$A350,$A827))</f>
        <v/>
      </c>
      <c r="R827" s="5" t="str">
        <f>IF($A827="","",SUMIFS('BLAST COLDROOM 1'!T$2:T350,'BLAST COLDROOM 1'!$C$2:$C350,$B827,'BLAST COLDROOM 1'!$E$2:$E350,$C827,'BLAST COLDROOM 1'!$A$2:$A350,$A827))</f>
        <v/>
      </c>
      <c r="S827" s="5" t="str">
        <f>IF($A827="","",SUMIFS('BLAST COLDROOM 1'!U$2:U350,'BLAST COLDROOM 1'!$C$2:$C350,$B827,'BLAST COLDROOM 1'!$E$2:$E350,$C827,'BLAST COLDROOM 1'!$A$2:$A350,$A827))</f>
        <v/>
      </c>
      <c r="T827" s="5" t="str">
        <f>IF($A827="","",SUMIFS('BLAST COLDROOM 1'!V$2:V350,'BLAST COLDROOM 1'!$C$2:$C350,$B827,'BLAST COLDROOM 1'!$E$2:$E350,$C827,'BLAST COLDROOM 1'!$A$2:$A350,$A827))</f>
        <v/>
      </c>
      <c r="U827" s="5" t="str">
        <f>IF($A827="","",SUMIFS(#REF!,'BLAST COLDROOM 1'!$C$2:$C350,$B827,'BLAST COLDROOM 1'!$E$2:$E350,$C827,'BLAST COLDROOM 1'!$A$2:$A350,$A827))</f>
        <v/>
      </c>
      <c r="V827" s="5" t="str">
        <f>IF($A827="","",SUMIFS('BLAST COLDROOM 1'!X$2:X350,'BLAST COLDROOM 1'!$C$2:$C350,$B827,'BLAST COLDROOM 1'!$E$2:$E350,$C827,'BLAST COLDROOM 1'!$A$2:$A350,$A827))</f>
        <v/>
      </c>
      <c r="W827" s="5" t="str">
        <f>IF($A827="","",SUMIFS('BLAST COLDROOM 1'!Y$2:Y350,'BLAST COLDROOM 1'!$C$2:$C350,$B827,'BLAST COLDROOM 1'!$E$2:$E350,$C827,'BLAST COLDROOM 1'!$A$2:$A350,$A827))</f>
        <v/>
      </c>
      <c r="X827" s="5" t="str">
        <f>IF($A827="","",SUMIFS('BLAST COLDROOM 1'!Z$2:Z350,'BLAST COLDROOM 1'!$C$2:$C350,$B827,'BLAST COLDROOM 1'!$E$2:$E350,$C827,'BLAST COLDROOM 1'!$A$2:$A350,$A827))</f>
        <v/>
      </c>
      <c r="Y827" s="5" t="str">
        <f>IF($A827="","",SUMIFS('BLAST COLDROOM 1'!AA$2:AA350,'BLAST COLDROOM 1'!$C$2:$C350,$B827,'BLAST COLDROOM 1'!$E$2:$E350,$C827,'BLAST COLDROOM 1'!$A$2:$A350,$A827))</f>
        <v/>
      </c>
      <c r="Z827" s="5" t="str">
        <f>IF($A827="","",SUMIFS('BLAST COLDROOM 1'!AB$2:AB350,'BLAST COLDROOM 1'!$C$2:$C350,$B827,'BLAST COLDROOM 1'!$E$2:$E350,$C827,'BLAST COLDROOM 1'!$A$2:$A350,$A827))</f>
        <v/>
      </c>
      <c r="AA827" s="5" t="str">
        <f>IF($A827="","",SUMIFS('BLAST COLDROOM 1'!AC$2:AC350,'BLAST COLDROOM 1'!$C$2:$C350,$B827,'BLAST COLDROOM 1'!$E$2:$E350,$C827,'BLAST COLDROOM 1'!$A$2:$A350,$A827))</f>
        <v/>
      </c>
      <c r="AB827" s="5" t="str">
        <f>IF($A827="","",SUMIFS('BLAST COLDROOM 1'!AD$2:AD350,'BLAST COLDROOM 1'!$C$2:$C350,$B827,'BLAST COLDROOM 1'!$E$2:$E350,$C827,'BLAST COLDROOM 1'!$A$2:$A350,$A827))</f>
        <v/>
      </c>
      <c r="AC827" s="5" t="str">
        <f>IF($A827="","",SUMIFS('BLAST COLDROOM 1'!AE$2:AE350,'BLAST COLDROOM 1'!$C$2:$C350,$B827,'BLAST COLDROOM 1'!$E$2:$E350,$C827,'BLAST COLDROOM 1'!$A$2:$A350,$A827))</f>
        <v/>
      </c>
      <c r="AD827" s="5" t="str">
        <f>IF($A827="","",SUMIFS('BLAST COLDROOM 1'!AF$2:AF350,'BLAST COLDROOM 1'!$C$2:$C350,$B827,'BLAST COLDROOM 1'!$E$2:$E350,$C827,'BLAST COLDROOM 1'!$A$2:$A350,$A827))</f>
        <v/>
      </c>
      <c r="AE827" s="5" t="str">
        <f>IF($A827="","",SUMIFS('BLAST COLDROOM 1'!AG$2:AG350,'BLAST COLDROOM 1'!$C$2:$C350,$B827,'BLAST COLDROOM 1'!$E$2:$E350,$C827,'BLAST COLDROOM 1'!$A$2:$A350,$A827))</f>
        <v/>
      </c>
      <c r="AF827" s="5" t="str">
        <f>IF($A827="","",SUMIFS('BLAST COLDROOM 1'!AH$2:AH350,'BLAST COLDROOM 1'!$C$2:$C350,$B827,'BLAST COLDROOM 1'!$E$2:$E350,$C827,'BLAST COLDROOM 1'!$A$2:$A350,$A827))</f>
        <v/>
      </c>
      <c r="AG827" s="5" t="str">
        <f>IF($A827="","",SUMIFS('BLAST COLDROOM 1'!AI$2:AI350,'BLAST COLDROOM 1'!$C$2:$C350,$B827,'BLAST COLDROOM 1'!$E$2:$E350,$C827,'BLAST COLDROOM 1'!$A$2:$A350,$A827))</f>
        <v/>
      </c>
      <c r="AH827" s="5" t="str">
        <f>IF($A827="","",SUMIFS('BLAST COLDROOM 1'!AJ$2:AJ350,'BLAST COLDROOM 1'!$C$2:$C350,$B827,'BLAST COLDROOM 1'!$E$2:$E350,$C827,'BLAST COLDROOM 1'!$A$2:$A350,$A827))</f>
        <v/>
      </c>
      <c r="AI827" s="5" t="str">
        <f>IF($A827="","",SUMIFS('BLAST COLDROOM 1'!AK$2:AK350,'BLAST COLDROOM 1'!$C$2:$C350,$B827,'BLAST COLDROOM 1'!$E$2:$E350,$C827,'BLAST COLDROOM 1'!$A$2:$A350,$A827))</f>
        <v/>
      </c>
      <c r="AJ827" s="5" t="str">
        <f>IF($A827="","",SUMIFS('BLAST COLDROOM 1'!AL$2:AL350,'BLAST COLDROOM 1'!$C$2:$C350,$B827,'BLAST COLDROOM 1'!$E$2:$E350,$C827,'BLAST COLDROOM 1'!$A$2:$A350,$A827))</f>
        <v/>
      </c>
    </row>
    <row r="828" ht="15.75" customHeight="1">
      <c r="A828" s="17"/>
      <c r="B828" s="5"/>
      <c r="C828" s="5"/>
      <c r="D828" s="5" t="str">
        <f>IF($A828="","",SUMIFS('BLAST COLDROOM 1'!F$2:F350,'BLAST COLDROOM 1'!$C$2:$C350,$B828,'BLAST COLDROOM 1'!$E$2:$E350,$C828,'BLAST COLDROOM 1'!$A$2:$A350,$A828))</f>
        <v/>
      </c>
      <c r="E828" s="5" t="str">
        <f>IF($A828="","",SUMIFS('BLAST COLDROOM 1'!G$2:G350,'BLAST COLDROOM 1'!$C$2:$C350,$B828,'BLAST COLDROOM 1'!$E$2:$E350,$C828,'BLAST COLDROOM 1'!$A$2:$A350,$A828))</f>
        <v/>
      </c>
      <c r="F828" s="5" t="str">
        <f>IF($A828="","",SUMIFS('BLAST COLDROOM 1'!H$2:H350,'BLAST COLDROOM 1'!$C$2:$C350,$B828,'BLAST COLDROOM 1'!$E$2:$E350,$C828,'BLAST COLDROOM 1'!$A$2:$A350,$A828))</f>
        <v/>
      </c>
      <c r="G828" s="5" t="str">
        <f>IF($A828="","",SUMIFS('BLAST COLDROOM 1'!I$2:I350,'BLAST COLDROOM 1'!$C$2:$C350,$B828,'BLAST COLDROOM 1'!$E$2:$E350,$C828,'BLAST COLDROOM 1'!$A$2:$A350,$A828))</f>
        <v/>
      </c>
      <c r="H828" s="5" t="str">
        <f>IF($A828="","",SUMIFS('BLAST COLDROOM 1'!J$2:J350,'BLAST COLDROOM 1'!$C$2:$C350,$B828,'BLAST COLDROOM 1'!$E$2:$E350,$C828,'BLAST COLDROOM 1'!$A$2:$A350,$A828))</f>
        <v/>
      </c>
      <c r="I828" s="5" t="str">
        <f>IF($A828="","",SUMIFS('BLAST COLDROOM 1'!K$2:K350,'BLAST COLDROOM 1'!$C$2:$C350,$B828,'BLAST COLDROOM 1'!$E$2:$E350,$C828,'BLAST COLDROOM 1'!$A$2:$A350,$A828))</f>
        <v/>
      </c>
      <c r="J828" s="5" t="str">
        <f>IF($A828="","",SUMIFS(#REF!,'BLAST COLDROOM 1'!$C$2:$C350,$B828,'BLAST COLDROOM 1'!$E$2:$E350,$C828,'BLAST COLDROOM 1'!$A$2:$A350,$A828))</f>
        <v/>
      </c>
      <c r="K828" s="5" t="str">
        <f>IF($A828="","",SUMIFS('BLAST COLDROOM 1'!M$2:M350,'BLAST COLDROOM 1'!$C$2:$C350,$B828,'BLAST COLDROOM 1'!$E$2:$E350,$C828,'BLAST COLDROOM 1'!$A$2:$A350,$A828))</f>
        <v/>
      </c>
      <c r="L828" s="5" t="str">
        <f>IF($A828="","",SUMIFS('BLAST COLDROOM 1'!N$2:N350,'BLAST COLDROOM 1'!$C$2:$C350,$B828,'BLAST COLDROOM 1'!$E$2:$E350,$C828,'BLAST COLDROOM 1'!$A$2:$A350,$A828))</f>
        <v/>
      </c>
      <c r="M828" s="5" t="str">
        <f>IF($A828="","",SUMIFS('BLAST COLDROOM 1'!O$2:O350,'BLAST COLDROOM 1'!$C$2:$C350,$B828,'BLAST COLDROOM 1'!$E$2:$E350,$C828,'BLAST COLDROOM 1'!$A$2:$A350,$A828))</f>
        <v/>
      </c>
      <c r="N828" s="5" t="str">
        <f>IF($A828="","",SUMIFS('BLAST COLDROOM 1'!P$2:P350,'BLAST COLDROOM 1'!$C$2:$C350,$B828,'BLAST COLDROOM 1'!$E$2:$E350,$C828,'BLAST COLDROOM 1'!$A$2:$A350,$A828))</f>
        <v/>
      </c>
      <c r="O828" s="5" t="str">
        <f>IF($A828="","",SUMIFS('BLAST COLDROOM 1'!Q$2:Q350,'BLAST COLDROOM 1'!$C$2:$C350,$B828,'BLAST COLDROOM 1'!$E$2:$E350,$C828,'BLAST COLDROOM 1'!$A$2:$A350,$A828))</f>
        <v/>
      </c>
      <c r="P828" s="5" t="str">
        <f>IF($A828="","",SUMIFS('BLAST COLDROOM 1'!R$2:R350,'BLAST COLDROOM 1'!$C$2:$C350,$B828,'BLAST COLDROOM 1'!$E$2:$E350,$C828,'BLAST COLDROOM 1'!$A$2:$A350,$A828))</f>
        <v/>
      </c>
      <c r="Q828" s="5" t="str">
        <f>IF($A828="","",SUMIFS('BLAST COLDROOM 1'!S$2:S350,'BLAST COLDROOM 1'!$C$2:$C350,$B828,'BLAST COLDROOM 1'!$E$2:$E350,$C828,'BLAST COLDROOM 1'!$A$2:$A350,$A828))</f>
        <v/>
      </c>
      <c r="R828" s="5" t="str">
        <f>IF($A828="","",SUMIFS('BLAST COLDROOM 1'!T$2:T350,'BLAST COLDROOM 1'!$C$2:$C350,$B828,'BLAST COLDROOM 1'!$E$2:$E350,$C828,'BLAST COLDROOM 1'!$A$2:$A350,$A828))</f>
        <v/>
      </c>
      <c r="S828" s="5" t="str">
        <f>IF($A828="","",SUMIFS('BLAST COLDROOM 1'!U$2:U350,'BLAST COLDROOM 1'!$C$2:$C350,$B828,'BLAST COLDROOM 1'!$E$2:$E350,$C828,'BLAST COLDROOM 1'!$A$2:$A350,$A828))</f>
        <v/>
      </c>
      <c r="T828" s="5" t="str">
        <f>IF($A828="","",SUMIFS('BLAST COLDROOM 1'!V$2:V350,'BLAST COLDROOM 1'!$C$2:$C350,$B828,'BLAST COLDROOM 1'!$E$2:$E350,$C828,'BLAST COLDROOM 1'!$A$2:$A350,$A828))</f>
        <v/>
      </c>
      <c r="U828" s="5" t="str">
        <f>IF($A828="","",SUMIFS(#REF!,'BLAST COLDROOM 1'!$C$2:$C350,$B828,'BLAST COLDROOM 1'!$E$2:$E350,$C828,'BLAST COLDROOM 1'!$A$2:$A350,$A828))</f>
        <v/>
      </c>
      <c r="V828" s="5" t="str">
        <f>IF($A828="","",SUMIFS('BLAST COLDROOM 1'!X$2:X350,'BLAST COLDROOM 1'!$C$2:$C350,$B828,'BLAST COLDROOM 1'!$E$2:$E350,$C828,'BLAST COLDROOM 1'!$A$2:$A350,$A828))</f>
        <v/>
      </c>
      <c r="W828" s="5" t="str">
        <f>IF($A828="","",SUMIFS('BLAST COLDROOM 1'!Y$2:Y350,'BLAST COLDROOM 1'!$C$2:$C350,$B828,'BLAST COLDROOM 1'!$E$2:$E350,$C828,'BLAST COLDROOM 1'!$A$2:$A350,$A828))</f>
        <v/>
      </c>
      <c r="X828" s="5" t="str">
        <f>IF($A828="","",SUMIFS('BLAST COLDROOM 1'!Z$2:Z350,'BLAST COLDROOM 1'!$C$2:$C350,$B828,'BLAST COLDROOM 1'!$E$2:$E350,$C828,'BLAST COLDROOM 1'!$A$2:$A350,$A828))</f>
        <v/>
      </c>
      <c r="Y828" s="5" t="str">
        <f>IF($A828="","",SUMIFS('BLAST COLDROOM 1'!AA$2:AA350,'BLAST COLDROOM 1'!$C$2:$C350,$B828,'BLAST COLDROOM 1'!$E$2:$E350,$C828,'BLAST COLDROOM 1'!$A$2:$A350,$A828))</f>
        <v/>
      </c>
      <c r="Z828" s="5" t="str">
        <f>IF($A828="","",SUMIFS('BLAST COLDROOM 1'!AB$2:AB350,'BLAST COLDROOM 1'!$C$2:$C350,$B828,'BLAST COLDROOM 1'!$E$2:$E350,$C828,'BLAST COLDROOM 1'!$A$2:$A350,$A828))</f>
        <v/>
      </c>
      <c r="AA828" s="5" t="str">
        <f>IF($A828="","",SUMIFS('BLAST COLDROOM 1'!AC$2:AC350,'BLAST COLDROOM 1'!$C$2:$C350,$B828,'BLAST COLDROOM 1'!$E$2:$E350,$C828,'BLAST COLDROOM 1'!$A$2:$A350,$A828))</f>
        <v/>
      </c>
      <c r="AB828" s="5" t="str">
        <f>IF($A828="","",SUMIFS('BLAST COLDROOM 1'!AD$2:AD350,'BLAST COLDROOM 1'!$C$2:$C350,$B828,'BLAST COLDROOM 1'!$E$2:$E350,$C828,'BLAST COLDROOM 1'!$A$2:$A350,$A828))</f>
        <v/>
      </c>
      <c r="AC828" s="5" t="str">
        <f>IF($A828="","",SUMIFS('BLAST COLDROOM 1'!AE$2:AE350,'BLAST COLDROOM 1'!$C$2:$C350,$B828,'BLAST COLDROOM 1'!$E$2:$E350,$C828,'BLAST COLDROOM 1'!$A$2:$A350,$A828))</f>
        <v/>
      </c>
      <c r="AD828" s="5" t="str">
        <f>IF($A828="","",SUMIFS('BLAST COLDROOM 1'!AF$2:AF350,'BLAST COLDROOM 1'!$C$2:$C350,$B828,'BLAST COLDROOM 1'!$E$2:$E350,$C828,'BLAST COLDROOM 1'!$A$2:$A350,$A828))</f>
        <v/>
      </c>
      <c r="AE828" s="5" t="str">
        <f>IF($A828="","",SUMIFS('BLAST COLDROOM 1'!AG$2:AG350,'BLAST COLDROOM 1'!$C$2:$C350,$B828,'BLAST COLDROOM 1'!$E$2:$E350,$C828,'BLAST COLDROOM 1'!$A$2:$A350,$A828))</f>
        <v/>
      </c>
      <c r="AF828" s="5" t="str">
        <f>IF($A828="","",SUMIFS('BLAST COLDROOM 1'!AH$2:AH350,'BLAST COLDROOM 1'!$C$2:$C350,$B828,'BLAST COLDROOM 1'!$E$2:$E350,$C828,'BLAST COLDROOM 1'!$A$2:$A350,$A828))</f>
        <v/>
      </c>
      <c r="AG828" s="5" t="str">
        <f>IF($A828="","",SUMIFS('BLAST COLDROOM 1'!AI$2:AI350,'BLAST COLDROOM 1'!$C$2:$C350,$B828,'BLAST COLDROOM 1'!$E$2:$E350,$C828,'BLAST COLDROOM 1'!$A$2:$A350,$A828))</f>
        <v/>
      </c>
      <c r="AH828" s="5" t="str">
        <f>IF($A828="","",SUMIFS('BLAST COLDROOM 1'!AJ$2:AJ350,'BLAST COLDROOM 1'!$C$2:$C350,$B828,'BLAST COLDROOM 1'!$E$2:$E350,$C828,'BLAST COLDROOM 1'!$A$2:$A350,$A828))</f>
        <v/>
      </c>
      <c r="AI828" s="5" t="str">
        <f>IF($A828="","",SUMIFS('BLAST COLDROOM 1'!AK$2:AK350,'BLAST COLDROOM 1'!$C$2:$C350,$B828,'BLAST COLDROOM 1'!$E$2:$E350,$C828,'BLAST COLDROOM 1'!$A$2:$A350,$A828))</f>
        <v/>
      </c>
      <c r="AJ828" s="5" t="str">
        <f>IF($A828="","",SUMIFS('BLAST COLDROOM 1'!AL$2:AL350,'BLAST COLDROOM 1'!$C$2:$C350,$B828,'BLAST COLDROOM 1'!$E$2:$E350,$C828,'BLAST COLDROOM 1'!$A$2:$A350,$A828))</f>
        <v/>
      </c>
    </row>
    <row r="829" ht="15.75" customHeight="1">
      <c r="A829" s="17"/>
      <c r="B829" s="5"/>
      <c r="C829" s="5"/>
      <c r="D829" s="5" t="str">
        <f>IF($A829="","",SUMIFS('BLAST COLDROOM 1'!F$2:F350,'BLAST COLDROOM 1'!$C$2:$C350,$B829,'BLAST COLDROOM 1'!$E$2:$E350,$C829,'BLAST COLDROOM 1'!$A$2:$A350,$A829))</f>
        <v/>
      </c>
      <c r="E829" s="5" t="str">
        <f>IF($A829="","",SUMIFS('BLAST COLDROOM 1'!G$2:G350,'BLAST COLDROOM 1'!$C$2:$C350,$B829,'BLAST COLDROOM 1'!$E$2:$E350,$C829,'BLAST COLDROOM 1'!$A$2:$A350,$A829))</f>
        <v/>
      </c>
      <c r="F829" s="5" t="str">
        <f>IF($A829="","",SUMIFS('BLAST COLDROOM 1'!H$2:H350,'BLAST COLDROOM 1'!$C$2:$C350,$B829,'BLAST COLDROOM 1'!$E$2:$E350,$C829,'BLAST COLDROOM 1'!$A$2:$A350,$A829))</f>
        <v/>
      </c>
      <c r="G829" s="5" t="str">
        <f>IF($A829="","",SUMIFS('BLAST COLDROOM 1'!I$2:I350,'BLAST COLDROOM 1'!$C$2:$C350,$B829,'BLAST COLDROOM 1'!$E$2:$E350,$C829,'BLAST COLDROOM 1'!$A$2:$A350,$A829))</f>
        <v/>
      </c>
      <c r="H829" s="5" t="str">
        <f>IF($A829="","",SUMIFS('BLAST COLDROOM 1'!J$2:J350,'BLAST COLDROOM 1'!$C$2:$C350,$B829,'BLAST COLDROOM 1'!$E$2:$E350,$C829,'BLAST COLDROOM 1'!$A$2:$A350,$A829))</f>
        <v/>
      </c>
      <c r="I829" s="5" t="str">
        <f>IF($A829="","",SUMIFS('BLAST COLDROOM 1'!K$2:K350,'BLAST COLDROOM 1'!$C$2:$C350,$B829,'BLAST COLDROOM 1'!$E$2:$E350,$C829,'BLAST COLDROOM 1'!$A$2:$A350,$A829))</f>
        <v/>
      </c>
      <c r="J829" s="5" t="str">
        <f>IF($A829="","",SUMIFS(#REF!,'BLAST COLDROOM 1'!$C$2:$C350,$B829,'BLAST COLDROOM 1'!$E$2:$E350,$C829,'BLAST COLDROOM 1'!$A$2:$A350,$A829))</f>
        <v/>
      </c>
      <c r="K829" s="5" t="str">
        <f>IF($A829="","",SUMIFS('BLAST COLDROOM 1'!M$2:M350,'BLAST COLDROOM 1'!$C$2:$C350,$B829,'BLAST COLDROOM 1'!$E$2:$E350,$C829,'BLAST COLDROOM 1'!$A$2:$A350,$A829))</f>
        <v/>
      </c>
      <c r="L829" s="5" t="str">
        <f>IF($A829="","",SUMIFS('BLAST COLDROOM 1'!N$2:N350,'BLAST COLDROOM 1'!$C$2:$C350,$B829,'BLAST COLDROOM 1'!$E$2:$E350,$C829,'BLAST COLDROOM 1'!$A$2:$A350,$A829))</f>
        <v/>
      </c>
      <c r="M829" s="5" t="str">
        <f>IF($A829="","",SUMIFS('BLAST COLDROOM 1'!O$2:O350,'BLAST COLDROOM 1'!$C$2:$C350,$B829,'BLAST COLDROOM 1'!$E$2:$E350,$C829,'BLAST COLDROOM 1'!$A$2:$A350,$A829))</f>
        <v/>
      </c>
      <c r="N829" s="5" t="str">
        <f>IF($A829="","",SUMIFS('BLAST COLDROOM 1'!P$2:P350,'BLAST COLDROOM 1'!$C$2:$C350,$B829,'BLAST COLDROOM 1'!$E$2:$E350,$C829,'BLAST COLDROOM 1'!$A$2:$A350,$A829))</f>
        <v/>
      </c>
      <c r="O829" s="5" t="str">
        <f>IF($A829="","",SUMIFS('BLAST COLDROOM 1'!Q$2:Q350,'BLAST COLDROOM 1'!$C$2:$C350,$B829,'BLAST COLDROOM 1'!$E$2:$E350,$C829,'BLAST COLDROOM 1'!$A$2:$A350,$A829))</f>
        <v/>
      </c>
      <c r="P829" s="5" t="str">
        <f>IF($A829="","",SUMIFS('BLAST COLDROOM 1'!R$2:R350,'BLAST COLDROOM 1'!$C$2:$C350,$B829,'BLAST COLDROOM 1'!$E$2:$E350,$C829,'BLAST COLDROOM 1'!$A$2:$A350,$A829))</f>
        <v/>
      </c>
      <c r="Q829" s="5" t="str">
        <f>IF($A829="","",SUMIFS('BLAST COLDROOM 1'!S$2:S350,'BLAST COLDROOM 1'!$C$2:$C350,$B829,'BLAST COLDROOM 1'!$E$2:$E350,$C829,'BLAST COLDROOM 1'!$A$2:$A350,$A829))</f>
        <v/>
      </c>
      <c r="R829" s="5" t="str">
        <f>IF($A829="","",SUMIFS('BLAST COLDROOM 1'!T$2:T350,'BLAST COLDROOM 1'!$C$2:$C350,$B829,'BLAST COLDROOM 1'!$E$2:$E350,$C829,'BLAST COLDROOM 1'!$A$2:$A350,$A829))</f>
        <v/>
      </c>
      <c r="S829" s="5" t="str">
        <f>IF($A829="","",SUMIFS('BLAST COLDROOM 1'!U$2:U350,'BLAST COLDROOM 1'!$C$2:$C350,$B829,'BLAST COLDROOM 1'!$E$2:$E350,$C829,'BLAST COLDROOM 1'!$A$2:$A350,$A829))</f>
        <v/>
      </c>
      <c r="T829" s="5" t="str">
        <f>IF($A829="","",SUMIFS('BLAST COLDROOM 1'!V$2:V350,'BLAST COLDROOM 1'!$C$2:$C350,$B829,'BLAST COLDROOM 1'!$E$2:$E350,$C829,'BLAST COLDROOM 1'!$A$2:$A350,$A829))</f>
        <v/>
      </c>
      <c r="U829" s="5" t="str">
        <f>IF($A829="","",SUMIFS(#REF!,'BLAST COLDROOM 1'!$C$2:$C350,$B829,'BLAST COLDROOM 1'!$E$2:$E350,$C829,'BLAST COLDROOM 1'!$A$2:$A350,$A829))</f>
        <v/>
      </c>
      <c r="V829" s="5" t="str">
        <f>IF($A829="","",SUMIFS('BLAST COLDROOM 1'!X$2:X350,'BLAST COLDROOM 1'!$C$2:$C350,$B829,'BLAST COLDROOM 1'!$E$2:$E350,$C829,'BLAST COLDROOM 1'!$A$2:$A350,$A829))</f>
        <v/>
      </c>
      <c r="W829" s="5" t="str">
        <f>IF($A829="","",SUMIFS('BLAST COLDROOM 1'!Y$2:Y350,'BLAST COLDROOM 1'!$C$2:$C350,$B829,'BLAST COLDROOM 1'!$E$2:$E350,$C829,'BLAST COLDROOM 1'!$A$2:$A350,$A829))</f>
        <v/>
      </c>
      <c r="X829" s="5" t="str">
        <f>IF($A829="","",SUMIFS('BLAST COLDROOM 1'!Z$2:Z350,'BLAST COLDROOM 1'!$C$2:$C350,$B829,'BLAST COLDROOM 1'!$E$2:$E350,$C829,'BLAST COLDROOM 1'!$A$2:$A350,$A829))</f>
        <v/>
      </c>
      <c r="Y829" s="5" t="str">
        <f>IF($A829="","",SUMIFS('BLAST COLDROOM 1'!AA$2:AA350,'BLAST COLDROOM 1'!$C$2:$C350,$B829,'BLAST COLDROOM 1'!$E$2:$E350,$C829,'BLAST COLDROOM 1'!$A$2:$A350,$A829))</f>
        <v/>
      </c>
      <c r="Z829" s="5" t="str">
        <f>IF($A829="","",SUMIFS('BLAST COLDROOM 1'!AB$2:AB350,'BLAST COLDROOM 1'!$C$2:$C350,$B829,'BLAST COLDROOM 1'!$E$2:$E350,$C829,'BLAST COLDROOM 1'!$A$2:$A350,$A829))</f>
        <v/>
      </c>
      <c r="AA829" s="5" t="str">
        <f>IF($A829="","",SUMIFS('BLAST COLDROOM 1'!AC$2:AC350,'BLAST COLDROOM 1'!$C$2:$C350,$B829,'BLAST COLDROOM 1'!$E$2:$E350,$C829,'BLAST COLDROOM 1'!$A$2:$A350,$A829))</f>
        <v/>
      </c>
      <c r="AB829" s="5" t="str">
        <f>IF($A829="","",SUMIFS('BLAST COLDROOM 1'!AD$2:AD350,'BLAST COLDROOM 1'!$C$2:$C350,$B829,'BLAST COLDROOM 1'!$E$2:$E350,$C829,'BLAST COLDROOM 1'!$A$2:$A350,$A829))</f>
        <v/>
      </c>
      <c r="AC829" s="5" t="str">
        <f>IF($A829="","",SUMIFS('BLAST COLDROOM 1'!AE$2:AE350,'BLAST COLDROOM 1'!$C$2:$C350,$B829,'BLAST COLDROOM 1'!$E$2:$E350,$C829,'BLAST COLDROOM 1'!$A$2:$A350,$A829))</f>
        <v/>
      </c>
      <c r="AD829" s="5" t="str">
        <f>IF($A829="","",SUMIFS('BLAST COLDROOM 1'!AF$2:AF350,'BLAST COLDROOM 1'!$C$2:$C350,$B829,'BLAST COLDROOM 1'!$E$2:$E350,$C829,'BLAST COLDROOM 1'!$A$2:$A350,$A829))</f>
        <v/>
      </c>
      <c r="AE829" s="5" t="str">
        <f>IF($A829="","",SUMIFS('BLAST COLDROOM 1'!AG$2:AG350,'BLAST COLDROOM 1'!$C$2:$C350,$B829,'BLAST COLDROOM 1'!$E$2:$E350,$C829,'BLAST COLDROOM 1'!$A$2:$A350,$A829))</f>
        <v/>
      </c>
      <c r="AF829" s="5" t="str">
        <f>IF($A829="","",SUMIFS('BLAST COLDROOM 1'!AH$2:AH350,'BLAST COLDROOM 1'!$C$2:$C350,$B829,'BLAST COLDROOM 1'!$E$2:$E350,$C829,'BLAST COLDROOM 1'!$A$2:$A350,$A829))</f>
        <v/>
      </c>
      <c r="AG829" s="5" t="str">
        <f>IF($A829="","",SUMIFS('BLAST COLDROOM 1'!AI$2:AI350,'BLAST COLDROOM 1'!$C$2:$C350,$B829,'BLAST COLDROOM 1'!$E$2:$E350,$C829,'BLAST COLDROOM 1'!$A$2:$A350,$A829))</f>
        <v/>
      </c>
      <c r="AH829" s="5" t="str">
        <f>IF($A829="","",SUMIFS('BLAST COLDROOM 1'!AJ$2:AJ350,'BLAST COLDROOM 1'!$C$2:$C350,$B829,'BLAST COLDROOM 1'!$E$2:$E350,$C829,'BLAST COLDROOM 1'!$A$2:$A350,$A829))</f>
        <v/>
      </c>
      <c r="AI829" s="5" t="str">
        <f>IF($A829="","",SUMIFS('BLAST COLDROOM 1'!AK$2:AK350,'BLAST COLDROOM 1'!$C$2:$C350,$B829,'BLAST COLDROOM 1'!$E$2:$E350,$C829,'BLAST COLDROOM 1'!$A$2:$A350,$A829))</f>
        <v/>
      </c>
      <c r="AJ829" s="5" t="str">
        <f>IF($A829="","",SUMIFS('BLAST COLDROOM 1'!AL$2:AL350,'BLAST COLDROOM 1'!$C$2:$C350,$B829,'BLAST COLDROOM 1'!$E$2:$E350,$C829,'BLAST COLDROOM 1'!$A$2:$A350,$A829))</f>
        <v/>
      </c>
    </row>
    <row r="830" ht="15.75" customHeight="1">
      <c r="A830" s="17"/>
      <c r="B830" s="5"/>
      <c r="C830" s="5"/>
      <c r="D830" s="5" t="str">
        <f>IF($A830="","",SUMIFS('BLAST COLDROOM 1'!F$2:F350,'BLAST COLDROOM 1'!$C$2:$C350,$B830,'BLAST COLDROOM 1'!$E$2:$E350,$C830,'BLAST COLDROOM 1'!$A$2:$A350,$A830))</f>
        <v/>
      </c>
      <c r="E830" s="5" t="str">
        <f>IF($A830="","",SUMIFS('BLAST COLDROOM 1'!G$2:G350,'BLAST COLDROOM 1'!$C$2:$C350,$B830,'BLAST COLDROOM 1'!$E$2:$E350,$C830,'BLAST COLDROOM 1'!$A$2:$A350,$A830))</f>
        <v/>
      </c>
      <c r="F830" s="5" t="str">
        <f>IF($A830="","",SUMIFS('BLAST COLDROOM 1'!H$2:H350,'BLAST COLDROOM 1'!$C$2:$C350,$B830,'BLAST COLDROOM 1'!$E$2:$E350,$C830,'BLAST COLDROOM 1'!$A$2:$A350,$A830))</f>
        <v/>
      </c>
      <c r="G830" s="5" t="str">
        <f>IF($A830="","",SUMIFS('BLAST COLDROOM 1'!I$2:I350,'BLAST COLDROOM 1'!$C$2:$C350,$B830,'BLAST COLDROOM 1'!$E$2:$E350,$C830,'BLAST COLDROOM 1'!$A$2:$A350,$A830))</f>
        <v/>
      </c>
      <c r="H830" s="5" t="str">
        <f>IF($A830="","",SUMIFS('BLAST COLDROOM 1'!J$2:J350,'BLAST COLDROOM 1'!$C$2:$C350,$B830,'BLAST COLDROOM 1'!$E$2:$E350,$C830,'BLAST COLDROOM 1'!$A$2:$A350,$A830))</f>
        <v/>
      </c>
      <c r="I830" s="5" t="str">
        <f>IF($A830="","",SUMIFS('BLAST COLDROOM 1'!K$2:K350,'BLAST COLDROOM 1'!$C$2:$C350,$B830,'BLAST COLDROOM 1'!$E$2:$E350,$C830,'BLAST COLDROOM 1'!$A$2:$A350,$A830))</f>
        <v/>
      </c>
      <c r="J830" s="5" t="str">
        <f>IF($A830="","",SUMIFS(#REF!,'BLAST COLDROOM 1'!$C$2:$C350,$B830,'BLAST COLDROOM 1'!$E$2:$E350,$C830,'BLAST COLDROOM 1'!$A$2:$A350,$A830))</f>
        <v/>
      </c>
      <c r="K830" s="5" t="str">
        <f>IF($A830="","",SUMIFS('BLAST COLDROOM 1'!M$2:M350,'BLAST COLDROOM 1'!$C$2:$C350,$B830,'BLAST COLDROOM 1'!$E$2:$E350,$C830,'BLAST COLDROOM 1'!$A$2:$A350,$A830))</f>
        <v/>
      </c>
      <c r="L830" s="5" t="str">
        <f>IF($A830="","",SUMIFS('BLAST COLDROOM 1'!N$2:N350,'BLAST COLDROOM 1'!$C$2:$C350,$B830,'BLAST COLDROOM 1'!$E$2:$E350,$C830,'BLAST COLDROOM 1'!$A$2:$A350,$A830))</f>
        <v/>
      </c>
      <c r="M830" s="5" t="str">
        <f>IF($A830="","",SUMIFS('BLAST COLDROOM 1'!O$2:O350,'BLAST COLDROOM 1'!$C$2:$C350,$B830,'BLAST COLDROOM 1'!$E$2:$E350,$C830,'BLAST COLDROOM 1'!$A$2:$A350,$A830))</f>
        <v/>
      </c>
      <c r="N830" s="5" t="str">
        <f>IF($A830="","",SUMIFS('BLAST COLDROOM 1'!P$2:P350,'BLAST COLDROOM 1'!$C$2:$C350,$B830,'BLAST COLDROOM 1'!$E$2:$E350,$C830,'BLAST COLDROOM 1'!$A$2:$A350,$A830))</f>
        <v/>
      </c>
      <c r="O830" s="5" t="str">
        <f>IF($A830="","",SUMIFS('BLAST COLDROOM 1'!Q$2:Q350,'BLAST COLDROOM 1'!$C$2:$C350,$B830,'BLAST COLDROOM 1'!$E$2:$E350,$C830,'BLAST COLDROOM 1'!$A$2:$A350,$A830))</f>
        <v/>
      </c>
      <c r="P830" s="5" t="str">
        <f>IF($A830="","",SUMIFS('BLAST COLDROOM 1'!R$2:R350,'BLAST COLDROOM 1'!$C$2:$C350,$B830,'BLAST COLDROOM 1'!$E$2:$E350,$C830,'BLAST COLDROOM 1'!$A$2:$A350,$A830))</f>
        <v/>
      </c>
      <c r="Q830" s="5" t="str">
        <f>IF($A830="","",SUMIFS('BLAST COLDROOM 1'!S$2:S350,'BLAST COLDROOM 1'!$C$2:$C350,$B830,'BLAST COLDROOM 1'!$E$2:$E350,$C830,'BLAST COLDROOM 1'!$A$2:$A350,$A830))</f>
        <v/>
      </c>
      <c r="R830" s="5" t="str">
        <f>IF($A830="","",SUMIFS('BLAST COLDROOM 1'!T$2:T350,'BLAST COLDROOM 1'!$C$2:$C350,$B830,'BLAST COLDROOM 1'!$E$2:$E350,$C830,'BLAST COLDROOM 1'!$A$2:$A350,$A830))</f>
        <v/>
      </c>
      <c r="S830" s="5" t="str">
        <f>IF($A830="","",SUMIFS('BLAST COLDROOM 1'!U$2:U350,'BLAST COLDROOM 1'!$C$2:$C350,$B830,'BLAST COLDROOM 1'!$E$2:$E350,$C830,'BLAST COLDROOM 1'!$A$2:$A350,$A830))</f>
        <v/>
      </c>
      <c r="T830" s="5" t="str">
        <f>IF($A830="","",SUMIFS('BLAST COLDROOM 1'!V$2:V350,'BLAST COLDROOM 1'!$C$2:$C350,$B830,'BLAST COLDROOM 1'!$E$2:$E350,$C830,'BLAST COLDROOM 1'!$A$2:$A350,$A830))</f>
        <v/>
      </c>
      <c r="U830" s="5" t="str">
        <f>IF($A830="","",SUMIFS(#REF!,'BLAST COLDROOM 1'!$C$2:$C350,$B830,'BLAST COLDROOM 1'!$E$2:$E350,$C830,'BLAST COLDROOM 1'!$A$2:$A350,$A830))</f>
        <v/>
      </c>
      <c r="V830" s="5" t="str">
        <f>IF($A830="","",SUMIFS('BLAST COLDROOM 1'!X$2:X350,'BLAST COLDROOM 1'!$C$2:$C350,$B830,'BLAST COLDROOM 1'!$E$2:$E350,$C830,'BLAST COLDROOM 1'!$A$2:$A350,$A830))</f>
        <v/>
      </c>
      <c r="W830" s="5" t="str">
        <f>IF($A830="","",SUMIFS('BLAST COLDROOM 1'!Y$2:Y350,'BLAST COLDROOM 1'!$C$2:$C350,$B830,'BLAST COLDROOM 1'!$E$2:$E350,$C830,'BLAST COLDROOM 1'!$A$2:$A350,$A830))</f>
        <v/>
      </c>
      <c r="X830" s="5" t="str">
        <f>IF($A830="","",SUMIFS('BLAST COLDROOM 1'!Z$2:Z350,'BLAST COLDROOM 1'!$C$2:$C350,$B830,'BLAST COLDROOM 1'!$E$2:$E350,$C830,'BLAST COLDROOM 1'!$A$2:$A350,$A830))</f>
        <v/>
      </c>
      <c r="Y830" s="5" t="str">
        <f>IF($A830="","",SUMIFS('BLAST COLDROOM 1'!AA$2:AA350,'BLAST COLDROOM 1'!$C$2:$C350,$B830,'BLAST COLDROOM 1'!$E$2:$E350,$C830,'BLAST COLDROOM 1'!$A$2:$A350,$A830))</f>
        <v/>
      </c>
      <c r="Z830" s="5" t="str">
        <f>IF($A830="","",SUMIFS('BLAST COLDROOM 1'!AB$2:AB350,'BLAST COLDROOM 1'!$C$2:$C350,$B830,'BLAST COLDROOM 1'!$E$2:$E350,$C830,'BLAST COLDROOM 1'!$A$2:$A350,$A830))</f>
        <v/>
      </c>
      <c r="AA830" s="5" t="str">
        <f>IF($A830="","",SUMIFS('BLAST COLDROOM 1'!AC$2:AC350,'BLAST COLDROOM 1'!$C$2:$C350,$B830,'BLAST COLDROOM 1'!$E$2:$E350,$C830,'BLAST COLDROOM 1'!$A$2:$A350,$A830))</f>
        <v/>
      </c>
      <c r="AB830" s="5" t="str">
        <f>IF($A830="","",SUMIFS('BLAST COLDROOM 1'!AD$2:AD350,'BLAST COLDROOM 1'!$C$2:$C350,$B830,'BLAST COLDROOM 1'!$E$2:$E350,$C830,'BLAST COLDROOM 1'!$A$2:$A350,$A830))</f>
        <v/>
      </c>
      <c r="AC830" s="5" t="str">
        <f>IF($A830="","",SUMIFS('BLAST COLDROOM 1'!AE$2:AE350,'BLAST COLDROOM 1'!$C$2:$C350,$B830,'BLAST COLDROOM 1'!$E$2:$E350,$C830,'BLAST COLDROOM 1'!$A$2:$A350,$A830))</f>
        <v/>
      </c>
      <c r="AD830" s="5" t="str">
        <f>IF($A830="","",SUMIFS('BLAST COLDROOM 1'!AF$2:AF350,'BLAST COLDROOM 1'!$C$2:$C350,$B830,'BLAST COLDROOM 1'!$E$2:$E350,$C830,'BLAST COLDROOM 1'!$A$2:$A350,$A830))</f>
        <v/>
      </c>
      <c r="AE830" s="5" t="str">
        <f>IF($A830="","",SUMIFS('BLAST COLDROOM 1'!AG$2:AG350,'BLAST COLDROOM 1'!$C$2:$C350,$B830,'BLAST COLDROOM 1'!$E$2:$E350,$C830,'BLAST COLDROOM 1'!$A$2:$A350,$A830))</f>
        <v/>
      </c>
      <c r="AF830" s="5" t="str">
        <f>IF($A830="","",SUMIFS('BLAST COLDROOM 1'!AH$2:AH350,'BLAST COLDROOM 1'!$C$2:$C350,$B830,'BLAST COLDROOM 1'!$E$2:$E350,$C830,'BLAST COLDROOM 1'!$A$2:$A350,$A830))</f>
        <v/>
      </c>
      <c r="AG830" s="5" t="str">
        <f>IF($A830="","",SUMIFS('BLAST COLDROOM 1'!AI$2:AI350,'BLAST COLDROOM 1'!$C$2:$C350,$B830,'BLAST COLDROOM 1'!$E$2:$E350,$C830,'BLAST COLDROOM 1'!$A$2:$A350,$A830))</f>
        <v/>
      </c>
      <c r="AH830" s="5" t="str">
        <f>IF($A830="","",SUMIFS('BLAST COLDROOM 1'!AJ$2:AJ350,'BLAST COLDROOM 1'!$C$2:$C350,$B830,'BLAST COLDROOM 1'!$E$2:$E350,$C830,'BLAST COLDROOM 1'!$A$2:$A350,$A830))</f>
        <v/>
      </c>
      <c r="AI830" s="5" t="str">
        <f>IF($A830="","",SUMIFS('BLAST COLDROOM 1'!AK$2:AK350,'BLAST COLDROOM 1'!$C$2:$C350,$B830,'BLAST COLDROOM 1'!$E$2:$E350,$C830,'BLAST COLDROOM 1'!$A$2:$A350,$A830))</f>
        <v/>
      </c>
      <c r="AJ830" s="5" t="str">
        <f>IF($A830="","",SUMIFS('BLAST COLDROOM 1'!AL$2:AL350,'BLAST COLDROOM 1'!$C$2:$C350,$B830,'BLAST COLDROOM 1'!$E$2:$E350,$C830,'BLAST COLDROOM 1'!$A$2:$A350,$A830))</f>
        <v/>
      </c>
    </row>
    <row r="831" ht="15.75" customHeight="1">
      <c r="A831" s="17"/>
      <c r="B831" s="5"/>
      <c r="C831" s="5"/>
      <c r="D831" s="5" t="str">
        <f>IF($A831="","",SUMIFS('BLAST COLDROOM 1'!F$2:F350,'BLAST COLDROOM 1'!$C$2:$C350,$B831,'BLAST COLDROOM 1'!$E$2:$E350,$C831,'BLAST COLDROOM 1'!$A$2:$A350,$A831))</f>
        <v/>
      </c>
      <c r="E831" s="5" t="str">
        <f>IF($A831="","",SUMIFS('BLAST COLDROOM 1'!G$2:G350,'BLAST COLDROOM 1'!$C$2:$C350,$B831,'BLAST COLDROOM 1'!$E$2:$E350,$C831,'BLAST COLDROOM 1'!$A$2:$A350,$A831))</f>
        <v/>
      </c>
      <c r="F831" s="5" t="str">
        <f>IF($A831="","",SUMIFS('BLAST COLDROOM 1'!H$2:H350,'BLAST COLDROOM 1'!$C$2:$C350,$B831,'BLAST COLDROOM 1'!$E$2:$E350,$C831,'BLAST COLDROOM 1'!$A$2:$A350,$A831))</f>
        <v/>
      </c>
      <c r="G831" s="5" t="str">
        <f>IF($A831="","",SUMIFS('BLAST COLDROOM 1'!I$2:I350,'BLAST COLDROOM 1'!$C$2:$C350,$B831,'BLAST COLDROOM 1'!$E$2:$E350,$C831,'BLAST COLDROOM 1'!$A$2:$A350,$A831))</f>
        <v/>
      </c>
      <c r="H831" s="5" t="str">
        <f>IF($A831="","",SUMIFS('BLAST COLDROOM 1'!J$2:J350,'BLAST COLDROOM 1'!$C$2:$C350,$B831,'BLAST COLDROOM 1'!$E$2:$E350,$C831,'BLAST COLDROOM 1'!$A$2:$A350,$A831))</f>
        <v/>
      </c>
      <c r="I831" s="5" t="str">
        <f>IF($A831="","",SUMIFS('BLAST COLDROOM 1'!K$2:K350,'BLAST COLDROOM 1'!$C$2:$C350,$B831,'BLAST COLDROOM 1'!$E$2:$E350,$C831,'BLAST COLDROOM 1'!$A$2:$A350,$A831))</f>
        <v/>
      </c>
      <c r="J831" s="5" t="str">
        <f>IF($A831="","",SUMIFS(#REF!,'BLAST COLDROOM 1'!$C$2:$C350,$B831,'BLAST COLDROOM 1'!$E$2:$E350,$C831,'BLAST COLDROOM 1'!$A$2:$A350,$A831))</f>
        <v/>
      </c>
      <c r="K831" s="5" t="str">
        <f>IF($A831="","",SUMIFS('BLAST COLDROOM 1'!M$2:M350,'BLAST COLDROOM 1'!$C$2:$C350,$B831,'BLAST COLDROOM 1'!$E$2:$E350,$C831,'BLAST COLDROOM 1'!$A$2:$A350,$A831))</f>
        <v/>
      </c>
      <c r="L831" s="5" t="str">
        <f>IF($A831="","",SUMIFS('BLAST COLDROOM 1'!N$2:N350,'BLAST COLDROOM 1'!$C$2:$C350,$B831,'BLAST COLDROOM 1'!$E$2:$E350,$C831,'BLAST COLDROOM 1'!$A$2:$A350,$A831))</f>
        <v/>
      </c>
      <c r="M831" s="5" t="str">
        <f>IF($A831="","",SUMIFS('BLAST COLDROOM 1'!O$2:O350,'BLAST COLDROOM 1'!$C$2:$C350,$B831,'BLAST COLDROOM 1'!$E$2:$E350,$C831,'BLAST COLDROOM 1'!$A$2:$A350,$A831))</f>
        <v/>
      </c>
      <c r="N831" s="5" t="str">
        <f>IF($A831="","",SUMIFS('BLAST COLDROOM 1'!P$2:P350,'BLAST COLDROOM 1'!$C$2:$C350,$B831,'BLAST COLDROOM 1'!$E$2:$E350,$C831,'BLAST COLDROOM 1'!$A$2:$A350,$A831))</f>
        <v/>
      </c>
      <c r="O831" s="5" t="str">
        <f>IF($A831="","",SUMIFS('BLAST COLDROOM 1'!Q$2:Q350,'BLAST COLDROOM 1'!$C$2:$C350,$B831,'BLAST COLDROOM 1'!$E$2:$E350,$C831,'BLAST COLDROOM 1'!$A$2:$A350,$A831))</f>
        <v/>
      </c>
      <c r="P831" s="5" t="str">
        <f>IF($A831="","",SUMIFS('BLAST COLDROOM 1'!R$2:R350,'BLAST COLDROOM 1'!$C$2:$C350,$B831,'BLAST COLDROOM 1'!$E$2:$E350,$C831,'BLAST COLDROOM 1'!$A$2:$A350,$A831))</f>
        <v/>
      </c>
      <c r="Q831" s="5" t="str">
        <f>IF($A831="","",SUMIFS('BLAST COLDROOM 1'!S$2:S350,'BLAST COLDROOM 1'!$C$2:$C350,$B831,'BLAST COLDROOM 1'!$E$2:$E350,$C831,'BLAST COLDROOM 1'!$A$2:$A350,$A831))</f>
        <v/>
      </c>
      <c r="R831" s="5" t="str">
        <f>IF($A831="","",SUMIFS('BLAST COLDROOM 1'!T$2:T350,'BLAST COLDROOM 1'!$C$2:$C350,$B831,'BLAST COLDROOM 1'!$E$2:$E350,$C831,'BLAST COLDROOM 1'!$A$2:$A350,$A831))</f>
        <v/>
      </c>
      <c r="S831" s="5" t="str">
        <f>IF($A831="","",SUMIFS('BLAST COLDROOM 1'!U$2:U350,'BLAST COLDROOM 1'!$C$2:$C350,$B831,'BLAST COLDROOM 1'!$E$2:$E350,$C831,'BLAST COLDROOM 1'!$A$2:$A350,$A831))</f>
        <v/>
      </c>
      <c r="T831" s="5" t="str">
        <f>IF($A831="","",SUMIFS('BLAST COLDROOM 1'!V$2:V350,'BLAST COLDROOM 1'!$C$2:$C350,$B831,'BLAST COLDROOM 1'!$E$2:$E350,$C831,'BLAST COLDROOM 1'!$A$2:$A350,$A831))</f>
        <v/>
      </c>
      <c r="U831" s="5" t="str">
        <f>IF($A831="","",SUMIFS(#REF!,'BLAST COLDROOM 1'!$C$2:$C350,$B831,'BLAST COLDROOM 1'!$E$2:$E350,$C831,'BLAST COLDROOM 1'!$A$2:$A350,$A831))</f>
        <v/>
      </c>
      <c r="V831" s="5" t="str">
        <f>IF($A831="","",SUMIFS('BLAST COLDROOM 1'!X$2:X350,'BLAST COLDROOM 1'!$C$2:$C350,$B831,'BLAST COLDROOM 1'!$E$2:$E350,$C831,'BLAST COLDROOM 1'!$A$2:$A350,$A831))</f>
        <v/>
      </c>
      <c r="W831" s="5" t="str">
        <f>IF($A831="","",SUMIFS('BLAST COLDROOM 1'!Y$2:Y350,'BLAST COLDROOM 1'!$C$2:$C350,$B831,'BLAST COLDROOM 1'!$E$2:$E350,$C831,'BLAST COLDROOM 1'!$A$2:$A350,$A831))</f>
        <v/>
      </c>
      <c r="X831" s="5" t="str">
        <f>IF($A831="","",SUMIFS('BLAST COLDROOM 1'!Z$2:Z350,'BLAST COLDROOM 1'!$C$2:$C350,$B831,'BLAST COLDROOM 1'!$E$2:$E350,$C831,'BLAST COLDROOM 1'!$A$2:$A350,$A831))</f>
        <v/>
      </c>
      <c r="Y831" s="5" t="str">
        <f>IF($A831="","",SUMIFS('BLAST COLDROOM 1'!AA$2:AA350,'BLAST COLDROOM 1'!$C$2:$C350,$B831,'BLAST COLDROOM 1'!$E$2:$E350,$C831,'BLAST COLDROOM 1'!$A$2:$A350,$A831))</f>
        <v/>
      </c>
      <c r="Z831" s="5" t="str">
        <f>IF($A831="","",SUMIFS('BLAST COLDROOM 1'!AB$2:AB350,'BLAST COLDROOM 1'!$C$2:$C350,$B831,'BLAST COLDROOM 1'!$E$2:$E350,$C831,'BLAST COLDROOM 1'!$A$2:$A350,$A831))</f>
        <v/>
      </c>
      <c r="AA831" s="5" t="str">
        <f>IF($A831="","",SUMIFS('BLAST COLDROOM 1'!AC$2:AC350,'BLAST COLDROOM 1'!$C$2:$C350,$B831,'BLAST COLDROOM 1'!$E$2:$E350,$C831,'BLAST COLDROOM 1'!$A$2:$A350,$A831))</f>
        <v/>
      </c>
      <c r="AB831" s="5" t="str">
        <f>IF($A831="","",SUMIFS('BLAST COLDROOM 1'!AD$2:AD350,'BLAST COLDROOM 1'!$C$2:$C350,$B831,'BLAST COLDROOM 1'!$E$2:$E350,$C831,'BLAST COLDROOM 1'!$A$2:$A350,$A831))</f>
        <v/>
      </c>
      <c r="AC831" s="5" t="str">
        <f>IF($A831="","",SUMIFS('BLAST COLDROOM 1'!AE$2:AE350,'BLAST COLDROOM 1'!$C$2:$C350,$B831,'BLAST COLDROOM 1'!$E$2:$E350,$C831,'BLAST COLDROOM 1'!$A$2:$A350,$A831))</f>
        <v/>
      </c>
      <c r="AD831" s="5" t="str">
        <f>IF($A831="","",SUMIFS('BLAST COLDROOM 1'!AF$2:AF350,'BLAST COLDROOM 1'!$C$2:$C350,$B831,'BLAST COLDROOM 1'!$E$2:$E350,$C831,'BLAST COLDROOM 1'!$A$2:$A350,$A831))</f>
        <v/>
      </c>
      <c r="AE831" s="5" t="str">
        <f>IF($A831="","",SUMIFS('BLAST COLDROOM 1'!AG$2:AG350,'BLAST COLDROOM 1'!$C$2:$C350,$B831,'BLAST COLDROOM 1'!$E$2:$E350,$C831,'BLAST COLDROOM 1'!$A$2:$A350,$A831))</f>
        <v/>
      </c>
      <c r="AF831" s="5" t="str">
        <f>IF($A831="","",SUMIFS('BLAST COLDROOM 1'!AH$2:AH350,'BLAST COLDROOM 1'!$C$2:$C350,$B831,'BLAST COLDROOM 1'!$E$2:$E350,$C831,'BLAST COLDROOM 1'!$A$2:$A350,$A831))</f>
        <v/>
      </c>
      <c r="AG831" s="5" t="str">
        <f>IF($A831="","",SUMIFS('BLAST COLDROOM 1'!AI$2:AI350,'BLAST COLDROOM 1'!$C$2:$C350,$B831,'BLAST COLDROOM 1'!$E$2:$E350,$C831,'BLAST COLDROOM 1'!$A$2:$A350,$A831))</f>
        <v/>
      </c>
      <c r="AH831" s="5" t="str">
        <f>IF($A831="","",SUMIFS('BLAST COLDROOM 1'!AJ$2:AJ350,'BLAST COLDROOM 1'!$C$2:$C350,$B831,'BLAST COLDROOM 1'!$E$2:$E350,$C831,'BLAST COLDROOM 1'!$A$2:$A350,$A831))</f>
        <v/>
      </c>
      <c r="AI831" s="5" t="str">
        <f>IF($A831="","",SUMIFS('BLAST COLDROOM 1'!AK$2:AK350,'BLAST COLDROOM 1'!$C$2:$C350,$B831,'BLAST COLDROOM 1'!$E$2:$E350,$C831,'BLAST COLDROOM 1'!$A$2:$A350,$A831))</f>
        <v/>
      </c>
      <c r="AJ831" s="5" t="str">
        <f>IF($A831="","",SUMIFS('BLAST COLDROOM 1'!AL$2:AL350,'BLAST COLDROOM 1'!$C$2:$C350,$B831,'BLAST COLDROOM 1'!$E$2:$E350,$C831,'BLAST COLDROOM 1'!$A$2:$A350,$A831))</f>
        <v/>
      </c>
    </row>
    <row r="832" ht="15.75" customHeight="1">
      <c r="A832" s="17"/>
      <c r="B832" s="5"/>
      <c r="C832" s="5"/>
      <c r="D832" s="5" t="str">
        <f>IF($A832="","",SUMIFS('BLAST COLDROOM 1'!F$2:F350,'BLAST COLDROOM 1'!$C$2:$C350,$B832,'BLAST COLDROOM 1'!$E$2:$E350,$C832,'BLAST COLDROOM 1'!$A$2:$A350,$A832))</f>
        <v/>
      </c>
      <c r="E832" s="5" t="str">
        <f>IF($A832="","",SUMIFS('BLAST COLDROOM 1'!G$2:G350,'BLAST COLDROOM 1'!$C$2:$C350,$B832,'BLAST COLDROOM 1'!$E$2:$E350,$C832,'BLAST COLDROOM 1'!$A$2:$A350,$A832))</f>
        <v/>
      </c>
      <c r="F832" s="5" t="str">
        <f>IF($A832="","",SUMIFS('BLAST COLDROOM 1'!H$2:H350,'BLAST COLDROOM 1'!$C$2:$C350,$B832,'BLAST COLDROOM 1'!$E$2:$E350,$C832,'BLAST COLDROOM 1'!$A$2:$A350,$A832))</f>
        <v/>
      </c>
      <c r="G832" s="5" t="str">
        <f>IF($A832="","",SUMIFS('BLAST COLDROOM 1'!I$2:I350,'BLAST COLDROOM 1'!$C$2:$C350,$B832,'BLAST COLDROOM 1'!$E$2:$E350,$C832,'BLAST COLDROOM 1'!$A$2:$A350,$A832))</f>
        <v/>
      </c>
      <c r="H832" s="5" t="str">
        <f>IF($A832="","",SUMIFS('BLAST COLDROOM 1'!J$2:J350,'BLAST COLDROOM 1'!$C$2:$C350,$B832,'BLAST COLDROOM 1'!$E$2:$E350,$C832,'BLAST COLDROOM 1'!$A$2:$A350,$A832))</f>
        <v/>
      </c>
      <c r="I832" s="5" t="str">
        <f>IF($A832="","",SUMIFS('BLAST COLDROOM 1'!K$2:K350,'BLAST COLDROOM 1'!$C$2:$C350,$B832,'BLAST COLDROOM 1'!$E$2:$E350,$C832,'BLAST COLDROOM 1'!$A$2:$A350,$A832))</f>
        <v/>
      </c>
      <c r="J832" s="5" t="str">
        <f>IF($A832="","",SUMIFS(#REF!,'BLAST COLDROOM 1'!$C$2:$C350,$B832,'BLAST COLDROOM 1'!$E$2:$E350,$C832,'BLAST COLDROOM 1'!$A$2:$A350,$A832))</f>
        <v/>
      </c>
      <c r="K832" s="5" t="str">
        <f>IF($A832="","",SUMIFS('BLAST COLDROOM 1'!M$2:M350,'BLAST COLDROOM 1'!$C$2:$C350,$B832,'BLAST COLDROOM 1'!$E$2:$E350,$C832,'BLAST COLDROOM 1'!$A$2:$A350,$A832))</f>
        <v/>
      </c>
      <c r="L832" s="5" t="str">
        <f>IF($A832="","",SUMIFS('BLAST COLDROOM 1'!N$2:N350,'BLAST COLDROOM 1'!$C$2:$C350,$B832,'BLAST COLDROOM 1'!$E$2:$E350,$C832,'BLAST COLDROOM 1'!$A$2:$A350,$A832))</f>
        <v/>
      </c>
      <c r="M832" s="5" t="str">
        <f>IF($A832="","",SUMIFS('BLAST COLDROOM 1'!O$2:O350,'BLAST COLDROOM 1'!$C$2:$C350,$B832,'BLAST COLDROOM 1'!$E$2:$E350,$C832,'BLAST COLDROOM 1'!$A$2:$A350,$A832))</f>
        <v/>
      </c>
      <c r="N832" s="5" t="str">
        <f>IF($A832="","",SUMIFS('BLAST COLDROOM 1'!P$2:P350,'BLAST COLDROOM 1'!$C$2:$C350,$B832,'BLAST COLDROOM 1'!$E$2:$E350,$C832,'BLAST COLDROOM 1'!$A$2:$A350,$A832))</f>
        <v/>
      </c>
      <c r="O832" s="5" t="str">
        <f>IF($A832="","",SUMIFS('BLAST COLDROOM 1'!Q$2:Q350,'BLAST COLDROOM 1'!$C$2:$C350,$B832,'BLAST COLDROOM 1'!$E$2:$E350,$C832,'BLAST COLDROOM 1'!$A$2:$A350,$A832))</f>
        <v/>
      </c>
      <c r="P832" s="5" t="str">
        <f>IF($A832="","",SUMIFS('BLAST COLDROOM 1'!R$2:R350,'BLAST COLDROOM 1'!$C$2:$C350,$B832,'BLAST COLDROOM 1'!$E$2:$E350,$C832,'BLAST COLDROOM 1'!$A$2:$A350,$A832))</f>
        <v/>
      </c>
      <c r="Q832" s="5" t="str">
        <f>IF($A832="","",SUMIFS('BLAST COLDROOM 1'!S$2:S350,'BLAST COLDROOM 1'!$C$2:$C350,$B832,'BLAST COLDROOM 1'!$E$2:$E350,$C832,'BLAST COLDROOM 1'!$A$2:$A350,$A832))</f>
        <v/>
      </c>
      <c r="R832" s="5" t="str">
        <f>IF($A832="","",SUMIFS('BLAST COLDROOM 1'!T$2:T350,'BLAST COLDROOM 1'!$C$2:$C350,$B832,'BLAST COLDROOM 1'!$E$2:$E350,$C832,'BLAST COLDROOM 1'!$A$2:$A350,$A832))</f>
        <v/>
      </c>
      <c r="S832" s="5" t="str">
        <f>IF($A832="","",SUMIFS('BLAST COLDROOM 1'!U$2:U350,'BLAST COLDROOM 1'!$C$2:$C350,$B832,'BLAST COLDROOM 1'!$E$2:$E350,$C832,'BLAST COLDROOM 1'!$A$2:$A350,$A832))</f>
        <v/>
      </c>
      <c r="T832" s="5" t="str">
        <f>IF($A832="","",SUMIFS('BLAST COLDROOM 1'!V$2:V350,'BLAST COLDROOM 1'!$C$2:$C350,$B832,'BLAST COLDROOM 1'!$E$2:$E350,$C832,'BLAST COLDROOM 1'!$A$2:$A350,$A832))</f>
        <v/>
      </c>
      <c r="U832" s="5" t="str">
        <f>IF($A832="","",SUMIFS(#REF!,'BLAST COLDROOM 1'!$C$2:$C350,$B832,'BLAST COLDROOM 1'!$E$2:$E350,$C832,'BLAST COLDROOM 1'!$A$2:$A350,$A832))</f>
        <v/>
      </c>
      <c r="V832" s="5" t="str">
        <f>IF($A832="","",SUMIFS('BLAST COLDROOM 1'!X$2:X350,'BLAST COLDROOM 1'!$C$2:$C350,$B832,'BLAST COLDROOM 1'!$E$2:$E350,$C832,'BLAST COLDROOM 1'!$A$2:$A350,$A832))</f>
        <v/>
      </c>
      <c r="W832" s="5" t="str">
        <f>IF($A832="","",SUMIFS('BLAST COLDROOM 1'!Y$2:Y350,'BLAST COLDROOM 1'!$C$2:$C350,$B832,'BLAST COLDROOM 1'!$E$2:$E350,$C832,'BLAST COLDROOM 1'!$A$2:$A350,$A832))</f>
        <v/>
      </c>
      <c r="X832" s="5" t="str">
        <f>IF($A832="","",SUMIFS('BLAST COLDROOM 1'!Z$2:Z350,'BLAST COLDROOM 1'!$C$2:$C350,$B832,'BLAST COLDROOM 1'!$E$2:$E350,$C832,'BLAST COLDROOM 1'!$A$2:$A350,$A832))</f>
        <v/>
      </c>
      <c r="Y832" s="5" t="str">
        <f>IF($A832="","",SUMIFS('BLAST COLDROOM 1'!AA$2:AA350,'BLAST COLDROOM 1'!$C$2:$C350,$B832,'BLAST COLDROOM 1'!$E$2:$E350,$C832,'BLAST COLDROOM 1'!$A$2:$A350,$A832))</f>
        <v/>
      </c>
      <c r="Z832" s="5" t="str">
        <f>IF($A832="","",SUMIFS('BLAST COLDROOM 1'!AB$2:AB350,'BLAST COLDROOM 1'!$C$2:$C350,$B832,'BLAST COLDROOM 1'!$E$2:$E350,$C832,'BLAST COLDROOM 1'!$A$2:$A350,$A832))</f>
        <v/>
      </c>
      <c r="AA832" s="5" t="str">
        <f>IF($A832="","",SUMIFS('BLAST COLDROOM 1'!AC$2:AC350,'BLAST COLDROOM 1'!$C$2:$C350,$B832,'BLAST COLDROOM 1'!$E$2:$E350,$C832,'BLAST COLDROOM 1'!$A$2:$A350,$A832))</f>
        <v/>
      </c>
      <c r="AB832" s="5" t="str">
        <f>IF($A832="","",SUMIFS('BLAST COLDROOM 1'!AD$2:AD350,'BLAST COLDROOM 1'!$C$2:$C350,$B832,'BLAST COLDROOM 1'!$E$2:$E350,$C832,'BLAST COLDROOM 1'!$A$2:$A350,$A832))</f>
        <v/>
      </c>
      <c r="AC832" s="5" t="str">
        <f>IF($A832="","",SUMIFS('BLAST COLDROOM 1'!AE$2:AE350,'BLAST COLDROOM 1'!$C$2:$C350,$B832,'BLAST COLDROOM 1'!$E$2:$E350,$C832,'BLAST COLDROOM 1'!$A$2:$A350,$A832))</f>
        <v/>
      </c>
      <c r="AD832" s="5" t="str">
        <f>IF($A832="","",SUMIFS('BLAST COLDROOM 1'!AF$2:AF350,'BLAST COLDROOM 1'!$C$2:$C350,$B832,'BLAST COLDROOM 1'!$E$2:$E350,$C832,'BLAST COLDROOM 1'!$A$2:$A350,$A832))</f>
        <v/>
      </c>
      <c r="AE832" s="5" t="str">
        <f>IF($A832="","",SUMIFS('BLAST COLDROOM 1'!AG$2:AG350,'BLAST COLDROOM 1'!$C$2:$C350,$B832,'BLAST COLDROOM 1'!$E$2:$E350,$C832,'BLAST COLDROOM 1'!$A$2:$A350,$A832))</f>
        <v/>
      </c>
      <c r="AF832" s="5" t="str">
        <f>IF($A832="","",SUMIFS('BLAST COLDROOM 1'!AH$2:AH350,'BLAST COLDROOM 1'!$C$2:$C350,$B832,'BLAST COLDROOM 1'!$E$2:$E350,$C832,'BLAST COLDROOM 1'!$A$2:$A350,$A832))</f>
        <v/>
      </c>
      <c r="AG832" s="5" t="str">
        <f>IF($A832="","",SUMIFS('BLAST COLDROOM 1'!AI$2:AI350,'BLAST COLDROOM 1'!$C$2:$C350,$B832,'BLAST COLDROOM 1'!$E$2:$E350,$C832,'BLAST COLDROOM 1'!$A$2:$A350,$A832))</f>
        <v/>
      </c>
      <c r="AH832" s="5" t="str">
        <f>IF($A832="","",SUMIFS('BLAST COLDROOM 1'!AJ$2:AJ350,'BLAST COLDROOM 1'!$C$2:$C350,$B832,'BLAST COLDROOM 1'!$E$2:$E350,$C832,'BLAST COLDROOM 1'!$A$2:$A350,$A832))</f>
        <v/>
      </c>
      <c r="AI832" s="5" t="str">
        <f>IF($A832="","",SUMIFS('BLAST COLDROOM 1'!AK$2:AK350,'BLAST COLDROOM 1'!$C$2:$C350,$B832,'BLAST COLDROOM 1'!$E$2:$E350,$C832,'BLAST COLDROOM 1'!$A$2:$A350,$A832))</f>
        <v/>
      </c>
      <c r="AJ832" s="5" t="str">
        <f>IF($A832="","",SUMIFS('BLAST COLDROOM 1'!AL$2:AL350,'BLAST COLDROOM 1'!$C$2:$C350,$B832,'BLAST COLDROOM 1'!$E$2:$E350,$C832,'BLAST COLDROOM 1'!$A$2:$A350,$A832))</f>
        <v/>
      </c>
    </row>
    <row r="833" ht="15.75" customHeight="1">
      <c r="A833" s="17"/>
      <c r="B833" s="5"/>
      <c r="C833" s="5"/>
      <c r="D833" s="5" t="str">
        <f>IF($A833="","",SUMIFS('BLAST COLDROOM 1'!F$2:F350,'BLAST COLDROOM 1'!$C$2:$C350,$B833,'BLAST COLDROOM 1'!$E$2:$E350,$C833,'BLAST COLDROOM 1'!$A$2:$A350,$A833))</f>
        <v/>
      </c>
      <c r="E833" s="5" t="str">
        <f>IF($A833="","",SUMIFS('BLAST COLDROOM 1'!G$2:G350,'BLAST COLDROOM 1'!$C$2:$C350,$B833,'BLAST COLDROOM 1'!$E$2:$E350,$C833,'BLAST COLDROOM 1'!$A$2:$A350,$A833))</f>
        <v/>
      </c>
      <c r="F833" s="5" t="str">
        <f>IF($A833="","",SUMIFS('BLAST COLDROOM 1'!H$2:H350,'BLAST COLDROOM 1'!$C$2:$C350,$B833,'BLAST COLDROOM 1'!$E$2:$E350,$C833,'BLAST COLDROOM 1'!$A$2:$A350,$A833))</f>
        <v/>
      </c>
      <c r="G833" s="5" t="str">
        <f>IF($A833="","",SUMIFS('BLAST COLDROOM 1'!I$2:I350,'BLAST COLDROOM 1'!$C$2:$C350,$B833,'BLAST COLDROOM 1'!$E$2:$E350,$C833,'BLAST COLDROOM 1'!$A$2:$A350,$A833))</f>
        <v/>
      </c>
      <c r="H833" s="5" t="str">
        <f>IF($A833="","",SUMIFS('BLAST COLDROOM 1'!J$2:J350,'BLAST COLDROOM 1'!$C$2:$C350,$B833,'BLAST COLDROOM 1'!$E$2:$E350,$C833,'BLAST COLDROOM 1'!$A$2:$A350,$A833))</f>
        <v/>
      </c>
      <c r="I833" s="5" t="str">
        <f>IF($A833="","",SUMIFS('BLAST COLDROOM 1'!K$2:K350,'BLAST COLDROOM 1'!$C$2:$C350,$B833,'BLAST COLDROOM 1'!$E$2:$E350,$C833,'BLAST COLDROOM 1'!$A$2:$A350,$A833))</f>
        <v/>
      </c>
      <c r="J833" s="5" t="str">
        <f>IF($A833="","",SUMIFS(#REF!,'BLAST COLDROOM 1'!$C$2:$C350,$B833,'BLAST COLDROOM 1'!$E$2:$E350,$C833,'BLAST COLDROOM 1'!$A$2:$A350,$A833))</f>
        <v/>
      </c>
      <c r="K833" s="5" t="str">
        <f>IF($A833="","",SUMIFS('BLAST COLDROOM 1'!M$2:M350,'BLAST COLDROOM 1'!$C$2:$C350,$B833,'BLAST COLDROOM 1'!$E$2:$E350,$C833,'BLAST COLDROOM 1'!$A$2:$A350,$A833))</f>
        <v/>
      </c>
      <c r="L833" s="5" t="str">
        <f>IF($A833="","",SUMIFS('BLAST COLDROOM 1'!N$2:N350,'BLAST COLDROOM 1'!$C$2:$C350,$B833,'BLAST COLDROOM 1'!$E$2:$E350,$C833,'BLAST COLDROOM 1'!$A$2:$A350,$A833))</f>
        <v/>
      </c>
      <c r="M833" s="5" t="str">
        <f>IF($A833="","",SUMIFS('BLAST COLDROOM 1'!O$2:O350,'BLAST COLDROOM 1'!$C$2:$C350,$B833,'BLAST COLDROOM 1'!$E$2:$E350,$C833,'BLAST COLDROOM 1'!$A$2:$A350,$A833))</f>
        <v/>
      </c>
      <c r="N833" s="5" t="str">
        <f>IF($A833="","",SUMIFS('BLAST COLDROOM 1'!P$2:P350,'BLAST COLDROOM 1'!$C$2:$C350,$B833,'BLAST COLDROOM 1'!$E$2:$E350,$C833,'BLAST COLDROOM 1'!$A$2:$A350,$A833))</f>
        <v/>
      </c>
      <c r="O833" s="5" t="str">
        <f>IF($A833="","",SUMIFS('BLAST COLDROOM 1'!Q$2:Q350,'BLAST COLDROOM 1'!$C$2:$C350,$B833,'BLAST COLDROOM 1'!$E$2:$E350,$C833,'BLAST COLDROOM 1'!$A$2:$A350,$A833))</f>
        <v/>
      </c>
      <c r="P833" s="5" t="str">
        <f>IF($A833="","",SUMIFS('BLAST COLDROOM 1'!R$2:R350,'BLAST COLDROOM 1'!$C$2:$C350,$B833,'BLAST COLDROOM 1'!$E$2:$E350,$C833,'BLAST COLDROOM 1'!$A$2:$A350,$A833))</f>
        <v/>
      </c>
      <c r="Q833" s="5" t="str">
        <f>IF($A833="","",SUMIFS('BLAST COLDROOM 1'!S$2:S350,'BLAST COLDROOM 1'!$C$2:$C350,$B833,'BLAST COLDROOM 1'!$E$2:$E350,$C833,'BLAST COLDROOM 1'!$A$2:$A350,$A833))</f>
        <v/>
      </c>
      <c r="R833" s="5" t="str">
        <f>IF($A833="","",SUMIFS('BLAST COLDROOM 1'!T$2:T350,'BLAST COLDROOM 1'!$C$2:$C350,$B833,'BLAST COLDROOM 1'!$E$2:$E350,$C833,'BLAST COLDROOM 1'!$A$2:$A350,$A833))</f>
        <v/>
      </c>
      <c r="S833" s="5" t="str">
        <f>IF($A833="","",SUMIFS('BLAST COLDROOM 1'!U$2:U350,'BLAST COLDROOM 1'!$C$2:$C350,$B833,'BLAST COLDROOM 1'!$E$2:$E350,$C833,'BLAST COLDROOM 1'!$A$2:$A350,$A833))</f>
        <v/>
      </c>
      <c r="T833" s="5" t="str">
        <f>IF($A833="","",SUMIFS('BLAST COLDROOM 1'!V$2:V350,'BLAST COLDROOM 1'!$C$2:$C350,$B833,'BLAST COLDROOM 1'!$E$2:$E350,$C833,'BLAST COLDROOM 1'!$A$2:$A350,$A833))</f>
        <v/>
      </c>
      <c r="U833" s="5" t="str">
        <f>IF($A833="","",SUMIFS(#REF!,'BLAST COLDROOM 1'!$C$2:$C350,$B833,'BLAST COLDROOM 1'!$E$2:$E350,$C833,'BLAST COLDROOM 1'!$A$2:$A350,$A833))</f>
        <v/>
      </c>
      <c r="V833" s="5" t="str">
        <f>IF($A833="","",SUMIFS('BLAST COLDROOM 1'!X$2:X350,'BLAST COLDROOM 1'!$C$2:$C350,$B833,'BLAST COLDROOM 1'!$E$2:$E350,$C833,'BLAST COLDROOM 1'!$A$2:$A350,$A833))</f>
        <v/>
      </c>
      <c r="W833" s="5" t="str">
        <f>IF($A833="","",SUMIFS('BLAST COLDROOM 1'!Y$2:Y350,'BLAST COLDROOM 1'!$C$2:$C350,$B833,'BLAST COLDROOM 1'!$E$2:$E350,$C833,'BLAST COLDROOM 1'!$A$2:$A350,$A833))</f>
        <v/>
      </c>
      <c r="X833" s="5" t="str">
        <f>IF($A833="","",SUMIFS('BLAST COLDROOM 1'!Z$2:Z350,'BLAST COLDROOM 1'!$C$2:$C350,$B833,'BLAST COLDROOM 1'!$E$2:$E350,$C833,'BLAST COLDROOM 1'!$A$2:$A350,$A833))</f>
        <v/>
      </c>
      <c r="Y833" s="5" t="str">
        <f>IF($A833="","",SUMIFS('BLAST COLDROOM 1'!AA$2:AA350,'BLAST COLDROOM 1'!$C$2:$C350,$B833,'BLAST COLDROOM 1'!$E$2:$E350,$C833,'BLAST COLDROOM 1'!$A$2:$A350,$A833))</f>
        <v/>
      </c>
      <c r="Z833" s="5" t="str">
        <f>IF($A833="","",SUMIFS('BLAST COLDROOM 1'!AB$2:AB350,'BLAST COLDROOM 1'!$C$2:$C350,$B833,'BLAST COLDROOM 1'!$E$2:$E350,$C833,'BLAST COLDROOM 1'!$A$2:$A350,$A833))</f>
        <v/>
      </c>
      <c r="AA833" s="5" t="str">
        <f>IF($A833="","",SUMIFS('BLAST COLDROOM 1'!AC$2:AC350,'BLAST COLDROOM 1'!$C$2:$C350,$B833,'BLAST COLDROOM 1'!$E$2:$E350,$C833,'BLAST COLDROOM 1'!$A$2:$A350,$A833))</f>
        <v/>
      </c>
      <c r="AB833" s="5" t="str">
        <f>IF($A833="","",SUMIFS('BLAST COLDROOM 1'!AD$2:AD350,'BLAST COLDROOM 1'!$C$2:$C350,$B833,'BLAST COLDROOM 1'!$E$2:$E350,$C833,'BLAST COLDROOM 1'!$A$2:$A350,$A833))</f>
        <v/>
      </c>
      <c r="AC833" s="5" t="str">
        <f>IF($A833="","",SUMIFS('BLAST COLDROOM 1'!AE$2:AE350,'BLAST COLDROOM 1'!$C$2:$C350,$B833,'BLAST COLDROOM 1'!$E$2:$E350,$C833,'BLAST COLDROOM 1'!$A$2:$A350,$A833))</f>
        <v/>
      </c>
      <c r="AD833" s="5" t="str">
        <f>IF($A833="","",SUMIFS('BLAST COLDROOM 1'!AF$2:AF350,'BLAST COLDROOM 1'!$C$2:$C350,$B833,'BLAST COLDROOM 1'!$E$2:$E350,$C833,'BLAST COLDROOM 1'!$A$2:$A350,$A833))</f>
        <v/>
      </c>
      <c r="AE833" s="5" t="str">
        <f>IF($A833="","",SUMIFS('BLAST COLDROOM 1'!AG$2:AG350,'BLAST COLDROOM 1'!$C$2:$C350,$B833,'BLAST COLDROOM 1'!$E$2:$E350,$C833,'BLAST COLDROOM 1'!$A$2:$A350,$A833))</f>
        <v/>
      </c>
      <c r="AF833" s="5" t="str">
        <f>IF($A833="","",SUMIFS('BLAST COLDROOM 1'!AH$2:AH350,'BLAST COLDROOM 1'!$C$2:$C350,$B833,'BLAST COLDROOM 1'!$E$2:$E350,$C833,'BLAST COLDROOM 1'!$A$2:$A350,$A833))</f>
        <v/>
      </c>
      <c r="AG833" s="5" t="str">
        <f>IF($A833="","",SUMIFS('BLAST COLDROOM 1'!AI$2:AI350,'BLAST COLDROOM 1'!$C$2:$C350,$B833,'BLAST COLDROOM 1'!$E$2:$E350,$C833,'BLAST COLDROOM 1'!$A$2:$A350,$A833))</f>
        <v/>
      </c>
      <c r="AH833" s="5" t="str">
        <f>IF($A833="","",SUMIFS('BLAST COLDROOM 1'!AJ$2:AJ350,'BLAST COLDROOM 1'!$C$2:$C350,$B833,'BLAST COLDROOM 1'!$E$2:$E350,$C833,'BLAST COLDROOM 1'!$A$2:$A350,$A833))</f>
        <v/>
      </c>
      <c r="AI833" s="5" t="str">
        <f>IF($A833="","",SUMIFS('BLAST COLDROOM 1'!AK$2:AK350,'BLAST COLDROOM 1'!$C$2:$C350,$B833,'BLAST COLDROOM 1'!$E$2:$E350,$C833,'BLAST COLDROOM 1'!$A$2:$A350,$A833))</f>
        <v/>
      </c>
      <c r="AJ833" s="5" t="str">
        <f>IF($A833="","",SUMIFS('BLAST COLDROOM 1'!AL$2:AL350,'BLAST COLDROOM 1'!$C$2:$C350,$B833,'BLAST COLDROOM 1'!$E$2:$E350,$C833,'BLAST COLDROOM 1'!$A$2:$A350,$A833))</f>
        <v/>
      </c>
    </row>
    <row r="834" ht="15.75" customHeight="1">
      <c r="A834" s="17"/>
      <c r="B834" s="5"/>
      <c r="C834" s="5"/>
      <c r="D834" s="5" t="str">
        <f>IF($A834="","",SUMIFS('BLAST COLDROOM 1'!F$2:F350,'BLAST COLDROOM 1'!$C$2:$C350,$B834,'BLAST COLDROOM 1'!$E$2:$E350,$C834,'BLAST COLDROOM 1'!$A$2:$A350,$A834))</f>
        <v/>
      </c>
      <c r="E834" s="5" t="str">
        <f>IF($A834="","",SUMIFS('BLAST COLDROOM 1'!G$2:G350,'BLAST COLDROOM 1'!$C$2:$C350,$B834,'BLAST COLDROOM 1'!$E$2:$E350,$C834,'BLAST COLDROOM 1'!$A$2:$A350,$A834))</f>
        <v/>
      </c>
      <c r="F834" s="5" t="str">
        <f>IF($A834="","",SUMIFS('BLAST COLDROOM 1'!H$2:H350,'BLAST COLDROOM 1'!$C$2:$C350,$B834,'BLAST COLDROOM 1'!$E$2:$E350,$C834,'BLAST COLDROOM 1'!$A$2:$A350,$A834))</f>
        <v/>
      </c>
      <c r="G834" s="5" t="str">
        <f>IF($A834="","",SUMIFS('BLAST COLDROOM 1'!I$2:I350,'BLAST COLDROOM 1'!$C$2:$C350,$B834,'BLAST COLDROOM 1'!$E$2:$E350,$C834,'BLAST COLDROOM 1'!$A$2:$A350,$A834))</f>
        <v/>
      </c>
      <c r="H834" s="5" t="str">
        <f>IF($A834="","",SUMIFS('BLAST COLDROOM 1'!J$2:J350,'BLAST COLDROOM 1'!$C$2:$C350,$B834,'BLAST COLDROOM 1'!$E$2:$E350,$C834,'BLAST COLDROOM 1'!$A$2:$A350,$A834))</f>
        <v/>
      </c>
      <c r="I834" s="5" t="str">
        <f>IF($A834="","",SUMIFS('BLAST COLDROOM 1'!K$2:K350,'BLAST COLDROOM 1'!$C$2:$C350,$B834,'BLAST COLDROOM 1'!$E$2:$E350,$C834,'BLAST COLDROOM 1'!$A$2:$A350,$A834))</f>
        <v/>
      </c>
      <c r="J834" s="5" t="str">
        <f>IF($A834="","",SUMIFS(#REF!,'BLAST COLDROOM 1'!$C$2:$C350,$B834,'BLAST COLDROOM 1'!$E$2:$E350,$C834,'BLAST COLDROOM 1'!$A$2:$A350,$A834))</f>
        <v/>
      </c>
      <c r="K834" s="5" t="str">
        <f>IF($A834="","",SUMIFS('BLAST COLDROOM 1'!M$2:M350,'BLAST COLDROOM 1'!$C$2:$C350,$B834,'BLAST COLDROOM 1'!$E$2:$E350,$C834,'BLAST COLDROOM 1'!$A$2:$A350,$A834))</f>
        <v/>
      </c>
      <c r="L834" s="5" t="str">
        <f>IF($A834="","",SUMIFS('BLAST COLDROOM 1'!N$2:N350,'BLAST COLDROOM 1'!$C$2:$C350,$B834,'BLAST COLDROOM 1'!$E$2:$E350,$C834,'BLAST COLDROOM 1'!$A$2:$A350,$A834))</f>
        <v/>
      </c>
      <c r="M834" s="5" t="str">
        <f>IF($A834="","",SUMIFS('BLAST COLDROOM 1'!O$2:O350,'BLAST COLDROOM 1'!$C$2:$C350,$B834,'BLAST COLDROOM 1'!$E$2:$E350,$C834,'BLAST COLDROOM 1'!$A$2:$A350,$A834))</f>
        <v/>
      </c>
      <c r="N834" s="5" t="str">
        <f>IF($A834="","",SUMIFS('BLAST COLDROOM 1'!P$2:P350,'BLAST COLDROOM 1'!$C$2:$C350,$B834,'BLAST COLDROOM 1'!$E$2:$E350,$C834,'BLAST COLDROOM 1'!$A$2:$A350,$A834))</f>
        <v/>
      </c>
      <c r="O834" s="5" t="str">
        <f>IF($A834="","",SUMIFS('BLAST COLDROOM 1'!Q$2:Q350,'BLAST COLDROOM 1'!$C$2:$C350,$B834,'BLAST COLDROOM 1'!$E$2:$E350,$C834,'BLAST COLDROOM 1'!$A$2:$A350,$A834))</f>
        <v/>
      </c>
      <c r="P834" s="5" t="str">
        <f>IF($A834="","",SUMIFS('BLAST COLDROOM 1'!R$2:R350,'BLAST COLDROOM 1'!$C$2:$C350,$B834,'BLAST COLDROOM 1'!$E$2:$E350,$C834,'BLAST COLDROOM 1'!$A$2:$A350,$A834))</f>
        <v/>
      </c>
      <c r="Q834" s="5" t="str">
        <f>IF($A834="","",SUMIFS('BLAST COLDROOM 1'!S$2:S350,'BLAST COLDROOM 1'!$C$2:$C350,$B834,'BLAST COLDROOM 1'!$E$2:$E350,$C834,'BLAST COLDROOM 1'!$A$2:$A350,$A834))</f>
        <v/>
      </c>
      <c r="R834" s="5" t="str">
        <f>IF($A834="","",SUMIFS('BLAST COLDROOM 1'!T$2:T350,'BLAST COLDROOM 1'!$C$2:$C350,$B834,'BLAST COLDROOM 1'!$E$2:$E350,$C834,'BLAST COLDROOM 1'!$A$2:$A350,$A834))</f>
        <v/>
      </c>
      <c r="S834" s="5" t="str">
        <f>IF($A834="","",SUMIFS('BLAST COLDROOM 1'!U$2:U350,'BLAST COLDROOM 1'!$C$2:$C350,$B834,'BLAST COLDROOM 1'!$E$2:$E350,$C834,'BLAST COLDROOM 1'!$A$2:$A350,$A834))</f>
        <v/>
      </c>
      <c r="T834" s="5" t="str">
        <f>IF($A834="","",SUMIFS('BLAST COLDROOM 1'!V$2:V350,'BLAST COLDROOM 1'!$C$2:$C350,$B834,'BLAST COLDROOM 1'!$E$2:$E350,$C834,'BLAST COLDROOM 1'!$A$2:$A350,$A834))</f>
        <v/>
      </c>
      <c r="U834" s="5" t="str">
        <f>IF($A834="","",SUMIFS(#REF!,'BLAST COLDROOM 1'!$C$2:$C350,$B834,'BLAST COLDROOM 1'!$E$2:$E350,$C834,'BLAST COLDROOM 1'!$A$2:$A350,$A834))</f>
        <v/>
      </c>
      <c r="V834" s="5" t="str">
        <f>IF($A834="","",SUMIFS('BLAST COLDROOM 1'!X$2:X350,'BLAST COLDROOM 1'!$C$2:$C350,$B834,'BLAST COLDROOM 1'!$E$2:$E350,$C834,'BLAST COLDROOM 1'!$A$2:$A350,$A834))</f>
        <v/>
      </c>
      <c r="W834" s="5" t="str">
        <f>IF($A834="","",SUMIFS('BLAST COLDROOM 1'!Y$2:Y350,'BLAST COLDROOM 1'!$C$2:$C350,$B834,'BLAST COLDROOM 1'!$E$2:$E350,$C834,'BLAST COLDROOM 1'!$A$2:$A350,$A834))</f>
        <v/>
      </c>
      <c r="X834" s="5" t="str">
        <f>IF($A834="","",SUMIFS('BLAST COLDROOM 1'!Z$2:Z350,'BLAST COLDROOM 1'!$C$2:$C350,$B834,'BLAST COLDROOM 1'!$E$2:$E350,$C834,'BLAST COLDROOM 1'!$A$2:$A350,$A834))</f>
        <v/>
      </c>
      <c r="Y834" s="5" t="str">
        <f>IF($A834="","",SUMIFS('BLAST COLDROOM 1'!AA$2:AA350,'BLAST COLDROOM 1'!$C$2:$C350,$B834,'BLAST COLDROOM 1'!$E$2:$E350,$C834,'BLAST COLDROOM 1'!$A$2:$A350,$A834))</f>
        <v/>
      </c>
      <c r="Z834" s="5" t="str">
        <f>IF($A834="","",SUMIFS('BLAST COLDROOM 1'!AB$2:AB350,'BLAST COLDROOM 1'!$C$2:$C350,$B834,'BLAST COLDROOM 1'!$E$2:$E350,$C834,'BLAST COLDROOM 1'!$A$2:$A350,$A834))</f>
        <v/>
      </c>
      <c r="AA834" s="5" t="str">
        <f>IF($A834="","",SUMIFS('BLAST COLDROOM 1'!AC$2:AC350,'BLAST COLDROOM 1'!$C$2:$C350,$B834,'BLAST COLDROOM 1'!$E$2:$E350,$C834,'BLAST COLDROOM 1'!$A$2:$A350,$A834))</f>
        <v/>
      </c>
      <c r="AB834" s="5" t="str">
        <f>IF($A834="","",SUMIFS('BLAST COLDROOM 1'!AD$2:AD350,'BLAST COLDROOM 1'!$C$2:$C350,$B834,'BLAST COLDROOM 1'!$E$2:$E350,$C834,'BLAST COLDROOM 1'!$A$2:$A350,$A834))</f>
        <v/>
      </c>
      <c r="AC834" s="5" t="str">
        <f>IF($A834="","",SUMIFS('BLAST COLDROOM 1'!AE$2:AE350,'BLAST COLDROOM 1'!$C$2:$C350,$B834,'BLAST COLDROOM 1'!$E$2:$E350,$C834,'BLAST COLDROOM 1'!$A$2:$A350,$A834))</f>
        <v/>
      </c>
      <c r="AD834" s="5" t="str">
        <f>IF($A834="","",SUMIFS('BLAST COLDROOM 1'!AF$2:AF350,'BLAST COLDROOM 1'!$C$2:$C350,$B834,'BLAST COLDROOM 1'!$E$2:$E350,$C834,'BLAST COLDROOM 1'!$A$2:$A350,$A834))</f>
        <v/>
      </c>
      <c r="AE834" s="5" t="str">
        <f>IF($A834="","",SUMIFS('BLAST COLDROOM 1'!AG$2:AG350,'BLAST COLDROOM 1'!$C$2:$C350,$B834,'BLAST COLDROOM 1'!$E$2:$E350,$C834,'BLAST COLDROOM 1'!$A$2:$A350,$A834))</f>
        <v/>
      </c>
      <c r="AF834" s="5" t="str">
        <f>IF($A834="","",SUMIFS('BLAST COLDROOM 1'!AH$2:AH350,'BLAST COLDROOM 1'!$C$2:$C350,$B834,'BLAST COLDROOM 1'!$E$2:$E350,$C834,'BLAST COLDROOM 1'!$A$2:$A350,$A834))</f>
        <v/>
      </c>
      <c r="AG834" s="5" t="str">
        <f>IF($A834="","",SUMIFS('BLAST COLDROOM 1'!AI$2:AI350,'BLAST COLDROOM 1'!$C$2:$C350,$B834,'BLAST COLDROOM 1'!$E$2:$E350,$C834,'BLAST COLDROOM 1'!$A$2:$A350,$A834))</f>
        <v/>
      </c>
      <c r="AH834" s="5" t="str">
        <f>IF($A834="","",SUMIFS('BLAST COLDROOM 1'!AJ$2:AJ350,'BLAST COLDROOM 1'!$C$2:$C350,$B834,'BLAST COLDROOM 1'!$E$2:$E350,$C834,'BLAST COLDROOM 1'!$A$2:$A350,$A834))</f>
        <v/>
      </c>
      <c r="AI834" s="5" t="str">
        <f>IF($A834="","",SUMIFS('BLAST COLDROOM 1'!AK$2:AK350,'BLAST COLDROOM 1'!$C$2:$C350,$B834,'BLAST COLDROOM 1'!$E$2:$E350,$C834,'BLAST COLDROOM 1'!$A$2:$A350,$A834))</f>
        <v/>
      </c>
      <c r="AJ834" s="5" t="str">
        <f>IF($A834="","",SUMIFS('BLAST COLDROOM 1'!AL$2:AL350,'BLAST COLDROOM 1'!$C$2:$C350,$B834,'BLAST COLDROOM 1'!$E$2:$E350,$C834,'BLAST COLDROOM 1'!$A$2:$A350,$A834))</f>
        <v/>
      </c>
    </row>
    <row r="835" ht="15.75" customHeight="1">
      <c r="A835" s="17"/>
      <c r="B835" s="5"/>
      <c r="C835" s="5"/>
      <c r="D835" s="5" t="str">
        <f>IF($A835="","",SUMIFS('BLAST COLDROOM 1'!F$2:F350,'BLAST COLDROOM 1'!$C$2:$C350,$B835,'BLAST COLDROOM 1'!$E$2:$E350,$C835,'BLAST COLDROOM 1'!$A$2:$A350,$A835))</f>
        <v/>
      </c>
      <c r="E835" s="5" t="str">
        <f>IF($A835="","",SUMIFS('BLAST COLDROOM 1'!G$2:G350,'BLAST COLDROOM 1'!$C$2:$C350,$B835,'BLAST COLDROOM 1'!$E$2:$E350,$C835,'BLAST COLDROOM 1'!$A$2:$A350,$A835))</f>
        <v/>
      </c>
      <c r="F835" s="5" t="str">
        <f>IF($A835="","",SUMIFS('BLAST COLDROOM 1'!H$2:H350,'BLAST COLDROOM 1'!$C$2:$C350,$B835,'BLAST COLDROOM 1'!$E$2:$E350,$C835,'BLAST COLDROOM 1'!$A$2:$A350,$A835))</f>
        <v/>
      </c>
      <c r="G835" s="5" t="str">
        <f>IF($A835="","",SUMIFS('BLAST COLDROOM 1'!I$2:I350,'BLAST COLDROOM 1'!$C$2:$C350,$B835,'BLAST COLDROOM 1'!$E$2:$E350,$C835,'BLAST COLDROOM 1'!$A$2:$A350,$A835))</f>
        <v/>
      </c>
      <c r="H835" s="5" t="str">
        <f>IF($A835="","",SUMIFS('BLAST COLDROOM 1'!J$2:J350,'BLAST COLDROOM 1'!$C$2:$C350,$B835,'BLAST COLDROOM 1'!$E$2:$E350,$C835,'BLAST COLDROOM 1'!$A$2:$A350,$A835))</f>
        <v/>
      </c>
      <c r="I835" s="5" t="str">
        <f>IF($A835="","",SUMIFS('BLAST COLDROOM 1'!K$2:K350,'BLAST COLDROOM 1'!$C$2:$C350,$B835,'BLAST COLDROOM 1'!$E$2:$E350,$C835,'BLAST COLDROOM 1'!$A$2:$A350,$A835))</f>
        <v/>
      </c>
      <c r="J835" s="5" t="str">
        <f>IF($A835="","",SUMIFS(#REF!,'BLAST COLDROOM 1'!$C$2:$C350,$B835,'BLAST COLDROOM 1'!$E$2:$E350,$C835,'BLAST COLDROOM 1'!$A$2:$A350,$A835))</f>
        <v/>
      </c>
      <c r="K835" s="5" t="str">
        <f>IF($A835="","",SUMIFS('BLAST COLDROOM 1'!M$2:M350,'BLAST COLDROOM 1'!$C$2:$C350,$B835,'BLAST COLDROOM 1'!$E$2:$E350,$C835,'BLAST COLDROOM 1'!$A$2:$A350,$A835))</f>
        <v/>
      </c>
      <c r="L835" s="5" t="str">
        <f>IF($A835="","",SUMIFS('BLAST COLDROOM 1'!N$2:N350,'BLAST COLDROOM 1'!$C$2:$C350,$B835,'BLAST COLDROOM 1'!$E$2:$E350,$C835,'BLAST COLDROOM 1'!$A$2:$A350,$A835))</f>
        <v/>
      </c>
      <c r="M835" s="5" t="str">
        <f>IF($A835="","",SUMIFS('BLAST COLDROOM 1'!O$2:O350,'BLAST COLDROOM 1'!$C$2:$C350,$B835,'BLAST COLDROOM 1'!$E$2:$E350,$C835,'BLAST COLDROOM 1'!$A$2:$A350,$A835))</f>
        <v/>
      </c>
      <c r="N835" s="5" t="str">
        <f>IF($A835="","",SUMIFS('BLAST COLDROOM 1'!P$2:P350,'BLAST COLDROOM 1'!$C$2:$C350,$B835,'BLAST COLDROOM 1'!$E$2:$E350,$C835,'BLAST COLDROOM 1'!$A$2:$A350,$A835))</f>
        <v/>
      </c>
      <c r="O835" s="5" t="str">
        <f>IF($A835="","",SUMIFS('BLAST COLDROOM 1'!Q$2:Q350,'BLAST COLDROOM 1'!$C$2:$C350,$B835,'BLAST COLDROOM 1'!$E$2:$E350,$C835,'BLAST COLDROOM 1'!$A$2:$A350,$A835))</f>
        <v/>
      </c>
      <c r="P835" s="5" t="str">
        <f>IF($A835="","",SUMIFS('BLAST COLDROOM 1'!R$2:R350,'BLAST COLDROOM 1'!$C$2:$C350,$B835,'BLAST COLDROOM 1'!$E$2:$E350,$C835,'BLAST COLDROOM 1'!$A$2:$A350,$A835))</f>
        <v/>
      </c>
      <c r="Q835" s="5" t="str">
        <f>IF($A835="","",SUMIFS('BLAST COLDROOM 1'!S$2:S350,'BLAST COLDROOM 1'!$C$2:$C350,$B835,'BLAST COLDROOM 1'!$E$2:$E350,$C835,'BLAST COLDROOM 1'!$A$2:$A350,$A835))</f>
        <v/>
      </c>
      <c r="R835" s="5" t="str">
        <f>IF($A835="","",SUMIFS('BLAST COLDROOM 1'!T$2:T350,'BLAST COLDROOM 1'!$C$2:$C350,$B835,'BLAST COLDROOM 1'!$E$2:$E350,$C835,'BLAST COLDROOM 1'!$A$2:$A350,$A835))</f>
        <v/>
      </c>
      <c r="S835" s="5" t="str">
        <f>IF($A835="","",SUMIFS('BLAST COLDROOM 1'!U$2:U350,'BLAST COLDROOM 1'!$C$2:$C350,$B835,'BLAST COLDROOM 1'!$E$2:$E350,$C835,'BLAST COLDROOM 1'!$A$2:$A350,$A835))</f>
        <v/>
      </c>
      <c r="T835" s="5" t="str">
        <f>IF($A835="","",SUMIFS('BLAST COLDROOM 1'!V$2:V350,'BLAST COLDROOM 1'!$C$2:$C350,$B835,'BLAST COLDROOM 1'!$E$2:$E350,$C835,'BLAST COLDROOM 1'!$A$2:$A350,$A835))</f>
        <v/>
      </c>
      <c r="U835" s="5" t="str">
        <f>IF($A835="","",SUMIFS(#REF!,'BLAST COLDROOM 1'!$C$2:$C350,$B835,'BLAST COLDROOM 1'!$E$2:$E350,$C835,'BLAST COLDROOM 1'!$A$2:$A350,$A835))</f>
        <v/>
      </c>
      <c r="V835" s="5" t="str">
        <f>IF($A835="","",SUMIFS('BLAST COLDROOM 1'!X$2:X350,'BLAST COLDROOM 1'!$C$2:$C350,$B835,'BLAST COLDROOM 1'!$E$2:$E350,$C835,'BLAST COLDROOM 1'!$A$2:$A350,$A835))</f>
        <v/>
      </c>
      <c r="W835" s="5" t="str">
        <f>IF($A835="","",SUMIFS('BLAST COLDROOM 1'!Y$2:Y350,'BLAST COLDROOM 1'!$C$2:$C350,$B835,'BLAST COLDROOM 1'!$E$2:$E350,$C835,'BLAST COLDROOM 1'!$A$2:$A350,$A835))</f>
        <v/>
      </c>
      <c r="X835" s="5" t="str">
        <f>IF($A835="","",SUMIFS('BLAST COLDROOM 1'!Z$2:Z350,'BLAST COLDROOM 1'!$C$2:$C350,$B835,'BLAST COLDROOM 1'!$E$2:$E350,$C835,'BLAST COLDROOM 1'!$A$2:$A350,$A835))</f>
        <v/>
      </c>
      <c r="Y835" s="5" t="str">
        <f>IF($A835="","",SUMIFS('BLAST COLDROOM 1'!AA$2:AA350,'BLAST COLDROOM 1'!$C$2:$C350,$B835,'BLAST COLDROOM 1'!$E$2:$E350,$C835,'BLAST COLDROOM 1'!$A$2:$A350,$A835))</f>
        <v/>
      </c>
      <c r="Z835" s="5" t="str">
        <f>IF($A835="","",SUMIFS('BLAST COLDROOM 1'!AB$2:AB350,'BLAST COLDROOM 1'!$C$2:$C350,$B835,'BLAST COLDROOM 1'!$E$2:$E350,$C835,'BLAST COLDROOM 1'!$A$2:$A350,$A835))</f>
        <v/>
      </c>
      <c r="AA835" s="5" t="str">
        <f>IF($A835="","",SUMIFS('BLAST COLDROOM 1'!AC$2:AC350,'BLAST COLDROOM 1'!$C$2:$C350,$B835,'BLAST COLDROOM 1'!$E$2:$E350,$C835,'BLAST COLDROOM 1'!$A$2:$A350,$A835))</f>
        <v/>
      </c>
      <c r="AB835" s="5" t="str">
        <f>IF($A835="","",SUMIFS('BLAST COLDROOM 1'!AD$2:AD350,'BLAST COLDROOM 1'!$C$2:$C350,$B835,'BLAST COLDROOM 1'!$E$2:$E350,$C835,'BLAST COLDROOM 1'!$A$2:$A350,$A835))</f>
        <v/>
      </c>
      <c r="AC835" s="5" t="str">
        <f>IF($A835="","",SUMIFS('BLAST COLDROOM 1'!AE$2:AE350,'BLAST COLDROOM 1'!$C$2:$C350,$B835,'BLAST COLDROOM 1'!$E$2:$E350,$C835,'BLAST COLDROOM 1'!$A$2:$A350,$A835))</f>
        <v/>
      </c>
      <c r="AD835" s="5" t="str">
        <f>IF($A835="","",SUMIFS('BLAST COLDROOM 1'!AF$2:AF350,'BLAST COLDROOM 1'!$C$2:$C350,$B835,'BLAST COLDROOM 1'!$E$2:$E350,$C835,'BLAST COLDROOM 1'!$A$2:$A350,$A835))</f>
        <v/>
      </c>
      <c r="AE835" s="5" t="str">
        <f>IF($A835="","",SUMIFS('BLAST COLDROOM 1'!AG$2:AG350,'BLAST COLDROOM 1'!$C$2:$C350,$B835,'BLAST COLDROOM 1'!$E$2:$E350,$C835,'BLAST COLDROOM 1'!$A$2:$A350,$A835))</f>
        <v/>
      </c>
      <c r="AF835" s="5" t="str">
        <f>IF($A835="","",SUMIFS('BLAST COLDROOM 1'!AH$2:AH350,'BLAST COLDROOM 1'!$C$2:$C350,$B835,'BLAST COLDROOM 1'!$E$2:$E350,$C835,'BLAST COLDROOM 1'!$A$2:$A350,$A835))</f>
        <v/>
      </c>
      <c r="AG835" s="5" t="str">
        <f>IF($A835="","",SUMIFS('BLAST COLDROOM 1'!AI$2:AI350,'BLAST COLDROOM 1'!$C$2:$C350,$B835,'BLAST COLDROOM 1'!$E$2:$E350,$C835,'BLAST COLDROOM 1'!$A$2:$A350,$A835))</f>
        <v/>
      </c>
      <c r="AH835" s="5" t="str">
        <f>IF($A835="","",SUMIFS('BLAST COLDROOM 1'!AJ$2:AJ350,'BLAST COLDROOM 1'!$C$2:$C350,$B835,'BLAST COLDROOM 1'!$E$2:$E350,$C835,'BLAST COLDROOM 1'!$A$2:$A350,$A835))</f>
        <v/>
      </c>
      <c r="AI835" s="5" t="str">
        <f>IF($A835="","",SUMIFS('BLAST COLDROOM 1'!AK$2:AK350,'BLAST COLDROOM 1'!$C$2:$C350,$B835,'BLAST COLDROOM 1'!$E$2:$E350,$C835,'BLAST COLDROOM 1'!$A$2:$A350,$A835))</f>
        <v/>
      </c>
      <c r="AJ835" s="5" t="str">
        <f>IF($A835="","",SUMIFS('BLAST COLDROOM 1'!AL$2:AL350,'BLAST COLDROOM 1'!$C$2:$C350,$B835,'BLAST COLDROOM 1'!$E$2:$E350,$C835,'BLAST COLDROOM 1'!$A$2:$A350,$A835))</f>
        <v/>
      </c>
    </row>
    <row r="836" ht="15.75" customHeight="1">
      <c r="A836" s="17"/>
      <c r="B836" s="5"/>
      <c r="C836" s="5"/>
      <c r="D836" s="5" t="str">
        <f>IF($A836="","",SUMIFS('BLAST COLDROOM 1'!F$2:F350,'BLAST COLDROOM 1'!$C$2:$C350,$B836,'BLAST COLDROOM 1'!$E$2:$E350,$C836,'BLAST COLDROOM 1'!$A$2:$A350,$A836))</f>
        <v/>
      </c>
      <c r="E836" s="5" t="str">
        <f>IF($A836="","",SUMIFS('BLAST COLDROOM 1'!G$2:G350,'BLAST COLDROOM 1'!$C$2:$C350,$B836,'BLAST COLDROOM 1'!$E$2:$E350,$C836,'BLAST COLDROOM 1'!$A$2:$A350,$A836))</f>
        <v/>
      </c>
      <c r="F836" s="5" t="str">
        <f>IF($A836="","",SUMIFS('BLAST COLDROOM 1'!H$2:H350,'BLAST COLDROOM 1'!$C$2:$C350,$B836,'BLAST COLDROOM 1'!$E$2:$E350,$C836,'BLAST COLDROOM 1'!$A$2:$A350,$A836))</f>
        <v/>
      </c>
      <c r="G836" s="5" t="str">
        <f>IF($A836="","",SUMIFS('BLAST COLDROOM 1'!I$2:I350,'BLAST COLDROOM 1'!$C$2:$C350,$B836,'BLAST COLDROOM 1'!$E$2:$E350,$C836,'BLAST COLDROOM 1'!$A$2:$A350,$A836))</f>
        <v/>
      </c>
      <c r="H836" s="5" t="str">
        <f>IF($A836="","",SUMIFS('BLAST COLDROOM 1'!J$2:J350,'BLAST COLDROOM 1'!$C$2:$C350,$B836,'BLAST COLDROOM 1'!$E$2:$E350,$C836,'BLAST COLDROOM 1'!$A$2:$A350,$A836))</f>
        <v/>
      </c>
      <c r="I836" s="5" t="str">
        <f>IF($A836="","",SUMIFS('BLAST COLDROOM 1'!K$2:K350,'BLAST COLDROOM 1'!$C$2:$C350,$B836,'BLAST COLDROOM 1'!$E$2:$E350,$C836,'BLAST COLDROOM 1'!$A$2:$A350,$A836))</f>
        <v/>
      </c>
      <c r="J836" s="5" t="str">
        <f>IF($A836="","",SUMIFS(#REF!,'BLAST COLDROOM 1'!$C$2:$C350,$B836,'BLAST COLDROOM 1'!$E$2:$E350,$C836,'BLAST COLDROOM 1'!$A$2:$A350,$A836))</f>
        <v/>
      </c>
      <c r="K836" s="5" t="str">
        <f>IF($A836="","",SUMIFS('BLAST COLDROOM 1'!M$2:M350,'BLAST COLDROOM 1'!$C$2:$C350,$B836,'BLAST COLDROOM 1'!$E$2:$E350,$C836,'BLAST COLDROOM 1'!$A$2:$A350,$A836))</f>
        <v/>
      </c>
      <c r="L836" s="5" t="str">
        <f>IF($A836="","",SUMIFS('BLAST COLDROOM 1'!N$2:N350,'BLAST COLDROOM 1'!$C$2:$C350,$B836,'BLAST COLDROOM 1'!$E$2:$E350,$C836,'BLAST COLDROOM 1'!$A$2:$A350,$A836))</f>
        <v/>
      </c>
      <c r="M836" s="5" t="str">
        <f>IF($A836="","",SUMIFS('BLAST COLDROOM 1'!O$2:O350,'BLAST COLDROOM 1'!$C$2:$C350,$B836,'BLAST COLDROOM 1'!$E$2:$E350,$C836,'BLAST COLDROOM 1'!$A$2:$A350,$A836))</f>
        <v/>
      </c>
      <c r="N836" s="5" t="str">
        <f>IF($A836="","",SUMIFS('BLAST COLDROOM 1'!P$2:P350,'BLAST COLDROOM 1'!$C$2:$C350,$B836,'BLAST COLDROOM 1'!$E$2:$E350,$C836,'BLAST COLDROOM 1'!$A$2:$A350,$A836))</f>
        <v/>
      </c>
      <c r="O836" s="5" t="str">
        <f>IF($A836="","",SUMIFS('BLAST COLDROOM 1'!Q$2:Q350,'BLAST COLDROOM 1'!$C$2:$C350,$B836,'BLAST COLDROOM 1'!$E$2:$E350,$C836,'BLAST COLDROOM 1'!$A$2:$A350,$A836))</f>
        <v/>
      </c>
      <c r="P836" s="5" t="str">
        <f>IF($A836="","",SUMIFS('BLAST COLDROOM 1'!R$2:R350,'BLAST COLDROOM 1'!$C$2:$C350,$B836,'BLAST COLDROOM 1'!$E$2:$E350,$C836,'BLAST COLDROOM 1'!$A$2:$A350,$A836))</f>
        <v/>
      </c>
      <c r="Q836" s="5" t="str">
        <f>IF($A836="","",SUMIFS('BLAST COLDROOM 1'!S$2:S350,'BLAST COLDROOM 1'!$C$2:$C350,$B836,'BLAST COLDROOM 1'!$E$2:$E350,$C836,'BLAST COLDROOM 1'!$A$2:$A350,$A836))</f>
        <v/>
      </c>
      <c r="R836" s="5" t="str">
        <f>IF($A836="","",SUMIFS('BLAST COLDROOM 1'!T$2:T350,'BLAST COLDROOM 1'!$C$2:$C350,$B836,'BLAST COLDROOM 1'!$E$2:$E350,$C836,'BLAST COLDROOM 1'!$A$2:$A350,$A836))</f>
        <v/>
      </c>
      <c r="S836" s="5" t="str">
        <f>IF($A836="","",SUMIFS('BLAST COLDROOM 1'!U$2:U350,'BLAST COLDROOM 1'!$C$2:$C350,$B836,'BLAST COLDROOM 1'!$E$2:$E350,$C836,'BLAST COLDROOM 1'!$A$2:$A350,$A836))</f>
        <v/>
      </c>
      <c r="T836" s="5" t="str">
        <f>IF($A836="","",SUMIFS('BLAST COLDROOM 1'!V$2:V350,'BLAST COLDROOM 1'!$C$2:$C350,$B836,'BLAST COLDROOM 1'!$E$2:$E350,$C836,'BLAST COLDROOM 1'!$A$2:$A350,$A836))</f>
        <v/>
      </c>
      <c r="U836" s="5" t="str">
        <f>IF($A836="","",SUMIFS(#REF!,'BLAST COLDROOM 1'!$C$2:$C350,$B836,'BLAST COLDROOM 1'!$E$2:$E350,$C836,'BLAST COLDROOM 1'!$A$2:$A350,$A836))</f>
        <v/>
      </c>
      <c r="V836" s="5" t="str">
        <f>IF($A836="","",SUMIFS('BLAST COLDROOM 1'!X$2:X350,'BLAST COLDROOM 1'!$C$2:$C350,$B836,'BLAST COLDROOM 1'!$E$2:$E350,$C836,'BLAST COLDROOM 1'!$A$2:$A350,$A836))</f>
        <v/>
      </c>
      <c r="W836" s="5" t="str">
        <f>IF($A836="","",SUMIFS('BLAST COLDROOM 1'!Y$2:Y350,'BLAST COLDROOM 1'!$C$2:$C350,$B836,'BLAST COLDROOM 1'!$E$2:$E350,$C836,'BLAST COLDROOM 1'!$A$2:$A350,$A836))</f>
        <v/>
      </c>
      <c r="X836" s="5" t="str">
        <f>IF($A836="","",SUMIFS('BLAST COLDROOM 1'!Z$2:Z350,'BLAST COLDROOM 1'!$C$2:$C350,$B836,'BLAST COLDROOM 1'!$E$2:$E350,$C836,'BLAST COLDROOM 1'!$A$2:$A350,$A836))</f>
        <v/>
      </c>
      <c r="Y836" s="5" t="str">
        <f>IF($A836="","",SUMIFS('BLAST COLDROOM 1'!AA$2:AA350,'BLAST COLDROOM 1'!$C$2:$C350,$B836,'BLAST COLDROOM 1'!$E$2:$E350,$C836,'BLAST COLDROOM 1'!$A$2:$A350,$A836))</f>
        <v/>
      </c>
      <c r="Z836" s="5" t="str">
        <f>IF($A836="","",SUMIFS('BLAST COLDROOM 1'!AB$2:AB350,'BLAST COLDROOM 1'!$C$2:$C350,$B836,'BLAST COLDROOM 1'!$E$2:$E350,$C836,'BLAST COLDROOM 1'!$A$2:$A350,$A836))</f>
        <v/>
      </c>
      <c r="AA836" s="5" t="str">
        <f>IF($A836="","",SUMIFS('BLAST COLDROOM 1'!AC$2:AC350,'BLAST COLDROOM 1'!$C$2:$C350,$B836,'BLAST COLDROOM 1'!$E$2:$E350,$C836,'BLAST COLDROOM 1'!$A$2:$A350,$A836))</f>
        <v/>
      </c>
      <c r="AB836" s="5" t="str">
        <f>IF($A836="","",SUMIFS('BLAST COLDROOM 1'!AD$2:AD350,'BLAST COLDROOM 1'!$C$2:$C350,$B836,'BLAST COLDROOM 1'!$E$2:$E350,$C836,'BLAST COLDROOM 1'!$A$2:$A350,$A836))</f>
        <v/>
      </c>
      <c r="AC836" s="5" t="str">
        <f>IF($A836="","",SUMIFS('BLAST COLDROOM 1'!AE$2:AE350,'BLAST COLDROOM 1'!$C$2:$C350,$B836,'BLAST COLDROOM 1'!$E$2:$E350,$C836,'BLAST COLDROOM 1'!$A$2:$A350,$A836))</f>
        <v/>
      </c>
      <c r="AD836" s="5" t="str">
        <f>IF($A836="","",SUMIFS('BLAST COLDROOM 1'!AF$2:AF350,'BLAST COLDROOM 1'!$C$2:$C350,$B836,'BLAST COLDROOM 1'!$E$2:$E350,$C836,'BLAST COLDROOM 1'!$A$2:$A350,$A836))</f>
        <v/>
      </c>
      <c r="AE836" s="5" t="str">
        <f>IF($A836="","",SUMIFS('BLAST COLDROOM 1'!AG$2:AG350,'BLAST COLDROOM 1'!$C$2:$C350,$B836,'BLAST COLDROOM 1'!$E$2:$E350,$C836,'BLAST COLDROOM 1'!$A$2:$A350,$A836))</f>
        <v/>
      </c>
      <c r="AF836" s="5" t="str">
        <f>IF($A836="","",SUMIFS('BLAST COLDROOM 1'!AH$2:AH350,'BLAST COLDROOM 1'!$C$2:$C350,$B836,'BLAST COLDROOM 1'!$E$2:$E350,$C836,'BLAST COLDROOM 1'!$A$2:$A350,$A836))</f>
        <v/>
      </c>
      <c r="AG836" s="5" t="str">
        <f>IF($A836="","",SUMIFS('BLAST COLDROOM 1'!AI$2:AI350,'BLAST COLDROOM 1'!$C$2:$C350,$B836,'BLAST COLDROOM 1'!$E$2:$E350,$C836,'BLAST COLDROOM 1'!$A$2:$A350,$A836))</f>
        <v/>
      </c>
      <c r="AH836" s="5" t="str">
        <f>IF($A836="","",SUMIFS('BLAST COLDROOM 1'!AJ$2:AJ350,'BLAST COLDROOM 1'!$C$2:$C350,$B836,'BLAST COLDROOM 1'!$E$2:$E350,$C836,'BLAST COLDROOM 1'!$A$2:$A350,$A836))</f>
        <v/>
      </c>
      <c r="AI836" s="5" t="str">
        <f>IF($A836="","",SUMIFS('BLAST COLDROOM 1'!AK$2:AK350,'BLAST COLDROOM 1'!$C$2:$C350,$B836,'BLAST COLDROOM 1'!$E$2:$E350,$C836,'BLAST COLDROOM 1'!$A$2:$A350,$A836))</f>
        <v/>
      </c>
      <c r="AJ836" s="5" t="str">
        <f>IF($A836="","",SUMIFS('BLAST COLDROOM 1'!AL$2:AL350,'BLAST COLDROOM 1'!$C$2:$C350,$B836,'BLAST COLDROOM 1'!$E$2:$E350,$C836,'BLAST COLDROOM 1'!$A$2:$A350,$A836))</f>
        <v/>
      </c>
    </row>
    <row r="837" ht="15.75" customHeight="1">
      <c r="A837" s="17"/>
      <c r="B837" s="5"/>
      <c r="C837" s="5"/>
      <c r="D837" s="5" t="str">
        <f>IF($A837="","",SUMIFS('BLAST COLDROOM 1'!F$2:F350,'BLAST COLDROOM 1'!$C$2:$C350,$B837,'BLAST COLDROOM 1'!$E$2:$E350,$C837,'BLAST COLDROOM 1'!$A$2:$A350,$A837))</f>
        <v/>
      </c>
      <c r="E837" s="5" t="str">
        <f>IF($A837="","",SUMIFS('BLAST COLDROOM 1'!G$2:G350,'BLAST COLDROOM 1'!$C$2:$C350,$B837,'BLAST COLDROOM 1'!$E$2:$E350,$C837,'BLAST COLDROOM 1'!$A$2:$A350,$A837))</f>
        <v/>
      </c>
      <c r="F837" s="5" t="str">
        <f>IF($A837="","",SUMIFS('BLAST COLDROOM 1'!H$2:H350,'BLAST COLDROOM 1'!$C$2:$C350,$B837,'BLAST COLDROOM 1'!$E$2:$E350,$C837,'BLAST COLDROOM 1'!$A$2:$A350,$A837))</f>
        <v/>
      </c>
      <c r="G837" s="5" t="str">
        <f>IF($A837="","",SUMIFS('BLAST COLDROOM 1'!I$2:I350,'BLAST COLDROOM 1'!$C$2:$C350,$B837,'BLAST COLDROOM 1'!$E$2:$E350,$C837,'BLAST COLDROOM 1'!$A$2:$A350,$A837))</f>
        <v/>
      </c>
      <c r="H837" s="5" t="str">
        <f>IF($A837="","",SUMIFS('BLAST COLDROOM 1'!J$2:J350,'BLAST COLDROOM 1'!$C$2:$C350,$B837,'BLAST COLDROOM 1'!$E$2:$E350,$C837,'BLAST COLDROOM 1'!$A$2:$A350,$A837))</f>
        <v/>
      </c>
      <c r="I837" s="5" t="str">
        <f>IF($A837="","",SUMIFS('BLAST COLDROOM 1'!K$2:K350,'BLAST COLDROOM 1'!$C$2:$C350,$B837,'BLAST COLDROOM 1'!$E$2:$E350,$C837,'BLAST COLDROOM 1'!$A$2:$A350,$A837))</f>
        <v/>
      </c>
      <c r="J837" s="5" t="str">
        <f>IF($A837="","",SUMIFS(#REF!,'BLAST COLDROOM 1'!$C$2:$C350,$B837,'BLAST COLDROOM 1'!$E$2:$E350,$C837,'BLAST COLDROOM 1'!$A$2:$A350,$A837))</f>
        <v/>
      </c>
      <c r="K837" s="5" t="str">
        <f>IF($A837="","",SUMIFS('BLAST COLDROOM 1'!M$2:M350,'BLAST COLDROOM 1'!$C$2:$C350,$B837,'BLAST COLDROOM 1'!$E$2:$E350,$C837,'BLAST COLDROOM 1'!$A$2:$A350,$A837))</f>
        <v/>
      </c>
      <c r="L837" s="5" t="str">
        <f>IF($A837="","",SUMIFS('BLAST COLDROOM 1'!N$2:N350,'BLAST COLDROOM 1'!$C$2:$C350,$B837,'BLAST COLDROOM 1'!$E$2:$E350,$C837,'BLAST COLDROOM 1'!$A$2:$A350,$A837))</f>
        <v/>
      </c>
      <c r="M837" s="5" t="str">
        <f>IF($A837="","",SUMIFS('BLAST COLDROOM 1'!O$2:O350,'BLAST COLDROOM 1'!$C$2:$C350,$B837,'BLAST COLDROOM 1'!$E$2:$E350,$C837,'BLAST COLDROOM 1'!$A$2:$A350,$A837))</f>
        <v/>
      </c>
      <c r="N837" s="5" t="str">
        <f>IF($A837="","",SUMIFS('BLAST COLDROOM 1'!P$2:P350,'BLAST COLDROOM 1'!$C$2:$C350,$B837,'BLAST COLDROOM 1'!$E$2:$E350,$C837,'BLAST COLDROOM 1'!$A$2:$A350,$A837))</f>
        <v/>
      </c>
      <c r="O837" s="5" t="str">
        <f>IF($A837="","",SUMIFS('BLAST COLDROOM 1'!Q$2:Q350,'BLAST COLDROOM 1'!$C$2:$C350,$B837,'BLAST COLDROOM 1'!$E$2:$E350,$C837,'BLAST COLDROOM 1'!$A$2:$A350,$A837))</f>
        <v/>
      </c>
      <c r="P837" s="5" t="str">
        <f>IF($A837="","",SUMIFS('BLAST COLDROOM 1'!R$2:R350,'BLAST COLDROOM 1'!$C$2:$C350,$B837,'BLAST COLDROOM 1'!$E$2:$E350,$C837,'BLAST COLDROOM 1'!$A$2:$A350,$A837))</f>
        <v/>
      </c>
      <c r="Q837" s="5" t="str">
        <f>IF($A837="","",SUMIFS('BLAST COLDROOM 1'!S$2:S350,'BLAST COLDROOM 1'!$C$2:$C350,$B837,'BLAST COLDROOM 1'!$E$2:$E350,$C837,'BLAST COLDROOM 1'!$A$2:$A350,$A837))</f>
        <v/>
      </c>
      <c r="R837" s="5" t="str">
        <f>IF($A837="","",SUMIFS('BLAST COLDROOM 1'!T$2:T350,'BLAST COLDROOM 1'!$C$2:$C350,$B837,'BLAST COLDROOM 1'!$E$2:$E350,$C837,'BLAST COLDROOM 1'!$A$2:$A350,$A837))</f>
        <v/>
      </c>
      <c r="S837" s="5" t="str">
        <f>IF($A837="","",SUMIFS('BLAST COLDROOM 1'!U$2:U350,'BLAST COLDROOM 1'!$C$2:$C350,$B837,'BLAST COLDROOM 1'!$E$2:$E350,$C837,'BLAST COLDROOM 1'!$A$2:$A350,$A837))</f>
        <v/>
      </c>
      <c r="T837" s="5" t="str">
        <f>IF($A837="","",SUMIFS('BLAST COLDROOM 1'!V$2:V350,'BLAST COLDROOM 1'!$C$2:$C350,$B837,'BLAST COLDROOM 1'!$E$2:$E350,$C837,'BLAST COLDROOM 1'!$A$2:$A350,$A837))</f>
        <v/>
      </c>
      <c r="U837" s="5" t="str">
        <f>IF($A837="","",SUMIFS(#REF!,'BLAST COLDROOM 1'!$C$2:$C350,$B837,'BLAST COLDROOM 1'!$E$2:$E350,$C837,'BLAST COLDROOM 1'!$A$2:$A350,$A837))</f>
        <v/>
      </c>
      <c r="V837" s="5" t="str">
        <f>IF($A837="","",SUMIFS('BLAST COLDROOM 1'!X$2:X350,'BLAST COLDROOM 1'!$C$2:$C350,$B837,'BLAST COLDROOM 1'!$E$2:$E350,$C837,'BLAST COLDROOM 1'!$A$2:$A350,$A837))</f>
        <v/>
      </c>
      <c r="W837" s="5" t="str">
        <f>IF($A837="","",SUMIFS('BLAST COLDROOM 1'!Y$2:Y350,'BLAST COLDROOM 1'!$C$2:$C350,$B837,'BLAST COLDROOM 1'!$E$2:$E350,$C837,'BLAST COLDROOM 1'!$A$2:$A350,$A837))</f>
        <v/>
      </c>
      <c r="X837" s="5" t="str">
        <f>IF($A837="","",SUMIFS('BLAST COLDROOM 1'!Z$2:Z350,'BLAST COLDROOM 1'!$C$2:$C350,$B837,'BLAST COLDROOM 1'!$E$2:$E350,$C837,'BLAST COLDROOM 1'!$A$2:$A350,$A837))</f>
        <v/>
      </c>
      <c r="Y837" s="5" t="str">
        <f>IF($A837="","",SUMIFS('BLAST COLDROOM 1'!AA$2:AA350,'BLAST COLDROOM 1'!$C$2:$C350,$B837,'BLAST COLDROOM 1'!$E$2:$E350,$C837,'BLAST COLDROOM 1'!$A$2:$A350,$A837))</f>
        <v/>
      </c>
      <c r="Z837" s="5" t="str">
        <f>IF($A837="","",SUMIFS('BLAST COLDROOM 1'!AB$2:AB350,'BLAST COLDROOM 1'!$C$2:$C350,$B837,'BLAST COLDROOM 1'!$E$2:$E350,$C837,'BLAST COLDROOM 1'!$A$2:$A350,$A837))</f>
        <v/>
      </c>
      <c r="AA837" s="5" t="str">
        <f>IF($A837="","",SUMIFS('BLAST COLDROOM 1'!AC$2:AC350,'BLAST COLDROOM 1'!$C$2:$C350,$B837,'BLAST COLDROOM 1'!$E$2:$E350,$C837,'BLAST COLDROOM 1'!$A$2:$A350,$A837))</f>
        <v/>
      </c>
      <c r="AB837" s="5" t="str">
        <f>IF($A837="","",SUMIFS('BLAST COLDROOM 1'!AD$2:AD350,'BLAST COLDROOM 1'!$C$2:$C350,$B837,'BLAST COLDROOM 1'!$E$2:$E350,$C837,'BLAST COLDROOM 1'!$A$2:$A350,$A837))</f>
        <v/>
      </c>
      <c r="AC837" s="5" t="str">
        <f>IF($A837="","",SUMIFS('BLAST COLDROOM 1'!AE$2:AE350,'BLAST COLDROOM 1'!$C$2:$C350,$B837,'BLAST COLDROOM 1'!$E$2:$E350,$C837,'BLAST COLDROOM 1'!$A$2:$A350,$A837))</f>
        <v/>
      </c>
      <c r="AD837" s="5" t="str">
        <f>IF($A837="","",SUMIFS('BLAST COLDROOM 1'!AF$2:AF350,'BLAST COLDROOM 1'!$C$2:$C350,$B837,'BLAST COLDROOM 1'!$E$2:$E350,$C837,'BLAST COLDROOM 1'!$A$2:$A350,$A837))</f>
        <v/>
      </c>
      <c r="AE837" s="5" t="str">
        <f>IF($A837="","",SUMIFS('BLAST COLDROOM 1'!AG$2:AG350,'BLAST COLDROOM 1'!$C$2:$C350,$B837,'BLAST COLDROOM 1'!$E$2:$E350,$C837,'BLAST COLDROOM 1'!$A$2:$A350,$A837))</f>
        <v/>
      </c>
      <c r="AF837" s="5" t="str">
        <f>IF($A837="","",SUMIFS('BLAST COLDROOM 1'!AH$2:AH350,'BLAST COLDROOM 1'!$C$2:$C350,$B837,'BLAST COLDROOM 1'!$E$2:$E350,$C837,'BLAST COLDROOM 1'!$A$2:$A350,$A837))</f>
        <v/>
      </c>
      <c r="AG837" s="5" t="str">
        <f>IF($A837="","",SUMIFS('BLAST COLDROOM 1'!AI$2:AI350,'BLAST COLDROOM 1'!$C$2:$C350,$B837,'BLAST COLDROOM 1'!$E$2:$E350,$C837,'BLAST COLDROOM 1'!$A$2:$A350,$A837))</f>
        <v/>
      </c>
      <c r="AH837" s="5" t="str">
        <f>IF($A837="","",SUMIFS('BLAST COLDROOM 1'!AJ$2:AJ350,'BLAST COLDROOM 1'!$C$2:$C350,$B837,'BLAST COLDROOM 1'!$E$2:$E350,$C837,'BLAST COLDROOM 1'!$A$2:$A350,$A837))</f>
        <v/>
      </c>
      <c r="AI837" s="5" t="str">
        <f>IF($A837="","",SUMIFS('BLAST COLDROOM 1'!AK$2:AK350,'BLAST COLDROOM 1'!$C$2:$C350,$B837,'BLAST COLDROOM 1'!$E$2:$E350,$C837,'BLAST COLDROOM 1'!$A$2:$A350,$A837))</f>
        <v/>
      </c>
      <c r="AJ837" s="5" t="str">
        <f>IF($A837="","",SUMIFS('BLAST COLDROOM 1'!AL$2:AL350,'BLAST COLDROOM 1'!$C$2:$C350,$B837,'BLAST COLDROOM 1'!$E$2:$E350,$C837,'BLAST COLDROOM 1'!$A$2:$A350,$A837))</f>
        <v/>
      </c>
    </row>
    <row r="838" ht="15.75" customHeight="1">
      <c r="A838" s="17"/>
      <c r="B838" s="5"/>
      <c r="C838" s="5"/>
      <c r="D838" s="5" t="str">
        <f>IF($A838="","",SUMIFS('BLAST COLDROOM 1'!F$2:F350,'BLAST COLDROOM 1'!$C$2:$C350,$B838,'BLAST COLDROOM 1'!$E$2:$E350,$C838,'BLAST COLDROOM 1'!$A$2:$A350,$A838))</f>
        <v/>
      </c>
      <c r="E838" s="5" t="str">
        <f>IF($A838="","",SUMIFS('BLAST COLDROOM 1'!G$2:G350,'BLAST COLDROOM 1'!$C$2:$C350,$B838,'BLAST COLDROOM 1'!$E$2:$E350,$C838,'BLAST COLDROOM 1'!$A$2:$A350,$A838))</f>
        <v/>
      </c>
      <c r="F838" s="5" t="str">
        <f>IF($A838="","",SUMIFS('BLAST COLDROOM 1'!H$2:H350,'BLAST COLDROOM 1'!$C$2:$C350,$B838,'BLAST COLDROOM 1'!$E$2:$E350,$C838,'BLAST COLDROOM 1'!$A$2:$A350,$A838))</f>
        <v/>
      </c>
      <c r="G838" s="5" t="str">
        <f>IF($A838="","",SUMIFS('BLAST COLDROOM 1'!I$2:I350,'BLAST COLDROOM 1'!$C$2:$C350,$B838,'BLAST COLDROOM 1'!$E$2:$E350,$C838,'BLAST COLDROOM 1'!$A$2:$A350,$A838))</f>
        <v/>
      </c>
      <c r="H838" s="5" t="str">
        <f>IF($A838="","",SUMIFS('BLAST COLDROOM 1'!J$2:J350,'BLAST COLDROOM 1'!$C$2:$C350,$B838,'BLAST COLDROOM 1'!$E$2:$E350,$C838,'BLAST COLDROOM 1'!$A$2:$A350,$A838))</f>
        <v/>
      </c>
      <c r="I838" s="5" t="str">
        <f>IF($A838="","",SUMIFS('BLAST COLDROOM 1'!K$2:K350,'BLAST COLDROOM 1'!$C$2:$C350,$B838,'BLAST COLDROOM 1'!$E$2:$E350,$C838,'BLAST COLDROOM 1'!$A$2:$A350,$A838))</f>
        <v/>
      </c>
      <c r="J838" s="5" t="str">
        <f>IF($A838="","",SUMIFS(#REF!,'BLAST COLDROOM 1'!$C$2:$C350,$B838,'BLAST COLDROOM 1'!$E$2:$E350,$C838,'BLAST COLDROOM 1'!$A$2:$A350,$A838))</f>
        <v/>
      </c>
      <c r="K838" s="5" t="str">
        <f>IF($A838="","",SUMIFS('BLAST COLDROOM 1'!M$2:M350,'BLAST COLDROOM 1'!$C$2:$C350,$B838,'BLAST COLDROOM 1'!$E$2:$E350,$C838,'BLAST COLDROOM 1'!$A$2:$A350,$A838))</f>
        <v/>
      </c>
      <c r="L838" s="5" t="str">
        <f>IF($A838="","",SUMIFS('BLAST COLDROOM 1'!N$2:N350,'BLAST COLDROOM 1'!$C$2:$C350,$B838,'BLAST COLDROOM 1'!$E$2:$E350,$C838,'BLAST COLDROOM 1'!$A$2:$A350,$A838))</f>
        <v/>
      </c>
      <c r="M838" s="5" t="str">
        <f>IF($A838="","",SUMIFS('BLAST COLDROOM 1'!O$2:O350,'BLAST COLDROOM 1'!$C$2:$C350,$B838,'BLAST COLDROOM 1'!$E$2:$E350,$C838,'BLAST COLDROOM 1'!$A$2:$A350,$A838))</f>
        <v/>
      </c>
      <c r="N838" s="5" t="str">
        <f>IF($A838="","",SUMIFS('BLAST COLDROOM 1'!P$2:P350,'BLAST COLDROOM 1'!$C$2:$C350,$B838,'BLAST COLDROOM 1'!$E$2:$E350,$C838,'BLAST COLDROOM 1'!$A$2:$A350,$A838))</f>
        <v/>
      </c>
      <c r="O838" s="5" t="str">
        <f>IF($A838="","",SUMIFS('BLAST COLDROOM 1'!Q$2:Q350,'BLAST COLDROOM 1'!$C$2:$C350,$B838,'BLAST COLDROOM 1'!$E$2:$E350,$C838,'BLAST COLDROOM 1'!$A$2:$A350,$A838))</f>
        <v/>
      </c>
      <c r="P838" s="5" t="str">
        <f>IF($A838="","",SUMIFS('BLAST COLDROOM 1'!R$2:R350,'BLAST COLDROOM 1'!$C$2:$C350,$B838,'BLAST COLDROOM 1'!$E$2:$E350,$C838,'BLAST COLDROOM 1'!$A$2:$A350,$A838))</f>
        <v/>
      </c>
      <c r="Q838" s="5" t="str">
        <f>IF($A838="","",SUMIFS('BLAST COLDROOM 1'!S$2:S350,'BLAST COLDROOM 1'!$C$2:$C350,$B838,'BLAST COLDROOM 1'!$E$2:$E350,$C838,'BLAST COLDROOM 1'!$A$2:$A350,$A838))</f>
        <v/>
      </c>
      <c r="R838" s="5" t="str">
        <f>IF($A838="","",SUMIFS('BLAST COLDROOM 1'!T$2:T350,'BLAST COLDROOM 1'!$C$2:$C350,$B838,'BLAST COLDROOM 1'!$E$2:$E350,$C838,'BLAST COLDROOM 1'!$A$2:$A350,$A838))</f>
        <v/>
      </c>
      <c r="S838" s="5" t="str">
        <f>IF($A838="","",SUMIFS('BLAST COLDROOM 1'!U$2:U350,'BLAST COLDROOM 1'!$C$2:$C350,$B838,'BLAST COLDROOM 1'!$E$2:$E350,$C838,'BLAST COLDROOM 1'!$A$2:$A350,$A838))</f>
        <v/>
      </c>
      <c r="T838" s="5" t="str">
        <f>IF($A838="","",SUMIFS('BLAST COLDROOM 1'!V$2:V350,'BLAST COLDROOM 1'!$C$2:$C350,$B838,'BLAST COLDROOM 1'!$E$2:$E350,$C838,'BLAST COLDROOM 1'!$A$2:$A350,$A838))</f>
        <v/>
      </c>
      <c r="U838" s="5" t="str">
        <f>IF($A838="","",SUMIFS(#REF!,'BLAST COLDROOM 1'!$C$2:$C350,$B838,'BLAST COLDROOM 1'!$E$2:$E350,$C838,'BLAST COLDROOM 1'!$A$2:$A350,$A838))</f>
        <v/>
      </c>
      <c r="V838" s="5" t="str">
        <f>IF($A838="","",SUMIFS('BLAST COLDROOM 1'!X$2:X350,'BLAST COLDROOM 1'!$C$2:$C350,$B838,'BLAST COLDROOM 1'!$E$2:$E350,$C838,'BLAST COLDROOM 1'!$A$2:$A350,$A838))</f>
        <v/>
      </c>
      <c r="W838" s="5" t="str">
        <f>IF($A838="","",SUMIFS('BLAST COLDROOM 1'!Y$2:Y350,'BLAST COLDROOM 1'!$C$2:$C350,$B838,'BLAST COLDROOM 1'!$E$2:$E350,$C838,'BLAST COLDROOM 1'!$A$2:$A350,$A838))</f>
        <v/>
      </c>
      <c r="X838" s="5" t="str">
        <f>IF($A838="","",SUMIFS('BLAST COLDROOM 1'!Z$2:Z350,'BLAST COLDROOM 1'!$C$2:$C350,$B838,'BLAST COLDROOM 1'!$E$2:$E350,$C838,'BLAST COLDROOM 1'!$A$2:$A350,$A838))</f>
        <v/>
      </c>
      <c r="Y838" s="5" t="str">
        <f>IF($A838="","",SUMIFS('BLAST COLDROOM 1'!AA$2:AA350,'BLAST COLDROOM 1'!$C$2:$C350,$B838,'BLAST COLDROOM 1'!$E$2:$E350,$C838,'BLAST COLDROOM 1'!$A$2:$A350,$A838))</f>
        <v/>
      </c>
      <c r="Z838" s="5" t="str">
        <f>IF($A838="","",SUMIFS('BLAST COLDROOM 1'!AB$2:AB350,'BLAST COLDROOM 1'!$C$2:$C350,$B838,'BLAST COLDROOM 1'!$E$2:$E350,$C838,'BLAST COLDROOM 1'!$A$2:$A350,$A838))</f>
        <v/>
      </c>
      <c r="AA838" s="5" t="str">
        <f>IF($A838="","",SUMIFS('BLAST COLDROOM 1'!AC$2:AC350,'BLAST COLDROOM 1'!$C$2:$C350,$B838,'BLAST COLDROOM 1'!$E$2:$E350,$C838,'BLAST COLDROOM 1'!$A$2:$A350,$A838))</f>
        <v/>
      </c>
      <c r="AB838" s="5" t="str">
        <f>IF($A838="","",SUMIFS('BLAST COLDROOM 1'!AD$2:AD350,'BLAST COLDROOM 1'!$C$2:$C350,$B838,'BLAST COLDROOM 1'!$E$2:$E350,$C838,'BLAST COLDROOM 1'!$A$2:$A350,$A838))</f>
        <v/>
      </c>
      <c r="AC838" s="5" t="str">
        <f>IF($A838="","",SUMIFS('BLAST COLDROOM 1'!AE$2:AE350,'BLAST COLDROOM 1'!$C$2:$C350,$B838,'BLAST COLDROOM 1'!$E$2:$E350,$C838,'BLAST COLDROOM 1'!$A$2:$A350,$A838))</f>
        <v/>
      </c>
      <c r="AD838" s="5" t="str">
        <f>IF($A838="","",SUMIFS('BLAST COLDROOM 1'!AF$2:AF350,'BLAST COLDROOM 1'!$C$2:$C350,$B838,'BLAST COLDROOM 1'!$E$2:$E350,$C838,'BLAST COLDROOM 1'!$A$2:$A350,$A838))</f>
        <v/>
      </c>
      <c r="AE838" s="5" t="str">
        <f>IF($A838="","",SUMIFS('BLAST COLDROOM 1'!AG$2:AG350,'BLAST COLDROOM 1'!$C$2:$C350,$B838,'BLAST COLDROOM 1'!$E$2:$E350,$C838,'BLAST COLDROOM 1'!$A$2:$A350,$A838))</f>
        <v/>
      </c>
      <c r="AF838" s="5" t="str">
        <f>IF($A838="","",SUMIFS('BLAST COLDROOM 1'!AH$2:AH350,'BLAST COLDROOM 1'!$C$2:$C350,$B838,'BLAST COLDROOM 1'!$E$2:$E350,$C838,'BLAST COLDROOM 1'!$A$2:$A350,$A838))</f>
        <v/>
      </c>
      <c r="AG838" s="5" t="str">
        <f>IF($A838="","",SUMIFS('BLAST COLDROOM 1'!AI$2:AI350,'BLAST COLDROOM 1'!$C$2:$C350,$B838,'BLAST COLDROOM 1'!$E$2:$E350,$C838,'BLAST COLDROOM 1'!$A$2:$A350,$A838))</f>
        <v/>
      </c>
      <c r="AH838" s="5" t="str">
        <f>IF($A838="","",SUMIFS('BLAST COLDROOM 1'!AJ$2:AJ350,'BLAST COLDROOM 1'!$C$2:$C350,$B838,'BLAST COLDROOM 1'!$E$2:$E350,$C838,'BLAST COLDROOM 1'!$A$2:$A350,$A838))</f>
        <v/>
      </c>
      <c r="AI838" s="5" t="str">
        <f>IF($A838="","",SUMIFS('BLAST COLDROOM 1'!AK$2:AK350,'BLAST COLDROOM 1'!$C$2:$C350,$B838,'BLAST COLDROOM 1'!$E$2:$E350,$C838,'BLAST COLDROOM 1'!$A$2:$A350,$A838))</f>
        <v/>
      </c>
      <c r="AJ838" s="5" t="str">
        <f>IF($A838="","",SUMIFS('BLAST COLDROOM 1'!AL$2:AL350,'BLAST COLDROOM 1'!$C$2:$C350,$B838,'BLAST COLDROOM 1'!$E$2:$E350,$C838,'BLAST COLDROOM 1'!$A$2:$A350,$A838))</f>
        <v/>
      </c>
    </row>
    <row r="839" ht="15.75" customHeight="1">
      <c r="A839" s="17"/>
      <c r="B839" s="5"/>
      <c r="C839" s="5"/>
      <c r="D839" s="5" t="str">
        <f>IF($A839="","",SUMIFS('BLAST COLDROOM 1'!F$2:F350,'BLAST COLDROOM 1'!$C$2:$C350,$B839,'BLAST COLDROOM 1'!$E$2:$E350,$C839,'BLAST COLDROOM 1'!$A$2:$A350,$A839))</f>
        <v/>
      </c>
      <c r="E839" s="5" t="str">
        <f>IF($A839="","",SUMIFS('BLAST COLDROOM 1'!G$2:G350,'BLAST COLDROOM 1'!$C$2:$C350,$B839,'BLAST COLDROOM 1'!$E$2:$E350,$C839,'BLAST COLDROOM 1'!$A$2:$A350,$A839))</f>
        <v/>
      </c>
      <c r="F839" s="5" t="str">
        <f>IF($A839="","",SUMIFS('BLAST COLDROOM 1'!H$2:H350,'BLAST COLDROOM 1'!$C$2:$C350,$B839,'BLAST COLDROOM 1'!$E$2:$E350,$C839,'BLAST COLDROOM 1'!$A$2:$A350,$A839))</f>
        <v/>
      </c>
      <c r="G839" s="5" t="str">
        <f>IF($A839="","",SUMIFS('BLAST COLDROOM 1'!I$2:I350,'BLAST COLDROOM 1'!$C$2:$C350,$B839,'BLAST COLDROOM 1'!$E$2:$E350,$C839,'BLAST COLDROOM 1'!$A$2:$A350,$A839))</f>
        <v/>
      </c>
      <c r="H839" s="5" t="str">
        <f>IF($A839="","",SUMIFS('BLAST COLDROOM 1'!J$2:J350,'BLAST COLDROOM 1'!$C$2:$C350,$B839,'BLAST COLDROOM 1'!$E$2:$E350,$C839,'BLAST COLDROOM 1'!$A$2:$A350,$A839))</f>
        <v/>
      </c>
      <c r="I839" s="5" t="str">
        <f>IF($A839="","",SUMIFS('BLAST COLDROOM 1'!K$2:K350,'BLAST COLDROOM 1'!$C$2:$C350,$B839,'BLAST COLDROOM 1'!$E$2:$E350,$C839,'BLAST COLDROOM 1'!$A$2:$A350,$A839))</f>
        <v/>
      </c>
      <c r="J839" s="5" t="str">
        <f>IF($A839="","",SUMIFS(#REF!,'BLAST COLDROOM 1'!$C$2:$C350,$B839,'BLAST COLDROOM 1'!$E$2:$E350,$C839,'BLAST COLDROOM 1'!$A$2:$A350,$A839))</f>
        <v/>
      </c>
      <c r="K839" s="5" t="str">
        <f>IF($A839="","",SUMIFS('BLAST COLDROOM 1'!M$2:M350,'BLAST COLDROOM 1'!$C$2:$C350,$B839,'BLAST COLDROOM 1'!$E$2:$E350,$C839,'BLAST COLDROOM 1'!$A$2:$A350,$A839))</f>
        <v/>
      </c>
      <c r="L839" s="5" t="str">
        <f>IF($A839="","",SUMIFS('BLAST COLDROOM 1'!N$2:N350,'BLAST COLDROOM 1'!$C$2:$C350,$B839,'BLAST COLDROOM 1'!$E$2:$E350,$C839,'BLAST COLDROOM 1'!$A$2:$A350,$A839))</f>
        <v/>
      </c>
      <c r="M839" s="5" t="str">
        <f>IF($A839="","",SUMIFS('BLAST COLDROOM 1'!O$2:O350,'BLAST COLDROOM 1'!$C$2:$C350,$B839,'BLAST COLDROOM 1'!$E$2:$E350,$C839,'BLAST COLDROOM 1'!$A$2:$A350,$A839))</f>
        <v/>
      </c>
      <c r="N839" s="5" t="str">
        <f>IF($A839="","",SUMIFS('BLAST COLDROOM 1'!P$2:P350,'BLAST COLDROOM 1'!$C$2:$C350,$B839,'BLAST COLDROOM 1'!$E$2:$E350,$C839,'BLAST COLDROOM 1'!$A$2:$A350,$A839))</f>
        <v/>
      </c>
      <c r="O839" s="5" t="str">
        <f>IF($A839="","",SUMIFS('BLAST COLDROOM 1'!Q$2:Q350,'BLAST COLDROOM 1'!$C$2:$C350,$B839,'BLAST COLDROOM 1'!$E$2:$E350,$C839,'BLAST COLDROOM 1'!$A$2:$A350,$A839))</f>
        <v/>
      </c>
      <c r="P839" s="5" t="str">
        <f>IF($A839="","",SUMIFS('BLAST COLDROOM 1'!R$2:R350,'BLAST COLDROOM 1'!$C$2:$C350,$B839,'BLAST COLDROOM 1'!$E$2:$E350,$C839,'BLAST COLDROOM 1'!$A$2:$A350,$A839))</f>
        <v/>
      </c>
      <c r="Q839" s="5" t="str">
        <f>IF($A839="","",SUMIFS('BLAST COLDROOM 1'!S$2:S350,'BLAST COLDROOM 1'!$C$2:$C350,$B839,'BLAST COLDROOM 1'!$E$2:$E350,$C839,'BLAST COLDROOM 1'!$A$2:$A350,$A839))</f>
        <v/>
      </c>
      <c r="R839" s="5" t="str">
        <f>IF($A839="","",SUMIFS('BLAST COLDROOM 1'!T$2:T350,'BLAST COLDROOM 1'!$C$2:$C350,$B839,'BLAST COLDROOM 1'!$E$2:$E350,$C839,'BLAST COLDROOM 1'!$A$2:$A350,$A839))</f>
        <v/>
      </c>
      <c r="S839" s="5" t="str">
        <f>IF($A839="","",SUMIFS('BLAST COLDROOM 1'!U$2:U350,'BLAST COLDROOM 1'!$C$2:$C350,$B839,'BLAST COLDROOM 1'!$E$2:$E350,$C839,'BLAST COLDROOM 1'!$A$2:$A350,$A839))</f>
        <v/>
      </c>
      <c r="T839" s="5" t="str">
        <f>IF($A839="","",SUMIFS('BLAST COLDROOM 1'!V$2:V350,'BLAST COLDROOM 1'!$C$2:$C350,$B839,'BLAST COLDROOM 1'!$E$2:$E350,$C839,'BLAST COLDROOM 1'!$A$2:$A350,$A839))</f>
        <v/>
      </c>
      <c r="U839" s="5" t="str">
        <f>IF($A839="","",SUMIFS(#REF!,'BLAST COLDROOM 1'!$C$2:$C350,$B839,'BLAST COLDROOM 1'!$E$2:$E350,$C839,'BLAST COLDROOM 1'!$A$2:$A350,$A839))</f>
        <v/>
      </c>
      <c r="V839" s="5" t="str">
        <f>IF($A839="","",SUMIFS('BLAST COLDROOM 1'!X$2:X350,'BLAST COLDROOM 1'!$C$2:$C350,$B839,'BLAST COLDROOM 1'!$E$2:$E350,$C839,'BLAST COLDROOM 1'!$A$2:$A350,$A839))</f>
        <v/>
      </c>
      <c r="W839" s="5" t="str">
        <f>IF($A839="","",SUMIFS('BLAST COLDROOM 1'!Y$2:Y350,'BLAST COLDROOM 1'!$C$2:$C350,$B839,'BLAST COLDROOM 1'!$E$2:$E350,$C839,'BLAST COLDROOM 1'!$A$2:$A350,$A839))</f>
        <v/>
      </c>
      <c r="X839" s="5" t="str">
        <f>IF($A839="","",SUMIFS('BLAST COLDROOM 1'!Z$2:Z350,'BLAST COLDROOM 1'!$C$2:$C350,$B839,'BLAST COLDROOM 1'!$E$2:$E350,$C839,'BLAST COLDROOM 1'!$A$2:$A350,$A839))</f>
        <v/>
      </c>
      <c r="Y839" s="5" t="str">
        <f>IF($A839="","",SUMIFS('BLAST COLDROOM 1'!AA$2:AA350,'BLAST COLDROOM 1'!$C$2:$C350,$B839,'BLAST COLDROOM 1'!$E$2:$E350,$C839,'BLAST COLDROOM 1'!$A$2:$A350,$A839))</f>
        <v/>
      </c>
      <c r="Z839" s="5" t="str">
        <f>IF($A839="","",SUMIFS('BLAST COLDROOM 1'!AB$2:AB350,'BLAST COLDROOM 1'!$C$2:$C350,$B839,'BLAST COLDROOM 1'!$E$2:$E350,$C839,'BLAST COLDROOM 1'!$A$2:$A350,$A839))</f>
        <v/>
      </c>
      <c r="AA839" s="5" t="str">
        <f>IF($A839="","",SUMIFS('BLAST COLDROOM 1'!AC$2:AC350,'BLAST COLDROOM 1'!$C$2:$C350,$B839,'BLAST COLDROOM 1'!$E$2:$E350,$C839,'BLAST COLDROOM 1'!$A$2:$A350,$A839))</f>
        <v/>
      </c>
      <c r="AB839" s="5" t="str">
        <f>IF($A839="","",SUMIFS('BLAST COLDROOM 1'!AD$2:AD350,'BLAST COLDROOM 1'!$C$2:$C350,$B839,'BLAST COLDROOM 1'!$E$2:$E350,$C839,'BLAST COLDROOM 1'!$A$2:$A350,$A839))</f>
        <v/>
      </c>
      <c r="AC839" s="5" t="str">
        <f>IF($A839="","",SUMIFS('BLAST COLDROOM 1'!AE$2:AE350,'BLAST COLDROOM 1'!$C$2:$C350,$B839,'BLAST COLDROOM 1'!$E$2:$E350,$C839,'BLAST COLDROOM 1'!$A$2:$A350,$A839))</f>
        <v/>
      </c>
      <c r="AD839" s="5" t="str">
        <f>IF($A839="","",SUMIFS('BLAST COLDROOM 1'!AF$2:AF350,'BLAST COLDROOM 1'!$C$2:$C350,$B839,'BLAST COLDROOM 1'!$E$2:$E350,$C839,'BLAST COLDROOM 1'!$A$2:$A350,$A839))</f>
        <v/>
      </c>
      <c r="AE839" s="5" t="str">
        <f>IF($A839="","",SUMIFS('BLAST COLDROOM 1'!AG$2:AG350,'BLAST COLDROOM 1'!$C$2:$C350,$B839,'BLAST COLDROOM 1'!$E$2:$E350,$C839,'BLAST COLDROOM 1'!$A$2:$A350,$A839))</f>
        <v/>
      </c>
      <c r="AF839" s="5" t="str">
        <f>IF($A839="","",SUMIFS('BLAST COLDROOM 1'!AH$2:AH350,'BLAST COLDROOM 1'!$C$2:$C350,$B839,'BLAST COLDROOM 1'!$E$2:$E350,$C839,'BLAST COLDROOM 1'!$A$2:$A350,$A839))</f>
        <v/>
      </c>
      <c r="AG839" s="5" t="str">
        <f>IF($A839="","",SUMIFS('BLAST COLDROOM 1'!AI$2:AI350,'BLAST COLDROOM 1'!$C$2:$C350,$B839,'BLAST COLDROOM 1'!$E$2:$E350,$C839,'BLAST COLDROOM 1'!$A$2:$A350,$A839))</f>
        <v/>
      </c>
      <c r="AH839" s="5" t="str">
        <f>IF($A839="","",SUMIFS('BLAST COLDROOM 1'!AJ$2:AJ350,'BLAST COLDROOM 1'!$C$2:$C350,$B839,'BLAST COLDROOM 1'!$E$2:$E350,$C839,'BLAST COLDROOM 1'!$A$2:$A350,$A839))</f>
        <v/>
      </c>
      <c r="AI839" s="5" t="str">
        <f>IF($A839="","",SUMIFS('BLAST COLDROOM 1'!AK$2:AK350,'BLAST COLDROOM 1'!$C$2:$C350,$B839,'BLAST COLDROOM 1'!$E$2:$E350,$C839,'BLAST COLDROOM 1'!$A$2:$A350,$A839))</f>
        <v/>
      </c>
      <c r="AJ839" s="5" t="str">
        <f>IF($A839="","",SUMIFS('BLAST COLDROOM 1'!AL$2:AL350,'BLAST COLDROOM 1'!$C$2:$C350,$B839,'BLAST COLDROOM 1'!$E$2:$E350,$C839,'BLAST COLDROOM 1'!$A$2:$A350,$A839))</f>
        <v/>
      </c>
    </row>
    <row r="840" ht="15.75" customHeight="1">
      <c r="A840" s="17"/>
      <c r="B840" s="5"/>
      <c r="C840" s="5"/>
      <c r="D840" s="5" t="str">
        <f>IF($A840="","",SUMIFS('BLAST COLDROOM 1'!F$2:F350,'BLAST COLDROOM 1'!$C$2:$C350,$B840,'BLAST COLDROOM 1'!$E$2:$E350,$C840,'BLAST COLDROOM 1'!$A$2:$A350,$A840))</f>
        <v/>
      </c>
      <c r="E840" s="5" t="str">
        <f>IF($A840="","",SUMIFS('BLAST COLDROOM 1'!G$2:G350,'BLAST COLDROOM 1'!$C$2:$C350,$B840,'BLAST COLDROOM 1'!$E$2:$E350,$C840,'BLAST COLDROOM 1'!$A$2:$A350,$A840))</f>
        <v/>
      </c>
      <c r="F840" s="5" t="str">
        <f>IF($A840="","",SUMIFS('BLAST COLDROOM 1'!H$2:H350,'BLAST COLDROOM 1'!$C$2:$C350,$B840,'BLAST COLDROOM 1'!$E$2:$E350,$C840,'BLAST COLDROOM 1'!$A$2:$A350,$A840))</f>
        <v/>
      </c>
      <c r="G840" s="5" t="str">
        <f>IF($A840="","",SUMIFS('BLAST COLDROOM 1'!I$2:I350,'BLAST COLDROOM 1'!$C$2:$C350,$B840,'BLAST COLDROOM 1'!$E$2:$E350,$C840,'BLAST COLDROOM 1'!$A$2:$A350,$A840))</f>
        <v/>
      </c>
      <c r="H840" s="5" t="str">
        <f>IF($A840="","",SUMIFS('BLAST COLDROOM 1'!J$2:J350,'BLAST COLDROOM 1'!$C$2:$C350,$B840,'BLAST COLDROOM 1'!$E$2:$E350,$C840,'BLAST COLDROOM 1'!$A$2:$A350,$A840))</f>
        <v/>
      </c>
      <c r="I840" s="5" t="str">
        <f>IF($A840="","",SUMIFS('BLAST COLDROOM 1'!K$2:K350,'BLAST COLDROOM 1'!$C$2:$C350,$B840,'BLAST COLDROOM 1'!$E$2:$E350,$C840,'BLAST COLDROOM 1'!$A$2:$A350,$A840))</f>
        <v/>
      </c>
      <c r="J840" s="5" t="str">
        <f>IF($A840="","",SUMIFS(#REF!,'BLAST COLDROOM 1'!$C$2:$C350,$B840,'BLAST COLDROOM 1'!$E$2:$E350,$C840,'BLAST COLDROOM 1'!$A$2:$A350,$A840))</f>
        <v/>
      </c>
      <c r="K840" s="5" t="str">
        <f>IF($A840="","",SUMIFS('BLAST COLDROOM 1'!M$2:M350,'BLAST COLDROOM 1'!$C$2:$C350,$B840,'BLAST COLDROOM 1'!$E$2:$E350,$C840,'BLAST COLDROOM 1'!$A$2:$A350,$A840))</f>
        <v/>
      </c>
      <c r="L840" s="5" t="str">
        <f>IF($A840="","",SUMIFS('BLAST COLDROOM 1'!N$2:N350,'BLAST COLDROOM 1'!$C$2:$C350,$B840,'BLAST COLDROOM 1'!$E$2:$E350,$C840,'BLAST COLDROOM 1'!$A$2:$A350,$A840))</f>
        <v/>
      </c>
      <c r="M840" s="5" t="str">
        <f>IF($A840="","",SUMIFS('BLAST COLDROOM 1'!O$2:O350,'BLAST COLDROOM 1'!$C$2:$C350,$B840,'BLAST COLDROOM 1'!$E$2:$E350,$C840,'BLAST COLDROOM 1'!$A$2:$A350,$A840))</f>
        <v/>
      </c>
      <c r="N840" s="5" t="str">
        <f>IF($A840="","",SUMIFS('BLAST COLDROOM 1'!P$2:P350,'BLAST COLDROOM 1'!$C$2:$C350,$B840,'BLAST COLDROOM 1'!$E$2:$E350,$C840,'BLAST COLDROOM 1'!$A$2:$A350,$A840))</f>
        <v/>
      </c>
      <c r="O840" s="5" t="str">
        <f>IF($A840="","",SUMIFS('BLAST COLDROOM 1'!Q$2:Q350,'BLAST COLDROOM 1'!$C$2:$C350,$B840,'BLAST COLDROOM 1'!$E$2:$E350,$C840,'BLAST COLDROOM 1'!$A$2:$A350,$A840))</f>
        <v/>
      </c>
      <c r="P840" s="5" t="str">
        <f>IF($A840="","",SUMIFS('BLAST COLDROOM 1'!R$2:R350,'BLAST COLDROOM 1'!$C$2:$C350,$B840,'BLAST COLDROOM 1'!$E$2:$E350,$C840,'BLAST COLDROOM 1'!$A$2:$A350,$A840))</f>
        <v/>
      </c>
      <c r="Q840" s="5" t="str">
        <f>IF($A840="","",SUMIFS('BLAST COLDROOM 1'!S$2:S350,'BLAST COLDROOM 1'!$C$2:$C350,$B840,'BLAST COLDROOM 1'!$E$2:$E350,$C840,'BLAST COLDROOM 1'!$A$2:$A350,$A840))</f>
        <v/>
      </c>
      <c r="R840" s="5" t="str">
        <f>IF($A840="","",SUMIFS('BLAST COLDROOM 1'!T$2:T350,'BLAST COLDROOM 1'!$C$2:$C350,$B840,'BLAST COLDROOM 1'!$E$2:$E350,$C840,'BLAST COLDROOM 1'!$A$2:$A350,$A840))</f>
        <v/>
      </c>
      <c r="S840" s="5" t="str">
        <f>IF($A840="","",SUMIFS('BLAST COLDROOM 1'!U$2:U350,'BLAST COLDROOM 1'!$C$2:$C350,$B840,'BLAST COLDROOM 1'!$E$2:$E350,$C840,'BLAST COLDROOM 1'!$A$2:$A350,$A840))</f>
        <v/>
      </c>
      <c r="T840" s="5" t="str">
        <f>IF($A840="","",SUMIFS('BLAST COLDROOM 1'!V$2:V350,'BLAST COLDROOM 1'!$C$2:$C350,$B840,'BLAST COLDROOM 1'!$E$2:$E350,$C840,'BLAST COLDROOM 1'!$A$2:$A350,$A840))</f>
        <v/>
      </c>
      <c r="U840" s="5" t="str">
        <f>IF($A840="","",SUMIFS(#REF!,'BLAST COLDROOM 1'!$C$2:$C350,$B840,'BLAST COLDROOM 1'!$E$2:$E350,$C840,'BLAST COLDROOM 1'!$A$2:$A350,$A840))</f>
        <v/>
      </c>
      <c r="V840" s="5" t="str">
        <f>IF($A840="","",SUMIFS('BLAST COLDROOM 1'!X$2:X350,'BLAST COLDROOM 1'!$C$2:$C350,$B840,'BLAST COLDROOM 1'!$E$2:$E350,$C840,'BLAST COLDROOM 1'!$A$2:$A350,$A840))</f>
        <v/>
      </c>
      <c r="W840" s="5" t="str">
        <f>IF($A840="","",SUMIFS('BLAST COLDROOM 1'!Y$2:Y350,'BLAST COLDROOM 1'!$C$2:$C350,$B840,'BLAST COLDROOM 1'!$E$2:$E350,$C840,'BLAST COLDROOM 1'!$A$2:$A350,$A840))</f>
        <v/>
      </c>
      <c r="X840" s="5" t="str">
        <f>IF($A840="","",SUMIFS('BLAST COLDROOM 1'!Z$2:Z350,'BLAST COLDROOM 1'!$C$2:$C350,$B840,'BLAST COLDROOM 1'!$E$2:$E350,$C840,'BLAST COLDROOM 1'!$A$2:$A350,$A840))</f>
        <v/>
      </c>
      <c r="Y840" s="5" t="str">
        <f>IF($A840="","",SUMIFS('BLAST COLDROOM 1'!AA$2:AA350,'BLAST COLDROOM 1'!$C$2:$C350,$B840,'BLAST COLDROOM 1'!$E$2:$E350,$C840,'BLAST COLDROOM 1'!$A$2:$A350,$A840))</f>
        <v/>
      </c>
      <c r="Z840" s="5" t="str">
        <f>IF($A840="","",SUMIFS('BLAST COLDROOM 1'!AB$2:AB350,'BLAST COLDROOM 1'!$C$2:$C350,$B840,'BLAST COLDROOM 1'!$E$2:$E350,$C840,'BLAST COLDROOM 1'!$A$2:$A350,$A840))</f>
        <v/>
      </c>
      <c r="AA840" s="5" t="str">
        <f>IF($A840="","",SUMIFS('BLAST COLDROOM 1'!AC$2:AC350,'BLAST COLDROOM 1'!$C$2:$C350,$B840,'BLAST COLDROOM 1'!$E$2:$E350,$C840,'BLAST COLDROOM 1'!$A$2:$A350,$A840))</f>
        <v/>
      </c>
      <c r="AB840" s="5" t="str">
        <f>IF($A840="","",SUMIFS('BLAST COLDROOM 1'!AD$2:AD350,'BLAST COLDROOM 1'!$C$2:$C350,$B840,'BLAST COLDROOM 1'!$E$2:$E350,$C840,'BLAST COLDROOM 1'!$A$2:$A350,$A840))</f>
        <v/>
      </c>
      <c r="AC840" s="5" t="str">
        <f>IF($A840="","",SUMIFS('BLAST COLDROOM 1'!AE$2:AE350,'BLAST COLDROOM 1'!$C$2:$C350,$B840,'BLAST COLDROOM 1'!$E$2:$E350,$C840,'BLAST COLDROOM 1'!$A$2:$A350,$A840))</f>
        <v/>
      </c>
      <c r="AD840" s="5" t="str">
        <f>IF($A840="","",SUMIFS('BLAST COLDROOM 1'!AF$2:AF350,'BLAST COLDROOM 1'!$C$2:$C350,$B840,'BLAST COLDROOM 1'!$E$2:$E350,$C840,'BLAST COLDROOM 1'!$A$2:$A350,$A840))</f>
        <v/>
      </c>
      <c r="AE840" s="5" t="str">
        <f>IF($A840="","",SUMIFS('BLAST COLDROOM 1'!AG$2:AG350,'BLAST COLDROOM 1'!$C$2:$C350,$B840,'BLAST COLDROOM 1'!$E$2:$E350,$C840,'BLAST COLDROOM 1'!$A$2:$A350,$A840))</f>
        <v/>
      </c>
      <c r="AF840" s="5" t="str">
        <f>IF($A840="","",SUMIFS('BLAST COLDROOM 1'!AH$2:AH350,'BLAST COLDROOM 1'!$C$2:$C350,$B840,'BLAST COLDROOM 1'!$E$2:$E350,$C840,'BLAST COLDROOM 1'!$A$2:$A350,$A840))</f>
        <v/>
      </c>
      <c r="AG840" s="5" t="str">
        <f>IF($A840="","",SUMIFS('BLAST COLDROOM 1'!AI$2:AI350,'BLAST COLDROOM 1'!$C$2:$C350,$B840,'BLAST COLDROOM 1'!$E$2:$E350,$C840,'BLAST COLDROOM 1'!$A$2:$A350,$A840))</f>
        <v/>
      </c>
      <c r="AH840" s="5" t="str">
        <f>IF($A840="","",SUMIFS('BLAST COLDROOM 1'!AJ$2:AJ350,'BLAST COLDROOM 1'!$C$2:$C350,$B840,'BLAST COLDROOM 1'!$E$2:$E350,$C840,'BLAST COLDROOM 1'!$A$2:$A350,$A840))</f>
        <v/>
      </c>
      <c r="AI840" s="5" t="str">
        <f>IF($A840="","",SUMIFS('BLAST COLDROOM 1'!AK$2:AK350,'BLAST COLDROOM 1'!$C$2:$C350,$B840,'BLAST COLDROOM 1'!$E$2:$E350,$C840,'BLAST COLDROOM 1'!$A$2:$A350,$A840))</f>
        <v/>
      </c>
      <c r="AJ840" s="5" t="str">
        <f>IF($A840="","",SUMIFS('BLAST COLDROOM 1'!AL$2:AL350,'BLAST COLDROOM 1'!$C$2:$C350,$B840,'BLAST COLDROOM 1'!$E$2:$E350,$C840,'BLAST COLDROOM 1'!$A$2:$A350,$A840))</f>
        <v/>
      </c>
    </row>
    <row r="841" ht="15.75" customHeight="1">
      <c r="A841" s="17"/>
      <c r="B841" s="5"/>
      <c r="C841" s="5"/>
      <c r="D841" s="5" t="str">
        <f>IF($A841="","",SUMIFS('BLAST COLDROOM 1'!F$2:F350,'BLAST COLDROOM 1'!$C$2:$C350,$B841,'BLAST COLDROOM 1'!$E$2:$E350,$C841,'BLAST COLDROOM 1'!$A$2:$A350,$A841))</f>
        <v/>
      </c>
      <c r="E841" s="5" t="str">
        <f>IF($A841="","",SUMIFS('BLAST COLDROOM 1'!G$2:G350,'BLAST COLDROOM 1'!$C$2:$C350,$B841,'BLAST COLDROOM 1'!$E$2:$E350,$C841,'BLAST COLDROOM 1'!$A$2:$A350,$A841))</f>
        <v/>
      </c>
      <c r="F841" s="5" t="str">
        <f>IF($A841="","",SUMIFS('BLAST COLDROOM 1'!H$2:H350,'BLAST COLDROOM 1'!$C$2:$C350,$B841,'BLAST COLDROOM 1'!$E$2:$E350,$C841,'BLAST COLDROOM 1'!$A$2:$A350,$A841))</f>
        <v/>
      </c>
      <c r="G841" s="5" t="str">
        <f>IF($A841="","",SUMIFS('BLAST COLDROOM 1'!I$2:I350,'BLAST COLDROOM 1'!$C$2:$C350,$B841,'BLAST COLDROOM 1'!$E$2:$E350,$C841,'BLAST COLDROOM 1'!$A$2:$A350,$A841))</f>
        <v/>
      </c>
      <c r="H841" s="5" t="str">
        <f>IF($A841="","",SUMIFS('BLAST COLDROOM 1'!J$2:J350,'BLAST COLDROOM 1'!$C$2:$C350,$B841,'BLAST COLDROOM 1'!$E$2:$E350,$C841,'BLAST COLDROOM 1'!$A$2:$A350,$A841))</f>
        <v/>
      </c>
      <c r="I841" s="5" t="str">
        <f>IF($A841="","",SUMIFS('BLAST COLDROOM 1'!K$2:K350,'BLAST COLDROOM 1'!$C$2:$C350,$B841,'BLAST COLDROOM 1'!$E$2:$E350,$C841,'BLAST COLDROOM 1'!$A$2:$A350,$A841))</f>
        <v/>
      </c>
      <c r="J841" s="5" t="str">
        <f>IF($A841="","",SUMIFS(#REF!,'BLAST COLDROOM 1'!$C$2:$C350,$B841,'BLAST COLDROOM 1'!$E$2:$E350,$C841,'BLAST COLDROOM 1'!$A$2:$A350,$A841))</f>
        <v/>
      </c>
      <c r="K841" s="5" t="str">
        <f>IF($A841="","",SUMIFS('BLAST COLDROOM 1'!M$2:M350,'BLAST COLDROOM 1'!$C$2:$C350,$B841,'BLAST COLDROOM 1'!$E$2:$E350,$C841,'BLAST COLDROOM 1'!$A$2:$A350,$A841))</f>
        <v/>
      </c>
      <c r="L841" s="5" t="str">
        <f>IF($A841="","",SUMIFS('BLAST COLDROOM 1'!N$2:N350,'BLAST COLDROOM 1'!$C$2:$C350,$B841,'BLAST COLDROOM 1'!$E$2:$E350,$C841,'BLAST COLDROOM 1'!$A$2:$A350,$A841))</f>
        <v/>
      </c>
      <c r="M841" s="5" t="str">
        <f>IF($A841="","",SUMIFS('BLAST COLDROOM 1'!O$2:O350,'BLAST COLDROOM 1'!$C$2:$C350,$B841,'BLAST COLDROOM 1'!$E$2:$E350,$C841,'BLAST COLDROOM 1'!$A$2:$A350,$A841))</f>
        <v/>
      </c>
      <c r="N841" s="5" t="str">
        <f>IF($A841="","",SUMIFS('BLAST COLDROOM 1'!P$2:P350,'BLAST COLDROOM 1'!$C$2:$C350,$B841,'BLAST COLDROOM 1'!$E$2:$E350,$C841,'BLAST COLDROOM 1'!$A$2:$A350,$A841))</f>
        <v/>
      </c>
      <c r="O841" s="5" t="str">
        <f>IF($A841="","",SUMIFS('BLAST COLDROOM 1'!Q$2:Q350,'BLAST COLDROOM 1'!$C$2:$C350,$B841,'BLAST COLDROOM 1'!$E$2:$E350,$C841,'BLAST COLDROOM 1'!$A$2:$A350,$A841))</f>
        <v/>
      </c>
      <c r="P841" s="5" t="str">
        <f>IF($A841="","",SUMIFS('BLAST COLDROOM 1'!R$2:R350,'BLAST COLDROOM 1'!$C$2:$C350,$B841,'BLAST COLDROOM 1'!$E$2:$E350,$C841,'BLAST COLDROOM 1'!$A$2:$A350,$A841))</f>
        <v/>
      </c>
      <c r="Q841" s="5" t="str">
        <f>IF($A841="","",SUMIFS('BLAST COLDROOM 1'!S$2:S350,'BLAST COLDROOM 1'!$C$2:$C350,$B841,'BLAST COLDROOM 1'!$E$2:$E350,$C841,'BLAST COLDROOM 1'!$A$2:$A350,$A841))</f>
        <v/>
      </c>
      <c r="R841" s="5" t="str">
        <f>IF($A841="","",SUMIFS('BLAST COLDROOM 1'!T$2:T350,'BLAST COLDROOM 1'!$C$2:$C350,$B841,'BLAST COLDROOM 1'!$E$2:$E350,$C841,'BLAST COLDROOM 1'!$A$2:$A350,$A841))</f>
        <v/>
      </c>
      <c r="S841" s="5" t="str">
        <f>IF($A841="","",SUMIFS('BLAST COLDROOM 1'!U$2:U350,'BLAST COLDROOM 1'!$C$2:$C350,$B841,'BLAST COLDROOM 1'!$E$2:$E350,$C841,'BLAST COLDROOM 1'!$A$2:$A350,$A841))</f>
        <v/>
      </c>
      <c r="T841" s="5" t="str">
        <f>IF($A841="","",SUMIFS('BLAST COLDROOM 1'!V$2:V350,'BLAST COLDROOM 1'!$C$2:$C350,$B841,'BLAST COLDROOM 1'!$E$2:$E350,$C841,'BLAST COLDROOM 1'!$A$2:$A350,$A841))</f>
        <v/>
      </c>
      <c r="U841" s="5" t="str">
        <f>IF($A841="","",SUMIFS(#REF!,'BLAST COLDROOM 1'!$C$2:$C350,$B841,'BLAST COLDROOM 1'!$E$2:$E350,$C841,'BLAST COLDROOM 1'!$A$2:$A350,$A841))</f>
        <v/>
      </c>
      <c r="V841" s="5" t="str">
        <f>IF($A841="","",SUMIFS('BLAST COLDROOM 1'!X$2:X350,'BLAST COLDROOM 1'!$C$2:$C350,$B841,'BLAST COLDROOM 1'!$E$2:$E350,$C841,'BLAST COLDROOM 1'!$A$2:$A350,$A841))</f>
        <v/>
      </c>
      <c r="W841" s="5" t="str">
        <f>IF($A841="","",SUMIFS('BLAST COLDROOM 1'!Y$2:Y350,'BLAST COLDROOM 1'!$C$2:$C350,$B841,'BLAST COLDROOM 1'!$E$2:$E350,$C841,'BLAST COLDROOM 1'!$A$2:$A350,$A841))</f>
        <v/>
      </c>
      <c r="X841" s="5" t="str">
        <f>IF($A841="","",SUMIFS('BLAST COLDROOM 1'!Z$2:Z350,'BLAST COLDROOM 1'!$C$2:$C350,$B841,'BLAST COLDROOM 1'!$E$2:$E350,$C841,'BLAST COLDROOM 1'!$A$2:$A350,$A841))</f>
        <v/>
      </c>
      <c r="Y841" s="5" t="str">
        <f>IF($A841="","",SUMIFS('BLAST COLDROOM 1'!AA$2:AA350,'BLAST COLDROOM 1'!$C$2:$C350,$B841,'BLAST COLDROOM 1'!$E$2:$E350,$C841,'BLAST COLDROOM 1'!$A$2:$A350,$A841))</f>
        <v/>
      </c>
      <c r="Z841" s="5" t="str">
        <f>IF($A841="","",SUMIFS('BLAST COLDROOM 1'!AB$2:AB350,'BLAST COLDROOM 1'!$C$2:$C350,$B841,'BLAST COLDROOM 1'!$E$2:$E350,$C841,'BLAST COLDROOM 1'!$A$2:$A350,$A841))</f>
        <v/>
      </c>
      <c r="AA841" s="5" t="str">
        <f>IF($A841="","",SUMIFS('BLAST COLDROOM 1'!AC$2:AC350,'BLAST COLDROOM 1'!$C$2:$C350,$B841,'BLAST COLDROOM 1'!$E$2:$E350,$C841,'BLAST COLDROOM 1'!$A$2:$A350,$A841))</f>
        <v/>
      </c>
      <c r="AB841" s="5" t="str">
        <f>IF($A841="","",SUMIFS('BLAST COLDROOM 1'!AD$2:AD350,'BLAST COLDROOM 1'!$C$2:$C350,$B841,'BLAST COLDROOM 1'!$E$2:$E350,$C841,'BLAST COLDROOM 1'!$A$2:$A350,$A841))</f>
        <v/>
      </c>
      <c r="AC841" s="5" t="str">
        <f>IF($A841="","",SUMIFS('BLAST COLDROOM 1'!AE$2:AE350,'BLAST COLDROOM 1'!$C$2:$C350,$B841,'BLAST COLDROOM 1'!$E$2:$E350,$C841,'BLAST COLDROOM 1'!$A$2:$A350,$A841))</f>
        <v/>
      </c>
      <c r="AD841" s="5" t="str">
        <f>IF($A841="","",SUMIFS('BLAST COLDROOM 1'!AF$2:AF350,'BLAST COLDROOM 1'!$C$2:$C350,$B841,'BLAST COLDROOM 1'!$E$2:$E350,$C841,'BLAST COLDROOM 1'!$A$2:$A350,$A841))</f>
        <v/>
      </c>
      <c r="AE841" s="5" t="str">
        <f>IF($A841="","",SUMIFS('BLAST COLDROOM 1'!AG$2:AG350,'BLAST COLDROOM 1'!$C$2:$C350,$B841,'BLAST COLDROOM 1'!$E$2:$E350,$C841,'BLAST COLDROOM 1'!$A$2:$A350,$A841))</f>
        <v/>
      </c>
      <c r="AF841" s="5" t="str">
        <f>IF($A841="","",SUMIFS('BLAST COLDROOM 1'!AH$2:AH350,'BLAST COLDROOM 1'!$C$2:$C350,$B841,'BLAST COLDROOM 1'!$E$2:$E350,$C841,'BLAST COLDROOM 1'!$A$2:$A350,$A841))</f>
        <v/>
      </c>
      <c r="AG841" s="5" t="str">
        <f>IF($A841="","",SUMIFS('BLAST COLDROOM 1'!AI$2:AI350,'BLAST COLDROOM 1'!$C$2:$C350,$B841,'BLAST COLDROOM 1'!$E$2:$E350,$C841,'BLAST COLDROOM 1'!$A$2:$A350,$A841))</f>
        <v/>
      </c>
      <c r="AH841" s="5" t="str">
        <f>IF($A841="","",SUMIFS('BLAST COLDROOM 1'!AJ$2:AJ350,'BLAST COLDROOM 1'!$C$2:$C350,$B841,'BLAST COLDROOM 1'!$E$2:$E350,$C841,'BLAST COLDROOM 1'!$A$2:$A350,$A841))</f>
        <v/>
      </c>
      <c r="AI841" s="5" t="str">
        <f>IF($A841="","",SUMIFS('BLAST COLDROOM 1'!AK$2:AK350,'BLAST COLDROOM 1'!$C$2:$C350,$B841,'BLAST COLDROOM 1'!$E$2:$E350,$C841,'BLAST COLDROOM 1'!$A$2:$A350,$A841))</f>
        <v/>
      </c>
      <c r="AJ841" s="5" t="str">
        <f>IF($A841="","",SUMIFS('BLAST COLDROOM 1'!AL$2:AL350,'BLAST COLDROOM 1'!$C$2:$C350,$B841,'BLAST COLDROOM 1'!$E$2:$E350,$C841,'BLAST COLDROOM 1'!$A$2:$A350,$A841))</f>
        <v/>
      </c>
    </row>
    <row r="842" ht="15.75" customHeight="1">
      <c r="A842" s="17"/>
      <c r="B842" s="5"/>
      <c r="C842" s="5"/>
      <c r="D842" s="5" t="str">
        <f>IF($A842="","",SUMIFS('BLAST COLDROOM 1'!F$2:F350,'BLAST COLDROOM 1'!$C$2:$C350,$B842,'BLAST COLDROOM 1'!$E$2:$E350,$C842,'BLAST COLDROOM 1'!$A$2:$A350,$A842))</f>
        <v/>
      </c>
      <c r="E842" s="5" t="str">
        <f>IF($A842="","",SUMIFS('BLAST COLDROOM 1'!G$2:G350,'BLAST COLDROOM 1'!$C$2:$C350,$B842,'BLAST COLDROOM 1'!$E$2:$E350,$C842,'BLAST COLDROOM 1'!$A$2:$A350,$A842))</f>
        <v/>
      </c>
      <c r="F842" s="5" t="str">
        <f>IF($A842="","",SUMIFS('BLAST COLDROOM 1'!H$2:H350,'BLAST COLDROOM 1'!$C$2:$C350,$B842,'BLAST COLDROOM 1'!$E$2:$E350,$C842,'BLAST COLDROOM 1'!$A$2:$A350,$A842))</f>
        <v/>
      </c>
      <c r="G842" s="5" t="str">
        <f>IF($A842="","",SUMIFS('BLAST COLDROOM 1'!I$2:I350,'BLAST COLDROOM 1'!$C$2:$C350,$B842,'BLAST COLDROOM 1'!$E$2:$E350,$C842,'BLAST COLDROOM 1'!$A$2:$A350,$A842))</f>
        <v/>
      </c>
      <c r="H842" s="5" t="str">
        <f>IF($A842="","",SUMIFS('BLAST COLDROOM 1'!J$2:J350,'BLAST COLDROOM 1'!$C$2:$C350,$B842,'BLAST COLDROOM 1'!$E$2:$E350,$C842,'BLAST COLDROOM 1'!$A$2:$A350,$A842))</f>
        <v/>
      </c>
      <c r="I842" s="5" t="str">
        <f>IF($A842="","",SUMIFS('BLAST COLDROOM 1'!K$2:K350,'BLAST COLDROOM 1'!$C$2:$C350,$B842,'BLAST COLDROOM 1'!$E$2:$E350,$C842,'BLAST COLDROOM 1'!$A$2:$A350,$A842))</f>
        <v/>
      </c>
      <c r="J842" s="5" t="str">
        <f>IF($A842="","",SUMIFS(#REF!,'BLAST COLDROOM 1'!$C$2:$C350,$B842,'BLAST COLDROOM 1'!$E$2:$E350,$C842,'BLAST COLDROOM 1'!$A$2:$A350,$A842))</f>
        <v/>
      </c>
      <c r="K842" s="5" t="str">
        <f>IF($A842="","",SUMIFS('BLAST COLDROOM 1'!M$2:M350,'BLAST COLDROOM 1'!$C$2:$C350,$B842,'BLAST COLDROOM 1'!$E$2:$E350,$C842,'BLAST COLDROOM 1'!$A$2:$A350,$A842))</f>
        <v/>
      </c>
      <c r="L842" s="5" t="str">
        <f>IF($A842="","",SUMIFS('BLAST COLDROOM 1'!N$2:N350,'BLAST COLDROOM 1'!$C$2:$C350,$B842,'BLAST COLDROOM 1'!$E$2:$E350,$C842,'BLAST COLDROOM 1'!$A$2:$A350,$A842))</f>
        <v/>
      </c>
      <c r="M842" s="5" t="str">
        <f>IF($A842="","",SUMIFS('BLAST COLDROOM 1'!O$2:O350,'BLAST COLDROOM 1'!$C$2:$C350,$B842,'BLAST COLDROOM 1'!$E$2:$E350,$C842,'BLAST COLDROOM 1'!$A$2:$A350,$A842))</f>
        <v/>
      </c>
      <c r="N842" s="5" t="str">
        <f>IF($A842="","",SUMIFS('BLAST COLDROOM 1'!P$2:P350,'BLAST COLDROOM 1'!$C$2:$C350,$B842,'BLAST COLDROOM 1'!$E$2:$E350,$C842,'BLAST COLDROOM 1'!$A$2:$A350,$A842))</f>
        <v/>
      </c>
      <c r="O842" s="5" t="str">
        <f>IF($A842="","",SUMIFS('BLAST COLDROOM 1'!Q$2:Q350,'BLAST COLDROOM 1'!$C$2:$C350,$B842,'BLAST COLDROOM 1'!$E$2:$E350,$C842,'BLAST COLDROOM 1'!$A$2:$A350,$A842))</f>
        <v/>
      </c>
      <c r="P842" s="5" t="str">
        <f>IF($A842="","",SUMIFS('BLAST COLDROOM 1'!R$2:R350,'BLAST COLDROOM 1'!$C$2:$C350,$B842,'BLAST COLDROOM 1'!$E$2:$E350,$C842,'BLAST COLDROOM 1'!$A$2:$A350,$A842))</f>
        <v/>
      </c>
      <c r="Q842" s="5" t="str">
        <f>IF($A842="","",SUMIFS('BLAST COLDROOM 1'!S$2:S350,'BLAST COLDROOM 1'!$C$2:$C350,$B842,'BLAST COLDROOM 1'!$E$2:$E350,$C842,'BLAST COLDROOM 1'!$A$2:$A350,$A842))</f>
        <v/>
      </c>
      <c r="R842" s="5" t="str">
        <f>IF($A842="","",SUMIFS('BLAST COLDROOM 1'!T$2:T350,'BLAST COLDROOM 1'!$C$2:$C350,$B842,'BLAST COLDROOM 1'!$E$2:$E350,$C842,'BLAST COLDROOM 1'!$A$2:$A350,$A842))</f>
        <v/>
      </c>
      <c r="S842" s="5" t="str">
        <f>IF($A842="","",SUMIFS('BLAST COLDROOM 1'!U$2:U350,'BLAST COLDROOM 1'!$C$2:$C350,$B842,'BLAST COLDROOM 1'!$E$2:$E350,$C842,'BLAST COLDROOM 1'!$A$2:$A350,$A842))</f>
        <v/>
      </c>
      <c r="T842" s="5" t="str">
        <f>IF($A842="","",SUMIFS('BLAST COLDROOM 1'!V$2:V350,'BLAST COLDROOM 1'!$C$2:$C350,$B842,'BLAST COLDROOM 1'!$E$2:$E350,$C842,'BLAST COLDROOM 1'!$A$2:$A350,$A842))</f>
        <v/>
      </c>
      <c r="U842" s="5" t="str">
        <f>IF($A842="","",SUMIFS(#REF!,'BLAST COLDROOM 1'!$C$2:$C350,$B842,'BLAST COLDROOM 1'!$E$2:$E350,$C842,'BLAST COLDROOM 1'!$A$2:$A350,$A842))</f>
        <v/>
      </c>
      <c r="V842" s="5" t="str">
        <f>IF($A842="","",SUMIFS('BLAST COLDROOM 1'!X$2:X350,'BLAST COLDROOM 1'!$C$2:$C350,$B842,'BLAST COLDROOM 1'!$E$2:$E350,$C842,'BLAST COLDROOM 1'!$A$2:$A350,$A842))</f>
        <v/>
      </c>
      <c r="W842" s="5" t="str">
        <f>IF($A842="","",SUMIFS('BLAST COLDROOM 1'!Y$2:Y350,'BLAST COLDROOM 1'!$C$2:$C350,$B842,'BLAST COLDROOM 1'!$E$2:$E350,$C842,'BLAST COLDROOM 1'!$A$2:$A350,$A842))</f>
        <v/>
      </c>
      <c r="X842" s="5" t="str">
        <f>IF($A842="","",SUMIFS('BLAST COLDROOM 1'!Z$2:Z350,'BLAST COLDROOM 1'!$C$2:$C350,$B842,'BLAST COLDROOM 1'!$E$2:$E350,$C842,'BLAST COLDROOM 1'!$A$2:$A350,$A842))</f>
        <v/>
      </c>
      <c r="Y842" s="5" t="str">
        <f>IF($A842="","",SUMIFS('BLAST COLDROOM 1'!AA$2:AA350,'BLAST COLDROOM 1'!$C$2:$C350,$B842,'BLAST COLDROOM 1'!$E$2:$E350,$C842,'BLAST COLDROOM 1'!$A$2:$A350,$A842))</f>
        <v/>
      </c>
      <c r="Z842" s="5" t="str">
        <f>IF($A842="","",SUMIFS('BLAST COLDROOM 1'!AB$2:AB350,'BLAST COLDROOM 1'!$C$2:$C350,$B842,'BLAST COLDROOM 1'!$E$2:$E350,$C842,'BLAST COLDROOM 1'!$A$2:$A350,$A842))</f>
        <v/>
      </c>
      <c r="AA842" s="5" t="str">
        <f>IF($A842="","",SUMIFS('BLAST COLDROOM 1'!AC$2:AC350,'BLAST COLDROOM 1'!$C$2:$C350,$B842,'BLAST COLDROOM 1'!$E$2:$E350,$C842,'BLAST COLDROOM 1'!$A$2:$A350,$A842))</f>
        <v/>
      </c>
      <c r="AB842" s="5" t="str">
        <f>IF($A842="","",SUMIFS('BLAST COLDROOM 1'!AD$2:AD350,'BLAST COLDROOM 1'!$C$2:$C350,$B842,'BLAST COLDROOM 1'!$E$2:$E350,$C842,'BLAST COLDROOM 1'!$A$2:$A350,$A842))</f>
        <v/>
      </c>
      <c r="AC842" s="5" t="str">
        <f>IF($A842="","",SUMIFS('BLAST COLDROOM 1'!AE$2:AE350,'BLAST COLDROOM 1'!$C$2:$C350,$B842,'BLAST COLDROOM 1'!$E$2:$E350,$C842,'BLAST COLDROOM 1'!$A$2:$A350,$A842))</f>
        <v/>
      </c>
      <c r="AD842" s="5" t="str">
        <f>IF($A842="","",SUMIFS('BLAST COLDROOM 1'!AF$2:AF350,'BLAST COLDROOM 1'!$C$2:$C350,$B842,'BLAST COLDROOM 1'!$E$2:$E350,$C842,'BLAST COLDROOM 1'!$A$2:$A350,$A842))</f>
        <v/>
      </c>
      <c r="AE842" s="5" t="str">
        <f>IF($A842="","",SUMIFS('BLAST COLDROOM 1'!AG$2:AG350,'BLAST COLDROOM 1'!$C$2:$C350,$B842,'BLAST COLDROOM 1'!$E$2:$E350,$C842,'BLAST COLDROOM 1'!$A$2:$A350,$A842))</f>
        <v/>
      </c>
      <c r="AF842" s="5" t="str">
        <f>IF($A842="","",SUMIFS('BLAST COLDROOM 1'!AH$2:AH350,'BLAST COLDROOM 1'!$C$2:$C350,$B842,'BLAST COLDROOM 1'!$E$2:$E350,$C842,'BLAST COLDROOM 1'!$A$2:$A350,$A842))</f>
        <v/>
      </c>
      <c r="AG842" s="5" t="str">
        <f>IF($A842="","",SUMIFS('BLAST COLDROOM 1'!AI$2:AI350,'BLAST COLDROOM 1'!$C$2:$C350,$B842,'BLAST COLDROOM 1'!$E$2:$E350,$C842,'BLAST COLDROOM 1'!$A$2:$A350,$A842))</f>
        <v/>
      </c>
      <c r="AH842" s="5" t="str">
        <f>IF($A842="","",SUMIFS('BLAST COLDROOM 1'!AJ$2:AJ350,'BLAST COLDROOM 1'!$C$2:$C350,$B842,'BLAST COLDROOM 1'!$E$2:$E350,$C842,'BLAST COLDROOM 1'!$A$2:$A350,$A842))</f>
        <v/>
      </c>
      <c r="AI842" s="5" t="str">
        <f>IF($A842="","",SUMIFS('BLAST COLDROOM 1'!AK$2:AK350,'BLAST COLDROOM 1'!$C$2:$C350,$B842,'BLAST COLDROOM 1'!$E$2:$E350,$C842,'BLAST COLDROOM 1'!$A$2:$A350,$A842))</f>
        <v/>
      </c>
      <c r="AJ842" s="5" t="str">
        <f>IF($A842="","",SUMIFS('BLAST COLDROOM 1'!AL$2:AL350,'BLAST COLDROOM 1'!$C$2:$C350,$B842,'BLAST COLDROOM 1'!$E$2:$E350,$C842,'BLAST COLDROOM 1'!$A$2:$A350,$A842))</f>
        <v/>
      </c>
    </row>
    <row r="843" ht="15.75" customHeight="1">
      <c r="A843" s="17"/>
      <c r="B843" s="5"/>
      <c r="C843" s="5"/>
      <c r="D843" s="5" t="str">
        <f>IF($A843="","",SUMIFS('BLAST COLDROOM 1'!F$2:F350,'BLAST COLDROOM 1'!$C$2:$C350,$B843,'BLAST COLDROOM 1'!$E$2:$E350,$C843,'BLAST COLDROOM 1'!$A$2:$A350,$A843))</f>
        <v/>
      </c>
      <c r="E843" s="5" t="str">
        <f>IF($A843="","",SUMIFS('BLAST COLDROOM 1'!G$2:G350,'BLAST COLDROOM 1'!$C$2:$C350,$B843,'BLAST COLDROOM 1'!$E$2:$E350,$C843,'BLAST COLDROOM 1'!$A$2:$A350,$A843))</f>
        <v/>
      </c>
      <c r="F843" s="5" t="str">
        <f>IF($A843="","",SUMIFS('BLAST COLDROOM 1'!H$2:H350,'BLAST COLDROOM 1'!$C$2:$C350,$B843,'BLAST COLDROOM 1'!$E$2:$E350,$C843,'BLAST COLDROOM 1'!$A$2:$A350,$A843))</f>
        <v/>
      </c>
      <c r="G843" s="5" t="str">
        <f>IF($A843="","",SUMIFS('BLAST COLDROOM 1'!I$2:I350,'BLAST COLDROOM 1'!$C$2:$C350,$B843,'BLAST COLDROOM 1'!$E$2:$E350,$C843,'BLAST COLDROOM 1'!$A$2:$A350,$A843))</f>
        <v/>
      </c>
      <c r="H843" s="5" t="str">
        <f>IF($A843="","",SUMIFS('BLAST COLDROOM 1'!J$2:J350,'BLAST COLDROOM 1'!$C$2:$C350,$B843,'BLAST COLDROOM 1'!$E$2:$E350,$C843,'BLAST COLDROOM 1'!$A$2:$A350,$A843))</f>
        <v/>
      </c>
      <c r="I843" s="5" t="str">
        <f>IF($A843="","",SUMIFS('BLAST COLDROOM 1'!K$2:K350,'BLAST COLDROOM 1'!$C$2:$C350,$B843,'BLAST COLDROOM 1'!$E$2:$E350,$C843,'BLAST COLDROOM 1'!$A$2:$A350,$A843))</f>
        <v/>
      </c>
      <c r="J843" s="5" t="str">
        <f>IF($A843="","",SUMIFS(#REF!,'BLAST COLDROOM 1'!$C$2:$C350,$B843,'BLAST COLDROOM 1'!$E$2:$E350,$C843,'BLAST COLDROOM 1'!$A$2:$A350,$A843))</f>
        <v/>
      </c>
      <c r="K843" s="5" t="str">
        <f>IF($A843="","",SUMIFS('BLAST COLDROOM 1'!M$2:M350,'BLAST COLDROOM 1'!$C$2:$C350,$B843,'BLAST COLDROOM 1'!$E$2:$E350,$C843,'BLAST COLDROOM 1'!$A$2:$A350,$A843))</f>
        <v/>
      </c>
      <c r="L843" s="5" t="str">
        <f>IF($A843="","",SUMIFS('BLAST COLDROOM 1'!N$2:N350,'BLAST COLDROOM 1'!$C$2:$C350,$B843,'BLAST COLDROOM 1'!$E$2:$E350,$C843,'BLAST COLDROOM 1'!$A$2:$A350,$A843))</f>
        <v/>
      </c>
      <c r="M843" s="5" t="str">
        <f>IF($A843="","",SUMIFS('BLAST COLDROOM 1'!O$2:O350,'BLAST COLDROOM 1'!$C$2:$C350,$B843,'BLAST COLDROOM 1'!$E$2:$E350,$C843,'BLAST COLDROOM 1'!$A$2:$A350,$A843))</f>
        <v/>
      </c>
      <c r="N843" s="5" t="str">
        <f>IF($A843="","",SUMIFS('BLAST COLDROOM 1'!P$2:P350,'BLAST COLDROOM 1'!$C$2:$C350,$B843,'BLAST COLDROOM 1'!$E$2:$E350,$C843,'BLAST COLDROOM 1'!$A$2:$A350,$A843))</f>
        <v/>
      </c>
      <c r="O843" s="5" t="str">
        <f>IF($A843="","",SUMIFS('BLAST COLDROOM 1'!Q$2:Q350,'BLAST COLDROOM 1'!$C$2:$C350,$B843,'BLAST COLDROOM 1'!$E$2:$E350,$C843,'BLAST COLDROOM 1'!$A$2:$A350,$A843))</f>
        <v/>
      </c>
      <c r="P843" s="5" t="str">
        <f>IF($A843="","",SUMIFS('BLAST COLDROOM 1'!R$2:R350,'BLAST COLDROOM 1'!$C$2:$C350,$B843,'BLAST COLDROOM 1'!$E$2:$E350,$C843,'BLAST COLDROOM 1'!$A$2:$A350,$A843))</f>
        <v/>
      </c>
      <c r="Q843" s="5" t="str">
        <f>IF($A843="","",SUMIFS('BLAST COLDROOM 1'!S$2:S350,'BLAST COLDROOM 1'!$C$2:$C350,$B843,'BLAST COLDROOM 1'!$E$2:$E350,$C843,'BLAST COLDROOM 1'!$A$2:$A350,$A843))</f>
        <v/>
      </c>
      <c r="R843" s="5" t="str">
        <f>IF($A843="","",SUMIFS('BLAST COLDROOM 1'!T$2:T350,'BLAST COLDROOM 1'!$C$2:$C350,$B843,'BLAST COLDROOM 1'!$E$2:$E350,$C843,'BLAST COLDROOM 1'!$A$2:$A350,$A843))</f>
        <v/>
      </c>
      <c r="S843" s="5" t="str">
        <f>IF($A843="","",SUMIFS('BLAST COLDROOM 1'!U$2:U350,'BLAST COLDROOM 1'!$C$2:$C350,$B843,'BLAST COLDROOM 1'!$E$2:$E350,$C843,'BLAST COLDROOM 1'!$A$2:$A350,$A843))</f>
        <v/>
      </c>
      <c r="T843" s="5" t="str">
        <f>IF($A843="","",SUMIFS('BLAST COLDROOM 1'!V$2:V350,'BLAST COLDROOM 1'!$C$2:$C350,$B843,'BLAST COLDROOM 1'!$E$2:$E350,$C843,'BLAST COLDROOM 1'!$A$2:$A350,$A843))</f>
        <v/>
      </c>
      <c r="U843" s="5" t="str">
        <f>IF($A843="","",SUMIFS(#REF!,'BLAST COLDROOM 1'!$C$2:$C350,$B843,'BLAST COLDROOM 1'!$E$2:$E350,$C843,'BLAST COLDROOM 1'!$A$2:$A350,$A843))</f>
        <v/>
      </c>
      <c r="V843" s="5" t="str">
        <f>IF($A843="","",SUMIFS('BLAST COLDROOM 1'!X$2:X350,'BLAST COLDROOM 1'!$C$2:$C350,$B843,'BLAST COLDROOM 1'!$E$2:$E350,$C843,'BLAST COLDROOM 1'!$A$2:$A350,$A843))</f>
        <v/>
      </c>
      <c r="W843" s="5" t="str">
        <f>IF($A843="","",SUMIFS('BLAST COLDROOM 1'!Y$2:Y350,'BLAST COLDROOM 1'!$C$2:$C350,$B843,'BLAST COLDROOM 1'!$E$2:$E350,$C843,'BLAST COLDROOM 1'!$A$2:$A350,$A843))</f>
        <v/>
      </c>
      <c r="X843" s="5" t="str">
        <f>IF($A843="","",SUMIFS('BLAST COLDROOM 1'!Z$2:Z350,'BLAST COLDROOM 1'!$C$2:$C350,$B843,'BLAST COLDROOM 1'!$E$2:$E350,$C843,'BLAST COLDROOM 1'!$A$2:$A350,$A843))</f>
        <v/>
      </c>
      <c r="Y843" s="5" t="str">
        <f>IF($A843="","",SUMIFS('BLAST COLDROOM 1'!AA$2:AA350,'BLAST COLDROOM 1'!$C$2:$C350,$B843,'BLAST COLDROOM 1'!$E$2:$E350,$C843,'BLAST COLDROOM 1'!$A$2:$A350,$A843))</f>
        <v/>
      </c>
      <c r="Z843" s="5" t="str">
        <f>IF($A843="","",SUMIFS('BLAST COLDROOM 1'!AB$2:AB350,'BLAST COLDROOM 1'!$C$2:$C350,$B843,'BLAST COLDROOM 1'!$E$2:$E350,$C843,'BLAST COLDROOM 1'!$A$2:$A350,$A843))</f>
        <v/>
      </c>
      <c r="AA843" s="5" t="str">
        <f>IF($A843="","",SUMIFS('BLAST COLDROOM 1'!AC$2:AC350,'BLAST COLDROOM 1'!$C$2:$C350,$B843,'BLAST COLDROOM 1'!$E$2:$E350,$C843,'BLAST COLDROOM 1'!$A$2:$A350,$A843))</f>
        <v/>
      </c>
      <c r="AB843" s="5" t="str">
        <f>IF($A843="","",SUMIFS('BLAST COLDROOM 1'!AD$2:AD350,'BLAST COLDROOM 1'!$C$2:$C350,$B843,'BLAST COLDROOM 1'!$E$2:$E350,$C843,'BLAST COLDROOM 1'!$A$2:$A350,$A843))</f>
        <v/>
      </c>
      <c r="AC843" s="5" t="str">
        <f>IF($A843="","",SUMIFS('BLAST COLDROOM 1'!AE$2:AE350,'BLAST COLDROOM 1'!$C$2:$C350,$B843,'BLAST COLDROOM 1'!$E$2:$E350,$C843,'BLAST COLDROOM 1'!$A$2:$A350,$A843))</f>
        <v/>
      </c>
      <c r="AD843" s="5" t="str">
        <f>IF($A843="","",SUMIFS('BLAST COLDROOM 1'!AF$2:AF350,'BLAST COLDROOM 1'!$C$2:$C350,$B843,'BLAST COLDROOM 1'!$E$2:$E350,$C843,'BLAST COLDROOM 1'!$A$2:$A350,$A843))</f>
        <v/>
      </c>
      <c r="AE843" s="5" t="str">
        <f>IF($A843="","",SUMIFS('BLAST COLDROOM 1'!AG$2:AG350,'BLAST COLDROOM 1'!$C$2:$C350,$B843,'BLAST COLDROOM 1'!$E$2:$E350,$C843,'BLAST COLDROOM 1'!$A$2:$A350,$A843))</f>
        <v/>
      </c>
      <c r="AF843" s="5" t="str">
        <f>IF($A843="","",SUMIFS('BLAST COLDROOM 1'!AH$2:AH350,'BLAST COLDROOM 1'!$C$2:$C350,$B843,'BLAST COLDROOM 1'!$E$2:$E350,$C843,'BLAST COLDROOM 1'!$A$2:$A350,$A843))</f>
        <v/>
      </c>
      <c r="AG843" s="5" t="str">
        <f>IF($A843="","",SUMIFS('BLAST COLDROOM 1'!AI$2:AI350,'BLAST COLDROOM 1'!$C$2:$C350,$B843,'BLAST COLDROOM 1'!$E$2:$E350,$C843,'BLAST COLDROOM 1'!$A$2:$A350,$A843))</f>
        <v/>
      </c>
      <c r="AH843" s="5" t="str">
        <f>IF($A843="","",SUMIFS('BLAST COLDROOM 1'!AJ$2:AJ350,'BLAST COLDROOM 1'!$C$2:$C350,$B843,'BLAST COLDROOM 1'!$E$2:$E350,$C843,'BLAST COLDROOM 1'!$A$2:$A350,$A843))</f>
        <v/>
      </c>
      <c r="AI843" s="5" t="str">
        <f>IF($A843="","",SUMIFS('BLAST COLDROOM 1'!AK$2:AK350,'BLAST COLDROOM 1'!$C$2:$C350,$B843,'BLAST COLDROOM 1'!$E$2:$E350,$C843,'BLAST COLDROOM 1'!$A$2:$A350,$A843))</f>
        <v/>
      </c>
      <c r="AJ843" s="5" t="str">
        <f>IF($A843="","",SUMIFS('BLAST COLDROOM 1'!AL$2:AL350,'BLAST COLDROOM 1'!$C$2:$C350,$B843,'BLAST COLDROOM 1'!$E$2:$E350,$C843,'BLAST COLDROOM 1'!$A$2:$A350,$A843))</f>
        <v/>
      </c>
    </row>
    <row r="844" ht="15.75" customHeight="1">
      <c r="A844" s="17"/>
      <c r="B844" s="5"/>
      <c r="C844" s="5"/>
      <c r="D844" s="5" t="str">
        <f>IF($A844="","",SUMIFS('BLAST COLDROOM 1'!F$2:F350,'BLAST COLDROOM 1'!$C$2:$C350,$B844,'BLAST COLDROOM 1'!$E$2:$E350,$C844,'BLAST COLDROOM 1'!$A$2:$A350,$A844))</f>
        <v/>
      </c>
      <c r="E844" s="5" t="str">
        <f>IF($A844="","",SUMIFS('BLAST COLDROOM 1'!G$2:G350,'BLAST COLDROOM 1'!$C$2:$C350,$B844,'BLAST COLDROOM 1'!$E$2:$E350,$C844,'BLAST COLDROOM 1'!$A$2:$A350,$A844))</f>
        <v/>
      </c>
      <c r="F844" s="5" t="str">
        <f>IF($A844="","",SUMIFS('BLAST COLDROOM 1'!H$2:H350,'BLAST COLDROOM 1'!$C$2:$C350,$B844,'BLAST COLDROOM 1'!$E$2:$E350,$C844,'BLAST COLDROOM 1'!$A$2:$A350,$A844))</f>
        <v/>
      </c>
      <c r="G844" s="5" t="str">
        <f>IF($A844="","",SUMIFS('BLAST COLDROOM 1'!I$2:I350,'BLAST COLDROOM 1'!$C$2:$C350,$B844,'BLAST COLDROOM 1'!$E$2:$E350,$C844,'BLAST COLDROOM 1'!$A$2:$A350,$A844))</f>
        <v/>
      </c>
      <c r="H844" s="5" t="str">
        <f>IF($A844="","",SUMIFS('BLAST COLDROOM 1'!J$2:J350,'BLAST COLDROOM 1'!$C$2:$C350,$B844,'BLAST COLDROOM 1'!$E$2:$E350,$C844,'BLAST COLDROOM 1'!$A$2:$A350,$A844))</f>
        <v/>
      </c>
      <c r="I844" s="5" t="str">
        <f>IF($A844="","",SUMIFS('BLAST COLDROOM 1'!K$2:K350,'BLAST COLDROOM 1'!$C$2:$C350,$B844,'BLAST COLDROOM 1'!$E$2:$E350,$C844,'BLAST COLDROOM 1'!$A$2:$A350,$A844))</f>
        <v/>
      </c>
      <c r="J844" s="5" t="str">
        <f>IF($A844="","",SUMIFS(#REF!,'BLAST COLDROOM 1'!$C$2:$C350,$B844,'BLAST COLDROOM 1'!$E$2:$E350,$C844,'BLAST COLDROOM 1'!$A$2:$A350,$A844))</f>
        <v/>
      </c>
      <c r="K844" s="5" t="str">
        <f>IF($A844="","",SUMIFS('BLAST COLDROOM 1'!M$2:M350,'BLAST COLDROOM 1'!$C$2:$C350,$B844,'BLAST COLDROOM 1'!$E$2:$E350,$C844,'BLAST COLDROOM 1'!$A$2:$A350,$A844))</f>
        <v/>
      </c>
      <c r="L844" s="5" t="str">
        <f>IF($A844="","",SUMIFS('BLAST COLDROOM 1'!N$2:N350,'BLAST COLDROOM 1'!$C$2:$C350,$B844,'BLAST COLDROOM 1'!$E$2:$E350,$C844,'BLAST COLDROOM 1'!$A$2:$A350,$A844))</f>
        <v/>
      </c>
      <c r="M844" s="5" t="str">
        <f>IF($A844="","",SUMIFS('BLAST COLDROOM 1'!O$2:O350,'BLAST COLDROOM 1'!$C$2:$C350,$B844,'BLAST COLDROOM 1'!$E$2:$E350,$C844,'BLAST COLDROOM 1'!$A$2:$A350,$A844))</f>
        <v/>
      </c>
      <c r="N844" s="5" t="str">
        <f>IF($A844="","",SUMIFS('BLAST COLDROOM 1'!P$2:P350,'BLAST COLDROOM 1'!$C$2:$C350,$B844,'BLAST COLDROOM 1'!$E$2:$E350,$C844,'BLAST COLDROOM 1'!$A$2:$A350,$A844))</f>
        <v/>
      </c>
      <c r="O844" s="5" t="str">
        <f>IF($A844="","",SUMIFS('BLAST COLDROOM 1'!Q$2:Q350,'BLAST COLDROOM 1'!$C$2:$C350,$B844,'BLAST COLDROOM 1'!$E$2:$E350,$C844,'BLAST COLDROOM 1'!$A$2:$A350,$A844))</f>
        <v/>
      </c>
      <c r="P844" s="5" t="str">
        <f>IF($A844="","",SUMIFS('BLAST COLDROOM 1'!R$2:R350,'BLAST COLDROOM 1'!$C$2:$C350,$B844,'BLAST COLDROOM 1'!$E$2:$E350,$C844,'BLAST COLDROOM 1'!$A$2:$A350,$A844))</f>
        <v/>
      </c>
      <c r="Q844" s="5" t="str">
        <f>IF($A844="","",SUMIFS('BLAST COLDROOM 1'!S$2:S350,'BLAST COLDROOM 1'!$C$2:$C350,$B844,'BLAST COLDROOM 1'!$E$2:$E350,$C844,'BLAST COLDROOM 1'!$A$2:$A350,$A844))</f>
        <v/>
      </c>
      <c r="R844" s="5" t="str">
        <f>IF($A844="","",SUMIFS('BLAST COLDROOM 1'!T$2:T350,'BLAST COLDROOM 1'!$C$2:$C350,$B844,'BLAST COLDROOM 1'!$E$2:$E350,$C844,'BLAST COLDROOM 1'!$A$2:$A350,$A844))</f>
        <v/>
      </c>
      <c r="S844" s="5" t="str">
        <f>IF($A844="","",SUMIFS('BLAST COLDROOM 1'!U$2:U350,'BLAST COLDROOM 1'!$C$2:$C350,$B844,'BLAST COLDROOM 1'!$E$2:$E350,$C844,'BLAST COLDROOM 1'!$A$2:$A350,$A844))</f>
        <v/>
      </c>
      <c r="T844" s="5" t="str">
        <f>IF($A844="","",SUMIFS('BLAST COLDROOM 1'!V$2:V350,'BLAST COLDROOM 1'!$C$2:$C350,$B844,'BLAST COLDROOM 1'!$E$2:$E350,$C844,'BLAST COLDROOM 1'!$A$2:$A350,$A844))</f>
        <v/>
      </c>
      <c r="U844" s="5" t="str">
        <f>IF($A844="","",SUMIFS(#REF!,'BLAST COLDROOM 1'!$C$2:$C350,$B844,'BLAST COLDROOM 1'!$E$2:$E350,$C844,'BLAST COLDROOM 1'!$A$2:$A350,$A844))</f>
        <v/>
      </c>
      <c r="V844" s="5" t="str">
        <f>IF($A844="","",SUMIFS('BLAST COLDROOM 1'!X$2:X350,'BLAST COLDROOM 1'!$C$2:$C350,$B844,'BLAST COLDROOM 1'!$E$2:$E350,$C844,'BLAST COLDROOM 1'!$A$2:$A350,$A844))</f>
        <v/>
      </c>
      <c r="W844" s="5" t="str">
        <f>IF($A844="","",SUMIFS('BLAST COLDROOM 1'!Y$2:Y350,'BLAST COLDROOM 1'!$C$2:$C350,$B844,'BLAST COLDROOM 1'!$E$2:$E350,$C844,'BLAST COLDROOM 1'!$A$2:$A350,$A844))</f>
        <v/>
      </c>
      <c r="X844" s="5" t="str">
        <f>IF($A844="","",SUMIFS('BLAST COLDROOM 1'!Z$2:Z350,'BLAST COLDROOM 1'!$C$2:$C350,$B844,'BLAST COLDROOM 1'!$E$2:$E350,$C844,'BLAST COLDROOM 1'!$A$2:$A350,$A844))</f>
        <v/>
      </c>
      <c r="Y844" s="5" t="str">
        <f>IF($A844="","",SUMIFS('BLAST COLDROOM 1'!AA$2:AA350,'BLAST COLDROOM 1'!$C$2:$C350,$B844,'BLAST COLDROOM 1'!$E$2:$E350,$C844,'BLAST COLDROOM 1'!$A$2:$A350,$A844))</f>
        <v/>
      </c>
      <c r="Z844" s="5" t="str">
        <f>IF($A844="","",SUMIFS('BLAST COLDROOM 1'!AB$2:AB350,'BLAST COLDROOM 1'!$C$2:$C350,$B844,'BLAST COLDROOM 1'!$E$2:$E350,$C844,'BLAST COLDROOM 1'!$A$2:$A350,$A844))</f>
        <v/>
      </c>
      <c r="AA844" s="5" t="str">
        <f>IF($A844="","",SUMIFS('BLAST COLDROOM 1'!AC$2:AC350,'BLAST COLDROOM 1'!$C$2:$C350,$B844,'BLAST COLDROOM 1'!$E$2:$E350,$C844,'BLAST COLDROOM 1'!$A$2:$A350,$A844))</f>
        <v/>
      </c>
      <c r="AB844" s="5" t="str">
        <f>IF($A844="","",SUMIFS('BLAST COLDROOM 1'!AD$2:AD350,'BLAST COLDROOM 1'!$C$2:$C350,$B844,'BLAST COLDROOM 1'!$E$2:$E350,$C844,'BLAST COLDROOM 1'!$A$2:$A350,$A844))</f>
        <v/>
      </c>
      <c r="AC844" s="5" t="str">
        <f>IF($A844="","",SUMIFS('BLAST COLDROOM 1'!AE$2:AE350,'BLAST COLDROOM 1'!$C$2:$C350,$B844,'BLAST COLDROOM 1'!$E$2:$E350,$C844,'BLAST COLDROOM 1'!$A$2:$A350,$A844))</f>
        <v/>
      </c>
      <c r="AD844" s="5" t="str">
        <f>IF($A844="","",SUMIFS('BLAST COLDROOM 1'!AF$2:AF350,'BLAST COLDROOM 1'!$C$2:$C350,$B844,'BLAST COLDROOM 1'!$E$2:$E350,$C844,'BLAST COLDROOM 1'!$A$2:$A350,$A844))</f>
        <v/>
      </c>
      <c r="AE844" s="5" t="str">
        <f>IF($A844="","",SUMIFS('BLAST COLDROOM 1'!AG$2:AG350,'BLAST COLDROOM 1'!$C$2:$C350,$B844,'BLAST COLDROOM 1'!$E$2:$E350,$C844,'BLAST COLDROOM 1'!$A$2:$A350,$A844))</f>
        <v/>
      </c>
      <c r="AF844" s="5" t="str">
        <f>IF($A844="","",SUMIFS('BLAST COLDROOM 1'!AH$2:AH350,'BLAST COLDROOM 1'!$C$2:$C350,$B844,'BLAST COLDROOM 1'!$E$2:$E350,$C844,'BLAST COLDROOM 1'!$A$2:$A350,$A844))</f>
        <v/>
      </c>
      <c r="AG844" s="5" t="str">
        <f>IF($A844="","",SUMIFS('BLAST COLDROOM 1'!AI$2:AI350,'BLAST COLDROOM 1'!$C$2:$C350,$B844,'BLAST COLDROOM 1'!$E$2:$E350,$C844,'BLAST COLDROOM 1'!$A$2:$A350,$A844))</f>
        <v/>
      </c>
      <c r="AH844" s="5" t="str">
        <f>IF($A844="","",SUMIFS('BLAST COLDROOM 1'!AJ$2:AJ350,'BLAST COLDROOM 1'!$C$2:$C350,$B844,'BLAST COLDROOM 1'!$E$2:$E350,$C844,'BLAST COLDROOM 1'!$A$2:$A350,$A844))</f>
        <v/>
      </c>
      <c r="AI844" s="5" t="str">
        <f>IF($A844="","",SUMIFS('BLAST COLDROOM 1'!AK$2:AK350,'BLAST COLDROOM 1'!$C$2:$C350,$B844,'BLAST COLDROOM 1'!$E$2:$E350,$C844,'BLAST COLDROOM 1'!$A$2:$A350,$A844))</f>
        <v/>
      </c>
      <c r="AJ844" s="5" t="str">
        <f>IF($A844="","",SUMIFS('BLAST COLDROOM 1'!AL$2:AL350,'BLAST COLDROOM 1'!$C$2:$C350,$B844,'BLAST COLDROOM 1'!$E$2:$E350,$C844,'BLAST COLDROOM 1'!$A$2:$A350,$A844))</f>
        <v/>
      </c>
    </row>
    <row r="845" ht="15.75" customHeight="1">
      <c r="A845" s="17"/>
      <c r="B845" s="5"/>
      <c r="C845" s="5"/>
      <c r="D845" s="5" t="str">
        <f>IF($A845="","",SUMIFS('BLAST COLDROOM 1'!F$2:F350,'BLAST COLDROOM 1'!$C$2:$C350,$B845,'BLAST COLDROOM 1'!$E$2:$E350,$C845,'BLAST COLDROOM 1'!$A$2:$A350,$A845))</f>
        <v/>
      </c>
      <c r="E845" s="5" t="str">
        <f>IF($A845="","",SUMIFS('BLAST COLDROOM 1'!G$2:G350,'BLAST COLDROOM 1'!$C$2:$C350,$B845,'BLAST COLDROOM 1'!$E$2:$E350,$C845,'BLAST COLDROOM 1'!$A$2:$A350,$A845))</f>
        <v/>
      </c>
      <c r="F845" s="5" t="str">
        <f>IF($A845="","",SUMIFS('BLAST COLDROOM 1'!H$2:H350,'BLAST COLDROOM 1'!$C$2:$C350,$B845,'BLAST COLDROOM 1'!$E$2:$E350,$C845,'BLAST COLDROOM 1'!$A$2:$A350,$A845))</f>
        <v/>
      </c>
      <c r="G845" s="5" t="str">
        <f>IF($A845="","",SUMIFS('BLAST COLDROOM 1'!I$2:I350,'BLAST COLDROOM 1'!$C$2:$C350,$B845,'BLAST COLDROOM 1'!$E$2:$E350,$C845,'BLAST COLDROOM 1'!$A$2:$A350,$A845))</f>
        <v/>
      </c>
      <c r="H845" s="5" t="str">
        <f>IF($A845="","",SUMIFS('BLAST COLDROOM 1'!J$2:J350,'BLAST COLDROOM 1'!$C$2:$C350,$B845,'BLAST COLDROOM 1'!$E$2:$E350,$C845,'BLAST COLDROOM 1'!$A$2:$A350,$A845))</f>
        <v/>
      </c>
      <c r="I845" s="5" t="str">
        <f>IF($A845="","",SUMIFS('BLAST COLDROOM 1'!K$2:K350,'BLAST COLDROOM 1'!$C$2:$C350,$B845,'BLAST COLDROOM 1'!$E$2:$E350,$C845,'BLAST COLDROOM 1'!$A$2:$A350,$A845))</f>
        <v/>
      </c>
      <c r="J845" s="5" t="str">
        <f>IF($A845="","",SUMIFS(#REF!,'BLAST COLDROOM 1'!$C$2:$C350,$B845,'BLAST COLDROOM 1'!$E$2:$E350,$C845,'BLAST COLDROOM 1'!$A$2:$A350,$A845))</f>
        <v/>
      </c>
      <c r="K845" s="5" t="str">
        <f>IF($A845="","",SUMIFS('BLAST COLDROOM 1'!M$2:M350,'BLAST COLDROOM 1'!$C$2:$C350,$B845,'BLAST COLDROOM 1'!$E$2:$E350,$C845,'BLAST COLDROOM 1'!$A$2:$A350,$A845))</f>
        <v/>
      </c>
      <c r="L845" s="5" t="str">
        <f>IF($A845="","",SUMIFS('BLAST COLDROOM 1'!N$2:N350,'BLAST COLDROOM 1'!$C$2:$C350,$B845,'BLAST COLDROOM 1'!$E$2:$E350,$C845,'BLAST COLDROOM 1'!$A$2:$A350,$A845))</f>
        <v/>
      </c>
      <c r="M845" s="5" t="str">
        <f>IF($A845="","",SUMIFS('BLAST COLDROOM 1'!O$2:O350,'BLAST COLDROOM 1'!$C$2:$C350,$B845,'BLAST COLDROOM 1'!$E$2:$E350,$C845,'BLAST COLDROOM 1'!$A$2:$A350,$A845))</f>
        <v/>
      </c>
      <c r="N845" s="5" t="str">
        <f>IF($A845="","",SUMIFS('BLAST COLDROOM 1'!P$2:P350,'BLAST COLDROOM 1'!$C$2:$C350,$B845,'BLAST COLDROOM 1'!$E$2:$E350,$C845,'BLAST COLDROOM 1'!$A$2:$A350,$A845))</f>
        <v/>
      </c>
      <c r="O845" s="5" t="str">
        <f>IF($A845="","",SUMIFS('BLAST COLDROOM 1'!Q$2:Q350,'BLAST COLDROOM 1'!$C$2:$C350,$B845,'BLAST COLDROOM 1'!$E$2:$E350,$C845,'BLAST COLDROOM 1'!$A$2:$A350,$A845))</f>
        <v/>
      </c>
      <c r="P845" s="5" t="str">
        <f>IF($A845="","",SUMIFS('BLAST COLDROOM 1'!R$2:R350,'BLAST COLDROOM 1'!$C$2:$C350,$B845,'BLAST COLDROOM 1'!$E$2:$E350,$C845,'BLAST COLDROOM 1'!$A$2:$A350,$A845))</f>
        <v/>
      </c>
      <c r="Q845" s="5" t="str">
        <f>IF($A845="","",SUMIFS('BLAST COLDROOM 1'!S$2:S350,'BLAST COLDROOM 1'!$C$2:$C350,$B845,'BLAST COLDROOM 1'!$E$2:$E350,$C845,'BLAST COLDROOM 1'!$A$2:$A350,$A845))</f>
        <v/>
      </c>
      <c r="R845" s="5" t="str">
        <f>IF($A845="","",SUMIFS('BLAST COLDROOM 1'!T$2:T350,'BLAST COLDROOM 1'!$C$2:$C350,$B845,'BLAST COLDROOM 1'!$E$2:$E350,$C845,'BLAST COLDROOM 1'!$A$2:$A350,$A845))</f>
        <v/>
      </c>
      <c r="S845" s="5" t="str">
        <f>IF($A845="","",SUMIFS('BLAST COLDROOM 1'!U$2:U350,'BLAST COLDROOM 1'!$C$2:$C350,$B845,'BLAST COLDROOM 1'!$E$2:$E350,$C845,'BLAST COLDROOM 1'!$A$2:$A350,$A845))</f>
        <v/>
      </c>
      <c r="T845" s="5" t="str">
        <f>IF($A845="","",SUMIFS('BLAST COLDROOM 1'!V$2:V350,'BLAST COLDROOM 1'!$C$2:$C350,$B845,'BLAST COLDROOM 1'!$E$2:$E350,$C845,'BLAST COLDROOM 1'!$A$2:$A350,$A845))</f>
        <v/>
      </c>
      <c r="U845" s="5" t="str">
        <f>IF($A845="","",SUMIFS(#REF!,'BLAST COLDROOM 1'!$C$2:$C350,$B845,'BLAST COLDROOM 1'!$E$2:$E350,$C845,'BLAST COLDROOM 1'!$A$2:$A350,$A845))</f>
        <v/>
      </c>
      <c r="V845" s="5" t="str">
        <f>IF($A845="","",SUMIFS('BLAST COLDROOM 1'!X$2:X350,'BLAST COLDROOM 1'!$C$2:$C350,$B845,'BLAST COLDROOM 1'!$E$2:$E350,$C845,'BLAST COLDROOM 1'!$A$2:$A350,$A845))</f>
        <v/>
      </c>
      <c r="W845" s="5" t="str">
        <f>IF($A845="","",SUMIFS('BLAST COLDROOM 1'!Y$2:Y350,'BLAST COLDROOM 1'!$C$2:$C350,$B845,'BLAST COLDROOM 1'!$E$2:$E350,$C845,'BLAST COLDROOM 1'!$A$2:$A350,$A845))</f>
        <v/>
      </c>
      <c r="X845" s="5" t="str">
        <f>IF($A845="","",SUMIFS('BLAST COLDROOM 1'!Z$2:Z350,'BLAST COLDROOM 1'!$C$2:$C350,$B845,'BLAST COLDROOM 1'!$E$2:$E350,$C845,'BLAST COLDROOM 1'!$A$2:$A350,$A845))</f>
        <v/>
      </c>
      <c r="Y845" s="5" t="str">
        <f>IF($A845="","",SUMIFS('BLAST COLDROOM 1'!AA$2:AA350,'BLAST COLDROOM 1'!$C$2:$C350,$B845,'BLAST COLDROOM 1'!$E$2:$E350,$C845,'BLAST COLDROOM 1'!$A$2:$A350,$A845))</f>
        <v/>
      </c>
      <c r="Z845" s="5" t="str">
        <f>IF($A845="","",SUMIFS('BLAST COLDROOM 1'!AB$2:AB350,'BLAST COLDROOM 1'!$C$2:$C350,$B845,'BLAST COLDROOM 1'!$E$2:$E350,$C845,'BLAST COLDROOM 1'!$A$2:$A350,$A845))</f>
        <v/>
      </c>
      <c r="AA845" s="5" t="str">
        <f>IF($A845="","",SUMIFS('BLAST COLDROOM 1'!AC$2:AC350,'BLAST COLDROOM 1'!$C$2:$C350,$B845,'BLAST COLDROOM 1'!$E$2:$E350,$C845,'BLAST COLDROOM 1'!$A$2:$A350,$A845))</f>
        <v/>
      </c>
      <c r="AB845" s="5" t="str">
        <f>IF($A845="","",SUMIFS('BLAST COLDROOM 1'!AD$2:AD350,'BLAST COLDROOM 1'!$C$2:$C350,$B845,'BLAST COLDROOM 1'!$E$2:$E350,$C845,'BLAST COLDROOM 1'!$A$2:$A350,$A845))</f>
        <v/>
      </c>
      <c r="AC845" s="5" t="str">
        <f>IF($A845="","",SUMIFS('BLAST COLDROOM 1'!AE$2:AE350,'BLAST COLDROOM 1'!$C$2:$C350,$B845,'BLAST COLDROOM 1'!$E$2:$E350,$C845,'BLAST COLDROOM 1'!$A$2:$A350,$A845))</f>
        <v/>
      </c>
      <c r="AD845" s="5" t="str">
        <f>IF($A845="","",SUMIFS('BLAST COLDROOM 1'!AF$2:AF350,'BLAST COLDROOM 1'!$C$2:$C350,$B845,'BLAST COLDROOM 1'!$E$2:$E350,$C845,'BLAST COLDROOM 1'!$A$2:$A350,$A845))</f>
        <v/>
      </c>
      <c r="AE845" s="5" t="str">
        <f>IF($A845="","",SUMIFS('BLAST COLDROOM 1'!AG$2:AG350,'BLAST COLDROOM 1'!$C$2:$C350,$B845,'BLAST COLDROOM 1'!$E$2:$E350,$C845,'BLAST COLDROOM 1'!$A$2:$A350,$A845))</f>
        <v/>
      </c>
      <c r="AF845" s="5" t="str">
        <f>IF($A845="","",SUMIFS('BLAST COLDROOM 1'!AH$2:AH350,'BLAST COLDROOM 1'!$C$2:$C350,$B845,'BLAST COLDROOM 1'!$E$2:$E350,$C845,'BLAST COLDROOM 1'!$A$2:$A350,$A845))</f>
        <v/>
      </c>
      <c r="AG845" s="5" t="str">
        <f>IF($A845="","",SUMIFS('BLAST COLDROOM 1'!AI$2:AI350,'BLAST COLDROOM 1'!$C$2:$C350,$B845,'BLAST COLDROOM 1'!$E$2:$E350,$C845,'BLAST COLDROOM 1'!$A$2:$A350,$A845))</f>
        <v/>
      </c>
      <c r="AH845" s="5" t="str">
        <f>IF($A845="","",SUMIFS('BLAST COLDROOM 1'!AJ$2:AJ350,'BLAST COLDROOM 1'!$C$2:$C350,$B845,'BLAST COLDROOM 1'!$E$2:$E350,$C845,'BLAST COLDROOM 1'!$A$2:$A350,$A845))</f>
        <v/>
      </c>
      <c r="AI845" s="5" t="str">
        <f>IF($A845="","",SUMIFS('BLAST COLDROOM 1'!AK$2:AK350,'BLAST COLDROOM 1'!$C$2:$C350,$B845,'BLAST COLDROOM 1'!$E$2:$E350,$C845,'BLAST COLDROOM 1'!$A$2:$A350,$A845))</f>
        <v/>
      </c>
      <c r="AJ845" s="5" t="str">
        <f>IF($A845="","",SUMIFS('BLAST COLDROOM 1'!AL$2:AL350,'BLAST COLDROOM 1'!$C$2:$C350,$B845,'BLAST COLDROOM 1'!$E$2:$E350,$C845,'BLAST COLDROOM 1'!$A$2:$A350,$A845))</f>
        <v/>
      </c>
    </row>
    <row r="846" ht="15.75" customHeight="1">
      <c r="A846" s="17"/>
      <c r="B846" s="5"/>
      <c r="C846" s="5"/>
      <c r="D846" s="5" t="str">
        <f>IF($A846="","",SUMIFS('BLAST COLDROOM 1'!F$2:F350,'BLAST COLDROOM 1'!$C$2:$C350,$B846,'BLAST COLDROOM 1'!$E$2:$E350,$C846,'BLAST COLDROOM 1'!$A$2:$A350,$A846))</f>
        <v/>
      </c>
      <c r="E846" s="5" t="str">
        <f>IF($A846="","",SUMIFS('BLAST COLDROOM 1'!G$2:G350,'BLAST COLDROOM 1'!$C$2:$C350,$B846,'BLAST COLDROOM 1'!$E$2:$E350,$C846,'BLAST COLDROOM 1'!$A$2:$A350,$A846))</f>
        <v/>
      </c>
      <c r="F846" s="5" t="str">
        <f>IF($A846="","",SUMIFS('BLAST COLDROOM 1'!H$2:H350,'BLAST COLDROOM 1'!$C$2:$C350,$B846,'BLAST COLDROOM 1'!$E$2:$E350,$C846,'BLAST COLDROOM 1'!$A$2:$A350,$A846))</f>
        <v/>
      </c>
      <c r="G846" s="5" t="str">
        <f>IF($A846="","",SUMIFS('BLAST COLDROOM 1'!I$2:I350,'BLAST COLDROOM 1'!$C$2:$C350,$B846,'BLAST COLDROOM 1'!$E$2:$E350,$C846,'BLAST COLDROOM 1'!$A$2:$A350,$A846))</f>
        <v/>
      </c>
      <c r="H846" s="5" t="str">
        <f>IF($A846="","",SUMIFS('BLAST COLDROOM 1'!J$2:J350,'BLAST COLDROOM 1'!$C$2:$C350,$B846,'BLAST COLDROOM 1'!$E$2:$E350,$C846,'BLAST COLDROOM 1'!$A$2:$A350,$A846))</f>
        <v/>
      </c>
      <c r="I846" s="5" t="str">
        <f>IF($A846="","",SUMIFS('BLAST COLDROOM 1'!K$2:K350,'BLAST COLDROOM 1'!$C$2:$C350,$B846,'BLAST COLDROOM 1'!$E$2:$E350,$C846,'BLAST COLDROOM 1'!$A$2:$A350,$A846))</f>
        <v/>
      </c>
      <c r="J846" s="5" t="str">
        <f>IF($A846="","",SUMIFS(#REF!,'BLAST COLDROOM 1'!$C$2:$C350,$B846,'BLAST COLDROOM 1'!$E$2:$E350,$C846,'BLAST COLDROOM 1'!$A$2:$A350,$A846))</f>
        <v/>
      </c>
      <c r="K846" s="5" t="str">
        <f>IF($A846="","",SUMIFS('BLAST COLDROOM 1'!M$2:M350,'BLAST COLDROOM 1'!$C$2:$C350,$B846,'BLAST COLDROOM 1'!$E$2:$E350,$C846,'BLAST COLDROOM 1'!$A$2:$A350,$A846))</f>
        <v/>
      </c>
      <c r="L846" s="5" t="str">
        <f>IF($A846="","",SUMIFS('BLAST COLDROOM 1'!N$2:N350,'BLAST COLDROOM 1'!$C$2:$C350,$B846,'BLAST COLDROOM 1'!$E$2:$E350,$C846,'BLAST COLDROOM 1'!$A$2:$A350,$A846))</f>
        <v/>
      </c>
      <c r="M846" s="5" t="str">
        <f>IF($A846="","",SUMIFS('BLAST COLDROOM 1'!O$2:O350,'BLAST COLDROOM 1'!$C$2:$C350,$B846,'BLAST COLDROOM 1'!$E$2:$E350,$C846,'BLAST COLDROOM 1'!$A$2:$A350,$A846))</f>
        <v/>
      </c>
      <c r="N846" s="5" t="str">
        <f>IF($A846="","",SUMIFS('BLAST COLDROOM 1'!P$2:P350,'BLAST COLDROOM 1'!$C$2:$C350,$B846,'BLAST COLDROOM 1'!$E$2:$E350,$C846,'BLAST COLDROOM 1'!$A$2:$A350,$A846))</f>
        <v/>
      </c>
      <c r="O846" s="5" t="str">
        <f>IF($A846="","",SUMIFS('BLAST COLDROOM 1'!Q$2:Q350,'BLAST COLDROOM 1'!$C$2:$C350,$B846,'BLAST COLDROOM 1'!$E$2:$E350,$C846,'BLAST COLDROOM 1'!$A$2:$A350,$A846))</f>
        <v/>
      </c>
      <c r="P846" s="5" t="str">
        <f>IF($A846="","",SUMIFS('BLAST COLDROOM 1'!R$2:R350,'BLAST COLDROOM 1'!$C$2:$C350,$B846,'BLAST COLDROOM 1'!$E$2:$E350,$C846,'BLAST COLDROOM 1'!$A$2:$A350,$A846))</f>
        <v/>
      </c>
      <c r="Q846" s="5" t="str">
        <f>IF($A846="","",SUMIFS('BLAST COLDROOM 1'!S$2:S350,'BLAST COLDROOM 1'!$C$2:$C350,$B846,'BLAST COLDROOM 1'!$E$2:$E350,$C846,'BLAST COLDROOM 1'!$A$2:$A350,$A846))</f>
        <v/>
      </c>
      <c r="R846" s="5" t="str">
        <f>IF($A846="","",SUMIFS('BLAST COLDROOM 1'!T$2:T350,'BLAST COLDROOM 1'!$C$2:$C350,$B846,'BLAST COLDROOM 1'!$E$2:$E350,$C846,'BLAST COLDROOM 1'!$A$2:$A350,$A846))</f>
        <v/>
      </c>
      <c r="S846" s="5" t="str">
        <f>IF($A846="","",SUMIFS('BLAST COLDROOM 1'!U$2:U350,'BLAST COLDROOM 1'!$C$2:$C350,$B846,'BLAST COLDROOM 1'!$E$2:$E350,$C846,'BLAST COLDROOM 1'!$A$2:$A350,$A846))</f>
        <v/>
      </c>
      <c r="T846" s="5" t="str">
        <f>IF($A846="","",SUMIFS('BLAST COLDROOM 1'!V$2:V350,'BLAST COLDROOM 1'!$C$2:$C350,$B846,'BLAST COLDROOM 1'!$E$2:$E350,$C846,'BLAST COLDROOM 1'!$A$2:$A350,$A846))</f>
        <v/>
      </c>
      <c r="U846" s="5" t="str">
        <f>IF($A846="","",SUMIFS(#REF!,'BLAST COLDROOM 1'!$C$2:$C350,$B846,'BLAST COLDROOM 1'!$E$2:$E350,$C846,'BLAST COLDROOM 1'!$A$2:$A350,$A846))</f>
        <v/>
      </c>
      <c r="V846" s="5" t="str">
        <f>IF($A846="","",SUMIFS('BLAST COLDROOM 1'!X$2:X350,'BLAST COLDROOM 1'!$C$2:$C350,$B846,'BLAST COLDROOM 1'!$E$2:$E350,$C846,'BLAST COLDROOM 1'!$A$2:$A350,$A846))</f>
        <v/>
      </c>
      <c r="W846" s="5" t="str">
        <f>IF($A846="","",SUMIFS('BLAST COLDROOM 1'!Y$2:Y350,'BLAST COLDROOM 1'!$C$2:$C350,$B846,'BLAST COLDROOM 1'!$E$2:$E350,$C846,'BLAST COLDROOM 1'!$A$2:$A350,$A846))</f>
        <v/>
      </c>
      <c r="X846" s="5" t="str">
        <f>IF($A846="","",SUMIFS('BLAST COLDROOM 1'!Z$2:Z350,'BLAST COLDROOM 1'!$C$2:$C350,$B846,'BLAST COLDROOM 1'!$E$2:$E350,$C846,'BLAST COLDROOM 1'!$A$2:$A350,$A846))</f>
        <v/>
      </c>
      <c r="Y846" s="5" t="str">
        <f>IF($A846="","",SUMIFS('BLAST COLDROOM 1'!AA$2:AA350,'BLAST COLDROOM 1'!$C$2:$C350,$B846,'BLAST COLDROOM 1'!$E$2:$E350,$C846,'BLAST COLDROOM 1'!$A$2:$A350,$A846))</f>
        <v/>
      </c>
      <c r="Z846" s="5" t="str">
        <f>IF($A846="","",SUMIFS('BLAST COLDROOM 1'!AB$2:AB350,'BLAST COLDROOM 1'!$C$2:$C350,$B846,'BLAST COLDROOM 1'!$E$2:$E350,$C846,'BLAST COLDROOM 1'!$A$2:$A350,$A846))</f>
        <v/>
      </c>
      <c r="AA846" s="5" t="str">
        <f>IF($A846="","",SUMIFS('BLAST COLDROOM 1'!AC$2:AC350,'BLAST COLDROOM 1'!$C$2:$C350,$B846,'BLAST COLDROOM 1'!$E$2:$E350,$C846,'BLAST COLDROOM 1'!$A$2:$A350,$A846))</f>
        <v/>
      </c>
      <c r="AB846" s="5" t="str">
        <f>IF($A846="","",SUMIFS('BLAST COLDROOM 1'!AD$2:AD350,'BLAST COLDROOM 1'!$C$2:$C350,$B846,'BLAST COLDROOM 1'!$E$2:$E350,$C846,'BLAST COLDROOM 1'!$A$2:$A350,$A846))</f>
        <v/>
      </c>
      <c r="AC846" s="5" t="str">
        <f>IF($A846="","",SUMIFS('BLAST COLDROOM 1'!AE$2:AE350,'BLAST COLDROOM 1'!$C$2:$C350,$B846,'BLAST COLDROOM 1'!$E$2:$E350,$C846,'BLAST COLDROOM 1'!$A$2:$A350,$A846))</f>
        <v/>
      </c>
      <c r="AD846" s="5" t="str">
        <f>IF($A846="","",SUMIFS('BLAST COLDROOM 1'!AF$2:AF350,'BLAST COLDROOM 1'!$C$2:$C350,$B846,'BLAST COLDROOM 1'!$E$2:$E350,$C846,'BLAST COLDROOM 1'!$A$2:$A350,$A846))</f>
        <v/>
      </c>
      <c r="AE846" s="5" t="str">
        <f>IF($A846="","",SUMIFS('BLAST COLDROOM 1'!AG$2:AG350,'BLAST COLDROOM 1'!$C$2:$C350,$B846,'BLAST COLDROOM 1'!$E$2:$E350,$C846,'BLAST COLDROOM 1'!$A$2:$A350,$A846))</f>
        <v/>
      </c>
      <c r="AF846" s="5" t="str">
        <f>IF($A846="","",SUMIFS('BLAST COLDROOM 1'!AH$2:AH350,'BLAST COLDROOM 1'!$C$2:$C350,$B846,'BLAST COLDROOM 1'!$E$2:$E350,$C846,'BLAST COLDROOM 1'!$A$2:$A350,$A846))</f>
        <v/>
      </c>
      <c r="AG846" s="5" t="str">
        <f>IF($A846="","",SUMIFS('BLAST COLDROOM 1'!AI$2:AI350,'BLAST COLDROOM 1'!$C$2:$C350,$B846,'BLAST COLDROOM 1'!$E$2:$E350,$C846,'BLAST COLDROOM 1'!$A$2:$A350,$A846))</f>
        <v/>
      </c>
      <c r="AH846" s="5" t="str">
        <f>IF($A846="","",SUMIFS('BLAST COLDROOM 1'!AJ$2:AJ350,'BLAST COLDROOM 1'!$C$2:$C350,$B846,'BLAST COLDROOM 1'!$E$2:$E350,$C846,'BLAST COLDROOM 1'!$A$2:$A350,$A846))</f>
        <v/>
      </c>
      <c r="AI846" s="5" t="str">
        <f>IF($A846="","",SUMIFS('BLAST COLDROOM 1'!AK$2:AK350,'BLAST COLDROOM 1'!$C$2:$C350,$B846,'BLAST COLDROOM 1'!$E$2:$E350,$C846,'BLAST COLDROOM 1'!$A$2:$A350,$A846))</f>
        <v/>
      </c>
      <c r="AJ846" s="5" t="str">
        <f>IF($A846="","",SUMIFS('BLAST COLDROOM 1'!AL$2:AL350,'BLAST COLDROOM 1'!$C$2:$C350,$B846,'BLAST COLDROOM 1'!$E$2:$E350,$C846,'BLAST COLDROOM 1'!$A$2:$A350,$A846))</f>
        <v/>
      </c>
    </row>
    <row r="847" ht="15.75" customHeight="1">
      <c r="A847" s="17"/>
      <c r="B847" s="5"/>
      <c r="C847" s="5"/>
      <c r="D847" s="5" t="str">
        <f>IF($A847="","",SUMIFS('BLAST COLDROOM 1'!F$2:F350,'BLAST COLDROOM 1'!$C$2:$C350,$B847,'BLAST COLDROOM 1'!$E$2:$E350,$C847,'BLAST COLDROOM 1'!$A$2:$A350,$A847))</f>
        <v/>
      </c>
      <c r="E847" s="5" t="str">
        <f>IF($A847="","",SUMIFS('BLAST COLDROOM 1'!G$2:G350,'BLAST COLDROOM 1'!$C$2:$C350,$B847,'BLAST COLDROOM 1'!$E$2:$E350,$C847,'BLAST COLDROOM 1'!$A$2:$A350,$A847))</f>
        <v/>
      </c>
      <c r="F847" s="5" t="str">
        <f>IF($A847="","",SUMIFS('BLAST COLDROOM 1'!H$2:H350,'BLAST COLDROOM 1'!$C$2:$C350,$B847,'BLAST COLDROOM 1'!$E$2:$E350,$C847,'BLAST COLDROOM 1'!$A$2:$A350,$A847))</f>
        <v/>
      </c>
      <c r="G847" s="5" t="str">
        <f>IF($A847="","",SUMIFS('BLAST COLDROOM 1'!I$2:I350,'BLAST COLDROOM 1'!$C$2:$C350,$B847,'BLAST COLDROOM 1'!$E$2:$E350,$C847,'BLAST COLDROOM 1'!$A$2:$A350,$A847))</f>
        <v/>
      </c>
      <c r="H847" s="5" t="str">
        <f>IF($A847="","",SUMIFS('BLAST COLDROOM 1'!J$2:J350,'BLAST COLDROOM 1'!$C$2:$C350,$B847,'BLAST COLDROOM 1'!$E$2:$E350,$C847,'BLAST COLDROOM 1'!$A$2:$A350,$A847))</f>
        <v/>
      </c>
      <c r="I847" s="5" t="str">
        <f>IF($A847="","",SUMIFS('BLAST COLDROOM 1'!K$2:K350,'BLAST COLDROOM 1'!$C$2:$C350,$B847,'BLAST COLDROOM 1'!$E$2:$E350,$C847,'BLAST COLDROOM 1'!$A$2:$A350,$A847))</f>
        <v/>
      </c>
      <c r="J847" s="5" t="str">
        <f>IF($A847="","",SUMIFS(#REF!,'BLAST COLDROOM 1'!$C$2:$C350,$B847,'BLAST COLDROOM 1'!$E$2:$E350,$C847,'BLAST COLDROOM 1'!$A$2:$A350,$A847))</f>
        <v/>
      </c>
      <c r="K847" s="5" t="str">
        <f>IF($A847="","",SUMIFS('BLAST COLDROOM 1'!M$2:M350,'BLAST COLDROOM 1'!$C$2:$C350,$B847,'BLAST COLDROOM 1'!$E$2:$E350,$C847,'BLAST COLDROOM 1'!$A$2:$A350,$A847))</f>
        <v/>
      </c>
      <c r="L847" s="5" t="str">
        <f>IF($A847="","",SUMIFS('BLAST COLDROOM 1'!N$2:N350,'BLAST COLDROOM 1'!$C$2:$C350,$B847,'BLAST COLDROOM 1'!$E$2:$E350,$C847,'BLAST COLDROOM 1'!$A$2:$A350,$A847))</f>
        <v/>
      </c>
      <c r="M847" s="5" t="str">
        <f>IF($A847="","",SUMIFS('BLAST COLDROOM 1'!O$2:O350,'BLAST COLDROOM 1'!$C$2:$C350,$B847,'BLAST COLDROOM 1'!$E$2:$E350,$C847,'BLAST COLDROOM 1'!$A$2:$A350,$A847))</f>
        <v/>
      </c>
      <c r="N847" s="5" t="str">
        <f>IF($A847="","",SUMIFS('BLAST COLDROOM 1'!P$2:P350,'BLAST COLDROOM 1'!$C$2:$C350,$B847,'BLAST COLDROOM 1'!$E$2:$E350,$C847,'BLAST COLDROOM 1'!$A$2:$A350,$A847))</f>
        <v/>
      </c>
      <c r="O847" s="5" t="str">
        <f>IF($A847="","",SUMIFS('BLAST COLDROOM 1'!Q$2:Q350,'BLAST COLDROOM 1'!$C$2:$C350,$B847,'BLAST COLDROOM 1'!$E$2:$E350,$C847,'BLAST COLDROOM 1'!$A$2:$A350,$A847))</f>
        <v/>
      </c>
      <c r="P847" s="5" t="str">
        <f>IF($A847="","",SUMIFS('BLAST COLDROOM 1'!R$2:R350,'BLAST COLDROOM 1'!$C$2:$C350,$B847,'BLAST COLDROOM 1'!$E$2:$E350,$C847,'BLAST COLDROOM 1'!$A$2:$A350,$A847))</f>
        <v/>
      </c>
      <c r="Q847" s="5" t="str">
        <f>IF($A847="","",SUMIFS('BLAST COLDROOM 1'!S$2:S350,'BLAST COLDROOM 1'!$C$2:$C350,$B847,'BLAST COLDROOM 1'!$E$2:$E350,$C847,'BLAST COLDROOM 1'!$A$2:$A350,$A847))</f>
        <v/>
      </c>
      <c r="R847" s="5" t="str">
        <f>IF($A847="","",SUMIFS('BLAST COLDROOM 1'!T$2:T350,'BLAST COLDROOM 1'!$C$2:$C350,$B847,'BLAST COLDROOM 1'!$E$2:$E350,$C847,'BLAST COLDROOM 1'!$A$2:$A350,$A847))</f>
        <v/>
      </c>
      <c r="S847" s="5" t="str">
        <f>IF($A847="","",SUMIFS('BLAST COLDROOM 1'!U$2:U350,'BLAST COLDROOM 1'!$C$2:$C350,$B847,'BLAST COLDROOM 1'!$E$2:$E350,$C847,'BLAST COLDROOM 1'!$A$2:$A350,$A847))</f>
        <v/>
      </c>
      <c r="T847" s="5" t="str">
        <f>IF($A847="","",SUMIFS('BLAST COLDROOM 1'!V$2:V350,'BLAST COLDROOM 1'!$C$2:$C350,$B847,'BLAST COLDROOM 1'!$E$2:$E350,$C847,'BLAST COLDROOM 1'!$A$2:$A350,$A847))</f>
        <v/>
      </c>
      <c r="U847" s="5" t="str">
        <f>IF($A847="","",SUMIFS(#REF!,'BLAST COLDROOM 1'!$C$2:$C350,$B847,'BLAST COLDROOM 1'!$E$2:$E350,$C847,'BLAST COLDROOM 1'!$A$2:$A350,$A847))</f>
        <v/>
      </c>
      <c r="V847" s="5" t="str">
        <f>IF($A847="","",SUMIFS('BLAST COLDROOM 1'!X$2:X350,'BLAST COLDROOM 1'!$C$2:$C350,$B847,'BLAST COLDROOM 1'!$E$2:$E350,$C847,'BLAST COLDROOM 1'!$A$2:$A350,$A847))</f>
        <v/>
      </c>
      <c r="W847" s="5" t="str">
        <f>IF($A847="","",SUMIFS('BLAST COLDROOM 1'!Y$2:Y350,'BLAST COLDROOM 1'!$C$2:$C350,$B847,'BLAST COLDROOM 1'!$E$2:$E350,$C847,'BLAST COLDROOM 1'!$A$2:$A350,$A847))</f>
        <v/>
      </c>
      <c r="X847" s="5" t="str">
        <f>IF($A847="","",SUMIFS('BLAST COLDROOM 1'!Z$2:Z350,'BLAST COLDROOM 1'!$C$2:$C350,$B847,'BLAST COLDROOM 1'!$E$2:$E350,$C847,'BLAST COLDROOM 1'!$A$2:$A350,$A847))</f>
        <v/>
      </c>
      <c r="Y847" s="5" t="str">
        <f>IF($A847="","",SUMIFS('BLAST COLDROOM 1'!AA$2:AA350,'BLAST COLDROOM 1'!$C$2:$C350,$B847,'BLAST COLDROOM 1'!$E$2:$E350,$C847,'BLAST COLDROOM 1'!$A$2:$A350,$A847))</f>
        <v/>
      </c>
      <c r="Z847" s="5" t="str">
        <f>IF($A847="","",SUMIFS('BLAST COLDROOM 1'!AB$2:AB350,'BLAST COLDROOM 1'!$C$2:$C350,$B847,'BLAST COLDROOM 1'!$E$2:$E350,$C847,'BLAST COLDROOM 1'!$A$2:$A350,$A847))</f>
        <v/>
      </c>
      <c r="AA847" s="5" t="str">
        <f>IF($A847="","",SUMIFS('BLAST COLDROOM 1'!AC$2:AC350,'BLAST COLDROOM 1'!$C$2:$C350,$B847,'BLAST COLDROOM 1'!$E$2:$E350,$C847,'BLAST COLDROOM 1'!$A$2:$A350,$A847))</f>
        <v/>
      </c>
      <c r="AB847" s="5" t="str">
        <f>IF($A847="","",SUMIFS('BLAST COLDROOM 1'!AD$2:AD350,'BLAST COLDROOM 1'!$C$2:$C350,$B847,'BLAST COLDROOM 1'!$E$2:$E350,$C847,'BLAST COLDROOM 1'!$A$2:$A350,$A847))</f>
        <v/>
      </c>
      <c r="AC847" s="5" t="str">
        <f>IF($A847="","",SUMIFS('BLAST COLDROOM 1'!AE$2:AE350,'BLAST COLDROOM 1'!$C$2:$C350,$B847,'BLAST COLDROOM 1'!$E$2:$E350,$C847,'BLAST COLDROOM 1'!$A$2:$A350,$A847))</f>
        <v/>
      </c>
      <c r="AD847" s="5" t="str">
        <f>IF($A847="","",SUMIFS('BLAST COLDROOM 1'!AF$2:AF350,'BLAST COLDROOM 1'!$C$2:$C350,$B847,'BLAST COLDROOM 1'!$E$2:$E350,$C847,'BLAST COLDROOM 1'!$A$2:$A350,$A847))</f>
        <v/>
      </c>
      <c r="AE847" s="5" t="str">
        <f>IF($A847="","",SUMIFS('BLAST COLDROOM 1'!AG$2:AG350,'BLAST COLDROOM 1'!$C$2:$C350,$B847,'BLAST COLDROOM 1'!$E$2:$E350,$C847,'BLAST COLDROOM 1'!$A$2:$A350,$A847))</f>
        <v/>
      </c>
      <c r="AF847" s="5" t="str">
        <f>IF($A847="","",SUMIFS('BLAST COLDROOM 1'!AH$2:AH350,'BLAST COLDROOM 1'!$C$2:$C350,$B847,'BLAST COLDROOM 1'!$E$2:$E350,$C847,'BLAST COLDROOM 1'!$A$2:$A350,$A847))</f>
        <v/>
      </c>
      <c r="AG847" s="5" t="str">
        <f>IF($A847="","",SUMIFS('BLAST COLDROOM 1'!AI$2:AI350,'BLAST COLDROOM 1'!$C$2:$C350,$B847,'BLAST COLDROOM 1'!$E$2:$E350,$C847,'BLAST COLDROOM 1'!$A$2:$A350,$A847))</f>
        <v/>
      </c>
      <c r="AH847" s="5" t="str">
        <f>IF($A847="","",SUMIFS('BLAST COLDROOM 1'!AJ$2:AJ350,'BLAST COLDROOM 1'!$C$2:$C350,$B847,'BLAST COLDROOM 1'!$E$2:$E350,$C847,'BLAST COLDROOM 1'!$A$2:$A350,$A847))</f>
        <v/>
      </c>
      <c r="AI847" s="5" t="str">
        <f>IF($A847="","",SUMIFS('BLAST COLDROOM 1'!AK$2:AK350,'BLAST COLDROOM 1'!$C$2:$C350,$B847,'BLAST COLDROOM 1'!$E$2:$E350,$C847,'BLAST COLDROOM 1'!$A$2:$A350,$A847))</f>
        <v/>
      </c>
      <c r="AJ847" s="5" t="str">
        <f>IF($A847="","",SUMIFS('BLAST COLDROOM 1'!AL$2:AL350,'BLAST COLDROOM 1'!$C$2:$C350,$B847,'BLAST COLDROOM 1'!$E$2:$E350,$C847,'BLAST COLDROOM 1'!$A$2:$A350,$A847))</f>
        <v/>
      </c>
    </row>
    <row r="848" ht="15.75" customHeight="1">
      <c r="A848" s="17"/>
      <c r="B848" s="5"/>
      <c r="C848" s="5"/>
      <c r="D848" s="5" t="str">
        <f>IF($A848="","",SUMIFS('BLAST COLDROOM 1'!F$2:F350,'BLAST COLDROOM 1'!$C$2:$C350,$B848,'BLAST COLDROOM 1'!$E$2:$E350,$C848,'BLAST COLDROOM 1'!$A$2:$A350,$A848))</f>
        <v/>
      </c>
      <c r="E848" s="5" t="str">
        <f>IF($A848="","",SUMIFS('BLAST COLDROOM 1'!G$2:G350,'BLAST COLDROOM 1'!$C$2:$C350,$B848,'BLAST COLDROOM 1'!$E$2:$E350,$C848,'BLAST COLDROOM 1'!$A$2:$A350,$A848))</f>
        <v/>
      </c>
      <c r="F848" s="5" t="str">
        <f>IF($A848="","",SUMIFS('BLAST COLDROOM 1'!H$2:H350,'BLAST COLDROOM 1'!$C$2:$C350,$B848,'BLAST COLDROOM 1'!$E$2:$E350,$C848,'BLAST COLDROOM 1'!$A$2:$A350,$A848))</f>
        <v/>
      </c>
      <c r="G848" s="5" t="str">
        <f>IF($A848="","",SUMIFS('BLAST COLDROOM 1'!I$2:I350,'BLAST COLDROOM 1'!$C$2:$C350,$B848,'BLAST COLDROOM 1'!$E$2:$E350,$C848,'BLAST COLDROOM 1'!$A$2:$A350,$A848))</f>
        <v/>
      </c>
      <c r="H848" s="5" t="str">
        <f>IF($A848="","",SUMIFS('BLAST COLDROOM 1'!J$2:J350,'BLAST COLDROOM 1'!$C$2:$C350,$B848,'BLAST COLDROOM 1'!$E$2:$E350,$C848,'BLAST COLDROOM 1'!$A$2:$A350,$A848))</f>
        <v/>
      </c>
      <c r="I848" s="5" t="str">
        <f>IF($A848="","",SUMIFS('BLAST COLDROOM 1'!K$2:K350,'BLAST COLDROOM 1'!$C$2:$C350,$B848,'BLAST COLDROOM 1'!$E$2:$E350,$C848,'BLAST COLDROOM 1'!$A$2:$A350,$A848))</f>
        <v/>
      </c>
      <c r="J848" s="5" t="str">
        <f>IF($A848="","",SUMIFS(#REF!,'BLAST COLDROOM 1'!$C$2:$C350,$B848,'BLAST COLDROOM 1'!$E$2:$E350,$C848,'BLAST COLDROOM 1'!$A$2:$A350,$A848))</f>
        <v/>
      </c>
      <c r="K848" s="5" t="str">
        <f>IF($A848="","",SUMIFS('BLAST COLDROOM 1'!M$2:M350,'BLAST COLDROOM 1'!$C$2:$C350,$B848,'BLAST COLDROOM 1'!$E$2:$E350,$C848,'BLAST COLDROOM 1'!$A$2:$A350,$A848))</f>
        <v/>
      </c>
      <c r="L848" s="5" t="str">
        <f>IF($A848="","",SUMIFS('BLAST COLDROOM 1'!N$2:N350,'BLAST COLDROOM 1'!$C$2:$C350,$B848,'BLAST COLDROOM 1'!$E$2:$E350,$C848,'BLAST COLDROOM 1'!$A$2:$A350,$A848))</f>
        <v/>
      </c>
      <c r="M848" s="5" t="str">
        <f>IF($A848="","",SUMIFS('BLAST COLDROOM 1'!O$2:O350,'BLAST COLDROOM 1'!$C$2:$C350,$B848,'BLAST COLDROOM 1'!$E$2:$E350,$C848,'BLAST COLDROOM 1'!$A$2:$A350,$A848))</f>
        <v/>
      </c>
      <c r="N848" s="5" t="str">
        <f>IF($A848="","",SUMIFS('BLAST COLDROOM 1'!P$2:P350,'BLAST COLDROOM 1'!$C$2:$C350,$B848,'BLAST COLDROOM 1'!$E$2:$E350,$C848,'BLAST COLDROOM 1'!$A$2:$A350,$A848))</f>
        <v/>
      </c>
      <c r="O848" s="5" t="str">
        <f>IF($A848="","",SUMIFS('BLAST COLDROOM 1'!Q$2:Q350,'BLAST COLDROOM 1'!$C$2:$C350,$B848,'BLAST COLDROOM 1'!$E$2:$E350,$C848,'BLAST COLDROOM 1'!$A$2:$A350,$A848))</f>
        <v/>
      </c>
      <c r="P848" s="5" t="str">
        <f>IF($A848="","",SUMIFS('BLAST COLDROOM 1'!R$2:R350,'BLAST COLDROOM 1'!$C$2:$C350,$B848,'BLAST COLDROOM 1'!$E$2:$E350,$C848,'BLAST COLDROOM 1'!$A$2:$A350,$A848))</f>
        <v/>
      </c>
      <c r="Q848" s="5" t="str">
        <f>IF($A848="","",SUMIFS('BLAST COLDROOM 1'!S$2:S350,'BLAST COLDROOM 1'!$C$2:$C350,$B848,'BLAST COLDROOM 1'!$E$2:$E350,$C848,'BLAST COLDROOM 1'!$A$2:$A350,$A848))</f>
        <v/>
      </c>
      <c r="R848" s="5" t="str">
        <f>IF($A848="","",SUMIFS('BLAST COLDROOM 1'!T$2:T350,'BLAST COLDROOM 1'!$C$2:$C350,$B848,'BLAST COLDROOM 1'!$E$2:$E350,$C848,'BLAST COLDROOM 1'!$A$2:$A350,$A848))</f>
        <v/>
      </c>
      <c r="S848" s="5" t="str">
        <f>IF($A848="","",SUMIFS('BLAST COLDROOM 1'!U$2:U350,'BLAST COLDROOM 1'!$C$2:$C350,$B848,'BLAST COLDROOM 1'!$E$2:$E350,$C848,'BLAST COLDROOM 1'!$A$2:$A350,$A848))</f>
        <v/>
      </c>
      <c r="T848" s="5" t="str">
        <f>IF($A848="","",SUMIFS('BLAST COLDROOM 1'!V$2:V350,'BLAST COLDROOM 1'!$C$2:$C350,$B848,'BLAST COLDROOM 1'!$E$2:$E350,$C848,'BLAST COLDROOM 1'!$A$2:$A350,$A848))</f>
        <v/>
      </c>
      <c r="U848" s="5" t="str">
        <f>IF($A848="","",SUMIFS(#REF!,'BLAST COLDROOM 1'!$C$2:$C350,$B848,'BLAST COLDROOM 1'!$E$2:$E350,$C848,'BLAST COLDROOM 1'!$A$2:$A350,$A848))</f>
        <v/>
      </c>
      <c r="V848" s="5" t="str">
        <f>IF($A848="","",SUMIFS('BLAST COLDROOM 1'!X$2:X350,'BLAST COLDROOM 1'!$C$2:$C350,$B848,'BLAST COLDROOM 1'!$E$2:$E350,$C848,'BLAST COLDROOM 1'!$A$2:$A350,$A848))</f>
        <v/>
      </c>
      <c r="W848" s="5" t="str">
        <f>IF($A848="","",SUMIFS('BLAST COLDROOM 1'!Y$2:Y350,'BLAST COLDROOM 1'!$C$2:$C350,$B848,'BLAST COLDROOM 1'!$E$2:$E350,$C848,'BLAST COLDROOM 1'!$A$2:$A350,$A848))</f>
        <v/>
      </c>
      <c r="X848" s="5" t="str">
        <f>IF($A848="","",SUMIFS('BLAST COLDROOM 1'!Z$2:Z350,'BLAST COLDROOM 1'!$C$2:$C350,$B848,'BLAST COLDROOM 1'!$E$2:$E350,$C848,'BLAST COLDROOM 1'!$A$2:$A350,$A848))</f>
        <v/>
      </c>
      <c r="Y848" s="5" t="str">
        <f>IF($A848="","",SUMIFS('BLAST COLDROOM 1'!AA$2:AA350,'BLAST COLDROOM 1'!$C$2:$C350,$B848,'BLAST COLDROOM 1'!$E$2:$E350,$C848,'BLAST COLDROOM 1'!$A$2:$A350,$A848))</f>
        <v/>
      </c>
      <c r="Z848" s="5" t="str">
        <f>IF($A848="","",SUMIFS('BLAST COLDROOM 1'!AB$2:AB350,'BLAST COLDROOM 1'!$C$2:$C350,$B848,'BLAST COLDROOM 1'!$E$2:$E350,$C848,'BLAST COLDROOM 1'!$A$2:$A350,$A848))</f>
        <v/>
      </c>
      <c r="AA848" s="5" t="str">
        <f>IF($A848="","",SUMIFS('BLAST COLDROOM 1'!AC$2:AC350,'BLAST COLDROOM 1'!$C$2:$C350,$B848,'BLAST COLDROOM 1'!$E$2:$E350,$C848,'BLAST COLDROOM 1'!$A$2:$A350,$A848))</f>
        <v/>
      </c>
      <c r="AB848" s="5" t="str">
        <f>IF($A848="","",SUMIFS('BLAST COLDROOM 1'!AD$2:AD350,'BLAST COLDROOM 1'!$C$2:$C350,$B848,'BLAST COLDROOM 1'!$E$2:$E350,$C848,'BLAST COLDROOM 1'!$A$2:$A350,$A848))</f>
        <v/>
      </c>
      <c r="AC848" s="5" t="str">
        <f>IF($A848="","",SUMIFS('BLAST COLDROOM 1'!AE$2:AE350,'BLAST COLDROOM 1'!$C$2:$C350,$B848,'BLAST COLDROOM 1'!$E$2:$E350,$C848,'BLAST COLDROOM 1'!$A$2:$A350,$A848))</f>
        <v/>
      </c>
      <c r="AD848" s="5" t="str">
        <f>IF($A848="","",SUMIFS('BLAST COLDROOM 1'!AF$2:AF350,'BLAST COLDROOM 1'!$C$2:$C350,$B848,'BLAST COLDROOM 1'!$E$2:$E350,$C848,'BLAST COLDROOM 1'!$A$2:$A350,$A848))</f>
        <v/>
      </c>
      <c r="AE848" s="5" t="str">
        <f>IF($A848="","",SUMIFS('BLAST COLDROOM 1'!AG$2:AG350,'BLAST COLDROOM 1'!$C$2:$C350,$B848,'BLAST COLDROOM 1'!$E$2:$E350,$C848,'BLAST COLDROOM 1'!$A$2:$A350,$A848))</f>
        <v/>
      </c>
      <c r="AF848" s="5" t="str">
        <f>IF($A848="","",SUMIFS('BLAST COLDROOM 1'!AH$2:AH350,'BLAST COLDROOM 1'!$C$2:$C350,$B848,'BLAST COLDROOM 1'!$E$2:$E350,$C848,'BLAST COLDROOM 1'!$A$2:$A350,$A848))</f>
        <v/>
      </c>
      <c r="AG848" s="5" t="str">
        <f>IF($A848="","",SUMIFS('BLAST COLDROOM 1'!AI$2:AI350,'BLAST COLDROOM 1'!$C$2:$C350,$B848,'BLAST COLDROOM 1'!$E$2:$E350,$C848,'BLAST COLDROOM 1'!$A$2:$A350,$A848))</f>
        <v/>
      </c>
      <c r="AH848" s="5" t="str">
        <f>IF($A848="","",SUMIFS('BLAST COLDROOM 1'!AJ$2:AJ350,'BLAST COLDROOM 1'!$C$2:$C350,$B848,'BLAST COLDROOM 1'!$E$2:$E350,$C848,'BLAST COLDROOM 1'!$A$2:$A350,$A848))</f>
        <v/>
      </c>
      <c r="AI848" s="5" t="str">
        <f>IF($A848="","",SUMIFS('BLAST COLDROOM 1'!AK$2:AK350,'BLAST COLDROOM 1'!$C$2:$C350,$B848,'BLAST COLDROOM 1'!$E$2:$E350,$C848,'BLAST COLDROOM 1'!$A$2:$A350,$A848))</f>
        <v/>
      </c>
      <c r="AJ848" s="5" t="str">
        <f>IF($A848="","",SUMIFS('BLAST COLDROOM 1'!AL$2:AL350,'BLAST COLDROOM 1'!$C$2:$C350,$B848,'BLAST COLDROOM 1'!$E$2:$E350,$C848,'BLAST COLDROOM 1'!$A$2:$A350,$A848))</f>
        <v/>
      </c>
    </row>
    <row r="849" ht="15.75" customHeight="1">
      <c r="A849" s="17"/>
      <c r="B849" s="5"/>
      <c r="C849" s="5"/>
      <c r="D849" s="5" t="str">
        <f>IF($A849="","",SUMIFS('BLAST COLDROOM 1'!F$2:F350,'BLAST COLDROOM 1'!$C$2:$C350,$B849,'BLAST COLDROOM 1'!$E$2:$E350,$C849,'BLAST COLDROOM 1'!$A$2:$A350,$A849))</f>
        <v/>
      </c>
      <c r="E849" s="5" t="str">
        <f>IF($A849="","",SUMIFS('BLAST COLDROOM 1'!G$2:G350,'BLAST COLDROOM 1'!$C$2:$C350,$B849,'BLAST COLDROOM 1'!$E$2:$E350,$C849,'BLAST COLDROOM 1'!$A$2:$A350,$A849))</f>
        <v/>
      </c>
      <c r="F849" s="5" t="str">
        <f>IF($A849="","",SUMIFS('BLAST COLDROOM 1'!H$2:H350,'BLAST COLDROOM 1'!$C$2:$C350,$B849,'BLAST COLDROOM 1'!$E$2:$E350,$C849,'BLAST COLDROOM 1'!$A$2:$A350,$A849))</f>
        <v/>
      </c>
      <c r="G849" s="5" t="str">
        <f>IF($A849="","",SUMIFS('BLAST COLDROOM 1'!I$2:I350,'BLAST COLDROOM 1'!$C$2:$C350,$B849,'BLAST COLDROOM 1'!$E$2:$E350,$C849,'BLAST COLDROOM 1'!$A$2:$A350,$A849))</f>
        <v/>
      </c>
      <c r="H849" s="5" t="str">
        <f>IF($A849="","",SUMIFS('BLAST COLDROOM 1'!J$2:J350,'BLAST COLDROOM 1'!$C$2:$C350,$B849,'BLAST COLDROOM 1'!$E$2:$E350,$C849,'BLAST COLDROOM 1'!$A$2:$A350,$A849))</f>
        <v/>
      </c>
      <c r="I849" s="5" t="str">
        <f>IF($A849="","",SUMIFS('BLAST COLDROOM 1'!K$2:K350,'BLAST COLDROOM 1'!$C$2:$C350,$B849,'BLAST COLDROOM 1'!$E$2:$E350,$C849,'BLAST COLDROOM 1'!$A$2:$A350,$A849))</f>
        <v/>
      </c>
      <c r="J849" s="5" t="str">
        <f>IF($A849="","",SUMIFS(#REF!,'BLAST COLDROOM 1'!$C$2:$C350,$B849,'BLAST COLDROOM 1'!$E$2:$E350,$C849,'BLAST COLDROOM 1'!$A$2:$A350,$A849))</f>
        <v/>
      </c>
      <c r="K849" s="5" t="str">
        <f>IF($A849="","",SUMIFS('BLAST COLDROOM 1'!M$2:M350,'BLAST COLDROOM 1'!$C$2:$C350,$B849,'BLAST COLDROOM 1'!$E$2:$E350,$C849,'BLAST COLDROOM 1'!$A$2:$A350,$A849))</f>
        <v/>
      </c>
      <c r="L849" s="5" t="str">
        <f>IF($A849="","",SUMIFS('BLAST COLDROOM 1'!N$2:N350,'BLAST COLDROOM 1'!$C$2:$C350,$B849,'BLAST COLDROOM 1'!$E$2:$E350,$C849,'BLAST COLDROOM 1'!$A$2:$A350,$A849))</f>
        <v/>
      </c>
      <c r="M849" s="5" t="str">
        <f>IF($A849="","",SUMIFS('BLAST COLDROOM 1'!O$2:O350,'BLAST COLDROOM 1'!$C$2:$C350,$B849,'BLAST COLDROOM 1'!$E$2:$E350,$C849,'BLAST COLDROOM 1'!$A$2:$A350,$A849))</f>
        <v/>
      </c>
      <c r="N849" s="5" t="str">
        <f>IF($A849="","",SUMIFS('BLAST COLDROOM 1'!P$2:P350,'BLAST COLDROOM 1'!$C$2:$C350,$B849,'BLAST COLDROOM 1'!$E$2:$E350,$C849,'BLAST COLDROOM 1'!$A$2:$A350,$A849))</f>
        <v/>
      </c>
      <c r="O849" s="5" t="str">
        <f>IF($A849="","",SUMIFS('BLAST COLDROOM 1'!Q$2:Q350,'BLAST COLDROOM 1'!$C$2:$C350,$B849,'BLAST COLDROOM 1'!$E$2:$E350,$C849,'BLAST COLDROOM 1'!$A$2:$A350,$A849))</f>
        <v/>
      </c>
      <c r="P849" s="5" t="str">
        <f>IF($A849="","",SUMIFS('BLAST COLDROOM 1'!R$2:R350,'BLAST COLDROOM 1'!$C$2:$C350,$B849,'BLAST COLDROOM 1'!$E$2:$E350,$C849,'BLAST COLDROOM 1'!$A$2:$A350,$A849))</f>
        <v/>
      </c>
      <c r="Q849" s="5" t="str">
        <f>IF($A849="","",SUMIFS('BLAST COLDROOM 1'!S$2:S350,'BLAST COLDROOM 1'!$C$2:$C350,$B849,'BLAST COLDROOM 1'!$E$2:$E350,$C849,'BLAST COLDROOM 1'!$A$2:$A350,$A849))</f>
        <v/>
      </c>
      <c r="R849" s="5" t="str">
        <f>IF($A849="","",SUMIFS('BLAST COLDROOM 1'!T$2:T350,'BLAST COLDROOM 1'!$C$2:$C350,$B849,'BLAST COLDROOM 1'!$E$2:$E350,$C849,'BLAST COLDROOM 1'!$A$2:$A350,$A849))</f>
        <v/>
      </c>
      <c r="S849" s="5" t="str">
        <f>IF($A849="","",SUMIFS('BLAST COLDROOM 1'!U$2:U350,'BLAST COLDROOM 1'!$C$2:$C350,$B849,'BLAST COLDROOM 1'!$E$2:$E350,$C849,'BLAST COLDROOM 1'!$A$2:$A350,$A849))</f>
        <v/>
      </c>
      <c r="T849" s="5" t="str">
        <f>IF($A849="","",SUMIFS('BLAST COLDROOM 1'!V$2:V350,'BLAST COLDROOM 1'!$C$2:$C350,$B849,'BLAST COLDROOM 1'!$E$2:$E350,$C849,'BLAST COLDROOM 1'!$A$2:$A350,$A849))</f>
        <v/>
      </c>
      <c r="U849" s="5" t="str">
        <f>IF($A849="","",SUMIFS(#REF!,'BLAST COLDROOM 1'!$C$2:$C350,$B849,'BLAST COLDROOM 1'!$E$2:$E350,$C849,'BLAST COLDROOM 1'!$A$2:$A350,$A849))</f>
        <v/>
      </c>
      <c r="V849" s="5" t="str">
        <f>IF($A849="","",SUMIFS('BLAST COLDROOM 1'!X$2:X350,'BLAST COLDROOM 1'!$C$2:$C350,$B849,'BLAST COLDROOM 1'!$E$2:$E350,$C849,'BLAST COLDROOM 1'!$A$2:$A350,$A849))</f>
        <v/>
      </c>
      <c r="W849" s="5" t="str">
        <f>IF($A849="","",SUMIFS('BLAST COLDROOM 1'!Y$2:Y350,'BLAST COLDROOM 1'!$C$2:$C350,$B849,'BLAST COLDROOM 1'!$E$2:$E350,$C849,'BLAST COLDROOM 1'!$A$2:$A350,$A849))</f>
        <v/>
      </c>
      <c r="X849" s="5" t="str">
        <f>IF($A849="","",SUMIFS('BLAST COLDROOM 1'!Z$2:Z350,'BLAST COLDROOM 1'!$C$2:$C350,$B849,'BLAST COLDROOM 1'!$E$2:$E350,$C849,'BLAST COLDROOM 1'!$A$2:$A350,$A849))</f>
        <v/>
      </c>
      <c r="Y849" s="5" t="str">
        <f>IF($A849="","",SUMIFS('BLAST COLDROOM 1'!AA$2:AA350,'BLAST COLDROOM 1'!$C$2:$C350,$B849,'BLAST COLDROOM 1'!$E$2:$E350,$C849,'BLAST COLDROOM 1'!$A$2:$A350,$A849))</f>
        <v/>
      </c>
      <c r="Z849" s="5" t="str">
        <f>IF($A849="","",SUMIFS('BLAST COLDROOM 1'!AB$2:AB350,'BLAST COLDROOM 1'!$C$2:$C350,$B849,'BLAST COLDROOM 1'!$E$2:$E350,$C849,'BLAST COLDROOM 1'!$A$2:$A350,$A849))</f>
        <v/>
      </c>
      <c r="AA849" s="5" t="str">
        <f>IF($A849="","",SUMIFS('BLAST COLDROOM 1'!AC$2:AC350,'BLAST COLDROOM 1'!$C$2:$C350,$B849,'BLAST COLDROOM 1'!$E$2:$E350,$C849,'BLAST COLDROOM 1'!$A$2:$A350,$A849))</f>
        <v/>
      </c>
      <c r="AB849" s="5" t="str">
        <f>IF($A849="","",SUMIFS('BLAST COLDROOM 1'!AD$2:AD350,'BLAST COLDROOM 1'!$C$2:$C350,$B849,'BLAST COLDROOM 1'!$E$2:$E350,$C849,'BLAST COLDROOM 1'!$A$2:$A350,$A849))</f>
        <v/>
      </c>
      <c r="AC849" s="5" t="str">
        <f>IF($A849="","",SUMIFS('BLAST COLDROOM 1'!AE$2:AE350,'BLAST COLDROOM 1'!$C$2:$C350,$B849,'BLAST COLDROOM 1'!$E$2:$E350,$C849,'BLAST COLDROOM 1'!$A$2:$A350,$A849))</f>
        <v/>
      </c>
      <c r="AD849" s="5" t="str">
        <f>IF($A849="","",SUMIFS('BLAST COLDROOM 1'!AF$2:AF350,'BLAST COLDROOM 1'!$C$2:$C350,$B849,'BLAST COLDROOM 1'!$E$2:$E350,$C849,'BLAST COLDROOM 1'!$A$2:$A350,$A849))</f>
        <v/>
      </c>
      <c r="AE849" s="5" t="str">
        <f>IF($A849="","",SUMIFS('BLAST COLDROOM 1'!AG$2:AG350,'BLAST COLDROOM 1'!$C$2:$C350,$B849,'BLAST COLDROOM 1'!$E$2:$E350,$C849,'BLAST COLDROOM 1'!$A$2:$A350,$A849))</f>
        <v/>
      </c>
      <c r="AF849" s="5" t="str">
        <f>IF($A849="","",SUMIFS('BLAST COLDROOM 1'!AH$2:AH350,'BLAST COLDROOM 1'!$C$2:$C350,$B849,'BLAST COLDROOM 1'!$E$2:$E350,$C849,'BLAST COLDROOM 1'!$A$2:$A350,$A849))</f>
        <v/>
      </c>
      <c r="AG849" s="5" t="str">
        <f>IF($A849="","",SUMIFS('BLAST COLDROOM 1'!AI$2:AI350,'BLAST COLDROOM 1'!$C$2:$C350,$B849,'BLAST COLDROOM 1'!$E$2:$E350,$C849,'BLAST COLDROOM 1'!$A$2:$A350,$A849))</f>
        <v/>
      </c>
      <c r="AH849" s="5" t="str">
        <f>IF($A849="","",SUMIFS('BLAST COLDROOM 1'!AJ$2:AJ350,'BLAST COLDROOM 1'!$C$2:$C350,$B849,'BLAST COLDROOM 1'!$E$2:$E350,$C849,'BLAST COLDROOM 1'!$A$2:$A350,$A849))</f>
        <v/>
      </c>
      <c r="AI849" s="5" t="str">
        <f>IF($A849="","",SUMIFS('BLAST COLDROOM 1'!AK$2:AK350,'BLAST COLDROOM 1'!$C$2:$C350,$B849,'BLAST COLDROOM 1'!$E$2:$E350,$C849,'BLAST COLDROOM 1'!$A$2:$A350,$A849))</f>
        <v/>
      </c>
      <c r="AJ849" s="5" t="str">
        <f>IF($A849="","",SUMIFS('BLAST COLDROOM 1'!AL$2:AL350,'BLAST COLDROOM 1'!$C$2:$C350,$B849,'BLAST COLDROOM 1'!$E$2:$E350,$C849,'BLAST COLDROOM 1'!$A$2:$A350,$A849))</f>
        <v/>
      </c>
    </row>
    <row r="850" ht="15.75" customHeight="1">
      <c r="A850" s="17"/>
      <c r="B850" s="5"/>
      <c r="C850" s="5"/>
      <c r="D850" s="5" t="str">
        <f>IF($A850="","",SUMIFS('BLAST COLDROOM 1'!F$2:F350,'BLAST COLDROOM 1'!$C$2:$C350,$B850,'BLAST COLDROOM 1'!$E$2:$E350,$C850,'BLAST COLDROOM 1'!$A$2:$A350,$A850))</f>
        <v/>
      </c>
      <c r="E850" s="5" t="str">
        <f>IF($A850="","",SUMIFS('BLAST COLDROOM 1'!G$2:G350,'BLAST COLDROOM 1'!$C$2:$C350,$B850,'BLAST COLDROOM 1'!$E$2:$E350,$C850,'BLAST COLDROOM 1'!$A$2:$A350,$A850))</f>
        <v/>
      </c>
      <c r="F850" s="5" t="str">
        <f>IF($A850="","",SUMIFS('BLAST COLDROOM 1'!H$2:H350,'BLAST COLDROOM 1'!$C$2:$C350,$B850,'BLAST COLDROOM 1'!$E$2:$E350,$C850,'BLAST COLDROOM 1'!$A$2:$A350,$A850))</f>
        <v/>
      </c>
      <c r="G850" s="5" t="str">
        <f>IF($A850="","",SUMIFS('BLAST COLDROOM 1'!I$2:I350,'BLAST COLDROOM 1'!$C$2:$C350,$B850,'BLAST COLDROOM 1'!$E$2:$E350,$C850,'BLAST COLDROOM 1'!$A$2:$A350,$A850))</f>
        <v/>
      </c>
      <c r="H850" s="5" t="str">
        <f>IF($A850="","",SUMIFS('BLAST COLDROOM 1'!J$2:J350,'BLAST COLDROOM 1'!$C$2:$C350,$B850,'BLAST COLDROOM 1'!$E$2:$E350,$C850,'BLAST COLDROOM 1'!$A$2:$A350,$A850))</f>
        <v/>
      </c>
      <c r="I850" s="5" t="str">
        <f>IF($A850="","",SUMIFS('BLAST COLDROOM 1'!K$2:K350,'BLAST COLDROOM 1'!$C$2:$C350,$B850,'BLAST COLDROOM 1'!$E$2:$E350,$C850,'BLAST COLDROOM 1'!$A$2:$A350,$A850))</f>
        <v/>
      </c>
      <c r="J850" s="5" t="str">
        <f>IF($A850="","",SUMIFS(#REF!,'BLAST COLDROOM 1'!$C$2:$C350,$B850,'BLAST COLDROOM 1'!$E$2:$E350,$C850,'BLAST COLDROOM 1'!$A$2:$A350,$A850))</f>
        <v/>
      </c>
      <c r="K850" s="5" t="str">
        <f>IF($A850="","",SUMIFS('BLAST COLDROOM 1'!M$2:M350,'BLAST COLDROOM 1'!$C$2:$C350,$B850,'BLAST COLDROOM 1'!$E$2:$E350,$C850,'BLAST COLDROOM 1'!$A$2:$A350,$A850))</f>
        <v/>
      </c>
      <c r="L850" s="5" t="str">
        <f>IF($A850="","",SUMIFS('BLAST COLDROOM 1'!N$2:N350,'BLAST COLDROOM 1'!$C$2:$C350,$B850,'BLAST COLDROOM 1'!$E$2:$E350,$C850,'BLAST COLDROOM 1'!$A$2:$A350,$A850))</f>
        <v/>
      </c>
      <c r="M850" s="5" t="str">
        <f>IF($A850="","",SUMIFS('BLAST COLDROOM 1'!O$2:O350,'BLAST COLDROOM 1'!$C$2:$C350,$B850,'BLAST COLDROOM 1'!$E$2:$E350,$C850,'BLAST COLDROOM 1'!$A$2:$A350,$A850))</f>
        <v/>
      </c>
      <c r="N850" s="5" t="str">
        <f>IF($A850="","",SUMIFS('BLAST COLDROOM 1'!P$2:P350,'BLAST COLDROOM 1'!$C$2:$C350,$B850,'BLAST COLDROOM 1'!$E$2:$E350,$C850,'BLAST COLDROOM 1'!$A$2:$A350,$A850))</f>
        <v/>
      </c>
      <c r="O850" s="5" t="str">
        <f>IF($A850="","",SUMIFS('BLAST COLDROOM 1'!Q$2:Q350,'BLAST COLDROOM 1'!$C$2:$C350,$B850,'BLAST COLDROOM 1'!$E$2:$E350,$C850,'BLAST COLDROOM 1'!$A$2:$A350,$A850))</f>
        <v/>
      </c>
      <c r="P850" s="5" t="str">
        <f>IF($A850="","",SUMIFS('BLAST COLDROOM 1'!R$2:R350,'BLAST COLDROOM 1'!$C$2:$C350,$B850,'BLAST COLDROOM 1'!$E$2:$E350,$C850,'BLAST COLDROOM 1'!$A$2:$A350,$A850))</f>
        <v/>
      </c>
      <c r="Q850" s="5" t="str">
        <f>IF($A850="","",SUMIFS('BLAST COLDROOM 1'!S$2:S350,'BLAST COLDROOM 1'!$C$2:$C350,$B850,'BLAST COLDROOM 1'!$E$2:$E350,$C850,'BLAST COLDROOM 1'!$A$2:$A350,$A850))</f>
        <v/>
      </c>
      <c r="R850" s="5" t="str">
        <f>IF($A850="","",SUMIFS('BLAST COLDROOM 1'!T$2:T350,'BLAST COLDROOM 1'!$C$2:$C350,$B850,'BLAST COLDROOM 1'!$E$2:$E350,$C850,'BLAST COLDROOM 1'!$A$2:$A350,$A850))</f>
        <v/>
      </c>
      <c r="S850" s="5" t="str">
        <f>IF($A850="","",SUMIFS('BLAST COLDROOM 1'!U$2:U350,'BLAST COLDROOM 1'!$C$2:$C350,$B850,'BLAST COLDROOM 1'!$E$2:$E350,$C850,'BLAST COLDROOM 1'!$A$2:$A350,$A850))</f>
        <v/>
      </c>
      <c r="T850" s="5" t="str">
        <f>IF($A850="","",SUMIFS('BLAST COLDROOM 1'!V$2:V350,'BLAST COLDROOM 1'!$C$2:$C350,$B850,'BLAST COLDROOM 1'!$E$2:$E350,$C850,'BLAST COLDROOM 1'!$A$2:$A350,$A850))</f>
        <v/>
      </c>
      <c r="U850" s="5" t="str">
        <f>IF($A850="","",SUMIFS(#REF!,'BLAST COLDROOM 1'!$C$2:$C350,$B850,'BLAST COLDROOM 1'!$E$2:$E350,$C850,'BLAST COLDROOM 1'!$A$2:$A350,$A850))</f>
        <v/>
      </c>
      <c r="V850" s="5" t="str">
        <f>IF($A850="","",SUMIFS('BLAST COLDROOM 1'!X$2:X350,'BLAST COLDROOM 1'!$C$2:$C350,$B850,'BLAST COLDROOM 1'!$E$2:$E350,$C850,'BLAST COLDROOM 1'!$A$2:$A350,$A850))</f>
        <v/>
      </c>
      <c r="W850" s="5" t="str">
        <f>IF($A850="","",SUMIFS('BLAST COLDROOM 1'!Y$2:Y350,'BLAST COLDROOM 1'!$C$2:$C350,$B850,'BLAST COLDROOM 1'!$E$2:$E350,$C850,'BLAST COLDROOM 1'!$A$2:$A350,$A850))</f>
        <v/>
      </c>
      <c r="X850" s="5" t="str">
        <f>IF($A850="","",SUMIFS('BLAST COLDROOM 1'!Z$2:Z350,'BLAST COLDROOM 1'!$C$2:$C350,$B850,'BLAST COLDROOM 1'!$E$2:$E350,$C850,'BLAST COLDROOM 1'!$A$2:$A350,$A850))</f>
        <v/>
      </c>
      <c r="Y850" s="5" t="str">
        <f>IF($A850="","",SUMIFS('BLAST COLDROOM 1'!AA$2:AA350,'BLAST COLDROOM 1'!$C$2:$C350,$B850,'BLAST COLDROOM 1'!$E$2:$E350,$C850,'BLAST COLDROOM 1'!$A$2:$A350,$A850))</f>
        <v/>
      </c>
      <c r="Z850" s="5" t="str">
        <f>IF($A850="","",SUMIFS('BLAST COLDROOM 1'!AB$2:AB350,'BLAST COLDROOM 1'!$C$2:$C350,$B850,'BLAST COLDROOM 1'!$E$2:$E350,$C850,'BLAST COLDROOM 1'!$A$2:$A350,$A850))</f>
        <v/>
      </c>
      <c r="AA850" s="5" t="str">
        <f>IF($A850="","",SUMIFS('BLAST COLDROOM 1'!AC$2:AC350,'BLAST COLDROOM 1'!$C$2:$C350,$B850,'BLAST COLDROOM 1'!$E$2:$E350,$C850,'BLAST COLDROOM 1'!$A$2:$A350,$A850))</f>
        <v/>
      </c>
      <c r="AB850" s="5" t="str">
        <f>IF($A850="","",SUMIFS('BLAST COLDROOM 1'!AD$2:AD350,'BLAST COLDROOM 1'!$C$2:$C350,$B850,'BLAST COLDROOM 1'!$E$2:$E350,$C850,'BLAST COLDROOM 1'!$A$2:$A350,$A850))</f>
        <v/>
      </c>
      <c r="AC850" s="5" t="str">
        <f>IF($A850="","",SUMIFS('BLAST COLDROOM 1'!AE$2:AE350,'BLAST COLDROOM 1'!$C$2:$C350,$B850,'BLAST COLDROOM 1'!$E$2:$E350,$C850,'BLAST COLDROOM 1'!$A$2:$A350,$A850))</f>
        <v/>
      </c>
      <c r="AD850" s="5" t="str">
        <f>IF($A850="","",SUMIFS('BLAST COLDROOM 1'!AF$2:AF350,'BLAST COLDROOM 1'!$C$2:$C350,$B850,'BLAST COLDROOM 1'!$E$2:$E350,$C850,'BLAST COLDROOM 1'!$A$2:$A350,$A850))</f>
        <v/>
      </c>
      <c r="AE850" s="5" t="str">
        <f>IF($A850="","",SUMIFS('BLAST COLDROOM 1'!AG$2:AG350,'BLAST COLDROOM 1'!$C$2:$C350,$B850,'BLAST COLDROOM 1'!$E$2:$E350,$C850,'BLAST COLDROOM 1'!$A$2:$A350,$A850))</f>
        <v/>
      </c>
      <c r="AF850" s="5" t="str">
        <f>IF($A850="","",SUMIFS('BLAST COLDROOM 1'!AH$2:AH350,'BLAST COLDROOM 1'!$C$2:$C350,$B850,'BLAST COLDROOM 1'!$E$2:$E350,$C850,'BLAST COLDROOM 1'!$A$2:$A350,$A850))</f>
        <v/>
      </c>
      <c r="AG850" s="5" t="str">
        <f>IF($A850="","",SUMIFS('BLAST COLDROOM 1'!AI$2:AI350,'BLAST COLDROOM 1'!$C$2:$C350,$B850,'BLAST COLDROOM 1'!$E$2:$E350,$C850,'BLAST COLDROOM 1'!$A$2:$A350,$A850))</f>
        <v/>
      </c>
      <c r="AH850" s="5" t="str">
        <f>IF($A850="","",SUMIFS('BLAST COLDROOM 1'!AJ$2:AJ350,'BLAST COLDROOM 1'!$C$2:$C350,$B850,'BLAST COLDROOM 1'!$E$2:$E350,$C850,'BLAST COLDROOM 1'!$A$2:$A350,$A850))</f>
        <v/>
      </c>
      <c r="AI850" s="5" t="str">
        <f>IF($A850="","",SUMIFS('BLAST COLDROOM 1'!AK$2:AK350,'BLAST COLDROOM 1'!$C$2:$C350,$B850,'BLAST COLDROOM 1'!$E$2:$E350,$C850,'BLAST COLDROOM 1'!$A$2:$A350,$A850))</f>
        <v/>
      </c>
      <c r="AJ850" s="5" t="str">
        <f>IF($A850="","",SUMIFS('BLAST COLDROOM 1'!AL$2:AL350,'BLAST COLDROOM 1'!$C$2:$C350,$B850,'BLAST COLDROOM 1'!$E$2:$E350,$C850,'BLAST COLDROOM 1'!$A$2:$A350,$A850))</f>
        <v/>
      </c>
    </row>
    <row r="851" ht="15.75" customHeight="1">
      <c r="A851" s="17"/>
      <c r="B851" s="5"/>
      <c r="C851" s="5"/>
      <c r="D851" s="5" t="str">
        <f>IF($A851="","",SUMIFS('BLAST COLDROOM 1'!F$2:F350,'BLAST COLDROOM 1'!$C$2:$C350,$B851,'BLAST COLDROOM 1'!$E$2:$E350,$C851,'BLAST COLDROOM 1'!$A$2:$A350,$A851))</f>
        <v/>
      </c>
      <c r="E851" s="5" t="str">
        <f>IF($A851="","",SUMIFS('BLAST COLDROOM 1'!G$2:G350,'BLAST COLDROOM 1'!$C$2:$C350,$B851,'BLAST COLDROOM 1'!$E$2:$E350,$C851,'BLAST COLDROOM 1'!$A$2:$A350,$A851))</f>
        <v/>
      </c>
      <c r="F851" s="5" t="str">
        <f>IF($A851="","",SUMIFS('BLAST COLDROOM 1'!H$2:H350,'BLAST COLDROOM 1'!$C$2:$C350,$B851,'BLAST COLDROOM 1'!$E$2:$E350,$C851,'BLAST COLDROOM 1'!$A$2:$A350,$A851))</f>
        <v/>
      </c>
      <c r="G851" s="5" t="str">
        <f>IF($A851="","",SUMIFS('BLAST COLDROOM 1'!I$2:I350,'BLAST COLDROOM 1'!$C$2:$C350,$B851,'BLAST COLDROOM 1'!$E$2:$E350,$C851,'BLAST COLDROOM 1'!$A$2:$A350,$A851))</f>
        <v/>
      </c>
      <c r="H851" s="5" t="str">
        <f>IF($A851="","",SUMIFS('BLAST COLDROOM 1'!J$2:J350,'BLAST COLDROOM 1'!$C$2:$C350,$B851,'BLAST COLDROOM 1'!$E$2:$E350,$C851,'BLAST COLDROOM 1'!$A$2:$A350,$A851))</f>
        <v/>
      </c>
      <c r="I851" s="5" t="str">
        <f>IF($A851="","",SUMIFS('BLAST COLDROOM 1'!K$2:K350,'BLAST COLDROOM 1'!$C$2:$C350,$B851,'BLAST COLDROOM 1'!$E$2:$E350,$C851,'BLAST COLDROOM 1'!$A$2:$A350,$A851))</f>
        <v/>
      </c>
      <c r="J851" s="5" t="str">
        <f>IF($A851="","",SUMIFS(#REF!,'BLAST COLDROOM 1'!$C$2:$C350,$B851,'BLAST COLDROOM 1'!$E$2:$E350,$C851,'BLAST COLDROOM 1'!$A$2:$A350,$A851))</f>
        <v/>
      </c>
      <c r="K851" s="5" t="str">
        <f>IF($A851="","",SUMIFS('BLAST COLDROOM 1'!M$2:M350,'BLAST COLDROOM 1'!$C$2:$C350,$B851,'BLAST COLDROOM 1'!$E$2:$E350,$C851,'BLAST COLDROOM 1'!$A$2:$A350,$A851))</f>
        <v/>
      </c>
      <c r="L851" s="5" t="str">
        <f>IF($A851="","",SUMIFS('BLAST COLDROOM 1'!N$2:N350,'BLAST COLDROOM 1'!$C$2:$C350,$B851,'BLAST COLDROOM 1'!$E$2:$E350,$C851,'BLAST COLDROOM 1'!$A$2:$A350,$A851))</f>
        <v/>
      </c>
      <c r="M851" s="5" t="str">
        <f>IF($A851="","",SUMIFS('BLAST COLDROOM 1'!O$2:O350,'BLAST COLDROOM 1'!$C$2:$C350,$B851,'BLAST COLDROOM 1'!$E$2:$E350,$C851,'BLAST COLDROOM 1'!$A$2:$A350,$A851))</f>
        <v/>
      </c>
      <c r="N851" s="5" t="str">
        <f>IF($A851="","",SUMIFS('BLAST COLDROOM 1'!P$2:P350,'BLAST COLDROOM 1'!$C$2:$C350,$B851,'BLAST COLDROOM 1'!$E$2:$E350,$C851,'BLAST COLDROOM 1'!$A$2:$A350,$A851))</f>
        <v/>
      </c>
      <c r="O851" s="5" t="str">
        <f>IF($A851="","",SUMIFS('BLAST COLDROOM 1'!Q$2:Q350,'BLAST COLDROOM 1'!$C$2:$C350,$B851,'BLAST COLDROOM 1'!$E$2:$E350,$C851,'BLAST COLDROOM 1'!$A$2:$A350,$A851))</f>
        <v/>
      </c>
      <c r="P851" s="5" t="str">
        <f>IF($A851="","",SUMIFS('BLAST COLDROOM 1'!R$2:R350,'BLAST COLDROOM 1'!$C$2:$C350,$B851,'BLAST COLDROOM 1'!$E$2:$E350,$C851,'BLAST COLDROOM 1'!$A$2:$A350,$A851))</f>
        <v/>
      </c>
      <c r="Q851" s="5" t="str">
        <f>IF($A851="","",SUMIFS('BLAST COLDROOM 1'!S$2:S350,'BLAST COLDROOM 1'!$C$2:$C350,$B851,'BLAST COLDROOM 1'!$E$2:$E350,$C851,'BLAST COLDROOM 1'!$A$2:$A350,$A851))</f>
        <v/>
      </c>
      <c r="R851" s="5" t="str">
        <f>IF($A851="","",SUMIFS('BLAST COLDROOM 1'!T$2:T350,'BLAST COLDROOM 1'!$C$2:$C350,$B851,'BLAST COLDROOM 1'!$E$2:$E350,$C851,'BLAST COLDROOM 1'!$A$2:$A350,$A851))</f>
        <v/>
      </c>
      <c r="S851" s="5" t="str">
        <f>IF($A851="","",SUMIFS('BLAST COLDROOM 1'!U$2:U350,'BLAST COLDROOM 1'!$C$2:$C350,$B851,'BLAST COLDROOM 1'!$E$2:$E350,$C851,'BLAST COLDROOM 1'!$A$2:$A350,$A851))</f>
        <v/>
      </c>
      <c r="T851" s="5" t="str">
        <f>IF($A851="","",SUMIFS('BLAST COLDROOM 1'!V$2:V350,'BLAST COLDROOM 1'!$C$2:$C350,$B851,'BLAST COLDROOM 1'!$E$2:$E350,$C851,'BLAST COLDROOM 1'!$A$2:$A350,$A851))</f>
        <v/>
      </c>
      <c r="U851" s="5" t="str">
        <f>IF($A851="","",SUMIFS(#REF!,'BLAST COLDROOM 1'!$C$2:$C350,$B851,'BLAST COLDROOM 1'!$E$2:$E350,$C851,'BLAST COLDROOM 1'!$A$2:$A350,$A851))</f>
        <v/>
      </c>
      <c r="V851" s="5" t="str">
        <f>IF($A851="","",SUMIFS('BLAST COLDROOM 1'!X$2:X350,'BLAST COLDROOM 1'!$C$2:$C350,$B851,'BLAST COLDROOM 1'!$E$2:$E350,$C851,'BLAST COLDROOM 1'!$A$2:$A350,$A851))</f>
        <v/>
      </c>
      <c r="W851" s="5" t="str">
        <f>IF($A851="","",SUMIFS('BLAST COLDROOM 1'!Y$2:Y350,'BLAST COLDROOM 1'!$C$2:$C350,$B851,'BLAST COLDROOM 1'!$E$2:$E350,$C851,'BLAST COLDROOM 1'!$A$2:$A350,$A851))</f>
        <v/>
      </c>
      <c r="X851" s="5" t="str">
        <f>IF($A851="","",SUMIFS('BLAST COLDROOM 1'!Z$2:Z350,'BLAST COLDROOM 1'!$C$2:$C350,$B851,'BLAST COLDROOM 1'!$E$2:$E350,$C851,'BLAST COLDROOM 1'!$A$2:$A350,$A851))</f>
        <v/>
      </c>
      <c r="Y851" s="5" t="str">
        <f>IF($A851="","",SUMIFS('BLAST COLDROOM 1'!AA$2:AA350,'BLAST COLDROOM 1'!$C$2:$C350,$B851,'BLAST COLDROOM 1'!$E$2:$E350,$C851,'BLAST COLDROOM 1'!$A$2:$A350,$A851))</f>
        <v/>
      </c>
      <c r="Z851" s="5" t="str">
        <f>IF($A851="","",SUMIFS('BLAST COLDROOM 1'!AB$2:AB350,'BLAST COLDROOM 1'!$C$2:$C350,$B851,'BLAST COLDROOM 1'!$E$2:$E350,$C851,'BLAST COLDROOM 1'!$A$2:$A350,$A851))</f>
        <v/>
      </c>
      <c r="AA851" s="5" t="str">
        <f>IF($A851="","",SUMIFS('BLAST COLDROOM 1'!AC$2:AC350,'BLAST COLDROOM 1'!$C$2:$C350,$B851,'BLAST COLDROOM 1'!$E$2:$E350,$C851,'BLAST COLDROOM 1'!$A$2:$A350,$A851))</f>
        <v/>
      </c>
      <c r="AB851" s="5" t="str">
        <f>IF($A851="","",SUMIFS('BLAST COLDROOM 1'!AD$2:AD350,'BLAST COLDROOM 1'!$C$2:$C350,$B851,'BLAST COLDROOM 1'!$E$2:$E350,$C851,'BLAST COLDROOM 1'!$A$2:$A350,$A851))</f>
        <v/>
      </c>
      <c r="AC851" s="5" t="str">
        <f>IF($A851="","",SUMIFS('BLAST COLDROOM 1'!AE$2:AE350,'BLAST COLDROOM 1'!$C$2:$C350,$B851,'BLAST COLDROOM 1'!$E$2:$E350,$C851,'BLAST COLDROOM 1'!$A$2:$A350,$A851))</f>
        <v/>
      </c>
      <c r="AD851" s="5" t="str">
        <f>IF($A851="","",SUMIFS('BLAST COLDROOM 1'!AF$2:AF350,'BLAST COLDROOM 1'!$C$2:$C350,$B851,'BLAST COLDROOM 1'!$E$2:$E350,$C851,'BLAST COLDROOM 1'!$A$2:$A350,$A851))</f>
        <v/>
      </c>
      <c r="AE851" s="5" t="str">
        <f>IF($A851="","",SUMIFS('BLAST COLDROOM 1'!AG$2:AG350,'BLAST COLDROOM 1'!$C$2:$C350,$B851,'BLAST COLDROOM 1'!$E$2:$E350,$C851,'BLAST COLDROOM 1'!$A$2:$A350,$A851))</f>
        <v/>
      </c>
      <c r="AF851" s="5" t="str">
        <f>IF($A851="","",SUMIFS('BLAST COLDROOM 1'!AH$2:AH350,'BLAST COLDROOM 1'!$C$2:$C350,$B851,'BLAST COLDROOM 1'!$E$2:$E350,$C851,'BLAST COLDROOM 1'!$A$2:$A350,$A851))</f>
        <v/>
      </c>
      <c r="AG851" s="5" t="str">
        <f>IF($A851="","",SUMIFS('BLAST COLDROOM 1'!AI$2:AI350,'BLAST COLDROOM 1'!$C$2:$C350,$B851,'BLAST COLDROOM 1'!$E$2:$E350,$C851,'BLAST COLDROOM 1'!$A$2:$A350,$A851))</f>
        <v/>
      </c>
      <c r="AH851" s="5" t="str">
        <f>IF($A851="","",SUMIFS('BLAST COLDROOM 1'!AJ$2:AJ350,'BLAST COLDROOM 1'!$C$2:$C350,$B851,'BLAST COLDROOM 1'!$E$2:$E350,$C851,'BLAST COLDROOM 1'!$A$2:$A350,$A851))</f>
        <v/>
      </c>
      <c r="AI851" s="5" t="str">
        <f>IF($A851="","",SUMIFS('BLAST COLDROOM 1'!AK$2:AK350,'BLAST COLDROOM 1'!$C$2:$C350,$B851,'BLAST COLDROOM 1'!$E$2:$E350,$C851,'BLAST COLDROOM 1'!$A$2:$A350,$A851))</f>
        <v/>
      </c>
      <c r="AJ851" s="5" t="str">
        <f>IF($A851="","",SUMIFS('BLAST COLDROOM 1'!AL$2:AL350,'BLAST COLDROOM 1'!$C$2:$C350,$B851,'BLAST COLDROOM 1'!$E$2:$E350,$C851,'BLAST COLDROOM 1'!$A$2:$A350,$A851))</f>
        <v/>
      </c>
    </row>
    <row r="852" ht="15.75" customHeight="1">
      <c r="A852" s="17"/>
      <c r="B852" s="5"/>
      <c r="C852" s="5"/>
      <c r="D852" s="5" t="str">
        <f>IF($A852="","",SUMIFS('BLAST COLDROOM 1'!F$2:F350,'BLAST COLDROOM 1'!$C$2:$C350,$B852,'BLAST COLDROOM 1'!$E$2:$E350,$C852,'BLAST COLDROOM 1'!$A$2:$A350,$A852))</f>
        <v/>
      </c>
      <c r="E852" s="5" t="str">
        <f>IF($A852="","",SUMIFS('BLAST COLDROOM 1'!G$2:G350,'BLAST COLDROOM 1'!$C$2:$C350,$B852,'BLAST COLDROOM 1'!$E$2:$E350,$C852,'BLAST COLDROOM 1'!$A$2:$A350,$A852))</f>
        <v/>
      </c>
      <c r="F852" s="5" t="str">
        <f>IF($A852="","",SUMIFS('BLAST COLDROOM 1'!H$2:H350,'BLAST COLDROOM 1'!$C$2:$C350,$B852,'BLAST COLDROOM 1'!$E$2:$E350,$C852,'BLAST COLDROOM 1'!$A$2:$A350,$A852))</f>
        <v/>
      </c>
      <c r="G852" s="5" t="str">
        <f>IF($A852="","",SUMIFS('BLAST COLDROOM 1'!I$2:I350,'BLAST COLDROOM 1'!$C$2:$C350,$B852,'BLAST COLDROOM 1'!$E$2:$E350,$C852,'BLAST COLDROOM 1'!$A$2:$A350,$A852))</f>
        <v/>
      </c>
      <c r="H852" s="5" t="str">
        <f>IF($A852="","",SUMIFS('BLAST COLDROOM 1'!J$2:J350,'BLAST COLDROOM 1'!$C$2:$C350,$B852,'BLAST COLDROOM 1'!$E$2:$E350,$C852,'BLAST COLDROOM 1'!$A$2:$A350,$A852))</f>
        <v/>
      </c>
      <c r="I852" s="5" t="str">
        <f>IF($A852="","",SUMIFS('BLAST COLDROOM 1'!K$2:K350,'BLAST COLDROOM 1'!$C$2:$C350,$B852,'BLAST COLDROOM 1'!$E$2:$E350,$C852,'BLAST COLDROOM 1'!$A$2:$A350,$A852))</f>
        <v/>
      </c>
      <c r="J852" s="5" t="str">
        <f>IF($A852="","",SUMIFS(#REF!,'BLAST COLDROOM 1'!$C$2:$C350,$B852,'BLAST COLDROOM 1'!$E$2:$E350,$C852,'BLAST COLDROOM 1'!$A$2:$A350,$A852))</f>
        <v/>
      </c>
      <c r="K852" s="5" t="str">
        <f>IF($A852="","",SUMIFS('BLAST COLDROOM 1'!M$2:M350,'BLAST COLDROOM 1'!$C$2:$C350,$B852,'BLAST COLDROOM 1'!$E$2:$E350,$C852,'BLAST COLDROOM 1'!$A$2:$A350,$A852))</f>
        <v/>
      </c>
      <c r="L852" s="5" t="str">
        <f>IF($A852="","",SUMIFS('BLAST COLDROOM 1'!N$2:N350,'BLAST COLDROOM 1'!$C$2:$C350,$B852,'BLAST COLDROOM 1'!$E$2:$E350,$C852,'BLAST COLDROOM 1'!$A$2:$A350,$A852))</f>
        <v/>
      </c>
      <c r="M852" s="5" t="str">
        <f>IF($A852="","",SUMIFS('BLAST COLDROOM 1'!O$2:O350,'BLAST COLDROOM 1'!$C$2:$C350,$B852,'BLAST COLDROOM 1'!$E$2:$E350,$C852,'BLAST COLDROOM 1'!$A$2:$A350,$A852))</f>
        <v/>
      </c>
      <c r="N852" s="5" t="str">
        <f>IF($A852="","",SUMIFS('BLAST COLDROOM 1'!P$2:P350,'BLAST COLDROOM 1'!$C$2:$C350,$B852,'BLAST COLDROOM 1'!$E$2:$E350,$C852,'BLAST COLDROOM 1'!$A$2:$A350,$A852))</f>
        <v/>
      </c>
      <c r="O852" s="5" t="str">
        <f>IF($A852="","",SUMIFS('BLAST COLDROOM 1'!Q$2:Q350,'BLAST COLDROOM 1'!$C$2:$C350,$B852,'BLAST COLDROOM 1'!$E$2:$E350,$C852,'BLAST COLDROOM 1'!$A$2:$A350,$A852))</f>
        <v/>
      </c>
      <c r="P852" s="5" t="str">
        <f>IF($A852="","",SUMIFS('BLAST COLDROOM 1'!R$2:R350,'BLAST COLDROOM 1'!$C$2:$C350,$B852,'BLAST COLDROOM 1'!$E$2:$E350,$C852,'BLAST COLDROOM 1'!$A$2:$A350,$A852))</f>
        <v/>
      </c>
      <c r="Q852" s="5" t="str">
        <f>IF($A852="","",SUMIFS('BLAST COLDROOM 1'!S$2:S350,'BLAST COLDROOM 1'!$C$2:$C350,$B852,'BLAST COLDROOM 1'!$E$2:$E350,$C852,'BLAST COLDROOM 1'!$A$2:$A350,$A852))</f>
        <v/>
      </c>
      <c r="R852" s="5" t="str">
        <f>IF($A852="","",SUMIFS('BLAST COLDROOM 1'!T$2:T350,'BLAST COLDROOM 1'!$C$2:$C350,$B852,'BLAST COLDROOM 1'!$E$2:$E350,$C852,'BLAST COLDROOM 1'!$A$2:$A350,$A852))</f>
        <v/>
      </c>
      <c r="S852" s="5" t="str">
        <f>IF($A852="","",SUMIFS('BLAST COLDROOM 1'!U$2:U350,'BLAST COLDROOM 1'!$C$2:$C350,$B852,'BLAST COLDROOM 1'!$E$2:$E350,$C852,'BLAST COLDROOM 1'!$A$2:$A350,$A852))</f>
        <v/>
      </c>
      <c r="T852" s="5" t="str">
        <f>IF($A852="","",SUMIFS('BLAST COLDROOM 1'!V$2:V350,'BLAST COLDROOM 1'!$C$2:$C350,$B852,'BLAST COLDROOM 1'!$E$2:$E350,$C852,'BLAST COLDROOM 1'!$A$2:$A350,$A852))</f>
        <v/>
      </c>
      <c r="U852" s="5" t="str">
        <f>IF($A852="","",SUMIFS(#REF!,'BLAST COLDROOM 1'!$C$2:$C350,$B852,'BLAST COLDROOM 1'!$E$2:$E350,$C852,'BLAST COLDROOM 1'!$A$2:$A350,$A852))</f>
        <v/>
      </c>
      <c r="V852" s="5" t="str">
        <f>IF($A852="","",SUMIFS('BLAST COLDROOM 1'!X$2:X350,'BLAST COLDROOM 1'!$C$2:$C350,$B852,'BLAST COLDROOM 1'!$E$2:$E350,$C852,'BLAST COLDROOM 1'!$A$2:$A350,$A852))</f>
        <v/>
      </c>
      <c r="W852" s="5" t="str">
        <f>IF($A852="","",SUMIFS('BLAST COLDROOM 1'!Y$2:Y350,'BLAST COLDROOM 1'!$C$2:$C350,$B852,'BLAST COLDROOM 1'!$E$2:$E350,$C852,'BLAST COLDROOM 1'!$A$2:$A350,$A852))</f>
        <v/>
      </c>
      <c r="X852" s="5" t="str">
        <f>IF($A852="","",SUMIFS('BLAST COLDROOM 1'!Z$2:Z350,'BLAST COLDROOM 1'!$C$2:$C350,$B852,'BLAST COLDROOM 1'!$E$2:$E350,$C852,'BLAST COLDROOM 1'!$A$2:$A350,$A852))</f>
        <v/>
      </c>
      <c r="Y852" s="5" t="str">
        <f>IF($A852="","",SUMIFS('BLAST COLDROOM 1'!AA$2:AA350,'BLAST COLDROOM 1'!$C$2:$C350,$B852,'BLAST COLDROOM 1'!$E$2:$E350,$C852,'BLAST COLDROOM 1'!$A$2:$A350,$A852))</f>
        <v/>
      </c>
      <c r="Z852" s="5" t="str">
        <f>IF($A852="","",SUMIFS('BLAST COLDROOM 1'!AB$2:AB350,'BLAST COLDROOM 1'!$C$2:$C350,$B852,'BLAST COLDROOM 1'!$E$2:$E350,$C852,'BLAST COLDROOM 1'!$A$2:$A350,$A852))</f>
        <v/>
      </c>
      <c r="AA852" s="5" t="str">
        <f>IF($A852="","",SUMIFS('BLAST COLDROOM 1'!AC$2:AC350,'BLAST COLDROOM 1'!$C$2:$C350,$B852,'BLAST COLDROOM 1'!$E$2:$E350,$C852,'BLAST COLDROOM 1'!$A$2:$A350,$A852))</f>
        <v/>
      </c>
      <c r="AB852" s="5" t="str">
        <f>IF($A852="","",SUMIFS('BLAST COLDROOM 1'!AD$2:AD350,'BLAST COLDROOM 1'!$C$2:$C350,$B852,'BLAST COLDROOM 1'!$E$2:$E350,$C852,'BLAST COLDROOM 1'!$A$2:$A350,$A852))</f>
        <v/>
      </c>
      <c r="AC852" s="5" t="str">
        <f>IF($A852="","",SUMIFS('BLAST COLDROOM 1'!AE$2:AE350,'BLAST COLDROOM 1'!$C$2:$C350,$B852,'BLAST COLDROOM 1'!$E$2:$E350,$C852,'BLAST COLDROOM 1'!$A$2:$A350,$A852))</f>
        <v/>
      </c>
      <c r="AD852" s="5" t="str">
        <f>IF($A852="","",SUMIFS('BLAST COLDROOM 1'!AF$2:AF350,'BLAST COLDROOM 1'!$C$2:$C350,$B852,'BLAST COLDROOM 1'!$E$2:$E350,$C852,'BLAST COLDROOM 1'!$A$2:$A350,$A852))</f>
        <v/>
      </c>
      <c r="AE852" s="5" t="str">
        <f>IF($A852="","",SUMIFS('BLAST COLDROOM 1'!AG$2:AG350,'BLAST COLDROOM 1'!$C$2:$C350,$B852,'BLAST COLDROOM 1'!$E$2:$E350,$C852,'BLAST COLDROOM 1'!$A$2:$A350,$A852))</f>
        <v/>
      </c>
      <c r="AF852" s="5" t="str">
        <f>IF($A852="","",SUMIFS('BLAST COLDROOM 1'!AH$2:AH350,'BLAST COLDROOM 1'!$C$2:$C350,$B852,'BLAST COLDROOM 1'!$E$2:$E350,$C852,'BLAST COLDROOM 1'!$A$2:$A350,$A852))</f>
        <v/>
      </c>
      <c r="AG852" s="5" t="str">
        <f>IF($A852="","",SUMIFS('BLAST COLDROOM 1'!AI$2:AI350,'BLAST COLDROOM 1'!$C$2:$C350,$B852,'BLAST COLDROOM 1'!$E$2:$E350,$C852,'BLAST COLDROOM 1'!$A$2:$A350,$A852))</f>
        <v/>
      </c>
      <c r="AH852" s="5" t="str">
        <f>IF($A852="","",SUMIFS('BLAST COLDROOM 1'!AJ$2:AJ350,'BLAST COLDROOM 1'!$C$2:$C350,$B852,'BLAST COLDROOM 1'!$E$2:$E350,$C852,'BLAST COLDROOM 1'!$A$2:$A350,$A852))</f>
        <v/>
      </c>
      <c r="AI852" s="5" t="str">
        <f>IF($A852="","",SUMIFS('BLAST COLDROOM 1'!AK$2:AK350,'BLAST COLDROOM 1'!$C$2:$C350,$B852,'BLAST COLDROOM 1'!$E$2:$E350,$C852,'BLAST COLDROOM 1'!$A$2:$A350,$A852))</f>
        <v/>
      </c>
      <c r="AJ852" s="5" t="str">
        <f>IF($A852="","",SUMIFS('BLAST COLDROOM 1'!AL$2:AL350,'BLAST COLDROOM 1'!$C$2:$C350,$B852,'BLAST COLDROOM 1'!$E$2:$E350,$C852,'BLAST COLDROOM 1'!$A$2:$A350,$A852))</f>
        <v/>
      </c>
    </row>
    <row r="853" ht="15.75" customHeight="1">
      <c r="A853" s="17"/>
      <c r="B853" s="5"/>
      <c r="C853" s="5"/>
      <c r="D853" s="5" t="str">
        <f>IF($A853="","",SUMIFS('BLAST COLDROOM 1'!F$2:F350,'BLAST COLDROOM 1'!$C$2:$C350,$B853,'BLAST COLDROOM 1'!$E$2:$E350,$C853,'BLAST COLDROOM 1'!$A$2:$A350,$A853))</f>
        <v/>
      </c>
      <c r="E853" s="5" t="str">
        <f>IF($A853="","",SUMIFS('BLAST COLDROOM 1'!G$2:G350,'BLAST COLDROOM 1'!$C$2:$C350,$B853,'BLAST COLDROOM 1'!$E$2:$E350,$C853,'BLAST COLDROOM 1'!$A$2:$A350,$A853))</f>
        <v/>
      </c>
      <c r="F853" s="5" t="str">
        <f>IF($A853="","",SUMIFS('BLAST COLDROOM 1'!H$2:H350,'BLAST COLDROOM 1'!$C$2:$C350,$B853,'BLAST COLDROOM 1'!$E$2:$E350,$C853,'BLAST COLDROOM 1'!$A$2:$A350,$A853))</f>
        <v/>
      </c>
      <c r="G853" s="5" t="str">
        <f>IF($A853="","",SUMIFS('BLAST COLDROOM 1'!I$2:I350,'BLAST COLDROOM 1'!$C$2:$C350,$B853,'BLAST COLDROOM 1'!$E$2:$E350,$C853,'BLAST COLDROOM 1'!$A$2:$A350,$A853))</f>
        <v/>
      </c>
      <c r="H853" s="5" t="str">
        <f>IF($A853="","",SUMIFS('BLAST COLDROOM 1'!J$2:J350,'BLAST COLDROOM 1'!$C$2:$C350,$B853,'BLAST COLDROOM 1'!$E$2:$E350,$C853,'BLAST COLDROOM 1'!$A$2:$A350,$A853))</f>
        <v/>
      </c>
      <c r="I853" s="5" t="str">
        <f>IF($A853="","",SUMIFS('BLAST COLDROOM 1'!K$2:K350,'BLAST COLDROOM 1'!$C$2:$C350,$B853,'BLAST COLDROOM 1'!$E$2:$E350,$C853,'BLAST COLDROOM 1'!$A$2:$A350,$A853))</f>
        <v/>
      </c>
      <c r="J853" s="5" t="str">
        <f>IF($A853="","",SUMIFS(#REF!,'BLAST COLDROOM 1'!$C$2:$C350,$B853,'BLAST COLDROOM 1'!$E$2:$E350,$C853,'BLAST COLDROOM 1'!$A$2:$A350,$A853))</f>
        <v/>
      </c>
      <c r="K853" s="5" t="str">
        <f>IF($A853="","",SUMIFS('BLAST COLDROOM 1'!M$2:M350,'BLAST COLDROOM 1'!$C$2:$C350,$B853,'BLAST COLDROOM 1'!$E$2:$E350,$C853,'BLAST COLDROOM 1'!$A$2:$A350,$A853))</f>
        <v/>
      </c>
      <c r="L853" s="5" t="str">
        <f>IF($A853="","",SUMIFS('BLAST COLDROOM 1'!N$2:N350,'BLAST COLDROOM 1'!$C$2:$C350,$B853,'BLAST COLDROOM 1'!$E$2:$E350,$C853,'BLAST COLDROOM 1'!$A$2:$A350,$A853))</f>
        <v/>
      </c>
      <c r="M853" s="5" t="str">
        <f>IF($A853="","",SUMIFS('BLAST COLDROOM 1'!O$2:O350,'BLAST COLDROOM 1'!$C$2:$C350,$B853,'BLAST COLDROOM 1'!$E$2:$E350,$C853,'BLAST COLDROOM 1'!$A$2:$A350,$A853))</f>
        <v/>
      </c>
      <c r="N853" s="5" t="str">
        <f>IF($A853="","",SUMIFS('BLAST COLDROOM 1'!P$2:P350,'BLAST COLDROOM 1'!$C$2:$C350,$B853,'BLAST COLDROOM 1'!$E$2:$E350,$C853,'BLAST COLDROOM 1'!$A$2:$A350,$A853))</f>
        <v/>
      </c>
      <c r="O853" s="5" t="str">
        <f>IF($A853="","",SUMIFS('BLAST COLDROOM 1'!Q$2:Q350,'BLAST COLDROOM 1'!$C$2:$C350,$B853,'BLAST COLDROOM 1'!$E$2:$E350,$C853,'BLAST COLDROOM 1'!$A$2:$A350,$A853))</f>
        <v/>
      </c>
      <c r="P853" s="5" t="str">
        <f>IF($A853="","",SUMIFS('BLAST COLDROOM 1'!R$2:R350,'BLAST COLDROOM 1'!$C$2:$C350,$B853,'BLAST COLDROOM 1'!$E$2:$E350,$C853,'BLAST COLDROOM 1'!$A$2:$A350,$A853))</f>
        <v/>
      </c>
      <c r="Q853" s="5" t="str">
        <f>IF($A853="","",SUMIFS('BLAST COLDROOM 1'!S$2:S350,'BLAST COLDROOM 1'!$C$2:$C350,$B853,'BLAST COLDROOM 1'!$E$2:$E350,$C853,'BLAST COLDROOM 1'!$A$2:$A350,$A853))</f>
        <v/>
      </c>
      <c r="R853" s="5" t="str">
        <f>IF($A853="","",SUMIFS('BLAST COLDROOM 1'!T$2:T350,'BLAST COLDROOM 1'!$C$2:$C350,$B853,'BLAST COLDROOM 1'!$E$2:$E350,$C853,'BLAST COLDROOM 1'!$A$2:$A350,$A853))</f>
        <v/>
      </c>
      <c r="S853" s="5" t="str">
        <f>IF($A853="","",SUMIFS('BLAST COLDROOM 1'!U$2:U350,'BLAST COLDROOM 1'!$C$2:$C350,$B853,'BLAST COLDROOM 1'!$E$2:$E350,$C853,'BLAST COLDROOM 1'!$A$2:$A350,$A853))</f>
        <v/>
      </c>
      <c r="T853" s="5" t="str">
        <f>IF($A853="","",SUMIFS('BLAST COLDROOM 1'!V$2:V350,'BLAST COLDROOM 1'!$C$2:$C350,$B853,'BLAST COLDROOM 1'!$E$2:$E350,$C853,'BLAST COLDROOM 1'!$A$2:$A350,$A853))</f>
        <v/>
      </c>
      <c r="U853" s="5" t="str">
        <f>IF($A853="","",SUMIFS(#REF!,'BLAST COLDROOM 1'!$C$2:$C350,$B853,'BLAST COLDROOM 1'!$E$2:$E350,$C853,'BLAST COLDROOM 1'!$A$2:$A350,$A853))</f>
        <v/>
      </c>
      <c r="V853" s="5" t="str">
        <f>IF($A853="","",SUMIFS('BLAST COLDROOM 1'!X$2:X350,'BLAST COLDROOM 1'!$C$2:$C350,$B853,'BLAST COLDROOM 1'!$E$2:$E350,$C853,'BLAST COLDROOM 1'!$A$2:$A350,$A853))</f>
        <v/>
      </c>
      <c r="W853" s="5" t="str">
        <f>IF($A853="","",SUMIFS('BLAST COLDROOM 1'!Y$2:Y350,'BLAST COLDROOM 1'!$C$2:$C350,$B853,'BLAST COLDROOM 1'!$E$2:$E350,$C853,'BLAST COLDROOM 1'!$A$2:$A350,$A853))</f>
        <v/>
      </c>
      <c r="X853" s="5" t="str">
        <f>IF($A853="","",SUMIFS('BLAST COLDROOM 1'!Z$2:Z350,'BLAST COLDROOM 1'!$C$2:$C350,$B853,'BLAST COLDROOM 1'!$E$2:$E350,$C853,'BLAST COLDROOM 1'!$A$2:$A350,$A853))</f>
        <v/>
      </c>
      <c r="Y853" s="5" t="str">
        <f>IF($A853="","",SUMIFS('BLAST COLDROOM 1'!AA$2:AA350,'BLAST COLDROOM 1'!$C$2:$C350,$B853,'BLAST COLDROOM 1'!$E$2:$E350,$C853,'BLAST COLDROOM 1'!$A$2:$A350,$A853))</f>
        <v/>
      </c>
      <c r="Z853" s="5" t="str">
        <f>IF($A853="","",SUMIFS('BLAST COLDROOM 1'!AB$2:AB350,'BLAST COLDROOM 1'!$C$2:$C350,$B853,'BLAST COLDROOM 1'!$E$2:$E350,$C853,'BLAST COLDROOM 1'!$A$2:$A350,$A853))</f>
        <v/>
      </c>
      <c r="AA853" s="5" t="str">
        <f>IF($A853="","",SUMIFS('BLAST COLDROOM 1'!AC$2:AC350,'BLAST COLDROOM 1'!$C$2:$C350,$B853,'BLAST COLDROOM 1'!$E$2:$E350,$C853,'BLAST COLDROOM 1'!$A$2:$A350,$A853))</f>
        <v/>
      </c>
      <c r="AB853" s="5" t="str">
        <f>IF($A853="","",SUMIFS('BLAST COLDROOM 1'!AD$2:AD350,'BLAST COLDROOM 1'!$C$2:$C350,$B853,'BLAST COLDROOM 1'!$E$2:$E350,$C853,'BLAST COLDROOM 1'!$A$2:$A350,$A853))</f>
        <v/>
      </c>
      <c r="AC853" s="5" t="str">
        <f>IF($A853="","",SUMIFS('BLAST COLDROOM 1'!AE$2:AE350,'BLAST COLDROOM 1'!$C$2:$C350,$B853,'BLAST COLDROOM 1'!$E$2:$E350,$C853,'BLAST COLDROOM 1'!$A$2:$A350,$A853))</f>
        <v/>
      </c>
      <c r="AD853" s="5" t="str">
        <f>IF($A853="","",SUMIFS('BLAST COLDROOM 1'!AF$2:AF350,'BLAST COLDROOM 1'!$C$2:$C350,$B853,'BLAST COLDROOM 1'!$E$2:$E350,$C853,'BLAST COLDROOM 1'!$A$2:$A350,$A853))</f>
        <v/>
      </c>
      <c r="AE853" s="5" t="str">
        <f>IF($A853="","",SUMIFS('BLAST COLDROOM 1'!AG$2:AG350,'BLAST COLDROOM 1'!$C$2:$C350,$B853,'BLAST COLDROOM 1'!$E$2:$E350,$C853,'BLAST COLDROOM 1'!$A$2:$A350,$A853))</f>
        <v/>
      </c>
      <c r="AF853" s="5" t="str">
        <f>IF($A853="","",SUMIFS('BLAST COLDROOM 1'!AH$2:AH350,'BLAST COLDROOM 1'!$C$2:$C350,$B853,'BLAST COLDROOM 1'!$E$2:$E350,$C853,'BLAST COLDROOM 1'!$A$2:$A350,$A853))</f>
        <v/>
      </c>
      <c r="AG853" s="5" t="str">
        <f>IF($A853="","",SUMIFS('BLAST COLDROOM 1'!AI$2:AI350,'BLAST COLDROOM 1'!$C$2:$C350,$B853,'BLAST COLDROOM 1'!$E$2:$E350,$C853,'BLAST COLDROOM 1'!$A$2:$A350,$A853))</f>
        <v/>
      </c>
      <c r="AH853" s="5" t="str">
        <f>IF($A853="","",SUMIFS('BLAST COLDROOM 1'!AJ$2:AJ350,'BLAST COLDROOM 1'!$C$2:$C350,$B853,'BLAST COLDROOM 1'!$E$2:$E350,$C853,'BLAST COLDROOM 1'!$A$2:$A350,$A853))</f>
        <v/>
      </c>
      <c r="AI853" s="5" t="str">
        <f>IF($A853="","",SUMIFS('BLAST COLDROOM 1'!AK$2:AK350,'BLAST COLDROOM 1'!$C$2:$C350,$B853,'BLAST COLDROOM 1'!$E$2:$E350,$C853,'BLAST COLDROOM 1'!$A$2:$A350,$A853))</f>
        <v/>
      </c>
      <c r="AJ853" s="5" t="str">
        <f>IF($A853="","",SUMIFS('BLAST COLDROOM 1'!AL$2:AL350,'BLAST COLDROOM 1'!$C$2:$C350,$B853,'BLAST COLDROOM 1'!$E$2:$E350,$C853,'BLAST COLDROOM 1'!$A$2:$A350,$A853))</f>
        <v/>
      </c>
    </row>
    <row r="854" ht="15.75" customHeight="1">
      <c r="A854" s="17"/>
      <c r="B854" s="5"/>
      <c r="C854" s="5"/>
      <c r="D854" s="5" t="str">
        <f>IF($A854="","",SUMIFS('BLAST COLDROOM 1'!F$2:F350,'BLAST COLDROOM 1'!$C$2:$C350,$B854,'BLAST COLDROOM 1'!$E$2:$E350,$C854,'BLAST COLDROOM 1'!$A$2:$A350,$A854))</f>
        <v/>
      </c>
      <c r="E854" s="5" t="str">
        <f>IF($A854="","",SUMIFS('BLAST COLDROOM 1'!G$2:G350,'BLAST COLDROOM 1'!$C$2:$C350,$B854,'BLAST COLDROOM 1'!$E$2:$E350,$C854,'BLAST COLDROOM 1'!$A$2:$A350,$A854))</f>
        <v/>
      </c>
      <c r="F854" s="5" t="str">
        <f>IF($A854="","",SUMIFS('BLAST COLDROOM 1'!H$2:H350,'BLAST COLDROOM 1'!$C$2:$C350,$B854,'BLAST COLDROOM 1'!$E$2:$E350,$C854,'BLAST COLDROOM 1'!$A$2:$A350,$A854))</f>
        <v/>
      </c>
      <c r="G854" s="5" t="str">
        <f>IF($A854="","",SUMIFS('BLAST COLDROOM 1'!I$2:I350,'BLAST COLDROOM 1'!$C$2:$C350,$B854,'BLAST COLDROOM 1'!$E$2:$E350,$C854,'BLAST COLDROOM 1'!$A$2:$A350,$A854))</f>
        <v/>
      </c>
      <c r="H854" s="5" t="str">
        <f>IF($A854="","",SUMIFS('BLAST COLDROOM 1'!J$2:J350,'BLAST COLDROOM 1'!$C$2:$C350,$B854,'BLAST COLDROOM 1'!$E$2:$E350,$C854,'BLAST COLDROOM 1'!$A$2:$A350,$A854))</f>
        <v/>
      </c>
      <c r="I854" s="5" t="str">
        <f>IF($A854="","",SUMIFS('BLAST COLDROOM 1'!K$2:K350,'BLAST COLDROOM 1'!$C$2:$C350,$B854,'BLAST COLDROOM 1'!$E$2:$E350,$C854,'BLAST COLDROOM 1'!$A$2:$A350,$A854))</f>
        <v/>
      </c>
      <c r="J854" s="5" t="str">
        <f>IF($A854="","",SUMIFS(#REF!,'BLAST COLDROOM 1'!$C$2:$C350,$B854,'BLAST COLDROOM 1'!$E$2:$E350,$C854,'BLAST COLDROOM 1'!$A$2:$A350,$A854))</f>
        <v/>
      </c>
      <c r="K854" s="5" t="str">
        <f>IF($A854="","",SUMIFS('BLAST COLDROOM 1'!M$2:M350,'BLAST COLDROOM 1'!$C$2:$C350,$B854,'BLAST COLDROOM 1'!$E$2:$E350,$C854,'BLAST COLDROOM 1'!$A$2:$A350,$A854))</f>
        <v/>
      </c>
      <c r="L854" s="5" t="str">
        <f>IF($A854="","",SUMIFS('BLAST COLDROOM 1'!N$2:N350,'BLAST COLDROOM 1'!$C$2:$C350,$B854,'BLAST COLDROOM 1'!$E$2:$E350,$C854,'BLAST COLDROOM 1'!$A$2:$A350,$A854))</f>
        <v/>
      </c>
      <c r="M854" s="5" t="str">
        <f>IF($A854="","",SUMIFS('BLAST COLDROOM 1'!O$2:O350,'BLAST COLDROOM 1'!$C$2:$C350,$B854,'BLAST COLDROOM 1'!$E$2:$E350,$C854,'BLAST COLDROOM 1'!$A$2:$A350,$A854))</f>
        <v/>
      </c>
      <c r="N854" s="5" t="str">
        <f>IF($A854="","",SUMIFS('BLAST COLDROOM 1'!P$2:P350,'BLAST COLDROOM 1'!$C$2:$C350,$B854,'BLAST COLDROOM 1'!$E$2:$E350,$C854,'BLAST COLDROOM 1'!$A$2:$A350,$A854))</f>
        <v/>
      </c>
      <c r="O854" s="5" t="str">
        <f>IF($A854="","",SUMIFS('BLAST COLDROOM 1'!Q$2:Q350,'BLAST COLDROOM 1'!$C$2:$C350,$B854,'BLAST COLDROOM 1'!$E$2:$E350,$C854,'BLAST COLDROOM 1'!$A$2:$A350,$A854))</f>
        <v/>
      </c>
      <c r="P854" s="5" t="str">
        <f>IF($A854="","",SUMIFS('BLAST COLDROOM 1'!R$2:R350,'BLAST COLDROOM 1'!$C$2:$C350,$B854,'BLAST COLDROOM 1'!$E$2:$E350,$C854,'BLAST COLDROOM 1'!$A$2:$A350,$A854))</f>
        <v/>
      </c>
      <c r="Q854" s="5" t="str">
        <f>IF($A854="","",SUMIFS('BLAST COLDROOM 1'!S$2:S350,'BLAST COLDROOM 1'!$C$2:$C350,$B854,'BLAST COLDROOM 1'!$E$2:$E350,$C854,'BLAST COLDROOM 1'!$A$2:$A350,$A854))</f>
        <v/>
      </c>
      <c r="R854" s="5" t="str">
        <f>IF($A854="","",SUMIFS('BLAST COLDROOM 1'!T$2:T350,'BLAST COLDROOM 1'!$C$2:$C350,$B854,'BLAST COLDROOM 1'!$E$2:$E350,$C854,'BLAST COLDROOM 1'!$A$2:$A350,$A854))</f>
        <v/>
      </c>
      <c r="S854" s="5" t="str">
        <f>IF($A854="","",SUMIFS('BLAST COLDROOM 1'!U$2:U350,'BLAST COLDROOM 1'!$C$2:$C350,$B854,'BLAST COLDROOM 1'!$E$2:$E350,$C854,'BLAST COLDROOM 1'!$A$2:$A350,$A854))</f>
        <v/>
      </c>
      <c r="T854" s="5" t="str">
        <f>IF($A854="","",SUMIFS('BLAST COLDROOM 1'!V$2:V350,'BLAST COLDROOM 1'!$C$2:$C350,$B854,'BLAST COLDROOM 1'!$E$2:$E350,$C854,'BLAST COLDROOM 1'!$A$2:$A350,$A854))</f>
        <v/>
      </c>
      <c r="U854" s="5" t="str">
        <f>IF($A854="","",SUMIFS(#REF!,'BLAST COLDROOM 1'!$C$2:$C350,$B854,'BLAST COLDROOM 1'!$E$2:$E350,$C854,'BLAST COLDROOM 1'!$A$2:$A350,$A854))</f>
        <v/>
      </c>
      <c r="V854" s="5" t="str">
        <f>IF($A854="","",SUMIFS('BLAST COLDROOM 1'!X$2:X350,'BLAST COLDROOM 1'!$C$2:$C350,$B854,'BLAST COLDROOM 1'!$E$2:$E350,$C854,'BLAST COLDROOM 1'!$A$2:$A350,$A854))</f>
        <v/>
      </c>
      <c r="W854" s="5" t="str">
        <f>IF($A854="","",SUMIFS('BLAST COLDROOM 1'!Y$2:Y350,'BLAST COLDROOM 1'!$C$2:$C350,$B854,'BLAST COLDROOM 1'!$E$2:$E350,$C854,'BLAST COLDROOM 1'!$A$2:$A350,$A854))</f>
        <v/>
      </c>
      <c r="X854" s="5" t="str">
        <f>IF($A854="","",SUMIFS('BLAST COLDROOM 1'!Z$2:Z350,'BLAST COLDROOM 1'!$C$2:$C350,$B854,'BLAST COLDROOM 1'!$E$2:$E350,$C854,'BLAST COLDROOM 1'!$A$2:$A350,$A854))</f>
        <v/>
      </c>
      <c r="Y854" s="5" t="str">
        <f>IF($A854="","",SUMIFS('BLAST COLDROOM 1'!AA$2:AA350,'BLAST COLDROOM 1'!$C$2:$C350,$B854,'BLAST COLDROOM 1'!$E$2:$E350,$C854,'BLAST COLDROOM 1'!$A$2:$A350,$A854))</f>
        <v/>
      </c>
      <c r="Z854" s="5" t="str">
        <f>IF($A854="","",SUMIFS('BLAST COLDROOM 1'!AB$2:AB350,'BLAST COLDROOM 1'!$C$2:$C350,$B854,'BLAST COLDROOM 1'!$E$2:$E350,$C854,'BLAST COLDROOM 1'!$A$2:$A350,$A854))</f>
        <v/>
      </c>
      <c r="AA854" s="5" t="str">
        <f>IF($A854="","",SUMIFS('BLAST COLDROOM 1'!AC$2:AC350,'BLAST COLDROOM 1'!$C$2:$C350,$B854,'BLAST COLDROOM 1'!$E$2:$E350,$C854,'BLAST COLDROOM 1'!$A$2:$A350,$A854))</f>
        <v/>
      </c>
      <c r="AB854" s="5" t="str">
        <f>IF($A854="","",SUMIFS('BLAST COLDROOM 1'!AD$2:AD350,'BLAST COLDROOM 1'!$C$2:$C350,$B854,'BLAST COLDROOM 1'!$E$2:$E350,$C854,'BLAST COLDROOM 1'!$A$2:$A350,$A854))</f>
        <v/>
      </c>
      <c r="AC854" s="5" t="str">
        <f>IF($A854="","",SUMIFS('BLAST COLDROOM 1'!AE$2:AE350,'BLAST COLDROOM 1'!$C$2:$C350,$B854,'BLAST COLDROOM 1'!$E$2:$E350,$C854,'BLAST COLDROOM 1'!$A$2:$A350,$A854))</f>
        <v/>
      </c>
      <c r="AD854" s="5" t="str">
        <f>IF($A854="","",SUMIFS('BLAST COLDROOM 1'!AF$2:AF350,'BLAST COLDROOM 1'!$C$2:$C350,$B854,'BLAST COLDROOM 1'!$E$2:$E350,$C854,'BLAST COLDROOM 1'!$A$2:$A350,$A854))</f>
        <v/>
      </c>
      <c r="AE854" s="5" t="str">
        <f>IF($A854="","",SUMIFS('BLAST COLDROOM 1'!AG$2:AG350,'BLAST COLDROOM 1'!$C$2:$C350,$B854,'BLAST COLDROOM 1'!$E$2:$E350,$C854,'BLAST COLDROOM 1'!$A$2:$A350,$A854))</f>
        <v/>
      </c>
      <c r="AF854" s="5" t="str">
        <f>IF($A854="","",SUMIFS('BLAST COLDROOM 1'!AH$2:AH350,'BLAST COLDROOM 1'!$C$2:$C350,$B854,'BLAST COLDROOM 1'!$E$2:$E350,$C854,'BLAST COLDROOM 1'!$A$2:$A350,$A854))</f>
        <v/>
      </c>
      <c r="AG854" s="5" t="str">
        <f>IF($A854="","",SUMIFS('BLAST COLDROOM 1'!AI$2:AI350,'BLAST COLDROOM 1'!$C$2:$C350,$B854,'BLAST COLDROOM 1'!$E$2:$E350,$C854,'BLAST COLDROOM 1'!$A$2:$A350,$A854))</f>
        <v/>
      </c>
      <c r="AH854" s="5" t="str">
        <f>IF($A854="","",SUMIFS('BLAST COLDROOM 1'!AJ$2:AJ350,'BLAST COLDROOM 1'!$C$2:$C350,$B854,'BLAST COLDROOM 1'!$E$2:$E350,$C854,'BLAST COLDROOM 1'!$A$2:$A350,$A854))</f>
        <v/>
      </c>
      <c r="AI854" s="5" t="str">
        <f>IF($A854="","",SUMIFS('BLAST COLDROOM 1'!AK$2:AK350,'BLAST COLDROOM 1'!$C$2:$C350,$B854,'BLAST COLDROOM 1'!$E$2:$E350,$C854,'BLAST COLDROOM 1'!$A$2:$A350,$A854))</f>
        <v/>
      </c>
      <c r="AJ854" s="5" t="str">
        <f>IF($A854="","",SUMIFS('BLAST COLDROOM 1'!AL$2:AL350,'BLAST COLDROOM 1'!$C$2:$C350,$B854,'BLAST COLDROOM 1'!$E$2:$E350,$C854,'BLAST COLDROOM 1'!$A$2:$A350,$A854))</f>
        <v/>
      </c>
    </row>
    <row r="855" ht="15.75" customHeight="1">
      <c r="A855" s="17"/>
      <c r="B855" s="5"/>
      <c r="C855" s="5"/>
      <c r="D855" s="5" t="str">
        <f>IF($A855="","",SUMIFS('BLAST COLDROOM 1'!F$2:F350,'BLAST COLDROOM 1'!$C$2:$C350,$B855,'BLAST COLDROOM 1'!$E$2:$E350,$C855,'BLAST COLDROOM 1'!$A$2:$A350,$A855))</f>
        <v/>
      </c>
      <c r="E855" s="5" t="str">
        <f>IF($A855="","",SUMIFS('BLAST COLDROOM 1'!G$2:G350,'BLAST COLDROOM 1'!$C$2:$C350,$B855,'BLAST COLDROOM 1'!$E$2:$E350,$C855,'BLAST COLDROOM 1'!$A$2:$A350,$A855))</f>
        <v/>
      </c>
      <c r="F855" s="5" t="str">
        <f>IF($A855="","",SUMIFS('BLAST COLDROOM 1'!H$2:H350,'BLAST COLDROOM 1'!$C$2:$C350,$B855,'BLAST COLDROOM 1'!$E$2:$E350,$C855,'BLAST COLDROOM 1'!$A$2:$A350,$A855))</f>
        <v/>
      </c>
      <c r="G855" s="5" t="str">
        <f>IF($A855="","",SUMIFS('BLAST COLDROOM 1'!I$2:I350,'BLAST COLDROOM 1'!$C$2:$C350,$B855,'BLAST COLDROOM 1'!$E$2:$E350,$C855,'BLAST COLDROOM 1'!$A$2:$A350,$A855))</f>
        <v/>
      </c>
      <c r="H855" s="5" t="str">
        <f>IF($A855="","",SUMIFS('BLAST COLDROOM 1'!J$2:J350,'BLAST COLDROOM 1'!$C$2:$C350,$B855,'BLAST COLDROOM 1'!$E$2:$E350,$C855,'BLAST COLDROOM 1'!$A$2:$A350,$A855))</f>
        <v/>
      </c>
      <c r="I855" s="5" t="str">
        <f>IF($A855="","",SUMIFS('BLAST COLDROOM 1'!K$2:K350,'BLAST COLDROOM 1'!$C$2:$C350,$B855,'BLAST COLDROOM 1'!$E$2:$E350,$C855,'BLAST COLDROOM 1'!$A$2:$A350,$A855))</f>
        <v/>
      </c>
      <c r="J855" s="5" t="str">
        <f>IF($A855="","",SUMIFS(#REF!,'BLAST COLDROOM 1'!$C$2:$C350,$B855,'BLAST COLDROOM 1'!$E$2:$E350,$C855,'BLAST COLDROOM 1'!$A$2:$A350,$A855))</f>
        <v/>
      </c>
      <c r="K855" s="5" t="str">
        <f>IF($A855="","",SUMIFS('BLAST COLDROOM 1'!M$2:M350,'BLAST COLDROOM 1'!$C$2:$C350,$B855,'BLAST COLDROOM 1'!$E$2:$E350,$C855,'BLAST COLDROOM 1'!$A$2:$A350,$A855))</f>
        <v/>
      </c>
      <c r="L855" s="5" t="str">
        <f>IF($A855="","",SUMIFS('BLAST COLDROOM 1'!N$2:N350,'BLAST COLDROOM 1'!$C$2:$C350,$B855,'BLAST COLDROOM 1'!$E$2:$E350,$C855,'BLAST COLDROOM 1'!$A$2:$A350,$A855))</f>
        <v/>
      </c>
      <c r="M855" s="5" t="str">
        <f>IF($A855="","",SUMIFS('BLAST COLDROOM 1'!O$2:O350,'BLAST COLDROOM 1'!$C$2:$C350,$B855,'BLAST COLDROOM 1'!$E$2:$E350,$C855,'BLAST COLDROOM 1'!$A$2:$A350,$A855))</f>
        <v/>
      </c>
      <c r="N855" s="5" t="str">
        <f>IF($A855="","",SUMIFS('BLAST COLDROOM 1'!P$2:P350,'BLAST COLDROOM 1'!$C$2:$C350,$B855,'BLAST COLDROOM 1'!$E$2:$E350,$C855,'BLAST COLDROOM 1'!$A$2:$A350,$A855))</f>
        <v/>
      </c>
      <c r="O855" s="5" t="str">
        <f>IF($A855="","",SUMIFS('BLAST COLDROOM 1'!Q$2:Q350,'BLAST COLDROOM 1'!$C$2:$C350,$B855,'BLAST COLDROOM 1'!$E$2:$E350,$C855,'BLAST COLDROOM 1'!$A$2:$A350,$A855))</f>
        <v/>
      </c>
      <c r="P855" s="5" t="str">
        <f>IF($A855="","",SUMIFS('BLAST COLDROOM 1'!R$2:R350,'BLAST COLDROOM 1'!$C$2:$C350,$B855,'BLAST COLDROOM 1'!$E$2:$E350,$C855,'BLAST COLDROOM 1'!$A$2:$A350,$A855))</f>
        <v/>
      </c>
      <c r="Q855" s="5" t="str">
        <f>IF($A855="","",SUMIFS('BLAST COLDROOM 1'!S$2:S350,'BLAST COLDROOM 1'!$C$2:$C350,$B855,'BLAST COLDROOM 1'!$E$2:$E350,$C855,'BLAST COLDROOM 1'!$A$2:$A350,$A855))</f>
        <v/>
      </c>
      <c r="R855" s="5" t="str">
        <f>IF($A855="","",SUMIFS('BLAST COLDROOM 1'!T$2:T350,'BLAST COLDROOM 1'!$C$2:$C350,$B855,'BLAST COLDROOM 1'!$E$2:$E350,$C855,'BLAST COLDROOM 1'!$A$2:$A350,$A855))</f>
        <v/>
      </c>
      <c r="S855" s="5" t="str">
        <f>IF($A855="","",SUMIFS('BLAST COLDROOM 1'!U$2:U350,'BLAST COLDROOM 1'!$C$2:$C350,$B855,'BLAST COLDROOM 1'!$E$2:$E350,$C855,'BLAST COLDROOM 1'!$A$2:$A350,$A855))</f>
        <v/>
      </c>
      <c r="T855" s="5" t="str">
        <f>IF($A855="","",SUMIFS('BLAST COLDROOM 1'!V$2:V350,'BLAST COLDROOM 1'!$C$2:$C350,$B855,'BLAST COLDROOM 1'!$E$2:$E350,$C855,'BLAST COLDROOM 1'!$A$2:$A350,$A855))</f>
        <v/>
      </c>
      <c r="U855" s="5" t="str">
        <f>IF($A855="","",SUMIFS(#REF!,'BLAST COLDROOM 1'!$C$2:$C350,$B855,'BLAST COLDROOM 1'!$E$2:$E350,$C855,'BLAST COLDROOM 1'!$A$2:$A350,$A855))</f>
        <v/>
      </c>
      <c r="V855" s="5" t="str">
        <f>IF($A855="","",SUMIFS('BLAST COLDROOM 1'!X$2:X350,'BLAST COLDROOM 1'!$C$2:$C350,$B855,'BLAST COLDROOM 1'!$E$2:$E350,$C855,'BLAST COLDROOM 1'!$A$2:$A350,$A855))</f>
        <v/>
      </c>
      <c r="W855" s="5" t="str">
        <f>IF($A855="","",SUMIFS('BLAST COLDROOM 1'!Y$2:Y350,'BLAST COLDROOM 1'!$C$2:$C350,$B855,'BLAST COLDROOM 1'!$E$2:$E350,$C855,'BLAST COLDROOM 1'!$A$2:$A350,$A855))</f>
        <v/>
      </c>
      <c r="X855" s="5" t="str">
        <f>IF($A855="","",SUMIFS('BLAST COLDROOM 1'!Z$2:Z350,'BLAST COLDROOM 1'!$C$2:$C350,$B855,'BLAST COLDROOM 1'!$E$2:$E350,$C855,'BLAST COLDROOM 1'!$A$2:$A350,$A855))</f>
        <v/>
      </c>
      <c r="Y855" s="5" t="str">
        <f>IF($A855="","",SUMIFS('BLAST COLDROOM 1'!AA$2:AA350,'BLAST COLDROOM 1'!$C$2:$C350,$B855,'BLAST COLDROOM 1'!$E$2:$E350,$C855,'BLAST COLDROOM 1'!$A$2:$A350,$A855))</f>
        <v/>
      </c>
      <c r="Z855" s="5" t="str">
        <f>IF($A855="","",SUMIFS('BLAST COLDROOM 1'!AB$2:AB350,'BLAST COLDROOM 1'!$C$2:$C350,$B855,'BLAST COLDROOM 1'!$E$2:$E350,$C855,'BLAST COLDROOM 1'!$A$2:$A350,$A855))</f>
        <v/>
      </c>
      <c r="AA855" s="5" t="str">
        <f>IF($A855="","",SUMIFS('BLAST COLDROOM 1'!AC$2:AC350,'BLAST COLDROOM 1'!$C$2:$C350,$B855,'BLAST COLDROOM 1'!$E$2:$E350,$C855,'BLAST COLDROOM 1'!$A$2:$A350,$A855))</f>
        <v/>
      </c>
      <c r="AB855" s="5" t="str">
        <f>IF($A855="","",SUMIFS('BLAST COLDROOM 1'!AD$2:AD350,'BLAST COLDROOM 1'!$C$2:$C350,$B855,'BLAST COLDROOM 1'!$E$2:$E350,$C855,'BLAST COLDROOM 1'!$A$2:$A350,$A855))</f>
        <v/>
      </c>
      <c r="AC855" s="5" t="str">
        <f>IF($A855="","",SUMIFS('BLAST COLDROOM 1'!AE$2:AE350,'BLAST COLDROOM 1'!$C$2:$C350,$B855,'BLAST COLDROOM 1'!$E$2:$E350,$C855,'BLAST COLDROOM 1'!$A$2:$A350,$A855))</f>
        <v/>
      </c>
      <c r="AD855" s="5" t="str">
        <f>IF($A855="","",SUMIFS('BLAST COLDROOM 1'!AF$2:AF350,'BLAST COLDROOM 1'!$C$2:$C350,$B855,'BLAST COLDROOM 1'!$E$2:$E350,$C855,'BLAST COLDROOM 1'!$A$2:$A350,$A855))</f>
        <v/>
      </c>
      <c r="AE855" s="5" t="str">
        <f>IF($A855="","",SUMIFS('BLAST COLDROOM 1'!AG$2:AG350,'BLAST COLDROOM 1'!$C$2:$C350,$B855,'BLAST COLDROOM 1'!$E$2:$E350,$C855,'BLAST COLDROOM 1'!$A$2:$A350,$A855))</f>
        <v/>
      </c>
      <c r="AF855" s="5" t="str">
        <f>IF($A855="","",SUMIFS('BLAST COLDROOM 1'!AH$2:AH350,'BLAST COLDROOM 1'!$C$2:$C350,$B855,'BLAST COLDROOM 1'!$E$2:$E350,$C855,'BLAST COLDROOM 1'!$A$2:$A350,$A855))</f>
        <v/>
      </c>
      <c r="AG855" s="5" t="str">
        <f>IF($A855="","",SUMIFS('BLAST COLDROOM 1'!AI$2:AI350,'BLAST COLDROOM 1'!$C$2:$C350,$B855,'BLAST COLDROOM 1'!$E$2:$E350,$C855,'BLAST COLDROOM 1'!$A$2:$A350,$A855))</f>
        <v/>
      </c>
      <c r="AH855" s="5" t="str">
        <f>IF($A855="","",SUMIFS('BLAST COLDROOM 1'!AJ$2:AJ350,'BLAST COLDROOM 1'!$C$2:$C350,$B855,'BLAST COLDROOM 1'!$E$2:$E350,$C855,'BLAST COLDROOM 1'!$A$2:$A350,$A855))</f>
        <v/>
      </c>
      <c r="AI855" s="5" t="str">
        <f>IF($A855="","",SUMIFS('BLAST COLDROOM 1'!AK$2:AK350,'BLAST COLDROOM 1'!$C$2:$C350,$B855,'BLAST COLDROOM 1'!$E$2:$E350,$C855,'BLAST COLDROOM 1'!$A$2:$A350,$A855))</f>
        <v/>
      </c>
      <c r="AJ855" s="5" t="str">
        <f>IF($A855="","",SUMIFS('BLAST COLDROOM 1'!AL$2:AL350,'BLAST COLDROOM 1'!$C$2:$C350,$B855,'BLAST COLDROOM 1'!$E$2:$E350,$C855,'BLAST COLDROOM 1'!$A$2:$A350,$A855))</f>
        <v/>
      </c>
    </row>
    <row r="856" ht="15.75" customHeight="1">
      <c r="A856" s="17"/>
      <c r="B856" s="5"/>
      <c r="C856" s="5"/>
      <c r="D856" s="5" t="str">
        <f>IF($A856="","",SUMIFS('BLAST COLDROOM 1'!F$2:F350,'BLAST COLDROOM 1'!$C$2:$C350,$B856,'BLAST COLDROOM 1'!$E$2:$E350,$C856,'BLAST COLDROOM 1'!$A$2:$A350,$A856))</f>
        <v/>
      </c>
      <c r="E856" s="5" t="str">
        <f>IF($A856="","",SUMIFS('BLAST COLDROOM 1'!G$2:G350,'BLAST COLDROOM 1'!$C$2:$C350,$B856,'BLAST COLDROOM 1'!$E$2:$E350,$C856,'BLAST COLDROOM 1'!$A$2:$A350,$A856))</f>
        <v/>
      </c>
      <c r="F856" s="5" t="str">
        <f>IF($A856="","",SUMIFS('BLAST COLDROOM 1'!H$2:H350,'BLAST COLDROOM 1'!$C$2:$C350,$B856,'BLAST COLDROOM 1'!$E$2:$E350,$C856,'BLAST COLDROOM 1'!$A$2:$A350,$A856))</f>
        <v/>
      </c>
      <c r="G856" s="5" t="str">
        <f>IF($A856="","",SUMIFS('BLAST COLDROOM 1'!I$2:I350,'BLAST COLDROOM 1'!$C$2:$C350,$B856,'BLAST COLDROOM 1'!$E$2:$E350,$C856,'BLAST COLDROOM 1'!$A$2:$A350,$A856))</f>
        <v/>
      </c>
      <c r="H856" s="5" t="str">
        <f>IF($A856="","",SUMIFS('BLAST COLDROOM 1'!J$2:J350,'BLAST COLDROOM 1'!$C$2:$C350,$B856,'BLAST COLDROOM 1'!$E$2:$E350,$C856,'BLAST COLDROOM 1'!$A$2:$A350,$A856))</f>
        <v/>
      </c>
      <c r="I856" s="5" t="str">
        <f>IF($A856="","",SUMIFS('BLAST COLDROOM 1'!K$2:K350,'BLAST COLDROOM 1'!$C$2:$C350,$B856,'BLAST COLDROOM 1'!$E$2:$E350,$C856,'BLAST COLDROOM 1'!$A$2:$A350,$A856))</f>
        <v/>
      </c>
      <c r="J856" s="5" t="str">
        <f>IF($A856="","",SUMIFS(#REF!,'BLAST COLDROOM 1'!$C$2:$C350,$B856,'BLAST COLDROOM 1'!$E$2:$E350,$C856,'BLAST COLDROOM 1'!$A$2:$A350,$A856))</f>
        <v/>
      </c>
      <c r="K856" s="5" t="str">
        <f>IF($A856="","",SUMIFS('BLAST COLDROOM 1'!M$2:M350,'BLAST COLDROOM 1'!$C$2:$C350,$B856,'BLAST COLDROOM 1'!$E$2:$E350,$C856,'BLAST COLDROOM 1'!$A$2:$A350,$A856))</f>
        <v/>
      </c>
      <c r="L856" s="5" t="str">
        <f>IF($A856="","",SUMIFS('BLAST COLDROOM 1'!N$2:N350,'BLAST COLDROOM 1'!$C$2:$C350,$B856,'BLAST COLDROOM 1'!$E$2:$E350,$C856,'BLAST COLDROOM 1'!$A$2:$A350,$A856))</f>
        <v/>
      </c>
      <c r="M856" s="5" t="str">
        <f>IF($A856="","",SUMIFS('BLAST COLDROOM 1'!O$2:O350,'BLAST COLDROOM 1'!$C$2:$C350,$B856,'BLAST COLDROOM 1'!$E$2:$E350,$C856,'BLAST COLDROOM 1'!$A$2:$A350,$A856))</f>
        <v/>
      </c>
      <c r="N856" s="5" t="str">
        <f>IF($A856="","",SUMIFS('BLAST COLDROOM 1'!P$2:P350,'BLAST COLDROOM 1'!$C$2:$C350,$B856,'BLAST COLDROOM 1'!$E$2:$E350,$C856,'BLAST COLDROOM 1'!$A$2:$A350,$A856))</f>
        <v/>
      </c>
      <c r="O856" s="5" t="str">
        <f>IF($A856="","",SUMIFS('BLAST COLDROOM 1'!Q$2:Q350,'BLAST COLDROOM 1'!$C$2:$C350,$B856,'BLAST COLDROOM 1'!$E$2:$E350,$C856,'BLAST COLDROOM 1'!$A$2:$A350,$A856))</f>
        <v/>
      </c>
      <c r="P856" s="5" t="str">
        <f>IF($A856="","",SUMIFS('BLAST COLDROOM 1'!R$2:R350,'BLAST COLDROOM 1'!$C$2:$C350,$B856,'BLAST COLDROOM 1'!$E$2:$E350,$C856,'BLAST COLDROOM 1'!$A$2:$A350,$A856))</f>
        <v/>
      </c>
      <c r="Q856" s="5" t="str">
        <f>IF($A856="","",SUMIFS('BLAST COLDROOM 1'!S$2:S350,'BLAST COLDROOM 1'!$C$2:$C350,$B856,'BLAST COLDROOM 1'!$E$2:$E350,$C856,'BLAST COLDROOM 1'!$A$2:$A350,$A856))</f>
        <v/>
      </c>
      <c r="R856" s="5" t="str">
        <f>IF($A856="","",SUMIFS('BLAST COLDROOM 1'!T$2:T350,'BLAST COLDROOM 1'!$C$2:$C350,$B856,'BLAST COLDROOM 1'!$E$2:$E350,$C856,'BLAST COLDROOM 1'!$A$2:$A350,$A856))</f>
        <v/>
      </c>
      <c r="S856" s="5" t="str">
        <f>IF($A856="","",SUMIFS('BLAST COLDROOM 1'!U$2:U350,'BLAST COLDROOM 1'!$C$2:$C350,$B856,'BLAST COLDROOM 1'!$E$2:$E350,$C856,'BLAST COLDROOM 1'!$A$2:$A350,$A856))</f>
        <v/>
      </c>
      <c r="T856" s="5" t="str">
        <f>IF($A856="","",SUMIFS('BLAST COLDROOM 1'!V$2:V350,'BLAST COLDROOM 1'!$C$2:$C350,$B856,'BLAST COLDROOM 1'!$E$2:$E350,$C856,'BLAST COLDROOM 1'!$A$2:$A350,$A856))</f>
        <v/>
      </c>
      <c r="U856" s="5" t="str">
        <f>IF($A856="","",SUMIFS(#REF!,'BLAST COLDROOM 1'!$C$2:$C350,$B856,'BLAST COLDROOM 1'!$E$2:$E350,$C856,'BLAST COLDROOM 1'!$A$2:$A350,$A856))</f>
        <v/>
      </c>
      <c r="V856" s="5" t="str">
        <f>IF($A856="","",SUMIFS('BLAST COLDROOM 1'!X$2:X350,'BLAST COLDROOM 1'!$C$2:$C350,$B856,'BLAST COLDROOM 1'!$E$2:$E350,$C856,'BLAST COLDROOM 1'!$A$2:$A350,$A856))</f>
        <v/>
      </c>
      <c r="W856" s="5" t="str">
        <f>IF($A856="","",SUMIFS('BLAST COLDROOM 1'!Y$2:Y350,'BLAST COLDROOM 1'!$C$2:$C350,$B856,'BLAST COLDROOM 1'!$E$2:$E350,$C856,'BLAST COLDROOM 1'!$A$2:$A350,$A856))</f>
        <v/>
      </c>
      <c r="X856" s="5" t="str">
        <f>IF($A856="","",SUMIFS('BLAST COLDROOM 1'!Z$2:Z350,'BLAST COLDROOM 1'!$C$2:$C350,$B856,'BLAST COLDROOM 1'!$E$2:$E350,$C856,'BLAST COLDROOM 1'!$A$2:$A350,$A856))</f>
        <v/>
      </c>
      <c r="Y856" s="5" t="str">
        <f>IF($A856="","",SUMIFS('BLAST COLDROOM 1'!AA$2:AA350,'BLAST COLDROOM 1'!$C$2:$C350,$B856,'BLAST COLDROOM 1'!$E$2:$E350,$C856,'BLAST COLDROOM 1'!$A$2:$A350,$A856))</f>
        <v/>
      </c>
      <c r="Z856" s="5" t="str">
        <f>IF($A856="","",SUMIFS('BLAST COLDROOM 1'!AB$2:AB350,'BLAST COLDROOM 1'!$C$2:$C350,$B856,'BLAST COLDROOM 1'!$E$2:$E350,$C856,'BLAST COLDROOM 1'!$A$2:$A350,$A856))</f>
        <v/>
      </c>
      <c r="AA856" s="5" t="str">
        <f>IF($A856="","",SUMIFS('BLAST COLDROOM 1'!AC$2:AC350,'BLAST COLDROOM 1'!$C$2:$C350,$B856,'BLAST COLDROOM 1'!$E$2:$E350,$C856,'BLAST COLDROOM 1'!$A$2:$A350,$A856))</f>
        <v/>
      </c>
      <c r="AB856" s="5" t="str">
        <f>IF($A856="","",SUMIFS('BLAST COLDROOM 1'!AD$2:AD350,'BLAST COLDROOM 1'!$C$2:$C350,$B856,'BLAST COLDROOM 1'!$E$2:$E350,$C856,'BLAST COLDROOM 1'!$A$2:$A350,$A856))</f>
        <v/>
      </c>
      <c r="AC856" s="5" t="str">
        <f>IF($A856="","",SUMIFS('BLAST COLDROOM 1'!AE$2:AE350,'BLAST COLDROOM 1'!$C$2:$C350,$B856,'BLAST COLDROOM 1'!$E$2:$E350,$C856,'BLAST COLDROOM 1'!$A$2:$A350,$A856))</f>
        <v/>
      </c>
      <c r="AD856" s="5" t="str">
        <f>IF($A856="","",SUMIFS('BLAST COLDROOM 1'!AF$2:AF350,'BLAST COLDROOM 1'!$C$2:$C350,$B856,'BLAST COLDROOM 1'!$E$2:$E350,$C856,'BLAST COLDROOM 1'!$A$2:$A350,$A856))</f>
        <v/>
      </c>
      <c r="AE856" s="5" t="str">
        <f>IF($A856="","",SUMIFS('BLAST COLDROOM 1'!AG$2:AG350,'BLAST COLDROOM 1'!$C$2:$C350,$B856,'BLAST COLDROOM 1'!$E$2:$E350,$C856,'BLAST COLDROOM 1'!$A$2:$A350,$A856))</f>
        <v/>
      </c>
      <c r="AF856" s="5" t="str">
        <f>IF($A856="","",SUMIFS('BLAST COLDROOM 1'!AH$2:AH350,'BLAST COLDROOM 1'!$C$2:$C350,$B856,'BLAST COLDROOM 1'!$E$2:$E350,$C856,'BLAST COLDROOM 1'!$A$2:$A350,$A856))</f>
        <v/>
      </c>
      <c r="AG856" s="5" t="str">
        <f>IF($A856="","",SUMIFS('BLAST COLDROOM 1'!AI$2:AI350,'BLAST COLDROOM 1'!$C$2:$C350,$B856,'BLAST COLDROOM 1'!$E$2:$E350,$C856,'BLAST COLDROOM 1'!$A$2:$A350,$A856))</f>
        <v/>
      </c>
      <c r="AH856" s="5" t="str">
        <f>IF($A856="","",SUMIFS('BLAST COLDROOM 1'!AJ$2:AJ350,'BLAST COLDROOM 1'!$C$2:$C350,$B856,'BLAST COLDROOM 1'!$E$2:$E350,$C856,'BLAST COLDROOM 1'!$A$2:$A350,$A856))</f>
        <v/>
      </c>
      <c r="AI856" s="5" t="str">
        <f>IF($A856="","",SUMIFS('BLAST COLDROOM 1'!AK$2:AK350,'BLAST COLDROOM 1'!$C$2:$C350,$B856,'BLAST COLDROOM 1'!$E$2:$E350,$C856,'BLAST COLDROOM 1'!$A$2:$A350,$A856))</f>
        <v/>
      </c>
      <c r="AJ856" s="5" t="str">
        <f>IF($A856="","",SUMIFS('BLAST COLDROOM 1'!AL$2:AL350,'BLAST COLDROOM 1'!$C$2:$C350,$B856,'BLAST COLDROOM 1'!$E$2:$E350,$C856,'BLAST COLDROOM 1'!$A$2:$A350,$A856))</f>
        <v/>
      </c>
    </row>
    <row r="857" ht="15.75" customHeight="1">
      <c r="A857" s="17"/>
      <c r="B857" s="5"/>
      <c r="C857" s="5"/>
      <c r="D857" s="5" t="str">
        <f>IF($A857="","",SUMIFS('BLAST COLDROOM 1'!F$2:F350,'BLAST COLDROOM 1'!$C$2:$C350,$B857,'BLAST COLDROOM 1'!$E$2:$E350,$C857,'BLAST COLDROOM 1'!$A$2:$A350,$A857))</f>
        <v/>
      </c>
      <c r="E857" s="5" t="str">
        <f>IF($A857="","",SUMIFS('BLAST COLDROOM 1'!G$2:G350,'BLAST COLDROOM 1'!$C$2:$C350,$B857,'BLAST COLDROOM 1'!$E$2:$E350,$C857,'BLAST COLDROOM 1'!$A$2:$A350,$A857))</f>
        <v/>
      </c>
      <c r="F857" s="5" t="str">
        <f>IF($A857="","",SUMIFS('BLAST COLDROOM 1'!H$2:H350,'BLAST COLDROOM 1'!$C$2:$C350,$B857,'BLAST COLDROOM 1'!$E$2:$E350,$C857,'BLAST COLDROOM 1'!$A$2:$A350,$A857))</f>
        <v/>
      </c>
      <c r="G857" s="5" t="str">
        <f>IF($A857="","",SUMIFS('BLAST COLDROOM 1'!I$2:I350,'BLAST COLDROOM 1'!$C$2:$C350,$B857,'BLAST COLDROOM 1'!$E$2:$E350,$C857,'BLAST COLDROOM 1'!$A$2:$A350,$A857))</f>
        <v/>
      </c>
      <c r="H857" s="5" t="str">
        <f>IF($A857="","",SUMIFS('BLAST COLDROOM 1'!J$2:J350,'BLAST COLDROOM 1'!$C$2:$C350,$B857,'BLAST COLDROOM 1'!$E$2:$E350,$C857,'BLAST COLDROOM 1'!$A$2:$A350,$A857))</f>
        <v/>
      </c>
      <c r="I857" s="5" t="str">
        <f>IF($A857="","",SUMIFS('BLAST COLDROOM 1'!K$2:K350,'BLAST COLDROOM 1'!$C$2:$C350,$B857,'BLAST COLDROOM 1'!$E$2:$E350,$C857,'BLAST COLDROOM 1'!$A$2:$A350,$A857))</f>
        <v/>
      </c>
      <c r="J857" s="5" t="str">
        <f>IF($A857="","",SUMIFS(#REF!,'BLAST COLDROOM 1'!$C$2:$C350,$B857,'BLAST COLDROOM 1'!$E$2:$E350,$C857,'BLAST COLDROOM 1'!$A$2:$A350,$A857))</f>
        <v/>
      </c>
      <c r="K857" s="5" t="str">
        <f>IF($A857="","",SUMIFS('BLAST COLDROOM 1'!M$2:M350,'BLAST COLDROOM 1'!$C$2:$C350,$B857,'BLAST COLDROOM 1'!$E$2:$E350,$C857,'BLAST COLDROOM 1'!$A$2:$A350,$A857))</f>
        <v/>
      </c>
      <c r="L857" s="5" t="str">
        <f>IF($A857="","",SUMIFS('BLAST COLDROOM 1'!N$2:N350,'BLAST COLDROOM 1'!$C$2:$C350,$B857,'BLAST COLDROOM 1'!$E$2:$E350,$C857,'BLAST COLDROOM 1'!$A$2:$A350,$A857))</f>
        <v/>
      </c>
      <c r="M857" s="5" t="str">
        <f>IF($A857="","",SUMIFS('BLAST COLDROOM 1'!O$2:O350,'BLAST COLDROOM 1'!$C$2:$C350,$B857,'BLAST COLDROOM 1'!$E$2:$E350,$C857,'BLAST COLDROOM 1'!$A$2:$A350,$A857))</f>
        <v/>
      </c>
      <c r="N857" s="5" t="str">
        <f>IF($A857="","",SUMIFS('BLAST COLDROOM 1'!P$2:P350,'BLAST COLDROOM 1'!$C$2:$C350,$B857,'BLAST COLDROOM 1'!$E$2:$E350,$C857,'BLAST COLDROOM 1'!$A$2:$A350,$A857))</f>
        <v/>
      </c>
      <c r="O857" s="5" t="str">
        <f>IF($A857="","",SUMIFS('BLAST COLDROOM 1'!Q$2:Q350,'BLAST COLDROOM 1'!$C$2:$C350,$B857,'BLAST COLDROOM 1'!$E$2:$E350,$C857,'BLAST COLDROOM 1'!$A$2:$A350,$A857))</f>
        <v/>
      </c>
      <c r="P857" s="5" t="str">
        <f>IF($A857="","",SUMIFS('BLAST COLDROOM 1'!R$2:R350,'BLAST COLDROOM 1'!$C$2:$C350,$B857,'BLAST COLDROOM 1'!$E$2:$E350,$C857,'BLAST COLDROOM 1'!$A$2:$A350,$A857))</f>
        <v/>
      </c>
      <c r="Q857" s="5" t="str">
        <f>IF($A857="","",SUMIFS('BLAST COLDROOM 1'!S$2:S350,'BLAST COLDROOM 1'!$C$2:$C350,$B857,'BLAST COLDROOM 1'!$E$2:$E350,$C857,'BLAST COLDROOM 1'!$A$2:$A350,$A857))</f>
        <v/>
      </c>
      <c r="R857" s="5" t="str">
        <f>IF($A857="","",SUMIFS('BLAST COLDROOM 1'!T$2:T350,'BLAST COLDROOM 1'!$C$2:$C350,$B857,'BLAST COLDROOM 1'!$E$2:$E350,$C857,'BLAST COLDROOM 1'!$A$2:$A350,$A857))</f>
        <v/>
      </c>
      <c r="S857" s="5" t="str">
        <f>IF($A857="","",SUMIFS('BLAST COLDROOM 1'!U$2:U350,'BLAST COLDROOM 1'!$C$2:$C350,$B857,'BLAST COLDROOM 1'!$E$2:$E350,$C857,'BLAST COLDROOM 1'!$A$2:$A350,$A857))</f>
        <v/>
      </c>
      <c r="T857" s="5" t="str">
        <f>IF($A857="","",SUMIFS('BLAST COLDROOM 1'!V$2:V350,'BLAST COLDROOM 1'!$C$2:$C350,$B857,'BLAST COLDROOM 1'!$E$2:$E350,$C857,'BLAST COLDROOM 1'!$A$2:$A350,$A857))</f>
        <v/>
      </c>
      <c r="U857" s="5" t="str">
        <f>IF($A857="","",SUMIFS(#REF!,'BLAST COLDROOM 1'!$C$2:$C350,$B857,'BLAST COLDROOM 1'!$E$2:$E350,$C857,'BLAST COLDROOM 1'!$A$2:$A350,$A857))</f>
        <v/>
      </c>
      <c r="V857" s="5" t="str">
        <f>IF($A857="","",SUMIFS('BLAST COLDROOM 1'!X$2:X350,'BLAST COLDROOM 1'!$C$2:$C350,$B857,'BLAST COLDROOM 1'!$E$2:$E350,$C857,'BLAST COLDROOM 1'!$A$2:$A350,$A857))</f>
        <v/>
      </c>
      <c r="W857" s="5" t="str">
        <f>IF($A857="","",SUMIFS('BLAST COLDROOM 1'!Y$2:Y350,'BLAST COLDROOM 1'!$C$2:$C350,$B857,'BLAST COLDROOM 1'!$E$2:$E350,$C857,'BLAST COLDROOM 1'!$A$2:$A350,$A857))</f>
        <v/>
      </c>
      <c r="X857" s="5" t="str">
        <f>IF($A857="","",SUMIFS('BLAST COLDROOM 1'!Z$2:Z350,'BLAST COLDROOM 1'!$C$2:$C350,$B857,'BLAST COLDROOM 1'!$E$2:$E350,$C857,'BLAST COLDROOM 1'!$A$2:$A350,$A857))</f>
        <v/>
      </c>
      <c r="Y857" s="5" t="str">
        <f>IF($A857="","",SUMIFS('BLAST COLDROOM 1'!AA$2:AA350,'BLAST COLDROOM 1'!$C$2:$C350,$B857,'BLAST COLDROOM 1'!$E$2:$E350,$C857,'BLAST COLDROOM 1'!$A$2:$A350,$A857))</f>
        <v/>
      </c>
      <c r="Z857" s="5" t="str">
        <f>IF($A857="","",SUMIFS('BLAST COLDROOM 1'!AB$2:AB350,'BLAST COLDROOM 1'!$C$2:$C350,$B857,'BLAST COLDROOM 1'!$E$2:$E350,$C857,'BLAST COLDROOM 1'!$A$2:$A350,$A857))</f>
        <v/>
      </c>
      <c r="AA857" s="5" t="str">
        <f>IF($A857="","",SUMIFS('BLAST COLDROOM 1'!AC$2:AC350,'BLAST COLDROOM 1'!$C$2:$C350,$B857,'BLAST COLDROOM 1'!$E$2:$E350,$C857,'BLAST COLDROOM 1'!$A$2:$A350,$A857))</f>
        <v/>
      </c>
      <c r="AB857" s="5" t="str">
        <f>IF($A857="","",SUMIFS('BLAST COLDROOM 1'!AD$2:AD350,'BLAST COLDROOM 1'!$C$2:$C350,$B857,'BLAST COLDROOM 1'!$E$2:$E350,$C857,'BLAST COLDROOM 1'!$A$2:$A350,$A857))</f>
        <v/>
      </c>
      <c r="AC857" s="5" t="str">
        <f>IF($A857="","",SUMIFS('BLAST COLDROOM 1'!AE$2:AE350,'BLAST COLDROOM 1'!$C$2:$C350,$B857,'BLAST COLDROOM 1'!$E$2:$E350,$C857,'BLAST COLDROOM 1'!$A$2:$A350,$A857))</f>
        <v/>
      </c>
      <c r="AD857" s="5" t="str">
        <f>IF($A857="","",SUMIFS('BLAST COLDROOM 1'!AF$2:AF350,'BLAST COLDROOM 1'!$C$2:$C350,$B857,'BLAST COLDROOM 1'!$E$2:$E350,$C857,'BLAST COLDROOM 1'!$A$2:$A350,$A857))</f>
        <v/>
      </c>
      <c r="AE857" s="5" t="str">
        <f>IF($A857="","",SUMIFS('BLAST COLDROOM 1'!AG$2:AG350,'BLAST COLDROOM 1'!$C$2:$C350,$B857,'BLAST COLDROOM 1'!$E$2:$E350,$C857,'BLAST COLDROOM 1'!$A$2:$A350,$A857))</f>
        <v/>
      </c>
      <c r="AF857" s="5" t="str">
        <f>IF($A857="","",SUMIFS('BLAST COLDROOM 1'!AH$2:AH350,'BLAST COLDROOM 1'!$C$2:$C350,$B857,'BLAST COLDROOM 1'!$E$2:$E350,$C857,'BLAST COLDROOM 1'!$A$2:$A350,$A857))</f>
        <v/>
      </c>
      <c r="AG857" s="5" t="str">
        <f>IF($A857="","",SUMIFS('BLAST COLDROOM 1'!AI$2:AI350,'BLAST COLDROOM 1'!$C$2:$C350,$B857,'BLAST COLDROOM 1'!$E$2:$E350,$C857,'BLAST COLDROOM 1'!$A$2:$A350,$A857))</f>
        <v/>
      </c>
      <c r="AH857" s="5" t="str">
        <f>IF($A857="","",SUMIFS('BLAST COLDROOM 1'!AJ$2:AJ350,'BLAST COLDROOM 1'!$C$2:$C350,$B857,'BLAST COLDROOM 1'!$E$2:$E350,$C857,'BLAST COLDROOM 1'!$A$2:$A350,$A857))</f>
        <v/>
      </c>
      <c r="AI857" s="5" t="str">
        <f>IF($A857="","",SUMIFS('BLAST COLDROOM 1'!AK$2:AK350,'BLAST COLDROOM 1'!$C$2:$C350,$B857,'BLAST COLDROOM 1'!$E$2:$E350,$C857,'BLAST COLDROOM 1'!$A$2:$A350,$A857))</f>
        <v/>
      </c>
      <c r="AJ857" s="5" t="str">
        <f>IF($A857="","",SUMIFS('BLAST COLDROOM 1'!AL$2:AL350,'BLAST COLDROOM 1'!$C$2:$C350,$B857,'BLAST COLDROOM 1'!$E$2:$E350,$C857,'BLAST COLDROOM 1'!$A$2:$A350,$A857))</f>
        <v/>
      </c>
    </row>
    <row r="858" ht="15.75" customHeight="1">
      <c r="A858" s="17"/>
      <c r="B858" s="5"/>
      <c r="C858" s="5"/>
      <c r="D858" s="5" t="str">
        <f>IF($A858="","",SUMIFS('BLAST COLDROOM 1'!F$2:F350,'BLAST COLDROOM 1'!$C$2:$C350,$B858,'BLAST COLDROOM 1'!$E$2:$E350,$C858,'BLAST COLDROOM 1'!$A$2:$A350,$A858))</f>
        <v/>
      </c>
      <c r="E858" s="5" t="str">
        <f>IF($A858="","",SUMIFS('BLAST COLDROOM 1'!G$2:G350,'BLAST COLDROOM 1'!$C$2:$C350,$B858,'BLAST COLDROOM 1'!$E$2:$E350,$C858,'BLAST COLDROOM 1'!$A$2:$A350,$A858))</f>
        <v/>
      </c>
      <c r="F858" s="5" t="str">
        <f>IF($A858="","",SUMIFS('BLAST COLDROOM 1'!H$2:H350,'BLAST COLDROOM 1'!$C$2:$C350,$B858,'BLAST COLDROOM 1'!$E$2:$E350,$C858,'BLAST COLDROOM 1'!$A$2:$A350,$A858))</f>
        <v/>
      </c>
      <c r="G858" s="5" t="str">
        <f>IF($A858="","",SUMIFS('BLAST COLDROOM 1'!I$2:I350,'BLAST COLDROOM 1'!$C$2:$C350,$B858,'BLAST COLDROOM 1'!$E$2:$E350,$C858,'BLAST COLDROOM 1'!$A$2:$A350,$A858))</f>
        <v/>
      </c>
      <c r="H858" s="5" t="str">
        <f>IF($A858="","",SUMIFS('BLAST COLDROOM 1'!J$2:J350,'BLAST COLDROOM 1'!$C$2:$C350,$B858,'BLAST COLDROOM 1'!$E$2:$E350,$C858,'BLAST COLDROOM 1'!$A$2:$A350,$A858))</f>
        <v/>
      </c>
      <c r="I858" s="5" t="str">
        <f>IF($A858="","",SUMIFS('BLAST COLDROOM 1'!K$2:K350,'BLAST COLDROOM 1'!$C$2:$C350,$B858,'BLAST COLDROOM 1'!$E$2:$E350,$C858,'BLAST COLDROOM 1'!$A$2:$A350,$A858))</f>
        <v/>
      </c>
      <c r="J858" s="5" t="str">
        <f>IF($A858="","",SUMIFS(#REF!,'BLAST COLDROOM 1'!$C$2:$C350,$B858,'BLAST COLDROOM 1'!$E$2:$E350,$C858,'BLAST COLDROOM 1'!$A$2:$A350,$A858))</f>
        <v/>
      </c>
      <c r="K858" s="5" t="str">
        <f>IF($A858="","",SUMIFS('BLAST COLDROOM 1'!M$2:M350,'BLAST COLDROOM 1'!$C$2:$C350,$B858,'BLAST COLDROOM 1'!$E$2:$E350,$C858,'BLAST COLDROOM 1'!$A$2:$A350,$A858))</f>
        <v/>
      </c>
      <c r="L858" s="5" t="str">
        <f>IF($A858="","",SUMIFS('BLAST COLDROOM 1'!N$2:N350,'BLAST COLDROOM 1'!$C$2:$C350,$B858,'BLAST COLDROOM 1'!$E$2:$E350,$C858,'BLAST COLDROOM 1'!$A$2:$A350,$A858))</f>
        <v/>
      </c>
      <c r="M858" s="5" t="str">
        <f>IF($A858="","",SUMIFS('BLAST COLDROOM 1'!O$2:O350,'BLAST COLDROOM 1'!$C$2:$C350,$B858,'BLAST COLDROOM 1'!$E$2:$E350,$C858,'BLAST COLDROOM 1'!$A$2:$A350,$A858))</f>
        <v/>
      </c>
      <c r="N858" s="5" t="str">
        <f>IF($A858="","",SUMIFS('BLAST COLDROOM 1'!P$2:P350,'BLAST COLDROOM 1'!$C$2:$C350,$B858,'BLAST COLDROOM 1'!$E$2:$E350,$C858,'BLAST COLDROOM 1'!$A$2:$A350,$A858))</f>
        <v/>
      </c>
      <c r="O858" s="5" t="str">
        <f>IF($A858="","",SUMIFS('BLAST COLDROOM 1'!Q$2:Q350,'BLAST COLDROOM 1'!$C$2:$C350,$B858,'BLAST COLDROOM 1'!$E$2:$E350,$C858,'BLAST COLDROOM 1'!$A$2:$A350,$A858))</f>
        <v/>
      </c>
      <c r="P858" s="5" t="str">
        <f>IF($A858="","",SUMIFS('BLAST COLDROOM 1'!R$2:R350,'BLAST COLDROOM 1'!$C$2:$C350,$B858,'BLAST COLDROOM 1'!$E$2:$E350,$C858,'BLAST COLDROOM 1'!$A$2:$A350,$A858))</f>
        <v/>
      </c>
      <c r="Q858" s="5" t="str">
        <f>IF($A858="","",SUMIFS('BLAST COLDROOM 1'!S$2:S350,'BLAST COLDROOM 1'!$C$2:$C350,$B858,'BLAST COLDROOM 1'!$E$2:$E350,$C858,'BLAST COLDROOM 1'!$A$2:$A350,$A858))</f>
        <v/>
      </c>
      <c r="R858" s="5" t="str">
        <f>IF($A858="","",SUMIFS('BLAST COLDROOM 1'!T$2:T350,'BLAST COLDROOM 1'!$C$2:$C350,$B858,'BLAST COLDROOM 1'!$E$2:$E350,$C858,'BLAST COLDROOM 1'!$A$2:$A350,$A858))</f>
        <v/>
      </c>
      <c r="S858" s="5" t="str">
        <f>IF($A858="","",SUMIFS('BLAST COLDROOM 1'!U$2:U350,'BLAST COLDROOM 1'!$C$2:$C350,$B858,'BLAST COLDROOM 1'!$E$2:$E350,$C858,'BLAST COLDROOM 1'!$A$2:$A350,$A858))</f>
        <v/>
      </c>
      <c r="T858" s="5" t="str">
        <f>IF($A858="","",SUMIFS('BLAST COLDROOM 1'!V$2:V350,'BLAST COLDROOM 1'!$C$2:$C350,$B858,'BLAST COLDROOM 1'!$E$2:$E350,$C858,'BLAST COLDROOM 1'!$A$2:$A350,$A858))</f>
        <v/>
      </c>
      <c r="U858" s="5" t="str">
        <f>IF($A858="","",SUMIFS(#REF!,'BLAST COLDROOM 1'!$C$2:$C350,$B858,'BLAST COLDROOM 1'!$E$2:$E350,$C858,'BLAST COLDROOM 1'!$A$2:$A350,$A858))</f>
        <v/>
      </c>
      <c r="V858" s="5" t="str">
        <f>IF($A858="","",SUMIFS('BLAST COLDROOM 1'!X$2:X350,'BLAST COLDROOM 1'!$C$2:$C350,$B858,'BLAST COLDROOM 1'!$E$2:$E350,$C858,'BLAST COLDROOM 1'!$A$2:$A350,$A858))</f>
        <v/>
      </c>
      <c r="W858" s="5" t="str">
        <f>IF($A858="","",SUMIFS('BLAST COLDROOM 1'!Y$2:Y350,'BLAST COLDROOM 1'!$C$2:$C350,$B858,'BLAST COLDROOM 1'!$E$2:$E350,$C858,'BLAST COLDROOM 1'!$A$2:$A350,$A858))</f>
        <v/>
      </c>
      <c r="X858" s="5" t="str">
        <f>IF($A858="","",SUMIFS('BLAST COLDROOM 1'!Z$2:Z350,'BLAST COLDROOM 1'!$C$2:$C350,$B858,'BLAST COLDROOM 1'!$E$2:$E350,$C858,'BLAST COLDROOM 1'!$A$2:$A350,$A858))</f>
        <v/>
      </c>
      <c r="Y858" s="5" t="str">
        <f>IF($A858="","",SUMIFS('BLAST COLDROOM 1'!AA$2:AA350,'BLAST COLDROOM 1'!$C$2:$C350,$B858,'BLAST COLDROOM 1'!$E$2:$E350,$C858,'BLAST COLDROOM 1'!$A$2:$A350,$A858))</f>
        <v/>
      </c>
      <c r="Z858" s="5" t="str">
        <f>IF($A858="","",SUMIFS('BLAST COLDROOM 1'!AB$2:AB350,'BLAST COLDROOM 1'!$C$2:$C350,$B858,'BLAST COLDROOM 1'!$E$2:$E350,$C858,'BLAST COLDROOM 1'!$A$2:$A350,$A858))</f>
        <v/>
      </c>
      <c r="AA858" s="5" t="str">
        <f>IF($A858="","",SUMIFS('BLAST COLDROOM 1'!AC$2:AC350,'BLAST COLDROOM 1'!$C$2:$C350,$B858,'BLAST COLDROOM 1'!$E$2:$E350,$C858,'BLAST COLDROOM 1'!$A$2:$A350,$A858))</f>
        <v/>
      </c>
      <c r="AB858" s="5" t="str">
        <f>IF($A858="","",SUMIFS('BLAST COLDROOM 1'!AD$2:AD350,'BLAST COLDROOM 1'!$C$2:$C350,$B858,'BLAST COLDROOM 1'!$E$2:$E350,$C858,'BLAST COLDROOM 1'!$A$2:$A350,$A858))</f>
        <v/>
      </c>
      <c r="AC858" s="5" t="str">
        <f>IF($A858="","",SUMIFS('BLAST COLDROOM 1'!AE$2:AE350,'BLAST COLDROOM 1'!$C$2:$C350,$B858,'BLAST COLDROOM 1'!$E$2:$E350,$C858,'BLAST COLDROOM 1'!$A$2:$A350,$A858))</f>
        <v/>
      </c>
      <c r="AD858" s="5" t="str">
        <f>IF($A858="","",SUMIFS('BLAST COLDROOM 1'!AF$2:AF350,'BLAST COLDROOM 1'!$C$2:$C350,$B858,'BLAST COLDROOM 1'!$E$2:$E350,$C858,'BLAST COLDROOM 1'!$A$2:$A350,$A858))</f>
        <v/>
      </c>
      <c r="AE858" s="5" t="str">
        <f>IF($A858="","",SUMIFS('BLAST COLDROOM 1'!AG$2:AG350,'BLAST COLDROOM 1'!$C$2:$C350,$B858,'BLAST COLDROOM 1'!$E$2:$E350,$C858,'BLAST COLDROOM 1'!$A$2:$A350,$A858))</f>
        <v/>
      </c>
      <c r="AF858" s="5" t="str">
        <f>IF($A858="","",SUMIFS('BLAST COLDROOM 1'!AH$2:AH350,'BLAST COLDROOM 1'!$C$2:$C350,$B858,'BLAST COLDROOM 1'!$E$2:$E350,$C858,'BLAST COLDROOM 1'!$A$2:$A350,$A858))</f>
        <v/>
      </c>
      <c r="AG858" s="5" t="str">
        <f>IF($A858="","",SUMIFS('BLAST COLDROOM 1'!AI$2:AI350,'BLAST COLDROOM 1'!$C$2:$C350,$B858,'BLAST COLDROOM 1'!$E$2:$E350,$C858,'BLAST COLDROOM 1'!$A$2:$A350,$A858))</f>
        <v/>
      </c>
      <c r="AH858" s="5" t="str">
        <f>IF($A858="","",SUMIFS('BLAST COLDROOM 1'!AJ$2:AJ350,'BLAST COLDROOM 1'!$C$2:$C350,$B858,'BLAST COLDROOM 1'!$E$2:$E350,$C858,'BLAST COLDROOM 1'!$A$2:$A350,$A858))</f>
        <v/>
      </c>
      <c r="AI858" s="5" t="str">
        <f>IF($A858="","",SUMIFS('BLAST COLDROOM 1'!AK$2:AK350,'BLAST COLDROOM 1'!$C$2:$C350,$B858,'BLAST COLDROOM 1'!$E$2:$E350,$C858,'BLAST COLDROOM 1'!$A$2:$A350,$A858))</f>
        <v/>
      </c>
      <c r="AJ858" s="5" t="str">
        <f>IF($A858="","",SUMIFS('BLAST COLDROOM 1'!AL$2:AL350,'BLAST COLDROOM 1'!$C$2:$C350,$B858,'BLAST COLDROOM 1'!$E$2:$E350,$C858,'BLAST COLDROOM 1'!$A$2:$A350,$A858))</f>
        <v/>
      </c>
    </row>
    <row r="859" ht="15.75" customHeight="1">
      <c r="A859" s="17"/>
      <c r="B859" s="5"/>
      <c r="C859" s="5"/>
      <c r="D859" s="5" t="str">
        <f>IF($A859="","",SUMIFS('BLAST COLDROOM 1'!F$2:F350,'BLAST COLDROOM 1'!$C$2:$C350,$B859,'BLAST COLDROOM 1'!$E$2:$E350,$C859,'BLAST COLDROOM 1'!$A$2:$A350,$A859))</f>
        <v/>
      </c>
      <c r="E859" s="5" t="str">
        <f>IF($A859="","",SUMIFS('BLAST COLDROOM 1'!G$2:G350,'BLAST COLDROOM 1'!$C$2:$C350,$B859,'BLAST COLDROOM 1'!$E$2:$E350,$C859,'BLAST COLDROOM 1'!$A$2:$A350,$A859))</f>
        <v/>
      </c>
      <c r="F859" s="5" t="str">
        <f>IF($A859="","",SUMIFS('BLAST COLDROOM 1'!H$2:H350,'BLAST COLDROOM 1'!$C$2:$C350,$B859,'BLAST COLDROOM 1'!$E$2:$E350,$C859,'BLAST COLDROOM 1'!$A$2:$A350,$A859))</f>
        <v/>
      </c>
      <c r="G859" s="5" t="str">
        <f>IF($A859="","",SUMIFS('BLAST COLDROOM 1'!I$2:I350,'BLAST COLDROOM 1'!$C$2:$C350,$B859,'BLAST COLDROOM 1'!$E$2:$E350,$C859,'BLAST COLDROOM 1'!$A$2:$A350,$A859))</f>
        <v/>
      </c>
      <c r="H859" s="5" t="str">
        <f>IF($A859="","",SUMIFS('BLAST COLDROOM 1'!J$2:J350,'BLAST COLDROOM 1'!$C$2:$C350,$B859,'BLAST COLDROOM 1'!$E$2:$E350,$C859,'BLAST COLDROOM 1'!$A$2:$A350,$A859))</f>
        <v/>
      </c>
      <c r="I859" s="5" t="str">
        <f>IF($A859="","",SUMIFS('BLAST COLDROOM 1'!K$2:K350,'BLAST COLDROOM 1'!$C$2:$C350,$B859,'BLAST COLDROOM 1'!$E$2:$E350,$C859,'BLAST COLDROOM 1'!$A$2:$A350,$A859))</f>
        <v/>
      </c>
      <c r="J859" s="5" t="str">
        <f>IF($A859="","",SUMIFS(#REF!,'BLAST COLDROOM 1'!$C$2:$C350,$B859,'BLAST COLDROOM 1'!$E$2:$E350,$C859,'BLAST COLDROOM 1'!$A$2:$A350,$A859))</f>
        <v/>
      </c>
      <c r="K859" s="5" t="str">
        <f>IF($A859="","",SUMIFS('BLAST COLDROOM 1'!M$2:M350,'BLAST COLDROOM 1'!$C$2:$C350,$B859,'BLAST COLDROOM 1'!$E$2:$E350,$C859,'BLAST COLDROOM 1'!$A$2:$A350,$A859))</f>
        <v/>
      </c>
      <c r="L859" s="5" t="str">
        <f>IF($A859="","",SUMIFS('BLAST COLDROOM 1'!N$2:N350,'BLAST COLDROOM 1'!$C$2:$C350,$B859,'BLAST COLDROOM 1'!$E$2:$E350,$C859,'BLAST COLDROOM 1'!$A$2:$A350,$A859))</f>
        <v/>
      </c>
      <c r="M859" s="5" t="str">
        <f>IF($A859="","",SUMIFS('BLAST COLDROOM 1'!O$2:O350,'BLAST COLDROOM 1'!$C$2:$C350,$B859,'BLAST COLDROOM 1'!$E$2:$E350,$C859,'BLAST COLDROOM 1'!$A$2:$A350,$A859))</f>
        <v/>
      </c>
      <c r="N859" s="5" t="str">
        <f>IF($A859="","",SUMIFS('BLAST COLDROOM 1'!P$2:P350,'BLAST COLDROOM 1'!$C$2:$C350,$B859,'BLAST COLDROOM 1'!$E$2:$E350,$C859,'BLAST COLDROOM 1'!$A$2:$A350,$A859))</f>
        <v/>
      </c>
      <c r="O859" s="5" t="str">
        <f>IF($A859="","",SUMIFS('BLAST COLDROOM 1'!Q$2:Q350,'BLAST COLDROOM 1'!$C$2:$C350,$B859,'BLAST COLDROOM 1'!$E$2:$E350,$C859,'BLAST COLDROOM 1'!$A$2:$A350,$A859))</f>
        <v/>
      </c>
      <c r="P859" s="5" t="str">
        <f>IF($A859="","",SUMIFS('BLAST COLDROOM 1'!R$2:R350,'BLAST COLDROOM 1'!$C$2:$C350,$B859,'BLAST COLDROOM 1'!$E$2:$E350,$C859,'BLAST COLDROOM 1'!$A$2:$A350,$A859))</f>
        <v/>
      </c>
      <c r="Q859" s="5" t="str">
        <f>IF($A859="","",SUMIFS('BLAST COLDROOM 1'!S$2:S350,'BLAST COLDROOM 1'!$C$2:$C350,$B859,'BLAST COLDROOM 1'!$E$2:$E350,$C859,'BLAST COLDROOM 1'!$A$2:$A350,$A859))</f>
        <v/>
      </c>
      <c r="R859" s="5" t="str">
        <f>IF($A859="","",SUMIFS('BLAST COLDROOM 1'!T$2:T350,'BLAST COLDROOM 1'!$C$2:$C350,$B859,'BLAST COLDROOM 1'!$E$2:$E350,$C859,'BLAST COLDROOM 1'!$A$2:$A350,$A859))</f>
        <v/>
      </c>
      <c r="S859" s="5" t="str">
        <f>IF($A859="","",SUMIFS('BLAST COLDROOM 1'!U$2:U350,'BLAST COLDROOM 1'!$C$2:$C350,$B859,'BLAST COLDROOM 1'!$E$2:$E350,$C859,'BLAST COLDROOM 1'!$A$2:$A350,$A859))</f>
        <v/>
      </c>
      <c r="T859" s="5" t="str">
        <f>IF($A859="","",SUMIFS('BLAST COLDROOM 1'!V$2:V350,'BLAST COLDROOM 1'!$C$2:$C350,$B859,'BLAST COLDROOM 1'!$E$2:$E350,$C859,'BLAST COLDROOM 1'!$A$2:$A350,$A859))</f>
        <v/>
      </c>
      <c r="U859" s="5" t="str">
        <f>IF($A859="","",SUMIFS(#REF!,'BLAST COLDROOM 1'!$C$2:$C350,$B859,'BLAST COLDROOM 1'!$E$2:$E350,$C859,'BLAST COLDROOM 1'!$A$2:$A350,$A859))</f>
        <v/>
      </c>
      <c r="V859" s="5" t="str">
        <f>IF($A859="","",SUMIFS('BLAST COLDROOM 1'!X$2:X350,'BLAST COLDROOM 1'!$C$2:$C350,$B859,'BLAST COLDROOM 1'!$E$2:$E350,$C859,'BLAST COLDROOM 1'!$A$2:$A350,$A859))</f>
        <v/>
      </c>
      <c r="W859" s="5" t="str">
        <f>IF($A859="","",SUMIFS('BLAST COLDROOM 1'!Y$2:Y350,'BLAST COLDROOM 1'!$C$2:$C350,$B859,'BLAST COLDROOM 1'!$E$2:$E350,$C859,'BLAST COLDROOM 1'!$A$2:$A350,$A859))</f>
        <v/>
      </c>
      <c r="X859" s="5" t="str">
        <f>IF($A859="","",SUMIFS('BLAST COLDROOM 1'!Z$2:Z350,'BLAST COLDROOM 1'!$C$2:$C350,$B859,'BLAST COLDROOM 1'!$E$2:$E350,$C859,'BLAST COLDROOM 1'!$A$2:$A350,$A859))</f>
        <v/>
      </c>
      <c r="Y859" s="5" t="str">
        <f>IF($A859="","",SUMIFS('BLAST COLDROOM 1'!AA$2:AA350,'BLAST COLDROOM 1'!$C$2:$C350,$B859,'BLAST COLDROOM 1'!$E$2:$E350,$C859,'BLAST COLDROOM 1'!$A$2:$A350,$A859))</f>
        <v/>
      </c>
      <c r="Z859" s="5" t="str">
        <f>IF($A859="","",SUMIFS('BLAST COLDROOM 1'!AB$2:AB350,'BLAST COLDROOM 1'!$C$2:$C350,$B859,'BLAST COLDROOM 1'!$E$2:$E350,$C859,'BLAST COLDROOM 1'!$A$2:$A350,$A859))</f>
        <v/>
      </c>
      <c r="AA859" s="5" t="str">
        <f>IF($A859="","",SUMIFS('BLAST COLDROOM 1'!AC$2:AC350,'BLAST COLDROOM 1'!$C$2:$C350,$B859,'BLAST COLDROOM 1'!$E$2:$E350,$C859,'BLAST COLDROOM 1'!$A$2:$A350,$A859))</f>
        <v/>
      </c>
      <c r="AB859" s="5" t="str">
        <f>IF($A859="","",SUMIFS('BLAST COLDROOM 1'!AD$2:AD350,'BLAST COLDROOM 1'!$C$2:$C350,$B859,'BLAST COLDROOM 1'!$E$2:$E350,$C859,'BLAST COLDROOM 1'!$A$2:$A350,$A859))</f>
        <v/>
      </c>
      <c r="AC859" s="5" t="str">
        <f>IF($A859="","",SUMIFS('BLAST COLDROOM 1'!AE$2:AE350,'BLAST COLDROOM 1'!$C$2:$C350,$B859,'BLAST COLDROOM 1'!$E$2:$E350,$C859,'BLAST COLDROOM 1'!$A$2:$A350,$A859))</f>
        <v/>
      </c>
      <c r="AD859" s="5" t="str">
        <f>IF($A859="","",SUMIFS('BLAST COLDROOM 1'!AF$2:AF350,'BLAST COLDROOM 1'!$C$2:$C350,$B859,'BLAST COLDROOM 1'!$E$2:$E350,$C859,'BLAST COLDROOM 1'!$A$2:$A350,$A859))</f>
        <v/>
      </c>
      <c r="AE859" s="5" t="str">
        <f>IF($A859="","",SUMIFS('BLAST COLDROOM 1'!AG$2:AG350,'BLAST COLDROOM 1'!$C$2:$C350,$B859,'BLAST COLDROOM 1'!$E$2:$E350,$C859,'BLAST COLDROOM 1'!$A$2:$A350,$A859))</f>
        <v/>
      </c>
      <c r="AF859" s="5" t="str">
        <f>IF($A859="","",SUMIFS('BLAST COLDROOM 1'!AH$2:AH350,'BLAST COLDROOM 1'!$C$2:$C350,$B859,'BLAST COLDROOM 1'!$E$2:$E350,$C859,'BLAST COLDROOM 1'!$A$2:$A350,$A859))</f>
        <v/>
      </c>
      <c r="AG859" s="5" t="str">
        <f>IF($A859="","",SUMIFS('BLAST COLDROOM 1'!AI$2:AI350,'BLAST COLDROOM 1'!$C$2:$C350,$B859,'BLAST COLDROOM 1'!$E$2:$E350,$C859,'BLAST COLDROOM 1'!$A$2:$A350,$A859))</f>
        <v/>
      </c>
      <c r="AH859" s="5" t="str">
        <f>IF($A859="","",SUMIFS('BLAST COLDROOM 1'!AJ$2:AJ350,'BLAST COLDROOM 1'!$C$2:$C350,$B859,'BLAST COLDROOM 1'!$E$2:$E350,$C859,'BLAST COLDROOM 1'!$A$2:$A350,$A859))</f>
        <v/>
      </c>
      <c r="AI859" s="5" t="str">
        <f>IF($A859="","",SUMIFS('BLAST COLDROOM 1'!AK$2:AK350,'BLAST COLDROOM 1'!$C$2:$C350,$B859,'BLAST COLDROOM 1'!$E$2:$E350,$C859,'BLAST COLDROOM 1'!$A$2:$A350,$A859))</f>
        <v/>
      </c>
      <c r="AJ859" s="5" t="str">
        <f>IF($A859="","",SUMIFS('BLAST COLDROOM 1'!AL$2:AL350,'BLAST COLDROOM 1'!$C$2:$C350,$B859,'BLAST COLDROOM 1'!$E$2:$E350,$C859,'BLAST COLDROOM 1'!$A$2:$A350,$A859))</f>
        <v/>
      </c>
    </row>
    <row r="860" ht="15.75" customHeight="1">
      <c r="A860" s="17"/>
      <c r="B860" s="5"/>
      <c r="C860" s="5"/>
      <c r="D860" s="5" t="str">
        <f>IF($A860="","",SUMIFS('BLAST COLDROOM 1'!F$2:F350,'BLAST COLDROOM 1'!$C$2:$C350,$B860,'BLAST COLDROOM 1'!$E$2:$E350,$C860,'BLAST COLDROOM 1'!$A$2:$A350,$A860))</f>
        <v/>
      </c>
      <c r="E860" s="5" t="str">
        <f>IF($A860="","",SUMIFS('BLAST COLDROOM 1'!G$2:G350,'BLAST COLDROOM 1'!$C$2:$C350,$B860,'BLAST COLDROOM 1'!$E$2:$E350,$C860,'BLAST COLDROOM 1'!$A$2:$A350,$A860))</f>
        <v/>
      </c>
      <c r="F860" s="5" t="str">
        <f>IF($A860="","",SUMIFS('BLAST COLDROOM 1'!H$2:H350,'BLAST COLDROOM 1'!$C$2:$C350,$B860,'BLAST COLDROOM 1'!$E$2:$E350,$C860,'BLAST COLDROOM 1'!$A$2:$A350,$A860))</f>
        <v/>
      </c>
      <c r="G860" s="5" t="str">
        <f>IF($A860="","",SUMIFS('BLAST COLDROOM 1'!I$2:I350,'BLAST COLDROOM 1'!$C$2:$C350,$B860,'BLAST COLDROOM 1'!$E$2:$E350,$C860,'BLAST COLDROOM 1'!$A$2:$A350,$A860))</f>
        <v/>
      </c>
      <c r="H860" s="5" t="str">
        <f>IF($A860="","",SUMIFS('BLAST COLDROOM 1'!J$2:J350,'BLAST COLDROOM 1'!$C$2:$C350,$B860,'BLAST COLDROOM 1'!$E$2:$E350,$C860,'BLAST COLDROOM 1'!$A$2:$A350,$A860))</f>
        <v/>
      </c>
      <c r="I860" s="5" t="str">
        <f>IF($A860="","",SUMIFS('BLAST COLDROOM 1'!K$2:K350,'BLAST COLDROOM 1'!$C$2:$C350,$B860,'BLAST COLDROOM 1'!$E$2:$E350,$C860,'BLAST COLDROOM 1'!$A$2:$A350,$A860))</f>
        <v/>
      </c>
      <c r="J860" s="5" t="str">
        <f>IF($A860="","",SUMIFS(#REF!,'BLAST COLDROOM 1'!$C$2:$C350,$B860,'BLAST COLDROOM 1'!$E$2:$E350,$C860,'BLAST COLDROOM 1'!$A$2:$A350,$A860))</f>
        <v/>
      </c>
      <c r="K860" s="5" t="str">
        <f>IF($A860="","",SUMIFS('BLAST COLDROOM 1'!M$2:M350,'BLAST COLDROOM 1'!$C$2:$C350,$B860,'BLAST COLDROOM 1'!$E$2:$E350,$C860,'BLAST COLDROOM 1'!$A$2:$A350,$A860))</f>
        <v/>
      </c>
      <c r="L860" s="5" t="str">
        <f>IF($A860="","",SUMIFS('BLAST COLDROOM 1'!N$2:N350,'BLAST COLDROOM 1'!$C$2:$C350,$B860,'BLAST COLDROOM 1'!$E$2:$E350,$C860,'BLAST COLDROOM 1'!$A$2:$A350,$A860))</f>
        <v/>
      </c>
      <c r="M860" s="5" t="str">
        <f>IF($A860="","",SUMIFS('BLAST COLDROOM 1'!O$2:O350,'BLAST COLDROOM 1'!$C$2:$C350,$B860,'BLAST COLDROOM 1'!$E$2:$E350,$C860,'BLAST COLDROOM 1'!$A$2:$A350,$A860))</f>
        <v/>
      </c>
      <c r="N860" s="5" t="str">
        <f>IF($A860="","",SUMIFS('BLAST COLDROOM 1'!P$2:P350,'BLAST COLDROOM 1'!$C$2:$C350,$B860,'BLAST COLDROOM 1'!$E$2:$E350,$C860,'BLAST COLDROOM 1'!$A$2:$A350,$A860))</f>
        <v/>
      </c>
      <c r="O860" s="5" t="str">
        <f>IF($A860="","",SUMIFS('BLAST COLDROOM 1'!Q$2:Q350,'BLAST COLDROOM 1'!$C$2:$C350,$B860,'BLAST COLDROOM 1'!$E$2:$E350,$C860,'BLAST COLDROOM 1'!$A$2:$A350,$A860))</f>
        <v/>
      </c>
      <c r="P860" s="5" t="str">
        <f>IF($A860="","",SUMIFS('BLAST COLDROOM 1'!R$2:R350,'BLAST COLDROOM 1'!$C$2:$C350,$B860,'BLAST COLDROOM 1'!$E$2:$E350,$C860,'BLAST COLDROOM 1'!$A$2:$A350,$A860))</f>
        <v/>
      </c>
      <c r="Q860" s="5" t="str">
        <f>IF($A860="","",SUMIFS('BLAST COLDROOM 1'!S$2:S350,'BLAST COLDROOM 1'!$C$2:$C350,$B860,'BLAST COLDROOM 1'!$E$2:$E350,$C860,'BLAST COLDROOM 1'!$A$2:$A350,$A860))</f>
        <v/>
      </c>
      <c r="R860" s="5" t="str">
        <f>IF($A860="","",SUMIFS('BLAST COLDROOM 1'!T$2:T350,'BLAST COLDROOM 1'!$C$2:$C350,$B860,'BLAST COLDROOM 1'!$E$2:$E350,$C860,'BLAST COLDROOM 1'!$A$2:$A350,$A860))</f>
        <v/>
      </c>
      <c r="S860" s="5" t="str">
        <f>IF($A860="","",SUMIFS('BLAST COLDROOM 1'!U$2:U350,'BLAST COLDROOM 1'!$C$2:$C350,$B860,'BLAST COLDROOM 1'!$E$2:$E350,$C860,'BLAST COLDROOM 1'!$A$2:$A350,$A860))</f>
        <v/>
      </c>
      <c r="T860" s="5" t="str">
        <f>IF($A860="","",SUMIFS('BLAST COLDROOM 1'!V$2:V350,'BLAST COLDROOM 1'!$C$2:$C350,$B860,'BLAST COLDROOM 1'!$E$2:$E350,$C860,'BLAST COLDROOM 1'!$A$2:$A350,$A860))</f>
        <v/>
      </c>
      <c r="U860" s="5" t="str">
        <f>IF($A860="","",SUMIFS(#REF!,'BLAST COLDROOM 1'!$C$2:$C350,$B860,'BLAST COLDROOM 1'!$E$2:$E350,$C860,'BLAST COLDROOM 1'!$A$2:$A350,$A860))</f>
        <v/>
      </c>
      <c r="V860" s="5" t="str">
        <f>IF($A860="","",SUMIFS('BLAST COLDROOM 1'!X$2:X350,'BLAST COLDROOM 1'!$C$2:$C350,$B860,'BLAST COLDROOM 1'!$E$2:$E350,$C860,'BLAST COLDROOM 1'!$A$2:$A350,$A860))</f>
        <v/>
      </c>
      <c r="W860" s="5" t="str">
        <f>IF($A860="","",SUMIFS('BLAST COLDROOM 1'!Y$2:Y350,'BLAST COLDROOM 1'!$C$2:$C350,$B860,'BLAST COLDROOM 1'!$E$2:$E350,$C860,'BLAST COLDROOM 1'!$A$2:$A350,$A860))</f>
        <v/>
      </c>
      <c r="X860" s="5" t="str">
        <f>IF($A860="","",SUMIFS('BLAST COLDROOM 1'!Z$2:Z350,'BLAST COLDROOM 1'!$C$2:$C350,$B860,'BLAST COLDROOM 1'!$E$2:$E350,$C860,'BLAST COLDROOM 1'!$A$2:$A350,$A860))</f>
        <v/>
      </c>
      <c r="Y860" s="5" t="str">
        <f>IF($A860="","",SUMIFS('BLAST COLDROOM 1'!AA$2:AA350,'BLAST COLDROOM 1'!$C$2:$C350,$B860,'BLAST COLDROOM 1'!$E$2:$E350,$C860,'BLAST COLDROOM 1'!$A$2:$A350,$A860))</f>
        <v/>
      </c>
      <c r="Z860" s="5" t="str">
        <f>IF($A860="","",SUMIFS('BLAST COLDROOM 1'!AB$2:AB350,'BLAST COLDROOM 1'!$C$2:$C350,$B860,'BLAST COLDROOM 1'!$E$2:$E350,$C860,'BLAST COLDROOM 1'!$A$2:$A350,$A860))</f>
        <v/>
      </c>
      <c r="AA860" s="5" t="str">
        <f>IF($A860="","",SUMIFS('BLAST COLDROOM 1'!AC$2:AC350,'BLAST COLDROOM 1'!$C$2:$C350,$B860,'BLAST COLDROOM 1'!$E$2:$E350,$C860,'BLAST COLDROOM 1'!$A$2:$A350,$A860))</f>
        <v/>
      </c>
      <c r="AB860" s="5" t="str">
        <f>IF($A860="","",SUMIFS('BLAST COLDROOM 1'!AD$2:AD350,'BLAST COLDROOM 1'!$C$2:$C350,$B860,'BLAST COLDROOM 1'!$E$2:$E350,$C860,'BLAST COLDROOM 1'!$A$2:$A350,$A860))</f>
        <v/>
      </c>
      <c r="AC860" s="5" t="str">
        <f>IF($A860="","",SUMIFS('BLAST COLDROOM 1'!AE$2:AE350,'BLAST COLDROOM 1'!$C$2:$C350,$B860,'BLAST COLDROOM 1'!$E$2:$E350,$C860,'BLAST COLDROOM 1'!$A$2:$A350,$A860))</f>
        <v/>
      </c>
      <c r="AD860" s="5" t="str">
        <f>IF($A860="","",SUMIFS('BLAST COLDROOM 1'!AF$2:AF350,'BLAST COLDROOM 1'!$C$2:$C350,$B860,'BLAST COLDROOM 1'!$E$2:$E350,$C860,'BLAST COLDROOM 1'!$A$2:$A350,$A860))</f>
        <v/>
      </c>
      <c r="AE860" s="5" t="str">
        <f>IF($A860="","",SUMIFS('BLAST COLDROOM 1'!AG$2:AG350,'BLAST COLDROOM 1'!$C$2:$C350,$B860,'BLAST COLDROOM 1'!$E$2:$E350,$C860,'BLAST COLDROOM 1'!$A$2:$A350,$A860))</f>
        <v/>
      </c>
      <c r="AF860" s="5" t="str">
        <f>IF($A860="","",SUMIFS('BLAST COLDROOM 1'!AH$2:AH350,'BLAST COLDROOM 1'!$C$2:$C350,$B860,'BLAST COLDROOM 1'!$E$2:$E350,$C860,'BLAST COLDROOM 1'!$A$2:$A350,$A860))</f>
        <v/>
      </c>
      <c r="AG860" s="5" t="str">
        <f>IF($A860="","",SUMIFS('BLAST COLDROOM 1'!AI$2:AI350,'BLAST COLDROOM 1'!$C$2:$C350,$B860,'BLAST COLDROOM 1'!$E$2:$E350,$C860,'BLAST COLDROOM 1'!$A$2:$A350,$A860))</f>
        <v/>
      </c>
      <c r="AH860" s="5" t="str">
        <f>IF($A860="","",SUMIFS('BLAST COLDROOM 1'!AJ$2:AJ350,'BLAST COLDROOM 1'!$C$2:$C350,$B860,'BLAST COLDROOM 1'!$E$2:$E350,$C860,'BLAST COLDROOM 1'!$A$2:$A350,$A860))</f>
        <v/>
      </c>
      <c r="AI860" s="5" t="str">
        <f>IF($A860="","",SUMIFS('BLAST COLDROOM 1'!AK$2:AK350,'BLAST COLDROOM 1'!$C$2:$C350,$B860,'BLAST COLDROOM 1'!$E$2:$E350,$C860,'BLAST COLDROOM 1'!$A$2:$A350,$A860))</f>
        <v/>
      </c>
      <c r="AJ860" s="5" t="str">
        <f>IF($A860="","",SUMIFS('BLAST COLDROOM 1'!AL$2:AL350,'BLAST COLDROOM 1'!$C$2:$C350,$B860,'BLAST COLDROOM 1'!$E$2:$E350,$C860,'BLAST COLDROOM 1'!$A$2:$A350,$A860))</f>
        <v/>
      </c>
    </row>
    <row r="861" ht="15.75" customHeight="1">
      <c r="A861" s="17"/>
      <c r="B861" s="5"/>
      <c r="C861" s="5"/>
      <c r="D861" s="5" t="str">
        <f>IF($A861="","",SUMIFS('BLAST COLDROOM 1'!F$2:F350,'BLAST COLDROOM 1'!$C$2:$C350,$B861,'BLAST COLDROOM 1'!$E$2:$E350,$C861,'BLAST COLDROOM 1'!$A$2:$A350,$A861))</f>
        <v/>
      </c>
      <c r="E861" s="5" t="str">
        <f>IF($A861="","",SUMIFS('BLAST COLDROOM 1'!G$2:G350,'BLAST COLDROOM 1'!$C$2:$C350,$B861,'BLAST COLDROOM 1'!$E$2:$E350,$C861,'BLAST COLDROOM 1'!$A$2:$A350,$A861))</f>
        <v/>
      </c>
      <c r="F861" s="5" t="str">
        <f>IF($A861="","",SUMIFS('BLAST COLDROOM 1'!H$2:H350,'BLAST COLDROOM 1'!$C$2:$C350,$B861,'BLAST COLDROOM 1'!$E$2:$E350,$C861,'BLAST COLDROOM 1'!$A$2:$A350,$A861))</f>
        <v/>
      </c>
      <c r="G861" s="5" t="str">
        <f>IF($A861="","",SUMIFS('BLAST COLDROOM 1'!I$2:I350,'BLAST COLDROOM 1'!$C$2:$C350,$B861,'BLAST COLDROOM 1'!$E$2:$E350,$C861,'BLAST COLDROOM 1'!$A$2:$A350,$A861))</f>
        <v/>
      </c>
      <c r="H861" s="5" t="str">
        <f>IF($A861="","",SUMIFS('BLAST COLDROOM 1'!J$2:J350,'BLAST COLDROOM 1'!$C$2:$C350,$B861,'BLAST COLDROOM 1'!$E$2:$E350,$C861,'BLAST COLDROOM 1'!$A$2:$A350,$A861))</f>
        <v/>
      </c>
      <c r="I861" s="5" t="str">
        <f>IF($A861="","",SUMIFS('BLAST COLDROOM 1'!K$2:K350,'BLAST COLDROOM 1'!$C$2:$C350,$B861,'BLAST COLDROOM 1'!$E$2:$E350,$C861,'BLAST COLDROOM 1'!$A$2:$A350,$A861))</f>
        <v/>
      </c>
      <c r="J861" s="5" t="str">
        <f>IF($A861="","",SUMIFS(#REF!,'BLAST COLDROOM 1'!$C$2:$C350,$B861,'BLAST COLDROOM 1'!$E$2:$E350,$C861,'BLAST COLDROOM 1'!$A$2:$A350,$A861))</f>
        <v/>
      </c>
      <c r="K861" s="5" t="str">
        <f>IF($A861="","",SUMIFS('BLAST COLDROOM 1'!M$2:M350,'BLAST COLDROOM 1'!$C$2:$C350,$B861,'BLAST COLDROOM 1'!$E$2:$E350,$C861,'BLAST COLDROOM 1'!$A$2:$A350,$A861))</f>
        <v/>
      </c>
      <c r="L861" s="5" t="str">
        <f>IF($A861="","",SUMIFS('BLAST COLDROOM 1'!N$2:N350,'BLAST COLDROOM 1'!$C$2:$C350,$B861,'BLAST COLDROOM 1'!$E$2:$E350,$C861,'BLAST COLDROOM 1'!$A$2:$A350,$A861))</f>
        <v/>
      </c>
      <c r="M861" s="5" t="str">
        <f>IF($A861="","",SUMIFS('BLAST COLDROOM 1'!O$2:O350,'BLAST COLDROOM 1'!$C$2:$C350,$B861,'BLAST COLDROOM 1'!$E$2:$E350,$C861,'BLAST COLDROOM 1'!$A$2:$A350,$A861))</f>
        <v/>
      </c>
      <c r="N861" s="5" t="str">
        <f>IF($A861="","",SUMIFS('BLAST COLDROOM 1'!P$2:P350,'BLAST COLDROOM 1'!$C$2:$C350,$B861,'BLAST COLDROOM 1'!$E$2:$E350,$C861,'BLAST COLDROOM 1'!$A$2:$A350,$A861))</f>
        <v/>
      </c>
      <c r="O861" s="5" t="str">
        <f>IF($A861="","",SUMIFS('BLAST COLDROOM 1'!Q$2:Q350,'BLAST COLDROOM 1'!$C$2:$C350,$B861,'BLAST COLDROOM 1'!$E$2:$E350,$C861,'BLAST COLDROOM 1'!$A$2:$A350,$A861))</f>
        <v/>
      </c>
      <c r="P861" s="5" t="str">
        <f>IF($A861="","",SUMIFS('BLAST COLDROOM 1'!R$2:R350,'BLAST COLDROOM 1'!$C$2:$C350,$B861,'BLAST COLDROOM 1'!$E$2:$E350,$C861,'BLAST COLDROOM 1'!$A$2:$A350,$A861))</f>
        <v/>
      </c>
      <c r="Q861" s="5" t="str">
        <f>IF($A861="","",SUMIFS('BLAST COLDROOM 1'!S$2:S350,'BLAST COLDROOM 1'!$C$2:$C350,$B861,'BLAST COLDROOM 1'!$E$2:$E350,$C861,'BLAST COLDROOM 1'!$A$2:$A350,$A861))</f>
        <v/>
      </c>
      <c r="R861" s="5" t="str">
        <f>IF($A861="","",SUMIFS('BLAST COLDROOM 1'!T$2:T350,'BLAST COLDROOM 1'!$C$2:$C350,$B861,'BLAST COLDROOM 1'!$E$2:$E350,$C861,'BLAST COLDROOM 1'!$A$2:$A350,$A861))</f>
        <v/>
      </c>
      <c r="S861" s="5" t="str">
        <f>IF($A861="","",SUMIFS('BLAST COLDROOM 1'!U$2:U350,'BLAST COLDROOM 1'!$C$2:$C350,$B861,'BLAST COLDROOM 1'!$E$2:$E350,$C861,'BLAST COLDROOM 1'!$A$2:$A350,$A861))</f>
        <v/>
      </c>
      <c r="T861" s="5" t="str">
        <f>IF($A861="","",SUMIFS('BLAST COLDROOM 1'!V$2:V350,'BLAST COLDROOM 1'!$C$2:$C350,$B861,'BLAST COLDROOM 1'!$E$2:$E350,$C861,'BLAST COLDROOM 1'!$A$2:$A350,$A861))</f>
        <v/>
      </c>
      <c r="U861" s="5" t="str">
        <f>IF($A861="","",SUMIFS(#REF!,'BLAST COLDROOM 1'!$C$2:$C350,$B861,'BLAST COLDROOM 1'!$E$2:$E350,$C861,'BLAST COLDROOM 1'!$A$2:$A350,$A861))</f>
        <v/>
      </c>
      <c r="V861" s="5" t="str">
        <f>IF($A861="","",SUMIFS('BLAST COLDROOM 1'!X$2:X350,'BLAST COLDROOM 1'!$C$2:$C350,$B861,'BLAST COLDROOM 1'!$E$2:$E350,$C861,'BLAST COLDROOM 1'!$A$2:$A350,$A861))</f>
        <v/>
      </c>
      <c r="W861" s="5" t="str">
        <f>IF($A861="","",SUMIFS('BLAST COLDROOM 1'!Y$2:Y350,'BLAST COLDROOM 1'!$C$2:$C350,$B861,'BLAST COLDROOM 1'!$E$2:$E350,$C861,'BLAST COLDROOM 1'!$A$2:$A350,$A861))</f>
        <v/>
      </c>
      <c r="X861" s="5" t="str">
        <f>IF($A861="","",SUMIFS('BLAST COLDROOM 1'!Z$2:Z350,'BLAST COLDROOM 1'!$C$2:$C350,$B861,'BLAST COLDROOM 1'!$E$2:$E350,$C861,'BLAST COLDROOM 1'!$A$2:$A350,$A861))</f>
        <v/>
      </c>
      <c r="Y861" s="5" t="str">
        <f>IF($A861="","",SUMIFS('BLAST COLDROOM 1'!AA$2:AA350,'BLAST COLDROOM 1'!$C$2:$C350,$B861,'BLAST COLDROOM 1'!$E$2:$E350,$C861,'BLAST COLDROOM 1'!$A$2:$A350,$A861))</f>
        <v/>
      </c>
      <c r="Z861" s="5" t="str">
        <f>IF($A861="","",SUMIFS('BLAST COLDROOM 1'!AB$2:AB350,'BLAST COLDROOM 1'!$C$2:$C350,$B861,'BLAST COLDROOM 1'!$E$2:$E350,$C861,'BLAST COLDROOM 1'!$A$2:$A350,$A861))</f>
        <v/>
      </c>
      <c r="AA861" s="5" t="str">
        <f>IF($A861="","",SUMIFS('BLAST COLDROOM 1'!AC$2:AC350,'BLAST COLDROOM 1'!$C$2:$C350,$B861,'BLAST COLDROOM 1'!$E$2:$E350,$C861,'BLAST COLDROOM 1'!$A$2:$A350,$A861))</f>
        <v/>
      </c>
      <c r="AB861" s="5" t="str">
        <f>IF($A861="","",SUMIFS('BLAST COLDROOM 1'!AD$2:AD350,'BLAST COLDROOM 1'!$C$2:$C350,$B861,'BLAST COLDROOM 1'!$E$2:$E350,$C861,'BLAST COLDROOM 1'!$A$2:$A350,$A861))</f>
        <v/>
      </c>
      <c r="AC861" s="5" t="str">
        <f>IF($A861="","",SUMIFS('BLAST COLDROOM 1'!AE$2:AE350,'BLAST COLDROOM 1'!$C$2:$C350,$B861,'BLAST COLDROOM 1'!$E$2:$E350,$C861,'BLAST COLDROOM 1'!$A$2:$A350,$A861))</f>
        <v/>
      </c>
      <c r="AD861" s="5" t="str">
        <f>IF($A861="","",SUMIFS('BLAST COLDROOM 1'!AF$2:AF350,'BLAST COLDROOM 1'!$C$2:$C350,$B861,'BLAST COLDROOM 1'!$E$2:$E350,$C861,'BLAST COLDROOM 1'!$A$2:$A350,$A861))</f>
        <v/>
      </c>
      <c r="AE861" s="5" t="str">
        <f>IF($A861="","",SUMIFS('BLAST COLDROOM 1'!AG$2:AG350,'BLAST COLDROOM 1'!$C$2:$C350,$B861,'BLAST COLDROOM 1'!$E$2:$E350,$C861,'BLAST COLDROOM 1'!$A$2:$A350,$A861))</f>
        <v/>
      </c>
      <c r="AF861" s="5" t="str">
        <f>IF($A861="","",SUMIFS('BLAST COLDROOM 1'!AH$2:AH350,'BLAST COLDROOM 1'!$C$2:$C350,$B861,'BLAST COLDROOM 1'!$E$2:$E350,$C861,'BLAST COLDROOM 1'!$A$2:$A350,$A861))</f>
        <v/>
      </c>
      <c r="AG861" s="5" t="str">
        <f>IF($A861="","",SUMIFS('BLAST COLDROOM 1'!AI$2:AI350,'BLAST COLDROOM 1'!$C$2:$C350,$B861,'BLAST COLDROOM 1'!$E$2:$E350,$C861,'BLAST COLDROOM 1'!$A$2:$A350,$A861))</f>
        <v/>
      </c>
      <c r="AH861" s="5" t="str">
        <f>IF($A861="","",SUMIFS('BLAST COLDROOM 1'!AJ$2:AJ350,'BLAST COLDROOM 1'!$C$2:$C350,$B861,'BLAST COLDROOM 1'!$E$2:$E350,$C861,'BLAST COLDROOM 1'!$A$2:$A350,$A861))</f>
        <v/>
      </c>
      <c r="AI861" s="5" t="str">
        <f>IF($A861="","",SUMIFS('BLAST COLDROOM 1'!AK$2:AK350,'BLAST COLDROOM 1'!$C$2:$C350,$B861,'BLAST COLDROOM 1'!$E$2:$E350,$C861,'BLAST COLDROOM 1'!$A$2:$A350,$A861))</f>
        <v/>
      </c>
      <c r="AJ861" s="5" t="str">
        <f>IF($A861="","",SUMIFS('BLAST COLDROOM 1'!AL$2:AL350,'BLAST COLDROOM 1'!$C$2:$C350,$B861,'BLAST COLDROOM 1'!$E$2:$E350,$C861,'BLAST COLDROOM 1'!$A$2:$A350,$A861))</f>
        <v/>
      </c>
    </row>
    <row r="862" ht="15.75" customHeight="1">
      <c r="A862" s="17"/>
      <c r="B862" s="5"/>
      <c r="C862" s="5"/>
      <c r="D862" s="5" t="str">
        <f>IF($A862="","",SUMIFS('BLAST COLDROOM 1'!F$2:F350,'BLAST COLDROOM 1'!$C$2:$C350,$B862,'BLAST COLDROOM 1'!$E$2:$E350,$C862,'BLAST COLDROOM 1'!$A$2:$A350,$A862))</f>
        <v/>
      </c>
      <c r="E862" s="5" t="str">
        <f>IF($A862="","",SUMIFS('BLAST COLDROOM 1'!G$2:G350,'BLAST COLDROOM 1'!$C$2:$C350,$B862,'BLAST COLDROOM 1'!$E$2:$E350,$C862,'BLAST COLDROOM 1'!$A$2:$A350,$A862))</f>
        <v/>
      </c>
      <c r="F862" s="5" t="str">
        <f>IF($A862="","",SUMIFS('BLAST COLDROOM 1'!H$2:H350,'BLAST COLDROOM 1'!$C$2:$C350,$B862,'BLAST COLDROOM 1'!$E$2:$E350,$C862,'BLAST COLDROOM 1'!$A$2:$A350,$A862))</f>
        <v/>
      </c>
      <c r="G862" s="5" t="str">
        <f>IF($A862="","",SUMIFS('BLAST COLDROOM 1'!I$2:I350,'BLAST COLDROOM 1'!$C$2:$C350,$B862,'BLAST COLDROOM 1'!$E$2:$E350,$C862,'BLAST COLDROOM 1'!$A$2:$A350,$A862))</f>
        <v/>
      </c>
      <c r="H862" s="5" t="str">
        <f>IF($A862="","",SUMIFS('BLAST COLDROOM 1'!J$2:J350,'BLAST COLDROOM 1'!$C$2:$C350,$B862,'BLAST COLDROOM 1'!$E$2:$E350,$C862,'BLAST COLDROOM 1'!$A$2:$A350,$A862))</f>
        <v/>
      </c>
      <c r="I862" s="5" t="str">
        <f>IF($A862="","",SUMIFS('BLAST COLDROOM 1'!K$2:K350,'BLAST COLDROOM 1'!$C$2:$C350,$B862,'BLAST COLDROOM 1'!$E$2:$E350,$C862,'BLAST COLDROOM 1'!$A$2:$A350,$A862))</f>
        <v/>
      </c>
      <c r="J862" s="5" t="str">
        <f>IF($A862="","",SUMIFS(#REF!,'BLAST COLDROOM 1'!$C$2:$C350,$B862,'BLAST COLDROOM 1'!$E$2:$E350,$C862,'BLAST COLDROOM 1'!$A$2:$A350,$A862))</f>
        <v/>
      </c>
      <c r="K862" s="5" t="str">
        <f>IF($A862="","",SUMIFS('BLAST COLDROOM 1'!M$2:M350,'BLAST COLDROOM 1'!$C$2:$C350,$B862,'BLAST COLDROOM 1'!$E$2:$E350,$C862,'BLAST COLDROOM 1'!$A$2:$A350,$A862))</f>
        <v/>
      </c>
      <c r="L862" s="5" t="str">
        <f>IF($A862="","",SUMIFS('BLAST COLDROOM 1'!N$2:N350,'BLAST COLDROOM 1'!$C$2:$C350,$B862,'BLAST COLDROOM 1'!$E$2:$E350,$C862,'BLAST COLDROOM 1'!$A$2:$A350,$A862))</f>
        <v/>
      </c>
      <c r="M862" s="5" t="str">
        <f>IF($A862="","",SUMIFS('BLAST COLDROOM 1'!O$2:O350,'BLAST COLDROOM 1'!$C$2:$C350,$B862,'BLAST COLDROOM 1'!$E$2:$E350,$C862,'BLAST COLDROOM 1'!$A$2:$A350,$A862))</f>
        <v/>
      </c>
      <c r="N862" s="5" t="str">
        <f>IF($A862="","",SUMIFS('BLAST COLDROOM 1'!P$2:P350,'BLAST COLDROOM 1'!$C$2:$C350,$B862,'BLAST COLDROOM 1'!$E$2:$E350,$C862,'BLAST COLDROOM 1'!$A$2:$A350,$A862))</f>
        <v/>
      </c>
      <c r="O862" s="5" t="str">
        <f>IF($A862="","",SUMIFS('BLAST COLDROOM 1'!Q$2:Q350,'BLAST COLDROOM 1'!$C$2:$C350,$B862,'BLAST COLDROOM 1'!$E$2:$E350,$C862,'BLAST COLDROOM 1'!$A$2:$A350,$A862))</f>
        <v/>
      </c>
      <c r="P862" s="5" t="str">
        <f>IF($A862="","",SUMIFS('BLAST COLDROOM 1'!R$2:R350,'BLAST COLDROOM 1'!$C$2:$C350,$B862,'BLAST COLDROOM 1'!$E$2:$E350,$C862,'BLAST COLDROOM 1'!$A$2:$A350,$A862))</f>
        <v/>
      </c>
      <c r="Q862" s="5" t="str">
        <f>IF($A862="","",SUMIFS('BLAST COLDROOM 1'!S$2:S350,'BLAST COLDROOM 1'!$C$2:$C350,$B862,'BLAST COLDROOM 1'!$E$2:$E350,$C862,'BLAST COLDROOM 1'!$A$2:$A350,$A862))</f>
        <v/>
      </c>
      <c r="R862" s="5" t="str">
        <f>IF($A862="","",SUMIFS('BLAST COLDROOM 1'!T$2:T350,'BLAST COLDROOM 1'!$C$2:$C350,$B862,'BLAST COLDROOM 1'!$E$2:$E350,$C862,'BLAST COLDROOM 1'!$A$2:$A350,$A862))</f>
        <v/>
      </c>
      <c r="S862" s="5" t="str">
        <f>IF($A862="","",SUMIFS('BLAST COLDROOM 1'!U$2:U350,'BLAST COLDROOM 1'!$C$2:$C350,$B862,'BLAST COLDROOM 1'!$E$2:$E350,$C862,'BLAST COLDROOM 1'!$A$2:$A350,$A862))</f>
        <v/>
      </c>
      <c r="T862" s="5" t="str">
        <f>IF($A862="","",SUMIFS('BLAST COLDROOM 1'!V$2:V350,'BLAST COLDROOM 1'!$C$2:$C350,$B862,'BLAST COLDROOM 1'!$E$2:$E350,$C862,'BLAST COLDROOM 1'!$A$2:$A350,$A862))</f>
        <v/>
      </c>
      <c r="U862" s="5" t="str">
        <f>IF($A862="","",SUMIFS(#REF!,'BLAST COLDROOM 1'!$C$2:$C350,$B862,'BLAST COLDROOM 1'!$E$2:$E350,$C862,'BLAST COLDROOM 1'!$A$2:$A350,$A862))</f>
        <v/>
      </c>
      <c r="V862" s="5" t="str">
        <f>IF($A862="","",SUMIFS('BLAST COLDROOM 1'!X$2:X350,'BLAST COLDROOM 1'!$C$2:$C350,$B862,'BLAST COLDROOM 1'!$E$2:$E350,$C862,'BLAST COLDROOM 1'!$A$2:$A350,$A862))</f>
        <v/>
      </c>
      <c r="W862" s="5" t="str">
        <f>IF($A862="","",SUMIFS('BLAST COLDROOM 1'!Y$2:Y350,'BLAST COLDROOM 1'!$C$2:$C350,$B862,'BLAST COLDROOM 1'!$E$2:$E350,$C862,'BLAST COLDROOM 1'!$A$2:$A350,$A862))</f>
        <v/>
      </c>
      <c r="X862" s="5" t="str">
        <f>IF($A862="","",SUMIFS('BLAST COLDROOM 1'!Z$2:Z350,'BLAST COLDROOM 1'!$C$2:$C350,$B862,'BLAST COLDROOM 1'!$E$2:$E350,$C862,'BLAST COLDROOM 1'!$A$2:$A350,$A862))</f>
        <v/>
      </c>
      <c r="Y862" s="5" t="str">
        <f>IF($A862="","",SUMIFS('BLAST COLDROOM 1'!AA$2:AA350,'BLAST COLDROOM 1'!$C$2:$C350,$B862,'BLAST COLDROOM 1'!$E$2:$E350,$C862,'BLAST COLDROOM 1'!$A$2:$A350,$A862))</f>
        <v/>
      </c>
      <c r="Z862" s="5" t="str">
        <f>IF($A862="","",SUMIFS('BLAST COLDROOM 1'!AB$2:AB350,'BLAST COLDROOM 1'!$C$2:$C350,$B862,'BLAST COLDROOM 1'!$E$2:$E350,$C862,'BLAST COLDROOM 1'!$A$2:$A350,$A862))</f>
        <v/>
      </c>
      <c r="AA862" s="5" t="str">
        <f>IF($A862="","",SUMIFS('BLAST COLDROOM 1'!AC$2:AC350,'BLAST COLDROOM 1'!$C$2:$C350,$B862,'BLAST COLDROOM 1'!$E$2:$E350,$C862,'BLAST COLDROOM 1'!$A$2:$A350,$A862))</f>
        <v/>
      </c>
      <c r="AB862" s="5" t="str">
        <f>IF($A862="","",SUMIFS('BLAST COLDROOM 1'!AD$2:AD350,'BLAST COLDROOM 1'!$C$2:$C350,$B862,'BLAST COLDROOM 1'!$E$2:$E350,$C862,'BLAST COLDROOM 1'!$A$2:$A350,$A862))</f>
        <v/>
      </c>
      <c r="AC862" s="5" t="str">
        <f>IF($A862="","",SUMIFS('BLAST COLDROOM 1'!AE$2:AE350,'BLAST COLDROOM 1'!$C$2:$C350,$B862,'BLAST COLDROOM 1'!$E$2:$E350,$C862,'BLAST COLDROOM 1'!$A$2:$A350,$A862))</f>
        <v/>
      </c>
      <c r="AD862" s="5" t="str">
        <f>IF($A862="","",SUMIFS('BLAST COLDROOM 1'!AF$2:AF350,'BLAST COLDROOM 1'!$C$2:$C350,$B862,'BLAST COLDROOM 1'!$E$2:$E350,$C862,'BLAST COLDROOM 1'!$A$2:$A350,$A862))</f>
        <v/>
      </c>
      <c r="AE862" s="5" t="str">
        <f>IF($A862="","",SUMIFS('BLAST COLDROOM 1'!AG$2:AG350,'BLAST COLDROOM 1'!$C$2:$C350,$B862,'BLAST COLDROOM 1'!$E$2:$E350,$C862,'BLAST COLDROOM 1'!$A$2:$A350,$A862))</f>
        <v/>
      </c>
      <c r="AF862" s="5" t="str">
        <f>IF($A862="","",SUMIFS('BLAST COLDROOM 1'!AH$2:AH350,'BLAST COLDROOM 1'!$C$2:$C350,$B862,'BLAST COLDROOM 1'!$E$2:$E350,$C862,'BLAST COLDROOM 1'!$A$2:$A350,$A862))</f>
        <v/>
      </c>
      <c r="AG862" s="5" t="str">
        <f>IF($A862="","",SUMIFS('BLAST COLDROOM 1'!AI$2:AI350,'BLAST COLDROOM 1'!$C$2:$C350,$B862,'BLAST COLDROOM 1'!$E$2:$E350,$C862,'BLAST COLDROOM 1'!$A$2:$A350,$A862))</f>
        <v/>
      </c>
      <c r="AH862" s="5" t="str">
        <f>IF($A862="","",SUMIFS('BLAST COLDROOM 1'!AJ$2:AJ350,'BLAST COLDROOM 1'!$C$2:$C350,$B862,'BLAST COLDROOM 1'!$E$2:$E350,$C862,'BLAST COLDROOM 1'!$A$2:$A350,$A862))</f>
        <v/>
      </c>
      <c r="AI862" s="5" t="str">
        <f>IF($A862="","",SUMIFS('BLAST COLDROOM 1'!AK$2:AK350,'BLAST COLDROOM 1'!$C$2:$C350,$B862,'BLAST COLDROOM 1'!$E$2:$E350,$C862,'BLAST COLDROOM 1'!$A$2:$A350,$A862))</f>
        <v/>
      </c>
      <c r="AJ862" s="5" t="str">
        <f>IF($A862="","",SUMIFS('BLAST COLDROOM 1'!AL$2:AL350,'BLAST COLDROOM 1'!$C$2:$C350,$B862,'BLAST COLDROOM 1'!$E$2:$E350,$C862,'BLAST COLDROOM 1'!$A$2:$A350,$A862))</f>
        <v/>
      </c>
    </row>
    <row r="863" ht="15.75" customHeight="1">
      <c r="A863" s="17"/>
      <c r="B863" s="5"/>
      <c r="C863" s="5"/>
      <c r="D863" s="5" t="str">
        <f>IF($A863="","",SUMIFS('BLAST COLDROOM 1'!F$2:F350,'BLAST COLDROOM 1'!$C$2:$C350,$B863,'BLAST COLDROOM 1'!$E$2:$E350,$C863,'BLAST COLDROOM 1'!$A$2:$A350,$A863))</f>
        <v/>
      </c>
      <c r="E863" s="5" t="str">
        <f>IF($A863="","",SUMIFS('BLAST COLDROOM 1'!G$2:G350,'BLAST COLDROOM 1'!$C$2:$C350,$B863,'BLAST COLDROOM 1'!$E$2:$E350,$C863,'BLAST COLDROOM 1'!$A$2:$A350,$A863))</f>
        <v/>
      </c>
      <c r="F863" s="5" t="str">
        <f>IF($A863="","",SUMIFS('BLAST COLDROOM 1'!H$2:H350,'BLAST COLDROOM 1'!$C$2:$C350,$B863,'BLAST COLDROOM 1'!$E$2:$E350,$C863,'BLAST COLDROOM 1'!$A$2:$A350,$A863))</f>
        <v/>
      </c>
      <c r="G863" s="5" t="str">
        <f>IF($A863="","",SUMIFS('BLAST COLDROOM 1'!I$2:I350,'BLAST COLDROOM 1'!$C$2:$C350,$B863,'BLAST COLDROOM 1'!$E$2:$E350,$C863,'BLAST COLDROOM 1'!$A$2:$A350,$A863))</f>
        <v/>
      </c>
      <c r="H863" s="5" t="str">
        <f>IF($A863="","",SUMIFS('BLAST COLDROOM 1'!J$2:J350,'BLAST COLDROOM 1'!$C$2:$C350,$B863,'BLAST COLDROOM 1'!$E$2:$E350,$C863,'BLAST COLDROOM 1'!$A$2:$A350,$A863))</f>
        <v/>
      </c>
      <c r="I863" s="5" t="str">
        <f>IF($A863="","",SUMIFS('BLAST COLDROOM 1'!K$2:K350,'BLAST COLDROOM 1'!$C$2:$C350,$B863,'BLAST COLDROOM 1'!$E$2:$E350,$C863,'BLAST COLDROOM 1'!$A$2:$A350,$A863))</f>
        <v/>
      </c>
      <c r="J863" s="5" t="str">
        <f>IF($A863="","",SUMIFS(#REF!,'BLAST COLDROOM 1'!$C$2:$C350,$B863,'BLAST COLDROOM 1'!$E$2:$E350,$C863,'BLAST COLDROOM 1'!$A$2:$A350,$A863))</f>
        <v/>
      </c>
      <c r="K863" s="5" t="str">
        <f>IF($A863="","",SUMIFS('BLAST COLDROOM 1'!M$2:M350,'BLAST COLDROOM 1'!$C$2:$C350,$B863,'BLAST COLDROOM 1'!$E$2:$E350,$C863,'BLAST COLDROOM 1'!$A$2:$A350,$A863))</f>
        <v/>
      </c>
      <c r="L863" s="5" t="str">
        <f>IF($A863="","",SUMIFS('BLAST COLDROOM 1'!N$2:N350,'BLAST COLDROOM 1'!$C$2:$C350,$B863,'BLAST COLDROOM 1'!$E$2:$E350,$C863,'BLAST COLDROOM 1'!$A$2:$A350,$A863))</f>
        <v/>
      </c>
      <c r="M863" s="5" t="str">
        <f>IF($A863="","",SUMIFS('BLAST COLDROOM 1'!O$2:O350,'BLAST COLDROOM 1'!$C$2:$C350,$B863,'BLAST COLDROOM 1'!$E$2:$E350,$C863,'BLAST COLDROOM 1'!$A$2:$A350,$A863))</f>
        <v/>
      </c>
      <c r="N863" s="5" t="str">
        <f>IF($A863="","",SUMIFS('BLAST COLDROOM 1'!P$2:P350,'BLAST COLDROOM 1'!$C$2:$C350,$B863,'BLAST COLDROOM 1'!$E$2:$E350,$C863,'BLAST COLDROOM 1'!$A$2:$A350,$A863))</f>
        <v/>
      </c>
      <c r="O863" s="5" t="str">
        <f>IF($A863="","",SUMIFS('BLAST COLDROOM 1'!Q$2:Q350,'BLAST COLDROOM 1'!$C$2:$C350,$B863,'BLAST COLDROOM 1'!$E$2:$E350,$C863,'BLAST COLDROOM 1'!$A$2:$A350,$A863))</f>
        <v/>
      </c>
      <c r="P863" s="5" t="str">
        <f>IF($A863="","",SUMIFS('BLAST COLDROOM 1'!R$2:R350,'BLAST COLDROOM 1'!$C$2:$C350,$B863,'BLAST COLDROOM 1'!$E$2:$E350,$C863,'BLAST COLDROOM 1'!$A$2:$A350,$A863))</f>
        <v/>
      </c>
      <c r="Q863" s="5" t="str">
        <f>IF($A863="","",SUMIFS('BLAST COLDROOM 1'!S$2:S350,'BLAST COLDROOM 1'!$C$2:$C350,$B863,'BLAST COLDROOM 1'!$E$2:$E350,$C863,'BLAST COLDROOM 1'!$A$2:$A350,$A863))</f>
        <v/>
      </c>
      <c r="R863" s="5" t="str">
        <f>IF($A863="","",SUMIFS('BLAST COLDROOM 1'!T$2:T350,'BLAST COLDROOM 1'!$C$2:$C350,$B863,'BLAST COLDROOM 1'!$E$2:$E350,$C863,'BLAST COLDROOM 1'!$A$2:$A350,$A863))</f>
        <v/>
      </c>
      <c r="S863" s="5" t="str">
        <f>IF($A863="","",SUMIFS('BLAST COLDROOM 1'!U$2:U350,'BLAST COLDROOM 1'!$C$2:$C350,$B863,'BLAST COLDROOM 1'!$E$2:$E350,$C863,'BLAST COLDROOM 1'!$A$2:$A350,$A863))</f>
        <v/>
      </c>
      <c r="T863" s="5" t="str">
        <f>IF($A863="","",SUMIFS('BLAST COLDROOM 1'!V$2:V350,'BLAST COLDROOM 1'!$C$2:$C350,$B863,'BLAST COLDROOM 1'!$E$2:$E350,$C863,'BLAST COLDROOM 1'!$A$2:$A350,$A863))</f>
        <v/>
      </c>
      <c r="U863" s="5" t="str">
        <f>IF($A863="","",SUMIFS(#REF!,'BLAST COLDROOM 1'!$C$2:$C350,$B863,'BLAST COLDROOM 1'!$E$2:$E350,$C863,'BLAST COLDROOM 1'!$A$2:$A350,$A863))</f>
        <v/>
      </c>
      <c r="V863" s="5" t="str">
        <f>IF($A863="","",SUMIFS('BLAST COLDROOM 1'!X$2:X350,'BLAST COLDROOM 1'!$C$2:$C350,$B863,'BLAST COLDROOM 1'!$E$2:$E350,$C863,'BLAST COLDROOM 1'!$A$2:$A350,$A863))</f>
        <v/>
      </c>
      <c r="W863" s="5" t="str">
        <f>IF($A863="","",SUMIFS('BLAST COLDROOM 1'!Y$2:Y350,'BLAST COLDROOM 1'!$C$2:$C350,$B863,'BLAST COLDROOM 1'!$E$2:$E350,$C863,'BLAST COLDROOM 1'!$A$2:$A350,$A863))</f>
        <v/>
      </c>
      <c r="X863" s="5" t="str">
        <f>IF($A863="","",SUMIFS('BLAST COLDROOM 1'!Z$2:Z350,'BLAST COLDROOM 1'!$C$2:$C350,$B863,'BLAST COLDROOM 1'!$E$2:$E350,$C863,'BLAST COLDROOM 1'!$A$2:$A350,$A863))</f>
        <v/>
      </c>
      <c r="Y863" s="5" t="str">
        <f>IF($A863="","",SUMIFS('BLAST COLDROOM 1'!AA$2:AA350,'BLAST COLDROOM 1'!$C$2:$C350,$B863,'BLAST COLDROOM 1'!$E$2:$E350,$C863,'BLAST COLDROOM 1'!$A$2:$A350,$A863))</f>
        <v/>
      </c>
      <c r="Z863" s="5" t="str">
        <f>IF($A863="","",SUMIFS('BLAST COLDROOM 1'!AB$2:AB350,'BLAST COLDROOM 1'!$C$2:$C350,$B863,'BLAST COLDROOM 1'!$E$2:$E350,$C863,'BLAST COLDROOM 1'!$A$2:$A350,$A863))</f>
        <v/>
      </c>
      <c r="AA863" s="5" t="str">
        <f>IF($A863="","",SUMIFS('BLAST COLDROOM 1'!AC$2:AC350,'BLAST COLDROOM 1'!$C$2:$C350,$B863,'BLAST COLDROOM 1'!$E$2:$E350,$C863,'BLAST COLDROOM 1'!$A$2:$A350,$A863))</f>
        <v/>
      </c>
      <c r="AB863" s="5" t="str">
        <f>IF($A863="","",SUMIFS('BLAST COLDROOM 1'!AD$2:AD350,'BLAST COLDROOM 1'!$C$2:$C350,$B863,'BLAST COLDROOM 1'!$E$2:$E350,$C863,'BLAST COLDROOM 1'!$A$2:$A350,$A863))</f>
        <v/>
      </c>
      <c r="AC863" s="5" t="str">
        <f>IF($A863="","",SUMIFS('BLAST COLDROOM 1'!AE$2:AE350,'BLAST COLDROOM 1'!$C$2:$C350,$B863,'BLAST COLDROOM 1'!$E$2:$E350,$C863,'BLAST COLDROOM 1'!$A$2:$A350,$A863))</f>
        <v/>
      </c>
      <c r="AD863" s="5" t="str">
        <f>IF($A863="","",SUMIFS('BLAST COLDROOM 1'!AF$2:AF350,'BLAST COLDROOM 1'!$C$2:$C350,$B863,'BLAST COLDROOM 1'!$E$2:$E350,$C863,'BLAST COLDROOM 1'!$A$2:$A350,$A863))</f>
        <v/>
      </c>
      <c r="AE863" s="5" t="str">
        <f>IF($A863="","",SUMIFS('BLAST COLDROOM 1'!AG$2:AG350,'BLAST COLDROOM 1'!$C$2:$C350,$B863,'BLAST COLDROOM 1'!$E$2:$E350,$C863,'BLAST COLDROOM 1'!$A$2:$A350,$A863))</f>
        <v/>
      </c>
      <c r="AF863" s="5" t="str">
        <f>IF($A863="","",SUMIFS('BLAST COLDROOM 1'!AH$2:AH350,'BLAST COLDROOM 1'!$C$2:$C350,$B863,'BLAST COLDROOM 1'!$E$2:$E350,$C863,'BLAST COLDROOM 1'!$A$2:$A350,$A863))</f>
        <v/>
      </c>
      <c r="AG863" s="5" t="str">
        <f>IF($A863="","",SUMIFS('BLAST COLDROOM 1'!AI$2:AI350,'BLAST COLDROOM 1'!$C$2:$C350,$B863,'BLAST COLDROOM 1'!$E$2:$E350,$C863,'BLAST COLDROOM 1'!$A$2:$A350,$A863))</f>
        <v/>
      </c>
      <c r="AH863" s="5" t="str">
        <f>IF($A863="","",SUMIFS('BLAST COLDROOM 1'!AJ$2:AJ350,'BLAST COLDROOM 1'!$C$2:$C350,$B863,'BLAST COLDROOM 1'!$E$2:$E350,$C863,'BLAST COLDROOM 1'!$A$2:$A350,$A863))</f>
        <v/>
      </c>
      <c r="AI863" s="5" t="str">
        <f>IF($A863="","",SUMIFS('BLAST COLDROOM 1'!AK$2:AK350,'BLAST COLDROOM 1'!$C$2:$C350,$B863,'BLAST COLDROOM 1'!$E$2:$E350,$C863,'BLAST COLDROOM 1'!$A$2:$A350,$A863))</f>
        <v/>
      </c>
      <c r="AJ863" s="5" t="str">
        <f>IF($A863="","",SUMIFS('BLAST COLDROOM 1'!AL$2:AL350,'BLAST COLDROOM 1'!$C$2:$C350,$B863,'BLAST COLDROOM 1'!$E$2:$E350,$C863,'BLAST COLDROOM 1'!$A$2:$A350,$A863))</f>
        <v/>
      </c>
    </row>
    <row r="864" ht="15.75" customHeight="1">
      <c r="A864" s="17"/>
      <c r="B864" s="5"/>
      <c r="C864" s="5"/>
      <c r="D864" s="5" t="str">
        <f>IF($A864="","",SUMIFS('BLAST COLDROOM 1'!F$2:F350,'BLAST COLDROOM 1'!$C$2:$C350,$B864,'BLAST COLDROOM 1'!$E$2:$E350,$C864,'BLAST COLDROOM 1'!$A$2:$A350,$A864))</f>
        <v/>
      </c>
      <c r="E864" s="5" t="str">
        <f>IF($A864="","",SUMIFS('BLAST COLDROOM 1'!G$2:G350,'BLAST COLDROOM 1'!$C$2:$C350,$B864,'BLAST COLDROOM 1'!$E$2:$E350,$C864,'BLAST COLDROOM 1'!$A$2:$A350,$A864))</f>
        <v/>
      </c>
      <c r="F864" s="5" t="str">
        <f>IF($A864="","",SUMIFS('BLAST COLDROOM 1'!H$2:H350,'BLAST COLDROOM 1'!$C$2:$C350,$B864,'BLAST COLDROOM 1'!$E$2:$E350,$C864,'BLAST COLDROOM 1'!$A$2:$A350,$A864))</f>
        <v/>
      </c>
      <c r="G864" s="5" t="str">
        <f>IF($A864="","",SUMIFS('BLAST COLDROOM 1'!I$2:I350,'BLAST COLDROOM 1'!$C$2:$C350,$B864,'BLAST COLDROOM 1'!$E$2:$E350,$C864,'BLAST COLDROOM 1'!$A$2:$A350,$A864))</f>
        <v/>
      </c>
      <c r="H864" s="5" t="str">
        <f>IF($A864="","",SUMIFS('BLAST COLDROOM 1'!J$2:J350,'BLAST COLDROOM 1'!$C$2:$C350,$B864,'BLAST COLDROOM 1'!$E$2:$E350,$C864,'BLAST COLDROOM 1'!$A$2:$A350,$A864))</f>
        <v/>
      </c>
      <c r="I864" s="5" t="str">
        <f>IF($A864="","",SUMIFS('BLAST COLDROOM 1'!K$2:K350,'BLAST COLDROOM 1'!$C$2:$C350,$B864,'BLAST COLDROOM 1'!$E$2:$E350,$C864,'BLAST COLDROOM 1'!$A$2:$A350,$A864))</f>
        <v/>
      </c>
      <c r="J864" s="5" t="str">
        <f>IF($A864="","",SUMIFS(#REF!,'BLAST COLDROOM 1'!$C$2:$C350,$B864,'BLAST COLDROOM 1'!$E$2:$E350,$C864,'BLAST COLDROOM 1'!$A$2:$A350,$A864))</f>
        <v/>
      </c>
      <c r="K864" s="5" t="str">
        <f>IF($A864="","",SUMIFS('BLAST COLDROOM 1'!M$2:M350,'BLAST COLDROOM 1'!$C$2:$C350,$B864,'BLAST COLDROOM 1'!$E$2:$E350,$C864,'BLAST COLDROOM 1'!$A$2:$A350,$A864))</f>
        <v/>
      </c>
      <c r="L864" s="5" t="str">
        <f>IF($A864="","",SUMIFS('BLAST COLDROOM 1'!N$2:N350,'BLAST COLDROOM 1'!$C$2:$C350,$B864,'BLAST COLDROOM 1'!$E$2:$E350,$C864,'BLAST COLDROOM 1'!$A$2:$A350,$A864))</f>
        <v/>
      </c>
      <c r="M864" s="5" t="str">
        <f>IF($A864="","",SUMIFS('BLAST COLDROOM 1'!O$2:O350,'BLAST COLDROOM 1'!$C$2:$C350,$B864,'BLAST COLDROOM 1'!$E$2:$E350,$C864,'BLAST COLDROOM 1'!$A$2:$A350,$A864))</f>
        <v/>
      </c>
      <c r="N864" s="5" t="str">
        <f>IF($A864="","",SUMIFS('BLAST COLDROOM 1'!P$2:P350,'BLAST COLDROOM 1'!$C$2:$C350,$B864,'BLAST COLDROOM 1'!$E$2:$E350,$C864,'BLAST COLDROOM 1'!$A$2:$A350,$A864))</f>
        <v/>
      </c>
      <c r="O864" s="5" t="str">
        <f>IF($A864="","",SUMIFS('BLAST COLDROOM 1'!Q$2:Q350,'BLAST COLDROOM 1'!$C$2:$C350,$B864,'BLAST COLDROOM 1'!$E$2:$E350,$C864,'BLAST COLDROOM 1'!$A$2:$A350,$A864))</f>
        <v/>
      </c>
      <c r="P864" s="5" t="str">
        <f>IF($A864="","",SUMIFS('BLAST COLDROOM 1'!R$2:R350,'BLAST COLDROOM 1'!$C$2:$C350,$B864,'BLAST COLDROOM 1'!$E$2:$E350,$C864,'BLAST COLDROOM 1'!$A$2:$A350,$A864))</f>
        <v/>
      </c>
      <c r="Q864" s="5" t="str">
        <f>IF($A864="","",SUMIFS('BLAST COLDROOM 1'!S$2:S350,'BLAST COLDROOM 1'!$C$2:$C350,$B864,'BLAST COLDROOM 1'!$E$2:$E350,$C864,'BLAST COLDROOM 1'!$A$2:$A350,$A864))</f>
        <v/>
      </c>
      <c r="R864" s="5" t="str">
        <f>IF($A864="","",SUMIFS('BLAST COLDROOM 1'!T$2:T350,'BLAST COLDROOM 1'!$C$2:$C350,$B864,'BLAST COLDROOM 1'!$E$2:$E350,$C864,'BLAST COLDROOM 1'!$A$2:$A350,$A864))</f>
        <v/>
      </c>
      <c r="S864" s="5" t="str">
        <f>IF($A864="","",SUMIFS('BLAST COLDROOM 1'!U$2:U350,'BLAST COLDROOM 1'!$C$2:$C350,$B864,'BLAST COLDROOM 1'!$E$2:$E350,$C864,'BLAST COLDROOM 1'!$A$2:$A350,$A864))</f>
        <v/>
      </c>
      <c r="T864" s="5" t="str">
        <f>IF($A864="","",SUMIFS('BLAST COLDROOM 1'!V$2:V350,'BLAST COLDROOM 1'!$C$2:$C350,$B864,'BLAST COLDROOM 1'!$E$2:$E350,$C864,'BLAST COLDROOM 1'!$A$2:$A350,$A864))</f>
        <v/>
      </c>
      <c r="U864" s="5" t="str">
        <f>IF($A864="","",SUMIFS(#REF!,'BLAST COLDROOM 1'!$C$2:$C350,$B864,'BLAST COLDROOM 1'!$E$2:$E350,$C864,'BLAST COLDROOM 1'!$A$2:$A350,$A864))</f>
        <v/>
      </c>
      <c r="V864" s="5" t="str">
        <f>IF($A864="","",SUMIFS('BLAST COLDROOM 1'!X$2:X350,'BLAST COLDROOM 1'!$C$2:$C350,$B864,'BLAST COLDROOM 1'!$E$2:$E350,$C864,'BLAST COLDROOM 1'!$A$2:$A350,$A864))</f>
        <v/>
      </c>
      <c r="W864" s="5" t="str">
        <f>IF($A864="","",SUMIFS('BLAST COLDROOM 1'!Y$2:Y350,'BLAST COLDROOM 1'!$C$2:$C350,$B864,'BLAST COLDROOM 1'!$E$2:$E350,$C864,'BLAST COLDROOM 1'!$A$2:$A350,$A864))</f>
        <v/>
      </c>
      <c r="X864" s="5" t="str">
        <f>IF($A864="","",SUMIFS('BLAST COLDROOM 1'!Z$2:Z350,'BLAST COLDROOM 1'!$C$2:$C350,$B864,'BLAST COLDROOM 1'!$E$2:$E350,$C864,'BLAST COLDROOM 1'!$A$2:$A350,$A864))</f>
        <v/>
      </c>
      <c r="Y864" s="5" t="str">
        <f>IF($A864="","",SUMIFS('BLAST COLDROOM 1'!AA$2:AA350,'BLAST COLDROOM 1'!$C$2:$C350,$B864,'BLAST COLDROOM 1'!$E$2:$E350,$C864,'BLAST COLDROOM 1'!$A$2:$A350,$A864))</f>
        <v/>
      </c>
      <c r="Z864" s="5" t="str">
        <f>IF($A864="","",SUMIFS('BLAST COLDROOM 1'!AB$2:AB350,'BLAST COLDROOM 1'!$C$2:$C350,$B864,'BLAST COLDROOM 1'!$E$2:$E350,$C864,'BLAST COLDROOM 1'!$A$2:$A350,$A864))</f>
        <v/>
      </c>
      <c r="AA864" s="5" t="str">
        <f>IF($A864="","",SUMIFS('BLAST COLDROOM 1'!AC$2:AC350,'BLAST COLDROOM 1'!$C$2:$C350,$B864,'BLAST COLDROOM 1'!$E$2:$E350,$C864,'BLAST COLDROOM 1'!$A$2:$A350,$A864))</f>
        <v/>
      </c>
      <c r="AB864" s="5" t="str">
        <f>IF($A864="","",SUMIFS('BLAST COLDROOM 1'!AD$2:AD350,'BLAST COLDROOM 1'!$C$2:$C350,$B864,'BLAST COLDROOM 1'!$E$2:$E350,$C864,'BLAST COLDROOM 1'!$A$2:$A350,$A864))</f>
        <v/>
      </c>
      <c r="AC864" s="5" t="str">
        <f>IF($A864="","",SUMIFS('BLAST COLDROOM 1'!AE$2:AE350,'BLAST COLDROOM 1'!$C$2:$C350,$B864,'BLAST COLDROOM 1'!$E$2:$E350,$C864,'BLAST COLDROOM 1'!$A$2:$A350,$A864))</f>
        <v/>
      </c>
      <c r="AD864" s="5" t="str">
        <f>IF($A864="","",SUMIFS('BLAST COLDROOM 1'!AF$2:AF350,'BLAST COLDROOM 1'!$C$2:$C350,$B864,'BLAST COLDROOM 1'!$E$2:$E350,$C864,'BLAST COLDROOM 1'!$A$2:$A350,$A864))</f>
        <v/>
      </c>
      <c r="AE864" s="5" t="str">
        <f>IF($A864="","",SUMIFS('BLAST COLDROOM 1'!AG$2:AG350,'BLAST COLDROOM 1'!$C$2:$C350,$B864,'BLAST COLDROOM 1'!$E$2:$E350,$C864,'BLAST COLDROOM 1'!$A$2:$A350,$A864))</f>
        <v/>
      </c>
      <c r="AF864" s="5" t="str">
        <f>IF($A864="","",SUMIFS('BLAST COLDROOM 1'!AH$2:AH350,'BLAST COLDROOM 1'!$C$2:$C350,$B864,'BLAST COLDROOM 1'!$E$2:$E350,$C864,'BLAST COLDROOM 1'!$A$2:$A350,$A864))</f>
        <v/>
      </c>
      <c r="AG864" s="5" t="str">
        <f>IF($A864="","",SUMIFS('BLAST COLDROOM 1'!AI$2:AI350,'BLAST COLDROOM 1'!$C$2:$C350,$B864,'BLAST COLDROOM 1'!$E$2:$E350,$C864,'BLAST COLDROOM 1'!$A$2:$A350,$A864))</f>
        <v/>
      </c>
      <c r="AH864" s="5" t="str">
        <f>IF($A864="","",SUMIFS('BLAST COLDROOM 1'!AJ$2:AJ350,'BLAST COLDROOM 1'!$C$2:$C350,$B864,'BLAST COLDROOM 1'!$E$2:$E350,$C864,'BLAST COLDROOM 1'!$A$2:$A350,$A864))</f>
        <v/>
      </c>
      <c r="AI864" s="5" t="str">
        <f>IF($A864="","",SUMIFS('BLAST COLDROOM 1'!AK$2:AK350,'BLAST COLDROOM 1'!$C$2:$C350,$B864,'BLAST COLDROOM 1'!$E$2:$E350,$C864,'BLAST COLDROOM 1'!$A$2:$A350,$A864))</f>
        <v/>
      </c>
      <c r="AJ864" s="5" t="str">
        <f>IF($A864="","",SUMIFS('BLAST COLDROOM 1'!AL$2:AL350,'BLAST COLDROOM 1'!$C$2:$C350,$B864,'BLAST COLDROOM 1'!$E$2:$E350,$C864,'BLAST COLDROOM 1'!$A$2:$A350,$A864))</f>
        <v/>
      </c>
    </row>
    <row r="865" ht="15.75" customHeight="1">
      <c r="A865" s="17"/>
      <c r="B865" s="5"/>
      <c r="C865" s="5"/>
      <c r="D865" s="5" t="str">
        <f>IF($A865="","",SUMIFS('BLAST COLDROOM 1'!F$2:F350,'BLAST COLDROOM 1'!$C$2:$C350,$B865,'BLAST COLDROOM 1'!$E$2:$E350,$C865,'BLAST COLDROOM 1'!$A$2:$A350,$A865))</f>
        <v/>
      </c>
      <c r="E865" s="5" t="str">
        <f>IF($A865="","",SUMIFS('BLAST COLDROOM 1'!G$2:G350,'BLAST COLDROOM 1'!$C$2:$C350,$B865,'BLAST COLDROOM 1'!$E$2:$E350,$C865,'BLAST COLDROOM 1'!$A$2:$A350,$A865))</f>
        <v/>
      </c>
      <c r="F865" s="5" t="str">
        <f>IF($A865="","",SUMIFS('BLAST COLDROOM 1'!H$2:H350,'BLAST COLDROOM 1'!$C$2:$C350,$B865,'BLAST COLDROOM 1'!$E$2:$E350,$C865,'BLAST COLDROOM 1'!$A$2:$A350,$A865))</f>
        <v/>
      </c>
      <c r="G865" s="5" t="str">
        <f>IF($A865="","",SUMIFS('BLAST COLDROOM 1'!I$2:I350,'BLAST COLDROOM 1'!$C$2:$C350,$B865,'BLAST COLDROOM 1'!$E$2:$E350,$C865,'BLAST COLDROOM 1'!$A$2:$A350,$A865))</f>
        <v/>
      </c>
      <c r="H865" s="5" t="str">
        <f>IF($A865="","",SUMIFS('BLAST COLDROOM 1'!J$2:J350,'BLAST COLDROOM 1'!$C$2:$C350,$B865,'BLAST COLDROOM 1'!$E$2:$E350,$C865,'BLAST COLDROOM 1'!$A$2:$A350,$A865))</f>
        <v/>
      </c>
      <c r="I865" s="5" t="str">
        <f>IF($A865="","",SUMIFS('BLAST COLDROOM 1'!K$2:K350,'BLAST COLDROOM 1'!$C$2:$C350,$B865,'BLAST COLDROOM 1'!$E$2:$E350,$C865,'BLAST COLDROOM 1'!$A$2:$A350,$A865))</f>
        <v/>
      </c>
      <c r="J865" s="5" t="str">
        <f>IF($A865="","",SUMIFS(#REF!,'BLAST COLDROOM 1'!$C$2:$C350,$B865,'BLAST COLDROOM 1'!$E$2:$E350,$C865,'BLAST COLDROOM 1'!$A$2:$A350,$A865))</f>
        <v/>
      </c>
      <c r="K865" s="5" t="str">
        <f>IF($A865="","",SUMIFS('BLAST COLDROOM 1'!M$2:M350,'BLAST COLDROOM 1'!$C$2:$C350,$B865,'BLAST COLDROOM 1'!$E$2:$E350,$C865,'BLAST COLDROOM 1'!$A$2:$A350,$A865))</f>
        <v/>
      </c>
      <c r="L865" s="5" t="str">
        <f>IF($A865="","",SUMIFS('BLAST COLDROOM 1'!N$2:N350,'BLAST COLDROOM 1'!$C$2:$C350,$B865,'BLAST COLDROOM 1'!$E$2:$E350,$C865,'BLAST COLDROOM 1'!$A$2:$A350,$A865))</f>
        <v/>
      </c>
      <c r="M865" s="5" t="str">
        <f>IF($A865="","",SUMIFS('BLAST COLDROOM 1'!O$2:O350,'BLAST COLDROOM 1'!$C$2:$C350,$B865,'BLAST COLDROOM 1'!$E$2:$E350,$C865,'BLAST COLDROOM 1'!$A$2:$A350,$A865))</f>
        <v/>
      </c>
      <c r="N865" s="5" t="str">
        <f>IF($A865="","",SUMIFS('BLAST COLDROOM 1'!P$2:P350,'BLAST COLDROOM 1'!$C$2:$C350,$B865,'BLAST COLDROOM 1'!$E$2:$E350,$C865,'BLAST COLDROOM 1'!$A$2:$A350,$A865))</f>
        <v/>
      </c>
      <c r="O865" s="5" t="str">
        <f>IF($A865="","",SUMIFS('BLAST COLDROOM 1'!Q$2:Q350,'BLAST COLDROOM 1'!$C$2:$C350,$B865,'BLAST COLDROOM 1'!$E$2:$E350,$C865,'BLAST COLDROOM 1'!$A$2:$A350,$A865))</f>
        <v/>
      </c>
      <c r="P865" s="5" t="str">
        <f>IF($A865="","",SUMIFS('BLAST COLDROOM 1'!R$2:R350,'BLAST COLDROOM 1'!$C$2:$C350,$B865,'BLAST COLDROOM 1'!$E$2:$E350,$C865,'BLAST COLDROOM 1'!$A$2:$A350,$A865))</f>
        <v/>
      </c>
      <c r="Q865" s="5" t="str">
        <f>IF($A865="","",SUMIFS('BLAST COLDROOM 1'!S$2:S350,'BLAST COLDROOM 1'!$C$2:$C350,$B865,'BLAST COLDROOM 1'!$E$2:$E350,$C865,'BLAST COLDROOM 1'!$A$2:$A350,$A865))</f>
        <v/>
      </c>
      <c r="R865" s="5" t="str">
        <f>IF($A865="","",SUMIFS('BLAST COLDROOM 1'!T$2:T350,'BLAST COLDROOM 1'!$C$2:$C350,$B865,'BLAST COLDROOM 1'!$E$2:$E350,$C865,'BLAST COLDROOM 1'!$A$2:$A350,$A865))</f>
        <v/>
      </c>
      <c r="S865" s="5" t="str">
        <f>IF($A865="","",SUMIFS('BLAST COLDROOM 1'!U$2:U350,'BLAST COLDROOM 1'!$C$2:$C350,$B865,'BLAST COLDROOM 1'!$E$2:$E350,$C865,'BLAST COLDROOM 1'!$A$2:$A350,$A865))</f>
        <v/>
      </c>
      <c r="T865" s="5" t="str">
        <f>IF($A865="","",SUMIFS('BLAST COLDROOM 1'!V$2:V350,'BLAST COLDROOM 1'!$C$2:$C350,$B865,'BLAST COLDROOM 1'!$E$2:$E350,$C865,'BLAST COLDROOM 1'!$A$2:$A350,$A865))</f>
        <v/>
      </c>
      <c r="U865" s="5" t="str">
        <f>IF($A865="","",SUMIFS(#REF!,'BLAST COLDROOM 1'!$C$2:$C350,$B865,'BLAST COLDROOM 1'!$E$2:$E350,$C865,'BLAST COLDROOM 1'!$A$2:$A350,$A865))</f>
        <v/>
      </c>
      <c r="V865" s="5" t="str">
        <f>IF($A865="","",SUMIFS('BLAST COLDROOM 1'!X$2:X350,'BLAST COLDROOM 1'!$C$2:$C350,$B865,'BLAST COLDROOM 1'!$E$2:$E350,$C865,'BLAST COLDROOM 1'!$A$2:$A350,$A865))</f>
        <v/>
      </c>
      <c r="W865" s="5" t="str">
        <f>IF($A865="","",SUMIFS('BLAST COLDROOM 1'!Y$2:Y350,'BLAST COLDROOM 1'!$C$2:$C350,$B865,'BLAST COLDROOM 1'!$E$2:$E350,$C865,'BLAST COLDROOM 1'!$A$2:$A350,$A865))</f>
        <v/>
      </c>
      <c r="X865" s="5" t="str">
        <f>IF($A865="","",SUMIFS('BLAST COLDROOM 1'!Z$2:Z350,'BLAST COLDROOM 1'!$C$2:$C350,$B865,'BLAST COLDROOM 1'!$E$2:$E350,$C865,'BLAST COLDROOM 1'!$A$2:$A350,$A865))</f>
        <v/>
      </c>
      <c r="Y865" s="5" t="str">
        <f>IF($A865="","",SUMIFS('BLAST COLDROOM 1'!AA$2:AA350,'BLAST COLDROOM 1'!$C$2:$C350,$B865,'BLAST COLDROOM 1'!$E$2:$E350,$C865,'BLAST COLDROOM 1'!$A$2:$A350,$A865))</f>
        <v/>
      </c>
      <c r="Z865" s="5" t="str">
        <f>IF($A865="","",SUMIFS('BLAST COLDROOM 1'!AB$2:AB350,'BLAST COLDROOM 1'!$C$2:$C350,$B865,'BLAST COLDROOM 1'!$E$2:$E350,$C865,'BLAST COLDROOM 1'!$A$2:$A350,$A865))</f>
        <v/>
      </c>
      <c r="AA865" s="5" t="str">
        <f>IF($A865="","",SUMIFS('BLAST COLDROOM 1'!AC$2:AC350,'BLAST COLDROOM 1'!$C$2:$C350,$B865,'BLAST COLDROOM 1'!$E$2:$E350,$C865,'BLAST COLDROOM 1'!$A$2:$A350,$A865))</f>
        <v/>
      </c>
      <c r="AB865" s="5" t="str">
        <f>IF($A865="","",SUMIFS('BLAST COLDROOM 1'!AD$2:AD350,'BLAST COLDROOM 1'!$C$2:$C350,$B865,'BLAST COLDROOM 1'!$E$2:$E350,$C865,'BLAST COLDROOM 1'!$A$2:$A350,$A865))</f>
        <v/>
      </c>
      <c r="AC865" s="5" t="str">
        <f>IF($A865="","",SUMIFS('BLAST COLDROOM 1'!AE$2:AE350,'BLAST COLDROOM 1'!$C$2:$C350,$B865,'BLAST COLDROOM 1'!$E$2:$E350,$C865,'BLAST COLDROOM 1'!$A$2:$A350,$A865))</f>
        <v/>
      </c>
      <c r="AD865" s="5" t="str">
        <f>IF($A865="","",SUMIFS('BLAST COLDROOM 1'!AF$2:AF350,'BLAST COLDROOM 1'!$C$2:$C350,$B865,'BLAST COLDROOM 1'!$E$2:$E350,$C865,'BLAST COLDROOM 1'!$A$2:$A350,$A865))</f>
        <v/>
      </c>
      <c r="AE865" s="5" t="str">
        <f>IF($A865="","",SUMIFS('BLAST COLDROOM 1'!AG$2:AG350,'BLAST COLDROOM 1'!$C$2:$C350,$B865,'BLAST COLDROOM 1'!$E$2:$E350,$C865,'BLAST COLDROOM 1'!$A$2:$A350,$A865))</f>
        <v/>
      </c>
      <c r="AF865" s="5" t="str">
        <f>IF($A865="","",SUMIFS('BLAST COLDROOM 1'!AH$2:AH350,'BLAST COLDROOM 1'!$C$2:$C350,$B865,'BLAST COLDROOM 1'!$E$2:$E350,$C865,'BLAST COLDROOM 1'!$A$2:$A350,$A865))</f>
        <v/>
      </c>
      <c r="AG865" s="5" t="str">
        <f>IF($A865="","",SUMIFS('BLAST COLDROOM 1'!AI$2:AI350,'BLAST COLDROOM 1'!$C$2:$C350,$B865,'BLAST COLDROOM 1'!$E$2:$E350,$C865,'BLAST COLDROOM 1'!$A$2:$A350,$A865))</f>
        <v/>
      </c>
      <c r="AH865" s="5" t="str">
        <f>IF($A865="","",SUMIFS('BLAST COLDROOM 1'!AJ$2:AJ350,'BLAST COLDROOM 1'!$C$2:$C350,$B865,'BLAST COLDROOM 1'!$E$2:$E350,$C865,'BLAST COLDROOM 1'!$A$2:$A350,$A865))</f>
        <v/>
      </c>
      <c r="AI865" s="5" t="str">
        <f>IF($A865="","",SUMIFS('BLAST COLDROOM 1'!AK$2:AK350,'BLAST COLDROOM 1'!$C$2:$C350,$B865,'BLAST COLDROOM 1'!$E$2:$E350,$C865,'BLAST COLDROOM 1'!$A$2:$A350,$A865))</f>
        <v/>
      </c>
      <c r="AJ865" s="5" t="str">
        <f>IF($A865="","",SUMIFS('BLAST COLDROOM 1'!AL$2:AL350,'BLAST COLDROOM 1'!$C$2:$C350,$B865,'BLAST COLDROOM 1'!$E$2:$E350,$C865,'BLAST COLDROOM 1'!$A$2:$A350,$A865))</f>
        <v/>
      </c>
    </row>
    <row r="866" ht="15.75" customHeight="1">
      <c r="A866" s="17"/>
      <c r="B866" s="5"/>
      <c r="C866" s="5"/>
      <c r="D866" s="5" t="str">
        <f>IF($A866="","",SUMIFS('BLAST COLDROOM 1'!F$2:F350,'BLAST COLDROOM 1'!$C$2:$C350,$B866,'BLAST COLDROOM 1'!$E$2:$E350,$C866,'BLAST COLDROOM 1'!$A$2:$A350,$A866))</f>
        <v/>
      </c>
      <c r="E866" s="5" t="str">
        <f>IF($A866="","",SUMIFS('BLAST COLDROOM 1'!G$2:G350,'BLAST COLDROOM 1'!$C$2:$C350,$B866,'BLAST COLDROOM 1'!$E$2:$E350,$C866,'BLAST COLDROOM 1'!$A$2:$A350,$A866))</f>
        <v/>
      </c>
      <c r="F866" s="5" t="str">
        <f>IF($A866="","",SUMIFS('BLAST COLDROOM 1'!H$2:H350,'BLAST COLDROOM 1'!$C$2:$C350,$B866,'BLAST COLDROOM 1'!$E$2:$E350,$C866,'BLAST COLDROOM 1'!$A$2:$A350,$A866))</f>
        <v/>
      </c>
      <c r="G866" s="5" t="str">
        <f>IF($A866="","",SUMIFS('BLAST COLDROOM 1'!I$2:I350,'BLAST COLDROOM 1'!$C$2:$C350,$B866,'BLAST COLDROOM 1'!$E$2:$E350,$C866,'BLAST COLDROOM 1'!$A$2:$A350,$A866))</f>
        <v/>
      </c>
      <c r="H866" s="5" t="str">
        <f>IF($A866="","",SUMIFS('BLAST COLDROOM 1'!J$2:J350,'BLAST COLDROOM 1'!$C$2:$C350,$B866,'BLAST COLDROOM 1'!$E$2:$E350,$C866,'BLAST COLDROOM 1'!$A$2:$A350,$A866))</f>
        <v/>
      </c>
      <c r="I866" s="5" t="str">
        <f>IF($A866="","",SUMIFS('BLAST COLDROOM 1'!K$2:K350,'BLAST COLDROOM 1'!$C$2:$C350,$B866,'BLAST COLDROOM 1'!$E$2:$E350,$C866,'BLAST COLDROOM 1'!$A$2:$A350,$A866))</f>
        <v/>
      </c>
      <c r="J866" s="5" t="str">
        <f>IF($A866="","",SUMIFS(#REF!,'BLAST COLDROOM 1'!$C$2:$C350,$B866,'BLAST COLDROOM 1'!$E$2:$E350,$C866,'BLAST COLDROOM 1'!$A$2:$A350,$A866))</f>
        <v/>
      </c>
      <c r="K866" s="5" t="str">
        <f>IF($A866="","",SUMIFS('BLAST COLDROOM 1'!M$2:M350,'BLAST COLDROOM 1'!$C$2:$C350,$B866,'BLAST COLDROOM 1'!$E$2:$E350,$C866,'BLAST COLDROOM 1'!$A$2:$A350,$A866))</f>
        <v/>
      </c>
      <c r="L866" s="5" t="str">
        <f>IF($A866="","",SUMIFS('BLAST COLDROOM 1'!N$2:N350,'BLAST COLDROOM 1'!$C$2:$C350,$B866,'BLAST COLDROOM 1'!$E$2:$E350,$C866,'BLAST COLDROOM 1'!$A$2:$A350,$A866))</f>
        <v/>
      </c>
      <c r="M866" s="5" t="str">
        <f>IF($A866="","",SUMIFS('BLAST COLDROOM 1'!O$2:O350,'BLAST COLDROOM 1'!$C$2:$C350,$B866,'BLAST COLDROOM 1'!$E$2:$E350,$C866,'BLAST COLDROOM 1'!$A$2:$A350,$A866))</f>
        <v/>
      </c>
      <c r="N866" s="5" t="str">
        <f>IF($A866="","",SUMIFS('BLAST COLDROOM 1'!P$2:P350,'BLAST COLDROOM 1'!$C$2:$C350,$B866,'BLAST COLDROOM 1'!$E$2:$E350,$C866,'BLAST COLDROOM 1'!$A$2:$A350,$A866))</f>
        <v/>
      </c>
      <c r="O866" s="5" t="str">
        <f>IF($A866="","",SUMIFS('BLAST COLDROOM 1'!Q$2:Q350,'BLAST COLDROOM 1'!$C$2:$C350,$B866,'BLAST COLDROOM 1'!$E$2:$E350,$C866,'BLAST COLDROOM 1'!$A$2:$A350,$A866))</f>
        <v/>
      </c>
      <c r="P866" s="5" t="str">
        <f>IF($A866="","",SUMIFS('BLAST COLDROOM 1'!R$2:R350,'BLAST COLDROOM 1'!$C$2:$C350,$B866,'BLAST COLDROOM 1'!$E$2:$E350,$C866,'BLAST COLDROOM 1'!$A$2:$A350,$A866))</f>
        <v/>
      </c>
      <c r="Q866" s="5" t="str">
        <f>IF($A866="","",SUMIFS('BLAST COLDROOM 1'!S$2:S350,'BLAST COLDROOM 1'!$C$2:$C350,$B866,'BLAST COLDROOM 1'!$E$2:$E350,$C866,'BLAST COLDROOM 1'!$A$2:$A350,$A866))</f>
        <v/>
      </c>
      <c r="R866" s="5" t="str">
        <f>IF($A866="","",SUMIFS('BLAST COLDROOM 1'!T$2:T350,'BLAST COLDROOM 1'!$C$2:$C350,$B866,'BLAST COLDROOM 1'!$E$2:$E350,$C866,'BLAST COLDROOM 1'!$A$2:$A350,$A866))</f>
        <v/>
      </c>
      <c r="S866" s="5" t="str">
        <f>IF($A866="","",SUMIFS('BLAST COLDROOM 1'!U$2:U350,'BLAST COLDROOM 1'!$C$2:$C350,$B866,'BLAST COLDROOM 1'!$E$2:$E350,$C866,'BLAST COLDROOM 1'!$A$2:$A350,$A866))</f>
        <v/>
      </c>
      <c r="T866" s="5" t="str">
        <f>IF($A866="","",SUMIFS('BLAST COLDROOM 1'!V$2:V350,'BLAST COLDROOM 1'!$C$2:$C350,$B866,'BLAST COLDROOM 1'!$E$2:$E350,$C866,'BLAST COLDROOM 1'!$A$2:$A350,$A866))</f>
        <v/>
      </c>
      <c r="U866" s="5" t="str">
        <f>IF($A866="","",SUMIFS(#REF!,'BLAST COLDROOM 1'!$C$2:$C350,$B866,'BLAST COLDROOM 1'!$E$2:$E350,$C866,'BLAST COLDROOM 1'!$A$2:$A350,$A866))</f>
        <v/>
      </c>
      <c r="V866" s="5" t="str">
        <f>IF($A866="","",SUMIFS('BLAST COLDROOM 1'!X$2:X350,'BLAST COLDROOM 1'!$C$2:$C350,$B866,'BLAST COLDROOM 1'!$E$2:$E350,$C866,'BLAST COLDROOM 1'!$A$2:$A350,$A866))</f>
        <v/>
      </c>
      <c r="W866" s="5" t="str">
        <f>IF($A866="","",SUMIFS('BLAST COLDROOM 1'!Y$2:Y350,'BLAST COLDROOM 1'!$C$2:$C350,$B866,'BLAST COLDROOM 1'!$E$2:$E350,$C866,'BLAST COLDROOM 1'!$A$2:$A350,$A866))</f>
        <v/>
      </c>
      <c r="X866" s="5" t="str">
        <f>IF($A866="","",SUMIFS('BLAST COLDROOM 1'!Z$2:Z350,'BLAST COLDROOM 1'!$C$2:$C350,$B866,'BLAST COLDROOM 1'!$E$2:$E350,$C866,'BLAST COLDROOM 1'!$A$2:$A350,$A866))</f>
        <v/>
      </c>
      <c r="Y866" s="5" t="str">
        <f>IF($A866="","",SUMIFS('BLAST COLDROOM 1'!AA$2:AA350,'BLAST COLDROOM 1'!$C$2:$C350,$B866,'BLAST COLDROOM 1'!$E$2:$E350,$C866,'BLAST COLDROOM 1'!$A$2:$A350,$A866))</f>
        <v/>
      </c>
      <c r="Z866" s="5" t="str">
        <f>IF($A866="","",SUMIFS('BLAST COLDROOM 1'!AB$2:AB350,'BLAST COLDROOM 1'!$C$2:$C350,$B866,'BLAST COLDROOM 1'!$E$2:$E350,$C866,'BLAST COLDROOM 1'!$A$2:$A350,$A866))</f>
        <v/>
      </c>
      <c r="AA866" s="5" t="str">
        <f>IF($A866="","",SUMIFS('BLAST COLDROOM 1'!AC$2:AC350,'BLAST COLDROOM 1'!$C$2:$C350,$B866,'BLAST COLDROOM 1'!$E$2:$E350,$C866,'BLAST COLDROOM 1'!$A$2:$A350,$A866))</f>
        <v/>
      </c>
      <c r="AB866" s="5" t="str">
        <f>IF($A866="","",SUMIFS('BLAST COLDROOM 1'!AD$2:AD350,'BLAST COLDROOM 1'!$C$2:$C350,$B866,'BLAST COLDROOM 1'!$E$2:$E350,$C866,'BLAST COLDROOM 1'!$A$2:$A350,$A866))</f>
        <v/>
      </c>
      <c r="AC866" s="5" t="str">
        <f>IF($A866="","",SUMIFS('BLAST COLDROOM 1'!AE$2:AE350,'BLAST COLDROOM 1'!$C$2:$C350,$B866,'BLAST COLDROOM 1'!$E$2:$E350,$C866,'BLAST COLDROOM 1'!$A$2:$A350,$A866))</f>
        <v/>
      </c>
      <c r="AD866" s="5" t="str">
        <f>IF($A866="","",SUMIFS('BLAST COLDROOM 1'!AF$2:AF350,'BLAST COLDROOM 1'!$C$2:$C350,$B866,'BLAST COLDROOM 1'!$E$2:$E350,$C866,'BLAST COLDROOM 1'!$A$2:$A350,$A866))</f>
        <v/>
      </c>
      <c r="AE866" s="5" t="str">
        <f>IF($A866="","",SUMIFS('BLAST COLDROOM 1'!AG$2:AG350,'BLAST COLDROOM 1'!$C$2:$C350,$B866,'BLAST COLDROOM 1'!$E$2:$E350,$C866,'BLAST COLDROOM 1'!$A$2:$A350,$A866))</f>
        <v/>
      </c>
      <c r="AF866" s="5" t="str">
        <f>IF($A866="","",SUMIFS('BLAST COLDROOM 1'!AH$2:AH350,'BLAST COLDROOM 1'!$C$2:$C350,$B866,'BLAST COLDROOM 1'!$E$2:$E350,$C866,'BLAST COLDROOM 1'!$A$2:$A350,$A866))</f>
        <v/>
      </c>
      <c r="AG866" s="5" t="str">
        <f>IF($A866="","",SUMIFS('BLAST COLDROOM 1'!AI$2:AI350,'BLAST COLDROOM 1'!$C$2:$C350,$B866,'BLAST COLDROOM 1'!$E$2:$E350,$C866,'BLAST COLDROOM 1'!$A$2:$A350,$A866))</f>
        <v/>
      </c>
      <c r="AH866" s="5" t="str">
        <f>IF($A866="","",SUMIFS('BLAST COLDROOM 1'!AJ$2:AJ350,'BLAST COLDROOM 1'!$C$2:$C350,$B866,'BLAST COLDROOM 1'!$E$2:$E350,$C866,'BLAST COLDROOM 1'!$A$2:$A350,$A866))</f>
        <v/>
      </c>
      <c r="AI866" s="5" t="str">
        <f>IF($A866="","",SUMIFS('BLAST COLDROOM 1'!AK$2:AK350,'BLAST COLDROOM 1'!$C$2:$C350,$B866,'BLAST COLDROOM 1'!$E$2:$E350,$C866,'BLAST COLDROOM 1'!$A$2:$A350,$A866))</f>
        <v/>
      </c>
      <c r="AJ866" s="5" t="str">
        <f>IF($A866="","",SUMIFS('BLAST COLDROOM 1'!AL$2:AL350,'BLAST COLDROOM 1'!$C$2:$C350,$B866,'BLAST COLDROOM 1'!$E$2:$E350,$C866,'BLAST COLDROOM 1'!$A$2:$A350,$A866))</f>
        <v/>
      </c>
    </row>
    <row r="867" ht="15.75" customHeight="1">
      <c r="A867" s="17"/>
      <c r="B867" s="5"/>
      <c r="C867" s="5"/>
      <c r="D867" s="5" t="str">
        <f>IF($A867="","",SUMIFS('BLAST COLDROOM 1'!F$2:F350,'BLAST COLDROOM 1'!$C$2:$C350,$B867,'BLAST COLDROOM 1'!$E$2:$E350,$C867,'BLAST COLDROOM 1'!$A$2:$A350,$A867))</f>
        <v/>
      </c>
      <c r="E867" s="5" t="str">
        <f>IF($A867="","",SUMIFS('BLAST COLDROOM 1'!G$2:G350,'BLAST COLDROOM 1'!$C$2:$C350,$B867,'BLAST COLDROOM 1'!$E$2:$E350,$C867,'BLAST COLDROOM 1'!$A$2:$A350,$A867))</f>
        <v/>
      </c>
      <c r="F867" s="5" t="str">
        <f>IF($A867="","",SUMIFS('BLAST COLDROOM 1'!H$2:H350,'BLAST COLDROOM 1'!$C$2:$C350,$B867,'BLAST COLDROOM 1'!$E$2:$E350,$C867,'BLAST COLDROOM 1'!$A$2:$A350,$A867))</f>
        <v/>
      </c>
      <c r="G867" s="5" t="str">
        <f>IF($A867="","",SUMIFS('BLAST COLDROOM 1'!I$2:I350,'BLAST COLDROOM 1'!$C$2:$C350,$B867,'BLAST COLDROOM 1'!$E$2:$E350,$C867,'BLAST COLDROOM 1'!$A$2:$A350,$A867))</f>
        <v/>
      </c>
      <c r="H867" s="5" t="str">
        <f>IF($A867="","",SUMIFS('BLAST COLDROOM 1'!J$2:J350,'BLAST COLDROOM 1'!$C$2:$C350,$B867,'BLAST COLDROOM 1'!$E$2:$E350,$C867,'BLAST COLDROOM 1'!$A$2:$A350,$A867))</f>
        <v/>
      </c>
      <c r="I867" s="5" t="str">
        <f>IF($A867="","",SUMIFS('BLAST COLDROOM 1'!K$2:K350,'BLAST COLDROOM 1'!$C$2:$C350,$B867,'BLAST COLDROOM 1'!$E$2:$E350,$C867,'BLAST COLDROOM 1'!$A$2:$A350,$A867))</f>
        <v/>
      </c>
      <c r="J867" s="5" t="str">
        <f>IF($A867="","",SUMIFS(#REF!,'BLAST COLDROOM 1'!$C$2:$C350,$B867,'BLAST COLDROOM 1'!$E$2:$E350,$C867,'BLAST COLDROOM 1'!$A$2:$A350,$A867))</f>
        <v/>
      </c>
      <c r="K867" s="5" t="str">
        <f>IF($A867="","",SUMIFS('BLAST COLDROOM 1'!M$2:M350,'BLAST COLDROOM 1'!$C$2:$C350,$B867,'BLAST COLDROOM 1'!$E$2:$E350,$C867,'BLAST COLDROOM 1'!$A$2:$A350,$A867))</f>
        <v/>
      </c>
      <c r="L867" s="5" t="str">
        <f>IF($A867="","",SUMIFS('BLAST COLDROOM 1'!N$2:N350,'BLAST COLDROOM 1'!$C$2:$C350,$B867,'BLAST COLDROOM 1'!$E$2:$E350,$C867,'BLAST COLDROOM 1'!$A$2:$A350,$A867))</f>
        <v/>
      </c>
      <c r="M867" s="5" t="str">
        <f>IF($A867="","",SUMIFS('BLAST COLDROOM 1'!O$2:O350,'BLAST COLDROOM 1'!$C$2:$C350,$B867,'BLAST COLDROOM 1'!$E$2:$E350,$C867,'BLAST COLDROOM 1'!$A$2:$A350,$A867))</f>
        <v/>
      </c>
      <c r="N867" s="5" t="str">
        <f>IF($A867="","",SUMIFS('BLAST COLDROOM 1'!P$2:P350,'BLAST COLDROOM 1'!$C$2:$C350,$B867,'BLAST COLDROOM 1'!$E$2:$E350,$C867,'BLAST COLDROOM 1'!$A$2:$A350,$A867))</f>
        <v/>
      </c>
      <c r="O867" s="5" t="str">
        <f>IF($A867="","",SUMIFS('BLAST COLDROOM 1'!Q$2:Q350,'BLAST COLDROOM 1'!$C$2:$C350,$B867,'BLAST COLDROOM 1'!$E$2:$E350,$C867,'BLAST COLDROOM 1'!$A$2:$A350,$A867))</f>
        <v/>
      </c>
      <c r="P867" s="5" t="str">
        <f>IF($A867="","",SUMIFS('BLAST COLDROOM 1'!R$2:R350,'BLAST COLDROOM 1'!$C$2:$C350,$B867,'BLAST COLDROOM 1'!$E$2:$E350,$C867,'BLAST COLDROOM 1'!$A$2:$A350,$A867))</f>
        <v/>
      </c>
      <c r="Q867" s="5" t="str">
        <f>IF($A867="","",SUMIFS('BLAST COLDROOM 1'!S$2:S350,'BLAST COLDROOM 1'!$C$2:$C350,$B867,'BLAST COLDROOM 1'!$E$2:$E350,$C867,'BLAST COLDROOM 1'!$A$2:$A350,$A867))</f>
        <v/>
      </c>
      <c r="R867" s="5" t="str">
        <f>IF($A867="","",SUMIFS('BLAST COLDROOM 1'!T$2:T350,'BLAST COLDROOM 1'!$C$2:$C350,$B867,'BLAST COLDROOM 1'!$E$2:$E350,$C867,'BLAST COLDROOM 1'!$A$2:$A350,$A867))</f>
        <v/>
      </c>
      <c r="S867" s="5" t="str">
        <f>IF($A867="","",SUMIFS('BLAST COLDROOM 1'!U$2:U350,'BLAST COLDROOM 1'!$C$2:$C350,$B867,'BLAST COLDROOM 1'!$E$2:$E350,$C867,'BLAST COLDROOM 1'!$A$2:$A350,$A867))</f>
        <v/>
      </c>
      <c r="T867" s="5" t="str">
        <f>IF($A867="","",SUMIFS('BLAST COLDROOM 1'!V$2:V350,'BLAST COLDROOM 1'!$C$2:$C350,$B867,'BLAST COLDROOM 1'!$E$2:$E350,$C867,'BLAST COLDROOM 1'!$A$2:$A350,$A867))</f>
        <v/>
      </c>
      <c r="U867" s="5" t="str">
        <f>IF($A867="","",SUMIFS(#REF!,'BLAST COLDROOM 1'!$C$2:$C350,$B867,'BLAST COLDROOM 1'!$E$2:$E350,$C867,'BLAST COLDROOM 1'!$A$2:$A350,$A867))</f>
        <v/>
      </c>
      <c r="V867" s="5" t="str">
        <f>IF($A867="","",SUMIFS('BLAST COLDROOM 1'!X$2:X350,'BLAST COLDROOM 1'!$C$2:$C350,$B867,'BLAST COLDROOM 1'!$E$2:$E350,$C867,'BLAST COLDROOM 1'!$A$2:$A350,$A867))</f>
        <v/>
      </c>
      <c r="W867" s="5" t="str">
        <f>IF($A867="","",SUMIFS('BLAST COLDROOM 1'!Y$2:Y350,'BLAST COLDROOM 1'!$C$2:$C350,$B867,'BLAST COLDROOM 1'!$E$2:$E350,$C867,'BLAST COLDROOM 1'!$A$2:$A350,$A867))</f>
        <v/>
      </c>
      <c r="X867" s="5" t="str">
        <f>IF($A867="","",SUMIFS('BLAST COLDROOM 1'!Z$2:Z350,'BLAST COLDROOM 1'!$C$2:$C350,$B867,'BLAST COLDROOM 1'!$E$2:$E350,$C867,'BLAST COLDROOM 1'!$A$2:$A350,$A867))</f>
        <v/>
      </c>
      <c r="Y867" s="5" t="str">
        <f>IF($A867="","",SUMIFS('BLAST COLDROOM 1'!AA$2:AA350,'BLAST COLDROOM 1'!$C$2:$C350,$B867,'BLAST COLDROOM 1'!$E$2:$E350,$C867,'BLAST COLDROOM 1'!$A$2:$A350,$A867))</f>
        <v/>
      </c>
      <c r="Z867" s="5" t="str">
        <f>IF($A867="","",SUMIFS('BLAST COLDROOM 1'!AB$2:AB350,'BLAST COLDROOM 1'!$C$2:$C350,$B867,'BLAST COLDROOM 1'!$E$2:$E350,$C867,'BLAST COLDROOM 1'!$A$2:$A350,$A867))</f>
        <v/>
      </c>
      <c r="AA867" s="5" t="str">
        <f>IF($A867="","",SUMIFS('BLAST COLDROOM 1'!AC$2:AC350,'BLAST COLDROOM 1'!$C$2:$C350,$B867,'BLAST COLDROOM 1'!$E$2:$E350,$C867,'BLAST COLDROOM 1'!$A$2:$A350,$A867))</f>
        <v/>
      </c>
      <c r="AB867" s="5" t="str">
        <f>IF($A867="","",SUMIFS('BLAST COLDROOM 1'!AD$2:AD350,'BLAST COLDROOM 1'!$C$2:$C350,$B867,'BLAST COLDROOM 1'!$E$2:$E350,$C867,'BLAST COLDROOM 1'!$A$2:$A350,$A867))</f>
        <v/>
      </c>
      <c r="AC867" s="5" t="str">
        <f>IF($A867="","",SUMIFS('BLAST COLDROOM 1'!AE$2:AE350,'BLAST COLDROOM 1'!$C$2:$C350,$B867,'BLAST COLDROOM 1'!$E$2:$E350,$C867,'BLAST COLDROOM 1'!$A$2:$A350,$A867))</f>
        <v/>
      </c>
      <c r="AD867" s="5" t="str">
        <f>IF($A867="","",SUMIFS('BLAST COLDROOM 1'!AF$2:AF350,'BLAST COLDROOM 1'!$C$2:$C350,$B867,'BLAST COLDROOM 1'!$E$2:$E350,$C867,'BLAST COLDROOM 1'!$A$2:$A350,$A867))</f>
        <v/>
      </c>
      <c r="AE867" s="5" t="str">
        <f>IF($A867="","",SUMIFS('BLAST COLDROOM 1'!AG$2:AG350,'BLAST COLDROOM 1'!$C$2:$C350,$B867,'BLAST COLDROOM 1'!$E$2:$E350,$C867,'BLAST COLDROOM 1'!$A$2:$A350,$A867))</f>
        <v/>
      </c>
      <c r="AF867" s="5" t="str">
        <f>IF($A867="","",SUMIFS('BLAST COLDROOM 1'!AH$2:AH350,'BLAST COLDROOM 1'!$C$2:$C350,$B867,'BLAST COLDROOM 1'!$E$2:$E350,$C867,'BLAST COLDROOM 1'!$A$2:$A350,$A867))</f>
        <v/>
      </c>
      <c r="AG867" s="5" t="str">
        <f>IF($A867="","",SUMIFS('BLAST COLDROOM 1'!AI$2:AI350,'BLAST COLDROOM 1'!$C$2:$C350,$B867,'BLAST COLDROOM 1'!$E$2:$E350,$C867,'BLAST COLDROOM 1'!$A$2:$A350,$A867))</f>
        <v/>
      </c>
      <c r="AH867" s="5" t="str">
        <f>IF($A867="","",SUMIFS('BLAST COLDROOM 1'!AJ$2:AJ350,'BLAST COLDROOM 1'!$C$2:$C350,$B867,'BLAST COLDROOM 1'!$E$2:$E350,$C867,'BLAST COLDROOM 1'!$A$2:$A350,$A867))</f>
        <v/>
      </c>
      <c r="AI867" s="5" t="str">
        <f>IF($A867="","",SUMIFS('BLAST COLDROOM 1'!AK$2:AK350,'BLAST COLDROOM 1'!$C$2:$C350,$B867,'BLAST COLDROOM 1'!$E$2:$E350,$C867,'BLAST COLDROOM 1'!$A$2:$A350,$A867))</f>
        <v/>
      </c>
      <c r="AJ867" s="5" t="str">
        <f>IF($A867="","",SUMIFS('BLAST COLDROOM 1'!AL$2:AL350,'BLAST COLDROOM 1'!$C$2:$C350,$B867,'BLAST COLDROOM 1'!$E$2:$E350,$C867,'BLAST COLDROOM 1'!$A$2:$A350,$A867))</f>
        <v/>
      </c>
    </row>
    <row r="868" ht="15.75" customHeight="1">
      <c r="A868" s="17"/>
      <c r="B868" s="5"/>
      <c r="C868" s="5"/>
      <c r="D868" s="5" t="str">
        <f>IF($A868="","",SUMIFS('BLAST COLDROOM 1'!F$2:F350,'BLAST COLDROOM 1'!$C$2:$C350,$B868,'BLAST COLDROOM 1'!$E$2:$E350,$C868,'BLAST COLDROOM 1'!$A$2:$A350,$A868))</f>
        <v/>
      </c>
      <c r="E868" s="5" t="str">
        <f>IF($A868="","",SUMIFS('BLAST COLDROOM 1'!G$2:G350,'BLAST COLDROOM 1'!$C$2:$C350,$B868,'BLAST COLDROOM 1'!$E$2:$E350,$C868,'BLAST COLDROOM 1'!$A$2:$A350,$A868))</f>
        <v/>
      </c>
      <c r="F868" s="5" t="str">
        <f>IF($A868="","",SUMIFS('BLAST COLDROOM 1'!H$2:H350,'BLAST COLDROOM 1'!$C$2:$C350,$B868,'BLAST COLDROOM 1'!$E$2:$E350,$C868,'BLAST COLDROOM 1'!$A$2:$A350,$A868))</f>
        <v/>
      </c>
      <c r="G868" s="5" t="str">
        <f>IF($A868="","",SUMIFS('BLAST COLDROOM 1'!I$2:I350,'BLAST COLDROOM 1'!$C$2:$C350,$B868,'BLAST COLDROOM 1'!$E$2:$E350,$C868,'BLAST COLDROOM 1'!$A$2:$A350,$A868))</f>
        <v/>
      </c>
      <c r="H868" s="5" t="str">
        <f>IF($A868="","",SUMIFS('BLAST COLDROOM 1'!J$2:J350,'BLAST COLDROOM 1'!$C$2:$C350,$B868,'BLAST COLDROOM 1'!$E$2:$E350,$C868,'BLAST COLDROOM 1'!$A$2:$A350,$A868))</f>
        <v/>
      </c>
      <c r="I868" s="5" t="str">
        <f>IF($A868="","",SUMIFS('BLAST COLDROOM 1'!K$2:K350,'BLAST COLDROOM 1'!$C$2:$C350,$B868,'BLAST COLDROOM 1'!$E$2:$E350,$C868,'BLAST COLDROOM 1'!$A$2:$A350,$A868))</f>
        <v/>
      </c>
      <c r="J868" s="5" t="str">
        <f>IF($A868="","",SUMIFS(#REF!,'BLAST COLDROOM 1'!$C$2:$C350,$B868,'BLAST COLDROOM 1'!$E$2:$E350,$C868,'BLAST COLDROOM 1'!$A$2:$A350,$A868))</f>
        <v/>
      </c>
      <c r="K868" s="5" t="str">
        <f>IF($A868="","",SUMIFS('BLAST COLDROOM 1'!M$2:M350,'BLAST COLDROOM 1'!$C$2:$C350,$B868,'BLAST COLDROOM 1'!$E$2:$E350,$C868,'BLAST COLDROOM 1'!$A$2:$A350,$A868))</f>
        <v/>
      </c>
      <c r="L868" s="5" t="str">
        <f>IF($A868="","",SUMIFS('BLAST COLDROOM 1'!N$2:N350,'BLAST COLDROOM 1'!$C$2:$C350,$B868,'BLAST COLDROOM 1'!$E$2:$E350,$C868,'BLAST COLDROOM 1'!$A$2:$A350,$A868))</f>
        <v/>
      </c>
      <c r="M868" s="5" t="str">
        <f>IF($A868="","",SUMIFS('BLAST COLDROOM 1'!O$2:O350,'BLAST COLDROOM 1'!$C$2:$C350,$B868,'BLAST COLDROOM 1'!$E$2:$E350,$C868,'BLAST COLDROOM 1'!$A$2:$A350,$A868))</f>
        <v/>
      </c>
      <c r="N868" s="5" t="str">
        <f>IF($A868="","",SUMIFS('BLAST COLDROOM 1'!P$2:P350,'BLAST COLDROOM 1'!$C$2:$C350,$B868,'BLAST COLDROOM 1'!$E$2:$E350,$C868,'BLAST COLDROOM 1'!$A$2:$A350,$A868))</f>
        <v/>
      </c>
      <c r="O868" s="5" t="str">
        <f>IF($A868="","",SUMIFS('BLAST COLDROOM 1'!Q$2:Q350,'BLAST COLDROOM 1'!$C$2:$C350,$B868,'BLAST COLDROOM 1'!$E$2:$E350,$C868,'BLAST COLDROOM 1'!$A$2:$A350,$A868))</f>
        <v/>
      </c>
      <c r="P868" s="5" t="str">
        <f>IF($A868="","",SUMIFS('BLAST COLDROOM 1'!R$2:R350,'BLAST COLDROOM 1'!$C$2:$C350,$B868,'BLAST COLDROOM 1'!$E$2:$E350,$C868,'BLAST COLDROOM 1'!$A$2:$A350,$A868))</f>
        <v/>
      </c>
      <c r="Q868" s="5" t="str">
        <f>IF($A868="","",SUMIFS('BLAST COLDROOM 1'!S$2:S350,'BLAST COLDROOM 1'!$C$2:$C350,$B868,'BLAST COLDROOM 1'!$E$2:$E350,$C868,'BLAST COLDROOM 1'!$A$2:$A350,$A868))</f>
        <v/>
      </c>
      <c r="R868" s="5" t="str">
        <f>IF($A868="","",SUMIFS('BLAST COLDROOM 1'!T$2:T350,'BLAST COLDROOM 1'!$C$2:$C350,$B868,'BLAST COLDROOM 1'!$E$2:$E350,$C868,'BLAST COLDROOM 1'!$A$2:$A350,$A868))</f>
        <v/>
      </c>
      <c r="S868" s="5" t="str">
        <f>IF($A868="","",SUMIFS('BLAST COLDROOM 1'!U$2:U350,'BLAST COLDROOM 1'!$C$2:$C350,$B868,'BLAST COLDROOM 1'!$E$2:$E350,$C868,'BLAST COLDROOM 1'!$A$2:$A350,$A868))</f>
        <v/>
      </c>
      <c r="T868" s="5" t="str">
        <f>IF($A868="","",SUMIFS('BLAST COLDROOM 1'!V$2:V350,'BLAST COLDROOM 1'!$C$2:$C350,$B868,'BLAST COLDROOM 1'!$E$2:$E350,$C868,'BLAST COLDROOM 1'!$A$2:$A350,$A868))</f>
        <v/>
      </c>
      <c r="U868" s="5" t="str">
        <f>IF($A868="","",SUMIFS(#REF!,'BLAST COLDROOM 1'!$C$2:$C350,$B868,'BLAST COLDROOM 1'!$E$2:$E350,$C868,'BLAST COLDROOM 1'!$A$2:$A350,$A868))</f>
        <v/>
      </c>
      <c r="V868" s="5" t="str">
        <f>IF($A868="","",SUMIFS('BLAST COLDROOM 1'!X$2:X350,'BLAST COLDROOM 1'!$C$2:$C350,$B868,'BLAST COLDROOM 1'!$E$2:$E350,$C868,'BLAST COLDROOM 1'!$A$2:$A350,$A868))</f>
        <v/>
      </c>
      <c r="W868" s="5" t="str">
        <f>IF($A868="","",SUMIFS('BLAST COLDROOM 1'!Y$2:Y350,'BLAST COLDROOM 1'!$C$2:$C350,$B868,'BLAST COLDROOM 1'!$E$2:$E350,$C868,'BLAST COLDROOM 1'!$A$2:$A350,$A868))</f>
        <v/>
      </c>
      <c r="X868" s="5" t="str">
        <f>IF($A868="","",SUMIFS('BLAST COLDROOM 1'!Z$2:Z350,'BLAST COLDROOM 1'!$C$2:$C350,$B868,'BLAST COLDROOM 1'!$E$2:$E350,$C868,'BLAST COLDROOM 1'!$A$2:$A350,$A868))</f>
        <v/>
      </c>
      <c r="Y868" s="5" t="str">
        <f>IF($A868="","",SUMIFS('BLAST COLDROOM 1'!AA$2:AA350,'BLAST COLDROOM 1'!$C$2:$C350,$B868,'BLAST COLDROOM 1'!$E$2:$E350,$C868,'BLAST COLDROOM 1'!$A$2:$A350,$A868))</f>
        <v/>
      </c>
      <c r="Z868" s="5" t="str">
        <f>IF($A868="","",SUMIFS('BLAST COLDROOM 1'!AB$2:AB350,'BLAST COLDROOM 1'!$C$2:$C350,$B868,'BLAST COLDROOM 1'!$E$2:$E350,$C868,'BLAST COLDROOM 1'!$A$2:$A350,$A868))</f>
        <v/>
      </c>
      <c r="AA868" s="5" t="str">
        <f>IF($A868="","",SUMIFS('BLAST COLDROOM 1'!AC$2:AC350,'BLAST COLDROOM 1'!$C$2:$C350,$B868,'BLAST COLDROOM 1'!$E$2:$E350,$C868,'BLAST COLDROOM 1'!$A$2:$A350,$A868))</f>
        <v/>
      </c>
      <c r="AB868" s="5" t="str">
        <f>IF($A868="","",SUMIFS('BLAST COLDROOM 1'!AD$2:AD350,'BLAST COLDROOM 1'!$C$2:$C350,$B868,'BLAST COLDROOM 1'!$E$2:$E350,$C868,'BLAST COLDROOM 1'!$A$2:$A350,$A868))</f>
        <v/>
      </c>
      <c r="AC868" s="5" t="str">
        <f>IF($A868="","",SUMIFS('BLAST COLDROOM 1'!AE$2:AE350,'BLAST COLDROOM 1'!$C$2:$C350,$B868,'BLAST COLDROOM 1'!$E$2:$E350,$C868,'BLAST COLDROOM 1'!$A$2:$A350,$A868))</f>
        <v/>
      </c>
      <c r="AD868" s="5" t="str">
        <f>IF($A868="","",SUMIFS('BLAST COLDROOM 1'!AF$2:AF350,'BLAST COLDROOM 1'!$C$2:$C350,$B868,'BLAST COLDROOM 1'!$E$2:$E350,$C868,'BLAST COLDROOM 1'!$A$2:$A350,$A868))</f>
        <v/>
      </c>
      <c r="AE868" s="5" t="str">
        <f>IF($A868="","",SUMIFS('BLAST COLDROOM 1'!AG$2:AG350,'BLAST COLDROOM 1'!$C$2:$C350,$B868,'BLAST COLDROOM 1'!$E$2:$E350,$C868,'BLAST COLDROOM 1'!$A$2:$A350,$A868))</f>
        <v/>
      </c>
      <c r="AF868" s="5" t="str">
        <f>IF($A868="","",SUMIFS('BLAST COLDROOM 1'!AH$2:AH350,'BLAST COLDROOM 1'!$C$2:$C350,$B868,'BLAST COLDROOM 1'!$E$2:$E350,$C868,'BLAST COLDROOM 1'!$A$2:$A350,$A868))</f>
        <v/>
      </c>
      <c r="AG868" s="5" t="str">
        <f>IF($A868="","",SUMIFS('BLAST COLDROOM 1'!AI$2:AI350,'BLAST COLDROOM 1'!$C$2:$C350,$B868,'BLAST COLDROOM 1'!$E$2:$E350,$C868,'BLAST COLDROOM 1'!$A$2:$A350,$A868))</f>
        <v/>
      </c>
      <c r="AH868" s="5" t="str">
        <f>IF($A868="","",SUMIFS('BLAST COLDROOM 1'!AJ$2:AJ350,'BLAST COLDROOM 1'!$C$2:$C350,$B868,'BLAST COLDROOM 1'!$E$2:$E350,$C868,'BLAST COLDROOM 1'!$A$2:$A350,$A868))</f>
        <v/>
      </c>
      <c r="AI868" s="5" t="str">
        <f>IF($A868="","",SUMIFS('BLAST COLDROOM 1'!AK$2:AK350,'BLAST COLDROOM 1'!$C$2:$C350,$B868,'BLAST COLDROOM 1'!$E$2:$E350,$C868,'BLAST COLDROOM 1'!$A$2:$A350,$A868))</f>
        <v/>
      </c>
      <c r="AJ868" s="5" t="str">
        <f>IF($A868="","",SUMIFS('BLAST COLDROOM 1'!AL$2:AL350,'BLAST COLDROOM 1'!$C$2:$C350,$B868,'BLAST COLDROOM 1'!$E$2:$E350,$C868,'BLAST COLDROOM 1'!$A$2:$A350,$A868))</f>
        <v/>
      </c>
    </row>
    <row r="869" ht="15.75" customHeight="1">
      <c r="A869" s="17"/>
      <c r="B869" s="5"/>
      <c r="C869" s="5"/>
      <c r="D869" s="5" t="str">
        <f>IF($A869="","",SUMIFS('BLAST COLDROOM 1'!F$2:F350,'BLAST COLDROOM 1'!$C$2:$C350,$B869,'BLAST COLDROOM 1'!$E$2:$E350,$C869,'BLAST COLDROOM 1'!$A$2:$A350,$A869))</f>
        <v/>
      </c>
      <c r="E869" s="5" t="str">
        <f>IF($A869="","",SUMIFS('BLAST COLDROOM 1'!G$2:G350,'BLAST COLDROOM 1'!$C$2:$C350,$B869,'BLAST COLDROOM 1'!$E$2:$E350,$C869,'BLAST COLDROOM 1'!$A$2:$A350,$A869))</f>
        <v/>
      </c>
      <c r="F869" s="5" t="str">
        <f>IF($A869="","",SUMIFS('BLAST COLDROOM 1'!H$2:H350,'BLAST COLDROOM 1'!$C$2:$C350,$B869,'BLAST COLDROOM 1'!$E$2:$E350,$C869,'BLAST COLDROOM 1'!$A$2:$A350,$A869))</f>
        <v/>
      </c>
      <c r="G869" s="5" t="str">
        <f>IF($A869="","",SUMIFS('BLAST COLDROOM 1'!I$2:I350,'BLAST COLDROOM 1'!$C$2:$C350,$B869,'BLAST COLDROOM 1'!$E$2:$E350,$C869,'BLAST COLDROOM 1'!$A$2:$A350,$A869))</f>
        <v/>
      </c>
      <c r="H869" s="5" t="str">
        <f>IF($A869="","",SUMIFS('BLAST COLDROOM 1'!J$2:J350,'BLAST COLDROOM 1'!$C$2:$C350,$B869,'BLAST COLDROOM 1'!$E$2:$E350,$C869,'BLAST COLDROOM 1'!$A$2:$A350,$A869))</f>
        <v/>
      </c>
      <c r="I869" s="5" t="str">
        <f>IF($A869="","",SUMIFS('BLAST COLDROOM 1'!K$2:K350,'BLAST COLDROOM 1'!$C$2:$C350,$B869,'BLAST COLDROOM 1'!$E$2:$E350,$C869,'BLAST COLDROOM 1'!$A$2:$A350,$A869))</f>
        <v/>
      </c>
      <c r="J869" s="5" t="str">
        <f>IF($A869="","",SUMIFS(#REF!,'BLAST COLDROOM 1'!$C$2:$C350,$B869,'BLAST COLDROOM 1'!$E$2:$E350,$C869,'BLAST COLDROOM 1'!$A$2:$A350,$A869))</f>
        <v/>
      </c>
      <c r="K869" s="5" t="str">
        <f>IF($A869="","",SUMIFS('BLAST COLDROOM 1'!M$2:M350,'BLAST COLDROOM 1'!$C$2:$C350,$B869,'BLAST COLDROOM 1'!$E$2:$E350,$C869,'BLAST COLDROOM 1'!$A$2:$A350,$A869))</f>
        <v/>
      </c>
      <c r="L869" s="5" t="str">
        <f>IF($A869="","",SUMIFS('BLAST COLDROOM 1'!N$2:N350,'BLAST COLDROOM 1'!$C$2:$C350,$B869,'BLAST COLDROOM 1'!$E$2:$E350,$C869,'BLAST COLDROOM 1'!$A$2:$A350,$A869))</f>
        <v/>
      </c>
      <c r="M869" s="5" t="str">
        <f>IF($A869="","",SUMIFS('BLAST COLDROOM 1'!O$2:O350,'BLAST COLDROOM 1'!$C$2:$C350,$B869,'BLAST COLDROOM 1'!$E$2:$E350,$C869,'BLAST COLDROOM 1'!$A$2:$A350,$A869))</f>
        <v/>
      </c>
      <c r="N869" s="5" t="str">
        <f>IF($A869="","",SUMIFS('BLAST COLDROOM 1'!P$2:P350,'BLAST COLDROOM 1'!$C$2:$C350,$B869,'BLAST COLDROOM 1'!$E$2:$E350,$C869,'BLAST COLDROOM 1'!$A$2:$A350,$A869))</f>
        <v/>
      </c>
      <c r="O869" s="5" t="str">
        <f>IF($A869="","",SUMIFS('BLAST COLDROOM 1'!Q$2:Q350,'BLAST COLDROOM 1'!$C$2:$C350,$B869,'BLAST COLDROOM 1'!$E$2:$E350,$C869,'BLAST COLDROOM 1'!$A$2:$A350,$A869))</f>
        <v/>
      </c>
      <c r="P869" s="5" t="str">
        <f>IF($A869="","",SUMIFS('BLAST COLDROOM 1'!R$2:R350,'BLAST COLDROOM 1'!$C$2:$C350,$B869,'BLAST COLDROOM 1'!$E$2:$E350,$C869,'BLAST COLDROOM 1'!$A$2:$A350,$A869))</f>
        <v/>
      </c>
      <c r="Q869" s="5" t="str">
        <f>IF($A869="","",SUMIFS('BLAST COLDROOM 1'!S$2:S350,'BLAST COLDROOM 1'!$C$2:$C350,$B869,'BLAST COLDROOM 1'!$E$2:$E350,$C869,'BLAST COLDROOM 1'!$A$2:$A350,$A869))</f>
        <v/>
      </c>
      <c r="R869" s="5" t="str">
        <f>IF($A869="","",SUMIFS('BLAST COLDROOM 1'!T$2:T350,'BLAST COLDROOM 1'!$C$2:$C350,$B869,'BLAST COLDROOM 1'!$E$2:$E350,$C869,'BLAST COLDROOM 1'!$A$2:$A350,$A869))</f>
        <v/>
      </c>
      <c r="S869" s="5" t="str">
        <f>IF($A869="","",SUMIFS('BLAST COLDROOM 1'!U$2:U350,'BLAST COLDROOM 1'!$C$2:$C350,$B869,'BLAST COLDROOM 1'!$E$2:$E350,$C869,'BLAST COLDROOM 1'!$A$2:$A350,$A869))</f>
        <v/>
      </c>
      <c r="T869" s="5" t="str">
        <f>IF($A869="","",SUMIFS('BLAST COLDROOM 1'!V$2:V350,'BLAST COLDROOM 1'!$C$2:$C350,$B869,'BLAST COLDROOM 1'!$E$2:$E350,$C869,'BLAST COLDROOM 1'!$A$2:$A350,$A869))</f>
        <v/>
      </c>
      <c r="U869" s="5" t="str">
        <f>IF($A869="","",SUMIFS(#REF!,'BLAST COLDROOM 1'!$C$2:$C350,$B869,'BLAST COLDROOM 1'!$E$2:$E350,$C869,'BLAST COLDROOM 1'!$A$2:$A350,$A869))</f>
        <v/>
      </c>
      <c r="V869" s="5" t="str">
        <f>IF($A869="","",SUMIFS('BLAST COLDROOM 1'!X$2:X350,'BLAST COLDROOM 1'!$C$2:$C350,$B869,'BLAST COLDROOM 1'!$E$2:$E350,$C869,'BLAST COLDROOM 1'!$A$2:$A350,$A869))</f>
        <v/>
      </c>
      <c r="W869" s="5" t="str">
        <f>IF($A869="","",SUMIFS('BLAST COLDROOM 1'!Y$2:Y350,'BLAST COLDROOM 1'!$C$2:$C350,$B869,'BLAST COLDROOM 1'!$E$2:$E350,$C869,'BLAST COLDROOM 1'!$A$2:$A350,$A869))</f>
        <v/>
      </c>
      <c r="X869" s="5" t="str">
        <f>IF($A869="","",SUMIFS('BLAST COLDROOM 1'!Z$2:Z350,'BLAST COLDROOM 1'!$C$2:$C350,$B869,'BLAST COLDROOM 1'!$E$2:$E350,$C869,'BLAST COLDROOM 1'!$A$2:$A350,$A869))</f>
        <v/>
      </c>
      <c r="Y869" s="5" t="str">
        <f>IF($A869="","",SUMIFS('BLAST COLDROOM 1'!AA$2:AA350,'BLAST COLDROOM 1'!$C$2:$C350,$B869,'BLAST COLDROOM 1'!$E$2:$E350,$C869,'BLAST COLDROOM 1'!$A$2:$A350,$A869))</f>
        <v/>
      </c>
      <c r="Z869" s="5" t="str">
        <f>IF($A869="","",SUMIFS('BLAST COLDROOM 1'!AB$2:AB350,'BLAST COLDROOM 1'!$C$2:$C350,$B869,'BLAST COLDROOM 1'!$E$2:$E350,$C869,'BLAST COLDROOM 1'!$A$2:$A350,$A869))</f>
        <v/>
      </c>
      <c r="AA869" s="5" t="str">
        <f>IF($A869="","",SUMIFS('BLAST COLDROOM 1'!AC$2:AC350,'BLAST COLDROOM 1'!$C$2:$C350,$B869,'BLAST COLDROOM 1'!$E$2:$E350,$C869,'BLAST COLDROOM 1'!$A$2:$A350,$A869))</f>
        <v/>
      </c>
      <c r="AB869" s="5" t="str">
        <f>IF($A869="","",SUMIFS('BLAST COLDROOM 1'!AD$2:AD350,'BLAST COLDROOM 1'!$C$2:$C350,$B869,'BLAST COLDROOM 1'!$E$2:$E350,$C869,'BLAST COLDROOM 1'!$A$2:$A350,$A869))</f>
        <v/>
      </c>
      <c r="AC869" s="5" t="str">
        <f>IF($A869="","",SUMIFS('BLAST COLDROOM 1'!AE$2:AE350,'BLAST COLDROOM 1'!$C$2:$C350,$B869,'BLAST COLDROOM 1'!$E$2:$E350,$C869,'BLAST COLDROOM 1'!$A$2:$A350,$A869))</f>
        <v/>
      </c>
      <c r="AD869" s="5" t="str">
        <f>IF($A869="","",SUMIFS('BLAST COLDROOM 1'!AF$2:AF350,'BLAST COLDROOM 1'!$C$2:$C350,$B869,'BLAST COLDROOM 1'!$E$2:$E350,$C869,'BLAST COLDROOM 1'!$A$2:$A350,$A869))</f>
        <v/>
      </c>
      <c r="AE869" s="5" t="str">
        <f>IF($A869="","",SUMIFS('BLAST COLDROOM 1'!AG$2:AG350,'BLAST COLDROOM 1'!$C$2:$C350,$B869,'BLAST COLDROOM 1'!$E$2:$E350,$C869,'BLAST COLDROOM 1'!$A$2:$A350,$A869))</f>
        <v/>
      </c>
      <c r="AF869" s="5" t="str">
        <f>IF($A869="","",SUMIFS('BLAST COLDROOM 1'!AH$2:AH350,'BLAST COLDROOM 1'!$C$2:$C350,$B869,'BLAST COLDROOM 1'!$E$2:$E350,$C869,'BLAST COLDROOM 1'!$A$2:$A350,$A869))</f>
        <v/>
      </c>
      <c r="AG869" s="5" t="str">
        <f>IF($A869="","",SUMIFS('BLAST COLDROOM 1'!AI$2:AI350,'BLAST COLDROOM 1'!$C$2:$C350,$B869,'BLAST COLDROOM 1'!$E$2:$E350,$C869,'BLAST COLDROOM 1'!$A$2:$A350,$A869))</f>
        <v/>
      </c>
      <c r="AH869" s="5" t="str">
        <f>IF($A869="","",SUMIFS('BLAST COLDROOM 1'!AJ$2:AJ350,'BLAST COLDROOM 1'!$C$2:$C350,$B869,'BLAST COLDROOM 1'!$E$2:$E350,$C869,'BLAST COLDROOM 1'!$A$2:$A350,$A869))</f>
        <v/>
      </c>
      <c r="AI869" s="5" t="str">
        <f>IF($A869="","",SUMIFS('BLAST COLDROOM 1'!AK$2:AK350,'BLAST COLDROOM 1'!$C$2:$C350,$B869,'BLAST COLDROOM 1'!$E$2:$E350,$C869,'BLAST COLDROOM 1'!$A$2:$A350,$A869))</f>
        <v/>
      </c>
      <c r="AJ869" s="5" t="str">
        <f>IF($A869="","",SUMIFS('BLAST COLDROOM 1'!AL$2:AL350,'BLAST COLDROOM 1'!$C$2:$C350,$B869,'BLAST COLDROOM 1'!$E$2:$E350,$C869,'BLAST COLDROOM 1'!$A$2:$A350,$A869))</f>
        <v/>
      </c>
    </row>
    <row r="870" ht="15.75" customHeight="1">
      <c r="A870" s="17"/>
      <c r="B870" s="5"/>
      <c r="C870" s="5"/>
      <c r="D870" s="5" t="str">
        <f>IF($A870="","",SUMIFS('BLAST COLDROOM 1'!F$2:F350,'BLAST COLDROOM 1'!$C$2:$C350,$B870,'BLAST COLDROOM 1'!$E$2:$E350,$C870,'BLAST COLDROOM 1'!$A$2:$A350,$A870))</f>
        <v/>
      </c>
      <c r="E870" s="5" t="str">
        <f>IF($A870="","",SUMIFS('BLAST COLDROOM 1'!G$2:G350,'BLAST COLDROOM 1'!$C$2:$C350,$B870,'BLAST COLDROOM 1'!$E$2:$E350,$C870,'BLAST COLDROOM 1'!$A$2:$A350,$A870))</f>
        <v/>
      </c>
      <c r="F870" s="5" t="str">
        <f>IF($A870="","",SUMIFS('BLAST COLDROOM 1'!H$2:H350,'BLAST COLDROOM 1'!$C$2:$C350,$B870,'BLAST COLDROOM 1'!$E$2:$E350,$C870,'BLAST COLDROOM 1'!$A$2:$A350,$A870))</f>
        <v/>
      </c>
      <c r="G870" s="5" t="str">
        <f>IF($A870="","",SUMIFS('BLAST COLDROOM 1'!I$2:I350,'BLAST COLDROOM 1'!$C$2:$C350,$B870,'BLAST COLDROOM 1'!$E$2:$E350,$C870,'BLAST COLDROOM 1'!$A$2:$A350,$A870))</f>
        <v/>
      </c>
      <c r="H870" s="5" t="str">
        <f>IF($A870="","",SUMIFS('BLAST COLDROOM 1'!J$2:J350,'BLAST COLDROOM 1'!$C$2:$C350,$B870,'BLAST COLDROOM 1'!$E$2:$E350,$C870,'BLAST COLDROOM 1'!$A$2:$A350,$A870))</f>
        <v/>
      </c>
      <c r="I870" s="5" t="str">
        <f>IF($A870="","",SUMIFS('BLAST COLDROOM 1'!K$2:K350,'BLAST COLDROOM 1'!$C$2:$C350,$B870,'BLAST COLDROOM 1'!$E$2:$E350,$C870,'BLAST COLDROOM 1'!$A$2:$A350,$A870))</f>
        <v/>
      </c>
      <c r="J870" s="5" t="str">
        <f>IF($A870="","",SUMIFS(#REF!,'BLAST COLDROOM 1'!$C$2:$C350,$B870,'BLAST COLDROOM 1'!$E$2:$E350,$C870,'BLAST COLDROOM 1'!$A$2:$A350,$A870))</f>
        <v/>
      </c>
      <c r="K870" s="5" t="str">
        <f>IF($A870="","",SUMIFS('BLAST COLDROOM 1'!M$2:M350,'BLAST COLDROOM 1'!$C$2:$C350,$B870,'BLAST COLDROOM 1'!$E$2:$E350,$C870,'BLAST COLDROOM 1'!$A$2:$A350,$A870))</f>
        <v/>
      </c>
      <c r="L870" s="5" t="str">
        <f>IF($A870="","",SUMIFS('BLAST COLDROOM 1'!N$2:N350,'BLAST COLDROOM 1'!$C$2:$C350,$B870,'BLAST COLDROOM 1'!$E$2:$E350,$C870,'BLAST COLDROOM 1'!$A$2:$A350,$A870))</f>
        <v/>
      </c>
      <c r="M870" s="5" t="str">
        <f>IF($A870="","",SUMIFS('BLAST COLDROOM 1'!O$2:O350,'BLAST COLDROOM 1'!$C$2:$C350,$B870,'BLAST COLDROOM 1'!$E$2:$E350,$C870,'BLAST COLDROOM 1'!$A$2:$A350,$A870))</f>
        <v/>
      </c>
      <c r="N870" s="5" t="str">
        <f>IF($A870="","",SUMIFS('BLAST COLDROOM 1'!P$2:P350,'BLAST COLDROOM 1'!$C$2:$C350,$B870,'BLAST COLDROOM 1'!$E$2:$E350,$C870,'BLAST COLDROOM 1'!$A$2:$A350,$A870))</f>
        <v/>
      </c>
      <c r="O870" s="5" t="str">
        <f>IF($A870="","",SUMIFS('BLAST COLDROOM 1'!Q$2:Q350,'BLAST COLDROOM 1'!$C$2:$C350,$B870,'BLAST COLDROOM 1'!$E$2:$E350,$C870,'BLAST COLDROOM 1'!$A$2:$A350,$A870))</f>
        <v/>
      </c>
      <c r="P870" s="5" t="str">
        <f>IF($A870="","",SUMIFS('BLAST COLDROOM 1'!R$2:R350,'BLAST COLDROOM 1'!$C$2:$C350,$B870,'BLAST COLDROOM 1'!$E$2:$E350,$C870,'BLAST COLDROOM 1'!$A$2:$A350,$A870))</f>
        <v/>
      </c>
      <c r="Q870" s="5" t="str">
        <f>IF($A870="","",SUMIFS('BLAST COLDROOM 1'!S$2:S350,'BLAST COLDROOM 1'!$C$2:$C350,$B870,'BLAST COLDROOM 1'!$E$2:$E350,$C870,'BLAST COLDROOM 1'!$A$2:$A350,$A870))</f>
        <v/>
      </c>
      <c r="R870" s="5" t="str">
        <f>IF($A870="","",SUMIFS('BLAST COLDROOM 1'!T$2:T350,'BLAST COLDROOM 1'!$C$2:$C350,$B870,'BLAST COLDROOM 1'!$E$2:$E350,$C870,'BLAST COLDROOM 1'!$A$2:$A350,$A870))</f>
        <v/>
      </c>
      <c r="S870" s="5" t="str">
        <f>IF($A870="","",SUMIFS('BLAST COLDROOM 1'!U$2:U350,'BLAST COLDROOM 1'!$C$2:$C350,$B870,'BLAST COLDROOM 1'!$E$2:$E350,$C870,'BLAST COLDROOM 1'!$A$2:$A350,$A870))</f>
        <v/>
      </c>
      <c r="T870" s="5" t="str">
        <f>IF($A870="","",SUMIFS('BLAST COLDROOM 1'!V$2:V350,'BLAST COLDROOM 1'!$C$2:$C350,$B870,'BLAST COLDROOM 1'!$E$2:$E350,$C870,'BLAST COLDROOM 1'!$A$2:$A350,$A870))</f>
        <v/>
      </c>
      <c r="U870" s="5" t="str">
        <f>IF($A870="","",SUMIFS(#REF!,'BLAST COLDROOM 1'!$C$2:$C350,$B870,'BLAST COLDROOM 1'!$E$2:$E350,$C870,'BLAST COLDROOM 1'!$A$2:$A350,$A870))</f>
        <v/>
      </c>
      <c r="V870" s="5" t="str">
        <f>IF($A870="","",SUMIFS('BLAST COLDROOM 1'!X$2:X350,'BLAST COLDROOM 1'!$C$2:$C350,$B870,'BLAST COLDROOM 1'!$E$2:$E350,$C870,'BLAST COLDROOM 1'!$A$2:$A350,$A870))</f>
        <v/>
      </c>
      <c r="W870" s="5" t="str">
        <f>IF($A870="","",SUMIFS('BLAST COLDROOM 1'!Y$2:Y350,'BLAST COLDROOM 1'!$C$2:$C350,$B870,'BLAST COLDROOM 1'!$E$2:$E350,$C870,'BLAST COLDROOM 1'!$A$2:$A350,$A870))</f>
        <v/>
      </c>
      <c r="X870" s="5" t="str">
        <f>IF($A870="","",SUMIFS('BLAST COLDROOM 1'!Z$2:Z350,'BLAST COLDROOM 1'!$C$2:$C350,$B870,'BLAST COLDROOM 1'!$E$2:$E350,$C870,'BLAST COLDROOM 1'!$A$2:$A350,$A870))</f>
        <v/>
      </c>
      <c r="Y870" s="5" t="str">
        <f>IF($A870="","",SUMIFS('BLAST COLDROOM 1'!AA$2:AA350,'BLAST COLDROOM 1'!$C$2:$C350,$B870,'BLAST COLDROOM 1'!$E$2:$E350,$C870,'BLAST COLDROOM 1'!$A$2:$A350,$A870))</f>
        <v/>
      </c>
      <c r="Z870" s="5" t="str">
        <f>IF($A870="","",SUMIFS('BLAST COLDROOM 1'!AB$2:AB350,'BLAST COLDROOM 1'!$C$2:$C350,$B870,'BLAST COLDROOM 1'!$E$2:$E350,$C870,'BLAST COLDROOM 1'!$A$2:$A350,$A870))</f>
        <v/>
      </c>
      <c r="AA870" s="5" t="str">
        <f>IF($A870="","",SUMIFS('BLAST COLDROOM 1'!AC$2:AC350,'BLAST COLDROOM 1'!$C$2:$C350,$B870,'BLAST COLDROOM 1'!$E$2:$E350,$C870,'BLAST COLDROOM 1'!$A$2:$A350,$A870))</f>
        <v/>
      </c>
      <c r="AB870" s="5" t="str">
        <f>IF($A870="","",SUMIFS('BLAST COLDROOM 1'!AD$2:AD350,'BLAST COLDROOM 1'!$C$2:$C350,$B870,'BLAST COLDROOM 1'!$E$2:$E350,$C870,'BLAST COLDROOM 1'!$A$2:$A350,$A870))</f>
        <v/>
      </c>
      <c r="AC870" s="5" t="str">
        <f>IF($A870="","",SUMIFS('BLAST COLDROOM 1'!AE$2:AE350,'BLAST COLDROOM 1'!$C$2:$C350,$B870,'BLAST COLDROOM 1'!$E$2:$E350,$C870,'BLAST COLDROOM 1'!$A$2:$A350,$A870))</f>
        <v/>
      </c>
      <c r="AD870" s="5" t="str">
        <f>IF($A870="","",SUMIFS('BLAST COLDROOM 1'!AF$2:AF350,'BLAST COLDROOM 1'!$C$2:$C350,$B870,'BLAST COLDROOM 1'!$E$2:$E350,$C870,'BLAST COLDROOM 1'!$A$2:$A350,$A870))</f>
        <v/>
      </c>
      <c r="AE870" s="5" t="str">
        <f>IF($A870="","",SUMIFS('BLAST COLDROOM 1'!AG$2:AG350,'BLAST COLDROOM 1'!$C$2:$C350,$B870,'BLAST COLDROOM 1'!$E$2:$E350,$C870,'BLAST COLDROOM 1'!$A$2:$A350,$A870))</f>
        <v/>
      </c>
      <c r="AF870" s="5" t="str">
        <f>IF($A870="","",SUMIFS('BLAST COLDROOM 1'!AH$2:AH350,'BLAST COLDROOM 1'!$C$2:$C350,$B870,'BLAST COLDROOM 1'!$E$2:$E350,$C870,'BLAST COLDROOM 1'!$A$2:$A350,$A870))</f>
        <v/>
      </c>
      <c r="AG870" s="5" t="str">
        <f>IF($A870="","",SUMIFS('BLAST COLDROOM 1'!AI$2:AI350,'BLAST COLDROOM 1'!$C$2:$C350,$B870,'BLAST COLDROOM 1'!$E$2:$E350,$C870,'BLAST COLDROOM 1'!$A$2:$A350,$A870))</f>
        <v/>
      </c>
      <c r="AH870" s="5" t="str">
        <f>IF($A870="","",SUMIFS('BLAST COLDROOM 1'!AJ$2:AJ350,'BLAST COLDROOM 1'!$C$2:$C350,$B870,'BLAST COLDROOM 1'!$E$2:$E350,$C870,'BLAST COLDROOM 1'!$A$2:$A350,$A870))</f>
        <v/>
      </c>
      <c r="AI870" s="5" t="str">
        <f>IF($A870="","",SUMIFS('BLAST COLDROOM 1'!AK$2:AK350,'BLAST COLDROOM 1'!$C$2:$C350,$B870,'BLAST COLDROOM 1'!$E$2:$E350,$C870,'BLAST COLDROOM 1'!$A$2:$A350,$A870))</f>
        <v/>
      </c>
      <c r="AJ870" s="5" t="str">
        <f>IF($A870="","",SUMIFS('BLAST COLDROOM 1'!AL$2:AL350,'BLAST COLDROOM 1'!$C$2:$C350,$B870,'BLAST COLDROOM 1'!$E$2:$E350,$C870,'BLAST COLDROOM 1'!$A$2:$A350,$A870))</f>
        <v/>
      </c>
    </row>
    <row r="871" ht="15.75" customHeight="1">
      <c r="A871" s="17"/>
      <c r="B871" s="5"/>
      <c r="C871" s="5"/>
      <c r="D871" s="5" t="str">
        <f>IF($A871="","",SUMIFS('BLAST COLDROOM 1'!F$2:F350,'BLAST COLDROOM 1'!$C$2:$C350,$B871,'BLAST COLDROOM 1'!$E$2:$E350,$C871,'BLAST COLDROOM 1'!$A$2:$A350,$A871))</f>
        <v/>
      </c>
      <c r="E871" s="5" t="str">
        <f>IF($A871="","",SUMIFS('BLAST COLDROOM 1'!G$2:G350,'BLAST COLDROOM 1'!$C$2:$C350,$B871,'BLAST COLDROOM 1'!$E$2:$E350,$C871,'BLAST COLDROOM 1'!$A$2:$A350,$A871))</f>
        <v/>
      </c>
      <c r="F871" s="5" t="str">
        <f>IF($A871="","",SUMIFS('BLAST COLDROOM 1'!H$2:H350,'BLAST COLDROOM 1'!$C$2:$C350,$B871,'BLAST COLDROOM 1'!$E$2:$E350,$C871,'BLAST COLDROOM 1'!$A$2:$A350,$A871))</f>
        <v/>
      </c>
      <c r="G871" s="5" t="str">
        <f>IF($A871="","",SUMIFS('BLAST COLDROOM 1'!I$2:I350,'BLAST COLDROOM 1'!$C$2:$C350,$B871,'BLAST COLDROOM 1'!$E$2:$E350,$C871,'BLAST COLDROOM 1'!$A$2:$A350,$A871))</f>
        <v/>
      </c>
      <c r="H871" s="5" t="str">
        <f>IF($A871="","",SUMIFS('BLAST COLDROOM 1'!J$2:J350,'BLAST COLDROOM 1'!$C$2:$C350,$B871,'BLAST COLDROOM 1'!$E$2:$E350,$C871,'BLAST COLDROOM 1'!$A$2:$A350,$A871))</f>
        <v/>
      </c>
      <c r="I871" s="5" t="str">
        <f>IF($A871="","",SUMIFS('BLAST COLDROOM 1'!K$2:K350,'BLAST COLDROOM 1'!$C$2:$C350,$B871,'BLAST COLDROOM 1'!$E$2:$E350,$C871,'BLAST COLDROOM 1'!$A$2:$A350,$A871))</f>
        <v/>
      </c>
      <c r="J871" s="5" t="str">
        <f>IF($A871="","",SUMIFS(#REF!,'BLAST COLDROOM 1'!$C$2:$C350,$B871,'BLAST COLDROOM 1'!$E$2:$E350,$C871,'BLAST COLDROOM 1'!$A$2:$A350,$A871))</f>
        <v/>
      </c>
      <c r="K871" s="5" t="str">
        <f>IF($A871="","",SUMIFS('BLAST COLDROOM 1'!M$2:M350,'BLAST COLDROOM 1'!$C$2:$C350,$B871,'BLAST COLDROOM 1'!$E$2:$E350,$C871,'BLAST COLDROOM 1'!$A$2:$A350,$A871))</f>
        <v/>
      </c>
      <c r="L871" s="5" t="str">
        <f>IF($A871="","",SUMIFS('BLAST COLDROOM 1'!N$2:N350,'BLAST COLDROOM 1'!$C$2:$C350,$B871,'BLAST COLDROOM 1'!$E$2:$E350,$C871,'BLAST COLDROOM 1'!$A$2:$A350,$A871))</f>
        <v/>
      </c>
      <c r="M871" s="5" t="str">
        <f>IF($A871="","",SUMIFS('BLAST COLDROOM 1'!O$2:O350,'BLAST COLDROOM 1'!$C$2:$C350,$B871,'BLAST COLDROOM 1'!$E$2:$E350,$C871,'BLAST COLDROOM 1'!$A$2:$A350,$A871))</f>
        <v/>
      </c>
      <c r="N871" s="5" t="str">
        <f>IF($A871="","",SUMIFS('BLAST COLDROOM 1'!P$2:P350,'BLAST COLDROOM 1'!$C$2:$C350,$B871,'BLAST COLDROOM 1'!$E$2:$E350,$C871,'BLAST COLDROOM 1'!$A$2:$A350,$A871))</f>
        <v/>
      </c>
      <c r="O871" s="5" t="str">
        <f>IF($A871="","",SUMIFS('BLAST COLDROOM 1'!Q$2:Q350,'BLAST COLDROOM 1'!$C$2:$C350,$B871,'BLAST COLDROOM 1'!$E$2:$E350,$C871,'BLAST COLDROOM 1'!$A$2:$A350,$A871))</f>
        <v/>
      </c>
      <c r="P871" s="5" t="str">
        <f>IF($A871="","",SUMIFS('BLAST COLDROOM 1'!R$2:R350,'BLAST COLDROOM 1'!$C$2:$C350,$B871,'BLAST COLDROOM 1'!$E$2:$E350,$C871,'BLAST COLDROOM 1'!$A$2:$A350,$A871))</f>
        <v/>
      </c>
      <c r="Q871" s="5" t="str">
        <f>IF($A871="","",SUMIFS('BLAST COLDROOM 1'!S$2:S350,'BLAST COLDROOM 1'!$C$2:$C350,$B871,'BLAST COLDROOM 1'!$E$2:$E350,$C871,'BLAST COLDROOM 1'!$A$2:$A350,$A871))</f>
        <v/>
      </c>
      <c r="R871" s="5" t="str">
        <f>IF($A871="","",SUMIFS('BLAST COLDROOM 1'!T$2:T350,'BLAST COLDROOM 1'!$C$2:$C350,$B871,'BLAST COLDROOM 1'!$E$2:$E350,$C871,'BLAST COLDROOM 1'!$A$2:$A350,$A871))</f>
        <v/>
      </c>
      <c r="S871" s="5" t="str">
        <f>IF($A871="","",SUMIFS('BLAST COLDROOM 1'!U$2:U350,'BLAST COLDROOM 1'!$C$2:$C350,$B871,'BLAST COLDROOM 1'!$E$2:$E350,$C871,'BLAST COLDROOM 1'!$A$2:$A350,$A871))</f>
        <v/>
      </c>
      <c r="T871" s="5" t="str">
        <f>IF($A871="","",SUMIFS('BLAST COLDROOM 1'!V$2:V350,'BLAST COLDROOM 1'!$C$2:$C350,$B871,'BLAST COLDROOM 1'!$E$2:$E350,$C871,'BLAST COLDROOM 1'!$A$2:$A350,$A871))</f>
        <v/>
      </c>
      <c r="U871" s="5" t="str">
        <f>IF($A871="","",SUMIFS(#REF!,'BLAST COLDROOM 1'!$C$2:$C350,$B871,'BLAST COLDROOM 1'!$E$2:$E350,$C871,'BLAST COLDROOM 1'!$A$2:$A350,$A871))</f>
        <v/>
      </c>
      <c r="V871" s="5" t="str">
        <f>IF($A871="","",SUMIFS('BLAST COLDROOM 1'!X$2:X350,'BLAST COLDROOM 1'!$C$2:$C350,$B871,'BLAST COLDROOM 1'!$E$2:$E350,$C871,'BLAST COLDROOM 1'!$A$2:$A350,$A871))</f>
        <v/>
      </c>
      <c r="W871" s="5" t="str">
        <f>IF($A871="","",SUMIFS('BLAST COLDROOM 1'!Y$2:Y350,'BLAST COLDROOM 1'!$C$2:$C350,$B871,'BLAST COLDROOM 1'!$E$2:$E350,$C871,'BLAST COLDROOM 1'!$A$2:$A350,$A871))</f>
        <v/>
      </c>
      <c r="X871" s="5" t="str">
        <f>IF($A871="","",SUMIFS('BLAST COLDROOM 1'!Z$2:Z350,'BLAST COLDROOM 1'!$C$2:$C350,$B871,'BLAST COLDROOM 1'!$E$2:$E350,$C871,'BLAST COLDROOM 1'!$A$2:$A350,$A871))</f>
        <v/>
      </c>
      <c r="Y871" s="5" t="str">
        <f>IF($A871="","",SUMIFS('BLAST COLDROOM 1'!AA$2:AA350,'BLAST COLDROOM 1'!$C$2:$C350,$B871,'BLAST COLDROOM 1'!$E$2:$E350,$C871,'BLAST COLDROOM 1'!$A$2:$A350,$A871))</f>
        <v/>
      </c>
      <c r="Z871" s="5" t="str">
        <f>IF($A871="","",SUMIFS('BLAST COLDROOM 1'!AB$2:AB350,'BLAST COLDROOM 1'!$C$2:$C350,$B871,'BLAST COLDROOM 1'!$E$2:$E350,$C871,'BLAST COLDROOM 1'!$A$2:$A350,$A871))</f>
        <v/>
      </c>
      <c r="AA871" s="5" t="str">
        <f>IF($A871="","",SUMIFS('BLAST COLDROOM 1'!AC$2:AC350,'BLAST COLDROOM 1'!$C$2:$C350,$B871,'BLAST COLDROOM 1'!$E$2:$E350,$C871,'BLAST COLDROOM 1'!$A$2:$A350,$A871))</f>
        <v/>
      </c>
      <c r="AB871" s="5" t="str">
        <f>IF($A871="","",SUMIFS('BLAST COLDROOM 1'!AD$2:AD350,'BLAST COLDROOM 1'!$C$2:$C350,$B871,'BLAST COLDROOM 1'!$E$2:$E350,$C871,'BLAST COLDROOM 1'!$A$2:$A350,$A871))</f>
        <v/>
      </c>
      <c r="AC871" s="5" t="str">
        <f>IF($A871="","",SUMIFS('BLAST COLDROOM 1'!AE$2:AE350,'BLAST COLDROOM 1'!$C$2:$C350,$B871,'BLAST COLDROOM 1'!$E$2:$E350,$C871,'BLAST COLDROOM 1'!$A$2:$A350,$A871))</f>
        <v/>
      </c>
      <c r="AD871" s="5" t="str">
        <f>IF($A871="","",SUMIFS('BLAST COLDROOM 1'!AF$2:AF350,'BLAST COLDROOM 1'!$C$2:$C350,$B871,'BLAST COLDROOM 1'!$E$2:$E350,$C871,'BLAST COLDROOM 1'!$A$2:$A350,$A871))</f>
        <v/>
      </c>
      <c r="AE871" s="5" t="str">
        <f>IF($A871="","",SUMIFS('BLAST COLDROOM 1'!AG$2:AG350,'BLAST COLDROOM 1'!$C$2:$C350,$B871,'BLAST COLDROOM 1'!$E$2:$E350,$C871,'BLAST COLDROOM 1'!$A$2:$A350,$A871))</f>
        <v/>
      </c>
      <c r="AF871" s="5" t="str">
        <f>IF($A871="","",SUMIFS('BLAST COLDROOM 1'!AH$2:AH350,'BLAST COLDROOM 1'!$C$2:$C350,$B871,'BLAST COLDROOM 1'!$E$2:$E350,$C871,'BLAST COLDROOM 1'!$A$2:$A350,$A871))</f>
        <v/>
      </c>
      <c r="AG871" s="5" t="str">
        <f>IF($A871="","",SUMIFS('BLAST COLDROOM 1'!AI$2:AI350,'BLAST COLDROOM 1'!$C$2:$C350,$B871,'BLAST COLDROOM 1'!$E$2:$E350,$C871,'BLAST COLDROOM 1'!$A$2:$A350,$A871))</f>
        <v/>
      </c>
      <c r="AH871" s="5" t="str">
        <f>IF($A871="","",SUMIFS('BLAST COLDROOM 1'!AJ$2:AJ350,'BLAST COLDROOM 1'!$C$2:$C350,$B871,'BLAST COLDROOM 1'!$E$2:$E350,$C871,'BLAST COLDROOM 1'!$A$2:$A350,$A871))</f>
        <v/>
      </c>
      <c r="AI871" s="5" t="str">
        <f>IF($A871="","",SUMIFS('BLAST COLDROOM 1'!AK$2:AK350,'BLAST COLDROOM 1'!$C$2:$C350,$B871,'BLAST COLDROOM 1'!$E$2:$E350,$C871,'BLAST COLDROOM 1'!$A$2:$A350,$A871))</f>
        <v/>
      </c>
      <c r="AJ871" s="5" t="str">
        <f>IF($A871="","",SUMIFS('BLAST COLDROOM 1'!AL$2:AL350,'BLAST COLDROOM 1'!$C$2:$C350,$B871,'BLAST COLDROOM 1'!$E$2:$E350,$C871,'BLAST COLDROOM 1'!$A$2:$A350,$A871))</f>
        <v/>
      </c>
    </row>
    <row r="872" ht="15.75" customHeight="1">
      <c r="A872" s="17"/>
      <c r="B872" s="5"/>
      <c r="C872" s="5"/>
      <c r="D872" s="5" t="str">
        <f>IF($A872="","",SUMIFS('BLAST COLDROOM 1'!F$2:F350,'BLAST COLDROOM 1'!$C$2:$C350,$B872,'BLAST COLDROOM 1'!$E$2:$E350,$C872,'BLAST COLDROOM 1'!$A$2:$A350,$A872))</f>
        <v/>
      </c>
      <c r="E872" s="5" t="str">
        <f>IF($A872="","",SUMIFS('BLAST COLDROOM 1'!G$2:G350,'BLAST COLDROOM 1'!$C$2:$C350,$B872,'BLAST COLDROOM 1'!$E$2:$E350,$C872,'BLAST COLDROOM 1'!$A$2:$A350,$A872))</f>
        <v/>
      </c>
      <c r="F872" s="5" t="str">
        <f>IF($A872="","",SUMIFS('BLAST COLDROOM 1'!H$2:H350,'BLAST COLDROOM 1'!$C$2:$C350,$B872,'BLAST COLDROOM 1'!$E$2:$E350,$C872,'BLAST COLDROOM 1'!$A$2:$A350,$A872))</f>
        <v/>
      </c>
      <c r="G872" s="5" t="str">
        <f>IF($A872="","",SUMIFS('BLAST COLDROOM 1'!I$2:I350,'BLAST COLDROOM 1'!$C$2:$C350,$B872,'BLAST COLDROOM 1'!$E$2:$E350,$C872,'BLAST COLDROOM 1'!$A$2:$A350,$A872))</f>
        <v/>
      </c>
      <c r="H872" s="5" t="str">
        <f>IF($A872="","",SUMIFS('BLAST COLDROOM 1'!J$2:J350,'BLAST COLDROOM 1'!$C$2:$C350,$B872,'BLAST COLDROOM 1'!$E$2:$E350,$C872,'BLAST COLDROOM 1'!$A$2:$A350,$A872))</f>
        <v/>
      </c>
      <c r="I872" s="5" t="str">
        <f>IF($A872="","",SUMIFS('BLAST COLDROOM 1'!K$2:K350,'BLAST COLDROOM 1'!$C$2:$C350,$B872,'BLAST COLDROOM 1'!$E$2:$E350,$C872,'BLAST COLDROOM 1'!$A$2:$A350,$A872))</f>
        <v/>
      </c>
      <c r="J872" s="5" t="str">
        <f>IF($A872="","",SUMIFS(#REF!,'BLAST COLDROOM 1'!$C$2:$C350,$B872,'BLAST COLDROOM 1'!$E$2:$E350,$C872,'BLAST COLDROOM 1'!$A$2:$A350,$A872))</f>
        <v/>
      </c>
      <c r="K872" s="5" t="str">
        <f>IF($A872="","",SUMIFS('BLAST COLDROOM 1'!M$2:M350,'BLAST COLDROOM 1'!$C$2:$C350,$B872,'BLAST COLDROOM 1'!$E$2:$E350,$C872,'BLAST COLDROOM 1'!$A$2:$A350,$A872))</f>
        <v/>
      </c>
      <c r="L872" s="5" t="str">
        <f>IF($A872="","",SUMIFS('BLAST COLDROOM 1'!N$2:N350,'BLAST COLDROOM 1'!$C$2:$C350,$B872,'BLAST COLDROOM 1'!$E$2:$E350,$C872,'BLAST COLDROOM 1'!$A$2:$A350,$A872))</f>
        <v/>
      </c>
      <c r="M872" s="5" t="str">
        <f>IF($A872="","",SUMIFS('BLAST COLDROOM 1'!O$2:O350,'BLAST COLDROOM 1'!$C$2:$C350,$B872,'BLAST COLDROOM 1'!$E$2:$E350,$C872,'BLAST COLDROOM 1'!$A$2:$A350,$A872))</f>
        <v/>
      </c>
      <c r="N872" s="5" t="str">
        <f>IF($A872="","",SUMIFS('BLAST COLDROOM 1'!P$2:P350,'BLAST COLDROOM 1'!$C$2:$C350,$B872,'BLAST COLDROOM 1'!$E$2:$E350,$C872,'BLAST COLDROOM 1'!$A$2:$A350,$A872))</f>
        <v/>
      </c>
      <c r="O872" s="5" t="str">
        <f>IF($A872="","",SUMIFS('BLAST COLDROOM 1'!Q$2:Q350,'BLAST COLDROOM 1'!$C$2:$C350,$B872,'BLAST COLDROOM 1'!$E$2:$E350,$C872,'BLAST COLDROOM 1'!$A$2:$A350,$A872))</f>
        <v/>
      </c>
      <c r="P872" s="5" t="str">
        <f>IF($A872="","",SUMIFS('BLAST COLDROOM 1'!R$2:R350,'BLAST COLDROOM 1'!$C$2:$C350,$B872,'BLAST COLDROOM 1'!$E$2:$E350,$C872,'BLAST COLDROOM 1'!$A$2:$A350,$A872))</f>
        <v/>
      </c>
      <c r="Q872" s="5" t="str">
        <f>IF($A872="","",SUMIFS('BLAST COLDROOM 1'!S$2:S350,'BLAST COLDROOM 1'!$C$2:$C350,$B872,'BLAST COLDROOM 1'!$E$2:$E350,$C872,'BLAST COLDROOM 1'!$A$2:$A350,$A872))</f>
        <v/>
      </c>
      <c r="R872" s="5" t="str">
        <f>IF($A872="","",SUMIFS('BLAST COLDROOM 1'!T$2:T350,'BLAST COLDROOM 1'!$C$2:$C350,$B872,'BLAST COLDROOM 1'!$E$2:$E350,$C872,'BLAST COLDROOM 1'!$A$2:$A350,$A872))</f>
        <v/>
      </c>
      <c r="S872" s="5" t="str">
        <f>IF($A872="","",SUMIFS('BLAST COLDROOM 1'!U$2:U350,'BLAST COLDROOM 1'!$C$2:$C350,$B872,'BLAST COLDROOM 1'!$E$2:$E350,$C872,'BLAST COLDROOM 1'!$A$2:$A350,$A872))</f>
        <v/>
      </c>
      <c r="T872" s="5" t="str">
        <f>IF($A872="","",SUMIFS('BLAST COLDROOM 1'!V$2:V350,'BLAST COLDROOM 1'!$C$2:$C350,$B872,'BLAST COLDROOM 1'!$E$2:$E350,$C872,'BLAST COLDROOM 1'!$A$2:$A350,$A872))</f>
        <v/>
      </c>
      <c r="U872" s="5" t="str">
        <f>IF($A872="","",SUMIFS(#REF!,'BLAST COLDROOM 1'!$C$2:$C350,$B872,'BLAST COLDROOM 1'!$E$2:$E350,$C872,'BLAST COLDROOM 1'!$A$2:$A350,$A872))</f>
        <v/>
      </c>
      <c r="V872" s="5" t="str">
        <f>IF($A872="","",SUMIFS('BLAST COLDROOM 1'!X$2:X350,'BLAST COLDROOM 1'!$C$2:$C350,$B872,'BLAST COLDROOM 1'!$E$2:$E350,$C872,'BLAST COLDROOM 1'!$A$2:$A350,$A872))</f>
        <v/>
      </c>
      <c r="W872" s="5" t="str">
        <f>IF($A872="","",SUMIFS('BLAST COLDROOM 1'!Y$2:Y350,'BLAST COLDROOM 1'!$C$2:$C350,$B872,'BLAST COLDROOM 1'!$E$2:$E350,$C872,'BLAST COLDROOM 1'!$A$2:$A350,$A872))</f>
        <v/>
      </c>
      <c r="X872" s="5" t="str">
        <f>IF($A872="","",SUMIFS('BLAST COLDROOM 1'!Z$2:Z350,'BLAST COLDROOM 1'!$C$2:$C350,$B872,'BLAST COLDROOM 1'!$E$2:$E350,$C872,'BLAST COLDROOM 1'!$A$2:$A350,$A872))</f>
        <v/>
      </c>
      <c r="Y872" s="5" t="str">
        <f>IF($A872="","",SUMIFS('BLAST COLDROOM 1'!AA$2:AA350,'BLAST COLDROOM 1'!$C$2:$C350,$B872,'BLAST COLDROOM 1'!$E$2:$E350,$C872,'BLAST COLDROOM 1'!$A$2:$A350,$A872))</f>
        <v/>
      </c>
      <c r="Z872" s="5" t="str">
        <f>IF($A872="","",SUMIFS('BLAST COLDROOM 1'!AB$2:AB350,'BLAST COLDROOM 1'!$C$2:$C350,$B872,'BLAST COLDROOM 1'!$E$2:$E350,$C872,'BLAST COLDROOM 1'!$A$2:$A350,$A872))</f>
        <v/>
      </c>
      <c r="AA872" s="5" t="str">
        <f>IF($A872="","",SUMIFS('BLAST COLDROOM 1'!AC$2:AC350,'BLAST COLDROOM 1'!$C$2:$C350,$B872,'BLAST COLDROOM 1'!$E$2:$E350,$C872,'BLAST COLDROOM 1'!$A$2:$A350,$A872))</f>
        <v/>
      </c>
      <c r="AB872" s="5" t="str">
        <f>IF($A872="","",SUMIFS('BLAST COLDROOM 1'!AD$2:AD350,'BLAST COLDROOM 1'!$C$2:$C350,$B872,'BLAST COLDROOM 1'!$E$2:$E350,$C872,'BLAST COLDROOM 1'!$A$2:$A350,$A872))</f>
        <v/>
      </c>
      <c r="AC872" s="5" t="str">
        <f>IF($A872="","",SUMIFS('BLAST COLDROOM 1'!AE$2:AE350,'BLAST COLDROOM 1'!$C$2:$C350,$B872,'BLAST COLDROOM 1'!$E$2:$E350,$C872,'BLAST COLDROOM 1'!$A$2:$A350,$A872))</f>
        <v/>
      </c>
      <c r="AD872" s="5" t="str">
        <f>IF($A872="","",SUMIFS('BLAST COLDROOM 1'!AF$2:AF350,'BLAST COLDROOM 1'!$C$2:$C350,$B872,'BLAST COLDROOM 1'!$E$2:$E350,$C872,'BLAST COLDROOM 1'!$A$2:$A350,$A872))</f>
        <v/>
      </c>
      <c r="AE872" s="5" t="str">
        <f>IF($A872="","",SUMIFS('BLAST COLDROOM 1'!AG$2:AG350,'BLAST COLDROOM 1'!$C$2:$C350,$B872,'BLAST COLDROOM 1'!$E$2:$E350,$C872,'BLAST COLDROOM 1'!$A$2:$A350,$A872))</f>
        <v/>
      </c>
      <c r="AF872" s="5" t="str">
        <f>IF($A872="","",SUMIFS('BLAST COLDROOM 1'!AH$2:AH350,'BLAST COLDROOM 1'!$C$2:$C350,$B872,'BLAST COLDROOM 1'!$E$2:$E350,$C872,'BLAST COLDROOM 1'!$A$2:$A350,$A872))</f>
        <v/>
      </c>
      <c r="AG872" s="5" t="str">
        <f>IF($A872="","",SUMIFS('BLAST COLDROOM 1'!AI$2:AI350,'BLAST COLDROOM 1'!$C$2:$C350,$B872,'BLAST COLDROOM 1'!$E$2:$E350,$C872,'BLAST COLDROOM 1'!$A$2:$A350,$A872))</f>
        <v/>
      </c>
      <c r="AH872" s="5" t="str">
        <f>IF($A872="","",SUMIFS('BLAST COLDROOM 1'!AJ$2:AJ350,'BLAST COLDROOM 1'!$C$2:$C350,$B872,'BLAST COLDROOM 1'!$E$2:$E350,$C872,'BLAST COLDROOM 1'!$A$2:$A350,$A872))</f>
        <v/>
      </c>
      <c r="AI872" s="5" t="str">
        <f>IF($A872="","",SUMIFS('BLAST COLDROOM 1'!AK$2:AK350,'BLAST COLDROOM 1'!$C$2:$C350,$B872,'BLAST COLDROOM 1'!$E$2:$E350,$C872,'BLAST COLDROOM 1'!$A$2:$A350,$A872))</f>
        <v/>
      </c>
      <c r="AJ872" s="5" t="str">
        <f>IF($A872="","",SUMIFS('BLAST COLDROOM 1'!AL$2:AL350,'BLAST COLDROOM 1'!$C$2:$C350,$B872,'BLAST COLDROOM 1'!$E$2:$E350,$C872,'BLAST COLDROOM 1'!$A$2:$A350,$A872))</f>
        <v/>
      </c>
    </row>
    <row r="873" ht="15.75" customHeight="1">
      <c r="A873" s="17"/>
      <c r="B873" s="5"/>
      <c r="C873" s="5"/>
      <c r="D873" s="5" t="str">
        <f>IF($A873="","",SUMIFS('BLAST COLDROOM 1'!F$2:F350,'BLAST COLDROOM 1'!$C$2:$C350,$B873,'BLAST COLDROOM 1'!$E$2:$E350,$C873,'BLAST COLDROOM 1'!$A$2:$A350,$A873))</f>
        <v/>
      </c>
      <c r="E873" s="5" t="str">
        <f>IF($A873="","",SUMIFS('BLAST COLDROOM 1'!G$2:G350,'BLAST COLDROOM 1'!$C$2:$C350,$B873,'BLAST COLDROOM 1'!$E$2:$E350,$C873,'BLAST COLDROOM 1'!$A$2:$A350,$A873))</f>
        <v/>
      </c>
      <c r="F873" s="5" t="str">
        <f>IF($A873="","",SUMIFS('BLAST COLDROOM 1'!H$2:H350,'BLAST COLDROOM 1'!$C$2:$C350,$B873,'BLAST COLDROOM 1'!$E$2:$E350,$C873,'BLAST COLDROOM 1'!$A$2:$A350,$A873))</f>
        <v/>
      </c>
      <c r="G873" s="5" t="str">
        <f>IF($A873="","",SUMIFS('BLAST COLDROOM 1'!I$2:I350,'BLAST COLDROOM 1'!$C$2:$C350,$B873,'BLAST COLDROOM 1'!$E$2:$E350,$C873,'BLAST COLDROOM 1'!$A$2:$A350,$A873))</f>
        <v/>
      </c>
      <c r="H873" s="5" t="str">
        <f>IF($A873="","",SUMIFS('BLAST COLDROOM 1'!J$2:J350,'BLAST COLDROOM 1'!$C$2:$C350,$B873,'BLAST COLDROOM 1'!$E$2:$E350,$C873,'BLAST COLDROOM 1'!$A$2:$A350,$A873))</f>
        <v/>
      </c>
      <c r="I873" s="5" t="str">
        <f>IF($A873="","",SUMIFS('BLAST COLDROOM 1'!K$2:K350,'BLAST COLDROOM 1'!$C$2:$C350,$B873,'BLAST COLDROOM 1'!$E$2:$E350,$C873,'BLAST COLDROOM 1'!$A$2:$A350,$A873))</f>
        <v/>
      </c>
      <c r="J873" s="5" t="str">
        <f>IF($A873="","",SUMIFS(#REF!,'BLAST COLDROOM 1'!$C$2:$C350,$B873,'BLAST COLDROOM 1'!$E$2:$E350,$C873,'BLAST COLDROOM 1'!$A$2:$A350,$A873))</f>
        <v/>
      </c>
      <c r="K873" s="5" t="str">
        <f>IF($A873="","",SUMIFS('BLAST COLDROOM 1'!M$2:M350,'BLAST COLDROOM 1'!$C$2:$C350,$B873,'BLAST COLDROOM 1'!$E$2:$E350,$C873,'BLAST COLDROOM 1'!$A$2:$A350,$A873))</f>
        <v/>
      </c>
      <c r="L873" s="5" t="str">
        <f>IF($A873="","",SUMIFS('BLAST COLDROOM 1'!N$2:N350,'BLAST COLDROOM 1'!$C$2:$C350,$B873,'BLAST COLDROOM 1'!$E$2:$E350,$C873,'BLAST COLDROOM 1'!$A$2:$A350,$A873))</f>
        <v/>
      </c>
      <c r="M873" s="5" t="str">
        <f>IF($A873="","",SUMIFS('BLAST COLDROOM 1'!O$2:O350,'BLAST COLDROOM 1'!$C$2:$C350,$B873,'BLAST COLDROOM 1'!$E$2:$E350,$C873,'BLAST COLDROOM 1'!$A$2:$A350,$A873))</f>
        <v/>
      </c>
      <c r="N873" s="5" t="str">
        <f>IF($A873="","",SUMIFS('BLAST COLDROOM 1'!P$2:P350,'BLAST COLDROOM 1'!$C$2:$C350,$B873,'BLAST COLDROOM 1'!$E$2:$E350,$C873,'BLAST COLDROOM 1'!$A$2:$A350,$A873))</f>
        <v/>
      </c>
      <c r="O873" s="5" t="str">
        <f>IF($A873="","",SUMIFS('BLAST COLDROOM 1'!Q$2:Q350,'BLAST COLDROOM 1'!$C$2:$C350,$B873,'BLAST COLDROOM 1'!$E$2:$E350,$C873,'BLAST COLDROOM 1'!$A$2:$A350,$A873))</f>
        <v/>
      </c>
      <c r="P873" s="5" t="str">
        <f>IF($A873="","",SUMIFS('BLAST COLDROOM 1'!R$2:R350,'BLAST COLDROOM 1'!$C$2:$C350,$B873,'BLAST COLDROOM 1'!$E$2:$E350,$C873,'BLAST COLDROOM 1'!$A$2:$A350,$A873))</f>
        <v/>
      </c>
      <c r="Q873" s="5" t="str">
        <f>IF($A873="","",SUMIFS('BLAST COLDROOM 1'!S$2:S350,'BLAST COLDROOM 1'!$C$2:$C350,$B873,'BLAST COLDROOM 1'!$E$2:$E350,$C873,'BLAST COLDROOM 1'!$A$2:$A350,$A873))</f>
        <v/>
      </c>
      <c r="R873" s="5" t="str">
        <f>IF($A873="","",SUMIFS('BLAST COLDROOM 1'!T$2:T350,'BLAST COLDROOM 1'!$C$2:$C350,$B873,'BLAST COLDROOM 1'!$E$2:$E350,$C873,'BLAST COLDROOM 1'!$A$2:$A350,$A873))</f>
        <v/>
      </c>
      <c r="S873" s="5" t="str">
        <f>IF($A873="","",SUMIFS('BLAST COLDROOM 1'!U$2:U350,'BLAST COLDROOM 1'!$C$2:$C350,$B873,'BLAST COLDROOM 1'!$E$2:$E350,$C873,'BLAST COLDROOM 1'!$A$2:$A350,$A873))</f>
        <v/>
      </c>
      <c r="T873" s="5" t="str">
        <f>IF($A873="","",SUMIFS('BLAST COLDROOM 1'!V$2:V350,'BLAST COLDROOM 1'!$C$2:$C350,$B873,'BLAST COLDROOM 1'!$E$2:$E350,$C873,'BLAST COLDROOM 1'!$A$2:$A350,$A873))</f>
        <v/>
      </c>
      <c r="U873" s="5" t="str">
        <f>IF($A873="","",SUMIFS(#REF!,'BLAST COLDROOM 1'!$C$2:$C350,$B873,'BLAST COLDROOM 1'!$E$2:$E350,$C873,'BLAST COLDROOM 1'!$A$2:$A350,$A873))</f>
        <v/>
      </c>
      <c r="V873" s="5" t="str">
        <f>IF($A873="","",SUMIFS('BLAST COLDROOM 1'!X$2:X350,'BLAST COLDROOM 1'!$C$2:$C350,$B873,'BLAST COLDROOM 1'!$E$2:$E350,$C873,'BLAST COLDROOM 1'!$A$2:$A350,$A873))</f>
        <v/>
      </c>
      <c r="W873" s="5" t="str">
        <f>IF($A873="","",SUMIFS('BLAST COLDROOM 1'!Y$2:Y350,'BLAST COLDROOM 1'!$C$2:$C350,$B873,'BLAST COLDROOM 1'!$E$2:$E350,$C873,'BLAST COLDROOM 1'!$A$2:$A350,$A873))</f>
        <v/>
      </c>
      <c r="X873" s="5" t="str">
        <f>IF($A873="","",SUMIFS('BLAST COLDROOM 1'!Z$2:Z350,'BLAST COLDROOM 1'!$C$2:$C350,$B873,'BLAST COLDROOM 1'!$E$2:$E350,$C873,'BLAST COLDROOM 1'!$A$2:$A350,$A873))</f>
        <v/>
      </c>
      <c r="Y873" s="5" t="str">
        <f>IF($A873="","",SUMIFS('BLAST COLDROOM 1'!AA$2:AA350,'BLAST COLDROOM 1'!$C$2:$C350,$B873,'BLAST COLDROOM 1'!$E$2:$E350,$C873,'BLAST COLDROOM 1'!$A$2:$A350,$A873))</f>
        <v/>
      </c>
      <c r="Z873" s="5" t="str">
        <f>IF($A873="","",SUMIFS('BLAST COLDROOM 1'!AB$2:AB350,'BLAST COLDROOM 1'!$C$2:$C350,$B873,'BLAST COLDROOM 1'!$E$2:$E350,$C873,'BLAST COLDROOM 1'!$A$2:$A350,$A873))</f>
        <v/>
      </c>
      <c r="AA873" s="5" t="str">
        <f>IF($A873="","",SUMIFS('BLAST COLDROOM 1'!AC$2:AC350,'BLAST COLDROOM 1'!$C$2:$C350,$B873,'BLAST COLDROOM 1'!$E$2:$E350,$C873,'BLAST COLDROOM 1'!$A$2:$A350,$A873))</f>
        <v/>
      </c>
      <c r="AB873" s="5" t="str">
        <f>IF($A873="","",SUMIFS('BLAST COLDROOM 1'!AD$2:AD350,'BLAST COLDROOM 1'!$C$2:$C350,$B873,'BLAST COLDROOM 1'!$E$2:$E350,$C873,'BLAST COLDROOM 1'!$A$2:$A350,$A873))</f>
        <v/>
      </c>
      <c r="AC873" s="5" t="str">
        <f>IF($A873="","",SUMIFS('BLAST COLDROOM 1'!AE$2:AE350,'BLAST COLDROOM 1'!$C$2:$C350,$B873,'BLAST COLDROOM 1'!$E$2:$E350,$C873,'BLAST COLDROOM 1'!$A$2:$A350,$A873))</f>
        <v/>
      </c>
      <c r="AD873" s="5" t="str">
        <f>IF($A873="","",SUMIFS('BLAST COLDROOM 1'!AF$2:AF350,'BLAST COLDROOM 1'!$C$2:$C350,$B873,'BLAST COLDROOM 1'!$E$2:$E350,$C873,'BLAST COLDROOM 1'!$A$2:$A350,$A873))</f>
        <v/>
      </c>
      <c r="AE873" s="5" t="str">
        <f>IF($A873="","",SUMIFS('BLAST COLDROOM 1'!AG$2:AG350,'BLAST COLDROOM 1'!$C$2:$C350,$B873,'BLAST COLDROOM 1'!$E$2:$E350,$C873,'BLAST COLDROOM 1'!$A$2:$A350,$A873))</f>
        <v/>
      </c>
      <c r="AF873" s="5" t="str">
        <f>IF($A873="","",SUMIFS('BLAST COLDROOM 1'!AH$2:AH350,'BLAST COLDROOM 1'!$C$2:$C350,$B873,'BLAST COLDROOM 1'!$E$2:$E350,$C873,'BLAST COLDROOM 1'!$A$2:$A350,$A873))</f>
        <v/>
      </c>
      <c r="AG873" s="5" t="str">
        <f>IF($A873="","",SUMIFS('BLAST COLDROOM 1'!AI$2:AI350,'BLAST COLDROOM 1'!$C$2:$C350,$B873,'BLAST COLDROOM 1'!$E$2:$E350,$C873,'BLAST COLDROOM 1'!$A$2:$A350,$A873))</f>
        <v/>
      </c>
      <c r="AH873" s="5" t="str">
        <f>IF($A873="","",SUMIFS('BLAST COLDROOM 1'!AJ$2:AJ350,'BLAST COLDROOM 1'!$C$2:$C350,$B873,'BLAST COLDROOM 1'!$E$2:$E350,$C873,'BLAST COLDROOM 1'!$A$2:$A350,$A873))</f>
        <v/>
      </c>
      <c r="AI873" s="5" t="str">
        <f>IF($A873="","",SUMIFS('BLAST COLDROOM 1'!AK$2:AK350,'BLAST COLDROOM 1'!$C$2:$C350,$B873,'BLAST COLDROOM 1'!$E$2:$E350,$C873,'BLAST COLDROOM 1'!$A$2:$A350,$A873))</f>
        <v/>
      </c>
      <c r="AJ873" s="5" t="str">
        <f>IF($A873="","",SUMIFS('BLAST COLDROOM 1'!AL$2:AL350,'BLAST COLDROOM 1'!$C$2:$C350,$B873,'BLAST COLDROOM 1'!$E$2:$E350,$C873,'BLAST COLDROOM 1'!$A$2:$A350,$A873))</f>
        <v/>
      </c>
    </row>
    <row r="874" ht="15.75" customHeight="1">
      <c r="A874" s="17"/>
      <c r="B874" s="5"/>
      <c r="C874" s="5"/>
      <c r="D874" s="5" t="str">
        <f>IF($A874="","",SUMIFS('BLAST COLDROOM 1'!F$2:F350,'BLAST COLDROOM 1'!$C$2:$C350,$B874,'BLAST COLDROOM 1'!$E$2:$E350,$C874,'BLAST COLDROOM 1'!$A$2:$A350,$A874))</f>
        <v/>
      </c>
      <c r="E874" s="5" t="str">
        <f>IF($A874="","",SUMIFS('BLAST COLDROOM 1'!G$2:G350,'BLAST COLDROOM 1'!$C$2:$C350,$B874,'BLAST COLDROOM 1'!$E$2:$E350,$C874,'BLAST COLDROOM 1'!$A$2:$A350,$A874))</f>
        <v/>
      </c>
      <c r="F874" s="5" t="str">
        <f>IF($A874="","",SUMIFS('BLAST COLDROOM 1'!H$2:H350,'BLAST COLDROOM 1'!$C$2:$C350,$B874,'BLAST COLDROOM 1'!$E$2:$E350,$C874,'BLAST COLDROOM 1'!$A$2:$A350,$A874))</f>
        <v/>
      </c>
      <c r="G874" s="5" t="str">
        <f>IF($A874="","",SUMIFS('BLAST COLDROOM 1'!I$2:I350,'BLAST COLDROOM 1'!$C$2:$C350,$B874,'BLAST COLDROOM 1'!$E$2:$E350,$C874,'BLAST COLDROOM 1'!$A$2:$A350,$A874))</f>
        <v/>
      </c>
      <c r="H874" s="5" t="str">
        <f>IF($A874="","",SUMIFS('BLAST COLDROOM 1'!J$2:J350,'BLAST COLDROOM 1'!$C$2:$C350,$B874,'BLAST COLDROOM 1'!$E$2:$E350,$C874,'BLAST COLDROOM 1'!$A$2:$A350,$A874))</f>
        <v/>
      </c>
      <c r="I874" s="5" t="str">
        <f>IF($A874="","",SUMIFS('BLAST COLDROOM 1'!K$2:K350,'BLAST COLDROOM 1'!$C$2:$C350,$B874,'BLAST COLDROOM 1'!$E$2:$E350,$C874,'BLAST COLDROOM 1'!$A$2:$A350,$A874))</f>
        <v/>
      </c>
      <c r="J874" s="5" t="str">
        <f>IF($A874="","",SUMIFS(#REF!,'BLAST COLDROOM 1'!$C$2:$C350,$B874,'BLAST COLDROOM 1'!$E$2:$E350,$C874,'BLAST COLDROOM 1'!$A$2:$A350,$A874))</f>
        <v/>
      </c>
      <c r="K874" s="5" t="str">
        <f>IF($A874="","",SUMIFS('BLAST COLDROOM 1'!M$2:M350,'BLAST COLDROOM 1'!$C$2:$C350,$B874,'BLAST COLDROOM 1'!$E$2:$E350,$C874,'BLAST COLDROOM 1'!$A$2:$A350,$A874))</f>
        <v/>
      </c>
      <c r="L874" s="5" t="str">
        <f>IF($A874="","",SUMIFS('BLAST COLDROOM 1'!N$2:N350,'BLAST COLDROOM 1'!$C$2:$C350,$B874,'BLAST COLDROOM 1'!$E$2:$E350,$C874,'BLAST COLDROOM 1'!$A$2:$A350,$A874))</f>
        <v/>
      </c>
      <c r="M874" s="5" t="str">
        <f>IF($A874="","",SUMIFS('BLAST COLDROOM 1'!O$2:O350,'BLAST COLDROOM 1'!$C$2:$C350,$B874,'BLAST COLDROOM 1'!$E$2:$E350,$C874,'BLAST COLDROOM 1'!$A$2:$A350,$A874))</f>
        <v/>
      </c>
      <c r="N874" s="5" t="str">
        <f>IF($A874="","",SUMIFS('BLAST COLDROOM 1'!P$2:P350,'BLAST COLDROOM 1'!$C$2:$C350,$B874,'BLAST COLDROOM 1'!$E$2:$E350,$C874,'BLAST COLDROOM 1'!$A$2:$A350,$A874))</f>
        <v/>
      </c>
      <c r="O874" s="5" t="str">
        <f>IF($A874="","",SUMIFS('BLAST COLDROOM 1'!Q$2:Q350,'BLAST COLDROOM 1'!$C$2:$C350,$B874,'BLAST COLDROOM 1'!$E$2:$E350,$C874,'BLAST COLDROOM 1'!$A$2:$A350,$A874))</f>
        <v/>
      </c>
      <c r="P874" s="5" t="str">
        <f>IF($A874="","",SUMIFS('BLAST COLDROOM 1'!R$2:R350,'BLAST COLDROOM 1'!$C$2:$C350,$B874,'BLAST COLDROOM 1'!$E$2:$E350,$C874,'BLAST COLDROOM 1'!$A$2:$A350,$A874))</f>
        <v/>
      </c>
      <c r="Q874" s="5" t="str">
        <f>IF($A874="","",SUMIFS('BLAST COLDROOM 1'!S$2:S350,'BLAST COLDROOM 1'!$C$2:$C350,$B874,'BLAST COLDROOM 1'!$E$2:$E350,$C874,'BLAST COLDROOM 1'!$A$2:$A350,$A874))</f>
        <v/>
      </c>
      <c r="R874" s="5" t="str">
        <f>IF($A874="","",SUMIFS('BLAST COLDROOM 1'!T$2:T350,'BLAST COLDROOM 1'!$C$2:$C350,$B874,'BLAST COLDROOM 1'!$E$2:$E350,$C874,'BLAST COLDROOM 1'!$A$2:$A350,$A874))</f>
        <v/>
      </c>
      <c r="S874" s="5" t="str">
        <f>IF($A874="","",SUMIFS('BLAST COLDROOM 1'!U$2:U350,'BLAST COLDROOM 1'!$C$2:$C350,$B874,'BLAST COLDROOM 1'!$E$2:$E350,$C874,'BLAST COLDROOM 1'!$A$2:$A350,$A874))</f>
        <v/>
      </c>
      <c r="T874" s="5" t="str">
        <f>IF($A874="","",SUMIFS('BLAST COLDROOM 1'!V$2:V350,'BLAST COLDROOM 1'!$C$2:$C350,$B874,'BLAST COLDROOM 1'!$E$2:$E350,$C874,'BLAST COLDROOM 1'!$A$2:$A350,$A874))</f>
        <v/>
      </c>
      <c r="U874" s="5" t="str">
        <f>IF($A874="","",SUMIFS(#REF!,'BLAST COLDROOM 1'!$C$2:$C350,$B874,'BLAST COLDROOM 1'!$E$2:$E350,$C874,'BLAST COLDROOM 1'!$A$2:$A350,$A874))</f>
        <v/>
      </c>
      <c r="V874" s="5" t="str">
        <f>IF($A874="","",SUMIFS('BLAST COLDROOM 1'!X$2:X350,'BLAST COLDROOM 1'!$C$2:$C350,$B874,'BLAST COLDROOM 1'!$E$2:$E350,$C874,'BLAST COLDROOM 1'!$A$2:$A350,$A874))</f>
        <v/>
      </c>
      <c r="W874" s="5" t="str">
        <f>IF($A874="","",SUMIFS('BLAST COLDROOM 1'!Y$2:Y350,'BLAST COLDROOM 1'!$C$2:$C350,$B874,'BLAST COLDROOM 1'!$E$2:$E350,$C874,'BLAST COLDROOM 1'!$A$2:$A350,$A874))</f>
        <v/>
      </c>
      <c r="X874" s="5" t="str">
        <f>IF($A874="","",SUMIFS('BLAST COLDROOM 1'!Z$2:Z350,'BLAST COLDROOM 1'!$C$2:$C350,$B874,'BLAST COLDROOM 1'!$E$2:$E350,$C874,'BLAST COLDROOM 1'!$A$2:$A350,$A874))</f>
        <v/>
      </c>
      <c r="Y874" s="5" t="str">
        <f>IF($A874="","",SUMIFS('BLAST COLDROOM 1'!AA$2:AA350,'BLAST COLDROOM 1'!$C$2:$C350,$B874,'BLAST COLDROOM 1'!$E$2:$E350,$C874,'BLAST COLDROOM 1'!$A$2:$A350,$A874))</f>
        <v/>
      </c>
      <c r="Z874" s="5" t="str">
        <f>IF($A874="","",SUMIFS('BLAST COLDROOM 1'!AB$2:AB350,'BLAST COLDROOM 1'!$C$2:$C350,$B874,'BLAST COLDROOM 1'!$E$2:$E350,$C874,'BLAST COLDROOM 1'!$A$2:$A350,$A874))</f>
        <v/>
      </c>
      <c r="AA874" s="5" t="str">
        <f>IF($A874="","",SUMIFS('BLAST COLDROOM 1'!AC$2:AC350,'BLAST COLDROOM 1'!$C$2:$C350,$B874,'BLAST COLDROOM 1'!$E$2:$E350,$C874,'BLAST COLDROOM 1'!$A$2:$A350,$A874))</f>
        <v/>
      </c>
      <c r="AB874" s="5" t="str">
        <f>IF($A874="","",SUMIFS('BLAST COLDROOM 1'!AD$2:AD350,'BLAST COLDROOM 1'!$C$2:$C350,$B874,'BLAST COLDROOM 1'!$E$2:$E350,$C874,'BLAST COLDROOM 1'!$A$2:$A350,$A874))</f>
        <v/>
      </c>
      <c r="AC874" s="5" t="str">
        <f>IF($A874="","",SUMIFS('BLAST COLDROOM 1'!AE$2:AE350,'BLAST COLDROOM 1'!$C$2:$C350,$B874,'BLAST COLDROOM 1'!$E$2:$E350,$C874,'BLAST COLDROOM 1'!$A$2:$A350,$A874))</f>
        <v/>
      </c>
      <c r="AD874" s="5" t="str">
        <f>IF($A874="","",SUMIFS('BLAST COLDROOM 1'!AF$2:AF350,'BLAST COLDROOM 1'!$C$2:$C350,$B874,'BLAST COLDROOM 1'!$E$2:$E350,$C874,'BLAST COLDROOM 1'!$A$2:$A350,$A874))</f>
        <v/>
      </c>
      <c r="AE874" s="5" t="str">
        <f>IF($A874="","",SUMIFS('BLAST COLDROOM 1'!AG$2:AG350,'BLAST COLDROOM 1'!$C$2:$C350,$B874,'BLAST COLDROOM 1'!$E$2:$E350,$C874,'BLAST COLDROOM 1'!$A$2:$A350,$A874))</f>
        <v/>
      </c>
      <c r="AF874" s="5" t="str">
        <f>IF($A874="","",SUMIFS('BLAST COLDROOM 1'!AH$2:AH350,'BLAST COLDROOM 1'!$C$2:$C350,$B874,'BLAST COLDROOM 1'!$E$2:$E350,$C874,'BLAST COLDROOM 1'!$A$2:$A350,$A874))</f>
        <v/>
      </c>
      <c r="AG874" s="5" t="str">
        <f>IF($A874="","",SUMIFS('BLAST COLDROOM 1'!AI$2:AI350,'BLAST COLDROOM 1'!$C$2:$C350,$B874,'BLAST COLDROOM 1'!$E$2:$E350,$C874,'BLAST COLDROOM 1'!$A$2:$A350,$A874))</f>
        <v/>
      </c>
      <c r="AH874" s="5" t="str">
        <f>IF($A874="","",SUMIFS('BLAST COLDROOM 1'!AJ$2:AJ350,'BLAST COLDROOM 1'!$C$2:$C350,$B874,'BLAST COLDROOM 1'!$E$2:$E350,$C874,'BLAST COLDROOM 1'!$A$2:$A350,$A874))</f>
        <v/>
      </c>
      <c r="AI874" s="5" t="str">
        <f>IF($A874="","",SUMIFS('BLAST COLDROOM 1'!AK$2:AK350,'BLAST COLDROOM 1'!$C$2:$C350,$B874,'BLAST COLDROOM 1'!$E$2:$E350,$C874,'BLAST COLDROOM 1'!$A$2:$A350,$A874))</f>
        <v/>
      </c>
      <c r="AJ874" s="5" t="str">
        <f>IF($A874="","",SUMIFS('BLAST COLDROOM 1'!AL$2:AL350,'BLAST COLDROOM 1'!$C$2:$C350,$B874,'BLAST COLDROOM 1'!$E$2:$E350,$C874,'BLAST COLDROOM 1'!$A$2:$A350,$A874))</f>
        <v/>
      </c>
    </row>
    <row r="875" ht="15.75" customHeight="1">
      <c r="A875" s="17"/>
      <c r="B875" s="5"/>
      <c r="C875" s="5"/>
      <c r="D875" s="5" t="str">
        <f>IF($A875="","",SUMIFS('BLAST COLDROOM 1'!F$2:F350,'BLAST COLDROOM 1'!$C$2:$C350,$B875,'BLAST COLDROOM 1'!$E$2:$E350,$C875,'BLAST COLDROOM 1'!$A$2:$A350,$A875))</f>
        <v/>
      </c>
      <c r="E875" s="5" t="str">
        <f>IF($A875="","",SUMIFS('BLAST COLDROOM 1'!G$2:G350,'BLAST COLDROOM 1'!$C$2:$C350,$B875,'BLAST COLDROOM 1'!$E$2:$E350,$C875,'BLAST COLDROOM 1'!$A$2:$A350,$A875))</f>
        <v/>
      </c>
      <c r="F875" s="5" t="str">
        <f>IF($A875="","",SUMIFS('BLAST COLDROOM 1'!H$2:H350,'BLAST COLDROOM 1'!$C$2:$C350,$B875,'BLAST COLDROOM 1'!$E$2:$E350,$C875,'BLAST COLDROOM 1'!$A$2:$A350,$A875))</f>
        <v/>
      </c>
      <c r="G875" s="5" t="str">
        <f>IF($A875="","",SUMIFS('BLAST COLDROOM 1'!I$2:I350,'BLAST COLDROOM 1'!$C$2:$C350,$B875,'BLAST COLDROOM 1'!$E$2:$E350,$C875,'BLAST COLDROOM 1'!$A$2:$A350,$A875))</f>
        <v/>
      </c>
      <c r="H875" s="5" t="str">
        <f>IF($A875="","",SUMIFS('BLAST COLDROOM 1'!J$2:J350,'BLAST COLDROOM 1'!$C$2:$C350,$B875,'BLAST COLDROOM 1'!$E$2:$E350,$C875,'BLAST COLDROOM 1'!$A$2:$A350,$A875))</f>
        <v/>
      </c>
      <c r="I875" s="5" t="str">
        <f>IF($A875="","",SUMIFS('BLAST COLDROOM 1'!K$2:K350,'BLAST COLDROOM 1'!$C$2:$C350,$B875,'BLAST COLDROOM 1'!$E$2:$E350,$C875,'BLAST COLDROOM 1'!$A$2:$A350,$A875))</f>
        <v/>
      </c>
      <c r="J875" s="5" t="str">
        <f>IF($A875="","",SUMIFS(#REF!,'BLAST COLDROOM 1'!$C$2:$C350,$B875,'BLAST COLDROOM 1'!$E$2:$E350,$C875,'BLAST COLDROOM 1'!$A$2:$A350,$A875))</f>
        <v/>
      </c>
      <c r="K875" s="5" t="str">
        <f>IF($A875="","",SUMIFS('BLAST COLDROOM 1'!M$2:M350,'BLAST COLDROOM 1'!$C$2:$C350,$B875,'BLAST COLDROOM 1'!$E$2:$E350,$C875,'BLAST COLDROOM 1'!$A$2:$A350,$A875))</f>
        <v/>
      </c>
      <c r="L875" s="5" t="str">
        <f>IF($A875="","",SUMIFS('BLAST COLDROOM 1'!N$2:N350,'BLAST COLDROOM 1'!$C$2:$C350,$B875,'BLAST COLDROOM 1'!$E$2:$E350,$C875,'BLAST COLDROOM 1'!$A$2:$A350,$A875))</f>
        <v/>
      </c>
      <c r="M875" s="5" t="str">
        <f>IF($A875="","",SUMIFS('BLAST COLDROOM 1'!O$2:O350,'BLAST COLDROOM 1'!$C$2:$C350,$B875,'BLAST COLDROOM 1'!$E$2:$E350,$C875,'BLAST COLDROOM 1'!$A$2:$A350,$A875))</f>
        <v/>
      </c>
      <c r="N875" s="5" t="str">
        <f>IF($A875="","",SUMIFS('BLAST COLDROOM 1'!P$2:P350,'BLAST COLDROOM 1'!$C$2:$C350,$B875,'BLAST COLDROOM 1'!$E$2:$E350,$C875,'BLAST COLDROOM 1'!$A$2:$A350,$A875))</f>
        <v/>
      </c>
      <c r="O875" s="5" t="str">
        <f>IF($A875="","",SUMIFS('BLAST COLDROOM 1'!Q$2:Q350,'BLAST COLDROOM 1'!$C$2:$C350,$B875,'BLAST COLDROOM 1'!$E$2:$E350,$C875,'BLAST COLDROOM 1'!$A$2:$A350,$A875))</f>
        <v/>
      </c>
      <c r="P875" s="5" t="str">
        <f>IF($A875="","",SUMIFS('BLAST COLDROOM 1'!R$2:R350,'BLAST COLDROOM 1'!$C$2:$C350,$B875,'BLAST COLDROOM 1'!$E$2:$E350,$C875,'BLAST COLDROOM 1'!$A$2:$A350,$A875))</f>
        <v/>
      </c>
      <c r="Q875" s="5" t="str">
        <f>IF($A875="","",SUMIFS('BLAST COLDROOM 1'!S$2:S350,'BLAST COLDROOM 1'!$C$2:$C350,$B875,'BLAST COLDROOM 1'!$E$2:$E350,$C875,'BLAST COLDROOM 1'!$A$2:$A350,$A875))</f>
        <v/>
      </c>
      <c r="R875" s="5" t="str">
        <f>IF($A875="","",SUMIFS('BLAST COLDROOM 1'!T$2:T350,'BLAST COLDROOM 1'!$C$2:$C350,$B875,'BLAST COLDROOM 1'!$E$2:$E350,$C875,'BLAST COLDROOM 1'!$A$2:$A350,$A875))</f>
        <v/>
      </c>
      <c r="S875" s="5" t="str">
        <f>IF($A875="","",SUMIFS('BLAST COLDROOM 1'!U$2:U350,'BLAST COLDROOM 1'!$C$2:$C350,$B875,'BLAST COLDROOM 1'!$E$2:$E350,$C875,'BLAST COLDROOM 1'!$A$2:$A350,$A875))</f>
        <v/>
      </c>
      <c r="T875" s="5" t="str">
        <f>IF($A875="","",SUMIFS('BLAST COLDROOM 1'!V$2:V350,'BLAST COLDROOM 1'!$C$2:$C350,$B875,'BLAST COLDROOM 1'!$E$2:$E350,$C875,'BLAST COLDROOM 1'!$A$2:$A350,$A875))</f>
        <v/>
      </c>
      <c r="U875" s="5" t="str">
        <f>IF($A875="","",SUMIFS(#REF!,'BLAST COLDROOM 1'!$C$2:$C350,$B875,'BLAST COLDROOM 1'!$E$2:$E350,$C875,'BLAST COLDROOM 1'!$A$2:$A350,$A875))</f>
        <v/>
      </c>
      <c r="V875" s="5" t="str">
        <f>IF($A875="","",SUMIFS('BLAST COLDROOM 1'!X$2:X350,'BLAST COLDROOM 1'!$C$2:$C350,$B875,'BLAST COLDROOM 1'!$E$2:$E350,$C875,'BLAST COLDROOM 1'!$A$2:$A350,$A875))</f>
        <v/>
      </c>
      <c r="W875" s="5" t="str">
        <f>IF($A875="","",SUMIFS('BLAST COLDROOM 1'!Y$2:Y350,'BLAST COLDROOM 1'!$C$2:$C350,$B875,'BLAST COLDROOM 1'!$E$2:$E350,$C875,'BLAST COLDROOM 1'!$A$2:$A350,$A875))</f>
        <v/>
      </c>
      <c r="X875" s="5" t="str">
        <f>IF($A875="","",SUMIFS('BLAST COLDROOM 1'!Z$2:Z350,'BLAST COLDROOM 1'!$C$2:$C350,$B875,'BLAST COLDROOM 1'!$E$2:$E350,$C875,'BLAST COLDROOM 1'!$A$2:$A350,$A875))</f>
        <v/>
      </c>
      <c r="Y875" s="5" t="str">
        <f>IF($A875="","",SUMIFS('BLAST COLDROOM 1'!AA$2:AA350,'BLAST COLDROOM 1'!$C$2:$C350,$B875,'BLAST COLDROOM 1'!$E$2:$E350,$C875,'BLAST COLDROOM 1'!$A$2:$A350,$A875))</f>
        <v/>
      </c>
      <c r="Z875" s="5" t="str">
        <f>IF($A875="","",SUMIFS('BLAST COLDROOM 1'!AB$2:AB350,'BLAST COLDROOM 1'!$C$2:$C350,$B875,'BLAST COLDROOM 1'!$E$2:$E350,$C875,'BLAST COLDROOM 1'!$A$2:$A350,$A875))</f>
        <v/>
      </c>
      <c r="AA875" s="5" t="str">
        <f>IF($A875="","",SUMIFS('BLAST COLDROOM 1'!AC$2:AC350,'BLAST COLDROOM 1'!$C$2:$C350,$B875,'BLAST COLDROOM 1'!$E$2:$E350,$C875,'BLAST COLDROOM 1'!$A$2:$A350,$A875))</f>
        <v/>
      </c>
      <c r="AB875" s="5" t="str">
        <f>IF($A875="","",SUMIFS('BLAST COLDROOM 1'!AD$2:AD350,'BLAST COLDROOM 1'!$C$2:$C350,$B875,'BLAST COLDROOM 1'!$E$2:$E350,$C875,'BLAST COLDROOM 1'!$A$2:$A350,$A875))</f>
        <v/>
      </c>
      <c r="AC875" s="5" t="str">
        <f>IF($A875="","",SUMIFS('BLAST COLDROOM 1'!AE$2:AE350,'BLAST COLDROOM 1'!$C$2:$C350,$B875,'BLAST COLDROOM 1'!$E$2:$E350,$C875,'BLAST COLDROOM 1'!$A$2:$A350,$A875))</f>
        <v/>
      </c>
      <c r="AD875" s="5" t="str">
        <f>IF($A875="","",SUMIFS('BLAST COLDROOM 1'!AF$2:AF350,'BLAST COLDROOM 1'!$C$2:$C350,$B875,'BLAST COLDROOM 1'!$E$2:$E350,$C875,'BLAST COLDROOM 1'!$A$2:$A350,$A875))</f>
        <v/>
      </c>
      <c r="AE875" s="5" t="str">
        <f>IF($A875="","",SUMIFS('BLAST COLDROOM 1'!AG$2:AG350,'BLAST COLDROOM 1'!$C$2:$C350,$B875,'BLAST COLDROOM 1'!$E$2:$E350,$C875,'BLAST COLDROOM 1'!$A$2:$A350,$A875))</f>
        <v/>
      </c>
      <c r="AF875" s="5" t="str">
        <f>IF($A875="","",SUMIFS('BLAST COLDROOM 1'!AH$2:AH350,'BLAST COLDROOM 1'!$C$2:$C350,$B875,'BLAST COLDROOM 1'!$E$2:$E350,$C875,'BLAST COLDROOM 1'!$A$2:$A350,$A875))</f>
        <v/>
      </c>
      <c r="AG875" s="5" t="str">
        <f>IF($A875="","",SUMIFS('BLAST COLDROOM 1'!AI$2:AI350,'BLAST COLDROOM 1'!$C$2:$C350,$B875,'BLAST COLDROOM 1'!$E$2:$E350,$C875,'BLAST COLDROOM 1'!$A$2:$A350,$A875))</f>
        <v/>
      </c>
      <c r="AH875" s="5" t="str">
        <f>IF($A875="","",SUMIFS('BLAST COLDROOM 1'!AJ$2:AJ350,'BLAST COLDROOM 1'!$C$2:$C350,$B875,'BLAST COLDROOM 1'!$E$2:$E350,$C875,'BLAST COLDROOM 1'!$A$2:$A350,$A875))</f>
        <v/>
      </c>
      <c r="AI875" s="5" t="str">
        <f>IF($A875="","",SUMIFS('BLAST COLDROOM 1'!AK$2:AK350,'BLAST COLDROOM 1'!$C$2:$C350,$B875,'BLAST COLDROOM 1'!$E$2:$E350,$C875,'BLAST COLDROOM 1'!$A$2:$A350,$A875))</f>
        <v/>
      </c>
      <c r="AJ875" s="5" t="str">
        <f>IF($A875="","",SUMIFS('BLAST COLDROOM 1'!AL$2:AL350,'BLAST COLDROOM 1'!$C$2:$C350,$B875,'BLAST COLDROOM 1'!$E$2:$E350,$C875,'BLAST COLDROOM 1'!$A$2:$A350,$A875))</f>
        <v/>
      </c>
    </row>
    <row r="876" ht="15.75" customHeight="1">
      <c r="A876" s="17"/>
      <c r="B876" s="5"/>
      <c r="C876" s="5"/>
      <c r="D876" s="5" t="str">
        <f>IF($A876="","",SUMIFS('BLAST COLDROOM 1'!F$2:F350,'BLAST COLDROOM 1'!$C$2:$C350,$B876,'BLAST COLDROOM 1'!$E$2:$E350,$C876,'BLAST COLDROOM 1'!$A$2:$A350,$A876))</f>
        <v/>
      </c>
      <c r="E876" s="5" t="str">
        <f>IF($A876="","",SUMIFS('BLAST COLDROOM 1'!G$2:G350,'BLAST COLDROOM 1'!$C$2:$C350,$B876,'BLAST COLDROOM 1'!$E$2:$E350,$C876,'BLAST COLDROOM 1'!$A$2:$A350,$A876))</f>
        <v/>
      </c>
      <c r="F876" s="5" t="str">
        <f>IF($A876="","",SUMIFS('BLAST COLDROOM 1'!H$2:H350,'BLAST COLDROOM 1'!$C$2:$C350,$B876,'BLAST COLDROOM 1'!$E$2:$E350,$C876,'BLAST COLDROOM 1'!$A$2:$A350,$A876))</f>
        <v/>
      </c>
      <c r="G876" s="5" t="str">
        <f>IF($A876="","",SUMIFS('BLAST COLDROOM 1'!I$2:I350,'BLAST COLDROOM 1'!$C$2:$C350,$B876,'BLAST COLDROOM 1'!$E$2:$E350,$C876,'BLAST COLDROOM 1'!$A$2:$A350,$A876))</f>
        <v/>
      </c>
      <c r="H876" s="5" t="str">
        <f>IF($A876="","",SUMIFS('BLAST COLDROOM 1'!J$2:J350,'BLAST COLDROOM 1'!$C$2:$C350,$B876,'BLAST COLDROOM 1'!$E$2:$E350,$C876,'BLAST COLDROOM 1'!$A$2:$A350,$A876))</f>
        <v/>
      </c>
      <c r="I876" s="5" t="str">
        <f>IF($A876="","",SUMIFS('BLAST COLDROOM 1'!K$2:K350,'BLAST COLDROOM 1'!$C$2:$C350,$B876,'BLAST COLDROOM 1'!$E$2:$E350,$C876,'BLAST COLDROOM 1'!$A$2:$A350,$A876))</f>
        <v/>
      </c>
      <c r="J876" s="5" t="str">
        <f>IF($A876="","",SUMIFS(#REF!,'BLAST COLDROOM 1'!$C$2:$C350,$B876,'BLAST COLDROOM 1'!$E$2:$E350,$C876,'BLAST COLDROOM 1'!$A$2:$A350,$A876))</f>
        <v/>
      </c>
      <c r="K876" s="5" t="str">
        <f>IF($A876="","",SUMIFS('BLAST COLDROOM 1'!M$2:M350,'BLAST COLDROOM 1'!$C$2:$C350,$B876,'BLAST COLDROOM 1'!$E$2:$E350,$C876,'BLAST COLDROOM 1'!$A$2:$A350,$A876))</f>
        <v/>
      </c>
      <c r="L876" s="5" t="str">
        <f>IF($A876="","",SUMIFS('BLAST COLDROOM 1'!N$2:N350,'BLAST COLDROOM 1'!$C$2:$C350,$B876,'BLAST COLDROOM 1'!$E$2:$E350,$C876,'BLAST COLDROOM 1'!$A$2:$A350,$A876))</f>
        <v/>
      </c>
      <c r="M876" s="5" t="str">
        <f>IF($A876="","",SUMIFS('BLAST COLDROOM 1'!O$2:O350,'BLAST COLDROOM 1'!$C$2:$C350,$B876,'BLAST COLDROOM 1'!$E$2:$E350,$C876,'BLAST COLDROOM 1'!$A$2:$A350,$A876))</f>
        <v/>
      </c>
      <c r="N876" s="5" t="str">
        <f>IF($A876="","",SUMIFS('BLAST COLDROOM 1'!P$2:P350,'BLAST COLDROOM 1'!$C$2:$C350,$B876,'BLAST COLDROOM 1'!$E$2:$E350,$C876,'BLAST COLDROOM 1'!$A$2:$A350,$A876))</f>
        <v/>
      </c>
      <c r="O876" s="5" t="str">
        <f>IF($A876="","",SUMIFS('BLAST COLDROOM 1'!Q$2:Q350,'BLAST COLDROOM 1'!$C$2:$C350,$B876,'BLAST COLDROOM 1'!$E$2:$E350,$C876,'BLAST COLDROOM 1'!$A$2:$A350,$A876))</f>
        <v/>
      </c>
      <c r="P876" s="5" t="str">
        <f>IF($A876="","",SUMIFS('BLAST COLDROOM 1'!R$2:R350,'BLAST COLDROOM 1'!$C$2:$C350,$B876,'BLAST COLDROOM 1'!$E$2:$E350,$C876,'BLAST COLDROOM 1'!$A$2:$A350,$A876))</f>
        <v/>
      </c>
      <c r="Q876" s="5" t="str">
        <f>IF($A876="","",SUMIFS('BLAST COLDROOM 1'!S$2:S350,'BLAST COLDROOM 1'!$C$2:$C350,$B876,'BLAST COLDROOM 1'!$E$2:$E350,$C876,'BLAST COLDROOM 1'!$A$2:$A350,$A876))</f>
        <v/>
      </c>
      <c r="R876" s="5" t="str">
        <f>IF($A876="","",SUMIFS('BLAST COLDROOM 1'!T$2:T350,'BLAST COLDROOM 1'!$C$2:$C350,$B876,'BLAST COLDROOM 1'!$E$2:$E350,$C876,'BLAST COLDROOM 1'!$A$2:$A350,$A876))</f>
        <v/>
      </c>
      <c r="S876" s="5" t="str">
        <f>IF($A876="","",SUMIFS('BLAST COLDROOM 1'!U$2:U350,'BLAST COLDROOM 1'!$C$2:$C350,$B876,'BLAST COLDROOM 1'!$E$2:$E350,$C876,'BLAST COLDROOM 1'!$A$2:$A350,$A876))</f>
        <v/>
      </c>
      <c r="T876" s="5" t="str">
        <f>IF($A876="","",SUMIFS('BLAST COLDROOM 1'!V$2:V350,'BLAST COLDROOM 1'!$C$2:$C350,$B876,'BLAST COLDROOM 1'!$E$2:$E350,$C876,'BLAST COLDROOM 1'!$A$2:$A350,$A876))</f>
        <v/>
      </c>
      <c r="U876" s="5" t="str">
        <f>IF($A876="","",SUMIFS(#REF!,'BLAST COLDROOM 1'!$C$2:$C350,$B876,'BLAST COLDROOM 1'!$E$2:$E350,$C876,'BLAST COLDROOM 1'!$A$2:$A350,$A876))</f>
        <v/>
      </c>
      <c r="V876" s="5" t="str">
        <f>IF($A876="","",SUMIFS('BLAST COLDROOM 1'!X$2:X350,'BLAST COLDROOM 1'!$C$2:$C350,$B876,'BLAST COLDROOM 1'!$E$2:$E350,$C876,'BLAST COLDROOM 1'!$A$2:$A350,$A876))</f>
        <v/>
      </c>
      <c r="W876" s="5" t="str">
        <f>IF($A876="","",SUMIFS('BLAST COLDROOM 1'!Y$2:Y350,'BLAST COLDROOM 1'!$C$2:$C350,$B876,'BLAST COLDROOM 1'!$E$2:$E350,$C876,'BLAST COLDROOM 1'!$A$2:$A350,$A876))</f>
        <v/>
      </c>
      <c r="X876" s="5" t="str">
        <f>IF($A876="","",SUMIFS('BLAST COLDROOM 1'!Z$2:Z350,'BLAST COLDROOM 1'!$C$2:$C350,$B876,'BLAST COLDROOM 1'!$E$2:$E350,$C876,'BLAST COLDROOM 1'!$A$2:$A350,$A876))</f>
        <v/>
      </c>
      <c r="Y876" s="5" t="str">
        <f>IF($A876="","",SUMIFS('BLAST COLDROOM 1'!AA$2:AA350,'BLAST COLDROOM 1'!$C$2:$C350,$B876,'BLAST COLDROOM 1'!$E$2:$E350,$C876,'BLAST COLDROOM 1'!$A$2:$A350,$A876))</f>
        <v/>
      </c>
      <c r="Z876" s="5" t="str">
        <f>IF($A876="","",SUMIFS('BLAST COLDROOM 1'!AB$2:AB350,'BLAST COLDROOM 1'!$C$2:$C350,$B876,'BLAST COLDROOM 1'!$E$2:$E350,$C876,'BLAST COLDROOM 1'!$A$2:$A350,$A876))</f>
        <v/>
      </c>
      <c r="AA876" s="5" t="str">
        <f>IF($A876="","",SUMIFS('BLAST COLDROOM 1'!AC$2:AC350,'BLAST COLDROOM 1'!$C$2:$C350,$B876,'BLAST COLDROOM 1'!$E$2:$E350,$C876,'BLAST COLDROOM 1'!$A$2:$A350,$A876))</f>
        <v/>
      </c>
      <c r="AB876" s="5" t="str">
        <f>IF($A876="","",SUMIFS('BLAST COLDROOM 1'!AD$2:AD350,'BLAST COLDROOM 1'!$C$2:$C350,$B876,'BLAST COLDROOM 1'!$E$2:$E350,$C876,'BLAST COLDROOM 1'!$A$2:$A350,$A876))</f>
        <v/>
      </c>
      <c r="AC876" s="5" t="str">
        <f>IF($A876="","",SUMIFS('BLAST COLDROOM 1'!AE$2:AE350,'BLAST COLDROOM 1'!$C$2:$C350,$B876,'BLAST COLDROOM 1'!$E$2:$E350,$C876,'BLAST COLDROOM 1'!$A$2:$A350,$A876))</f>
        <v/>
      </c>
      <c r="AD876" s="5" t="str">
        <f>IF($A876="","",SUMIFS('BLAST COLDROOM 1'!AF$2:AF350,'BLAST COLDROOM 1'!$C$2:$C350,$B876,'BLAST COLDROOM 1'!$E$2:$E350,$C876,'BLAST COLDROOM 1'!$A$2:$A350,$A876))</f>
        <v/>
      </c>
      <c r="AE876" s="5" t="str">
        <f>IF($A876="","",SUMIFS('BLAST COLDROOM 1'!AG$2:AG350,'BLAST COLDROOM 1'!$C$2:$C350,$B876,'BLAST COLDROOM 1'!$E$2:$E350,$C876,'BLAST COLDROOM 1'!$A$2:$A350,$A876))</f>
        <v/>
      </c>
      <c r="AF876" s="5" t="str">
        <f>IF($A876="","",SUMIFS('BLAST COLDROOM 1'!AH$2:AH350,'BLAST COLDROOM 1'!$C$2:$C350,$B876,'BLAST COLDROOM 1'!$E$2:$E350,$C876,'BLAST COLDROOM 1'!$A$2:$A350,$A876))</f>
        <v/>
      </c>
      <c r="AG876" s="5" t="str">
        <f>IF($A876="","",SUMIFS('BLAST COLDROOM 1'!AI$2:AI350,'BLAST COLDROOM 1'!$C$2:$C350,$B876,'BLAST COLDROOM 1'!$E$2:$E350,$C876,'BLAST COLDROOM 1'!$A$2:$A350,$A876))</f>
        <v/>
      </c>
      <c r="AH876" s="5" t="str">
        <f>IF($A876="","",SUMIFS('BLAST COLDROOM 1'!AJ$2:AJ350,'BLAST COLDROOM 1'!$C$2:$C350,$B876,'BLAST COLDROOM 1'!$E$2:$E350,$C876,'BLAST COLDROOM 1'!$A$2:$A350,$A876))</f>
        <v/>
      </c>
      <c r="AI876" s="5" t="str">
        <f>IF($A876="","",SUMIFS('BLAST COLDROOM 1'!AK$2:AK350,'BLAST COLDROOM 1'!$C$2:$C350,$B876,'BLAST COLDROOM 1'!$E$2:$E350,$C876,'BLAST COLDROOM 1'!$A$2:$A350,$A876))</f>
        <v/>
      </c>
      <c r="AJ876" s="5" t="str">
        <f>IF($A876="","",SUMIFS('BLAST COLDROOM 1'!AL$2:AL350,'BLAST COLDROOM 1'!$C$2:$C350,$B876,'BLAST COLDROOM 1'!$E$2:$E350,$C876,'BLAST COLDROOM 1'!$A$2:$A350,$A876))</f>
        <v/>
      </c>
    </row>
    <row r="877" ht="15.75" customHeight="1">
      <c r="A877" s="17"/>
      <c r="B877" s="5"/>
      <c r="C877" s="5"/>
      <c r="D877" s="5" t="str">
        <f>IF($A877="","",SUMIFS('BLAST COLDROOM 1'!F$2:F350,'BLAST COLDROOM 1'!$C$2:$C350,$B877,'BLAST COLDROOM 1'!$E$2:$E350,$C877,'BLAST COLDROOM 1'!$A$2:$A350,$A877))</f>
        <v/>
      </c>
      <c r="E877" s="5" t="str">
        <f>IF($A877="","",SUMIFS('BLAST COLDROOM 1'!G$2:G350,'BLAST COLDROOM 1'!$C$2:$C350,$B877,'BLAST COLDROOM 1'!$E$2:$E350,$C877,'BLAST COLDROOM 1'!$A$2:$A350,$A877))</f>
        <v/>
      </c>
      <c r="F877" s="5" t="str">
        <f>IF($A877="","",SUMIFS('BLAST COLDROOM 1'!H$2:H350,'BLAST COLDROOM 1'!$C$2:$C350,$B877,'BLAST COLDROOM 1'!$E$2:$E350,$C877,'BLAST COLDROOM 1'!$A$2:$A350,$A877))</f>
        <v/>
      </c>
      <c r="G877" s="5" t="str">
        <f>IF($A877="","",SUMIFS('BLAST COLDROOM 1'!I$2:I350,'BLAST COLDROOM 1'!$C$2:$C350,$B877,'BLAST COLDROOM 1'!$E$2:$E350,$C877,'BLAST COLDROOM 1'!$A$2:$A350,$A877))</f>
        <v/>
      </c>
      <c r="H877" s="5" t="str">
        <f>IF($A877="","",SUMIFS('BLAST COLDROOM 1'!J$2:J350,'BLAST COLDROOM 1'!$C$2:$C350,$B877,'BLAST COLDROOM 1'!$E$2:$E350,$C877,'BLAST COLDROOM 1'!$A$2:$A350,$A877))</f>
        <v/>
      </c>
      <c r="I877" s="5" t="str">
        <f>IF($A877="","",SUMIFS('BLAST COLDROOM 1'!K$2:K350,'BLAST COLDROOM 1'!$C$2:$C350,$B877,'BLAST COLDROOM 1'!$E$2:$E350,$C877,'BLAST COLDROOM 1'!$A$2:$A350,$A877))</f>
        <v/>
      </c>
      <c r="J877" s="5" t="str">
        <f>IF($A877="","",SUMIFS(#REF!,'BLAST COLDROOM 1'!$C$2:$C350,$B877,'BLAST COLDROOM 1'!$E$2:$E350,$C877,'BLAST COLDROOM 1'!$A$2:$A350,$A877))</f>
        <v/>
      </c>
      <c r="K877" s="5" t="str">
        <f>IF($A877="","",SUMIFS('BLAST COLDROOM 1'!M$2:M350,'BLAST COLDROOM 1'!$C$2:$C350,$B877,'BLAST COLDROOM 1'!$E$2:$E350,$C877,'BLAST COLDROOM 1'!$A$2:$A350,$A877))</f>
        <v/>
      </c>
      <c r="L877" s="5" t="str">
        <f>IF($A877="","",SUMIFS('BLAST COLDROOM 1'!N$2:N350,'BLAST COLDROOM 1'!$C$2:$C350,$B877,'BLAST COLDROOM 1'!$E$2:$E350,$C877,'BLAST COLDROOM 1'!$A$2:$A350,$A877))</f>
        <v/>
      </c>
      <c r="M877" s="5" t="str">
        <f>IF($A877="","",SUMIFS('BLAST COLDROOM 1'!O$2:O350,'BLAST COLDROOM 1'!$C$2:$C350,$B877,'BLAST COLDROOM 1'!$E$2:$E350,$C877,'BLAST COLDROOM 1'!$A$2:$A350,$A877))</f>
        <v/>
      </c>
      <c r="N877" s="5" t="str">
        <f>IF($A877="","",SUMIFS('BLAST COLDROOM 1'!P$2:P350,'BLAST COLDROOM 1'!$C$2:$C350,$B877,'BLAST COLDROOM 1'!$E$2:$E350,$C877,'BLAST COLDROOM 1'!$A$2:$A350,$A877))</f>
        <v/>
      </c>
      <c r="O877" s="5" t="str">
        <f>IF($A877="","",SUMIFS('BLAST COLDROOM 1'!Q$2:Q350,'BLAST COLDROOM 1'!$C$2:$C350,$B877,'BLAST COLDROOM 1'!$E$2:$E350,$C877,'BLAST COLDROOM 1'!$A$2:$A350,$A877))</f>
        <v/>
      </c>
      <c r="P877" s="5" t="str">
        <f>IF($A877="","",SUMIFS('BLAST COLDROOM 1'!R$2:R350,'BLAST COLDROOM 1'!$C$2:$C350,$B877,'BLAST COLDROOM 1'!$E$2:$E350,$C877,'BLAST COLDROOM 1'!$A$2:$A350,$A877))</f>
        <v/>
      </c>
      <c r="Q877" s="5" t="str">
        <f>IF($A877="","",SUMIFS('BLAST COLDROOM 1'!S$2:S350,'BLAST COLDROOM 1'!$C$2:$C350,$B877,'BLAST COLDROOM 1'!$E$2:$E350,$C877,'BLAST COLDROOM 1'!$A$2:$A350,$A877))</f>
        <v/>
      </c>
      <c r="R877" s="5" t="str">
        <f>IF($A877="","",SUMIFS('BLAST COLDROOM 1'!T$2:T350,'BLAST COLDROOM 1'!$C$2:$C350,$B877,'BLAST COLDROOM 1'!$E$2:$E350,$C877,'BLAST COLDROOM 1'!$A$2:$A350,$A877))</f>
        <v/>
      </c>
      <c r="S877" s="5" t="str">
        <f>IF($A877="","",SUMIFS('BLAST COLDROOM 1'!U$2:U350,'BLAST COLDROOM 1'!$C$2:$C350,$B877,'BLAST COLDROOM 1'!$E$2:$E350,$C877,'BLAST COLDROOM 1'!$A$2:$A350,$A877))</f>
        <v/>
      </c>
      <c r="T877" s="5" t="str">
        <f>IF($A877="","",SUMIFS('BLAST COLDROOM 1'!V$2:V350,'BLAST COLDROOM 1'!$C$2:$C350,$B877,'BLAST COLDROOM 1'!$E$2:$E350,$C877,'BLAST COLDROOM 1'!$A$2:$A350,$A877))</f>
        <v/>
      </c>
      <c r="U877" s="5" t="str">
        <f>IF($A877="","",SUMIFS(#REF!,'BLAST COLDROOM 1'!$C$2:$C350,$B877,'BLAST COLDROOM 1'!$E$2:$E350,$C877,'BLAST COLDROOM 1'!$A$2:$A350,$A877))</f>
        <v/>
      </c>
      <c r="V877" s="5" t="str">
        <f>IF($A877="","",SUMIFS('BLAST COLDROOM 1'!X$2:X350,'BLAST COLDROOM 1'!$C$2:$C350,$B877,'BLAST COLDROOM 1'!$E$2:$E350,$C877,'BLAST COLDROOM 1'!$A$2:$A350,$A877))</f>
        <v/>
      </c>
      <c r="W877" s="5" t="str">
        <f>IF($A877="","",SUMIFS('BLAST COLDROOM 1'!Y$2:Y350,'BLAST COLDROOM 1'!$C$2:$C350,$B877,'BLAST COLDROOM 1'!$E$2:$E350,$C877,'BLAST COLDROOM 1'!$A$2:$A350,$A877))</f>
        <v/>
      </c>
      <c r="X877" s="5" t="str">
        <f>IF($A877="","",SUMIFS('BLAST COLDROOM 1'!Z$2:Z350,'BLAST COLDROOM 1'!$C$2:$C350,$B877,'BLAST COLDROOM 1'!$E$2:$E350,$C877,'BLAST COLDROOM 1'!$A$2:$A350,$A877))</f>
        <v/>
      </c>
      <c r="Y877" s="5" t="str">
        <f>IF($A877="","",SUMIFS('BLAST COLDROOM 1'!AA$2:AA350,'BLAST COLDROOM 1'!$C$2:$C350,$B877,'BLAST COLDROOM 1'!$E$2:$E350,$C877,'BLAST COLDROOM 1'!$A$2:$A350,$A877))</f>
        <v/>
      </c>
      <c r="Z877" s="5" t="str">
        <f>IF($A877="","",SUMIFS('BLAST COLDROOM 1'!AB$2:AB350,'BLAST COLDROOM 1'!$C$2:$C350,$B877,'BLAST COLDROOM 1'!$E$2:$E350,$C877,'BLAST COLDROOM 1'!$A$2:$A350,$A877))</f>
        <v/>
      </c>
      <c r="AA877" s="5" t="str">
        <f>IF($A877="","",SUMIFS('BLAST COLDROOM 1'!AC$2:AC350,'BLAST COLDROOM 1'!$C$2:$C350,$B877,'BLAST COLDROOM 1'!$E$2:$E350,$C877,'BLAST COLDROOM 1'!$A$2:$A350,$A877))</f>
        <v/>
      </c>
      <c r="AB877" s="5" t="str">
        <f>IF($A877="","",SUMIFS('BLAST COLDROOM 1'!AD$2:AD350,'BLAST COLDROOM 1'!$C$2:$C350,$B877,'BLAST COLDROOM 1'!$E$2:$E350,$C877,'BLAST COLDROOM 1'!$A$2:$A350,$A877))</f>
        <v/>
      </c>
      <c r="AC877" s="5" t="str">
        <f>IF($A877="","",SUMIFS('BLAST COLDROOM 1'!AE$2:AE350,'BLAST COLDROOM 1'!$C$2:$C350,$B877,'BLAST COLDROOM 1'!$E$2:$E350,$C877,'BLAST COLDROOM 1'!$A$2:$A350,$A877))</f>
        <v/>
      </c>
      <c r="AD877" s="5" t="str">
        <f>IF($A877="","",SUMIFS('BLAST COLDROOM 1'!AF$2:AF350,'BLAST COLDROOM 1'!$C$2:$C350,$B877,'BLAST COLDROOM 1'!$E$2:$E350,$C877,'BLAST COLDROOM 1'!$A$2:$A350,$A877))</f>
        <v/>
      </c>
      <c r="AE877" s="5" t="str">
        <f>IF($A877="","",SUMIFS('BLAST COLDROOM 1'!AG$2:AG350,'BLAST COLDROOM 1'!$C$2:$C350,$B877,'BLAST COLDROOM 1'!$E$2:$E350,$C877,'BLAST COLDROOM 1'!$A$2:$A350,$A877))</f>
        <v/>
      </c>
      <c r="AF877" s="5" t="str">
        <f>IF($A877="","",SUMIFS('BLAST COLDROOM 1'!AH$2:AH350,'BLAST COLDROOM 1'!$C$2:$C350,$B877,'BLAST COLDROOM 1'!$E$2:$E350,$C877,'BLAST COLDROOM 1'!$A$2:$A350,$A877))</f>
        <v/>
      </c>
      <c r="AG877" s="5" t="str">
        <f>IF($A877="","",SUMIFS('BLAST COLDROOM 1'!AI$2:AI350,'BLAST COLDROOM 1'!$C$2:$C350,$B877,'BLAST COLDROOM 1'!$E$2:$E350,$C877,'BLAST COLDROOM 1'!$A$2:$A350,$A877))</f>
        <v/>
      </c>
      <c r="AH877" s="5" t="str">
        <f>IF($A877="","",SUMIFS('BLAST COLDROOM 1'!AJ$2:AJ350,'BLAST COLDROOM 1'!$C$2:$C350,$B877,'BLAST COLDROOM 1'!$E$2:$E350,$C877,'BLAST COLDROOM 1'!$A$2:$A350,$A877))</f>
        <v/>
      </c>
      <c r="AI877" s="5" t="str">
        <f>IF($A877="","",SUMIFS('BLAST COLDROOM 1'!AK$2:AK350,'BLAST COLDROOM 1'!$C$2:$C350,$B877,'BLAST COLDROOM 1'!$E$2:$E350,$C877,'BLAST COLDROOM 1'!$A$2:$A350,$A877))</f>
        <v/>
      </c>
      <c r="AJ877" s="5" t="str">
        <f>IF($A877="","",SUMIFS('BLAST COLDROOM 1'!AL$2:AL350,'BLAST COLDROOM 1'!$C$2:$C350,$B877,'BLAST COLDROOM 1'!$E$2:$E350,$C877,'BLAST COLDROOM 1'!$A$2:$A350,$A877))</f>
        <v/>
      </c>
    </row>
    <row r="878" ht="15.75" customHeight="1">
      <c r="A878" s="17"/>
      <c r="B878" s="5"/>
      <c r="C878" s="5"/>
      <c r="D878" s="5" t="str">
        <f>IF($A878="","",SUMIFS('BLAST COLDROOM 1'!F$2:F350,'BLAST COLDROOM 1'!$C$2:$C350,$B878,'BLAST COLDROOM 1'!$E$2:$E350,$C878,'BLAST COLDROOM 1'!$A$2:$A350,$A878))</f>
        <v/>
      </c>
      <c r="E878" s="5" t="str">
        <f>IF($A878="","",SUMIFS('BLAST COLDROOM 1'!G$2:G350,'BLAST COLDROOM 1'!$C$2:$C350,$B878,'BLAST COLDROOM 1'!$E$2:$E350,$C878,'BLAST COLDROOM 1'!$A$2:$A350,$A878))</f>
        <v/>
      </c>
      <c r="F878" s="5" t="str">
        <f>IF($A878="","",SUMIFS('BLAST COLDROOM 1'!H$2:H350,'BLAST COLDROOM 1'!$C$2:$C350,$B878,'BLAST COLDROOM 1'!$E$2:$E350,$C878,'BLAST COLDROOM 1'!$A$2:$A350,$A878))</f>
        <v/>
      </c>
      <c r="G878" s="5" t="str">
        <f>IF($A878="","",SUMIFS('BLAST COLDROOM 1'!I$2:I350,'BLAST COLDROOM 1'!$C$2:$C350,$B878,'BLAST COLDROOM 1'!$E$2:$E350,$C878,'BLAST COLDROOM 1'!$A$2:$A350,$A878))</f>
        <v/>
      </c>
      <c r="H878" s="5" t="str">
        <f>IF($A878="","",SUMIFS('BLAST COLDROOM 1'!J$2:J350,'BLAST COLDROOM 1'!$C$2:$C350,$B878,'BLAST COLDROOM 1'!$E$2:$E350,$C878,'BLAST COLDROOM 1'!$A$2:$A350,$A878))</f>
        <v/>
      </c>
      <c r="I878" s="5" t="str">
        <f>IF($A878="","",SUMIFS('BLAST COLDROOM 1'!K$2:K350,'BLAST COLDROOM 1'!$C$2:$C350,$B878,'BLAST COLDROOM 1'!$E$2:$E350,$C878,'BLAST COLDROOM 1'!$A$2:$A350,$A878))</f>
        <v/>
      </c>
      <c r="J878" s="5" t="str">
        <f>IF($A878="","",SUMIFS(#REF!,'BLAST COLDROOM 1'!$C$2:$C350,$B878,'BLAST COLDROOM 1'!$E$2:$E350,$C878,'BLAST COLDROOM 1'!$A$2:$A350,$A878))</f>
        <v/>
      </c>
      <c r="K878" s="5" t="str">
        <f>IF($A878="","",SUMIFS('BLAST COLDROOM 1'!M$2:M350,'BLAST COLDROOM 1'!$C$2:$C350,$B878,'BLAST COLDROOM 1'!$E$2:$E350,$C878,'BLAST COLDROOM 1'!$A$2:$A350,$A878))</f>
        <v/>
      </c>
      <c r="L878" s="5" t="str">
        <f>IF($A878="","",SUMIFS('BLAST COLDROOM 1'!N$2:N350,'BLAST COLDROOM 1'!$C$2:$C350,$B878,'BLAST COLDROOM 1'!$E$2:$E350,$C878,'BLAST COLDROOM 1'!$A$2:$A350,$A878))</f>
        <v/>
      </c>
      <c r="M878" s="5" t="str">
        <f>IF($A878="","",SUMIFS('BLAST COLDROOM 1'!O$2:O350,'BLAST COLDROOM 1'!$C$2:$C350,$B878,'BLAST COLDROOM 1'!$E$2:$E350,$C878,'BLAST COLDROOM 1'!$A$2:$A350,$A878))</f>
        <v/>
      </c>
      <c r="N878" s="5" t="str">
        <f>IF($A878="","",SUMIFS('BLAST COLDROOM 1'!P$2:P350,'BLAST COLDROOM 1'!$C$2:$C350,$B878,'BLAST COLDROOM 1'!$E$2:$E350,$C878,'BLAST COLDROOM 1'!$A$2:$A350,$A878))</f>
        <v/>
      </c>
      <c r="O878" s="5" t="str">
        <f>IF($A878="","",SUMIFS('BLAST COLDROOM 1'!Q$2:Q350,'BLAST COLDROOM 1'!$C$2:$C350,$B878,'BLAST COLDROOM 1'!$E$2:$E350,$C878,'BLAST COLDROOM 1'!$A$2:$A350,$A878))</f>
        <v/>
      </c>
      <c r="P878" s="5" t="str">
        <f>IF($A878="","",SUMIFS('BLAST COLDROOM 1'!R$2:R350,'BLAST COLDROOM 1'!$C$2:$C350,$B878,'BLAST COLDROOM 1'!$E$2:$E350,$C878,'BLAST COLDROOM 1'!$A$2:$A350,$A878))</f>
        <v/>
      </c>
      <c r="Q878" s="5" t="str">
        <f>IF($A878="","",SUMIFS('BLAST COLDROOM 1'!S$2:S350,'BLAST COLDROOM 1'!$C$2:$C350,$B878,'BLAST COLDROOM 1'!$E$2:$E350,$C878,'BLAST COLDROOM 1'!$A$2:$A350,$A878))</f>
        <v/>
      </c>
      <c r="R878" s="5" t="str">
        <f>IF($A878="","",SUMIFS('BLAST COLDROOM 1'!T$2:T350,'BLAST COLDROOM 1'!$C$2:$C350,$B878,'BLAST COLDROOM 1'!$E$2:$E350,$C878,'BLAST COLDROOM 1'!$A$2:$A350,$A878))</f>
        <v/>
      </c>
      <c r="S878" s="5" t="str">
        <f>IF($A878="","",SUMIFS('BLAST COLDROOM 1'!U$2:U350,'BLAST COLDROOM 1'!$C$2:$C350,$B878,'BLAST COLDROOM 1'!$E$2:$E350,$C878,'BLAST COLDROOM 1'!$A$2:$A350,$A878))</f>
        <v/>
      </c>
      <c r="T878" s="5" t="str">
        <f>IF($A878="","",SUMIFS('BLAST COLDROOM 1'!V$2:V350,'BLAST COLDROOM 1'!$C$2:$C350,$B878,'BLAST COLDROOM 1'!$E$2:$E350,$C878,'BLAST COLDROOM 1'!$A$2:$A350,$A878))</f>
        <v/>
      </c>
      <c r="U878" s="5" t="str">
        <f>IF($A878="","",SUMIFS(#REF!,'BLAST COLDROOM 1'!$C$2:$C350,$B878,'BLAST COLDROOM 1'!$E$2:$E350,$C878,'BLAST COLDROOM 1'!$A$2:$A350,$A878))</f>
        <v/>
      </c>
      <c r="V878" s="5" t="str">
        <f>IF($A878="","",SUMIFS('BLAST COLDROOM 1'!X$2:X350,'BLAST COLDROOM 1'!$C$2:$C350,$B878,'BLAST COLDROOM 1'!$E$2:$E350,$C878,'BLAST COLDROOM 1'!$A$2:$A350,$A878))</f>
        <v/>
      </c>
      <c r="W878" s="5" t="str">
        <f>IF($A878="","",SUMIFS('BLAST COLDROOM 1'!Y$2:Y350,'BLAST COLDROOM 1'!$C$2:$C350,$B878,'BLAST COLDROOM 1'!$E$2:$E350,$C878,'BLAST COLDROOM 1'!$A$2:$A350,$A878))</f>
        <v/>
      </c>
      <c r="X878" s="5" t="str">
        <f>IF($A878="","",SUMIFS('BLAST COLDROOM 1'!Z$2:Z350,'BLAST COLDROOM 1'!$C$2:$C350,$B878,'BLAST COLDROOM 1'!$E$2:$E350,$C878,'BLAST COLDROOM 1'!$A$2:$A350,$A878))</f>
        <v/>
      </c>
      <c r="Y878" s="5" t="str">
        <f>IF($A878="","",SUMIFS('BLAST COLDROOM 1'!AA$2:AA350,'BLAST COLDROOM 1'!$C$2:$C350,$B878,'BLAST COLDROOM 1'!$E$2:$E350,$C878,'BLAST COLDROOM 1'!$A$2:$A350,$A878))</f>
        <v/>
      </c>
      <c r="Z878" s="5" t="str">
        <f>IF($A878="","",SUMIFS('BLAST COLDROOM 1'!AB$2:AB350,'BLAST COLDROOM 1'!$C$2:$C350,$B878,'BLAST COLDROOM 1'!$E$2:$E350,$C878,'BLAST COLDROOM 1'!$A$2:$A350,$A878))</f>
        <v/>
      </c>
      <c r="AA878" s="5" t="str">
        <f>IF($A878="","",SUMIFS('BLAST COLDROOM 1'!AC$2:AC350,'BLAST COLDROOM 1'!$C$2:$C350,$B878,'BLAST COLDROOM 1'!$E$2:$E350,$C878,'BLAST COLDROOM 1'!$A$2:$A350,$A878))</f>
        <v/>
      </c>
      <c r="AB878" s="5" t="str">
        <f>IF($A878="","",SUMIFS('BLAST COLDROOM 1'!AD$2:AD350,'BLAST COLDROOM 1'!$C$2:$C350,$B878,'BLAST COLDROOM 1'!$E$2:$E350,$C878,'BLAST COLDROOM 1'!$A$2:$A350,$A878))</f>
        <v/>
      </c>
      <c r="AC878" s="5" t="str">
        <f>IF($A878="","",SUMIFS('BLAST COLDROOM 1'!AE$2:AE350,'BLAST COLDROOM 1'!$C$2:$C350,$B878,'BLAST COLDROOM 1'!$E$2:$E350,$C878,'BLAST COLDROOM 1'!$A$2:$A350,$A878))</f>
        <v/>
      </c>
      <c r="AD878" s="5" t="str">
        <f>IF($A878="","",SUMIFS('BLAST COLDROOM 1'!AF$2:AF350,'BLAST COLDROOM 1'!$C$2:$C350,$B878,'BLAST COLDROOM 1'!$E$2:$E350,$C878,'BLAST COLDROOM 1'!$A$2:$A350,$A878))</f>
        <v/>
      </c>
      <c r="AE878" s="5" t="str">
        <f>IF($A878="","",SUMIFS('BLAST COLDROOM 1'!AG$2:AG350,'BLAST COLDROOM 1'!$C$2:$C350,$B878,'BLAST COLDROOM 1'!$E$2:$E350,$C878,'BLAST COLDROOM 1'!$A$2:$A350,$A878))</f>
        <v/>
      </c>
      <c r="AF878" s="5" t="str">
        <f>IF($A878="","",SUMIFS('BLAST COLDROOM 1'!AH$2:AH350,'BLAST COLDROOM 1'!$C$2:$C350,$B878,'BLAST COLDROOM 1'!$E$2:$E350,$C878,'BLAST COLDROOM 1'!$A$2:$A350,$A878))</f>
        <v/>
      </c>
      <c r="AG878" s="5" t="str">
        <f>IF($A878="","",SUMIFS('BLAST COLDROOM 1'!AI$2:AI350,'BLAST COLDROOM 1'!$C$2:$C350,$B878,'BLAST COLDROOM 1'!$E$2:$E350,$C878,'BLAST COLDROOM 1'!$A$2:$A350,$A878))</f>
        <v/>
      </c>
      <c r="AH878" s="5" t="str">
        <f>IF($A878="","",SUMIFS('BLAST COLDROOM 1'!AJ$2:AJ350,'BLAST COLDROOM 1'!$C$2:$C350,$B878,'BLAST COLDROOM 1'!$E$2:$E350,$C878,'BLAST COLDROOM 1'!$A$2:$A350,$A878))</f>
        <v/>
      </c>
      <c r="AI878" s="5" t="str">
        <f>IF($A878="","",SUMIFS('BLAST COLDROOM 1'!AK$2:AK350,'BLAST COLDROOM 1'!$C$2:$C350,$B878,'BLAST COLDROOM 1'!$E$2:$E350,$C878,'BLAST COLDROOM 1'!$A$2:$A350,$A878))</f>
        <v/>
      </c>
      <c r="AJ878" s="5" t="str">
        <f>IF($A878="","",SUMIFS('BLAST COLDROOM 1'!AL$2:AL350,'BLAST COLDROOM 1'!$C$2:$C350,$B878,'BLAST COLDROOM 1'!$E$2:$E350,$C878,'BLAST COLDROOM 1'!$A$2:$A350,$A878))</f>
        <v/>
      </c>
    </row>
    <row r="879" ht="15.75" customHeight="1">
      <c r="A879" s="17"/>
      <c r="B879" s="5"/>
      <c r="C879" s="5"/>
      <c r="D879" s="5" t="str">
        <f>IF($A879="","",SUMIFS('BLAST COLDROOM 1'!F$2:F350,'BLAST COLDROOM 1'!$C$2:$C350,$B879,'BLAST COLDROOM 1'!$E$2:$E350,$C879,'BLAST COLDROOM 1'!$A$2:$A350,$A879))</f>
        <v/>
      </c>
      <c r="E879" s="5" t="str">
        <f>IF($A879="","",SUMIFS('BLAST COLDROOM 1'!G$2:G350,'BLAST COLDROOM 1'!$C$2:$C350,$B879,'BLAST COLDROOM 1'!$E$2:$E350,$C879,'BLAST COLDROOM 1'!$A$2:$A350,$A879))</f>
        <v/>
      </c>
      <c r="F879" s="5" t="str">
        <f>IF($A879="","",SUMIFS('BLAST COLDROOM 1'!H$2:H350,'BLAST COLDROOM 1'!$C$2:$C350,$B879,'BLAST COLDROOM 1'!$E$2:$E350,$C879,'BLAST COLDROOM 1'!$A$2:$A350,$A879))</f>
        <v/>
      </c>
      <c r="G879" s="5" t="str">
        <f>IF($A879="","",SUMIFS('BLAST COLDROOM 1'!I$2:I350,'BLAST COLDROOM 1'!$C$2:$C350,$B879,'BLAST COLDROOM 1'!$E$2:$E350,$C879,'BLAST COLDROOM 1'!$A$2:$A350,$A879))</f>
        <v/>
      </c>
      <c r="H879" s="5" t="str">
        <f>IF($A879="","",SUMIFS('BLAST COLDROOM 1'!J$2:J350,'BLAST COLDROOM 1'!$C$2:$C350,$B879,'BLAST COLDROOM 1'!$E$2:$E350,$C879,'BLAST COLDROOM 1'!$A$2:$A350,$A879))</f>
        <v/>
      </c>
      <c r="I879" s="5" t="str">
        <f>IF($A879="","",SUMIFS('BLAST COLDROOM 1'!K$2:K350,'BLAST COLDROOM 1'!$C$2:$C350,$B879,'BLAST COLDROOM 1'!$E$2:$E350,$C879,'BLAST COLDROOM 1'!$A$2:$A350,$A879))</f>
        <v/>
      </c>
      <c r="J879" s="5" t="str">
        <f>IF($A879="","",SUMIFS(#REF!,'BLAST COLDROOM 1'!$C$2:$C350,$B879,'BLAST COLDROOM 1'!$E$2:$E350,$C879,'BLAST COLDROOM 1'!$A$2:$A350,$A879))</f>
        <v/>
      </c>
      <c r="K879" s="5" t="str">
        <f>IF($A879="","",SUMIFS('BLAST COLDROOM 1'!M$2:M350,'BLAST COLDROOM 1'!$C$2:$C350,$B879,'BLAST COLDROOM 1'!$E$2:$E350,$C879,'BLAST COLDROOM 1'!$A$2:$A350,$A879))</f>
        <v/>
      </c>
      <c r="L879" s="5" t="str">
        <f>IF($A879="","",SUMIFS('BLAST COLDROOM 1'!N$2:N350,'BLAST COLDROOM 1'!$C$2:$C350,$B879,'BLAST COLDROOM 1'!$E$2:$E350,$C879,'BLAST COLDROOM 1'!$A$2:$A350,$A879))</f>
        <v/>
      </c>
      <c r="M879" s="5" t="str">
        <f>IF($A879="","",SUMIFS('BLAST COLDROOM 1'!O$2:O350,'BLAST COLDROOM 1'!$C$2:$C350,$B879,'BLAST COLDROOM 1'!$E$2:$E350,$C879,'BLAST COLDROOM 1'!$A$2:$A350,$A879))</f>
        <v/>
      </c>
      <c r="N879" s="5" t="str">
        <f>IF($A879="","",SUMIFS('BLAST COLDROOM 1'!P$2:P350,'BLAST COLDROOM 1'!$C$2:$C350,$B879,'BLAST COLDROOM 1'!$E$2:$E350,$C879,'BLAST COLDROOM 1'!$A$2:$A350,$A879))</f>
        <v/>
      </c>
      <c r="O879" s="5" t="str">
        <f>IF($A879="","",SUMIFS('BLAST COLDROOM 1'!Q$2:Q350,'BLAST COLDROOM 1'!$C$2:$C350,$B879,'BLAST COLDROOM 1'!$E$2:$E350,$C879,'BLAST COLDROOM 1'!$A$2:$A350,$A879))</f>
        <v/>
      </c>
      <c r="P879" s="5" t="str">
        <f>IF($A879="","",SUMIFS('BLAST COLDROOM 1'!R$2:R350,'BLAST COLDROOM 1'!$C$2:$C350,$B879,'BLAST COLDROOM 1'!$E$2:$E350,$C879,'BLAST COLDROOM 1'!$A$2:$A350,$A879))</f>
        <v/>
      </c>
      <c r="Q879" s="5" t="str">
        <f>IF($A879="","",SUMIFS('BLAST COLDROOM 1'!S$2:S350,'BLAST COLDROOM 1'!$C$2:$C350,$B879,'BLAST COLDROOM 1'!$E$2:$E350,$C879,'BLAST COLDROOM 1'!$A$2:$A350,$A879))</f>
        <v/>
      </c>
      <c r="R879" s="5" t="str">
        <f>IF($A879="","",SUMIFS('BLAST COLDROOM 1'!T$2:T350,'BLAST COLDROOM 1'!$C$2:$C350,$B879,'BLAST COLDROOM 1'!$E$2:$E350,$C879,'BLAST COLDROOM 1'!$A$2:$A350,$A879))</f>
        <v/>
      </c>
      <c r="S879" s="5" t="str">
        <f>IF($A879="","",SUMIFS('BLAST COLDROOM 1'!U$2:U350,'BLAST COLDROOM 1'!$C$2:$C350,$B879,'BLAST COLDROOM 1'!$E$2:$E350,$C879,'BLAST COLDROOM 1'!$A$2:$A350,$A879))</f>
        <v/>
      </c>
      <c r="T879" s="5" t="str">
        <f>IF($A879="","",SUMIFS('BLAST COLDROOM 1'!V$2:V350,'BLAST COLDROOM 1'!$C$2:$C350,$B879,'BLAST COLDROOM 1'!$E$2:$E350,$C879,'BLAST COLDROOM 1'!$A$2:$A350,$A879))</f>
        <v/>
      </c>
      <c r="U879" s="5" t="str">
        <f>IF($A879="","",SUMIFS(#REF!,'BLAST COLDROOM 1'!$C$2:$C350,$B879,'BLAST COLDROOM 1'!$E$2:$E350,$C879,'BLAST COLDROOM 1'!$A$2:$A350,$A879))</f>
        <v/>
      </c>
      <c r="V879" s="5" t="str">
        <f>IF($A879="","",SUMIFS('BLAST COLDROOM 1'!X$2:X350,'BLAST COLDROOM 1'!$C$2:$C350,$B879,'BLAST COLDROOM 1'!$E$2:$E350,$C879,'BLAST COLDROOM 1'!$A$2:$A350,$A879))</f>
        <v/>
      </c>
      <c r="W879" s="5" t="str">
        <f>IF($A879="","",SUMIFS('BLAST COLDROOM 1'!Y$2:Y350,'BLAST COLDROOM 1'!$C$2:$C350,$B879,'BLAST COLDROOM 1'!$E$2:$E350,$C879,'BLAST COLDROOM 1'!$A$2:$A350,$A879))</f>
        <v/>
      </c>
      <c r="X879" s="5" t="str">
        <f>IF($A879="","",SUMIFS('BLAST COLDROOM 1'!Z$2:Z350,'BLAST COLDROOM 1'!$C$2:$C350,$B879,'BLAST COLDROOM 1'!$E$2:$E350,$C879,'BLAST COLDROOM 1'!$A$2:$A350,$A879))</f>
        <v/>
      </c>
      <c r="Y879" s="5" t="str">
        <f>IF($A879="","",SUMIFS('BLAST COLDROOM 1'!AA$2:AA350,'BLAST COLDROOM 1'!$C$2:$C350,$B879,'BLAST COLDROOM 1'!$E$2:$E350,$C879,'BLAST COLDROOM 1'!$A$2:$A350,$A879))</f>
        <v/>
      </c>
      <c r="Z879" s="5" t="str">
        <f>IF($A879="","",SUMIFS('BLAST COLDROOM 1'!AB$2:AB350,'BLAST COLDROOM 1'!$C$2:$C350,$B879,'BLAST COLDROOM 1'!$E$2:$E350,$C879,'BLAST COLDROOM 1'!$A$2:$A350,$A879))</f>
        <v/>
      </c>
      <c r="AA879" s="5" t="str">
        <f>IF($A879="","",SUMIFS('BLAST COLDROOM 1'!AC$2:AC350,'BLAST COLDROOM 1'!$C$2:$C350,$B879,'BLAST COLDROOM 1'!$E$2:$E350,$C879,'BLAST COLDROOM 1'!$A$2:$A350,$A879))</f>
        <v/>
      </c>
      <c r="AB879" s="5" t="str">
        <f>IF($A879="","",SUMIFS('BLAST COLDROOM 1'!AD$2:AD350,'BLAST COLDROOM 1'!$C$2:$C350,$B879,'BLAST COLDROOM 1'!$E$2:$E350,$C879,'BLAST COLDROOM 1'!$A$2:$A350,$A879))</f>
        <v/>
      </c>
      <c r="AC879" s="5" t="str">
        <f>IF($A879="","",SUMIFS('BLAST COLDROOM 1'!AE$2:AE350,'BLAST COLDROOM 1'!$C$2:$C350,$B879,'BLAST COLDROOM 1'!$E$2:$E350,$C879,'BLAST COLDROOM 1'!$A$2:$A350,$A879))</f>
        <v/>
      </c>
      <c r="AD879" s="5" t="str">
        <f>IF($A879="","",SUMIFS('BLAST COLDROOM 1'!AF$2:AF350,'BLAST COLDROOM 1'!$C$2:$C350,$B879,'BLAST COLDROOM 1'!$E$2:$E350,$C879,'BLAST COLDROOM 1'!$A$2:$A350,$A879))</f>
        <v/>
      </c>
      <c r="AE879" s="5" t="str">
        <f>IF($A879="","",SUMIFS('BLAST COLDROOM 1'!AG$2:AG350,'BLAST COLDROOM 1'!$C$2:$C350,$B879,'BLAST COLDROOM 1'!$E$2:$E350,$C879,'BLAST COLDROOM 1'!$A$2:$A350,$A879))</f>
        <v/>
      </c>
      <c r="AF879" s="5" t="str">
        <f>IF($A879="","",SUMIFS('BLAST COLDROOM 1'!AH$2:AH350,'BLAST COLDROOM 1'!$C$2:$C350,$B879,'BLAST COLDROOM 1'!$E$2:$E350,$C879,'BLAST COLDROOM 1'!$A$2:$A350,$A879))</f>
        <v/>
      </c>
      <c r="AG879" s="5" t="str">
        <f>IF($A879="","",SUMIFS('BLAST COLDROOM 1'!AI$2:AI350,'BLAST COLDROOM 1'!$C$2:$C350,$B879,'BLAST COLDROOM 1'!$E$2:$E350,$C879,'BLAST COLDROOM 1'!$A$2:$A350,$A879))</f>
        <v/>
      </c>
      <c r="AH879" s="5" t="str">
        <f>IF($A879="","",SUMIFS('BLAST COLDROOM 1'!AJ$2:AJ350,'BLAST COLDROOM 1'!$C$2:$C350,$B879,'BLAST COLDROOM 1'!$E$2:$E350,$C879,'BLAST COLDROOM 1'!$A$2:$A350,$A879))</f>
        <v/>
      </c>
      <c r="AI879" s="5" t="str">
        <f>IF($A879="","",SUMIFS('BLAST COLDROOM 1'!AK$2:AK350,'BLAST COLDROOM 1'!$C$2:$C350,$B879,'BLAST COLDROOM 1'!$E$2:$E350,$C879,'BLAST COLDROOM 1'!$A$2:$A350,$A879))</f>
        <v/>
      </c>
      <c r="AJ879" s="5" t="str">
        <f>IF($A879="","",SUMIFS('BLAST COLDROOM 1'!AL$2:AL350,'BLAST COLDROOM 1'!$C$2:$C350,$B879,'BLAST COLDROOM 1'!$E$2:$E350,$C879,'BLAST COLDROOM 1'!$A$2:$A350,$A879))</f>
        <v/>
      </c>
    </row>
    <row r="880" ht="15.75" customHeight="1">
      <c r="A880" s="17"/>
      <c r="B880" s="5"/>
      <c r="C880" s="5"/>
      <c r="D880" s="5" t="str">
        <f>IF($A880="","",SUMIFS('BLAST COLDROOM 1'!F$2:F350,'BLAST COLDROOM 1'!$C$2:$C350,$B880,'BLAST COLDROOM 1'!$E$2:$E350,$C880,'BLAST COLDROOM 1'!$A$2:$A350,$A880))</f>
        <v/>
      </c>
      <c r="E880" s="5" t="str">
        <f>IF($A880="","",SUMIFS('BLAST COLDROOM 1'!G$2:G350,'BLAST COLDROOM 1'!$C$2:$C350,$B880,'BLAST COLDROOM 1'!$E$2:$E350,$C880,'BLAST COLDROOM 1'!$A$2:$A350,$A880))</f>
        <v/>
      </c>
      <c r="F880" s="5" t="str">
        <f>IF($A880="","",SUMIFS('BLAST COLDROOM 1'!H$2:H350,'BLAST COLDROOM 1'!$C$2:$C350,$B880,'BLAST COLDROOM 1'!$E$2:$E350,$C880,'BLAST COLDROOM 1'!$A$2:$A350,$A880))</f>
        <v/>
      </c>
      <c r="G880" s="5" t="str">
        <f>IF($A880="","",SUMIFS('BLAST COLDROOM 1'!I$2:I350,'BLAST COLDROOM 1'!$C$2:$C350,$B880,'BLAST COLDROOM 1'!$E$2:$E350,$C880,'BLAST COLDROOM 1'!$A$2:$A350,$A880))</f>
        <v/>
      </c>
      <c r="H880" s="5" t="str">
        <f>IF($A880="","",SUMIFS('BLAST COLDROOM 1'!J$2:J350,'BLAST COLDROOM 1'!$C$2:$C350,$B880,'BLAST COLDROOM 1'!$E$2:$E350,$C880,'BLAST COLDROOM 1'!$A$2:$A350,$A880))</f>
        <v/>
      </c>
      <c r="I880" s="5" t="str">
        <f>IF($A880="","",SUMIFS('BLAST COLDROOM 1'!K$2:K350,'BLAST COLDROOM 1'!$C$2:$C350,$B880,'BLAST COLDROOM 1'!$E$2:$E350,$C880,'BLAST COLDROOM 1'!$A$2:$A350,$A880))</f>
        <v/>
      </c>
      <c r="J880" s="5" t="str">
        <f>IF($A880="","",SUMIFS(#REF!,'BLAST COLDROOM 1'!$C$2:$C350,$B880,'BLAST COLDROOM 1'!$E$2:$E350,$C880,'BLAST COLDROOM 1'!$A$2:$A350,$A880))</f>
        <v/>
      </c>
      <c r="K880" s="5" t="str">
        <f>IF($A880="","",SUMIFS('BLAST COLDROOM 1'!M$2:M350,'BLAST COLDROOM 1'!$C$2:$C350,$B880,'BLAST COLDROOM 1'!$E$2:$E350,$C880,'BLAST COLDROOM 1'!$A$2:$A350,$A880))</f>
        <v/>
      </c>
      <c r="L880" s="5" t="str">
        <f>IF($A880="","",SUMIFS('BLAST COLDROOM 1'!N$2:N350,'BLAST COLDROOM 1'!$C$2:$C350,$B880,'BLAST COLDROOM 1'!$E$2:$E350,$C880,'BLAST COLDROOM 1'!$A$2:$A350,$A880))</f>
        <v/>
      </c>
      <c r="M880" s="5" t="str">
        <f>IF($A880="","",SUMIFS('BLAST COLDROOM 1'!O$2:O350,'BLAST COLDROOM 1'!$C$2:$C350,$B880,'BLAST COLDROOM 1'!$E$2:$E350,$C880,'BLAST COLDROOM 1'!$A$2:$A350,$A880))</f>
        <v/>
      </c>
      <c r="N880" s="5" t="str">
        <f>IF($A880="","",SUMIFS('BLAST COLDROOM 1'!P$2:P350,'BLAST COLDROOM 1'!$C$2:$C350,$B880,'BLAST COLDROOM 1'!$E$2:$E350,$C880,'BLAST COLDROOM 1'!$A$2:$A350,$A880))</f>
        <v/>
      </c>
      <c r="O880" s="5" t="str">
        <f>IF($A880="","",SUMIFS('BLAST COLDROOM 1'!Q$2:Q350,'BLAST COLDROOM 1'!$C$2:$C350,$B880,'BLAST COLDROOM 1'!$E$2:$E350,$C880,'BLAST COLDROOM 1'!$A$2:$A350,$A880))</f>
        <v/>
      </c>
      <c r="P880" s="5" t="str">
        <f>IF($A880="","",SUMIFS('BLAST COLDROOM 1'!R$2:R350,'BLAST COLDROOM 1'!$C$2:$C350,$B880,'BLAST COLDROOM 1'!$E$2:$E350,$C880,'BLAST COLDROOM 1'!$A$2:$A350,$A880))</f>
        <v/>
      </c>
      <c r="Q880" s="5" t="str">
        <f>IF($A880="","",SUMIFS('BLAST COLDROOM 1'!S$2:S350,'BLAST COLDROOM 1'!$C$2:$C350,$B880,'BLAST COLDROOM 1'!$E$2:$E350,$C880,'BLAST COLDROOM 1'!$A$2:$A350,$A880))</f>
        <v/>
      </c>
      <c r="R880" s="5" t="str">
        <f>IF($A880="","",SUMIFS('BLAST COLDROOM 1'!T$2:T350,'BLAST COLDROOM 1'!$C$2:$C350,$B880,'BLAST COLDROOM 1'!$E$2:$E350,$C880,'BLAST COLDROOM 1'!$A$2:$A350,$A880))</f>
        <v/>
      </c>
      <c r="S880" s="5" t="str">
        <f>IF($A880="","",SUMIFS('BLAST COLDROOM 1'!U$2:U350,'BLAST COLDROOM 1'!$C$2:$C350,$B880,'BLAST COLDROOM 1'!$E$2:$E350,$C880,'BLAST COLDROOM 1'!$A$2:$A350,$A880))</f>
        <v/>
      </c>
      <c r="T880" s="5" t="str">
        <f>IF($A880="","",SUMIFS('BLAST COLDROOM 1'!V$2:V350,'BLAST COLDROOM 1'!$C$2:$C350,$B880,'BLAST COLDROOM 1'!$E$2:$E350,$C880,'BLAST COLDROOM 1'!$A$2:$A350,$A880))</f>
        <v/>
      </c>
      <c r="U880" s="5" t="str">
        <f>IF($A880="","",SUMIFS(#REF!,'BLAST COLDROOM 1'!$C$2:$C350,$B880,'BLAST COLDROOM 1'!$E$2:$E350,$C880,'BLAST COLDROOM 1'!$A$2:$A350,$A880))</f>
        <v/>
      </c>
      <c r="V880" s="5" t="str">
        <f>IF($A880="","",SUMIFS('BLAST COLDROOM 1'!X$2:X350,'BLAST COLDROOM 1'!$C$2:$C350,$B880,'BLAST COLDROOM 1'!$E$2:$E350,$C880,'BLAST COLDROOM 1'!$A$2:$A350,$A880))</f>
        <v/>
      </c>
      <c r="W880" s="5" t="str">
        <f>IF($A880="","",SUMIFS('BLAST COLDROOM 1'!Y$2:Y350,'BLAST COLDROOM 1'!$C$2:$C350,$B880,'BLAST COLDROOM 1'!$E$2:$E350,$C880,'BLAST COLDROOM 1'!$A$2:$A350,$A880))</f>
        <v/>
      </c>
      <c r="X880" s="5" t="str">
        <f>IF($A880="","",SUMIFS('BLAST COLDROOM 1'!Z$2:Z350,'BLAST COLDROOM 1'!$C$2:$C350,$B880,'BLAST COLDROOM 1'!$E$2:$E350,$C880,'BLAST COLDROOM 1'!$A$2:$A350,$A880))</f>
        <v/>
      </c>
      <c r="Y880" s="5" t="str">
        <f>IF($A880="","",SUMIFS('BLAST COLDROOM 1'!AA$2:AA350,'BLAST COLDROOM 1'!$C$2:$C350,$B880,'BLAST COLDROOM 1'!$E$2:$E350,$C880,'BLAST COLDROOM 1'!$A$2:$A350,$A880))</f>
        <v/>
      </c>
      <c r="Z880" s="5" t="str">
        <f>IF($A880="","",SUMIFS('BLAST COLDROOM 1'!AB$2:AB350,'BLAST COLDROOM 1'!$C$2:$C350,$B880,'BLAST COLDROOM 1'!$E$2:$E350,$C880,'BLAST COLDROOM 1'!$A$2:$A350,$A880))</f>
        <v/>
      </c>
      <c r="AA880" s="5" t="str">
        <f>IF($A880="","",SUMIFS('BLAST COLDROOM 1'!AC$2:AC350,'BLAST COLDROOM 1'!$C$2:$C350,$B880,'BLAST COLDROOM 1'!$E$2:$E350,$C880,'BLAST COLDROOM 1'!$A$2:$A350,$A880))</f>
        <v/>
      </c>
      <c r="AB880" s="5" t="str">
        <f>IF($A880="","",SUMIFS('BLAST COLDROOM 1'!AD$2:AD350,'BLAST COLDROOM 1'!$C$2:$C350,$B880,'BLAST COLDROOM 1'!$E$2:$E350,$C880,'BLAST COLDROOM 1'!$A$2:$A350,$A880))</f>
        <v/>
      </c>
      <c r="AC880" s="5" t="str">
        <f>IF($A880="","",SUMIFS('BLAST COLDROOM 1'!AE$2:AE350,'BLAST COLDROOM 1'!$C$2:$C350,$B880,'BLAST COLDROOM 1'!$E$2:$E350,$C880,'BLAST COLDROOM 1'!$A$2:$A350,$A880))</f>
        <v/>
      </c>
      <c r="AD880" s="5" t="str">
        <f>IF($A880="","",SUMIFS('BLAST COLDROOM 1'!AF$2:AF350,'BLAST COLDROOM 1'!$C$2:$C350,$B880,'BLAST COLDROOM 1'!$E$2:$E350,$C880,'BLAST COLDROOM 1'!$A$2:$A350,$A880))</f>
        <v/>
      </c>
      <c r="AE880" s="5" t="str">
        <f>IF($A880="","",SUMIFS('BLAST COLDROOM 1'!AG$2:AG350,'BLAST COLDROOM 1'!$C$2:$C350,$B880,'BLAST COLDROOM 1'!$E$2:$E350,$C880,'BLAST COLDROOM 1'!$A$2:$A350,$A880))</f>
        <v/>
      </c>
      <c r="AF880" s="5" t="str">
        <f>IF($A880="","",SUMIFS('BLAST COLDROOM 1'!AH$2:AH350,'BLAST COLDROOM 1'!$C$2:$C350,$B880,'BLAST COLDROOM 1'!$E$2:$E350,$C880,'BLAST COLDROOM 1'!$A$2:$A350,$A880))</f>
        <v/>
      </c>
      <c r="AG880" s="5" t="str">
        <f>IF($A880="","",SUMIFS('BLAST COLDROOM 1'!AI$2:AI350,'BLAST COLDROOM 1'!$C$2:$C350,$B880,'BLAST COLDROOM 1'!$E$2:$E350,$C880,'BLAST COLDROOM 1'!$A$2:$A350,$A880))</f>
        <v/>
      </c>
      <c r="AH880" s="5" t="str">
        <f>IF($A880="","",SUMIFS('BLAST COLDROOM 1'!AJ$2:AJ350,'BLAST COLDROOM 1'!$C$2:$C350,$B880,'BLAST COLDROOM 1'!$E$2:$E350,$C880,'BLAST COLDROOM 1'!$A$2:$A350,$A880))</f>
        <v/>
      </c>
      <c r="AI880" s="5" t="str">
        <f>IF($A880="","",SUMIFS('BLAST COLDROOM 1'!AK$2:AK350,'BLAST COLDROOM 1'!$C$2:$C350,$B880,'BLAST COLDROOM 1'!$E$2:$E350,$C880,'BLAST COLDROOM 1'!$A$2:$A350,$A880))</f>
        <v/>
      </c>
      <c r="AJ880" s="5" t="str">
        <f>IF($A880="","",SUMIFS('BLAST COLDROOM 1'!AL$2:AL350,'BLAST COLDROOM 1'!$C$2:$C350,$B880,'BLAST COLDROOM 1'!$E$2:$E350,$C880,'BLAST COLDROOM 1'!$A$2:$A350,$A880))</f>
        <v/>
      </c>
    </row>
    <row r="881" ht="15.75" customHeight="1">
      <c r="A881" s="17"/>
      <c r="B881" s="5"/>
      <c r="C881" s="5"/>
      <c r="D881" s="5" t="str">
        <f>IF($A881="","",SUMIFS('BLAST COLDROOM 1'!F$2:F350,'BLAST COLDROOM 1'!$C$2:$C350,$B881,'BLAST COLDROOM 1'!$E$2:$E350,$C881,'BLAST COLDROOM 1'!$A$2:$A350,$A881))</f>
        <v/>
      </c>
      <c r="E881" s="5" t="str">
        <f>IF($A881="","",SUMIFS('BLAST COLDROOM 1'!G$2:G350,'BLAST COLDROOM 1'!$C$2:$C350,$B881,'BLAST COLDROOM 1'!$E$2:$E350,$C881,'BLAST COLDROOM 1'!$A$2:$A350,$A881))</f>
        <v/>
      </c>
      <c r="F881" s="5" t="str">
        <f>IF($A881="","",SUMIFS('BLAST COLDROOM 1'!H$2:H350,'BLAST COLDROOM 1'!$C$2:$C350,$B881,'BLAST COLDROOM 1'!$E$2:$E350,$C881,'BLAST COLDROOM 1'!$A$2:$A350,$A881))</f>
        <v/>
      </c>
      <c r="G881" s="5" t="str">
        <f>IF($A881="","",SUMIFS('BLAST COLDROOM 1'!I$2:I350,'BLAST COLDROOM 1'!$C$2:$C350,$B881,'BLAST COLDROOM 1'!$E$2:$E350,$C881,'BLAST COLDROOM 1'!$A$2:$A350,$A881))</f>
        <v/>
      </c>
      <c r="H881" s="5" t="str">
        <f>IF($A881="","",SUMIFS('BLAST COLDROOM 1'!J$2:J350,'BLAST COLDROOM 1'!$C$2:$C350,$B881,'BLAST COLDROOM 1'!$E$2:$E350,$C881,'BLAST COLDROOM 1'!$A$2:$A350,$A881))</f>
        <v/>
      </c>
      <c r="I881" s="5" t="str">
        <f>IF($A881="","",SUMIFS('BLAST COLDROOM 1'!K$2:K350,'BLAST COLDROOM 1'!$C$2:$C350,$B881,'BLAST COLDROOM 1'!$E$2:$E350,$C881,'BLAST COLDROOM 1'!$A$2:$A350,$A881))</f>
        <v/>
      </c>
      <c r="J881" s="5" t="str">
        <f>IF($A881="","",SUMIFS(#REF!,'BLAST COLDROOM 1'!$C$2:$C350,$B881,'BLAST COLDROOM 1'!$E$2:$E350,$C881,'BLAST COLDROOM 1'!$A$2:$A350,$A881))</f>
        <v/>
      </c>
      <c r="K881" s="5" t="str">
        <f>IF($A881="","",SUMIFS('BLAST COLDROOM 1'!M$2:M350,'BLAST COLDROOM 1'!$C$2:$C350,$B881,'BLAST COLDROOM 1'!$E$2:$E350,$C881,'BLAST COLDROOM 1'!$A$2:$A350,$A881))</f>
        <v/>
      </c>
      <c r="L881" s="5" t="str">
        <f>IF($A881="","",SUMIFS('BLAST COLDROOM 1'!N$2:N350,'BLAST COLDROOM 1'!$C$2:$C350,$B881,'BLAST COLDROOM 1'!$E$2:$E350,$C881,'BLAST COLDROOM 1'!$A$2:$A350,$A881))</f>
        <v/>
      </c>
      <c r="M881" s="5" t="str">
        <f>IF($A881="","",SUMIFS('BLAST COLDROOM 1'!O$2:O350,'BLAST COLDROOM 1'!$C$2:$C350,$B881,'BLAST COLDROOM 1'!$E$2:$E350,$C881,'BLAST COLDROOM 1'!$A$2:$A350,$A881))</f>
        <v/>
      </c>
      <c r="N881" s="5" t="str">
        <f>IF($A881="","",SUMIFS('BLAST COLDROOM 1'!P$2:P350,'BLAST COLDROOM 1'!$C$2:$C350,$B881,'BLAST COLDROOM 1'!$E$2:$E350,$C881,'BLAST COLDROOM 1'!$A$2:$A350,$A881))</f>
        <v/>
      </c>
      <c r="O881" s="5" t="str">
        <f>IF($A881="","",SUMIFS('BLAST COLDROOM 1'!Q$2:Q350,'BLAST COLDROOM 1'!$C$2:$C350,$B881,'BLAST COLDROOM 1'!$E$2:$E350,$C881,'BLAST COLDROOM 1'!$A$2:$A350,$A881))</f>
        <v/>
      </c>
      <c r="P881" s="5" t="str">
        <f>IF($A881="","",SUMIFS('BLAST COLDROOM 1'!R$2:R350,'BLAST COLDROOM 1'!$C$2:$C350,$B881,'BLAST COLDROOM 1'!$E$2:$E350,$C881,'BLAST COLDROOM 1'!$A$2:$A350,$A881))</f>
        <v/>
      </c>
      <c r="Q881" s="5" t="str">
        <f>IF($A881="","",SUMIFS('BLAST COLDROOM 1'!S$2:S350,'BLAST COLDROOM 1'!$C$2:$C350,$B881,'BLAST COLDROOM 1'!$E$2:$E350,$C881,'BLAST COLDROOM 1'!$A$2:$A350,$A881))</f>
        <v/>
      </c>
      <c r="R881" s="5" t="str">
        <f>IF($A881="","",SUMIFS('BLAST COLDROOM 1'!T$2:T350,'BLAST COLDROOM 1'!$C$2:$C350,$B881,'BLAST COLDROOM 1'!$E$2:$E350,$C881,'BLAST COLDROOM 1'!$A$2:$A350,$A881))</f>
        <v/>
      </c>
      <c r="S881" s="5" t="str">
        <f>IF($A881="","",SUMIFS('BLAST COLDROOM 1'!U$2:U350,'BLAST COLDROOM 1'!$C$2:$C350,$B881,'BLAST COLDROOM 1'!$E$2:$E350,$C881,'BLAST COLDROOM 1'!$A$2:$A350,$A881))</f>
        <v/>
      </c>
      <c r="T881" s="5" t="str">
        <f>IF($A881="","",SUMIFS('BLAST COLDROOM 1'!V$2:V350,'BLAST COLDROOM 1'!$C$2:$C350,$B881,'BLAST COLDROOM 1'!$E$2:$E350,$C881,'BLAST COLDROOM 1'!$A$2:$A350,$A881))</f>
        <v/>
      </c>
      <c r="U881" s="5" t="str">
        <f>IF($A881="","",SUMIFS(#REF!,'BLAST COLDROOM 1'!$C$2:$C350,$B881,'BLAST COLDROOM 1'!$E$2:$E350,$C881,'BLAST COLDROOM 1'!$A$2:$A350,$A881))</f>
        <v/>
      </c>
      <c r="V881" s="5" t="str">
        <f>IF($A881="","",SUMIFS('BLAST COLDROOM 1'!X$2:X350,'BLAST COLDROOM 1'!$C$2:$C350,$B881,'BLAST COLDROOM 1'!$E$2:$E350,$C881,'BLAST COLDROOM 1'!$A$2:$A350,$A881))</f>
        <v/>
      </c>
      <c r="W881" s="5" t="str">
        <f>IF($A881="","",SUMIFS('BLAST COLDROOM 1'!Y$2:Y350,'BLAST COLDROOM 1'!$C$2:$C350,$B881,'BLAST COLDROOM 1'!$E$2:$E350,$C881,'BLAST COLDROOM 1'!$A$2:$A350,$A881))</f>
        <v/>
      </c>
      <c r="X881" s="5" t="str">
        <f>IF($A881="","",SUMIFS('BLAST COLDROOM 1'!Z$2:Z350,'BLAST COLDROOM 1'!$C$2:$C350,$B881,'BLAST COLDROOM 1'!$E$2:$E350,$C881,'BLAST COLDROOM 1'!$A$2:$A350,$A881))</f>
        <v/>
      </c>
      <c r="Y881" s="5" t="str">
        <f>IF($A881="","",SUMIFS('BLAST COLDROOM 1'!AA$2:AA350,'BLAST COLDROOM 1'!$C$2:$C350,$B881,'BLAST COLDROOM 1'!$E$2:$E350,$C881,'BLAST COLDROOM 1'!$A$2:$A350,$A881))</f>
        <v/>
      </c>
      <c r="Z881" s="5" t="str">
        <f>IF($A881="","",SUMIFS('BLAST COLDROOM 1'!AB$2:AB350,'BLAST COLDROOM 1'!$C$2:$C350,$B881,'BLAST COLDROOM 1'!$E$2:$E350,$C881,'BLAST COLDROOM 1'!$A$2:$A350,$A881))</f>
        <v/>
      </c>
      <c r="AA881" s="5" t="str">
        <f>IF($A881="","",SUMIFS('BLAST COLDROOM 1'!AC$2:AC350,'BLAST COLDROOM 1'!$C$2:$C350,$B881,'BLAST COLDROOM 1'!$E$2:$E350,$C881,'BLAST COLDROOM 1'!$A$2:$A350,$A881))</f>
        <v/>
      </c>
      <c r="AB881" s="5" t="str">
        <f>IF($A881="","",SUMIFS('BLAST COLDROOM 1'!AD$2:AD350,'BLAST COLDROOM 1'!$C$2:$C350,$B881,'BLAST COLDROOM 1'!$E$2:$E350,$C881,'BLAST COLDROOM 1'!$A$2:$A350,$A881))</f>
        <v/>
      </c>
      <c r="AC881" s="5" t="str">
        <f>IF($A881="","",SUMIFS('BLAST COLDROOM 1'!AE$2:AE350,'BLAST COLDROOM 1'!$C$2:$C350,$B881,'BLAST COLDROOM 1'!$E$2:$E350,$C881,'BLAST COLDROOM 1'!$A$2:$A350,$A881))</f>
        <v/>
      </c>
      <c r="AD881" s="5" t="str">
        <f>IF($A881="","",SUMIFS('BLAST COLDROOM 1'!AF$2:AF350,'BLAST COLDROOM 1'!$C$2:$C350,$B881,'BLAST COLDROOM 1'!$E$2:$E350,$C881,'BLAST COLDROOM 1'!$A$2:$A350,$A881))</f>
        <v/>
      </c>
      <c r="AE881" s="5" t="str">
        <f>IF($A881="","",SUMIFS('BLAST COLDROOM 1'!AG$2:AG350,'BLAST COLDROOM 1'!$C$2:$C350,$B881,'BLAST COLDROOM 1'!$E$2:$E350,$C881,'BLAST COLDROOM 1'!$A$2:$A350,$A881))</f>
        <v/>
      </c>
      <c r="AF881" s="5" t="str">
        <f>IF($A881="","",SUMIFS('BLAST COLDROOM 1'!AH$2:AH350,'BLAST COLDROOM 1'!$C$2:$C350,$B881,'BLAST COLDROOM 1'!$E$2:$E350,$C881,'BLAST COLDROOM 1'!$A$2:$A350,$A881))</f>
        <v/>
      </c>
      <c r="AG881" s="5" t="str">
        <f>IF($A881="","",SUMIFS('BLAST COLDROOM 1'!AI$2:AI350,'BLAST COLDROOM 1'!$C$2:$C350,$B881,'BLAST COLDROOM 1'!$E$2:$E350,$C881,'BLAST COLDROOM 1'!$A$2:$A350,$A881))</f>
        <v/>
      </c>
      <c r="AH881" s="5" t="str">
        <f>IF($A881="","",SUMIFS('BLAST COLDROOM 1'!AJ$2:AJ350,'BLAST COLDROOM 1'!$C$2:$C350,$B881,'BLAST COLDROOM 1'!$E$2:$E350,$C881,'BLAST COLDROOM 1'!$A$2:$A350,$A881))</f>
        <v/>
      </c>
      <c r="AI881" s="5" t="str">
        <f>IF($A881="","",SUMIFS('BLAST COLDROOM 1'!AK$2:AK350,'BLAST COLDROOM 1'!$C$2:$C350,$B881,'BLAST COLDROOM 1'!$E$2:$E350,$C881,'BLAST COLDROOM 1'!$A$2:$A350,$A881))</f>
        <v/>
      </c>
      <c r="AJ881" s="5" t="str">
        <f>IF($A881="","",SUMIFS('BLAST COLDROOM 1'!AL$2:AL350,'BLAST COLDROOM 1'!$C$2:$C350,$B881,'BLAST COLDROOM 1'!$E$2:$E350,$C881,'BLAST COLDROOM 1'!$A$2:$A350,$A881))</f>
        <v/>
      </c>
    </row>
    <row r="882" ht="15.75" customHeight="1">
      <c r="A882" s="17"/>
      <c r="B882" s="5"/>
      <c r="C882" s="5"/>
      <c r="D882" s="5" t="str">
        <f>IF($A882="","",SUMIFS('BLAST COLDROOM 1'!F$2:F350,'BLAST COLDROOM 1'!$C$2:$C350,$B882,'BLAST COLDROOM 1'!$E$2:$E350,$C882,'BLAST COLDROOM 1'!$A$2:$A350,$A882))</f>
        <v/>
      </c>
      <c r="E882" s="5" t="str">
        <f>IF($A882="","",SUMIFS('BLAST COLDROOM 1'!G$2:G350,'BLAST COLDROOM 1'!$C$2:$C350,$B882,'BLAST COLDROOM 1'!$E$2:$E350,$C882,'BLAST COLDROOM 1'!$A$2:$A350,$A882))</f>
        <v/>
      </c>
      <c r="F882" s="5" t="str">
        <f>IF($A882="","",SUMIFS('BLAST COLDROOM 1'!H$2:H350,'BLAST COLDROOM 1'!$C$2:$C350,$B882,'BLAST COLDROOM 1'!$E$2:$E350,$C882,'BLAST COLDROOM 1'!$A$2:$A350,$A882))</f>
        <v/>
      </c>
      <c r="G882" s="5" t="str">
        <f>IF($A882="","",SUMIFS('BLAST COLDROOM 1'!I$2:I350,'BLAST COLDROOM 1'!$C$2:$C350,$B882,'BLAST COLDROOM 1'!$E$2:$E350,$C882,'BLAST COLDROOM 1'!$A$2:$A350,$A882))</f>
        <v/>
      </c>
      <c r="H882" s="5" t="str">
        <f>IF($A882="","",SUMIFS('BLAST COLDROOM 1'!J$2:J350,'BLAST COLDROOM 1'!$C$2:$C350,$B882,'BLAST COLDROOM 1'!$E$2:$E350,$C882,'BLAST COLDROOM 1'!$A$2:$A350,$A882))</f>
        <v/>
      </c>
      <c r="I882" s="5" t="str">
        <f>IF($A882="","",SUMIFS('BLAST COLDROOM 1'!K$2:K350,'BLAST COLDROOM 1'!$C$2:$C350,$B882,'BLAST COLDROOM 1'!$E$2:$E350,$C882,'BLAST COLDROOM 1'!$A$2:$A350,$A882))</f>
        <v/>
      </c>
      <c r="J882" s="5" t="str">
        <f>IF($A882="","",SUMIFS(#REF!,'BLAST COLDROOM 1'!$C$2:$C350,$B882,'BLAST COLDROOM 1'!$E$2:$E350,$C882,'BLAST COLDROOM 1'!$A$2:$A350,$A882))</f>
        <v/>
      </c>
      <c r="K882" s="5" t="str">
        <f>IF($A882="","",SUMIFS('BLAST COLDROOM 1'!M$2:M350,'BLAST COLDROOM 1'!$C$2:$C350,$B882,'BLAST COLDROOM 1'!$E$2:$E350,$C882,'BLAST COLDROOM 1'!$A$2:$A350,$A882))</f>
        <v/>
      </c>
      <c r="L882" s="5" t="str">
        <f>IF($A882="","",SUMIFS('BLAST COLDROOM 1'!N$2:N350,'BLAST COLDROOM 1'!$C$2:$C350,$B882,'BLAST COLDROOM 1'!$E$2:$E350,$C882,'BLAST COLDROOM 1'!$A$2:$A350,$A882))</f>
        <v/>
      </c>
      <c r="M882" s="5" t="str">
        <f>IF($A882="","",SUMIFS('BLAST COLDROOM 1'!O$2:O350,'BLAST COLDROOM 1'!$C$2:$C350,$B882,'BLAST COLDROOM 1'!$E$2:$E350,$C882,'BLAST COLDROOM 1'!$A$2:$A350,$A882))</f>
        <v/>
      </c>
      <c r="N882" s="5" t="str">
        <f>IF($A882="","",SUMIFS('BLAST COLDROOM 1'!P$2:P350,'BLAST COLDROOM 1'!$C$2:$C350,$B882,'BLAST COLDROOM 1'!$E$2:$E350,$C882,'BLAST COLDROOM 1'!$A$2:$A350,$A882))</f>
        <v/>
      </c>
      <c r="O882" s="5" t="str">
        <f>IF($A882="","",SUMIFS('BLAST COLDROOM 1'!Q$2:Q350,'BLAST COLDROOM 1'!$C$2:$C350,$B882,'BLAST COLDROOM 1'!$E$2:$E350,$C882,'BLAST COLDROOM 1'!$A$2:$A350,$A882))</f>
        <v/>
      </c>
      <c r="P882" s="5" t="str">
        <f>IF($A882="","",SUMIFS('BLAST COLDROOM 1'!R$2:R350,'BLAST COLDROOM 1'!$C$2:$C350,$B882,'BLAST COLDROOM 1'!$E$2:$E350,$C882,'BLAST COLDROOM 1'!$A$2:$A350,$A882))</f>
        <v/>
      </c>
      <c r="Q882" s="5" t="str">
        <f>IF($A882="","",SUMIFS('BLAST COLDROOM 1'!S$2:S350,'BLAST COLDROOM 1'!$C$2:$C350,$B882,'BLAST COLDROOM 1'!$E$2:$E350,$C882,'BLAST COLDROOM 1'!$A$2:$A350,$A882))</f>
        <v/>
      </c>
      <c r="R882" s="5" t="str">
        <f>IF($A882="","",SUMIFS('BLAST COLDROOM 1'!T$2:T350,'BLAST COLDROOM 1'!$C$2:$C350,$B882,'BLAST COLDROOM 1'!$E$2:$E350,$C882,'BLAST COLDROOM 1'!$A$2:$A350,$A882))</f>
        <v/>
      </c>
      <c r="S882" s="5" t="str">
        <f>IF($A882="","",SUMIFS('BLAST COLDROOM 1'!U$2:U350,'BLAST COLDROOM 1'!$C$2:$C350,$B882,'BLAST COLDROOM 1'!$E$2:$E350,$C882,'BLAST COLDROOM 1'!$A$2:$A350,$A882))</f>
        <v/>
      </c>
      <c r="T882" s="5" t="str">
        <f>IF($A882="","",SUMIFS('BLAST COLDROOM 1'!V$2:V350,'BLAST COLDROOM 1'!$C$2:$C350,$B882,'BLAST COLDROOM 1'!$E$2:$E350,$C882,'BLAST COLDROOM 1'!$A$2:$A350,$A882))</f>
        <v/>
      </c>
      <c r="U882" s="5" t="str">
        <f>IF($A882="","",SUMIFS(#REF!,'BLAST COLDROOM 1'!$C$2:$C350,$B882,'BLAST COLDROOM 1'!$E$2:$E350,$C882,'BLAST COLDROOM 1'!$A$2:$A350,$A882))</f>
        <v/>
      </c>
      <c r="V882" s="5" t="str">
        <f>IF($A882="","",SUMIFS('BLAST COLDROOM 1'!X$2:X350,'BLAST COLDROOM 1'!$C$2:$C350,$B882,'BLAST COLDROOM 1'!$E$2:$E350,$C882,'BLAST COLDROOM 1'!$A$2:$A350,$A882))</f>
        <v/>
      </c>
      <c r="W882" s="5" t="str">
        <f>IF($A882="","",SUMIFS('BLAST COLDROOM 1'!Y$2:Y350,'BLAST COLDROOM 1'!$C$2:$C350,$B882,'BLAST COLDROOM 1'!$E$2:$E350,$C882,'BLAST COLDROOM 1'!$A$2:$A350,$A882))</f>
        <v/>
      </c>
      <c r="X882" s="5" t="str">
        <f>IF($A882="","",SUMIFS('BLAST COLDROOM 1'!Z$2:Z350,'BLAST COLDROOM 1'!$C$2:$C350,$B882,'BLAST COLDROOM 1'!$E$2:$E350,$C882,'BLAST COLDROOM 1'!$A$2:$A350,$A882))</f>
        <v/>
      </c>
      <c r="Y882" s="5" t="str">
        <f>IF($A882="","",SUMIFS('BLAST COLDROOM 1'!AA$2:AA350,'BLAST COLDROOM 1'!$C$2:$C350,$B882,'BLAST COLDROOM 1'!$E$2:$E350,$C882,'BLAST COLDROOM 1'!$A$2:$A350,$A882))</f>
        <v/>
      </c>
      <c r="Z882" s="5" t="str">
        <f>IF($A882="","",SUMIFS('BLAST COLDROOM 1'!AB$2:AB350,'BLAST COLDROOM 1'!$C$2:$C350,$B882,'BLAST COLDROOM 1'!$E$2:$E350,$C882,'BLAST COLDROOM 1'!$A$2:$A350,$A882))</f>
        <v/>
      </c>
      <c r="AA882" s="5" t="str">
        <f>IF($A882="","",SUMIFS('BLAST COLDROOM 1'!AC$2:AC350,'BLAST COLDROOM 1'!$C$2:$C350,$B882,'BLAST COLDROOM 1'!$E$2:$E350,$C882,'BLAST COLDROOM 1'!$A$2:$A350,$A882))</f>
        <v/>
      </c>
      <c r="AB882" s="5" t="str">
        <f>IF($A882="","",SUMIFS('BLAST COLDROOM 1'!AD$2:AD350,'BLAST COLDROOM 1'!$C$2:$C350,$B882,'BLAST COLDROOM 1'!$E$2:$E350,$C882,'BLAST COLDROOM 1'!$A$2:$A350,$A882))</f>
        <v/>
      </c>
      <c r="AC882" s="5" t="str">
        <f>IF($A882="","",SUMIFS('BLAST COLDROOM 1'!AE$2:AE350,'BLAST COLDROOM 1'!$C$2:$C350,$B882,'BLAST COLDROOM 1'!$E$2:$E350,$C882,'BLAST COLDROOM 1'!$A$2:$A350,$A882))</f>
        <v/>
      </c>
      <c r="AD882" s="5" t="str">
        <f>IF($A882="","",SUMIFS('BLAST COLDROOM 1'!AF$2:AF350,'BLAST COLDROOM 1'!$C$2:$C350,$B882,'BLAST COLDROOM 1'!$E$2:$E350,$C882,'BLAST COLDROOM 1'!$A$2:$A350,$A882))</f>
        <v/>
      </c>
      <c r="AE882" s="5" t="str">
        <f>IF($A882="","",SUMIFS('BLAST COLDROOM 1'!AG$2:AG350,'BLAST COLDROOM 1'!$C$2:$C350,$B882,'BLAST COLDROOM 1'!$E$2:$E350,$C882,'BLAST COLDROOM 1'!$A$2:$A350,$A882))</f>
        <v/>
      </c>
      <c r="AF882" s="5" t="str">
        <f>IF($A882="","",SUMIFS('BLAST COLDROOM 1'!AH$2:AH350,'BLAST COLDROOM 1'!$C$2:$C350,$B882,'BLAST COLDROOM 1'!$E$2:$E350,$C882,'BLAST COLDROOM 1'!$A$2:$A350,$A882))</f>
        <v/>
      </c>
      <c r="AG882" s="5" t="str">
        <f>IF($A882="","",SUMIFS('BLAST COLDROOM 1'!AI$2:AI350,'BLAST COLDROOM 1'!$C$2:$C350,$B882,'BLAST COLDROOM 1'!$E$2:$E350,$C882,'BLAST COLDROOM 1'!$A$2:$A350,$A882))</f>
        <v/>
      </c>
      <c r="AH882" s="5" t="str">
        <f>IF($A882="","",SUMIFS('BLAST COLDROOM 1'!AJ$2:AJ350,'BLAST COLDROOM 1'!$C$2:$C350,$B882,'BLAST COLDROOM 1'!$E$2:$E350,$C882,'BLAST COLDROOM 1'!$A$2:$A350,$A882))</f>
        <v/>
      </c>
      <c r="AI882" s="5" t="str">
        <f>IF($A882="","",SUMIFS('BLAST COLDROOM 1'!AK$2:AK350,'BLAST COLDROOM 1'!$C$2:$C350,$B882,'BLAST COLDROOM 1'!$E$2:$E350,$C882,'BLAST COLDROOM 1'!$A$2:$A350,$A882))</f>
        <v/>
      </c>
      <c r="AJ882" s="5" t="str">
        <f>IF($A882="","",SUMIFS('BLAST COLDROOM 1'!AL$2:AL350,'BLAST COLDROOM 1'!$C$2:$C350,$B882,'BLAST COLDROOM 1'!$E$2:$E350,$C882,'BLAST COLDROOM 1'!$A$2:$A350,$A882))</f>
        <v/>
      </c>
      <c r="AL882" s="5">
        <f t="shared" ref="AL882:AL1000" si="1">SUM(B882:AJ882)</f>
        <v>0</v>
      </c>
    </row>
    <row r="883" ht="15.75" customHeight="1">
      <c r="A883" s="17"/>
      <c r="B883" s="5"/>
      <c r="C883" s="5"/>
      <c r="D883" s="5" t="str">
        <f>IF($A883="","",SUMIFS('BLAST COLDROOM 1'!F$2:F350,'BLAST COLDROOM 1'!$C$2:$C350,$B883,'BLAST COLDROOM 1'!$E$2:$E350,$C883,'BLAST COLDROOM 1'!$A$2:$A350,$A883))</f>
        <v/>
      </c>
      <c r="E883" s="5" t="str">
        <f>IF($A883="","",SUMIFS('BLAST COLDROOM 1'!G$2:G350,'BLAST COLDROOM 1'!$C$2:$C350,$B883,'BLAST COLDROOM 1'!$E$2:$E350,$C883,'BLAST COLDROOM 1'!$A$2:$A350,$A883))</f>
        <v/>
      </c>
      <c r="F883" s="5" t="str">
        <f>IF($A883="","",SUMIFS('BLAST COLDROOM 1'!H$2:H350,'BLAST COLDROOM 1'!$C$2:$C350,$B883,'BLAST COLDROOM 1'!$E$2:$E350,$C883,'BLAST COLDROOM 1'!$A$2:$A350,$A883))</f>
        <v/>
      </c>
      <c r="G883" s="5" t="str">
        <f>IF($A883="","",SUMIFS('BLAST COLDROOM 1'!I$2:I350,'BLAST COLDROOM 1'!$C$2:$C350,$B883,'BLAST COLDROOM 1'!$E$2:$E350,$C883,'BLAST COLDROOM 1'!$A$2:$A350,$A883))</f>
        <v/>
      </c>
      <c r="H883" s="5" t="str">
        <f>IF($A883="","",SUMIFS('BLAST COLDROOM 1'!J$2:J350,'BLAST COLDROOM 1'!$C$2:$C350,$B883,'BLAST COLDROOM 1'!$E$2:$E350,$C883,'BLAST COLDROOM 1'!$A$2:$A350,$A883))</f>
        <v/>
      </c>
      <c r="I883" s="5" t="str">
        <f>IF($A883="","",SUMIFS('BLAST COLDROOM 1'!K$2:K350,'BLAST COLDROOM 1'!$C$2:$C350,$B883,'BLAST COLDROOM 1'!$E$2:$E350,$C883,'BLAST COLDROOM 1'!$A$2:$A350,$A883))</f>
        <v/>
      </c>
      <c r="J883" s="5" t="str">
        <f>IF($A883="","",SUMIFS(#REF!,'BLAST COLDROOM 1'!$C$2:$C350,$B883,'BLAST COLDROOM 1'!$E$2:$E350,$C883,'BLAST COLDROOM 1'!$A$2:$A350,$A883))</f>
        <v/>
      </c>
      <c r="K883" s="5" t="str">
        <f>IF($A883="","",SUMIFS('BLAST COLDROOM 1'!M$2:M350,'BLAST COLDROOM 1'!$C$2:$C350,$B883,'BLAST COLDROOM 1'!$E$2:$E350,$C883,'BLAST COLDROOM 1'!$A$2:$A350,$A883))</f>
        <v/>
      </c>
      <c r="L883" s="5" t="str">
        <f>IF($A883="","",SUMIFS('BLAST COLDROOM 1'!N$2:N350,'BLAST COLDROOM 1'!$C$2:$C350,$B883,'BLAST COLDROOM 1'!$E$2:$E350,$C883,'BLAST COLDROOM 1'!$A$2:$A350,$A883))</f>
        <v/>
      </c>
      <c r="M883" s="5" t="str">
        <f>IF($A883="","",SUMIFS('BLAST COLDROOM 1'!O$2:O350,'BLAST COLDROOM 1'!$C$2:$C350,$B883,'BLAST COLDROOM 1'!$E$2:$E350,$C883,'BLAST COLDROOM 1'!$A$2:$A350,$A883))</f>
        <v/>
      </c>
      <c r="N883" s="5" t="str">
        <f>IF($A883="","",SUMIFS('BLAST COLDROOM 1'!P$2:P350,'BLAST COLDROOM 1'!$C$2:$C350,$B883,'BLAST COLDROOM 1'!$E$2:$E350,$C883,'BLAST COLDROOM 1'!$A$2:$A350,$A883))</f>
        <v/>
      </c>
      <c r="O883" s="5" t="str">
        <f>IF($A883="","",SUMIFS('BLAST COLDROOM 1'!Q$2:Q350,'BLAST COLDROOM 1'!$C$2:$C350,$B883,'BLAST COLDROOM 1'!$E$2:$E350,$C883,'BLAST COLDROOM 1'!$A$2:$A350,$A883))</f>
        <v/>
      </c>
      <c r="P883" s="5" t="str">
        <f>IF($A883="","",SUMIFS('BLAST COLDROOM 1'!R$2:R350,'BLAST COLDROOM 1'!$C$2:$C350,$B883,'BLAST COLDROOM 1'!$E$2:$E350,$C883,'BLAST COLDROOM 1'!$A$2:$A350,$A883))</f>
        <v/>
      </c>
      <c r="Q883" s="5" t="str">
        <f>IF($A883="","",SUMIFS('BLAST COLDROOM 1'!S$2:S350,'BLAST COLDROOM 1'!$C$2:$C350,$B883,'BLAST COLDROOM 1'!$E$2:$E350,$C883,'BLAST COLDROOM 1'!$A$2:$A350,$A883))</f>
        <v/>
      </c>
      <c r="R883" s="5" t="str">
        <f>IF($A883="","",SUMIFS('BLAST COLDROOM 1'!T$2:T350,'BLAST COLDROOM 1'!$C$2:$C350,$B883,'BLAST COLDROOM 1'!$E$2:$E350,$C883,'BLAST COLDROOM 1'!$A$2:$A350,$A883))</f>
        <v/>
      </c>
      <c r="S883" s="5" t="str">
        <f>IF($A883="","",SUMIFS('BLAST COLDROOM 1'!U$2:U350,'BLAST COLDROOM 1'!$C$2:$C350,$B883,'BLAST COLDROOM 1'!$E$2:$E350,$C883,'BLAST COLDROOM 1'!$A$2:$A350,$A883))</f>
        <v/>
      </c>
      <c r="T883" s="5" t="str">
        <f>IF($A883="","",SUMIFS('BLAST COLDROOM 1'!V$2:V350,'BLAST COLDROOM 1'!$C$2:$C350,$B883,'BLAST COLDROOM 1'!$E$2:$E350,$C883,'BLAST COLDROOM 1'!$A$2:$A350,$A883))</f>
        <v/>
      </c>
      <c r="U883" s="5" t="str">
        <f>IF($A883="","",SUMIFS(#REF!,'BLAST COLDROOM 1'!$C$2:$C350,$B883,'BLAST COLDROOM 1'!$E$2:$E350,$C883,'BLAST COLDROOM 1'!$A$2:$A350,$A883))</f>
        <v/>
      </c>
      <c r="V883" s="5" t="str">
        <f>IF($A883="","",SUMIFS('BLAST COLDROOM 1'!X$2:X350,'BLAST COLDROOM 1'!$C$2:$C350,$B883,'BLAST COLDROOM 1'!$E$2:$E350,$C883,'BLAST COLDROOM 1'!$A$2:$A350,$A883))</f>
        <v/>
      </c>
      <c r="W883" s="5" t="str">
        <f>IF($A883="","",SUMIFS('BLAST COLDROOM 1'!Y$2:Y350,'BLAST COLDROOM 1'!$C$2:$C350,$B883,'BLAST COLDROOM 1'!$E$2:$E350,$C883,'BLAST COLDROOM 1'!$A$2:$A350,$A883))</f>
        <v/>
      </c>
      <c r="X883" s="5" t="str">
        <f>IF($A883="","",SUMIFS('BLAST COLDROOM 1'!Z$2:Z350,'BLAST COLDROOM 1'!$C$2:$C350,$B883,'BLAST COLDROOM 1'!$E$2:$E350,$C883,'BLAST COLDROOM 1'!$A$2:$A350,$A883))</f>
        <v/>
      </c>
      <c r="Y883" s="5" t="str">
        <f>IF($A883="","",SUMIFS('BLAST COLDROOM 1'!AA$2:AA350,'BLAST COLDROOM 1'!$C$2:$C350,$B883,'BLAST COLDROOM 1'!$E$2:$E350,$C883,'BLAST COLDROOM 1'!$A$2:$A350,$A883))</f>
        <v/>
      </c>
      <c r="Z883" s="5" t="str">
        <f>IF($A883="","",SUMIFS('BLAST COLDROOM 1'!AB$2:AB350,'BLAST COLDROOM 1'!$C$2:$C350,$B883,'BLAST COLDROOM 1'!$E$2:$E350,$C883,'BLAST COLDROOM 1'!$A$2:$A350,$A883))</f>
        <v/>
      </c>
      <c r="AA883" s="5" t="str">
        <f>IF($A883="","",SUMIFS('BLAST COLDROOM 1'!AC$2:AC350,'BLAST COLDROOM 1'!$C$2:$C350,$B883,'BLAST COLDROOM 1'!$E$2:$E350,$C883,'BLAST COLDROOM 1'!$A$2:$A350,$A883))</f>
        <v/>
      </c>
      <c r="AB883" s="5" t="str">
        <f>IF($A883="","",SUMIFS('BLAST COLDROOM 1'!AD$2:AD350,'BLAST COLDROOM 1'!$C$2:$C350,$B883,'BLAST COLDROOM 1'!$E$2:$E350,$C883,'BLAST COLDROOM 1'!$A$2:$A350,$A883))</f>
        <v/>
      </c>
      <c r="AC883" s="5" t="str">
        <f>IF($A883="","",SUMIFS('BLAST COLDROOM 1'!AE$2:AE350,'BLAST COLDROOM 1'!$C$2:$C350,$B883,'BLAST COLDROOM 1'!$E$2:$E350,$C883,'BLAST COLDROOM 1'!$A$2:$A350,$A883))</f>
        <v/>
      </c>
      <c r="AD883" s="5" t="str">
        <f>IF($A883="","",SUMIFS('BLAST COLDROOM 1'!AF$2:AF350,'BLAST COLDROOM 1'!$C$2:$C350,$B883,'BLAST COLDROOM 1'!$E$2:$E350,$C883,'BLAST COLDROOM 1'!$A$2:$A350,$A883))</f>
        <v/>
      </c>
      <c r="AE883" s="5" t="str">
        <f>IF($A883="","",SUMIFS('BLAST COLDROOM 1'!AG$2:AG350,'BLAST COLDROOM 1'!$C$2:$C350,$B883,'BLAST COLDROOM 1'!$E$2:$E350,$C883,'BLAST COLDROOM 1'!$A$2:$A350,$A883))</f>
        <v/>
      </c>
      <c r="AF883" s="5" t="str">
        <f>IF($A883="","",SUMIFS('BLAST COLDROOM 1'!AH$2:AH350,'BLAST COLDROOM 1'!$C$2:$C350,$B883,'BLAST COLDROOM 1'!$E$2:$E350,$C883,'BLAST COLDROOM 1'!$A$2:$A350,$A883))</f>
        <v/>
      </c>
      <c r="AG883" s="5" t="str">
        <f>IF($A883="","",SUMIFS('BLAST COLDROOM 1'!AI$2:AI350,'BLAST COLDROOM 1'!$C$2:$C350,$B883,'BLAST COLDROOM 1'!$E$2:$E350,$C883,'BLAST COLDROOM 1'!$A$2:$A350,$A883))</f>
        <v/>
      </c>
      <c r="AH883" s="5" t="str">
        <f>IF($A883="","",SUMIFS('BLAST COLDROOM 1'!AJ$2:AJ350,'BLAST COLDROOM 1'!$C$2:$C350,$B883,'BLAST COLDROOM 1'!$E$2:$E350,$C883,'BLAST COLDROOM 1'!$A$2:$A350,$A883))</f>
        <v/>
      </c>
      <c r="AI883" s="5" t="str">
        <f>IF($A883="","",SUMIFS('BLAST COLDROOM 1'!AK$2:AK350,'BLAST COLDROOM 1'!$C$2:$C350,$B883,'BLAST COLDROOM 1'!$E$2:$E350,$C883,'BLAST COLDROOM 1'!$A$2:$A350,$A883))</f>
        <v/>
      </c>
      <c r="AJ883" s="5" t="str">
        <f>IF($A883="","",SUMIFS('BLAST COLDROOM 1'!AL$2:AL350,'BLAST COLDROOM 1'!$C$2:$C350,$B883,'BLAST COLDROOM 1'!$E$2:$E350,$C883,'BLAST COLDROOM 1'!$A$2:$A350,$A883))</f>
        <v/>
      </c>
      <c r="AL883" s="5">
        <f t="shared" si="1"/>
        <v>0</v>
      </c>
    </row>
    <row r="884" ht="15.75" customHeight="1">
      <c r="A884" s="17"/>
      <c r="B884" s="5"/>
      <c r="C884" s="5"/>
      <c r="D884" s="5" t="str">
        <f>IF($A884="","",SUMIFS('BLAST COLDROOM 1'!F$2:F350,'BLAST COLDROOM 1'!$C$2:$C350,$B884,'BLAST COLDROOM 1'!$E$2:$E350,$C884,'BLAST COLDROOM 1'!$A$2:$A350,$A884))</f>
        <v/>
      </c>
      <c r="E884" s="5" t="str">
        <f>IF($A884="","",SUMIFS('BLAST COLDROOM 1'!G$2:G350,'BLAST COLDROOM 1'!$C$2:$C350,$B884,'BLAST COLDROOM 1'!$E$2:$E350,$C884,'BLAST COLDROOM 1'!$A$2:$A350,$A884))</f>
        <v/>
      </c>
      <c r="F884" s="5" t="str">
        <f>IF($A884="","",SUMIFS('BLAST COLDROOM 1'!H$2:H350,'BLAST COLDROOM 1'!$C$2:$C350,$B884,'BLAST COLDROOM 1'!$E$2:$E350,$C884,'BLAST COLDROOM 1'!$A$2:$A350,$A884))</f>
        <v/>
      </c>
      <c r="G884" s="5" t="str">
        <f>IF($A884="","",SUMIFS('BLAST COLDROOM 1'!I$2:I350,'BLAST COLDROOM 1'!$C$2:$C350,$B884,'BLAST COLDROOM 1'!$E$2:$E350,$C884,'BLAST COLDROOM 1'!$A$2:$A350,$A884))</f>
        <v/>
      </c>
      <c r="H884" s="5" t="str">
        <f>IF($A884="","",SUMIFS('BLAST COLDROOM 1'!J$2:J350,'BLAST COLDROOM 1'!$C$2:$C350,$B884,'BLAST COLDROOM 1'!$E$2:$E350,$C884,'BLAST COLDROOM 1'!$A$2:$A350,$A884))</f>
        <v/>
      </c>
      <c r="I884" s="5" t="str">
        <f>IF($A884="","",SUMIFS('BLAST COLDROOM 1'!K$2:K350,'BLAST COLDROOM 1'!$C$2:$C350,$B884,'BLAST COLDROOM 1'!$E$2:$E350,$C884,'BLAST COLDROOM 1'!$A$2:$A350,$A884))</f>
        <v/>
      </c>
      <c r="J884" s="5" t="str">
        <f>IF($A884="","",SUMIFS(#REF!,'BLAST COLDROOM 1'!$C$2:$C350,$B884,'BLAST COLDROOM 1'!$E$2:$E350,$C884,'BLAST COLDROOM 1'!$A$2:$A350,$A884))</f>
        <v/>
      </c>
      <c r="K884" s="5" t="str">
        <f>IF($A884="","",SUMIFS('BLAST COLDROOM 1'!M$2:M350,'BLAST COLDROOM 1'!$C$2:$C350,$B884,'BLAST COLDROOM 1'!$E$2:$E350,$C884,'BLAST COLDROOM 1'!$A$2:$A350,$A884))</f>
        <v/>
      </c>
      <c r="L884" s="5" t="str">
        <f>IF($A884="","",SUMIFS('BLAST COLDROOM 1'!N$2:N350,'BLAST COLDROOM 1'!$C$2:$C350,$B884,'BLAST COLDROOM 1'!$E$2:$E350,$C884,'BLAST COLDROOM 1'!$A$2:$A350,$A884))</f>
        <v/>
      </c>
      <c r="M884" s="5" t="str">
        <f>IF($A884="","",SUMIFS('BLAST COLDROOM 1'!O$2:O350,'BLAST COLDROOM 1'!$C$2:$C350,$B884,'BLAST COLDROOM 1'!$E$2:$E350,$C884,'BLAST COLDROOM 1'!$A$2:$A350,$A884))</f>
        <v/>
      </c>
      <c r="N884" s="5" t="str">
        <f>IF($A884="","",SUMIFS('BLAST COLDROOM 1'!P$2:P350,'BLAST COLDROOM 1'!$C$2:$C350,$B884,'BLAST COLDROOM 1'!$E$2:$E350,$C884,'BLAST COLDROOM 1'!$A$2:$A350,$A884))</f>
        <v/>
      </c>
      <c r="O884" s="5" t="str">
        <f>IF($A884="","",SUMIFS('BLAST COLDROOM 1'!Q$2:Q350,'BLAST COLDROOM 1'!$C$2:$C350,$B884,'BLAST COLDROOM 1'!$E$2:$E350,$C884,'BLAST COLDROOM 1'!$A$2:$A350,$A884))</f>
        <v/>
      </c>
      <c r="P884" s="5" t="str">
        <f>IF($A884="","",SUMIFS('BLAST COLDROOM 1'!R$2:R350,'BLAST COLDROOM 1'!$C$2:$C350,$B884,'BLAST COLDROOM 1'!$E$2:$E350,$C884,'BLAST COLDROOM 1'!$A$2:$A350,$A884))</f>
        <v/>
      </c>
      <c r="Q884" s="5" t="str">
        <f>IF($A884="","",SUMIFS('BLAST COLDROOM 1'!S$2:S350,'BLAST COLDROOM 1'!$C$2:$C350,$B884,'BLAST COLDROOM 1'!$E$2:$E350,$C884,'BLAST COLDROOM 1'!$A$2:$A350,$A884))</f>
        <v/>
      </c>
      <c r="R884" s="5" t="str">
        <f>IF($A884="","",SUMIFS('BLAST COLDROOM 1'!T$2:T350,'BLAST COLDROOM 1'!$C$2:$C350,$B884,'BLAST COLDROOM 1'!$E$2:$E350,$C884,'BLAST COLDROOM 1'!$A$2:$A350,$A884))</f>
        <v/>
      </c>
      <c r="S884" s="5" t="str">
        <f>IF($A884="","",SUMIFS('BLAST COLDROOM 1'!U$2:U350,'BLAST COLDROOM 1'!$C$2:$C350,$B884,'BLAST COLDROOM 1'!$E$2:$E350,$C884,'BLAST COLDROOM 1'!$A$2:$A350,$A884))</f>
        <v/>
      </c>
      <c r="T884" s="5" t="str">
        <f>IF($A884="","",SUMIFS('BLAST COLDROOM 1'!V$2:V350,'BLAST COLDROOM 1'!$C$2:$C350,$B884,'BLAST COLDROOM 1'!$E$2:$E350,$C884,'BLAST COLDROOM 1'!$A$2:$A350,$A884))</f>
        <v/>
      </c>
      <c r="U884" s="5" t="str">
        <f>IF($A884="","",SUMIFS(#REF!,'BLAST COLDROOM 1'!$C$2:$C350,$B884,'BLAST COLDROOM 1'!$E$2:$E350,$C884,'BLAST COLDROOM 1'!$A$2:$A350,$A884))</f>
        <v/>
      </c>
      <c r="V884" s="5" t="str">
        <f>IF($A884="","",SUMIFS('BLAST COLDROOM 1'!X$2:X350,'BLAST COLDROOM 1'!$C$2:$C350,$B884,'BLAST COLDROOM 1'!$E$2:$E350,$C884,'BLAST COLDROOM 1'!$A$2:$A350,$A884))</f>
        <v/>
      </c>
      <c r="W884" s="5" t="str">
        <f>IF($A884="","",SUMIFS('BLAST COLDROOM 1'!Y$2:Y350,'BLAST COLDROOM 1'!$C$2:$C350,$B884,'BLAST COLDROOM 1'!$E$2:$E350,$C884,'BLAST COLDROOM 1'!$A$2:$A350,$A884))</f>
        <v/>
      </c>
      <c r="X884" s="5" t="str">
        <f>IF($A884="","",SUMIFS('BLAST COLDROOM 1'!Z$2:Z350,'BLAST COLDROOM 1'!$C$2:$C350,$B884,'BLAST COLDROOM 1'!$E$2:$E350,$C884,'BLAST COLDROOM 1'!$A$2:$A350,$A884))</f>
        <v/>
      </c>
      <c r="Y884" s="5" t="str">
        <f>IF($A884="","",SUMIFS('BLAST COLDROOM 1'!AA$2:AA350,'BLAST COLDROOM 1'!$C$2:$C350,$B884,'BLAST COLDROOM 1'!$E$2:$E350,$C884,'BLAST COLDROOM 1'!$A$2:$A350,$A884))</f>
        <v/>
      </c>
      <c r="Z884" s="5" t="str">
        <f>IF($A884="","",SUMIFS('BLAST COLDROOM 1'!AB$2:AB350,'BLAST COLDROOM 1'!$C$2:$C350,$B884,'BLAST COLDROOM 1'!$E$2:$E350,$C884,'BLAST COLDROOM 1'!$A$2:$A350,$A884))</f>
        <v/>
      </c>
      <c r="AA884" s="5" t="str">
        <f>IF($A884="","",SUMIFS('BLAST COLDROOM 1'!AC$2:AC350,'BLAST COLDROOM 1'!$C$2:$C350,$B884,'BLAST COLDROOM 1'!$E$2:$E350,$C884,'BLAST COLDROOM 1'!$A$2:$A350,$A884))</f>
        <v/>
      </c>
      <c r="AB884" s="5" t="str">
        <f>IF($A884="","",SUMIFS('BLAST COLDROOM 1'!AD$2:AD350,'BLAST COLDROOM 1'!$C$2:$C350,$B884,'BLAST COLDROOM 1'!$E$2:$E350,$C884,'BLAST COLDROOM 1'!$A$2:$A350,$A884))</f>
        <v/>
      </c>
      <c r="AC884" s="5" t="str">
        <f>IF($A884="","",SUMIFS('BLAST COLDROOM 1'!AE$2:AE350,'BLAST COLDROOM 1'!$C$2:$C350,$B884,'BLAST COLDROOM 1'!$E$2:$E350,$C884,'BLAST COLDROOM 1'!$A$2:$A350,$A884))</f>
        <v/>
      </c>
      <c r="AD884" s="5" t="str">
        <f>IF($A884="","",SUMIFS('BLAST COLDROOM 1'!AF$2:AF350,'BLAST COLDROOM 1'!$C$2:$C350,$B884,'BLAST COLDROOM 1'!$E$2:$E350,$C884,'BLAST COLDROOM 1'!$A$2:$A350,$A884))</f>
        <v/>
      </c>
      <c r="AE884" s="5" t="str">
        <f>IF($A884="","",SUMIFS('BLAST COLDROOM 1'!AG$2:AG350,'BLAST COLDROOM 1'!$C$2:$C350,$B884,'BLAST COLDROOM 1'!$E$2:$E350,$C884,'BLAST COLDROOM 1'!$A$2:$A350,$A884))</f>
        <v/>
      </c>
      <c r="AF884" s="5" t="str">
        <f>IF($A884="","",SUMIFS('BLAST COLDROOM 1'!AH$2:AH350,'BLAST COLDROOM 1'!$C$2:$C350,$B884,'BLAST COLDROOM 1'!$E$2:$E350,$C884,'BLAST COLDROOM 1'!$A$2:$A350,$A884))</f>
        <v/>
      </c>
      <c r="AG884" s="5" t="str">
        <f>IF($A884="","",SUMIFS('BLAST COLDROOM 1'!AI$2:AI350,'BLAST COLDROOM 1'!$C$2:$C350,$B884,'BLAST COLDROOM 1'!$E$2:$E350,$C884,'BLAST COLDROOM 1'!$A$2:$A350,$A884))</f>
        <v/>
      </c>
      <c r="AH884" s="5" t="str">
        <f>IF($A884="","",SUMIFS('BLAST COLDROOM 1'!AJ$2:AJ350,'BLAST COLDROOM 1'!$C$2:$C350,$B884,'BLAST COLDROOM 1'!$E$2:$E350,$C884,'BLAST COLDROOM 1'!$A$2:$A350,$A884))</f>
        <v/>
      </c>
      <c r="AI884" s="5" t="str">
        <f>IF($A884="","",SUMIFS('BLAST COLDROOM 1'!AK$2:AK350,'BLAST COLDROOM 1'!$C$2:$C350,$B884,'BLAST COLDROOM 1'!$E$2:$E350,$C884,'BLAST COLDROOM 1'!$A$2:$A350,$A884))</f>
        <v/>
      </c>
      <c r="AJ884" s="5" t="str">
        <f>IF($A884="","",SUMIFS('BLAST COLDROOM 1'!AL$2:AL350,'BLAST COLDROOM 1'!$C$2:$C350,$B884,'BLAST COLDROOM 1'!$E$2:$E350,$C884,'BLAST COLDROOM 1'!$A$2:$A350,$A884))</f>
        <v/>
      </c>
      <c r="AL884" s="5">
        <f t="shared" si="1"/>
        <v>0</v>
      </c>
    </row>
    <row r="885" ht="15.75" customHeight="1">
      <c r="A885" s="17"/>
      <c r="B885" s="5"/>
      <c r="C885" s="5"/>
      <c r="D885" s="5" t="str">
        <f>IF($A885="","",SUMIFS('BLAST COLDROOM 1'!F$2:F350,'BLAST COLDROOM 1'!$C$2:$C350,$B885,'BLAST COLDROOM 1'!$E$2:$E350,$C885,'BLAST COLDROOM 1'!$A$2:$A350,$A885))</f>
        <v/>
      </c>
      <c r="E885" s="5" t="str">
        <f>IF($A885="","",SUMIFS('BLAST COLDROOM 1'!G$2:G350,'BLAST COLDROOM 1'!$C$2:$C350,$B885,'BLAST COLDROOM 1'!$E$2:$E350,$C885,'BLAST COLDROOM 1'!$A$2:$A350,$A885))</f>
        <v/>
      </c>
      <c r="F885" s="5" t="str">
        <f>IF($A885="","",SUMIFS('BLAST COLDROOM 1'!H$2:H350,'BLAST COLDROOM 1'!$C$2:$C350,$B885,'BLAST COLDROOM 1'!$E$2:$E350,$C885,'BLAST COLDROOM 1'!$A$2:$A350,$A885))</f>
        <v/>
      </c>
      <c r="G885" s="5" t="str">
        <f>IF($A885="","",SUMIFS('BLAST COLDROOM 1'!I$2:I350,'BLAST COLDROOM 1'!$C$2:$C350,$B885,'BLAST COLDROOM 1'!$E$2:$E350,$C885,'BLAST COLDROOM 1'!$A$2:$A350,$A885))</f>
        <v/>
      </c>
      <c r="H885" s="5" t="str">
        <f>IF($A885="","",SUMIFS('BLAST COLDROOM 1'!J$2:J350,'BLAST COLDROOM 1'!$C$2:$C350,$B885,'BLAST COLDROOM 1'!$E$2:$E350,$C885,'BLAST COLDROOM 1'!$A$2:$A350,$A885))</f>
        <v/>
      </c>
      <c r="I885" s="5" t="str">
        <f>IF($A885="","",SUMIFS('BLAST COLDROOM 1'!K$2:K350,'BLAST COLDROOM 1'!$C$2:$C350,$B885,'BLAST COLDROOM 1'!$E$2:$E350,$C885,'BLAST COLDROOM 1'!$A$2:$A350,$A885))</f>
        <v/>
      </c>
      <c r="J885" s="5" t="str">
        <f>IF($A885="","",SUMIFS(#REF!,'BLAST COLDROOM 1'!$C$2:$C350,$B885,'BLAST COLDROOM 1'!$E$2:$E350,$C885,'BLAST COLDROOM 1'!$A$2:$A350,$A885))</f>
        <v/>
      </c>
      <c r="K885" s="5" t="str">
        <f>IF($A885="","",SUMIFS('BLAST COLDROOM 1'!M$2:M350,'BLAST COLDROOM 1'!$C$2:$C350,$B885,'BLAST COLDROOM 1'!$E$2:$E350,$C885,'BLAST COLDROOM 1'!$A$2:$A350,$A885))</f>
        <v/>
      </c>
      <c r="L885" s="5" t="str">
        <f>IF($A885="","",SUMIFS('BLAST COLDROOM 1'!N$2:N350,'BLAST COLDROOM 1'!$C$2:$C350,$B885,'BLAST COLDROOM 1'!$E$2:$E350,$C885,'BLAST COLDROOM 1'!$A$2:$A350,$A885))</f>
        <v/>
      </c>
      <c r="M885" s="5" t="str">
        <f>IF($A885="","",SUMIFS('BLAST COLDROOM 1'!O$2:O350,'BLAST COLDROOM 1'!$C$2:$C350,$B885,'BLAST COLDROOM 1'!$E$2:$E350,$C885,'BLAST COLDROOM 1'!$A$2:$A350,$A885))</f>
        <v/>
      </c>
      <c r="N885" s="5" t="str">
        <f>IF($A885="","",SUMIFS('BLAST COLDROOM 1'!P$2:P350,'BLAST COLDROOM 1'!$C$2:$C350,$B885,'BLAST COLDROOM 1'!$E$2:$E350,$C885,'BLAST COLDROOM 1'!$A$2:$A350,$A885))</f>
        <v/>
      </c>
      <c r="O885" s="5" t="str">
        <f>IF($A885="","",SUMIFS('BLAST COLDROOM 1'!Q$2:Q350,'BLAST COLDROOM 1'!$C$2:$C350,$B885,'BLAST COLDROOM 1'!$E$2:$E350,$C885,'BLAST COLDROOM 1'!$A$2:$A350,$A885))</f>
        <v/>
      </c>
      <c r="P885" s="5" t="str">
        <f>IF($A885="","",SUMIFS('BLAST COLDROOM 1'!R$2:R350,'BLAST COLDROOM 1'!$C$2:$C350,$B885,'BLAST COLDROOM 1'!$E$2:$E350,$C885,'BLAST COLDROOM 1'!$A$2:$A350,$A885))</f>
        <v/>
      </c>
      <c r="Q885" s="5" t="str">
        <f>IF($A885="","",SUMIFS('BLAST COLDROOM 1'!S$2:S350,'BLAST COLDROOM 1'!$C$2:$C350,$B885,'BLAST COLDROOM 1'!$E$2:$E350,$C885,'BLAST COLDROOM 1'!$A$2:$A350,$A885))</f>
        <v/>
      </c>
      <c r="R885" s="5" t="str">
        <f>IF($A885="","",SUMIFS('BLAST COLDROOM 1'!T$2:T350,'BLAST COLDROOM 1'!$C$2:$C350,$B885,'BLAST COLDROOM 1'!$E$2:$E350,$C885,'BLAST COLDROOM 1'!$A$2:$A350,$A885))</f>
        <v/>
      </c>
      <c r="S885" s="5" t="str">
        <f>IF($A885="","",SUMIFS('BLAST COLDROOM 1'!U$2:U350,'BLAST COLDROOM 1'!$C$2:$C350,$B885,'BLAST COLDROOM 1'!$E$2:$E350,$C885,'BLAST COLDROOM 1'!$A$2:$A350,$A885))</f>
        <v/>
      </c>
      <c r="T885" s="5" t="str">
        <f>IF($A885="","",SUMIFS('BLAST COLDROOM 1'!V$2:V350,'BLAST COLDROOM 1'!$C$2:$C350,$B885,'BLAST COLDROOM 1'!$E$2:$E350,$C885,'BLAST COLDROOM 1'!$A$2:$A350,$A885))</f>
        <v/>
      </c>
      <c r="U885" s="5" t="str">
        <f>IF($A885="","",SUMIFS(#REF!,'BLAST COLDROOM 1'!$C$2:$C350,$B885,'BLAST COLDROOM 1'!$E$2:$E350,$C885,'BLAST COLDROOM 1'!$A$2:$A350,$A885))</f>
        <v/>
      </c>
      <c r="V885" s="5" t="str">
        <f>IF($A885="","",SUMIFS('BLAST COLDROOM 1'!X$2:X350,'BLAST COLDROOM 1'!$C$2:$C350,$B885,'BLAST COLDROOM 1'!$E$2:$E350,$C885,'BLAST COLDROOM 1'!$A$2:$A350,$A885))</f>
        <v/>
      </c>
      <c r="W885" s="5" t="str">
        <f>IF($A885="","",SUMIFS('BLAST COLDROOM 1'!Y$2:Y350,'BLAST COLDROOM 1'!$C$2:$C350,$B885,'BLAST COLDROOM 1'!$E$2:$E350,$C885,'BLAST COLDROOM 1'!$A$2:$A350,$A885))</f>
        <v/>
      </c>
      <c r="X885" s="5" t="str">
        <f>IF($A885="","",SUMIFS('BLAST COLDROOM 1'!Z$2:Z350,'BLAST COLDROOM 1'!$C$2:$C350,$B885,'BLAST COLDROOM 1'!$E$2:$E350,$C885,'BLAST COLDROOM 1'!$A$2:$A350,$A885))</f>
        <v/>
      </c>
      <c r="Y885" s="5" t="str">
        <f>IF($A885="","",SUMIFS('BLAST COLDROOM 1'!AA$2:AA350,'BLAST COLDROOM 1'!$C$2:$C350,$B885,'BLAST COLDROOM 1'!$E$2:$E350,$C885,'BLAST COLDROOM 1'!$A$2:$A350,$A885))</f>
        <v/>
      </c>
      <c r="Z885" s="5" t="str">
        <f>IF($A885="","",SUMIFS('BLAST COLDROOM 1'!AB$2:AB350,'BLAST COLDROOM 1'!$C$2:$C350,$B885,'BLAST COLDROOM 1'!$E$2:$E350,$C885,'BLAST COLDROOM 1'!$A$2:$A350,$A885))</f>
        <v/>
      </c>
      <c r="AA885" s="5" t="str">
        <f>IF($A885="","",SUMIFS('BLAST COLDROOM 1'!AC$2:AC350,'BLAST COLDROOM 1'!$C$2:$C350,$B885,'BLAST COLDROOM 1'!$E$2:$E350,$C885,'BLAST COLDROOM 1'!$A$2:$A350,$A885))</f>
        <v/>
      </c>
      <c r="AB885" s="5" t="str">
        <f>IF($A885="","",SUMIFS('BLAST COLDROOM 1'!AD$2:AD350,'BLAST COLDROOM 1'!$C$2:$C350,$B885,'BLAST COLDROOM 1'!$E$2:$E350,$C885,'BLAST COLDROOM 1'!$A$2:$A350,$A885))</f>
        <v/>
      </c>
      <c r="AC885" s="5" t="str">
        <f>IF($A885="","",SUMIFS('BLAST COLDROOM 1'!AE$2:AE350,'BLAST COLDROOM 1'!$C$2:$C350,$B885,'BLAST COLDROOM 1'!$E$2:$E350,$C885,'BLAST COLDROOM 1'!$A$2:$A350,$A885))</f>
        <v/>
      </c>
      <c r="AD885" s="5" t="str">
        <f>IF($A885="","",SUMIFS('BLAST COLDROOM 1'!AF$2:AF350,'BLAST COLDROOM 1'!$C$2:$C350,$B885,'BLAST COLDROOM 1'!$E$2:$E350,$C885,'BLAST COLDROOM 1'!$A$2:$A350,$A885))</f>
        <v/>
      </c>
      <c r="AE885" s="5" t="str">
        <f>IF($A885="","",SUMIFS('BLAST COLDROOM 1'!AG$2:AG350,'BLAST COLDROOM 1'!$C$2:$C350,$B885,'BLAST COLDROOM 1'!$E$2:$E350,$C885,'BLAST COLDROOM 1'!$A$2:$A350,$A885))</f>
        <v/>
      </c>
      <c r="AF885" s="5" t="str">
        <f>IF($A885="","",SUMIFS('BLAST COLDROOM 1'!AH$2:AH350,'BLAST COLDROOM 1'!$C$2:$C350,$B885,'BLAST COLDROOM 1'!$E$2:$E350,$C885,'BLAST COLDROOM 1'!$A$2:$A350,$A885))</f>
        <v/>
      </c>
      <c r="AG885" s="5" t="str">
        <f>IF($A885="","",SUMIFS('BLAST COLDROOM 1'!AI$2:AI350,'BLAST COLDROOM 1'!$C$2:$C350,$B885,'BLAST COLDROOM 1'!$E$2:$E350,$C885,'BLAST COLDROOM 1'!$A$2:$A350,$A885))</f>
        <v/>
      </c>
      <c r="AH885" s="5" t="str">
        <f>IF($A885="","",SUMIFS('BLAST COLDROOM 1'!AJ$2:AJ350,'BLAST COLDROOM 1'!$C$2:$C350,$B885,'BLAST COLDROOM 1'!$E$2:$E350,$C885,'BLAST COLDROOM 1'!$A$2:$A350,$A885))</f>
        <v/>
      </c>
      <c r="AI885" s="5" t="str">
        <f>IF($A885="","",SUMIFS('BLAST COLDROOM 1'!AK$2:AK350,'BLAST COLDROOM 1'!$C$2:$C350,$B885,'BLAST COLDROOM 1'!$E$2:$E350,$C885,'BLAST COLDROOM 1'!$A$2:$A350,$A885))</f>
        <v/>
      </c>
      <c r="AJ885" s="5" t="str">
        <f>IF($A885="","",SUMIFS('BLAST COLDROOM 1'!AL$2:AL350,'BLAST COLDROOM 1'!$C$2:$C350,$B885,'BLAST COLDROOM 1'!$E$2:$E350,$C885,'BLAST COLDROOM 1'!$A$2:$A350,$A885))</f>
        <v/>
      </c>
      <c r="AL885" s="5">
        <f t="shared" si="1"/>
        <v>0</v>
      </c>
    </row>
    <row r="886" ht="15.75" customHeight="1">
      <c r="A886" s="17"/>
      <c r="B886" s="5"/>
      <c r="C886" s="5"/>
      <c r="D886" s="5" t="str">
        <f>IF($A886="","",SUMIFS('BLAST COLDROOM 1'!F$2:F350,'BLAST COLDROOM 1'!$C$2:$C350,$B886,'BLAST COLDROOM 1'!$E$2:$E350,$C886,'BLAST COLDROOM 1'!$A$2:$A350,$A886))</f>
        <v/>
      </c>
      <c r="E886" s="5" t="str">
        <f>IF($A886="","",SUMIFS('BLAST COLDROOM 1'!G$2:G350,'BLAST COLDROOM 1'!$C$2:$C350,$B886,'BLAST COLDROOM 1'!$E$2:$E350,$C886,'BLAST COLDROOM 1'!$A$2:$A350,$A886))</f>
        <v/>
      </c>
      <c r="F886" s="5" t="str">
        <f>IF($A886="","",SUMIFS('BLAST COLDROOM 1'!H$2:H350,'BLAST COLDROOM 1'!$C$2:$C350,$B886,'BLAST COLDROOM 1'!$E$2:$E350,$C886,'BLAST COLDROOM 1'!$A$2:$A350,$A886))</f>
        <v/>
      </c>
      <c r="G886" s="5" t="str">
        <f>IF($A886="","",SUMIFS('BLAST COLDROOM 1'!I$2:I350,'BLAST COLDROOM 1'!$C$2:$C350,$B886,'BLAST COLDROOM 1'!$E$2:$E350,$C886,'BLAST COLDROOM 1'!$A$2:$A350,$A886))</f>
        <v/>
      </c>
      <c r="H886" s="5" t="str">
        <f>IF($A886="","",SUMIFS('BLAST COLDROOM 1'!J$2:J350,'BLAST COLDROOM 1'!$C$2:$C350,$B886,'BLAST COLDROOM 1'!$E$2:$E350,$C886,'BLAST COLDROOM 1'!$A$2:$A350,$A886))</f>
        <v/>
      </c>
      <c r="I886" s="5" t="str">
        <f>IF($A886="","",SUMIFS('BLAST COLDROOM 1'!K$2:K350,'BLAST COLDROOM 1'!$C$2:$C350,$B886,'BLAST COLDROOM 1'!$E$2:$E350,$C886,'BLAST COLDROOM 1'!$A$2:$A350,$A886))</f>
        <v/>
      </c>
      <c r="J886" s="5" t="str">
        <f>IF($A886="","",SUMIFS(#REF!,'BLAST COLDROOM 1'!$C$2:$C350,$B886,'BLAST COLDROOM 1'!$E$2:$E350,$C886,'BLAST COLDROOM 1'!$A$2:$A350,$A886))</f>
        <v/>
      </c>
      <c r="K886" s="5" t="str">
        <f>IF($A886="","",SUMIFS('BLAST COLDROOM 1'!M$2:M350,'BLAST COLDROOM 1'!$C$2:$C350,$B886,'BLAST COLDROOM 1'!$E$2:$E350,$C886,'BLAST COLDROOM 1'!$A$2:$A350,$A886))</f>
        <v/>
      </c>
      <c r="L886" s="5" t="str">
        <f>IF($A886="","",SUMIFS('BLAST COLDROOM 1'!N$2:N350,'BLAST COLDROOM 1'!$C$2:$C350,$B886,'BLAST COLDROOM 1'!$E$2:$E350,$C886,'BLAST COLDROOM 1'!$A$2:$A350,$A886))</f>
        <v/>
      </c>
      <c r="M886" s="5" t="str">
        <f>IF($A886="","",SUMIFS('BLAST COLDROOM 1'!O$2:O350,'BLAST COLDROOM 1'!$C$2:$C350,$B886,'BLAST COLDROOM 1'!$E$2:$E350,$C886,'BLAST COLDROOM 1'!$A$2:$A350,$A886))</f>
        <v/>
      </c>
      <c r="N886" s="5" t="str">
        <f>IF($A886="","",SUMIFS('BLAST COLDROOM 1'!P$2:P350,'BLAST COLDROOM 1'!$C$2:$C350,$B886,'BLAST COLDROOM 1'!$E$2:$E350,$C886,'BLAST COLDROOM 1'!$A$2:$A350,$A886))</f>
        <v/>
      </c>
      <c r="O886" s="5" t="str">
        <f>IF($A886="","",SUMIFS('BLAST COLDROOM 1'!Q$2:Q350,'BLAST COLDROOM 1'!$C$2:$C350,$B886,'BLAST COLDROOM 1'!$E$2:$E350,$C886,'BLAST COLDROOM 1'!$A$2:$A350,$A886))</f>
        <v/>
      </c>
      <c r="P886" s="5" t="str">
        <f>IF($A886="","",SUMIFS('BLAST COLDROOM 1'!R$2:R350,'BLAST COLDROOM 1'!$C$2:$C350,$B886,'BLAST COLDROOM 1'!$E$2:$E350,$C886,'BLAST COLDROOM 1'!$A$2:$A350,$A886))</f>
        <v/>
      </c>
      <c r="Q886" s="5" t="str">
        <f>IF($A886="","",SUMIFS('BLAST COLDROOM 1'!S$2:S350,'BLAST COLDROOM 1'!$C$2:$C350,$B886,'BLAST COLDROOM 1'!$E$2:$E350,$C886,'BLAST COLDROOM 1'!$A$2:$A350,$A886))</f>
        <v/>
      </c>
      <c r="R886" s="5" t="str">
        <f>IF($A886="","",SUMIFS('BLAST COLDROOM 1'!T$2:T350,'BLAST COLDROOM 1'!$C$2:$C350,$B886,'BLAST COLDROOM 1'!$E$2:$E350,$C886,'BLAST COLDROOM 1'!$A$2:$A350,$A886))</f>
        <v/>
      </c>
      <c r="S886" s="5" t="str">
        <f>IF($A886="","",SUMIFS('BLAST COLDROOM 1'!U$2:U350,'BLAST COLDROOM 1'!$C$2:$C350,$B886,'BLAST COLDROOM 1'!$E$2:$E350,$C886,'BLAST COLDROOM 1'!$A$2:$A350,$A886))</f>
        <v/>
      </c>
      <c r="T886" s="5" t="str">
        <f>IF($A886="","",SUMIFS('BLAST COLDROOM 1'!V$2:V350,'BLAST COLDROOM 1'!$C$2:$C350,$B886,'BLAST COLDROOM 1'!$E$2:$E350,$C886,'BLAST COLDROOM 1'!$A$2:$A350,$A886))</f>
        <v/>
      </c>
      <c r="U886" s="5" t="str">
        <f>IF($A886="","",SUMIFS(#REF!,'BLAST COLDROOM 1'!$C$2:$C350,$B886,'BLAST COLDROOM 1'!$E$2:$E350,$C886,'BLAST COLDROOM 1'!$A$2:$A350,$A886))</f>
        <v/>
      </c>
      <c r="V886" s="5" t="str">
        <f>IF($A886="","",SUMIFS('BLAST COLDROOM 1'!X$2:X350,'BLAST COLDROOM 1'!$C$2:$C350,$B886,'BLAST COLDROOM 1'!$E$2:$E350,$C886,'BLAST COLDROOM 1'!$A$2:$A350,$A886))</f>
        <v/>
      </c>
      <c r="W886" s="5" t="str">
        <f>IF($A886="","",SUMIFS('BLAST COLDROOM 1'!Y$2:Y350,'BLAST COLDROOM 1'!$C$2:$C350,$B886,'BLAST COLDROOM 1'!$E$2:$E350,$C886,'BLAST COLDROOM 1'!$A$2:$A350,$A886))</f>
        <v/>
      </c>
      <c r="X886" s="5" t="str">
        <f>IF($A886="","",SUMIFS('BLAST COLDROOM 1'!Z$2:Z350,'BLAST COLDROOM 1'!$C$2:$C350,$B886,'BLAST COLDROOM 1'!$E$2:$E350,$C886,'BLAST COLDROOM 1'!$A$2:$A350,$A886))</f>
        <v/>
      </c>
      <c r="Y886" s="5" t="str">
        <f>IF($A886="","",SUMIFS('BLAST COLDROOM 1'!AA$2:AA350,'BLAST COLDROOM 1'!$C$2:$C350,$B886,'BLAST COLDROOM 1'!$E$2:$E350,$C886,'BLAST COLDROOM 1'!$A$2:$A350,$A886))</f>
        <v/>
      </c>
      <c r="Z886" s="5" t="str">
        <f>IF($A886="","",SUMIFS('BLAST COLDROOM 1'!AB$2:AB350,'BLAST COLDROOM 1'!$C$2:$C350,$B886,'BLAST COLDROOM 1'!$E$2:$E350,$C886,'BLAST COLDROOM 1'!$A$2:$A350,$A886))</f>
        <v/>
      </c>
      <c r="AA886" s="5" t="str">
        <f>IF($A886="","",SUMIFS('BLAST COLDROOM 1'!AC$2:AC350,'BLAST COLDROOM 1'!$C$2:$C350,$B886,'BLAST COLDROOM 1'!$E$2:$E350,$C886,'BLAST COLDROOM 1'!$A$2:$A350,$A886))</f>
        <v/>
      </c>
      <c r="AB886" s="5" t="str">
        <f>IF($A886="","",SUMIFS('BLAST COLDROOM 1'!AD$2:AD350,'BLAST COLDROOM 1'!$C$2:$C350,$B886,'BLAST COLDROOM 1'!$E$2:$E350,$C886,'BLAST COLDROOM 1'!$A$2:$A350,$A886))</f>
        <v/>
      </c>
      <c r="AC886" s="5" t="str">
        <f>IF($A886="","",SUMIFS('BLAST COLDROOM 1'!AE$2:AE350,'BLAST COLDROOM 1'!$C$2:$C350,$B886,'BLAST COLDROOM 1'!$E$2:$E350,$C886,'BLAST COLDROOM 1'!$A$2:$A350,$A886))</f>
        <v/>
      </c>
      <c r="AD886" s="5" t="str">
        <f>IF($A886="","",SUMIFS('BLAST COLDROOM 1'!AF$2:AF350,'BLAST COLDROOM 1'!$C$2:$C350,$B886,'BLAST COLDROOM 1'!$E$2:$E350,$C886,'BLAST COLDROOM 1'!$A$2:$A350,$A886))</f>
        <v/>
      </c>
      <c r="AE886" s="5" t="str">
        <f>IF($A886="","",SUMIFS('BLAST COLDROOM 1'!AG$2:AG350,'BLAST COLDROOM 1'!$C$2:$C350,$B886,'BLAST COLDROOM 1'!$E$2:$E350,$C886,'BLAST COLDROOM 1'!$A$2:$A350,$A886))</f>
        <v/>
      </c>
      <c r="AF886" s="5" t="str">
        <f>IF($A886="","",SUMIFS('BLAST COLDROOM 1'!AH$2:AH350,'BLAST COLDROOM 1'!$C$2:$C350,$B886,'BLAST COLDROOM 1'!$E$2:$E350,$C886,'BLAST COLDROOM 1'!$A$2:$A350,$A886))</f>
        <v/>
      </c>
      <c r="AG886" s="5" t="str">
        <f>IF($A886="","",SUMIFS('BLAST COLDROOM 1'!AI$2:AI350,'BLAST COLDROOM 1'!$C$2:$C350,$B886,'BLAST COLDROOM 1'!$E$2:$E350,$C886,'BLAST COLDROOM 1'!$A$2:$A350,$A886))</f>
        <v/>
      </c>
      <c r="AH886" s="5" t="str">
        <f>IF($A886="","",SUMIFS('BLAST COLDROOM 1'!AJ$2:AJ350,'BLAST COLDROOM 1'!$C$2:$C350,$B886,'BLAST COLDROOM 1'!$E$2:$E350,$C886,'BLAST COLDROOM 1'!$A$2:$A350,$A886))</f>
        <v/>
      </c>
      <c r="AI886" s="5" t="str">
        <f>IF($A886="","",SUMIFS('BLAST COLDROOM 1'!AK$2:AK350,'BLAST COLDROOM 1'!$C$2:$C350,$B886,'BLAST COLDROOM 1'!$E$2:$E350,$C886,'BLAST COLDROOM 1'!$A$2:$A350,$A886))</f>
        <v/>
      </c>
      <c r="AJ886" s="5" t="str">
        <f>IF($A886="","",SUMIFS('BLAST COLDROOM 1'!AL$2:AL350,'BLAST COLDROOM 1'!$C$2:$C350,$B886,'BLAST COLDROOM 1'!$E$2:$E350,$C886,'BLAST COLDROOM 1'!$A$2:$A350,$A886))</f>
        <v/>
      </c>
      <c r="AL886" s="5">
        <f t="shared" si="1"/>
        <v>0</v>
      </c>
    </row>
    <row r="887" ht="15.75" customHeight="1">
      <c r="A887" s="17"/>
      <c r="B887" s="5"/>
      <c r="C887" s="5"/>
      <c r="D887" s="5" t="str">
        <f>IF($A887="","",SUMIFS('BLAST COLDROOM 1'!F$2:F350,'BLAST COLDROOM 1'!$C$2:$C350,$B887,'BLAST COLDROOM 1'!$E$2:$E350,$C887,'BLAST COLDROOM 1'!$A$2:$A350,$A887))</f>
        <v/>
      </c>
      <c r="E887" s="5" t="str">
        <f>IF($A887="","",SUMIFS('BLAST COLDROOM 1'!G$2:G350,'BLAST COLDROOM 1'!$C$2:$C350,$B887,'BLAST COLDROOM 1'!$E$2:$E350,$C887,'BLAST COLDROOM 1'!$A$2:$A350,$A887))</f>
        <v/>
      </c>
      <c r="F887" s="5" t="str">
        <f>IF($A887="","",SUMIFS('BLAST COLDROOM 1'!H$2:H350,'BLAST COLDROOM 1'!$C$2:$C350,$B887,'BLAST COLDROOM 1'!$E$2:$E350,$C887,'BLAST COLDROOM 1'!$A$2:$A350,$A887))</f>
        <v/>
      </c>
      <c r="G887" s="5" t="str">
        <f>IF($A887="","",SUMIFS('BLAST COLDROOM 1'!I$2:I350,'BLAST COLDROOM 1'!$C$2:$C350,$B887,'BLAST COLDROOM 1'!$E$2:$E350,$C887,'BLAST COLDROOM 1'!$A$2:$A350,$A887))</f>
        <v/>
      </c>
      <c r="H887" s="5" t="str">
        <f>IF($A887="","",SUMIFS('BLAST COLDROOM 1'!J$2:J350,'BLAST COLDROOM 1'!$C$2:$C350,$B887,'BLAST COLDROOM 1'!$E$2:$E350,$C887,'BLAST COLDROOM 1'!$A$2:$A350,$A887))</f>
        <v/>
      </c>
      <c r="I887" s="5" t="str">
        <f>IF($A887="","",SUMIFS('BLAST COLDROOM 1'!K$2:K350,'BLAST COLDROOM 1'!$C$2:$C350,$B887,'BLAST COLDROOM 1'!$E$2:$E350,$C887,'BLAST COLDROOM 1'!$A$2:$A350,$A887))</f>
        <v/>
      </c>
      <c r="J887" s="5" t="str">
        <f>IF($A887="","",SUMIFS(#REF!,'BLAST COLDROOM 1'!$C$2:$C350,$B887,'BLAST COLDROOM 1'!$E$2:$E350,$C887,'BLAST COLDROOM 1'!$A$2:$A350,$A887))</f>
        <v/>
      </c>
      <c r="K887" s="5" t="str">
        <f>IF($A887="","",SUMIFS('BLAST COLDROOM 1'!M$2:M350,'BLAST COLDROOM 1'!$C$2:$C350,$B887,'BLAST COLDROOM 1'!$E$2:$E350,$C887,'BLAST COLDROOM 1'!$A$2:$A350,$A887))</f>
        <v/>
      </c>
      <c r="L887" s="5" t="str">
        <f>IF($A887="","",SUMIFS('BLAST COLDROOM 1'!N$2:N350,'BLAST COLDROOM 1'!$C$2:$C350,$B887,'BLAST COLDROOM 1'!$E$2:$E350,$C887,'BLAST COLDROOM 1'!$A$2:$A350,$A887))</f>
        <v/>
      </c>
      <c r="M887" s="5" t="str">
        <f>IF($A887="","",SUMIFS('BLAST COLDROOM 1'!O$2:O350,'BLAST COLDROOM 1'!$C$2:$C350,$B887,'BLAST COLDROOM 1'!$E$2:$E350,$C887,'BLAST COLDROOM 1'!$A$2:$A350,$A887))</f>
        <v/>
      </c>
      <c r="N887" s="5" t="str">
        <f>IF($A887="","",SUMIFS('BLAST COLDROOM 1'!P$2:P350,'BLAST COLDROOM 1'!$C$2:$C350,$B887,'BLAST COLDROOM 1'!$E$2:$E350,$C887,'BLAST COLDROOM 1'!$A$2:$A350,$A887))</f>
        <v/>
      </c>
      <c r="O887" s="5" t="str">
        <f>IF($A887="","",SUMIFS('BLAST COLDROOM 1'!Q$2:Q350,'BLAST COLDROOM 1'!$C$2:$C350,$B887,'BLAST COLDROOM 1'!$E$2:$E350,$C887,'BLAST COLDROOM 1'!$A$2:$A350,$A887))</f>
        <v/>
      </c>
      <c r="P887" s="5" t="str">
        <f>IF($A887="","",SUMIFS('BLAST COLDROOM 1'!R$2:R350,'BLAST COLDROOM 1'!$C$2:$C350,$B887,'BLAST COLDROOM 1'!$E$2:$E350,$C887,'BLAST COLDROOM 1'!$A$2:$A350,$A887))</f>
        <v/>
      </c>
      <c r="Q887" s="5" t="str">
        <f>IF($A887="","",SUMIFS('BLAST COLDROOM 1'!S$2:S350,'BLAST COLDROOM 1'!$C$2:$C350,$B887,'BLAST COLDROOM 1'!$E$2:$E350,$C887,'BLAST COLDROOM 1'!$A$2:$A350,$A887))</f>
        <v/>
      </c>
      <c r="R887" s="5" t="str">
        <f>IF($A887="","",SUMIFS('BLAST COLDROOM 1'!T$2:T350,'BLAST COLDROOM 1'!$C$2:$C350,$B887,'BLAST COLDROOM 1'!$E$2:$E350,$C887,'BLAST COLDROOM 1'!$A$2:$A350,$A887))</f>
        <v/>
      </c>
      <c r="S887" s="5" t="str">
        <f>IF($A887="","",SUMIFS('BLAST COLDROOM 1'!U$2:U350,'BLAST COLDROOM 1'!$C$2:$C350,$B887,'BLAST COLDROOM 1'!$E$2:$E350,$C887,'BLAST COLDROOM 1'!$A$2:$A350,$A887))</f>
        <v/>
      </c>
      <c r="T887" s="5" t="str">
        <f>IF($A887="","",SUMIFS('BLAST COLDROOM 1'!V$2:V350,'BLAST COLDROOM 1'!$C$2:$C350,$B887,'BLAST COLDROOM 1'!$E$2:$E350,$C887,'BLAST COLDROOM 1'!$A$2:$A350,$A887))</f>
        <v/>
      </c>
      <c r="U887" s="5" t="str">
        <f>IF($A887="","",SUMIFS(#REF!,'BLAST COLDROOM 1'!$C$2:$C350,$B887,'BLAST COLDROOM 1'!$E$2:$E350,$C887,'BLAST COLDROOM 1'!$A$2:$A350,$A887))</f>
        <v/>
      </c>
      <c r="V887" s="5" t="str">
        <f>IF($A887="","",SUMIFS('BLAST COLDROOM 1'!X$2:X350,'BLAST COLDROOM 1'!$C$2:$C350,$B887,'BLAST COLDROOM 1'!$E$2:$E350,$C887,'BLAST COLDROOM 1'!$A$2:$A350,$A887))</f>
        <v/>
      </c>
      <c r="W887" s="5" t="str">
        <f>IF($A887="","",SUMIFS('BLAST COLDROOM 1'!Y$2:Y350,'BLAST COLDROOM 1'!$C$2:$C350,$B887,'BLAST COLDROOM 1'!$E$2:$E350,$C887,'BLAST COLDROOM 1'!$A$2:$A350,$A887))</f>
        <v/>
      </c>
      <c r="X887" s="5" t="str">
        <f>IF($A887="","",SUMIFS('BLAST COLDROOM 1'!Z$2:Z350,'BLAST COLDROOM 1'!$C$2:$C350,$B887,'BLAST COLDROOM 1'!$E$2:$E350,$C887,'BLAST COLDROOM 1'!$A$2:$A350,$A887))</f>
        <v/>
      </c>
      <c r="Y887" s="5" t="str">
        <f>IF($A887="","",SUMIFS('BLAST COLDROOM 1'!AA$2:AA350,'BLAST COLDROOM 1'!$C$2:$C350,$B887,'BLAST COLDROOM 1'!$E$2:$E350,$C887,'BLAST COLDROOM 1'!$A$2:$A350,$A887))</f>
        <v/>
      </c>
      <c r="Z887" s="5" t="str">
        <f>IF($A887="","",SUMIFS('BLAST COLDROOM 1'!AB$2:AB350,'BLAST COLDROOM 1'!$C$2:$C350,$B887,'BLAST COLDROOM 1'!$E$2:$E350,$C887,'BLAST COLDROOM 1'!$A$2:$A350,$A887))</f>
        <v/>
      </c>
      <c r="AA887" s="5" t="str">
        <f>IF($A887="","",SUMIFS('BLAST COLDROOM 1'!AC$2:AC350,'BLAST COLDROOM 1'!$C$2:$C350,$B887,'BLAST COLDROOM 1'!$E$2:$E350,$C887,'BLAST COLDROOM 1'!$A$2:$A350,$A887))</f>
        <v/>
      </c>
      <c r="AB887" s="5" t="str">
        <f>IF($A887="","",SUMIFS('BLAST COLDROOM 1'!AD$2:AD350,'BLAST COLDROOM 1'!$C$2:$C350,$B887,'BLAST COLDROOM 1'!$E$2:$E350,$C887,'BLAST COLDROOM 1'!$A$2:$A350,$A887))</f>
        <v/>
      </c>
      <c r="AC887" s="5" t="str">
        <f>IF($A887="","",SUMIFS('BLAST COLDROOM 1'!AE$2:AE350,'BLAST COLDROOM 1'!$C$2:$C350,$B887,'BLAST COLDROOM 1'!$E$2:$E350,$C887,'BLAST COLDROOM 1'!$A$2:$A350,$A887))</f>
        <v/>
      </c>
      <c r="AD887" s="5" t="str">
        <f>IF($A887="","",SUMIFS('BLAST COLDROOM 1'!AF$2:AF350,'BLAST COLDROOM 1'!$C$2:$C350,$B887,'BLAST COLDROOM 1'!$E$2:$E350,$C887,'BLAST COLDROOM 1'!$A$2:$A350,$A887))</f>
        <v/>
      </c>
      <c r="AE887" s="5" t="str">
        <f>IF($A887="","",SUMIFS('BLAST COLDROOM 1'!AG$2:AG350,'BLAST COLDROOM 1'!$C$2:$C350,$B887,'BLAST COLDROOM 1'!$E$2:$E350,$C887,'BLAST COLDROOM 1'!$A$2:$A350,$A887))</f>
        <v/>
      </c>
      <c r="AF887" s="5" t="str">
        <f>IF($A887="","",SUMIFS('BLAST COLDROOM 1'!AH$2:AH350,'BLAST COLDROOM 1'!$C$2:$C350,$B887,'BLAST COLDROOM 1'!$E$2:$E350,$C887,'BLAST COLDROOM 1'!$A$2:$A350,$A887))</f>
        <v/>
      </c>
      <c r="AG887" s="5" t="str">
        <f>IF($A887="","",SUMIFS('BLAST COLDROOM 1'!AI$2:AI350,'BLAST COLDROOM 1'!$C$2:$C350,$B887,'BLAST COLDROOM 1'!$E$2:$E350,$C887,'BLAST COLDROOM 1'!$A$2:$A350,$A887))</f>
        <v/>
      </c>
      <c r="AH887" s="5" t="str">
        <f>IF($A887="","",SUMIFS('BLAST COLDROOM 1'!AJ$2:AJ350,'BLAST COLDROOM 1'!$C$2:$C350,$B887,'BLAST COLDROOM 1'!$E$2:$E350,$C887,'BLAST COLDROOM 1'!$A$2:$A350,$A887))</f>
        <v/>
      </c>
      <c r="AI887" s="5" t="str">
        <f>IF($A887="","",SUMIFS('BLAST COLDROOM 1'!AK$2:AK350,'BLAST COLDROOM 1'!$C$2:$C350,$B887,'BLAST COLDROOM 1'!$E$2:$E350,$C887,'BLAST COLDROOM 1'!$A$2:$A350,$A887))</f>
        <v/>
      </c>
      <c r="AJ887" s="5" t="str">
        <f>IF($A887="","",SUMIFS('BLAST COLDROOM 1'!AL$2:AL350,'BLAST COLDROOM 1'!$C$2:$C350,$B887,'BLAST COLDROOM 1'!$E$2:$E350,$C887,'BLAST COLDROOM 1'!$A$2:$A350,$A887))</f>
        <v/>
      </c>
      <c r="AL887" s="5">
        <f t="shared" si="1"/>
        <v>0</v>
      </c>
    </row>
    <row r="888" ht="15.75" customHeight="1">
      <c r="A888" s="17"/>
      <c r="B888" s="5"/>
      <c r="C888" s="5"/>
      <c r="D888" s="5" t="str">
        <f>IF($A888="","",SUMIFS('BLAST COLDROOM 1'!F$2:F350,'BLAST COLDROOM 1'!$C$2:$C350,$B888,'BLAST COLDROOM 1'!$E$2:$E350,$C888,'BLAST COLDROOM 1'!$A$2:$A350,$A888))</f>
        <v/>
      </c>
      <c r="E888" s="5" t="str">
        <f>IF($A888="","",SUMIFS('BLAST COLDROOM 1'!G$2:G350,'BLAST COLDROOM 1'!$C$2:$C350,$B888,'BLAST COLDROOM 1'!$E$2:$E350,$C888,'BLAST COLDROOM 1'!$A$2:$A350,$A888))</f>
        <v/>
      </c>
      <c r="F888" s="5" t="str">
        <f>IF($A888="","",SUMIFS('BLAST COLDROOM 1'!H$2:H350,'BLAST COLDROOM 1'!$C$2:$C350,$B888,'BLAST COLDROOM 1'!$E$2:$E350,$C888,'BLAST COLDROOM 1'!$A$2:$A350,$A888))</f>
        <v/>
      </c>
      <c r="G888" s="5" t="str">
        <f>IF($A888="","",SUMIFS('BLAST COLDROOM 1'!I$2:I350,'BLAST COLDROOM 1'!$C$2:$C350,$B888,'BLAST COLDROOM 1'!$E$2:$E350,$C888,'BLAST COLDROOM 1'!$A$2:$A350,$A888))</f>
        <v/>
      </c>
      <c r="H888" s="5" t="str">
        <f>IF($A888="","",SUMIFS('BLAST COLDROOM 1'!J$2:J350,'BLAST COLDROOM 1'!$C$2:$C350,$B888,'BLAST COLDROOM 1'!$E$2:$E350,$C888,'BLAST COLDROOM 1'!$A$2:$A350,$A888))</f>
        <v/>
      </c>
      <c r="I888" s="5" t="str">
        <f>IF($A888="","",SUMIFS('BLAST COLDROOM 1'!K$2:K350,'BLAST COLDROOM 1'!$C$2:$C350,$B888,'BLAST COLDROOM 1'!$E$2:$E350,$C888,'BLAST COLDROOM 1'!$A$2:$A350,$A888))</f>
        <v/>
      </c>
      <c r="J888" s="5" t="str">
        <f>IF($A888="","",SUMIFS(#REF!,'BLAST COLDROOM 1'!$C$2:$C350,$B888,'BLAST COLDROOM 1'!$E$2:$E350,$C888,'BLAST COLDROOM 1'!$A$2:$A350,$A888))</f>
        <v/>
      </c>
      <c r="K888" s="5" t="str">
        <f>IF($A888="","",SUMIFS('BLAST COLDROOM 1'!M$2:M350,'BLAST COLDROOM 1'!$C$2:$C350,$B888,'BLAST COLDROOM 1'!$E$2:$E350,$C888,'BLAST COLDROOM 1'!$A$2:$A350,$A888))</f>
        <v/>
      </c>
      <c r="L888" s="5" t="str">
        <f>IF($A888="","",SUMIFS('BLAST COLDROOM 1'!N$2:N350,'BLAST COLDROOM 1'!$C$2:$C350,$B888,'BLAST COLDROOM 1'!$E$2:$E350,$C888,'BLAST COLDROOM 1'!$A$2:$A350,$A888))</f>
        <v/>
      </c>
      <c r="M888" s="5" t="str">
        <f>IF($A888="","",SUMIFS('BLAST COLDROOM 1'!O$2:O350,'BLAST COLDROOM 1'!$C$2:$C350,$B888,'BLAST COLDROOM 1'!$E$2:$E350,$C888,'BLAST COLDROOM 1'!$A$2:$A350,$A888))</f>
        <v/>
      </c>
      <c r="N888" s="5" t="str">
        <f>IF($A888="","",SUMIFS('BLAST COLDROOM 1'!P$2:P350,'BLAST COLDROOM 1'!$C$2:$C350,$B888,'BLAST COLDROOM 1'!$E$2:$E350,$C888,'BLAST COLDROOM 1'!$A$2:$A350,$A888))</f>
        <v/>
      </c>
      <c r="O888" s="5" t="str">
        <f>IF($A888="","",SUMIFS('BLAST COLDROOM 1'!Q$2:Q350,'BLAST COLDROOM 1'!$C$2:$C350,$B888,'BLAST COLDROOM 1'!$E$2:$E350,$C888,'BLAST COLDROOM 1'!$A$2:$A350,$A888))</f>
        <v/>
      </c>
      <c r="P888" s="5" t="str">
        <f>IF($A888="","",SUMIFS('BLAST COLDROOM 1'!R$2:R350,'BLAST COLDROOM 1'!$C$2:$C350,$B888,'BLAST COLDROOM 1'!$E$2:$E350,$C888,'BLAST COLDROOM 1'!$A$2:$A350,$A888))</f>
        <v/>
      </c>
      <c r="Q888" s="5" t="str">
        <f>IF($A888="","",SUMIFS('BLAST COLDROOM 1'!S$2:S350,'BLAST COLDROOM 1'!$C$2:$C350,$B888,'BLAST COLDROOM 1'!$E$2:$E350,$C888,'BLAST COLDROOM 1'!$A$2:$A350,$A888))</f>
        <v/>
      </c>
      <c r="R888" s="5" t="str">
        <f>IF($A888="","",SUMIFS('BLAST COLDROOM 1'!T$2:T350,'BLAST COLDROOM 1'!$C$2:$C350,$B888,'BLAST COLDROOM 1'!$E$2:$E350,$C888,'BLAST COLDROOM 1'!$A$2:$A350,$A888))</f>
        <v/>
      </c>
      <c r="S888" s="5" t="str">
        <f>IF($A888="","",SUMIFS('BLAST COLDROOM 1'!U$2:U350,'BLAST COLDROOM 1'!$C$2:$C350,$B888,'BLAST COLDROOM 1'!$E$2:$E350,$C888,'BLAST COLDROOM 1'!$A$2:$A350,$A888))</f>
        <v/>
      </c>
      <c r="T888" s="5" t="str">
        <f>IF($A888="","",SUMIFS('BLAST COLDROOM 1'!V$2:V350,'BLAST COLDROOM 1'!$C$2:$C350,$B888,'BLAST COLDROOM 1'!$E$2:$E350,$C888,'BLAST COLDROOM 1'!$A$2:$A350,$A888))</f>
        <v/>
      </c>
      <c r="U888" s="5" t="str">
        <f>IF($A888="","",SUMIFS(#REF!,'BLAST COLDROOM 1'!$C$2:$C350,$B888,'BLAST COLDROOM 1'!$E$2:$E350,$C888,'BLAST COLDROOM 1'!$A$2:$A350,$A888))</f>
        <v/>
      </c>
      <c r="V888" s="5" t="str">
        <f>IF($A888="","",SUMIFS('BLAST COLDROOM 1'!X$2:X350,'BLAST COLDROOM 1'!$C$2:$C350,$B888,'BLAST COLDROOM 1'!$E$2:$E350,$C888,'BLAST COLDROOM 1'!$A$2:$A350,$A888))</f>
        <v/>
      </c>
      <c r="W888" s="5" t="str">
        <f>IF($A888="","",SUMIFS('BLAST COLDROOM 1'!Y$2:Y350,'BLAST COLDROOM 1'!$C$2:$C350,$B888,'BLAST COLDROOM 1'!$E$2:$E350,$C888,'BLAST COLDROOM 1'!$A$2:$A350,$A888))</f>
        <v/>
      </c>
      <c r="X888" s="5" t="str">
        <f>IF($A888="","",SUMIFS('BLAST COLDROOM 1'!Z$2:Z350,'BLAST COLDROOM 1'!$C$2:$C350,$B888,'BLAST COLDROOM 1'!$E$2:$E350,$C888,'BLAST COLDROOM 1'!$A$2:$A350,$A888))</f>
        <v/>
      </c>
      <c r="Y888" s="5" t="str">
        <f>IF($A888="","",SUMIFS('BLAST COLDROOM 1'!AA$2:AA350,'BLAST COLDROOM 1'!$C$2:$C350,$B888,'BLAST COLDROOM 1'!$E$2:$E350,$C888,'BLAST COLDROOM 1'!$A$2:$A350,$A888))</f>
        <v/>
      </c>
      <c r="Z888" s="5" t="str">
        <f>IF($A888="","",SUMIFS('BLAST COLDROOM 1'!AB$2:AB350,'BLAST COLDROOM 1'!$C$2:$C350,$B888,'BLAST COLDROOM 1'!$E$2:$E350,$C888,'BLAST COLDROOM 1'!$A$2:$A350,$A888))</f>
        <v/>
      </c>
      <c r="AA888" s="5" t="str">
        <f>IF($A888="","",SUMIFS('BLAST COLDROOM 1'!AC$2:AC350,'BLAST COLDROOM 1'!$C$2:$C350,$B888,'BLAST COLDROOM 1'!$E$2:$E350,$C888,'BLAST COLDROOM 1'!$A$2:$A350,$A888))</f>
        <v/>
      </c>
      <c r="AB888" s="5" t="str">
        <f>IF($A888="","",SUMIFS('BLAST COLDROOM 1'!AD$2:AD350,'BLAST COLDROOM 1'!$C$2:$C350,$B888,'BLAST COLDROOM 1'!$E$2:$E350,$C888,'BLAST COLDROOM 1'!$A$2:$A350,$A888))</f>
        <v/>
      </c>
      <c r="AC888" s="5" t="str">
        <f>IF($A888="","",SUMIFS('BLAST COLDROOM 1'!AE$2:AE350,'BLAST COLDROOM 1'!$C$2:$C350,$B888,'BLAST COLDROOM 1'!$E$2:$E350,$C888,'BLAST COLDROOM 1'!$A$2:$A350,$A888))</f>
        <v/>
      </c>
      <c r="AD888" s="5" t="str">
        <f>IF($A888="","",SUMIFS('BLAST COLDROOM 1'!AF$2:AF350,'BLAST COLDROOM 1'!$C$2:$C350,$B888,'BLAST COLDROOM 1'!$E$2:$E350,$C888,'BLAST COLDROOM 1'!$A$2:$A350,$A888))</f>
        <v/>
      </c>
      <c r="AE888" s="5" t="str">
        <f>IF($A888="","",SUMIFS('BLAST COLDROOM 1'!AG$2:AG350,'BLAST COLDROOM 1'!$C$2:$C350,$B888,'BLAST COLDROOM 1'!$E$2:$E350,$C888,'BLAST COLDROOM 1'!$A$2:$A350,$A888))</f>
        <v/>
      </c>
      <c r="AF888" s="5" t="str">
        <f>IF($A888="","",SUMIFS('BLAST COLDROOM 1'!AH$2:AH350,'BLAST COLDROOM 1'!$C$2:$C350,$B888,'BLAST COLDROOM 1'!$E$2:$E350,$C888,'BLAST COLDROOM 1'!$A$2:$A350,$A888))</f>
        <v/>
      </c>
      <c r="AG888" s="5" t="str">
        <f>IF($A888="","",SUMIFS('BLAST COLDROOM 1'!AI$2:AI350,'BLAST COLDROOM 1'!$C$2:$C350,$B888,'BLAST COLDROOM 1'!$E$2:$E350,$C888,'BLAST COLDROOM 1'!$A$2:$A350,$A888))</f>
        <v/>
      </c>
      <c r="AH888" s="5" t="str">
        <f>IF($A888="","",SUMIFS('BLAST COLDROOM 1'!AJ$2:AJ350,'BLAST COLDROOM 1'!$C$2:$C350,$B888,'BLAST COLDROOM 1'!$E$2:$E350,$C888,'BLAST COLDROOM 1'!$A$2:$A350,$A888))</f>
        <v/>
      </c>
      <c r="AI888" s="5" t="str">
        <f>IF($A888="","",SUMIFS('BLAST COLDROOM 1'!AK$2:AK350,'BLAST COLDROOM 1'!$C$2:$C350,$B888,'BLAST COLDROOM 1'!$E$2:$E350,$C888,'BLAST COLDROOM 1'!$A$2:$A350,$A888))</f>
        <v/>
      </c>
      <c r="AJ888" s="5" t="str">
        <f>IF($A888="","",SUMIFS('BLAST COLDROOM 1'!AL$2:AL350,'BLAST COLDROOM 1'!$C$2:$C350,$B888,'BLAST COLDROOM 1'!$E$2:$E350,$C888,'BLAST COLDROOM 1'!$A$2:$A350,$A888))</f>
        <v/>
      </c>
      <c r="AL888" s="5">
        <f t="shared" si="1"/>
        <v>0</v>
      </c>
    </row>
    <row r="889" ht="15.75" customHeight="1">
      <c r="A889" s="17"/>
      <c r="B889" s="5"/>
      <c r="C889" s="5"/>
      <c r="D889" s="5" t="str">
        <f>IF($A889="","",SUMIFS('BLAST COLDROOM 1'!F$2:F350,'BLAST COLDROOM 1'!$C$2:$C350,$B889,'BLAST COLDROOM 1'!$E$2:$E350,$C889,'BLAST COLDROOM 1'!$A$2:$A350,$A889))</f>
        <v/>
      </c>
      <c r="E889" s="5" t="str">
        <f>IF($A889="","",SUMIFS('BLAST COLDROOM 1'!G$2:G350,'BLAST COLDROOM 1'!$C$2:$C350,$B889,'BLAST COLDROOM 1'!$E$2:$E350,$C889,'BLAST COLDROOM 1'!$A$2:$A350,$A889))</f>
        <v/>
      </c>
      <c r="F889" s="5" t="str">
        <f>IF($A889="","",SUMIFS('BLAST COLDROOM 1'!H$2:H350,'BLAST COLDROOM 1'!$C$2:$C350,$B889,'BLAST COLDROOM 1'!$E$2:$E350,$C889,'BLAST COLDROOM 1'!$A$2:$A350,$A889))</f>
        <v/>
      </c>
      <c r="G889" s="5" t="str">
        <f>IF($A889="","",SUMIFS('BLAST COLDROOM 1'!I$2:I350,'BLAST COLDROOM 1'!$C$2:$C350,$B889,'BLAST COLDROOM 1'!$E$2:$E350,$C889,'BLAST COLDROOM 1'!$A$2:$A350,$A889))</f>
        <v/>
      </c>
      <c r="H889" s="5" t="str">
        <f>IF($A889="","",SUMIFS('BLAST COLDROOM 1'!J$2:J350,'BLAST COLDROOM 1'!$C$2:$C350,$B889,'BLAST COLDROOM 1'!$E$2:$E350,$C889,'BLAST COLDROOM 1'!$A$2:$A350,$A889))</f>
        <v/>
      </c>
      <c r="I889" s="5" t="str">
        <f>IF($A889="","",SUMIFS('BLAST COLDROOM 1'!K$2:K350,'BLAST COLDROOM 1'!$C$2:$C350,$B889,'BLAST COLDROOM 1'!$E$2:$E350,$C889,'BLAST COLDROOM 1'!$A$2:$A350,$A889))</f>
        <v/>
      </c>
      <c r="J889" s="5" t="str">
        <f>IF($A889="","",SUMIFS(#REF!,'BLAST COLDROOM 1'!$C$2:$C350,$B889,'BLAST COLDROOM 1'!$E$2:$E350,$C889,'BLAST COLDROOM 1'!$A$2:$A350,$A889))</f>
        <v/>
      </c>
      <c r="K889" s="5" t="str">
        <f>IF($A889="","",SUMIFS('BLAST COLDROOM 1'!M$2:M350,'BLAST COLDROOM 1'!$C$2:$C350,$B889,'BLAST COLDROOM 1'!$E$2:$E350,$C889,'BLAST COLDROOM 1'!$A$2:$A350,$A889))</f>
        <v/>
      </c>
      <c r="L889" s="5" t="str">
        <f>IF($A889="","",SUMIFS('BLAST COLDROOM 1'!N$2:N350,'BLAST COLDROOM 1'!$C$2:$C350,$B889,'BLAST COLDROOM 1'!$E$2:$E350,$C889,'BLAST COLDROOM 1'!$A$2:$A350,$A889))</f>
        <v/>
      </c>
      <c r="M889" s="5" t="str">
        <f>IF($A889="","",SUMIFS('BLAST COLDROOM 1'!O$2:O350,'BLAST COLDROOM 1'!$C$2:$C350,$B889,'BLAST COLDROOM 1'!$E$2:$E350,$C889,'BLAST COLDROOM 1'!$A$2:$A350,$A889))</f>
        <v/>
      </c>
      <c r="N889" s="5" t="str">
        <f>IF($A889="","",SUMIFS('BLAST COLDROOM 1'!P$2:P350,'BLAST COLDROOM 1'!$C$2:$C350,$B889,'BLAST COLDROOM 1'!$E$2:$E350,$C889,'BLAST COLDROOM 1'!$A$2:$A350,$A889))</f>
        <v/>
      </c>
      <c r="O889" s="5" t="str">
        <f>IF($A889="","",SUMIFS('BLAST COLDROOM 1'!Q$2:Q350,'BLAST COLDROOM 1'!$C$2:$C350,$B889,'BLAST COLDROOM 1'!$E$2:$E350,$C889,'BLAST COLDROOM 1'!$A$2:$A350,$A889))</f>
        <v/>
      </c>
      <c r="P889" s="5" t="str">
        <f>IF($A889="","",SUMIFS('BLAST COLDROOM 1'!R$2:R350,'BLAST COLDROOM 1'!$C$2:$C350,$B889,'BLAST COLDROOM 1'!$E$2:$E350,$C889,'BLAST COLDROOM 1'!$A$2:$A350,$A889))</f>
        <v/>
      </c>
      <c r="Q889" s="5" t="str">
        <f>IF($A889="","",SUMIFS('BLAST COLDROOM 1'!S$2:S350,'BLAST COLDROOM 1'!$C$2:$C350,$B889,'BLAST COLDROOM 1'!$E$2:$E350,$C889,'BLAST COLDROOM 1'!$A$2:$A350,$A889))</f>
        <v/>
      </c>
      <c r="R889" s="5" t="str">
        <f>IF($A889="","",SUMIFS('BLAST COLDROOM 1'!T$2:T350,'BLAST COLDROOM 1'!$C$2:$C350,$B889,'BLAST COLDROOM 1'!$E$2:$E350,$C889,'BLAST COLDROOM 1'!$A$2:$A350,$A889))</f>
        <v/>
      </c>
      <c r="S889" s="5" t="str">
        <f>IF($A889="","",SUMIFS('BLAST COLDROOM 1'!U$2:U350,'BLAST COLDROOM 1'!$C$2:$C350,$B889,'BLAST COLDROOM 1'!$E$2:$E350,$C889,'BLAST COLDROOM 1'!$A$2:$A350,$A889))</f>
        <v/>
      </c>
      <c r="T889" s="5" t="str">
        <f>IF($A889="","",SUMIFS('BLAST COLDROOM 1'!V$2:V350,'BLAST COLDROOM 1'!$C$2:$C350,$B889,'BLAST COLDROOM 1'!$E$2:$E350,$C889,'BLAST COLDROOM 1'!$A$2:$A350,$A889))</f>
        <v/>
      </c>
      <c r="U889" s="5" t="str">
        <f>IF($A889="","",SUMIFS(#REF!,'BLAST COLDROOM 1'!$C$2:$C350,$B889,'BLAST COLDROOM 1'!$E$2:$E350,$C889,'BLAST COLDROOM 1'!$A$2:$A350,$A889))</f>
        <v/>
      </c>
      <c r="V889" s="5" t="str">
        <f>IF($A889="","",SUMIFS('BLAST COLDROOM 1'!X$2:X350,'BLAST COLDROOM 1'!$C$2:$C350,$B889,'BLAST COLDROOM 1'!$E$2:$E350,$C889,'BLAST COLDROOM 1'!$A$2:$A350,$A889))</f>
        <v/>
      </c>
      <c r="W889" s="5" t="str">
        <f>IF($A889="","",SUMIFS('BLAST COLDROOM 1'!Y$2:Y350,'BLAST COLDROOM 1'!$C$2:$C350,$B889,'BLAST COLDROOM 1'!$E$2:$E350,$C889,'BLAST COLDROOM 1'!$A$2:$A350,$A889))</f>
        <v/>
      </c>
      <c r="X889" s="5" t="str">
        <f>IF($A889="","",SUMIFS('BLAST COLDROOM 1'!Z$2:Z350,'BLAST COLDROOM 1'!$C$2:$C350,$B889,'BLAST COLDROOM 1'!$E$2:$E350,$C889,'BLAST COLDROOM 1'!$A$2:$A350,$A889))</f>
        <v/>
      </c>
      <c r="Y889" s="5" t="str">
        <f>IF($A889="","",SUMIFS('BLAST COLDROOM 1'!AA$2:AA350,'BLAST COLDROOM 1'!$C$2:$C350,$B889,'BLAST COLDROOM 1'!$E$2:$E350,$C889,'BLAST COLDROOM 1'!$A$2:$A350,$A889))</f>
        <v/>
      </c>
      <c r="Z889" s="5" t="str">
        <f>IF($A889="","",SUMIFS('BLAST COLDROOM 1'!AB$2:AB350,'BLAST COLDROOM 1'!$C$2:$C350,$B889,'BLAST COLDROOM 1'!$E$2:$E350,$C889,'BLAST COLDROOM 1'!$A$2:$A350,$A889))</f>
        <v/>
      </c>
      <c r="AA889" s="5" t="str">
        <f>IF($A889="","",SUMIFS('BLAST COLDROOM 1'!AC$2:AC350,'BLAST COLDROOM 1'!$C$2:$C350,$B889,'BLAST COLDROOM 1'!$E$2:$E350,$C889,'BLAST COLDROOM 1'!$A$2:$A350,$A889))</f>
        <v/>
      </c>
      <c r="AB889" s="5" t="str">
        <f>IF($A889="","",SUMIFS('BLAST COLDROOM 1'!AD$2:AD350,'BLAST COLDROOM 1'!$C$2:$C350,$B889,'BLAST COLDROOM 1'!$E$2:$E350,$C889,'BLAST COLDROOM 1'!$A$2:$A350,$A889))</f>
        <v/>
      </c>
      <c r="AC889" s="5" t="str">
        <f>IF($A889="","",SUMIFS('BLAST COLDROOM 1'!AE$2:AE350,'BLAST COLDROOM 1'!$C$2:$C350,$B889,'BLAST COLDROOM 1'!$E$2:$E350,$C889,'BLAST COLDROOM 1'!$A$2:$A350,$A889))</f>
        <v/>
      </c>
      <c r="AD889" s="5" t="str">
        <f>IF($A889="","",SUMIFS('BLAST COLDROOM 1'!AF$2:AF350,'BLAST COLDROOM 1'!$C$2:$C350,$B889,'BLAST COLDROOM 1'!$E$2:$E350,$C889,'BLAST COLDROOM 1'!$A$2:$A350,$A889))</f>
        <v/>
      </c>
      <c r="AE889" s="5" t="str">
        <f>IF($A889="","",SUMIFS('BLAST COLDROOM 1'!AG$2:AG350,'BLAST COLDROOM 1'!$C$2:$C350,$B889,'BLAST COLDROOM 1'!$E$2:$E350,$C889,'BLAST COLDROOM 1'!$A$2:$A350,$A889))</f>
        <v/>
      </c>
      <c r="AF889" s="5" t="str">
        <f>IF($A889="","",SUMIFS('BLAST COLDROOM 1'!AH$2:AH350,'BLAST COLDROOM 1'!$C$2:$C350,$B889,'BLAST COLDROOM 1'!$E$2:$E350,$C889,'BLAST COLDROOM 1'!$A$2:$A350,$A889))</f>
        <v/>
      </c>
      <c r="AG889" s="5" t="str">
        <f>IF($A889="","",SUMIFS('BLAST COLDROOM 1'!AI$2:AI350,'BLAST COLDROOM 1'!$C$2:$C350,$B889,'BLAST COLDROOM 1'!$E$2:$E350,$C889,'BLAST COLDROOM 1'!$A$2:$A350,$A889))</f>
        <v/>
      </c>
      <c r="AH889" s="5" t="str">
        <f>IF($A889="","",SUMIFS('BLAST COLDROOM 1'!AJ$2:AJ350,'BLAST COLDROOM 1'!$C$2:$C350,$B889,'BLAST COLDROOM 1'!$E$2:$E350,$C889,'BLAST COLDROOM 1'!$A$2:$A350,$A889))</f>
        <v/>
      </c>
      <c r="AI889" s="5" t="str">
        <f>IF($A889="","",SUMIFS('BLAST COLDROOM 1'!AK$2:AK350,'BLAST COLDROOM 1'!$C$2:$C350,$B889,'BLAST COLDROOM 1'!$E$2:$E350,$C889,'BLAST COLDROOM 1'!$A$2:$A350,$A889))</f>
        <v/>
      </c>
      <c r="AJ889" s="5" t="str">
        <f>IF($A889="","",SUMIFS('BLAST COLDROOM 1'!AL$2:AL350,'BLAST COLDROOM 1'!$C$2:$C350,$B889,'BLAST COLDROOM 1'!$E$2:$E350,$C889,'BLAST COLDROOM 1'!$A$2:$A350,$A889))</f>
        <v/>
      </c>
      <c r="AL889" s="5">
        <f t="shared" si="1"/>
        <v>0</v>
      </c>
    </row>
    <row r="890" ht="15.75" customHeight="1">
      <c r="A890" s="17"/>
      <c r="B890" s="5"/>
      <c r="C890" s="5"/>
      <c r="D890" s="5" t="str">
        <f>IF($A890="","",SUMIFS('BLAST COLDROOM 1'!F$2:F350,'BLAST COLDROOM 1'!$C$2:$C350,$B890,'BLAST COLDROOM 1'!$E$2:$E350,$C890,'BLAST COLDROOM 1'!$A$2:$A350,$A890))</f>
        <v/>
      </c>
      <c r="E890" s="5" t="str">
        <f>IF($A890="","",SUMIFS('BLAST COLDROOM 1'!G$2:G350,'BLAST COLDROOM 1'!$C$2:$C350,$B890,'BLAST COLDROOM 1'!$E$2:$E350,$C890,'BLAST COLDROOM 1'!$A$2:$A350,$A890))</f>
        <v/>
      </c>
      <c r="F890" s="5" t="str">
        <f>IF($A890="","",SUMIFS('BLAST COLDROOM 1'!H$2:H350,'BLAST COLDROOM 1'!$C$2:$C350,$B890,'BLAST COLDROOM 1'!$E$2:$E350,$C890,'BLAST COLDROOM 1'!$A$2:$A350,$A890))</f>
        <v/>
      </c>
      <c r="G890" s="5" t="str">
        <f>IF($A890="","",SUMIFS('BLAST COLDROOM 1'!I$2:I350,'BLAST COLDROOM 1'!$C$2:$C350,$B890,'BLAST COLDROOM 1'!$E$2:$E350,$C890,'BLAST COLDROOM 1'!$A$2:$A350,$A890))</f>
        <v/>
      </c>
      <c r="H890" s="5" t="str">
        <f>IF($A890="","",SUMIFS('BLAST COLDROOM 1'!J$2:J350,'BLAST COLDROOM 1'!$C$2:$C350,$B890,'BLAST COLDROOM 1'!$E$2:$E350,$C890,'BLAST COLDROOM 1'!$A$2:$A350,$A890))</f>
        <v/>
      </c>
      <c r="I890" s="5" t="str">
        <f>IF($A890="","",SUMIFS('BLAST COLDROOM 1'!K$2:K350,'BLAST COLDROOM 1'!$C$2:$C350,$B890,'BLAST COLDROOM 1'!$E$2:$E350,$C890,'BLAST COLDROOM 1'!$A$2:$A350,$A890))</f>
        <v/>
      </c>
      <c r="J890" s="5" t="str">
        <f>IF($A890="","",SUMIFS(#REF!,'BLAST COLDROOM 1'!$C$2:$C350,$B890,'BLAST COLDROOM 1'!$E$2:$E350,$C890,'BLAST COLDROOM 1'!$A$2:$A350,$A890))</f>
        <v/>
      </c>
      <c r="K890" s="5" t="str">
        <f>IF($A890="","",SUMIFS('BLAST COLDROOM 1'!M$2:M350,'BLAST COLDROOM 1'!$C$2:$C350,$B890,'BLAST COLDROOM 1'!$E$2:$E350,$C890,'BLAST COLDROOM 1'!$A$2:$A350,$A890))</f>
        <v/>
      </c>
      <c r="L890" s="5" t="str">
        <f>IF($A890="","",SUMIFS('BLAST COLDROOM 1'!N$2:N350,'BLAST COLDROOM 1'!$C$2:$C350,$B890,'BLAST COLDROOM 1'!$E$2:$E350,$C890,'BLAST COLDROOM 1'!$A$2:$A350,$A890))</f>
        <v/>
      </c>
      <c r="M890" s="5" t="str">
        <f>IF($A890="","",SUMIFS('BLAST COLDROOM 1'!O$2:O350,'BLAST COLDROOM 1'!$C$2:$C350,$B890,'BLAST COLDROOM 1'!$E$2:$E350,$C890,'BLAST COLDROOM 1'!$A$2:$A350,$A890))</f>
        <v/>
      </c>
      <c r="N890" s="5" t="str">
        <f>IF($A890="","",SUMIFS('BLAST COLDROOM 1'!P$2:P350,'BLAST COLDROOM 1'!$C$2:$C350,$B890,'BLAST COLDROOM 1'!$E$2:$E350,$C890,'BLAST COLDROOM 1'!$A$2:$A350,$A890))</f>
        <v/>
      </c>
      <c r="O890" s="5" t="str">
        <f>IF($A890="","",SUMIFS('BLAST COLDROOM 1'!Q$2:Q350,'BLAST COLDROOM 1'!$C$2:$C350,$B890,'BLAST COLDROOM 1'!$E$2:$E350,$C890,'BLAST COLDROOM 1'!$A$2:$A350,$A890))</f>
        <v/>
      </c>
      <c r="P890" s="5" t="str">
        <f>IF($A890="","",SUMIFS('BLAST COLDROOM 1'!R$2:R350,'BLAST COLDROOM 1'!$C$2:$C350,$B890,'BLAST COLDROOM 1'!$E$2:$E350,$C890,'BLAST COLDROOM 1'!$A$2:$A350,$A890))</f>
        <v/>
      </c>
      <c r="Q890" s="5" t="str">
        <f>IF($A890="","",SUMIFS('BLAST COLDROOM 1'!S$2:S350,'BLAST COLDROOM 1'!$C$2:$C350,$B890,'BLAST COLDROOM 1'!$E$2:$E350,$C890,'BLAST COLDROOM 1'!$A$2:$A350,$A890))</f>
        <v/>
      </c>
      <c r="R890" s="5" t="str">
        <f>IF($A890="","",SUMIFS('BLAST COLDROOM 1'!T$2:T350,'BLAST COLDROOM 1'!$C$2:$C350,$B890,'BLAST COLDROOM 1'!$E$2:$E350,$C890,'BLAST COLDROOM 1'!$A$2:$A350,$A890))</f>
        <v/>
      </c>
      <c r="S890" s="5" t="str">
        <f>IF($A890="","",SUMIFS('BLAST COLDROOM 1'!U$2:U350,'BLAST COLDROOM 1'!$C$2:$C350,$B890,'BLAST COLDROOM 1'!$E$2:$E350,$C890,'BLAST COLDROOM 1'!$A$2:$A350,$A890))</f>
        <v/>
      </c>
      <c r="T890" s="5" t="str">
        <f>IF($A890="","",SUMIFS('BLAST COLDROOM 1'!V$2:V350,'BLAST COLDROOM 1'!$C$2:$C350,$B890,'BLAST COLDROOM 1'!$E$2:$E350,$C890,'BLAST COLDROOM 1'!$A$2:$A350,$A890))</f>
        <v/>
      </c>
      <c r="U890" s="5" t="str">
        <f>IF($A890="","",SUMIFS(#REF!,'BLAST COLDROOM 1'!$C$2:$C350,$B890,'BLAST COLDROOM 1'!$E$2:$E350,$C890,'BLAST COLDROOM 1'!$A$2:$A350,$A890))</f>
        <v/>
      </c>
      <c r="V890" s="5" t="str">
        <f>IF($A890="","",SUMIFS('BLAST COLDROOM 1'!X$2:X350,'BLAST COLDROOM 1'!$C$2:$C350,$B890,'BLAST COLDROOM 1'!$E$2:$E350,$C890,'BLAST COLDROOM 1'!$A$2:$A350,$A890))</f>
        <v/>
      </c>
      <c r="W890" s="5" t="str">
        <f>IF($A890="","",SUMIFS('BLAST COLDROOM 1'!Y$2:Y350,'BLAST COLDROOM 1'!$C$2:$C350,$B890,'BLAST COLDROOM 1'!$E$2:$E350,$C890,'BLAST COLDROOM 1'!$A$2:$A350,$A890))</f>
        <v/>
      </c>
      <c r="X890" s="5" t="str">
        <f>IF($A890="","",SUMIFS('BLAST COLDROOM 1'!Z$2:Z350,'BLAST COLDROOM 1'!$C$2:$C350,$B890,'BLAST COLDROOM 1'!$E$2:$E350,$C890,'BLAST COLDROOM 1'!$A$2:$A350,$A890))</f>
        <v/>
      </c>
      <c r="Y890" s="5" t="str">
        <f>IF($A890="","",SUMIFS('BLAST COLDROOM 1'!AA$2:AA350,'BLAST COLDROOM 1'!$C$2:$C350,$B890,'BLAST COLDROOM 1'!$E$2:$E350,$C890,'BLAST COLDROOM 1'!$A$2:$A350,$A890))</f>
        <v/>
      </c>
      <c r="Z890" s="5" t="str">
        <f>IF($A890="","",SUMIFS('BLAST COLDROOM 1'!AB$2:AB350,'BLAST COLDROOM 1'!$C$2:$C350,$B890,'BLAST COLDROOM 1'!$E$2:$E350,$C890,'BLAST COLDROOM 1'!$A$2:$A350,$A890))</f>
        <v/>
      </c>
      <c r="AA890" s="5" t="str">
        <f>IF($A890="","",SUMIFS('BLAST COLDROOM 1'!AC$2:AC350,'BLAST COLDROOM 1'!$C$2:$C350,$B890,'BLAST COLDROOM 1'!$E$2:$E350,$C890,'BLAST COLDROOM 1'!$A$2:$A350,$A890))</f>
        <v/>
      </c>
      <c r="AB890" s="5" t="str">
        <f>IF($A890="","",SUMIFS('BLAST COLDROOM 1'!AD$2:AD350,'BLAST COLDROOM 1'!$C$2:$C350,$B890,'BLAST COLDROOM 1'!$E$2:$E350,$C890,'BLAST COLDROOM 1'!$A$2:$A350,$A890))</f>
        <v/>
      </c>
      <c r="AC890" s="5" t="str">
        <f>IF($A890="","",SUMIFS('BLAST COLDROOM 1'!AE$2:AE350,'BLAST COLDROOM 1'!$C$2:$C350,$B890,'BLAST COLDROOM 1'!$E$2:$E350,$C890,'BLAST COLDROOM 1'!$A$2:$A350,$A890))</f>
        <v/>
      </c>
      <c r="AD890" s="5" t="str">
        <f>IF($A890="","",SUMIFS('BLAST COLDROOM 1'!AF$2:AF350,'BLAST COLDROOM 1'!$C$2:$C350,$B890,'BLAST COLDROOM 1'!$E$2:$E350,$C890,'BLAST COLDROOM 1'!$A$2:$A350,$A890))</f>
        <v/>
      </c>
      <c r="AE890" s="5" t="str">
        <f>IF($A890="","",SUMIFS('BLAST COLDROOM 1'!AG$2:AG350,'BLAST COLDROOM 1'!$C$2:$C350,$B890,'BLAST COLDROOM 1'!$E$2:$E350,$C890,'BLAST COLDROOM 1'!$A$2:$A350,$A890))</f>
        <v/>
      </c>
      <c r="AF890" s="5" t="str">
        <f>IF($A890="","",SUMIFS('BLAST COLDROOM 1'!AH$2:AH350,'BLAST COLDROOM 1'!$C$2:$C350,$B890,'BLAST COLDROOM 1'!$E$2:$E350,$C890,'BLAST COLDROOM 1'!$A$2:$A350,$A890))</f>
        <v/>
      </c>
      <c r="AG890" s="5" t="str">
        <f>IF($A890="","",SUMIFS('BLAST COLDROOM 1'!AI$2:AI350,'BLAST COLDROOM 1'!$C$2:$C350,$B890,'BLAST COLDROOM 1'!$E$2:$E350,$C890,'BLAST COLDROOM 1'!$A$2:$A350,$A890))</f>
        <v/>
      </c>
      <c r="AH890" s="5" t="str">
        <f>IF($A890="","",SUMIFS('BLAST COLDROOM 1'!AJ$2:AJ350,'BLAST COLDROOM 1'!$C$2:$C350,$B890,'BLAST COLDROOM 1'!$E$2:$E350,$C890,'BLAST COLDROOM 1'!$A$2:$A350,$A890))</f>
        <v/>
      </c>
      <c r="AI890" s="5" t="str">
        <f>IF($A890="","",SUMIFS('BLAST COLDROOM 1'!AK$2:AK350,'BLAST COLDROOM 1'!$C$2:$C350,$B890,'BLAST COLDROOM 1'!$E$2:$E350,$C890,'BLAST COLDROOM 1'!$A$2:$A350,$A890))</f>
        <v/>
      </c>
      <c r="AJ890" s="5" t="str">
        <f>IF($A890="","",SUMIFS('BLAST COLDROOM 1'!AL$2:AL350,'BLAST COLDROOM 1'!$C$2:$C350,$B890,'BLAST COLDROOM 1'!$E$2:$E350,$C890,'BLAST COLDROOM 1'!$A$2:$A350,$A890))</f>
        <v/>
      </c>
      <c r="AL890" s="5">
        <f t="shared" si="1"/>
        <v>0</v>
      </c>
    </row>
    <row r="891" ht="15.75" customHeight="1">
      <c r="A891" s="17"/>
      <c r="B891" s="5"/>
      <c r="C891" s="5"/>
      <c r="D891" s="5" t="str">
        <f>IF($A891="","",SUMIFS('BLAST COLDROOM 1'!F$2:F350,'BLAST COLDROOM 1'!$C$2:$C350,$B891,'BLAST COLDROOM 1'!$E$2:$E350,$C891,'BLAST COLDROOM 1'!$A$2:$A350,$A891))</f>
        <v/>
      </c>
      <c r="E891" s="5" t="str">
        <f>IF($A891="","",SUMIFS('BLAST COLDROOM 1'!G$2:G350,'BLAST COLDROOM 1'!$C$2:$C350,$B891,'BLAST COLDROOM 1'!$E$2:$E350,$C891,'BLAST COLDROOM 1'!$A$2:$A350,$A891))</f>
        <v/>
      </c>
      <c r="F891" s="5" t="str">
        <f>IF($A891="","",SUMIFS('BLAST COLDROOM 1'!H$2:H350,'BLAST COLDROOM 1'!$C$2:$C350,$B891,'BLAST COLDROOM 1'!$E$2:$E350,$C891,'BLAST COLDROOM 1'!$A$2:$A350,$A891))</f>
        <v/>
      </c>
      <c r="G891" s="5" t="str">
        <f>IF($A891="","",SUMIFS('BLAST COLDROOM 1'!I$2:I350,'BLAST COLDROOM 1'!$C$2:$C350,$B891,'BLAST COLDROOM 1'!$E$2:$E350,$C891,'BLAST COLDROOM 1'!$A$2:$A350,$A891))</f>
        <v/>
      </c>
      <c r="H891" s="5" t="str">
        <f>IF($A891="","",SUMIFS('BLAST COLDROOM 1'!J$2:J350,'BLAST COLDROOM 1'!$C$2:$C350,$B891,'BLAST COLDROOM 1'!$E$2:$E350,$C891,'BLAST COLDROOM 1'!$A$2:$A350,$A891))</f>
        <v/>
      </c>
      <c r="I891" s="5" t="str">
        <f>IF($A891="","",SUMIFS('BLAST COLDROOM 1'!K$2:K350,'BLAST COLDROOM 1'!$C$2:$C350,$B891,'BLAST COLDROOM 1'!$E$2:$E350,$C891,'BLAST COLDROOM 1'!$A$2:$A350,$A891))</f>
        <v/>
      </c>
      <c r="J891" s="5" t="str">
        <f>IF($A891="","",SUMIFS(#REF!,'BLAST COLDROOM 1'!$C$2:$C350,$B891,'BLAST COLDROOM 1'!$E$2:$E350,$C891,'BLAST COLDROOM 1'!$A$2:$A350,$A891))</f>
        <v/>
      </c>
      <c r="K891" s="5" t="str">
        <f>IF($A891="","",SUMIFS('BLAST COLDROOM 1'!M$2:M350,'BLAST COLDROOM 1'!$C$2:$C350,$B891,'BLAST COLDROOM 1'!$E$2:$E350,$C891,'BLAST COLDROOM 1'!$A$2:$A350,$A891))</f>
        <v/>
      </c>
      <c r="L891" s="5" t="str">
        <f>IF($A891="","",SUMIFS('BLAST COLDROOM 1'!N$2:N350,'BLAST COLDROOM 1'!$C$2:$C350,$B891,'BLAST COLDROOM 1'!$E$2:$E350,$C891,'BLAST COLDROOM 1'!$A$2:$A350,$A891))</f>
        <v/>
      </c>
      <c r="M891" s="5" t="str">
        <f>IF($A891="","",SUMIFS('BLAST COLDROOM 1'!O$2:O350,'BLAST COLDROOM 1'!$C$2:$C350,$B891,'BLAST COLDROOM 1'!$E$2:$E350,$C891,'BLAST COLDROOM 1'!$A$2:$A350,$A891))</f>
        <v/>
      </c>
      <c r="N891" s="5" t="str">
        <f>IF($A891="","",SUMIFS('BLAST COLDROOM 1'!P$2:P350,'BLAST COLDROOM 1'!$C$2:$C350,$B891,'BLAST COLDROOM 1'!$E$2:$E350,$C891,'BLAST COLDROOM 1'!$A$2:$A350,$A891))</f>
        <v/>
      </c>
      <c r="O891" s="5" t="str">
        <f>IF($A891="","",SUMIFS('BLAST COLDROOM 1'!Q$2:Q350,'BLAST COLDROOM 1'!$C$2:$C350,$B891,'BLAST COLDROOM 1'!$E$2:$E350,$C891,'BLAST COLDROOM 1'!$A$2:$A350,$A891))</f>
        <v/>
      </c>
      <c r="P891" s="5" t="str">
        <f>IF($A891="","",SUMIFS('BLAST COLDROOM 1'!R$2:R350,'BLAST COLDROOM 1'!$C$2:$C350,$B891,'BLAST COLDROOM 1'!$E$2:$E350,$C891,'BLAST COLDROOM 1'!$A$2:$A350,$A891))</f>
        <v/>
      </c>
      <c r="Q891" s="5" t="str">
        <f>IF($A891="","",SUMIFS('BLAST COLDROOM 1'!S$2:S350,'BLAST COLDROOM 1'!$C$2:$C350,$B891,'BLAST COLDROOM 1'!$E$2:$E350,$C891,'BLAST COLDROOM 1'!$A$2:$A350,$A891))</f>
        <v/>
      </c>
      <c r="R891" s="5" t="str">
        <f>IF($A891="","",SUMIFS('BLAST COLDROOM 1'!T$2:T350,'BLAST COLDROOM 1'!$C$2:$C350,$B891,'BLAST COLDROOM 1'!$E$2:$E350,$C891,'BLAST COLDROOM 1'!$A$2:$A350,$A891))</f>
        <v/>
      </c>
      <c r="S891" s="5" t="str">
        <f>IF($A891="","",SUMIFS('BLAST COLDROOM 1'!U$2:U350,'BLAST COLDROOM 1'!$C$2:$C350,$B891,'BLAST COLDROOM 1'!$E$2:$E350,$C891,'BLAST COLDROOM 1'!$A$2:$A350,$A891))</f>
        <v/>
      </c>
      <c r="T891" s="5" t="str">
        <f>IF($A891="","",SUMIFS('BLAST COLDROOM 1'!V$2:V350,'BLAST COLDROOM 1'!$C$2:$C350,$B891,'BLAST COLDROOM 1'!$E$2:$E350,$C891,'BLAST COLDROOM 1'!$A$2:$A350,$A891))</f>
        <v/>
      </c>
      <c r="U891" s="5" t="str">
        <f>IF($A891="","",SUMIFS(#REF!,'BLAST COLDROOM 1'!$C$2:$C350,$B891,'BLAST COLDROOM 1'!$E$2:$E350,$C891,'BLAST COLDROOM 1'!$A$2:$A350,$A891))</f>
        <v/>
      </c>
      <c r="V891" s="5" t="str">
        <f>IF($A891="","",SUMIFS('BLAST COLDROOM 1'!X$2:X350,'BLAST COLDROOM 1'!$C$2:$C350,$B891,'BLAST COLDROOM 1'!$E$2:$E350,$C891,'BLAST COLDROOM 1'!$A$2:$A350,$A891))</f>
        <v/>
      </c>
      <c r="W891" s="5" t="str">
        <f>IF($A891="","",SUMIFS('BLAST COLDROOM 1'!Y$2:Y350,'BLAST COLDROOM 1'!$C$2:$C350,$B891,'BLAST COLDROOM 1'!$E$2:$E350,$C891,'BLAST COLDROOM 1'!$A$2:$A350,$A891))</f>
        <v/>
      </c>
      <c r="X891" s="5" t="str">
        <f>IF($A891="","",SUMIFS('BLAST COLDROOM 1'!Z$2:Z350,'BLAST COLDROOM 1'!$C$2:$C350,$B891,'BLAST COLDROOM 1'!$E$2:$E350,$C891,'BLAST COLDROOM 1'!$A$2:$A350,$A891))</f>
        <v/>
      </c>
      <c r="Y891" s="5" t="str">
        <f>IF($A891="","",SUMIFS('BLAST COLDROOM 1'!AA$2:AA350,'BLAST COLDROOM 1'!$C$2:$C350,$B891,'BLAST COLDROOM 1'!$E$2:$E350,$C891,'BLAST COLDROOM 1'!$A$2:$A350,$A891))</f>
        <v/>
      </c>
      <c r="Z891" s="5" t="str">
        <f>IF($A891="","",SUMIFS('BLAST COLDROOM 1'!AB$2:AB350,'BLAST COLDROOM 1'!$C$2:$C350,$B891,'BLAST COLDROOM 1'!$E$2:$E350,$C891,'BLAST COLDROOM 1'!$A$2:$A350,$A891))</f>
        <v/>
      </c>
      <c r="AA891" s="5" t="str">
        <f>IF($A891="","",SUMIFS('BLAST COLDROOM 1'!AC$2:AC350,'BLAST COLDROOM 1'!$C$2:$C350,$B891,'BLAST COLDROOM 1'!$E$2:$E350,$C891,'BLAST COLDROOM 1'!$A$2:$A350,$A891))</f>
        <v/>
      </c>
      <c r="AB891" s="5" t="str">
        <f>IF($A891="","",SUMIFS('BLAST COLDROOM 1'!AD$2:AD350,'BLAST COLDROOM 1'!$C$2:$C350,$B891,'BLAST COLDROOM 1'!$E$2:$E350,$C891,'BLAST COLDROOM 1'!$A$2:$A350,$A891))</f>
        <v/>
      </c>
      <c r="AC891" s="5" t="str">
        <f>IF($A891="","",SUMIFS('BLAST COLDROOM 1'!AE$2:AE350,'BLAST COLDROOM 1'!$C$2:$C350,$B891,'BLAST COLDROOM 1'!$E$2:$E350,$C891,'BLAST COLDROOM 1'!$A$2:$A350,$A891))</f>
        <v/>
      </c>
      <c r="AD891" s="5" t="str">
        <f>IF($A891="","",SUMIFS('BLAST COLDROOM 1'!AF$2:AF350,'BLAST COLDROOM 1'!$C$2:$C350,$B891,'BLAST COLDROOM 1'!$E$2:$E350,$C891,'BLAST COLDROOM 1'!$A$2:$A350,$A891))</f>
        <v/>
      </c>
      <c r="AE891" s="5" t="str">
        <f>IF($A891="","",SUMIFS('BLAST COLDROOM 1'!AG$2:AG350,'BLAST COLDROOM 1'!$C$2:$C350,$B891,'BLAST COLDROOM 1'!$E$2:$E350,$C891,'BLAST COLDROOM 1'!$A$2:$A350,$A891))</f>
        <v/>
      </c>
      <c r="AF891" s="5" t="str">
        <f>IF($A891="","",SUMIFS('BLAST COLDROOM 1'!AH$2:AH350,'BLAST COLDROOM 1'!$C$2:$C350,$B891,'BLAST COLDROOM 1'!$E$2:$E350,$C891,'BLAST COLDROOM 1'!$A$2:$A350,$A891))</f>
        <v/>
      </c>
      <c r="AG891" s="5" t="str">
        <f>IF($A891="","",SUMIFS('BLAST COLDROOM 1'!AI$2:AI350,'BLAST COLDROOM 1'!$C$2:$C350,$B891,'BLAST COLDROOM 1'!$E$2:$E350,$C891,'BLAST COLDROOM 1'!$A$2:$A350,$A891))</f>
        <v/>
      </c>
      <c r="AH891" s="5" t="str">
        <f>IF($A891="","",SUMIFS('BLAST COLDROOM 1'!AJ$2:AJ350,'BLAST COLDROOM 1'!$C$2:$C350,$B891,'BLAST COLDROOM 1'!$E$2:$E350,$C891,'BLAST COLDROOM 1'!$A$2:$A350,$A891))</f>
        <v/>
      </c>
      <c r="AI891" s="5" t="str">
        <f>IF($A891="","",SUMIFS('BLAST COLDROOM 1'!AK$2:AK350,'BLAST COLDROOM 1'!$C$2:$C350,$B891,'BLAST COLDROOM 1'!$E$2:$E350,$C891,'BLAST COLDROOM 1'!$A$2:$A350,$A891))</f>
        <v/>
      </c>
      <c r="AJ891" s="5" t="str">
        <f>IF($A891="","",SUMIFS('BLAST COLDROOM 1'!AL$2:AL350,'BLAST COLDROOM 1'!$C$2:$C350,$B891,'BLAST COLDROOM 1'!$E$2:$E350,$C891,'BLAST COLDROOM 1'!$A$2:$A350,$A891))</f>
        <v/>
      </c>
      <c r="AL891" s="5">
        <f t="shared" si="1"/>
        <v>0</v>
      </c>
    </row>
    <row r="892" ht="15.75" customHeight="1">
      <c r="A892" s="17"/>
      <c r="B892" s="5"/>
      <c r="C892" s="5"/>
      <c r="D892" s="5" t="str">
        <f>IF($A892="","",SUMIFS('BLAST COLDROOM 1'!F$2:F350,'BLAST COLDROOM 1'!$C$2:$C350,$B892,'BLAST COLDROOM 1'!$E$2:$E350,$C892,'BLAST COLDROOM 1'!$A$2:$A350,$A892))</f>
        <v/>
      </c>
      <c r="E892" s="5" t="str">
        <f>IF($A892="","",SUMIFS('BLAST COLDROOM 1'!G$2:G350,'BLAST COLDROOM 1'!$C$2:$C350,$B892,'BLAST COLDROOM 1'!$E$2:$E350,$C892,'BLAST COLDROOM 1'!$A$2:$A350,$A892))</f>
        <v/>
      </c>
      <c r="F892" s="5" t="str">
        <f>IF($A892="","",SUMIFS('BLAST COLDROOM 1'!H$2:H350,'BLAST COLDROOM 1'!$C$2:$C350,$B892,'BLAST COLDROOM 1'!$E$2:$E350,$C892,'BLAST COLDROOM 1'!$A$2:$A350,$A892))</f>
        <v/>
      </c>
      <c r="G892" s="5" t="str">
        <f>IF($A892="","",SUMIFS('BLAST COLDROOM 1'!I$2:I350,'BLAST COLDROOM 1'!$C$2:$C350,$B892,'BLAST COLDROOM 1'!$E$2:$E350,$C892,'BLAST COLDROOM 1'!$A$2:$A350,$A892))</f>
        <v/>
      </c>
      <c r="H892" s="5" t="str">
        <f>IF($A892="","",SUMIFS('BLAST COLDROOM 1'!J$2:J350,'BLAST COLDROOM 1'!$C$2:$C350,$B892,'BLAST COLDROOM 1'!$E$2:$E350,$C892,'BLAST COLDROOM 1'!$A$2:$A350,$A892))</f>
        <v/>
      </c>
      <c r="I892" s="5" t="str">
        <f>IF($A892="","",SUMIFS('BLAST COLDROOM 1'!K$2:K350,'BLAST COLDROOM 1'!$C$2:$C350,$B892,'BLAST COLDROOM 1'!$E$2:$E350,$C892,'BLAST COLDROOM 1'!$A$2:$A350,$A892))</f>
        <v/>
      </c>
      <c r="J892" s="5" t="str">
        <f>IF($A892="","",SUMIFS(#REF!,'BLAST COLDROOM 1'!$C$2:$C350,$B892,'BLAST COLDROOM 1'!$E$2:$E350,$C892,'BLAST COLDROOM 1'!$A$2:$A350,$A892))</f>
        <v/>
      </c>
      <c r="K892" s="5" t="str">
        <f>IF($A892="","",SUMIFS('BLAST COLDROOM 1'!M$2:M350,'BLAST COLDROOM 1'!$C$2:$C350,$B892,'BLAST COLDROOM 1'!$E$2:$E350,$C892,'BLAST COLDROOM 1'!$A$2:$A350,$A892))</f>
        <v/>
      </c>
      <c r="L892" s="5" t="str">
        <f>IF($A892="","",SUMIFS('BLAST COLDROOM 1'!N$2:N350,'BLAST COLDROOM 1'!$C$2:$C350,$B892,'BLAST COLDROOM 1'!$E$2:$E350,$C892,'BLAST COLDROOM 1'!$A$2:$A350,$A892))</f>
        <v/>
      </c>
      <c r="M892" s="5" t="str">
        <f>IF($A892="","",SUMIFS('BLAST COLDROOM 1'!O$2:O350,'BLAST COLDROOM 1'!$C$2:$C350,$B892,'BLAST COLDROOM 1'!$E$2:$E350,$C892,'BLAST COLDROOM 1'!$A$2:$A350,$A892))</f>
        <v/>
      </c>
      <c r="N892" s="5" t="str">
        <f>IF($A892="","",SUMIFS('BLAST COLDROOM 1'!P$2:P350,'BLAST COLDROOM 1'!$C$2:$C350,$B892,'BLAST COLDROOM 1'!$E$2:$E350,$C892,'BLAST COLDROOM 1'!$A$2:$A350,$A892))</f>
        <v/>
      </c>
      <c r="O892" s="5" t="str">
        <f>IF($A892="","",SUMIFS('BLAST COLDROOM 1'!Q$2:Q350,'BLAST COLDROOM 1'!$C$2:$C350,$B892,'BLAST COLDROOM 1'!$E$2:$E350,$C892,'BLAST COLDROOM 1'!$A$2:$A350,$A892))</f>
        <v/>
      </c>
      <c r="P892" s="5" t="str">
        <f>IF($A892="","",SUMIFS('BLAST COLDROOM 1'!R$2:R350,'BLAST COLDROOM 1'!$C$2:$C350,$B892,'BLAST COLDROOM 1'!$E$2:$E350,$C892,'BLAST COLDROOM 1'!$A$2:$A350,$A892))</f>
        <v/>
      </c>
      <c r="Q892" s="5" t="str">
        <f>IF($A892="","",SUMIFS('BLAST COLDROOM 1'!S$2:S350,'BLAST COLDROOM 1'!$C$2:$C350,$B892,'BLAST COLDROOM 1'!$E$2:$E350,$C892,'BLAST COLDROOM 1'!$A$2:$A350,$A892))</f>
        <v/>
      </c>
      <c r="R892" s="5" t="str">
        <f>IF($A892="","",SUMIFS('BLAST COLDROOM 1'!T$2:T350,'BLAST COLDROOM 1'!$C$2:$C350,$B892,'BLAST COLDROOM 1'!$E$2:$E350,$C892,'BLAST COLDROOM 1'!$A$2:$A350,$A892))</f>
        <v/>
      </c>
      <c r="S892" s="5" t="str">
        <f>IF($A892="","",SUMIFS('BLAST COLDROOM 1'!U$2:U350,'BLAST COLDROOM 1'!$C$2:$C350,$B892,'BLAST COLDROOM 1'!$E$2:$E350,$C892,'BLAST COLDROOM 1'!$A$2:$A350,$A892))</f>
        <v/>
      </c>
      <c r="T892" s="5" t="str">
        <f>IF($A892="","",SUMIFS('BLAST COLDROOM 1'!V$2:V350,'BLAST COLDROOM 1'!$C$2:$C350,$B892,'BLAST COLDROOM 1'!$E$2:$E350,$C892,'BLAST COLDROOM 1'!$A$2:$A350,$A892))</f>
        <v/>
      </c>
      <c r="U892" s="5" t="str">
        <f>IF($A892="","",SUMIFS(#REF!,'BLAST COLDROOM 1'!$C$2:$C350,$B892,'BLAST COLDROOM 1'!$E$2:$E350,$C892,'BLAST COLDROOM 1'!$A$2:$A350,$A892))</f>
        <v/>
      </c>
      <c r="V892" s="5" t="str">
        <f>IF($A892="","",SUMIFS('BLAST COLDROOM 1'!X$2:X350,'BLAST COLDROOM 1'!$C$2:$C350,$B892,'BLAST COLDROOM 1'!$E$2:$E350,$C892,'BLAST COLDROOM 1'!$A$2:$A350,$A892))</f>
        <v/>
      </c>
      <c r="W892" s="5" t="str">
        <f>IF($A892="","",SUMIFS('BLAST COLDROOM 1'!Y$2:Y350,'BLAST COLDROOM 1'!$C$2:$C350,$B892,'BLAST COLDROOM 1'!$E$2:$E350,$C892,'BLAST COLDROOM 1'!$A$2:$A350,$A892))</f>
        <v/>
      </c>
      <c r="X892" s="5" t="str">
        <f>IF($A892="","",SUMIFS('BLAST COLDROOM 1'!Z$2:Z350,'BLAST COLDROOM 1'!$C$2:$C350,$B892,'BLAST COLDROOM 1'!$E$2:$E350,$C892,'BLAST COLDROOM 1'!$A$2:$A350,$A892))</f>
        <v/>
      </c>
      <c r="Y892" s="5" t="str">
        <f>IF($A892="","",SUMIFS('BLAST COLDROOM 1'!AA$2:AA350,'BLAST COLDROOM 1'!$C$2:$C350,$B892,'BLAST COLDROOM 1'!$E$2:$E350,$C892,'BLAST COLDROOM 1'!$A$2:$A350,$A892))</f>
        <v/>
      </c>
      <c r="Z892" s="5" t="str">
        <f>IF($A892="","",SUMIFS('BLAST COLDROOM 1'!AB$2:AB350,'BLAST COLDROOM 1'!$C$2:$C350,$B892,'BLAST COLDROOM 1'!$E$2:$E350,$C892,'BLAST COLDROOM 1'!$A$2:$A350,$A892))</f>
        <v/>
      </c>
      <c r="AA892" s="5" t="str">
        <f>IF($A892="","",SUMIFS('BLAST COLDROOM 1'!AC$2:AC350,'BLAST COLDROOM 1'!$C$2:$C350,$B892,'BLAST COLDROOM 1'!$E$2:$E350,$C892,'BLAST COLDROOM 1'!$A$2:$A350,$A892))</f>
        <v/>
      </c>
      <c r="AB892" s="5" t="str">
        <f>IF($A892="","",SUMIFS('BLAST COLDROOM 1'!AD$2:AD350,'BLAST COLDROOM 1'!$C$2:$C350,$B892,'BLAST COLDROOM 1'!$E$2:$E350,$C892,'BLAST COLDROOM 1'!$A$2:$A350,$A892))</f>
        <v/>
      </c>
      <c r="AC892" s="5" t="str">
        <f>IF($A892="","",SUMIFS('BLAST COLDROOM 1'!AE$2:AE350,'BLAST COLDROOM 1'!$C$2:$C350,$B892,'BLAST COLDROOM 1'!$E$2:$E350,$C892,'BLAST COLDROOM 1'!$A$2:$A350,$A892))</f>
        <v/>
      </c>
      <c r="AD892" s="5" t="str">
        <f>IF($A892="","",SUMIFS('BLAST COLDROOM 1'!AF$2:AF350,'BLAST COLDROOM 1'!$C$2:$C350,$B892,'BLAST COLDROOM 1'!$E$2:$E350,$C892,'BLAST COLDROOM 1'!$A$2:$A350,$A892))</f>
        <v/>
      </c>
      <c r="AE892" s="5" t="str">
        <f>IF($A892="","",SUMIFS('BLAST COLDROOM 1'!AG$2:AG350,'BLAST COLDROOM 1'!$C$2:$C350,$B892,'BLAST COLDROOM 1'!$E$2:$E350,$C892,'BLAST COLDROOM 1'!$A$2:$A350,$A892))</f>
        <v/>
      </c>
      <c r="AF892" s="5" t="str">
        <f>IF($A892="","",SUMIFS('BLAST COLDROOM 1'!AH$2:AH350,'BLAST COLDROOM 1'!$C$2:$C350,$B892,'BLAST COLDROOM 1'!$E$2:$E350,$C892,'BLAST COLDROOM 1'!$A$2:$A350,$A892))</f>
        <v/>
      </c>
      <c r="AG892" s="5" t="str">
        <f>IF($A892="","",SUMIFS('BLAST COLDROOM 1'!AI$2:AI350,'BLAST COLDROOM 1'!$C$2:$C350,$B892,'BLAST COLDROOM 1'!$E$2:$E350,$C892,'BLAST COLDROOM 1'!$A$2:$A350,$A892))</f>
        <v/>
      </c>
      <c r="AH892" s="5" t="str">
        <f>IF($A892="","",SUMIFS('BLAST COLDROOM 1'!AJ$2:AJ350,'BLAST COLDROOM 1'!$C$2:$C350,$B892,'BLAST COLDROOM 1'!$E$2:$E350,$C892,'BLAST COLDROOM 1'!$A$2:$A350,$A892))</f>
        <v/>
      </c>
      <c r="AI892" s="5" t="str">
        <f>IF($A892="","",SUMIFS('BLAST COLDROOM 1'!AK$2:AK350,'BLAST COLDROOM 1'!$C$2:$C350,$B892,'BLAST COLDROOM 1'!$E$2:$E350,$C892,'BLAST COLDROOM 1'!$A$2:$A350,$A892))</f>
        <v/>
      </c>
      <c r="AJ892" s="5" t="str">
        <f>IF($A892="","",SUMIFS('BLAST COLDROOM 1'!AL$2:AL350,'BLAST COLDROOM 1'!$C$2:$C350,$B892,'BLAST COLDROOM 1'!$E$2:$E350,$C892,'BLAST COLDROOM 1'!$A$2:$A350,$A892))</f>
        <v/>
      </c>
      <c r="AL892" s="5">
        <f t="shared" si="1"/>
        <v>0</v>
      </c>
    </row>
    <row r="893" ht="15.75" customHeight="1">
      <c r="A893" s="17"/>
      <c r="B893" s="5"/>
      <c r="C893" s="5"/>
      <c r="D893" s="5" t="str">
        <f>IF($A893="","",SUMIFS('BLAST COLDROOM 1'!F$2:F350,'BLAST COLDROOM 1'!$C$2:$C350,$B893,'BLAST COLDROOM 1'!$E$2:$E350,$C893,'BLAST COLDROOM 1'!$A$2:$A350,$A893))</f>
        <v/>
      </c>
      <c r="E893" s="5" t="str">
        <f>IF($A893="","",SUMIFS('BLAST COLDROOM 1'!G$2:G350,'BLAST COLDROOM 1'!$C$2:$C350,$B893,'BLAST COLDROOM 1'!$E$2:$E350,$C893,'BLAST COLDROOM 1'!$A$2:$A350,$A893))</f>
        <v/>
      </c>
      <c r="F893" s="5" t="str">
        <f>IF($A893="","",SUMIFS('BLAST COLDROOM 1'!H$2:H350,'BLAST COLDROOM 1'!$C$2:$C350,$B893,'BLAST COLDROOM 1'!$E$2:$E350,$C893,'BLAST COLDROOM 1'!$A$2:$A350,$A893))</f>
        <v/>
      </c>
      <c r="G893" s="5" t="str">
        <f>IF($A893="","",SUMIFS('BLAST COLDROOM 1'!I$2:I350,'BLAST COLDROOM 1'!$C$2:$C350,$B893,'BLAST COLDROOM 1'!$E$2:$E350,$C893,'BLAST COLDROOM 1'!$A$2:$A350,$A893))</f>
        <v/>
      </c>
      <c r="H893" s="5" t="str">
        <f>IF($A893="","",SUMIFS('BLAST COLDROOM 1'!J$2:J350,'BLAST COLDROOM 1'!$C$2:$C350,$B893,'BLAST COLDROOM 1'!$E$2:$E350,$C893,'BLAST COLDROOM 1'!$A$2:$A350,$A893))</f>
        <v/>
      </c>
      <c r="I893" s="5" t="str">
        <f>IF($A893="","",SUMIFS('BLAST COLDROOM 1'!K$2:K350,'BLAST COLDROOM 1'!$C$2:$C350,$B893,'BLAST COLDROOM 1'!$E$2:$E350,$C893,'BLAST COLDROOM 1'!$A$2:$A350,$A893))</f>
        <v/>
      </c>
      <c r="J893" s="5" t="str">
        <f>IF($A893="","",SUMIFS(#REF!,'BLAST COLDROOM 1'!$C$2:$C350,$B893,'BLAST COLDROOM 1'!$E$2:$E350,$C893,'BLAST COLDROOM 1'!$A$2:$A350,$A893))</f>
        <v/>
      </c>
      <c r="K893" s="5" t="str">
        <f>IF($A893="","",SUMIFS('BLAST COLDROOM 1'!M$2:M350,'BLAST COLDROOM 1'!$C$2:$C350,$B893,'BLAST COLDROOM 1'!$E$2:$E350,$C893,'BLAST COLDROOM 1'!$A$2:$A350,$A893))</f>
        <v/>
      </c>
      <c r="L893" s="5" t="str">
        <f>IF($A893="","",SUMIFS('BLAST COLDROOM 1'!N$2:N350,'BLAST COLDROOM 1'!$C$2:$C350,$B893,'BLAST COLDROOM 1'!$E$2:$E350,$C893,'BLAST COLDROOM 1'!$A$2:$A350,$A893))</f>
        <v/>
      </c>
      <c r="M893" s="5" t="str">
        <f>IF($A893="","",SUMIFS('BLAST COLDROOM 1'!O$2:O350,'BLAST COLDROOM 1'!$C$2:$C350,$B893,'BLAST COLDROOM 1'!$E$2:$E350,$C893,'BLAST COLDROOM 1'!$A$2:$A350,$A893))</f>
        <v/>
      </c>
      <c r="N893" s="5" t="str">
        <f>IF($A893="","",SUMIFS('BLAST COLDROOM 1'!P$2:P350,'BLAST COLDROOM 1'!$C$2:$C350,$B893,'BLAST COLDROOM 1'!$E$2:$E350,$C893,'BLAST COLDROOM 1'!$A$2:$A350,$A893))</f>
        <v/>
      </c>
      <c r="O893" s="5" t="str">
        <f>IF($A893="","",SUMIFS('BLAST COLDROOM 1'!Q$2:Q350,'BLAST COLDROOM 1'!$C$2:$C350,$B893,'BLAST COLDROOM 1'!$E$2:$E350,$C893,'BLAST COLDROOM 1'!$A$2:$A350,$A893))</f>
        <v/>
      </c>
      <c r="P893" s="5" t="str">
        <f>IF($A893="","",SUMIFS('BLAST COLDROOM 1'!R$2:R350,'BLAST COLDROOM 1'!$C$2:$C350,$B893,'BLAST COLDROOM 1'!$E$2:$E350,$C893,'BLAST COLDROOM 1'!$A$2:$A350,$A893))</f>
        <v/>
      </c>
      <c r="Q893" s="5" t="str">
        <f>IF($A893="","",SUMIFS('BLAST COLDROOM 1'!S$2:S350,'BLAST COLDROOM 1'!$C$2:$C350,$B893,'BLAST COLDROOM 1'!$E$2:$E350,$C893,'BLAST COLDROOM 1'!$A$2:$A350,$A893))</f>
        <v/>
      </c>
      <c r="R893" s="5" t="str">
        <f>IF($A893="","",SUMIFS('BLAST COLDROOM 1'!T$2:T350,'BLAST COLDROOM 1'!$C$2:$C350,$B893,'BLAST COLDROOM 1'!$E$2:$E350,$C893,'BLAST COLDROOM 1'!$A$2:$A350,$A893))</f>
        <v/>
      </c>
      <c r="S893" s="5" t="str">
        <f>IF($A893="","",SUMIFS('BLAST COLDROOM 1'!U$2:U350,'BLAST COLDROOM 1'!$C$2:$C350,$B893,'BLAST COLDROOM 1'!$E$2:$E350,$C893,'BLAST COLDROOM 1'!$A$2:$A350,$A893))</f>
        <v/>
      </c>
      <c r="T893" s="5" t="str">
        <f>IF($A893="","",SUMIFS('BLAST COLDROOM 1'!V$2:V350,'BLAST COLDROOM 1'!$C$2:$C350,$B893,'BLAST COLDROOM 1'!$E$2:$E350,$C893,'BLAST COLDROOM 1'!$A$2:$A350,$A893))</f>
        <v/>
      </c>
      <c r="U893" s="5" t="str">
        <f>IF($A893="","",SUMIFS(#REF!,'BLAST COLDROOM 1'!$C$2:$C350,$B893,'BLAST COLDROOM 1'!$E$2:$E350,$C893,'BLAST COLDROOM 1'!$A$2:$A350,$A893))</f>
        <v/>
      </c>
      <c r="V893" s="5" t="str">
        <f>IF($A893="","",SUMIFS('BLAST COLDROOM 1'!X$2:X350,'BLAST COLDROOM 1'!$C$2:$C350,$B893,'BLAST COLDROOM 1'!$E$2:$E350,$C893,'BLAST COLDROOM 1'!$A$2:$A350,$A893))</f>
        <v/>
      </c>
      <c r="W893" s="5" t="str">
        <f>IF($A893="","",SUMIFS('BLAST COLDROOM 1'!Y$2:Y350,'BLAST COLDROOM 1'!$C$2:$C350,$B893,'BLAST COLDROOM 1'!$E$2:$E350,$C893,'BLAST COLDROOM 1'!$A$2:$A350,$A893))</f>
        <v/>
      </c>
      <c r="X893" s="5" t="str">
        <f>IF($A893="","",SUMIFS('BLAST COLDROOM 1'!Z$2:Z350,'BLAST COLDROOM 1'!$C$2:$C350,$B893,'BLAST COLDROOM 1'!$E$2:$E350,$C893,'BLAST COLDROOM 1'!$A$2:$A350,$A893))</f>
        <v/>
      </c>
      <c r="Y893" s="5" t="str">
        <f>IF($A893="","",SUMIFS('BLAST COLDROOM 1'!AA$2:AA350,'BLAST COLDROOM 1'!$C$2:$C350,$B893,'BLAST COLDROOM 1'!$E$2:$E350,$C893,'BLAST COLDROOM 1'!$A$2:$A350,$A893))</f>
        <v/>
      </c>
      <c r="Z893" s="5" t="str">
        <f>IF($A893="","",SUMIFS('BLAST COLDROOM 1'!AB$2:AB350,'BLAST COLDROOM 1'!$C$2:$C350,$B893,'BLAST COLDROOM 1'!$E$2:$E350,$C893,'BLAST COLDROOM 1'!$A$2:$A350,$A893))</f>
        <v/>
      </c>
      <c r="AA893" s="5" t="str">
        <f>IF($A893="","",SUMIFS('BLAST COLDROOM 1'!AC$2:AC350,'BLAST COLDROOM 1'!$C$2:$C350,$B893,'BLAST COLDROOM 1'!$E$2:$E350,$C893,'BLAST COLDROOM 1'!$A$2:$A350,$A893))</f>
        <v/>
      </c>
      <c r="AB893" s="5" t="str">
        <f>IF($A893="","",SUMIFS('BLAST COLDROOM 1'!AD$2:AD350,'BLAST COLDROOM 1'!$C$2:$C350,$B893,'BLAST COLDROOM 1'!$E$2:$E350,$C893,'BLAST COLDROOM 1'!$A$2:$A350,$A893))</f>
        <v/>
      </c>
      <c r="AC893" s="5" t="str">
        <f>IF($A893="","",SUMIFS('BLAST COLDROOM 1'!AE$2:AE350,'BLAST COLDROOM 1'!$C$2:$C350,$B893,'BLAST COLDROOM 1'!$E$2:$E350,$C893,'BLAST COLDROOM 1'!$A$2:$A350,$A893))</f>
        <v/>
      </c>
      <c r="AD893" s="5" t="str">
        <f>IF($A893="","",SUMIFS('BLAST COLDROOM 1'!AF$2:AF350,'BLAST COLDROOM 1'!$C$2:$C350,$B893,'BLAST COLDROOM 1'!$E$2:$E350,$C893,'BLAST COLDROOM 1'!$A$2:$A350,$A893))</f>
        <v/>
      </c>
      <c r="AE893" s="5" t="str">
        <f>IF($A893="","",SUMIFS('BLAST COLDROOM 1'!AG$2:AG350,'BLAST COLDROOM 1'!$C$2:$C350,$B893,'BLAST COLDROOM 1'!$E$2:$E350,$C893,'BLAST COLDROOM 1'!$A$2:$A350,$A893))</f>
        <v/>
      </c>
      <c r="AF893" s="5" t="str">
        <f>IF($A893="","",SUMIFS('BLAST COLDROOM 1'!AH$2:AH350,'BLAST COLDROOM 1'!$C$2:$C350,$B893,'BLAST COLDROOM 1'!$E$2:$E350,$C893,'BLAST COLDROOM 1'!$A$2:$A350,$A893))</f>
        <v/>
      </c>
      <c r="AG893" s="5" t="str">
        <f>IF($A893="","",SUMIFS('BLAST COLDROOM 1'!AI$2:AI350,'BLAST COLDROOM 1'!$C$2:$C350,$B893,'BLAST COLDROOM 1'!$E$2:$E350,$C893,'BLAST COLDROOM 1'!$A$2:$A350,$A893))</f>
        <v/>
      </c>
      <c r="AH893" s="5" t="str">
        <f>IF($A893="","",SUMIFS('BLAST COLDROOM 1'!AJ$2:AJ350,'BLAST COLDROOM 1'!$C$2:$C350,$B893,'BLAST COLDROOM 1'!$E$2:$E350,$C893,'BLAST COLDROOM 1'!$A$2:$A350,$A893))</f>
        <v/>
      </c>
      <c r="AI893" s="5" t="str">
        <f>IF($A893="","",SUMIFS('BLAST COLDROOM 1'!AK$2:AK350,'BLAST COLDROOM 1'!$C$2:$C350,$B893,'BLAST COLDROOM 1'!$E$2:$E350,$C893,'BLAST COLDROOM 1'!$A$2:$A350,$A893))</f>
        <v/>
      </c>
      <c r="AJ893" s="5" t="str">
        <f>IF($A893="","",SUMIFS('BLAST COLDROOM 1'!AL$2:AL350,'BLAST COLDROOM 1'!$C$2:$C350,$B893,'BLAST COLDROOM 1'!$E$2:$E350,$C893,'BLAST COLDROOM 1'!$A$2:$A350,$A893))</f>
        <v/>
      </c>
      <c r="AL893" s="5">
        <f t="shared" si="1"/>
        <v>0</v>
      </c>
    </row>
    <row r="894" ht="15.75" customHeight="1">
      <c r="A894" s="17"/>
      <c r="B894" s="5"/>
      <c r="C894" s="5"/>
      <c r="D894" s="5" t="str">
        <f>IF($A894="","",SUMIFS('BLAST COLDROOM 1'!F$2:F350,'BLAST COLDROOM 1'!$C$2:$C350,$B894,'BLAST COLDROOM 1'!$E$2:$E350,$C894,'BLAST COLDROOM 1'!$A$2:$A350,$A894))</f>
        <v/>
      </c>
      <c r="E894" s="5" t="str">
        <f>IF($A894="","",SUMIFS('BLAST COLDROOM 1'!G$2:G350,'BLAST COLDROOM 1'!$C$2:$C350,$B894,'BLAST COLDROOM 1'!$E$2:$E350,$C894,'BLAST COLDROOM 1'!$A$2:$A350,$A894))</f>
        <v/>
      </c>
      <c r="F894" s="5" t="str">
        <f>IF($A894="","",SUMIFS('BLAST COLDROOM 1'!H$2:H350,'BLAST COLDROOM 1'!$C$2:$C350,$B894,'BLAST COLDROOM 1'!$E$2:$E350,$C894,'BLAST COLDROOM 1'!$A$2:$A350,$A894))</f>
        <v/>
      </c>
      <c r="G894" s="5" t="str">
        <f>IF($A894="","",SUMIFS('BLAST COLDROOM 1'!I$2:I350,'BLAST COLDROOM 1'!$C$2:$C350,$B894,'BLAST COLDROOM 1'!$E$2:$E350,$C894,'BLAST COLDROOM 1'!$A$2:$A350,$A894))</f>
        <v/>
      </c>
      <c r="H894" s="5" t="str">
        <f>IF($A894="","",SUMIFS('BLAST COLDROOM 1'!J$2:J350,'BLAST COLDROOM 1'!$C$2:$C350,$B894,'BLAST COLDROOM 1'!$E$2:$E350,$C894,'BLAST COLDROOM 1'!$A$2:$A350,$A894))</f>
        <v/>
      </c>
      <c r="I894" s="5" t="str">
        <f>IF($A894="","",SUMIFS('BLAST COLDROOM 1'!K$2:K350,'BLAST COLDROOM 1'!$C$2:$C350,$B894,'BLAST COLDROOM 1'!$E$2:$E350,$C894,'BLAST COLDROOM 1'!$A$2:$A350,$A894))</f>
        <v/>
      </c>
      <c r="J894" s="5" t="str">
        <f>IF($A894="","",SUMIFS(#REF!,'BLAST COLDROOM 1'!$C$2:$C350,$B894,'BLAST COLDROOM 1'!$E$2:$E350,$C894,'BLAST COLDROOM 1'!$A$2:$A350,$A894))</f>
        <v/>
      </c>
      <c r="K894" s="5" t="str">
        <f>IF($A894="","",SUMIFS('BLAST COLDROOM 1'!M$2:M350,'BLAST COLDROOM 1'!$C$2:$C350,$B894,'BLAST COLDROOM 1'!$E$2:$E350,$C894,'BLAST COLDROOM 1'!$A$2:$A350,$A894))</f>
        <v/>
      </c>
      <c r="L894" s="5" t="str">
        <f>IF($A894="","",SUMIFS('BLAST COLDROOM 1'!N$2:N350,'BLAST COLDROOM 1'!$C$2:$C350,$B894,'BLAST COLDROOM 1'!$E$2:$E350,$C894,'BLAST COLDROOM 1'!$A$2:$A350,$A894))</f>
        <v/>
      </c>
      <c r="M894" s="5" t="str">
        <f>IF($A894="","",SUMIFS('BLAST COLDROOM 1'!O$2:O350,'BLAST COLDROOM 1'!$C$2:$C350,$B894,'BLAST COLDROOM 1'!$E$2:$E350,$C894,'BLAST COLDROOM 1'!$A$2:$A350,$A894))</f>
        <v/>
      </c>
      <c r="N894" s="5" t="str">
        <f>IF($A894="","",SUMIFS('BLAST COLDROOM 1'!P$2:P350,'BLAST COLDROOM 1'!$C$2:$C350,$B894,'BLAST COLDROOM 1'!$E$2:$E350,$C894,'BLAST COLDROOM 1'!$A$2:$A350,$A894))</f>
        <v/>
      </c>
      <c r="O894" s="5" t="str">
        <f>IF($A894="","",SUMIFS('BLAST COLDROOM 1'!Q$2:Q350,'BLAST COLDROOM 1'!$C$2:$C350,$B894,'BLAST COLDROOM 1'!$E$2:$E350,$C894,'BLAST COLDROOM 1'!$A$2:$A350,$A894))</f>
        <v/>
      </c>
      <c r="P894" s="5" t="str">
        <f>IF($A894="","",SUMIFS('BLAST COLDROOM 1'!R$2:R350,'BLAST COLDROOM 1'!$C$2:$C350,$B894,'BLAST COLDROOM 1'!$E$2:$E350,$C894,'BLAST COLDROOM 1'!$A$2:$A350,$A894))</f>
        <v/>
      </c>
      <c r="Q894" s="5" t="str">
        <f>IF($A894="","",SUMIFS('BLAST COLDROOM 1'!S$2:S350,'BLAST COLDROOM 1'!$C$2:$C350,$B894,'BLAST COLDROOM 1'!$E$2:$E350,$C894,'BLAST COLDROOM 1'!$A$2:$A350,$A894))</f>
        <v/>
      </c>
      <c r="R894" s="5" t="str">
        <f>IF($A894="","",SUMIFS('BLAST COLDROOM 1'!T$2:T350,'BLAST COLDROOM 1'!$C$2:$C350,$B894,'BLAST COLDROOM 1'!$E$2:$E350,$C894,'BLAST COLDROOM 1'!$A$2:$A350,$A894))</f>
        <v/>
      </c>
      <c r="S894" s="5" t="str">
        <f>IF($A894="","",SUMIFS('BLAST COLDROOM 1'!U$2:U350,'BLAST COLDROOM 1'!$C$2:$C350,$B894,'BLAST COLDROOM 1'!$E$2:$E350,$C894,'BLAST COLDROOM 1'!$A$2:$A350,$A894))</f>
        <v/>
      </c>
      <c r="T894" s="5" t="str">
        <f>IF($A894="","",SUMIFS('BLAST COLDROOM 1'!V$2:V350,'BLAST COLDROOM 1'!$C$2:$C350,$B894,'BLAST COLDROOM 1'!$E$2:$E350,$C894,'BLAST COLDROOM 1'!$A$2:$A350,$A894))</f>
        <v/>
      </c>
      <c r="U894" s="5" t="str">
        <f>IF($A894="","",SUMIFS(#REF!,'BLAST COLDROOM 1'!$C$2:$C350,$B894,'BLAST COLDROOM 1'!$E$2:$E350,$C894,'BLAST COLDROOM 1'!$A$2:$A350,$A894))</f>
        <v/>
      </c>
      <c r="V894" s="5" t="str">
        <f>IF($A894="","",SUMIFS('BLAST COLDROOM 1'!X$2:X350,'BLAST COLDROOM 1'!$C$2:$C350,$B894,'BLAST COLDROOM 1'!$E$2:$E350,$C894,'BLAST COLDROOM 1'!$A$2:$A350,$A894))</f>
        <v/>
      </c>
      <c r="W894" s="5" t="str">
        <f>IF($A894="","",SUMIFS('BLAST COLDROOM 1'!Y$2:Y350,'BLAST COLDROOM 1'!$C$2:$C350,$B894,'BLAST COLDROOM 1'!$E$2:$E350,$C894,'BLAST COLDROOM 1'!$A$2:$A350,$A894))</f>
        <v/>
      </c>
      <c r="X894" s="5" t="str">
        <f>IF($A894="","",SUMIFS('BLAST COLDROOM 1'!Z$2:Z350,'BLAST COLDROOM 1'!$C$2:$C350,$B894,'BLAST COLDROOM 1'!$E$2:$E350,$C894,'BLAST COLDROOM 1'!$A$2:$A350,$A894))</f>
        <v/>
      </c>
      <c r="Y894" s="5" t="str">
        <f>IF($A894="","",SUMIFS('BLAST COLDROOM 1'!AA$2:AA350,'BLAST COLDROOM 1'!$C$2:$C350,$B894,'BLAST COLDROOM 1'!$E$2:$E350,$C894,'BLAST COLDROOM 1'!$A$2:$A350,$A894))</f>
        <v/>
      </c>
      <c r="Z894" s="5" t="str">
        <f>IF($A894="","",SUMIFS('BLAST COLDROOM 1'!AB$2:AB350,'BLAST COLDROOM 1'!$C$2:$C350,$B894,'BLAST COLDROOM 1'!$E$2:$E350,$C894,'BLAST COLDROOM 1'!$A$2:$A350,$A894))</f>
        <v/>
      </c>
      <c r="AA894" s="5" t="str">
        <f>IF($A894="","",SUMIFS('BLAST COLDROOM 1'!AC$2:AC350,'BLAST COLDROOM 1'!$C$2:$C350,$B894,'BLAST COLDROOM 1'!$E$2:$E350,$C894,'BLAST COLDROOM 1'!$A$2:$A350,$A894))</f>
        <v/>
      </c>
      <c r="AB894" s="5" t="str">
        <f>IF($A894="","",SUMIFS('BLAST COLDROOM 1'!AD$2:AD350,'BLAST COLDROOM 1'!$C$2:$C350,$B894,'BLAST COLDROOM 1'!$E$2:$E350,$C894,'BLAST COLDROOM 1'!$A$2:$A350,$A894))</f>
        <v/>
      </c>
      <c r="AC894" s="5" t="str">
        <f>IF($A894="","",SUMIFS('BLAST COLDROOM 1'!AE$2:AE350,'BLAST COLDROOM 1'!$C$2:$C350,$B894,'BLAST COLDROOM 1'!$E$2:$E350,$C894,'BLAST COLDROOM 1'!$A$2:$A350,$A894))</f>
        <v/>
      </c>
      <c r="AD894" s="5" t="str">
        <f>IF($A894="","",SUMIFS('BLAST COLDROOM 1'!AF$2:AF350,'BLAST COLDROOM 1'!$C$2:$C350,$B894,'BLAST COLDROOM 1'!$E$2:$E350,$C894,'BLAST COLDROOM 1'!$A$2:$A350,$A894))</f>
        <v/>
      </c>
      <c r="AE894" s="5" t="str">
        <f>IF($A894="","",SUMIFS('BLAST COLDROOM 1'!AG$2:AG350,'BLAST COLDROOM 1'!$C$2:$C350,$B894,'BLAST COLDROOM 1'!$E$2:$E350,$C894,'BLAST COLDROOM 1'!$A$2:$A350,$A894))</f>
        <v/>
      </c>
      <c r="AF894" s="5" t="str">
        <f>IF($A894="","",SUMIFS('BLAST COLDROOM 1'!AH$2:AH350,'BLAST COLDROOM 1'!$C$2:$C350,$B894,'BLAST COLDROOM 1'!$E$2:$E350,$C894,'BLAST COLDROOM 1'!$A$2:$A350,$A894))</f>
        <v/>
      </c>
      <c r="AG894" s="5" t="str">
        <f>IF($A894="","",SUMIFS('BLAST COLDROOM 1'!AI$2:AI350,'BLAST COLDROOM 1'!$C$2:$C350,$B894,'BLAST COLDROOM 1'!$E$2:$E350,$C894,'BLAST COLDROOM 1'!$A$2:$A350,$A894))</f>
        <v/>
      </c>
      <c r="AH894" s="5" t="str">
        <f>IF($A894="","",SUMIFS('BLAST COLDROOM 1'!AJ$2:AJ350,'BLAST COLDROOM 1'!$C$2:$C350,$B894,'BLAST COLDROOM 1'!$E$2:$E350,$C894,'BLAST COLDROOM 1'!$A$2:$A350,$A894))</f>
        <v/>
      </c>
      <c r="AI894" s="5" t="str">
        <f>IF($A894="","",SUMIFS('BLAST COLDROOM 1'!AK$2:AK350,'BLAST COLDROOM 1'!$C$2:$C350,$B894,'BLAST COLDROOM 1'!$E$2:$E350,$C894,'BLAST COLDROOM 1'!$A$2:$A350,$A894))</f>
        <v/>
      </c>
      <c r="AJ894" s="5" t="str">
        <f>IF($A894="","",SUMIFS('BLAST COLDROOM 1'!AL$2:AL350,'BLAST COLDROOM 1'!$C$2:$C350,$B894,'BLAST COLDROOM 1'!$E$2:$E350,$C894,'BLAST COLDROOM 1'!$A$2:$A350,$A894))</f>
        <v/>
      </c>
      <c r="AL894" s="5">
        <f t="shared" si="1"/>
        <v>0</v>
      </c>
    </row>
    <row r="895" ht="15.75" customHeight="1">
      <c r="A895" s="17"/>
      <c r="B895" s="5"/>
      <c r="C895" s="5"/>
      <c r="D895" s="5" t="str">
        <f>IF($A895="","",SUMIFS('BLAST COLDROOM 1'!F$2:F350,'BLAST COLDROOM 1'!$C$2:$C350,$B895,'BLAST COLDROOM 1'!$E$2:$E350,$C895,'BLAST COLDROOM 1'!$A$2:$A350,$A895))</f>
        <v/>
      </c>
      <c r="E895" s="5" t="str">
        <f>IF($A895="","",SUMIFS('BLAST COLDROOM 1'!G$2:G350,'BLAST COLDROOM 1'!$C$2:$C350,$B895,'BLAST COLDROOM 1'!$E$2:$E350,$C895,'BLAST COLDROOM 1'!$A$2:$A350,$A895))</f>
        <v/>
      </c>
      <c r="F895" s="5" t="str">
        <f>IF($A895="","",SUMIFS('BLAST COLDROOM 1'!H$2:H350,'BLAST COLDROOM 1'!$C$2:$C350,$B895,'BLAST COLDROOM 1'!$E$2:$E350,$C895,'BLAST COLDROOM 1'!$A$2:$A350,$A895))</f>
        <v/>
      </c>
      <c r="G895" s="5" t="str">
        <f>IF($A895="","",SUMIFS('BLAST COLDROOM 1'!I$2:I350,'BLAST COLDROOM 1'!$C$2:$C350,$B895,'BLAST COLDROOM 1'!$E$2:$E350,$C895,'BLAST COLDROOM 1'!$A$2:$A350,$A895))</f>
        <v/>
      </c>
      <c r="H895" s="5" t="str">
        <f>IF($A895="","",SUMIFS('BLAST COLDROOM 1'!J$2:J350,'BLAST COLDROOM 1'!$C$2:$C350,$B895,'BLAST COLDROOM 1'!$E$2:$E350,$C895,'BLAST COLDROOM 1'!$A$2:$A350,$A895))</f>
        <v/>
      </c>
      <c r="I895" s="5" t="str">
        <f>IF($A895="","",SUMIFS('BLAST COLDROOM 1'!K$2:K350,'BLAST COLDROOM 1'!$C$2:$C350,$B895,'BLAST COLDROOM 1'!$E$2:$E350,$C895,'BLAST COLDROOM 1'!$A$2:$A350,$A895))</f>
        <v/>
      </c>
      <c r="J895" s="5" t="str">
        <f>IF($A895="","",SUMIFS(#REF!,'BLAST COLDROOM 1'!$C$2:$C350,$B895,'BLAST COLDROOM 1'!$E$2:$E350,$C895,'BLAST COLDROOM 1'!$A$2:$A350,$A895))</f>
        <v/>
      </c>
      <c r="K895" s="5" t="str">
        <f>IF($A895="","",SUMIFS('BLAST COLDROOM 1'!M$2:M350,'BLAST COLDROOM 1'!$C$2:$C350,$B895,'BLAST COLDROOM 1'!$E$2:$E350,$C895,'BLAST COLDROOM 1'!$A$2:$A350,$A895))</f>
        <v/>
      </c>
      <c r="L895" s="5" t="str">
        <f>IF($A895="","",SUMIFS('BLAST COLDROOM 1'!N$2:N350,'BLAST COLDROOM 1'!$C$2:$C350,$B895,'BLAST COLDROOM 1'!$E$2:$E350,$C895,'BLAST COLDROOM 1'!$A$2:$A350,$A895))</f>
        <v/>
      </c>
      <c r="M895" s="5" t="str">
        <f>IF($A895="","",SUMIFS('BLAST COLDROOM 1'!O$2:O350,'BLAST COLDROOM 1'!$C$2:$C350,$B895,'BLAST COLDROOM 1'!$E$2:$E350,$C895,'BLAST COLDROOM 1'!$A$2:$A350,$A895))</f>
        <v/>
      </c>
      <c r="N895" s="5" t="str">
        <f>IF($A895="","",SUMIFS('BLAST COLDROOM 1'!P$2:P350,'BLAST COLDROOM 1'!$C$2:$C350,$B895,'BLAST COLDROOM 1'!$E$2:$E350,$C895,'BLAST COLDROOM 1'!$A$2:$A350,$A895))</f>
        <v/>
      </c>
      <c r="O895" s="5" t="str">
        <f>IF($A895="","",SUMIFS('BLAST COLDROOM 1'!Q$2:Q350,'BLAST COLDROOM 1'!$C$2:$C350,$B895,'BLAST COLDROOM 1'!$E$2:$E350,$C895,'BLAST COLDROOM 1'!$A$2:$A350,$A895))</f>
        <v/>
      </c>
      <c r="P895" s="5" t="str">
        <f>IF($A895="","",SUMIFS('BLAST COLDROOM 1'!R$2:R350,'BLAST COLDROOM 1'!$C$2:$C350,$B895,'BLAST COLDROOM 1'!$E$2:$E350,$C895,'BLAST COLDROOM 1'!$A$2:$A350,$A895))</f>
        <v/>
      </c>
      <c r="Q895" s="5" t="str">
        <f>IF($A895="","",SUMIFS('BLAST COLDROOM 1'!S$2:S350,'BLAST COLDROOM 1'!$C$2:$C350,$B895,'BLAST COLDROOM 1'!$E$2:$E350,$C895,'BLAST COLDROOM 1'!$A$2:$A350,$A895))</f>
        <v/>
      </c>
      <c r="R895" s="5" t="str">
        <f>IF($A895="","",SUMIFS('BLAST COLDROOM 1'!T$2:T350,'BLAST COLDROOM 1'!$C$2:$C350,$B895,'BLAST COLDROOM 1'!$E$2:$E350,$C895,'BLAST COLDROOM 1'!$A$2:$A350,$A895))</f>
        <v/>
      </c>
      <c r="S895" s="5" t="str">
        <f>IF($A895="","",SUMIFS('BLAST COLDROOM 1'!U$2:U350,'BLAST COLDROOM 1'!$C$2:$C350,$B895,'BLAST COLDROOM 1'!$E$2:$E350,$C895,'BLAST COLDROOM 1'!$A$2:$A350,$A895))</f>
        <v/>
      </c>
      <c r="T895" s="5" t="str">
        <f>IF($A895="","",SUMIFS('BLAST COLDROOM 1'!V$2:V350,'BLAST COLDROOM 1'!$C$2:$C350,$B895,'BLAST COLDROOM 1'!$E$2:$E350,$C895,'BLAST COLDROOM 1'!$A$2:$A350,$A895))</f>
        <v/>
      </c>
      <c r="U895" s="5" t="str">
        <f>IF($A895="","",SUMIFS(#REF!,'BLAST COLDROOM 1'!$C$2:$C350,$B895,'BLAST COLDROOM 1'!$E$2:$E350,$C895,'BLAST COLDROOM 1'!$A$2:$A350,$A895))</f>
        <v/>
      </c>
      <c r="V895" s="5" t="str">
        <f>IF($A895="","",SUMIFS('BLAST COLDROOM 1'!X$2:X350,'BLAST COLDROOM 1'!$C$2:$C350,$B895,'BLAST COLDROOM 1'!$E$2:$E350,$C895,'BLAST COLDROOM 1'!$A$2:$A350,$A895))</f>
        <v/>
      </c>
      <c r="W895" s="5" t="str">
        <f>IF($A895="","",SUMIFS('BLAST COLDROOM 1'!Y$2:Y350,'BLAST COLDROOM 1'!$C$2:$C350,$B895,'BLAST COLDROOM 1'!$E$2:$E350,$C895,'BLAST COLDROOM 1'!$A$2:$A350,$A895))</f>
        <v/>
      </c>
      <c r="X895" s="5" t="str">
        <f>IF($A895="","",SUMIFS('BLAST COLDROOM 1'!Z$2:Z350,'BLAST COLDROOM 1'!$C$2:$C350,$B895,'BLAST COLDROOM 1'!$E$2:$E350,$C895,'BLAST COLDROOM 1'!$A$2:$A350,$A895))</f>
        <v/>
      </c>
      <c r="Y895" s="5" t="str">
        <f>IF($A895="","",SUMIFS('BLAST COLDROOM 1'!AA$2:AA350,'BLAST COLDROOM 1'!$C$2:$C350,$B895,'BLAST COLDROOM 1'!$E$2:$E350,$C895,'BLAST COLDROOM 1'!$A$2:$A350,$A895))</f>
        <v/>
      </c>
      <c r="Z895" s="5" t="str">
        <f>IF($A895="","",SUMIFS('BLAST COLDROOM 1'!AB$2:AB350,'BLAST COLDROOM 1'!$C$2:$C350,$B895,'BLAST COLDROOM 1'!$E$2:$E350,$C895,'BLAST COLDROOM 1'!$A$2:$A350,$A895))</f>
        <v/>
      </c>
      <c r="AA895" s="5" t="str">
        <f>IF($A895="","",SUMIFS('BLAST COLDROOM 1'!AC$2:AC350,'BLAST COLDROOM 1'!$C$2:$C350,$B895,'BLAST COLDROOM 1'!$E$2:$E350,$C895,'BLAST COLDROOM 1'!$A$2:$A350,$A895))</f>
        <v/>
      </c>
      <c r="AB895" s="5" t="str">
        <f>IF($A895="","",SUMIFS('BLAST COLDROOM 1'!AD$2:AD350,'BLAST COLDROOM 1'!$C$2:$C350,$B895,'BLAST COLDROOM 1'!$E$2:$E350,$C895,'BLAST COLDROOM 1'!$A$2:$A350,$A895))</f>
        <v/>
      </c>
      <c r="AC895" s="5" t="str">
        <f>IF($A895="","",SUMIFS('BLAST COLDROOM 1'!AE$2:AE350,'BLAST COLDROOM 1'!$C$2:$C350,$B895,'BLAST COLDROOM 1'!$E$2:$E350,$C895,'BLAST COLDROOM 1'!$A$2:$A350,$A895))</f>
        <v/>
      </c>
      <c r="AD895" s="5" t="str">
        <f>IF($A895="","",SUMIFS('BLAST COLDROOM 1'!AF$2:AF350,'BLAST COLDROOM 1'!$C$2:$C350,$B895,'BLAST COLDROOM 1'!$E$2:$E350,$C895,'BLAST COLDROOM 1'!$A$2:$A350,$A895))</f>
        <v/>
      </c>
      <c r="AE895" s="5" t="str">
        <f>IF($A895="","",SUMIFS('BLAST COLDROOM 1'!AG$2:AG350,'BLAST COLDROOM 1'!$C$2:$C350,$B895,'BLAST COLDROOM 1'!$E$2:$E350,$C895,'BLAST COLDROOM 1'!$A$2:$A350,$A895))</f>
        <v/>
      </c>
      <c r="AF895" s="5" t="str">
        <f>IF($A895="","",SUMIFS('BLAST COLDROOM 1'!AH$2:AH350,'BLAST COLDROOM 1'!$C$2:$C350,$B895,'BLAST COLDROOM 1'!$E$2:$E350,$C895,'BLAST COLDROOM 1'!$A$2:$A350,$A895))</f>
        <v/>
      </c>
      <c r="AG895" s="5" t="str">
        <f>IF($A895="","",SUMIFS('BLAST COLDROOM 1'!AI$2:AI350,'BLAST COLDROOM 1'!$C$2:$C350,$B895,'BLAST COLDROOM 1'!$E$2:$E350,$C895,'BLAST COLDROOM 1'!$A$2:$A350,$A895))</f>
        <v/>
      </c>
      <c r="AH895" s="5" t="str">
        <f>IF($A895="","",SUMIFS('BLAST COLDROOM 1'!AJ$2:AJ350,'BLAST COLDROOM 1'!$C$2:$C350,$B895,'BLAST COLDROOM 1'!$E$2:$E350,$C895,'BLAST COLDROOM 1'!$A$2:$A350,$A895))</f>
        <v/>
      </c>
      <c r="AI895" s="5" t="str">
        <f>IF($A895="","",SUMIFS('BLAST COLDROOM 1'!AK$2:AK350,'BLAST COLDROOM 1'!$C$2:$C350,$B895,'BLAST COLDROOM 1'!$E$2:$E350,$C895,'BLAST COLDROOM 1'!$A$2:$A350,$A895))</f>
        <v/>
      </c>
      <c r="AJ895" s="5" t="str">
        <f>IF($A895="","",SUMIFS('BLAST COLDROOM 1'!AL$2:AL350,'BLAST COLDROOM 1'!$C$2:$C350,$B895,'BLAST COLDROOM 1'!$E$2:$E350,$C895,'BLAST COLDROOM 1'!$A$2:$A350,$A895))</f>
        <v/>
      </c>
      <c r="AL895" s="5">
        <f t="shared" si="1"/>
        <v>0</v>
      </c>
    </row>
    <row r="896" ht="15.75" customHeight="1">
      <c r="A896" s="17"/>
      <c r="B896" s="5"/>
      <c r="C896" s="5"/>
      <c r="D896" s="5" t="str">
        <f>IF($A896="","",SUMIFS('BLAST COLDROOM 1'!F$2:F350,'BLAST COLDROOM 1'!$C$2:$C350,$B896,'BLAST COLDROOM 1'!$E$2:$E350,$C896,'BLAST COLDROOM 1'!$A$2:$A350,$A896))</f>
        <v/>
      </c>
      <c r="E896" s="5" t="str">
        <f>IF($A896="","",SUMIFS('BLAST COLDROOM 1'!G$2:G350,'BLAST COLDROOM 1'!$C$2:$C350,$B896,'BLAST COLDROOM 1'!$E$2:$E350,$C896,'BLAST COLDROOM 1'!$A$2:$A350,$A896))</f>
        <v/>
      </c>
      <c r="F896" s="5" t="str">
        <f>IF($A896="","",SUMIFS('BLAST COLDROOM 1'!H$2:H350,'BLAST COLDROOM 1'!$C$2:$C350,$B896,'BLAST COLDROOM 1'!$E$2:$E350,$C896,'BLAST COLDROOM 1'!$A$2:$A350,$A896))</f>
        <v/>
      </c>
      <c r="G896" s="5" t="str">
        <f>IF($A896="","",SUMIFS('BLAST COLDROOM 1'!I$2:I350,'BLAST COLDROOM 1'!$C$2:$C350,$B896,'BLAST COLDROOM 1'!$E$2:$E350,$C896,'BLAST COLDROOM 1'!$A$2:$A350,$A896))</f>
        <v/>
      </c>
      <c r="H896" s="5" t="str">
        <f>IF($A896="","",SUMIFS('BLAST COLDROOM 1'!J$2:J350,'BLAST COLDROOM 1'!$C$2:$C350,$B896,'BLAST COLDROOM 1'!$E$2:$E350,$C896,'BLAST COLDROOM 1'!$A$2:$A350,$A896))</f>
        <v/>
      </c>
      <c r="I896" s="5" t="str">
        <f>IF($A896="","",SUMIFS('BLAST COLDROOM 1'!K$2:K350,'BLAST COLDROOM 1'!$C$2:$C350,$B896,'BLAST COLDROOM 1'!$E$2:$E350,$C896,'BLAST COLDROOM 1'!$A$2:$A350,$A896))</f>
        <v/>
      </c>
      <c r="J896" s="5" t="str">
        <f>IF($A896="","",SUMIFS(#REF!,'BLAST COLDROOM 1'!$C$2:$C350,$B896,'BLAST COLDROOM 1'!$E$2:$E350,$C896,'BLAST COLDROOM 1'!$A$2:$A350,$A896))</f>
        <v/>
      </c>
      <c r="K896" s="5" t="str">
        <f>IF($A896="","",SUMIFS('BLAST COLDROOM 1'!M$2:M350,'BLAST COLDROOM 1'!$C$2:$C350,$B896,'BLAST COLDROOM 1'!$E$2:$E350,$C896,'BLAST COLDROOM 1'!$A$2:$A350,$A896))</f>
        <v/>
      </c>
      <c r="L896" s="5" t="str">
        <f>IF($A896="","",SUMIFS('BLAST COLDROOM 1'!N$2:N350,'BLAST COLDROOM 1'!$C$2:$C350,$B896,'BLAST COLDROOM 1'!$E$2:$E350,$C896,'BLAST COLDROOM 1'!$A$2:$A350,$A896))</f>
        <v/>
      </c>
      <c r="M896" s="5" t="str">
        <f>IF($A896="","",SUMIFS('BLAST COLDROOM 1'!O$2:O350,'BLAST COLDROOM 1'!$C$2:$C350,$B896,'BLAST COLDROOM 1'!$E$2:$E350,$C896,'BLAST COLDROOM 1'!$A$2:$A350,$A896))</f>
        <v/>
      </c>
      <c r="N896" s="5" t="str">
        <f>IF($A896="","",SUMIFS('BLAST COLDROOM 1'!P$2:P350,'BLAST COLDROOM 1'!$C$2:$C350,$B896,'BLAST COLDROOM 1'!$E$2:$E350,$C896,'BLAST COLDROOM 1'!$A$2:$A350,$A896))</f>
        <v/>
      </c>
      <c r="O896" s="5" t="str">
        <f>IF($A896="","",SUMIFS('BLAST COLDROOM 1'!Q$2:Q350,'BLAST COLDROOM 1'!$C$2:$C350,$B896,'BLAST COLDROOM 1'!$E$2:$E350,$C896,'BLAST COLDROOM 1'!$A$2:$A350,$A896))</f>
        <v/>
      </c>
      <c r="P896" s="5" t="str">
        <f>IF($A896="","",SUMIFS('BLAST COLDROOM 1'!R$2:R350,'BLAST COLDROOM 1'!$C$2:$C350,$B896,'BLAST COLDROOM 1'!$E$2:$E350,$C896,'BLAST COLDROOM 1'!$A$2:$A350,$A896))</f>
        <v/>
      </c>
      <c r="Q896" s="5" t="str">
        <f>IF($A896="","",SUMIFS('BLAST COLDROOM 1'!S$2:S350,'BLAST COLDROOM 1'!$C$2:$C350,$B896,'BLAST COLDROOM 1'!$E$2:$E350,$C896,'BLAST COLDROOM 1'!$A$2:$A350,$A896))</f>
        <v/>
      </c>
      <c r="R896" s="5" t="str">
        <f>IF($A896="","",SUMIFS('BLAST COLDROOM 1'!T$2:T350,'BLAST COLDROOM 1'!$C$2:$C350,$B896,'BLAST COLDROOM 1'!$E$2:$E350,$C896,'BLAST COLDROOM 1'!$A$2:$A350,$A896))</f>
        <v/>
      </c>
      <c r="S896" s="5" t="str">
        <f>IF($A896="","",SUMIFS('BLAST COLDROOM 1'!U$2:U350,'BLAST COLDROOM 1'!$C$2:$C350,$B896,'BLAST COLDROOM 1'!$E$2:$E350,$C896,'BLAST COLDROOM 1'!$A$2:$A350,$A896))</f>
        <v/>
      </c>
      <c r="T896" s="5" t="str">
        <f>IF($A896="","",SUMIFS('BLAST COLDROOM 1'!V$2:V350,'BLAST COLDROOM 1'!$C$2:$C350,$B896,'BLAST COLDROOM 1'!$E$2:$E350,$C896,'BLAST COLDROOM 1'!$A$2:$A350,$A896))</f>
        <v/>
      </c>
      <c r="U896" s="5" t="str">
        <f>IF($A896="","",SUMIFS(#REF!,'BLAST COLDROOM 1'!$C$2:$C350,$B896,'BLAST COLDROOM 1'!$E$2:$E350,$C896,'BLAST COLDROOM 1'!$A$2:$A350,$A896))</f>
        <v/>
      </c>
      <c r="V896" s="5" t="str">
        <f>IF($A896="","",SUMIFS('BLAST COLDROOM 1'!X$2:X350,'BLAST COLDROOM 1'!$C$2:$C350,$B896,'BLAST COLDROOM 1'!$E$2:$E350,$C896,'BLAST COLDROOM 1'!$A$2:$A350,$A896))</f>
        <v/>
      </c>
      <c r="W896" s="5" t="str">
        <f>IF($A896="","",SUMIFS('BLAST COLDROOM 1'!Y$2:Y350,'BLAST COLDROOM 1'!$C$2:$C350,$B896,'BLAST COLDROOM 1'!$E$2:$E350,$C896,'BLAST COLDROOM 1'!$A$2:$A350,$A896))</f>
        <v/>
      </c>
      <c r="X896" s="5" t="str">
        <f>IF($A896="","",SUMIFS('BLAST COLDROOM 1'!Z$2:Z350,'BLAST COLDROOM 1'!$C$2:$C350,$B896,'BLAST COLDROOM 1'!$E$2:$E350,$C896,'BLAST COLDROOM 1'!$A$2:$A350,$A896))</f>
        <v/>
      </c>
      <c r="Y896" s="5" t="str">
        <f>IF($A896="","",SUMIFS('BLAST COLDROOM 1'!AA$2:AA350,'BLAST COLDROOM 1'!$C$2:$C350,$B896,'BLAST COLDROOM 1'!$E$2:$E350,$C896,'BLAST COLDROOM 1'!$A$2:$A350,$A896))</f>
        <v/>
      </c>
      <c r="Z896" s="5" t="str">
        <f>IF($A896="","",SUMIFS('BLAST COLDROOM 1'!AB$2:AB350,'BLAST COLDROOM 1'!$C$2:$C350,$B896,'BLAST COLDROOM 1'!$E$2:$E350,$C896,'BLAST COLDROOM 1'!$A$2:$A350,$A896))</f>
        <v/>
      </c>
      <c r="AA896" s="5" t="str">
        <f>IF($A896="","",SUMIFS('BLAST COLDROOM 1'!AC$2:AC350,'BLAST COLDROOM 1'!$C$2:$C350,$B896,'BLAST COLDROOM 1'!$E$2:$E350,$C896,'BLAST COLDROOM 1'!$A$2:$A350,$A896))</f>
        <v/>
      </c>
      <c r="AB896" s="5" t="str">
        <f>IF($A896="","",SUMIFS('BLAST COLDROOM 1'!AD$2:AD350,'BLAST COLDROOM 1'!$C$2:$C350,$B896,'BLAST COLDROOM 1'!$E$2:$E350,$C896,'BLAST COLDROOM 1'!$A$2:$A350,$A896))</f>
        <v/>
      </c>
      <c r="AC896" s="5" t="str">
        <f>IF($A896="","",SUMIFS('BLAST COLDROOM 1'!AE$2:AE350,'BLAST COLDROOM 1'!$C$2:$C350,$B896,'BLAST COLDROOM 1'!$E$2:$E350,$C896,'BLAST COLDROOM 1'!$A$2:$A350,$A896))</f>
        <v/>
      </c>
      <c r="AD896" s="5" t="str">
        <f>IF($A896="","",SUMIFS('BLAST COLDROOM 1'!AF$2:AF350,'BLAST COLDROOM 1'!$C$2:$C350,$B896,'BLAST COLDROOM 1'!$E$2:$E350,$C896,'BLAST COLDROOM 1'!$A$2:$A350,$A896))</f>
        <v/>
      </c>
      <c r="AE896" s="5" t="str">
        <f>IF($A896="","",SUMIFS('BLAST COLDROOM 1'!AG$2:AG350,'BLAST COLDROOM 1'!$C$2:$C350,$B896,'BLAST COLDROOM 1'!$E$2:$E350,$C896,'BLAST COLDROOM 1'!$A$2:$A350,$A896))</f>
        <v/>
      </c>
      <c r="AF896" s="5" t="str">
        <f>IF($A896="","",SUMIFS('BLAST COLDROOM 1'!AH$2:AH350,'BLAST COLDROOM 1'!$C$2:$C350,$B896,'BLAST COLDROOM 1'!$E$2:$E350,$C896,'BLAST COLDROOM 1'!$A$2:$A350,$A896))</f>
        <v/>
      </c>
      <c r="AG896" s="5" t="str">
        <f>IF($A896="","",SUMIFS('BLAST COLDROOM 1'!AI$2:AI350,'BLAST COLDROOM 1'!$C$2:$C350,$B896,'BLAST COLDROOM 1'!$E$2:$E350,$C896,'BLAST COLDROOM 1'!$A$2:$A350,$A896))</f>
        <v/>
      </c>
      <c r="AH896" s="5" t="str">
        <f>IF($A896="","",SUMIFS('BLAST COLDROOM 1'!AJ$2:AJ350,'BLAST COLDROOM 1'!$C$2:$C350,$B896,'BLAST COLDROOM 1'!$E$2:$E350,$C896,'BLAST COLDROOM 1'!$A$2:$A350,$A896))</f>
        <v/>
      </c>
      <c r="AI896" s="5" t="str">
        <f>IF($A896="","",SUMIFS('BLAST COLDROOM 1'!AK$2:AK350,'BLAST COLDROOM 1'!$C$2:$C350,$B896,'BLAST COLDROOM 1'!$E$2:$E350,$C896,'BLAST COLDROOM 1'!$A$2:$A350,$A896))</f>
        <v/>
      </c>
      <c r="AJ896" s="5" t="str">
        <f>IF($A896="","",SUMIFS('BLAST COLDROOM 1'!AL$2:AL350,'BLAST COLDROOM 1'!$C$2:$C350,$B896,'BLAST COLDROOM 1'!$E$2:$E350,$C896,'BLAST COLDROOM 1'!$A$2:$A350,$A896))</f>
        <v/>
      </c>
      <c r="AL896" s="5">
        <f t="shared" si="1"/>
        <v>0</v>
      </c>
    </row>
    <row r="897" ht="15.75" customHeight="1">
      <c r="A897" s="17"/>
      <c r="B897" s="5"/>
      <c r="C897" s="5"/>
      <c r="D897" s="5" t="str">
        <f>IF($A897="","",SUMIFS('BLAST COLDROOM 1'!F$2:F350,'BLAST COLDROOM 1'!$C$2:$C350,$B897,'BLAST COLDROOM 1'!$E$2:$E350,$C897,'BLAST COLDROOM 1'!$A$2:$A350,$A897))</f>
        <v/>
      </c>
      <c r="E897" s="5" t="str">
        <f>IF($A897="","",SUMIFS('BLAST COLDROOM 1'!G$2:G350,'BLAST COLDROOM 1'!$C$2:$C350,$B897,'BLAST COLDROOM 1'!$E$2:$E350,$C897,'BLAST COLDROOM 1'!$A$2:$A350,$A897))</f>
        <v/>
      </c>
      <c r="F897" s="5" t="str">
        <f>IF($A897="","",SUMIFS('BLAST COLDROOM 1'!H$2:H350,'BLAST COLDROOM 1'!$C$2:$C350,$B897,'BLAST COLDROOM 1'!$E$2:$E350,$C897,'BLAST COLDROOM 1'!$A$2:$A350,$A897))</f>
        <v/>
      </c>
      <c r="G897" s="5" t="str">
        <f>IF($A897="","",SUMIFS('BLAST COLDROOM 1'!I$2:I350,'BLAST COLDROOM 1'!$C$2:$C350,$B897,'BLAST COLDROOM 1'!$E$2:$E350,$C897,'BLAST COLDROOM 1'!$A$2:$A350,$A897))</f>
        <v/>
      </c>
      <c r="H897" s="5" t="str">
        <f>IF($A897="","",SUMIFS('BLAST COLDROOM 1'!J$2:J350,'BLAST COLDROOM 1'!$C$2:$C350,$B897,'BLAST COLDROOM 1'!$E$2:$E350,$C897,'BLAST COLDROOM 1'!$A$2:$A350,$A897))</f>
        <v/>
      </c>
      <c r="I897" s="5" t="str">
        <f>IF($A897="","",SUMIFS('BLAST COLDROOM 1'!K$2:K350,'BLAST COLDROOM 1'!$C$2:$C350,$B897,'BLAST COLDROOM 1'!$E$2:$E350,$C897,'BLAST COLDROOM 1'!$A$2:$A350,$A897))</f>
        <v/>
      </c>
      <c r="J897" s="5" t="str">
        <f>IF($A897="","",SUMIFS(#REF!,'BLAST COLDROOM 1'!$C$2:$C350,$B897,'BLAST COLDROOM 1'!$E$2:$E350,$C897,'BLAST COLDROOM 1'!$A$2:$A350,$A897))</f>
        <v/>
      </c>
      <c r="K897" s="5" t="str">
        <f>IF($A897="","",SUMIFS('BLAST COLDROOM 1'!M$2:M350,'BLAST COLDROOM 1'!$C$2:$C350,$B897,'BLAST COLDROOM 1'!$E$2:$E350,$C897,'BLAST COLDROOM 1'!$A$2:$A350,$A897))</f>
        <v/>
      </c>
      <c r="L897" s="5" t="str">
        <f>IF($A897="","",SUMIFS('BLAST COLDROOM 1'!N$2:N350,'BLAST COLDROOM 1'!$C$2:$C350,$B897,'BLAST COLDROOM 1'!$E$2:$E350,$C897,'BLAST COLDROOM 1'!$A$2:$A350,$A897))</f>
        <v/>
      </c>
      <c r="M897" s="5" t="str">
        <f>IF($A897="","",SUMIFS('BLAST COLDROOM 1'!O$2:O350,'BLAST COLDROOM 1'!$C$2:$C350,$B897,'BLAST COLDROOM 1'!$E$2:$E350,$C897,'BLAST COLDROOM 1'!$A$2:$A350,$A897))</f>
        <v/>
      </c>
      <c r="N897" s="5" t="str">
        <f>IF($A897="","",SUMIFS('BLAST COLDROOM 1'!P$2:P350,'BLAST COLDROOM 1'!$C$2:$C350,$B897,'BLAST COLDROOM 1'!$E$2:$E350,$C897,'BLAST COLDROOM 1'!$A$2:$A350,$A897))</f>
        <v/>
      </c>
      <c r="O897" s="5" t="str">
        <f>IF($A897="","",SUMIFS('BLAST COLDROOM 1'!Q$2:Q350,'BLAST COLDROOM 1'!$C$2:$C350,$B897,'BLAST COLDROOM 1'!$E$2:$E350,$C897,'BLAST COLDROOM 1'!$A$2:$A350,$A897))</f>
        <v/>
      </c>
      <c r="P897" s="5" t="str">
        <f>IF($A897="","",SUMIFS('BLAST COLDROOM 1'!R$2:R350,'BLAST COLDROOM 1'!$C$2:$C350,$B897,'BLAST COLDROOM 1'!$E$2:$E350,$C897,'BLAST COLDROOM 1'!$A$2:$A350,$A897))</f>
        <v/>
      </c>
      <c r="Q897" s="5" t="str">
        <f>IF($A897="","",SUMIFS('BLAST COLDROOM 1'!S$2:S350,'BLAST COLDROOM 1'!$C$2:$C350,$B897,'BLAST COLDROOM 1'!$E$2:$E350,$C897,'BLAST COLDROOM 1'!$A$2:$A350,$A897))</f>
        <v/>
      </c>
      <c r="R897" s="5" t="str">
        <f>IF($A897="","",SUMIFS('BLAST COLDROOM 1'!T$2:T350,'BLAST COLDROOM 1'!$C$2:$C350,$B897,'BLAST COLDROOM 1'!$E$2:$E350,$C897,'BLAST COLDROOM 1'!$A$2:$A350,$A897))</f>
        <v/>
      </c>
      <c r="S897" s="5" t="str">
        <f>IF($A897="","",SUMIFS('BLAST COLDROOM 1'!U$2:U350,'BLAST COLDROOM 1'!$C$2:$C350,$B897,'BLAST COLDROOM 1'!$E$2:$E350,$C897,'BLAST COLDROOM 1'!$A$2:$A350,$A897))</f>
        <v/>
      </c>
      <c r="T897" s="5" t="str">
        <f>IF($A897="","",SUMIFS('BLAST COLDROOM 1'!V$2:V350,'BLAST COLDROOM 1'!$C$2:$C350,$B897,'BLAST COLDROOM 1'!$E$2:$E350,$C897,'BLAST COLDROOM 1'!$A$2:$A350,$A897))</f>
        <v/>
      </c>
      <c r="U897" s="5" t="str">
        <f>IF($A897="","",SUMIFS(#REF!,'BLAST COLDROOM 1'!$C$2:$C350,$B897,'BLAST COLDROOM 1'!$E$2:$E350,$C897,'BLAST COLDROOM 1'!$A$2:$A350,$A897))</f>
        <v/>
      </c>
      <c r="V897" s="5" t="str">
        <f>IF($A897="","",SUMIFS('BLAST COLDROOM 1'!X$2:X350,'BLAST COLDROOM 1'!$C$2:$C350,$B897,'BLAST COLDROOM 1'!$E$2:$E350,$C897,'BLAST COLDROOM 1'!$A$2:$A350,$A897))</f>
        <v/>
      </c>
      <c r="W897" s="5" t="str">
        <f>IF($A897="","",SUMIFS('BLAST COLDROOM 1'!Y$2:Y350,'BLAST COLDROOM 1'!$C$2:$C350,$B897,'BLAST COLDROOM 1'!$E$2:$E350,$C897,'BLAST COLDROOM 1'!$A$2:$A350,$A897))</f>
        <v/>
      </c>
      <c r="X897" s="5" t="str">
        <f>IF($A897="","",SUMIFS('BLAST COLDROOM 1'!Z$2:Z350,'BLAST COLDROOM 1'!$C$2:$C350,$B897,'BLAST COLDROOM 1'!$E$2:$E350,$C897,'BLAST COLDROOM 1'!$A$2:$A350,$A897))</f>
        <v/>
      </c>
      <c r="Y897" s="5" t="str">
        <f>IF($A897="","",SUMIFS('BLAST COLDROOM 1'!AA$2:AA350,'BLAST COLDROOM 1'!$C$2:$C350,$B897,'BLAST COLDROOM 1'!$E$2:$E350,$C897,'BLAST COLDROOM 1'!$A$2:$A350,$A897))</f>
        <v/>
      </c>
      <c r="Z897" s="5" t="str">
        <f>IF($A897="","",SUMIFS('BLAST COLDROOM 1'!AB$2:AB350,'BLAST COLDROOM 1'!$C$2:$C350,$B897,'BLAST COLDROOM 1'!$E$2:$E350,$C897,'BLAST COLDROOM 1'!$A$2:$A350,$A897))</f>
        <v/>
      </c>
      <c r="AA897" s="5" t="str">
        <f>IF($A897="","",SUMIFS('BLAST COLDROOM 1'!AC$2:AC350,'BLAST COLDROOM 1'!$C$2:$C350,$B897,'BLAST COLDROOM 1'!$E$2:$E350,$C897,'BLAST COLDROOM 1'!$A$2:$A350,$A897))</f>
        <v/>
      </c>
      <c r="AB897" s="5" t="str">
        <f>IF($A897="","",SUMIFS('BLAST COLDROOM 1'!AD$2:AD350,'BLAST COLDROOM 1'!$C$2:$C350,$B897,'BLAST COLDROOM 1'!$E$2:$E350,$C897,'BLAST COLDROOM 1'!$A$2:$A350,$A897))</f>
        <v/>
      </c>
      <c r="AC897" s="5" t="str">
        <f>IF($A897="","",SUMIFS('BLAST COLDROOM 1'!AE$2:AE350,'BLAST COLDROOM 1'!$C$2:$C350,$B897,'BLAST COLDROOM 1'!$E$2:$E350,$C897,'BLAST COLDROOM 1'!$A$2:$A350,$A897))</f>
        <v/>
      </c>
      <c r="AD897" s="5" t="str">
        <f>IF($A897="","",SUMIFS('BLAST COLDROOM 1'!AF$2:AF350,'BLAST COLDROOM 1'!$C$2:$C350,$B897,'BLAST COLDROOM 1'!$E$2:$E350,$C897,'BLAST COLDROOM 1'!$A$2:$A350,$A897))</f>
        <v/>
      </c>
      <c r="AE897" s="5" t="str">
        <f>IF($A897="","",SUMIFS('BLAST COLDROOM 1'!AG$2:AG350,'BLAST COLDROOM 1'!$C$2:$C350,$B897,'BLAST COLDROOM 1'!$E$2:$E350,$C897,'BLAST COLDROOM 1'!$A$2:$A350,$A897))</f>
        <v/>
      </c>
      <c r="AF897" s="5" t="str">
        <f>IF($A897="","",SUMIFS('BLAST COLDROOM 1'!AH$2:AH350,'BLAST COLDROOM 1'!$C$2:$C350,$B897,'BLAST COLDROOM 1'!$E$2:$E350,$C897,'BLAST COLDROOM 1'!$A$2:$A350,$A897))</f>
        <v/>
      </c>
      <c r="AG897" s="5" t="str">
        <f>IF($A897="","",SUMIFS('BLAST COLDROOM 1'!AI$2:AI350,'BLAST COLDROOM 1'!$C$2:$C350,$B897,'BLAST COLDROOM 1'!$E$2:$E350,$C897,'BLAST COLDROOM 1'!$A$2:$A350,$A897))</f>
        <v/>
      </c>
      <c r="AH897" s="5" t="str">
        <f>IF($A897="","",SUMIFS('BLAST COLDROOM 1'!AJ$2:AJ350,'BLAST COLDROOM 1'!$C$2:$C350,$B897,'BLAST COLDROOM 1'!$E$2:$E350,$C897,'BLAST COLDROOM 1'!$A$2:$A350,$A897))</f>
        <v/>
      </c>
      <c r="AI897" s="5" t="str">
        <f>IF($A897="","",SUMIFS('BLAST COLDROOM 1'!AK$2:AK350,'BLAST COLDROOM 1'!$C$2:$C350,$B897,'BLAST COLDROOM 1'!$E$2:$E350,$C897,'BLAST COLDROOM 1'!$A$2:$A350,$A897))</f>
        <v/>
      </c>
      <c r="AJ897" s="5" t="str">
        <f>IF($A897="","",SUMIFS('BLAST COLDROOM 1'!AL$2:AL350,'BLAST COLDROOM 1'!$C$2:$C350,$B897,'BLAST COLDROOM 1'!$E$2:$E350,$C897,'BLAST COLDROOM 1'!$A$2:$A350,$A897))</f>
        <v/>
      </c>
      <c r="AL897" s="5">
        <f t="shared" si="1"/>
        <v>0</v>
      </c>
    </row>
    <row r="898" ht="15.75" customHeight="1">
      <c r="A898" s="17"/>
      <c r="B898" s="5"/>
      <c r="C898" s="5"/>
      <c r="D898" s="5" t="str">
        <f>IF($A898="","",SUMIFS('BLAST COLDROOM 1'!F$2:F350,'BLAST COLDROOM 1'!$C$2:$C350,$B898,'BLAST COLDROOM 1'!$E$2:$E350,$C898,'BLAST COLDROOM 1'!$A$2:$A350,$A898))</f>
        <v/>
      </c>
      <c r="E898" s="5" t="str">
        <f>IF($A898="","",SUMIFS('BLAST COLDROOM 1'!G$2:G350,'BLAST COLDROOM 1'!$C$2:$C350,$B898,'BLAST COLDROOM 1'!$E$2:$E350,$C898,'BLAST COLDROOM 1'!$A$2:$A350,$A898))</f>
        <v/>
      </c>
      <c r="F898" s="5" t="str">
        <f>IF($A898="","",SUMIFS('BLAST COLDROOM 1'!H$2:H350,'BLAST COLDROOM 1'!$C$2:$C350,$B898,'BLAST COLDROOM 1'!$E$2:$E350,$C898,'BLAST COLDROOM 1'!$A$2:$A350,$A898))</f>
        <v/>
      </c>
      <c r="G898" s="5" t="str">
        <f>IF($A898="","",SUMIFS('BLAST COLDROOM 1'!I$2:I350,'BLAST COLDROOM 1'!$C$2:$C350,$B898,'BLAST COLDROOM 1'!$E$2:$E350,$C898,'BLAST COLDROOM 1'!$A$2:$A350,$A898))</f>
        <v/>
      </c>
      <c r="H898" s="5" t="str">
        <f>IF($A898="","",SUMIFS('BLAST COLDROOM 1'!J$2:J350,'BLAST COLDROOM 1'!$C$2:$C350,$B898,'BLAST COLDROOM 1'!$E$2:$E350,$C898,'BLAST COLDROOM 1'!$A$2:$A350,$A898))</f>
        <v/>
      </c>
      <c r="I898" s="5" t="str">
        <f>IF($A898="","",SUMIFS('BLAST COLDROOM 1'!K$2:K350,'BLAST COLDROOM 1'!$C$2:$C350,$B898,'BLAST COLDROOM 1'!$E$2:$E350,$C898,'BLAST COLDROOM 1'!$A$2:$A350,$A898))</f>
        <v/>
      </c>
      <c r="J898" s="5" t="str">
        <f>IF($A898="","",SUMIFS(#REF!,'BLAST COLDROOM 1'!$C$2:$C350,$B898,'BLAST COLDROOM 1'!$E$2:$E350,$C898,'BLAST COLDROOM 1'!$A$2:$A350,$A898))</f>
        <v/>
      </c>
      <c r="K898" s="5" t="str">
        <f>IF($A898="","",SUMIFS('BLAST COLDROOM 1'!M$2:M350,'BLAST COLDROOM 1'!$C$2:$C350,$B898,'BLAST COLDROOM 1'!$E$2:$E350,$C898,'BLAST COLDROOM 1'!$A$2:$A350,$A898))</f>
        <v/>
      </c>
      <c r="L898" s="5" t="str">
        <f>IF($A898="","",SUMIFS('BLAST COLDROOM 1'!N$2:N350,'BLAST COLDROOM 1'!$C$2:$C350,$B898,'BLAST COLDROOM 1'!$E$2:$E350,$C898,'BLAST COLDROOM 1'!$A$2:$A350,$A898))</f>
        <v/>
      </c>
      <c r="M898" s="5" t="str">
        <f>IF($A898="","",SUMIFS('BLAST COLDROOM 1'!O$2:O350,'BLAST COLDROOM 1'!$C$2:$C350,$B898,'BLAST COLDROOM 1'!$E$2:$E350,$C898,'BLAST COLDROOM 1'!$A$2:$A350,$A898))</f>
        <v/>
      </c>
      <c r="N898" s="5" t="str">
        <f>IF($A898="","",SUMIFS('BLAST COLDROOM 1'!P$2:P350,'BLAST COLDROOM 1'!$C$2:$C350,$B898,'BLAST COLDROOM 1'!$E$2:$E350,$C898,'BLAST COLDROOM 1'!$A$2:$A350,$A898))</f>
        <v/>
      </c>
      <c r="O898" s="5" t="str">
        <f>IF($A898="","",SUMIFS('BLAST COLDROOM 1'!Q$2:Q350,'BLAST COLDROOM 1'!$C$2:$C350,$B898,'BLAST COLDROOM 1'!$E$2:$E350,$C898,'BLAST COLDROOM 1'!$A$2:$A350,$A898))</f>
        <v/>
      </c>
      <c r="P898" s="5" t="str">
        <f>IF($A898="","",SUMIFS('BLAST COLDROOM 1'!R$2:R350,'BLAST COLDROOM 1'!$C$2:$C350,$B898,'BLAST COLDROOM 1'!$E$2:$E350,$C898,'BLAST COLDROOM 1'!$A$2:$A350,$A898))</f>
        <v/>
      </c>
      <c r="Q898" s="5" t="str">
        <f>IF($A898="","",SUMIFS('BLAST COLDROOM 1'!S$2:S350,'BLAST COLDROOM 1'!$C$2:$C350,$B898,'BLAST COLDROOM 1'!$E$2:$E350,$C898,'BLAST COLDROOM 1'!$A$2:$A350,$A898))</f>
        <v/>
      </c>
      <c r="R898" s="5" t="str">
        <f>IF($A898="","",SUMIFS('BLAST COLDROOM 1'!T$2:T350,'BLAST COLDROOM 1'!$C$2:$C350,$B898,'BLAST COLDROOM 1'!$E$2:$E350,$C898,'BLAST COLDROOM 1'!$A$2:$A350,$A898))</f>
        <v/>
      </c>
      <c r="S898" s="5" t="str">
        <f>IF($A898="","",SUMIFS('BLAST COLDROOM 1'!U$2:U350,'BLAST COLDROOM 1'!$C$2:$C350,$B898,'BLAST COLDROOM 1'!$E$2:$E350,$C898,'BLAST COLDROOM 1'!$A$2:$A350,$A898))</f>
        <v/>
      </c>
      <c r="T898" s="5" t="str">
        <f>IF($A898="","",SUMIFS('BLAST COLDROOM 1'!V$2:V350,'BLAST COLDROOM 1'!$C$2:$C350,$B898,'BLAST COLDROOM 1'!$E$2:$E350,$C898,'BLAST COLDROOM 1'!$A$2:$A350,$A898))</f>
        <v/>
      </c>
      <c r="U898" s="5" t="str">
        <f>IF($A898="","",SUMIFS(#REF!,'BLAST COLDROOM 1'!$C$2:$C350,$B898,'BLAST COLDROOM 1'!$E$2:$E350,$C898,'BLAST COLDROOM 1'!$A$2:$A350,$A898))</f>
        <v/>
      </c>
      <c r="V898" s="5" t="str">
        <f>IF($A898="","",SUMIFS('BLAST COLDROOM 1'!X$2:X350,'BLAST COLDROOM 1'!$C$2:$C350,$B898,'BLAST COLDROOM 1'!$E$2:$E350,$C898,'BLAST COLDROOM 1'!$A$2:$A350,$A898))</f>
        <v/>
      </c>
      <c r="W898" s="5" t="str">
        <f>IF($A898="","",SUMIFS('BLAST COLDROOM 1'!Y$2:Y350,'BLAST COLDROOM 1'!$C$2:$C350,$B898,'BLAST COLDROOM 1'!$E$2:$E350,$C898,'BLAST COLDROOM 1'!$A$2:$A350,$A898))</f>
        <v/>
      </c>
      <c r="X898" s="5" t="str">
        <f>IF($A898="","",SUMIFS('BLAST COLDROOM 1'!Z$2:Z350,'BLAST COLDROOM 1'!$C$2:$C350,$B898,'BLAST COLDROOM 1'!$E$2:$E350,$C898,'BLAST COLDROOM 1'!$A$2:$A350,$A898))</f>
        <v/>
      </c>
      <c r="Y898" s="5" t="str">
        <f>IF($A898="","",SUMIFS('BLAST COLDROOM 1'!AA$2:AA350,'BLAST COLDROOM 1'!$C$2:$C350,$B898,'BLAST COLDROOM 1'!$E$2:$E350,$C898,'BLAST COLDROOM 1'!$A$2:$A350,$A898))</f>
        <v/>
      </c>
      <c r="Z898" s="5" t="str">
        <f>IF($A898="","",SUMIFS('BLAST COLDROOM 1'!AB$2:AB350,'BLAST COLDROOM 1'!$C$2:$C350,$B898,'BLAST COLDROOM 1'!$E$2:$E350,$C898,'BLAST COLDROOM 1'!$A$2:$A350,$A898))</f>
        <v/>
      </c>
      <c r="AA898" s="5" t="str">
        <f>IF($A898="","",SUMIFS('BLAST COLDROOM 1'!AC$2:AC350,'BLAST COLDROOM 1'!$C$2:$C350,$B898,'BLAST COLDROOM 1'!$E$2:$E350,$C898,'BLAST COLDROOM 1'!$A$2:$A350,$A898))</f>
        <v/>
      </c>
      <c r="AB898" s="5" t="str">
        <f>IF($A898="","",SUMIFS('BLAST COLDROOM 1'!AD$2:AD350,'BLAST COLDROOM 1'!$C$2:$C350,$B898,'BLAST COLDROOM 1'!$E$2:$E350,$C898,'BLAST COLDROOM 1'!$A$2:$A350,$A898))</f>
        <v/>
      </c>
      <c r="AC898" s="5" t="str">
        <f>IF($A898="","",SUMIFS('BLAST COLDROOM 1'!AE$2:AE350,'BLAST COLDROOM 1'!$C$2:$C350,$B898,'BLAST COLDROOM 1'!$E$2:$E350,$C898,'BLAST COLDROOM 1'!$A$2:$A350,$A898))</f>
        <v/>
      </c>
      <c r="AD898" s="5" t="str">
        <f>IF($A898="","",SUMIFS('BLAST COLDROOM 1'!AF$2:AF350,'BLAST COLDROOM 1'!$C$2:$C350,$B898,'BLAST COLDROOM 1'!$E$2:$E350,$C898,'BLAST COLDROOM 1'!$A$2:$A350,$A898))</f>
        <v/>
      </c>
      <c r="AE898" s="5" t="str">
        <f>IF($A898="","",SUMIFS('BLAST COLDROOM 1'!AG$2:AG350,'BLAST COLDROOM 1'!$C$2:$C350,$B898,'BLAST COLDROOM 1'!$E$2:$E350,$C898,'BLAST COLDROOM 1'!$A$2:$A350,$A898))</f>
        <v/>
      </c>
      <c r="AF898" s="5" t="str">
        <f>IF($A898="","",SUMIFS('BLAST COLDROOM 1'!AH$2:AH350,'BLAST COLDROOM 1'!$C$2:$C350,$B898,'BLAST COLDROOM 1'!$E$2:$E350,$C898,'BLAST COLDROOM 1'!$A$2:$A350,$A898))</f>
        <v/>
      </c>
      <c r="AG898" s="5" t="str">
        <f>IF($A898="","",SUMIFS('BLAST COLDROOM 1'!AI$2:AI350,'BLAST COLDROOM 1'!$C$2:$C350,$B898,'BLAST COLDROOM 1'!$E$2:$E350,$C898,'BLAST COLDROOM 1'!$A$2:$A350,$A898))</f>
        <v/>
      </c>
      <c r="AH898" s="5" t="str">
        <f>IF($A898="","",SUMIFS('BLAST COLDROOM 1'!AJ$2:AJ350,'BLAST COLDROOM 1'!$C$2:$C350,$B898,'BLAST COLDROOM 1'!$E$2:$E350,$C898,'BLAST COLDROOM 1'!$A$2:$A350,$A898))</f>
        <v/>
      </c>
      <c r="AI898" s="5" t="str">
        <f>IF($A898="","",SUMIFS('BLAST COLDROOM 1'!AK$2:AK350,'BLAST COLDROOM 1'!$C$2:$C350,$B898,'BLAST COLDROOM 1'!$E$2:$E350,$C898,'BLAST COLDROOM 1'!$A$2:$A350,$A898))</f>
        <v/>
      </c>
      <c r="AJ898" s="5" t="str">
        <f>IF($A898="","",SUMIFS('BLAST COLDROOM 1'!AL$2:AL350,'BLAST COLDROOM 1'!$C$2:$C350,$B898,'BLAST COLDROOM 1'!$E$2:$E350,$C898,'BLAST COLDROOM 1'!$A$2:$A350,$A898))</f>
        <v/>
      </c>
      <c r="AL898" s="5">
        <f t="shared" si="1"/>
        <v>0</v>
      </c>
    </row>
    <row r="899" ht="15.75" customHeight="1">
      <c r="A899" s="17"/>
      <c r="B899" s="5"/>
      <c r="C899" s="5"/>
      <c r="D899" s="5" t="str">
        <f>IF($A899="","",SUMIFS('BLAST COLDROOM 1'!F$2:F350,'BLAST COLDROOM 1'!$C$2:$C350,$B899,'BLAST COLDROOM 1'!$E$2:$E350,$C899,'BLAST COLDROOM 1'!$A$2:$A350,$A899))</f>
        <v/>
      </c>
      <c r="E899" s="5" t="str">
        <f>IF($A899="","",SUMIFS('BLAST COLDROOM 1'!G$2:G350,'BLAST COLDROOM 1'!$C$2:$C350,$B899,'BLAST COLDROOM 1'!$E$2:$E350,$C899,'BLAST COLDROOM 1'!$A$2:$A350,$A899))</f>
        <v/>
      </c>
      <c r="F899" s="5" t="str">
        <f>IF($A899="","",SUMIFS('BLAST COLDROOM 1'!H$2:H350,'BLAST COLDROOM 1'!$C$2:$C350,$B899,'BLAST COLDROOM 1'!$E$2:$E350,$C899,'BLAST COLDROOM 1'!$A$2:$A350,$A899))</f>
        <v/>
      </c>
      <c r="G899" s="5" t="str">
        <f>IF($A899="","",SUMIFS('BLAST COLDROOM 1'!I$2:I350,'BLAST COLDROOM 1'!$C$2:$C350,$B899,'BLAST COLDROOM 1'!$E$2:$E350,$C899,'BLAST COLDROOM 1'!$A$2:$A350,$A899))</f>
        <v/>
      </c>
      <c r="H899" s="5" t="str">
        <f>IF($A899="","",SUMIFS('BLAST COLDROOM 1'!J$2:J350,'BLAST COLDROOM 1'!$C$2:$C350,$B899,'BLAST COLDROOM 1'!$E$2:$E350,$C899,'BLAST COLDROOM 1'!$A$2:$A350,$A899))</f>
        <v/>
      </c>
      <c r="I899" s="5" t="str">
        <f>IF($A899="","",SUMIFS('BLAST COLDROOM 1'!K$2:K350,'BLAST COLDROOM 1'!$C$2:$C350,$B899,'BLAST COLDROOM 1'!$E$2:$E350,$C899,'BLAST COLDROOM 1'!$A$2:$A350,$A899))</f>
        <v/>
      </c>
      <c r="J899" s="5" t="str">
        <f>IF($A899="","",SUMIFS(#REF!,'BLAST COLDROOM 1'!$C$2:$C350,$B899,'BLAST COLDROOM 1'!$E$2:$E350,$C899,'BLAST COLDROOM 1'!$A$2:$A350,$A899))</f>
        <v/>
      </c>
      <c r="K899" s="5" t="str">
        <f>IF($A899="","",SUMIFS('BLAST COLDROOM 1'!M$2:M350,'BLAST COLDROOM 1'!$C$2:$C350,$B899,'BLAST COLDROOM 1'!$E$2:$E350,$C899,'BLAST COLDROOM 1'!$A$2:$A350,$A899))</f>
        <v/>
      </c>
      <c r="L899" s="5" t="str">
        <f>IF($A899="","",SUMIFS('BLAST COLDROOM 1'!N$2:N350,'BLAST COLDROOM 1'!$C$2:$C350,$B899,'BLAST COLDROOM 1'!$E$2:$E350,$C899,'BLAST COLDROOM 1'!$A$2:$A350,$A899))</f>
        <v/>
      </c>
      <c r="M899" s="5" t="str">
        <f>IF($A899="","",SUMIFS('BLAST COLDROOM 1'!O$2:O350,'BLAST COLDROOM 1'!$C$2:$C350,$B899,'BLAST COLDROOM 1'!$E$2:$E350,$C899,'BLAST COLDROOM 1'!$A$2:$A350,$A899))</f>
        <v/>
      </c>
      <c r="N899" s="5" t="str">
        <f>IF($A899="","",SUMIFS('BLAST COLDROOM 1'!P$2:P350,'BLAST COLDROOM 1'!$C$2:$C350,$B899,'BLAST COLDROOM 1'!$E$2:$E350,$C899,'BLAST COLDROOM 1'!$A$2:$A350,$A899))</f>
        <v/>
      </c>
      <c r="O899" s="5" t="str">
        <f>IF($A899="","",SUMIFS('BLAST COLDROOM 1'!Q$2:Q350,'BLAST COLDROOM 1'!$C$2:$C350,$B899,'BLAST COLDROOM 1'!$E$2:$E350,$C899,'BLAST COLDROOM 1'!$A$2:$A350,$A899))</f>
        <v/>
      </c>
      <c r="P899" s="5" t="str">
        <f>IF($A899="","",SUMIFS('BLAST COLDROOM 1'!R$2:R350,'BLAST COLDROOM 1'!$C$2:$C350,$B899,'BLAST COLDROOM 1'!$E$2:$E350,$C899,'BLAST COLDROOM 1'!$A$2:$A350,$A899))</f>
        <v/>
      </c>
      <c r="Q899" s="5" t="str">
        <f>IF($A899="","",SUMIFS('BLAST COLDROOM 1'!S$2:S350,'BLAST COLDROOM 1'!$C$2:$C350,$B899,'BLAST COLDROOM 1'!$E$2:$E350,$C899,'BLAST COLDROOM 1'!$A$2:$A350,$A899))</f>
        <v/>
      </c>
      <c r="R899" s="5" t="str">
        <f>IF($A899="","",SUMIFS('BLAST COLDROOM 1'!T$2:T350,'BLAST COLDROOM 1'!$C$2:$C350,$B899,'BLAST COLDROOM 1'!$E$2:$E350,$C899,'BLAST COLDROOM 1'!$A$2:$A350,$A899))</f>
        <v/>
      </c>
      <c r="S899" s="5" t="str">
        <f>IF($A899="","",SUMIFS('BLAST COLDROOM 1'!U$2:U350,'BLAST COLDROOM 1'!$C$2:$C350,$B899,'BLAST COLDROOM 1'!$E$2:$E350,$C899,'BLAST COLDROOM 1'!$A$2:$A350,$A899))</f>
        <v/>
      </c>
      <c r="T899" s="5" t="str">
        <f>IF($A899="","",SUMIFS('BLAST COLDROOM 1'!V$2:V350,'BLAST COLDROOM 1'!$C$2:$C350,$B899,'BLAST COLDROOM 1'!$E$2:$E350,$C899,'BLAST COLDROOM 1'!$A$2:$A350,$A899))</f>
        <v/>
      </c>
      <c r="U899" s="5" t="str">
        <f>IF($A899="","",SUMIFS(#REF!,'BLAST COLDROOM 1'!$C$2:$C350,$B899,'BLAST COLDROOM 1'!$E$2:$E350,$C899,'BLAST COLDROOM 1'!$A$2:$A350,$A899))</f>
        <v/>
      </c>
      <c r="V899" s="5" t="str">
        <f>IF($A899="","",SUMIFS('BLAST COLDROOM 1'!X$2:X350,'BLAST COLDROOM 1'!$C$2:$C350,$B899,'BLAST COLDROOM 1'!$E$2:$E350,$C899,'BLAST COLDROOM 1'!$A$2:$A350,$A899))</f>
        <v/>
      </c>
      <c r="W899" s="5" t="str">
        <f>IF($A899="","",SUMIFS('BLAST COLDROOM 1'!Y$2:Y350,'BLAST COLDROOM 1'!$C$2:$C350,$B899,'BLAST COLDROOM 1'!$E$2:$E350,$C899,'BLAST COLDROOM 1'!$A$2:$A350,$A899))</f>
        <v/>
      </c>
      <c r="X899" s="5" t="str">
        <f>IF($A899="","",SUMIFS('BLAST COLDROOM 1'!Z$2:Z350,'BLAST COLDROOM 1'!$C$2:$C350,$B899,'BLAST COLDROOM 1'!$E$2:$E350,$C899,'BLAST COLDROOM 1'!$A$2:$A350,$A899))</f>
        <v/>
      </c>
      <c r="Y899" s="5" t="str">
        <f>IF($A899="","",SUMIFS('BLAST COLDROOM 1'!AA$2:AA350,'BLAST COLDROOM 1'!$C$2:$C350,$B899,'BLAST COLDROOM 1'!$E$2:$E350,$C899,'BLAST COLDROOM 1'!$A$2:$A350,$A899))</f>
        <v/>
      </c>
      <c r="Z899" s="5" t="str">
        <f>IF($A899="","",SUMIFS('BLAST COLDROOM 1'!AB$2:AB350,'BLAST COLDROOM 1'!$C$2:$C350,$B899,'BLAST COLDROOM 1'!$E$2:$E350,$C899,'BLAST COLDROOM 1'!$A$2:$A350,$A899))</f>
        <v/>
      </c>
      <c r="AA899" s="5" t="str">
        <f>IF($A899="","",SUMIFS('BLAST COLDROOM 1'!AC$2:AC350,'BLAST COLDROOM 1'!$C$2:$C350,$B899,'BLAST COLDROOM 1'!$E$2:$E350,$C899,'BLAST COLDROOM 1'!$A$2:$A350,$A899))</f>
        <v/>
      </c>
      <c r="AB899" s="5" t="str">
        <f>IF($A899="","",SUMIFS('BLAST COLDROOM 1'!AD$2:AD350,'BLAST COLDROOM 1'!$C$2:$C350,$B899,'BLAST COLDROOM 1'!$E$2:$E350,$C899,'BLAST COLDROOM 1'!$A$2:$A350,$A899))</f>
        <v/>
      </c>
      <c r="AC899" s="5" t="str">
        <f>IF($A899="","",SUMIFS('BLAST COLDROOM 1'!AE$2:AE350,'BLAST COLDROOM 1'!$C$2:$C350,$B899,'BLAST COLDROOM 1'!$E$2:$E350,$C899,'BLAST COLDROOM 1'!$A$2:$A350,$A899))</f>
        <v/>
      </c>
      <c r="AD899" s="5" t="str">
        <f>IF($A899="","",SUMIFS('BLAST COLDROOM 1'!AF$2:AF350,'BLAST COLDROOM 1'!$C$2:$C350,$B899,'BLAST COLDROOM 1'!$E$2:$E350,$C899,'BLAST COLDROOM 1'!$A$2:$A350,$A899))</f>
        <v/>
      </c>
      <c r="AE899" s="5" t="str">
        <f>IF($A899="","",SUMIFS('BLAST COLDROOM 1'!AG$2:AG350,'BLAST COLDROOM 1'!$C$2:$C350,$B899,'BLAST COLDROOM 1'!$E$2:$E350,$C899,'BLAST COLDROOM 1'!$A$2:$A350,$A899))</f>
        <v/>
      </c>
      <c r="AF899" s="5" t="str">
        <f>IF($A899="","",SUMIFS('BLAST COLDROOM 1'!AH$2:AH350,'BLAST COLDROOM 1'!$C$2:$C350,$B899,'BLAST COLDROOM 1'!$E$2:$E350,$C899,'BLAST COLDROOM 1'!$A$2:$A350,$A899))</f>
        <v/>
      </c>
      <c r="AG899" s="5" t="str">
        <f>IF($A899="","",SUMIFS('BLAST COLDROOM 1'!AI$2:AI350,'BLAST COLDROOM 1'!$C$2:$C350,$B899,'BLAST COLDROOM 1'!$E$2:$E350,$C899,'BLAST COLDROOM 1'!$A$2:$A350,$A899))</f>
        <v/>
      </c>
      <c r="AH899" s="5" t="str">
        <f>IF($A899="","",SUMIFS('BLAST COLDROOM 1'!AJ$2:AJ350,'BLAST COLDROOM 1'!$C$2:$C350,$B899,'BLAST COLDROOM 1'!$E$2:$E350,$C899,'BLAST COLDROOM 1'!$A$2:$A350,$A899))</f>
        <v/>
      </c>
      <c r="AI899" s="5" t="str">
        <f>IF($A899="","",SUMIFS('BLAST COLDROOM 1'!AK$2:AK350,'BLAST COLDROOM 1'!$C$2:$C350,$B899,'BLAST COLDROOM 1'!$E$2:$E350,$C899,'BLAST COLDROOM 1'!$A$2:$A350,$A899))</f>
        <v/>
      </c>
      <c r="AJ899" s="5" t="str">
        <f>IF($A899="","",SUMIFS('BLAST COLDROOM 1'!AL$2:AL350,'BLAST COLDROOM 1'!$C$2:$C350,$B899,'BLAST COLDROOM 1'!$E$2:$E350,$C899,'BLAST COLDROOM 1'!$A$2:$A350,$A899))</f>
        <v/>
      </c>
      <c r="AL899" s="5">
        <f t="shared" si="1"/>
        <v>0</v>
      </c>
    </row>
    <row r="900" ht="15.75" customHeight="1">
      <c r="A900" s="17"/>
      <c r="B900" s="5"/>
      <c r="C900" s="5"/>
      <c r="D900" s="5" t="str">
        <f>IF($A900="","",SUMIFS('BLAST COLDROOM 1'!F$2:F350,'BLAST COLDROOM 1'!$C$2:$C350,$B900,'BLAST COLDROOM 1'!$E$2:$E350,$C900,'BLAST COLDROOM 1'!$A$2:$A350,$A900))</f>
        <v/>
      </c>
      <c r="E900" s="5" t="str">
        <f>IF($A900="","",SUMIFS('BLAST COLDROOM 1'!G$2:G350,'BLAST COLDROOM 1'!$C$2:$C350,$B900,'BLAST COLDROOM 1'!$E$2:$E350,$C900,'BLAST COLDROOM 1'!$A$2:$A350,$A900))</f>
        <v/>
      </c>
      <c r="F900" s="5" t="str">
        <f>IF($A900="","",SUMIFS('BLAST COLDROOM 1'!H$2:H350,'BLAST COLDROOM 1'!$C$2:$C350,$B900,'BLAST COLDROOM 1'!$E$2:$E350,$C900,'BLAST COLDROOM 1'!$A$2:$A350,$A900))</f>
        <v/>
      </c>
      <c r="G900" s="5" t="str">
        <f>IF($A900="","",SUMIFS('BLAST COLDROOM 1'!I$2:I350,'BLAST COLDROOM 1'!$C$2:$C350,$B900,'BLAST COLDROOM 1'!$E$2:$E350,$C900,'BLAST COLDROOM 1'!$A$2:$A350,$A900))</f>
        <v/>
      </c>
      <c r="H900" s="5" t="str">
        <f>IF($A900="","",SUMIFS('BLAST COLDROOM 1'!J$2:J350,'BLAST COLDROOM 1'!$C$2:$C350,$B900,'BLAST COLDROOM 1'!$E$2:$E350,$C900,'BLAST COLDROOM 1'!$A$2:$A350,$A900))</f>
        <v/>
      </c>
      <c r="I900" s="5" t="str">
        <f>IF($A900="","",SUMIFS('BLAST COLDROOM 1'!K$2:K350,'BLAST COLDROOM 1'!$C$2:$C350,$B900,'BLAST COLDROOM 1'!$E$2:$E350,$C900,'BLAST COLDROOM 1'!$A$2:$A350,$A900))</f>
        <v/>
      </c>
      <c r="J900" s="5" t="str">
        <f>IF($A900="","",SUMIFS(#REF!,'BLAST COLDROOM 1'!$C$2:$C350,$B900,'BLAST COLDROOM 1'!$E$2:$E350,$C900,'BLAST COLDROOM 1'!$A$2:$A350,$A900))</f>
        <v/>
      </c>
      <c r="K900" s="5" t="str">
        <f>IF($A900="","",SUMIFS('BLAST COLDROOM 1'!M$2:M350,'BLAST COLDROOM 1'!$C$2:$C350,$B900,'BLAST COLDROOM 1'!$E$2:$E350,$C900,'BLAST COLDROOM 1'!$A$2:$A350,$A900))</f>
        <v/>
      </c>
      <c r="L900" s="5" t="str">
        <f>IF($A900="","",SUMIFS('BLAST COLDROOM 1'!N$2:N350,'BLAST COLDROOM 1'!$C$2:$C350,$B900,'BLAST COLDROOM 1'!$E$2:$E350,$C900,'BLAST COLDROOM 1'!$A$2:$A350,$A900))</f>
        <v/>
      </c>
      <c r="M900" s="5" t="str">
        <f>IF($A900="","",SUMIFS('BLAST COLDROOM 1'!O$2:O350,'BLAST COLDROOM 1'!$C$2:$C350,$B900,'BLAST COLDROOM 1'!$E$2:$E350,$C900,'BLAST COLDROOM 1'!$A$2:$A350,$A900))</f>
        <v/>
      </c>
      <c r="N900" s="5" t="str">
        <f>IF($A900="","",SUMIFS('BLAST COLDROOM 1'!P$2:P350,'BLAST COLDROOM 1'!$C$2:$C350,$B900,'BLAST COLDROOM 1'!$E$2:$E350,$C900,'BLAST COLDROOM 1'!$A$2:$A350,$A900))</f>
        <v/>
      </c>
      <c r="O900" s="5" t="str">
        <f>IF($A900="","",SUMIFS('BLAST COLDROOM 1'!Q$2:Q350,'BLAST COLDROOM 1'!$C$2:$C350,$B900,'BLAST COLDROOM 1'!$E$2:$E350,$C900,'BLAST COLDROOM 1'!$A$2:$A350,$A900))</f>
        <v/>
      </c>
      <c r="P900" s="5" t="str">
        <f>IF($A900="","",SUMIFS('BLAST COLDROOM 1'!R$2:R350,'BLAST COLDROOM 1'!$C$2:$C350,$B900,'BLAST COLDROOM 1'!$E$2:$E350,$C900,'BLAST COLDROOM 1'!$A$2:$A350,$A900))</f>
        <v/>
      </c>
      <c r="Q900" s="5" t="str">
        <f>IF($A900="","",SUMIFS('BLAST COLDROOM 1'!S$2:S350,'BLAST COLDROOM 1'!$C$2:$C350,$B900,'BLAST COLDROOM 1'!$E$2:$E350,$C900,'BLAST COLDROOM 1'!$A$2:$A350,$A900))</f>
        <v/>
      </c>
      <c r="R900" s="5" t="str">
        <f>IF($A900="","",SUMIFS('BLAST COLDROOM 1'!T$2:T350,'BLAST COLDROOM 1'!$C$2:$C350,$B900,'BLAST COLDROOM 1'!$E$2:$E350,$C900,'BLAST COLDROOM 1'!$A$2:$A350,$A900))</f>
        <v/>
      </c>
      <c r="S900" s="5" t="str">
        <f>IF($A900="","",SUMIFS('BLAST COLDROOM 1'!U$2:U350,'BLAST COLDROOM 1'!$C$2:$C350,$B900,'BLAST COLDROOM 1'!$E$2:$E350,$C900,'BLAST COLDROOM 1'!$A$2:$A350,$A900))</f>
        <v/>
      </c>
      <c r="T900" s="5" t="str">
        <f>IF($A900="","",SUMIFS('BLAST COLDROOM 1'!V$2:V350,'BLAST COLDROOM 1'!$C$2:$C350,$B900,'BLAST COLDROOM 1'!$E$2:$E350,$C900,'BLAST COLDROOM 1'!$A$2:$A350,$A900))</f>
        <v/>
      </c>
      <c r="U900" s="5" t="str">
        <f>IF($A900="","",SUMIFS(#REF!,'BLAST COLDROOM 1'!$C$2:$C350,$B900,'BLAST COLDROOM 1'!$E$2:$E350,$C900,'BLAST COLDROOM 1'!$A$2:$A350,$A900))</f>
        <v/>
      </c>
      <c r="V900" s="5" t="str">
        <f>IF($A900="","",SUMIFS('BLAST COLDROOM 1'!X$2:X350,'BLAST COLDROOM 1'!$C$2:$C350,$B900,'BLAST COLDROOM 1'!$E$2:$E350,$C900,'BLAST COLDROOM 1'!$A$2:$A350,$A900))</f>
        <v/>
      </c>
      <c r="W900" s="5" t="str">
        <f>IF($A900="","",SUMIFS('BLAST COLDROOM 1'!Y$2:Y350,'BLAST COLDROOM 1'!$C$2:$C350,$B900,'BLAST COLDROOM 1'!$E$2:$E350,$C900,'BLAST COLDROOM 1'!$A$2:$A350,$A900))</f>
        <v/>
      </c>
      <c r="X900" s="5" t="str">
        <f>IF($A900="","",SUMIFS('BLAST COLDROOM 1'!Z$2:Z350,'BLAST COLDROOM 1'!$C$2:$C350,$B900,'BLAST COLDROOM 1'!$E$2:$E350,$C900,'BLAST COLDROOM 1'!$A$2:$A350,$A900))</f>
        <v/>
      </c>
      <c r="Y900" s="5" t="str">
        <f>IF($A900="","",SUMIFS('BLAST COLDROOM 1'!AA$2:AA350,'BLAST COLDROOM 1'!$C$2:$C350,$B900,'BLAST COLDROOM 1'!$E$2:$E350,$C900,'BLAST COLDROOM 1'!$A$2:$A350,$A900))</f>
        <v/>
      </c>
      <c r="Z900" s="5" t="str">
        <f>IF($A900="","",SUMIFS('BLAST COLDROOM 1'!AB$2:AB350,'BLAST COLDROOM 1'!$C$2:$C350,$B900,'BLAST COLDROOM 1'!$E$2:$E350,$C900,'BLAST COLDROOM 1'!$A$2:$A350,$A900))</f>
        <v/>
      </c>
      <c r="AA900" s="5" t="str">
        <f>IF($A900="","",SUMIFS('BLAST COLDROOM 1'!AC$2:AC350,'BLAST COLDROOM 1'!$C$2:$C350,$B900,'BLAST COLDROOM 1'!$E$2:$E350,$C900,'BLAST COLDROOM 1'!$A$2:$A350,$A900))</f>
        <v/>
      </c>
      <c r="AB900" s="5" t="str">
        <f>IF($A900="","",SUMIFS('BLAST COLDROOM 1'!AD$2:AD350,'BLAST COLDROOM 1'!$C$2:$C350,$B900,'BLAST COLDROOM 1'!$E$2:$E350,$C900,'BLAST COLDROOM 1'!$A$2:$A350,$A900))</f>
        <v/>
      </c>
      <c r="AC900" s="5" t="str">
        <f>IF($A900="","",SUMIFS('BLAST COLDROOM 1'!AE$2:AE350,'BLAST COLDROOM 1'!$C$2:$C350,$B900,'BLAST COLDROOM 1'!$E$2:$E350,$C900,'BLAST COLDROOM 1'!$A$2:$A350,$A900))</f>
        <v/>
      </c>
      <c r="AD900" s="5" t="str">
        <f>IF($A900="","",SUMIFS('BLAST COLDROOM 1'!AF$2:AF350,'BLAST COLDROOM 1'!$C$2:$C350,$B900,'BLAST COLDROOM 1'!$E$2:$E350,$C900,'BLAST COLDROOM 1'!$A$2:$A350,$A900))</f>
        <v/>
      </c>
      <c r="AE900" s="5" t="str">
        <f>IF($A900="","",SUMIFS('BLAST COLDROOM 1'!AG$2:AG350,'BLAST COLDROOM 1'!$C$2:$C350,$B900,'BLAST COLDROOM 1'!$E$2:$E350,$C900,'BLAST COLDROOM 1'!$A$2:$A350,$A900))</f>
        <v/>
      </c>
      <c r="AF900" s="5" t="str">
        <f>IF($A900="","",SUMIFS('BLAST COLDROOM 1'!AH$2:AH350,'BLAST COLDROOM 1'!$C$2:$C350,$B900,'BLAST COLDROOM 1'!$E$2:$E350,$C900,'BLAST COLDROOM 1'!$A$2:$A350,$A900))</f>
        <v/>
      </c>
      <c r="AG900" s="5" t="str">
        <f>IF($A900="","",SUMIFS('BLAST COLDROOM 1'!AI$2:AI350,'BLAST COLDROOM 1'!$C$2:$C350,$B900,'BLAST COLDROOM 1'!$E$2:$E350,$C900,'BLAST COLDROOM 1'!$A$2:$A350,$A900))</f>
        <v/>
      </c>
      <c r="AH900" s="5" t="str">
        <f>IF($A900="","",SUMIFS('BLAST COLDROOM 1'!AJ$2:AJ350,'BLAST COLDROOM 1'!$C$2:$C350,$B900,'BLAST COLDROOM 1'!$E$2:$E350,$C900,'BLAST COLDROOM 1'!$A$2:$A350,$A900))</f>
        <v/>
      </c>
      <c r="AI900" s="5" t="str">
        <f>IF($A900="","",SUMIFS('BLAST COLDROOM 1'!AK$2:AK350,'BLAST COLDROOM 1'!$C$2:$C350,$B900,'BLAST COLDROOM 1'!$E$2:$E350,$C900,'BLAST COLDROOM 1'!$A$2:$A350,$A900))</f>
        <v/>
      </c>
      <c r="AJ900" s="5" t="str">
        <f>IF($A900="","",SUMIFS('BLAST COLDROOM 1'!AL$2:AL350,'BLAST COLDROOM 1'!$C$2:$C350,$B900,'BLAST COLDROOM 1'!$E$2:$E350,$C900,'BLAST COLDROOM 1'!$A$2:$A350,$A900))</f>
        <v/>
      </c>
      <c r="AL900" s="5">
        <f t="shared" si="1"/>
        <v>0</v>
      </c>
    </row>
    <row r="901" ht="15.75" customHeight="1">
      <c r="A901" s="17"/>
      <c r="B901" s="5"/>
      <c r="C901" s="5"/>
      <c r="D901" s="5" t="str">
        <f>IF($A901="","",SUMIFS('BLAST COLDROOM 1'!F$2:F350,'BLAST COLDROOM 1'!$C$2:$C350,$B901,'BLAST COLDROOM 1'!$E$2:$E350,$C901,'BLAST COLDROOM 1'!$A$2:$A350,$A901))</f>
        <v/>
      </c>
      <c r="E901" s="5" t="str">
        <f>IF($A901="","",SUMIFS('BLAST COLDROOM 1'!G$2:G350,'BLAST COLDROOM 1'!$C$2:$C350,$B901,'BLAST COLDROOM 1'!$E$2:$E350,$C901,'BLAST COLDROOM 1'!$A$2:$A350,$A901))</f>
        <v/>
      </c>
      <c r="F901" s="5" t="str">
        <f>IF($A901="","",SUMIFS('BLAST COLDROOM 1'!H$2:H350,'BLAST COLDROOM 1'!$C$2:$C350,$B901,'BLAST COLDROOM 1'!$E$2:$E350,$C901,'BLAST COLDROOM 1'!$A$2:$A350,$A901))</f>
        <v/>
      </c>
      <c r="G901" s="5" t="str">
        <f>IF($A901="","",SUMIFS('BLAST COLDROOM 1'!I$2:I350,'BLAST COLDROOM 1'!$C$2:$C350,$B901,'BLAST COLDROOM 1'!$E$2:$E350,$C901,'BLAST COLDROOM 1'!$A$2:$A350,$A901))</f>
        <v/>
      </c>
      <c r="H901" s="5" t="str">
        <f>IF($A901="","",SUMIFS('BLAST COLDROOM 1'!J$2:J350,'BLAST COLDROOM 1'!$C$2:$C350,$B901,'BLAST COLDROOM 1'!$E$2:$E350,$C901,'BLAST COLDROOM 1'!$A$2:$A350,$A901))</f>
        <v/>
      </c>
      <c r="I901" s="5" t="str">
        <f>IF($A901="","",SUMIFS('BLAST COLDROOM 1'!K$2:K350,'BLAST COLDROOM 1'!$C$2:$C350,$B901,'BLAST COLDROOM 1'!$E$2:$E350,$C901,'BLAST COLDROOM 1'!$A$2:$A350,$A901))</f>
        <v/>
      </c>
      <c r="J901" s="5" t="str">
        <f>IF($A901="","",SUMIFS(#REF!,'BLAST COLDROOM 1'!$C$2:$C350,$B901,'BLAST COLDROOM 1'!$E$2:$E350,$C901,'BLAST COLDROOM 1'!$A$2:$A350,$A901))</f>
        <v/>
      </c>
      <c r="K901" s="5" t="str">
        <f>IF($A901="","",SUMIFS('BLAST COLDROOM 1'!M$2:M350,'BLAST COLDROOM 1'!$C$2:$C350,$B901,'BLAST COLDROOM 1'!$E$2:$E350,$C901,'BLAST COLDROOM 1'!$A$2:$A350,$A901))</f>
        <v/>
      </c>
      <c r="L901" s="5" t="str">
        <f>IF($A901="","",SUMIFS('BLAST COLDROOM 1'!N$2:N350,'BLAST COLDROOM 1'!$C$2:$C350,$B901,'BLAST COLDROOM 1'!$E$2:$E350,$C901,'BLAST COLDROOM 1'!$A$2:$A350,$A901))</f>
        <v/>
      </c>
      <c r="M901" s="5" t="str">
        <f>IF($A901="","",SUMIFS('BLAST COLDROOM 1'!O$2:O350,'BLAST COLDROOM 1'!$C$2:$C350,$B901,'BLAST COLDROOM 1'!$E$2:$E350,$C901,'BLAST COLDROOM 1'!$A$2:$A350,$A901))</f>
        <v/>
      </c>
      <c r="N901" s="5" t="str">
        <f>IF($A901="","",SUMIFS('BLAST COLDROOM 1'!P$2:P350,'BLAST COLDROOM 1'!$C$2:$C350,$B901,'BLAST COLDROOM 1'!$E$2:$E350,$C901,'BLAST COLDROOM 1'!$A$2:$A350,$A901))</f>
        <v/>
      </c>
      <c r="O901" s="5" t="str">
        <f>IF($A901="","",SUMIFS('BLAST COLDROOM 1'!Q$2:Q350,'BLAST COLDROOM 1'!$C$2:$C350,$B901,'BLAST COLDROOM 1'!$E$2:$E350,$C901,'BLAST COLDROOM 1'!$A$2:$A350,$A901))</f>
        <v/>
      </c>
      <c r="P901" s="5" t="str">
        <f>IF($A901="","",SUMIFS('BLAST COLDROOM 1'!R$2:R350,'BLAST COLDROOM 1'!$C$2:$C350,$B901,'BLAST COLDROOM 1'!$E$2:$E350,$C901,'BLAST COLDROOM 1'!$A$2:$A350,$A901))</f>
        <v/>
      </c>
      <c r="Q901" s="5" t="str">
        <f>IF($A901="","",SUMIFS('BLAST COLDROOM 1'!S$2:S350,'BLAST COLDROOM 1'!$C$2:$C350,$B901,'BLAST COLDROOM 1'!$E$2:$E350,$C901,'BLAST COLDROOM 1'!$A$2:$A350,$A901))</f>
        <v/>
      </c>
      <c r="R901" s="5" t="str">
        <f>IF($A901="","",SUMIFS('BLAST COLDROOM 1'!T$2:T350,'BLAST COLDROOM 1'!$C$2:$C350,$B901,'BLAST COLDROOM 1'!$E$2:$E350,$C901,'BLAST COLDROOM 1'!$A$2:$A350,$A901))</f>
        <v/>
      </c>
      <c r="S901" s="5" t="str">
        <f>IF($A901="","",SUMIFS('BLAST COLDROOM 1'!U$2:U350,'BLAST COLDROOM 1'!$C$2:$C350,$B901,'BLAST COLDROOM 1'!$E$2:$E350,$C901,'BLAST COLDROOM 1'!$A$2:$A350,$A901))</f>
        <v/>
      </c>
      <c r="T901" s="5" t="str">
        <f>IF($A901="","",SUMIFS('BLAST COLDROOM 1'!V$2:V350,'BLAST COLDROOM 1'!$C$2:$C350,$B901,'BLAST COLDROOM 1'!$E$2:$E350,$C901,'BLAST COLDROOM 1'!$A$2:$A350,$A901))</f>
        <v/>
      </c>
      <c r="U901" s="5" t="str">
        <f>IF($A901="","",SUMIFS(#REF!,'BLAST COLDROOM 1'!$C$2:$C350,$B901,'BLAST COLDROOM 1'!$E$2:$E350,$C901,'BLAST COLDROOM 1'!$A$2:$A350,$A901))</f>
        <v/>
      </c>
      <c r="V901" s="5" t="str">
        <f>IF($A901="","",SUMIFS('BLAST COLDROOM 1'!X$2:X350,'BLAST COLDROOM 1'!$C$2:$C350,$B901,'BLAST COLDROOM 1'!$E$2:$E350,$C901,'BLAST COLDROOM 1'!$A$2:$A350,$A901))</f>
        <v/>
      </c>
      <c r="W901" s="5" t="str">
        <f>IF($A901="","",SUMIFS('BLAST COLDROOM 1'!Y$2:Y350,'BLAST COLDROOM 1'!$C$2:$C350,$B901,'BLAST COLDROOM 1'!$E$2:$E350,$C901,'BLAST COLDROOM 1'!$A$2:$A350,$A901))</f>
        <v/>
      </c>
      <c r="X901" s="5" t="str">
        <f>IF($A901="","",SUMIFS('BLAST COLDROOM 1'!Z$2:Z350,'BLAST COLDROOM 1'!$C$2:$C350,$B901,'BLAST COLDROOM 1'!$E$2:$E350,$C901,'BLAST COLDROOM 1'!$A$2:$A350,$A901))</f>
        <v/>
      </c>
      <c r="Y901" s="5" t="str">
        <f>IF($A901="","",SUMIFS('BLAST COLDROOM 1'!AA$2:AA350,'BLAST COLDROOM 1'!$C$2:$C350,$B901,'BLAST COLDROOM 1'!$E$2:$E350,$C901,'BLAST COLDROOM 1'!$A$2:$A350,$A901))</f>
        <v/>
      </c>
      <c r="Z901" s="5" t="str">
        <f>IF($A901="","",SUMIFS('BLAST COLDROOM 1'!AB$2:AB350,'BLAST COLDROOM 1'!$C$2:$C350,$B901,'BLAST COLDROOM 1'!$E$2:$E350,$C901,'BLAST COLDROOM 1'!$A$2:$A350,$A901))</f>
        <v/>
      </c>
      <c r="AA901" s="5" t="str">
        <f>IF($A901="","",SUMIFS('BLAST COLDROOM 1'!AC$2:AC350,'BLAST COLDROOM 1'!$C$2:$C350,$B901,'BLAST COLDROOM 1'!$E$2:$E350,$C901,'BLAST COLDROOM 1'!$A$2:$A350,$A901))</f>
        <v/>
      </c>
      <c r="AB901" s="5" t="str">
        <f>IF($A901="","",SUMIFS('BLAST COLDROOM 1'!AD$2:AD350,'BLAST COLDROOM 1'!$C$2:$C350,$B901,'BLAST COLDROOM 1'!$E$2:$E350,$C901,'BLAST COLDROOM 1'!$A$2:$A350,$A901))</f>
        <v/>
      </c>
      <c r="AC901" s="5" t="str">
        <f>IF($A901="","",SUMIFS('BLAST COLDROOM 1'!AE$2:AE350,'BLAST COLDROOM 1'!$C$2:$C350,$B901,'BLAST COLDROOM 1'!$E$2:$E350,$C901,'BLAST COLDROOM 1'!$A$2:$A350,$A901))</f>
        <v/>
      </c>
      <c r="AD901" s="5" t="str">
        <f>IF($A901="","",SUMIFS('BLAST COLDROOM 1'!AF$2:AF350,'BLAST COLDROOM 1'!$C$2:$C350,$B901,'BLAST COLDROOM 1'!$E$2:$E350,$C901,'BLAST COLDROOM 1'!$A$2:$A350,$A901))</f>
        <v/>
      </c>
      <c r="AE901" s="5" t="str">
        <f>IF($A901="","",SUMIFS('BLAST COLDROOM 1'!AG$2:AG350,'BLAST COLDROOM 1'!$C$2:$C350,$B901,'BLAST COLDROOM 1'!$E$2:$E350,$C901,'BLAST COLDROOM 1'!$A$2:$A350,$A901))</f>
        <v/>
      </c>
      <c r="AF901" s="5" t="str">
        <f>IF($A901="","",SUMIFS('BLAST COLDROOM 1'!AH$2:AH350,'BLAST COLDROOM 1'!$C$2:$C350,$B901,'BLAST COLDROOM 1'!$E$2:$E350,$C901,'BLAST COLDROOM 1'!$A$2:$A350,$A901))</f>
        <v/>
      </c>
      <c r="AG901" s="5" t="str">
        <f>IF($A901="","",SUMIFS('BLAST COLDROOM 1'!AI$2:AI350,'BLAST COLDROOM 1'!$C$2:$C350,$B901,'BLAST COLDROOM 1'!$E$2:$E350,$C901,'BLAST COLDROOM 1'!$A$2:$A350,$A901))</f>
        <v/>
      </c>
      <c r="AH901" s="5" t="str">
        <f>IF($A901="","",SUMIFS('BLAST COLDROOM 1'!AJ$2:AJ350,'BLAST COLDROOM 1'!$C$2:$C350,$B901,'BLAST COLDROOM 1'!$E$2:$E350,$C901,'BLAST COLDROOM 1'!$A$2:$A350,$A901))</f>
        <v/>
      </c>
      <c r="AI901" s="5" t="str">
        <f>IF($A901="","",SUMIFS('BLAST COLDROOM 1'!AK$2:AK350,'BLAST COLDROOM 1'!$C$2:$C350,$B901,'BLAST COLDROOM 1'!$E$2:$E350,$C901,'BLAST COLDROOM 1'!$A$2:$A350,$A901))</f>
        <v/>
      </c>
      <c r="AJ901" s="5" t="str">
        <f>IF($A901="","",SUMIFS('BLAST COLDROOM 1'!AL$2:AL350,'BLAST COLDROOM 1'!$C$2:$C350,$B901,'BLAST COLDROOM 1'!$E$2:$E350,$C901,'BLAST COLDROOM 1'!$A$2:$A350,$A901))</f>
        <v/>
      </c>
      <c r="AL901" s="5">
        <f t="shared" si="1"/>
        <v>0</v>
      </c>
    </row>
    <row r="902" ht="15.75" customHeight="1">
      <c r="A902" s="17"/>
      <c r="B902" s="5"/>
      <c r="C902" s="5"/>
      <c r="D902" s="5" t="str">
        <f>IF($A902="","",SUMIFS('BLAST COLDROOM 1'!F$2:F350,'BLAST COLDROOM 1'!$C$2:$C350,$B902,'BLAST COLDROOM 1'!$E$2:$E350,$C902,'BLAST COLDROOM 1'!$A$2:$A350,$A902))</f>
        <v/>
      </c>
      <c r="E902" s="5" t="str">
        <f>IF($A902="","",SUMIFS('BLAST COLDROOM 1'!G$2:G350,'BLAST COLDROOM 1'!$C$2:$C350,$B902,'BLAST COLDROOM 1'!$E$2:$E350,$C902,'BLAST COLDROOM 1'!$A$2:$A350,$A902))</f>
        <v/>
      </c>
      <c r="F902" s="5" t="str">
        <f>IF($A902="","",SUMIFS('BLAST COLDROOM 1'!H$2:H350,'BLAST COLDROOM 1'!$C$2:$C350,$B902,'BLAST COLDROOM 1'!$E$2:$E350,$C902,'BLAST COLDROOM 1'!$A$2:$A350,$A902))</f>
        <v/>
      </c>
      <c r="G902" s="5" t="str">
        <f>IF($A902="","",SUMIFS('BLAST COLDROOM 1'!I$2:I350,'BLAST COLDROOM 1'!$C$2:$C350,$B902,'BLAST COLDROOM 1'!$E$2:$E350,$C902,'BLAST COLDROOM 1'!$A$2:$A350,$A902))</f>
        <v/>
      </c>
      <c r="H902" s="5" t="str">
        <f>IF($A902="","",SUMIFS('BLAST COLDROOM 1'!J$2:J350,'BLAST COLDROOM 1'!$C$2:$C350,$B902,'BLAST COLDROOM 1'!$E$2:$E350,$C902,'BLAST COLDROOM 1'!$A$2:$A350,$A902))</f>
        <v/>
      </c>
      <c r="I902" s="5" t="str">
        <f>IF($A902="","",SUMIFS('BLAST COLDROOM 1'!K$2:K350,'BLAST COLDROOM 1'!$C$2:$C350,$B902,'BLAST COLDROOM 1'!$E$2:$E350,$C902,'BLAST COLDROOM 1'!$A$2:$A350,$A902))</f>
        <v/>
      </c>
      <c r="J902" s="5" t="str">
        <f>IF($A902="","",SUMIFS(#REF!,'BLAST COLDROOM 1'!$C$2:$C350,$B902,'BLAST COLDROOM 1'!$E$2:$E350,$C902,'BLAST COLDROOM 1'!$A$2:$A350,$A902))</f>
        <v/>
      </c>
      <c r="K902" s="5" t="str">
        <f>IF($A902="","",SUMIFS('BLAST COLDROOM 1'!M$2:M350,'BLAST COLDROOM 1'!$C$2:$C350,$B902,'BLAST COLDROOM 1'!$E$2:$E350,$C902,'BLAST COLDROOM 1'!$A$2:$A350,$A902))</f>
        <v/>
      </c>
      <c r="L902" s="5" t="str">
        <f>IF($A902="","",SUMIFS('BLAST COLDROOM 1'!N$2:N350,'BLAST COLDROOM 1'!$C$2:$C350,$B902,'BLAST COLDROOM 1'!$E$2:$E350,$C902,'BLAST COLDROOM 1'!$A$2:$A350,$A902))</f>
        <v/>
      </c>
      <c r="M902" s="5" t="str">
        <f>IF($A902="","",SUMIFS('BLAST COLDROOM 1'!O$2:O350,'BLAST COLDROOM 1'!$C$2:$C350,$B902,'BLAST COLDROOM 1'!$E$2:$E350,$C902,'BLAST COLDROOM 1'!$A$2:$A350,$A902))</f>
        <v/>
      </c>
      <c r="N902" s="5" t="str">
        <f>IF($A902="","",SUMIFS('BLAST COLDROOM 1'!P$2:P350,'BLAST COLDROOM 1'!$C$2:$C350,$B902,'BLAST COLDROOM 1'!$E$2:$E350,$C902,'BLAST COLDROOM 1'!$A$2:$A350,$A902))</f>
        <v/>
      </c>
      <c r="O902" s="5" t="str">
        <f>IF($A902="","",SUMIFS('BLAST COLDROOM 1'!Q$2:Q350,'BLAST COLDROOM 1'!$C$2:$C350,$B902,'BLAST COLDROOM 1'!$E$2:$E350,$C902,'BLAST COLDROOM 1'!$A$2:$A350,$A902))</f>
        <v/>
      </c>
      <c r="P902" s="5" t="str">
        <f>IF($A902="","",SUMIFS('BLAST COLDROOM 1'!R$2:R350,'BLAST COLDROOM 1'!$C$2:$C350,$B902,'BLAST COLDROOM 1'!$E$2:$E350,$C902,'BLAST COLDROOM 1'!$A$2:$A350,$A902))</f>
        <v/>
      </c>
      <c r="Q902" s="5" t="str">
        <f>IF($A902="","",SUMIFS('BLAST COLDROOM 1'!S$2:S350,'BLAST COLDROOM 1'!$C$2:$C350,$B902,'BLAST COLDROOM 1'!$E$2:$E350,$C902,'BLAST COLDROOM 1'!$A$2:$A350,$A902))</f>
        <v/>
      </c>
      <c r="R902" s="5" t="str">
        <f>IF($A902="","",SUMIFS('BLAST COLDROOM 1'!T$2:T350,'BLAST COLDROOM 1'!$C$2:$C350,$B902,'BLAST COLDROOM 1'!$E$2:$E350,$C902,'BLAST COLDROOM 1'!$A$2:$A350,$A902))</f>
        <v/>
      </c>
      <c r="S902" s="5" t="str">
        <f>IF($A902="","",SUMIFS('BLAST COLDROOM 1'!U$2:U350,'BLAST COLDROOM 1'!$C$2:$C350,$B902,'BLAST COLDROOM 1'!$E$2:$E350,$C902,'BLAST COLDROOM 1'!$A$2:$A350,$A902))</f>
        <v/>
      </c>
      <c r="T902" s="5" t="str">
        <f>IF($A902="","",SUMIFS('BLAST COLDROOM 1'!V$2:V350,'BLAST COLDROOM 1'!$C$2:$C350,$B902,'BLAST COLDROOM 1'!$E$2:$E350,$C902,'BLAST COLDROOM 1'!$A$2:$A350,$A902))</f>
        <v/>
      </c>
      <c r="U902" s="5" t="str">
        <f>IF($A902="","",SUMIFS(#REF!,'BLAST COLDROOM 1'!$C$2:$C350,$B902,'BLAST COLDROOM 1'!$E$2:$E350,$C902,'BLAST COLDROOM 1'!$A$2:$A350,$A902))</f>
        <v/>
      </c>
      <c r="V902" s="5" t="str">
        <f>IF($A902="","",SUMIFS('BLAST COLDROOM 1'!X$2:X350,'BLAST COLDROOM 1'!$C$2:$C350,$B902,'BLAST COLDROOM 1'!$E$2:$E350,$C902,'BLAST COLDROOM 1'!$A$2:$A350,$A902))</f>
        <v/>
      </c>
      <c r="W902" s="5" t="str">
        <f>IF($A902="","",SUMIFS('BLAST COLDROOM 1'!Y$2:Y350,'BLAST COLDROOM 1'!$C$2:$C350,$B902,'BLAST COLDROOM 1'!$E$2:$E350,$C902,'BLAST COLDROOM 1'!$A$2:$A350,$A902))</f>
        <v/>
      </c>
      <c r="X902" s="5" t="str">
        <f>IF($A902="","",SUMIFS('BLAST COLDROOM 1'!Z$2:Z350,'BLAST COLDROOM 1'!$C$2:$C350,$B902,'BLAST COLDROOM 1'!$E$2:$E350,$C902,'BLAST COLDROOM 1'!$A$2:$A350,$A902))</f>
        <v/>
      </c>
      <c r="Y902" s="5" t="str">
        <f>IF($A902="","",SUMIFS('BLAST COLDROOM 1'!AA$2:AA350,'BLAST COLDROOM 1'!$C$2:$C350,$B902,'BLAST COLDROOM 1'!$E$2:$E350,$C902,'BLAST COLDROOM 1'!$A$2:$A350,$A902))</f>
        <v/>
      </c>
      <c r="Z902" s="5" t="str">
        <f>IF($A902="","",SUMIFS('BLAST COLDROOM 1'!AB$2:AB350,'BLAST COLDROOM 1'!$C$2:$C350,$B902,'BLAST COLDROOM 1'!$E$2:$E350,$C902,'BLAST COLDROOM 1'!$A$2:$A350,$A902))</f>
        <v/>
      </c>
      <c r="AA902" s="5" t="str">
        <f>IF($A902="","",SUMIFS('BLAST COLDROOM 1'!AC$2:AC350,'BLAST COLDROOM 1'!$C$2:$C350,$B902,'BLAST COLDROOM 1'!$E$2:$E350,$C902,'BLAST COLDROOM 1'!$A$2:$A350,$A902))</f>
        <v/>
      </c>
      <c r="AB902" s="5" t="str">
        <f>IF($A902="","",SUMIFS('BLAST COLDROOM 1'!AD$2:AD350,'BLAST COLDROOM 1'!$C$2:$C350,$B902,'BLAST COLDROOM 1'!$E$2:$E350,$C902,'BLAST COLDROOM 1'!$A$2:$A350,$A902))</f>
        <v/>
      </c>
      <c r="AC902" s="5" t="str">
        <f>IF($A902="","",SUMIFS('BLAST COLDROOM 1'!AE$2:AE350,'BLAST COLDROOM 1'!$C$2:$C350,$B902,'BLAST COLDROOM 1'!$E$2:$E350,$C902,'BLAST COLDROOM 1'!$A$2:$A350,$A902))</f>
        <v/>
      </c>
      <c r="AD902" s="5" t="str">
        <f>IF($A902="","",SUMIFS('BLAST COLDROOM 1'!AF$2:AF350,'BLAST COLDROOM 1'!$C$2:$C350,$B902,'BLAST COLDROOM 1'!$E$2:$E350,$C902,'BLAST COLDROOM 1'!$A$2:$A350,$A902))</f>
        <v/>
      </c>
      <c r="AE902" s="5" t="str">
        <f>IF($A902="","",SUMIFS('BLAST COLDROOM 1'!AG$2:AG350,'BLAST COLDROOM 1'!$C$2:$C350,$B902,'BLAST COLDROOM 1'!$E$2:$E350,$C902,'BLAST COLDROOM 1'!$A$2:$A350,$A902))</f>
        <v/>
      </c>
      <c r="AF902" s="5" t="str">
        <f>IF($A902="","",SUMIFS('BLAST COLDROOM 1'!AH$2:AH350,'BLAST COLDROOM 1'!$C$2:$C350,$B902,'BLAST COLDROOM 1'!$E$2:$E350,$C902,'BLAST COLDROOM 1'!$A$2:$A350,$A902))</f>
        <v/>
      </c>
      <c r="AG902" s="5" t="str">
        <f>IF($A902="","",SUMIFS('BLAST COLDROOM 1'!AI$2:AI350,'BLAST COLDROOM 1'!$C$2:$C350,$B902,'BLAST COLDROOM 1'!$E$2:$E350,$C902,'BLAST COLDROOM 1'!$A$2:$A350,$A902))</f>
        <v/>
      </c>
      <c r="AH902" s="5" t="str">
        <f>IF($A902="","",SUMIFS('BLAST COLDROOM 1'!AJ$2:AJ350,'BLAST COLDROOM 1'!$C$2:$C350,$B902,'BLAST COLDROOM 1'!$E$2:$E350,$C902,'BLAST COLDROOM 1'!$A$2:$A350,$A902))</f>
        <v/>
      </c>
      <c r="AI902" s="5" t="str">
        <f>IF($A902="","",SUMIFS('BLAST COLDROOM 1'!AK$2:AK350,'BLAST COLDROOM 1'!$C$2:$C350,$B902,'BLAST COLDROOM 1'!$E$2:$E350,$C902,'BLAST COLDROOM 1'!$A$2:$A350,$A902))</f>
        <v/>
      </c>
      <c r="AJ902" s="5" t="str">
        <f>IF($A902="","",SUMIFS('BLAST COLDROOM 1'!AL$2:AL350,'BLAST COLDROOM 1'!$C$2:$C350,$B902,'BLAST COLDROOM 1'!$E$2:$E350,$C902,'BLAST COLDROOM 1'!$A$2:$A350,$A902))</f>
        <v/>
      </c>
      <c r="AL902" s="5">
        <f t="shared" si="1"/>
        <v>0</v>
      </c>
    </row>
    <row r="903" ht="15.75" customHeight="1">
      <c r="A903" s="17"/>
      <c r="B903" s="5"/>
      <c r="C903" s="5"/>
      <c r="D903" s="5" t="str">
        <f>IF($A903="","",SUMIFS('BLAST COLDROOM 1'!F$2:F350,'BLAST COLDROOM 1'!$C$2:$C350,$B903,'BLAST COLDROOM 1'!$E$2:$E350,$C903,'BLAST COLDROOM 1'!$A$2:$A350,$A903))</f>
        <v/>
      </c>
      <c r="E903" s="5" t="str">
        <f>IF($A903="","",SUMIFS('BLAST COLDROOM 1'!G$2:G350,'BLAST COLDROOM 1'!$C$2:$C350,$B903,'BLAST COLDROOM 1'!$E$2:$E350,$C903,'BLAST COLDROOM 1'!$A$2:$A350,$A903))</f>
        <v/>
      </c>
      <c r="F903" s="5" t="str">
        <f>IF($A903="","",SUMIFS('BLAST COLDROOM 1'!H$2:H350,'BLAST COLDROOM 1'!$C$2:$C350,$B903,'BLAST COLDROOM 1'!$E$2:$E350,$C903,'BLAST COLDROOM 1'!$A$2:$A350,$A903))</f>
        <v/>
      </c>
      <c r="G903" s="5" t="str">
        <f>IF($A903="","",SUMIFS('BLAST COLDROOM 1'!I$2:I350,'BLAST COLDROOM 1'!$C$2:$C350,$B903,'BLAST COLDROOM 1'!$E$2:$E350,$C903,'BLAST COLDROOM 1'!$A$2:$A350,$A903))</f>
        <v/>
      </c>
      <c r="H903" s="5" t="str">
        <f>IF($A903="","",SUMIFS('BLAST COLDROOM 1'!J$2:J350,'BLAST COLDROOM 1'!$C$2:$C350,$B903,'BLAST COLDROOM 1'!$E$2:$E350,$C903,'BLAST COLDROOM 1'!$A$2:$A350,$A903))</f>
        <v/>
      </c>
      <c r="I903" s="5" t="str">
        <f>IF($A903="","",SUMIFS('BLAST COLDROOM 1'!K$2:K350,'BLAST COLDROOM 1'!$C$2:$C350,$B903,'BLAST COLDROOM 1'!$E$2:$E350,$C903,'BLAST COLDROOM 1'!$A$2:$A350,$A903))</f>
        <v/>
      </c>
      <c r="J903" s="5" t="str">
        <f>IF($A903="","",SUMIFS(#REF!,'BLAST COLDROOM 1'!$C$2:$C350,$B903,'BLAST COLDROOM 1'!$E$2:$E350,$C903,'BLAST COLDROOM 1'!$A$2:$A350,$A903))</f>
        <v/>
      </c>
      <c r="K903" s="5" t="str">
        <f>IF($A903="","",SUMIFS('BLAST COLDROOM 1'!M$2:M350,'BLAST COLDROOM 1'!$C$2:$C350,$B903,'BLAST COLDROOM 1'!$E$2:$E350,$C903,'BLAST COLDROOM 1'!$A$2:$A350,$A903))</f>
        <v/>
      </c>
      <c r="L903" s="5" t="str">
        <f>IF($A903="","",SUMIFS('BLAST COLDROOM 1'!N$2:N350,'BLAST COLDROOM 1'!$C$2:$C350,$B903,'BLAST COLDROOM 1'!$E$2:$E350,$C903,'BLAST COLDROOM 1'!$A$2:$A350,$A903))</f>
        <v/>
      </c>
      <c r="M903" s="5" t="str">
        <f>IF($A903="","",SUMIFS('BLAST COLDROOM 1'!O$2:O350,'BLAST COLDROOM 1'!$C$2:$C350,$B903,'BLAST COLDROOM 1'!$E$2:$E350,$C903,'BLAST COLDROOM 1'!$A$2:$A350,$A903))</f>
        <v/>
      </c>
      <c r="N903" s="5" t="str">
        <f>IF($A903="","",SUMIFS('BLAST COLDROOM 1'!P$2:P350,'BLAST COLDROOM 1'!$C$2:$C350,$B903,'BLAST COLDROOM 1'!$E$2:$E350,$C903,'BLAST COLDROOM 1'!$A$2:$A350,$A903))</f>
        <v/>
      </c>
      <c r="O903" s="5" t="str">
        <f>IF($A903="","",SUMIFS('BLAST COLDROOM 1'!Q$2:Q350,'BLAST COLDROOM 1'!$C$2:$C350,$B903,'BLAST COLDROOM 1'!$E$2:$E350,$C903,'BLAST COLDROOM 1'!$A$2:$A350,$A903))</f>
        <v/>
      </c>
      <c r="P903" s="5" t="str">
        <f>IF($A903="","",SUMIFS('BLAST COLDROOM 1'!R$2:R350,'BLAST COLDROOM 1'!$C$2:$C350,$B903,'BLAST COLDROOM 1'!$E$2:$E350,$C903,'BLAST COLDROOM 1'!$A$2:$A350,$A903))</f>
        <v/>
      </c>
      <c r="Q903" s="5" t="str">
        <f>IF($A903="","",SUMIFS('BLAST COLDROOM 1'!S$2:S350,'BLAST COLDROOM 1'!$C$2:$C350,$B903,'BLAST COLDROOM 1'!$E$2:$E350,$C903,'BLAST COLDROOM 1'!$A$2:$A350,$A903))</f>
        <v/>
      </c>
      <c r="R903" s="5" t="str">
        <f>IF($A903="","",SUMIFS('BLAST COLDROOM 1'!T$2:T350,'BLAST COLDROOM 1'!$C$2:$C350,$B903,'BLAST COLDROOM 1'!$E$2:$E350,$C903,'BLAST COLDROOM 1'!$A$2:$A350,$A903))</f>
        <v/>
      </c>
      <c r="S903" s="5" t="str">
        <f>IF($A903="","",SUMIFS('BLAST COLDROOM 1'!U$2:U350,'BLAST COLDROOM 1'!$C$2:$C350,$B903,'BLAST COLDROOM 1'!$E$2:$E350,$C903,'BLAST COLDROOM 1'!$A$2:$A350,$A903))</f>
        <v/>
      </c>
      <c r="T903" s="5" t="str">
        <f>IF($A903="","",SUMIFS('BLAST COLDROOM 1'!V$2:V350,'BLAST COLDROOM 1'!$C$2:$C350,$B903,'BLAST COLDROOM 1'!$E$2:$E350,$C903,'BLAST COLDROOM 1'!$A$2:$A350,$A903))</f>
        <v/>
      </c>
      <c r="U903" s="5" t="str">
        <f>IF($A903="","",SUMIFS(#REF!,'BLAST COLDROOM 1'!$C$2:$C350,$B903,'BLAST COLDROOM 1'!$E$2:$E350,$C903,'BLAST COLDROOM 1'!$A$2:$A350,$A903))</f>
        <v/>
      </c>
      <c r="V903" s="5" t="str">
        <f>IF($A903="","",SUMIFS('BLAST COLDROOM 1'!X$2:X350,'BLAST COLDROOM 1'!$C$2:$C350,$B903,'BLAST COLDROOM 1'!$E$2:$E350,$C903,'BLAST COLDROOM 1'!$A$2:$A350,$A903))</f>
        <v/>
      </c>
      <c r="W903" s="5" t="str">
        <f>IF($A903="","",SUMIFS('BLAST COLDROOM 1'!Y$2:Y350,'BLAST COLDROOM 1'!$C$2:$C350,$B903,'BLAST COLDROOM 1'!$E$2:$E350,$C903,'BLAST COLDROOM 1'!$A$2:$A350,$A903))</f>
        <v/>
      </c>
      <c r="X903" s="5" t="str">
        <f>IF($A903="","",SUMIFS('BLAST COLDROOM 1'!Z$2:Z350,'BLAST COLDROOM 1'!$C$2:$C350,$B903,'BLAST COLDROOM 1'!$E$2:$E350,$C903,'BLAST COLDROOM 1'!$A$2:$A350,$A903))</f>
        <v/>
      </c>
      <c r="Y903" s="5" t="str">
        <f>IF($A903="","",SUMIFS('BLAST COLDROOM 1'!AA$2:AA350,'BLAST COLDROOM 1'!$C$2:$C350,$B903,'BLAST COLDROOM 1'!$E$2:$E350,$C903,'BLAST COLDROOM 1'!$A$2:$A350,$A903))</f>
        <v/>
      </c>
      <c r="Z903" s="5" t="str">
        <f>IF($A903="","",SUMIFS('BLAST COLDROOM 1'!AB$2:AB350,'BLAST COLDROOM 1'!$C$2:$C350,$B903,'BLAST COLDROOM 1'!$E$2:$E350,$C903,'BLAST COLDROOM 1'!$A$2:$A350,$A903))</f>
        <v/>
      </c>
      <c r="AA903" s="5" t="str">
        <f>IF($A903="","",SUMIFS('BLAST COLDROOM 1'!AC$2:AC350,'BLAST COLDROOM 1'!$C$2:$C350,$B903,'BLAST COLDROOM 1'!$E$2:$E350,$C903,'BLAST COLDROOM 1'!$A$2:$A350,$A903))</f>
        <v/>
      </c>
      <c r="AB903" s="5" t="str">
        <f>IF($A903="","",SUMIFS('BLAST COLDROOM 1'!AD$2:AD350,'BLAST COLDROOM 1'!$C$2:$C350,$B903,'BLAST COLDROOM 1'!$E$2:$E350,$C903,'BLAST COLDROOM 1'!$A$2:$A350,$A903))</f>
        <v/>
      </c>
      <c r="AC903" s="5" t="str">
        <f>IF($A903="","",SUMIFS('BLAST COLDROOM 1'!AE$2:AE350,'BLAST COLDROOM 1'!$C$2:$C350,$B903,'BLAST COLDROOM 1'!$E$2:$E350,$C903,'BLAST COLDROOM 1'!$A$2:$A350,$A903))</f>
        <v/>
      </c>
      <c r="AD903" s="5" t="str">
        <f>IF($A903="","",SUMIFS('BLAST COLDROOM 1'!AF$2:AF350,'BLAST COLDROOM 1'!$C$2:$C350,$B903,'BLAST COLDROOM 1'!$E$2:$E350,$C903,'BLAST COLDROOM 1'!$A$2:$A350,$A903))</f>
        <v/>
      </c>
      <c r="AE903" s="5" t="str">
        <f>IF($A903="","",SUMIFS('BLAST COLDROOM 1'!AG$2:AG350,'BLAST COLDROOM 1'!$C$2:$C350,$B903,'BLAST COLDROOM 1'!$E$2:$E350,$C903,'BLAST COLDROOM 1'!$A$2:$A350,$A903))</f>
        <v/>
      </c>
      <c r="AF903" s="5" t="str">
        <f>IF($A903="","",SUMIFS('BLAST COLDROOM 1'!AH$2:AH350,'BLAST COLDROOM 1'!$C$2:$C350,$B903,'BLAST COLDROOM 1'!$E$2:$E350,$C903,'BLAST COLDROOM 1'!$A$2:$A350,$A903))</f>
        <v/>
      </c>
      <c r="AG903" s="5" t="str">
        <f>IF($A903="","",SUMIFS('BLAST COLDROOM 1'!AI$2:AI350,'BLAST COLDROOM 1'!$C$2:$C350,$B903,'BLAST COLDROOM 1'!$E$2:$E350,$C903,'BLAST COLDROOM 1'!$A$2:$A350,$A903))</f>
        <v/>
      </c>
      <c r="AH903" s="5" t="str">
        <f>IF($A903="","",SUMIFS('BLAST COLDROOM 1'!AJ$2:AJ350,'BLAST COLDROOM 1'!$C$2:$C350,$B903,'BLAST COLDROOM 1'!$E$2:$E350,$C903,'BLAST COLDROOM 1'!$A$2:$A350,$A903))</f>
        <v/>
      </c>
      <c r="AI903" s="5" t="str">
        <f>IF($A903="","",SUMIFS('BLAST COLDROOM 1'!AK$2:AK350,'BLAST COLDROOM 1'!$C$2:$C350,$B903,'BLAST COLDROOM 1'!$E$2:$E350,$C903,'BLAST COLDROOM 1'!$A$2:$A350,$A903))</f>
        <v/>
      </c>
      <c r="AJ903" s="5" t="str">
        <f>IF($A903="","",SUMIFS('BLAST COLDROOM 1'!AL$2:AL350,'BLAST COLDROOM 1'!$C$2:$C350,$B903,'BLAST COLDROOM 1'!$E$2:$E350,$C903,'BLAST COLDROOM 1'!$A$2:$A350,$A903))</f>
        <v/>
      </c>
      <c r="AL903" s="5">
        <f t="shared" si="1"/>
        <v>0</v>
      </c>
    </row>
    <row r="904" ht="15.75" customHeight="1">
      <c r="A904" s="17"/>
      <c r="B904" s="5"/>
      <c r="C904" s="5"/>
      <c r="D904" s="5" t="str">
        <f>IF($A904="","",SUMIFS('BLAST COLDROOM 1'!F$2:F350,'BLAST COLDROOM 1'!$C$2:$C350,$B904,'BLAST COLDROOM 1'!$E$2:$E350,$C904,'BLAST COLDROOM 1'!$A$2:$A350,$A904))</f>
        <v/>
      </c>
      <c r="E904" s="5" t="str">
        <f>IF($A904="","",SUMIFS('BLAST COLDROOM 1'!G$2:G350,'BLAST COLDROOM 1'!$C$2:$C350,$B904,'BLAST COLDROOM 1'!$E$2:$E350,$C904,'BLAST COLDROOM 1'!$A$2:$A350,$A904))</f>
        <v/>
      </c>
      <c r="F904" s="5" t="str">
        <f>IF($A904="","",SUMIFS('BLAST COLDROOM 1'!H$2:H350,'BLAST COLDROOM 1'!$C$2:$C350,$B904,'BLAST COLDROOM 1'!$E$2:$E350,$C904,'BLAST COLDROOM 1'!$A$2:$A350,$A904))</f>
        <v/>
      </c>
      <c r="G904" s="5" t="str">
        <f>IF($A904="","",SUMIFS('BLAST COLDROOM 1'!I$2:I350,'BLAST COLDROOM 1'!$C$2:$C350,$B904,'BLAST COLDROOM 1'!$E$2:$E350,$C904,'BLAST COLDROOM 1'!$A$2:$A350,$A904))</f>
        <v/>
      </c>
      <c r="H904" s="5" t="str">
        <f>IF($A904="","",SUMIFS('BLAST COLDROOM 1'!J$2:J350,'BLAST COLDROOM 1'!$C$2:$C350,$B904,'BLAST COLDROOM 1'!$E$2:$E350,$C904,'BLAST COLDROOM 1'!$A$2:$A350,$A904))</f>
        <v/>
      </c>
      <c r="I904" s="5" t="str">
        <f>IF($A904="","",SUMIFS('BLAST COLDROOM 1'!K$2:K350,'BLAST COLDROOM 1'!$C$2:$C350,$B904,'BLAST COLDROOM 1'!$E$2:$E350,$C904,'BLAST COLDROOM 1'!$A$2:$A350,$A904))</f>
        <v/>
      </c>
      <c r="J904" s="5" t="str">
        <f>IF($A904="","",SUMIFS(#REF!,'BLAST COLDROOM 1'!$C$2:$C350,$B904,'BLAST COLDROOM 1'!$E$2:$E350,$C904,'BLAST COLDROOM 1'!$A$2:$A350,$A904))</f>
        <v/>
      </c>
      <c r="K904" s="5" t="str">
        <f>IF($A904="","",SUMIFS('BLAST COLDROOM 1'!M$2:M350,'BLAST COLDROOM 1'!$C$2:$C350,$B904,'BLAST COLDROOM 1'!$E$2:$E350,$C904,'BLAST COLDROOM 1'!$A$2:$A350,$A904))</f>
        <v/>
      </c>
      <c r="L904" s="5" t="str">
        <f>IF($A904="","",SUMIFS('BLAST COLDROOM 1'!N$2:N350,'BLAST COLDROOM 1'!$C$2:$C350,$B904,'BLAST COLDROOM 1'!$E$2:$E350,$C904,'BLAST COLDROOM 1'!$A$2:$A350,$A904))</f>
        <v/>
      </c>
      <c r="M904" s="5" t="str">
        <f>IF($A904="","",SUMIFS('BLAST COLDROOM 1'!O$2:O350,'BLAST COLDROOM 1'!$C$2:$C350,$B904,'BLAST COLDROOM 1'!$E$2:$E350,$C904,'BLAST COLDROOM 1'!$A$2:$A350,$A904))</f>
        <v/>
      </c>
      <c r="N904" s="5" t="str">
        <f>IF($A904="","",SUMIFS('BLAST COLDROOM 1'!P$2:P350,'BLAST COLDROOM 1'!$C$2:$C350,$B904,'BLAST COLDROOM 1'!$E$2:$E350,$C904,'BLAST COLDROOM 1'!$A$2:$A350,$A904))</f>
        <v/>
      </c>
      <c r="O904" s="5" t="str">
        <f>IF($A904="","",SUMIFS('BLAST COLDROOM 1'!Q$2:Q350,'BLAST COLDROOM 1'!$C$2:$C350,$B904,'BLAST COLDROOM 1'!$E$2:$E350,$C904,'BLAST COLDROOM 1'!$A$2:$A350,$A904))</f>
        <v/>
      </c>
      <c r="P904" s="5" t="str">
        <f>IF($A904="","",SUMIFS('BLAST COLDROOM 1'!R$2:R350,'BLAST COLDROOM 1'!$C$2:$C350,$B904,'BLAST COLDROOM 1'!$E$2:$E350,$C904,'BLAST COLDROOM 1'!$A$2:$A350,$A904))</f>
        <v/>
      </c>
      <c r="Q904" s="5" t="str">
        <f>IF($A904="","",SUMIFS('BLAST COLDROOM 1'!S$2:S350,'BLAST COLDROOM 1'!$C$2:$C350,$B904,'BLAST COLDROOM 1'!$E$2:$E350,$C904,'BLAST COLDROOM 1'!$A$2:$A350,$A904))</f>
        <v/>
      </c>
      <c r="R904" s="5" t="str">
        <f>IF($A904="","",SUMIFS('BLAST COLDROOM 1'!T$2:T350,'BLAST COLDROOM 1'!$C$2:$C350,$B904,'BLAST COLDROOM 1'!$E$2:$E350,$C904,'BLAST COLDROOM 1'!$A$2:$A350,$A904))</f>
        <v/>
      </c>
      <c r="S904" s="5" t="str">
        <f>IF($A904="","",SUMIFS('BLAST COLDROOM 1'!U$2:U350,'BLAST COLDROOM 1'!$C$2:$C350,$B904,'BLAST COLDROOM 1'!$E$2:$E350,$C904,'BLAST COLDROOM 1'!$A$2:$A350,$A904))</f>
        <v/>
      </c>
      <c r="T904" s="5" t="str">
        <f>IF($A904="","",SUMIFS('BLAST COLDROOM 1'!V$2:V350,'BLAST COLDROOM 1'!$C$2:$C350,$B904,'BLAST COLDROOM 1'!$E$2:$E350,$C904,'BLAST COLDROOM 1'!$A$2:$A350,$A904))</f>
        <v/>
      </c>
      <c r="U904" s="5" t="str">
        <f>IF($A904="","",SUMIFS(#REF!,'BLAST COLDROOM 1'!$C$2:$C350,$B904,'BLAST COLDROOM 1'!$E$2:$E350,$C904,'BLAST COLDROOM 1'!$A$2:$A350,$A904))</f>
        <v/>
      </c>
      <c r="V904" s="5" t="str">
        <f>IF($A904="","",SUMIFS('BLAST COLDROOM 1'!X$2:X350,'BLAST COLDROOM 1'!$C$2:$C350,$B904,'BLAST COLDROOM 1'!$E$2:$E350,$C904,'BLAST COLDROOM 1'!$A$2:$A350,$A904))</f>
        <v/>
      </c>
      <c r="W904" s="5" t="str">
        <f>IF($A904="","",SUMIFS('BLAST COLDROOM 1'!Y$2:Y350,'BLAST COLDROOM 1'!$C$2:$C350,$B904,'BLAST COLDROOM 1'!$E$2:$E350,$C904,'BLAST COLDROOM 1'!$A$2:$A350,$A904))</f>
        <v/>
      </c>
      <c r="X904" s="5" t="str">
        <f>IF($A904="","",SUMIFS('BLAST COLDROOM 1'!Z$2:Z350,'BLAST COLDROOM 1'!$C$2:$C350,$B904,'BLAST COLDROOM 1'!$E$2:$E350,$C904,'BLAST COLDROOM 1'!$A$2:$A350,$A904))</f>
        <v/>
      </c>
      <c r="Y904" s="5" t="str">
        <f>IF($A904="","",SUMIFS('BLAST COLDROOM 1'!AA$2:AA350,'BLAST COLDROOM 1'!$C$2:$C350,$B904,'BLAST COLDROOM 1'!$E$2:$E350,$C904,'BLAST COLDROOM 1'!$A$2:$A350,$A904))</f>
        <v/>
      </c>
      <c r="Z904" s="5" t="str">
        <f>IF($A904="","",SUMIFS('BLAST COLDROOM 1'!AB$2:AB350,'BLAST COLDROOM 1'!$C$2:$C350,$B904,'BLAST COLDROOM 1'!$E$2:$E350,$C904,'BLAST COLDROOM 1'!$A$2:$A350,$A904))</f>
        <v/>
      </c>
      <c r="AA904" s="5" t="str">
        <f>IF($A904="","",SUMIFS('BLAST COLDROOM 1'!AC$2:AC350,'BLAST COLDROOM 1'!$C$2:$C350,$B904,'BLAST COLDROOM 1'!$E$2:$E350,$C904,'BLAST COLDROOM 1'!$A$2:$A350,$A904))</f>
        <v/>
      </c>
      <c r="AB904" s="5" t="str">
        <f>IF($A904="","",SUMIFS('BLAST COLDROOM 1'!AD$2:AD350,'BLAST COLDROOM 1'!$C$2:$C350,$B904,'BLAST COLDROOM 1'!$E$2:$E350,$C904,'BLAST COLDROOM 1'!$A$2:$A350,$A904))</f>
        <v/>
      </c>
      <c r="AC904" s="5" t="str">
        <f>IF($A904="","",SUMIFS('BLAST COLDROOM 1'!AE$2:AE350,'BLAST COLDROOM 1'!$C$2:$C350,$B904,'BLAST COLDROOM 1'!$E$2:$E350,$C904,'BLAST COLDROOM 1'!$A$2:$A350,$A904))</f>
        <v/>
      </c>
      <c r="AD904" s="5" t="str">
        <f>IF($A904="","",SUMIFS('BLAST COLDROOM 1'!AF$2:AF350,'BLAST COLDROOM 1'!$C$2:$C350,$B904,'BLAST COLDROOM 1'!$E$2:$E350,$C904,'BLAST COLDROOM 1'!$A$2:$A350,$A904))</f>
        <v/>
      </c>
      <c r="AE904" s="5" t="str">
        <f>IF($A904="","",SUMIFS('BLAST COLDROOM 1'!AG$2:AG350,'BLAST COLDROOM 1'!$C$2:$C350,$B904,'BLAST COLDROOM 1'!$E$2:$E350,$C904,'BLAST COLDROOM 1'!$A$2:$A350,$A904))</f>
        <v/>
      </c>
      <c r="AF904" s="5" t="str">
        <f>IF($A904="","",SUMIFS('BLAST COLDROOM 1'!AH$2:AH350,'BLAST COLDROOM 1'!$C$2:$C350,$B904,'BLAST COLDROOM 1'!$E$2:$E350,$C904,'BLAST COLDROOM 1'!$A$2:$A350,$A904))</f>
        <v/>
      </c>
      <c r="AG904" s="5" t="str">
        <f>IF($A904="","",SUMIFS('BLAST COLDROOM 1'!AI$2:AI350,'BLAST COLDROOM 1'!$C$2:$C350,$B904,'BLAST COLDROOM 1'!$E$2:$E350,$C904,'BLAST COLDROOM 1'!$A$2:$A350,$A904))</f>
        <v/>
      </c>
      <c r="AH904" s="5" t="str">
        <f>IF($A904="","",SUMIFS('BLAST COLDROOM 1'!AJ$2:AJ350,'BLAST COLDROOM 1'!$C$2:$C350,$B904,'BLAST COLDROOM 1'!$E$2:$E350,$C904,'BLAST COLDROOM 1'!$A$2:$A350,$A904))</f>
        <v/>
      </c>
      <c r="AI904" s="5" t="str">
        <f>IF($A904="","",SUMIFS('BLAST COLDROOM 1'!AK$2:AK350,'BLAST COLDROOM 1'!$C$2:$C350,$B904,'BLAST COLDROOM 1'!$E$2:$E350,$C904,'BLAST COLDROOM 1'!$A$2:$A350,$A904))</f>
        <v/>
      </c>
      <c r="AJ904" s="5" t="str">
        <f>IF($A904="","",SUMIFS('BLAST COLDROOM 1'!AL$2:AL350,'BLAST COLDROOM 1'!$C$2:$C350,$B904,'BLAST COLDROOM 1'!$E$2:$E350,$C904,'BLAST COLDROOM 1'!$A$2:$A350,$A904))</f>
        <v/>
      </c>
      <c r="AL904" s="5">
        <f t="shared" si="1"/>
        <v>0</v>
      </c>
    </row>
    <row r="905" ht="15.75" customHeight="1">
      <c r="A905" s="17"/>
      <c r="B905" s="5"/>
      <c r="C905" s="5"/>
      <c r="D905" s="5" t="str">
        <f>IF($A905="","",SUMIFS('BLAST COLDROOM 1'!F$2:F350,'BLAST COLDROOM 1'!$C$2:$C350,$B905,'BLAST COLDROOM 1'!$E$2:$E350,$C905,'BLAST COLDROOM 1'!$A$2:$A350,$A905))</f>
        <v/>
      </c>
      <c r="E905" s="5" t="str">
        <f>IF($A905="","",SUMIFS('BLAST COLDROOM 1'!G$2:G350,'BLAST COLDROOM 1'!$C$2:$C350,$B905,'BLAST COLDROOM 1'!$E$2:$E350,$C905,'BLAST COLDROOM 1'!$A$2:$A350,$A905))</f>
        <v/>
      </c>
      <c r="F905" s="5" t="str">
        <f>IF($A905="","",SUMIFS('BLAST COLDROOM 1'!H$2:H350,'BLAST COLDROOM 1'!$C$2:$C350,$B905,'BLAST COLDROOM 1'!$E$2:$E350,$C905,'BLAST COLDROOM 1'!$A$2:$A350,$A905))</f>
        <v/>
      </c>
      <c r="G905" s="5" t="str">
        <f>IF($A905="","",SUMIFS('BLAST COLDROOM 1'!I$2:I350,'BLAST COLDROOM 1'!$C$2:$C350,$B905,'BLAST COLDROOM 1'!$E$2:$E350,$C905,'BLAST COLDROOM 1'!$A$2:$A350,$A905))</f>
        <v/>
      </c>
      <c r="H905" s="5" t="str">
        <f>IF($A905="","",SUMIFS('BLAST COLDROOM 1'!J$2:J350,'BLAST COLDROOM 1'!$C$2:$C350,$B905,'BLAST COLDROOM 1'!$E$2:$E350,$C905,'BLAST COLDROOM 1'!$A$2:$A350,$A905))</f>
        <v/>
      </c>
      <c r="I905" s="5" t="str">
        <f>IF($A905="","",SUMIFS('BLAST COLDROOM 1'!K$2:K350,'BLAST COLDROOM 1'!$C$2:$C350,$B905,'BLAST COLDROOM 1'!$E$2:$E350,$C905,'BLAST COLDROOM 1'!$A$2:$A350,$A905))</f>
        <v/>
      </c>
      <c r="J905" s="5" t="str">
        <f>IF($A905="","",SUMIFS(#REF!,'BLAST COLDROOM 1'!$C$2:$C350,$B905,'BLAST COLDROOM 1'!$E$2:$E350,$C905,'BLAST COLDROOM 1'!$A$2:$A350,$A905))</f>
        <v/>
      </c>
      <c r="K905" s="5" t="str">
        <f>IF($A905="","",SUMIFS('BLAST COLDROOM 1'!M$2:M350,'BLAST COLDROOM 1'!$C$2:$C350,$B905,'BLAST COLDROOM 1'!$E$2:$E350,$C905,'BLAST COLDROOM 1'!$A$2:$A350,$A905))</f>
        <v/>
      </c>
      <c r="L905" s="5" t="str">
        <f>IF($A905="","",SUMIFS('BLAST COLDROOM 1'!N$2:N350,'BLAST COLDROOM 1'!$C$2:$C350,$B905,'BLAST COLDROOM 1'!$E$2:$E350,$C905,'BLAST COLDROOM 1'!$A$2:$A350,$A905))</f>
        <v/>
      </c>
      <c r="M905" s="5" t="str">
        <f>IF($A905="","",SUMIFS('BLAST COLDROOM 1'!O$2:O350,'BLAST COLDROOM 1'!$C$2:$C350,$B905,'BLAST COLDROOM 1'!$E$2:$E350,$C905,'BLAST COLDROOM 1'!$A$2:$A350,$A905))</f>
        <v/>
      </c>
      <c r="N905" s="5" t="str">
        <f>IF($A905="","",SUMIFS('BLAST COLDROOM 1'!P$2:P350,'BLAST COLDROOM 1'!$C$2:$C350,$B905,'BLAST COLDROOM 1'!$E$2:$E350,$C905,'BLAST COLDROOM 1'!$A$2:$A350,$A905))</f>
        <v/>
      </c>
      <c r="O905" s="5" t="str">
        <f>IF($A905="","",SUMIFS('BLAST COLDROOM 1'!Q$2:Q350,'BLAST COLDROOM 1'!$C$2:$C350,$B905,'BLAST COLDROOM 1'!$E$2:$E350,$C905,'BLAST COLDROOM 1'!$A$2:$A350,$A905))</f>
        <v/>
      </c>
      <c r="P905" s="5" t="str">
        <f>IF($A905="","",SUMIFS('BLAST COLDROOM 1'!R$2:R350,'BLAST COLDROOM 1'!$C$2:$C350,$B905,'BLAST COLDROOM 1'!$E$2:$E350,$C905,'BLAST COLDROOM 1'!$A$2:$A350,$A905))</f>
        <v/>
      </c>
      <c r="Q905" s="5" t="str">
        <f>IF($A905="","",SUMIFS('BLAST COLDROOM 1'!S$2:S350,'BLAST COLDROOM 1'!$C$2:$C350,$B905,'BLAST COLDROOM 1'!$E$2:$E350,$C905,'BLAST COLDROOM 1'!$A$2:$A350,$A905))</f>
        <v/>
      </c>
      <c r="R905" s="5" t="str">
        <f>IF($A905="","",SUMIFS('BLAST COLDROOM 1'!T$2:T350,'BLAST COLDROOM 1'!$C$2:$C350,$B905,'BLAST COLDROOM 1'!$E$2:$E350,$C905,'BLAST COLDROOM 1'!$A$2:$A350,$A905))</f>
        <v/>
      </c>
      <c r="S905" s="5" t="str">
        <f>IF($A905="","",SUMIFS('BLAST COLDROOM 1'!U$2:U350,'BLAST COLDROOM 1'!$C$2:$C350,$B905,'BLAST COLDROOM 1'!$E$2:$E350,$C905,'BLAST COLDROOM 1'!$A$2:$A350,$A905))</f>
        <v/>
      </c>
      <c r="T905" s="5" t="str">
        <f>IF($A905="","",SUMIFS('BLAST COLDROOM 1'!V$2:V350,'BLAST COLDROOM 1'!$C$2:$C350,$B905,'BLAST COLDROOM 1'!$E$2:$E350,$C905,'BLAST COLDROOM 1'!$A$2:$A350,$A905))</f>
        <v/>
      </c>
      <c r="U905" s="5" t="str">
        <f>IF($A905="","",SUMIFS(#REF!,'BLAST COLDROOM 1'!$C$2:$C350,$B905,'BLAST COLDROOM 1'!$E$2:$E350,$C905,'BLAST COLDROOM 1'!$A$2:$A350,$A905))</f>
        <v/>
      </c>
      <c r="V905" s="5" t="str">
        <f>IF($A905="","",SUMIFS('BLAST COLDROOM 1'!X$2:X350,'BLAST COLDROOM 1'!$C$2:$C350,$B905,'BLAST COLDROOM 1'!$E$2:$E350,$C905,'BLAST COLDROOM 1'!$A$2:$A350,$A905))</f>
        <v/>
      </c>
      <c r="W905" s="5" t="str">
        <f>IF($A905="","",SUMIFS('BLAST COLDROOM 1'!Y$2:Y350,'BLAST COLDROOM 1'!$C$2:$C350,$B905,'BLAST COLDROOM 1'!$E$2:$E350,$C905,'BLAST COLDROOM 1'!$A$2:$A350,$A905))</f>
        <v/>
      </c>
      <c r="X905" s="5" t="str">
        <f>IF($A905="","",SUMIFS('BLAST COLDROOM 1'!Z$2:Z350,'BLAST COLDROOM 1'!$C$2:$C350,$B905,'BLAST COLDROOM 1'!$E$2:$E350,$C905,'BLAST COLDROOM 1'!$A$2:$A350,$A905))</f>
        <v/>
      </c>
      <c r="Y905" s="5" t="str">
        <f>IF($A905="","",SUMIFS('BLAST COLDROOM 1'!AA$2:AA350,'BLAST COLDROOM 1'!$C$2:$C350,$B905,'BLAST COLDROOM 1'!$E$2:$E350,$C905,'BLAST COLDROOM 1'!$A$2:$A350,$A905))</f>
        <v/>
      </c>
      <c r="Z905" s="5" t="str">
        <f>IF($A905="","",SUMIFS('BLAST COLDROOM 1'!AB$2:AB350,'BLAST COLDROOM 1'!$C$2:$C350,$B905,'BLAST COLDROOM 1'!$E$2:$E350,$C905,'BLAST COLDROOM 1'!$A$2:$A350,$A905))</f>
        <v/>
      </c>
      <c r="AA905" s="5" t="str">
        <f>IF($A905="","",SUMIFS('BLAST COLDROOM 1'!AC$2:AC350,'BLAST COLDROOM 1'!$C$2:$C350,$B905,'BLAST COLDROOM 1'!$E$2:$E350,$C905,'BLAST COLDROOM 1'!$A$2:$A350,$A905))</f>
        <v/>
      </c>
      <c r="AB905" s="5" t="str">
        <f>IF($A905="","",SUMIFS('BLAST COLDROOM 1'!AD$2:AD350,'BLAST COLDROOM 1'!$C$2:$C350,$B905,'BLAST COLDROOM 1'!$E$2:$E350,$C905,'BLAST COLDROOM 1'!$A$2:$A350,$A905))</f>
        <v/>
      </c>
      <c r="AC905" s="5" t="str">
        <f>IF($A905="","",SUMIFS('BLAST COLDROOM 1'!AE$2:AE350,'BLAST COLDROOM 1'!$C$2:$C350,$B905,'BLAST COLDROOM 1'!$E$2:$E350,$C905,'BLAST COLDROOM 1'!$A$2:$A350,$A905))</f>
        <v/>
      </c>
      <c r="AD905" s="5" t="str">
        <f>IF($A905="","",SUMIFS('BLAST COLDROOM 1'!AF$2:AF350,'BLAST COLDROOM 1'!$C$2:$C350,$B905,'BLAST COLDROOM 1'!$E$2:$E350,$C905,'BLAST COLDROOM 1'!$A$2:$A350,$A905))</f>
        <v/>
      </c>
      <c r="AE905" s="5" t="str">
        <f>IF($A905="","",SUMIFS('BLAST COLDROOM 1'!AG$2:AG350,'BLAST COLDROOM 1'!$C$2:$C350,$B905,'BLAST COLDROOM 1'!$E$2:$E350,$C905,'BLAST COLDROOM 1'!$A$2:$A350,$A905))</f>
        <v/>
      </c>
      <c r="AF905" s="5" t="str">
        <f>IF($A905="","",SUMIFS('BLAST COLDROOM 1'!AH$2:AH350,'BLAST COLDROOM 1'!$C$2:$C350,$B905,'BLAST COLDROOM 1'!$E$2:$E350,$C905,'BLAST COLDROOM 1'!$A$2:$A350,$A905))</f>
        <v/>
      </c>
      <c r="AG905" s="5" t="str">
        <f>IF($A905="","",SUMIFS('BLAST COLDROOM 1'!AI$2:AI350,'BLAST COLDROOM 1'!$C$2:$C350,$B905,'BLAST COLDROOM 1'!$E$2:$E350,$C905,'BLAST COLDROOM 1'!$A$2:$A350,$A905))</f>
        <v/>
      </c>
      <c r="AH905" s="5" t="str">
        <f>IF($A905="","",SUMIFS('BLAST COLDROOM 1'!AJ$2:AJ350,'BLAST COLDROOM 1'!$C$2:$C350,$B905,'BLAST COLDROOM 1'!$E$2:$E350,$C905,'BLAST COLDROOM 1'!$A$2:$A350,$A905))</f>
        <v/>
      </c>
      <c r="AI905" s="5" t="str">
        <f>IF($A905="","",SUMIFS('BLAST COLDROOM 1'!AK$2:AK350,'BLAST COLDROOM 1'!$C$2:$C350,$B905,'BLAST COLDROOM 1'!$E$2:$E350,$C905,'BLAST COLDROOM 1'!$A$2:$A350,$A905))</f>
        <v/>
      </c>
      <c r="AJ905" s="5" t="str">
        <f>IF($A905="","",SUMIFS('BLAST COLDROOM 1'!AL$2:AL350,'BLAST COLDROOM 1'!$C$2:$C350,$B905,'BLAST COLDROOM 1'!$E$2:$E350,$C905,'BLAST COLDROOM 1'!$A$2:$A350,$A905))</f>
        <v/>
      </c>
      <c r="AL905" s="5">
        <f t="shared" si="1"/>
        <v>0</v>
      </c>
    </row>
    <row r="906" ht="15.75" customHeight="1">
      <c r="A906" s="17"/>
      <c r="B906" s="5"/>
      <c r="C906" s="5"/>
      <c r="D906" s="5" t="str">
        <f>IF($A906="","",SUMIFS('BLAST COLDROOM 1'!F$2:F350,'BLAST COLDROOM 1'!$C$2:$C350,$B906,'BLAST COLDROOM 1'!$E$2:$E350,$C906,'BLAST COLDROOM 1'!$A$2:$A350,$A906))</f>
        <v/>
      </c>
      <c r="E906" s="5" t="str">
        <f>IF($A906="","",SUMIFS('BLAST COLDROOM 1'!G$2:G350,'BLAST COLDROOM 1'!$C$2:$C350,$B906,'BLAST COLDROOM 1'!$E$2:$E350,$C906,'BLAST COLDROOM 1'!$A$2:$A350,$A906))</f>
        <v/>
      </c>
      <c r="F906" s="5" t="str">
        <f>IF($A906="","",SUMIFS('BLAST COLDROOM 1'!H$2:H350,'BLAST COLDROOM 1'!$C$2:$C350,$B906,'BLAST COLDROOM 1'!$E$2:$E350,$C906,'BLAST COLDROOM 1'!$A$2:$A350,$A906))</f>
        <v/>
      </c>
      <c r="G906" s="5" t="str">
        <f>IF($A906="","",SUMIFS('BLAST COLDROOM 1'!I$2:I350,'BLAST COLDROOM 1'!$C$2:$C350,$B906,'BLAST COLDROOM 1'!$E$2:$E350,$C906,'BLAST COLDROOM 1'!$A$2:$A350,$A906))</f>
        <v/>
      </c>
      <c r="H906" s="5" t="str">
        <f>IF($A906="","",SUMIFS('BLAST COLDROOM 1'!J$2:J350,'BLAST COLDROOM 1'!$C$2:$C350,$B906,'BLAST COLDROOM 1'!$E$2:$E350,$C906,'BLAST COLDROOM 1'!$A$2:$A350,$A906))</f>
        <v/>
      </c>
      <c r="I906" s="5" t="str">
        <f>IF($A906="","",SUMIFS('BLAST COLDROOM 1'!K$2:K350,'BLAST COLDROOM 1'!$C$2:$C350,$B906,'BLAST COLDROOM 1'!$E$2:$E350,$C906,'BLAST COLDROOM 1'!$A$2:$A350,$A906))</f>
        <v/>
      </c>
      <c r="J906" s="5" t="str">
        <f>IF($A906="","",SUMIFS(#REF!,'BLAST COLDROOM 1'!$C$2:$C350,$B906,'BLAST COLDROOM 1'!$E$2:$E350,$C906,'BLAST COLDROOM 1'!$A$2:$A350,$A906))</f>
        <v/>
      </c>
      <c r="K906" s="5" t="str">
        <f>IF($A906="","",SUMIFS('BLAST COLDROOM 1'!M$2:M350,'BLAST COLDROOM 1'!$C$2:$C350,$B906,'BLAST COLDROOM 1'!$E$2:$E350,$C906,'BLAST COLDROOM 1'!$A$2:$A350,$A906))</f>
        <v/>
      </c>
      <c r="L906" s="5" t="str">
        <f>IF($A906="","",SUMIFS('BLAST COLDROOM 1'!N$2:N350,'BLAST COLDROOM 1'!$C$2:$C350,$B906,'BLAST COLDROOM 1'!$E$2:$E350,$C906,'BLAST COLDROOM 1'!$A$2:$A350,$A906))</f>
        <v/>
      </c>
      <c r="M906" s="5" t="str">
        <f>IF($A906="","",SUMIFS('BLAST COLDROOM 1'!O$2:O350,'BLAST COLDROOM 1'!$C$2:$C350,$B906,'BLAST COLDROOM 1'!$E$2:$E350,$C906,'BLAST COLDROOM 1'!$A$2:$A350,$A906))</f>
        <v/>
      </c>
      <c r="N906" s="5" t="str">
        <f>IF($A906="","",SUMIFS('BLAST COLDROOM 1'!P$2:P350,'BLAST COLDROOM 1'!$C$2:$C350,$B906,'BLAST COLDROOM 1'!$E$2:$E350,$C906,'BLAST COLDROOM 1'!$A$2:$A350,$A906))</f>
        <v/>
      </c>
      <c r="O906" s="5" t="str">
        <f>IF($A906="","",SUMIFS('BLAST COLDROOM 1'!Q$2:Q350,'BLAST COLDROOM 1'!$C$2:$C350,$B906,'BLAST COLDROOM 1'!$E$2:$E350,$C906,'BLAST COLDROOM 1'!$A$2:$A350,$A906))</f>
        <v/>
      </c>
      <c r="P906" s="5" t="str">
        <f>IF($A906="","",SUMIFS('BLAST COLDROOM 1'!R$2:R350,'BLAST COLDROOM 1'!$C$2:$C350,$B906,'BLAST COLDROOM 1'!$E$2:$E350,$C906,'BLAST COLDROOM 1'!$A$2:$A350,$A906))</f>
        <v/>
      </c>
      <c r="Q906" s="5" t="str">
        <f>IF($A906="","",SUMIFS('BLAST COLDROOM 1'!S$2:S350,'BLAST COLDROOM 1'!$C$2:$C350,$B906,'BLAST COLDROOM 1'!$E$2:$E350,$C906,'BLAST COLDROOM 1'!$A$2:$A350,$A906))</f>
        <v/>
      </c>
      <c r="R906" s="5" t="str">
        <f>IF($A906="","",SUMIFS('BLAST COLDROOM 1'!T$2:T350,'BLAST COLDROOM 1'!$C$2:$C350,$B906,'BLAST COLDROOM 1'!$E$2:$E350,$C906,'BLAST COLDROOM 1'!$A$2:$A350,$A906))</f>
        <v/>
      </c>
      <c r="S906" s="5" t="str">
        <f>IF($A906="","",SUMIFS('BLAST COLDROOM 1'!U$2:U350,'BLAST COLDROOM 1'!$C$2:$C350,$B906,'BLAST COLDROOM 1'!$E$2:$E350,$C906,'BLAST COLDROOM 1'!$A$2:$A350,$A906))</f>
        <v/>
      </c>
      <c r="T906" s="5" t="str">
        <f>IF($A906="","",SUMIFS('BLAST COLDROOM 1'!V$2:V350,'BLAST COLDROOM 1'!$C$2:$C350,$B906,'BLAST COLDROOM 1'!$E$2:$E350,$C906,'BLAST COLDROOM 1'!$A$2:$A350,$A906))</f>
        <v/>
      </c>
      <c r="U906" s="5" t="str">
        <f>IF($A906="","",SUMIFS(#REF!,'BLAST COLDROOM 1'!$C$2:$C350,$B906,'BLAST COLDROOM 1'!$E$2:$E350,$C906,'BLAST COLDROOM 1'!$A$2:$A350,$A906))</f>
        <v/>
      </c>
      <c r="V906" s="5" t="str">
        <f>IF($A906="","",SUMIFS('BLAST COLDROOM 1'!X$2:X350,'BLAST COLDROOM 1'!$C$2:$C350,$B906,'BLAST COLDROOM 1'!$E$2:$E350,$C906,'BLAST COLDROOM 1'!$A$2:$A350,$A906))</f>
        <v/>
      </c>
      <c r="W906" s="5" t="str">
        <f>IF($A906="","",SUMIFS('BLAST COLDROOM 1'!Y$2:Y350,'BLAST COLDROOM 1'!$C$2:$C350,$B906,'BLAST COLDROOM 1'!$E$2:$E350,$C906,'BLAST COLDROOM 1'!$A$2:$A350,$A906))</f>
        <v/>
      </c>
      <c r="X906" s="5" t="str">
        <f>IF($A906="","",SUMIFS('BLAST COLDROOM 1'!Z$2:Z350,'BLAST COLDROOM 1'!$C$2:$C350,$B906,'BLAST COLDROOM 1'!$E$2:$E350,$C906,'BLAST COLDROOM 1'!$A$2:$A350,$A906))</f>
        <v/>
      </c>
      <c r="Y906" s="5" t="str">
        <f>IF($A906="","",SUMIFS('BLAST COLDROOM 1'!AA$2:AA350,'BLAST COLDROOM 1'!$C$2:$C350,$B906,'BLAST COLDROOM 1'!$E$2:$E350,$C906,'BLAST COLDROOM 1'!$A$2:$A350,$A906))</f>
        <v/>
      </c>
      <c r="Z906" s="5" t="str">
        <f>IF($A906="","",SUMIFS('BLAST COLDROOM 1'!AB$2:AB350,'BLAST COLDROOM 1'!$C$2:$C350,$B906,'BLAST COLDROOM 1'!$E$2:$E350,$C906,'BLAST COLDROOM 1'!$A$2:$A350,$A906))</f>
        <v/>
      </c>
      <c r="AA906" s="5" t="str">
        <f>IF($A906="","",SUMIFS('BLAST COLDROOM 1'!AC$2:AC350,'BLAST COLDROOM 1'!$C$2:$C350,$B906,'BLAST COLDROOM 1'!$E$2:$E350,$C906,'BLAST COLDROOM 1'!$A$2:$A350,$A906))</f>
        <v/>
      </c>
      <c r="AB906" s="5" t="str">
        <f>IF($A906="","",SUMIFS('BLAST COLDROOM 1'!AD$2:AD350,'BLAST COLDROOM 1'!$C$2:$C350,$B906,'BLAST COLDROOM 1'!$E$2:$E350,$C906,'BLAST COLDROOM 1'!$A$2:$A350,$A906))</f>
        <v/>
      </c>
      <c r="AC906" s="5" t="str">
        <f>IF($A906="","",SUMIFS('BLAST COLDROOM 1'!AE$2:AE350,'BLAST COLDROOM 1'!$C$2:$C350,$B906,'BLAST COLDROOM 1'!$E$2:$E350,$C906,'BLAST COLDROOM 1'!$A$2:$A350,$A906))</f>
        <v/>
      </c>
      <c r="AD906" s="5" t="str">
        <f>IF($A906="","",SUMIFS('BLAST COLDROOM 1'!AF$2:AF350,'BLAST COLDROOM 1'!$C$2:$C350,$B906,'BLAST COLDROOM 1'!$E$2:$E350,$C906,'BLAST COLDROOM 1'!$A$2:$A350,$A906))</f>
        <v/>
      </c>
      <c r="AE906" s="5" t="str">
        <f>IF($A906="","",SUMIFS('BLAST COLDROOM 1'!AG$2:AG350,'BLAST COLDROOM 1'!$C$2:$C350,$B906,'BLAST COLDROOM 1'!$E$2:$E350,$C906,'BLAST COLDROOM 1'!$A$2:$A350,$A906))</f>
        <v/>
      </c>
      <c r="AF906" s="5" t="str">
        <f>IF($A906="","",SUMIFS('BLAST COLDROOM 1'!AH$2:AH350,'BLAST COLDROOM 1'!$C$2:$C350,$B906,'BLAST COLDROOM 1'!$E$2:$E350,$C906,'BLAST COLDROOM 1'!$A$2:$A350,$A906))</f>
        <v/>
      </c>
      <c r="AG906" s="5" t="str">
        <f>IF($A906="","",SUMIFS('BLAST COLDROOM 1'!AI$2:AI350,'BLAST COLDROOM 1'!$C$2:$C350,$B906,'BLAST COLDROOM 1'!$E$2:$E350,$C906,'BLAST COLDROOM 1'!$A$2:$A350,$A906))</f>
        <v/>
      </c>
      <c r="AH906" s="5" t="str">
        <f>IF($A906="","",SUMIFS('BLAST COLDROOM 1'!AJ$2:AJ350,'BLAST COLDROOM 1'!$C$2:$C350,$B906,'BLAST COLDROOM 1'!$E$2:$E350,$C906,'BLAST COLDROOM 1'!$A$2:$A350,$A906))</f>
        <v/>
      </c>
      <c r="AI906" s="5" t="str">
        <f>IF($A906="","",SUMIFS('BLAST COLDROOM 1'!AK$2:AK350,'BLAST COLDROOM 1'!$C$2:$C350,$B906,'BLAST COLDROOM 1'!$E$2:$E350,$C906,'BLAST COLDROOM 1'!$A$2:$A350,$A906))</f>
        <v/>
      </c>
      <c r="AJ906" s="5" t="str">
        <f>IF($A906="","",SUMIFS('BLAST COLDROOM 1'!AL$2:AL350,'BLAST COLDROOM 1'!$C$2:$C350,$B906,'BLAST COLDROOM 1'!$E$2:$E350,$C906,'BLAST COLDROOM 1'!$A$2:$A350,$A906))</f>
        <v/>
      </c>
      <c r="AL906" s="5">
        <f t="shared" si="1"/>
        <v>0</v>
      </c>
    </row>
    <row r="907" ht="15.75" customHeight="1">
      <c r="A907" s="17"/>
      <c r="B907" s="5"/>
      <c r="C907" s="5"/>
      <c r="D907" s="5" t="str">
        <f>IF($A907="","",SUMIFS('BLAST COLDROOM 1'!F$2:F350,'BLAST COLDROOM 1'!$C$2:$C350,$B907,'BLAST COLDROOM 1'!$E$2:$E350,$C907,'BLAST COLDROOM 1'!$A$2:$A350,$A907))</f>
        <v/>
      </c>
      <c r="E907" s="5" t="str">
        <f>IF($A907="","",SUMIFS('BLAST COLDROOM 1'!G$2:G350,'BLAST COLDROOM 1'!$C$2:$C350,$B907,'BLAST COLDROOM 1'!$E$2:$E350,$C907,'BLAST COLDROOM 1'!$A$2:$A350,$A907))</f>
        <v/>
      </c>
      <c r="F907" s="5" t="str">
        <f>IF($A907="","",SUMIFS('BLAST COLDROOM 1'!H$2:H350,'BLAST COLDROOM 1'!$C$2:$C350,$B907,'BLAST COLDROOM 1'!$E$2:$E350,$C907,'BLAST COLDROOM 1'!$A$2:$A350,$A907))</f>
        <v/>
      </c>
      <c r="G907" s="5" t="str">
        <f>IF($A907="","",SUMIFS('BLAST COLDROOM 1'!I$2:I350,'BLAST COLDROOM 1'!$C$2:$C350,$B907,'BLAST COLDROOM 1'!$E$2:$E350,$C907,'BLAST COLDROOM 1'!$A$2:$A350,$A907))</f>
        <v/>
      </c>
      <c r="H907" s="5" t="str">
        <f>IF($A907="","",SUMIFS('BLAST COLDROOM 1'!J$2:J350,'BLAST COLDROOM 1'!$C$2:$C350,$B907,'BLAST COLDROOM 1'!$E$2:$E350,$C907,'BLAST COLDROOM 1'!$A$2:$A350,$A907))</f>
        <v/>
      </c>
      <c r="I907" s="5" t="str">
        <f>IF($A907="","",SUMIFS('BLAST COLDROOM 1'!K$2:K350,'BLAST COLDROOM 1'!$C$2:$C350,$B907,'BLAST COLDROOM 1'!$E$2:$E350,$C907,'BLAST COLDROOM 1'!$A$2:$A350,$A907))</f>
        <v/>
      </c>
      <c r="J907" s="5" t="str">
        <f>IF($A907="","",SUMIFS(#REF!,'BLAST COLDROOM 1'!$C$2:$C350,$B907,'BLAST COLDROOM 1'!$E$2:$E350,$C907,'BLAST COLDROOM 1'!$A$2:$A350,$A907))</f>
        <v/>
      </c>
      <c r="K907" s="5" t="str">
        <f>IF($A907="","",SUMIFS('BLAST COLDROOM 1'!M$2:M350,'BLAST COLDROOM 1'!$C$2:$C350,$B907,'BLAST COLDROOM 1'!$E$2:$E350,$C907,'BLAST COLDROOM 1'!$A$2:$A350,$A907))</f>
        <v/>
      </c>
      <c r="L907" s="5" t="str">
        <f>IF($A907="","",SUMIFS('BLAST COLDROOM 1'!N$2:N350,'BLAST COLDROOM 1'!$C$2:$C350,$B907,'BLAST COLDROOM 1'!$E$2:$E350,$C907,'BLAST COLDROOM 1'!$A$2:$A350,$A907))</f>
        <v/>
      </c>
      <c r="M907" s="5" t="str">
        <f>IF($A907="","",SUMIFS('BLAST COLDROOM 1'!O$2:O350,'BLAST COLDROOM 1'!$C$2:$C350,$B907,'BLAST COLDROOM 1'!$E$2:$E350,$C907,'BLAST COLDROOM 1'!$A$2:$A350,$A907))</f>
        <v/>
      </c>
      <c r="N907" s="5" t="str">
        <f>IF($A907="","",SUMIFS('BLAST COLDROOM 1'!P$2:P350,'BLAST COLDROOM 1'!$C$2:$C350,$B907,'BLAST COLDROOM 1'!$E$2:$E350,$C907,'BLAST COLDROOM 1'!$A$2:$A350,$A907))</f>
        <v/>
      </c>
      <c r="O907" s="5" t="str">
        <f>IF($A907="","",SUMIFS('BLAST COLDROOM 1'!Q$2:Q350,'BLAST COLDROOM 1'!$C$2:$C350,$B907,'BLAST COLDROOM 1'!$E$2:$E350,$C907,'BLAST COLDROOM 1'!$A$2:$A350,$A907))</f>
        <v/>
      </c>
      <c r="P907" s="5" t="str">
        <f>IF($A907="","",SUMIFS('BLAST COLDROOM 1'!R$2:R350,'BLAST COLDROOM 1'!$C$2:$C350,$B907,'BLAST COLDROOM 1'!$E$2:$E350,$C907,'BLAST COLDROOM 1'!$A$2:$A350,$A907))</f>
        <v/>
      </c>
      <c r="Q907" s="5" t="str">
        <f>IF($A907="","",SUMIFS('BLAST COLDROOM 1'!S$2:S350,'BLAST COLDROOM 1'!$C$2:$C350,$B907,'BLAST COLDROOM 1'!$E$2:$E350,$C907,'BLAST COLDROOM 1'!$A$2:$A350,$A907))</f>
        <v/>
      </c>
      <c r="R907" s="5" t="str">
        <f>IF($A907="","",SUMIFS('BLAST COLDROOM 1'!T$2:T350,'BLAST COLDROOM 1'!$C$2:$C350,$B907,'BLAST COLDROOM 1'!$E$2:$E350,$C907,'BLAST COLDROOM 1'!$A$2:$A350,$A907))</f>
        <v/>
      </c>
      <c r="S907" s="5" t="str">
        <f>IF($A907="","",SUMIFS('BLAST COLDROOM 1'!U$2:U350,'BLAST COLDROOM 1'!$C$2:$C350,$B907,'BLAST COLDROOM 1'!$E$2:$E350,$C907,'BLAST COLDROOM 1'!$A$2:$A350,$A907))</f>
        <v/>
      </c>
      <c r="T907" s="5" t="str">
        <f>IF($A907="","",SUMIFS('BLAST COLDROOM 1'!V$2:V350,'BLAST COLDROOM 1'!$C$2:$C350,$B907,'BLAST COLDROOM 1'!$E$2:$E350,$C907,'BLAST COLDROOM 1'!$A$2:$A350,$A907))</f>
        <v/>
      </c>
      <c r="U907" s="5" t="str">
        <f>IF($A907="","",SUMIFS(#REF!,'BLAST COLDROOM 1'!$C$2:$C350,$B907,'BLAST COLDROOM 1'!$E$2:$E350,$C907,'BLAST COLDROOM 1'!$A$2:$A350,$A907))</f>
        <v/>
      </c>
      <c r="V907" s="5" t="str">
        <f>IF($A907="","",SUMIFS('BLAST COLDROOM 1'!X$2:X350,'BLAST COLDROOM 1'!$C$2:$C350,$B907,'BLAST COLDROOM 1'!$E$2:$E350,$C907,'BLAST COLDROOM 1'!$A$2:$A350,$A907))</f>
        <v/>
      </c>
      <c r="W907" s="5" t="str">
        <f>IF($A907="","",SUMIFS('BLAST COLDROOM 1'!Y$2:Y350,'BLAST COLDROOM 1'!$C$2:$C350,$B907,'BLAST COLDROOM 1'!$E$2:$E350,$C907,'BLAST COLDROOM 1'!$A$2:$A350,$A907))</f>
        <v/>
      </c>
      <c r="X907" s="5" t="str">
        <f>IF($A907="","",SUMIFS('BLAST COLDROOM 1'!Z$2:Z350,'BLAST COLDROOM 1'!$C$2:$C350,$B907,'BLAST COLDROOM 1'!$E$2:$E350,$C907,'BLAST COLDROOM 1'!$A$2:$A350,$A907))</f>
        <v/>
      </c>
      <c r="Y907" s="5" t="str">
        <f>IF($A907="","",SUMIFS('BLAST COLDROOM 1'!AA$2:AA350,'BLAST COLDROOM 1'!$C$2:$C350,$B907,'BLAST COLDROOM 1'!$E$2:$E350,$C907,'BLAST COLDROOM 1'!$A$2:$A350,$A907))</f>
        <v/>
      </c>
      <c r="Z907" s="5" t="str">
        <f>IF($A907="","",SUMIFS('BLAST COLDROOM 1'!AB$2:AB350,'BLAST COLDROOM 1'!$C$2:$C350,$B907,'BLAST COLDROOM 1'!$E$2:$E350,$C907,'BLAST COLDROOM 1'!$A$2:$A350,$A907))</f>
        <v/>
      </c>
      <c r="AA907" s="5" t="str">
        <f>IF($A907="","",SUMIFS('BLAST COLDROOM 1'!AC$2:AC350,'BLAST COLDROOM 1'!$C$2:$C350,$B907,'BLAST COLDROOM 1'!$E$2:$E350,$C907,'BLAST COLDROOM 1'!$A$2:$A350,$A907))</f>
        <v/>
      </c>
      <c r="AB907" s="5" t="str">
        <f>IF($A907="","",SUMIFS('BLAST COLDROOM 1'!AD$2:AD350,'BLAST COLDROOM 1'!$C$2:$C350,$B907,'BLAST COLDROOM 1'!$E$2:$E350,$C907,'BLAST COLDROOM 1'!$A$2:$A350,$A907))</f>
        <v/>
      </c>
      <c r="AC907" s="5" t="str">
        <f>IF($A907="","",SUMIFS('BLAST COLDROOM 1'!AE$2:AE350,'BLAST COLDROOM 1'!$C$2:$C350,$B907,'BLAST COLDROOM 1'!$E$2:$E350,$C907,'BLAST COLDROOM 1'!$A$2:$A350,$A907))</f>
        <v/>
      </c>
      <c r="AD907" s="5" t="str">
        <f>IF($A907="","",SUMIFS('BLAST COLDROOM 1'!AF$2:AF350,'BLAST COLDROOM 1'!$C$2:$C350,$B907,'BLAST COLDROOM 1'!$E$2:$E350,$C907,'BLAST COLDROOM 1'!$A$2:$A350,$A907))</f>
        <v/>
      </c>
      <c r="AE907" s="5" t="str">
        <f>IF($A907="","",SUMIFS('BLAST COLDROOM 1'!AG$2:AG350,'BLAST COLDROOM 1'!$C$2:$C350,$B907,'BLAST COLDROOM 1'!$E$2:$E350,$C907,'BLAST COLDROOM 1'!$A$2:$A350,$A907))</f>
        <v/>
      </c>
      <c r="AF907" s="5" t="str">
        <f>IF($A907="","",SUMIFS('BLAST COLDROOM 1'!AH$2:AH350,'BLAST COLDROOM 1'!$C$2:$C350,$B907,'BLAST COLDROOM 1'!$E$2:$E350,$C907,'BLAST COLDROOM 1'!$A$2:$A350,$A907))</f>
        <v/>
      </c>
      <c r="AG907" s="5" t="str">
        <f>IF($A907="","",SUMIFS('BLAST COLDROOM 1'!AI$2:AI350,'BLAST COLDROOM 1'!$C$2:$C350,$B907,'BLAST COLDROOM 1'!$E$2:$E350,$C907,'BLAST COLDROOM 1'!$A$2:$A350,$A907))</f>
        <v/>
      </c>
      <c r="AH907" s="5" t="str">
        <f>IF($A907="","",SUMIFS('BLAST COLDROOM 1'!AJ$2:AJ350,'BLAST COLDROOM 1'!$C$2:$C350,$B907,'BLAST COLDROOM 1'!$E$2:$E350,$C907,'BLAST COLDROOM 1'!$A$2:$A350,$A907))</f>
        <v/>
      </c>
      <c r="AI907" s="5" t="str">
        <f>IF($A907="","",SUMIFS('BLAST COLDROOM 1'!AK$2:AK350,'BLAST COLDROOM 1'!$C$2:$C350,$B907,'BLAST COLDROOM 1'!$E$2:$E350,$C907,'BLAST COLDROOM 1'!$A$2:$A350,$A907))</f>
        <v/>
      </c>
      <c r="AJ907" s="5" t="str">
        <f>IF($A907="","",SUMIFS('BLAST COLDROOM 1'!AL$2:AL350,'BLAST COLDROOM 1'!$C$2:$C350,$B907,'BLAST COLDROOM 1'!$E$2:$E350,$C907,'BLAST COLDROOM 1'!$A$2:$A350,$A907))</f>
        <v/>
      </c>
      <c r="AL907" s="5">
        <f t="shared" si="1"/>
        <v>0</v>
      </c>
    </row>
    <row r="908" ht="15.75" customHeight="1">
      <c r="A908" s="17"/>
      <c r="B908" s="5"/>
      <c r="C908" s="5"/>
      <c r="D908" s="5" t="str">
        <f>IF($A908="","",SUMIFS('BLAST COLDROOM 1'!F$2:F350,'BLAST COLDROOM 1'!$C$2:$C350,$B908,'BLAST COLDROOM 1'!$E$2:$E350,$C908,'BLAST COLDROOM 1'!$A$2:$A350,$A908))</f>
        <v/>
      </c>
      <c r="E908" s="5" t="str">
        <f>IF($A908="","",SUMIFS('BLAST COLDROOM 1'!G$2:G350,'BLAST COLDROOM 1'!$C$2:$C350,$B908,'BLAST COLDROOM 1'!$E$2:$E350,$C908,'BLAST COLDROOM 1'!$A$2:$A350,$A908))</f>
        <v/>
      </c>
      <c r="F908" s="5" t="str">
        <f>IF($A908="","",SUMIFS('BLAST COLDROOM 1'!H$2:H350,'BLAST COLDROOM 1'!$C$2:$C350,$B908,'BLAST COLDROOM 1'!$E$2:$E350,$C908,'BLAST COLDROOM 1'!$A$2:$A350,$A908))</f>
        <v/>
      </c>
      <c r="G908" s="5" t="str">
        <f>IF($A908="","",SUMIFS('BLAST COLDROOM 1'!I$2:I350,'BLAST COLDROOM 1'!$C$2:$C350,$B908,'BLAST COLDROOM 1'!$E$2:$E350,$C908,'BLAST COLDROOM 1'!$A$2:$A350,$A908))</f>
        <v/>
      </c>
      <c r="H908" s="5" t="str">
        <f>IF($A908="","",SUMIFS('BLAST COLDROOM 1'!J$2:J350,'BLAST COLDROOM 1'!$C$2:$C350,$B908,'BLAST COLDROOM 1'!$E$2:$E350,$C908,'BLAST COLDROOM 1'!$A$2:$A350,$A908))</f>
        <v/>
      </c>
      <c r="I908" s="5" t="str">
        <f>IF($A908="","",SUMIFS('BLAST COLDROOM 1'!K$2:K350,'BLAST COLDROOM 1'!$C$2:$C350,$B908,'BLAST COLDROOM 1'!$E$2:$E350,$C908,'BLAST COLDROOM 1'!$A$2:$A350,$A908))</f>
        <v/>
      </c>
      <c r="J908" s="5" t="str">
        <f>IF($A908="","",SUMIFS(#REF!,'BLAST COLDROOM 1'!$C$2:$C350,$B908,'BLAST COLDROOM 1'!$E$2:$E350,$C908,'BLAST COLDROOM 1'!$A$2:$A350,$A908))</f>
        <v/>
      </c>
      <c r="K908" s="5" t="str">
        <f>IF($A908="","",SUMIFS('BLAST COLDROOM 1'!M$2:M350,'BLAST COLDROOM 1'!$C$2:$C350,$B908,'BLAST COLDROOM 1'!$E$2:$E350,$C908,'BLAST COLDROOM 1'!$A$2:$A350,$A908))</f>
        <v/>
      </c>
      <c r="L908" s="5" t="str">
        <f>IF($A908="","",SUMIFS('BLAST COLDROOM 1'!N$2:N350,'BLAST COLDROOM 1'!$C$2:$C350,$B908,'BLAST COLDROOM 1'!$E$2:$E350,$C908,'BLAST COLDROOM 1'!$A$2:$A350,$A908))</f>
        <v/>
      </c>
      <c r="M908" s="5" t="str">
        <f>IF($A908="","",SUMIFS('BLAST COLDROOM 1'!O$2:O350,'BLAST COLDROOM 1'!$C$2:$C350,$B908,'BLAST COLDROOM 1'!$E$2:$E350,$C908,'BLAST COLDROOM 1'!$A$2:$A350,$A908))</f>
        <v/>
      </c>
      <c r="N908" s="5" t="str">
        <f>IF($A908="","",SUMIFS('BLAST COLDROOM 1'!P$2:P350,'BLAST COLDROOM 1'!$C$2:$C350,$B908,'BLAST COLDROOM 1'!$E$2:$E350,$C908,'BLAST COLDROOM 1'!$A$2:$A350,$A908))</f>
        <v/>
      </c>
      <c r="O908" s="5" t="str">
        <f>IF($A908="","",SUMIFS('BLAST COLDROOM 1'!Q$2:Q350,'BLAST COLDROOM 1'!$C$2:$C350,$B908,'BLAST COLDROOM 1'!$E$2:$E350,$C908,'BLAST COLDROOM 1'!$A$2:$A350,$A908))</f>
        <v/>
      </c>
      <c r="P908" s="5" t="str">
        <f>IF($A908="","",SUMIFS('BLAST COLDROOM 1'!R$2:R350,'BLAST COLDROOM 1'!$C$2:$C350,$B908,'BLAST COLDROOM 1'!$E$2:$E350,$C908,'BLAST COLDROOM 1'!$A$2:$A350,$A908))</f>
        <v/>
      </c>
      <c r="Q908" s="5" t="str">
        <f>IF($A908="","",SUMIFS('BLAST COLDROOM 1'!S$2:S350,'BLAST COLDROOM 1'!$C$2:$C350,$B908,'BLAST COLDROOM 1'!$E$2:$E350,$C908,'BLAST COLDROOM 1'!$A$2:$A350,$A908))</f>
        <v/>
      </c>
      <c r="R908" s="5" t="str">
        <f>IF($A908="","",SUMIFS('BLAST COLDROOM 1'!T$2:T350,'BLAST COLDROOM 1'!$C$2:$C350,$B908,'BLAST COLDROOM 1'!$E$2:$E350,$C908,'BLAST COLDROOM 1'!$A$2:$A350,$A908))</f>
        <v/>
      </c>
      <c r="S908" s="5" t="str">
        <f>IF($A908="","",SUMIFS('BLAST COLDROOM 1'!U$2:U350,'BLAST COLDROOM 1'!$C$2:$C350,$B908,'BLAST COLDROOM 1'!$E$2:$E350,$C908,'BLAST COLDROOM 1'!$A$2:$A350,$A908))</f>
        <v/>
      </c>
      <c r="T908" s="5" t="str">
        <f>IF($A908="","",SUMIFS('BLAST COLDROOM 1'!V$2:V350,'BLAST COLDROOM 1'!$C$2:$C350,$B908,'BLAST COLDROOM 1'!$E$2:$E350,$C908,'BLAST COLDROOM 1'!$A$2:$A350,$A908))</f>
        <v/>
      </c>
      <c r="U908" s="5" t="str">
        <f>IF($A908="","",SUMIFS(#REF!,'BLAST COLDROOM 1'!$C$2:$C350,$B908,'BLAST COLDROOM 1'!$E$2:$E350,$C908,'BLAST COLDROOM 1'!$A$2:$A350,$A908))</f>
        <v/>
      </c>
      <c r="V908" s="5" t="str">
        <f>IF($A908="","",SUMIFS('BLAST COLDROOM 1'!X$2:X350,'BLAST COLDROOM 1'!$C$2:$C350,$B908,'BLAST COLDROOM 1'!$E$2:$E350,$C908,'BLAST COLDROOM 1'!$A$2:$A350,$A908))</f>
        <v/>
      </c>
      <c r="W908" s="5" t="str">
        <f>IF($A908="","",SUMIFS('BLAST COLDROOM 1'!Y$2:Y350,'BLAST COLDROOM 1'!$C$2:$C350,$B908,'BLAST COLDROOM 1'!$E$2:$E350,$C908,'BLAST COLDROOM 1'!$A$2:$A350,$A908))</f>
        <v/>
      </c>
      <c r="X908" s="5" t="str">
        <f>IF($A908="","",SUMIFS('BLAST COLDROOM 1'!Z$2:Z350,'BLAST COLDROOM 1'!$C$2:$C350,$B908,'BLAST COLDROOM 1'!$E$2:$E350,$C908,'BLAST COLDROOM 1'!$A$2:$A350,$A908))</f>
        <v/>
      </c>
      <c r="Y908" s="5" t="str">
        <f>IF($A908="","",SUMIFS('BLAST COLDROOM 1'!AA$2:AA350,'BLAST COLDROOM 1'!$C$2:$C350,$B908,'BLAST COLDROOM 1'!$E$2:$E350,$C908,'BLAST COLDROOM 1'!$A$2:$A350,$A908))</f>
        <v/>
      </c>
      <c r="Z908" s="5" t="str">
        <f>IF($A908="","",SUMIFS('BLAST COLDROOM 1'!AB$2:AB350,'BLAST COLDROOM 1'!$C$2:$C350,$B908,'BLAST COLDROOM 1'!$E$2:$E350,$C908,'BLAST COLDROOM 1'!$A$2:$A350,$A908))</f>
        <v/>
      </c>
      <c r="AA908" s="5" t="str">
        <f>IF($A908="","",SUMIFS('BLAST COLDROOM 1'!AC$2:AC350,'BLAST COLDROOM 1'!$C$2:$C350,$B908,'BLAST COLDROOM 1'!$E$2:$E350,$C908,'BLAST COLDROOM 1'!$A$2:$A350,$A908))</f>
        <v/>
      </c>
      <c r="AB908" s="5" t="str">
        <f>IF($A908="","",SUMIFS('BLAST COLDROOM 1'!AD$2:AD350,'BLAST COLDROOM 1'!$C$2:$C350,$B908,'BLAST COLDROOM 1'!$E$2:$E350,$C908,'BLAST COLDROOM 1'!$A$2:$A350,$A908))</f>
        <v/>
      </c>
      <c r="AC908" s="5" t="str">
        <f>IF($A908="","",SUMIFS('BLAST COLDROOM 1'!AE$2:AE350,'BLAST COLDROOM 1'!$C$2:$C350,$B908,'BLAST COLDROOM 1'!$E$2:$E350,$C908,'BLAST COLDROOM 1'!$A$2:$A350,$A908))</f>
        <v/>
      </c>
      <c r="AD908" s="5" t="str">
        <f>IF($A908="","",SUMIFS('BLAST COLDROOM 1'!AF$2:AF350,'BLAST COLDROOM 1'!$C$2:$C350,$B908,'BLAST COLDROOM 1'!$E$2:$E350,$C908,'BLAST COLDROOM 1'!$A$2:$A350,$A908))</f>
        <v/>
      </c>
      <c r="AE908" s="5" t="str">
        <f>IF($A908="","",SUMIFS('BLAST COLDROOM 1'!AG$2:AG350,'BLAST COLDROOM 1'!$C$2:$C350,$B908,'BLAST COLDROOM 1'!$E$2:$E350,$C908,'BLAST COLDROOM 1'!$A$2:$A350,$A908))</f>
        <v/>
      </c>
      <c r="AF908" s="5" t="str">
        <f>IF($A908="","",SUMIFS('BLAST COLDROOM 1'!AH$2:AH350,'BLAST COLDROOM 1'!$C$2:$C350,$B908,'BLAST COLDROOM 1'!$E$2:$E350,$C908,'BLAST COLDROOM 1'!$A$2:$A350,$A908))</f>
        <v/>
      </c>
      <c r="AG908" s="5" t="str">
        <f>IF($A908="","",SUMIFS('BLAST COLDROOM 1'!AI$2:AI350,'BLAST COLDROOM 1'!$C$2:$C350,$B908,'BLAST COLDROOM 1'!$E$2:$E350,$C908,'BLAST COLDROOM 1'!$A$2:$A350,$A908))</f>
        <v/>
      </c>
      <c r="AH908" s="5" t="str">
        <f>IF($A908="","",SUMIFS('BLAST COLDROOM 1'!AJ$2:AJ350,'BLAST COLDROOM 1'!$C$2:$C350,$B908,'BLAST COLDROOM 1'!$E$2:$E350,$C908,'BLAST COLDROOM 1'!$A$2:$A350,$A908))</f>
        <v/>
      </c>
      <c r="AI908" s="5" t="str">
        <f>IF($A908="","",SUMIFS('BLAST COLDROOM 1'!AK$2:AK350,'BLAST COLDROOM 1'!$C$2:$C350,$B908,'BLAST COLDROOM 1'!$E$2:$E350,$C908,'BLAST COLDROOM 1'!$A$2:$A350,$A908))</f>
        <v/>
      </c>
      <c r="AJ908" s="5" t="str">
        <f>IF($A908="","",SUMIFS('BLAST COLDROOM 1'!AL$2:AL350,'BLAST COLDROOM 1'!$C$2:$C350,$B908,'BLAST COLDROOM 1'!$E$2:$E350,$C908,'BLAST COLDROOM 1'!$A$2:$A350,$A908))</f>
        <v/>
      </c>
      <c r="AL908" s="5">
        <f t="shared" si="1"/>
        <v>0</v>
      </c>
    </row>
    <row r="909" ht="15.75" customHeight="1">
      <c r="A909" s="17"/>
      <c r="B909" s="5"/>
      <c r="C909" s="5"/>
      <c r="D909" s="5" t="str">
        <f>IF($A909="","",SUMIFS('BLAST COLDROOM 1'!F$2:F350,'BLAST COLDROOM 1'!$C$2:$C350,$B909,'BLAST COLDROOM 1'!$E$2:$E350,$C909,'BLAST COLDROOM 1'!$A$2:$A350,$A909))</f>
        <v/>
      </c>
      <c r="E909" s="5" t="str">
        <f>IF($A909="","",SUMIFS('BLAST COLDROOM 1'!G$2:G350,'BLAST COLDROOM 1'!$C$2:$C350,$B909,'BLAST COLDROOM 1'!$E$2:$E350,$C909,'BLAST COLDROOM 1'!$A$2:$A350,$A909))</f>
        <v/>
      </c>
      <c r="F909" s="5" t="str">
        <f>IF($A909="","",SUMIFS('BLAST COLDROOM 1'!H$2:H350,'BLAST COLDROOM 1'!$C$2:$C350,$B909,'BLAST COLDROOM 1'!$E$2:$E350,$C909,'BLAST COLDROOM 1'!$A$2:$A350,$A909))</f>
        <v/>
      </c>
      <c r="G909" s="5" t="str">
        <f>IF($A909="","",SUMIFS('BLAST COLDROOM 1'!I$2:I350,'BLAST COLDROOM 1'!$C$2:$C350,$B909,'BLAST COLDROOM 1'!$E$2:$E350,$C909,'BLAST COLDROOM 1'!$A$2:$A350,$A909))</f>
        <v/>
      </c>
      <c r="H909" s="5" t="str">
        <f>IF($A909="","",SUMIFS('BLAST COLDROOM 1'!J$2:J350,'BLAST COLDROOM 1'!$C$2:$C350,$B909,'BLAST COLDROOM 1'!$E$2:$E350,$C909,'BLAST COLDROOM 1'!$A$2:$A350,$A909))</f>
        <v/>
      </c>
      <c r="I909" s="5" t="str">
        <f>IF($A909="","",SUMIFS('BLAST COLDROOM 1'!K$2:K350,'BLAST COLDROOM 1'!$C$2:$C350,$B909,'BLAST COLDROOM 1'!$E$2:$E350,$C909,'BLAST COLDROOM 1'!$A$2:$A350,$A909))</f>
        <v/>
      </c>
      <c r="J909" s="5" t="str">
        <f>IF($A909="","",SUMIFS(#REF!,'BLAST COLDROOM 1'!$C$2:$C350,$B909,'BLAST COLDROOM 1'!$E$2:$E350,$C909,'BLAST COLDROOM 1'!$A$2:$A350,$A909))</f>
        <v/>
      </c>
      <c r="K909" s="5" t="str">
        <f>IF($A909="","",SUMIFS('BLAST COLDROOM 1'!M$2:M350,'BLAST COLDROOM 1'!$C$2:$C350,$B909,'BLAST COLDROOM 1'!$E$2:$E350,$C909,'BLAST COLDROOM 1'!$A$2:$A350,$A909))</f>
        <v/>
      </c>
      <c r="L909" s="5" t="str">
        <f>IF($A909="","",SUMIFS('BLAST COLDROOM 1'!N$2:N350,'BLAST COLDROOM 1'!$C$2:$C350,$B909,'BLAST COLDROOM 1'!$E$2:$E350,$C909,'BLAST COLDROOM 1'!$A$2:$A350,$A909))</f>
        <v/>
      </c>
      <c r="M909" s="5" t="str">
        <f>IF($A909="","",SUMIFS('BLAST COLDROOM 1'!O$2:O350,'BLAST COLDROOM 1'!$C$2:$C350,$B909,'BLAST COLDROOM 1'!$E$2:$E350,$C909,'BLAST COLDROOM 1'!$A$2:$A350,$A909))</f>
        <v/>
      </c>
      <c r="N909" s="5" t="str">
        <f>IF($A909="","",SUMIFS('BLAST COLDROOM 1'!P$2:P350,'BLAST COLDROOM 1'!$C$2:$C350,$B909,'BLAST COLDROOM 1'!$E$2:$E350,$C909,'BLAST COLDROOM 1'!$A$2:$A350,$A909))</f>
        <v/>
      </c>
      <c r="O909" s="5" t="str">
        <f>IF($A909="","",SUMIFS('BLAST COLDROOM 1'!Q$2:Q350,'BLAST COLDROOM 1'!$C$2:$C350,$B909,'BLAST COLDROOM 1'!$E$2:$E350,$C909,'BLAST COLDROOM 1'!$A$2:$A350,$A909))</f>
        <v/>
      </c>
      <c r="P909" s="5" t="str">
        <f>IF($A909="","",SUMIFS('BLAST COLDROOM 1'!R$2:R350,'BLAST COLDROOM 1'!$C$2:$C350,$B909,'BLAST COLDROOM 1'!$E$2:$E350,$C909,'BLAST COLDROOM 1'!$A$2:$A350,$A909))</f>
        <v/>
      </c>
      <c r="Q909" s="5" t="str">
        <f>IF($A909="","",SUMIFS('BLAST COLDROOM 1'!S$2:S350,'BLAST COLDROOM 1'!$C$2:$C350,$B909,'BLAST COLDROOM 1'!$E$2:$E350,$C909,'BLAST COLDROOM 1'!$A$2:$A350,$A909))</f>
        <v/>
      </c>
      <c r="R909" s="5" t="str">
        <f>IF($A909="","",SUMIFS('BLAST COLDROOM 1'!T$2:T350,'BLAST COLDROOM 1'!$C$2:$C350,$B909,'BLAST COLDROOM 1'!$E$2:$E350,$C909,'BLAST COLDROOM 1'!$A$2:$A350,$A909))</f>
        <v/>
      </c>
      <c r="S909" s="5" t="str">
        <f>IF($A909="","",SUMIFS('BLAST COLDROOM 1'!U$2:U350,'BLAST COLDROOM 1'!$C$2:$C350,$B909,'BLAST COLDROOM 1'!$E$2:$E350,$C909,'BLAST COLDROOM 1'!$A$2:$A350,$A909))</f>
        <v/>
      </c>
      <c r="T909" s="5" t="str">
        <f>IF($A909="","",SUMIFS('BLAST COLDROOM 1'!V$2:V350,'BLAST COLDROOM 1'!$C$2:$C350,$B909,'BLAST COLDROOM 1'!$E$2:$E350,$C909,'BLAST COLDROOM 1'!$A$2:$A350,$A909))</f>
        <v/>
      </c>
      <c r="U909" s="5" t="str">
        <f>IF($A909="","",SUMIFS(#REF!,'BLAST COLDROOM 1'!$C$2:$C350,$B909,'BLAST COLDROOM 1'!$E$2:$E350,$C909,'BLAST COLDROOM 1'!$A$2:$A350,$A909))</f>
        <v/>
      </c>
      <c r="V909" s="5" t="str">
        <f>IF($A909="","",SUMIFS('BLAST COLDROOM 1'!X$2:X350,'BLAST COLDROOM 1'!$C$2:$C350,$B909,'BLAST COLDROOM 1'!$E$2:$E350,$C909,'BLAST COLDROOM 1'!$A$2:$A350,$A909))</f>
        <v/>
      </c>
      <c r="W909" s="5" t="str">
        <f>IF($A909="","",SUMIFS('BLAST COLDROOM 1'!Y$2:Y350,'BLAST COLDROOM 1'!$C$2:$C350,$B909,'BLAST COLDROOM 1'!$E$2:$E350,$C909,'BLAST COLDROOM 1'!$A$2:$A350,$A909))</f>
        <v/>
      </c>
      <c r="X909" s="5" t="str">
        <f>IF($A909="","",SUMIFS('BLAST COLDROOM 1'!Z$2:Z350,'BLAST COLDROOM 1'!$C$2:$C350,$B909,'BLAST COLDROOM 1'!$E$2:$E350,$C909,'BLAST COLDROOM 1'!$A$2:$A350,$A909))</f>
        <v/>
      </c>
      <c r="Y909" s="5" t="str">
        <f>IF($A909="","",SUMIFS('BLAST COLDROOM 1'!AA$2:AA350,'BLAST COLDROOM 1'!$C$2:$C350,$B909,'BLAST COLDROOM 1'!$E$2:$E350,$C909,'BLAST COLDROOM 1'!$A$2:$A350,$A909))</f>
        <v/>
      </c>
      <c r="Z909" s="5" t="str">
        <f>IF($A909="","",SUMIFS('BLAST COLDROOM 1'!AB$2:AB350,'BLAST COLDROOM 1'!$C$2:$C350,$B909,'BLAST COLDROOM 1'!$E$2:$E350,$C909,'BLAST COLDROOM 1'!$A$2:$A350,$A909))</f>
        <v/>
      </c>
      <c r="AA909" s="5" t="str">
        <f>IF($A909="","",SUMIFS('BLAST COLDROOM 1'!AC$2:AC350,'BLAST COLDROOM 1'!$C$2:$C350,$B909,'BLAST COLDROOM 1'!$E$2:$E350,$C909,'BLAST COLDROOM 1'!$A$2:$A350,$A909))</f>
        <v/>
      </c>
      <c r="AB909" s="5" t="str">
        <f>IF($A909="","",SUMIFS('BLAST COLDROOM 1'!AD$2:AD350,'BLAST COLDROOM 1'!$C$2:$C350,$B909,'BLAST COLDROOM 1'!$E$2:$E350,$C909,'BLAST COLDROOM 1'!$A$2:$A350,$A909))</f>
        <v/>
      </c>
      <c r="AC909" s="5" t="str">
        <f>IF($A909="","",SUMIFS('BLAST COLDROOM 1'!AE$2:AE350,'BLAST COLDROOM 1'!$C$2:$C350,$B909,'BLAST COLDROOM 1'!$E$2:$E350,$C909,'BLAST COLDROOM 1'!$A$2:$A350,$A909))</f>
        <v/>
      </c>
      <c r="AD909" s="5" t="str">
        <f>IF($A909="","",SUMIFS('BLAST COLDROOM 1'!AF$2:AF350,'BLAST COLDROOM 1'!$C$2:$C350,$B909,'BLAST COLDROOM 1'!$E$2:$E350,$C909,'BLAST COLDROOM 1'!$A$2:$A350,$A909))</f>
        <v/>
      </c>
      <c r="AE909" s="5" t="str">
        <f>IF($A909="","",SUMIFS('BLAST COLDROOM 1'!AG$2:AG350,'BLAST COLDROOM 1'!$C$2:$C350,$B909,'BLAST COLDROOM 1'!$E$2:$E350,$C909,'BLAST COLDROOM 1'!$A$2:$A350,$A909))</f>
        <v/>
      </c>
      <c r="AF909" s="5" t="str">
        <f>IF($A909="","",SUMIFS('BLAST COLDROOM 1'!AH$2:AH350,'BLAST COLDROOM 1'!$C$2:$C350,$B909,'BLAST COLDROOM 1'!$E$2:$E350,$C909,'BLAST COLDROOM 1'!$A$2:$A350,$A909))</f>
        <v/>
      </c>
      <c r="AG909" s="5" t="str">
        <f>IF($A909="","",SUMIFS('BLAST COLDROOM 1'!AI$2:AI350,'BLAST COLDROOM 1'!$C$2:$C350,$B909,'BLAST COLDROOM 1'!$E$2:$E350,$C909,'BLAST COLDROOM 1'!$A$2:$A350,$A909))</f>
        <v/>
      </c>
      <c r="AH909" s="5" t="str">
        <f>IF($A909="","",SUMIFS('BLAST COLDROOM 1'!AJ$2:AJ350,'BLAST COLDROOM 1'!$C$2:$C350,$B909,'BLAST COLDROOM 1'!$E$2:$E350,$C909,'BLAST COLDROOM 1'!$A$2:$A350,$A909))</f>
        <v/>
      </c>
      <c r="AI909" s="5" t="str">
        <f>IF($A909="","",SUMIFS('BLAST COLDROOM 1'!AK$2:AK350,'BLAST COLDROOM 1'!$C$2:$C350,$B909,'BLAST COLDROOM 1'!$E$2:$E350,$C909,'BLAST COLDROOM 1'!$A$2:$A350,$A909))</f>
        <v/>
      </c>
      <c r="AJ909" s="5" t="str">
        <f>IF($A909="","",SUMIFS('BLAST COLDROOM 1'!AL$2:AL350,'BLAST COLDROOM 1'!$C$2:$C350,$B909,'BLAST COLDROOM 1'!$E$2:$E350,$C909,'BLAST COLDROOM 1'!$A$2:$A350,$A909))</f>
        <v/>
      </c>
      <c r="AL909" s="5">
        <f t="shared" si="1"/>
        <v>0</v>
      </c>
    </row>
    <row r="910" ht="15.75" customHeight="1">
      <c r="A910" s="17"/>
      <c r="B910" s="5"/>
      <c r="C910" s="5"/>
      <c r="D910" s="5" t="str">
        <f>IF($A910="","",SUMIFS('BLAST COLDROOM 1'!F$2:F350,'BLAST COLDROOM 1'!$C$2:$C350,$B910,'BLAST COLDROOM 1'!$E$2:$E350,$C910,'BLAST COLDROOM 1'!$A$2:$A350,$A910))</f>
        <v/>
      </c>
      <c r="E910" s="5" t="str">
        <f>IF($A910="","",SUMIFS('BLAST COLDROOM 1'!G$2:G350,'BLAST COLDROOM 1'!$C$2:$C350,$B910,'BLAST COLDROOM 1'!$E$2:$E350,$C910,'BLAST COLDROOM 1'!$A$2:$A350,$A910))</f>
        <v/>
      </c>
      <c r="F910" s="5" t="str">
        <f>IF($A910="","",SUMIFS('BLAST COLDROOM 1'!H$2:H350,'BLAST COLDROOM 1'!$C$2:$C350,$B910,'BLAST COLDROOM 1'!$E$2:$E350,$C910,'BLAST COLDROOM 1'!$A$2:$A350,$A910))</f>
        <v/>
      </c>
      <c r="G910" s="5" t="str">
        <f>IF($A910="","",SUMIFS('BLAST COLDROOM 1'!I$2:I350,'BLAST COLDROOM 1'!$C$2:$C350,$B910,'BLAST COLDROOM 1'!$E$2:$E350,$C910,'BLAST COLDROOM 1'!$A$2:$A350,$A910))</f>
        <v/>
      </c>
      <c r="H910" s="5" t="str">
        <f>IF($A910="","",SUMIFS('BLAST COLDROOM 1'!J$2:J350,'BLAST COLDROOM 1'!$C$2:$C350,$B910,'BLAST COLDROOM 1'!$E$2:$E350,$C910,'BLAST COLDROOM 1'!$A$2:$A350,$A910))</f>
        <v/>
      </c>
      <c r="I910" s="5" t="str">
        <f>IF($A910="","",SUMIFS('BLAST COLDROOM 1'!K$2:K350,'BLAST COLDROOM 1'!$C$2:$C350,$B910,'BLAST COLDROOM 1'!$E$2:$E350,$C910,'BLAST COLDROOM 1'!$A$2:$A350,$A910))</f>
        <v/>
      </c>
      <c r="J910" s="5" t="str">
        <f>IF($A910="","",SUMIFS(#REF!,'BLAST COLDROOM 1'!$C$2:$C350,$B910,'BLAST COLDROOM 1'!$E$2:$E350,$C910,'BLAST COLDROOM 1'!$A$2:$A350,$A910))</f>
        <v/>
      </c>
      <c r="K910" s="5" t="str">
        <f>IF($A910="","",SUMIFS('BLAST COLDROOM 1'!M$2:M350,'BLAST COLDROOM 1'!$C$2:$C350,$B910,'BLAST COLDROOM 1'!$E$2:$E350,$C910,'BLAST COLDROOM 1'!$A$2:$A350,$A910))</f>
        <v/>
      </c>
      <c r="L910" s="5" t="str">
        <f>IF($A910="","",SUMIFS('BLAST COLDROOM 1'!N$2:N350,'BLAST COLDROOM 1'!$C$2:$C350,$B910,'BLAST COLDROOM 1'!$E$2:$E350,$C910,'BLAST COLDROOM 1'!$A$2:$A350,$A910))</f>
        <v/>
      </c>
      <c r="M910" s="5" t="str">
        <f>IF($A910="","",SUMIFS('BLAST COLDROOM 1'!O$2:O350,'BLAST COLDROOM 1'!$C$2:$C350,$B910,'BLAST COLDROOM 1'!$E$2:$E350,$C910,'BLAST COLDROOM 1'!$A$2:$A350,$A910))</f>
        <v/>
      </c>
      <c r="N910" s="5" t="str">
        <f>IF($A910="","",SUMIFS('BLAST COLDROOM 1'!P$2:P350,'BLAST COLDROOM 1'!$C$2:$C350,$B910,'BLAST COLDROOM 1'!$E$2:$E350,$C910,'BLAST COLDROOM 1'!$A$2:$A350,$A910))</f>
        <v/>
      </c>
      <c r="O910" s="5" t="str">
        <f>IF($A910="","",SUMIFS('BLAST COLDROOM 1'!Q$2:Q350,'BLAST COLDROOM 1'!$C$2:$C350,$B910,'BLAST COLDROOM 1'!$E$2:$E350,$C910,'BLAST COLDROOM 1'!$A$2:$A350,$A910))</f>
        <v/>
      </c>
      <c r="P910" s="5" t="str">
        <f>IF($A910="","",SUMIFS('BLAST COLDROOM 1'!R$2:R350,'BLAST COLDROOM 1'!$C$2:$C350,$B910,'BLAST COLDROOM 1'!$E$2:$E350,$C910,'BLAST COLDROOM 1'!$A$2:$A350,$A910))</f>
        <v/>
      </c>
      <c r="Q910" s="5" t="str">
        <f>IF($A910="","",SUMIFS('BLAST COLDROOM 1'!S$2:S350,'BLAST COLDROOM 1'!$C$2:$C350,$B910,'BLAST COLDROOM 1'!$E$2:$E350,$C910,'BLAST COLDROOM 1'!$A$2:$A350,$A910))</f>
        <v/>
      </c>
      <c r="R910" s="5" t="str">
        <f>IF($A910="","",SUMIFS('BLAST COLDROOM 1'!T$2:T350,'BLAST COLDROOM 1'!$C$2:$C350,$B910,'BLAST COLDROOM 1'!$E$2:$E350,$C910,'BLAST COLDROOM 1'!$A$2:$A350,$A910))</f>
        <v/>
      </c>
      <c r="S910" s="5" t="str">
        <f>IF($A910="","",SUMIFS('BLAST COLDROOM 1'!U$2:U350,'BLAST COLDROOM 1'!$C$2:$C350,$B910,'BLAST COLDROOM 1'!$E$2:$E350,$C910,'BLAST COLDROOM 1'!$A$2:$A350,$A910))</f>
        <v/>
      </c>
      <c r="T910" s="5" t="str">
        <f>IF($A910="","",SUMIFS('BLAST COLDROOM 1'!V$2:V350,'BLAST COLDROOM 1'!$C$2:$C350,$B910,'BLAST COLDROOM 1'!$E$2:$E350,$C910,'BLAST COLDROOM 1'!$A$2:$A350,$A910))</f>
        <v/>
      </c>
      <c r="U910" s="5" t="str">
        <f>IF($A910="","",SUMIFS(#REF!,'BLAST COLDROOM 1'!$C$2:$C350,$B910,'BLAST COLDROOM 1'!$E$2:$E350,$C910,'BLAST COLDROOM 1'!$A$2:$A350,$A910))</f>
        <v/>
      </c>
      <c r="V910" s="5" t="str">
        <f>IF($A910="","",SUMIFS('BLAST COLDROOM 1'!X$2:X350,'BLAST COLDROOM 1'!$C$2:$C350,$B910,'BLAST COLDROOM 1'!$E$2:$E350,$C910,'BLAST COLDROOM 1'!$A$2:$A350,$A910))</f>
        <v/>
      </c>
      <c r="W910" s="5" t="str">
        <f>IF($A910="","",SUMIFS('BLAST COLDROOM 1'!Y$2:Y350,'BLAST COLDROOM 1'!$C$2:$C350,$B910,'BLAST COLDROOM 1'!$E$2:$E350,$C910,'BLAST COLDROOM 1'!$A$2:$A350,$A910))</f>
        <v/>
      </c>
      <c r="X910" s="5" t="str">
        <f>IF($A910="","",SUMIFS('BLAST COLDROOM 1'!Z$2:Z350,'BLAST COLDROOM 1'!$C$2:$C350,$B910,'BLAST COLDROOM 1'!$E$2:$E350,$C910,'BLAST COLDROOM 1'!$A$2:$A350,$A910))</f>
        <v/>
      </c>
      <c r="Y910" s="5" t="str">
        <f>IF($A910="","",SUMIFS('BLAST COLDROOM 1'!AA$2:AA350,'BLAST COLDROOM 1'!$C$2:$C350,$B910,'BLAST COLDROOM 1'!$E$2:$E350,$C910,'BLAST COLDROOM 1'!$A$2:$A350,$A910))</f>
        <v/>
      </c>
      <c r="Z910" s="5" t="str">
        <f>IF($A910="","",SUMIFS('BLAST COLDROOM 1'!AB$2:AB350,'BLAST COLDROOM 1'!$C$2:$C350,$B910,'BLAST COLDROOM 1'!$E$2:$E350,$C910,'BLAST COLDROOM 1'!$A$2:$A350,$A910))</f>
        <v/>
      </c>
      <c r="AA910" s="5" t="str">
        <f>IF($A910="","",SUMIFS('BLAST COLDROOM 1'!AC$2:AC350,'BLAST COLDROOM 1'!$C$2:$C350,$B910,'BLAST COLDROOM 1'!$E$2:$E350,$C910,'BLAST COLDROOM 1'!$A$2:$A350,$A910))</f>
        <v/>
      </c>
      <c r="AB910" s="5" t="str">
        <f>IF($A910="","",SUMIFS('BLAST COLDROOM 1'!AD$2:AD350,'BLAST COLDROOM 1'!$C$2:$C350,$B910,'BLAST COLDROOM 1'!$E$2:$E350,$C910,'BLAST COLDROOM 1'!$A$2:$A350,$A910))</f>
        <v/>
      </c>
      <c r="AC910" s="5" t="str">
        <f>IF($A910="","",SUMIFS('BLAST COLDROOM 1'!AE$2:AE350,'BLAST COLDROOM 1'!$C$2:$C350,$B910,'BLAST COLDROOM 1'!$E$2:$E350,$C910,'BLAST COLDROOM 1'!$A$2:$A350,$A910))</f>
        <v/>
      </c>
      <c r="AD910" s="5" t="str">
        <f>IF($A910="","",SUMIFS('BLAST COLDROOM 1'!AF$2:AF350,'BLAST COLDROOM 1'!$C$2:$C350,$B910,'BLAST COLDROOM 1'!$E$2:$E350,$C910,'BLAST COLDROOM 1'!$A$2:$A350,$A910))</f>
        <v/>
      </c>
      <c r="AE910" s="5" t="str">
        <f>IF($A910="","",SUMIFS('BLAST COLDROOM 1'!AG$2:AG350,'BLAST COLDROOM 1'!$C$2:$C350,$B910,'BLAST COLDROOM 1'!$E$2:$E350,$C910,'BLAST COLDROOM 1'!$A$2:$A350,$A910))</f>
        <v/>
      </c>
      <c r="AF910" s="5" t="str">
        <f>IF($A910="","",SUMIFS('BLAST COLDROOM 1'!AH$2:AH350,'BLAST COLDROOM 1'!$C$2:$C350,$B910,'BLAST COLDROOM 1'!$E$2:$E350,$C910,'BLAST COLDROOM 1'!$A$2:$A350,$A910))</f>
        <v/>
      </c>
      <c r="AG910" s="5" t="str">
        <f>IF($A910="","",SUMIFS('BLAST COLDROOM 1'!AI$2:AI350,'BLAST COLDROOM 1'!$C$2:$C350,$B910,'BLAST COLDROOM 1'!$E$2:$E350,$C910,'BLAST COLDROOM 1'!$A$2:$A350,$A910))</f>
        <v/>
      </c>
      <c r="AH910" s="5" t="str">
        <f>IF($A910="","",SUMIFS('BLAST COLDROOM 1'!AJ$2:AJ350,'BLAST COLDROOM 1'!$C$2:$C350,$B910,'BLAST COLDROOM 1'!$E$2:$E350,$C910,'BLAST COLDROOM 1'!$A$2:$A350,$A910))</f>
        <v/>
      </c>
      <c r="AI910" s="5" t="str">
        <f>IF($A910="","",SUMIFS('BLAST COLDROOM 1'!AK$2:AK350,'BLAST COLDROOM 1'!$C$2:$C350,$B910,'BLAST COLDROOM 1'!$E$2:$E350,$C910,'BLAST COLDROOM 1'!$A$2:$A350,$A910))</f>
        <v/>
      </c>
      <c r="AJ910" s="5" t="str">
        <f>IF($A910="","",SUMIFS('BLAST COLDROOM 1'!AL$2:AL350,'BLAST COLDROOM 1'!$C$2:$C350,$B910,'BLAST COLDROOM 1'!$E$2:$E350,$C910,'BLAST COLDROOM 1'!$A$2:$A350,$A910))</f>
        <v/>
      </c>
      <c r="AL910" s="5">
        <f t="shared" si="1"/>
        <v>0</v>
      </c>
    </row>
    <row r="911" ht="15.75" customHeight="1">
      <c r="A911" s="17"/>
      <c r="B911" s="5"/>
      <c r="C911" s="5"/>
      <c r="D911" s="5" t="str">
        <f>IF($A911="","",SUMIFS('BLAST COLDROOM 1'!F$2:F350,'BLAST COLDROOM 1'!$C$2:$C350,$B911,'BLAST COLDROOM 1'!$E$2:$E350,$C911,'BLAST COLDROOM 1'!$A$2:$A350,$A911))</f>
        <v/>
      </c>
      <c r="E911" s="5" t="str">
        <f>IF($A911="","",SUMIFS('BLAST COLDROOM 1'!G$2:G350,'BLAST COLDROOM 1'!$C$2:$C350,$B911,'BLAST COLDROOM 1'!$E$2:$E350,$C911,'BLAST COLDROOM 1'!$A$2:$A350,$A911))</f>
        <v/>
      </c>
      <c r="F911" s="5" t="str">
        <f>IF($A911="","",SUMIFS('BLAST COLDROOM 1'!H$2:H350,'BLAST COLDROOM 1'!$C$2:$C350,$B911,'BLAST COLDROOM 1'!$E$2:$E350,$C911,'BLAST COLDROOM 1'!$A$2:$A350,$A911))</f>
        <v/>
      </c>
      <c r="G911" s="5" t="str">
        <f>IF($A911="","",SUMIFS('BLAST COLDROOM 1'!I$2:I350,'BLAST COLDROOM 1'!$C$2:$C350,$B911,'BLAST COLDROOM 1'!$E$2:$E350,$C911,'BLAST COLDROOM 1'!$A$2:$A350,$A911))</f>
        <v/>
      </c>
      <c r="H911" s="5" t="str">
        <f>IF($A911="","",SUMIFS('BLAST COLDROOM 1'!J$2:J350,'BLAST COLDROOM 1'!$C$2:$C350,$B911,'BLAST COLDROOM 1'!$E$2:$E350,$C911,'BLAST COLDROOM 1'!$A$2:$A350,$A911))</f>
        <v/>
      </c>
      <c r="I911" s="5" t="str">
        <f>IF($A911="","",SUMIFS('BLAST COLDROOM 1'!K$2:K350,'BLAST COLDROOM 1'!$C$2:$C350,$B911,'BLAST COLDROOM 1'!$E$2:$E350,$C911,'BLAST COLDROOM 1'!$A$2:$A350,$A911))</f>
        <v/>
      </c>
      <c r="J911" s="5" t="str">
        <f>IF($A911="","",SUMIFS(#REF!,'BLAST COLDROOM 1'!$C$2:$C350,$B911,'BLAST COLDROOM 1'!$E$2:$E350,$C911,'BLAST COLDROOM 1'!$A$2:$A350,$A911))</f>
        <v/>
      </c>
      <c r="K911" s="5" t="str">
        <f>IF($A911="","",SUMIFS('BLAST COLDROOM 1'!M$2:M350,'BLAST COLDROOM 1'!$C$2:$C350,$B911,'BLAST COLDROOM 1'!$E$2:$E350,$C911,'BLAST COLDROOM 1'!$A$2:$A350,$A911))</f>
        <v/>
      </c>
      <c r="L911" s="5" t="str">
        <f>IF($A911="","",SUMIFS('BLAST COLDROOM 1'!N$2:N350,'BLAST COLDROOM 1'!$C$2:$C350,$B911,'BLAST COLDROOM 1'!$E$2:$E350,$C911,'BLAST COLDROOM 1'!$A$2:$A350,$A911))</f>
        <v/>
      </c>
      <c r="M911" s="5" t="str">
        <f>IF($A911="","",SUMIFS('BLAST COLDROOM 1'!O$2:O350,'BLAST COLDROOM 1'!$C$2:$C350,$B911,'BLAST COLDROOM 1'!$E$2:$E350,$C911,'BLAST COLDROOM 1'!$A$2:$A350,$A911))</f>
        <v/>
      </c>
      <c r="N911" s="5" t="str">
        <f>IF($A911="","",SUMIFS('BLAST COLDROOM 1'!P$2:P350,'BLAST COLDROOM 1'!$C$2:$C350,$B911,'BLAST COLDROOM 1'!$E$2:$E350,$C911,'BLAST COLDROOM 1'!$A$2:$A350,$A911))</f>
        <v/>
      </c>
      <c r="O911" s="5" t="str">
        <f>IF($A911="","",SUMIFS('BLAST COLDROOM 1'!Q$2:Q350,'BLAST COLDROOM 1'!$C$2:$C350,$B911,'BLAST COLDROOM 1'!$E$2:$E350,$C911,'BLAST COLDROOM 1'!$A$2:$A350,$A911))</f>
        <v/>
      </c>
      <c r="P911" s="5" t="str">
        <f>IF($A911="","",SUMIFS('BLAST COLDROOM 1'!R$2:R350,'BLAST COLDROOM 1'!$C$2:$C350,$B911,'BLAST COLDROOM 1'!$E$2:$E350,$C911,'BLAST COLDROOM 1'!$A$2:$A350,$A911))</f>
        <v/>
      </c>
      <c r="Q911" s="5" t="str">
        <f>IF($A911="","",SUMIFS('BLAST COLDROOM 1'!S$2:S350,'BLAST COLDROOM 1'!$C$2:$C350,$B911,'BLAST COLDROOM 1'!$E$2:$E350,$C911,'BLAST COLDROOM 1'!$A$2:$A350,$A911))</f>
        <v/>
      </c>
      <c r="R911" s="5" t="str">
        <f>IF($A911="","",SUMIFS('BLAST COLDROOM 1'!T$2:T350,'BLAST COLDROOM 1'!$C$2:$C350,$B911,'BLAST COLDROOM 1'!$E$2:$E350,$C911,'BLAST COLDROOM 1'!$A$2:$A350,$A911))</f>
        <v/>
      </c>
      <c r="S911" s="5" t="str">
        <f>IF($A911="","",SUMIFS('BLAST COLDROOM 1'!U$2:U350,'BLAST COLDROOM 1'!$C$2:$C350,$B911,'BLAST COLDROOM 1'!$E$2:$E350,$C911,'BLAST COLDROOM 1'!$A$2:$A350,$A911))</f>
        <v/>
      </c>
      <c r="T911" s="5" t="str">
        <f>IF($A911="","",SUMIFS('BLAST COLDROOM 1'!V$2:V350,'BLAST COLDROOM 1'!$C$2:$C350,$B911,'BLAST COLDROOM 1'!$E$2:$E350,$C911,'BLAST COLDROOM 1'!$A$2:$A350,$A911))</f>
        <v/>
      </c>
      <c r="U911" s="5" t="str">
        <f>IF($A911="","",SUMIFS(#REF!,'BLAST COLDROOM 1'!$C$2:$C350,$B911,'BLAST COLDROOM 1'!$E$2:$E350,$C911,'BLAST COLDROOM 1'!$A$2:$A350,$A911))</f>
        <v/>
      </c>
      <c r="V911" s="5" t="str">
        <f>IF($A911="","",SUMIFS('BLAST COLDROOM 1'!X$2:X350,'BLAST COLDROOM 1'!$C$2:$C350,$B911,'BLAST COLDROOM 1'!$E$2:$E350,$C911,'BLAST COLDROOM 1'!$A$2:$A350,$A911))</f>
        <v/>
      </c>
      <c r="W911" s="5" t="str">
        <f>IF($A911="","",SUMIFS('BLAST COLDROOM 1'!Y$2:Y350,'BLAST COLDROOM 1'!$C$2:$C350,$B911,'BLAST COLDROOM 1'!$E$2:$E350,$C911,'BLAST COLDROOM 1'!$A$2:$A350,$A911))</f>
        <v/>
      </c>
      <c r="X911" s="5" t="str">
        <f>IF($A911="","",SUMIFS('BLAST COLDROOM 1'!Z$2:Z350,'BLAST COLDROOM 1'!$C$2:$C350,$B911,'BLAST COLDROOM 1'!$E$2:$E350,$C911,'BLAST COLDROOM 1'!$A$2:$A350,$A911))</f>
        <v/>
      </c>
      <c r="Y911" s="5" t="str">
        <f>IF($A911="","",SUMIFS('BLAST COLDROOM 1'!AA$2:AA350,'BLAST COLDROOM 1'!$C$2:$C350,$B911,'BLAST COLDROOM 1'!$E$2:$E350,$C911,'BLAST COLDROOM 1'!$A$2:$A350,$A911))</f>
        <v/>
      </c>
      <c r="Z911" s="5" t="str">
        <f>IF($A911="","",SUMIFS('BLAST COLDROOM 1'!AB$2:AB350,'BLAST COLDROOM 1'!$C$2:$C350,$B911,'BLAST COLDROOM 1'!$E$2:$E350,$C911,'BLAST COLDROOM 1'!$A$2:$A350,$A911))</f>
        <v/>
      </c>
      <c r="AA911" s="5" t="str">
        <f>IF($A911="","",SUMIFS('BLAST COLDROOM 1'!AC$2:AC350,'BLAST COLDROOM 1'!$C$2:$C350,$B911,'BLAST COLDROOM 1'!$E$2:$E350,$C911,'BLAST COLDROOM 1'!$A$2:$A350,$A911))</f>
        <v/>
      </c>
      <c r="AB911" s="5" t="str">
        <f>IF($A911="","",SUMIFS('BLAST COLDROOM 1'!AD$2:AD350,'BLAST COLDROOM 1'!$C$2:$C350,$B911,'BLAST COLDROOM 1'!$E$2:$E350,$C911,'BLAST COLDROOM 1'!$A$2:$A350,$A911))</f>
        <v/>
      </c>
      <c r="AC911" s="5" t="str">
        <f>IF($A911="","",SUMIFS('BLAST COLDROOM 1'!AE$2:AE350,'BLAST COLDROOM 1'!$C$2:$C350,$B911,'BLAST COLDROOM 1'!$E$2:$E350,$C911,'BLAST COLDROOM 1'!$A$2:$A350,$A911))</f>
        <v/>
      </c>
      <c r="AD911" s="5" t="str">
        <f>IF($A911="","",SUMIFS('BLAST COLDROOM 1'!AF$2:AF350,'BLAST COLDROOM 1'!$C$2:$C350,$B911,'BLAST COLDROOM 1'!$E$2:$E350,$C911,'BLAST COLDROOM 1'!$A$2:$A350,$A911))</f>
        <v/>
      </c>
      <c r="AE911" s="5" t="str">
        <f>IF($A911="","",SUMIFS('BLAST COLDROOM 1'!AG$2:AG350,'BLAST COLDROOM 1'!$C$2:$C350,$B911,'BLAST COLDROOM 1'!$E$2:$E350,$C911,'BLAST COLDROOM 1'!$A$2:$A350,$A911))</f>
        <v/>
      </c>
      <c r="AF911" s="5" t="str">
        <f>IF($A911="","",SUMIFS('BLAST COLDROOM 1'!AH$2:AH350,'BLAST COLDROOM 1'!$C$2:$C350,$B911,'BLAST COLDROOM 1'!$E$2:$E350,$C911,'BLAST COLDROOM 1'!$A$2:$A350,$A911))</f>
        <v/>
      </c>
      <c r="AG911" s="5" t="str">
        <f>IF($A911="","",SUMIFS('BLAST COLDROOM 1'!AI$2:AI350,'BLAST COLDROOM 1'!$C$2:$C350,$B911,'BLAST COLDROOM 1'!$E$2:$E350,$C911,'BLAST COLDROOM 1'!$A$2:$A350,$A911))</f>
        <v/>
      </c>
      <c r="AH911" s="5" t="str">
        <f>IF($A911="","",SUMIFS('BLAST COLDROOM 1'!AJ$2:AJ350,'BLAST COLDROOM 1'!$C$2:$C350,$B911,'BLAST COLDROOM 1'!$E$2:$E350,$C911,'BLAST COLDROOM 1'!$A$2:$A350,$A911))</f>
        <v/>
      </c>
      <c r="AI911" s="5" t="str">
        <f>IF($A911="","",SUMIFS('BLAST COLDROOM 1'!AK$2:AK350,'BLAST COLDROOM 1'!$C$2:$C350,$B911,'BLAST COLDROOM 1'!$E$2:$E350,$C911,'BLAST COLDROOM 1'!$A$2:$A350,$A911))</f>
        <v/>
      </c>
      <c r="AJ911" s="5" t="str">
        <f>IF($A911="","",SUMIFS('BLAST COLDROOM 1'!AL$2:AL350,'BLAST COLDROOM 1'!$C$2:$C350,$B911,'BLAST COLDROOM 1'!$E$2:$E350,$C911,'BLAST COLDROOM 1'!$A$2:$A350,$A911))</f>
        <v/>
      </c>
      <c r="AL911" s="5">
        <f t="shared" si="1"/>
        <v>0</v>
      </c>
    </row>
    <row r="912" ht="15.75" customHeight="1">
      <c r="A912" s="17"/>
      <c r="B912" s="5"/>
      <c r="C912" s="5"/>
      <c r="D912" s="5" t="str">
        <f>IF($A912="","",SUMIFS('BLAST COLDROOM 1'!F$2:F350,'BLAST COLDROOM 1'!$C$2:$C350,$B912,'BLAST COLDROOM 1'!$E$2:$E350,$C912,'BLAST COLDROOM 1'!$A$2:$A350,$A912))</f>
        <v/>
      </c>
      <c r="E912" s="5" t="str">
        <f>IF($A912="","",SUMIFS('BLAST COLDROOM 1'!G$2:G350,'BLAST COLDROOM 1'!$C$2:$C350,$B912,'BLAST COLDROOM 1'!$E$2:$E350,$C912,'BLAST COLDROOM 1'!$A$2:$A350,$A912))</f>
        <v/>
      </c>
      <c r="F912" s="5" t="str">
        <f>IF($A912="","",SUMIFS('BLAST COLDROOM 1'!H$2:H350,'BLAST COLDROOM 1'!$C$2:$C350,$B912,'BLAST COLDROOM 1'!$E$2:$E350,$C912,'BLAST COLDROOM 1'!$A$2:$A350,$A912))</f>
        <v/>
      </c>
      <c r="G912" s="5" t="str">
        <f>IF($A912="","",SUMIFS('BLAST COLDROOM 1'!I$2:I350,'BLAST COLDROOM 1'!$C$2:$C350,$B912,'BLAST COLDROOM 1'!$E$2:$E350,$C912,'BLAST COLDROOM 1'!$A$2:$A350,$A912))</f>
        <v/>
      </c>
      <c r="H912" s="5" t="str">
        <f>IF($A912="","",SUMIFS('BLAST COLDROOM 1'!J$2:J350,'BLAST COLDROOM 1'!$C$2:$C350,$B912,'BLAST COLDROOM 1'!$E$2:$E350,$C912,'BLAST COLDROOM 1'!$A$2:$A350,$A912))</f>
        <v/>
      </c>
      <c r="I912" s="5" t="str">
        <f>IF($A912="","",SUMIFS('BLAST COLDROOM 1'!K$2:K350,'BLAST COLDROOM 1'!$C$2:$C350,$B912,'BLAST COLDROOM 1'!$E$2:$E350,$C912,'BLAST COLDROOM 1'!$A$2:$A350,$A912))</f>
        <v/>
      </c>
      <c r="J912" s="5" t="str">
        <f>IF($A912="","",SUMIFS(#REF!,'BLAST COLDROOM 1'!$C$2:$C350,$B912,'BLAST COLDROOM 1'!$E$2:$E350,$C912,'BLAST COLDROOM 1'!$A$2:$A350,$A912))</f>
        <v/>
      </c>
      <c r="K912" s="5" t="str">
        <f>IF($A912="","",SUMIFS('BLAST COLDROOM 1'!M$2:M350,'BLAST COLDROOM 1'!$C$2:$C350,$B912,'BLAST COLDROOM 1'!$E$2:$E350,$C912,'BLAST COLDROOM 1'!$A$2:$A350,$A912))</f>
        <v/>
      </c>
      <c r="L912" s="5" t="str">
        <f>IF($A912="","",SUMIFS('BLAST COLDROOM 1'!N$2:N350,'BLAST COLDROOM 1'!$C$2:$C350,$B912,'BLAST COLDROOM 1'!$E$2:$E350,$C912,'BLAST COLDROOM 1'!$A$2:$A350,$A912))</f>
        <v/>
      </c>
      <c r="M912" s="5" t="str">
        <f>IF($A912="","",SUMIFS('BLAST COLDROOM 1'!O$2:O350,'BLAST COLDROOM 1'!$C$2:$C350,$B912,'BLAST COLDROOM 1'!$E$2:$E350,$C912,'BLAST COLDROOM 1'!$A$2:$A350,$A912))</f>
        <v/>
      </c>
      <c r="N912" s="5" t="str">
        <f>IF($A912="","",SUMIFS('BLAST COLDROOM 1'!P$2:P350,'BLAST COLDROOM 1'!$C$2:$C350,$B912,'BLAST COLDROOM 1'!$E$2:$E350,$C912,'BLAST COLDROOM 1'!$A$2:$A350,$A912))</f>
        <v/>
      </c>
      <c r="O912" s="5" t="str">
        <f>IF($A912="","",SUMIFS('BLAST COLDROOM 1'!Q$2:Q350,'BLAST COLDROOM 1'!$C$2:$C350,$B912,'BLAST COLDROOM 1'!$E$2:$E350,$C912,'BLAST COLDROOM 1'!$A$2:$A350,$A912))</f>
        <v/>
      </c>
      <c r="P912" s="5" t="str">
        <f>IF($A912="","",SUMIFS('BLAST COLDROOM 1'!R$2:R350,'BLAST COLDROOM 1'!$C$2:$C350,$B912,'BLAST COLDROOM 1'!$E$2:$E350,$C912,'BLAST COLDROOM 1'!$A$2:$A350,$A912))</f>
        <v/>
      </c>
      <c r="Q912" s="5" t="str">
        <f>IF($A912="","",SUMIFS('BLAST COLDROOM 1'!S$2:S350,'BLAST COLDROOM 1'!$C$2:$C350,$B912,'BLAST COLDROOM 1'!$E$2:$E350,$C912,'BLAST COLDROOM 1'!$A$2:$A350,$A912))</f>
        <v/>
      </c>
      <c r="R912" s="5" t="str">
        <f>IF($A912="","",SUMIFS('BLAST COLDROOM 1'!T$2:T350,'BLAST COLDROOM 1'!$C$2:$C350,$B912,'BLAST COLDROOM 1'!$E$2:$E350,$C912,'BLAST COLDROOM 1'!$A$2:$A350,$A912))</f>
        <v/>
      </c>
      <c r="S912" s="5" t="str">
        <f>IF($A912="","",SUMIFS('BLAST COLDROOM 1'!U$2:U350,'BLAST COLDROOM 1'!$C$2:$C350,$B912,'BLAST COLDROOM 1'!$E$2:$E350,$C912,'BLAST COLDROOM 1'!$A$2:$A350,$A912))</f>
        <v/>
      </c>
      <c r="T912" s="5" t="str">
        <f>IF($A912="","",SUMIFS('BLAST COLDROOM 1'!V$2:V350,'BLAST COLDROOM 1'!$C$2:$C350,$B912,'BLAST COLDROOM 1'!$E$2:$E350,$C912,'BLAST COLDROOM 1'!$A$2:$A350,$A912))</f>
        <v/>
      </c>
      <c r="U912" s="5" t="str">
        <f>IF($A912="","",SUMIFS(#REF!,'BLAST COLDROOM 1'!$C$2:$C350,$B912,'BLAST COLDROOM 1'!$E$2:$E350,$C912,'BLAST COLDROOM 1'!$A$2:$A350,$A912))</f>
        <v/>
      </c>
      <c r="V912" s="5" t="str">
        <f>IF($A912="","",SUMIFS('BLAST COLDROOM 1'!X$2:X350,'BLAST COLDROOM 1'!$C$2:$C350,$B912,'BLAST COLDROOM 1'!$E$2:$E350,$C912,'BLAST COLDROOM 1'!$A$2:$A350,$A912))</f>
        <v/>
      </c>
      <c r="W912" s="5" t="str">
        <f>IF($A912="","",SUMIFS('BLAST COLDROOM 1'!Y$2:Y350,'BLAST COLDROOM 1'!$C$2:$C350,$B912,'BLAST COLDROOM 1'!$E$2:$E350,$C912,'BLAST COLDROOM 1'!$A$2:$A350,$A912))</f>
        <v/>
      </c>
      <c r="X912" s="5" t="str">
        <f>IF($A912="","",SUMIFS('BLAST COLDROOM 1'!Z$2:Z350,'BLAST COLDROOM 1'!$C$2:$C350,$B912,'BLAST COLDROOM 1'!$E$2:$E350,$C912,'BLAST COLDROOM 1'!$A$2:$A350,$A912))</f>
        <v/>
      </c>
      <c r="Y912" s="5" t="str">
        <f>IF($A912="","",SUMIFS('BLAST COLDROOM 1'!AA$2:AA350,'BLAST COLDROOM 1'!$C$2:$C350,$B912,'BLAST COLDROOM 1'!$E$2:$E350,$C912,'BLAST COLDROOM 1'!$A$2:$A350,$A912))</f>
        <v/>
      </c>
      <c r="Z912" s="5" t="str">
        <f>IF($A912="","",SUMIFS('BLAST COLDROOM 1'!AB$2:AB350,'BLAST COLDROOM 1'!$C$2:$C350,$B912,'BLAST COLDROOM 1'!$E$2:$E350,$C912,'BLAST COLDROOM 1'!$A$2:$A350,$A912))</f>
        <v/>
      </c>
      <c r="AA912" s="5" t="str">
        <f>IF($A912="","",SUMIFS('BLAST COLDROOM 1'!AC$2:AC350,'BLAST COLDROOM 1'!$C$2:$C350,$B912,'BLAST COLDROOM 1'!$E$2:$E350,$C912,'BLAST COLDROOM 1'!$A$2:$A350,$A912))</f>
        <v/>
      </c>
      <c r="AB912" s="5" t="str">
        <f>IF($A912="","",SUMIFS('BLAST COLDROOM 1'!AD$2:AD350,'BLAST COLDROOM 1'!$C$2:$C350,$B912,'BLAST COLDROOM 1'!$E$2:$E350,$C912,'BLAST COLDROOM 1'!$A$2:$A350,$A912))</f>
        <v/>
      </c>
      <c r="AC912" s="5" t="str">
        <f>IF($A912="","",SUMIFS('BLAST COLDROOM 1'!AE$2:AE350,'BLAST COLDROOM 1'!$C$2:$C350,$B912,'BLAST COLDROOM 1'!$E$2:$E350,$C912,'BLAST COLDROOM 1'!$A$2:$A350,$A912))</f>
        <v/>
      </c>
      <c r="AD912" s="5" t="str">
        <f>IF($A912="","",SUMIFS('BLAST COLDROOM 1'!AF$2:AF350,'BLAST COLDROOM 1'!$C$2:$C350,$B912,'BLAST COLDROOM 1'!$E$2:$E350,$C912,'BLAST COLDROOM 1'!$A$2:$A350,$A912))</f>
        <v/>
      </c>
      <c r="AE912" s="5" t="str">
        <f>IF($A912="","",SUMIFS('BLAST COLDROOM 1'!AG$2:AG350,'BLAST COLDROOM 1'!$C$2:$C350,$B912,'BLAST COLDROOM 1'!$E$2:$E350,$C912,'BLAST COLDROOM 1'!$A$2:$A350,$A912))</f>
        <v/>
      </c>
      <c r="AF912" s="5" t="str">
        <f>IF($A912="","",SUMIFS('BLAST COLDROOM 1'!AH$2:AH350,'BLAST COLDROOM 1'!$C$2:$C350,$B912,'BLAST COLDROOM 1'!$E$2:$E350,$C912,'BLAST COLDROOM 1'!$A$2:$A350,$A912))</f>
        <v/>
      </c>
      <c r="AG912" s="5" t="str">
        <f>IF($A912="","",SUMIFS('BLAST COLDROOM 1'!AI$2:AI350,'BLAST COLDROOM 1'!$C$2:$C350,$B912,'BLAST COLDROOM 1'!$E$2:$E350,$C912,'BLAST COLDROOM 1'!$A$2:$A350,$A912))</f>
        <v/>
      </c>
      <c r="AH912" s="5" t="str">
        <f>IF($A912="","",SUMIFS('BLAST COLDROOM 1'!AJ$2:AJ350,'BLAST COLDROOM 1'!$C$2:$C350,$B912,'BLAST COLDROOM 1'!$E$2:$E350,$C912,'BLAST COLDROOM 1'!$A$2:$A350,$A912))</f>
        <v/>
      </c>
      <c r="AI912" s="5" t="str">
        <f>IF($A912="","",SUMIFS('BLAST COLDROOM 1'!AK$2:AK350,'BLAST COLDROOM 1'!$C$2:$C350,$B912,'BLAST COLDROOM 1'!$E$2:$E350,$C912,'BLAST COLDROOM 1'!$A$2:$A350,$A912))</f>
        <v/>
      </c>
      <c r="AJ912" s="5" t="str">
        <f>IF($A912="","",SUMIFS('BLAST COLDROOM 1'!AL$2:AL350,'BLAST COLDROOM 1'!$C$2:$C350,$B912,'BLAST COLDROOM 1'!$E$2:$E350,$C912,'BLAST COLDROOM 1'!$A$2:$A350,$A912))</f>
        <v/>
      </c>
      <c r="AL912" s="5">
        <f t="shared" si="1"/>
        <v>0</v>
      </c>
    </row>
    <row r="913" ht="15.75" customHeight="1">
      <c r="A913" s="17"/>
      <c r="B913" s="5"/>
      <c r="C913" s="5"/>
      <c r="D913" s="5" t="str">
        <f>IF($A913="","",SUMIFS('BLAST COLDROOM 1'!F$2:F350,'BLAST COLDROOM 1'!$C$2:$C350,$B913,'BLAST COLDROOM 1'!$E$2:$E350,$C913,'BLAST COLDROOM 1'!$A$2:$A350,$A913))</f>
        <v/>
      </c>
      <c r="E913" s="5" t="str">
        <f>IF($A913="","",SUMIFS('BLAST COLDROOM 1'!G$2:G350,'BLAST COLDROOM 1'!$C$2:$C350,$B913,'BLAST COLDROOM 1'!$E$2:$E350,$C913,'BLAST COLDROOM 1'!$A$2:$A350,$A913))</f>
        <v/>
      </c>
      <c r="F913" s="5" t="str">
        <f>IF($A913="","",SUMIFS('BLAST COLDROOM 1'!H$2:H350,'BLAST COLDROOM 1'!$C$2:$C350,$B913,'BLAST COLDROOM 1'!$E$2:$E350,$C913,'BLAST COLDROOM 1'!$A$2:$A350,$A913))</f>
        <v/>
      </c>
      <c r="G913" s="5" t="str">
        <f>IF($A913="","",SUMIFS('BLAST COLDROOM 1'!I$2:I350,'BLAST COLDROOM 1'!$C$2:$C350,$B913,'BLAST COLDROOM 1'!$E$2:$E350,$C913,'BLAST COLDROOM 1'!$A$2:$A350,$A913))</f>
        <v/>
      </c>
      <c r="H913" s="5" t="str">
        <f>IF($A913="","",SUMIFS('BLAST COLDROOM 1'!J$2:J350,'BLAST COLDROOM 1'!$C$2:$C350,$B913,'BLAST COLDROOM 1'!$E$2:$E350,$C913,'BLAST COLDROOM 1'!$A$2:$A350,$A913))</f>
        <v/>
      </c>
      <c r="I913" s="5" t="str">
        <f>IF($A913="","",SUMIFS('BLAST COLDROOM 1'!K$2:K350,'BLAST COLDROOM 1'!$C$2:$C350,$B913,'BLAST COLDROOM 1'!$E$2:$E350,$C913,'BLAST COLDROOM 1'!$A$2:$A350,$A913))</f>
        <v/>
      </c>
      <c r="J913" s="5" t="str">
        <f>IF($A913="","",SUMIFS(#REF!,'BLAST COLDROOM 1'!$C$2:$C350,$B913,'BLAST COLDROOM 1'!$E$2:$E350,$C913,'BLAST COLDROOM 1'!$A$2:$A350,$A913))</f>
        <v/>
      </c>
      <c r="K913" s="5" t="str">
        <f>IF($A913="","",SUMIFS('BLAST COLDROOM 1'!M$2:M350,'BLAST COLDROOM 1'!$C$2:$C350,$B913,'BLAST COLDROOM 1'!$E$2:$E350,$C913,'BLAST COLDROOM 1'!$A$2:$A350,$A913))</f>
        <v/>
      </c>
      <c r="L913" s="5" t="str">
        <f>IF($A913="","",SUMIFS('BLAST COLDROOM 1'!N$2:N350,'BLAST COLDROOM 1'!$C$2:$C350,$B913,'BLAST COLDROOM 1'!$E$2:$E350,$C913,'BLAST COLDROOM 1'!$A$2:$A350,$A913))</f>
        <v/>
      </c>
      <c r="M913" s="5" t="str">
        <f>IF($A913="","",SUMIFS('BLAST COLDROOM 1'!O$2:O350,'BLAST COLDROOM 1'!$C$2:$C350,$B913,'BLAST COLDROOM 1'!$E$2:$E350,$C913,'BLAST COLDROOM 1'!$A$2:$A350,$A913))</f>
        <v/>
      </c>
      <c r="N913" s="5" t="str">
        <f>IF($A913="","",SUMIFS('BLAST COLDROOM 1'!P$2:P350,'BLAST COLDROOM 1'!$C$2:$C350,$B913,'BLAST COLDROOM 1'!$E$2:$E350,$C913,'BLAST COLDROOM 1'!$A$2:$A350,$A913))</f>
        <v/>
      </c>
      <c r="O913" s="5" t="str">
        <f>IF($A913="","",SUMIFS('BLAST COLDROOM 1'!Q$2:Q350,'BLAST COLDROOM 1'!$C$2:$C350,$B913,'BLAST COLDROOM 1'!$E$2:$E350,$C913,'BLAST COLDROOM 1'!$A$2:$A350,$A913))</f>
        <v/>
      </c>
      <c r="P913" s="5" t="str">
        <f>IF($A913="","",SUMIFS('BLAST COLDROOM 1'!R$2:R350,'BLAST COLDROOM 1'!$C$2:$C350,$B913,'BLAST COLDROOM 1'!$E$2:$E350,$C913,'BLAST COLDROOM 1'!$A$2:$A350,$A913))</f>
        <v/>
      </c>
      <c r="Q913" s="5" t="str">
        <f>IF($A913="","",SUMIFS('BLAST COLDROOM 1'!S$2:S350,'BLAST COLDROOM 1'!$C$2:$C350,$B913,'BLAST COLDROOM 1'!$E$2:$E350,$C913,'BLAST COLDROOM 1'!$A$2:$A350,$A913))</f>
        <v/>
      </c>
      <c r="R913" s="5" t="str">
        <f>IF($A913="","",SUMIFS('BLAST COLDROOM 1'!T$2:T350,'BLAST COLDROOM 1'!$C$2:$C350,$B913,'BLAST COLDROOM 1'!$E$2:$E350,$C913,'BLAST COLDROOM 1'!$A$2:$A350,$A913))</f>
        <v/>
      </c>
      <c r="S913" s="5" t="str">
        <f>IF($A913="","",SUMIFS('BLAST COLDROOM 1'!U$2:U350,'BLAST COLDROOM 1'!$C$2:$C350,$B913,'BLAST COLDROOM 1'!$E$2:$E350,$C913,'BLAST COLDROOM 1'!$A$2:$A350,$A913))</f>
        <v/>
      </c>
      <c r="T913" s="5" t="str">
        <f>IF($A913="","",SUMIFS('BLAST COLDROOM 1'!V$2:V350,'BLAST COLDROOM 1'!$C$2:$C350,$B913,'BLAST COLDROOM 1'!$E$2:$E350,$C913,'BLAST COLDROOM 1'!$A$2:$A350,$A913))</f>
        <v/>
      </c>
      <c r="U913" s="5" t="str">
        <f>IF($A913="","",SUMIFS(#REF!,'BLAST COLDROOM 1'!$C$2:$C350,$B913,'BLAST COLDROOM 1'!$E$2:$E350,$C913,'BLAST COLDROOM 1'!$A$2:$A350,$A913))</f>
        <v/>
      </c>
      <c r="V913" s="5" t="str">
        <f>IF($A913="","",SUMIFS('BLAST COLDROOM 1'!X$2:X350,'BLAST COLDROOM 1'!$C$2:$C350,$B913,'BLAST COLDROOM 1'!$E$2:$E350,$C913,'BLAST COLDROOM 1'!$A$2:$A350,$A913))</f>
        <v/>
      </c>
      <c r="W913" s="5" t="str">
        <f>IF($A913="","",SUMIFS('BLAST COLDROOM 1'!Y$2:Y350,'BLAST COLDROOM 1'!$C$2:$C350,$B913,'BLAST COLDROOM 1'!$E$2:$E350,$C913,'BLAST COLDROOM 1'!$A$2:$A350,$A913))</f>
        <v/>
      </c>
      <c r="X913" s="5" t="str">
        <f>IF($A913="","",SUMIFS('BLAST COLDROOM 1'!Z$2:Z350,'BLAST COLDROOM 1'!$C$2:$C350,$B913,'BLAST COLDROOM 1'!$E$2:$E350,$C913,'BLAST COLDROOM 1'!$A$2:$A350,$A913))</f>
        <v/>
      </c>
      <c r="Y913" s="5" t="str">
        <f>IF($A913="","",SUMIFS('BLAST COLDROOM 1'!AA$2:AA350,'BLAST COLDROOM 1'!$C$2:$C350,$B913,'BLAST COLDROOM 1'!$E$2:$E350,$C913,'BLAST COLDROOM 1'!$A$2:$A350,$A913))</f>
        <v/>
      </c>
      <c r="Z913" s="5" t="str">
        <f>IF($A913="","",SUMIFS('BLAST COLDROOM 1'!AB$2:AB350,'BLAST COLDROOM 1'!$C$2:$C350,$B913,'BLAST COLDROOM 1'!$E$2:$E350,$C913,'BLAST COLDROOM 1'!$A$2:$A350,$A913))</f>
        <v/>
      </c>
      <c r="AA913" s="5" t="str">
        <f>IF($A913="","",SUMIFS('BLAST COLDROOM 1'!AC$2:AC350,'BLAST COLDROOM 1'!$C$2:$C350,$B913,'BLAST COLDROOM 1'!$E$2:$E350,$C913,'BLAST COLDROOM 1'!$A$2:$A350,$A913))</f>
        <v/>
      </c>
      <c r="AB913" s="5" t="str">
        <f>IF($A913="","",SUMIFS('BLAST COLDROOM 1'!AD$2:AD350,'BLAST COLDROOM 1'!$C$2:$C350,$B913,'BLAST COLDROOM 1'!$E$2:$E350,$C913,'BLAST COLDROOM 1'!$A$2:$A350,$A913))</f>
        <v/>
      </c>
      <c r="AC913" s="5" t="str">
        <f>IF($A913="","",SUMIFS('BLAST COLDROOM 1'!AE$2:AE350,'BLAST COLDROOM 1'!$C$2:$C350,$B913,'BLAST COLDROOM 1'!$E$2:$E350,$C913,'BLAST COLDROOM 1'!$A$2:$A350,$A913))</f>
        <v/>
      </c>
      <c r="AD913" s="5" t="str">
        <f>IF($A913="","",SUMIFS('BLAST COLDROOM 1'!AF$2:AF350,'BLAST COLDROOM 1'!$C$2:$C350,$B913,'BLAST COLDROOM 1'!$E$2:$E350,$C913,'BLAST COLDROOM 1'!$A$2:$A350,$A913))</f>
        <v/>
      </c>
      <c r="AE913" s="5" t="str">
        <f>IF($A913="","",SUMIFS('BLAST COLDROOM 1'!AG$2:AG350,'BLAST COLDROOM 1'!$C$2:$C350,$B913,'BLAST COLDROOM 1'!$E$2:$E350,$C913,'BLAST COLDROOM 1'!$A$2:$A350,$A913))</f>
        <v/>
      </c>
      <c r="AF913" s="5" t="str">
        <f>IF($A913="","",SUMIFS('BLAST COLDROOM 1'!AH$2:AH350,'BLAST COLDROOM 1'!$C$2:$C350,$B913,'BLAST COLDROOM 1'!$E$2:$E350,$C913,'BLAST COLDROOM 1'!$A$2:$A350,$A913))</f>
        <v/>
      </c>
      <c r="AG913" s="5" t="str">
        <f>IF($A913="","",SUMIFS('BLAST COLDROOM 1'!AI$2:AI350,'BLAST COLDROOM 1'!$C$2:$C350,$B913,'BLAST COLDROOM 1'!$E$2:$E350,$C913,'BLAST COLDROOM 1'!$A$2:$A350,$A913))</f>
        <v/>
      </c>
      <c r="AH913" s="5" t="str">
        <f>IF($A913="","",SUMIFS('BLAST COLDROOM 1'!AJ$2:AJ350,'BLAST COLDROOM 1'!$C$2:$C350,$B913,'BLAST COLDROOM 1'!$E$2:$E350,$C913,'BLAST COLDROOM 1'!$A$2:$A350,$A913))</f>
        <v/>
      </c>
      <c r="AI913" s="5" t="str">
        <f>IF($A913="","",SUMIFS('BLAST COLDROOM 1'!AK$2:AK350,'BLAST COLDROOM 1'!$C$2:$C350,$B913,'BLAST COLDROOM 1'!$E$2:$E350,$C913,'BLAST COLDROOM 1'!$A$2:$A350,$A913))</f>
        <v/>
      </c>
      <c r="AJ913" s="5" t="str">
        <f>IF($A913="","",SUMIFS('BLAST COLDROOM 1'!AL$2:AL350,'BLAST COLDROOM 1'!$C$2:$C350,$B913,'BLAST COLDROOM 1'!$E$2:$E350,$C913,'BLAST COLDROOM 1'!$A$2:$A350,$A913))</f>
        <v/>
      </c>
      <c r="AL913" s="5">
        <f t="shared" si="1"/>
        <v>0</v>
      </c>
    </row>
    <row r="914" ht="15.75" customHeight="1">
      <c r="A914" s="17"/>
      <c r="B914" s="5"/>
      <c r="C914" s="5"/>
      <c r="D914" s="5" t="str">
        <f>IF($A914="","",SUMIFS('BLAST COLDROOM 1'!F$2:F350,'BLAST COLDROOM 1'!$C$2:$C350,$B914,'BLAST COLDROOM 1'!$E$2:$E350,$C914,'BLAST COLDROOM 1'!$A$2:$A350,$A914))</f>
        <v/>
      </c>
      <c r="E914" s="5" t="str">
        <f>IF($A914="","",SUMIFS('BLAST COLDROOM 1'!G$2:G350,'BLAST COLDROOM 1'!$C$2:$C350,$B914,'BLAST COLDROOM 1'!$E$2:$E350,$C914,'BLAST COLDROOM 1'!$A$2:$A350,$A914))</f>
        <v/>
      </c>
      <c r="F914" s="5" t="str">
        <f>IF($A914="","",SUMIFS('BLAST COLDROOM 1'!H$2:H350,'BLAST COLDROOM 1'!$C$2:$C350,$B914,'BLAST COLDROOM 1'!$E$2:$E350,$C914,'BLAST COLDROOM 1'!$A$2:$A350,$A914))</f>
        <v/>
      </c>
      <c r="G914" s="5" t="str">
        <f>IF($A914="","",SUMIFS('BLAST COLDROOM 1'!I$2:I350,'BLAST COLDROOM 1'!$C$2:$C350,$B914,'BLAST COLDROOM 1'!$E$2:$E350,$C914,'BLAST COLDROOM 1'!$A$2:$A350,$A914))</f>
        <v/>
      </c>
      <c r="H914" s="5" t="str">
        <f>IF($A914="","",SUMIFS('BLAST COLDROOM 1'!J$2:J350,'BLAST COLDROOM 1'!$C$2:$C350,$B914,'BLAST COLDROOM 1'!$E$2:$E350,$C914,'BLAST COLDROOM 1'!$A$2:$A350,$A914))</f>
        <v/>
      </c>
      <c r="I914" s="5" t="str">
        <f>IF($A914="","",SUMIFS('BLAST COLDROOM 1'!K$2:K350,'BLAST COLDROOM 1'!$C$2:$C350,$B914,'BLAST COLDROOM 1'!$E$2:$E350,$C914,'BLAST COLDROOM 1'!$A$2:$A350,$A914))</f>
        <v/>
      </c>
      <c r="J914" s="5" t="str">
        <f>IF($A914="","",SUMIFS(#REF!,'BLAST COLDROOM 1'!$C$2:$C350,$B914,'BLAST COLDROOM 1'!$E$2:$E350,$C914,'BLAST COLDROOM 1'!$A$2:$A350,$A914))</f>
        <v/>
      </c>
      <c r="K914" s="5" t="str">
        <f>IF($A914="","",SUMIFS('BLAST COLDROOM 1'!M$2:M350,'BLAST COLDROOM 1'!$C$2:$C350,$B914,'BLAST COLDROOM 1'!$E$2:$E350,$C914,'BLAST COLDROOM 1'!$A$2:$A350,$A914))</f>
        <v/>
      </c>
      <c r="L914" s="5" t="str">
        <f>IF($A914="","",SUMIFS('BLAST COLDROOM 1'!N$2:N350,'BLAST COLDROOM 1'!$C$2:$C350,$B914,'BLAST COLDROOM 1'!$E$2:$E350,$C914,'BLAST COLDROOM 1'!$A$2:$A350,$A914))</f>
        <v/>
      </c>
      <c r="M914" s="5" t="str">
        <f>IF($A914="","",SUMIFS('BLAST COLDROOM 1'!O$2:O350,'BLAST COLDROOM 1'!$C$2:$C350,$B914,'BLAST COLDROOM 1'!$E$2:$E350,$C914,'BLAST COLDROOM 1'!$A$2:$A350,$A914))</f>
        <v/>
      </c>
      <c r="N914" s="5" t="str">
        <f>IF($A914="","",SUMIFS('BLAST COLDROOM 1'!P$2:P350,'BLAST COLDROOM 1'!$C$2:$C350,$B914,'BLAST COLDROOM 1'!$E$2:$E350,$C914,'BLAST COLDROOM 1'!$A$2:$A350,$A914))</f>
        <v/>
      </c>
      <c r="O914" s="5" t="str">
        <f>IF($A914="","",SUMIFS('BLAST COLDROOM 1'!Q$2:Q350,'BLAST COLDROOM 1'!$C$2:$C350,$B914,'BLAST COLDROOM 1'!$E$2:$E350,$C914,'BLAST COLDROOM 1'!$A$2:$A350,$A914))</f>
        <v/>
      </c>
      <c r="P914" s="5" t="str">
        <f>IF($A914="","",SUMIFS('BLAST COLDROOM 1'!R$2:R350,'BLAST COLDROOM 1'!$C$2:$C350,$B914,'BLAST COLDROOM 1'!$E$2:$E350,$C914,'BLAST COLDROOM 1'!$A$2:$A350,$A914))</f>
        <v/>
      </c>
      <c r="Q914" s="5" t="str">
        <f>IF($A914="","",SUMIFS('BLAST COLDROOM 1'!S$2:S350,'BLAST COLDROOM 1'!$C$2:$C350,$B914,'BLAST COLDROOM 1'!$E$2:$E350,$C914,'BLAST COLDROOM 1'!$A$2:$A350,$A914))</f>
        <v/>
      </c>
      <c r="R914" s="5" t="str">
        <f>IF($A914="","",SUMIFS('BLAST COLDROOM 1'!T$2:T350,'BLAST COLDROOM 1'!$C$2:$C350,$B914,'BLAST COLDROOM 1'!$E$2:$E350,$C914,'BLAST COLDROOM 1'!$A$2:$A350,$A914))</f>
        <v/>
      </c>
      <c r="S914" s="5" t="str">
        <f>IF($A914="","",SUMIFS('BLAST COLDROOM 1'!U$2:U350,'BLAST COLDROOM 1'!$C$2:$C350,$B914,'BLAST COLDROOM 1'!$E$2:$E350,$C914,'BLAST COLDROOM 1'!$A$2:$A350,$A914))</f>
        <v/>
      </c>
      <c r="T914" s="5" t="str">
        <f>IF($A914="","",SUMIFS('BLAST COLDROOM 1'!V$2:V350,'BLAST COLDROOM 1'!$C$2:$C350,$B914,'BLAST COLDROOM 1'!$E$2:$E350,$C914,'BLAST COLDROOM 1'!$A$2:$A350,$A914))</f>
        <v/>
      </c>
      <c r="U914" s="5" t="str">
        <f>IF($A914="","",SUMIFS(#REF!,'BLAST COLDROOM 1'!$C$2:$C350,$B914,'BLAST COLDROOM 1'!$E$2:$E350,$C914,'BLAST COLDROOM 1'!$A$2:$A350,$A914))</f>
        <v/>
      </c>
      <c r="V914" s="5" t="str">
        <f>IF($A914="","",SUMIFS('BLAST COLDROOM 1'!X$2:X350,'BLAST COLDROOM 1'!$C$2:$C350,$B914,'BLAST COLDROOM 1'!$E$2:$E350,$C914,'BLAST COLDROOM 1'!$A$2:$A350,$A914))</f>
        <v/>
      </c>
      <c r="W914" s="5" t="str">
        <f>IF($A914="","",SUMIFS('BLAST COLDROOM 1'!Y$2:Y350,'BLAST COLDROOM 1'!$C$2:$C350,$B914,'BLAST COLDROOM 1'!$E$2:$E350,$C914,'BLAST COLDROOM 1'!$A$2:$A350,$A914))</f>
        <v/>
      </c>
      <c r="X914" s="5" t="str">
        <f>IF($A914="","",SUMIFS('BLAST COLDROOM 1'!Z$2:Z350,'BLAST COLDROOM 1'!$C$2:$C350,$B914,'BLAST COLDROOM 1'!$E$2:$E350,$C914,'BLAST COLDROOM 1'!$A$2:$A350,$A914))</f>
        <v/>
      </c>
      <c r="Y914" s="5" t="str">
        <f>IF($A914="","",SUMIFS('BLAST COLDROOM 1'!AA$2:AA350,'BLAST COLDROOM 1'!$C$2:$C350,$B914,'BLAST COLDROOM 1'!$E$2:$E350,$C914,'BLAST COLDROOM 1'!$A$2:$A350,$A914))</f>
        <v/>
      </c>
      <c r="Z914" s="5" t="str">
        <f>IF($A914="","",SUMIFS('BLAST COLDROOM 1'!AB$2:AB350,'BLAST COLDROOM 1'!$C$2:$C350,$B914,'BLAST COLDROOM 1'!$E$2:$E350,$C914,'BLAST COLDROOM 1'!$A$2:$A350,$A914))</f>
        <v/>
      </c>
      <c r="AA914" s="5" t="str">
        <f>IF($A914="","",SUMIFS('BLAST COLDROOM 1'!AC$2:AC350,'BLAST COLDROOM 1'!$C$2:$C350,$B914,'BLAST COLDROOM 1'!$E$2:$E350,$C914,'BLAST COLDROOM 1'!$A$2:$A350,$A914))</f>
        <v/>
      </c>
      <c r="AB914" s="5" t="str">
        <f>IF($A914="","",SUMIFS('BLAST COLDROOM 1'!AD$2:AD350,'BLAST COLDROOM 1'!$C$2:$C350,$B914,'BLAST COLDROOM 1'!$E$2:$E350,$C914,'BLAST COLDROOM 1'!$A$2:$A350,$A914))</f>
        <v/>
      </c>
      <c r="AC914" s="5" t="str">
        <f>IF($A914="","",SUMIFS('BLAST COLDROOM 1'!AE$2:AE350,'BLAST COLDROOM 1'!$C$2:$C350,$B914,'BLAST COLDROOM 1'!$E$2:$E350,$C914,'BLAST COLDROOM 1'!$A$2:$A350,$A914))</f>
        <v/>
      </c>
      <c r="AD914" s="5" t="str">
        <f>IF($A914="","",SUMIFS('BLAST COLDROOM 1'!AF$2:AF350,'BLAST COLDROOM 1'!$C$2:$C350,$B914,'BLAST COLDROOM 1'!$E$2:$E350,$C914,'BLAST COLDROOM 1'!$A$2:$A350,$A914))</f>
        <v/>
      </c>
      <c r="AE914" s="5" t="str">
        <f>IF($A914="","",SUMIFS('BLAST COLDROOM 1'!AG$2:AG350,'BLAST COLDROOM 1'!$C$2:$C350,$B914,'BLAST COLDROOM 1'!$E$2:$E350,$C914,'BLAST COLDROOM 1'!$A$2:$A350,$A914))</f>
        <v/>
      </c>
      <c r="AF914" s="5" t="str">
        <f>IF($A914="","",SUMIFS('BLAST COLDROOM 1'!AH$2:AH350,'BLAST COLDROOM 1'!$C$2:$C350,$B914,'BLAST COLDROOM 1'!$E$2:$E350,$C914,'BLAST COLDROOM 1'!$A$2:$A350,$A914))</f>
        <v/>
      </c>
      <c r="AG914" s="5" t="str">
        <f>IF($A914="","",SUMIFS('BLAST COLDROOM 1'!AI$2:AI350,'BLAST COLDROOM 1'!$C$2:$C350,$B914,'BLAST COLDROOM 1'!$E$2:$E350,$C914,'BLAST COLDROOM 1'!$A$2:$A350,$A914))</f>
        <v/>
      </c>
      <c r="AH914" s="5" t="str">
        <f>IF($A914="","",SUMIFS('BLAST COLDROOM 1'!AJ$2:AJ350,'BLAST COLDROOM 1'!$C$2:$C350,$B914,'BLAST COLDROOM 1'!$E$2:$E350,$C914,'BLAST COLDROOM 1'!$A$2:$A350,$A914))</f>
        <v/>
      </c>
      <c r="AI914" s="5" t="str">
        <f>IF($A914="","",SUMIFS('BLAST COLDROOM 1'!AK$2:AK350,'BLAST COLDROOM 1'!$C$2:$C350,$B914,'BLAST COLDROOM 1'!$E$2:$E350,$C914,'BLAST COLDROOM 1'!$A$2:$A350,$A914))</f>
        <v/>
      </c>
      <c r="AJ914" s="5" t="str">
        <f>IF($A914="","",SUMIFS('BLAST COLDROOM 1'!AL$2:AL350,'BLAST COLDROOM 1'!$C$2:$C350,$B914,'BLAST COLDROOM 1'!$E$2:$E350,$C914,'BLAST COLDROOM 1'!$A$2:$A350,$A914))</f>
        <v/>
      </c>
      <c r="AL914" s="5">
        <f t="shared" si="1"/>
        <v>0</v>
      </c>
    </row>
    <row r="915" ht="15.75" customHeight="1">
      <c r="A915" s="17"/>
      <c r="B915" s="5"/>
      <c r="C915" s="5"/>
      <c r="D915" s="5" t="str">
        <f>IF($A915="","",SUMIFS('BLAST COLDROOM 1'!F$2:F350,'BLAST COLDROOM 1'!$C$2:$C350,$B915,'BLAST COLDROOM 1'!$E$2:$E350,$C915,'BLAST COLDROOM 1'!$A$2:$A350,$A915))</f>
        <v/>
      </c>
      <c r="E915" s="5" t="str">
        <f>IF($A915="","",SUMIFS('BLAST COLDROOM 1'!G$2:G350,'BLAST COLDROOM 1'!$C$2:$C350,$B915,'BLAST COLDROOM 1'!$E$2:$E350,$C915,'BLAST COLDROOM 1'!$A$2:$A350,$A915))</f>
        <v/>
      </c>
      <c r="F915" s="5" t="str">
        <f>IF($A915="","",SUMIFS('BLAST COLDROOM 1'!H$2:H350,'BLAST COLDROOM 1'!$C$2:$C350,$B915,'BLAST COLDROOM 1'!$E$2:$E350,$C915,'BLAST COLDROOM 1'!$A$2:$A350,$A915))</f>
        <v/>
      </c>
      <c r="G915" s="5" t="str">
        <f>IF($A915="","",SUMIFS('BLAST COLDROOM 1'!I$2:I350,'BLAST COLDROOM 1'!$C$2:$C350,$B915,'BLAST COLDROOM 1'!$E$2:$E350,$C915,'BLAST COLDROOM 1'!$A$2:$A350,$A915))</f>
        <v/>
      </c>
      <c r="H915" s="5" t="str">
        <f>IF($A915="","",SUMIFS('BLAST COLDROOM 1'!J$2:J350,'BLAST COLDROOM 1'!$C$2:$C350,$B915,'BLAST COLDROOM 1'!$E$2:$E350,$C915,'BLAST COLDROOM 1'!$A$2:$A350,$A915))</f>
        <v/>
      </c>
      <c r="I915" s="5" t="str">
        <f>IF($A915="","",SUMIFS('BLAST COLDROOM 1'!K$2:K350,'BLAST COLDROOM 1'!$C$2:$C350,$B915,'BLAST COLDROOM 1'!$E$2:$E350,$C915,'BLAST COLDROOM 1'!$A$2:$A350,$A915))</f>
        <v/>
      </c>
      <c r="J915" s="5" t="str">
        <f>IF($A915="","",SUMIFS(#REF!,'BLAST COLDROOM 1'!$C$2:$C350,$B915,'BLAST COLDROOM 1'!$E$2:$E350,$C915,'BLAST COLDROOM 1'!$A$2:$A350,$A915))</f>
        <v/>
      </c>
      <c r="K915" s="5" t="str">
        <f>IF($A915="","",SUMIFS('BLAST COLDROOM 1'!M$2:M350,'BLAST COLDROOM 1'!$C$2:$C350,$B915,'BLAST COLDROOM 1'!$E$2:$E350,$C915,'BLAST COLDROOM 1'!$A$2:$A350,$A915))</f>
        <v/>
      </c>
      <c r="L915" s="5" t="str">
        <f>IF($A915="","",SUMIFS('BLAST COLDROOM 1'!N$2:N350,'BLAST COLDROOM 1'!$C$2:$C350,$B915,'BLAST COLDROOM 1'!$E$2:$E350,$C915,'BLAST COLDROOM 1'!$A$2:$A350,$A915))</f>
        <v/>
      </c>
      <c r="M915" s="5" t="str">
        <f>IF($A915="","",SUMIFS('BLAST COLDROOM 1'!O$2:O350,'BLAST COLDROOM 1'!$C$2:$C350,$B915,'BLAST COLDROOM 1'!$E$2:$E350,$C915,'BLAST COLDROOM 1'!$A$2:$A350,$A915))</f>
        <v/>
      </c>
      <c r="N915" s="5" t="str">
        <f>IF($A915="","",SUMIFS('BLAST COLDROOM 1'!P$2:P350,'BLAST COLDROOM 1'!$C$2:$C350,$B915,'BLAST COLDROOM 1'!$E$2:$E350,$C915,'BLAST COLDROOM 1'!$A$2:$A350,$A915))</f>
        <v/>
      </c>
      <c r="O915" s="5" t="str">
        <f>IF($A915="","",SUMIFS('BLAST COLDROOM 1'!Q$2:Q350,'BLAST COLDROOM 1'!$C$2:$C350,$B915,'BLAST COLDROOM 1'!$E$2:$E350,$C915,'BLAST COLDROOM 1'!$A$2:$A350,$A915))</f>
        <v/>
      </c>
      <c r="P915" s="5" t="str">
        <f>IF($A915="","",SUMIFS('BLAST COLDROOM 1'!R$2:R350,'BLAST COLDROOM 1'!$C$2:$C350,$B915,'BLAST COLDROOM 1'!$E$2:$E350,$C915,'BLAST COLDROOM 1'!$A$2:$A350,$A915))</f>
        <v/>
      </c>
      <c r="Q915" s="5" t="str">
        <f>IF($A915="","",SUMIFS('BLAST COLDROOM 1'!S$2:S350,'BLAST COLDROOM 1'!$C$2:$C350,$B915,'BLAST COLDROOM 1'!$E$2:$E350,$C915,'BLAST COLDROOM 1'!$A$2:$A350,$A915))</f>
        <v/>
      </c>
      <c r="R915" s="5" t="str">
        <f>IF($A915="","",SUMIFS('BLAST COLDROOM 1'!T$2:T350,'BLAST COLDROOM 1'!$C$2:$C350,$B915,'BLAST COLDROOM 1'!$E$2:$E350,$C915,'BLAST COLDROOM 1'!$A$2:$A350,$A915))</f>
        <v/>
      </c>
      <c r="S915" s="5" t="str">
        <f>IF($A915="","",SUMIFS('BLAST COLDROOM 1'!U$2:U350,'BLAST COLDROOM 1'!$C$2:$C350,$B915,'BLAST COLDROOM 1'!$E$2:$E350,$C915,'BLAST COLDROOM 1'!$A$2:$A350,$A915))</f>
        <v/>
      </c>
      <c r="T915" s="5" t="str">
        <f>IF($A915="","",SUMIFS('BLAST COLDROOM 1'!V$2:V350,'BLAST COLDROOM 1'!$C$2:$C350,$B915,'BLAST COLDROOM 1'!$E$2:$E350,$C915,'BLAST COLDROOM 1'!$A$2:$A350,$A915))</f>
        <v/>
      </c>
      <c r="U915" s="5" t="str">
        <f>IF($A915="","",SUMIFS(#REF!,'BLAST COLDROOM 1'!$C$2:$C350,$B915,'BLAST COLDROOM 1'!$E$2:$E350,$C915,'BLAST COLDROOM 1'!$A$2:$A350,$A915))</f>
        <v/>
      </c>
      <c r="V915" s="5" t="str">
        <f>IF($A915="","",SUMIFS('BLAST COLDROOM 1'!X$2:X350,'BLAST COLDROOM 1'!$C$2:$C350,$B915,'BLAST COLDROOM 1'!$E$2:$E350,$C915,'BLAST COLDROOM 1'!$A$2:$A350,$A915))</f>
        <v/>
      </c>
      <c r="W915" s="5" t="str">
        <f>IF($A915="","",SUMIFS('BLAST COLDROOM 1'!Y$2:Y350,'BLAST COLDROOM 1'!$C$2:$C350,$B915,'BLAST COLDROOM 1'!$E$2:$E350,$C915,'BLAST COLDROOM 1'!$A$2:$A350,$A915))</f>
        <v/>
      </c>
      <c r="X915" s="5" t="str">
        <f>IF($A915="","",SUMIFS('BLAST COLDROOM 1'!Z$2:Z350,'BLAST COLDROOM 1'!$C$2:$C350,$B915,'BLAST COLDROOM 1'!$E$2:$E350,$C915,'BLAST COLDROOM 1'!$A$2:$A350,$A915))</f>
        <v/>
      </c>
      <c r="Y915" s="5" t="str">
        <f>IF($A915="","",SUMIFS('BLAST COLDROOM 1'!AA$2:AA350,'BLAST COLDROOM 1'!$C$2:$C350,$B915,'BLAST COLDROOM 1'!$E$2:$E350,$C915,'BLAST COLDROOM 1'!$A$2:$A350,$A915))</f>
        <v/>
      </c>
      <c r="Z915" s="5" t="str">
        <f>IF($A915="","",SUMIFS('BLAST COLDROOM 1'!AB$2:AB350,'BLAST COLDROOM 1'!$C$2:$C350,$B915,'BLAST COLDROOM 1'!$E$2:$E350,$C915,'BLAST COLDROOM 1'!$A$2:$A350,$A915))</f>
        <v/>
      </c>
      <c r="AA915" s="5" t="str">
        <f>IF($A915="","",SUMIFS('BLAST COLDROOM 1'!AC$2:AC350,'BLAST COLDROOM 1'!$C$2:$C350,$B915,'BLAST COLDROOM 1'!$E$2:$E350,$C915,'BLAST COLDROOM 1'!$A$2:$A350,$A915))</f>
        <v/>
      </c>
      <c r="AB915" s="5" t="str">
        <f>IF($A915="","",SUMIFS('BLAST COLDROOM 1'!AD$2:AD350,'BLAST COLDROOM 1'!$C$2:$C350,$B915,'BLAST COLDROOM 1'!$E$2:$E350,$C915,'BLAST COLDROOM 1'!$A$2:$A350,$A915))</f>
        <v/>
      </c>
      <c r="AC915" s="5" t="str">
        <f>IF($A915="","",SUMIFS('BLAST COLDROOM 1'!AE$2:AE350,'BLAST COLDROOM 1'!$C$2:$C350,$B915,'BLAST COLDROOM 1'!$E$2:$E350,$C915,'BLAST COLDROOM 1'!$A$2:$A350,$A915))</f>
        <v/>
      </c>
      <c r="AD915" s="5" t="str">
        <f>IF($A915="","",SUMIFS('BLAST COLDROOM 1'!AF$2:AF350,'BLAST COLDROOM 1'!$C$2:$C350,$B915,'BLAST COLDROOM 1'!$E$2:$E350,$C915,'BLAST COLDROOM 1'!$A$2:$A350,$A915))</f>
        <v/>
      </c>
      <c r="AE915" s="5" t="str">
        <f>IF($A915="","",SUMIFS('BLAST COLDROOM 1'!AG$2:AG350,'BLAST COLDROOM 1'!$C$2:$C350,$B915,'BLAST COLDROOM 1'!$E$2:$E350,$C915,'BLAST COLDROOM 1'!$A$2:$A350,$A915))</f>
        <v/>
      </c>
      <c r="AF915" s="5" t="str">
        <f>IF($A915="","",SUMIFS('BLAST COLDROOM 1'!AH$2:AH350,'BLAST COLDROOM 1'!$C$2:$C350,$B915,'BLAST COLDROOM 1'!$E$2:$E350,$C915,'BLAST COLDROOM 1'!$A$2:$A350,$A915))</f>
        <v/>
      </c>
      <c r="AG915" s="5" t="str">
        <f>IF($A915="","",SUMIFS('BLAST COLDROOM 1'!AI$2:AI350,'BLAST COLDROOM 1'!$C$2:$C350,$B915,'BLAST COLDROOM 1'!$E$2:$E350,$C915,'BLAST COLDROOM 1'!$A$2:$A350,$A915))</f>
        <v/>
      </c>
      <c r="AH915" s="5" t="str">
        <f>IF($A915="","",SUMIFS('BLAST COLDROOM 1'!AJ$2:AJ350,'BLAST COLDROOM 1'!$C$2:$C350,$B915,'BLAST COLDROOM 1'!$E$2:$E350,$C915,'BLAST COLDROOM 1'!$A$2:$A350,$A915))</f>
        <v/>
      </c>
      <c r="AI915" s="5" t="str">
        <f>IF($A915="","",SUMIFS('BLAST COLDROOM 1'!AK$2:AK350,'BLAST COLDROOM 1'!$C$2:$C350,$B915,'BLAST COLDROOM 1'!$E$2:$E350,$C915,'BLAST COLDROOM 1'!$A$2:$A350,$A915))</f>
        <v/>
      </c>
      <c r="AJ915" s="5" t="str">
        <f>IF($A915="","",SUMIFS('BLAST COLDROOM 1'!AL$2:AL350,'BLAST COLDROOM 1'!$C$2:$C350,$B915,'BLAST COLDROOM 1'!$E$2:$E350,$C915,'BLAST COLDROOM 1'!$A$2:$A350,$A915))</f>
        <v/>
      </c>
      <c r="AL915" s="5">
        <f t="shared" si="1"/>
        <v>0</v>
      </c>
    </row>
    <row r="916" ht="15.75" customHeight="1">
      <c r="A916" s="17"/>
      <c r="B916" s="5"/>
      <c r="C916" s="5"/>
      <c r="D916" s="5" t="str">
        <f>IF($A916="","",SUMIFS('BLAST COLDROOM 1'!F$2:F350,'BLAST COLDROOM 1'!$C$2:$C350,$B916,'BLAST COLDROOM 1'!$E$2:$E350,$C916,'BLAST COLDROOM 1'!$A$2:$A350,$A916))</f>
        <v/>
      </c>
      <c r="E916" s="5" t="str">
        <f>IF($A916="","",SUMIFS('BLAST COLDROOM 1'!G$2:G350,'BLAST COLDROOM 1'!$C$2:$C350,$B916,'BLAST COLDROOM 1'!$E$2:$E350,$C916,'BLAST COLDROOM 1'!$A$2:$A350,$A916))</f>
        <v/>
      </c>
      <c r="F916" s="5" t="str">
        <f>IF($A916="","",SUMIFS('BLAST COLDROOM 1'!H$2:H350,'BLAST COLDROOM 1'!$C$2:$C350,$B916,'BLAST COLDROOM 1'!$E$2:$E350,$C916,'BLAST COLDROOM 1'!$A$2:$A350,$A916))</f>
        <v/>
      </c>
      <c r="G916" s="5" t="str">
        <f>IF($A916="","",SUMIFS('BLAST COLDROOM 1'!I$2:I350,'BLAST COLDROOM 1'!$C$2:$C350,$B916,'BLAST COLDROOM 1'!$E$2:$E350,$C916,'BLAST COLDROOM 1'!$A$2:$A350,$A916))</f>
        <v/>
      </c>
      <c r="H916" s="5" t="str">
        <f>IF($A916="","",SUMIFS('BLAST COLDROOM 1'!J$2:J350,'BLAST COLDROOM 1'!$C$2:$C350,$B916,'BLAST COLDROOM 1'!$E$2:$E350,$C916,'BLAST COLDROOM 1'!$A$2:$A350,$A916))</f>
        <v/>
      </c>
      <c r="I916" s="5" t="str">
        <f>IF($A916="","",SUMIFS('BLAST COLDROOM 1'!K$2:K350,'BLAST COLDROOM 1'!$C$2:$C350,$B916,'BLAST COLDROOM 1'!$E$2:$E350,$C916,'BLAST COLDROOM 1'!$A$2:$A350,$A916))</f>
        <v/>
      </c>
      <c r="J916" s="5" t="str">
        <f>IF($A916="","",SUMIFS(#REF!,'BLAST COLDROOM 1'!$C$2:$C350,$B916,'BLAST COLDROOM 1'!$E$2:$E350,$C916,'BLAST COLDROOM 1'!$A$2:$A350,$A916))</f>
        <v/>
      </c>
      <c r="K916" s="5" t="str">
        <f>IF($A916="","",SUMIFS('BLAST COLDROOM 1'!M$2:M350,'BLAST COLDROOM 1'!$C$2:$C350,$B916,'BLAST COLDROOM 1'!$E$2:$E350,$C916,'BLAST COLDROOM 1'!$A$2:$A350,$A916))</f>
        <v/>
      </c>
      <c r="L916" s="5" t="str">
        <f>IF($A916="","",SUMIFS('BLAST COLDROOM 1'!N$2:N350,'BLAST COLDROOM 1'!$C$2:$C350,$B916,'BLAST COLDROOM 1'!$E$2:$E350,$C916,'BLAST COLDROOM 1'!$A$2:$A350,$A916))</f>
        <v/>
      </c>
      <c r="M916" s="5" t="str">
        <f>IF($A916="","",SUMIFS('BLAST COLDROOM 1'!O$2:O350,'BLAST COLDROOM 1'!$C$2:$C350,$B916,'BLAST COLDROOM 1'!$E$2:$E350,$C916,'BLAST COLDROOM 1'!$A$2:$A350,$A916))</f>
        <v/>
      </c>
      <c r="N916" s="5" t="str">
        <f>IF($A916="","",SUMIFS('BLAST COLDROOM 1'!P$2:P350,'BLAST COLDROOM 1'!$C$2:$C350,$B916,'BLAST COLDROOM 1'!$E$2:$E350,$C916,'BLAST COLDROOM 1'!$A$2:$A350,$A916))</f>
        <v/>
      </c>
      <c r="O916" s="5" t="str">
        <f>IF($A916="","",SUMIFS('BLAST COLDROOM 1'!Q$2:Q350,'BLAST COLDROOM 1'!$C$2:$C350,$B916,'BLAST COLDROOM 1'!$E$2:$E350,$C916,'BLAST COLDROOM 1'!$A$2:$A350,$A916))</f>
        <v/>
      </c>
      <c r="P916" s="5" t="str">
        <f>IF($A916="","",SUMIFS('BLAST COLDROOM 1'!R$2:R350,'BLAST COLDROOM 1'!$C$2:$C350,$B916,'BLAST COLDROOM 1'!$E$2:$E350,$C916,'BLAST COLDROOM 1'!$A$2:$A350,$A916))</f>
        <v/>
      </c>
      <c r="Q916" s="5" t="str">
        <f>IF($A916="","",SUMIFS('BLAST COLDROOM 1'!S$2:S350,'BLAST COLDROOM 1'!$C$2:$C350,$B916,'BLAST COLDROOM 1'!$E$2:$E350,$C916,'BLAST COLDROOM 1'!$A$2:$A350,$A916))</f>
        <v/>
      </c>
      <c r="R916" s="5" t="str">
        <f>IF($A916="","",SUMIFS('BLAST COLDROOM 1'!T$2:T350,'BLAST COLDROOM 1'!$C$2:$C350,$B916,'BLAST COLDROOM 1'!$E$2:$E350,$C916,'BLAST COLDROOM 1'!$A$2:$A350,$A916))</f>
        <v/>
      </c>
      <c r="S916" s="5" t="str">
        <f>IF($A916="","",SUMIFS('BLAST COLDROOM 1'!U$2:U350,'BLAST COLDROOM 1'!$C$2:$C350,$B916,'BLAST COLDROOM 1'!$E$2:$E350,$C916,'BLAST COLDROOM 1'!$A$2:$A350,$A916))</f>
        <v/>
      </c>
      <c r="T916" s="5" t="str">
        <f>IF($A916="","",SUMIFS('BLAST COLDROOM 1'!V$2:V350,'BLAST COLDROOM 1'!$C$2:$C350,$B916,'BLAST COLDROOM 1'!$E$2:$E350,$C916,'BLAST COLDROOM 1'!$A$2:$A350,$A916))</f>
        <v/>
      </c>
      <c r="U916" s="5" t="str">
        <f>IF($A916="","",SUMIFS(#REF!,'BLAST COLDROOM 1'!$C$2:$C350,$B916,'BLAST COLDROOM 1'!$E$2:$E350,$C916,'BLAST COLDROOM 1'!$A$2:$A350,$A916))</f>
        <v/>
      </c>
      <c r="V916" s="5" t="str">
        <f>IF($A916="","",SUMIFS('BLAST COLDROOM 1'!X$2:X350,'BLAST COLDROOM 1'!$C$2:$C350,$B916,'BLAST COLDROOM 1'!$E$2:$E350,$C916,'BLAST COLDROOM 1'!$A$2:$A350,$A916))</f>
        <v/>
      </c>
      <c r="W916" s="5" t="str">
        <f>IF($A916="","",SUMIFS('BLAST COLDROOM 1'!Y$2:Y350,'BLAST COLDROOM 1'!$C$2:$C350,$B916,'BLAST COLDROOM 1'!$E$2:$E350,$C916,'BLAST COLDROOM 1'!$A$2:$A350,$A916))</f>
        <v/>
      </c>
      <c r="X916" s="5" t="str">
        <f>IF($A916="","",SUMIFS('BLAST COLDROOM 1'!Z$2:Z350,'BLAST COLDROOM 1'!$C$2:$C350,$B916,'BLAST COLDROOM 1'!$E$2:$E350,$C916,'BLAST COLDROOM 1'!$A$2:$A350,$A916))</f>
        <v/>
      </c>
      <c r="Y916" s="5" t="str">
        <f>IF($A916="","",SUMIFS('BLAST COLDROOM 1'!AA$2:AA350,'BLAST COLDROOM 1'!$C$2:$C350,$B916,'BLAST COLDROOM 1'!$E$2:$E350,$C916,'BLAST COLDROOM 1'!$A$2:$A350,$A916))</f>
        <v/>
      </c>
      <c r="Z916" s="5" t="str">
        <f>IF($A916="","",SUMIFS('BLAST COLDROOM 1'!AB$2:AB350,'BLAST COLDROOM 1'!$C$2:$C350,$B916,'BLAST COLDROOM 1'!$E$2:$E350,$C916,'BLAST COLDROOM 1'!$A$2:$A350,$A916))</f>
        <v/>
      </c>
      <c r="AA916" s="5" t="str">
        <f>IF($A916="","",SUMIFS('BLAST COLDROOM 1'!AC$2:AC350,'BLAST COLDROOM 1'!$C$2:$C350,$B916,'BLAST COLDROOM 1'!$E$2:$E350,$C916,'BLAST COLDROOM 1'!$A$2:$A350,$A916))</f>
        <v/>
      </c>
      <c r="AB916" s="5" t="str">
        <f>IF($A916="","",SUMIFS('BLAST COLDROOM 1'!AD$2:AD350,'BLAST COLDROOM 1'!$C$2:$C350,$B916,'BLAST COLDROOM 1'!$E$2:$E350,$C916,'BLAST COLDROOM 1'!$A$2:$A350,$A916))</f>
        <v/>
      </c>
      <c r="AC916" s="5" t="str">
        <f>IF($A916="","",SUMIFS('BLAST COLDROOM 1'!AE$2:AE350,'BLAST COLDROOM 1'!$C$2:$C350,$B916,'BLAST COLDROOM 1'!$E$2:$E350,$C916,'BLAST COLDROOM 1'!$A$2:$A350,$A916))</f>
        <v/>
      </c>
      <c r="AD916" s="5" t="str">
        <f>IF($A916="","",SUMIFS('BLAST COLDROOM 1'!AF$2:AF350,'BLAST COLDROOM 1'!$C$2:$C350,$B916,'BLAST COLDROOM 1'!$E$2:$E350,$C916,'BLAST COLDROOM 1'!$A$2:$A350,$A916))</f>
        <v/>
      </c>
      <c r="AE916" s="5" t="str">
        <f>IF($A916="","",SUMIFS('BLAST COLDROOM 1'!AG$2:AG350,'BLAST COLDROOM 1'!$C$2:$C350,$B916,'BLAST COLDROOM 1'!$E$2:$E350,$C916,'BLAST COLDROOM 1'!$A$2:$A350,$A916))</f>
        <v/>
      </c>
      <c r="AF916" s="5" t="str">
        <f>IF($A916="","",SUMIFS('BLAST COLDROOM 1'!AH$2:AH350,'BLAST COLDROOM 1'!$C$2:$C350,$B916,'BLAST COLDROOM 1'!$E$2:$E350,$C916,'BLAST COLDROOM 1'!$A$2:$A350,$A916))</f>
        <v/>
      </c>
      <c r="AG916" s="5" t="str">
        <f>IF($A916="","",SUMIFS('BLAST COLDROOM 1'!AI$2:AI350,'BLAST COLDROOM 1'!$C$2:$C350,$B916,'BLAST COLDROOM 1'!$E$2:$E350,$C916,'BLAST COLDROOM 1'!$A$2:$A350,$A916))</f>
        <v/>
      </c>
      <c r="AH916" s="5" t="str">
        <f>IF($A916="","",SUMIFS('BLAST COLDROOM 1'!AJ$2:AJ350,'BLAST COLDROOM 1'!$C$2:$C350,$B916,'BLAST COLDROOM 1'!$E$2:$E350,$C916,'BLAST COLDROOM 1'!$A$2:$A350,$A916))</f>
        <v/>
      </c>
      <c r="AI916" s="5" t="str">
        <f>IF($A916="","",SUMIFS('BLAST COLDROOM 1'!AK$2:AK350,'BLAST COLDROOM 1'!$C$2:$C350,$B916,'BLAST COLDROOM 1'!$E$2:$E350,$C916,'BLAST COLDROOM 1'!$A$2:$A350,$A916))</f>
        <v/>
      </c>
      <c r="AJ916" s="5" t="str">
        <f>IF($A916="","",SUMIFS('BLAST COLDROOM 1'!AL$2:AL350,'BLAST COLDROOM 1'!$C$2:$C350,$B916,'BLAST COLDROOM 1'!$E$2:$E350,$C916,'BLAST COLDROOM 1'!$A$2:$A350,$A916))</f>
        <v/>
      </c>
      <c r="AL916" s="5">
        <f t="shared" si="1"/>
        <v>0</v>
      </c>
    </row>
    <row r="917" ht="15.75" customHeight="1">
      <c r="A917" s="17"/>
      <c r="B917" s="5"/>
      <c r="C917" s="5"/>
      <c r="D917" s="5" t="str">
        <f>IF($A917="","",SUMIFS('BLAST COLDROOM 1'!F$2:F350,'BLAST COLDROOM 1'!$C$2:$C350,$B917,'BLAST COLDROOM 1'!$E$2:$E350,$C917,'BLAST COLDROOM 1'!$A$2:$A350,$A917))</f>
        <v/>
      </c>
      <c r="E917" s="5" t="str">
        <f>IF($A917="","",SUMIFS('BLAST COLDROOM 1'!G$2:G350,'BLAST COLDROOM 1'!$C$2:$C350,$B917,'BLAST COLDROOM 1'!$E$2:$E350,$C917,'BLAST COLDROOM 1'!$A$2:$A350,$A917))</f>
        <v/>
      </c>
      <c r="F917" s="5" t="str">
        <f>IF($A917="","",SUMIFS('BLAST COLDROOM 1'!H$2:H350,'BLAST COLDROOM 1'!$C$2:$C350,$B917,'BLAST COLDROOM 1'!$E$2:$E350,$C917,'BLAST COLDROOM 1'!$A$2:$A350,$A917))</f>
        <v/>
      </c>
      <c r="G917" s="5" t="str">
        <f>IF($A917="","",SUMIFS('BLAST COLDROOM 1'!I$2:I350,'BLAST COLDROOM 1'!$C$2:$C350,$B917,'BLAST COLDROOM 1'!$E$2:$E350,$C917,'BLAST COLDROOM 1'!$A$2:$A350,$A917))</f>
        <v/>
      </c>
      <c r="H917" s="5" t="str">
        <f>IF($A917="","",SUMIFS('BLAST COLDROOM 1'!J$2:J350,'BLAST COLDROOM 1'!$C$2:$C350,$B917,'BLAST COLDROOM 1'!$E$2:$E350,$C917,'BLAST COLDROOM 1'!$A$2:$A350,$A917))</f>
        <v/>
      </c>
      <c r="I917" s="5" t="str">
        <f>IF($A917="","",SUMIFS('BLAST COLDROOM 1'!K$2:K350,'BLAST COLDROOM 1'!$C$2:$C350,$B917,'BLAST COLDROOM 1'!$E$2:$E350,$C917,'BLAST COLDROOM 1'!$A$2:$A350,$A917))</f>
        <v/>
      </c>
      <c r="J917" s="5" t="str">
        <f>IF($A917="","",SUMIFS(#REF!,'BLAST COLDROOM 1'!$C$2:$C350,$B917,'BLAST COLDROOM 1'!$E$2:$E350,$C917,'BLAST COLDROOM 1'!$A$2:$A350,$A917))</f>
        <v/>
      </c>
      <c r="K917" s="5" t="str">
        <f>IF($A917="","",SUMIFS('BLAST COLDROOM 1'!M$2:M350,'BLAST COLDROOM 1'!$C$2:$C350,$B917,'BLAST COLDROOM 1'!$E$2:$E350,$C917,'BLAST COLDROOM 1'!$A$2:$A350,$A917))</f>
        <v/>
      </c>
      <c r="L917" s="5" t="str">
        <f>IF($A917="","",SUMIFS('BLAST COLDROOM 1'!N$2:N350,'BLAST COLDROOM 1'!$C$2:$C350,$B917,'BLAST COLDROOM 1'!$E$2:$E350,$C917,'BLAST COLDROOM 1'!$A$2:$A350,$A917))</f>
        <v/>
      </c>
      <c r="M917" s="5" t="str">
        <f>IF($A917="","",SUMIFS('BLAST COLDROOM 1'!O$2:O350,'BLAST COLDROOM 1'!$C$2:$C350,$B917,'BLAST COLDROOM 1'!$E$2:$E350,$C917,'BLAST COLDROOM 1'!$A$2:$A350,$A917))</f>
        <v/>
      </c>
      <c r="N917" s="5" t="str">
        <f>IF($A917="","",SUMIFS('BLAST COLDROOM 1'!P$2:P350,'BLAST COLDROOM 1'!$C$2:$C350,$B917,'BLAST COLDROOM 1'!$E$2:$E350,$C917,'BLAST COLDROOM 1'!$A$2:$A350,$A917))</f>
        <v/>
      </c>
      <c r="O917" s="5" t="str">
        <f>IF($A917="","",SUMIFS('BLAST COLDROOM 1'!Q$2:Q350,'BLAST COLDROOM 1'!$C$2:$C350,$B917,'BLAST COLDROOM 1'!$E$2:$E350,$C917,'BLAST COLDROOM 1'!$A$2:$A350,$A917))</f>
        <v/>
      </c>
      <c r="P917" s="5" t="str">
        <f>IF($A917="","",SUMIFS('BLAST COLDROOM 1'!R$2:R350,'BLAST COLDROOM 1'!$C$2:$C350,$B917,'BLAST COLDROOM 1'!$E$2:$E350,$C917,'BLAST COLDROOM 1'!$A$2:$A350,$A917))</f>
        <v/>
      </c>
      <c r="Q917" s="5" t="str">
        <f>IF($A917="","",SUMIFS('BLAST COLDROOM 1'!S$2:S350,'BLAST COLDROOM 1'!$C$2:$C350,$B917,'BLAST COLDROOM 1'!$E$2:$E350,$C917,'BLAST COLDROOM 1'!$A$2:$A350,$A917))</f>
        <v/>
      </c>
      <c r="R917" s="5" t="str">
        <f>IF($A917="","",SUMIFS('BLAST COLDROOM 1'!T$2:T350,'BLAST COLDROOM 1'!$C$2:$C350,$B917,'BLAST COLDROOM 1'!$E$2:$E350,$C917,'BLAST COLDROOM 1'!$A$2:$A350,$A917))</f>
        <v/>
      </c>
      <c r="S917" s="5" t="str">
        <f>IF($A917="","",SUMIFS('BLAST COLDROOM 1'!U$2:U350,'BLAST COLDROOM 1'!$C$2:$C350,$B917,'BLAST COLDROOM 1'!$E$2:$E350,$C917,'BLAST COLDROOM 1'!$A$2:$A350,$A917))</f>
        <v/>
      </c>
      <c r="T917" s="5" t="str">
        <f>IF($A917="","",SUMIFS('BLAST COLDROOM 1'!V$2:V350,'BLAST COLDROOM 1'!$C$2:$C350,$B917,'BLAST COLDROOM 1'!$E$2:$E350,$C917,'BLAST COLDROOM 1'!$A$2:$A350,$A917))</f>
        <v/>
      </c>
      <c r="U917" s="5" t="str">
        <f>IF($A917="","",SUMIFS(#REF!,'BLAST COLDROOM 1'!$C$2:$C350,$B917,'BLAST COLDROOM 1'!$E$2:$E350,$C917,'BLAST COLDROOM 1'!$A$2:$A350,$A917))</f>
        <v/>
      </c>
      <c r="V917" s="5" t="str">
        <f>IF($A917="","",SUMIFS('BLAST COLDROOM 1'!X$2:X350,'BLAST COLDROOM 1'!$C$2:$C350,$B917,'BLAST COLDROOM 1'!$E$2:$E350,$C917,'BLAST COLDROOM 1'!$A$2:$A350,$A917))</f>
        <v/>
      </c>
      <c r="W917" s="5" t="str">
        <f>IF($A917="","",SUMIFS('BLAST COLDROOM 1'!Y$2:Y350,'BLAST COLDROOM 1'!$C$2:$C350,$B917,'BLAST COLDROOM 1'!$E$2:$E350,$C917,'BLAST COLDROOM 1'!$A$2:$A350,$A917))</f>
        <v/>
      </c>
      <c r="X917" s="5" t="str">
        <f>IF($A917="","",SUMIFS('BLAST COLDROOM 1'!Z$2:Z350,'BLAST COLDROOM 1'!$C$2:$C350,$B917,'BLAST COLDROOM 1'!$E$2:$E350,$C917,'BLAST COLDROOM 1'!$A$2:$A350,$A917))</f>
        <v/>
      </c>
      <c r="Y917" s="5" t="str">
        <f>IF($A917="","",SUMIFS('BLAST COLDROOM 1'!AA$2:AA350,'BLAST COLDROOM 1'!$C$2:$C350,$B917,'BLAST COLDROOM 1'!$E$2:$E350,$C917,'BLAST COLDROOM 1'!$A$2:$A350,$A917))</f>
        <v/>
      </c>
      <c r="Z917" s="5" t="str">
        <f>IF($A917="","",SUMIFS('BLAST COLDROOM 1'!AB$2:AB350,'BLAST COLDROOM 1'!$C$2:$C350,$B917,'BLAST COLDROOM 1'!$E$2:$E350,$C917,'BLAST COLDROOM 1'!$A$2:$A350,$A917))</f>
        <v/>
      </c>
      <c r="AA917" s="5" t="str">
        <f>IF($A917="","",SUMIFS('BLAST COLDROOM 1'!AC$2:AC350,'BLAST COLDROOM 1'!$C$2:$C350,$B917,'BLAST COLDROOM 1'!$E$2:$E350,$C917,'BLAST COLDROOM 1'!$A$2:$A350,$A917))</f>
        <v/>
      </c>
      <c r="AB917" s="5" t="str">
        <f>IF($A917="","",SUMIFS('BLAST COLDROOM 1'!AD$2:AD350,'BLAST COLDROOM 1'!$C$2:$C350,$B917,'BLAST COLDROOM 1'!$E$2:$E350,$C917,'BLAST COLDROOM 1'!$A$2:$A350,$A917))</f>
        <v/>
      </c>
      <c r="AC917" s="5" t="str">
        <f>IF($A917="","",SUMIFS('BLAST COLDROOM 1'!AE$2:AE350,'BLAST COLDROOM 1'!$C$2:$C350,$B917,'BLAST COLDROOM 1'!$E$2:$E350,$C917,'BLAST COLDROOM 1'!$A$2:$A350,$A917))</f>
        <v/>
      </c>
      <c r="AD917" s="5" t="str">
        <f>IF($A917="","",SUMIFS('BLAST COLDROOM 1'!AF$2:AF350,'BLAST COLDROOM 1'!$C$2:$C350,$B917,'BLAST COLDROOM 1'!$E$2:$E350,$C917,'BLAST COLDROOM 1'!$A$2:$A350,$A917))</f>
        <v/>
      </c>
      <c r="AE917" s="5" t="str">
        <f>IF($A917="","",SUMIFS('BLAST COLDROOM 1'!AG$2:AG350,'BLAST COLDROOM 1'!$C$2:$C350,$B917,'BLAST COLDROOM 1'!$E$2:$E350,$C917,'BLAST COLDROOM 1'!$A$2:$A350,$A917))</f>
        <v/>
      </c>
      <c r="AF917" s="5" t="str">
        <f>IF($A917="","",SUMIFS('BLAST COLDROOM 1'!AH$2:AH350,'BLAST COLDROOM 1'!$C$2:$C350,$B917,'BLAST COLDROOM 1'!$E$2:$E350,$C917,'BLAST COLDROOM 1'!$A$2:$A350,$A917))</f>
        <v/>
      </c>
      <c r="AG917" s="5" t="str">
        <f>IF($A917="","",SUMIFS('BLAST COLDROOM 1'!AI$2:AI350,'BLAST COLDROOM 1'!$C$2:$C350,$B917,'BLAST COLDROOM 1'!$E$2:$E350,$C917,'BLAST COLDROOM 1'!$A$2:$A350,$A917))</f>
        <v/>
      </c>
      <c r="AH917" s="5" t="str">
        <f>IF($A917="","",SUMIFS('BLAST COLDROOM 1'!AJ$2:AJ350,'BLAST COLDROOM 1'!$C$2:$C350,$B917,'BLAST COLDROOM 1'!$E$2:$E350,$C917,'BLAST COLDROOM 1'!$A$2:$A350,$A917))</f>
        <v/>
      </c>
      <c r="AI917" s="5" t="str">
        <f>IF($A917="","",SUMIFS('BLAST COLDROOM 1'!AK$2:AK350,'BLAST COLDROOM 1'!$C$2:$C350,$B917,'BLAST COLDROOM 1'!$E$2:$E350,$C917,'BLAST COLDROOM 1'!$A$2:$A350,$A917))</f>
        <v/>
      </c>
      <c r="AJ917" s="5" t="str">
        <f>IF($A917="","",SUMIFS('BLAST COLDROOM 1'!AL$2:AL350,'BLAST COLDROOM 1'!$C$2:$C350,$B917,'BLAST COLDROOM 1'!$E$2:$E350,$C917,'BLAST COLDROOM 1'!$A$2:$A350,$A917))</f>
        <v/>
      </c>
      <c r="AL917" s="5">
        <f t="shared" si="1"/>
        <v>0</v>
      </c>
    </row>
    <row r="918" ht="15.75" customHeight="1">
      <c r="A918" s="17"/>
      <c r="B918" s="5"/>
      <c r="C918" s="5"/>
      <c r="D918" s="5" t="str">
        <f>IF($A918="","",SUMIFS('BLAST COLDROOM 1'!F$2:F350,'BLAST COLDROOM 1'!$C$2:$C350,$B918,'BLAST COLDROOM 1'!$E$2:$E350,$C918,'BLAST COLDROOM 1'!$A$2:$A350,$A918))</f>
        <v/>
      </c>
      <c r="E918" s="5" t="str">
        <f>IF($A918="","",SUMIFS('BLAST COLDROOM 1'!G$2:G350,'BLAST COLDROOM 1'!$C$2:$C350,$B918,'BLAST COLDROOM 1'!$E$2:$E350,$C918,'BLAST COLDROOM 1'!$A$2:$A350,$A918))</f>
        <v/>
      </c>
      <c r="F918" s="5" t="str">
        <f>IF($A918="","",SUMIFS('BLAST COLDROOM 1'!H$2:H350,'BLAST COLDROOM 1'!$C$2:$C350,$B918,'BLAST COLDROOM 1'!$E$2:$E350,$C918,'BLAST COLDROOM 1'!$A$2:$A350,$A918))</f>
        <v/>
      </c>
      <c r="G918" s="5" t="str">
        <f>IF($A918="","",SUMIFS('BLAST COLDROOM 1'!I$2:I350,'BLAST COLDROOM 1'!$C$2:$C350,$B918,'BLAST COLDROOM 1'!$E$2:$E350,$C918,'BLAST COLDROOM 1'!$A$2:$A350,$A918))</f>
        <v/>
      </c>
      <c r="H918" s="5" t="str">
        <f>IF($A918="","",SUMIFS('BLAST COLDROOM 1'!J$2:J350,'BLAST COLDROOM 1'!$C$2:$C350,$B918,'BLAST COLDROOM 1'!$E$2:$E350,$C918,'BLAST COLDROOM 1'!$A$2:$A350,$A918))</f>
        <v/>
      </c>
      <c r="I918" s="5" t="str">
        <f>IF($A918="","",SUMIFS('BLAST COLDROOM 1'!K$2:K350,'BLAST COLDROOM 1'!$C$2:$C350,$B918,'BLAST COLDROOM 1'!$E$2:$E350,$C918,'BLAST COLDROOM 1'!$A$2:$A350,$A918))</f>
        <v/>
      </c>
      <c r="J918" s="5" t="str">
        <f>IF($A918="","",SUMIFS(#REF!,'BLAST COLDROOM 1'!$C$2:$C350,$B918,'BLAST COLDROOM 1'!$E$2:$E350,$C918,'BLAST COLDROOM 1'!$A$2:$A350,$A918))</f>
        <v/>
      </c>
      <c r="K918" s="5" t="str">
        <f>IF($A918="","",SUMIFS('BLAST COLDROOM 1'!M$2:M350,'BLAST COLDROOM 1'!$C$2:$C350,$B918,'BLAST COLDROOM 1'!$E$2:$E350,$C918,'BLAST COLDROOM 1'!$A$2:$A350,$A918))</f>
        <v/>
      </c>
      <c r="L918" s="5" t="str">
        <f>IF($A918="","",SUMIFS('BLAST COLDROOM 1'!N$2:N350,'BLAST COLDROOM 1'!$C$2:$C350,$B918,'BLAST COLDROOM 1'!$E$2:$E350,$C918,'BLAST COLDROOM 1'!$A$2:$A350,$A918))</f>
        <v/>
      </c>
      <c r="M918" s="5" t="str">
        <f>IF($A918="","",SUMIFS('BLAST COLDROOM 1'!O$2:O350,'BLAST COLDROOM 1'!$C$2:$C350,$B918,'BLAST COLDROOM 1'!$E$2:$E350,$C918,'BLAST COLDROOM 1'!$A$2:$A350,$A918))</f>
        <v/>
      </c>
      <c r="N918" s="5" t="str">
        <f>IF($A918="","",SUMIFS('BLAST COLDROOM 1'!P$2:P350,'BLAST COLDROOM 1'!$C$2:$C350,$B918,'BLAST COLDROOM 1'!$E$2:$E350,$C918,'BLAST COLDROOM 1'!$A$2:$A350,$A918))</f>
        <v/>
      </c>
      <c r="O918" s="5" t="str">
        <f>IF($A918="","",SUMIFS('BLAST COLDROOM 1'!Q$2:Q350,'BLAST COLDROOM 1'!$C$2:$C350,$B918,'BLAST COLDROOM 1'!$E$2:$E350,$C918,'BLAST COLDROOM 1'!$A$2:$A350,$A918))</f>
        <v/>
      </c>
      <c r="P918" s="5" t="str">
        <f>IF($A918="","",SUMIFS('BLAST COLDROOM 1'!R$2:R350,'BLAST COLDROOM 1'!$C$2:$C350,$B918,'BLAST COLDROOM 1'!$E$2:$E350,$C918,'BLAST COLDROOM 1'!$A$2:$A350,$A918))</f>
        <v/>
      </c>
      <c r="Q918" s="5" t="str">
        <f>IF($A918="","",SUMIFS('BLAST COLDROOM 1'!S$2:S350,'BLAST COLDROOM 1'!$C$2:$C350,$B918,'BLAST COLDROOM 1'!$E$2:$E350,$C918,'BLAST COLDROOM 1'!$A$2:$A350,$A918))</f>
        <v/>
      </c>
      <c r="R918" s="5" t="str">
        <f>IF($A918="","",SUMIFS('BLAST COLDROOM 1'!T$2:T350,'BLAST COLDROOM 1'!$C$2:$C350,$B918,'BLAST COLDROOM 1'!$E$2:$E350,$C918,'BLAST COLDROOM 1'!$A$2:$A350,$A918))</f>
        <v/>
      </c>
      <c r="S918" s="5" t="str">
        <f>IF($A918="","",SUMIFS('BLAST COLDROOM 1'!U$2:U350,'BLAST COLDROOM 1'!$C$2:$C350,$B918,'BLAST COLDROOM 1'!$E$2:$E350,$C918,'BLAST COLDROOM 1'!$A$2:$A350,$A918))</f>
        <v/>
      </c>
      <c r="T918" s="5" t="str">
        <f>IF($A918="","",SUMIFS('BLAST COLDROOM 1'!V$2:V350,'BLAST COLDROOM 1'!$C$2:$C350,$B918,'BLAST COLDROOM 1'!$E$2:$E350,$C918,'BLAST COLDROOM 1'!$A$2:$A350,$A918))</f>
        <v/>
      </c>
      <c r="U918" s="5" t="str">
        <f>IF($A918="","",SUMIFS(#REF!,'BLAST COLDROOM 1'!$C$2:$C350,$B918,'BLAST COLDROOM 1'!$E$2:$E350,$C918,'BLAST COLDROOM 1'!$A$2:$A350,$A918))</f>
        <v/>
      </c>
      <c r="V918" s="5" t="str">
        <f>IF($A918="","",SUMIFS('BLAST COLDROOM 1'!X$2:X350,'BLAST COLDROOM 1'!$C$2:$C350,$B918,'BLAST COLDROOM 1'!$E$2:$E350,$C918,'BLAST COLDROOM 1'!$A$2:$A350,$A918))</f>
        <v/>
      </c>
      <c r="W918" s="5" t="str">
        <f>IF($A918="","",SUMIFS('BLAST COLDROOM 1'!Y$2:Y350,'BLAST COLDROOM 1'!$C$2:$C350,$B918,'BLAST COLDROOM 1'!$E$2:$E350,$C918,'BLAST COLDROOM 1'!$A$2:$A350,$A918))</f>
        <v/>
      </c>
      <c r="X918" s="5" t="str">
        <f>IF($A918="","",SUMIFS('BLAST COLDROOM 1'!Z$2:Z350,'BLAST COLDROOM 1'!$C$2:$C350,$B918,'BLAST COLDROOM 1'!$E$2:$E350,$C918,'BLAST COLDROOM 1'!$A$2:$A350,$A918))</f>
        <v/>
      </c>
      <c r="Y918" s="5" t="str">
        <f>IF($A918="","",SUMIFS('BLAST COLDROOM 1'!AA$2:AA350,'BLAST COLDROOM 1'!$C$2:$C350,$B918,'BLAST COLDROOM 1'!$E$2:$E350,$C918,'BLAST COLDROOM 1'!$A$2:$A350,$A918))</f>
        <v/>
      </c>
      <c r="Z918" s="5" t="str">
        <f>IF($A918="","",SUMIFS('BLAST COLDROOM 1'!AB$2:AB350,'BLAST COLDROOM 1'!$C$2:$C350,$B918,'BLAST COLDROOM 1'!$E$2:$E350,$C918,'BLAST COLDROOM 1'!$A$2:$A350,$A918))</f>
        <v/>
      </c>
      <c r="AA918" s="5" t="str">
        <f>IF($A918="","",SUMIFS('BLAST COLDROOM 1'!AC$2:AC350,'BLAST COLDROOM 1'!$C$2:$C350,$B918,'BLAST COLDROOM 1'!$E$2:$E350,$C918,'BLAST COLDROOM 1'!$A$2:$A350,$A918))</f>
        <v/>
      </c>
      <c r="AB918" s="5" t="str">
        <f>IF($A918="","",SUMIFS('BLAST COLDROOM 1'!AD$2:AD350,'BLAST COLDROOM 1'!$C$2:$C350,$B918,'BLAST COLDROOM 1'!$E$2:$E350,$C918,'BLAST COLDROOM 1'!$A$2:$A350,$A918))</f>
        <v/>
      </c>
      <c r="AC918" s="5" t="str">
        <f>IF($A918="","",SUMIFS('BLAST COLDROOM 1'!AE$2:AE350,'BLAST COLDROOM 1'!$C$2:$C350,$B918,'BLAST COLDROOM 1'!$E$2:$E350,$C918,'BLAST COLDROOM 1'!$A$2:$A350,$A918))</f>
        <v/>
      </c>
      <c r="AD918" s="5" t="str">
        <f>IF($A918="","",SUMIFS('BLAST COLDROOM 1'!AF$2:AF350,'BLAST COLDROOM 1'!$C$2:$C350,$B918,'BLAST COLDROOM 1'!$E$2:$E350,$C918,'BLAST COLDROOM 1'!$A$2:$A350,$A918))</f>
        <v/>
      </c>
      <c r="AE918" s="5" t="str">
        <f>IF($A918="","",SUMIFS('BLAST COLDROOM 1'!AG$2:AG350,'BLAST COLDROOM 1'!$C$2:$C350,$B918,'BLAST COLDROOM 1'!$E$2:$E350,$C918,'BLAST COLDROOM 1'!$A$2:$A350,$A918))</f>
        <v/>
      </c>
      <c r="AF918" s="5" t="str">
        <f>IF($A918="","",SUMIFS('BLAST COLDROOM 1'!AH$2:AH350,'BLAST COLDROOM 1'!$C$2:$C350,$B918,'BLAST COLDROOM 1'!$E$2:$E350,$C918,'BLAST COLDROOM 1'!$A$2:$A350,$A918))</f>
        <v/>
      </c>
      <c r="AG918" s="5" t="str">
        <f>IF($A918="","",SUMIFS('BLAST COLDROOM 1'!AI$2:AI350,'BLAST COLDROOM 1'!$C$2:$C350,$B918,'BLAST COLDROOM 1'!$E$2:$E350,$C918,'BLAST COLDROOM 1'!$A$2:$A350,$A918))</f>
        <v/>
      </c>
      <c r="AH918" s="5" t="str">
        <f>IF($A918="","",SUMIFS('BLAST COLDROOM 1'!AJ$2:AJ350,'BLAST COLDROOM 1'!$C$2:$C350,$B918,'BLAST COLDROOM 1'!$E$2:$E350,$C918,'BLAST COLDROOM 1'!$A$2:$A350,$A918))</f>
        <v/>
      </c>
      <c r="AI918" s="5" t="str">
        <f>IF($A918="","",SUMIFS('BLAST COLDROOM 1'!AK$2:AK350,'BLAST COLDROOM 1'!$C$2:$C350,$B918,'BLAST COLDROOM 1'!$E$2:$E350,$C918,'BLAST COLDROOM 1'!$A$2:$A350,$A918))</f>
        <v/>
      </c>
      <c r="AJ918" s="5" t="str">
        <f>IF($A918="","",SUMIFS('BLAST COLDROOM 1'!AL$2:AL350,'BLAST COLDROOM 1'!$C$2:$C350,$B918,'BLAST COLDROOM 1'!$E$2:$E350,$C918,'BLAST COLDROOM 1'!$A$2:$A350,$A918))</f>
        <v/>
      </c>
      <c r="AL918" s="5">
        <f t="shared" si="1"/>
        <v>0</v>
      </c>
    </row>
    <row r="919" ht="15.75" customHeight="1">
      <c r="A919" s="17"/>
      <c r="B919" s="5"/>
      <c r="C919" s="5"/>
      <c r="D919" s="5" t="str">
        <f>IF($A919="","",SUMIFS('BLAST COLDROOM 1'!F$2:F350,'BLAST COLDROOM 1'!$C$2:$C350,$B919,'BLAST COLDROOM 1'!$E$2:$E350,$C919,'BLAST COLDROOM 1'!$A$2:$A350,$A919))</f>
        <v/>
      </c>
      <c r="E919" s="5" t="str">
        <f>IF($A919="","",SUMIFS('BLAST COLDROOM 1'!G$2:G350,'BLAST COLDROOM 1'!$C$2:$C350,$B919,'BLAST COLDROOM 1'!$E$2:$E350,$C919,'BLAST COLDROOM 1'!$A$2:$A350,$A919))</f>
        <v/>
      </c>
      <c r="F919" s="5" t="str">
        <f>IF($A919="","",SUMIFS('BLAST COLDROOM 1'!H$2:H350,'BLAST COLDROOM 1'!$C$2:$C350,$B919,'BLAST COLDROOM 1'!$E$2:$E350,$C919,'BLAST COLDROOM 1'!$A$2:$A350,$A919))</f>
        <v/>
      </c>
      <c r="G919" s="5" t="str">
        <f>IF($A919="","",SUMIFS('BLAST COLDROOM 1'!I$2:I350,'BLAST COLDROOM 1'!$C$2:$C350,$B919,'BLAST COLDROOM 1'!$E$2:$E350,$C919,'BLAST COLDROOM 1'!$A$2:$A350,$A919))</f>
        <v/>
      </c>
      <c r="H919" s="5" t="str">
        <f>IF($A919="","",SUMIFS('BLAST COLDROOM 1'!J$2:J350,'BLAST COLDROOM 1'!$C$2:$C350,$B919,'BLAST COLDROOM 1'!$E$2:$E350,$C919,'BLAST COLDROOM 1'!$A$2:$A350,$A919))</f>
        <v/>
      </c>
      <c r="I919" s="5" t="str">
        <f>IF($A919="","",SUMIFS('BLAST COLDROOM 1'!K$2:K350,'BLAST COLDROOM 1'!$C$2:$C350,$B919,'BLAST COLDROOM 1'!$E$2:$E350,$C919,'BLAST COLDROOM 1'!$A$2:$A350,$A919))</f>
        <v/>
      </c>
      <c r="J919" s="5" t="str">
        <f>IF($A919="","",SUMIFS(#REF!,'BLAST COLDROOM 1'!$C$2:$C350,$B919,'BLAST COLDROOM 1'!$E$2:$E350,$C919,'BLAST COLDROOM 1'!$A$2:$A350,$A919))</f>
        <v/>
      </c>
      <c r="K919" s="5" t="str">
        <f>IF($A919="","",SUMIFS('BLAST COLDROOM 1'!M$2:M350,'BLAST COLDROOM 1'!$C$2:$C350,$B919,'BLAST COLDROOM 1'!$E$2:$E350,$C919,'BLAST COLDROOM 1'!$A$2:$A350,$A919))</f>
        <v/>
      </c>
      <c r="L919" s="5" t="str">
        <f>IF($A919="","",SUMIFS('BLAST COLDROOM 1'!N$2:N350,'BLAST COLDROOM 1'!$C$2:$C350,$B919,'BLAST COLDROOM 1'!$E$2:$E350,$C919,'BLAST COLDROOM 1'!$A$2:$A350,$A919))</f>
        <v/>
      </c>
      <c r="M919" s="5" t="str">
        <f>IF($A919="","",SUMIFS('BLAST COLDROOM 1'!O$2:O350,'BLAST COLDROOM 1'!$C$2:$C350,$B919,'BLAST COLDROOM 1'!$E$2:$E350,$C919,'BLAST COLDROOM 1'!$A$2:$A350,$A919))</f>
        <v/>
      </c>
      <c r="N919" s="5" t="str">
        <f>IF($A919="","",SUMIFS('BLAST COLDROOM 1'!P$2:P350,'BLAST COLDROOM 1'!$C$2:$C350,$B919,'BLAST COLDROOM 1'!$E$2:$E350,$C919,'BLAST COLDROOM 1'!$A$2:$A350,$A919))</f>
        <v/>
      </c>
      <c r="O919" s="5" t="str">
        <f>IF($A919="","",SUMIFS('BLAST COLDROOM 1'!Q$2:Q350,'BLAST COLDROOM 1'!$C$2:$C350,$B919,'BLAST COLDROOM 1'!$E$2:$E350,$C919,'BLAST COLDROOM 1'!$A$2:$A350,$A919))</f>
        <v/>
      </c>
      <c r="P919" s="5" t="str">
        <f>IF($A919="","",SUMIFS('BLAST COLDROOM 1'!R$2:R350,'BLAST COLDROOM 1'!$C$2:$C350,$B919,'BLAST COLDROOM 1'!$E$2:$E350,$C919,'BLAST COLDROOM 1'!$A$2:$A350,$A919))</f>
        <v/>
      </c>
      <c r="Q919" s="5" t="str">
        <f>IF($A919="","",SUMIFS('BLAST COLDROOM 1'!S$2:S350,'BLAST COLDROOM 1'!$C$2:$C350,$B919,'BLAST COLDROOM 1'!$E$2:$E350,$C919,'BLAST COLDROOM 1'!$A$2:$A350,$A919))</f>
        <v/>
      </c>
      <c r="R919" s="5" t="str">
        <f>IF($A919="","",SUMIFS('BLAST COLDROOM 1'!T$2:T350,'BLAST COLDROOM 1'!$C$2:$C350,$B919,'BLAST COLDROOM 1'!$E$2:$E350,$C919,'BLAST COLDROOM 1'!$A$2:$A350,$A919))</f>
        <v/>
      </c>
      <c r="S919" s="5" t="str">
        <f>IF($A919="","",SUMIFS('BLAST COLDROOM 1'!U$2:U350,'BLAST COLDROOM 1'!$C$2:$C350,$B919,'BLAST COLDROOM 1'!$E$2:$E350,$C919,'BLAST COLDROOM 1'!$A$2:$A350,$A919))</f>
        <v/>
      </c>
      <c r="T919" s="5" t="str">
        <f>IF($A919="","",SUMIFS('BLAST COLDROOM 1'!V$2:V350,'BLAST COLDROOM 1'!$C$2:$C350,$B919,'BLAST COLDROOM 1'!$E$2:$E350,$C919,'BLAST COLDROOM 1'!$A$2:$A350,$A919))</f>
        <v/>
      </c>
      <c r="U919" s="5" t="str">
        <f>IF($A919="","",SUMIFS(#REF!,'BLAST COLDROOM 1'!$C$2:$C350,$B919,'BLAST COLDROOM 1'!$E$2:$E350,$C919,'BLAST COLDROOM 1'!$A$2:$A350,$A919))</f>
        <v/>
      </c>
      <c r="V919" s="5" t="str">
        <f>IF($A919="","",SUMIFS('BLAST COLDROOM 1'!X$2:X350,'BLAST COLDROOM 1'!$C$2:$C350,$B919,'BLAST COLDROOM 1'!$E$2:$E350,$C919,'BLAST COLDROOM 1'!$A$2:$A350,$A919))</f>
        <v/>
      </c>
      <c r="W919" s="5" t="str">
        <f>IF($A919="","",SUMIFS('BLAST COLDROOM 1'!Y$2:Y350,'BLAST COLDROOM 1'!$C$2:$C350,$B919,'BLAST COLDROOM 1'!$E$2:$E350,$C919,'BLAST COLDROOM 1'!$A$2:$A350,$A919))</f>
        <v/>
      </c>
      <c r="X919" s="5" t="str">
        <f>IF($A919="","",SUMIFS('BLAST COLDROOM 1'!Z$2:Z350,'BLAST COLDROOM 1'!$C$2:$C350,$B919,'BLAST COLDROOM 1'!$E$2:$E350,$C919,'BLAST COLDROOM 1'!$A$2:$A350,$A919))</f>
        <v/>
      </c>
      <c r="Y919" s="5" t="str">
        <f>IF($A919="","",SUMIFS('BLAST COLDROOM 1'!AA$2:AA350,'BLAST COLDROOM 1'!$C$2:$C350,$B919,'BLAST COLDROOM 1'!$E$2:$E350,$C919,'BLAST COLDROOM 1'!$A$2:$A350,$A919))</f>
        <v/>
      </c>
      <c r="Z919" s="5" t="str">
        <f>IF($A919="","",SUMIFS('BLAST COLDROOM 1'!AB$2:AB350,'BLAST COLDROOM 1'!$C$2:$C350,$B919,'BLAST COLDROOM 1'!$E$2:$E350,$C919,'BLAST COLDROOM 1'!$A$2:$A350,$A919))</f>
        <v/>
      </c>
      <c r="AA919" s="5" t="str">
        <f>IF($A919="","",SUMIFS('BLAST COLDROOM 1'!AC$2:AC350,'BLAST COLDROOM 1'!$C$2:$C350,$B919,'BLAST COLDROOM 1'!$E$2:$E350,$C919,'BLAST COLDROOM 1'!$A$2:$A350,$A919))</f>
        <v/>
      </c>
      <c r="AB919" s="5" t="str">
        <f>IF($A919="","",SUMIFS('BLAST COLDROOM 1'!AD$2:AD350,'BLAST COLDROOM 1'!$C$2:$C350,$B919,'BLAST COLDROOM 1'!$E$2:$E350,$C919,'BLAST COLDROOM 1'!$A$2:$A350,$A919))</f>
        <v/>
      </c>
      <c r="AC919" s="5" t="str">
        <f>IF($A919="","",SUMIFS('BLAST COLDROOM 1'!AE$2:AE350,'BLAST COLDROOM 1'!$C$2:$C350,$B919,'BLAST COLDROOM 1'!$E$2:$E350,$C919,'BLAST COLDROOM 1'!$A$2:$A350,$A919))</f>
        <v/>
      </c>
      <c r="AD919" s="5" t="str">
        <f>IF($A919="","",SUMIFS('BLAST COLDROOM 1'!AF$2:AF350,'BLAST COLDROOM 1'!$C$2:$C350,$B919,'BLAST COLDROOM 1'!$E$2:$E350,$C919,'BLAST COLDROOM 1'!$A$2:$A350,$A919))</f>
        <v/>
      </c>
      <c r="AE919" s="5" t="str">
        <f>IF($A919="","",SUMIFS('BLAST COLDROOM 1'!AG$2:AG350,'BLAST COLDROOM 1'!$C$2:$C350,$B919,'BLAST COLDROOM 1'!$E$2:$E350,$C919,'BLAST COLDROOM 1'!$A$2:$A350,$A919))</f>
        <v/>
      </c>
      <c r="AF919" s="5" t="str">
        <f>IF($A919="","",SUMIFS('BLAST COLDROOM 1'!AH$2:AH350,'BLAST COLDROOM 1'!$C$2:$C350,$B919,'BLAST COLDROOM 1'!$E$2:$E350,$C919,'BLAST COLDROOM 1'!$A$2:$A350,$A919))</f>
        <v/>
      </c>
      <c r="AG919" s="5" t="str">
        <f>IF($A919="","",SUMIFS('BLAST COLDROOM 1'!AI$2:AI350,'BLAST COLDROOM 1'!$C$2:$C350,$B919,'BLAST COLDROOM 1'!$E$2:$E350,$C919,'BLAST COLDROOM 1'!$A$2:$A350,$A919))</f>
        <v/>
      </c>
      <c r="AH919" s="5" t="str">
        <f>IF($A919="","",SUMIFS('BLAST COLDROOM 1'!AJ$2:AJ350,'BLAST COLDROOM 1'!$C$2:$C350,$B919,'BLAST COLDROOM 1'!$E$2:$E350,$C919,'BLAST COLDROOM 1'!$A$2:$A350,$A919))</f>
        <v/>
      </c>
      <c r="AI919" s="5" t="str">
        <f>IF($A919="","",SUMIFS('BLAST COLDROOM 1'!AK$2:AK350,'BLAST COLDROOM 1'!$C$2:$C350,$B919,'BLAST COLDROOM 1'!$E$2:$E350,$C919,'BLAST COLDROOM 1'!$A$2:$A350,$A919))</f>
        <v/>
      </c>
      <c r="AJ919" s="5" t="str">
        <f>IF($A919="","",SUMIFS('BLAST COLDROOM 1'!AL$2:AL350,'BLAST COLDROOM 1'!$C$2:$C350,$B919,'BLAST COLDROOM 1'!$E$2:$E350,$C919,'BLAST COLDROOM 1'!$A$2:$A350,$A919))</f>
        <v/>
      </c>
      <c r="AL919" s="5">
        <f t="shared" si="1"/>
        <v>0</v>
      </c>
    </row>
    <row r="920" ht="15.75" customHeight="1">
      <c r="A920" s="17"/>
      <c r="B920" s="5"/>
      <c r="C920" s="5"/>
      <c r="D920" s="5" t="str">
        <f>IF($A920="","",SUMIFS('BLAST COLDROOM 1'!F$2:F350,'BLAST COLDROOM 1'!$C$2:$C350,$B920,'BLAST COLDROOM 1'!$E$2:$E350,$C920,'BLAST COLDROOM 1'!$A$2:$A350,$A920))</f>
        <v/>
      </c>
      <c r="E920" s="5" t="str">
        <f>IF($A920="","",SUMIFS('BLAST COLDROOM 1'!G$2:G350,'BLAST COLDROOM 1'!$C$2:$C350,$B920,'BLAST COLDROOM 1'!$E$2:$E350,$C920,'BLAST COLDROOM 1'!$A$2:$A350,$A920))</f>
        <v/>
      </c>
      <c r="F920" s="5" t="str">
        <f>IF($A920="","",SUMIFS('BLAST COLDROOM 1'!H$2:H350,'BLAST COLDROOM 1'!$C$2:$C350,$B920,'BLAST COLDROOM 1'!$E$2:$E350,$C920,'BLAST COLDROOM 1'!$A$2:$A350,$A920))</f>
        <v/>
      </c>
      <c r="G920" s="5" t="str">
        <f>IF($A920="","",SUMIFS('BLAST COLDROOM 1'!I$2:I350,'BLAST COLDROOM 1'!$C$2:$C350,$B920,'BLAST COLDROOM 1'!$E$2:$E350,$C920,'BLAST COLDROOM 1'!$A$2:$A350,$A920))</f>
        <v/>
      </c>
      <c r="H920" s="5" t="str">
        <f>IF($A920="","",SUMIFS('BLAST COLDROOM 1'!J$2:J350,'BLAST COLDROOM 1'!$C$2:$C350,$B920,'BLAST COLDROOM 1'!$E$2:$E350,$C920,'BLAST COLDROOM 1'!$A$2:$A350,$A920))</f>
        <v/>
      </c>
      <c r="I920" s="5" t="str">
        <f>IF($A920="","",SUMIFS('BLAST COLDROOM 1'!K$2:K350,'BLAST COLDROOM 1'!$C$2:$C350,$B920,'BLAST COLDROOM 1'!$E$2:$E350,$C920,'BLAST COLDROOM 1'!$A$2:$A350,$A920))</f>
        <v/>
      </c>
      <c r="J920" s="5" t="str">
        <f>IF($A920="","",SUMIFS(#REF!,'BLAST COLDROOM 1'!$C$2:$C350,$B920,'BLAST COLDROOM 1'!$E$2:$E350,$C920,'BLAST COLDROOM 1'!$A$2:$A350,$A920))</f>
        <v/>
      </c>
      <c r="K920" s="5" t="str">
        <f>IF($A920="","",SUMIFS('BLAST COLDROOM 1'!M$2:M350,'BLAST COLDROOM 1'!$C$2:$C350,$B920,'BLAST COLDROOM 1'!$E$2:$E350,$C920,'BLAST COLDROOM 1'!$A$2:$A350,$A920))</f>
        <v/>
      </c>
      <c r="L920" s="5" t="str">
        <f>IF($A920="","",SUMIFS('BLAST COLDROOM 1'!N$2:N350,'BLAST COLDROOM 1'!$C$2:$C350,$B920,'BLAST COLDROOM 1'!$E$2:$E350,$C920,'BLAST COLDROOM 1'!$A$2:$A350,$A920))</f>
        <v/>
      </c>
      <c r="M920" s="5" t="str">
        <f>IF($A920="","",SUMIFS('BLAST COLDROOM 1'!O$2:O350,'BLAST COLDROOM 1'!$C$2:$C350,$B920,'BLAST COLDROOM 1'!$E$2:$E350,$C920,'BLAST COLDROOM 1'!$A$2:$A350,$A920))</f>
        <v/>
      </c>
      <c r="N920" s="5" t="str">
        <f>IF($A920="","",SUMIFS('BLAST COLDROOM 1'!P$2:P350,'BLAST COLDROOM 1'!$C$2:$C350,$B920,'BLAST COLDROOM 1'!$E$2:$E350,$C920,'BLAST COLDROOM 1'!$A$2:$A350,$A920))</f>
        <v/>
      </c>
      <c r="O920" s="5" t="str">
        <f>IF($A920="","",SUMIFS('BLAST COLDROOM 1'!Q$2:Q350,'BLAST COLDROOM 1'!$C$2:$C350,$B920,'BLAST COLDROOM 1'!$E$2:$E350,$C920,'BLAST COLDROOM 1'!$A$2:$A350,$A920))</f>
        <v/>
      </c>
      <c r="P920" s="5" t="str">
        <f>IF($A920="","",SUMIFS('BLAST COLDROOM 1'!R$2:R350,'BLAST COLDROOM 1'!$C$2:$C350,$B920,'BLAST COLDROOM 1'!$E$2:$E350,$C920,'BLAST COLDROOM 1'!$A$2:$A350,$A920))</f>
        <v/>
      </c>
      <c r="Q920" s="5" t="str">
        <f>IF($A920="","",SUMIFS('BLAST COLDROOM 1'!S$2:S350,'BLAST COLDROOM 1'!$C$2:$C350,$B920,'BLAST COLDROOM 1'!$E$2:$E350,$C920,'BLAST COLDROOM 1'!$A$2:$A350,$A920))</f>
        <v/>
      </c>
      <c r="R920" s="5" t="str">
        <f>IF($A920="","",SUMIFS('BLAST COLDROOM 1'!T$2:T350,'BLAST COLDROOM 1'!$C$2:$C350,$B920,'BLAST COLDROOM 1'!$E$2:$E350,$C920,'BLAST COLDROOM 1'!$A$2:$A350,$A920))</f>
        <v/>
      </c>
      <c r="S920" s="5" t="str">
        <f>IF($A920="","",SUMIFS('BLAST COLDROOM 1'!U$2:U350,'BLAST COLDROOM 1'!$C$2:$C350,$B920,'BLAST COLDROOM 1'!$E$2:$E350,$C920,'BLAST COLDROOM 1'!$A$2:$A350,$A920))</f>
        <v/>
      </c>
      <c r="T920" s="5" t="str">
        <f>IF($A920="","",SUMIFS('BLAST COLDROOM 1'!V$2:V350,'BLAST COLDROOM 1'!$C$2:$C350,$B920,'BLAST COLDROOM 1'!$E$2:$E350,$C920,'BLAST COLDROOM 1'!$A$2:$A350,$A920))</f>
        <v/>
      </c>
      <c r="U920" s="5" t="str">
        <f>IF($A920="","",SUMIFS(#REF!,'BLAST COLDROOM 1'!$C$2:$C350,$B920,'BLAST COLDROOM 1'!$E$2:$E350,$C920,'BLAST COLDROOM 1'!$A$2:$A350,$A920))</f>
        <v/>
      </c>
      <c r="V920" s="5" t="str">
        <f>IF($A920="","",SUMIFS('BLAST COLDROOM 1'!X$2:X350,'BLAST COLDROOM 1'!$C$2:$C350,$B920,'BLAST COLDROOM 1'!$E$2:$E350,$C920,'BLAST COLDROOM 1'!$A$2:$A350,$A920))</f>
        <v/>
      </c>
      <c r="W920" s="5" t="str">
        <f>IF($A920="","",SUMIFS('BLAST COLDROOM 1'!Y$2:Y350,'BLAST COLDROOM 1'!$C$2:$C350,$B920,'BLAST COLDROOM 1'!$E$2:$E350,$C920,'BLAST COLDROOM 1'!$A$2:$A350,$A920))</f>
        <v/>
      </c>
      <c r="X920" s="5" t="str">
        <f>IF($A920="","",SUMIFS('BLAST COLDROOM 1'!Z$2:Z350,'BLAST COLDROOM 1'!$C$2:$C350,$B920,'BLAST COLDROOM 1'!$E$2:$E350,$C920,'BLAST COLDROOM 1'!$A$2:$A350,$A920))</f>
        <v/>
      </c>
      <c r="Y920" s="5" t="str">
        <f>IF($A920="","",SUMIFS('BLAST COLDROOM 1'!AA$2:AA350,'BLAST COLDROOM 1'!$C$2:$C350,$B920,'BLAST COLDROOM 1'!$E$2:$E350,$C920,'BLAST COLDROOM 1'!$A$2:$A350,$A920))</f>
        <v/>
      </c>
      <c r="Z920" s="5" t="str">
        <f>IF($A920="","",SUMIFS('BLAST COLDROOM 1'!AB$2:AB350,'BLAST COLDROOM 1'!$C$2:$C350,$B920,'BLAST COLDROOM 1'!$E$2:$E350,$C920,'BLAST COLDROOM 1'!$A$2:$A350,$A920))</f>
        <v/>
      </c>
      <c r="AA920" s="5" t="str">
        <f>IF($A920="","",SUMIFS('BLAST COLDROOM 1'!AC$2:AC350,'BLAST COLDROOM 1'!$C$2:$C350,$B920,'BLAST COLDROOM 1'!$E$2:$E350,$C920,'BLAST COLDROOM 1'!$A$2:$A350,$A920))</f>
        <v/>
      </c>
      <c r="AB920" s="5" t="str">
        <f>IF($A920="","",SUMIFS('BLAST COLDROOM 1'!AD$2:AD350,'BLAST COLDROOM 1'!$C$2:$C350,$B920,'BLAST COLDROOM 1'!$E$2:$E350,$C920,'BLAST COLDROOM 1'!$A$2:$A350,$A920))</f>
        <v/>
      </c>
      <c r="AC920" s="5" t="str">
        <f>IF($A920="","",SUMIFS('BLAST COLDROOM 1'!AE$2:AE350,'BLAST COLDROOM 1'!$C$2:$C350,$B920,'BLAST COLDROOM 1'!$E$2:$E350,$C920,'BLAST COLDROOM 1'!$A$2:$A350,$A920))</f>
        <v/>
      </c>
      <c r="AD920" s="5" t="str">
        <f>IF($A920="","",SUMIFS('BLAST COLDROOM 1'!AF$2:AF350,'BLAST COLDROOM 1'!$C$2:$C350,$B920,'BLAST COLDROOM 1'!$E$2:$E350,$C920,'BLAST COLDROOM 1'!$A$2:$A350,$A920))</f>
        <v/>
      </c>
      <c r="AE920" s="5" t="str">
        <f>IF($A920="","",SUMIFS('BLAST COLDROOM 1'!AG$2:AG350,'BLAST COLDROOM 1'!$C$2:$C350,$B920,'BLAST COLDROOM 1'!$E$2:$E350,$C920,'BLAST COLDROOM 1'!$A$2:$A350,$A920))</f>
        <v/>
      </c>
      <c r="AF920" s="5" t="str">
        <f>IF($A920="","",SUMIFS('BLAST COLDROOM 1'!AH$2:AH350,'BLAST COLDROOM 1'!$C$2:$C350,$B920,'BLAST COLDROOM 1'!$E$2:$E350,$C920,'BLAST COLDROOM 1'!$A$2:$A350,$A920))</f>
        <v/>
      </c>
      <c r="AG920" s="5" t="str">
        <f>IF($A920="","",SUMIFS('BLAST COLDROOM 1'!AI$2:AI350,'BLAST COLDROOM 1'!$C$2:$C350,$B920,'BLAST COLDROOM 1'!$E$2:$E350,$C920,'BLAST COLDROOM 1'!$A$2:$A350,$A920))</f>
        <v/>
      </c>
      <c r="AH920" s="5" t="str">
        <f>IF($A920="","",SUMIFS('BLAST COLDROOM 1'!AJ$2:AJ350,'BLAST COLDROOM 1'!$C$2:$C350,$B920,'BLAST COLDROOM 1'!$E$2:$E350,$C920,'BLAST COLDROOM 1'!$A$2:$A350,$A920))</f>
        <v/>
      </c>
      <c r="AI920" s="5" t="str">
        <f>IF($A920="","",SUMIFS('BLAST COLDROOM 1'!AK$2:AK350,'BLAST COLDROOM 1'!$C$2:$C350,$B920,'BLAST COLDROOM 1'!$E$2:$E350,$C920,'BLAST COLDROOM 1'!$A$2:$A350,$A920))</f>
        <v/>
      </c>
      <c r="AJ920" s="5" t="str">
        <f>IF($A920="","",SUMIFS('BLAST COLDROOM 1'!AL$2:AL350,'BLAST COLDROOM 1'!$C$2:$C350,$B920,'BLAST COLDROOM 1'!$E$2:$E350,$C920,'BLAST COLDROOM 1'!$A$2:$A350,$A920))</f>
        <v/>
      </c>
      <c r="AL920" s="5">
        <f t="shared" si="1"/>
        <v>0</v>
      </c>
    </row>
    <row r="921" ht="15.75" customHeight="1">
      <c r="A921" s="17"/>
      <c r="B921" s="5"/>
      <c r="C921" s="5"/>
      <c r="D921" s="5" t="str">
        <f>IF($A921="","",SUMIFS('BLAST COLDROOM 1'!F$2:F350,'BLAST COLDROOM 1'!$C$2:$C350,$B921,'BLAST COLDROOM 1'!$E$2:$E350,$C921,'BLAST COLDROOM 1'!$A$2:$A350,$A921))</f>
        <v/>
      </c>
      <c r="E921" s="5" t="str">
        <f>IF($A921="","",SUMIFS('BLAST COLDROOM 1'!G$2:G350,'BLAST COLDROOM 1'!$C$2:$C350,$B921,'BLAST COLDROOM 1'!$E$2:$E350,$C921,'BLAST COLDROOM 1'!$A$2:$A350,$A921))</f>
        <v/>
      </c>
      <c r="F921" s="5" t="str">
        <f>IF($A921="","",SUMIFS('BLAST COLDROOM 1'!H$2:H350,'BLAST COLDROOM 1'!$C$2:$C350,$B921,'BLAST COLDROOM 1'!$E$2:$E350,$C921,'BLAST COLDROOM 1'!$A$2:$A350,$A921))</f>
        <v/>
      </c>
      <c r="G921" s="5" t="str">
        <f>IF($A921="","",SUMIFS('BLAST COLDROOM 1'!I$2:I350,'BLAST COLDROOM 1'!$C$2:$C350,$B921,'BLAST COLDROOM 1'!$E$2:$E350,$C921,'BLAST COLDROOM 1'!$A$2:$A350,$A921))</f>
        <v/>
      </c>
      <c r="H921" s="5" t="str">
        <f>IF($A921="","",SUMIFS('BLAST COLDROOM 1'!J$2:J350,'BLAST COLDROOM 1'!$C$2:$C350,$B921,'BLAST COLDROOM 1'!$E$2:$E350,$C921,'BLAST COLDROOM 1'!$A$2:$A350,$A921))</f>
        <v/>
      </c>
      <c r="I921" s="5" t="str">
        <f>IF($A921="","",SUMIFS('BLAST COLDROOM 1'!K$2:K350,'BLAST COLDROOM 1'!$C$2:$C350,$B921,'BLAST COLDROOM 1'!$E$2:$E350,$C921,'BLAST COLDROOM 1'!$A$2:$A350,$A921))</f>
        <v/>
      </c>
      <c r="J921" s="5" t="str">
        <f>IF($A921="","",SUMIFS(#REF!,'BLAST COLDROOM 1'!$C$2:$C350,$B921,'BLAST COLDROOM 1'!$E$2:$E350,$C921,'BLAST COLDROOM 1'!$A$2:$A350,$A921))</f>
        <v/>
      </c>
      <c r="K921" s="5" t="str">
        <f>IF($A921="","",SUMIFS('BLAST COLDROOM 1'!M$2:M350,'BLAST COLDROOM 1'!$C$2:$C350,$B921,'BLAST COLDROOM 1'!$E$2:$E350,$C921,'BLAST COLDROOM 1'!$A$2:$A350,$A921))</f>
        <v/>
      </c>
      <c r="L921" s="5" t="str">
        <f>IF($A921="","",SUMIFS('BLAST COLDROOM 1'!N$2:N350,'BLAST COLDROOM 1'!$C$2:$C350,$B921,'BLAST COLDROOM 1'!$E$2:$E350,$C921,'BLAST COLDROOM 1'!$A$2:$A350,$A921))</f>
        <v/>
      </c>
      <c r="M921" s="5" t="str">
        <f>IF($A921="","",SUMIFS('BLAST COLDROOM 1'!O$2:O350,'BLAST COLDROOM 1'!$C$2:$C350,$B921,'BLAST COLDROOM 1'!$E$2:$E350,$C921,'BLAST COLDROOM 1'!$A$2:$A350,$A921))</f>
        <v/>
      </c>
      <c r="N921" s="5" t="str">
        <f>IF($A921="","",SUMIFS('BLAST COLDROOM 1'!P$2:P350,'BLAST COLDROOM 1'!$C$2:$C350,$B921,'BLAST COLDROOM 1'!$E$2:$E350,$C921,'BLAST COLDROOM 1'!$A$2:$A350,$A921))</f>
        <v/>
      </c>
      <c r="O921" s="5" t="str">
        <f>IF($A921="","",SUMIFS('BLAST COLDROOM 1'!Q$2:Q350,'BLAST COLDROOM 1'!$C$2:$C350,$B921,'BLAST COLDROOM 1'!$E$2:$E350,$C921,'BLAST COLDROOM 1'!$A$2:$A350,$A921))</f>
        <v/>
      </c>
      <c r="P921" s="5" t="str">
        <f>IF($A921="","",SUMIFS('BLAST COLDROOM 1'!R$2:R350,'BLAST COLDROOM 1'!$C$2:$C350,$B921,'BLAST COLDROOM 1'!$E$2:$E350,$C921,'BLAST COLDROOM 1'!$A$2:$A350,$A921))</f>
        <v/>
      </c>
      <c r="Q921" s="5" t="str">
        <f>IF($A921="","",SUMIFS('BLAST COLDROOM 1'!S$2:S350,'BLAST COLDROOM 1'!$C$2:$C350,$B921,'BLAST COLDROOM 1'!$E$2:$E350,$C921,'BLAST COLDROOM 1'!$A$2:$A350,$A921))</f>
        <v/>
      </c>
      <c r="R921" s="5" t="str">
        <f>IF($A921="","",SUMIFS('BLAST COLDROOM 1'!T$2:T350,'BLAST COLDROOM 1'!$C$2:$C350,$B921,'BLAST COLDROOM 1'!$E$2:$E350,$C921,'BLAST COLDROOM 1'!$A$2:$A350,$A921))</f>
        <v/>
      </c>
      <c r="S921" s="5" t="str">
        <f>IF($A921="","",SUMIFS('BLAST COLDROOM 1'!U$2:U350,'BLAST COLDROOM 1'!$C$2:$C350,$B921,'BLAST COLDROOM 1'!$E$2:$E350,$C921,'BLAST COLDROOM 1'!$A$2:$A350,$A921))</f>
        <v/>
      </c>
      <c r="T921" s="5" t="str">
        <f>IF($A921="","",SUMIFS('BLAST COLDROOM 1'!V$2:V350,'BLAST COLDROOM 1'!$C$2:$C350,$B921,'BLAST COLDROOM 1'!$E$2:$E350,$C921,'BLAST COLDROOM 1'!$A$2:$A350,$A921))</f>
        <v/>
      </c>
      <c r="U921" s="5" t="str">
        <f>IF($A921="","",SUMIFS(#REF!,'BLAST COLDROOM 1'!$C$2:$C350,$B921,'BLAST COLDROOM 1'!$E$2:$E350,$C921,'BLAST COLDROOM 1'!$A$2:$A350,$A921))</f>
        <v/>
      </c>
      <c r="V921" s="5" t="str">
        <f>IF($A921="","",SUMIFS('BLAST COLDROOM 1'!X$2:X350,'BLAST COLDROOM 1'!$C$2:$C350,$B921,'BLAST COLDROOM 1'!$E$2:$E350,$C921,'BLAST COLDROOM 1'!$A$2:$A350,$A921))</f>
        <v/>
      </c>
      <c r="W921" s="5" t="str">
        <f>IF($A921="","",SUMIFS('BLAST COLDROOM 1'!Y$2:Y350,'BLAST COLDROOM 1'!$C$2:$C350,$B921,'BLAST COLDROOM 1'!$E$2:$E350,$C921,'BLAST COLDROOM 1'!$A$2:$A350,$A921))</f>
        <v/>
      </c>
      <c r="X921" s="5" t="str">
        <f>IF($A921="","",SUMIFS('BLAST COLDROOM 1'!Z$2:Z350,'BLAST COLDROOM 1'!$C$2:$C350,$B921,'BLAST COLDROOM 1'!$E$2:$E350,$C921,'BLAST COLDROOM 1'!$A$2:$A350,$A921))</f>
        <v/>
      </c>
      <c r="Y921" s="5" t="str">
        <f>IF($A921="","",SUMIFS('BLAST COLDROOM 1'!AA$2:AA350,'BLAST COLDROOM 1'!$C$2:$C350,$B921,'BLAST COLDROOM 1'!$E$2:$E350,$C921,'BLAST COLDROOM 1'!$A$2:$A350,$A921))</f>
        <v/>
      </c>
      <c r="Z921" s="5" t="str">
        <f>IF($A921="","",SUMIFS('BLAST COLDROOM 1'!AB$2:AB350,'BLAST COLDROOM 1'!$C$2:$C350,$B921,'BLAST COLDROOM 1'!$E$2:$E350,$C921,'BLAST COLDROOM 1'!$A$2:$A350,$A921))</f>
        <v/>
      </c>
      <c r="AA921" s="5" t="str">
        <f>IF($A921="","",SUMIFS('BLAST COLDROOM 1'!AC$2:AC350,'BLAST COLDROOM 1'!$C$2:$C350,$B921,'BLAST COLDROOM 1'!$E$2:$E350,$C921,'BLAST COLDROOM 1'!$A$2:$A350,$A921))</f>
        <v/>
      </c>
      <c r="AB921" s="5" t="str">
        <f>IF($A921="","",SUMIFS('BLAST COLDROOM 1'!AD$2:AD350,'BLAST COLDROOM 1'!$C$2:$C350,$B921,'BLAST COLDROOM 1'!$E$2:$E350,$C921,'BLAST COLDROOM 1'!$A$2:$A350,$A921))</f>
        <v/>
      </c>
      <c r="AC921" s="5" t="str">
        <f>IF($A921="","",SUMIFS('BLAST COLDROOM 1'!AE$2:AE350,'BLAST COLDROOM 1'!$C$2:$C350,$B921,'BLAST COLDROOM 1'!$E$2:$E350,$C921,'BLAST COLDROOM 1'!$A$2:$A350,$A921))</f>
        <v/>
      </c>
      <c r="AD921" s="5" t="str">
        <f>IF($A921="","",SUMIFS('BLAST COLDROOM 1'!AF$2:AF350,'BLAST COLDROOM 1'!$C$2:$C350,$B921,'BLAST COLDROOM 1'!$E$2:$E350,$C921,'BLAST COLDROOM 1'!$A$2:$A350,$A921))</f>
        <v/>
      </c>
      <c r="AE921" s="5" t="str">
        <f>IF($A921="","",SUMIFS('BLAST COLDROOM 1'!AG$2:AG350,'BLAST COLDROOM 1'!$C$2:$C350,$B921,'BLAST COLDROOM 1'!$E$2:$E350,$C921,'BLAST COLDROOM 1'!$A$2:$A350,$A921))</f>
        <v/>
      </c>
      <c r="AF921" s="5" t="str">
        <f>IF($A921="","",SUMIFS('BLAST COLDROOM 1'!AH$2:AH350,'BLAST COLDROOM 1'!$C$2:$C350,$B921,'BLAST COLDROOM 1'!$E$2:$E350,$C921,'BLAST COLDROOM 1'!$A$2:$A350,$A921))</f>
        <v/>
      </c>
      <c r="AG921" s="5" t="str">
        <f>IF($A921="","",SUMIFS('BLAST COLDROOM 1'!AI$2:AI350,'BLAST COLDROOM 1'!$C$2:$C350,$B921,'BLAST COLDROOM 1'!$E$2:$E350,$C921,'BLAST COLDROOM 1'!$A$2:$A350,$A921))</f>
        <v/>
      </c>
      <c r="AH921" s="5" t="str">
        <f>IF($A921="","",SUMIFS('BLAST COLDROOM 1'!AJ$2:AJ350,'BLAST COLDROOM 1'!$C$2:$C350,$B921,'BLAST COLDROOM 1'!$E$2:$E350,$C921,'BLAST COLDROOM 1'!$A$2:$A350,$A921))</f>
        <v/>
      </c>
      <c r="AI921" s="5" t="str">
        <f>IF($A921="","",SUMIFS('BLAST COLDROOM 1'!AK$2:AK350,'BLAST COLDROOM 1'!$C$2:$C350,$B921,'BLAST COLDROOM 1'!$E$2:$E350,$C921,'BLAST COLDROOM 1'!$A$2:$A350,$A921))</f>
        <v/>
      </c>
      <c r="AJ921" s="5" t="str">
        <f>IF($A921="","",SUMIFS('BLAST COLDROOM 1'!AL$2:AL350,'BLAST COLDROOM 1'!$C$2:$C350,$B921,'BLAST COLDROOM 1'!$E$2:$E350,$C921,'BLAST COLDROOM 1'!$A$2:$A350,$A921))</f>
        <v/>
      </c>
      <c r="AL921" s="5">
        <f t="shared" si="1"/>
        <v>0</v>
      </c>
    </row>
    <row r="922" ht="15.75" customHeight="1">
      <c r="A922" s="17"/>
      <c r="B922" s="5"/>
      <c r="C922" s="5"/>
      <c r="D922" s="5" t="str">
        <f>IF($A922="","",SUMIFS('BLAST COLDROOM 1'!F$2:F350,'BLAST COLDROOM 1'!$C$2:$C350,$B922,'BLAST COLDROOM 1'!$E$2:$E350,$C922,'BLAST COLDROOM 1'!$A$2:$A350,$A922))</f>
        <v/>
      </c>
      <c r="E922" s="5" t="str">
        <f>IF($A922="","",SUMIFS('BLAST COLDROOM 1'!G$2:G350,'BLAST COLDROOM 1'!$C$2:$C350,$B922,'BLAST COLDROOM 1'!$E$2:$E350,$C922,'BLAST COLDROOM 1'!$A$2:$A350,$A922))</f>
        <v/>
      </c>
      <c r="F922" s="5" t="str">
        <f>IF($A922="","",SUMIFS('BLAST COLDROOM 1'!H$2:H350,'BLAST COLDROOM 1'!$C$2:$C350,$B922,'BLAST COLDROOM 1'!$E$2:$E350,$C922,'BLAST COLDROOM 1'!$A$2:$A350,$A922))</f>
        <v/>
      </c>
      <c r="G922" s="5" t="str">
        <f>IF($A922="","",SUMIFS('BLAST COLDROOM 1'!I$2:I350,'BLAST COLDROOM 1'!$C$2:$C350,$B922,'BLAST COLDROOM 1'!$E$2:$E350,$C922,'BLAST COLDROOM 1'!$A$2:$A350,$A922))</f>
        <v/>
      </c>
      <c r="H922" s="5" t="str">
        <f>IF($A922="","",SUMIFS('BLAST COLDROOM 1'!J$2:J350,'BLAST COLDROOM 1'!$C$2:$C350,$B922,'BLAST COLDROOM 1'!$E$2:$E350,$C922,'BLAST COLDROOM 1'!$A$2:$A350,$A922))</f>
        <v/>
      </c>
      <c r="I922" s="5" t="str">
        <f>IF($A922="","",SUMIFS('BLAST COLDROOM 1'!K$2:K350,'BLAST COLDROOM 1'!$C$2:$C350,$B922,'BLAST COLDROOM 1'!$E$2:$E350,$C922,'BLAST COLDROOM 1'!$A$2:$A350,$A922))</f>
        <v/>
      </c>
      <c r="J922" s="5" t="str">
        <f>IF($A922="","",SUMIFS(#REF!,'BLAST COLDROOM 1'!$C$2:$C350,$B922,'BLAST COLDROOM 1'!$E$2:$E350,$C922,'BLAST COLDROOM 1'!$A$2:$A350,$A922))</f>
        <v/>
      </c>
      <c r="K922" s="5" t="str">
        <f>IF($A922="","",SUMIFS('BLAST COLDROOM 1'!M$2:M350,'BLAST COLDROOM 1'!$C$2:$C350,$B922,'BLAST COLDROOM 1'!$E$2:$E350,$C922,'BLAST COLDROOM 1'!$A$2:$A350,$A922))</f>
        <v/>
      </c>
      <c r="L922" s="5" t="str">
        <f>IF($A922="","",SUMIFS('BLAST COLDROOM 1'!N$2:N350,'BLAST COLDROOM 1'!$C$2:$C350,$B922,'BLAST COLDROOM 1'!$E$2:$E350,$C922,'BLAST COLDROOM 1'!$A$2:$A350,$A922))</f>
        <v/>
      </c>
      <c r="M922" s="5" t="str">
        <f>IF($A922="","",SUMIFS('BLAST COLDROOM 1'!O$2:O350,'BLAST COLDROOM 1'!$C$2:$C350,$B922,'BLAST COLDROOM 1'!$E$2:$E350,$C922,'BLAST COLDROOM 1'!$A$2:$A350,$A922))</f>
        <v/>
      </c>
      <c r="N922" s="5" t="str">
        <f>IF($A922="","",SUMIFS('BLAST COLDROOM 1'!P$2:P350,'BLAST COLDROOM 1'!$C$2:$C350,$B922,'BLAST COLDROOM 1'!$E$2:$E350,$C922,'BLAST COLDROOM 1'!$A$2:$A350,$A922))</f>
        <v/>
      </c>
      <c r="O922" s="5" t="str">
        <f>IF($A922="","",SUMIFS('BLAST COLDROOM 1'!Q$2:Q350,'BLAST COLDROOM 1'!$C$2:$C350,$B922,'BLAST COLDROOM 1'!$E$2:$E350,$C922,'BLAST COLDROOM 1'!$A$2:$A350,$A922))</f>
        <v/>
      </c>
      <c r="P922" s="5" t="str">
        <f>IF($A922="","",SUMIFS('BLAST COLDROOM 1'!R$2:R350,'BLAST COLDROOM 1'!$C$2:$C350,$B922,'BLAST COLDROOM 1'!$E$2:$E350,$C922,'BLAST COLDROOM 1'!$A$2:$A350,$A922))</f>
        <v/>
      </c>
      <c r="Q922" s="5" t="str">
        <f>IF($A922="","",SUMIFS('BLAST COLDROOM 1'!S$2:S350,'BLAST COLDROOM 1'!$C$2:$C350,$B922,'BLAST COLDROOM 1'!$E$2:$E350,$C922,'BLAST COLDROOM 1'!$A$2:$A350,$A922))</f>
        <v/>
      </c>
      <c r="R922" s="5" t="str">
        <f>IF($A922="","",SUMIFS('BLAST COLDROOM 1'!T$2:T350,'BLAST COLDROOM 1'!$C$2:$C350,$B922,'BLAST COLDROOM 1'!$E$2:$E350,$C922,'BLAST COLDROOM 1'!$A$2:$A350,$A922))</f>
        <v/>
      </c>
      <c r="S922" s="5" t="str">
        <f>IF($A922="","",SUMIFS('BLAST COLDROOM 1'!U$2:U350,'BLAST COLDROOM 1'!$C$2:$C350,$B922,'BLAST COLDROOM 1'!$E$2:$E350,$C922,'BLAST COLDROOM 1'!$A$2:$A350,$A922))</f>
        <v/>
      </c>
      <c r="T922" s="5" t="str">
        <f>IF($A922="","",SUMIFS('BLAST COLDROOM 1'!V$2:V350,'BLAST COLDROOM 1'!$C$2:$C350,$B922,'BLAST COLDROOM 1'!$E$2:$E350,$C922,'BLAST COLDROOM 1'!$A$2:$A350,$A922))</f>
        <v/>
      </c>
      <c r="U922" s="5" t="str">
        <f>IF($A922="","",SUMIFS(#REF!,'BLAST COLDROOM 1'!$C$2:$C350,$B922,'BLAST COLDROOM 1'!$E$2:$E350,$C922,'BLAST COLDROOM 1'!$A$2:$A350,$A922))</f>
        <v/>
      </c>
      <c r="V922" s="5" t="str">
        <f>IF($A922="","",SUMIFS('BLAST COLDROOM 1'!X$2:X350,'BLAST COLDROOM 1'!$C$2:$C350,$B922,'BLAST COLDROOM 1'!$E$2:$E350,$C922,'BLAST COLDROOM 1'!$A$2:$A350,$A922))</f>
        <v/>
      </c>
      <c r="W922" s="5" t="str">
        <f>IF($A922="","",SUMIFS('BLAST COLDROOM 1'!Y$2:Y350,'BLAST COLDROOM 1'!$C$2:$C350,$B922,'BLAST COLDROOM 1'!$E$2:$E350,$C922,'BLAST COLDROOM 1'!$A$2:$A350,$A922))</f>
        <v/>
      </c>
      <c r="X922" s="5" t="str">
        <f>IF($A922="","",SUMIFS('BLAST COLDROOM 1'!Z$2:Z350,'BLAST COLDROOM 1'!$C$2:$C350,$B922,'BLAST COLDROOM 1'!$E$2:$E350,$C922,'BLAST COLDROOM 1'!$A$2:$A350,$A922))</f>
        <v/>
      </c>
      <c r="Y922" s="5" t="str">
        <f>IF($A922="","",SUMIFS('BLAST COLDROOM 1'!AA$2:AA350,'BLAST COLDROOM 1'!$C$2:$C350,$B922,'BLAST COLDROOM 1'!$E$2:$E350,$C922,'BLAST COLDROOM 1'!$A$2:$A350,$A922))</f>
        <v/>
      </c>
      <c r="Z922" s="5" t="str">
        <f>IF($A922="","",SUMIFS('BLAST COLDROOM 1'!AB$2:AB350,'BLAST COLDROOM 1'!$C$2:$C350,$B922,'BLAST COLDROOM 1'!$E$2:$E350,$C922,'BLAST COLDROOM 1'!$A$2:$A350,$A922))</f>
        <v/>
      </c>
      <c r="AA922" s="5" t="str">
        <f>IF($A922="","",SUMIFS('BLAST COLDROOM 1'!AC$2:AC350,'BLAST COLDROOM 1'!$C$2:$C350,$B922,'BLAST COLDROOM 1'!$E$2:$E350,$C922,'BLAST COLDROOM 1'!$A$2:$A350,$A922))</f>
        <v/>
      </c>
      <c r="AB922" s="5" t="str">
        <f>IF($A922="","",SUMIFS('BLAST COLDROOM 1'!AD$2:AD350,'BLAST COLDROOM 1'!$C$2:$C350,$B922,'BLAST COLDROOM 1'!$E$2:$E350,$C922,'BLAST COLDROOM 1'!$A$2:$A350,$A922))</f>
        <v/>
      </c>
      <c r="AC922" s="5" t="str">
        <f>IF($A922="","",SUMIFS('BLAST COLDROOM 1'!AE$2:AE350,'BLAST COLDROOM 1'!$C$2:$C350,$B922,'BLAST COLDROOM 1'!$E$2:$E350,$C922,'BLAST COLDROOM 1'!$A$2:$A350,$A922))</f>
        <v/>
      </c>
      <c r="AD922" s="5" t="str">
        <f>IF($A922="","",SUMIFS('BLAST COLDROOM 1'!AF$2:AF350,'BLAST COLDROOM 1'!$C$2:$C350,$B922,'BLAST COLDROOM 1'!$E$2:$E350,$C922,'BLAST COLDROOM 1'!$A$2:$A350,$A922))</f>
        <v/>
      </c>
      <c r="AE922" s="5" t="str">
        <f>IF($A922="","",SUMIFS('BLAST COLDROOM 1'!AG$2:AG350,'BLAST COLDROOM 1'!$C$2:$C350,$B922,'BLAST COLDROOM 1'!$E$2:$E350,$C922,'BLAST COLDROOM 1'!$A$2:$A350,$A922))</f>
        <v/>
      </c>
      <c r="AF922" s="5" t="str">
        <f>IF($A922="","",SUMIFS('BLAST COLDROOM 1'!AH$2:AH350,'BLAST COLDROOM 1'!$C$2:$C350,$B922,'BLAST COLDROOM 1'!$E$2:$E350,$C922,'BLAST COLDROOM 1'!$A$2:$A350,$A922))</f>
        <v/>
      </c>
      <c r="AG922" s="5" t="str">
        <f>IF($A922="","",SUMIFS('BLAST COLDROOM 1'!AI$2:AI350,'BLAST COLDROOM 1'!$C$2:$C350,$B922,'BLAST COLDROOM 1'!$E$2:$E350,$C922,'BLAST COLDROOM 1'!$A$2:$A350,$A922))</f>
        <v/>
      </c>
      <c r="AH922" s="5" t="str">
        <f>IF($A922="","",SUMIFS('BLAST COLDROOM 1'!AJ$2:AJ350,'BLAST COLDROOM 1'!$C$2:$C350,$B922,'BLAST COLDROOM 1'!$E$2:$E350,$C922,'BLAST COLDROOM 1'!$A$2:$A350,$A922))</f>
        <v/>
      </c>
      <c r="AI922" s="5" t="str">
        <f>IF($A922="","",SUMIFS('BLAST COLDROOM 1'!AK$2:AK350,'BLAST COLDROOM 1'!$C$2:$C350,$B922,'BLAST COLDROOM 1'!$E$2:$E350,$C922,'BLAST COLDROOM 1'!$A$2:$A350,$A922))</f>
        <v/>
      </c>
      <c r="AJ922" s="5" t="str">
        <f>IF($A922="","",SUMIFS('BLAST COLDROOM 1'!AL$2:AL350,'BLAST COLDROOM 1'!$C$2:$C350,$B922,'BLAST COLDROOM 1'!$E$2:$E350,$C922,'BLAST COLDROOM 1'!$A$2:$A350,$A922))</f>
        <v/>
      </c>
      <c r="AL922" s="5">
        <f t="shared" si="1"/>
        <v>0</v>
      </c>
    </row>
    <row r="923" ht="15.75" customHeight="1">
      <c r="A923" s="17"/>
      <c r="B923" s="5"/>
      <c r="C923" s="5"/>
      <c r="D923" s="5" t="str">
        <f>IF($A923="","",SUMIFS('BLAST COLDROOM 1'!F$2:F350,'BLAST COLDROOM 1'!$C$2:$C350,$B923,'BLAST COLDROOM 1'!$E$2:$E350,$C923,'BLAST COLDROOM 1'!$A$2:$A350,$A923))</f>
        <v/>
      </c>
      <c r="E923" s="5" t="str">
        <f>IF($A923="","",SUMIFS('BLAST COLDROOM 1'!G$2:G350,'BLAST COLDROOM 1'!$C$2:$C350,$B923,'BLAST COLDROOM 1'!$E$2:$E350,$C923,'BLAST COLDROOM 1'!$A$2:$A350,$A923))</f>
        <v/>
      </c>
      <c r="F923" s="5" t="str">
        <f>IF($A923="","",SUMIFS('BLAST COLDROOM 1'!H$2:H350,'BLAST COLDROOM 1'!$C$2:$C350,$B923,'BLAST COLDROOM 1'!$E$2:$E350,$C923,'BLAST COLDROOM 1'!$A$2:$A350,$A923))</f>
        <v/>
      </c>
      <c r="G923" s="5" t="str">
        <f>IF($A923="","",SUMIFS('BLAST COLDROOM 1'!I$2:I350,'BLAST COLDROOM 1'!$C$2:$C350,$B923,'BLAST COLDROOM 1'!$E$2:$E350,$C923,'BLAST COLDROOM 1'!$A$2:$A350,$A923))</f>
        <v/>
      </c>
      <c r="H923" s="5" t="str">
        <f>IF($A923="","",SUMIFS('BLAST COLDROOM 1'!J$2:J350,'BLAST COLDROOM 1'!$C$2:$C350,$B923,'BLAST COLDROOM 1'!$E$2:$E350,$C923,'BLAST COLDROOM 1'!$A$2:$A350,$A923))</f>
        <v/>
      </c>
      <c r="I923" s="5" t="str">
        <f>IF($A923="","",SUMIFS('BLAST COLDROOM 1'!K$2:K350,'BLAST COLDROOM 1'!$C$2:$C350,$B923,'BLAST COLDROOM 1'!$E$2:$E350,$C923,'BLAST COLDROOM 1'!$A$2:$A350,$A923))</f>
        <v/>
      </c>
      <c r="J923" s="5" t="str">
        <f>IF($A923="","",SUMIFS(#REF!,'BLAST COLDROOM 1'!$C$2:$C350,$B923,'BLAST COLDROOM 1'!$E$2:$E350,$C923,'BLAST COLDROOM 1'!$A$2:$A350,$A923))</f>
        <v/>
      </c>
      <c r="K923" s="5" t="str">
        <f>IF($A923="","",SUMIFS('BLAST COLDROOM 1'!M$2:M350,'BLAST COLDROOM 1'!$C$2:$C350,$B923,'BLAST COLDROOM 1'!$E$2:$E350,$C923,'BLAST COLDROOM 1'!$A$2:$A350,$A923))</f>
        <v/>
      </c>
      <c r="L923" s="5" t="str">
        <f>IF($A923="","",SUMIFS('BLAST COLDROOM 1'!N$2:N350,'BLAST COLDROOM 1'!$C$2:$C350,$B923,'BLAST COLDROOM 1'!$E$2:$E350,$C923,'BLAST COLDROOM 1'!$A$2:$A350,$A923))</f>
        <v/>
      </c>
      <c r="M923" s="5" t="str">
        <f>IF($A923="","",SUMIFS('BLAST COLDROOM 1'!O$2:O350,'BLAST COLDROOM 1'!$C$2:$C350,$B923,'BLAST COLDROOM 1'!$E$2:$E350,$C923,'BLAST COLDROOM 1'!$A$2:$A350,$A923))</f>
        <v/>
      </c>
      <c r="N923" s="5" t="str">
        <f>IF($A923="","",SUMIFS('BLAST COLDROOM 1'!P$2:P350,'BLAST COLDROOM 1'!$C$2:$C350,$B923,'BLAST COLDROOM 1'!$E$2:$E350,$C923,'BLAST COLDROOM 1'!$A$2:$A350,$A923))</f>
        <v/>
      </c>
      <c r="O923" s="5" t="str">
        <f>IF($A923="","",SUMIFS('BLAST COLDROOM 1'!Q$2:Q350,'BLAST COLDROOM 1'!$C$2:$C350,$B923,'BLAST COLDROOM 1'!$E$2:$E350,$C923,'BLAST COLDROOM 1'!$A$2:$A350,$A923))</f>
        <v/>
      </c>
      <c r="P923" s="5" t="str">
        <f>IF($A923="","",SUMIFS('BLAST COLDROOM 1'!R$2:R350,'BLAST COLDROOM 1'!$C$2:$C350,$B923,'BLAST COLDROOM 1'!$E$2:$E350,$C923,'BLAST COLDROOM 1'!$A$2:$A350,$A923))</f>
        <v/>
      </c>
      <c r="Q923" s="5" t="str">
        <f>IF($A923="","",SUMIFS('BLAST COLDROOM 1'!S$2:S350,'BLAST COLDROOM 1'!$C$2:$C350,$B923,'BLAST COLDROOM 1'!$E$2:$E350,$C923,'BLAST COLDROOM 1'!$A$2:$A350,$A923))</f>
        <v/>
      </c>
      <c r="R923" s="5" t="str">
        <f>IF($A923="","",SUMIFS('BLAST COLDROOM 1'!T$2:T350,'BLAST COLDROOM 1'!$C$2:$C350,$B923,'BLAST COLDROOM 1'!$E$2:$E350,$C923,'BLAST COLDROOM 1'!$A$2:$A350,$A923))</f>
        <v/>
      </c>
      <c r="S923" s="5" t="str">
        <f>IF($A923="","",SUMIFS('BLAST COLDROOM 1'!U$2:U350,'BLAST COLDROOM 1'!$C$2:$C350,$B923,'BLAST COLDROOM 1'!$E$2:$E350,$C923,'BLAST COLDROOM 1'!$A$2:$A350,$A923))</f>
        <v/>
      </c>
      <c r="T923" s="5" t="str">
        <f>IF($A923="","",SUMIFS('BLAST COLDROOM 1'!V$2:V350,'BLAST COLDROOM 1'!$C$2:$C350,$B923,'BLAST COLDROOM 1'!$E$2:$E350,$C923,'BLAST COLDROOM 1'!$A$2:$A350,$A923))</f>
        <v/>
      </c>
      <c r="U923" s="5" t="str">
        <f>IF($A923="","",SUMIFS(#REF!,'BLAST COLDROOM 1'!$C$2:$C350,$B923,'BLAST COLDROOM 1'!$E$2:$E350,$C923,'BLAST COLDROOM 1'!$A$2:$A350,$A923))</f>
        <v/>
      </c>
      <c r="V923" s="5" t="str">
        <f>IF($A923="","",SUMIFS('BLAST COLDROOM 1'!X$2:X350,'BLAST COLDROOM 1'!$C$2:$C350,$B923,'BLAST COLDROOM 1'!$E$2:$E350,$C923,'BLAST COLDROOM 1'!$A$2:$A350,$A923))</f>
        <v/>
      </c>
      <c r="W923" s="5" t="str">
        <f>IF($A923="","",SUMIFS('BLAST COLDROOM 1'!Y$2:Y350,'BLAST COLDROOM 1'!$C$2:$C350,$B923,'BLAST COLDROOM 1'!$E$2:$E350,$C923,'BLAST COLDROOM 1'!$A$2:$A350,$A923))</f>
        <v/>
      </c>
      <c r="X923" s="5" t="str">
        <f>IF($A923="","",SUMIFS('BLAST COLDROOM 1'!Z$2:Z350,'BLAST COLDROOM 1'!$C$2:$C350,$B923,'BLAST COLDROOM 1'!$E$2:$E350,$C923,'BLAST COLDROOM 1'!$A$2:$A350,$A923))</f>
        <v/>
      </c>
      <c r="Y923" s="5" t="str">
        <f>IF($A923="","",SUMIFS('BLAST COLDROOM 1'!AA$2:AA350,'BLAST COLDROOM 1'!$C$2:$C350,$B923,'BLAST COLDROOM 1'!$E$2:$E350,$C923,'BLAST COLDROOM 1'!$A$2:$A350,$A923))</f>
        <v/>
      </c>
      <c r="Z923" s="5" t="str">
        <f>IF($A923="","",SUMIFS('BLAST COLDROOM 1'!AB$2:AB350,'BLAST COLDROOM 1'!$C$2:$C350,$B923,'BLAST COLDROOM 1'!$E$2:$E350,$C923,'BLAST COLDROOM 1'!$A$2:$A350,$A923))</f>
        <v/>
      </c>
      <c r="AA923" s="5" t="str">
        <f>IF($A923="","",SUMIFS('BLAST COLDROOM 1'!AC$2:AC350,'BLAST COLDROOM 1'!$C$2:$C350,$B923,'BLAST COLDROOM 1'!$E$2:$E350,$C923,'BLAST COLDROOM 1'!$A$2:$A350,$A923))</f>
        <v/>
      </c>
      <c r="AB923" s="5" t="str">
        <f>IF($A923="","",SUMIFS('BLAST COLDROOM 1'!AD$2:AD350,'BLAST COLDROOM 1'!$C$2:$C350,$B923,'BLAST COLDROOM 1'!$E$2:$E350,$C923,'BLAST COLDROOM 1'!$A$2:$A350,$A923))</f>
        <v/>
      </c>
      <c r="AC923" s="5" t="str">
        <f>IF($A923="","",SUMIFS('BLAST COLDROOM 1'!AE$2:AE350,'BLAST COLDROOM 1'!$C$2:$C350,$B923,'BLAST COLDROOM 1'!$E$2:$E350,$C923,'BLAST COLDROOM 1'!$A$2:$A350,$A923))</f>
        <v/>
      </c>
      <c r="AD923" s="5" t="str">
        <f>IF($A923="","",SUMIFS('BLAST COLDROOM 1'!AF$2:AF350,'BLAST COLDROOM 1'!$C$2:$C350,$B923,'BLAST COLDROOM 1'!$E$2:$E350,$C923,'BLAST COLDROOM 1'!$A$2:$A350,$A923))</f>
        <v/>
      </c>
      <c r="AE923" s="5" t="str">
        <f>IF($A923="","",SUMIFS('BLAST COLDROOM 1'!AG$2:AG350,'BLAST COLDROOM 1'!$C$2:$C350,$B923,'BLAST COLDROOM 1'!$E$2:$E350,$C923,'BLAST COLDROOM 1'!$A$2:$A350,$A923))</f>
        <v/>
      </c>
      <c r="AF923" s="5" t="str">
        <f>IF($A923="","",SUMIFS('BLAST COLDROOM 1'!AH$2:AH350,'BLAST COLDROOM 1'!$C$2:$C350,$B923,'BLAST COLDROOM 1'!$E$2:$E350,$C923,'BLAST COLDROOM 1'!$A$2:$A350,$A923))</f>
        <v/>
      </c>
      <c r="AG923" s="5" t="str">
        <f>IF($A923="","",SUMIFS('BLAST COLDROOM 1'!AI$2:AI350,'BLAST COLDROOM 1'!$C$2:$C350,$B923,'BLAST COLDROOM 1'!$E$2:$E350,$C923,'BLAST COLDROOM 1'!$A$2:$A350,$A923))</f>
        <v/>
      </c>
      <c r="AH923" s="5" t="str">
        <f>IF($A923="","",SUMIFS('BLAST COLDROOM 1'!AJ$2:AJ350,'BLAST COLDROOM 1'!$C$2:$C350,$B923,'BLAST COLDROOM 1'!$E$2:$E350,$C923,'BLAST COLDROOM 1'!$A$2:$A350,$A923))</f>
        <v/>
      </c>
      <c r="AI923" s="5" t="str">
        <f>IF($A923="","",SUMIFS('BLAST COLDROOM 1'!AK$2:AK350,'BLAST COLDROOM 1'!$C$2:$C350,$B923,'BLAST COLDROOM 1'!$E$2:$E350,$C923,'BLAST COLDROOM 1'!$A$2:$A350,$A923))</f>
        <v/>
      </c>
      <c r="AJ923" s="5" t="str">
        <f>IF($A923="","",SUMIFS('BLAST COLDROOM 1'!AL$2:AL350,'BLAST COLDROOM 1'!$C$2:$C350,$B923,'BLAST COLDROOM 1'!$E$2:$E350,$C923,'BLAST COLDROOM 1'!$A$2:$A350,$A923))</f>
        <v/>
      </c>
      <c r="AL923" s="5">
        <f t="shared" si="1"/>
        <v>0</v>
      </c>
    </row>
    <row r="924" ht="15.75" customHeight="1">
      <c r="A924" s="17"/>
      <c r="B924" s="5"/>
      <c r="C924" s="5"/>
      <c r="D924" s="5" t="str">
        <f>IF($A924="","",SUMIFS('BLAST COLDROOM 1'!F$2:F350,'BLAST COLDROOM 1'!$C$2:$C350,$B924,'BLAST COLDROOM 1'!$E$2:$E350,$C924,'BLAST COLDROOM 1'!$A$2:$A350,$A924))</f>
        <v/>
      </c>
      <c r="E924" s="5" t="str">
        <f>IF($A924="","",SUMIFS('BLAST COLDROOM 1'!G$2:G350,'BLAST COLDROOM 1'!$C$2:$C350,$B924,'BLAST COLDROOM 1'!$E$2:$E350,$C924,'BLAST COLDROOM 1'!$A$2:$A350,$A924))</f>
        <v/>
      </c>
      <c r="F924" s="5" t="str">
        <f>IF($A924="","",SUMIFS('BLAST COLDROOM 1'!H$2:H350,'BLAST COLDROOM 1'!$C$2:$C350,$B924,'BLAST COLDROOM 1'!$E$2:$E350,$C924,'BLAST COLDROOM 1'!$A$2:$A350,$A924))</f>
        <v/>
      </c>
      <c r="G924" s="5" t="str">
        <f>IF($A924="","",SUMIFS('BLAST COLDROOM 1'!I$2:I350,'BLAST COLDROOM 1'!$C$2:$C350,$B924,'BLAST COLDROOM 1'!$E$2:$E350,$C924,'BLAST COLDROOM 1'!$A$2:$A350,$A924))</f>
        <v/>
      </c>
      <c r="H924" s="5" t="str">
        <f>IF($A924="","",SUMIFS('BLAST COLDROOM 1'!J$2:J350,'BLAST COLDROOM 1'!$C$2:$C350,$B924,'BLAST COLDROOM 1'!$E$2:$E350,$C924,'BLAST COLDROOM 1'!$A$2:$A350,$A924))</f>
        <v/>
      </c>
      <c r="I924" s="5" t="str">
        <f>IF($A924="","",SUMIFS('BLAST COLDROOM 1'!K$2:K350,'BLAST COLDROOM 1'!$C$2:$C350,$B924,'BLAST COLDROOM 1'!$E$2:$E350,$C924,'BLAST COLDROOM 1'!$A$2:$A350,$A924))</f>
        <v/>
      </c>
      <c r="J924" s="5" t="str">
        <f>IF($A924="","",SUMIFS(#REF!,'BLAST COLDROOM 1'!$C$2:$C350,$B924,'BLAST COLDROOM 1'!$E$2:$E350,$C924,'BLAST COLDROOM 1'!$A$2:$A350,$A924))</f>
        <v/>
      </c>
      <c r="K924" s="5" t="str">
        <f>IF($A924="","",SUMIFS('BLAST COLDROOM 1'!M$2:M350,'BLAST COLDROOM 1'!$C$2:$C350,$B924,'BLAST COLDROOM 1'!$E$2:$E350,$C924,'BLAST COLDROOM 1'!$A$2:$A350,$A924))</f>
        <v/>
      </c>
      <c r="L924" s="5" t="str">
        <f>IF($A924="","",SUMIFS('BLAST COLDROOM 1'!N$2:N350,'BLAST COLDROOM 1'!$C$2:$C350,$B924,'BLAST COLDROOM 1'!$E$2:$E350,$C924,'BLAST COLDROOM 1'!$A$2:$A350,$A924))</f>
        <v/>
      </c>
      <c r="M924" s="5" t="str">
        <f>IF($A924="","",SUMIFS('BLAST COLDROOM 1'!O$2:O350,'BLAST COLDROOM 1'!$C$2:$C350,$B924,'BLAST COLDROOM 1'!$E$2:$E350,$C924,'BLAST COLDROOM 1'!$A$2:$A350,$A924))</f>
        <v/>
      </c>
      <c r="N924" s="5" t="str">
        <f>IF($A924="","",SUMIFS('BLAST COLDROOM 1'!P$2:P350,'BLAST COLDROOM 1'!$C$2:$C350,$B924,'BLAST COLDROOM 1'!$E$2:$E350,$C924,'BLAST COLDROOM 1'!$A$2:$A350,$A924))</f>
        <v/>
      </c>
      <c r="O924" s="5" t="str">
        <f>IF($A924="","",SUMIFS('BLAST COLDROOM 1'!Q$2:Q350,'BLAST COLDROOM 1'!$C$2:$C350,$B924,'BLAST COLDROOM 1'!$E$2:$E350,$C924,'BLAST COLDROOM 1'!$A$2:$A350,$A924))</f>
        <v/>
      </c>
      <c r="P924" s="5" t="str">
        <f>IF($A924="","",SUMIFS('BLAST COLDROOM 1'!R$2:R350,'BLAST COLDROOM 1'!$C$2:$C350,$B924,'BLAST COLDROOM 1'!$E$2:$E350,$C924,'BLAST COLDROOM 1'!$A$2:$A350,$A924))</f>
        <v/>
      </c>
      <c r="Q924" s="5" t="str">
        <f>IF($A924="","",SUMIFS('BLAST COLDROOM 1'!S$2:S350,'BLAST COLDROOM 1'!$C$2:$C350,$B924,'BLAST COLDROOM 1'!$E$2:$E350,$C924,'BLAST COLDROOM 1'!$A$2:$A350,$A924))</f>
        <v/>
      </c>
      <c r="R924" s="5" t="str">
        <f>IF($A924="","",SUMIFS('BLAST COLDROOM 1'!T$2:T350,'BLAST COLDROOM 1'!$C$2:$C350,$B924,'BLAST COLDROOM 1'!$E$2:$E350,$C924,'BLAST COLDROOM 1'!$A$2:$A350,$A924))</f>
        <v/>
      </c>
      <c r="S924" s="5" t="str">
        <f>IF($A924="","",SUMIFS('BLAST COLDROOM 1'!U$2:U350,'BLAST COLDROOM 1'!$C$2:$C350,$B924,'BLAST COLDROOM 1'!$E$2:$E350,$C924,'BLAST COLDROOM 1'!$A$2:$A350,$A924))</f>
        <v/>
      </c>
      <c r="T924" s="5" t="str">
        <f>IF($A924="","",SUMIFS('BLAST COLDROOM 1'!V$2:V350,'BLAST COLDROOM 1'!$C$2:$C350,$B924,'BLAST COLDROOM 1'!$E$2:$E350,$C924,'BLAST COLDROOM 1'!$A$2:$A350,$A924))</f>
        <v/>
      </c>
      <c r="U924" s="5" t="str">
        <f>IF($A924="","",SUMIFS(#REF!,'BLAST COLDROOM 1'!$C$2:$C350,$B924,'BLAST COLDROOM 1'!$E$2:$E350,$C924,'BLAST COLDROOM 1'!$A$2:$A350,$A924))</f>
        <v/>
      </c>
      <c r="V924" s="5" t="str">
        <f>IF($A924="","",SUMIFS('BLAST COLDROOM 1'!X$2:X350,'BLAST COLDROOM 1'!$C$2:$C350,$B924,'BLAST COLDROOM 1'!$E$2:$E350,$C924,'BLAST COLDROOM 1'!$A$2:$A350,$A924))</f>
        <v/>
      </c>
      <c r="W924" s="5" t="str">
        <f>IF($A924="","",SUMIFS('BLAST COLDROOM 1'!Y$2:Y350,'BLAST COLDROOM 1'!$C$2:$C350,$B924,'BLAST COLDROOM 1'!$E$2:$E350,$C924,'BLAST COLDROOM 1'!$A$2:$A350,$A924))</f>
        <v/>
      </c>
      <c r="X924" s="5" t="str">
        <f>IF($A924="","",SUMIFS('BLAST COLDROOM 1'!Z$2:Z350,'BLAST COLDROOM 1'!$C$2:$C350,$B924,'BLAST COLDROOM 1'!$E$2:$E350,$C924,'BLAST COLDROOM 1'!$A$2:$A350,$A924))</f>
        <v/>
      </c>
      <c r="Y924" s="5" t="str">
        <f>IF($A924="","",SUMIFS('BLAST COLDROOM 1'!AA$2:AA350,'BLAST COLDROOM 1'!$C$2:$C350,$B924,'BLAST COLDROOM 1'!$E$2:$E350,$C924,'BLAST COLDROOM 1'!$A$2:$A350,$A924))</f>
        <v/>
      </c>
      <c r="Z924" s="5" t="str">
        <f>IF($A924="","",SUMIFS('BLAST COLDROOM 1'!AB$2:AB350,'BLAST COLDROOM 1'!$C$2:$C350,$B924,'BLAST COLDROOM 1'!$E$2:$E350,$C924,'BLAST COLDROOM 1'!$A$2:$A350,$A924))</f>
        <v/>
      </c>
      <c r="AA924" s="5" t="str">
        <f>IF($A924="","",SUMIFS('BLAST COLDROOM 1'!AC$2:AC350,'BLAST COLDROOM 1'!$C$2:$C350,$B924,'BLAST COLDROOM 1'!$E$2:$E350,$C924,'BLAST COLDROOM 1'!$A$2:$A350,$A924))</f>
        <v/>
      </c>
      <c r="AB924" s="5" t="str">
        <f>IF($A924="","",SUMIFS('BLAST COLDROOM 1'!AD$2:AD350,'BLAST COLDROOM 1'!$C$2:$C350,$B924,'BLAST COLDROOM 1'!$E$2:$E350,$C924,'BLAST COLDROOM 1'!$A$2:$A350,$A924))</f>
        <v/>
      </c>
      <c r="AC924" s="5" t="str">
        <f>IF($A924="","",SUMIFS('BLAST COLDROOM 1'!AE$2:AE350,'BLAST COLDROOM 1'!$C$2:$C350,$B924,'BLAST COLDROOM 1'!$E$2:$E350,$C924,'BLAST COLDROOM 1'!$A$2:$A350,$A924))</f>
        <v/>
      </c>
      <c r="AD924" s="5" t="str">
        <f>IF($A924="","",SUMIFS('BLAST COLDROOM 1'!AF$2:AF350,'BLAST COLDROOM 1'!$C$2:$C350,$B924,'BLAST COLDROOM 1'!$E$2:$E350,$C924,'BLAST COLDROOM 1'!$A$2:$A350,$A924))</f>
        <v/>
      </c>
      <c r="AE924" s="5" t="str">
        <f>IF($A924="","",SUMIFS('BLAST COLDROOM 1'!AG$2:AG350,'BLAST COLDROOM 1'!$C$2:$C350,$B924,'BLAST COLDROOM 1'!$E$2:$E350,$C924,'BLAST COLDROOM 1'!$A$2:$A350,$A924))</f>
        <v/>
      </c>
      <c r="AF924" s="5" t="str">
        <f>IF($A924="","",SUMIFS('BLAST COLDROOM 1'!AH$2:AH350,'BLAST COLDROOM 1'!$C$2:$C350,$B924,'BLAST COLDROOM 1'!$E$2:$E350,$C924,'BLAST COLDROOM 1'!$A$2:$A350,$A924))</f>
        <v/>
      </c>
      <c r="AG924" s="5" t="str">
        <f>IF($A924="","",SUMIFS('BLAST COLDROOM 1'!AI$2:AI350,'BLAST COLDROOM 1'!$C$2:$C350,$B924,'BLAST COLDROOM 1'!$E$2:$E350,$C924,'BLAST COLDROOM 1'!$A$2:$A350,$A924))</f>
        <v/>
      </c>
      <c r="AH924" s="5" t="str">
        <f>IF($A924="","",SUMIFS('BLAST COLDROOM 1'!AJ$2:AJ350,'BLAST COLDROOM 1'!$C$2:$C350,$B924,'BLAST COLDROOM 1'!$E$2:$E350,$C924,'BLAST COLDROOM 1'!$A$2:$A350,$A924))</f>
        <v/>
      </c>
      <c r="AI924" s="5" t="str">
        <f>IF($A924="","",SUMIFS('BLAST COLDROOM 1'!AK$2:AK350,'BLAST COLDROOM 1'!$C$2:$C350,$B924,'BLAST COLDROOM 1'!$E$2:$E350,$C924,'BLAST COLDROOM 1'!$A$2:$A350,$A924))</f>
        <v/>
      </c>
      <c r="AJ924" s="5" t="str">
        <f>IF($A924="","",SUMIFS('BLAST COLDROOM 1'!AL$2:AL350,'BLAST COLDROOM 1'!$C$2:$C350,$B924,'BLAST COLDROOM 1'!$E$2:$E350,$C924,'BLAST COLDROOM 1'!$A$2:$A350,$A924))</f>
        <v/>
      </c>
      <c r="AL924" s="5">
        <f t="shared" si="1"/>
        <v>0</v>
      </c>
    </row>
    <row r="925" ht="15.75" customHeight="1">
      <c r="A925" s="17"/>
      <c r="B925" s="5"/>
      <c r="C925" s="5"/>
      <c r="D925" s="5" t="str">
        <f>IF($A925="","",SUMIFS('BLAST COLDROOM 1'!F$2:F350,'BLAST COLDROOM 1'!$C$2:$C350,$B925,'BLAST COLDROOM 1'!$E$2:$E350,$C925,'BLAST COLDROOM 1'!$A$2:$A350,$A925))</f>
        <v/>
      </c>
      <c r="E925" s="5" t="str">
        <f>IF($A925="","",SUMIFS('BLAST COLDROOM 1'!G$2:G350,'BLAST COLDROOM 1'!$C$2:$C350,$B925,'BLAST COLDROOM 1'!$E$2:$E350,$C925,'BLAST COLDROOM 1'!$A$2:$A350,$A925))</f>
        <v/>
      </c>
      <c r="F925" s="5" t="str">
        <f>IF($A925="","",SUMIFS('BLAST COLDROOM 1'!H$2:H350,'BLAST COLDROOM 1'!$C$2:$C350,$B925,'BLAST COLDROOM 1'!$E$2:$E350,$C925,'BLAST COLDROOM 1'!$A$2:$A350,$A925))</f>
        <v/>
      </c>
      <c r="G925" s="5" t="str">
        <f>IF($A925="","",SUMIFS('BLAST COLDROOM 1'!I$2:I350,'BLAST COLDROOM 1'!$C$2:$C350,$B925,'BLAST COLDROOM 1'!$E$2:$E350,$C925,'BLAST COLDROOM 1'!$A$2:$A350,$A925))</f>
        <v/>
      </c>
      <c r="H925" s="5" t="str">
        <f>IF($A925="","",SUMIFS('BLAST COLDROOM 1'!J$2:J350,'BLAST COLDROOM 1'!$C$2:$C350,$B925,'BLAST COLDROOM 1'!$E$2:$E350,$C925,'BLAST COLDROOM 1'!$A$2:$A350,$A925))</f>
        <v/>
      </c>
      <c r="I925" s="5" t="str">
        <f>IF($A925="","",SUMIFS('BLAST COLDROOM 1'!K$2:K350,'BLAST COLDROOM 1'!$C$2:$C350,$B925,'BLAST COLDROOM 1'!$E$2:$E350,$C925,'BLAST COLDROOM 1'!$A$2:$A350,$A925))</f>
        <v/>
      </c>
      <c r="J925" s="5" t="str">
        <f>IF($A925="","",SUMIFS(#REF!,'BLAST COLDROOM 1'!$C$2:$C350,$B925,'BLAST COLDROOM 1'!$E$2:$E350,$C925,'BLAST COLDROOM 1'!$A$2:$A350,$A925))</f>
        <v/>
      </c>
      <c r="K925" s="5" t="str">
        <f>IF($A925="","",SUMIFS('BLAST COLDROOM 1'!M$2:M350,'BLAST COLDROOM 1'!$C$2:$C350,$B925,'BLAST COLDROOM 1'!$E$2:$E350,$C925,'BLAST COLDROOM 1'!$A$2:$A350,$A925))</f>
        <v/>
      </c>
      <c r="L925" s="5" t="str">
        <f>IF($A925="","",SUMIFS('BLAST COLDROOM 1'!N$2:N350,'BLAST COLDROOM 1'!$C$2:$C350,$B925,'BLAST COLDROOM 1'!$E$2:$E350,$C925,'BLAST COLDROOM 1'!$A$2:$A350,$A925))</f>
        <v/>
      </c>
      <c r="M925" s="5" t="str">
        <f>IF($A925="","",SUMIFS('BLAST COLDROOM 1'!O$2:O350,'BLAST COLDROOM 1'!$C$2:$C350,$B925,'BLAST COLDROOM 1'!$E$2:$E350,$C925,'BLAST COLDROOM 1'!$A$2:$A350,$A925))</f>
        <v/>
      </c>
      <c r="N925" s="5" t="str">
        <f>IF($A925="","",SUMIFS('BLAST COLDROOM 1'!P$2:P350,'BLAST COLDROOM 1'!$C$2:$C350,$B925,'BLAST COLDROOM 1'!$E$2:$E350,$C925,'BLAST COLDROOM 1'!$A$2:$A350,$A925))</f>
        <v/>
      </c>
      <c r="O925" s="5" t="str">
        <f>IF($A925="","",SUMIFS('BLAST COLDROOM 1'!Q$2:Q350,'BLAST COLDROOM 1'!$C$2:$C350,$B925,'BLAST COLDROOM 1'!$E$2:$E350,$C925,'BLAST COLDROOM 1'!$A$2:$A350,$A925))</f>
        <v/>
      </c>
      <c r="P925" s="5" t="str">
        <f>IF($A925="","",SUMIFS('BLAST COLDROOM 1'!R$2:R350,'BLAST COLDROOM 1'!$C$2:$C350,$B925,'BLAST COLDROOM 1'!$E$2:$E350,$C925,'BLAST COLDROOM 1'!$A$2:$A350,$A925))</f>
        <v/>
      </c>
      <c r="Q925" s="5" t="str">
        <f>IF($A925="","",SUMIFS('BLAST COLDROOM 1'!S$2:S350,'BLAST COLDROOM 1'!$C$2:$C350,$B925,'BLAST COLDROOM 1'!$E$2:$E350,$C925,'BLAST COLDROOM 1'!$A$2:$A350,$A925))</f>
        <v/>
      </c>
      <c r="R925" s="5" t="str">
        <f>IF($A925="","",SUMIFS('BLAST COLDROOM 1'!T$2:T350,'BLAST COLDROOM 1'!$C$2:$C350,$B925,'BLAST COLDROOM 1'!$E$2:$E350,$C925,'BLAST COLDROOM 1'!$A$2:$A350,$A925))</f>
        <v/>
      </c>
      <c r="S925" s="5" t="str">
        <f>IF($A925="","",SUMIFS('BLAST COLDROOM 1'!U$2:U350,'BLAST COLDROOM 1'!$C$2:$C350,$B925,'BLAST COLDROOM 1'!$E$2:$E350,$C925,'BLAST COLDROOM 1'!$A$2:$A350,$A925))</f>
        <v/>
      </c>
      <c r="T925" s="5" t="str">
        <f>IF($A925="","",SUMIFS('BLAST COLDROOM 1'!V$2:V350,'BLAST COLDROOM 1'!$C$2:$C350,$B925,'BLAST COLDROOM 1'!$E$2:$E350,$C925,'BLAST COLDROOM 1'!$A$2:$A350,$A925))</f>
        <v/>
      </c>
      <c r="U925" s="5" t="str">
        <f>IF($A925="","",SUMIFS(#REF!,'BLAST COLDROOM 1'!$C$2:$C350,$B925,'BLAST COLDROOM 1'!$E$2:$E350,$C925,'BLAST COLDROOM 1'!$A$2:$A350,$A925))</f>
        <v/>
      </c>
      <c r="V925" s="5" t="str">
        <f>IF($A925="","",SUMIFS('BLAST COLDROOM 1'!X$2:X350,'BLAST COLDROOM 1'!$C$2:$C350,$B925,'BLAST COLDROOM 1'!$E$2:$E350,$C925,'BLAST COLDROOM 1'!$A$2:$A350,$A925))</f>
        <v/>
      </c>
      <c r="W925" s="5" t="str">
        <f>IF($A925="","",SUMIFS('BLAST COLDROOM 1'!Y$2:Y350,'BLAST COLDROOM 1'!$C$2:$C350,$B925,'BLAST COLDROOM 1'!$E$2:$E350,$C925,'BLAST COLDROOM 1'!$A$2:$A350,$A925))</f>
        <v/>
      </c>
      <c r="X925" s="5" t="str">
        <f>IF($A925="","",SUMIFS('BLAST COLDROOM 1'!Z$2:Z350,'BLAST COLDROOM 1'!$C$2:$C350,$B925,'BLAST COLDROOM 1'!$E$2:$E350,$C925,'BLAST COLDROOM 1'!$A$2:$A350,$A925))</f>
        <v/>
      </c>
      <c r="Y925" s="5" t="str">
        <f>IF($A925="","",SUMIFS('BLAST COLDROOM 1'!AA$2:AA350,'BLAST COLDROOM 1'!$C$2:$C350,$B925,'BLAST COLDROOM 1'!$E$2:$E350,$C925,'BLAST COLDROOM 1'!$A$2:$A350,$A925))</f>
        <v/>
      </c>
      <c r="Z925" s="5" t="str">
        <f>IF($A925="","",SUMIFS('BLAST COLDROOM 1'!AB$2:AB350,'BLAST COLDROOM 1'!$C$2:$C350,$B925,'BLAST COLDROOM 1'!$E$2:$E350,$C925,'BLAST COLDROOM 1'!$A$2:$A350,$A925))</f>
        <v/>
      </c>
      <c r="AA925" s="5" t="str">
        <f>IF($A925="","",SUMIFS('BLAST COLDROOM 1'!AC$2:AC350,'BLAST COLDROOM 1'!$C$2:$C350,$B925,'BLAST COLDROOM 1'!$E$2:$E350,$C925,'BLAST COLDROOM 1'!$A$2:$A350,$A925))</f>
        <v/>
      </c>
      <c r="AB925" s="5" t="str">
        <f>IF($A925="","",SUMIFS('BLAST COLDROOM 1'!AD$2:AD350,'BLAST COLDROOM 1'!$C$2:$C350,$B925,'BLAST COLDROOM 1'!$E$2:$E350,$C925,'BLAST COLDROOM 1'!$A$2:$A350,$A925))</f>
        <v/>
      </c>
      <c r="AC925" s="5" t="str">
        <f>IF($A925="","",SUMIFS('BLAST COLDROOM 1'!AE$2:AE350,'BLAST COLDROOM 1'!$C$2:$C350,$B925,'BLAST COLDROOM 1'!$E$2:$E350,$C925,'BLAST COLDROOM 1'!$A$2:$A350,$A925))</f>
        <v/>
      </c>
      <c r="AD925" s="5" t="str">
        <f>IF($A925="","",SUMIFS('BLAST COLDROOM 1'!AF$2:AF350,'BLAST COLDROOM 1'!$C$2:$C350,$B925,'BLAST COLDROOM 1'!$E$2:$E350,$C925,'BLAST COLDROOM 1'!$A$2:$A350,$A925))</f>
        <v/>
      </c>
      <c r="AE925" s="5" t="str">
        <f>IF($A925="","",SUMIFS('BLAST COLDROOM 1'!AG$2:AG350,'BLAST COLDROOM 1'!$C$2:$C350,$B925,'BLAST COLDROOM 1'!$E$2:$E350,$C925,'BLAST COLDROOM 1'!$A$2:$A350,$A925))</f>
        <v/>
      </c>
      <c r="AF925" s="5" t="str">
        <f>IF($A925="","",SUMIFS('BLAST COLDROOM 1'!AH$2:AH350,'BLAST COLDROOM 1'!$C$2:$C350,$B925,'BLAST COLDROOM 1'!$E$2:$E350,$C925,'BLAST COLDROOM 1'!$A$2:$A350,$A925))</f>
        <v/>
      </c>
      <c r="AG925" s="5" t="str">
        <f>IF($A925="","",SUMIFS('BLAST COLDROOM 1'!AI$2:AI350,'BLAST COLDROOM 1'!$C$2:$C350,$B925,'BLAST COLDROOM 1'!$E$2:$E350,$C925,'BLAST COLDROOM 1'!$A$2:$A350,$A925))</f>
        <v/>
      </c>
      <c r="AH925" s="5" t="str">
        <f>IF($A925="","",SUMIFS('BLAST COLDROOM 1'!AJ$2:AJ350,'BLAST COLDROOM 1'!$C$2:$C350,$B925,'BLAST COLDROOM 1'!$E$2:$E350,$C925,'BLAST COLDROOM 1'!$A$2:$A350,$A925))</f>
        <v/>
      </c>
      <c r="AI925" s="5" t="str">
        <f>IF($A925="","",SUMIFS('BLAST COLDROOM 1'!AK$2:AK350,'BLAST COLDROOM 1'!$C$2:$C350,$B925,'BLAST COLDROOM 1'!$E$2:$E350,$C925,'BLAST COLDROOM 1'!$A$2:$A350,$A925))</f>
        <v/>
      </c>
      <c r="AJ925" s="5" t="str">
        <f>IF($A925="","",SUMIFS('BLAST COLDROOM 1'!AL$2:AL350,'BLAST COLDROOM 1'!$C$2:$C350,$B925,'BLAST COLDROOM 1'!$E$2:$E350,$C925,'BLAST COLDROOM 1'!$A$2:$A350,$A925))</f>
        <v/>
      </c>
      <c r="AL925" s="5">
        <f t="shared" si="1"/>
        <v>0</v>
      </c>
    </row>
    <row r="926" ht="15.75" customHeight="1">
      <c r="A926" s="17"/>
      <c r="B926" s="5"/>
      <c r="C926" s="5"/>
      <c r="D926" s="5" t="str">
        <f>IF($A926="","",SUMIFS('BLAST COLDROOM 1'!F$2:F350,'BLAST COLDROOM 1'!$C$2:$C350,$B926,'BLAST COLDROOM 1'!$E$2:$E350,$C926,'BLAST COLDROOM 1'!$A$2:$A350,$A926))</f>
        <v/>
      </c>
      <c r="E926" s="5" t="str">
        <f>IF($A926="","",SUMIFS('BLAST COLDROOM 1'!G$2:G350,'BLAST COLDROOM 1'!$C$2:$C350,$B926,'BLAST COLDROOM 1'!$E$2:$E350,$C926,'BLAST COLDROOM 1'!$A$2:$A350,$A926))</f>
        <v/>
      </c>
      <c r="F926" s="5" t="str">
        <f>IF($A926="","",SUMIFS('BLAST COLDROOM 1'!H$2:H350,'BLAST COLDROOM 1'!$C$2:$C350,$B926,'BLAST COLDROOM 1'!$E$2:$E350,$C926,'BLAST COLDROOM 1'!$A$2:$A350,$A926))</f>
        <v/>
      </c>
      <c r="G926" s="5" t="str">
        <f>IF($A926="","",SUMIFS('BLAST COLDROOM 1'!I$2:I350,'BLAST COLDROOM 1'!$C$2:$C350,$B926,'BLAST COLDROOM 1'!$E$2:$E350,$C926,'BLAST COLDROOM 1'!$A$2:$A350,$A926))</f>
        <v/>
      </c>
      <c r="H926" s="5" t="str">
        <f>IF($A926="","",SUMIFS('BLAST COLDROOM 1'!J$2:J350,'BLAST COLDROOM 1'!$C$2:$C350,$B926,'BLAST COLDROOM 1'!$E$2:$E350,$C926,'BLAST COLDROOM 1'!$A$2:$A350,$A926))</f>
        <v/>
      </c>
      <c r="I926" s="5" t="str">
        <f>IF($A926="","",SUMIFS('BLAST COLDROOM 1'!K$2:K350,'BLAST COLDROOM 1'!$C$2:$C350,$B926,'BLAST COLDROOM 1'!$E$2:$E350,$C926,'BLAST COLDROOM 1'!$A$2:$A350,$A926))</f>
        <v/>
      </c>
      <c r="J926" s="5" t="str">
        <f>IF($A926="","",SUMIFS(#REF!,'BLAST COLDROOM 1'!$C$2:$C350,$B926,'BLAST COLDROOM 1'!$E$2:$E350,$C926,'BLAST COLDROOM 1'!$A$2:$A350,$A926))</f>
        <v/>
      </c>
      <c r="K926" s="5" t="str">
        <f>IF($A926="","",SUMIFS('BLAST COLDROOM 1'!M$2:M350,'BLAST COLDROOM 1'!$C$2:$C350,$B926,'BLAST COLDROOM 1'!$E$2:$E350,$C926,'BLAST COLDROOM 1'!$A$2:$A350,$A926))</f>
        <v/>
      </c>
      <c r="L926" s="5" t="str">
        <f>IF($A926="","",SUMIFS('BLAST COLDROOM 1'!N$2:N350,'BLAST COLDROOM 1'!$C$2:$C350,$B926,'BLAST COLDROOM 1'!$E$2:$E350,$C926,'BLAST COLDROOM 1'!$A$2:$A350,$A926))</f>
        <v/>
      </c>
      <c r="M926" s="5" t="str">
        <f>IF($A926="","",SUMIFS('BLAST COLDROOM 1'!O$2:O350,'BLAST COLDROOM 1'!$C$2:$C350,$B926,'BLAST COLDROOM 1'!$E$2:$E350,$C926,'BLAST COLDROOM 1'!$A$2:$A350,$A926))</f>
        <v/>
      </c>
      <c r="N926" s="5" t="str">
        <f>IF($A926="","",SUMIFS('BLAST COLDROOM 1'!P$2:P350,'BLAST COLDROOM 1'!$C$2:$C350,$B926,'BLAST COLDROOM 1'!$E$2:$E350,$C926,'BLAST COLDROOM 1'!$A$2:$A350,$A926))</f>
        <v/>
      </c>
      <c r="O926" s="5" t="str">
        <f>IF($A926="","",SUMIFS('BLAST COLDROOM 1'!Q$2:Q350,'BLAST COLDROOM 1'!$C$2:$C350,$B926,'BLAST COLDROOM 1'!$E$2:$E350,$C926,'BLAST COLDROOM 1'!$A$2:$A350,$A926))</f>
        <v/>
      </c>
      <c r="P926" s="5" t="str">
        <f>IF($A926="","",SUMIFS('BLAST COLDROOM 1'!R$2:R350,'BLAST COLDROOM 1'!$C$2:$C350,$B926,'BLAST COLDROOM 1'!$E$2:$E350,$C926,'BLAST COLDROOM 1'!$A$2:$A350,$A926))</f>
        <v/>
      </c>
      <c r="Q926" s="5" t="str">
        <f>IF($A926="","",SUMIFS('BLAST COLDROOM 1'!S$2:S350,'BLAST COLDROOM 1'!$C$2:$C350,$B926,'BLAST COLDROOM 1'!$E$2:$E350,$C926,'BLAST COLDROOM 1'!$A$2:$A350,$A926))</f>
        <v/>
      </c>
      <c r="R926" s="5" t="str">
        <f>IF($A926="","",SUMIFS('BLAST COLDROOM 1'!T$2:T350,'BLAST COLDROOM 1'!$C$2:$C350,$B926,'BLAST COLDROOM 1'!$E$2:$E350,$C926,'BLAST COLDROOM 1'!$A$2:$A350,$A926))</f>
        <v/>
      </c>
      <c r="S926" s="5" t="str">
        <f>IF($A926="","",SUMIFS('BLAST COLDROOM 1'!U$2:U350,'BLAST COLDROOM 1'!$C$2:$C350,$B926,'BLAST COLDROOM 1'!$E$2:$E350,$C926,'BLAST COLDROOM 1'!$A$2:$A350,$A926))</f>
        <v/>
      </c>
      <c r="T926" s="5" t="str">
        <f>IF($A926="","",SUMIFS('BLAST COLDROOM 1'!V$2:V350,'BLAST COLDROOM 1'!$C$2:$C350,$B926,'BLAST COLDROOM 1'!$E$2:$E350,$C926,'BLAST COLDROOM 1'!$A$2:$A350,$A926))</f>
        <v/>
      </c>
      <c r="U926" s="5" t="str">
        <f>IF($A926="","",SUMIFS(#REF!,'BLAST COLDROOM 1'!$C$2:$C350,$B926,'BLAST COLDROOM 1'!$E$2:$E350,$C926,'BLAST COLDROOM 1'!$A$2:$A350,$A926))</f>
        <v/>
      </c>
      <c r="V926" s="5" t="str">
        <f>IF($A926="","",SUMIFS('BLAST COLDROOM 1'!X$2:X350,'BLAST COLDROOM 1'!$C$2:$C350,$B926,'BLAST COLDROOM 1'!$E$2:$E350,$C926,'BLAST COLDROOM 1'!$A$2:$A350,$A926))</f>
        <v/>
      </c>
      <c r="W926" s="5" t="str">
        <f>IF($A926="","",SUMIFS('BLAST COLDROOM 1'!Y$2:Y350,'BLAST COLDROOM 1'!$C$2:$C350,$B926,'BLAST COLDROOM 1'!$E$2:$E350,$C926,'BLAST COLDROOM 1'!$A$2:$A350,$A926))</f>
        <v/>
      </c>
      <c r="X926" s="5" t="str">
        <f>IF($A926="","",SUMIFS('BLAST COLDROOM 1'!Z$2:Z350,'BLAST COLDROOM 1'!$C$2:$C350,$B926,'BLAST COLDROOM 1'!$E$2:$E350,$C926,'BLAST COLDROOM 1'!$A$2:$A350,$A926))</f>
        <v/>
      </c>
      <c r="Y926" s="5" t="str">
        <f>IF($A926="","",SUMIFS('BLAST COLDROOM 1'!AA$2:AA350,'BLAST COLDROOM 1'!$C$2:$C350,$B926,'BLAST COLDROOM 1'!$E$2:$E350,$C926,'BLAST COLDROOM 1'!$A$2:$A350,$A926))</f>
        <v/>
      </c>
      <c r="Z926" s="5" t="str">
        <f>IF($A926="","",SUMIFS('BLAST COLDROOM 1'!AB$2:AB350,'BLAST COLDROOM 1'!$C$2:$C350,$B926,'BLAST COLDROOM 1'!$E$2:$E350,$C926,'BLAST COLDROOM 1'!$A$2:$A350,$A926))</f>
        <v/>
      </c>
      <c r="AA926" s="5" t="str">
        <f>IF($A926="","",SUMIFS('BLAST COLDROOM 1'!AC$2:AC350,'BLAST COLDROOM 1'!$C$2:$C350,$B926,'BLAST COLDROOM 1'!$E$2:$E350,$C926,'BLAST COLDROOM 1'!$A$2:$A350,$A926))</f>
        <v/>
      </c>
      <c r="AB926" s="5" t="str">
        <f>IF($A926="","",SUMIFS('BLAST COLDROOM 1'!AD$2:AD350,'BLAST COLDROOM 1'!$C$2:$C350,$B926,'BLAST COLDROOM 1'!$E$2:$E350,$C926,'BLAST COLDROOM 1'!$A$2:$A350,$A926))</f>
        <v/>
      </c>
      <c r="AC926" s="5" t="str">
        <f>IF($A926="","",SUMIFS('BLAST COLDROOM 1'!AE$2:AE350,'BLAST COLDROOM 1'!$C$2:$C350,$B926,'BLAST COLDROOM 1'!$E$2:$E350,$C926,'BLAST COLDROOM 1'!$A$2:$A350,$A926))</f>
        <v/>
      </c>
      <c r="AD926" s="5" t="str">
        <f>IF($A926="","",SUMIFS('BLAST COLDROOM 1'!AF$2:AF350,'BLAST COLDROOM 1'!$C$2:$C350,$B926,'BLAST COLDROOM 1'!$E$2:$E350,$C926,'BLAST COLDROOM 1'!$A$2:$A350,$A926))</f>
        <v/>
      </c>
      <c r="AE926" s="5" t="str">
        <f>IF($A926="","",SUMIFS('BLAST COLDROOM 1'!AG$2:AG350,'BLAST COLDROOM 1'!$C$2:$C350,$B926,'BLAST COLDROOM 1'!$E$2:$E350,$C926,'BLAST COLDROOM 1'!$A$2:$A350,$A926))</f>
        <v/>
      </c>
      <c r="AF926" s="5" t="str">
        <f>IF($A926="","",SUMIFS('BLAST COLDROOM 1'!AH$2:AH350,'BLAST COLDROOM 1'!$C$2:$C350,$B926,'BLAST COLDROOM 1'!$E$2:$E350,$C926,'BLAST COLDROOM 1'!$A$2:$A350,$A926))</f>
        <v/>
      </c>
      <c r="AG926" s="5" t="str">
        <f>IF($A926="","",SUMIFS('BLAST COLDROOM 1'!AI$2:AI350,'BLAST COLDROOM 1'!$C$2:$C350,$B926,'BLAST COLDROOM 1'!$E$2:$E350,$C926,'BLAST COLDROOM 1'!$A$2:$A350,$A926))</f>
        <v/>
      </c>
      <c r="AH926" s="5" t="str">
        <f>IF($A926="","",SUMIFS('BLAST COLDROOM 1'!AJ$2:AJ350,'BLAST COLDROOM 1'!$C$2:$C350,$B926,'BLAST COLDROOM 1'!$E$2:$E350,$C926,'BLAST COLDROOM 1'!$A$2:$A350,$A926))</f>
        <v/>
      </c>
      <c r="AI926" s="5" t="str">
        <f>IF($A926="","",SUMIFS('BLAST COLDROOM 1'!AK$2:AK350,'BLAST COLDROOM 1'!$C$2:$C350,$B926,'BLAST COLDROOM 1'!$E$2:$E350,$C926,'BLAST COLDROOM 1'!$A$2:$A350,$A926))</f>
        <v/>
      </c>
      <c r="AJ926" s="5" t="str">
        <f>IF($A926="","",SUMIFS('BLAST COLDROOM 1'!AL$2:AL350,'BLAST COLDROOM 1'!$C$2:$C350,$B926,'BLAST COLDROOM 1'!$E$2:$E350,$C926,'BLAST COLDROOM 1'!$A$2:$A350,$A926))</f>
        <v/>
      </c>
      <c r="AL926" s="5">
        <f t="shared" si="1"/>
        <v>0</v>
      </c>
    </row>
    <row r="927" ht="15.75" customHeight="1">
      <c r="A927" s="17"/>
      <c r="B927" s="5"/>
      <c r="C927" s="5"/>
      <c r="D927" s="5" t="str">
        <f>IF($A927="","",SUMIFS('BLAST COLDROOM 1'!F$2:F350,'BLAST COLDROOM 1'!$C$2:$C350,$B927,'BLAST COLDROOM 1'!$E$2:$E350,$C927,'BLAST COLDROOM 1'!$A$2:$A350,$A927))</f>
        <v/>
      </c>
      <c r="E927" s="5" t="str">
        <f>IF($A927="","",SUMIFS('BLAST COLDROOM 1'!G$2:G350,'BLAST COLDROOM 1'!$C$2:$C350,$B927,'BLAST COLDROOM 1'!$E$2:$E350,$C927,'BLAST COLDROOM 1'!$A$2:$A350,$A927))</f>
        <v/>
      </c>
      <c r="F927" s="5" t="str">
        <f>IF($A927="","",SUMIFS('BLAST COLDROOM 1'!H$2:H350,'BLAST COLDROOM 1'!$C$2:$C350,$B927,'BLAST COLDROOM 1'!$E$2:$E350,$C927,'BLAST COLDROOM 1'!$A$2:$A350,$A927))</f>
        <v/>
      </c>
      <c r="G927" s="5" t="str">
        <f>IF($A927="","",SUMIFS('BLAST COLDROOM 1'!I$2:I350,'BLAST COLDROOM 1'!$C$2:$C350,$B927,'BLAST COLDROOM 1'!$E$2:$E350,$C927,'BLAST COLDROOM 1'!$A$2:$A350,$A927))</f>
        <v/>
      </c>
      <c r="H927" s="5" t="str">
        <f>IF($A927="","",SUMIFS('BLAST COLDROOM 1'!J$2:J350,'BLAST COLDROOM 1'!$C$2:$C350,$B927,'BLAST COLDROOM 1'!$E$2:$E350,$C927,'BLAST COLDROOM 1'!$A$2:$A350,$A927))</f>
        <v/>
      </c>
      <c r="I927" s="5" t="str">
        <f>IF($A927="","",SUMIFS('BLAST COLDROOM 1'!K$2:K350,'BLAST COLDROOM 1'!$C$2:$C350,$B927,'BLAST COLDROOM 1'!$E$2:$E350,$C927,'BLAST COLDROOM 1'!$A$2:$A350,$A927))</f>
        <v/>
      </c>
      <c r="J927" s="5" t="str">
        <f>IF($A927="","",SUMIFS(#REF!,'BLAST COLDROOM 1'!$C$2:$C350,$B927,'BLAST COLDROOM 1'!$E$2:$E350,$C927,'BLAST COLDROOM 1'!$A$2:$A350,$A927))</f>
        <v/>
      </c>
      <c r="K927" s="5" t="str">
        <f>IF($A927="","",SUMIFS('BLAST COLDROOM 1'!M$2:M350,'BLAST COLDROOM 1'!$C$2:$C350,$B927,'BLAST COLDROOM 1'!$E$2:$E350,$C927,'BLAST COLDROOM 1'!$A$2:$A350,$A927))</f>
        <v/>
      </c>
      <c r="L927" s="5" t="str">
        <f>IF($A927="","",SUMIFS('BLAST COLDROOM 1'!N$2:N350,'BLAST COLDROOM 1'!$C$2:$C350,$B927,'BLAST COLDROOM 1'!$E$2:$E350,$C927,'BLAST COLDROOM 1'!$A$2:$A350,$A927))</f>
        <v/>
      </c>
      <c r="M927" s="5" t="str">
        <f>IF($A927="","",SUMIFS('BLAST COLDROOM 1'!O$2:O350,'BLAST COLDROOM 1'!$C$2:$C350,$B927,'BLAST COLDROOM 1'!$E$2:$E350,$C927,'BLAST COLDROOM 1'!$A$2:$A350,$A927))</f>
        <v/>
      </c>
      <c r="N927" s="5" t="str">
        <f>IF($A927="","",SUMIFS('BLAST COLDROOM 1'!P$2:P350,'BLAST COLDROOM 1'!$C$2:$C350,$B927,'BLAST COLDROOM 1'!$E$2:$E350,$C927,'BLAST COLDROOM 1'!$A$2:$A350,$A927))</f>
        <v/>
      </c>
      <c r="O927" s="5" t="str">
        <f>IF($A927="","",SUMIFS('BLAST COLDROOM 1'!Q$2:Q350,'BLAST COLDROOM 1'!$C$2:$C350,$B927,'BLAST COLDROOM 1'!$E$2:$E350,$C927,'BLAST COLDROOM 1'!$A$2:$A350,$A927))</f>
        <v/>
      </c>
      <c r="P927" s="5" t="str">
        <f>IF($A927="","",SUMIFS('BLAST COLDROOM 1'!R$2:R350,'BLAST COLDROOM 1'!$C$2:$C350,$B927,'BLAST COLDROOM 1'!$E$2:$E350,$C927,'BLAST COLDROOM 1'!$A$2:$A350,$A927))</f>
        <v/>
      </c>
      <c r="Q927" s="5" t="str">
        <f>IF($A927="","",SUMIFS('BLAST COLDROOM 1'!S$2:S350,'BLAST COLDROOM 1'!$C$2:$C350,$B927,'BLAST COLDROOM 1'!$E$2:$E350,$C927,'BLAST COLDROOM 1'!$A$2:$A350,$A927))</f>
        <v/>
      </c>
      <c r="R927" s="5" t="str">
        <f>IF($A927="","",SUMIFS('BLAST COLDROOM 1'!T$2:T350,'BLAST COLDROOM 1'!$C$2:$C350,$B927,'BLAST COLDROOM 1'!$E$2:$E350,$C927,'BLAST COLDROOM 1'!$A$2:$A350,$A927))</f>
        <v/>
      </c>
      <c r="S927" s="5" t="str">
        <f>IF($A927="","",SUMIFS('BLAST COLDROOM 1'!U$2:U350,'BLAST COLDROOM 1'!$C$2:$C350,$B927,'BLAST COLDROOM 1'!$E$2:$E350,$C927,'BLAST COLDROOM 1'!$A$2:$A350,$A927))</f>
        <v/>
      </c>
      <c r="T927" s="5" t="str">
        <f>IF($A927="","",SUMIFS('BLAST COLDROOM 1'!V$2:V350,'BLAST COLDROOM 1'!$C$2:$C350,$B927,'BLAST COLDROOM 1'!$E$2:$E350,$C927,'BLAST COLDROOM 1'!$A$2:$A350,$A927))</f>
        <v/>
      </c>
      <c r="U927" s="5" t="str">
        <f>IF($A927="","",SUMIFS(#REF!,'BLAST COLDROOM 1'!$C$2:$C350,$B927,'BLAST COLDROOM 1'!$E$2:$E350,$C927,'BLAST COLDROOM 1'!$A$2:$A350,$A927))</f>
        <v/>
      </c>
      <c r="V927" s="5" t="str">
        <f>IF($A927="","",SUMIFS('BLAST COLDROOM 1'!X$2:X350,'BLAST COLDROOM 1'!$C$2:$C350,$B927,'BLAST COLDROOM 1'!$E$2:$E350,$C927,'BLAST COLDROOM 1'!$A$2:$A350,$A927))</f>
        <v/>
      </c>
      <c r="W927" s="5" t="str">
        <f>IF($A927="","",SUMIFS('BLAST COLDROOM 1'!Y$2:Y350,'BLAST COLDROOM 1'!$C$2:$C350,$B927,'BLAST COLDROOM 1'!$E$2:$E350,$C927,'BLAST COLDROOM 1'!$A$2:$A350,$A927))</f>
        <v/>
      </c>
      <c r="X927" s="5" t="str">
        <f>IF($A927="","",SUMIFS('BLAST COLDROOM 1'!Z$2:Z350,'BLAST COLDROOM 1'!$C$2:$C350,$B927,'BLAST COLDROOM 1'!$E$2:$E350,$C927,'BLAST COLDROOM 1'!$A$2:$A350,$A927))</f>
        <v/>
      </c>
      <c r="Y927" s="5" t="str">
        <f>IF($A927="","",SUMIFS('BLAST COLDROOM 1'!AA$2:AA350,'BLAST COLDROOM 1'!$C$2:$C350,$B927,'BLAST COLDROOM 1'!$E$2:$E350,$C927,'BLAST COLDROOM 1'!$A$2:$A350,$A927))</f>
        <v/>
      </c>
      <c r="Z927" s="5" t="str">
        <f>IF($A927="","",SUMIFS('BLAST COLDROOM 1'!AB$2:AB350,'BLAST COLDROOM 1'!$C$2:$C350,$B927,'BLAST COLDROOM 1'!$E$2:$E350,$C927,'BLAST COLDROOM 1'!$A$2:$A350,$A927))</f>
        <v/>
      </c>
      <c r="AA927" s="5" t="str">
        <f>IF($A927="","",SUMIFS('BLAST COLDROOM 1'!AC$2:AC350,'BLAST COLDROOM 1'!$C$2:$C350,$B927,'BLAST COLDROOM 1'!$E$2:$E350,$C927,'BLAST COLDROOM 1'!$A$2:$A350,$A927))</f>
        <v/>
      </c>
      <c r="AB927" s="5" t="str">
        <f>IF($A927="","",SUMIFS('BLAST COLDROOM 1'!AD$2:AD350,'BLAST COLDROOM 1'!$C$2:$C350,$B927,'BLAST COLDROOM 1'!$E$2:$E350,$C927,'BLAST COLDROOM 1'!$A$2:$A350,$A927))</f>
        <v/>
      </c>
      <c r="AC927" s="5" t="str">
        <f>IF($A927="","",SUMIFS('BLAST COLDROOM 1'!AE$2:AE350,'BLAST COLDROOM 1'!$C$2:$C350,$B927,'BLAST COLDROOM 1'!$E$2:$E350,$C927,'BLAST COLDROOM 1'!$A$2:$A350,$A927))</f>
        <v/>
      </c>
      <c r="AD927" s="5" t="str">
        <f>IF($A927="","",SUMIFS('BLAST COLDROOM 1'!AF$2:AF350,'BLAST COLDROOM 1'!$C$2:$C350,$B927,'BLAST COLDROOM 1'!$E$2:$E350,$C927,'BLAST COLDROOM 1'!$A$2:$A350,$A927))</f>
        <v/>
      </c>
      <c r="AE927" s="5" t="str">
        <f>IF($A927="","",SUMIFS('BLAST COLDROOM 1'!AG$2:AG350,'BLAST COLDROOM 1'!$C$2:$C350,$B927,'BLAST COLDROOM 1'!$E$2:$E350,$C927,'BLAST COLDROOM 1'!$A$2:$A350,$A927))</f>
        <v/>
      </c>
      <c r="AF927" s="5" t="str">
        <f>IF($A927="","",SUMIFS('BLAST COLDROOM 1'!AH$2:AH350,'BLAST COLDROOM 1'!$C$2:$C350,$B927,'BLAST COLDROOM 1'!$E$2:$E350,$C927,'BLAST COLDROOM 1'!$A$2:$A350,$A927))</f>
        <v/>
      </c>
      <c r="AG927" s="5" t="str">
        <f>IF($A927="","",SUMIFS('BLAST COLDROOM 1'!AI$2:AI350,'BLAST COLDROOM 1'!$C$2:$C350,$B927,'BLAST COLDROOM 1'!$E$2:$E350,$C927,'BLAST COLDROOM 1'!$A$2:$A350,$A927))</f>
        <v/>
      </c>
      <c r="AH927" s="5" t="str">
        <f>IF($A927="","",SUMIFS('BLAST COLDROOM 1'!AJ$2:AJ350,'BLAST COLDROOM 1'!$C$2:$C350,$B927,'BLAST COLDROOM 1'!$E$2:$E350,$C927,'BLAST COLDROOM 1'!$A$2:$A350,$A927))</f>
        <v/>
      </c>
      <c r="AI927" s="5" t="str">
        <f>IF($A927="","",SUMIFS('BLAST COLDROOM 1'!AK$2:AK350,'BLAST COLDROOM 1'!$C$2:$C350,$B927,'BLAST COLDROOM 1'!$E$2:$E350,$C927,'BLAST COLDROOM 1'!$A$2:$A350,$A927))</f>
        <v/>
      </c>
      <c r="AJ927" s="5" t="str">
        <f>IF($A927="","",SUMIFS('BLAST COLDROOM 1'!AL$2:AL350,'BLAST COLDROOM 1'!$C$2:$C350,$B927,'BLAST COLDROOM 1'!$E$2:$E350,$C927,'BLAST COLDROOM 1'!$A$2:$A350,$A927))</f>
        <v/>
      </c>
      <c r="AL927" s="5">
        <f t="shared" si="1"/>
        <v>0</v>
      </c>
    </row>
    <row r="928" ht="15.75" customHeight="1">
      <c r="A928" s="17"/>
      <c r="B928" s="5"/>
      <c r="C928" s="5"/>
      <c r="D928" s="5" t="str">
        <f>IF($A928="","",SUMIFS('BLAST COLDROOM 1'!F$2:F350,'BLAST COLDROOM 1'!$C$2:$C350,$B928,'BLAST COLDROOM 1'!$E$2:$E350,$C928,'BLAST COLDROOM 1'!$A$2:$A350,$A928))</f>
        <v/>
      </c>
      <c r="E928" s="5" t="str">
        <f>IF($A928="","",SUMIFS('BLAST COLDROOM 1'!G$2:G350,'BLAST COLDROOM 1'!$C$2:$C350,$B928,'BLAST COLDROOM 1'!$E$2:$E350,$C928,'BLAST COLDROOM 1'!$A$2:$A350,$A928))</f>
        <v/>
      </c>
      <c r="F928" s="5" t="str">
        <f>IF($A928="","",SUMIFS('BLAST COLDROOM 1'!H$2:H350,'BLAST COLDROOM 1'!$C$2:$C350,$B928,'BLAST COLDROOM 1'!$E$2:$E350,$C928,'BLAST COLDROOM 1'!$A$2:$A350,$A928))</f>
        <v/>
      </c>
      <c r="G928" s="5" t="str">
        <f>IF($A928="","",SUMIFS('BLAST COLDROOM 1'!I$2:I350,'BLAST COLDROOM 1'!$C$2:$C350,$B928,'BLAST COLDROOM 1'!$E$2:$E350,$C928,'BLAST COLDROOM 1'!$A$2:$A350,$A928))</f>
        <v/>
      </c>
      <c r="H928" s="5" t="str">
        <f>IF($A928="","",SUMIFS('BLAST COLDROOM 1'!J$2:J350,'BLAST COLDROOM 1'!$C$2:$C350,$B928,'BLAST COLDROOM 1'!$E$2:$E350,$C928,'BLAST COLDROOM 1'!$A$2:$A350,$A928))</f>
        <v/>
      </c>
      <c r="I928" s="5" t="str">
        <f>IF($A928="","",SUMIFS('BLAST COLDROOM 1'!K$2:K350,'BLAST COLDROOM 1'!$C$2:$C350,$B928,'BLAST COLDROOM 1'!$E$2:$E350,$C928,'BLAST COLDROOM 1'!$A$2:$A350,$A928))</f>
        <v/>
      </c>
      <c r="J928" s="5" t="str">
        <f>IF($A928="","",SUMIFS(#REF!,'BLAST COLDROOM 1'!$C$2:$C350,$B928,'BLAST COLDROOM 1'!$E$2:$E350,$C928,'BLAST COLDROOM 1'!$A$2:$A350,$A928))</f>
        <v/>
      </c>
      <c r="K928" s="5" t="str">
        <f>IF($A928="","",SUMIFS('BLAST COLDROOM 1'!M$2:M350,'BLAST COLDROOM 1'!$C$2:$C350,$B928,'BLAST COLDROOM 1'!$E$2:$E350,$C928,'BLAST COLDROOM 1'!$A$2:$A350,$A928))</f>
        <v/>
      </c>
      <c r="L928" s="5" t="str">
        <f>IF($A928="","",SUMIFS('BLAST COLDROOM 1'!N$2:N350,'BLAST COLDROOM 1'!$C$2:$C350,$B928,'BLAST COLDROOM 1'!$E$2:$E350,$C928,'BLAST COLDROOM 1'!$A$2:$A350,$A928))</f>
        <v/>
      </c>
      <c r="M928" s="5" t="str">
        <f>IF($A928="","",SUMIFS('BLAST COLDROOM 1'!O$2:O350,'BLAST COLDROOM 1'!$C$2:$C350,$B928,'BLAST COLDROOM 1'!$E$2:$E350,$C928,'BLAST COLDROOM 1'!$A$2:$A350,$A928))</f>
        <v/>
      </c>
      <c r="N928" s="5" t="str">
        <f>IF($A928="","",SUMIFS('BLAST COLDROOM 1'!P$2:P350,'BLAST COLDROOM 1'!$C$2:$C350,$B928,'BLAST COLDROOM 1'!$E$2:$E350,$C928,'BLAST COLDROOM 1'!$A$2:$A350,$A928))</f>
        <v/>
      </c>
      <c r="O928" s="5" t="str">
        <f>IF($A928="","",SUMIFS('BLAST COLDROOM 1'!Q$2:Q350,'BLAST COLDROOM 1'!$C$2:$C350,$B928,'BLAST COLDROOM 1'!$E$2:$E350,$C928,'BLAST COLDROOM 1'!$A$2:$A350,$A928))</f>
        <v/>
      </c>
      <c r="P928" s="5" t="str">
        <f>IF($A928="","",SUMIFS('BLAST COLDROOM 1'!R$2:R350,'BLAST COLDROOM 1'!$C$2:$C350,$B928,'BLAST COLDROOM 1'!$E$2:$E350,$C928,'BLAST COLDROOM 1'!$A$2:$A350,$A928))</f>
        <v/>
      </c>
      <c r="Q928" s="5" t="str">
        <f>IF($A928="","",SUMIFS('BLAST COLDROOM 1'!S$2:S350,'BLAST COLDROOM 1'!$C$2:$C350,$B928,'BLAST COLDROOM 1'!$E$2:$E350,$C928,'BLAST COLDROOM 1'!$A$2:$A350,$A928))</f>
        <v/>
      </c>
      <c r="R928" s="5" t="str">
        <f>IF($A928="","",SUMIFS('BLAST COLDROOM 1'!T$2:T350,'BLAST COLDROOM 1'!$C$2:$C350,$B928,'BLAST COLDROOM 1'!$E$2:$E350,$C928,'BLAST COLDROOM 1'!$A$2:$A350,$A928))</f>
        <v/>
      </c>
      <c r="S928" s="5" t="str">
        <f>IF($A928="","",SUMIFS('BLAST COLDROOM 1'!U$2:U350,'BLAST COLDROOM 1'!$C$2:$C350,$B928,'BLAST COLDROOM 1'!$E$2:$E350,$C928,'BLAST COLDROOM 1'!$A$2:$A350,$A928))</f>
        <v/>
      </c>
      <c r="T928" s="5" t="str">
        <f>IF($A928="","",SUMIFS('BLAST COLDROOM 1'!V$2:V350,'BLAST COLDROOM 1'!$C$2:$C350,$B928,'BLAST COLDROOM 1'!$E$2:$E350,$C928,'BLAST COLDROOM 1'!$A$2:$A350,$A928))</f>
        <v/>
      </c>
      <c r="U928" s="5" t="str">
        <f>IF($A928="","",SUMIFS(#REF!,'BLAST COLDROOM 1'!$C$2:$C350,$B928,'BLAST COLDROOM 1'!$E$2:$E350,$C928,'BLAST COLDROOM 1'!$A$2:$A350,$A928))</f>
        <v/>
      </c>
      <c r="V928" s="5" t="str">
        <f>IF($A928="","",SUMIFS('BLAST COLDROOM 1'!X$2:X350,'BLAST COLDROOM 1'!$C$2:$C350,$B928,'BLAST COLDROOM 1'!$E$2:$E350,$C928,'BLAST COLDROOM 1'!$A$2:$A350,$A928))</f>
        <v/>
      </c>
      <c r="W928" s="5" t="str">
        <f>IF($A928="","",SUMIFS('BLAST COLDROOM 1'!Y$2:Y350,'BLAST COLDROOM 1'!$C$2:$C350,$B928,'BLAST COLDROOM 1'!$E$2:$E350,$C928,'BLAST COLDROOM 1'!$A$2:$A350,$A928))</f>
        <v/>
      </c>
      <c r="X928" s="5" t="str">
        <f>IF($A928="","",SUMIFS('BLAST COLDROOM 1'!Z$2:Z350,'BLAST COLDROOM 1'!$C$2:$C350,$B928,'BLAST COLDROOM 1'!$E$2:$E350,$C928,'BLAST COLDROOM 1'!$A$2:$A350,$A928))</f>
        <v/>
      </c>
      <c r="Y928" s="5" t="str">
        <f>IF($A928="","",SUMIFS('BLAST COLDROOM 1'!AA$2:AA350,'BLAST COLDROOM 1'!$C$2:$C350,$B928,'BLAST COLDROOM 1'!$E$2:$E350,$C928,'BLAST COLDROOM 1'!$A$2:$A350,$A928))</f>
        <v/>
      </c>
      <c r="Z928" s="5" t="str">
        <f>IF($A928="","",SUMIFS('BLAST COLDROOM 1'!AB$2:AB350,'BLAST COLDROOM 1'!$C$2:$C350,$B928,'BLAST COLDROOM 1'!$E$2:$E350,$C928,'BLAST COLDROOM 1'!$A$2:$A350,$A928))</f>
        <v/>
      </c>
      <c r="AA928" s="5" t="str">
        <f>IF($A928="","",SUMIFS('BLAST COLDROOM 1'!AC$2:AC350,'BLAST COLDROOM 1'!$C$2:$C350,$B928,'BLAST COLDROOM 1'!$E$2:$E350,$C928,'BLAST COLDROOM 1'!$A$2:$A350,$A928))</f>
        <v/>
      </c>
      <c r="AB928" s="5" t="str">
        <f>IF($A928="","",SUMIFS('BLAST COLDROOM 1'!AD$2:AD350,'BLAST COLDROOM 1'!$C$2:$C350,$B928,'BLAST COLDROOM 1'!$E$2:$E350,$C928,'BLAST COLDROOM 1'!$A$2:$A350,$A928))</f>
        <v/>
      </c>
      <c r="AC928" s="5" t="str">
        <f>IF($A928="","",SUMIFS('BLAST COLDROOM 1'!AE$2:AE350,'BLAST COLDROOM 1'!$C$2:$C350,$B928,'BLAST COLDROOM 1'!$E$2:$E350,$C928,'BLAST COLDROOM 1'!$A$2:$A350,$A928))</f>
        <v/>
      </c>
      <c r="AD928" s="5" t="str">
        <f>IF($A928="","",SUMIFS('BLAST COLDROOM 1'!AF$2:AF350,'BLAST COLDROOM 1'!$C$2:$C350,$B928,'BLAST COLDROOM 1'!$E$2:$E350,$C928,'BLAST COLDROOM 1'!$A$2:$A350,$A928))</f>
        <v/>
      </c>
      <c r="AE928" s="5" t="str">
        <f>IF($A928="","",SUMIFS('BLAST COLDROOM 1'!AG$2:AG350,'BLAST COLDROOM 1'!$C$2:$C350,$B928,'BLAST COLDROOM 1'!$E$2:$E350,$C928,'BLAST COLDROOM 1'!$A$2:$A350,$A928))</f>
        <v/>
      </c>
      <c r="AF928" s="5" t="str">
        <f>IF($A928="","",SUMIFS('BLAST COLDROOM 1'!AH$2:AH350,'BLAST COLDROOM 1'!$C$2:$C350,$B928,'BLAST COLDROOM 1'!$E$2:$E350,$C928,'BLAST COLDROOM 1'!$A$2:$A350,$A928))</f>
        <v/>
      </c>
      <c r="AG928" s="5" t="str">
        <f>IF($A928="","",SUMIFS('BLAST COLDROOM 1'!AI$2:AI350,'BLAST COLDROOM 1'!$C$2:$C350,$B928,'BLAST COLDROOM 1'!$E$2:$E350,$C928,'BLAST COLDROOM 1'!$A$2:$A350,$A928))</f>
        <v/>
      </c>
      <c r="AH928" s="5" t="str">
        <f>IF($A928="","",SUMIFS('BLAST COLDROOM 1'!AJ$2:AJ350,'BLAST COLDROOM 1'!$C$2:$C350,$B928,'BLAST COLDROOM 1'!$E$2:$E350,$C928,'BLAST COLDROOM 1'!$A$2:$A350,$A928))</f>
        <v/>
      </c>
      <c r="AI928" s="5" t="str">
        <f>IF($A928="","",SUMIFS('BLAST COLDROOM 1'!AK$2:AK350,'BLAST COLDROOM 1'!$C$2:$C350,$B928,'BLAST COLDROOM 1'!$E$2:$E350,$C928,'BLAST COLDROOM 1'!$A$2:$A350,$A928))</f>
        <v/>
      </c>
      <c r="AJ928" s="5" t="str">
        <f>IF($A928="","",SUMIFS('BLAST COLDROOM 1'!AL$2:AL350,'BLAST COLDROOM 1'!$C$2:$C350,$B928,'BLAST COLDROOM 1'!$E$2:$E350,$C928,'BLAST COLDROOM 1'!$A$2:$A350,$A928))</f>
        <v/>
      </c>
      <c r="AL928" s="5">
        <f t="shared" si="1"/>
        <v>0</v>
      </c>
    </row>
    <row r="929" ht="15.75" customHeight="1">
      <c r="A929" s="17"/>
      <c r="B929" s="5"/>
      <c r="C929" s="5"/>
      <c r="D929" s="5" t="str">
        <f>IF($A929="","",SUMIFS('BLAST COLDROOM 1'!F$2:F350,'BLAST COLDROOM 1'!$C$2:$C350,$B929,'BLAST COLDROOM 1'!$E$2:$E350,$C929,'BLAST COLDROOM 1'!$A$2:$A350,$A929))</f>
        <v/>
      </c>
      <c r="E929" s="5" t="str">
        <f>IF($A929="","",SUMIFS('BLAST COLDROOM 1'!G$2:G350,'BLAST COLDROOM 1'!$C$2:$C350,$B929,'BLAST COLDROOM 1'!$E$2:$E350,$C929,'BLAST COLDROOM 1'!$A$2:$A350,$A929))</f>
        <v/>
      </c>
      <c r="F929" s="5" t="str">
        <f>IF($A929="","",SUMIFS('BLAST COLDROOM 1'!H$2:H350,'BLAST COLDROOM 1'!$C$2:$C350,$B929,'BLAST COLDROOM 1'!$E$2:$E350,$C929,'BLAST COLDROOM 1'!$A$2:$A350,$A929))</f>
        <v/>
      </c>
      <c r="G929" s="5" t="str">
        <f>IF($A929="","",SUMIFS('BLAST COLDROOM 1'!I$2:I350,'BLAST COLDROOM 1'!$C$2:$C350,$B929,'BLAST COLDROOM 1'!$E$2:$E350,$C929,'BLAST COLDROOM 1'!$A$2:$A350,$A929))</f>
        <v/>
      </c>
      <c r="H929" s="5" t="str">
        <f>IF($A929="","",SUMIFS('BLAST COLDROOM 1'!J$2:J350,'BLAST COLDROOM 1'!$C$2:$C350,$B929,'BLAST COLDROOM 1'!$E$2:$E350,$C929,'BLAST COLDROOM 1'!$A$2:$A350,$A929))</f>
        <v/>
      </c>
      <c r="I929" s="5" t="str">
        <f>IF($A929="","",SUMIFS('BLAST COLDROOM 1'!K$2:K350,'BLAST COLDROOM 1'!$C$2:$C350,$B929,'BLAST COLDROOM 1'!$E$2:$E350,$C929,'BLAST COLDROOM 1'!$A$2:$A350,$A929))</f>
        <v/>
      </c>
      <c r="J929" s="5" t="str">
        <f>IF($A929="","",SUMIFS(#REF!,'BLAST COLDROOM 1'!$C$2:$C350,$B929,'BLAST COLDROOM 1'!$E$2:$E350,$C929,'BLAST COLDROOM 1'!$A$2:$A350,$A929))</f>
        <v/>
      </c>
      <c r="K929" s="5" t="str">
        <f>IF($A929="","",SUMIFS('BLAST COLDROOM 1'!M$2:M350,'BLAST COLDROOM 1'!$C$2:$C350,$B929,'BLAST COLDROOM 1'!$E$2:$E350,$C929,'BLAST COLDROOM 1'!$A$2:$A350,$A929))</f>
        <v/>
      </c>
      <c r="L929" s="5" t="str">
        <f>IF($A929="","",SUMIFS('BLAST COLDROOM 1'!N$2:N350,'BLAST COLDROOM 1'!$C$2:$C350,$B929,'BLAST COLDROOM 1'!$E$2:$E350,$C929,'BLAST COLDROOM 1'!$A$2:$A350,$A929))</f>
        <v/>
      </c>
      <c r="M929" s="5" t="str">
        <f>IF($A929="","",SUMIFS('BLAST COLDROOM 1'!O$2:O350,'BLAST COLDROOM 1'!$C$2:$C350,$B929,'BLAST COLDROOM 1'!$E$2:$E350,$C929,'BLAST COLDROOM 1'!$A$2:$A350,$A929))</f>
        <v/>
      </c>
      <c r="N929" s="5" t="str">
        <f>IF($A929="","",SUMIFS('BLAST COLDROOM 1'!P$2:P350,'BLAST COLDROOM 1'!$C$2:$C350,$B929,'BLAST COLDROOM 1'!$E$2:$E350,$C929,'BLAST COLDROOM 1'!$A$2:$A350,$A929))</f>
        <v/>
      </c>
      <c r="O929" s="5" t="str">
        <f>IF($A929="","",SUMIFS('BLAST COLDROOM 1'!Q$2:Q350,'BLAST COLDROOM 1'!$C$2:$C350,$B929,'BLAST COLDROOM 1'!$E$2:$E350,$C929,'BLAST COLDROOM 1'!$A$2:$A350,$A929))</f>
        <v/>
      </c>
      <c r="P929" s="5" t="str">
        <f>IF($A929="","",SUMIFS('BLAST COLDROOM 1'!R$2:R350,'BLAST COLDROOM 1'!$C$2:$C350,$B929,'BLAST COLDROOM 1'!$E$2:$E350,$C929,'BLAST COLDROOM 1'!$A$2:$A350,$A929))</f>
        <v/>
      </c>
      <c r="Q929" s="5" t="str">
        <f>IF($A929="","",SUMIFS('BLAST COLDROOM 1'!S$2:S350,'BLAST COLDROOM 1'!$C$2:$C350,$B929,'BLAST COLDROOM 1'!$E$2:$E350,$C929,'BLAST COLDROOM 1'!$A$2:$A350,$A929))</f>
        <v/>
      </c>
      <c r="R929" s="5" t="str">
        <f>IF($A929="","",SUMIFS('BLAST COLDROOM 1'!T$2:T350,'BLAST COLDROOM 1'!$C$2:$C350,$B929,'BLAST COLDROOM 1'!$E$2:$E350,$C929,'BLAST COLDROOM 1'!$A$2:$A350,$A929))</f>
        <v/>
      </c>
      <c r="S929" s="5" t="str">
        <f>IF($A929="","",SUMIFS('BLAST COLDROOM 1'!U$2:U350,'BLAST COLDROOM 1'!$C$2:$C350,$B929,'BLAST COLDROOM 1'!$E$2:$E350,$C929,'BLAST COLDROOM 1'!$A$2:$A350,$A929))</f>
        <v/>
      </c>
      <c r="T929" s="5" t="str">
        <f>IF($A929="","",SUMIFS('BLAST COLDROOM 1'!V$2:V350,'BLAST COLDROOM 1'!$C$2:$C350,$B929,'BLAST COLDROOM 1'!$E$2:$E350,$C929,'BLAST COLDROOM 1'!$A$2:$A350,$A929))</f>
        <v/>
      </c>
      <c r="U929" s="5" t="str">
        <f>IF($A929="","",SUMIFS(#REF!,'BLAST COLDROOM 1'!$C$2:$C350,$B929,'BLAST COLDROOM 1'!$E$2:$E350,$C929,'BLAST COLDROOM 1'!$A$2:$A350,$A929))</f>
        <v/>
      </c>
      <c r="V929" s="5" t="str">
        <f>IF($A929="","",SUMIFS('BLAST COLDROOM 1'!X$2:X350,'BLAST COLDROOM 1'!$C$2:$C350,$B929,'BLAST COLDROOM 1'!$E$2:$E350,$C929,'BLAST COLDROOM 1'!$A$2:$A350,$A929))</f>
        <v/>
      </c>
      <c r="W929" s="5" t="str">
        <f>IF($A929="","",SUMIFS('BLAST COLDROOM 1'!Y$2:Y350,'BLAST COLDROOM 1'!$C$2:$C350,$B929,'BLAST COLDROOM 1'!$E$2:$E350,$C929,'BLAST COLDROOM 1'!$A$2:$A350,$A929))</f>
        <v/>
      </c>
      <c r="X929" s="5" t="str">
        <f>IF($A929="","",SUMIFS('BLAST COLDROOM 1'!Z$2:Z350,'BLAST COLDROOM 1'!$C$2:$C350,$B929,'BLAST COLDROOM 1'!$E$2:$E350,$C929,'BLAST COLDROOM 1'!$A$2:$A350,$A929))</f>
        <v/>
      </c>
      <c r="Y929" s="5" t="str">
        <f>IF($A929="","",SUMIFS('BLAST COLDROOM 1'!AA$2:AA350,'BLAST COLDROOM 1'!$C$2:$C350,$B929,'BLAST COLDROOM 1'!$E$2:$E350,$C929,'BLAST COLDROOM 1'!$A$2:$A350,$A929))</f>
        <v/>
      </c>
      <c r="Z929" s="5" t="str">
        <f>IF($A929="","",SUMIFS('BLAST COLDROOM 1'!AB$2:AB350,'BLAST COLDROOM 1'!$C$2:$C350,$B929,'BLAST COLDROOM 1'!$E$2:$E350,$C929,'BLAST COLDROOM 1'!$A$2:$A350,$A929))</f>
        <v/>
      </c>
      <c r="AA929" s="5" t="str">
        <f>IF($A929="","",SUMIFS('BLAST COLDROOM 1'!AC$2:AC350,'BLAST COLDROOM 1'!$C$2:$C350,$B929,'BLAST COLDROOM 1'!$E$2:$E350,$C929,'BLAST COLDROOM 1'!$A$2:$A350,$A929))</f>
        <v/>
      </c>
      <c r="AB929" s="5" t="str">
        <f>IF($A929="","",SUMIFS('BLAST COLDROOM 1'!AD$2:AD350,'BLAST COLDROOM 1'!$C$2:$C350,$B929,'BLAST COLDROOM 1'!$E$2:$E350,$C929,'BLAST COLDROOM 1'!$A$2:$A350,$A929))</f>
        <v/>
      </c>
      <c r="AC929" s="5" t="str">
        <f>IF($A929="","",SUMIFS('BLAST COLDROOM 1'!AE$2:AE350,'BLAST COLDROOM 1'!$C$2:$C350,$B929,'BLAST COLDROOM 1'!$E$2:$E350,$C929,'BLAST COLDROOM 1'!$A$2:$A350,$A929))</f>
        <v/>
      </c>
      <c r="AD929" s="5" t="str">
        <f>IF($A929="","",SUMIFS('BLAST COLDROOM 1'!AF$2:AF350,'BLAST COLDROOM 1'!$C$2:$C350,$B929,'BLAST COLDROOM 1'!$E$2:$E350,$C929,'BLAST COLDROOM 1'!$A$2:$A350,$A929))</f>
        <v/>
      </c>
      <c r="AE929" s="5" t="str">
        <f>IF($A929="","",SUMIFS('BLAST COLDROOM 1'!AG$2:AG350,'BLAST COLDROOM 1'!$C$2:$C350,$B929,'BLAST COLDROOM 1'!$E$2:$E350,$C929,'BLAST COLDROOM 1'!$A$2:$A350,$A929))</f>
        <v/>
      </c>
      <c r="AF929" s="5" t="str">
        <f>IF($A929="","",SUMIFS('BLAST COLDROOM 1'!AH$2:AH350,'BLAST COLDROOM 1'!$C$2:$C350,$B929,'BLAST COLDROOM 1'!$E$2:$E350,$C929,'BLAST COLDROOM 1'!$A$2:$A350,$A929))</f>
        <v/>
      </c>
      <c r="AG929" s="5" t="str">
        <f>IF($A929="","",SUMIFS('BLAST COLDROOM 1'!AI$2:AI350,'BLAST COLDROOM 1'!$C$2:$C350,$B929,'BLAST COLDROOM 1'!$E$2:$E350,$C929,'BLAST COLDROOM 1'!$A$2:$A350,$A929))</f>
        <v/>
      </c>
      <c r="AH929" s="5" t="str">
        <f>IF($A929="","",SUMIFS('BLAST COLDROOM 1'!AJ$2:AJ350,'BLAST COLDROOM 1'!$C$2:$C350,$B929,'BLAST COLDROOM 1'!$E$2:$E350,$C929,'BLAST COLDROOM 1'!$A$2:$A350,$A929))</f>
        <v/>
      </c>
      <c r="AI929" s="5" t="str">
        <f>IF($A929="","",SUMIFS('BLAST COLDROOM 1'!AK$2:AK350,'BLAST COLDROOM 1'!$C$2:$C350,$B929,'BLAST COLDROOM 1'!$E$2:$E350,$C929,'BLAST COLDROOM 1'!$A$2:$A350,$A929))</f>
        <v/>
      </c>
      <c r="AJ929" s="5" t="str">
        <f>IF($A929="","",SUMIFS('BLAST COLDROOM 1'!AL$2:AL350,'BLAST COLDROOM 1'!$C$2:$C350,$B929,'BLAST COLDROOM 1'!$E$2:$E350,$C929,'BLAST COLDROOM 1'!$A$2:$A350,$A929))</f>
        <v/>
      </c>
      <c r="AL929" s="5">
        <f t="shared" si="1"/>
        <v>0</v>
      </c>
    </row>
    <row r="930" ht="15.75" customHeight="1">
      <c r="A930" s="17"/>
      <c r="B930" s="5"/>
      <c r="C930" s="5"/>
      <c r="D930" s="5" t="str">
        <f>IF($A930="","",SUMIFS('BLAST COLDROOM 1'!F$2:F350,'BLAST COLDROOM 1'!$C$2:$C350,$B930,'BLAST COLDROOM 1'!$E$2:$E350,$C930,'BLAST COLDROOM 1'!$A$2:$A350,$A930))</f>
        <v/>
      </c>
      <c r="E930" s="5" t="str">
        <f>IF($A930="","",SUMIFS('BLAST COLDROOM 1'!G$2:G350,'BLAST COLDROOM 1'!$C$2:$C350,$B930,'BLAST COLDROOM 1'!$E$2:$E350,$C930,'BLAST COLDROOM 1'!$A$2:$A350,$A930))</f>
        <v/>
      </c>
      <c r="F930" s="5" t="str">
        <f>IF($A930="","",SUMIFS('BLAST COLDROOM 1'!H$2:H350,'BLAST COLDROOM 1'!$C$2:$C350,$B930,'BLAST COLDROOM 1'!$E$2:$E350,$C930,'BLAST COLDROOM 1'!$A$2:$A350,$A930))</f>
        <v/>
      </c>
      <c r="G930" s="5" t="str">
        <f>IF($A930="","",SUMIFS('BLAST COLDROOM 1'!I$2:I350,'BLAST COLDROOM 1'!$C$2:$C350,$B930,'BLAST COLDROOM 1'!$E$2:$E350,$C930,'BLAST COLDROOM 1'!$A$2:$A350,$A930))</f>
        <v/>
      </c>
      <c r="H930" s="5" t="str">
        <f>IF($A930="","",SUMIFS('BLAST COLDROOM 1'!J$2:J350,'BLAST COLDROOM 1'!$C$2:$C350,$B930,'BLAST COLDROOM 1'!$E$2:$E350,$C930,'BLAST COLDROOM 1'!$A$2:$A350,$A930))</f>
        <v/>
      </c>
      <c r="I930" s="5" t="str">
        <f>IF($A930="","",SUMIFS('BLAST COLDROOM 1'!K$2:K350,'BLAST COLDROOM 1'!$C$2:$C350,$B930,'BLAST COLDROOM 1'!$E$2:$E350,$C930,'BLAST COLDROOM 1'!$A$2:$A350,$A930))</f>
        <v/>
      </c>
      <c r="J930" s="5" t="str">
        <f>IF($A930="","",SUMIFS(#REF!,'BLAST COLDROOM 1'!$C$2:$C350,$B930,'BLAST COLDROOM 1'!$E$2:$E350,$C930,'BLAST COLDROOM 1'!$A$2:$A350,$A930))</f>
        <v/>
      </c>
      <c r="K930" s="5" t="str">
        <f>IF($A930="","",SUMIFS('BLAST COLDROOM 1'!M$2:M350,'BLAST COLDROOM 1'!$C$2:$C350,$B930,'BLAST COLDROOM 1'!$E$2:$E350,$C930,'BLAST COLDROOM 1'!$A$2:$A350,$A930))</f>
        <v/>
      </c>
      <c r="L930" s="5" t="str">
        <f>IF($A930="","",SUMIFS('BLAST COLDROOM 1'!N$2:N350,'BLAST COLDROOM 1'!$C$2:$C350,$B930,'BLAST COLDROOM 1'!$E$2:$E350,$C930,'BLAST COLDROOM 1'!$A$2:$A350,$A930))</f>
        <v/>
      </c>
      <c r="M930" s="5" t="str">
        <f>IF($A930="","",SUMIFS('BLAST COLDROOM 1'!O$2:O350,'BLAST COLDROOM 1'!$C$2:$C350,$B930,'BLAST COLDROOM 1'!$E$2:$E350,$C930,'BLAST COLDROOM 1'!$A$2:$A350,$A930))</f>
        <v/>
      </c>
      <c r="N930" s="5" t="str">
        <f>IF($A930="","",SUMIFS('BLAST COLDROOM 1'!P$2:P350,'BLAST COLDROOM 1'!$C$2:$C350,$B930,'BLAST COLDROOM 1'!$E$2:$E350,$C930,'BLAST COLDROOM 1'!$A$2:$A350,$A930))</f>
        <v/>
      </c>
      <c r="O930" s="5" t="str">
        <f>IF($A930="","",SUMIFS('BLAST COLDROOM 1'!Q$2:Q350,'BLAST COLDROOM 1'!$C$2:$C350,$B930,'BLAST COLDROOM 1'!$E$2:$E350,$C930,'BLAST COLDROOM 1'!$A$2:$A350,$A930))</f>
        <v/>
      </c>
      <c r="P930" s="5" t="str">
        <f>IF($A930="","",SUMIFS('BLAST COLDROOM 1'!R$2:R350,'BLAST COLDROOM 1'!$C$2:$C350,$B930,'BLAST COLDROOM 1'!$E$2:$E350,$C930,'BLAST COLDROOM 1'!$A$2:$A350,$A930))</f>
        <v/>
      </c>
      <c r="Q930" s="5" t="str">
        <f>IF($A930="","",SUMIFS('BLAST COLDROOM 1'!S$2:S350,'BLAST COLDROOM 1'!$C$2:$C350,$B930,'BLAST COLDROOM 1'!$E$2:$E350,$C930,'BLAST COLDROOM 1'!$A$2:$A350,$A930))</f>
        <v/>
      </c>
      <c r="R930" s="5" t="str">
        <f>IF($A930="","",SUMIFS('BLAST COLDROOM 1'!T$2:T350,'BLAST COLDROOM 1'!$C$2:$C350,$B930,'BLAST COLDROOM 1'!$E$2:$E350,$C930,'BLAST COLDROOM 1'!$A$2:$A350,$A930))</f>
        <v/>
      </c>
      <c r="S930" s="5" t="str">
        <f>IF($A930="","",SUMIFS('BLAST COLDROOM 1'!U$2:U350,'BLAST COLDROOM 1'!$C$2:$C350,$B930,'BLAST COLDROOM 1'!$E$2:$E350,$C930,'BLAST COLDROOM 1'!$A$2:$A350,$A930))</f>
        <v/>
      </c>
      <c r="T930" s="5" t="str">
        <f>IF($A930="","",SUMIFS('BLAST COLDROOM 1'!V$2:V350,'BLAST COLDROOM 1'!$C$2:$C350,$B930,'BLAST COLDROOM 1'!$E$2:$E350,$C930,'BLAST COLDROOM 1'!$A$2:$A350,$A930))</f>
        <v/>
      </c>
      <c r="U930" s="5" t="str">
        <f>IF($A930="","",SUMIFS(#REF!,'BLAST COLDROOM 1'!$C$2:$C350,$B930,'BLAST COLDROOM 1'!$E$2:$E350,$C930,'BLAST COLDROOM 1'!$A$2:$A350,$A930))</f>
        <v/>
      </c>
      <c r="V930" s="5" t="str">
        <f>IF($A930="","",SUMIFS('BLAST COLDROOM 1'!X$2:X350,'BLAST COLDROOM 1'!$C$2:$C350,$B930,'BLAST COLDROOM 1'!$E$2:$E350,$C930,'BLAST COLDROOM 1'!$A$2:$A350,$A930))</f>
        <v/>
      </c>
      <c r="W930" s="5" t="str">
        <f>IF($A930="","",SUMIFS('BLAST COLDROOM 1'!Y$2:Y350,'BLAST COLDROOM 1'!$C$2:$C350,$B930,'BLAST COLDROOM 1'!$E$2:$E350,$C930,'BLAST COLDROOM 1'!$A$2:$A350,$A930))</f>
        <v/>
      </c>
      <c r="X930" s="5" t="str">
        <f>IF($A930="","",SUMIFS('BLAST COLDROOM 1'!Z$2:Z350,'BLAST COLDROOM 1'!$C$2:$C350,$B930,'BLAST COLDROOM 1'!$E$2:$E350,$C930,'BLAST COLDROOM 1'!$A$2:$A350,$A930))</f>
        <v/>
      </c>
      <c r="Y930" s="5" t="str">
        <f>IF($A930="","",SUMIFS('BLAST COLDROOM 1'!AA$2:AA350,'BLAST COLDROOM 1'!$C$2:$C350,$B930,'BLAST COLDROOM 1'!$E$2:$E350,$C930,'BLAST COLDROOM 1'!$A$2:$A350,$A930))</f>
        <v/>
      </c>
      <c r="Z930" s="5" t="str">
        <f>IF($A930="","",SUMIFS('BLAST COLDROOM 1'!AB$2:AB350,'BLAST COLDROOM 1'!$C$2:$C350,$B930,'BLAST COLDROOM 1'!$E$2:$E350,$C930,'BLAST COLDROOM 1'!$A$2:$A350,$A930))</f>
        <v/>
      </c>
      <c r="AA930" s="5" t="str">
        <f>IF($A930="","",SUMIFS('BLAST COLDROOM 1'!AC$2:AC350,'BLAST COLDROOM 1'!$C$2:$C350,$B930,'BLAST COLDROOM 1'!$E$2:$E350,$C930,'BLAST COLDROOM 1'!$A$2:$A350,$A930))</f>
        <v/>
      </c>
      <c r="AB930" s="5" t="str">
        <f>IF($A930="","",SUMIFS('BLAST COLDROOM 1'!AD$2:AD350,'BLAST COLDROOM 1'!$C$2:$C350,$B930,'BLAST COLDROOM 1'!$E$2:$E350,$C930,'BLAST COLDROOM 1'!$A$2:$A350,$A930))</f>
        <v/>
      </c>
      <c r="AC930" s="5" t="str">
        <f>IF($A930="","",SUMIFS('BLAST COLDROOM 1'!AE$2:AE350,'BLAST COLDROOM 1'!$C$2:$C350,$B930,'BLAST COLDROOM 1'!$E$2:$E350,$C930,'BLAST COLDROOM 1'!$A$2:$A350,$A930))</f>
        <v/>
      </c>
      <c r="AD930" s="5" t="str">
        <f>IF($A930="","",SUMIFS('BLAST COLDROOM 1'!AF$2:AF350,'BLAST COLDROOM 1'!$C$2:$C350,$B930,'BLAST COLDROOM 1'!$E$2:$E350,$C930,'BLAST COLDROOM 1'!$A$2:$A350,$A930))</f>
        <v/>
      </c>
      <c r="AE930" s="5" t="str">
        <f>IF($A930="","",SUMIFS('BLAST COLDROOM 1'!AG$2:AG350,'BLAST COLDROOM 1'!$C$2:$C350,$B930,'BLAST COLDROOM 1'!$E$2:$E350,$C930,'BLAST COLDROOM 1'!$A$2:$A350,$A930))</f>
        <v/>
      </c>
      <c r="AF930" s="5" t="str">
        <f>IF($A930="","",SUMIFS('BLAST COLDROOM 1'!AH$2:AH350,'BLAST COLDROOM 1'!$C$2:$C350,$B930,'BLAST COLDROOM 1'!$E$2:$E350,$C930,'BLAST COLDROOM 1'!$A$2:$A350,$A930))</f>
        <v/>
      </c>
      <c r="AG930" s="5" t="str">
        <f>IF($A930="","",SUMIFS('BLAST COLDROOM 1'!AI$2:AI350,'BLAST COLDROOM 1'!$C$2:$C350,$B930,'BLAST COLDROOM 1'!$E$2:$E350,$C930,'BLAST COLDROOM 1'!$A$2:$A350,$A930))</f>
        <v/>
      </c>
      <c r="AH930" s="5" t="str">
        <f>IF($A930="","",SUMIFS('BLAST COLDROOM 1'!AJ$2:AJ350,'BLAST COLDROOM 1'!$C$2:$C350,$B930,'BLAST COLDROOM 1'!$E$2:$E350,$C930,'BLAST COLDROOM 1'!$A$2:$A350,$A930))</f>
        <v/>
      </c>
      <c r="AI930" s="5" t="str">
        <f>IF($A930="","",SUMIFS('BLAST COLDROOM 1'!AK$2:AK350,'BLAST COLDROOM 1'!$C$2:$C350,$B930,'BLAST COLDROOM 1'!$E$2:$E350,$C930,'BLAST COLDROOM 1'!$A$2:$A350,$A930))</f>
        <v/>
      </c>
      <c r="AJ930" s="5" t="str">
        <f>IF($A930="","",SUMIFS('BLAST COLDROOM 1'!AL$2:AL350,'BLAST COLDROOM 1'!$C$2:$C350,$B930,'BLAST COLDROOM 1'!$E$2:$E350,$C930,'BLAST COLDROOM 1'!$A$2:$A350,$A930))</f>
        <v/>
      </c>
      <c r="AL930" s="5">
        <f t="shared" si="1"/>
        <v>0</v>
      </c>
    </row>
    <row r="931" ht="15.75" customHeight="1">
      <c r="A931" s="17"/>
      <c r="B931" s="5"/>
      <c r="C931" s="5"/>
      <c r="D931" s="5" t="str">
        <f>IF($A931="","",SUMIFS('BLAST COLDROOM 1'!F$2:F350,'BLAST COLDROOM 1'!$C$2:$C350,$B931,'BLAST COLDROOM 1'!$E$2:$E350,$C931,'BLAST COLDROOM 1'!$A$2:$A350,$A931))</f>
        <v/>
      </c>
      <c r="E931" s="5" t="str">
        <f>IF($A931="","",SUMIFS('BLAST COLDROOM 1'!G$2:G350,'BLAST COLDROOM 1'!$C$2:$C350,$B931,'BLAST COLDROOM 1'!$E$2:$E350,$C931,'BLAST COLDROOM 1'!$A$2:$A350,$A931))</f>
        <v/>
      </c>
      <c r="F931" s="5" t="str">
        <f>IF($A931="","",SUMIFS('BLAST COLDROOM 1'!H$2:H350,'BLAST COLDROOM 1'!$C$2:$C350,$B931,'BLAST COLDROOM 1'!$E$2:$E350,$C931,'BLAST COLDROOM 1'!$A$2:$A350,$A931))</f>
        <v/>
      </c>
      <c r="G931" s="5" t="str">
        <f>IF($A931="","",SUMIFS('BLAST COLDROOM 1'!I$2:I350,'BLAST COLDROOM 1'!$C$2:$C350,$B931,'BLAST COLDROOM 1'!$E$2:$E350,$C931,'BLAST COLDROOM 1'!$A$2:$A350,$A931))</f>
        <v/>
      </c>
      <c r="H931" s="5" t="str">
        <f>IF($A931="","",SUMIFS('BLAST COLDROOM 1'!J$2:J350,'BLAST COLDROOM 1'!$C$2:$C350,$B931,'BLAST COLDROOM 1'!$E$2:$E350,$C931,'BLAST COLDROOM 1'!$A$2:$A350,$A931))</f>
        <v/>
      </c>
      <c r="I931" s="5" t="str">
        <f>IF($A931="","",SUMIFS('BLAST COLDROOM 1'!K$2:K350,'BLAST COLDROOM 1'!$C$2:$C350,$B931,'BLAST COLDROOM 1'!$E$2:$E350,$C931,'BLAST COLDROOM 1'!$A$2:$A350,$A931))</f>
        <v/>
      </c>
      <c r="J931" s="5" t="str">
        <f>IF($A931="","",SUMIFS(#REF!,'BLAST COLDROOM 1'!$C$2:$C350,$B931,'BLAST COLDROOM 1'!$E$2:$E350,$C931,'BLAST COLDROOM 1'!$A$2:$A350,$A931))</f>
        <v/>
      </c>
      <c r="K931" s="5" t="str">
        <f>IF($A931="","",SUMIFS('BLAST COLDROOM 1'!M$2:M350,'BLAST COLDROOM 1'!$C$2:$C350,$B931,'BLAST COLDROOM 1'!$E$2:$E350,$C931,'BLAST COLDROOM 1'!$A$2:$A350,$A931))</f>
        <v/>
      </c>
      <c r="L931" s="5" t="str">
        <f>IF($A931="","",SUMIFS('BLAST COLDROOM 1'!N$2:N350,'BLAST COLDROOM 1'!$C$2:$C350,$B931,'BLAST COLDROOM 1'!$E$2:$E350,$C931,'BLAST COLDROOM 1'!$A$2:$A350,$A931))</f>
        <v/>
      </c>
      <c r="M931" s="5" t="str">
        <f>IF($A931="","",SUMIFS('BLAST COLDROOM 1'!O$2:O350,'BLAST COLDROOM 1'!$C$2:$C350,$B931,'BLAST COLDROOM 1'!$E$2:$E350,$C931,'BLAST COLDROOM 1'!$A$2:$A350,$A931))</f>
        <v/>
      </c>
      <c r="N931" s="5" t="str">
        <f>IF($A931="","",SUMIFS('BLAST COLDROOM 1'!P$2:P350,'BLAST COLDROOM 1'!$C$2:$C350,$B931,'BLAST COLDROOM 1'!$E$2:$E350,$C931,'BLAST COLDROOM 1'!$A$2:$A350,$A931))</f>
        <v/>
      </c>
      <c r="O931" s="5" t="str">
        <f>IF($A931="","",SUMIFS('BLAST COLDROOM 1'!Q$2:Q350,'BLAST COLDROOM 1'!$C$2:$C350,$B931,'BLAST COLDROOM 1'!$E$2:$E350,$C931,'BLAST COLDROOM 1'!$A$2:$A350,$A931))</f>
        <v/>
      </c>
      <c r="P931" s="5" t="str">
        <f>IF($A931="","",SUMIFS('BLAST COLDROOM 1'!R$2:R350,'BLAST COLDROOM 1'!$C$2:$C350,$B931,'BLAST COLDROOM 1'!$E$2:$E350,$C931,'BLAST COLDROOM 1'!$A$2:$A350,$A931))</f>
        <v/>
      </c>
      <c r="Q931" s="5" t="str">
        <f>IF($A931="","",SUMIFS('BLAST COLDROOM 1'!S$2:S350,'BLAST COLDROOM 1'!$C$2:$C350,$B931,'BLAST COLDROOM 1'!$E$2:$E350,$C931,'BLAST COLDROOM 1'!$A$2:$A350,$A931))</f>
        <v/>
      </c>
      <c r="R931" s="5" t="str">
        <f>IF($A931="","",SUMIFS('BLAST COLDROOM 1'!T$2:T350,'BLAST COLDROOM 1'!$C$2:$C350,$B931,'BLAST COLDROOM 1'!$E$2:$E350,$C931,'BLAST COLDROOM 1'!$A$2:$A350,$A931))</f>
        <v/>
      </c>
      <c r="S931" s="5" t="str">
        <f>IF($A931="","",SUMIFS('BLAST COLDROOM 1'!U$2:U350,'BLAST COLDROOM 1'!$C$2:$C350,$B931,'BLAST COLDROOM 1'!$E$2:$E350,$C931,'BLAST COLDROOM 1'!$A$2:$A350,$A931))</f>
        <v/>
      </c>
      <c r="T931" s="5" t="str">
        <f>IF($A931="","",SUMIFS('BLAST COLDROOM 1'!V$2:V350,'BLAST COLDROOM 1'!$C$2:$C350,$B931,'BLAST COLDROOM 1'!$E$2:$E350,$C931,'BLAST COLDROOM 1'!$A$2:$A350,$A931))</f>
        <v/>
      </c>
      <c r="U931" s="5" t="str">
        <f>IF($A931="","",SUMIFS(#REF!,'BLAST COLDROOM 1'!$C$2:$C350,$B931,'BLAST COLDROOM 1'!$E$2:$E350,$C931,'BLAST COLDROOM 1'!$A$2:$A350,$A931))</f>
        <v/>
      </c>
      <c r="V931" s="5" t="str">
        <f>IF($A931="","",SUMIFS('BLAST COLDROOM 1'!X$2:X350,'BLAST COLDROOM 1'!$C$2:$C350,$B931,'BLAST COLDROOM 1'!$E$2:$E350,$C931,'BLAST COLDROOM 1'!$A$2:$A350,$A931))</f>
        <v/>
      </c>
      <c r="W931" s="5" t="str">
        <f>IF($A931="","",SUMIFS('BLAST COLDROOM 1'!Y$2:Y350,'BLAST COLDROOM 1'!$C$2:$C350,$B931,'BLAST COLDROOM 1'!$E$2:$E350,$C931,'BLAST COLDROOM 1'!$A$2:$A350,$A931))</f>
        <v/>
      </c>
      <c r="X931" s="5" t="str">
        <f>IF($A931="","",SUMIFS('BLAST COLDROOM 1'!Z$2:Z350,'BLAST COLDROOM 1'!$C$2:$C350,$B931,'BLAST COLDROOM 1'!$E$2:$E350,$C931,'BLAST COLDROOM 1'!$A$2:$A350,$A931))</f>
        <v/>
      </c>
      <c r="Y931" s="5" t="str">
        <f>IF($A931="","",SUMIFS('BLAST COLDROOM 1'!AA$2:AA350,'BLAST COLDROOM 1'!$C$2:$C350,$B931,'BLAST COLDROOM 1'!$E$2:$E350,$C931,'BLAST COLDROOM 1'!$A$2:$A350,$A931))</f>
        <v/>
      </c>
      <c r="Z931" s="5" t="str">
        <f>IF($A931="","",SUMIFS('BLAST COLDROOM 1'!AB$2:AB350,'BLAST COLDROOM 1'!$C$2:$C350,$B931,'BLAST COLDROOM 1'!$E$2:$E350,$C931,'BLAST COLDROOM 1'!$A$2:$A350,$A931))</f>
        <v/>
      </c>
      <c r="AA931" s="5" t="str">
        <f>IF($A931="","",SUMIFS('BLAST COLDROOM 1'!AC$2:AC350,'BLAST COLDROOM 1'!$C$2:$C350,$B931,'BLAST COLDROOM 1'!$E$2:$E350,$C931,'BLAST COLDROOM 1'!$A$2:$A350,$A931))</f>
        <v/>
      </c>
      <c r="AB931" s="5" t="str">
        <f>IF($A931="","",SUMIFS('BLAST COLDROOM 1'!AD$2:AD350,'BLAST COLDROOM 1'!$C$2:$C350,$B931,'BLAST COLDROOM 1'!$E$2:$E350,$C931,'BLAST COLDROOM 1'!$A$2:$A350,$A931))</f>
        <v/>
      </c>
      <c r="AC931" s="5" t="str">
        <f>IF($A931="","",SUMIFS('BLAST COLDROOM 1'!AE$2:AE350,'BLAST COLDROOM 1'!$C$2:$C350,$B931,'BLAST COLDROOM 1'!$E$2:$E350,$C931,'BLAST COLDROOM 1'!$A$2:$A350,$A931))</f>
        <v/>
      </c>
      <c r="AD931" s="5" t="str">
        <f>IF($A931="","",SUMIFS('BLAST COLDROOM 1'!AF$2:AF350,'BLAST COLDROOM 1'!$C$2:$C350,$B931,'BLAST COLDROOM 1'!$E$2:$E350,$C931,'BLAST COLDROOM 1'!$A$2:$A350,$A931))</f>
        <v/>
      </c>
      <c r="AE931" s="5" t="str">
        <f>IF($A931="","",SUMIFS('BLAST COLDROOM 1'!AG$2:AG350,'BLAST COLDROOM 1'!$C$2:$C350,$B931,'BLAST COLDROOM 1'!$E$2:$E350,$C931,'BLAST COLDROOM 1'!$A$2:$A350,$A931))</f>
        <v/>
      </c>
      <c r="AF931" s="5" t="str">
        <f>IF($A931="","",SUMIFS('BLAST COLDROOM 1'!AH$2:AH350,'BLAST COLDROOM 1'!$C$2:$C350,$B931,'BLAST COLDROOM 1'!$E$2:$E350,$C931,'BLAST COLDROOM 1'!$A$2:$A350,$A931))</f>
        <v/>
      </c>
      <c r="AG931" s="5" t="str">
        <f>IF($A931="","",SUMIFS('BLAST COLDROOM 1'!AI$2:AI350,'BLAST COLDROOM 1'!$C$2:$C350,$B931,'BLAST COLDROOM 1'!$E$2:$E350,$C931,'BLAST COLDROOM 1'!$A$2:$A350,$A931))</f>
        <v/>
      </c>
      <c r="AH931" s="5" t="str">
        <f>IF($A931="","",SUMIFS('BLAST COLDROOM 1'!AJ$2:AJ350,'BLAST COLDROOM 1'!$C$2:$C350,$B931,'BLAST COLDROOM 1'!$E$2:$E350,$C931,'BLAST COLDROOM 1'!$A$2:$A350,$A931))</f>
        <v/>
      </c>
      <c r="AI931" s="5" t="str">
        <f>IF($A931="","",SUMIFS('BLAST COLDROOM 1'!AK$2:AK350,'BLAST COLDROOM 1'!$C$2:$C350,$B931,'BLAST COLDROOM 1'!$E$2:$E350,$C931,'BLAST COLDROOM 1'!$A$2:$A350,$A931))</f>
        <v/>
      </c>
      <c r="AJ931" s="5" t="str">
        <f>IF($A931="","",SUMIFS('BLAST COLDROOM 1'!AL$2:AL350,'BLAST COLDROOM 1'!$C$2:$C350,$B931,'BLAST COLDROOM 1'!$E$2:$E350,$C931,'BLAST COLDROOM 1'!$A$2:$A350,$A931))</f>
        <v/>
      </c>
      <c r="AL931" s="5">
        <f t="shared" si="1"/>
        <v>0</v>
      </c>
    </row>
    <row r="932" ht="15.75" customHeight="1">
      <c r="A932" s="17"/>
      <c r="B932" s="5"/>
      <c r="C932" s="5"/>
      <c r="D932" s="5" t="str">
        <f>IF($A932="","",SUMIFS('BLAST COLDROOM 1'!F$2:F350,'BLAST COLDROOM 1'!$C$2:$C350,$B932,'BLAST COLDROOM 1'!$E$2:$E350,$C932,'BLAST COLDROOM 1'!$A$2:$A350,$A932))</f>
        <v/>
      </c>
      <c r="E932" s="5" t="str">
        <f>IF($A932="","",SUMIFS('BLAST COLDROOM 1'!G$2:G350,'BLAST COLDROOM 1'!$C$2:$C350,$B932,'BLAST COLDROOM 1'!$E$2:$E350,$C932,'BLAST COLDROOM 1'!$A$2:$A350,$A932))</f>
        <v/>
      </c>
      <c r="F932" s="5" t="str">
        <f>IF($A932="","",SUMIFS('BLAST COLDROOM 1'!H$2:H350,'BLAST COLDROOM 1'!$C$2:$C350,$B932,'BLAST COLDROOM 1'!$E$2:$E350,$C932,'BLAST COLDROOM 1'!$A$2:$A350,$A932))</f>
        <v/>
      </c>
      <c r="G932" s="5" t="str">
        <f>IF($A932="","",SUMIFS('BLAST COLDROOM 1'!I$2:I350,'BLAST COLDROOM 1'!$C$2:$C350,$B932,'BLAST COLDROOM 1'!$E$2:$E350,$C932,'BLAST COLDROOM 1'!$A$2:$A350,$A932))</f>
        <v/>
      </c>
      <c r="H932" s="5" t="str">
        <f>IF($A932="","",SUMIFS('BLAST COLDROOM 1'!J$2:J350,'BLAST COLDROOM 1'!$C$2:$C350,$B932,'BLAST COLDROOM 1'!$E$2:$E350,$C932,'BLAST COLDROOM 1'!$A$2:$A350,$A932))</f>
        <v/>
      </c>
      <c r="I932" s="5" t="str">
        <f>IF($A932="","",SUMIFS('BLAST COLDROOM 1'!K$2:K350,'BLAST COLDROOM 1'!$C$2:$C350,$B932,'BLAST COLDROOM 1'!$E$2:$E350,$C932,'BLAST COLDROOM 1'!$A$2:$A350,$A932))</f>
        <v/>
      </c>
      <c r="J932" s="5" t="str">
        <f>IF($A932="","",SUMIFS(#REF!,'BLAST COLDROOM 1'!$C$2:$C350,$B932,'BLAST COLDROOM 1'!$E$2:$E350,$C932,'BLAST COLDROOM 1'!$A$2:$A350,$A932))</f>
        <v/>
      </c>
      <c r="K932" s="5" t="str">
        <f>IF($A932="","",SUMIFS('BLAST COLDROOM 1'!M$2:M350,'BLAST COLDROOM 1'!$C$2:$C350,$B932,'BLAST COLDROOM 1'!$E$2:$E350,$C932,'BLAST COLDROOM 1'!$A$2:$A350,$A932))</f>
        <v/>
      </c>
      <c r="L932" s="5" t="str">
        <f>IF($A932="","",SUMIFS('BLAST COLDROOM 1'!N$2:N350,'BLAST COLDROOM 1'!$C$2:$C350,$B932,'BLAST COLDROOM 1'!$E$2:$E350,$C932,'BLAST COLDROOM 1'!$A$2:$A350,$A932))</f>
        <v/>
      </c>
      <c r="M932" s="5" t="str">
        <f>IF($A932="","",SUMIFS('BLAST COLDROOM 1'!O$2:O350,'BLAST COLDROOM 1'!$C$2:$C350,$B932,'BLAST COLDROOM 1'!$E$2:$E350,$C932,'BLAST COLDROOM 1'!$A$2:$A350,$A932))</f>
        <v/>
      </c>
      <c r="N932" s="5" t="str">
        <f>IF($A932="","",SUMIFS('BLAST COLDROOM 1'!P$2:P350,'BLAST COLDROOM 1'!$C$2:$C350,$B932,'BLAST COLDROOM 1'!$E$2:$E350,$C932,'BLAST COLDROOM 1'!$A$2:$A350,$A932))</f>
        <v/>
      </c>
      <c r="O932" s="5" t="str">
        <f>IF($A932="","",SUMIFS('BLAST COLDROOM 1'!Q$2:Q350,'BLAST COLDROOM 1'!$C$2:$C350,$B932,'BLAST COLDROOM 1'!$E$2:$E350,$C932,'BLAST COLDROOM 1'!$A$2:$A350,$A932))</f>
        <v/>
      </c>
      <c r="P932" s="5" t="str">
        <f>IF($A932="","",SUMIFS('BLAST COLDROOM 1'!R$2:R350,'BLAST COLDROOM 1'!$C$2:$C350,$B932,'BLAST COLDROOM 1'!$E$2:$E350,$C932,'BLAST COLDROOM 1'!$A$2:$A350,$A932))</f>
        <v/>
      </c>
      <c r="Q932" s="5" t="str">
        <f>IF($A932="","",SUMIFS('BLAST COLDROOM 1'!S$2:S350,'BLAST COLDROOM 1'!$C$2:$C350,$B932,'BLAST COLDROOM 1'!$E$2:$E350,$C932,'BLAST COLDROOM 1'!$A$2:$A350,$A932))</f>
        <v/>
      </c>
      <c r="R932" s="5" t="str">
        <f>IF($A932="","",SUMIFS('BLAST COLDROOM 1'!T$2:T350,'BLAST COLDROOM 1'!$C$2:$C350,$B932,'BLAST COLDROOM 1'!$E$2:$E350,$C932,'BLAST COLDROOM 1'!$A$2:$A350,$A932))</f>
        <v/>
      </c>
      <c r="S932" s="5" t="str">
        <f>IF($A932="","",SUMIFS('BLAST COLDROOM 1'!U$2:U350,'BLAST COLDROOM 1'!$C$2:$C350,$B932,'BLAST COLDROOM 1'!$E$2:$E350,$C932,'BLAST COLDROOM 1'!$A$2:$A350,$A932))</f>
        <v/>
      </c>
      <c r="T932" s="5" t="str">
        <f>IF($A932="","",SUMIFS('BLAST COLDROOM 1'!V$2:V350,'BLAST COLDROOM 1'!$C$2:$C350,$B932,'BLAST COLDROOM 1'!$E$2:$E350,$C932,'BLAST COLDROOM 1'!$A$2:$A350,$A932))</f>
        <v/>
      </c>
      <c r="U932" s="5" t="str">
        <f>IF($A932="","",SUMIFS(#REF!,'BLAST COLDROOM 1'!$C$2:$C350,$B932,'BLAST COLDROOM 1'!$E$2:$E350,$C932,'BLAST COLDROOM 1'!$A$2:$A350,$A932))</f>
        <v/>
      </c>
      <c r="V932" s="5" t="str">
        <f>IF($A932="","",SUMIFS('BLAST COLDROOM 1'!X$2:X350,'BLAST COLDROOM 1'!$C$2:$C350,$B932,'BLAST COLDROOM 1'!$E$2:$E350,$C932,'BLAST COLDROOM 1'!$A$2:$A350,$A932))</f>
        <v/>
      </c>
      <c r="W932" s="5" t="str">
        <f>IF($A932="","",SUMIFS('BLAST COLDROOM 1'!Y$2:Y350,'BLAST COLDROOM 1'!$C$2:$C350,$B932,'BLAST COLDROOM 1'!$E$2:$E350,$C932,'BLAST COLDROOM 1'!$A$2:$A350,$A932))</f>
        <v/>
      </c>
      <c r="X932" s="5" t="str">
        <f>IF($A932="","",SUMIFS('BLAST COLDROOM 1'!Z$2:Z350,'BLAST COLDROOM 1'!$C$2:$C350,$B932,'BLAST COLDROOM 1'!$E$2:$E350,$C932,'BLAST COLDROOM 1'!$A$2:$A350,$A932))</f>
        <v/>
      </c>
      <c r="Y932" s="5" t="str">
        <f>IF($A932="","",SUMIFS('BLAST COLDROOM 1'!AA$2:AA350,'BLAST COLDROOM 1'!$C$2:$C350,$B932,'BLAST COLDROOM 1'!$E$2:$E350,$C932,'BLAST COLDROOM 1'!$A$2:$A350,$A932))</f>
        <v/>
      </c>
      <c r="Z932" s="5" t="str">
        <f>IF($A932="","",SUMIFS('BLAST COLDROOM 1'!AB$2:AB350,'BLAST COLDROOM 1'!$C$2:$C350,$B932,'BLAST COLDROOM 1'!$E$2:$E350,$C932,'BLAST COLDROOM 1'!$A$2:$A350,$A932))</f>
        <v/>
      </c>
      <c r="AA932" s="5" t="str">
        <f>IF($A932="","",SUMIFS('BLAST COLDROOM 1'!AC$2:AC350,'BLAST COLDROOM 1'!$C$2:$C350,$B932,'BLAST COLDROOM 1'!$E$2:$E350,$C932,'BLAST COLDROOM 1'!$A$2:$A350,$A932))</f>
        <v/>
      </c>
      <c r="AB932" s="5" t="str">
        <f>IF($A932="","",SUMIFS('BLAST COLDROOM 1'!AD$2:AD350,'BLAST COLDROOM 1'!$C$2:$C350,$B932,'BLAST COLDROOM 1'!$E$2:$E350,$C932,'BLAST COLDROOM 1'!$A$2:$A350,$A932))</f>
        <v/>
      </c>
      <c r="AC932" s="5" t="str">
        <f>IF($A932="","",SUMIFS('BLAST COLDROOM 1'!AE$2:AE350,'BLAST COLDROOM 1'!$C$2:$C350,$B932,'BLAST COLDROOM 1'!$E$2:$E350,$C932,'BLAST COLDROOM 1'!$A$2:$A350,$A932))</f>
        <v/>
      </c>
      <c r="AD932" s="5" t="str">
        <f>IF($A932="","",SUMIFS('BLAST COLDROOM 1'!AF$2:AF350,'BLAST COLDROOM 1'!$C$2:$C350,$B932,'BLAST COLDROOM 1'!$E$2:$E350,$C932,'BLAST COLDROOM 1'!$A$2:$A350,$A932))</f>
        <v/>
      </c>
      <c r="AE932" s="5" t="str">
        <f>IF($A932="","",SUMIFS('BLAST COLDROOM 1'!AG$2:AG350,'BLAST COLDROOM 1'!$C$2:$C350,$B932,'BLAST COLDROOM 1'!$E$2:$E350,$C932,'BLAST COLDROOM 1'!$A$2:$A350,$A932))</f>
        <v/>
      </c>
      <c r="AF932" s="5" t="str">
        <f>IF($A932="","",SUMIFS('BLAST COLDROOM 1'!AH$2:AH350,'BLAST COLDROOM 1'!$C$2:$C350,$B932,'BLAST COLDROOM 1'!$E$2:$E350,$C932,'BLAST COLDROOM 1'!$A$2:$A350,$A932))</f>
        <v/>
      </c>
      <c r="AG932" s="5" t="str">
        <f>IF($A932="","",SUMIFS('BLAST COLDROOM 1'!AI$2:AI350,'BLAST COLDROOM 1'!$C$2:$C350,$B932,'BLAST COLDROOM 1'!$E$2:$E350,$C932,'BLAST COLDROOM 1'!$A$2:$A350,$A932))</f>
        <v/>
      </c>
      <c r="AH932" s="5" t="str">
        <f>IF($A932="","",SUMIFS('BLAST COLDROOM 1'!AJ$2:AJ350,'BLAST COLDROOM 1'!$C$2:$C350,$B932,'BLAST COLDROOM 1'!$E$2:$E350,$C932,'BLAST COLDROOM 1'!$A$2:$A350,$A932))</f>
        <v/>
      </c>
      <c r="AI932" s="5" t="str">
        <f>IF($A932="","",SUMIFS('BLAST COLDROOM 1'!AK$2:AK350,'BLAST COLDROOM 1'!$C$2:$C350,$B932,'BLAST COLDROOM 1'!$E$2:$E350,$C932,'BLAST COLDROOM 1'!$A$2:$A350,$A932))</f>
        <v/>
      </c>
      <c r="AJ932" s="5" t="str">
        <f>IF($A932="","",SUMIFS('BLAST COLDROOM 1'!AL$2:AL350,'BLAST COLDROOM 1'!$C$2:$C350,$B932,'BLAST COLDROOM 1'!$E$2:$E350,$C932,'BLAST COLDROOM 1'!$A$2:$A350,$A932))</f>
        <v/>
      </c>
      <c r="AL932" s="5">
        <f t="shared" si="1"/>
        <v>0</v>
      </c>
    </row>
    <row r="933" ht="15.75" customHeight="1">
      <c r="A933" s="17"/>
      <c r="B933" s="5"/>
      <c r="C933" s="5"/>
      <c r="D933" s="5" t="str">
        <f>IF($A933="","",SUMIFS('BLAST COLDROOM 1'!F$2:F350,'BLAST COLDROOM 1'!$C$2:$C350,$B933,'BLAST COLDROOM 1'!$E$2:$E350,$C933,'BLAST COLDROOM 1'!$A$2:$A350,$A933))</f>
        <v/>
      </c>
      <c r="E933" s="5" t="str">
        <f>IF($A933="","",SUMIFS('BLAST COLDROOM 1'!G$2:G350,'BLAST COLDROOM 1'!$C$2:$C350,$B933,'BLAST COLDROOM 1'!$E$2:$E350,$C933,'BLAST COLDROOM 1'!$A$2:$A350,$A933))</f>
        <v/>
      </c>
      <c r="F933" s="5" t="str">
        <f>IF($A933="","",SUMIFS('BLAST COLDROOM 1'!H$2:H350,'BLAST COLDROOM 1'!$C$2:$C350,$B933,'BLAST COLDROOM 1'!$E$2:$E350,$C933,'BLAST COLDROOM 1'!$A$2:$A350,$A933))</f>
        <v/>
      </c>
      <c r="G933" s="5" t="str">
        <f>IF($A933="","",SUMIFS('BLAST COLDROOM 1'!I$2:I350,'BLAST COLDROOM 1'!$C$2:$C350,$B933,'BLAST COLDROOM 1'!$E$2:$E350,$C933,'BLAST COLDROOM 1'!$A$2:$A350,$A933))</f>
        <v/>
      </c>
      <c r="H933" s="5" t="str">
        <f>IF($A933="","",SUMIFS('BLAST COLDROOM 1'!J$2:J350,'BLAST COLDROOM 1'!$C$2:$C350,$B933,'BLAST COLDROOM 1'!$E$2:$E350,$C933,'BLAST COLDROOM 1'!$A$2:$A350,$A933))</f>
        <v/>
      </c>
      <c r="I933" s="5" t="str">
        <f>IF($A933="","",SUMIFS('BLAST COLDROOM 1'!K$2:K350,'BLAST COLDROOM 1'!$C$2:$C350,$B933,'BLAST COLDROOM 1'!$E$2:$E350,$C933,'BLAST COLDROOM 1'!$A$2:$A350,$A933))</f>
        <v/>
      </c>
      <c r="J933" s="5" t="str">
        <f>IF($A933="","",SUMIFS(#REF!,'BLAST COLDROOM 1'!$C$2:$C350,$B933,'BLAST COLDROOM 1'!$E$2:$E350,$C933,'BLAST COLDROOM 1'!$A$2:$A350,$A933))</f>
        <v/>
      </c>
      <c r="K933" s="5" t="str">
        <f>IF($A933="","",SUMIFS('BLAST COLDROOM 1'!M$2:M350,'BLAST COLDROOM 1'!$C$2:$C350,$B933,'BLAST COLDROOM 1'!$E$2:$E350,$C933,'BLAST COLDROOM 1'!$A$2:$A350,$A933))</f>
        <v/>
      </c>
      <c r="L933" s="5" t="str">
        <f>IF($A933="","",SUMIFS('BLAST COLDROOM 1'!N$2:N350,'BLAST COLDROOM 1'!$C$2:$C350,$B933,'BLAST COLDROOM 1'!$E$2:$E350,$C933,'BLAST COLDROOM 1'!$A$2:$A350,$A933))</f>
        <v/>
      </c>
      <c r="M933" s="5" t="str">
        <f>IF($A933="","",SUMIFS('BLAST COLDROOM 1'!O$2:O350,'BLAST COLDROOM 1'!$C$2:$C350,$B933,'BLAST COLDROOM 1'!$E$2:$E350,$C933,'BLAST COLDROOM 1'!$A$2:$A350,$A933))</f>
        <v/>
      </c>
      <c r="N933" s="5" t="str">
        <f>IF($A933="","",SUMIFS('BLAST COLDROOM 1'!P$2:P350,'BLAST COLDROOM 1'!$C$2:$C350,$B933,'BLAST COLDROOM 1'!$E$2:$E350,$C933,'BLAST COLDROOM 1'!$A$2:$A350,$A933))</f>
        <v/>
      </c>
      <c r="O933" s="5" t="str">
        <f>IF($A933="","",SUMIFS('BLAST COLDROOM 1'!Q$2:Q350,'BLAST COLDROOM 1'!$C$2:$C350,$B933,'BLAST COLDROOM 1'!$E$2:$E350,$C933,'BLAST COLDROOM 1'!$A$2:$A350,$A933))</f>
        <v/>
      </c>
      <c r="P933" s="5" t="str">
        <f>IF($A933="","",SUMIFS('BLAST COLDROOM 1'!R$2:R350,'BLAST COLDROOM 1'!$C$2:$C350,$B933,'BLAST COLDROOM 1'!$E$2:$E350,$C933,'BLAST COLDROOM 1'!$A$2:$A350,$A933))</f>
        <v/>
      </c>
      <c r="Q933" s="5" t="str">
        <f>IF($A933="","",SUMIFS('BLAST COLDROOM 1'!S$2:S350,'BLAST COLDROOM 1'!$C$2:$C350,$B933,'BLAST COLDROOM 1'!$E$2:$E350,$C933,'BLAST COLDROOM 1'!$A$2:$A350,$A933))</f>
        <v/>
      </c>
      <c r="R933" s="5" t="str">
        <f>IF($A933="","",SUMIFS('BLAST COLDROOM 1'!T$2:T350,'BLAST COLDROOM 1'!$C$2:$C350,$B933,'BLAST COLDROOM 1'!$E$2:$E350,$C933,'BLAST COLDROOM 1'!$A$2:$A350,$A933))</f>
        <v/>
      </c>
      <c r="S933" s="5" t="str">
        <f>IF($A933="","",SUMIFS('BLAST COLDROOM 1'!U$2:U350,'BLAST COLDROOM 1'!$C$2:$C350,$B933,'BLAST COLDROOM 1'!$E$2:$E350,$C933,'BLAST COLDROOM 1'!$A$2:$A350,$A933))</f>
        <v/>
      </c>
      <c r="T933" s="5" t="str">
        <f>IF($A933="","",SUMIFS('BLAST COLDROOM 1'!V$2:V350,'BLAST COLDROOM 1'!$C$2:$C350,$B933,'BLAST COLDROOM 1'!$E$2:$E350,$C933,'BLAST COLDROOM 1'!$A$2:$A350,$A933))</f>
        <v/>
      </c>
      <c r="U933" s="5" t="str">
        <f>IF($A933="","",SUMIFS(#REF!,'BLAST COLDROOM 1'!$C$2:$C350,$B933,'BLAST COLDROOM 1'!$E$2:$E350,$C933,'BLAST COLDROOM 1'!$A$2:$A350,$A933))</f>
        <v/>
      </c>
      <c r="V933" s="5" t="str">
        <f>IF($A933="","",SUMIFS('BLAST COLDROOM 1'!X$2:X350,'BLAST COLDROOM 1'!$C$2:$C350,$B933,'BLAST COLDROOM 1'!$E$2:$E350,$C933,'BLAST COLDROOM 1'!$A$2:$A350,$A933))</f>
        <v/>
      </c>
      <c r="W933" s="5" t="str">
        <f>IF($A933="","",SUMIFS('BLAST COLDROOM 1'!Y$2:Y350,'BLAST COLDROOM 1'!$C$2:$C350,$B933,'BLAST COLDROOM 1'!$E$2:$E350,$C933,'BLAST COLDROOM 1'!$A$2:$A350,$A933))</f>
        <v/>
      </c>
      <c r="X933" s="5" t="str">
        <f>IF($A933="","",SUMIFS('BLAST COLDROOM 1'!Z$2:Z350,'BLAST COLDROOM 1'!$C$2:$C350,$B933,'BLAST COLDROOM 1'!$E$2:$E350,$C933,'BLAST COLDROOM 1'!$A$2:$A350,$A933))</f>
        <v/>
      </c>
      <c r="Y933" s="5" t="str">
        <f>IF($A933="","",SUMIFS('BLAST COLDROOM 1'!AA$2:AA350,'BLAST COLDROOM 1'!$C$2:$C350,$B933,'BLAST COLDROOM 1'!$E$2:$E350,$C933,'BLAST COLDROOM 1'!$A$2:$A350,$A933))</f>
        <v/>
      </c>
      <c r="Z933" s="5" t="str">
        <f>IF($A933="","",SUMIFS('BLAST COLDROOM 1'!AB$2:AB350,'BLAST COLDROOM 1'!$C$2:$C350,$B933,'BLAST COLDROOM 1'!$E$2:$E350,$C933,'BLAST COLDROOM 1'!$A$2:$A350,$A933))</f>
        <v/>
      </c>
      <c r="AA933" s="5" t="str">
        <f>IF($A933="","",SUMIFS('BLAST COLDROOM 1'!AC$2:AC350,'BLAST COLDROOM 1'!$C$2:$C350,$B933,'BLAST COLDROOM 1'!$E$2:$E350,$C933,'BLAST COLDROOM 1'!$A$2:$A350,$A933))</f>
        <v/>
      </c>
      <c r="AB933" s="5" t="str">
        <f>IF($A933="","",SUMIFS('BLAST COLDROOM 1'!AD$2:AD350,'BLAST COLDROOM 1'!$C$2:$C350,$B933,'BLAST COLDROOM 1'!$E$2:$E350,$C933,'BLAST COLDROOM 1'!$A$2:$A350,$A933))</f>
        <v/>
      </c>
      <c r="AC933" s="5" t="str">
        <f>IF($A933="","",SUMIFS('BLAST COLDROOM 1'!AE$2:AE350,'BLAST COLDROOM 1'!$C$2:$C350,$B933,'BLAST COLDROOM 1'!$E$2:$E350,$C933,'BLAST COLDROOM 1'!$A$2:$A350,$A933))</f>
        <v/>
      </c>
      <c r="AD933" s="5" t="str">
        <f>IF($A933="","",SUMIFS('BLAST COLDROOM 1'!AF$2:AF350,'BLAST COLDROOM 1'!$C$2:$C350,$B933,'BLAST COLDROOM 1'!$E$2:$E350,$C933,'BLAST COLDROOM 1'!$A$2:$A350,$A933))</f>
        <v/>
      </c>
      <c r="AE933" s="5" t="str">
        <f>IF($A933="","",SUMIFS('BLAST COLDROOM 1'!AG$2:AG350,'BLAST COLDROOM 1'!$C$2:$C350,$B933,'BLAST COLDROOM 1'!$E$2:$E350,$C933,'BLAST COLDROOM 1'!$A$2:$A350,$A933))</f>
        <v/>
      </c>
      <c r="AF933" s="5" t="str">
        <f>IF($A933="","",SUMIFS('BLAST COLDROOM 1'!AH$2:AH350,'BLAST COLDROOM 1'!$C$2:$C350,$B933,'BLAST COLDROOM 1'!$E$2:$E350,$C933,'BLAST COLDROOM 1'!$A$2:$A350,$A933))</f>
        <v/>
      </c>
      <c r="AG933" s="5" t="str">
        <f>IF($A933="","",SUMIFS('BLAST COLDROOM 1'!AI$2:AI350,'BLAST COLDROOM 1'!$C$2:$C350,$B933,'BLAST COLDROOM 1'!$E$2:$E350,$C933,'BLAST COLDROOM 1'!$A$2:$A350,$A933))</f>
        <v/>
      </c>
      <c r="AH933" s="5" t="str">
        <f>IF($A933="","",SUMIFS('BLAST COLDROOM 1'!AJ$2:AJ350,'BLAST COLDROOM 1'!$C$2:$C350,$B933,'BLAST COLDROOM 1'!$E$2:$E350,$C933,'BLAST COLDROOM 1'!$A$2:$A350,$A933))</f>
        <v/>
      </c>
      <c r="AI933" s="5" t="str">
        <f>IF($A933="","",SUMIFS('BLAST COLDROOM 1'!AK$2:AK350,'BLAST COLDROOM 1'!$C$2:$C350,$B933,'BLAST COLDROOM 1'!$E$2:$E350,$C933,'BLAST COLDROOM 1'!$A$2:$A350,$A933))</f>
        <v/>
      </c>
      <c r="AJ933" s="5" t="str">
        <f>IF($A933="","",SUMIFS('BLAST COLDROOM 1'!AL$2:AL350,'BLAST COLDROOM 1'!$C$2:$C350,$B933,'BLAST COLDROOM 1'!$E$2:$E350,$C933,'BLAST COLDROOM 1'!$A$2:$A350,$A933))</f>
        <v/>
      </c>
      <c r="AL933" s="5">
        <f t="shared" si="1"/>
        <v>0</v>
      </c>
    </row>
    <row r="934" ht="15.75" customHeight="1">
      <c r="A934" s="17"/>
      <c r="B934" s="5"/>
      <c r="C934" s="5"/>
      <c r="D934" s="5" t="str">
        <f>IF($A934="","",SUMIFS('BLAST COLDROOM 1'!F$2:F350,'BLAST COLDROOM 1'!$C$2:$C350,$B934,'BLAST COLDROOM 1'!$E$2:$E350,$C934,'BLAST COLDROOM 1'!$A$2:$A350,$A934))</f>
        <v/>
      </c>
      <c r="E934" s="5" t="str">
        <f>IF($A934="","",SUMIFS('BLAST COLDROOM 1'!G$2:G350,'BLAST COLDROOM 1'!$C$2:$C350,$B934,'BLAST COLDROOM 1'!$E$2:$E350,$C934,'BLAST COLDROOM 1'!$A$2:$A350,$A934))</f>
        <v/>
      </c>
      <c r="F934" s="5" t="str">
        <f>IF($A934="","",SUMIFS('BLAST COLDROOM 1'!H$2:H350,'BLAST COLDROOM 1'!$C$2:$C350,$B934,'BLAST COLDROOM 1'!$E$2:$E350,$C934,'BLAST COLDROOM 1'!$A$2:$A350,$A934))</f>
        <v/>
      </c>
      <c r="G934" s="5" t="str">
        <f>IF($A934="","",SUMIFS('BLAST COLDROOM 1'!I$2:I350,'BLAST COLDROOM 1'!$C$2:$C350,$B934,'BLAST COLDROOM 1'!$E$2:$E350,$C934,'BLAST COLDROOM 1'!$A$2:$A350,$A934))</f>
        <v/>
      </c>
      <c r="H934" s="5" t="str">
        <f>IF($A934="","",SUMIFS('BLAST COLDROOM 1'!J$2:J350,'BLAST COLDROOM 1'!$C$2:$C350,$B934,'BLAST COLDROOM 1'!$E$2:$E350,$C934,'BLAST COLDROOM 1'!$A$2:$A350,$A934))</f>
        <v/>
      </c>
      <c r="I934" s="5" t="str">
        <f>IF($A934="","",SUMIFS('BLAST COLDROOM 1'!K$2:K350,'BLAST COLDROOM 1'!$C$2:$C350,$B934,'BLAST COLDROOM 1'!$E$2:$E350,$C934,'BLAST COLDROOM 1'!$A$2:$A350,$A934))</f>
        <v/>
      </c>
      <c r="J934" s="5" t="str">
        <f>IF($A934="","",SUMIFS(#REF!,'BLAST COLDROOM 1'!$C$2:$C350,$B934,'BLAST COLDROOM 1'!$E$2:$E350,$C934,'BLAST COLDROOM 1'!$A$2:$A350,$A934))</f>
        <v/>
      </c>
      <c r="K934" s="5" t="str">
        <f>IF($A934="","",SUMIFS('BLAST COLDROOM 1'!M$2:M350,'BLAST COLDROOM 1'!$C$2:$C350,$B934,'BLAST COLDROOM 1'!$E$2:$E350,$C934,'BLAST COLDROOM 1'!$A$2:$A350,$A934))</f>
        <v/>
      </c>
      <c r="L934" s="5" t="str">
        <f>IF($A934="","",SUMIFS('BLAST COLDROOM 1'!N$2:N350,'BLAST COLDROOM 1'!$C$2:$C350,$B934,'BLAST COLDROOM 1'!$E$2:$E350,$C934,'BLAST COLDROOM 1'!$A$2:$A350,$A934))</f>
        <v/>
      </c>
      <c r="M934" s="5" t="str">
        <f>IF($A934="","",SUMIFS('BLAST COLDROOM 1'!O$2:O350,'BLAST COLDROOM 1'!$C$2:$C350,$B934,'BLAST COLDROOM 1'!$E$2:$E350,$C934,'BLAST COLDROOM 1'!$A$2:$A350,$A934))</f>
        <v/>
      </c>
      <c r="N934" s="5" t="str">
        <f>IF($A934="","",SUMIFS('BLAST COLDROOM 1'!P$2:P350,'BLAST COLDROOM 1'!$C$2:$C350,$B934,'BLAST COLDROOM 1'!$E$2:$E350,$C934,'BLAST COLDROOM 1'!$A$2:$A350,$A934))</f>
        <v/>
      </c>
      <c r="O934" s="5" t="str">
        <f>IF($A934="","",SUMIFS('BLAST COLDROOM 1'!Q$2:Q350,'BLAST COLDROOM 1'!$C$2:$C350,$B934,'BLAST COLDROOM 1'!$E$2:$E350,$C934,'BLAST COLDROOM 1'!$A$2:$A350,$A934))</f>
        <v/>
      </c>
      <c r="P934" s="5" t="str">
        <f>IF($A934="","",SUMIFS('BLAST COLDROOM 1'!R$2:R350,'BLAST COLDROOM 1'!$C$2:$C350,$B934,'BLAST COLDROOM 1'!$E$2:$E350,$C934,'BLAST COLDROOM 1'!$A$2:$A350,$A934))</f>
        <v/>
      </c>
      <c r="Q934" s="5" t="str">
        <f>IF($A934="","",SUMIFS('BLAST COLDROOM 1'!S$2:S350,'BLAST COLDROOM 1'!$C$2:$C350,$B934,'BLAST COLDROOM 1'!$E$2:$E350,$C934,'BLAST COLDROOM 1'!$A$2:$A350,$A934))</f>
        <v/>
      </c>
      <c r="R934" s="5" t="str">
        <f>IF($A934="","",SUMIFS('BLAST COLDROOM 1'!T$2:T350,'BLAST COLDROOM 1'!$C$2:$C350,$B934,'BLAST COLDROOM 1'!$E$2:$E350,$C934,'BLAST COLDROOM 1'!$A$2:$A350,$A934))</f>
        <v/>
      </c>
      <c r="S934" s="5" t="str">
        <f>IF($A934="","",SUMIFS('BLAST COLDROOM 1'!U$2:U350,'BLAST COLDROOM 1'!$C$2:$C350,$B934,'BLAST COLDROOM 1'!$E$2:$E350,$C934,'BLAST COLDROOM 1'!$A$2:$A350,$A934))</f>
        <v/>
      </c>
      <c r="T934" s="5" t="str">
        <f>IF($A934="","",SUMIFS('BLAST COLDROOM 1'!V$2:V350,'BLAST COLDROOM 1'!$C$2:$C350,$B934,'BLAST COLDROOM 1'!$E$2:$E350,$C934,'BLAST COLDROOM 1'!$A$2:$A350,$A934))</f>
        <v/>
      </c>
      <c r="U934" s="5" t="str">
        <f>IF($A934="","",SUMIFS(#REF!,'BLAST COLDROOM 1'!$C$2:$C350,$B934,'BLAST COLDROOM 1'!$E$2:$E350,$C934,'BLAST COLDROOM 1'!$A$2:$A350,$A934))</f>
        <v/>
      </c>
      <c r="V934" s="5" t="str">
        <f>IF($A934="","",SUMIFS('BLAST COLDROOM 1'!X$2:X350,'BLAST COLDROOM 1'!$C$2:$C350,$B934,'BLAST COLDROOM 1'!$E$2:$E350,$C934,'BLAST COLDROOM 1'!$A$2:$A350,$A934))</f>
        <v/>
      </c>
      <c r="W934" s="5" t="str">
        <f>IF($A934="","",SUMIFS('BLAST COLDROOM 1'!Y$2:Y350,'BLAST COLDROOM 1'!$C$2:$C350,$B934,'BLAST COLDROOM 1'!$E$2:$E350,$C934,'BLAST COLDROOM 1'!$A$2:$A350,$A934))</f>
        <v/>
      </c>
      <c r="X934" s="5" t="str">
        <f>IF($A934="","",SUMIFS('BLAST COLDROOM 1'!Z$2:Z350,'BLAST COLDROOM 1'!$C$2:$C350,$B934,'BLAST COLDROOM 1'!$E$2:$E350,$C934,'BLAST COLDROOM 1'!$A$2:$A350,$A934))</f>
        <v/>
      </c>
      <c r="Y934" s="5" t="str">
        <f>IF($A934="","",SUMIFS('BLAST COLDROOM 1'!AA$2:AA350,'BLAST COLDROOM 1'!$C$2:$C350,$B934,'BLAST COLDROOM 1'!$E$2:$E350,$C934,'BLAST COLDROOM 1'!$A$2:$A350,$A934))</f>
        <v/>
      </c>
      <c r="Z934" s="5" t="str">
        <f>IF($A934="","",SUMIFS('BLAST COLDROOM 1'!AB$2:AB350,'BLAST COLDROOM 1'!$C$2:$C350,$B934,'BLAST COLDROOM 1'!$E$2:$E350,$C934,'BLAST COLDROOM 1'!$A$2:$A350,$A934))</f>
        <v/>
      </c>
      <c r="AA934" s="5" t="str">
        <f>IF($A934="","",SUMIFS('BLAST COLDROOM 1'!AC$2:AC350,'BLAST COLDROOM 1'!$C$2:$C350,$B934,'BLAST COLDROOM 1'!$E$2:$E350,$C934,'BLAST COLDROOM 1'!$A$2:$A350,$A934))</f>
        <v/>
      </c>
      <c r="AB934" s="5" t="str">
        <f>IF($A934="","",SUMIFS('BLAST COLDROOM 1'!AD$2:AD350,'BLAST COLDROOM 1'!$C$2:$C350,$B934,'BLAST COLDROOM 1'!$E$2:$E350,$C934,'BLAST COLDROOM 1'!$A$2:$A350,$A934))</f>
        <v/>
      </c>
      <c r="AC934" s="5" t="str">
        <f>IF($A934="","",SUMIFS('BLAST COLDROOM 1'!AE$2:AE350,'BLAST COLDROOM 1'!$C$2:$C350,$B934,'BLAST COLDROOM 1'!$E$2:$E350,$C934,'BLAST COLDROOM 1'!$A$2:$A350,$A934))</f>
        <v/>
      </c>
      <c r="AD934" s="5" t="str">
        <f>IF($A934="","",SUMIFS('BLAST COLDROOM 1'!AF$2:AF350,'BLAST COLDROOM 1'!$C$2:$C350,$B934,'BLAST COLDROOM 1'!$E$2:$E350,$C934,'BLAST COLDROOM 1'!$A$2:$A350,$A934))</f>
        <v/>
      </c>
      <c r="AE934" s="5" t="str">
        <f>IF($A934="","",SUMIFS('BLAST COLDROOM 1'!AG$2:AG350,'BLAST COLDROOM 1'!$C$2:$C350,$B934,'BLAST COLDROOM 1'!$E$2:$E350,$C934,'BLAST COLDROOM 1'!$A$2:$A350,$A934))</f>
        <v/>
      </c>
      <c r="AF934" s="5" t="str">
        <f>IF($A934="","",SUMIFS('BLAST COLDROOM 1'!AH$2:AH350,'BLAST COLDROOM 1'!$C$2:$C350,$B934,'BLAST COLDROOM 1'!$E$2:$E350,$C934,'BLAST COLDROOM 1'!$A$2:$A350,$A934))</f>
        <v/>
      </c>
      <c r="AG934" s="5" t="str">
        <f>IF($A934="","",SUMIFS('BLAST COLDROOM 1'!AI$2:AI350,'BLAST COLDROOM 1'!$C$2:$C350,$B934,'BLAST COLDROOM 1'!$E$2:$E350,$C934,'BLAST COLDROOM 1'!$A$2:$A350,$A934))</f>
        <v/>
      </c>
      <c r="AH934" s="5" t="str">
        <f>IF($A934="","",SUMIFS('BLAST COLDROOM 1'!AJ$2:AJ350,'BLAST COLDROOM 1'!$C$2:$C350,$B934,'BLAST COLDROOM 1'!$E$2:$E350,$C934,'BLAST COLDROOM 1'!$A$2:$A350,$A934))</f>
        <v/>
      </c>
      <c r="AI934" s="5" t="str">
        <f>IF($A934="","",SUMIFS('BLAST COLDROOM 1'!AK$2:AK350,'BLAST COLDROOM 1'!$C$2:$C350,$B934,'BLAST COLDROOM 1'!$E$2:$E350,$C934,'BLAST COLDROOM 1'!$A$2:$A350,$A934))</f>
        <v/>
      </c>
      <c r="AJ934" s="5" t="str">
        <f>IF($A934="","",SUMIFS('BLAST COLDROOM 1'!AL$2:AL350,'BLAST COLDROOM 1'!$C$2:$C350,$B934,'BLAST COLDROOM 1'!$E$2:$E350,$C934,'BLAST COLDROOM 1'!$A$2:$A350,$A934))</f>
        <v/>
      </c>
      <c r="AL934" s="5">
        <f t="shared" si="1"/>
        <v>0</v>
      </c>
    </row>
    <row r="935" ht="15.75" customHeight="1">
      <c r="A935" s="17"/>
      <c r="B935" s="5"/>
      <c r="C935" s="5"/>
      <c r="D935" s="5" t="str">
        <f>IF($A935="","",SUMIFS('BLAST COLDROOM 1'!F$2:F350,'BLAST COLDROOM 1'!$C$2:$C350,$B935,'BLAST COLDROOM 1'!$E$2:$E350,$C935,'BLAST COLDROOM 1'!$A$2:$A350,$A935))</f>
        <v/>
      </c>
      <c r="E935" s="5" t="str">
        <f>IF($A935="","",SUMIFS('BLAST COLDROOM 1'!G$2:G350,'BLAST COLDROOM 1'!$C$2:$C350,$B935,'BLAST COLDROOM 1'!$E$2:$E350,$C935,'BLAST COLDROOM 1'!$A$2:$A350,$A935))</f>
        <v/>
      </c>
      <c r="F935" s="5" t="str">
        <f>IF($A935="","",SUMIFS('BLAST COLDROOM 1'!H$2:H350,'BLAST COLDROOM 1'!$C$2:$C350,$B935,'BLAST COLDROOM 1'!$E$2:$E350,$C935,'BLAST COLDROOM 1'!$A$2:$A350,$A935))</f>
        <v/>
      </c>
      <c r="G935" s="5" t="str">
        <f>IF($A935="","",SUMIFS('BLAST COLDROOM 1'!I$2:I350,'BLAST COLDROOM 1'!$C$2:$C350,$B935,'BLAST COLDROOM 1'!$E$2:$E350,$C935,'BLAST COLDROOM 1'!$A$2:$A350,$A935))</f>
        <v/>
      </c>
      <c r="H935" s="5" t="str">
        <f>IF($A935="","",SUMIFS('BLAST COLDROOM 1'!J$2:J350,'BLAST COLDROOM 1'!$C$2:$C350,$B935,'BLAST COLDROOM 1'!$E$2:$E350,$C935,'BLAST COLDROOM 1'!$A$2:$A350,$A935))</f>
        <v/>
      </c>
      <c r="I935" s="5" t="str">
        <f>IF($A935="","",SUMIFS('BLAST COLDROOM 1'!K$2:K350,'BLAST COLDROOM 1'!$C$2:$C350,$B935,'BLAST COLDROOM 1'!$E$2:$E350,$C935,'BLAST COLDROOM 1'!$A$2:$A350,$A935))</f>
        <v/>
      </c>
      <c r="J935" s="5" t="str">
        <f>IF($A935="","",SUMIFS(#REF!,'BLAST COLDROOM 1'!$C$2:$C350,$B935,'BLAST COLDROOM 1'!$E$2:$E350,$C935,'BLAST COLDROOM 1'!$A$2:$A350,$A935))</f>
        <v/>
      </c>
      <c r="K935" s="5" t="str">
        <f>IF($A935="","",SUMIFS('BLAST COLDROOM 1'!M$2:M350,'BLAST COLDROOM 1'!$C$2:$C350,$B935,'BLAST COLDROOM 1'!$E$2:$E350,$C935,'BLAST COLDROOM 1'!$A$2:$A350,$A935))</f>
        <v/>
      </c>
      <c r="L935" s="5" t="str">
        <f>IF($A935="","",SUMIFS('BLAST COLDROOM 1'!N$2:N350,'BLAST COLDROOM 1'!$C$2:$C350,$B935,'BLAST COLDROOM 1'!$E$2:$E350,$C935,'BLAST COLDROOM 1'!$A$2:$A350,$A935))</f>
        <v/>
      </c>
      <c r="M935" s="5" t="str">
        <f>IF($A935="","",SUMIFS('BLAST COLDROOM 1'!O$2:O350,'BLAST COLDROOM 1'!$C$2:$C350,$B935,'BLAST COLDROOM 1'!$E$2:$E350,$C935,'BLAST COLDROOM 1'!$A$2:$A350,$A935))</f>
        <v/>
      </c>
      <c r="N935" s="5" t="str">
        <f>IF($A935="","",SUMIFS('BLAST COLDROOM 1'!P$2:P350,'BLAST COLDROOM 1'!$C$2:$C350,$B935,'BLAST COLDROOM 1'!$E$2:$E350,$C935,'BLAST COLDROOM 1'!$A$2:$A350,$A935))</f>
        <v/>
      </c>
      <c r="O935" s="5" t="str">
        <f>IF($A935="","",SUMIFS('BLAST COLDROOM 1'!Q$2:Q350,'BLAST COLDROOM 1'!$C$2:$C350,$B935,'BLAST COLDROOM 1'!$E$2:$E350,$C935,'BLAST COLDROOM 1'!$A$2:$A350,$A935))</f>
        <v/>
      </c>
      <c r="P935" s="5" t="str">
        <f>IF($A935="","",SUMIFS('BLAST COLDROOM 1'!R$2:R350,'BLAST COLDROOM 1'!$C$2:$C350,$B935,'BLAST COLDROOM 1'!$E$2:$E350,$C935,'BLAST COLDROOM 1'!$A$2:$A350,$A935))</f>
        <v/>
      </c>
      <c r="Q935" s="5" t="str">
        <f>IF($A935="","",SUMIFS('BLAST COLDROOM 1'!S$2:S350,'BLAST COLDROOM 1'!$C$2:$C350,$B935,'BLAST COLDROOM 1'!$E$2:$E350,$C935,'BLAST COLDROOM 1'!$A$2:$A350,$A935))</f>
        <v/>
      </c>
      <c r="R935" s="5" t="str">
        <f>IF($A935="","",SUMIFS('BLAST COLDROOM 1'!T$2:T350,'BLAST COLDROOM 1'!$C$2:$C350,$B935,'BLAST COLDROOM 1'!$E$2:$E350,$C935,'BLAST COLDROOM 1'!$A$2:$A350,$A935))</f>
        <v/>
      </c>
      <c r="S935" s="5" t="str">
        <f>IF($A935="","",SUMIFS('BLAST COLDROOM 1'!U$2:U350,'BLAST COLDROOM 1'!$C$2:$C350,$B935,'BLAST COLDROOM 1'!$E$2:$E350,$C935,'BLAST COLDROOM 1'!$A$2:$A350,$A935))</f>
        <v/>
      </c>
      <c r="T935" s="5" t="str">
        <f>IF($A935="","",SUMIFS('BLAST COLDROOM 1'!V$2:V350,'BLAST COLDROOM 1'!$C$2:$C350,$B935,'BLAST COLDROOM 1'!$E$2:$E350,$C935,'BLAST COLDROOM 1'!$A$2:$A350,$A935))</f>
        <v/>
      </c>
      <c r="U935" s="5" t="str">
        <f>IF($A935="","",SUMIFS(#REF!,'BLAST COLDROOM 1'!$C$2:$C350,$B935,'BLAST COLDROOM 1'!$E$2:$E350,$C935,'BLAST COLDROOM 1'!$A$2:$A350,$A935))</f>
        <v/>
      </c>
      <c r="V935" s="5" t="str">
        <f>IF($A935="","",SUMIFS('BLAST COLDROOM 1'!X$2:X350,'BLAST COLDROOM 1'!$C$2:$C350,$B935,'BLAST COLDROOM 1'!$E$2:$E350,$C935,'BLAST COLDROOM 1'!$A$2:$A350,$A935))</f>
        <v/>
      </c>
      <c r="W935" s="5" t="str">
        <f>IF($A935="","",SUMIFS('BLAST COLDROOM 1'!Y$2:Y350,'BLAST COLDROOM 1'!$C$2:$C350,$B935,'BLAST COLDROOM 1'!$E$2:$E350,$C935,'BLAST COLDROOM 1'!$A$2:$A350,$A935))</f>
        <v/>
      </c>
      <c r="X935" s="5" t="str">
        <f>IF($A935="","",SUMIFS('BLAST COLDROOM 1'!Z$2:Z350,'BLAST COLDROOM 1'!$C$2:$C350,$B935,'BLAST COLDROOM 1'!$E$2:$E350,$C935,'BLAST COLDROOM 1'!$A$2:$A350,$A935))</f>
        <v/>
      </c>
      <c r="Y935" s="5" t="str">
        <f>IF($A935="","",SUMIFS('BLAST COLDROOM 1'!AA$2:AA350,'BLAST COLDROOM 1'!$C$2:$C350,$B935,'BLAST COLDROOM 1'!$E$2:$E350,$C935,'BLAST COLDROOM 1'!$A$2:$A350,$A935))</f>
        <v/>
      </c>
      <c r="Z935" s="5" t="str">
        <f>IF($A935="","",SUMIFS('BLAST COLDROOM 1'!AB$2:AB350,'BLAST COLDROOM 1'!$C$2:$C350,$B935,'BLAST COLDROOM 1'!$E$2:$E350,$C935,'BLAST COLDROOM 1'!$A$2:$A350,$A935))</f>
        <v/>
      </c>
      <c r="AA935" s="5" t="str">
        <f>IF($A935="","",SUMIFS('BLAST COLDROOM 1'!AC$2:AC350,'BLAST COLDROOM 1'!$C$2:$C350,$B935,'BLAST COLDROOM 1'!$E$2:$E350,$C935,'BLAST COLDROOM 1'!$A$2:$A350,$A935))</f>
        <v/>
      </c>
      <c r="AB935" s="5" t="str">
        <f>IF($A935="","",SUMIFS('BLAST COLDROOM 1'!AD$2:AD350,'BLAST COLDROOM 1'!$C$2:$C350,$B935,'BLAST COLDROOM 1'!$E$2:$E350,$C935,'BLAST COLDROOM 1'!$A$2:$A350,$A935))</f>
        <v/>
      </c>
      <c r="AC935" s="5" t="str">
        <f>IF($A935="","",SUMIFS('BLAST COLDROOM 1'!AE$2:AE350,'BLAST COLDROOM 1'!$C$2:$C350,$B935,'BLAST COLDROOM 1'!$E$2:$E350,$C935,'BLAST COLDROOM 1'!$A$2:$A350,$A935))</f>
        <v/>
      </c>
      <c r="AD935" s="5" t="str">
        <f>IF($A935="","",SUMIFS('BLAST COLDROOM 1'!AF$2:AF350,'BLAST COLDROOM 1'!$C$2:$C350,$B935,'BLAST COLDROOM 1'!$E$2:$E350,$C935,'BLAST COLDROOM 1'!$A$2:$A350,$A935))</f>
        <v/>
      </c>
      <c r="AE935" s="5" t="str">
        <f>IF($A935="","",SUMIFS('BLAST COLDROOM 1'!AG$2:AG350,'BLAST COLDROOM 1'!$C$2:$C350,$B935,'BLAST COLDROOM 1'!$E$2:$E350,$C935,'BLAST COLDROOM 1'!$A$2:$A350,$A935))</f>
        <v/>
      </c>
      <c r="AF935" s="5" t="str">
        <f>IF($A935="","",SUMIFS('BLAST COLDROOM 1'!AH$2:AH350,'BLAST COLDROOM 1'!$C$2:$C350,$B935,'BLAST COLDROOM 1'!$E$2:$E350,$C935,'BLAST COLDROOM 1'!$A$2:$A350,$A935))</f>
        <v/>
      </c>
      <c r="AG935" s="5" t="str">
        <f>IF($A935="","",SUMIFS('BLAST COLDROOM 1'!AI$2:AI350,'BLAST COLDROOM 1'!$C$2:$C350,$B935,'BLAST COLDROOM 1'!$E$2:$E350,$C935,'BLAST COLDROOM 1'!$A$2:$A350,$A935))</f>
        <v/>
      </c>
      <c r="AH935" s="5" t="str">
        <f>IF($A935="","",SUMIFS('BLAST COLDROOM 1'!AJ$2:AJ350,'BLAST COLDROOM 1'!$C$2:$C350,$B935,'BLAST COLDROOM 1'!$E$2:$E350,$C935,'BLAST COLDROOM 1'!$A$2:$A350,$A935))</f>
        <v/>
      </c>
      <c r="AI935" s="5" t="str">
        <f>IF($A935="","",SUMIFS('BLAST COLDROOM 1'!AK$2:AK350,'BLAST COLDROOM 1'!$C$2:$C350,$B935,'BLAST COLDROOM 1'!$E$2:$E350,$C935,'BLAST COLDROOM 1'!$A$2:$A350,$A935))</f>
        <v/>
      </c>
      <c r="AJ935" s="5" t="str">
        <f>IF($A935="","",SUMIFS('BLAST COLDROOM 1'!AL$2:AL350,'BLAST COLDROOM 1'!$C$2:$C350,$B935,'BLAST COLDROOM 1'!$E$2:$E350,$C935,'BLAST COLDROOM 1'!$A$2:$A350,$A935))</f>
        <v/>
      </c>
      <c r="AL935" s="5">
        <f t="shared" si="1"/>
        <v>0</v>
      </c>
    </row>
    <row r="936" ht="15.75" customHeight="1">
      <c r="A936" s="17"/>
      <c r="B936" s="5"/>
      <c r="C936" s="5"/>
      <c r="D936" s="5" t="str">
        <f>IF($A936="","",SUMIFS('BLAST COLDROOM 1'!F$2:F350,'BLAST COLDROOM 1'!$C$2:$C350,$B936,'BLAST COLDROOM 1'!$E$2:$E350,$C936,'BLAST COLDROOM 1'!$A$2:$A350,$A936))</f>
        <v/>
      </c>
      <c r="E936" s="5" t="str">
        <f>IF($A936="","",SUMIFS('BLAST COLDROOM 1'!G$2:G350,'BLAST COLDROOM 1'!$C$2:$C350,$B936,'BLAST COLDROOM 1'!$E$2:$E350,$C936,'BLAST COLDROOM 1'!$A$2:$A350,$A936))</f>
        <v/>
      </c>
      <c r="F936" s="5" t="str">
        <f>IF($A936="","",SUMIFS('BLAST COLDROOM 1'!H$2:H350,'BLAST COLDROOM 1'!$C$2:$C350,$B936,'BLAST COLDROOM 1'!$E$2:$E350,$C936,'BLAST COLDROOM 1'!$A$2:$A350,$A936))</f>
        <v/>
      </c>
      <c r="G936" s="5" t="str">
        <f>IF($A936="","",SUMIFS('BLAST COLDROOM 1'!I$2:I350,'BLAST COLDROOM 1'!$C$2:$C350,$B936,'BLAST COLDROOM 1'!$E$2:$E350,$C936,'BLAST COLDROOM 1'!$A$2:$A350,$A936))</f>
        <v/>
      </c>
      <c r="H936" s="5" t="str">
        <f>IF($A936="","",SUMIFS('BLAST COLDROOM 1'!J$2:J350,'BLAST COLDROOM 1'!$C$2:$C350,$B936,'BLAST COLDROOM 1'!$E$2:$E350,$C936,'BLAST COLDROOM 1'!$A$2:$A350,$A936))</f>
        <v/>
      </c>
      <c r="I936" s="5" t="str">
        <f>IF($A936="","",SUMIFS('BLAST COLDROOM 1'!K$2:K350,'BLAST COLDROOM 1'!$C$2:$C350,$B936,'BLAST COLDROOM 1'!$E$2:$E350,$C936,'BLAST COLDROOM 1'!$A$2:$A350,$A936))</f>
        <v/>
      </c>
      <c r="J936" s="5" t="str">
        <f>IF($A936="","",SUMIFS(#REF!,'BLAST COLDROOM 1'!$C$2:$C350,$B936,'BLAST COLDROOM 1'!$E$2:$E350,$C936,'BLAST COLDROOM 1'!$A$2:$A350,$A936))</f>
        <v/>
      </c>
      <c r="K936" s="5" t="str">
        <f>IF($A936="","",SUMIFS('BLAST COLDROOM 1'!M$2:M350,'BLAST COLDROOM 1'!$C$2:$C350,$B936,'BLAST COLDROOM 1'!$E$2:$E350,$C936,'BLAST COLDROOM 1'!$A$2:$A350,$A936))</f>
        <v/>
      </c>
      <c r="L936" s="5" t="str">
        <f>IF($A936="","",SUMIFS('BLAST COLDROOM 1'!N$2:N350,'BLAST COLDROOM 1'!$C$2:$C350,$B936,'BLAST COLDROOM 1'!$E$2:$E350,$C936,'BLAST COLDROOM 1'!$A$2:$A350,$A936))</f>
        <v/>
      </c>
      <c r="M936" s="5" t="str">
        <f>IF($A936="","",SUMIFS('BLAST COLDROOM 1'!O$2:O350,'BLAST COLDROOM 1'!$C$2:$C350,$B936,'BLAST COLDROOM 1'!$E$2:$E350,$C936,'BLAST COLDROOM 1'!$A$2:$A350,$A936))</f>
        <v/>
      </c>
      <c r="N936" s="5" t="str">
        <f>IF($A936="","",SUMIFS('BLAST COLDROOM 1'!P$2:P350,'BLAST COLDROOM 1'!$C$2:$C350,$B936,'BLAST COLDROOM 1'!$E$2:$E350,$C936,'BLAST COLDROOM 1'!$A$2:$A350,$A936))</f>
        <v/>
      </c>
      <c r="O936" s="5" t="str">
        <f>IF($A936="","",SUMIFS('BLAST COLDROOM 1'!Q$2:Q350,'BLAST COLDROOM 1'!$C$2:$C350,$B936,'BLAST COLDROOM 1'!$E$2:$E350,$C936,'BLAST COLDROOM 1'!$A$2:$A350,$A936))</f>
        <v/>
      </c>
      <c r="P936" s="5" t="str">
        <f>IF($A936="","",SUMIFS('BLAST COLDROOM 1'!R$2:R350,'BLAST COLDROOM 1'!$C$2:$C350,$B936,'BLAST COLDROOM 1'!$E$2:$E350,$C936,'BLAST COLDROOM 1'!$A$2:$A350,$A936))</f>
        <v/>
      </c>
      <c r="Q936" s="5" t="str">
        <f>IF($A936="","",SUMIFS('BLAST COLDROOM 1'!S$2:S350,'BLAST COLDROOM 1'!$C$2:$C350,$B936,'BLAST COLDROOM 1'!$E$2:$E350,$C936,'BLAST COLDROOM 1'!$A$2:$A350,$A936))</f>
        <v/>
      </c>
      <c r="R936" s="5" t="str">
        <f>IF($A936="","",SUMIFS('BLAST COLDROOM 1'!T$2:T350,'BLAST COLDROOM 1'!$C$2:$C350,$B936,'BLAST COLDROOM 1'!$E$2:$E350,$C936,'BLAST COLDROOM 1'!$A$2:$A350,$A936))</f>
        <v/>
      </c>
      <c r="S936" s="5" t="str">
        <f>IF($A936="","",SUMIFS('BLAST COLDROOM 1'!U$2:U350,'BLAST COLDROOM 1'!$C$2:$C350,$B936,'BLAST COLDROOM 1'!$E$2:$E350,$C936,'BLAST COLDROOM 1'!$A$2:$A350,$A936))</f>
        <v/>
      </c>
      <c r="T936" s="5" t="str">
        <f>IF($A936="","",SUMIFS('BLAST COLDROOM 1'!V$2:V350,'BLAST COLDROOM 1'!$C$2:$C350,$B936,'BLAST COLDROOM 1'!$E$2:$E350,$C936,'BLAST COLDROOM 1'!$A$2:$A350,$A936))</f>
        <v/>
      </c>
      <c r="U936" s="5" t="str">
        <f>IF($A936="","",SUMIFS(#REF!,'BLAST COLDROOM 1'!$C$2:$C350,$B936,'BLAST COLDROOM 1'!$E$2:$E350,$C936,'BLAST COLDROOM 1'!$A$2:$A350,$A936))</f>
        <v/>
      </c>
      <c r="V936" s="5" t="str">
        <f>IF($A936="","",SUMIFS('BLAST COLDROOM 1'!X$2:X350,'BLAST COLDROOM 1'!$C$2:$C350,$B936,'BLAST COLDROOM 1'!$E$2:$E350,$C936,'BLAST COLDROOM 1'!$A$2:$A350,$A936))</f>
        <v/>
      </c>
      <c r="W936" s="5" t="str">
        <f>IF($A936="","",SUMIFS('BLAST COLDROOM 1'!Y$2:Y350,'BLAST COLDROOM 1'!$C$2:$C350,$B936,'BLAST COLDROOM 1'!$E$2:$E350,$C936,'BLAST COLDROOM 1'!$A$2:$A350,$A936))</f>
        <v/>
      </c>
      <c r="X936" s="5" t="str">
        <f>IF($A936="","",SUMIFS('BLAST COLDROOM 1'!Z$2:Z350,'BLAST COLDROOM 1'!$C$2:$C350,$B936,'BLAST COLDROOM 1'!$E$2:$E350,$C936,'BLAST COLDROOM 1'!$A$2:$A350,$A936))</f>
        <v/>
      </c>
      <c r="Y936" s="5" t="str">
        <f>IF($A936="","",SUMIFS('BLAST COLDROOM 1'!AA$2:AA350,'BLAST COLDROOM 1'!$C$2:$C350,$B936,'BLAST COLDROOM 1'!$E$2:$E350,$C936,'BLAST COLDROOM 1'!$A$2:$A350,$A936))</f>
        <v/>
      </c>
      <c r="Z936" s="5" t="str">
        <f>IF($A936="","",SUMIFS('BLAST COLDROOM 1'!AB$2:AB350,'BLAST COLDROOM 1'!$C$2:$C350,$B936,'BLAST COLDROOM 1'!$E$2:$E350,$C936,'BLAST COLDROOM 1'!$A$2:$A350,$A936))</f>
        <v/>
      </c>
      <c r="AA936" s="5" t="str">
        <f>IF($A936="","",SUMIFS('BLAST COLDROOM 1'!AC$2:AC350,'BLAST COLDROOM 1'!$C$2:$C350,$B936,'BLAST COLDROOM 1'!$E$2:$E350,$C936,'BLAST COLDROOM 1'!$A$2:$A350,$A936))</f>
        <v/>
      </c>
      <c r="AB936" s="5" t="str">
        <f>IF($A936="","",SUMIFS('BLAST COLDROOM 1'!AD$2:AD350,'BLAST COLDROOM 1'!$C$2:$C350,$B936,'BLAST COLDROOM 1'!$E$2:$E350,$C936,'BLAST COLDROOM 1'!$A$2:$A350,$A936))</f>
        <v/>
      </c>
      <c r="AC936" s="5" t="str">
        <f>IF($A936="","",SUMIFS('BLAST COLDROOM 1'!AE$2:AE350,'BLAST COLDROOM 1'!$C$2:$C350,$B936,'BLAST COLDROOM 1'!$E$2:$E350,$C936,'BLAST COLDROOM 1'!$A$2:$A350,$A936))</f>
        <v/>
      </c>
      <c r="AD936" s="5" t="str">
        <f>IF($A936="","",SUMIFS('BLAST COLDROOM 1'!AF$2:AF350,'BLAST COLDROOM 1'!$C$2:$C350,$B936,'BLAST COLDROOM 1'!$E$2:$E350,$C936,'BLAST COLDROOM 1'!$A$2:$A350,$A936))</f>
        <v/>
      </c>
      <c r="AE936" s="5" t="str">
        <f>IF($A936="","",SUMIFS('BLAST COLDROOM 1'!AG$2:AG350,'BLAST COLDROOM 1'!$C$2:$C350,$B936,'BLAST COLDROOM 1'!$E$2:$E350,$C936,'BLAST COLDROOM 1'!$A$2:$A350,$A936))</f>
        <v/>
      </c>
      <c r="AF936" s="5" t="str">
        <f>IF($A936="","",SUMIFS('BLAST COLDROOM 1'!AH$2:AH350,'BLAST COLDROOM 1'!$C$2:$C350,$B936,'BLAST COLDROOM 1'!$E$2:$E350,$C936,'BLAST COLDROOM 1'!$A$2:$A350,$A936))</f>
        <v/>
      </c>
      <c r="AG936" s="5" t="str">
        <f>IF($A936="","",SUMIFS('BLAST COLDROOM 1'!AI$2:AI350,'BLAST COLDROOM 1'!$C$2:$C350,$B936,'BLAST COLDROOM 1'!$E$2:$E350,$C936,'BLAST COLDROOM 1'!$A$2:$A350,$A936))</f>
        <v/>
      </c>
      <c r="AH936" s="5" t="str">
        <f>IF($A936="","",SUMIFS('BLAST COLDROOM 1'!AJ$2:AJ350,'BLAST COLDROOM 1'!$C$2:$C350,$B936,'BLAST COLDROOM 1'!$E$2:$E350,$C936,'BLAST COLDROOM 1'!$A$2:$A350,$A936))</f>
        <v/>
      </c>
      <c r="AI936" s="5" t="str">
        <f>IF($A936="","",SUMIFS('BLAST COLDROOM 1'!AK$2:AK350,'BLAST COLDROOM 1'!$C$2:$C350,$B936,'BLAST COLDROOM 1'!$E$2:$E350,$C936,'BLAST COLDROOM 1'!$A$2:$A350,$A936))</f>
        <v/>
      </c>
      <c r="AJ936" s="5" t="str">
        <f>IF($A936="","",SUMIFS('BLAST COLDROOM 1'!AL$2:AL350,'BLAST COLDROOM 1'!$C$2:$C350,$B936,'BLAST COLDROOM 1'!$E$2:$E350,$C936,'BLAST COLDROOM 1'!$A$2:$A350,$A936))</f>
        <v/>
      </c>
      <c r="AL936" s="5">
        <f t="shared" si="1"/>
        <v>0</v>
      </c>
    </row>
    <row r="937" ht="15.75" customHeight="1">
      <c r="A937" s="17"/>
      <c r="B937" s="5"/>
      <c r="C937" s="5"/>
      <c r="D937" s="5" t="str">
        <f>IF($A937="","",SUMIFS('BLAST COLDROOM 1'!F$2:F350,'BLAST COLDROOM 1'!$C$2:$C350,$B937,'BLAST COLDROOM 1'!$E$2:$E350,$C937,'BLAST COLDROOM 1'!$A$2:$A350,$A937))</f>
        <v/>
      </c>
      <c r="E937" s="5" t="str">
        <f>IF($A937="","",SUMIFS('BLAST COLDROOM 1'!G$2:G350,'BLAST COLDROOM 1'!$C$2:$C350,$B937,'BLAST COLDROOM 1'!$E$2:$E350,$C937,'BLAST COLDROOM 1'!$A$2:$A350,$A937))</f>
        <v/>
      </c>
      <c r="F937" s="5" t="str">
        <f>IF($A937="","",SUMIFS('BLAST COLDROOM 1'!H$2:H350,'BLAST COLDROOM 1'!$C$2:$C350,$B937,'BLAST COLDROOM 1'!$E$2:$E350,$C937,'BLAST COLDROOM 1'!$A$2:$A350,$A937))</f>
        <v/>
      </c>
      <c r="G937" s="5" t="str">
        <f>IF($A937="","",SUMIFS('BLAST COLDROOM 1'!I$2:I350,'BLAST COLDROOM 1'!$C$2:$C350,$B937,'BLAST COLDROOM 1'!$E$2:$E350,$C937,'BLAST COLDROOM 1'!$A$2:$A350,$A937))</f>
        <v/>
      </c>
      <c r="H937" s="5" t="str">
        <f>IF($A937="","",SUMIFS('BLAST COLDROOM 1'!J$2:J350,'BLAST COLDROOM 1'!$C$2:$C350,$B937,'BLAST COLDROOM 1'!$E$2:$E350,$C937,'BLAST COLDROOM 1'!$A$2:$A350,$A937))</f>
        <v/>
      </c>
      <c r="I937" s="5" t="str">
        <f>IF($A937="","",SUMIFS('BLAST COLDROOM 1'!K$2:K350,'BLAST COLDROOM 1'!$C$2:$C350,$B937,'BLAST COLDROOM 1'!$E$2:$E350,$C937,'BLAST COLDROOM 1'!$A$2:$A350,$A937))</f>
        <v/>
      </c>
      <c r="J937" s="5" t="str">
        <f>IF($A937="","",SUMIFS(#REF!,'BLAST COLDROOM 1'!$C$2:$C350,$B937,'BLAST COLDROOM 1'!$E$2:$E350,$C937,'BLAST COLDROOM 1'!$A$2:$A350,$A937))</f>
        <v/>
      </c>
      <c r="K937" s="5" t="str">
        <f>IF($A937="","",SUMIFS('BLAST COLDROOM 1'!M$2:M350,'BLAST COLDROOM 1'!$C$2:$C350,$B937,'BLAST COLDROOM 1'!$E$2:$E350,$C937,'BLAST COLDROOM 1'!$A$2:$A350,$A937))</f>
        <v/>
      </c>
      <c r="L937" s="5" t="str">
        <f>IF($A937="","",SUMIFS('BLAST COLDROOM 1'!N$2:N350,'BLAST COLDROOM 1'!$C$2:$C350,$B937,'BLAST COLDROOM 1'!$E$2:$E350,$C937,'BLAST COLDROOM 1'!$A$2:$A350,$A937))</f>
        <v/>
      </c>
      <c r="M937" s="5" t="str">
        <f>IF($A937="","",SUMIFS('BLAST COLDROOM 1'!O$2:O350,'BLAST COLDROOM 1'!$C$2:$C350,$B937,'BLAST COLDROOM 1'!$E$2:$E350,$C937,'BLAST COLDROOM 1'!$A$2:$A350,$A937))</f>
        <v/>
      </c>
      <c r="N937" s="5" t="str">
        <f>IF($A937="","",SUMIFS('BLAST COLDROOM 1'!P$2:P350,'BLAST COLDROOM 1'!$C$2:$C350,$B937,'BLAST COLDROOM 1'!$E$2:$E350,$C937,'BLAST COLDROOM 1'!$A$2:$A350,$A937))</f>
        <v/>
      </c>
      <c r="O937" s="5" t="str">
        <f>IF($A937="","",SUMIFS('BLAST COLDROOM 1'!Q$2:Q350,'BLAST COLDROOM 1'!$C$2:$C350,$B937,'BLAST COLDROOM 1'!$E$2:$E350,$C937,'BLAST COLDROOM 1'!$A$2:$A350,$A937))</f>
        <v/>
      </c>
      <c r="P937" s="5" t="str">
        <f>IF($A937="","",SUMIFS('BLAST COLDROOM 1'!R$2:R350,'BLAST COLDROOM 1'!$C$2:$C350,$B937,'BLAST COLDROOM 1'!$E$2:$E350,$C937,'BLAST COLDROOM 1'!$A$2:$A350,$A937))</f>
        <v/>
      </c>
      <c r="Q937" s="5" t="str">
        <f>IF($A937="","",SUMIFS('BLAST COLDROOM 1'!S$2:S350,'BLAST COLDROOM 1'!$C$2:$C350,$B937,'BLAST COLDROOM 1'!$E$2:$E350,$C937,'BLAST COLDROOM 1'!$A$2:$A350,$A937))</f>
        <v/>
      </c>
      <c r="R937" s="5" t="str">
        <f>IF($A937="","",SUMIFS('BLAST COLDROOM 1'!T$2:T350,'BLAST COLDROOM 1'!$C$2:$C350,$B937,'BLAST COLDROOM 1'!$E$2:$E350,$C937,'BLAST COLDROOM 1'!$A$2:$A350,$A937))</f>
        <v/>
      </c>
      <c r="S937" s="5" t="str">
        <f>IF($A937="","",SUMIFS('BLAST COLDROOM 1'!U$2:U350,'BLAST COLDROOM 1'!$C$2:$C350,$B937,'BLAST COLDROOM 1'!$E$2:$E350,$C937,'BLAST COLDROOM 1'!$A$2:$A350,$A937))</f>
        <v/>
      </c>
      <c r="T937" s="5" t="str">
        <f>IF($A937="","",SUMIFS('BLAST COLDROOM 1'!V$2:V350,'BLAST COLDROOM 1'!$C$2:$C350,$B937,'BLAST COLDROOM 1'!$E$2:$E350,$C937,'BLAST COLDROOM 1'!$A$2:$A350,$A937))</f>
        <v/>
      </c>
      <c r="U937" s="5" t="str">
        <f>IF($A937="","",SUMIFS(#REF!,'BLAST COLDROOM 1'!$C$2:$C350,$B937,'BLAST COLDROOM 1'!$E$2:$E350,$C937,'BLAST COLDROOM 1'!$A$2:$A350,$A937))</f>
        <v/>
      </c>
      <c r="V937" s="5" t="str">
        <f>IF($A937="","",SUMIFS('BLAST COLDROOM 1'!X$2:X350,'BLAST COLDROOM 1'!$C$2:$C350,$B937,'BLAST COLDROOM 1'!$E$2:$E350,$C937,'BLAST COLDROOM 1'!$A$2:$A350,$A937))</f>
        <v/>
      </c>
      <c r="W937" s="5" t="str">
        <f>IF($A937="","",SUMIFS('BLAST COLDROOM 1'!Y$2:Y350,'BLAST COLDROOM 1'!$C$2:$C350,$B937,'BLAST COLDROOM 1'!$E$2:$E350,$C937,'BLAST COLDROOM 1'!$A$2:$A350,$A937))</f>
        <v/>
      </c>
      <c r="X937" s="5" t="str">
        <f>IF($A937="","",SUMIFS('BLAST COLDROOM 1'!Z$2:Z350,'BLAST COLDROOM 1'!$C$2:$C350,$B937,'BLAST COLDROOM 1'!$E$2:$E350,$C937,'BLAST COLDROOM 1'!$A$2:$A350,$A937))</f>
        <v/>
      </c>
      <c r="Y937" s="5" t="str">
        <f>IF($A937="","",SUMIFS('BLAST COLDROOM 1'!AA$2:AA350,'BLAST COLDROOM 1'!$C$2:$C350,$B937,'BLAST COLDROOM 1'!$E$2:$E350,$C937,'BLAST COLDROOM 1'!$A$2:$A350,$A937))</f>
        <v/>
      </c>
      <c r="Z937" s="5" t="str">
        <f>IF($A937="","",SUMIFS('BLAST COLDROOM 1'!AB$2:AB350,'BLAST COLDROOM 1'!$C$2:$C350,$B937,'BLAST COLDROOM 1'!$E$2:$E350,$C937,'BLAST COLDROOM 1'!$A$2:$A350,$A937))</f>
        <v/>
      </c>
      <c r="AA937" s="5" t="str">
        <f>IF($A937="","",SUMIFS('BLAST COLDROOM 1'!AC$2:AC350,'BLAST COLDROOM 1'!$C$2:$C350,$B937,'BLAST COLDROOM 1'!$E$2:$E350,$C937,'BLAST COLDROOM 1'!$A$2:$A350,$A937))</f>
        <v/>
      </c>
      <c r="AB937" s="5" t="str">
        <f>IF($A937="","",SUMIFS('BLAST COLDROOM 1'!AD$2:AD350,'BLAST COLDROOM 1'!$C$2:$C350,$B937,'BLAST COLDROOM 1'!$E$2:$E350,$C937,'BLAST COLDROOM 1'!$A$2:$A350,$A937))</f>
        <v/>
      </c>
      <c r="AC937" s="5" t="str">
        <f>IF($A937="","",SUMIFS('BLAST COLDROOM 1'!AE$2:AE350,'BLAST COLDROOM 1'!$C$2:$C350,$B937,'BLAST COLDROOM 1'!$E$2:$E350,$C937,'BLAST COLDROOM 1'!$A$2:$A350,$A937))</f>
        <v/>
      </c>
      <c r="AD937" s="5" t="str">
        <f>IF($A937="","",SUMIFS('BLAST COLDROOM 1'!AF$2:AF350,'BLAST COLDROOM 1'!$C$2:$C350,$B937,'BLAST COLDROOM 1'!$E$2:$E350,$C937,'BLAST COLDROOM 1'!$A$2:$A350,$A937))</f>
        <v/>
      </c>
      <c r="AE937" s="5" t="str">
        <f>IF($A937="","",SUMIFS('BLAST COLDROOM 1'!AG$2:AG350,'BLAST COLDROOM 1'!$C$2:$C350,$B937,'BLAST COLDROOM 1'!$E$2:$E350,$C937,'BLAST COLDROOM 1'!$A$2:$A350,$A937))</f>
        <v/>
      </c>
      <c r="AF937" s="5" t="str">
        <f>IF($A937="","",SUMIFS('BLAST COLDROOM 1'!AH$2:AH350,'BLAST COLDROOM 1'!$C$2:$C350,$B937,'BLAST COLDROOM 1'!$E$2:$E350,$C937,'BLAST COLDROOM 1'!$A$2:$A350,$A937))</f>
        <v/>
      </c>
      <c r="AG937" s="5" t="str">
        <f>IF($A937="","",SUMIFS('BLAST COLDROOM 1'!AI$2:AI350,'BLAST COLDROOM 1'!$C$2:$C350,$B937,'BLAST COLDROOM 1'!$E$2:$E350,$C937,'BLAST COLDROOM 1'!$A$2:$A350,$A937))</f>
        <v/>
      </c>
      <c r="AH937" s="5" t="str">
        <f>IF($A937="","",SUMIFS('BLAST COLDROOM 1'!AJ$2:AJ350,'BLAST COLDROOM 1'!$C$2:$C350,$B937,'BLAST COLDROOM 1'!$E$2:$E350,$C937,'BLAST COLDROOM 1'!$A$2:$A350,$A937))</f>
        <v/>
      </c>
      <c r="AI937" s="5" t="str">
        <f>IF($A937="","",SUMIFS('BLAST COLDROOM 1'!AK$2:AK350,'BLAST COLDROOM 1'!$C$2:$C350,$B937,'BLAST COLDROOM 1'!$E$2:$E350,$C937,'BLAST COLDROOM 1'!$A$2:$A350,$A937))</f>
        <v/>
      </c>
      <c r="AJ937" s="5" t="str">
        <f>IF($A937="","",SUMIFS('BLAST COLDROOM 1'!AL$2:AL350,'BLAST COLDROOM 1'!$C$2:$C350,$B937,'BLAST COLDROOM 1'!$E$2:$E350,$C937,'BLAST COLDROOM 1'!$A$2:$A350,$A937))</f>
        <v/>
      </c>
      <c r="AL937" s="5">
        <f t="shared" si="1"/>
        <v>0</v>
      </c>
    </row>
    <row r="938" ht="15.75" customHeight="1">
      <c r="A938" s="17"/>
      <c r="B938" s="5"/>
      <c r="C938" s="5"/>
      <c r="D938" s="5" t="str">
        <f>IF($A938="","",SUMIFS('BLAST COLDROOM 1'!F$2:F350,'BLAST COLDROOM 1'!$C$2:$C350,$B938,'BLAST COLDROOM 1'!$E$2:$E350,$C938,'BLAST COLDROOM 1'!$A$2:$A350,$A938))</f>
        <v/>
      </c>
      <c r="E938" s="5" t="str">
        <f>IF($A938="","",SUMIFS('BLAST COLDROOM 1'!G$2:G350,'BLAST COLDROOM 1'!$C$2:$C350,$B938,'BLAST COLDROOM 1'!$E$2:$E350,$C938,'BLAST COLDROOM 1'!$A$2:$A350,$A938))</f>
        <v/>
      </c>
      <c r="F938" s="5" t="str">
        <f>IF($A938="","",SUMIFS('BLAST COLDROOM 1'!H$2:H350,'BLAST COLDROOM 1'!$C$2:$C350,$B938,'BLAST COLDROOM 1'!$E$2:$E350,$C938,'BLAST COLDROOM 1'!$A$2:$A350,$A938))</f>
        <v/>
      </c>
      <c r="G938" s="5" t="str">
        <f>IF($A938="","",SUMIFS('BLAST COLDROOM 1'!I$2:I350,'BLAST COLDROOM 1'!$C$2:$C350,$B938,'BLAST COLDROOM 1'!$E$2:$E350,$C938,'BLAST COLDROOM 1'!$A$2:$A350,$A938))</f>
        <v/>
      </c>
      <c r="H938" s="5" t="str">
        <f>IF($A938="","",SUMIFS('BLAST COLDROOM 1'!J$2:J350,'BLAST COLDROOM 1'!$C$2:$C350,$B938,'BLAST COLDROOM 1'!$E$2:$E350,$C938,'BLAST COLDROOM 1'!$A$2:$A350,$A938))</f>
        <v/>
      </c>
      <c r="I938" s="5" t="str">
        <f>IF($A938="","",SUMIFS('BLAST COLDROOM 1'!K$2:K350,'BLAST COLDROOM 1'!$C$2:$C350,$B938,'BLAST COLDROOM 1'!$E$2:$E350,$C938,'BLAST COLDROOM 1'!$A$2:$A350,$A938))</f>
        <v/>
      </c>
      <c r="J938" s="5" t="str">
        <f>IF($A938="","",SUMIFS(#REF!,'BLAST COLDROOM 1'!$C$2:$C350,$B938,'BLAST COLDROOM 1'!$E$2:$E350,$C938,'BLAST COLDROOM 1'!$A$2:$A350,$A938))</f>
        <v/>
      </c>
      <c r="K938" s="5" t="str">
        <f>IF($A938="","",SUMIFS('BLAST COLDROOM 1'!M$2:M350,'BLAST COLDROOM 1'!$C$2:$C350,$B938,'BLAST COLDROOM 1'!$E$2:$E350,$C938,'BLAST COLDROOM 1'!$A$2:$A350,$A938))</f>
        <v/>
      </c>
      <c r="L938" s="5" t="str">
        <f>IF($A938="","",SUMIFS('BLAST COLDROOM 1'!N$2:N350,'BLAST COLDROOM 1'!$C$2:$C350,$B938,'BLAST COLDROOM 1'!$E$2:$E350,$C938,'BLAST COLDROOM 1'!$A$2:$A350,$A938))</f>
        <v/>
      </c>
      <c r="M938" s="5" t="str">
        <f>IF($A938="","",SUMIFS('BLAST COLDROOM 1'!O$2:O350,'BLAST COLDROOM 1'!$C$2:$C350,$B938,'BLAST COLDROOM 1'!$E$2:$E350,$C938,'BLAST COLDROOM 1'!$A$2:$A350,$A938))</f>
        <v/>
      </c>
      <c r="N938" s="5" t="str">
        <f>IF($A938="","",SUMIFS('BLAST COLDROOM 1'!P$2:P350,'BLAST COLDROOM 1'!$C$2:$C350,$B938,'BLAST COLDROOM 1'!$E$2:$E350,$C938,'BLAST COLDROOM 1'!$A$2:$A350,$A938))</f>
        <v/>
      </c>
      <c r="O938" s="5" t="str">
        <f>IF($A938="","",SUMIFS('BLAST COLDROOM 1'!Q$2:Q350,'BLAST COLDROOM 1'!$C$2:$C350,$B938,'BLAST COLDROOM 1'!$E$2:$E350,$C938,'BLAST COLDROOM 1'!$A$2:$A350,$A938))</f>
        <v/>
      </c>
      <c r="P938" s="5" t="str">
        <f>IF($A938="","",SUMIFS('BLAST COLDROOM 1'!R$2:R350,'BLAST COLDROOM 1'!$C$2:$C350,$B938,'BLAST COLDROOM 1'!$E$2:$E350,$C938,'BLAST COLDROOM 1'!$A$2:$A350,$A938))</f>
        <v/>
      </c>
      <c r="Q938" s="5" t="str">
        <f>IF($A938="","",SUMIFS('BLAST COLDROOM 1'!S$2:S350,'BLAST COLDROOM 1'!$C$2:$C350,$B938,'BLAST COLDROOM 1'!$E$2:$E350,$C938,'BLAST COLDROOM 1'!$A$2:$A350,$A938))</f>
        <v/>
      </c>
      <c r="R938" s="5" t="str">
        <f>IF($A938="","",SUMIFS('BLAST COLDROOM 1'!T$2:T350,'BLAST COLDROOM 1'!$C$2:$C350,$B938,'BLAST COLDROOM 1'!$E$2:$E350,$C938,'BLAST COLDROOM 1'!$A$2:$A350,$A938))</f>
        <v/>
      </c>
      <c r="S938" s="5" t="str">
        <f>IF($A938="","",SUMIFS('BLAST COLDROOM 1'!U$2:U350,'BLAST COLDROOM 1'!$C$2:$C350,$B938,'BLAST COLDROOM 1'!$E$2:$E350,$C938,'BLAST COLDROOM 1'!$A$2:$A350,$A938))</f>
        <v/>
      </c>
      <c r="T938" s="5" t="str">
        <f>IF($A938="","",SUMIFS('BLAST COLDROOM 1'!V$2:V350,'BLAST COLDROOM 1'!$C$2:$C350,$B938,'BLAST COLDROOM 1'!$E$2:$E350,$C938,'BLAST COLDROOM 1'!$A$2:$A350,$A938))</f>
        <v/>
      </c>
      <c r="U938" s="5" t="str">
        <f>IF($A938="","",SUMIFS(#REF!,'BLAST COLDROOM 1'!$C$2:$C350,$B938,'BLAST COLDROOM 1'!$E$2:$E350,$C938,'BLAST COLDROOM 1'!$A$2:$A350,$A938))</f>
        <v/>
      </c>
      <c r="V938" s="5" t="str">
        <f>IF($A938="","",SUMIFS('BLAST COLDROOM 1'!X$2:X350,'BLAST COLDROOM 1'!$C$2:$C350,$B938,'BLAST COLDROOM 1'!$E$2:$E350,$C938,'BLAST COLDROOM 1'!$A$2:$A350,$A938))</f>
        <v/>
      </c>
      <c r="W938" s="5" t="str">
        <f>IF($A938="","",SUMIFS('BLAST COLDROOM 1'!Y$2:Y350,'BLAST COLDROOM 1'!$C$2:$C350,$B938,'BLAST COLDROOM 1'!$E$2:$E350,$C938,'BLAST COLDROOM 1'!$A$2:$A350,$A938))</f>
        <v/>
      </c>
      <c r="X938" s="5" t="str">
        <f>IF($A938="","",SUMIFS('BLAST COLDROOM 1'!Z$2:Z350,'BLAST COLDROOM 1'!$C$2:$C350,$B938,'BLAST COLDROOM 1'!$E$2:$E350,$C938,'BLAST COLDROOM 1'!$A$2:$A350,$A938))</f>
        <v/>
      </c>
      <c r="Y938" s="5" t="str">
        <f>IF($A938="","",SUMIFS('BLAST COLDROOM 1'!AA$2:AA350,'BLAST COLDROOM 1'!$C$2:$C350,$B938,'BLAST COLDROOM 1'!$E$2:$E350,$C938,'BLAST COLDROOM 1'!$A$2:$A350,$A938))</f>
        <v/>
      </c>
      <c r="Z938" s="5" t="str">
        <f>IF($A938="","",SUMIFS('BLAST COLDROOM 1'!AB$2:AB350,'BLAST COLDROOM 1'!$C$2:$C350,$B938,'BLAST COLDROOM 1'!$E$2:$E350,$C938,'BLAST COLDROOM 1'!$A$2:$A350,$A938))</f>
        <v/>
      </c>
      <c r="AA938" s="5" t="str">
        <f>IF($A938="","",SUMIFS('BLAST COLDROOM 1'!AC$2:AC350,'BLAST COLDROOM 1'!$C$2:$C350,$B938,'BLAST COLDROOM 1'!$E$2:$E350,$C938,'BLAST COLDROOM 1'!$A$2:$A350,$A938))</f>
        <v/>
      </c>
      <c r="AB938" s="5" t="str">
        <f>IF($A938="","",SUMIFS('BLAST COLDROOM 1'!AD$2:AD350,'BLAST COLDROOM 1'!$C$2:$C350,$B938,'BLAST COLDROOM 1'!$E$2:$E350,$C938,'BLAST COLDROOM 1'!$A$2:$A350,$A938))</f>
        <v/>
      </c>
      <c r="AC938" s="5" t="str">
        <f>IF($A938="","",SUMIFS('BLAST COLDROOM 1'!AE$2:AE350,'BLAST COLDROOM 1'!$C$2:$C350,$B938,'BLAST COLDROOM 1'!$E$2:$E350,$C938,'BLAST COLDROOM 1'!$A$2:$A350,$A938))</f>
        <v/>
      </c>
      <c r="AD938" s="5" t="str">
        <f>IF($A938="","",SUMIFS('BLAST COLDROOM 1'!AF$2:AF350,'BLAST COLDROOM 1'!$C$2:$C350,$B938,'BLAST COLDROOM 1'!$E$2:$E350,$C938,'BLAST COLDROOM 1'!$A$2:$A350,$A938))</f>
        <v/>
      </c>
      <c r="AE938" s="5" t="str">
        <f>IF($A938="","",SUMIFS('BLAST COLDROOM 1'!AG$2:AG350,'BLAST COLDROOM 1'!$C$2:$C350,$B938,'BLAST COLDROOM 1'!$E$2:$E350,$C938,'BLAST COLDROOM 1'!$A$2:$A350,$A938))</f>
        <v/>
      </c>
      <c r="AF938" s="5" t="str">
        <f>IF($A938="","",SUMIFS('BLAST COLDROOM 1'!AH$2:AH350,'BLAST COLDROOM 1'!$C$2:$C350,$B938,'BLAST COLDROOM 1'!$E$2:$E350,$C938,'BLAST COLDROOM 1'!$A$2:$A350,$A938))</f>
        <v/>
      </c>
      <c r="AG938" s="5" t="str">
        <f>IF($A938="","",SUMIFS('BLAST COLDROOM 1'!AI$2:AI350,'BLAST COLDROOM 1'!$C$2:$C350,$B938,'BLAST COLDROOM 1'!$E$2:$E350,$C938,'BLAST COLDROOM 1'!$A$2:$A350,$A938))</f>
        <v/>
      </c>
      <c r="AH938" s="5" t="str">
        <f>IF($A938="","",SUMIFS('BLAST COLDROOM 1'!AJ$2:AJ350,'BLAST COLDROOM 1'!$C$2:$C350,$B938,'BLAST COLDROOM 1'!$E$2:$E350,$C938,'BLAST COLDROOM 1'!$A$2:$A350,$A938))</f>
        <v/>
      </c>
      <c r="AI938" s="5" t="str">
        <f>IF($A938="","",SUMIFS('BLAST COLDROOM 1'!AK$2:AK350,'BLAST COLDROOM 1'!$C$2:$C350,$B938,'BLAST COLDROOM 1'!$E$2:$E350,$C938,'BLAST COLDROOM 1'!$A$2:$A350,$A938))</f>
        <v/>
      </c>
      <c r="AJ938" s="5" t="str">
        <f>IF($A938="","",SUMIFS('BLAST COLDROOM 1'!AL$2:AL350,'BLAST COLDROOM 1'!$C$2:$C350,$B938,'BLAST COLDROOM 1'!$E$2:$E350,$C938,'BLAST COLDROOM 1'!$A$2:$A350,$A938))</f>
        <v/>
      </c>
      <c r="AL938" s="5">
        <f t="shared" si="1"/>
        <v>0</v>
      </c>
    </row>
    <row r="939" ht="15.75" customHeight="1">
      <c r="A939" s="17"/>
      <c r="B939" s="5"/>
      <c r="C939" s="5"/>
      <c r="D939" s="5" t="str">
        <f>IF($A939="","",SUMIFS('BLAST COLDROOM 1'!F$2:F350,'BLAST COLDROOM 1'!$C$2:$C350,$B939,'BLAST COLDROOM 1'!$E$2:$E350,$C939,'BLAST COLDROOM 1'!$A$2:$A350,$A939))</f>
        <v/>
      </c>
      <c r="E939" s="5" t="str">
        <f>IF($A939="","",SUMIFS('BLAST COLDROOM 1'!G$2:G350,'BLAST COLDROOM 1'!$C$2:$C350,$B939,'BLAST COLDROOM 1'!$E$2:$E350,$C939,'BLAST COLDROOM 1'!$A$2:$A350,$A939))</f>
        <v/>
      </c>
      <c r="F939" s="5" t="str">
        <f>IF($A939="","",SUMIFS('BLAST COLDROOM 1'!H$2:H350,'BLAST COLDROOM 1'!$C$2:$C350,$B939,'BLAST COLDROOM 1'!$E$2:$E350,$C939,'BLAST COLDROOM 1'!$A$2:$A350,$A939))</f>
        <v/>
      </c>
      <c r="G939" s="5" t="str">
        <f>IF($A939="","",SUMIFS('BLAST COLDROOM 1'!I$2:I350,'BLAST COLDROOM 1'!$C$2:$C350,$B939,'BLAST COLDROOM 1'!$E$2:$E350,$C939,'BLAST COLDROOM 1'!$A$2:$A350,$A939))</f>
        <v/>
      </c>
      <c r="H939" s="5" t="str">
        <f>IF($A939="","",SUMIFS('BLAST COLDROOM 1'!J$2:J350,'BLAST COLDROOM 1'!$C$2:$C350,$B939,'BLAST COLDROOM 1'!$E$2:$E350,$C939,'BLAST COLDROOM 1'!$A$2:$A350,$A939))</f>
        <v/>
      </c>
      <c r="I939" s="5" t="str">
        <f>IF($A939="","",SUMIFS('BLAST COLDROOM 1'!K$2:K350,'BLAST COLDROOM 1'!$C$2:$C350,$B939,'BLAST COLDROOM 1'!$E$2:$E350,$C939,'BLAST COLDROOM 1'!$A$2:$A350,$A939))</f>
        <v/>
      </c>
      <c r="J939" s="5" t="str">
        <f>IF($A939="","",SUMIFS(#REF!,'BLAST COLDROOM 1'!$C$2:$C350,$B939,'BLAST COLDROOM 1'!$E$2:$E350,$C939,'BLAST COLDROOM 1'!$A$2:$A350,$A939))</f>
        <v/>
      </c>
      <c r="K939" s="5" t="str">
        <f>IF($A939="","",SUMIFS('BLAST COLDROOM 1'!M$2:M350,'BLAST COLDROOM 1'!$C$2:$C350,$B939,'BLAST COLDROOM 1'!$E$2:$E350,$C939,'BLAST COLDROOM 1'!$A$2:$A350,$A939))</f>
        <v/>
      </c>
      <c r="L939" s="5" t="str">
        <f>IF($A939="","",SUMIFS('BLAST COLDROOM 1'!N$2:N350,'BLAST COLDROOM 1'!$C$2:$C350,$B939,'BLAST COLDROOM 1'!$E$2:$E350,$C939,'BLAST COLDROOM 1'!$A$2:$A350,$A939))</f>
        <v/>
      </c>
      <c r="M939" s="5" t="str">
        <f>IF($A939="","",SUMIFS('BLAST COLDROOM 1'!O$2:O350,'BLAST COLDROOM 1'!$C$2:$C350,$B939,'BLAST COLDROOM 1'!$E$2:$E350,$C939,'BLAST COLDROOM 1'!$A$2:$A350,$A939))</f>
        <v/>
      </c>
      <c r="N939" s="5" t="str">
        <f>IF($A939="","",SUMIFS('BLAST COLDROOM 1'!P$2:P350,'BLAST COLDROOM 1'!$C$2:$C350,$B939,'BLAST COLDROOM 1'!$E$2:$E350,$C939,'BLAST COLDROOM 1'!$A$2:$A350,$A939))</f>
        <v/>
      </c>
      <c r="O939" s="5" t="str">
        <f>IF($A939="","",SUMIFS('BLAST COLDROOM 1'!Q$2:Q350,'BLAST COLDROOM 1'!$C$2:$C350,$B939,'BLAST COLDROOM 1'!$E$2:$E350,$C939,'BLAST COLDROOM 1'!$A$2:$A350,$A939))</f>
        <v/>
      </c>
      <c r="P939" s="5" t="str">
        <f>IF($A939="","",SUMIFS('BLAST COLDROOM 1'!R$2:R350,'BLAST COLDROOM 1'!$C$2:$C350,$B939,'BLAST COLDROOM 1'!$E$2:$E350,$C939,'BLAST COLDROOM 1'!$A$2:$A350,$A939))</f>
        <v/>
      </c>
      <c r="Q939" s="5" t="str">
        <f>IF($A939="","",SUMIFS('BLAST COLDROOM 1'!S$2:S350,'BLAST COLDROOM 1'!$C$2:$C350,$B939,'BLAST COLDROOM 1'!$E$2:$E350,$C939,'BLAST COLDROOM 1'!$A$2:$A350,$A939))</f>
        <v/>
      </c>
      <c r="R939" s="5" t="str">
        <f>IF($A939="","",SUMIFS('BLAST COLDROOM 1'!T$2:T350,'BLAST COLDROOM 1'!$C$2:$C350,$B939,'BLAST COLDROOM 1'!$E$2:$E350,$C939,'BLAST COLDROOM 1'!$A$2:$A350,$A939))</f>
        <v/>
      </c>
      <c r="S939" s="5" t="str">
        <f>IF($A939="","",SUMIFS('BLAST COLDROOM 1'!U$2:U350,'BLAST COLDROOM 1'!$C$2:$C350,$B939,'BLAST COLDROOM 1'!$E$2:$E350,$C939,'BLAST COLDROOM 1'!$A$2:$A350,$A939))</f>
        <v/>
      </c>
      <c r="T939" s="5" t="str">
        <f>IF($A939="","",SUMIFS('BLAST COLDROOM 1'!V$2:V350,'BLAST COLDROOM 1'!$C$2:$C350,$B939,'BLAST COLDROOM 1'!$E$2:$E350,$C939,'BLAST COLDROOM 1'!$A$2:$A350,$A939))</f>
        <v/>
      </c>
      <c r="U939" s="5" t="str">
        <f>IF($A939="","",SUMIFS(#REF!,'BLAST COLDROOM 1'!$C$2:$C350,$B939,'BLAST COLDROOM 1'!$E$2:$E350,$C939,'BLAST COLDROOM 1'!$A$2:$A350,$A939))</f>
        <v/>
      </c>
      <c r="V939" s="5" t="str">
        <f>IF($A939="","",SUMIFS('BLAST COLDROOM 1'!X$2:X350,'BLAST COLDROOM 1'!$C$2:$C350,$B939,'BLAST COLDROOM 1'!$E$2:$E350,$C939,'BLAST COLDROOM 1'!$A$2:$A350,$A939))</f>
        <v/>
      </c>
      <c r="W939" s="5" t="str">
        <f>IF($A939="","",SUMIFS('BLAST COLDROOM 1'!Y$2:Y350,'BLAST COLDROOM 1'!$C$2:$C350,$B939,'BLAST COLDROOM 1'!$E$2:$E350,$C939,'BLAST COLDROOM 1'!$A$2:$A350,$A939))</f>
        <v/>
      </c>
      <c r="X939" s="5" t="str">
        <f>IF($A939="","",SUMIFS('BLAST COLDROOM 1'!Z$2:Z350,'BLAST COLDROOM 1'!$C$2:$C350,$B939,'BLAST COLDROOM 1'!$E$2:$E350,$C939,'BLAST COLDROOM 1'!$A$2:$A350,$A939))</f>
        <v/>
      </c>
      <c r="Y939" s="5" t="str">
        <f>IF($A939="","",SUMIFS('BLAST COLDROOM 1'!AA$2:AA350,'BLAST COLDROOM 1'!$C$2:$C350,$B939,'BLAST COLDROOM 1'!$E$2:$E350,$C939,'BLAST COLDROOM 1'!$A$2:$A350,$A939))</f>
        <v/>
      </c>
      <c r="Z939" s="5" t="str">
        <f>IF($A939="","",SUMIFS('BLAST COLDROOM 1'!AB$2:AB350,'BLAST COLDROOM 1'!$C$2:$C350,$B939,'BLAST COLDROOM 1'!$E$2:$E350,$C939,'BLAST COLDROOM 1'!$A$2:$A350,$A939))</f>
        <v/>
      </c>
      <c r="AA939" s="5" t="str">
        <f>IF($A939="","",SUMIFS('BLAST COLDROOM 1'!AC$2:AC350,'BLAST COLDROOM 1'!$C$2:$C350,$B939,'BLAST COLDROOM 1'!$E$2:$E350,$C939,'BLAST COLDROOM 1'!$A$2:$A350,$A939))</f>
        <v/>
      </c>
      <c r="AB939" s="5" t="str">
        <f>IF($A939="","",SUMIFS('BLAST COLDROOM 1'!AD$2:AD350,'BLAST COLDROOM 1'!$C$2:$C350,$B939,'BLAST COLDROOM 1'!$E$2:$E350,$C939,'BLAST COLDROOM 1'!$A$2:$A350,$A939))</f>
        <v/>
      </c>
      <c r="AC939" s="5" t="str">
        <f>IF($A939="","",SUMIFS('BLAST COLDROOM 1'!AE$2:AE350,'BLAST COLDROOM 1'!$C$2:$C350,$B939,'BLAST COLDROOM 1'!$E$2:$E350,$C939,'BLAST COLDROOM 1'!$A$2:$A350,$A939))</f>
        <v/>
      </c>
      <c r="AD939" s="5" t="str">
        <f>IF($A939="","",SUMIFS('BLAST COLDROOM 1'!AF$2:AF350,'BLAST COLDROOM 1'!$C$2:$C350,$B939,'BLAST COLDROOM 1'!$E$2:$E350,$C939,'BLAST COLDROOM 1'!$A$2:$A350,$A939))</f>
        <v/>
      </c>
      <c r="AE939" s="5" t="str">
        <f>IF($A939="","",SUMIFS('BLAST COLDROOM 1'!AG$2:AG350,'BLAST COLDROOM 1'!$C$2:$C350,$B939,'BLAST COLDROOM 1'!$E$2:$E350,$C939,'BLAST COLDROOM 1'!$A$2:$A350,$A939))</f>
        <v/>
      </c>
      <c r="AF939" s="5" t="str">
        <f>IF($A939="","",SUMIFS('BLAST COLDROOM 1'!AH$2:AH350,'BLAST COLDROOM 1'!$C$2:$C350,$B939,'BLAST COLDROOM 1'!$E$2:$E350,$C939,'BLAST COLDROOM 1'!$A$2:$A350,$A939))</f>
        <v/>
      </c>
      <c r="AG939" s="5" t="str">
        <f>IF($A939="","",SUMIFS('BLAST COLDROOM 1'!AI$2:AI350,'BLAST COLDROOM 1'!$C$2:$C350,$B939,'BLAST COLDROOM 1'!$E$2:$E350,$C939,'BLAST COLDROOM 1'!$A$2:$A350,$A939))</f>
        <v/>
      </c>
      <c r="AH939" s="5" t="str">
        <f>IF($A939="","",SUMIFS('BLAST COLDROOM 1'!AJ$2:AJ350,'BLAST COLDROOM 1'!$C$2:$C350,$B939,'BLAST COLDROOM 1'!$E$2:$E350,$C939,'BLAST COLDROOM 1'!$A$2:$A350,$A939))</f>
        <v/>
      </c>
      <c r="AI939" s="5" t="str">
        <f>IF($A939="","",SUMIFS('BLAST COLDROOM 1'!AK$2:AK350,'BLAST COLDROOM 1'!$C$2:$C350,$B939,'BLAST COLDROOM 1'!$E$2:$E350,$C939,'BLAST COLDROOM 1'!$A$2:$A350,$A939))</f>
        <v/>
      </c>
      <c r="AJ939" s="5" t="str">
        <f>IF($A939="","",SUMIFS('BLAST COLDROOM 1'!AL$2:AL350,'BLAST COLDROOM 1'!$C$2:$C350,$B939,'BLAST COLDROOM 1'!$E$2:$E350,$C939,'BLAST COLDROOM 1'!$A$2:$A350,$A939))</f>
        <v/>
      </c>
      <c r="AL939" s="5">
        <f t="shared" si="1"/>
        <v>0</v>
      </c>
    </row>
    <row r="940" ht="15.75" customHeight="1">
      <c r="A940" s="17"/>
      <c r="B940" s="5"/>
      <c r="C940" s="5"/>
      <c r="D940" s="5" t="str">
        <f>IF($A940="","",SUMIFS('BLAST COLDROOM 1'!F$2:F350,'BLAST COLDROOM 1'!$C$2:$C350,$B940,'BLAST COLDROOM 1'!$E$2:$E350,$C940,'BLAST COLDROOM 1'!$A$2:$A350,$A940))</f>
        <v/>
      </c>
      <c r="E940" s="5" t="str">
        <f>IF($A940="","",SUMIFS('BLAST COLDROOM 1'!G$2:G350,'BLAST COLDROOM 1'!$C$2:$C350,$B940,'BLAST COLDROOM 1'!$E$2:$E350,$C940,'BLAST COLDROOM 1'!$A$2:$A350,$A940))</f>
        <v/>
      </c>
      <c r="F940" s="5" t="str">
        <f>IF($A940="","",SUMIFS('BLAST COLDROOM 1'!H$2:H350,'BLAST COLDROOM 1'!$C$2:$C350,$B940,'BLAST COLDROOM 1'!$E$2:$E350,$C940,'BLAST COLDROOM 1'!$A$2:$A350,$A940))</f>
        <v/>
      </c>
      <c r="G940" s="5" t="str">
        <f>IF($A940="","",SUMIFS('BLAST COLDROOM 1'!I$2:I350,'BLAST COLDROOM 1'!$C$2:$C350,$B940,'BLAST COLDROOM 1'!$E$2:$E350,$C940,'BLAST COLDROOM 1'!$A$2:$A350,$A940))</f>
        <v/>
      </c>
      <c r="H940" s="5" t="str">
        <f>IF($A940="","",SUMIFS('BLAST COLDROOM 1'!J$2:J350,'BLAST COLDROOM 1'!$C$2:$C350,$B940,'BLAST COLDROOM 1'!$E$2:$E350,$C940,'BLAST COLDROOM 1'!$A$2:$A350,$A940))</f>
        <v/>
      </c>
      <c r="I940" s="5" t="str">
        <f>IF($A940="","",SUMIFS('BLAST COLDROOM 1'!K$2:K350,'BLAST COLDROOM 1'!$C$2:$C350,$B940,'BLAST COLDROOM 1'!$E$2:$E350,$C940,'BLAST COLDROOM 1'!$A$2:$A350,$A940))</f>
        <v/>
      </c>
      <c r="J940" s="5" t="str">
        <f>IF($A940="","",SUMIFS(#REF!,'BLAST COLDROOM 1'!$C$2:$C350,$B940,'BLAST COLDROOM 1'!$E$2:$E350,$C940,'BLAST COLDROOM 1'!$A$2:$A350,$A940))</f>
        <v/>
      </c>
      <c r="K940" s="5" t="str">
        <f>IF($A940="","",SUMIFS('BLAST COLDROOM 1'!M$2:M350,'BLAST COLDROOM 1'!$C$2:$C350,$B940,'BLAST COLDROOM 1'!$E$2:$E350,$C940,'BLAST COLDROOM 1'!$A$2:$A350,$A940))</f>
        <v/>
      </c>
      <c r="L940" s="5" t="str">
        <f>IF($A940="","",SUMIFS('BLAST COLDROOM 1'!N$2:N350,'BLAST COLDROOM 1'!$C$2:$C350,$B940,'BLAST COLDROOM 1'!$E$2:$E350,$C940,'BLAST COLDROOM 1'!$A$2:$A350,$A940))</f>
        <v/>
      </c>
      <c r="M940" s="5" t="str">
        <f>IF($A940="","",SUMIFS('BLAST COLDROOM 1'!O$2:O350,'BLAST COLDROOM 1'!$C$2:$C350,$B940,'BLAST COLDROOM 1'!$E$2:$E350,$C940,'BLAST COLDROOM 1'!$A$2:$A350,$A940))</f>
        <v/>
      </c>
      <c r="N940" s="5" t="str">
        <f>IF($A940="","",SUMIFS('BLAST COLDROOM 1'!P$2:P350,'BLAST COLDROOM 1'!$C$2:$C350,$B940,'BLAST COLDROOM 1'!$E$2:$E350,$C940,'BLAST COLDROOM 1'!$A$2:$A350,$A940))</f>
        <v/>
      </c>
      <c r="O940" s="5" t="str">
        <f>IF($A940="","",SUMIFS('BLAST COLDROOM 1'!Q$2:Q350,'BLAST COLDROOM 1'!$C$2:$C350,$B940,'BLAST COLDROOM 1'!$E$2:$E350,$C940,'BLAST COLDROOM 1'!$A$2:$A350,$A940))</f>
        <v/>
      </c>
      <c r="P940" s="5" t="str">
        <f>IF($A940="","",SUMIFS('BLAST COLDROOM 1'!R$2:R350,'BLAST COLDROOM 1'!$C$2:$C350,$B940,'BLAST COLDROOM 1'!$E$2:$E350,$C940,'BLAST COLDROOM 1'!$A$2:$A350,$A940))</f>
        <v/>
      </c>
      <c r="Q940" s="5" t="str">
        <f>IF($A940="","",SUMIFS('BLAST COLDROOM 1'!S$2:S350,'BLAST COLDROOM 1'!$C$2:$C350,$B940,'BLAST COLDROOM 1'!$E$2:$E350,$C940,'BLAST COLDROOM 1'!$A$2:$A350,$A940))</f>
        <v/>
      </c>
      <c r="R940" s="5" t="str">
        <f>IF($A940="","",SUMIFS('BLAST COLDROOM 1'!T$2:T350,'BLAST COLDROOM 1'!$C$2:$C350,$B940,'BLAST COLDROOM 1'!$E$2:$E350,$C940,'BLAST COLDROOM 1'!$A$2:$A350,$A940))</f>
        <v/>
      </c>
      <c r="S940" s="5" t="str">
        <f>IF($A940="","",SUMIFS('BLAST COLDROOM 1'!U$2:U350,'BLAST COLDROOM 1'!$C$2:$C350,$B940,'BLAST COLDROOM 1'!$E$2:$E350,$C940,'BLAST COLDROOM 1'!$A$2:$A350,$A940))</f>
        <v/>
      </c>
      <c r="T940" s="5" t="str">
        <f>IF($A940="","",SUMIFS('BLAST COLDROOM 1'!V$2:V350,'BLAST COLDROOM 1'!$C$2:$C350,$B940,'BLAST COLDROOM 1'!$E$2:$E350,$C940,'BLAST COLDROOM 1'!$A$2:$A350,$A940))</f>
        <v/>
      </c>
      <c r="U940" s="5" t="str">
        <f>IF($A940="","",SUMIFS(#REF!,'BLAST COLDROOM 1'!$C$2:$C350,$B940,'BLAST COLDROOM 1'!$E$2:$E350,$C940,'BLAST COLDROOM 1'!$A$2:$A350,$A940))</f>
        <v/>
      </c>
      <c r="V940" s="5" t="str">
        <f>IF($A940="","",SUMIFS('BLAST COLDROOM 1'!X$2:X350,'BLAST COLDROOM 1'!$C$2:$C350,$B940,'BLAST COLDROOM 1'!$E$2:$E350,$C940,'BLAST COLDROOM 1'!$A$2:$A350,$A940))</f>
        <v/>
      </c>
      <c r="W940" s="5" t="str">
        <f>IF($A940="","",SUMIFS('BLAST COLDROOM 1'!Y$2:Y350,'BLAST COLDROOM 1'!$C$2:$C350,$B940,'BLAST COLDROOM 1'!$E$2:$E350,$C940,'BLAST COLDROOM 1'!$A$2:$A350,$A940))</f>
        <v/>
      </c>
      <c r="X940" s="5" t="str">
        <f>IF($A940="","",SUMIFS('BLAST COLDROOM 1'!Z$2:Z350,'BLAST COLDROOM 1'!$C$2:$C350,$B940,'BLAST COLDROOM 1'!$E$2:$E350,$C940,'BLAST COLDROOM 1'!$A$2:$A350,$A940))</f>
        <v/>
      </c>
      <c r="Y940" s="5" t="str">
        <f>IF($A940="","",SUMIFS('BLAST COLDROOM 1'!AA$2:AA350,'BLAST COLDROOM 1'!$C$2:$C350,$B940,'BLAST COLDROOM 1'!$E$2:$E350,$C940,'BLAST COLDROOM 1'!$A$2:$A350,$A940))</f>
        <v/>
      </c>
      <c r="Z940" s="5" t="str">
        <f>IF($A940="","",SUMIFS('BLAST COLDROOM 1'!AB$2:AB350,'BLAST COLDROOM 1'!$C$2:$C350,$B940,'BLAST COLDROOM 1'!$E$2:$E350,$C940,'BLAST COLDROOM 1'!$A$2:$A350,$A940))</f>
        <v/>
      </c>
      <c r="AA940" s="5" t="str">
        <f>IF($A940="","",SUMIFS('BLAST COLDROOM 1'!AC$2:AC350,'BLAST COLDROOM 1'!$C$2:$C350,$B940,'BLAST COLDROOM 1'!$E$2:$E350,$C940,'BLAST COLDROOM 1'!$A$2:$A350,$A940))</f>
        <v/>
      </c>
      <c r="AB940" s="5" t="str">
        <f>IF($A940="","",SUMIFS('BLAST COLDROOM 1'!AD$2:AD350,'BLAST COLDROOM 1'!$C$2:$C350,$B940,'BLAST COLDROOM 1'!$E$2:$E350,$C940,'BLAST COLDROOM 1'!$A$2:$A350,$A940))</f>
        <v/>
      </c>
      <c r="AC940" s="5" t="str">
        <f>IF($A940="","",SUMIFS('BLAST COLDROOM 1'!AE$2:AE350,'BLAST COLDROOM 1'!$C$2:$C350,$B940,'BLAST COLDROOM 1'!$E$2:$E350,$C940,'BLAST COLDROOM 1'!$A$2:$A350,$A940))</f>
        <v/>
      </c>
      <c r="AD940" s="5" t="str">
        <f>IF($A940="","",SUMIFS('BLAST COLDROOM 1'!AF$2:AF350,'BLAST COLDROOM 1'!$C$2:$C350,$B940,'BLAST COLDROOM 1'!$E$2:$E350,$C940,'BLAST COLDROOM 1'!$A$2:$A350,$A940))</f>
        <v/>
      </c>
      <c r="AE940" s="5" t="str">
        <f>IF($A940="","",SUMIFS('BLAST COLDROOM 1'!AG$2:AG350,'BLAST COLDROOM 1'!$C$2:$C350,$B940,'BLAST COLDROOM 1'!$E$2:$E350,$C940,'BLAST COLDROOM 1'!$A$2:$A350,$A940))</f>
        <v/>
      </c>
      <c r="AF940" s="5" t="str">
        <f>IF($A940="","",SUMIFS('BLAST COLDROOM 1'!AH$2:AH350,'BLAST COLDROOM 1'!$C$2:$C350,$B940,'BLAST COLDROOM 1'!$E$2:$E350,$C940,'BLAST COLDROOM 1'!$A$2:$A350,$A940))</f>
        <v/>
      </c>
      <c r="AG940" s="5" t="str">
        <f>IF($A940="","",SUMIFS('BLAST COLDROOM 1'!AI$2:AI350,'BLAST COLDROOM 1'!$C$2:$C350,$B940,'BLAST COLDROOM 1'!$E$2:$E350,$C940,'BLAST COLDROOM 1'!$A$2:$A350,$A940))</f>
        <v/>
      </c>
      <c r="AH940" s="5" t="str">
        <f>IF($A940="","",SUMIFS('BLAST COLDROOM 1'!AJ$2:AJ350,'BLAST COLDROOM 1'!$C$2:$C350,$B940,'BLAST COLDROOM 1'!$E$2:$E350,$C940,'BLAST COLDROOM 1'!$A$2:$A350,$A940))</f>
        <v/>
      </c>
      <c r="AI940" s="5" t="str">
        <f>IF($A940="","",SUMIFS('BLAST COLDROOM 1'!AK$2:AK350,'BLAST COLDROOM 1'!$C$2:$C350,$B940,'BLAST COLDROOM 1'!$E$2:$E350,$C940,'BLAST COLDROOM 1'!$A$2:$A350,$A940))</f>
        <v/>
      </c>
      <c r="AJ940" s="5" t="str">
        <f>IF($A940="","",SUMIFS('BLAST COLDROOM 1'!AL$2:AL350,'BLAST COLDROOM 1'!$C$2:$C350,$B940,'BLAST COLDROOM 1'!$E$2:$E350,$C940,'BLAST COLDROOM 1'!$A$2:$A350,$A940))</f>
        <v/>
      </c>
      <c r="AL940" s="5">
        <f t="shared" si="1"/>
        <v>0</v>
      </c>
    </row>
    <row r="941" ht="15.75" customHeight="1">
      <c r="A941" s="17"/>
      <c r="B941" s="5"/>
      <c r="C941" s="5"/>
      <c r="D941" s="5" t="str">
        <f>IF($A941="","",SUMIFS('BLAST COLDROOM 1'!F$2:F350,'BLAST COLDROOM 1'!$C$2:$C350,$B941,'BLAST COLDROOM 1'!$E$2:$E350,$C941,'BLAST COLDROOM 1'!$A$2:$A350,$A941))</f>
        <v/>
      </c>
      <c r="E941" s="5" t="str">
        <f>IF($A941="","",SUMIFS('BLAST COLDROOM 1'!G$2:G350,'BLAST COLDROOM 1'!$C$2:$C350,$B941,'BLAST COLDROOM 1'!$E$2:$E350,$C941,'BLAST COLDROOM 1'!$A$2:$A350,$A941))</f>
        <v/>
      </c>
      <c r="F941" s="5" t="str">
        <f>IF($A941="","",SUMIFS('BLAST COLDROOM 1'!H$2:H350,'BLAST COLDROOM 1'!$C$2:$C350,$B941,'BLAST COLDROOM 1'!$E$2:$E350,$C941,'BLAST COLDROOM 1'!$A$2:$A350,$A941))</f>
        <v/>
      </c>
      <c r="G941" s="5" t="str">
        <f>IF($A941="","",SUMIFS('BLAST COLDROOM 1'!I$2:I350,'BLAST COLDROOM 1'!$C$2:$C350,$B941,'BLAST COLDROOM 1'!$E$2:$E350,$C941,'BLAST COLDROOM 1'!$A$2:$A350,$A941))</f>
        <v/>
      </c>
      <c r="H941" s="5" t="str">
        <f>IF($A941="","",SUMIFS('BLAST COLDROOM 1'!J$2:J350,'BLAST COLDROOM 1'!$C$2:$C350,$B941,'BLAST COLDROOM 1'!$E$2:$E350,$C941,'BLAST COLDROOM 1'!$A$2:$A350,$A941))</f>
        <v/>
      </c>
      <c r="I941" s="5" t="str">
        <f>IF($A941="","",SUMIFS('BLAST COLDROOM 1'!K$2:K350,'BLAST COLDROOM 1'!$C$2:$C350,$B941,'BLAST COLDROOM 1'!$E$2:$E350,$C941,'BLAST COLDROOM 1'!$A$2:$A350,$A941))</f>
        <v/>
      </c>
      <c r="J941" s="5" t="str">
        <f>IF($A941="","",SUMIFS(#REF!,'BLAST COLDROOM 1'!$C$2:$C350,$B941,'BLAST COLDROOM 1'!$E$2:$E350,$C941,'BLAST COLDROOM 1'!$A$2:$A350,$A941))</f>
        <v/>
      </c>
      <c r="K941" s="5" t="str">
        <f>IF($A941="","",SUMIFS('BLAST COLDROOM 1'!M$2:M350,'BLAST COLDROOM 1'!$C$2:$C350,$B941,'BLAST COLDROOM 1'!$E$2:$E350,$C941,'BLAST COLDROOM 1'!$A$2:$A350,$A941))</f>
        <v/>
      </c>
      <c r="L941" s="5" t="str">
        <f>IF($A941="","",SUMIFS('BLAST COLDROOM 1'!N$2:N350,'BLAST COLDROOM 1'!$C$2:$C350,$B941,'BLAST COLDROOM 1'!$E$2:$E350,$C941,'BLAST COLDROOM 1'!$A$2:$A350,$A941))</f>
        <v/>
      </c>
      <c r="M941" s="5" t="str">
        <f>IF($A941="","",SUMIFS('BLAST COLDROOM 1'!O$2:O350,'BLAST COLDROOM 1'!$C$2:$C350,$B941,'BLAST COLDROOM 1'!$E$2:$E350,$C941,'BLAST COLDROOM 1'!$A$2:$A350,$A941))</f>
        <v/>
      </c>
      <c r="N941" s="5" t="str">
        <f>IF($A941="","",SUMIFS('BLAST COLDROOM 1'!P$2:P350,'BLAST COLDROOM 1'!$C$2:$C350,$B941,'BLAST COLDROOM 1'!$E$2:$E350,$C941,'BLAST COLDROOM 1'!$A$2:$A350,$A941))</f>
        <v/>
      </c>
      <c r="O941" s="5" t="str">
        <f>IF($A941="","",SUMIFS('BLAST COLDROOM 1'!Q$2:Q350,'BLAST COLDROOM 1'!$C$2:$C350,$B941,'BLAST COLDROOM 1'!$E$2:$E350,$C941,'BLAST COLDROOM 1'!$A$2:$A350,$A941))</f>
        <v/>
      </c>
      <c r="P941" s="5" t="str">
        <f>IF($A941="","",SUMIFS('BLAST COLDROOM 1'!R$2:R350,'BLAST COLDROOM 1'!$C$2:$C350,$B941,'BLAST COLDROOM 1'!$E$2:$E350,$C941,'BLAST COLDROOM 1'!$A$2:$A350,$A941))</f>
        <v/>
      </c>
      <c r="Q941" s="5" t="str">
        <f>IF($A941="","",SUMIFS('BLAST COLDROOM 1'!S$2:S350,'BLAST COLDROOM 1'!$C$2:$C350,$B941,'BLAST COLDROOM 1'!$E$2:$E350,$C941,'BLAST COLDROOM 1'!$A$2:$A350,$A941))</f>
        <v/>
      </c>
      <c r="R941" s="5" t="str">
        <f>IF($A941="","",SUMIFS('BLAST COLDROOM 1'!T$2:T350,'BLAST COLDROOM 1'!$C$2:$C350,$B941,'BLAST COLDROOM 1'!$E$2:$E350,$C941,'BLAST COLDROOM 1'!$A$2:$A350,$A941))</f>
        <v/>
      </c>
      <c r="S941" s="5" t="str">
        <f>IF($A941="","",SUMIFS('BLAST COLDROOM 1'!U$2:U350,'BLAST COLDROOM 1'!$C$2:$C350,$B941,'BLAST COLDROOM 1'!$E$2:$E350,$C941,'BLAST COLDROOM 1'!$A$2:$A350,$A941))</f>
        <v/>
      </c>
      <c r="T941" s="5" t="str">
        <f>IF($A941="","",SUMIFS('BLAST COLDROOM 1'!V$2:V350,'BLAST COLDROOM 1'!$C$2:$C350,$B941,'BLAST COLDROOM 1'!$E$2:$E350,$C941,'BLAST COLDROOM 1'!$A$2:$A350,$A941))</f>
        <v/>
      </c>
      <c r="U941" s="5" t="str">
        <f>IF($A941="","",SUMIFS(#REF!,'BLAST COLDROOM 1'!$C$2:$C350,$B941,'BLAST COLDROOM 1'!$E$2:$E350,$C941,'BLAST COLDROOM 1'!$A$2:$A350,$A941))</f>
        <v/>
      </c>
      <c r="V941" s="5" t="str">
        <f>IF($A941="","",SUMIFS('BLAST COLDROOM 1'!X$2:X350,'BLAST COLDROOM 1'!$C$2:$C350,$B941,'BLAST COLDROOM 1'!$E$2:$E350,$C941,'BLAST COLDROOM 1'!$A$2:$A350,$A941))</f>
        <v/>
      </c>
      <c r="W941" s="5" t="str">
        <f>IF($A941="","",SUMIFS('BLAST COLDROOM 1'!Y$2:Y350,'BLAST COLDROOM 1'!$C$2:$C350,$B941,'BLAST COLDROOM 1'!$E$2:$E350,$C941,'BLAST COLDROOM 1'!$A$2:$A350,$A941))</f>
        <v/>
      </c>
      <c r="X941" s="5" t="str">
        <f>IF($A941="","",SUMIFS('BLAST COLDROOM 1'!Z$2:Z350,'BLAST COLDROOM 1'!$C$2:$C350,$B941,'BLAST COLDROOM 1'!$E$2:$E350,$C941,'BLAST COLDROOM 1'!$A$2:$A350,$A941))</f>
        <v/>
      </c>
      <c r="Y941" s="5" t="str">
        <f>IF($A941="","",SUMIFS('BLAST COLDROOM 1'!AA$2:AA350,'BLAST COLDROOM 1'!$C$2:$C350,$B941,'BLAST COLDROOM 1'!$E$2:$E350,$C941,'BLAST COLDROOM 1'!$A$2:$A350,$A941))</f>
        <v/>
      </c>
      <c r="Z941" s="5" t="str">
        <f>IF($A941="","",SUMIFS('BLAST COLDROOM 1'!AB$2:AB350,'BLAST COLDROOM 1'!$C$2:$C350,$B941,'BLAST COLDROOM 1'!$E$2:$E350,$C941,'BLAST COLDROOM 1'!$A$2:$A350,$A941))</f>
        <v/>
      </c>
      <c r="AA941" s="5" t="str">
        <f>IF($A941="","",SUMIFS('BLAST COLDROOM 1'!AC$2:AC350,'BLAST COLDROOM 1'!$C$2:$C350,$B941,'BLAST COLDROOM 1'!$E$2:$E350,$C941,'BLAST COLDROOM 1'!$A$2:$A350,$A941))</f>
        <v/>
      </c>
      <c r="AB941" s="5" t="str">
        <f>IF($A941="","",SUMIFS('BLAST COLDROOM 1'!AD$2:AD350,'BLAST COLDROOM 1'!$C$2:$C350,$B941,'BLAST COLDROOM 1'!$E$2:$E350,$C941,'BLAST COLDROOM 1'!$A$2:$A350,$A941))</f>
        <v/>
      </c>
      <c r="AC941" s="5" t="str">
        <f>IF($A941="","",SUMIFS('BLAST COLDROOM 1'!AE$2:AE350,'BLAST COLDROOM 1'!$C$2:$C350,$B941,'BLAST COLDROOM 1'!$E$2:$E350,$C941,'BLAST COLDROOM 1'!$A$2:$A350,$A941))</f>
        <v/>
      </c>
      <c r="AD941" s="5" t="str">
        <f>IF($A941="","",SUMIFS('BLAST COLDROOM 1'!AF$2:AF350,'BLAST COLDROOM 1'!$C$2:$C350,$B941,'BLAST COLDROOM 1'!$E$2:$E350,$C941,'BLAST COLDROOM 1'!$A$2:$A350,$A941))</f>
        <v/>
      </c>
      <c r="AE941" s="5" t="str">
        <f>IF($A941="","",SUMIFS('BLAST COLDROOM 1'!AG$2:AG350,'BLAST COLDROOM 1'!$C$2:$C350,$B941,'BLAST COLDROOM 1'!$E$2:$E350,$C941,'BLAST COLDROOM 1'!$A$2:$A350,$A941))</f>
        <v/>
      </c>
      <c r="AF941" s="5" t="str">
        <f>IF($A941="","",SUMIFS('BLAST COLDROOM 1'!AH$2:AH350,'BLAST COLDROOM 1'!$C$2:$C350,$B941,'BLAST COLDROOM 1'!$E$2:$E350,$C941,'BLAST COLDROOM 1'!$A$2:$A350,$A941))</f>
        <v/>
      </c>
      <c r="AG941" s="5" t="str">
        <f>IF($A941="","",SUMIFS('BLAST COLDROOM 1'!AI$2:AI350,'BLAST COLDROOM 1'!$C$2:$C350,$B941,'BLAST COLDROOM 1'!$E$2:$E350,$C941,'BLAST COLDROOM 1'!$A$2:$A350,$A941))</f>
        <v/>
      </c>
      <c r="AH941" s="5" t="str">
        <f>IF($A941="","",SUMIFS('BLAST COLDROOM 1'!AJ$2:AJ350,'BLAST COLDROOM 1'!$C$2:$C350,$B941,'BLAST COLDROOM 1'!$E$2:$E350,$C941,'BLAST COLDROOM 1'!$A$2:$A350,$A941))</f>
        <v/>
      </c>
      <c r="AI941" s="5" t="str">
        <f>IF($A941="","",SUMIFS('BLAST COLDROOM 1'!AK$2:AK350,'BLAST COLDROOM 1'!$C$2:$C350,$B941,'BLAST COLDROOM 1'!$E$2:$E350,$C941,'BLAST COLDROOM 1'!$A$2:$A350,$A941))</f>
        <v/>
      </c>
      <c r="AJ941" s="5" t="str">
        <f>IF($A941="","",SUMIFS('BLAST COLDROOM 1'!AL$2:AL350,'BLAST COLDROOM 1'!$C$2:$C350,$B941,'BLAST COLDROOM 1'!$E$2:$E350,$C941,'BLAST COLDROOM 1'!$A$2:$A350,$A941))</f>
        <v/>
      </c>
      <c r="AL941" s="5">
        <f t="shared" si="1"/>
        <v>0</v>
      </c>
    </row>
    <row r="942" ht="15.75" customHeight="1">
      <c r="A942" s="17"/>
      <c r="B942" s="5"/>
      <c r="C942" s="5"/>
      <c r="D942" s="5" t="str">
        <f>IF($A942="","",SUMIFS('BLAST COLDROOM 1'!F$2:F350,'BLAST COLDROOM 1'!$C$2:$C350,$B942,'BLAST COLDROOM 1'!$E$2:$E350,$C942,'BLAST COLDROOM 1'!$A$2:$A350,$A942))</f>
        <v/>
      </c>
      <c r="E942" s="5" t="str">
        <f>IF($A942="","",SUMIFS('BLAST COLDROOM 1'!G$2:G350,'BLAST COLDROOM 1'!$C$2:$C350,$B942,'BLAST COLDROOM 1'!$E$2:$E350,$C942,'BLAST COLDROOM 1'!$A$2:$A350,$A942))</f>
        <v/>
      </c>
      <c r="F942" s="5" t="str">
        <f>IF($A942="","",SUMIFS('BLAST COLDROOM 1'!H$2:H350,'BLAST COLDROOM 1'!$C$2:$C350,$B942,'BLAST COLDROOM 1'!$E$2:$E350,$C942,'BLAST COLDROOM 1'!$A$2:$A350,$A942))</f>
        <v/>
      </c>
      <c r="G942" s="5" t="str">
        <f>IF($A942="","",SUMIFS('BLAST COLDROOM 1'!I$2:I350,'BLAST COLDROOM 1'!$C$2:$C350,$B942,'BLAST COLDROOM 1'!$E$2:$E350,$C942,'BLAST COLDROOM 1'!$A$2:$A350,$A942))</f>
        <v/>
      </c>
      <c r="H942" s="5" t="str">
        <f>IF($A942="","",SUMIFS('BLAST COLDROOM 1'!J$2:J350,'BLAST COLDROOM 1'!$C$2:$C350,$B942,'BLAST COLDROOM 1'!$E$2:$E350,$C942,'BLAST COLDROOM 1'!$A$2:$A350,$A942))</f>
        <v/>
      </c>
      <c r="I942" s="5" t="str">
        <f>IF($A942="","",SUMIFS('BLAST COLDROOM 1'!K$2:K350,'BLAST COLDROOM 1'!$C$2:$C350,$B942,'BLAST COLDROOM 1'!$E$2:$E350,$C942,'BLAST COLDROOM 1'!$A$2:$A350,$A942))</f>
        <v/>
      </c>
      <c r="J942" s="5" t="str">
        <f>IF($A942="","",SUMIFS(#REF!,'BLAST COLDROOM 1'!$C$2:$C350,$B942,'BLAST COLDROOM 1'!$E$2:$E350,$C942,'BLAST COLDROOM 1'!$A$2:$A350,$A942))</f>
        <v/>
      </c>
      <c r="K942" s="5" t="str">
        <f>IF($A942="","",SUMIFS('BLAST COLDROOM 1'!M$2:M350,'BLAST COLDROOM 1'!$C$2:$C350,$B942,'BLAST COLDROOM 1'!$E$2:$E350,$C942,'BLAST COLDROOM 1'!$A$2:$A350,$A942))</f>
        <v/>
      </c>
      <c r="L942" s="5" t="str">
        <f>IF($A942="","",SUMIFS('BLAST COLDROOM 1'!N$2:N350,'BLAST COLDROOM 1'!$C$2:$C350,$B942,'BLAST COLDROOM 1'!$E$2:$E350,$C942,'BLAST COLDROOM 1'!$A$2:$A350,$A942))</f>
        <v/>
      </c>
      <c r="M942" s="5" t="str">
        <f>IF($A942="","",SUMIFS('BLAST COLDROOM 1'!O$2:O350,'BLAST COLDROOM 1'!$C$2:$C350,$B942,'BLAST COLDROOM 1'!$E$2:$E350,$C942,'BLAST COLDROOM 1'!$A$2:$A350,$A942))</f>
        <v/>
      </c>
      <c r="N942" s="5" t="str">
        <f>IF($A942="","",SUMIFS('BLAST COLDROOM 1'!P$2:P350,'BLAST COLDROOM 1'!$C$2:$C350,$B942,'BLAST COLDROOM 1'!$E$2:$E350,$C942,'BLAST COLDROOM 1'!$A$2:$A350,$A942))</f>
        <v/>
      </c>
      <c r="O942" s="5" t="str">
        <f>IF($A942="","",SUMIFS('BLAST COLDROOM 1'!Q$2:Q350,'BLAST COLDROOM 1'!$C$2:$C350,$B942,'BLAST COLDROOM 1'!$E$2:$E350,$C942,'BLAST COLDROOM 1'!$A$2:$A350,$A942))</f>
        <v/>
      </c>
      <c r="P942" s="5" t="str">
        <f>IF($A942="","",SUMIFS('BLAST COLDROOM 1'!R$2:R350,'BLAST COLDROOM 1'!$C$2:$C350,$B942,'BLAST COLDROOM 1'!$E$2:$E350,$C942,'BLAST COLDROOM 1'!$A$2:$A350,$A942))</f>
        <v/>
      </c>
      <c r="Q942" s="5" t="str">
        <f>IF($A942="","",SUMIFS('BLAST COLDROOM 1'!S$2:S350,'BLAST COLDROOM 1'!$C$2:$C350,$B942,'BLAST COLDROOM 1'!$E$2:$E350,$C942,'BLAST COLDROOM 1'!$A$2:$A350,$A942))</f>
        <v/>
      </c>
      <c r="R942" s="5" t="str">
        <f>IF($A942="","",SUMIFS('BLAST COLDROOM 1'!T$2:T350,'BLAST COLDROOM 1'!$C$2:$C350,$B942,'BLAST COLDROOM 1'!$E$2:$E350,$C942,'BLAST COLDROOM 1'!$A$2:$A350,$A942))</f>
        <v/>
      </c>
      <c r="S942" s="5" t="str">
        <f>IF($A942="","",SUMIFS('BLAST COLDROOM 1'!U$2:U350,'BLAST COLDROOM 1'!$C$2:$C350,$B942,'BLAST COLDROOM 1'!$E$2:$E350,$C942,'BLAST COLDROOM 1'!$A$2:$A350,$A942))</f>
        <v/>
      </c>
      <c r="T942" s="5" t="str">
        <f>IF($A942="","",SUMIFS('BLAST COLDROOM 1'!V$2:V350,'BLAST COLDROOM 1'!$C$2:$C350,$B942,'BLAST COLDROOM 1'!$E$2:$E350,$C942,'BLAST COLDROOM 1'!$A$2:$A350,$A942))</f>
        <v/>
      </c>
      <c r="U942" s="5" t="str">
        <f>IF($A942="","",SUMIFS(#REF!,'BLAST COLDROOM 1'!$C$2:$C350,$B942,'BLAST COLDROOM 1'!$E$2:$E350,$C942,'BLAST COLDROOM 1'!$A$2:$A350,$A942))</f>
        <v/>
      </c>
      <c r="V942" s="5" t="str">
        <f>IF($A942="","",SUMIFS('BLAST COLDROOM 1'!X$2:X350,'BLAST COLDROOM 1'!$C$2:$C350,$B942,'BLAST COLDROOM 1'!$E$2:$E350,$C942,'BLAST COLDROOM 1'!$A$2:$A350,$A942))</f>
        <v/>
      </c>
      <c r="W942" s="5" t="str">
        <f>IF($A942="","",SUMIFS('BLAST COLDROOM 1'!Y$2:Y350,'BLAST COLDROOM 1'!$C$2:$C350,$B942,'BLAST COLDROOM 1'!$E$2:$E350,$C942,'BLAST COLDROOM 1'!$A$2:$A350,$A942))</f>
        <v/>
      </c>
      <c r="X942" s="5" t="str">
        <f>IF($A942="","",SUMIFS('BLAST COLDROOM 1'!Z$2:Z350,'BLAST COLDROOM 1'!$C$2:$C350,$B942,'BLAST COLDROOM 1'!$E$2:$E350,$C942,'BLAST COLDROOM 1'!$A$2:$A350,$A942))</f>
        <v/>
      </c>
      <c r="Y942" s="5" t="str">
        <f>IF($A942="","",SUMIFS('BLAST COLDROOM 1'!AA$2:AA350,'BLAST COLDROOM 1'!$C$2:$C350,$B942,'BLAST COLDROOM 1'!$E$2:$E350,$C942,'BLAST COLDROOM 1'!$A$2:$A350,$A942))</f>
        <v/>
      </c>
      <c r="Z942" s="5" t="str">
        <f>IF($A942="","",SUMIFS('BLAST COLDROOM 1'!AB$2:AB350,'BLAST COLDROOM 1'!$C$2:$C350,$B942,'BLAST COLDROOM 1'!$E$2:$E350,$C942,'BLAST COLDROOM 1'!$A$2:$A350,$A942))</f>
        <v/>
      </c>
      <c r="AA942" s="5" t="str">
        <f>IF($A942="","",SUMIFS('BLAST COLDROOM 1'!AC$2:AC350,'BLAST COLDROOM 1'!$C$2:$C350,$B942,'BLAST COLDROOM 1'!$E$2:$E350,$C942,'BLAST COLDROOM 1'!$A$2:$A350,$A942))</f>
        <v/>
      </c>
      <c r="AB942" s="5" t="str">
        <f>IF($A942="","",SUMIFS('BLAST COLDROOM 1'!AD$2:AD350,'BLAST COLDROOM 1'!$C$2:$C350,$B942,'BLAST COLDROOM 1'!$E$2:$E350,$C942,'BLAST COLDROOM 1'!$A$2:$A350,$A942))</f>
        <v/>
      </c>
      <c r="AC942" s="5" t="str">
        <f>IF($A942="","",SUMIFS('BLAST COLDROOM 1'!AE$2:AE350,'BLAST COLDROOM 1'!$C$2:$C350,$B942,'BLAST COLDROOM 1'!$E$2:$E350,$C942,'BLAST COLDROOM 1'!$A$2:$A350,$A942))</f>
        <v/>
      </c>
      <c r="AD942" s="5" t="str">
        <f>IF($A942="","",SUMIFS('BLAST COLDROOM 1'!AF$2:AF350,'BLAST COLDROOM 1'!$C$2:$C350,$B942,'BLAST COLDROOM 1'!$E$2:$E350,$C942,'BLAST COLDROOM 1'!$A$2:$A350,$A942))</f>
        <v/>
      </c>
      <c r="AE942" s="5" t="str">
        <f>IF($A942="","",SUMIFS('BLAST COLDROOM 1'!AG$2:AG350,'BLAST COLDROOM 1'!$C$2:$C350,$B942,'BLAST COLDROOM 1'!$E$2:$E350,$C942,'BLAST COLDROOM 1'!$A$2:$A350,$A942))</f>
        <v/>
      </c>
      <c r="AF942" s="5" t="str">
        <f>IF($A942="","",SUMIFS('BLAST COLDROOM 1'!AH$2:AH350,'BLAST COLDROOM 1'!$C$2:$C350,$B942,'BLAST COLDROOM 1'!$E$2:$E350,$C942,'BLAST COLDROOM 1'!$A$2:$A350,$A942))</f>
        <v/>
      </c>
      <c r="AG942" s="5" t="str">
        <f>IF($A942="","",SUMIFS('BLAST COLDROOM 1'!AI$2:AI350,'BLAST COLDROOM 1'!$C$2:$C350,$B942,'BLAST COLDROOM 1'!$E$2:$E350,$C942,'BLAST COLDROOM 1'!$A$2:$A350,$A942))</f>
        <v/>
      </c>
      <c r="AH942" s="5" t="str">
        <f>IF($A942="","",SUMIFS('BLAST COLDROOM 1'!AJ$2:AJ350,'BLAST COLDROOM 1'!$C$2:$C350,$B942,'BLAST COLDROOM 1'!$E$2:$E350,$C942,'BLAST COLDROOM 1'!$A$2:$A350,$A942))</f>
        <v/>
      </c>
      <c r="AI942" s="5" t="str">
        <f>IF($A942="","",SUMIFS('BLAST COLDROOM 1'!AK$2:AK350,'BLAST COLDROOM 1'!$C$2:$C350,$B942,'BLAST COLDROOM 1'!$E$2:$E350,$C942,'BLAST COLDROOM 1'!$A$2:$A350,$A942))</f>
        <v/>
      </c>
      <c r="AJ942" s="5" t="str">
        <f>IF($A942="","",SUMIFS('BLAST COLDROOM 1'!AL$2:AL350,'BLAST COLDROOM 1'!$C$2:$C350,$B942,'BLAST COLDROOM 1'!$E$2:$E350,$C942,'BLAST COLDROOM 1'!$A$2:$A350,$A942))</f>
        <v/>
      </c>
      <c r="AL942" s="5">
        <f t="shared" si="1"/>
        <v>0</v>
      </c>
    </row>
    <row r="943" ht="15.75" customHeight="1">
      <c r="A943" s="17"/>
      <c r="B943" s="5"/>
      <c r="C943" s="5"/>
      <c r="D943" s="5" t="str">
        <f>IF($A943="","",SUMIFS('BLAST COLDROOM 1'!F$2:F350,'BLAST COLDROOM 1'!$C$2:$C350,$B943,'BLAST COLDROOM 1'!$E$2:$E350,$C943,'BLAST COLDROOM 1'!$A$2:$A350,$A943))</f>
        <v/>
      </c>
      <c r="E943" s="5" t="str">
        <f>IF($A943="","",SUMIFS('BLAST COLDROOM 1'!G$2:G350,'BLAST COLDROOM 1'!$C$2:$C350,$B943,'BLAST COLDROOM 1'!$E$2:$E350,$C943,'BLAST COLDROOM 1'!$A$2:$A350,$A943))</f>
        <v/>
      </c>
      <c r="F943" s="5" t="str">
        <f>IF($A943="","",SUMIFS('BLAST COLDROOM 1'!H$2:H350,'BLAST COLDROOM 1'!$C$2:$C350,$B943,'BLAST COLDROOM 1'!$E$2:$E350,$C943,'BLAST COLDROOM 1'!$A$2:$A350,$A943))</f>
        <v/>
      </c>
      <c r="G943" s="5" t="str">
        <f>IF($A943="","",SUMIFS('BLAST COLDROOM 1'!I$2:I350,'BLAST COLDROOM 1'!$C$2:$C350,$B943,'BLAST COLDROOM 1'!$E$2:$E350,$C943,'BLAST COLDROOM 1'!$A$2:$A350,$A943))</f>
        <v/>
      </c>
      <c r="H943" s="5" t="str">
        <f>IF($A943="","",SUMIFS('BLAST COLDROOM 1'!J$2:J350,'BLAST COLDROOM 1'!$C$2:$C350,$B943,'BLAST COLDROOM 1'!$E$2:$E350,$C943,'BLAST COLDROOM 1'!$A$2:$A350,$A943))</f>
        <v/>
      </c>
      <c r="I943" s="5" t="str">
        <f>IF($A943="","",SUMIFS('BLAST COLDROOM 1'!K$2:K350,'BLAST COLDROOM 1'!$C$2:$C350,$B943,'BLAST COLDROOM 1'!$E$2:$E350,$C943,'BLAST COLDROOM 1'!$A$2:$A350,$A943))</f>
        <v/>
      </c>
      <c r="J943" s="5" t="str">
        <f>IF($A943="","",SUMIFS(#REF!,'BLAST COLDROOM 1'!$C$2:$C350,$B943,'BLAST COLDROOM 1'!$E$2:$E350,$C943,'BLAST COLDROOM 1'!$A$2:$A350,$A943))</f>
        <v/>
      </c>
      <c r="K943" s="5" t="str">
        <f>IF($A943="","",SUMIFS('BLAST COLDROOM 1'!M$2:M350,'BLAST COLDROOM 1'!$C$2:$C350,$B943,'BLAST COLDROOM 1'!$E$2:$E350,$C943,'BLAST COLDROOM 1'!$A$2:$A350,$A943))</f>
        <v/>
      </c>
      <c r="L943" s="5" t="str">
        <f>IF($A943="","",SUMIFS('BLAST COLDROOM 1'!N$2:N350,'BLAST COLDROOM 1'!$C$2:$C350,$B943,'BLAST COLDROOM 1'!$E$2:$E350,$C943,'BLAST COLDROOM 1'!$A$2:$A350,$A943))</f>
        <v/>
      </c>
      <c r="M943" s="5" t="str">
        <f>IF($A943="","",SUMIFS('BLAST COLDROOM 1'!O$2:O350,'BLAST COLDROOM 1'!$C$2:$C350,$B943,'BLAST COLDROOM 1'!$E$2:$E350,$C943,'BLAST COLDROOM 1'!$A$2:$A350,$A943))</f>
        <v/>
      </c>
      <c r="N943" s="5" t="str">
        <f>IF($A943="","",SUMIFS('BLAST COLDROOM 1'!P$2:P350,'BLAST COLDROOM 1'!$C$2:$C350,$B943,'BLAST COLDROOM 1'!$E$2:$E350,$C943,'BLAST COLDROOM 1'!$A$2:$A350,$A943))</f>
        <v/>
      </c>
      <c r="O943" s="5" t="str">
        <f>IF($A943="","",SUMIFS('BLAST COLDROOM 1'!Q$2:Q350,'BLAST COLDROOM 1'!$C$2:$C350,$B943,'BLAST COLDROOM 1'!$E$2:$E350,$C943,'BLAST COLDROOM 1'!$A$2:$A350,$A943))</f>
        <v/>
      </c>
      <c r="P943" s="5" t="str">
        <f>IF($A943="","",SUMIFS('BLAST COLDROOM 1'!R$2:R350,'BLAST COLDROOM 1'!$C$2:$C350,$B943,'BLAST COLDROOM 1'!$E$2:$E350,$C943,'BLAST COLDROOM 1'!$A$2:$A350,$A943))</f>
        <v/>
      </c>
      <c r="Q943" s="5" t="str">
        <f>IF($A943="","",SUMIFS('BLAST COLDROOM 1'!S$2:S350,'BLAST COLDROOM 1'!$C$2:$C350,$B943,'BLAST COLDROOM 1'!$E$2:$E350,$C943,'BLAST COLDROOM 1'!$A$2:$A350,$A943))</f>
        <v/>
      </c>
      <c r="R943" s="5" t="str">
        <f>IF($A943="","",SUMIFS('BLAST COLDROOM 1'!T$2:T350,'BLAST COLDROOM 1'!$C$2:$C350,$B943,'BLAST COLDROOM 1'!$E$2:$E350,$C943,'BLAST COLDROOM 1'!$A$2:$A350,$A943))</f>
        <v/>
      </c>
      <c r="S943" s="5" t="str">
        <f>IF($A943="","",SUMIFS('BLAST COLDROOM 1'!U$2:U350,'BLAST COLDROOM 1'!$C$2:$C350,$B943,'BLAST COLDROOM 1'!$E$2:$E350,$C943,'BLAST COLDROOM 1'!$A$2:$A350,$A943))</f>
        <v/>
      </c>
      <c r="T943" s="5" t="str">
        <f>IF($A943="","",SUMIFS('BLAST COLDROOM 1'!V$2:V350,'BLAST COLDROOM 1'!$C$2:$C350,$B943,'BLAST COLDROOM 1'!$E$2:$E350,$C943,'BLAST COLDROOM 1'!$A$2:$A350,$A943))</f>
        <v/>
      </c>
      <c r="U943" s="5" t="str">
        <f>IF($A943="","",SUMIFS(#REF!,'BLAST COLDROOM 1'!$C$2:$C350,$B943,'BLAST COLDROOM 1'!$E$2:$E350,$C943,'BLAST COLDROOM 1'!$A$2:$A350,$A943))</f>
        <v/>
      </c>
      <c r="V943" s="5" t="str">
        <f>IF($A943="","",SUMIFS('BLAST COLDROOM 1'!X$2:X350,'BLAST COLDROOM 1'!$C$2:$C350,$B943,'BLAST COLDROOM 1'!$E$2:$E350,$C943,'BLAST COLDROOM 1'!$A$2:$A350,$A943))</f>
        <v/>
      </c>
      <c r="W943" s="5" t="str">
        <f>IF($A943="","",SUMIFS('BLAST COLDROOM 1'!Y$2:Y350,'BLAST COLDROOM 1'!$C$2:$C350,$B943,'BLAST COLDROOM 1'!$E$2:$E350,$C943,'BLAST COLDROOM 1'!$A$2:$A350,$A943))</f>
        <v/>
      </c>
      <c r="X943" s="5" t="str">
        <f>IF($A943="","",SUMIFS('BLAST COLDROOM 1'!Z$2:Z350,'BLAST COLDROOM 1'!$C$2:$C350,$B943,'BLAST COLDROOM 1'!$E$2:$E350,$C943,'BLAST COLDROOM 1'!$A$2:$A350,$A943))</f>
        <v/>
      </c>
      <c r="Y943" s="5" t="str">
        <f>IF($A943="","",SUMIFS('BLAST COLDROOM 1'!AA$2:AA350,'BLAST COLDROOM 1'!$C$2:$C350,$B943,'BLAST COLDROOM 1'!$E$2:$E350,$C943,'BLAST COLDROOM 1'!$A$2:$A350,$A943))</f>
        <v/>
      </c>
      <c r="Z943" s="5" t="str">
        <f>IF($A943="","",SUMIFS('BLAST COLDROOM 1'!AB$2:AB350,'BLAST COLDROOM 1'!$C$2:$C350,$B943,'BLAST COLDROOM 1'!$E$2:$E350,$C943,'BLAST COLDROOM 1'!$A$2:$A350,$A943))</f>
        <v/>
      </c>
      <c r="AA943" s="5" t="str">
        <f>IF($A943="","",SUMIFS('BLAST COLDROOM 1'!AC$2:AC350,'BLAST COLDROOM 1'!$C$2:$C350,$B943,'BLAST COLDROOM 1'!$E$2:$E350,$C943,'BLAST COLDROOM 1'!$A$2:$A350,$A943))</f>
        <v/>
      </c>
      <c r="AB943" s="5" t="str">
        <f>IF($A943="","",SUMIFS('BLAST COLDROOM 1'!AD$2:AD350,'BLAST COLDROOM 1'!$C$2:$C350,$B943,'BLAST COLDROOM 1'!$E$2:$E350,$C943,'BLAST COLDROOM 1'!$A$2:$A350,$A943))</f>
        <v/>
      </c>
      <c r="AC943" s="5" t="str">
        <f>IF($A943="","",SUMIFS('BLAST COLDROOM 1'!AE$2:AE350,'BLAST COLDROOM 1'!$C$2:$C350,$B943,'BLAST COLDROOM 1'!$E$2:$E350,$C943,'BLAST COLDROOM 1'!$A$2:$A350,$A943))</f>
        <v/>
      </c>
      <c r="AD943" s="5" t="str">
        <f>IF($A943="","",SUMIFS('BLAST COLDROOM 1'!AF$2:AF350,'BLAST COLDROOM 1'!$C$2:$C350,$B943,'BLAST COLDROOM 1'!$E$2:$E350,$C943,'BLAST COLDROOM 1'!$A$2:$A350,$A943))</f>
        <v/>
      </c>
      <c r="AE943" s="5" t="str">
        <f>IF($A943="","",SUMIFS('BLAST COLDROOM 1'!AG$2:AG350,'BLAST COLDROOM 1'!$C$2:$C350,$B943,'BLAST COLDROOM 1'!$E$2:$E350,$C943,'BLAST COLDROOM 1'!$A$2:$A350,$A943))</f>
        <v/>
      </c>
      <c r="AF943" s="5" t="str">
        <f>IF($A943="","",SUMIFS('BLAST COLDROOM 1'!AH$2:AH350,'BLAST COLDROOM 1'!$C$2:$C350,$B943,'BLAST COLDROOM 1'!$E$2:$E350,$C943,'BLAST COLDROOM 1'!$A$2:$A350,$A943))</f>
        <v/>
      </c>
      <c r="AG943" s="5" t="str">
        <f>IF($A943="","",SUMIFS('BLAST COLDROOM 1'!AI$2:AI350,'BLAST COLDROOM 1'!$C$2:$C350,$B943,'BLAST COLDROOM 1'!$E$2:$E350,$C943,'BLAST COLDROOM 1'!$A$2:$A350,$A943))</f>
        <v/>
      </c>
      <c r="AH943" s="5" t="str">
        <f>IF($A943="","",SUMIFS('BLAST COLDROOM 1'!AJ$2:AJ350,'BLAST COLDROOM 1'!$C$2:$C350,$B943,'BLAST COLDROOM 1'!$E$2:$E350,$C943,'BLAST COLDROOM 1'!$A$2:$A350,$A943))</f>
        <v/>
      </c>
      <c r="AI943" s="5" t="str">
        <f>IF($A943="","",SUMIFS('BLAST COLDROOM 1'!AK$2:AK350,'BLAST COLDROOM 1'!$C$2:$C350,$B943,'BLAST COLDROOM 1'!$E$2:$E350,$C943,'BLAST COLDROOM 1'!$A$2:$A350,$A943))</f>
        <v/>
      </c>
      <c r="AJ943" s="5" t="str">
        <f>IF($A943="","",SUMIFS('BLAST COLDROOM 1'!AL$2:AL350,'BLAST COLDROOM 1'!$C$2:$C350,$B943,'BLAST COLDROOM 1'!$E$2:$E350,$C943,'BLAST COLDROOM 1'!$A$2:$A350,$A943))</f>
        <v/>
      </c>
      <c r="AL943" s="5">
        <f t="shared" si="1"/>
        <v>0</v>
      </c>
    </row>
    <row r="944" ht="15.75" customHeight="1">
      <c r="A944" s="17"/>
      <c r="B944" s="5"/>
      <c r="C944" s="5"/>
      <c r="D944" s="5" t="str">
        <f>IF($A944="","",SUMIFS('BLAST COLDROOM 1'!F$2:F350,'BLAST COLDROOM 1'!$C$2:$C350,$B944,'BLAST COLDROOM 1'!$E$2:$E350,$C944,'BLAST COLDROOM 1'!$A$2:$A350,$A944))</f>
        <v/>
      </c>
      <c r="E944" s="5" t="str">
        <f>IF($A944="","",SUMIFS('BLAST COLDROOM 1'!G$2:G350,'BLAST COLDROOM 1'!$C$2:$C350,$B944,'BLAST COLDROOM 1'!$E$2:$E350,$C944,'BLAST COLDROOM 1'!$A$2:$A350,$A944))</f>
        <v/>
      </c>
      <c r="F944" s="5" t="str">
        <f>IF($A944="","",SUMIFS('BLAST COLDROOM 1'!H$2:H350,'BLAST COLDROOM 1'!$C$2:$C350,$B944,'BLAST COLDROOM 1'!$E$2:$E350,$C944,'BLAST COLDROOM 1'!$A$2:$A350,$A944))</f>
        <v/>
      </c>
      <c r="G944" s="5" t="str">
        <f>IF($A944="","",SUMIFS('BLAST COLDROOM 1'!I$2:I350,'BLAST COLDROOM 1'!$C$2:$C350,$B944,'BLAST COLDROOM 1'!$E$2:$E350,$C944,'BLAST COLDROOM 1'!$A$2:$A350,$A944))</f>
        <v/>
      </c>
      <c r="H944" s="5" t="str">
        <f>IF($A944="","",SUMIFS('BLAST COLDROOM 1'!J$2:J350,'BLAST COLDROOM 1'!$C$2:$C350,$B944,'BLAST COLDROOM 1'!$E$2:$E350,$C944,'BLAST COLDROOM 1'!$A$2:$A350,$A944))</f>
        <v/>
      </c>
      <c r="I944" s="5" t="str">
        <f>IF($A944="","",SUMIFS('BLAST COLDROOM 1'!K$2:K350,'BLAST COLDROOM 1'!$C$2:$C350,$B944,'BLAST COLDROOM 1'!$E$2:$E350,$C944,'BLAST COLDROOM 1'!$A$2:$A350,$A944))</f>
        <v/>
      </c>
      <c r="J944" s="5" t="str">
        <f>IF($A944="","",SUMIFS(#REF!,'BLAST COLDROOM 1'!$C$2:$C350,$B944,'BLAST COLDROOM 1'!$E$2:$E350,$C944,'BLAST COLDROOM 1'!$A$2:$A350,$A944))</f>
        <v/>
      </c>
      <c r="K944" s="5" t="str">
        <f>IF($A944="","",SUMIFS('BLAST COLDROOM 1'!M$2:M350,'BLAST COLDROOM 1'!$C$2:$C350,$B944,'BLAST COLDROOM 1'!$E$2:$E350,$C944,'BLAST COLDROOM 1'!$A$2:$A350,$A944))</f>
        <v/>
      </c>
      <c r="L944" s="5" t="str">
        <f>IF($A944="","",SUMIFS('BLAST COLDROOM 1'!N$2:N350,'BLAST COLDROOM 1'!$C$2:$C350,$B944,'BLAST COLDROOM 1'!$E$2:$E350,$C944,'BLAST COLDROOM 1'!$A$2:$A350,$A944))</f>
        <v/>
      </c>
      <c r="M944" s="5" t="str">
        <f>IF($A944="","",SUMIFS('BLAST COLDROOM 1'!O$2:O350,'BLAST COLDROOM 1'!$C$2:$C350,$B944,'BLAST COLDROOM 1'!$E$2:$E350,$C944,'BLAST COLDROOM 1'!$A$2:$A350,$A944))</f>
        <v/>
      </c>
      <c r="N944" s="5" t="str">
        <f>IF($A944="","",SUMIFS('BLAST COLDROOM 1'!P$2:P350,'BLAST COLDROOM 1'!$C$2:$C350,$B944,'BLAST COLDROOM 1'!$E$2:$E350,$C944,'BLAST COLDROOM 1'!$A$2:$A350,$A944))</f>
        <v/>
      </c>
      <c r="O944" s="5" t="str">
        <f>IF($A944="","",SUMIFS('BLAST COLDROOM 1'!Q$2:Q350,'BLAST COLDROOM 1'!$C$2:$C350,$B944,'BLAST COLDROOM 1'!$E$2:$E350,$C944,'BLAST COLDROOM 1'!$A$2:$A350,$A944))</f>
        <v/>
      </c>
      <c r="P944" s="5" t="str">
        <f>IF($A944="","",SUMIFS('BLAST COLDROOM 1'!R$2:R350,'BLAST COLDROOM 1'!$C$2:$C350,$B944,'BLAST COLDROOM 1'!$E$2:$E350,$C944,'BLAST COLDROOM 1'!$A$2:$A350,$A944))</f>
        <v/>
      </c>
      <c r="Q944" s="5" t="str">
        <f>IF($A944="","",SUMIFS('BLAST COLDROOM 1'!S$2:S350,'BLAST COLDROOM 1'!$C$2:$C350,$B944,'BLAST COLDROOM 1'!$E$2:$E350,$C944,'BLAST COLDROOM 1'!$A$2:$A350,$A944))</f>
        <v/>
      </c>
      <c r="R944" s="5" t="str">
        <f>IF($A944="","",SUMIFS('BLAST COLDROOM 1'!T$2:T350,'BLAST COLDROOM 1'!$C$2:$C350,$B944,'BLAST COLDROOM 1'!$E$2:$E350,$C944,'BLAST COLDROOM 1'!$A$2:$A350,$A944))</f>
        <v/>
      </c>
      <c r="S944" s="5" t="str">
        <f>IF($A944="","",SUMIFS('BLAST COLDROOM 1'!U$2:U350,'BLAST COLDROOM 1'!$C$2:$C350,$B944,'BLAST COLDROOM 1'!$E$2:$E350,$C944,'BLAST COLDROOM 1'!$A$2:$A350,$A944))</f>
        <v/>
      </c>
      <c r="T944" s="5" t="str">
        <f>IF($A944="","",SUMIFS('BLAST COLDROOM 1'!V$2:V350,'BLAST COLDROOM 1'!$C$2:$C350,$B944,'BLAST COLDROOM 1'!$E$2:$E350,$C944,'BLAST COLDROOM 1'!$A$2:$A350,$A944))</f>
        <v/>
      </c>
      <c r="U944" s="5" t="str">
        <f>IF($A944="","",SUMIFS(#REF!,'BLAST COLDROOM 1'!$C$2:$C350,$B944,'BLAST COLDROOM 1'!$E$2:$E350,$C944,'BLAST COLDROOM 1'!$A$2:$A350,$A944))</f>
        <v/>
      </c>
      <c r="V944" s="5" t="str">
        <f>IF($A944="","",SUMIFS('BLAST COLDROOM 1'!X$2:X350,'BLAST COLDROOM 1'!$C$2:$C350,$B944,'BLAST COLDROOM 1'!$E$2:$E350,$C944,'BLAST COLDROOM 1'!$A$2:$A350,$A944))</f>
        <v/>
      </c>
      <c r="W944" s="5" t="str">
        <f>IF($A944="","",SUMIFS('BLAST COLDROOM 1'!Y$2:Y350,'BLAST COLDROOM 1'!$C$2:$C350,$B944,'BLAST COLDROOM 1'!$E$2:$E350,$C944,'BLAST COLDROOM 1'!$A$2:$A350,$A944))</f>
        <v/>
      </c>
      <c r="X944" s="5" t="str">
        <f>IF($A944="","",SUMIFS('BLAST COLDROOM 1'!Z$2:Z350,'BLAST COLDROOM 1'!$C$2:$C350,$B944,'BLAST COLDROOM 1'!$E$2:$E350,$C944,'BLAST COLDROOM 1'!$A$2:$A350,$A944))</f>
        <v/>
      </c>
      <c r="Y944" s="5" t="str">
        <f>IF($A944="","",SUMIFS('BLAST COLDROOM 1'!AA$2:AA350,'BLAST COLDROOM 1'!$C$2:$C350,$B944,'BLAST COLDROOM 1'!$E$2:$E350,$C944,'BLAST COLDROOM 1'!$A$2:$A350,$A944))</f>
        <v/>
      </c>
      <c r="Z944" s="5" t="str">
        <f>IF($A944="","",SUMIFS('BLAST COLDROOM 1'!AB$2:AB350,'BLAST COLDROOM 1'!$C$2:$C350,$B944,'BLAST COLDROOM 1'!$E$2:$E350,$C944,'BLAST COLDROOM 1'!$A$2:$A350,$A944))</f>
        <v/>
      </c>
      <c r="AA944" s="5" t="str">
        <f>IF($A944="","",SUMIFS('BLAST COLDROOM 1'!AC$2:AC350,'BLAST COLDROOM 1'!$C$2:$C350,$B944,'BLAST COLDROOM 1'!$E$2:$E350,$C944,'BLAST COLDROOM 1'!$A$2:$A350,$A944))</f>
        <v/>
      </c>
      <c r="AB944" s="5" t="str">
        <f>IF($A944="","",SUMIFS('BLAST COLDROOM 1'!AD$2:AD350,'BLAST COLDROOM 1'!$C$2:$C350,$B944,'BLAST COLDROOM 1'!$E$2:$E350,$C944,'BLAST COLDROOM 1'!$A$2:$A350,$A944))</f>
        <v/>
      </c>
      <c r="AC944" s="5" t="str">
        <f>IF($A944="","",SUMIFS('BLAST COLDROOM 1'!AE$2:AE350,'BLAST COLDROOM 1'!$C$2:$C350,$B944,'BLAST COLDROOM 1'!$E$2:$E350,$C944,'BLAST COLDROOM 1'!$A$2:$A350,$A944))</f>
        <v/>
      </c>
      <c r="AD944" s="5" t="str">
        <f>IF($A944="","",SUMIFS('BLAST COLDROOM 1'!AF$2:AF350,'BLAST COLDROOM 1'!$C$2:$C350,$B944,'BLAST COLDROOM 1'!$E$2:$E350,$C944,'BLAST COLDROOM 1'!$A$2:$A350,$A944))</f>
        <v/>
      </c>
      <c r="AE944" s="5" t="str">
        <f>IF($A944="","",SUMIFS('BLAST COLDROOM 1'!AG$2:AG350,'BLAST COLDROOM 1'!$C$2:$C350,$B944,'BLAST COLDROOM 1'!$E$2:$E350,$C944,'BLAST COLDROOM 1'!$A$2:$A350,$A944))</f>
        <v/>
      </c>
      <c r="AF944" s="5" t="str">
        <f>IF($A944="","",SUMIFS('BLAST COLDROOM 1'!AH$2:AH350,'BLAST COLDROOM 1'!$C$2:$C350,$B944,'BLAST COLDROOM 1'!$E$2:$E350,$C944,'BLAST COLDROOM 1'!$A$2:$A350,$A944))</f>
        <v/>
      </c>
      <c r="AG944" s="5" t="str">
        <f>IF($A944="","",SUMIFS('BLAST COLDROOM 1'!AI$2:AI350,'BLAST COLDROOM 1'!$C$2:$C350,$B944,'BLAST COLDROOM 1'!$E$2:$E350,$C944,'BLAST COLDROOM 1'!$A$2:$A350,$A944))</f>
        <v/>
      </c>
      <c r="AH944" s="5" t="str">
        <f>IF($A944="","",SUMIFS('BLAST COLDROOM 1'!AJ$2:AJ350,'BLAST COLDROOM 1'!$C$2:$C350,$B944,'BLAST COLDROOM 1'!$E$2:$E350,$C944,'BLAST COLDROOM 1'!$A$2:$A350,$A944))</f>
        <v/>
      </c>
      <c r="AI944" s="5" t="str">
        <f>IF($A944="","",SUMIFS('BLAST COLDROOM 1'!AK$2:AK350,'BLAST COLDROOM 1'!$C$2:$C350,$B944,'BLAST COLDROOM 1'!$E$2:$E350,$C944,'BLAST COLDROOM 1'!$A$2:$A350,$A944))</f>
        <v/>
      </c>
      <c r="AJ944" s="5" t="str">
        <f>IF($A944="","",SUMIFS('BLAST COLDROOM 1'!AL$2:AL350,'BLAST COLDROOM 1'!$C$2:$C350,$B944,'BLAST COLDROOM 1'!$E$2:$E350,$C944,'BLAST COLDROOM 1'!$A$2:$A350,$A944))</f>
        <v/>
      </c>
      <c r="AL944" s="5">
        <f t="shared" si="1"/>
        <v>0</v>
      </c>
    </row>
    <row r="945" ht="15.75" customHeight="1">
      <c r="A945" s="17"/>
      <c r="B945" s="5"/>
      <c r="C945" s="5"/>
      <c r="D945" s="5" t="str">
        <f>IF($A945="","",SUMIFS('BLAST COLDROOM 1'!F$2:F350,'BLAST COLDROOM 1'!$C$2:$C350,$B945,'BLAST COLDROOM 1'!$E$2:$E350,$C945,'BLAST COLDROOM 1'!$A$2:$A350,$A945))</f>
        <v/>
      </c>
      <c r="E945" s="5" t="str">
        <f>IF($A945="","",SUMIFS('BLAST COLDROOM 1'!G$2:G350,'BLAST COLDROOM 1'!$C$2:$C350,$B945,'BLAST COLDROOM 1'!$E$2:$E350,$C945,'BLAST COLDROOM 1'!$A$2:$A350,$A945))</f>
        <v/>
      </c>
      <c r="F945" s="5" t="str">
        <f>IF($A945="","",SUMIFS('BLAST COLDROOM 1'!H$2:H350,'BLAST COLDROOM 1'!$C$2:$C350,$B945,'BLAST COLDROOM 1'!$E$2:$E350,$C945,'BLAST COLDROOM 1'!$A$2:$A350,$A945))</f>
        <v/>
      </c>
      <c r="G945" s="5" t="str">
        <f>IF($A945="","",SUMIFS('BLAST COLDROOM 1'!I$2:I350,'BLAST COLDROOM 1'!$C$2:$C350,$B945,'BLAST COLDROOM 1'!$E$2:$E350,$C945,'BLAST COLDROOM 1'!$A$2:$A350,$A945))</f>
        <v/>
      </c>
      <c r="H945" s="5" t="str">
        <f>IF($A945="","",SUMIFS('BLAST COLDROOM 1'!J$2:J350,'BLAST COLDROOM 1'!$C$2:$C350,$B945,'BLAST COLDROOM 1'!$E$2:$E350,$C945,'BLAST COLDROOM 1'!$A$2:$A350,$A945))</f>
        <v/>
      </c>
      <c r="I945" s="5" t="str">
        <f>IF($A945="","",SUMIFS('BLAST COLDROOM 1'!K$2:K350,'BLAST COLDROOM 1'!$C$2:$C350,$B945,'BLAST COLDROOM 1'!$E$2:$E350,$C945,'BLAST COLDROOM 1'!$A$2:$A350,$A945))</f>
        <v/>
      </c>
      <c r="J945" s="5" t="str">
        <f>IF($A945="","",SUMIFS(#REF!,'BLAST COLDROOM 1'!$C$2:$C350,$B945,'BLAST COLDROOM 1'!$E$2:$E350,$C945,'BLAST COLDROOM 1'!$A$2:$A350,$A945))</f>
        <v/>
      </c>
      <c r="K945" s="5" t="str">
        <f>IF($A945="","",SUMIFS('BLAST COLDROOM 1'!M$2:M350,'BLAST COLDROOM 1'!$C$2:$C350,$B945,'BLAST COLDROOM 1'!$E$2:$E350,$C945,'BLAST COLDROOM 1'!$A$2:$A350,$A945))</f>
        <v/>
      </c>
      <c r="L945" s="5" t="str">
        <f>IF($A945="","",SUMIFS('BLAST COLDROOM 1'!N$2:N350,'BLAST COLDROOM 1'!$C$2:$C350,$B945,'BLAST COLDROOM 1'!$E$2:$E350,$C945,'BLAST COLDROOM 1'!$A$2:$A350,$A945))</f>
        <v/>
      </c>
      <c r="M945" s="5" t="str">
        <f>IF($A945="","",SUMIFS('BLAST COLDROOM 1'!O$2:O350,'BLAST COLDROOM 1'!$C$2:$C350,$B945,'BLAST COLDROOM 1'!$E$2:$E350,$C945,'BLAST COLDROOM 1'!$A$2:$A350,$A945))</f>
        <v/>
      </c>
      <c r="N945" s="5" t="str">
        <f>IF($A945="","",SUMIFS('BLAST COLDROOM 1'!P$2:P350,'BLAST COLDROOM 1'!$C$2:$C350,$B945,'BLAST COLDROOM 1'!$E$2:$E350,$C945,'BLAST COLDROOM 1'!$A$2:$A350,$A945))</f>
        <v/>
      </c>
      <c r="O945" s="5" t="str">
        <f>IF($A945="","",SUMIFS('BLAST COLDROOM 1'!Q$2:Q350,'BLAST COLDROOM 1'!$C$2:$C350,$B945,'BLAST COLDROOM 1'!$E$2:$E350,$C945,'BLAST COLDROOM 1'!$A$2:$A350,$A945))</f>
        <v/>
      </c>
      <c r="P945" s="5" t="str">
        <f>IF($A945="","",SUMIFS('BLAST COLDROOM 1'!R$2:R350,'BLAST COLDROOM 1'!$C$2:$C350,$B945,'BLAST COLDROOM 1'!$E$2:$E350,$C945,'BLAST COLDROOM 1'!$A$2:$A350,$A945))</f>
        <v/>
      </c>
      <c r="Q945" s="5" t="str">
        <f>IF($A945="","",SUMIFS('BLAST COLDROOM 1'!S$2:S350,'BLAST COLDROOM 1'!$C$2:$C350,$B945,'BLAST COLDROOM 1'!$E$2:$E350,$C945,'BLAST COLDROOM 1'!$A$2:$A350,$A945))</f>
        <v/>
      </c>
      <c r="R945" s="5" t="str">
        <f>IF($A945="","",SUMIFS('BLAST COLDROOM 1'!T$2:T350,'BLAST COLDROOM 1'!$C$2:$C350,$B945,'BLAST COLDROOM 1'!$E$2:$E350,$C945,'BLAST COLDROOM 1'!$A$2:$A350,$A945))</f>
        <v/>
      </c>
      <c r="S945" s="5" t="str">
        <f>IF($A945="","",SUMIFS('BLAST COLDROOM 1'!U$2:U350,'BLAST COLDROOM 1'!$C$2:$C350,$B945,'BLAST COLDROOM 1'!$E$2:$E350,$C945,'BLAST COLDROOM 1'!$A$2:$A350,$A945))</f>
        <v/>
      </c>
      <c r="T945" s="5" t="str">
        <f>IF($A945="","",SUMIFS('BLAST COLDROOM 1'!V$2:V350,'BLAST COLDROOM 1'!$C$2:$C350,$B945,'BLAST COLDROOM 1'!$E$2:$E350,$C945,'BLAST COLDROOM 1'!$A$2:$A350,$A945))</f>
        <v/>
      </c>
      <c r="U945" s="5" t="str">
        <f>IF($A945="","",SUMIFS(#REF!,'BLAST COLDROOM 1'!$C$2:$C350,$B945,'BLAST COLDROOM 1'!$E$2:$E350,$C945,'BLAST COLDROOM 1'!$A$2:$A350,$A945))</f>
        <v/>
      </c>
      <c r="V945" s="5" t="str">
        <f>IF($A945="","",SUMIFS('BLAST COLDROOM 1'!X$2:X350,'BLAST COLDROOM 1'!$C$2:$C350,$B945,'BLAST COLDROOM 1'!$E$2:$E350,$C945,'BLAST COLDROOM 1'!$A$2:$A350,$A945))</f>
        <v/>
      </c>
      <c r="W945" s="5" t="str">
        <f>IF($A945="","",SUMIFS('BLAST COLDROOM 1'!Y$2:Y350,'BLAST COLDROOM 1'!$C$2:$C350,$B945,'BLAST COLDROOM 1'!$E$2:$E350,$C945,'BLAST COLDROOM 1'!$A$2:$A350,$A945))</f>
        <v/>
      </c>
      <c r="X945" s="5" t="str">
        <f>IF($A945="","",SUMIFS('BLAST COLDROOM 1'!Z$2:Z350,'BLAST COLDROOM 1'!$C$2:$C350,$B945,'BLAST COLDROOM 1'!$E$2:$E350,$C945,'BLAST COLDROOM 1'!$A$2:$A350,$A945))</f>
        <v/>
      </c>
      <c r="Y945" s="5" t="str">
        <f>IF($A945="","",SUMIFS('BLAST COLDROOM 1'!AA$2:AA350,'BLAST COLDROOM 1'!$C$2:$C350,$B945,'BLAST COLDROOM 1'!$E$2:$E350,$C945,'BLAST COLDROOM 1'!$A$2:$A350,$A945))</f>
        <v/>
      </c>
      <c r="Z945" s="5" t="str">
        <f>IF($A945="","",SUMIFS('BLAST COLDROOM 1'!AB$2:AB350,'BLAST COLDROOM 1'!$C$2:$C350,$B945,'BLAST COLDROOM 1'!$E$2:$E350,$C945,'BLAST COLDROOM 1'!$A$2:$A350,$A945))</f>
        <v/>
      </c>
      <c r="AA945" s="5" t="str">
        <f>IF($A945="","",SUMIFS('BLAST COLDROOM 1'!AC$2:AC350,'BLAST COLDROOM 1'!$C$2:$C350,$B945,'BLAST COLDROOM 1'!$E$2:$E350,$C945,'BLAST COLDROOM 1'!$A$2:$A350,$A945))</f>
        <v/>
      </c>
      <c r="AB945" s="5" t="str">
        <f>IF($A945="","",SUMIFS('BLAST COLDROOM 1'!AD$2:AD350,'BLAST COLDROOM 1'!$C$2:$C350,$B945,'BLAST COLDROOM 1'!$E$2:$E350,$C945,'BLAST COLDROOM 1'!$A$2:$A350,$A945))</f>
        <v/>
      </c>
      <c r="AC945" s="5" t="str">
        <f>IF($A945="","",SUMIFS('BLAST COLDROOM 1'!AE$2:AE350,'BLAST COLDROOM 1'!$C$2:$C350,$B945,'BLAST COLDROOM 1'!$E$2:$E350,$C945,'BLAST COLDROOM 1'!$A$2:$A350,$A945))</f>
        <v/>
      </c>
      <c r="AD945" s="5" t="str">
        <f>IF($A945="","",SUMIFS('BLAST COLDROOM 1'!AF$2:AF350,'BLAST COLDROOM 1'!$C$2:$C350,$B945,'BLAST COLDROOM 1'!$E$2:$E350,$C945,'BLAST COLDROOM 1'!$A$2:$A350,$A945))</f>
        <v/>
      </c>
      <c r="AE945" s="5" t="str">
        <f>IF($A945="","",SUMIFS('BLAST COLDROOM 1'!AG$2:AG350,'BLAST COLDROOM 1'!$C$2:$C350,$B945,'BLAST COLDROOM 1'!$E$2:$E350,$C945,'BLAST COLDROOM 1'!$A$2:$A350,$A945))</f>
        <v/>
      </c>
      <c r="AF945" s="5" t="str">
        <f>IF($A945="","",SUMIFS('BLAST COLDROOM 1'!AH$2:AH350,'BLAST COLDROOM 1'!$C$2:$C350,$B945,'BLAST COLDROOM 1'!$E$2:$E350,$C945,'BLAST COLDROOM 1'!$A$2:$A350,$A945))</f>
        <v/>
      </c>
      <c r="AG945" s="5" t="str">
        <f>IF($A945="","",SUMIFS('BLAST COLDROOM 1'!AI$2:AI350,'BLAST COLDROOM 1'!$C$2:$C350,$B945,'BLAST COLDROOM 1'!$E$2:$E350,$C945,'BLAST COLDROOM 1'!$A$2:$A350,$A945))</f>
        <v/>
      </c>
      <c r="AH945" s="5" t="str">
        <f>IF($A945="","",SUMIFS('BLAST COLDROOM 1'!AJ$2:AJ350,'BLAST COLDROOM 1'!$C$2:$C350,$B945,'BLAST COLDROOM 1'!$E$2:$E350,$C945,'BLAST COLDROOM 1'!$A$2:$A350,$A945))</f>
        <v/>
      </c>
      <c r="AI945" s="5" t="str">
        <f>IF($A945="","",SUMIFS('BLAST COLDROOM 1'!AK$2:AK350,'BLAST COLDROOM 1'!$C$2:$C350,$B945,'BLAST COLDROOM 1'!$E$2:$E350,$C945,'BLAST COLDROOM 1'!$A$2:$A350,$A945))</f>
        <v/>
      </c>
      <c r="AJ945" s="5" t="str">
        <f>IF($A945="","",SUMIFS('BLAST COLDROOM 1'!AL$2:AL350,'BLAST COLDROOM 1'!$C$2:$C350,$B945,'BLAST COLDROOM 1'!$E$2:$E350,$C945,'BLAST COLDROOM 1'!$A$2:$A350,$A945))</f>
        <v/>
      </c>
      <c r="AL945" s="5">
        <f t="shared" si="1"/>
        <v>0</v>
      </c>
    </row>
    <row r="946" ht="15.75" customHeight="1">
      <c r="A946" s="17"/>
      <c r="B946" s="5"/>
      <c r="C946" s="5"/>
      <c r="D946" s="5" t="str">
        <f>IF($A946="","",SUMIFS('BLAST COLDROOM 1'!F$2:F350,'BLAST COLDROOM 1'!$C$2:$C350,$B946,'BLAST COLDROOM 1'!$E$2:$E350,$C946,'BLAST COLDROOM 1'!$A$2:$A350,$A946))</f>
        <v/>
      </c>
      <c r="E946" s="5" t="str">
        <f>IF($A946="","",SUMIFS('BLAST COLDROOM 1'!G$2:G350,'BLAST COLDROOM 1'!$C$2:$C350,$B946,'BLAST COLDROOM 1'!$E$2:$E350,$C946,'BLAST COLDROOM 1'!$A$2:$A350,$A946))</f>
        <v/>
      </c>
      <c r="F946" s="5" t="str">
        <f>IF($A946="","",SUMIFS('BLAST COLDROOM 1'!H$2:H350,'BLAST COLDROOM 1'!$C$2:$C350,$B946,'BLAST COLDROOM 1'!$E$2:$E350,$C946,'BLAST COLDROOM 1'!$A$2:$A350,$A946))</f>
        <v/>
      </c>
      <c r="G946" s="5" t="str">
        <f>IF($A946="","",SUMIFS('BLAST COLDROOM 1'!I$2:I350,'BLAST COLDROOM 1'!$C$2:$C350,$B946,'BLAST COLDROOM 1'!$E$2:$E350,$C946,'BLAST COLDROOM 1'!$A$2:$A350,$A946))</f>
        <v/>
      </c>
      <c r="H946" s="5" t="str">
        <f>IF($A946="","",SUMIFS('BLAST COLDROOM 1'!J$2:J350,'BLAST COLDROOM 1'!$C$2:$C350,$B946,'BLAST COLDROOM 1'!$E$2:$E350,$C946,'BLAST COLDROOM 1'!$A$2:$A350,$A946))</f>
        <v/>
      </c>
      <c r="I946" s="5" t="str">
        <f>IF($A946="","",SUMIFS('BLAST COLDROOM 1'!K$2:K350,'BLAST COLDROOM 1'!$C$2:$C350,$B946,'BLAST COLDROOM 1'!$E$2:$E350,$C946,'BLAST COLDROOM 1'!$A$2:$A350,$A946))</f>
        <v/>
      </c>
      <c r="J946" s="5" t="str">
        <f>IF($A946="","",SUMIFS(#REF!,'BLAST COLDROOM 1'!$C$2:$C350,$B946,'BLAST COLDROOM 1'!$E$2:$E350,$C946,'BLAST COLDROOM 1'!$A$2:$A350,$A946))</f>
        <v/>
      </c>
      <c r="K946" s="5" t="str">
        <f>IF($A946="","",SUMIFS('BLAST COLDROOM 1'!M$2:M350,'BLAST COLDROOM 1'!$C$2:$C350,$B946,'BLAST COLDROOM 1'!$E$2:$E350,$C946,'BLAST COLDROOM 1'!$A$2:$A350,$A946))</f>
        <v/>
      </c>
      <c r="L946" s="5" t="str">
        <f>IF($A946="","",SUMIFS('BLAST COLDROOM 1'!N$2:N350,'BLAST COLDROOM 1'!$C$2:$C350,$B946,'BLAST COLDROOM 1'!$E$2:$E350,$C946,'BLAST COLDROOM 1'!$A$2:$A350,$A946))</f>
        <v/>
      </c>
      <c r="M946" s="5" t="str">
        <f>IF($A946="","",SUMIFS('BLAST COLDROOM 1'!O$2:O350,'BLAST COLDROOM 1'!$C$2:$C350,$B946,'BLAST COLDROOM 1'!$E$2:$E350,$C946,'BLAST COLDROOM 1'!$A$2:$A350,$A946))</f>
        <v/>
      </c>
      <c r="N946" s="5" t="str">
        <f>IF($A946="","",SUMIFS('BLAST COLDROOM 1'!P$2:P350,'BLAST COLDROOM 1'!$C$2:$C350,$B946,'BLAST COLDROOM 1'!$E$2:$E350,$C946,'BLAST COLDROOM 1'!$A$2:$A350,$A946))</f>
        <v/>
      </c>
      <c r="O946" s="5" t="str">
        <f>IF($A946="","",SUMIFS('BLAST COLDROOM 1'!Q$2:Q350,'BLAST COLDROOM 1'!$C$2:$C350,$B946,'BLAST COLDROOM 1'!$E$2:$E350,$C946,'BLAST COLDROOM 1'!$A$2:$A350,$A946))</f>
        <v/>
      </c>
      <c r="P946" s="5" t="str">
        <f>IF($A946="","",SUMIFS('BLAST COLDROOM 1'!R$2:R350,'BLAST COLDROOM 1'!$C$2:$C350,$B946,'BLAST COLDROOM 1'!$E$2:$E350,$C946,'BLAST COLDROOM 1'!$A$2:$A350,$A946))</f>
        <v/>
      </c>
      <c r="Q946" s="5" t="str">
        <f>IF($A946="","",SUMIFS('BLAST COLDROOM 1'!S$2:S350,'BLAST COLDROOM 1'!$C$2:$C350,$B946,'BLAST COLDROOM 1'!$E$2:$E350,$C946,'BLAST COLDROOM 1'!$A$2:$A350,$A946))</f>
        <v/>
      </c>
      <c r="R946" s="5" t="str">
        <f>IF($A946="","",SUMIFS('BLAST COLDROOM 1'!T$2:T350,'BLAST COLDROOM 1'!$C$2:$C350,$B946,'BLAST COLDROOM 1'!$E$2:$E350,$C946,'BLAST COLDROOM 1'!$A$2:$A350,$A946))</f>
        <v/>
      </c>
      <c r="S946" s="5" t="str">
        <f>IF($A946="","",SUMIFS('BLAST COLDROOM 1'!U$2:U350,'BLAST COLDROOM 1'!$C$2:$C350,$B946,'BLAST COLDROOM 1'!$E$2:$E350,$C946,'BLAST COLDROOM 1'!$A$2:$A350,$A946))</f>
        <v/>
      </c>
      <c r="T946" s="5" t="str">
        <f>IF($A946="","",SUMIFS('BLAST COLDROOM 1'!V$2:V350,'BLAST COLDROOM 1'!$C$2:$C350,$B946,'BLAST COLDROOM 1'!$E$2:$E350,$C946,'BLAST COLDROOM 1'!$A$2:$A350,$A946))</f>
        <v/>
      </c>
      <c r="U946" s="5" t="str">
        <f>IF($A946="","",SUMIFS(#REF!,'BLAST COLDROOM 1'!$C$2:$C350,$B946,'BLAST COLDROOM 1'!$E$2:$E350,$C946,'BLAST COLDROOM 1'!$A$2:$A350,$A946))</f>
        <v/>
      </c>
      <c r="V946" s="5" t="str">
        <f>IF($A946="","",SUMIFS('BLAST COLDROOM 1'!X$2:X350,'BLAST COLDROOM 1'!$C$2:$C350,$B946,'BLAST COLDROOM 1'!$E$2:$E350,$C946,'BLAST COLDROOM 1'!$A$2:$A350,$A946))</f>
        <v/>
      </c>
      <c r="W946" s="5" t="str">
        <f>IF($A946="","",SUMIFS('BLAST COLDROOM 1'!Y$2:Y350,'BLAST COLDROOM 1'!$C$2:$C350,$B946,'BLAST COLDROOM 1'!$E$2:$E350,$C946,'BLAST COLDROOM 1'!$A$2:$A350,$A946))</f>
        <v/>
      </c>
      <c r="X946" s="5" t="str">
        <f>IF($A946="","",SUMIFS('BLAST COLDROOM 1'!Z$2:Z350,'BLAST COLDROOM 1'!$C$2:$C350,$B946,'BLAST COLDROOM 1'!$E$2:$E350,$C946,'BLAST COLDROOM 1'!$A$2:$A350,$A946))</f>
        <v/>
      </c>
      <c r="Y946" s="5" t="str">
        <f>IF($A946="","",SUMIFS('BLAST COLDROOM 1'!AA$2:AA350,'BLAST COLDROOM 1'!$C$2:$C350,$B946,'BLAST COLDROOM 1'!$E$2:$E350,$C946,'BLAST COLDROOM 1'!$A$2:$A350,$A946))</f>
        <v/>
      </c>
      <c r="Z946" s="5" t="str">
        <f>IF($A946="","",SUMIFS('BLAST COLDROOM 1'!AB$2:AB350,'BLAST COLDROOM 1'!$C$2:$C350,$B946,'BLAST COLDROOM 1'!$E$2:$E350,$C946,'BLAST COLDROOM 1'!$A$2:$A350,$A946))</f>
        <v/>
      </c>
      <c r="AA946" s="5" t="str">
        <f>IF($A946="","",SUMIFS('BLAST COLDROOM 1'!AC$2:AC350,'BLAST COLDROOM 1'!$C$2:$C350,$B946,'BLAST COLDROOM 1'!$E$2:$E350,$C946,'BLAST COLDROOM 1'!$A$2:$A350,$A946))</f>
        <v/>
      </c>
      <c r="AB946" s="5" t="str">
        <f>IF($A946="","",SUMIFS('BLAST COLDROOM 1'!AD$2:AD350,'BLAST COLDROOM 1'!$C$2:$C350,$B946,'BLAST COLDROOM 1'!$E$2:$E350,$C946,'BLAST COLDROOM 1'!$A$2:$A350,$A946))</f>
        <v/>
      </c>
      <c r="AC946" s="5" t="str">
        <f>IF($A946="","",SUMIFS('BLAST COLDROOM 1'!AE$2:AE350,'BLAST COLDROOM 1'!$C$2:$C350,$B946,'BLAST COLDROOM 1'!$E$2:$E350,$C946,'BLAST COLDROOM 1'!$A$2:$A350,$A946))</f>
        <v/>
      </c>
      <c r="AD946" s="5" t="str">
        <f>IF($A946="","",SUMIFS('BLAST COLDROOM 1'!AF$2:AF350,'BLAST COLDROOM 1'!$C$2:$C350,$B946,'BLAST COLDROOM 1'!$E$2:$E350,$C946,'BLAST COLDROOM 1'!$A$2:$A350,$A946))</f>
        <v/>
      </c>
      <c r="AE946" s="5" t="str">
        <f>IF($A946="","",SUMIFS('BLAST COLDROOM 1'!AG$2:AG350,'BLAST COLDROOM 1'!$C$2:$C350,$B946,'BLAST COLDROOM 1'!$E$2:$E350,$C946,'BLAST COLDROOM 1'!$A$2:$A350,$A946))</f>
        <v/>
      </c>
      <c r="AF946" s="5" t="str">
        <f>IF($A946="","",SUMIFS('BLAST COLDROOM 1'!AH$2:AH350,'BLAST COLDROOM 1'!$C$2:$C350,$B946,'BLAST COLDROOM 1'!$E$2:$E350,$C946,'BLAST COLDROOM 1'!$A$2:$A350,$A946))</f>
        <v/>
      </c>
      <c r="AG946" s="5" t="str">
        <f>IF($A946="","",SUMIFS('BLAST COLDROOM 1'!AI$2:AI350,'BLAST COLDROOM 1'!$C$2:$C350,$B946,'BLAST COLDROOM 1'!$E$2:$E350,$C946,'BLAST COLDROOM 1'!$A$2:$A350,$A946))</f>
        <v/>
      </c>
      <c r="AH946" s="5" t="str">
        <f>IF($A946="","",SUMIFS('BLAST COLDROOM 1'!AJ$2:AJ350,'BLAST COLDROOM 1'!$C$2:$C350,$B946,'BLAST COLDROOM 1'!$E$2:$E350,$C946,'BLAST COLDROOM 1'!$A$2:$A350,$A946))</f>
        <v/>
      </c>
      <c r="AI946" s="5" t="str">
        <f>IF($A946="","",SUMIFS('BLAST COLDROOM 1'!AK$2:AK350,'BLAST COLDROOM 1'!$C$2:$C350,$B946,'BLAST COLDROOM 1'!$E$2:$E350,$C946,'BLAST COLDROOM 1'!$A$2:$A350,$A946))</f>
        <v/>
      </c>
      <c r="AJ946" s="5" t="str">
        <f>IF($A946="","",SUMIFS('BLAST COLDROOM 1'!AL$2:AL350,'BLAST COLDROOM 1'!$C$2:$C350,$B946,'BLAST COLDROOM 1'!$E$2:$E350,$C946,'BLAST COLDROOM 1'!$A$2:$A350,$A946))</f>
        <v/>
      </c>
      <c r="AL946" s="5">
        <f t="shared" si="1"/>
        <v>0</v>
      </c>
    </row>
    <row r="947" ht="15.75" customHeight="1">
      <c r="A947" s="17"/>
      <c r="B947" s="5"/>
      <c r="C947" s="5"/>
      <c r="D947" s="5" t="str">
        <f>IF($A947="","",SUMIFS('BLAST COLDROOM 1'!F$2:F350,'BLAST COLDROOM 1'!$C$2:$C350,$B947,'BLAST COLDROOM 1'!$E$2:$E350,$C947,'BLAST COLDROOM 1'!$A$2:$A350,$A947))</f>
        <v/>
      </c>
      <c r="E947" s="5" t="str">
        <f>IF($A947="","",SUMIFS('BLAST COLDROOM 1'!G$2:G350,'BLAST COLDROOM 1'!$C$2:$C350,$B947,'BLAST COLDROOM 1'!$E$2:$E350,$C947,'BLAST COLDROOM 1'!$A$2:$A350,$A947))</f>
        <v/>
      </c>
      <c r="F947" s="5" t="str">
        <f>IF($A947="","",SUMIFS('BLAST COLDROOM 1'!H$2:H350,'BLAST COLDROOM 1'!$C$2:$C350,$B947,'BLAST COLDROOM 1'!$E$2:$E350,$C947,'BLAST COLDROOM 1'!$A$2:$A350,$A947))</f>
        <v/>
      </c>
      <c r="G947" s="5" t="str">
        <f>IF($A947="","",SUMIFS('BLAST COLDROOM 1'!I$2:I350,'BLAST COLDROOM 1'!$C$2:$C350,$B947,'BLAST COLDROOM 1'!$E$2:$E350,$C947,'BLAST COLDROOM 1'!$A$2:$A350,$A947))</f>
        <v/>
      </c>
      <c r="H947" s="5" t="str">
        <f>IF($A947="","",SUMIFS('BLAST COLDROOM 1'!J$2:J350,'BLAST COLDROOM 1'!$C$2:$C350,$B947,'BLAST COLDROOM 1'!$E$2:$E350,$C947,'BLAST COLDROOM 1'!$A$2:$A350,$A947))</f>
        <v/>
      </c>
      <c r="I947" s="5" t="str">
        <f>IF($A947="","",SUMIFS('BLAST COLDROOM 1'!K$2:K350,'BLAST COLDROOM 1'!$C$2:$C350,$B947,'BLAST COLDROOM 1'!$E$2:$E350,$C947,'BLAST COLDROOM 1'!$A$2:$A350,$A947))</f>
        <v/>
      </c>
      <c r="J947" s="5" t="str">
        <f>IF($A947="","",SUMIFS(#REF!,'BLAST COLDROOM 1'!$C$2:$C350,$B947,'BLAST COLDROOM 1'!$E$2:$E350,$C947,'BLAST COLDROOM 1'!$A$2:$A350,$A947))</f>
        <v/>
      </c>
      <c r="K947" s="5" t="str">
        <f>IF($A947="","",SUMIFS('BLAST COLDROOM 1'!M$2:M350,'BLAST COLDROOM 1'!$C$2:$C350,$B947,'BLAST COLDROOM 1'!$E$2:$E350,$C947,'BLAST COLDROOM 1'!$A$2:$A350,$A947))</f>
        <v/>
      </c>
      <c r="L947" s="5" t="str">
        <f>IF($A947="","",SUMIFS('BLAST COLDROOM 1'!N$2:N350,'BLAST COLDROOM 1'!$C$2:$C350,$B947,'BLAST COLDROOM 1'!$E$2:$E350,$C947,'BLAST COLDROOM 1'!$A$2:$A350,$A947))</f>
        <v/>
      </c>
      <c r="M947" s="5" t="str">
        <f>IF($A947="","",SUMIFS('BLAST COLDROOM 1'!O$2:O350,'BLAST COLDROOM 1'!$C$2:$C350,$B947,'BLAST COLDROOM 1'!$E$2:$E350,$C947,'BLAST COLDROOM 1'!$A$2:$A350,$A947))</f>
        <v/>
      </c>
      <c r="N947" s="5" t="str">
        <f>IF($A947="","",SUMIFS('BLAST COLDROOM 1'!P$2:P350,'BLAST COLDROOM 1'!$C$2:$C350,$B947,'BLAST COLDROOM 1'!$E$2:$E350,$C947,'BLAST COLDROOM 1'!$A$2:$A350,$A947))</f>
        <v/>
      </c>
      <c r="O947" s="5" t="str">
        <f>IF($A947="","",SUMIFS('BLAST COLDROOM 1'!Q$2:Q350,'BLAST COLDROOM 1'!$C$2:$C350,$B947,'BLAST COLDROOM 1'!$E$2:$E350,$C947,'BLAST COLDROOM 1'!$A$2:$A350,$A947))</f>
        <v/>
      </c>
      <c r="P947" s="5" t="str">
        <f>IF($A947="","",SUMIFS('BLAST COLDROOM 1'!R$2:R350,'BLAST COLDROOM 1'!$C$2:$C350,$B947,'BLAST COLDROOM 1'!$E$2:$E350,$C947,'BLAST COLDROOM 1'!$A$2:$A350,$A947))</f>
        <v/>
      </c>
      <c r="Q947" s="5" t="str">
        <f>IF($A947="","",SUMIFS('BLAST COLDROOM 1'!S$2:S350,'BLAST COLDROOM 1'!$C$2:$C350,$B947,'BLAST COLDROOM 1'!$E$2:$E350,$C947,'BLAST COLDROOM 1'!$A$2:$A350,$A947))</f>
        <v/>
      </c>
      <c r="R947" s="5" t="str">
        <f>IF($A947="","",SUMIFS('BLAST COLDROOM 1'!T$2:T350,'BLAST COLDROOM 1'!$C$2:$C350,$B947,'BLAST COLDROOM 1'!$E$2:$E350,$C947,'BLAST COLDROOM 1'!$A$2:$A350,$A947))</f>
        <v/>
      </c>
      <c r="S947" s="5" t="str">
        <f>IF($A947="","",SUMIFS('BLAST COLDROOM 1'!U$2:U350,'BLAST COLDROOM 1'!$C$2:$C350,$B947,'BLAST COLDROOM 1'!$E$2:$E350,$C947,'BLAST COLDROOM 1'!$A$2:$A350,$A947))</f>
        <v/>
      </c>
      <c r="T947" s="5" t="str">
        <f>IF($A947="","",SUMIFS('BLAST COLDROOM 1'!V$2:V350,'BLAST COLDROOM 1'!$C$2:$C350,$B947,'BLAST COLDROOM 1'!$E$2:$E350,$C947,'BLAST COLDROOM 1'!$A$2:$A350,$A947))</f>
        <v/>
      </c>
      <c r="U947" s="5" t="str">
        <f>IF($A947="","",SUMIFS(#REF!,'BLAST COLDROOM 1'!$C$2:$C350,$B947,'BLAST COLDROOM 1'!$E$2:$E350,$C947,'BLAST COLDROOM 1'!$A$2:$A350,$A947))</f>
        <v/>
      </c>
      <c r="V947" s="5" t="str">
        <f>IF($A947="","",SUMIFS('BLAST COLDROOM 1'!X$2:X350,'BLAST COLDROOM 1'!$C$2:$C350,$B947,'BLAST COLDROOM 1'!$E$2:$E350,$C947,'BLAST COLDROOM 1'!$A$2:$A350,$A947))</f>
        <v/>
      </c>
      <c r="W947" s="5" t="str">
        <f>IF($A947="","",SUMIFS('BLAST COLDROOM 1'!Y$2:Y350,'BLAST COLDROOM 1'!$C$2:$C350,$B947,'BLAST COLDROOM 1'!$E$2:$E350,$C947,'BLAST COLDROOM 1'!$A$2:$A350,$A947))</f>
        <v/>
      </c>
      <c r="X947" s="5" t="str">
        <f>IF($A947="","",SUMIFS('BLAST COLDROOM 1'!Z$2:Z350,'BLAST COLDROOM 1'!$C$2:$C350,$B947,'BLAST COLDROOM 1'!$E$2:$E350,$C947,'BLAST COLDROOM 1'!$A$2:$A350,$A947))</f>
        <v/>
      </c>
      <c r="Y947" s="5" t="str">
        <f>IF($A947="","",SUMIFS('BLAST COLDROOM 1'!AA$2:AA350,'BLAST COLDROOM 1'!$C$2:$C350,$B947,'BLAST COLDROOM 1'!$E$2:$E350,$C947,'BLAST COLDROOM 1'!$A$2:$A350,$A947))</f>
        <v/>
      </c>
      <c r="Z947" s="5" t="str">
        <f>IF($A947="","",SUMIFS('BLAST COLDROOM 1'!AB$2:AB350,'BLAST COLDROOM 1'!$C$2:$C350,$B947,'BLAST COLDROOM 1'!$E$2:$E350,$C947,'BLAST COLDROOM 1'!$A$2:$A350,$A947))</f>
        <v/>
      </c>
      <c r="AA947" s="5" t="str">
        <f>IF($A947="","",SUMIFS('BLAST COLDROOM 1'!AC$2:AC350,'BLAST COLDROOM 1'!$C$2:$C350,$B947,'BLAST COLDROOM 1'!$E$2:$E350,$C947,'BLAST COLDROOM 1'!$A$2:$A350,$A947))</f>
        <v/>
      </c>
      <c r="AB947" s="5" t="str">
        <f>IF($A947="","",SUMIFS('BLAST COLDROOM 1'!AD$2:AD350,'BLAST COLDROOM 1'!$C$2:$C350,$B947,'BLAST COLDROOM 1'!$E$2:$E350,$C947,'BLAST COLDROOM 1'!$A$2:$A350,$A947))</f>
        <v/>
      </c>
      <c r="AC947" s="5" t="str">
        <f>IF($A947="","",SUMIFS('BLAST COLDROOM 1'!AE$2:AE350,'BLAST COLDROOM 1'!$C$2:$C350,$B947,'BLAST COLDROOM 1'!$E$2:$E350,$C947,'BLAST COLDROOM 1'!$A$2:$A350,$A947))</f>
        <v/>
      </c>
      <c r="AD947" s="5" t="str">
        <f>IF($A947="","",SUMIFS('BLAST COLDROOM 1'!AF$2:AF350,'BLAST COLDROOM 1'!$C$2:$C350,$B947,'BLAST COLDROOM 1'!$E$2:$E350,$C947,'BLAST COLDROOM 1'!$A$2:$A350,$A947))</f>
        <v/>
      </c>
      <c r="AE947" s="5" t="str">
        <f>IF($A947="","",SUMIFS('BLAST COLDROOM 1'!AG$2:AG350,'BLAST COLDROOM 1'!$C$2:$C350,$B947,'BLAST COLDROOM 1'!$E$2:$E350,$C947,'BLAST COLDROOM 1'!$A$2:$A350,$A947))</f>
        <v/>
      </c>
      <c r="AF947" s="5" t="str">
        <f>IF($A947="","",SUMIFS('BLAST COLDROOM 1'!AH$2:AH350,'BLAST COLDROOM 1'!$C$2:$C350,$B947,'BLAST COLDROOM 1'!$E$2:$E350,$C947,'BLAST COLDROOM 1'!$A$2:$A350,$A947))</f>
        <v/>
      </c>
      <c r="AG947" s="5" t="str">
        <f>IF($A947="","",SUMIFS('BLAST COLDROOM 1'!AI$2:AI350,'BLAST COLDROOM 1'!$C$2:$C350,$B947,'BLAST COLDROOM 1'!$E$2:$E350,$C947,'BLAST COLDROOM 1'!$A$2:$A350,$A947))</f>
        <v/>
      </c>
      <c r="AH947" s="5" t="str">
        <f>IF($A947="","",SUMIFS('BLAST COLDROOM 1'!AJ$2:AJ350,'BLAST COLDROOM 1'!$C$2:$C350,$B947,'BLAST COLDROOM 1'!$E$2:$E350,$C947,'BLAST COLDROOM 1'!$A$2:$A350,$A947))</f>
        <v/>
      </c>
      <c r="AI947" s="5" t="str">
        <f>IF($A947="","",SUMIFS('BLAST COLDROOM 1'!AK$2:AK350,'BLAST COLDROOM 1'!$C$2:$C350,$B947,'BLAST COLDROOM 1'!$E$2:$E350,$C947,'BLAST COLDROOM 1'!$A$2:$A350,$A947))</f>
        <v/>
      </c>
      <c r="AJ947" s="5" t="str">
        <f>IF($A947="","",SUMIFS('BLAST COLDROOM 1'!AL$2:AL350,'BLAST COLDROOM 1'!$C$2:$C350,$B947,'BLAST COLDROOM 1'!$E$2:$E350,$C947,'BLAST COLDROOM 1'!$A$2:$A350,$A947))</f>
        <v/>
      </c>
      <c r="AL947" s="5">
        <f t="shared" si="1"/>
        <v>0</v>
      </c>
    </row>
    <row r="948" ht="15.75" customHeight="1">
      <c r="A948" s="17"/>
      <c r="B948" s="5"/>
      <c r="C948" s="5"/>
      <c r="D948" s="5" t="str">
        <f>IF($A948="","",SUMIFS('BLAST COLDROOM 1'!F$2:F350,'BLAST COLDROOM 1'!$C$2:$C350,$B948,'BLAST COLDROOM 1'!$E$2:$E350,$C948,'BLAST COLDROOM 1'!$A$2:$A350,$A948))</f>
        <v/>
      </c>
      <c r="E948" s="5" t="str">
        <f>IF($A948="","",SUMIFS('BLAST COLDROOM 1'!G$2:G350,'BLAST COLDROOM 1'!$C$2:$C350,$B948,'BLAST COLDROOM 1'!$E$2:$E350,$C948,'BLAST COLDROOM 1'!$A$2:$A350,$A948))</f>
        <v/>
      </c>
      <c r="F948" s="5" t="str">
        <f>IF($A948="","",SUMIFS('BLAST COLDROOM 1'!H$2:H350,'BLAST COLDROOM 1'!$C$2:$C350,$B948,'BLAST COLDROOM 1'!$E$2:$E350,$C948,'BLAST COLDROOM 1'!$A$2:$A350,$A948))</f>
        <v/>
      </c>
      <c r="G948" s="5" t="str">
        <f>IF($A948="","",SUMIFS('BLAST COLDROOM 1'!I$2:I350,'BLAST COLDROOM 1'!$C$2:$C350,$B948,'BLAST COLDROOM 1'!$E$2:$E350,$C948,'BLAST COLDROOM 1'!$A$2:$A350,$A948))</f>
        <v/>
      </c>
      <c r="H948" s="5" t="str">
        <f>IF($A948="","",SUMIFS('BLAST COLDROOM 1'!J$2:J350,'BLAST COLDROOM 1'!$C$2:$C350,$B948,'BLAST COLDROOM 1'!$E$2:$E350,$C948,'BLAST COLDROOM 1'!$A$2:$A350,$A948))</f>
        <v/>
      </c>
      <c r="I948" s="5" t="str">
        <f>IF($A948="","",SUMIFS('BLAST COLDROOM 1'!K$2:K350,'BLAST COLDROOM 1'!$C$2:$C350,$B948,'BLAST COLDROOM 1'!$E$2:$E350,$C948,'BLAST COLDROOM 1'!$A$2:$A350,$A948))</f>
        <v/>
      </c>
      <c r="J948" s="5" t="str">
        <f>IF($A948="","",SUMIFS(#REF!,'BLAST COLDROOM 1'!$C$2:$C350,$B948,'BLAST COLDROOM 1'!$E$2:$E350,$C948,'BLAST COLDROOM 1'!$A$2:$A350,$A948))</f>
        <v/>
      </c>
      <c r="K948" s="5" t="str">
        <f>IF($A948="","",SUMIFS('BLAST COLDROOM 1'!M$2:M350,'BLAST COLDROOM 1'!$C$2:$C350,$B948,'BLAST COLDROOM 1'!$E$2:$E350,$C948,'BLAST COLDROOM 1'!$A$2:$A350,$A948))</f>
        <v/>
      </c>
      <c r="L948" s="5" t="str">
        <f>IF($A948="","",SUMIFS('BLAST COLDROOM 1'!N$2:N350,'BLAST COLDROOM 1'!$C$2:$C350,$B948,'BLAST COLDROOM 1'!$E$2:$E350,$C948,'BLAST COLDROOM 1'!$A$2:$A350,$A948))</f>
        <v/>
      </c>
      <c r="M948" s="5" t="str">
        <f>IF($A948="","",SUMIFS('BLAST COLDROOM 1'!O$2:O350,'BLAST COLDROOM 1'!$C$2:$C350,$B948,'BLAST COLDROOM 1'!$E$2:$E350,$C948,'BLAST COLDROOM 1'!$A$2:$A350,$A948))</f>
        <v/>
      </c>
      <c r="N948" s="5" t="str">
        <f>IF($A948="","",SUMIFS('BLAST COLDROOM 1'!P$2:P350,'BLAST COLDROOM 1'!$C$2:$C350,$B948,'BLAST COLDROOM 1'!$E$2:$E350,$C948,'BLAST COLDROOM 1'!$A$2:$A350,$A948))</f>
        <v/>
      </c>
      <c r="O948" s="5" t="str">
        <f>IF($A948="","",SUMIFS('BLAST COLDROOM 1'!Q$2:Q350,'BLAST COLDROOM 1'!$C$2:$C350,$B948,'BLAST COLDROOM 1'!$E$2:$E350,$C948,'BLAST COLDROOM 1'!$A$2:$A350,$A948))</f>
        <v/>
      </c>
      <c r="P948" s="5" t="str">
        <f>IF($A948="","",SUMIFS('BLAST COLDROOM 1'!R$2:R350,'BLAST COLDROOM 1'!$C$2:$C350,$B948,'BLAST COLDROOM 1'!$E$2:$E350,$C948,'BLAST COLDROOM 1'!$A$2:$A350,$A948))</f>
        <v/>
      </c>
      <c r="Q948" s="5" t="str">
        <f>IF($A948="","",SUMIFS('BLAST COLDROOM 1'!S$2:S350,'BLAST COLDROOM 1'!$C$2:$C350,$B948,'BLAST COLDROOM 1'!$E$2:$E350,$C948,'BLAST COLDROOM 1'!$A$2:$A350,$A948))</f>
        <v/>
      </c>
      <c r="R948" s="5" t="str">
        <f>IF($A948="","",SUMIFS('BLAST COLDROOM 1'!T$2:T350,'BLAST COLDROOM 1'!$C$2:$C350,$B948,'BLAST COLDROOM 1'!$E$2:$E350,$C948,'BLAST COLDROOM 1'!$A$2:$A350,$A948))</f>
        <v/>
      </c>
      <c r="S948" s="5" t="str">
        <f>IF($A948="","",SUMIFS('BLAST COLDROOM 1'!U$2:U350,'BLAST COLDROOM 1'!$C$2:$C350,$B948,'BLAST COLDROOM 1'!$E$2:$E350,$C948,'BLAST COLDROOM 1'!$A$2:$A350,$A948))</f>
        <v/>
      </c>
      <c r="T948" s="5" t="str">
        <f>IF($A948="","",SUMIFS('BLAST COLDROOM 1'!V$2:V350,'BLAST COLDROOM 1'!$C$2:$C350,$B948,'BLAST COLDROOM 1'!$E$2:$E350,$C948,'BLAST COLDROOM 1'!$A$2:$A350,$A948))</f>
        <v/>
      </c>
      <c r="U948" s="5" t="str">
        <f>IF($A948="","",SUMIFS(#REF!,'BLAST COLDROOM 1'!$C$2:$C350,$B948,'BLAST COLDROOM 1'!$E$2:$E350,$C948,'BLAST COLDROOM 1'!$A$2:$A350,$A948))</f>
        <v/>
      </c>
      <c r="V948" s="5" t="str">
        <f>IF($A948="","",SUMIFS('BLAST COLDROOM 1'!X$2:X350,'BLAST COLDROOM 1'!$C$2:$C350,$B948,'BLAST COLDROOM 1'!$E$2:$E350,$C948,'BLAST COLDROOM 1'!$A$2:$A350,$A948))</f>
        <v/>
      </c>
      <c r="W948" s="5" t="str">
        <f>IF($A948="","",SUMIFS('BLAST COLDROOM 1'!Y$2:Y350,'BLAST COLDROOM 1'!$C$2:$C350,$B948,'BLAST COLDROOM 1'!$E$2:$E350,$C948,'BLAST COLDROOM 1'!$A$2:$A350,$A948))</f>
        <v/>
      </c>
      <c r="X948" s="5" t="str">
        <f>IF($A948="","",SUMIFS('BLAST COLDROOM 1'!Z$2:Z350,'BLAST COLDROOM 1'!$C$2:$C350,$B948,'BLAST COLDROOM 1'!$E$2:$E350,$C948,'BLAST COLDROOM 1'!$A$2:$A350,$A948))</f>
        <v/>
      </c>
      <c r="Y948" s="5" t="str">
        <f>IF($A948="","",SUMIFS('BLAST COLDROOM 1'!AA$2:AA350,'BLAST COLDROOM 1'!$C$2:$C350,$B948,'BLAST COLDROOM 1'!$E$2:$E350,$C948,'BLAST COLDROOM 1'!$A$2:$A350,$A948))</f>
        <v/>
      </c>
      <c r="Z948" s="5" t="str">
        <f>IF($A948="","",SUMIFS('BLAST COLDROOM 1'!AB$2:AB350,'BLAST COLDROOM 1'!$C$2:$C350,$B948,'BLAST COLDROOM 1'!$E$2:$E350,$C948,'BLAST COLDROOM 1'!$A$2:$A350,$A948))</f>
        <v/>
      </c>
      <c r="AA948" s="5" t="str">
        <f>IF($A948="","",SUMIFS('BLAST COLDROOM 1'!AC$2:AC350,'BLAST COLDROOM 1'!$C$2:$C350,$B948,'BLAST COLDROOM 1'!$E$2:$E350,$C948,'BLAST COLDROOM 1'!$A$2:$A350,$A948))</f>
        <v/>
      </c>
      <c r="AB948" s="5" t="str">
        <f>IF($A948="","",SUMIFS('BLAST COLDROOM 1'!AD$2:AD350,'BLAST COLDROOM 1'!$C$2:$C350,$B948,'BLAST COLDROOM 1'!$E$2:$E350,$C948,'BLAST COLDROOM 1'!$A$2:$A350,$A948))</f>
        <v/>
      </c>
      <c r="AC948" s="5" t="str">
        <f>IF($A948="","",SUMIFS('BLAST COLDROOM 1'!AE$2:AE350,'BLAST COLDROOM 1'!$C$2:$C350,$B948,'BLAST COLDROOM 1'!$E$2:$E350,$C948,'BLAST COLDROOM 1'!$A$2:$A350,$A948))</f>
        <v/>
      </c>
      <c r="AD948" s="5" t="str">
        <f>IF($A948="","",SUMIFS('BLAST COLDROOM 1'!AF$2:AF350,'BLAST COLDROOM 1'!$C$2:$C350,$B948,'BLAST COLDROOM 1'!$E$2:$E350,$C948,'BLAST COLDROOM 1'!$A$2:$A350,$A948))</f>
        <v/>
      </c>
      <c r="AE948" s="5" t="str">
        <f>IF($A948="","",SUMIFS('BLAST COLDROOM 1'!AG$2:AG350,'BLAST COLDROOM 1'!$C$2:$C350,$B948,'BLAST COLDROOM 1'!$E$2:$E350,$C948,'BLAST COLDROOM 1'!$A$2:$A350,$A948))</f>
        <v/>
      </c>
      <c r="AF948" s="5" t="str">
        <f>IF($A948="","",SUMIFS('BLAST COLDROOM 1'!AH$2:AH350,'BLAST COLDROOM 1'!$C$2:$C350,$B948,'BLAST COLDROOM 1'!$E$2:$E350,$C948,'BLAST COLDROOM 1'!$A$2:$A350,$A948))</f>
        <v/>
      </c>
      <c r="AG948" s="5" t="str">
        <f>IF($A948="","",SUMIFS('BLAST COLDROOM 1'!AI$2:AI350,'BLAST COLDROOM 1'!$C$2:$C350,$B948,'BLAST COLDROOM 1'!$E$2:$E350,$C948,'BLAST COLDROOM 1'!$A$2:$A350,$A948))</f>
        <v/>
      </c>
      <c r="AH948" s="5" t="str">
        <f>IF($A948="","",SUMIFS('BLAST COLDROOM 1'!AJ$2:AJ350,'BLAST COLDROOM 1'!$C$2:$C350,$B948,'BLAST COLDROOM 1'!$E$2:$E350,$C948,'BLAST COLDROOM 1'!$A$2:$A350,$A948))</f>
        <v/>
      </c>
      <c r="AI948" s="5" t="str">
        <f>IF($A948="","",SUMIFS('BLAST COLDROOM 1'!AK$2:AK350,'BLAST COLDROOM 1'!$C$2:$C350,$B948,'BLAST COLDROOM 1'!$E$2:$E350,$C948,'BLAST COLDROOM 1'!$A$2:$A350,$A948))</f>
        <v/>
      </c>
      <c r="AJ948" s="5" t="str">
        <f>IF($A948="","",SUMIFS('BLAST COLDROOM 1'!AL$2:AL350,'BLAST COLDROOM 1'!$C$2:$C350,$B948,'BLAST COLDROOM 1'!$E$2:$E350,$C948,'BLAST COLDROOM 1'!$A$2:$A350,$A948))</f>
        <v/>
      </c>
      <c r="AL948" s="5">
        <f t="shared" si="1"/>
        <v>0</v>
      </c>
    </row>
    <row r="949" ht="15.75" customHeight="1">
      <c r="A949" s="17"/>
      <c r="B949" s="5"/>
      <c r="C949" s="5"/>
      <c r="D949" s="5" t="str">
        <f>IF($A949="","",SUMIFS('BLAST COLDROOM 1'!F$2:F350,'BLAST COLDROOM 1'!$C$2:$C350,$B949,'BLAST COLDROOM 1'!$E$2:$E350,$C949,'BLAST COLDROOM 1'!$A$2:$A350,$A949))</f>
        <v/>
      </c>
      <c r="E949" s="5" t="str">
        <f>IF($A949="","",SUMIFS('BLAST COLDROOM 1'!G$2:G350,'BLAST COLDROOM 1'!$C$2:$C350,$B949,'BLAST COLDROOM 1'!$E$2:$E350,$C949,'BLAST COLDROOM 1'!$A$2:$A350,$A949))</f>
        <v/>
      </c>
      <c r="F949" s="5" t="str">
        <f>IF($A949="","",SUMIFS('BLAST COLDROOM 1'!H$2:H350,'BLAST COLDROOM 1'!$C$2:$C350,$B949,'BLAST COLDROOM 1'!$E$2:$E350,$C949,'BLAST COLDROOM 1'!$A$2:$A350,$A949))</f>
        <v/>
      </c>
      <c r="G949" s="5" t="str">
        <f>IF($A949="","",SUMIFS('BLAST COLDROOM 1'!I$2:I350,'BLAST COLDROOM 1'!$C$2:$C350,$B949,'BLAST COLDROOM 1'!$E$2:$E350,$C949,'BLAST COLDROOM 1'!$A$2:$A350,$A949))</f>
        <v/>
      </c>
      <c r="H949" s="5" t="str">
        <f>IF($A949="","",SUMIFS('BLAST COLDROOM 1'!J$2:J350,'BLAST COLDROOM 1'!$C$2:$C350,$B949,'BLAST COLDROOM 1'!$E$2:$E350,$C949,'BLAST COLDROOM 1'!$A$2:$A350,$A949))</f>
        <v/>
      </c>
      <c r="I949" s="5" t="str">
        <f>IF($A949="","",SUMIFS('BLAST COLDROOM 1'!K$2:K350,'BLAST COLDROOM 1'!$C$2:$C350,$B949,'BLAST COLDROOM 1'!$E$2:$E350,$C949,'BLAST COLDROOM 1'!$A$2:$A350,$A949))</f>
        <v/>
      </c>
      <c r="J949" s="5" t="str">
        <f>IF($A949="","",SUMIFS(#REF!,'BLAST COLDROOM 1'!$C$2:$C350,$B949,'BLAST COLDROOM 1'!$E$2:$E350,$C949,'BLAST COLDROOM 1'!$A$2:$A350,$A949))</f>
        <v/>
      </c>
      <c r="K949" s="5" t="str">
        <f>IF($A949="","",SUMIFS('BLAST COLDROOM 1'!M$2:M350,'BLAST COLDROOM 1'!$C$2:$C350,$B949,'BLAST COLDROOM 1'!$E$2:$E350,$C949,'BLAST COLDROOM 1'!$A$2:$A350,$A949))</f>
        <v/>
      </c>
      <c r="L949" s="5" t="str">
        <f>IF($A949="","",SUMIFS('BLAST COLDROOM 1'!N$2:N350,'BLAST COLDROOM 1'!$C$2:$C350,$B949,'BLAST COLDROOM 1'!$E$2:$E350,$C949,'BLAST COLDROOM 1'!$A$2:$A350,$A949))</f>
        <v/>
      </c>
      <c r="M949" s="5" t="str">
        <f>IF($A949="","",SUMIFS('BLAST COLDROOM 1'!O$2:O350,'BLAST COLDROOM 1'!$C$2:$C350,$B949,'BLAST COLDROOM 1'!$E$2:$E350,$C949,'BLAST COLDROOM 1'!$A$2:$A350,$A949))</f>
        <v/>
      </c>
      <c r="N949" s="5" t="str">
        <f>IF($A949="","",SUMIFS('BLAST COLDROOM 1'!P$2:P350,'BLAST COLDROOM 1'!$C$2:$C350,$B949,'BLAST COLDROOM 1'!$E$2:$E350,$C949,'BLAST COLDROOM 1'!$A$2:$A350,$A949))</f>
        <v/>
      </c>
      <c r="O949" s="5" t="str">
        <f>IF($A949="","",SUMIFS('BLAST COLDROOM 1'!Q$2:Q350,'BLAST COLDROOM 1'!$C$2:$C350,$B949,'BLAST COLDROOM 1'!$E$2:$E350,$C949,'BLAST COLDROOM 1'!$A$2:$A350,$A949))</f>
        <v/>
      </c>
      <c r="P949" s="5" t="str">
        <f>IF($A949="","",SUMIFS('BLAST COLDROOM 1'!R$2:R350,'BLAST COLDROOM 1'!$C$2:$C350,$B949,'BLAST COLDROOM 1'!$E$2:$E350,$C949,'BLAST COLDROOM 1'!$A$2:$A350,$A949))</f>
        <v/>
      </c>
      <c r="Q949" s="5" t="str">
        <f>IF($A949="","",SUMIFS('BLAST COLDROOM 1'!S$2:S350,'BLAST COLDROOM 1'!$C$2:$C350,$B949,'BLAST COLDROOM 1'!$E$2:$E350,$C949,'BLAST COLDROOM 1'!$A$2:$A350,$A949))</f>
        <v/>
      </c>
      <c r="R949" s="5" t="str">
        <f>IF($A949="","",SUMIFS('BLAST COLDROOM 1'!T$2:T350,'BLAST COLDROOM 1'!$C$2:$C350,$B949,'BLAST COLDROOM 1'!$E$2:$E350,$C949,'BLAST COLDROOM 1'!$A$2:$A350,$A949))</f>
        <v/>
      </c>
      <c r="S949" s="5" t="str">
        <f>IF($A949="","",SUMIFS('BLAST COLDROOM 1'!U$2:U350,'BLAST COLDROOM 1'!$C$2:$C350,$B949,'BLAST COLDROOM 1'!$E$2:$E350,$C949,'BLAST COLDROOM 1'!$A$2:$A350,$A949))</f>
        <v/>
      </c>
      <c r="T949" s="5" t="str">
        <f>IF($A949="","",SUMIFS('BLAST COLDROOM 1'!V$2:V350,'BLAST COLDROOM 1'!$C$2:$C350,$B949,'BLAST COLDROOM 1'!$E$2:$E350,$C949,'BLAST COLDROOM 1'!$A$2:$A350,$A949))</f>
        <v/>
      </c>
      <c r="U949" s="5" t="str">
        <f>IF($A949="","",SUMIFS(#REF!,'BLAST COLDROOM 1'!$C$2:$C350,$B949,'BLAST COLDROOM 1'!$E$2:$E350,$C949,'BLAST COLDROOM 1'!$A$2:$A350,$A949))</f>
        <v/>
      </c>
      <c r="V949" s="5" t="str">
        <f>IF($A949="","",SUMIFS('BLAST COLDROOM 1'!X$2:X350,'BLAST COLDROOM 1'!$C$2:$C350,$B949,'BLAST COLDROOM 1'!$E$2:$E350,$C949,'BLAST COLDROOM 1'!$A$2:$A350,$A949))</f>
        <v/>
      </c>
      <c r="W949" s="5" t="str">
        <f>IF($A949="","",SUMIFS('BLAST COLDROOM 1'!Y$2:Y350,'BLAST COLDROOM 1'!$C$2:$C350,$B949,'BLAST COLDROOM 1'!$E$2:$E350,$C949,'BLAST COLDROOM 1'!$A$2:$A350,$A949))</f>
        <v/>
      </c>
      <c r="X949" s="5" t="str">
        <f>IF($A949="","",SUMIFS('BLAST COLDROOM 1'!Z$2:Z350,'BLAST COLDROOM 1'!$C$2:$C350,$B949,'BLAST COLDROOM 1'!$E$2:$E350,$C949,'BLAST COLDROOM 1'!$A$2:$A350,$A949))</f>
        <v/>
      </c>
      <c r="Y949" s="5" t="str">
        <f>IF($A949="","",SUMIFS('BLAST COLDROOM 1'!AA$2:AA350,'BLAST COLDROOM 1'!$C$2:$C350,$B949,'BLAST COLDROOM 1'!$E$2:$E350,$C949,'BLAST COLDROOM 1'!$A$2:$A350,$A949))</f>
        <v/>
      </c>
      <c r="Z949" s="5" t="str">
        <f>IF($A949="","",SUMIFS('BLAST COLDROOM 1'!AB$2:AB350,'BLAST COLDROOM 1'!$C$2:$C350,$B949,'BLAST COLDROOM 1'!$E$2:$E350,$C949,'BLAST COLDROOM 1'!$A$2:$A350,$A949))</f>
        <v/>
      </c>
      <c r="AA949" s="5" t="str">
        <f>IF($A949="","",SUMIFS('BLAST COLDROOM 1'!AC$2:AC350,'BLAST COLDROOM 1'!$C$2:$C350,$B949,'BLAST COLDROOM 1'!$E$2:$E350,$C949,'BLAST COLDROOM 1'!$A$2:$A350,$A949))</f>
        <v/>
      </c>
      <c r="AB949" s="5" t="str">
        <f>IF($A949="","",SUMIFS('BLAST COLDROOM 1'!AD$2:AD350,'BLAST COLDROOM 1'!$C$2:$C350,$B949,'BLAST COLDROOM 1'!$E$2:$E350,$C949,'BLAST COLDROOM 1'!$A$2:$A350,$A949))</f>
        <v/>
      </c>
      <c r="AC949" s="5" t="str">
        <f>IF($A949="","",SUMIFS('BLAST COLDROOM 1'!AE$2:AE350,'BLAST COLDROOM 1'!$C$2:$C350,$B949,'BLAST COLDROOM 1'!$E$2:$E350,$C949,'BLAST COLDROOM 1'!$A$2:$A350,$A949))</f>
        <v/>
      </c>
      <c r="AD949" s="5" t="str">
        <f>IF($A949="","",SUMIFS('BLAST COLDROOM 1'!AF$2:AF350,'BLAST COLDROOM 1'!$C$2:$C350,$B949,'BLAST COLDROOM 1'!$E$2:$E350,$C949,'BLAST COLDROOM 1'!$A$2:$A350,$A949))</f>
        <v/>
      </c>
      <c r="AE949" s="5" t="str">
        <f>IF($A949="","",SUMIFS('BLAST COLDROOM 1'!AG$2:AG350,'BLAST COLDROOM 1'!$C$2:$C350,$B949,'BLAST COLDROOM 1'!$E$2:$E350,$C949,'BLAST COLDROOM 1'!$A$2:$A350,$A949))</f>
        <v/>
      </c>
      <c r="AF949" s="5" t="str">
        <f>IF($A949="","",SUMIFS('BLAST COLDROOM 1'!AH$2:AH350,'BLAST COLDROOM 1'!$C$2:$C350,$B949,'BLAST COLDROOM 1'!$E$2:$E350,$C949,'BLAST COLDROOM 1'!$A$2:$A350,$A949))</f>
        <v/>
      </c>
      <c r="AG949" s="5" t="str">
        <f>IF($A949="","",SUMIFS('BLAST COLDROOM 1'!AI$2:AI350,'BLAST COLDROOM 1'!$C$2:$C350,$B949,'BLAST COLDROOM 1'!$E$2:$E350,$C949,'BLAST COLDROOM 1'!$A$2:$A350,$A949))</f>
        <v/>
      </c>
      <c r="AH949" s="5" t="str">
        <f>IF($A949="","",SUMIFS('BLAST COLDROOM 1'!AJ$2:AJ350,'BLAST COLDROOM 1'!$C$2:$C350,$B949,'BLAST COLDROOM 1'!$E$2:$E350,$C949,'BLAST COLDROOM 1'!$A$2:$A350,$A949))</f>
        <v/>
      </c>
      <c r="AI949" s="5" t="str">
        <f>IF($A949="","",SUMIFS('BLAST COLDROOM 1'!AK$2:AK350,'BLAST COLDROOM 1'!$C$2:$C350,$B949,'BLAST COLDROOM 1'!$E$2:$E350,$C949,'BLAST COLDROOM 1'!$A$2:$A350,$A949))</f>
        <v/>
      </c>
      <c r="AJ949" s="5" t="str">
        <f>IF($A949="","",SUMIFS('BLAST COLDROOM 1'!AL$2:AL350,'BLAST COLDROOM 1'!$C$2:$C350,$B949,'BLAST COLDROOM 1'!$E$2:$E350,$C949,'BLAST COLDROOM 1'!$A$2:$A350,$A949))</f>
        <v/>
      </c>
      <c r="AL949" s="5">
        <f t="shared" si="1"/>
        <v>0</v>
      </c>
    </row>
    <row r="950" ht="15.75" customHeight="1">
      <c r="A950" s="17"/>
      <c r="B950" s="5"/>
      <c r="C950" s="5"/>
      <c r="D950" s="5" t="str">
        <f>IF($A950="","",SUMIFS('BLAST COLDROOM 1'!F$2:F350,'BLAST COLDROOM 1'!$C$2:$C350,$B950,'BLAST COLDROOM 1'!$E$2:$E350,$C950,'BLAST COLDROOM 1'!$A$2:$A350,$A950))</f>
        <v/>
      </c>
      <c r="E950" s="5" t="str">
        <f>IF($A950="","",SUMIFS('BLAST COLDROOM 1'!G$2:G350,'BLAST COLDROOM 1'!$C$2:$C350,$B950,'BLAST COLDROOM 1'!$E$2:$E350,$C950,'BLAST COLDROOM 1'!$A$2:$A350,$A950))</f>
        <v/>
      </c>
      <c r="F950" s="5" t="str">
        <f>IF($A950="","",SUMIFS('BLAST COLDROOM 1'!H$2:H350,'BLAST COLDROOM 1'!$C$2:$C350,$B950,'BLAST COLDROOM 1'!$E$2:$E350,$C950,'BLAST COLDROOM 1'!$A$2:$A350,$A950))</f>
        <v/>
      </c>
      <c r="G950" s="5" t="str">
        <f>IF($A950="","",SUMIFS('BLAST COLDROOM 1'!I$2:I350,'BLAST COLDROOM 1'!$C$2:$C350,$B950,'BLAST COLDROOM 1'!$E$2:$E350,$C950,'BLAST COLDROOM 1'!$A$2:$A350,$A950))</f>
        <v/>
      </c>
      <c r="H950" s="5" t="str">
        <f>IF($A950="","",SUMIFS('BLAST COLDROOM 1'!J$2:J350,'BLAST COLDROOM 1'!$C$2:$C350,$B950,'BLAST COLDROOM 1'!$E$2:$E350,$C950,'BLAST COLDROOM 1'!$A$2:$A350,$A950))</f>
        <v/>
      </c>
      <c r="I950" s="5" t="str">
        <f>IF($A950="","",SUMIFS('BLAST COLDROOM 1'!K$2:K350,'BLAST COLDROOM 1'!$C$2:$C350,$B950,'BLAST COLDROOM 1'!$E$2:$E350,$C950,'BLAST COLDROOM 1'!$A$2:$A350,$A950))</f>
        <v/>
      </c>
      <c r="J950" s="5" t="str">
        <f>IF($A950="","",SUMIFS(#REF!,'BLAST COLDROOM 1'!$C$2:$C350,$B950,'BLAST COLDROOM 1'!$E$2:$E350,$C950,'BLAST COLDROOM 1'!$A$2:$A350,$A950))</f>
        <v/>
      </c>
      <c r="K950" s="5" t="str">
        <f>IF($A950="","",SUMIFS('BLAST COLDROOM 1'!M$2:M350,'BLAST COLDROOM 1'!$C$2:$C350,$B950,'BLAST COLDROOM 1'!$E$2:$E350,$C950,'BLAST COLDROOM 1'!$A$2:$A350,$A950))</f>
        <v/>
      </c>
      <c r="L950" s="5" t="str">
        <f>IF($A950="","",SUMIFS('BLAST COLDROOM 1'!N$2:N350,'BLAST COLDROOM 1'!$C$2:$C350,$B950,'BLAST COLDROOM 1'!$E$2:$E350,$C950,'BLAST COLDROOM 1'!$A$2:$A350,$A950))</f>
        <v/>
      </c>
      <c r="M950" s="5" t="str">
        <f>IF($A950="","",SUMIFS('BLAST COLDROOM 1'!O$2:O350,'BLAST COLDROOM 1'!$C$2:$C350,$B950,'BLAST COLDROOM 1'!$E$2:$E350,$C950,'BLAST COLDROOM 1'!$A$2:$A350,$A950))</f>
        <v/>
      </c>
      <c r="N950" s="5" t="str">
        <f>IF($A950="","",SUMIFS('BLAST COLDROOM 1'!P$2:P350,'BLAST COLDROOM 1'!$C$2:$C350,$B950,'BLAST COLDROOM 1'!$E$2:$E350,$C950,'BLAST COLDROOM 1'!$A$2:$A350,$A950))</f>
        <v/>
      </c>
      <c r="O950" s="5" t="str">
        <f>IF($A950="","",SUMIFS('BLAST COLDROOM 1'!Q$2:Q350,'BLAST COLDROOM 1'!$C$2:$C350,$B950,'BLAST COLDROOM 1'!$E$2:$E350,$C950,'BLAST COLDROOM 1'!$A$2:$A350,$A950))</f>
        <v/>
      </c>
      <c r="P950" s="5" t="str">
        <f>IF($A950="","",SUMIFS('BLAST COLDROOM 1'!R$2:R350,'BLAST COLDROOM 1'!$C$2:$C350,$B950,'BLAST COLDROOM 1'!$E$2:$E350,$C950,'BLAST COLDROOM 1'!$A$2:$A350,$A950))</f>
        <v/>
      </c>
      <c r="Q950" s="5" t="str">
        <f>IF($A950="","",SUMIFS('BLAST COLDROOM 1'!S$2:S350,'BLAST COLDROOM 1'!$C$2:$C350,$B950,'BLAST COLDROOM 1'!$E$2:$E350,$C950,'BLAST COLDROOM 1'!$A$2:$A350,$A950))</f>
        <v/>
      </c>
      <c r="R950" s="5" t="str">
        <f>IF($A950="","",SUMIFS('BLAST COLDROOM 1'!T$2:T350,'BLAST COLDROOM 1'!$C$2:$C350,$B950,'BLAST COLDROOM 1'!$E$2:$E350,$C950,'BLAST COLDROOM 1'!$A$2:$A350,$A950))</f>
        <v/>
      </c>
      <c r="S950" s="5" t="str">
        <f>IF($A950="","",SUMIFS('BLAST COLDROOM 1'!U$2:U350,'BLAST COLDROOM 1'!$C$2:$C350,$B950,'BLAST COLDROOM 1'!$E$2:$E350,$C950,'BLAST COLDROOM 1'!$A$2:$A350,$A950))</f>
        <v/>
      </c>
      <c r="T950" s="5" t="str">
        <f>IF($A950="","",SUMIFS('BLAST COLDROOM 1'!V$2:V350,'BLAST COLDROOM 1'!$C$2:$C350,$B950,'BLAST COLDROOM 1'!$E$2:$E350,$C950,'BLAST COLDROOM 1'!$A$2:$A350,$A950))</f>
        <v/>
      </c>
      <c r="U950" s="5" t="str">
        <f>IF($A950="","",SUMIFS(#REF!,'BLAST COLDROOM 1'!$C$2:$C350,$B950,'BLAST COLDROOM 1'!$E$2:$E350,$C950,'BLAST COLDROOM 1'!$A$2:$A350,$A950))</f>
        <v/>
      </c>
      <c r="V950" s="5" t="str">
        <f>IF($A950="","",SUMIFS('BLAST COLDROOM 1'!X$2:X350,'BLAST COLDROOM 1'!$C$2:$C350,$B950,'BLAST COLDROOM 1'!$E$2:$E350,$C950,'BLAST COLDROOM 1'!$A$2:$A350,$A950))</f>
        <v/>
      </c>
      <c r="W950" s="5" t="str">
        <f>IF($A950="","",SUMIFS('BLAST COLDROOM 1'!Y$2:Y350,'BLAST COLDROOM 1'!$C$2:$C350,$B950,'BLAST COLDROOM 1'!$E$2:$E350,$C950,'BLAST COLDROOM 1'!$A$2:$A350,$A950))</f>
        <v/>
      </c>
      <c r="X950" s="5" t="str">
        <f>IF($A950="","",SUMIFS('BLAST COLDROOM 1'!Z$2:Z350,'BLAST COLDROOM 1'!$C$2:$C350,$B950,'BLAST COLDROOM 1'!$E$2:$E350,$C950,'BLAST COLDROOM 1'!$A$2:$A350,$A950))</f>
        <v/>
      </c>
      <c r="Y950" s="5" t="str">
        <f>IF($A950="","",SUMIFS('BLAST COLDROOM 1'!AA$2:AA350,'BLAST COLDROOM 1'!$C$2:$C350,$B950,'BLAST COLDROOM 1'!$E$2:$E350,$C950,'BLAST COLDROOM 1'!$A$2:$A350,$A950))</f>
        <v/>
      </c>
      <c r="Z950" s="5" t="str">
        <f>IF($A950="","",SUMIFS('BLAST COLDROOM 1'!AB$2:AB350,'BLAST COLDROOM 1'!$C$2:$C350,$B950,'BLAST COLDROOM 1'!$E$2:$E350,$C950,'BLAST COLDROOM 1'!$A$2:$A350,$A950))</f>
        <v/>
      </c>
      <c r="AA950" s="5" t="str">
        <f>IF($A950="","",SUMIFS('BLAST COLDROOM 1'!AC$2:AC350,'BLAST COLDROOM 1'!$C$2:$C350,$B950,'BLAST COLDROOM 1'!$E$2:$E350,$C950,'BLAST COLDROOM 1'!$A$2:$A350,$A950))</f>
        <v/>
      </c>
      <c r="AB950" s="5" t="str">
        <f>IF($A950="","",SUMIFS('BLAST COLDROOM 1'!AD$2:AD350,'BLAST COLDROOM 1'!$C$2:$C350,$B950,'BLAST COLDROOM 1'!$E$2:$E350,$C950,'BLAST COLDROOM 1'!$A$2:$A350,$A950))</f>
        <v/>
      </c>
      <c r="AC950" s="5" t="str">
        <f>IF($A950="","",SUMIFS('BLAST COLDROOM 1'!AE$2:AE350,'BLAST COLDROOM 1'!$C$2:$C350,$B950,'BLAST COLDROOM 1'!$E$2:$E350,$C950,'BLAST COLDROOM 1'!$A$2:$A350,$A950))</f>
        <v/>
      </c>
      <c r="AD950" s="5" t="str">
        <f>IF($A950="","",SUMIFS('BLAST COLDROOM 1'!AF$2:AF350,'BLAST COLDROOM 1'!$C$2:$C350,$B950,'BLAST COLDROOM 1'!$E$2:$E350,$C950,'BLAST COLDROOM 1'!$A$2:$A350,$A950))</f>
        <v/>
      </c>
      <c r="AE950" s="5" t="str">
        <f>IF($A950="","",SUMIFS('BLAST COLDROOM 1'!AG$2:AG350,'BLAST COLDROOM 1'!$C$2:$C350,$B950,'BLAST COLDROOM 1'!$E$2:$E350,$C950,'BLAST COLDROOM 1'!$A$2:$A350,$A950))</f>
        <v/>
      </c>
      <c r="AF950" s="5" t="str">
        <f>IF($A950="","",SUMIFS('BLAST COLDROOM 1'!AH$2:AH350,'BLAST COLDROOM 1'!$C$2:$C350,$B950,'BLAST COLDROOM 1'!$E$2:$E350,$C950,'BLAST COLDROOM 1'!$A$2:$A350,$A950))</f>
        <v/>
      </c>
      <c r="AG950" s="5" t="str">
        <f>IF($A950="","",SUMIFS('BLAST COLDROOM 1'!AI$2:AI350,'BLAST COLDROOM 1'!$C$2:$C350,$B950,'BLAST COLDROOM 1'!$E$2:$E350,$C950,'BLAST COLDROOM 1'!$A$2:$A350,$A950))</f>
        <v/>
      </c>
      <c r="AH950" s="5" t="str">
        <f>IF($A950="","",SUMIFS('BLAST COLDROOM 1'!AJ$2:AJ350,'BLAST COLDROOM 1'!$C$2:$C350,$B950,'BLAST COLDROOM 1'!$E$2:$E350,$C950,'BLAST COLDROOM 1'!$A$2:$A350,$A950))</f>
        <v/>
      </c>
      <c r="AI950" s="5" t="str">
        <f>IF($A950="","",SUMIFS('BLAST COLDROOM 1'!AK$2:AK350,'BLAST COLDROOM 1'!$C$2:$C350,$B950,'BLAST COLDROOM 1'!$E$2:$E350,$C950,'BLAST COLDROOM 1'!$A$2:$A350,$A950))</f>
        <v/>
      </c>
      <c r="AJ950" s="5" t="str">
        <f>IF($A950="","",SUMIFS('BLAST COLDROOM 1'!AL$2:AL350,'BLAST COLDROOM 1'!$C$2:$C350,$B950,'BLAST COLDROOM 1'!$E$2:$E350,$C950,'BLAST COLDROOM 1'!$A$2:$A350,$A950))</f>
        <v/>
      </c>
      <c r="AL950" s="5">
        <f t="shared" si="1"/>
        <v>0</v>
      </c>
    </row>
    <row r="951" ht="15.75" customHeight="1">
      <c r="A951" s="17"/>
      <c r="B951" s="5"/>
      <c r="C951" s="5"/>
      <c r="D951" s="5" t="str">
        <f>IF($A951="","",SUMIFS('BLAST COLDROOM 1'!F$2:F350,'BLAST COLDROOM 1'!$C$2:$C350,$B951,'BLAST COLDROOM 1'!$E$2:$E350,$C951,'BLAST COLDROOM 1'!$A$2:$A350,$A951))</f>
        <v/>
      </c>
      <c r="E951" s="5" t="str">
        <f>IF($A951="","",SUMIFS('BLAST COLDROOM 1'!G$2:G350,'BLAST COLDROOM 1'!$C$2:$C350,$B951,'BLAST COLDROOM 1'!$E$2:$E350,$C951,'BLAST COLDROOM 1'!$A$2:$A350,$A951))</f>
        <v/>
      </c>
      <c r="F951" s="5" t="str">
        <f>IF($A951="","",SUMIFS('BLAST COLDROOM 1'!H$2:H350,'BLAST COLDROOM 1'!$C$2:$C350,$B951,'BLAST COLDROOM 1'!$E$2:$E350,$C951,'BLAST COLDROOM 1'!$A$2:$A350,$A951))</f>
        <v/>
      </c>
      <c r="G951" s="5" t="str">
        <f>IF($A951="","",SUMIFS('BLAST COLDROOM 1'!I$2:I350,'BLAST COLDROOM 1'!$C$2:$C350,$B951,'BLAST COLDROOM 1'!$E$2:$E350,$C951,'BLAST COLDROOM 1'!$A$2:$A350,$A951))</f>
        <v/>
      </c>
      <c r="H951" s="5" t="str">
        <f>IF($A951="","",SUMIFS('BLAST COLDROOM 1'!J$2:J350,'BLAST COLDROOM 1'!$C$2:$C350,$B951,'BLAST COLDROOM 1'!$E$2:$E350,$C951,'BLAST COLDROOM 1'!$A$2:$A350,$A951))</f>
        <v/>
      </c>
      <c r="I951" s="5" t="str">
        <f>IF($A951="","",SUMIFS('BLAST COLDROOM 1'!K$2:K350,'BLAST COLDROOM 1'!$C$2:$C350,$B951,'BLAST COLDROOM 1'!$E$2:$E350,$C951,'BLAST COLDROOM 1'!$A$2:$A350,$A951))</f>
        <v/>
      </c>
      <c r="J951" s="5" t="str">
        <f>IF($A951="","",SUMIFS(#REF!,'BLAST COLDROOM 1'!$C$2:$C350,$B951,'BLAST COLDROOM 1'!$E$2:$E350,$C951,'BLAST COLDROOM 1'!$A$2:$A350,$A951))</f>
        <v/>
      </c>
      <c r="K951" s="5" t="str">
        <f>IF($A951="","",SUMIFS('BLAST COLDROOM 1'!M$2:M350,'BLAST COLDROOM 1'!$C$2:$C350,$B951,'BLAST COLDROOM 1'!$E$2:$E350,$C951,'BLAST COLDROOM 1'!$A$2:$A350,$A951))</f>
        <v/>
      </c>
      <c r="L951" s="5" t="str">
        <f>IF($A951="","",SUMIFS('BLAST COLDROOM 1'!N$2:N350,'BLAST COLDROOM 1'!$C$2:$C350,$B951,'BLAST COLDROOM 1'!$E$2:$E350,$C951,'BLAST COLDROOM 1'!$A$2:$A350,$A951))</f>
        <v/>
      </c>
      <c r="M951" s="5" t="str">
        <f>IF($A951="","",SUMIFS('BLAST COLDROOM 1'!O$2:O350,'BLAST COLDROOM 1'!$C$2:$C350,$B951,'BLAST COLDROOM 1'!$E$2:$E350,$C951,'BLAST COLDROOM 1'!$A$2:$A350,$A951))</f>
        <v/>
      </c>
      <c r="N951" s="5" t="str">
        <f>IF($A951="","",SUMIFS('BLAST COLDROOM 1'!P$2:P350,'BLAST COLDROOM 1'!$C$2:$C350,$B951,'BLAST COLDROOM 1'!$E$2:$E350,$C951,'BLAST COLDROOM 1'!$A$2:$A350,$A951))</f>
        <v/>
      </c>
      <c r="O951" s="5" t="str">
        <f>IF($A951="","",SUMIFS('BLAST COLDROOM 1'!Q$2:Q350,'BLAST COLDROOM 1'!$C$2:$C350,$B951,'BLAST COLDROOM 1'!$E$2:$E350,$C951,'BLAST COLDROOM 1'!$A$2:$A350,$A951))</f>
        <v/>
      </c>
      <c r="P951" s="5" t="str">
        <f>IF($A951="","",SUMIFS('BLAST COLDROOM 1'!R$2:R350,'BLAST COLDROOM 1'!$C$2:$C350,$B951,'BLAST COLDROOM 1'!$E$2:$E350,$C951,'BLAST COLDROOM 1'!$A$2:$A350,$A951))</f>
        <v/>
      </c>
      <c r="Q951" s="5" t="str">
        <f>IF($A951="","",SUMIFS('BLAST COLDROOM 1'!S$2:S350,'BLAST COLDROOM 1'!$C$2:$C350,$B951,'BLAST COLDROOM 1'!$E$2:$E350,$C951,'BLAST COLDROOM 1'!$A$2:$A350,$A951))</f>
        <v/>
      </c>
      <c r="R951" s="5" t="str">
        <f>IF($A951="","",SUMIFS('BLAST COLDROOM 1'!T$2:T350,'BLAST COLDROOM 1'!$C$2:$C350,$B951,'BLAST COLDROOM 1'!$E$2:$E350,$C951,'BLAST COLDROOM 1'!$A$2:$A350,$A951))</f>
        <v/>
      </c>
      <c r="S951" s="5" t="str">
        <f>IF($A951="","",SUMIFS('BLAST COLDROOM 1'!U$2:U350,'BLAST COLDROOM 1'!$C$2:$C350,$B951,'BLAST COLDROOM 1'!$E$2:$E350,$C951,'BLAST COLDROOM 1'!$A$2:$A350,$A951))</f>
        <v/>
      </c>
      <c r="T951" s="5" t="str">
        <f>IF($A951="","",SUMIFS('BLAST COLDROOM 1'!V$2:V350,'BLAST COLDROOM 1'!$C$2:$C350,$B951,'BLAST COLDROOM 1'!$E$2:$E350,$C951,'BLAST COLDROOM 1'!$A$2:$A350,$A951))</f>
        <v/>
      </c>
      <c r="U951" s="5" t="str">
        <f>IF($A951="","",SUMIFS(#REF!,'BLAST COLDROOM 1'!$C$2:$C350,$B951,'BLAST COLDROOM 1'!$E$2:$E350,$C951,'BLAST COLDROOM 1'!$A$2:$A350,$A951))</f>
        <v/>
      </c>
      <c r="V951" s="5" t="str">
        <f>IF($A951="","",SUMIFS('BLAST COLDROOM 1'!X$2:X350,'BLAST COLDROOM 1'!$C$2:$C350,$B951,'BLAST COLDROOM 1'!$E$2:$E350,$C951,'BLAST COLDROOM 1'!$A$2:$A350,$A951))</f>
        <v/>
      </c>
      <c r="W951" s="5" t="str">
        <f>IF($A951="","",SUMIFS('BLAST COLDROOM 1'!Y$2:Y350,'BLAST COLDROOM 1'!$C$2:$C350,$B951,'BLAST COLDROOM 1'!$E$2:$E350,$C951,'BLAST COLDROOM 1'!$A$2:$A350,$A951))</f>
        <v/>
      </c>
      <c r="X951" s="5" t="str">
        <f>IF($A951="","",SUMIFS('BLAST COLDROOM 1'!Z$2:Z350,'BLAST COLDROOM 1'!$C$2:$C350,$B951,'BLAST COLDROOM 1'!$E$2:$E350,$C951,'BLAST COLDROOM 1'!$A$2:$A350,$A951))</f>
        <v/>
      </c>
      <c r="Y951" s="5" t="str">
        <f>IF($A951="","",SUMIFS('BLAST COLDROOM 1'!AA$2:AA350,'BLAST COLDROOM 1'!$C$2:$C350,$B951,'BLAST COLDROOM 1'!$E$2:$E350,$C951,'BLAST COLDROOM 1'!$A$2:$A350,$A951))</f>
        <v/>
      </c>
      <c r="Z951" s="5" t="str">
        <f>IF($A951="","",SUMIFS('BLAST COLDROOM 1'!AB$2:AB350,'BLAST COLDROOM 1'!$C$2:$C350,$B951,'BLAST COLDROOM 1'!$E$2:$E350,$C951,'BLAST COLDROOM 1'!$A$2:$A350,$A951))</f>
        <v/>
      </c>
      <c r="AA951" s="5" t="str">
        <f>IF($A951="","",SUMIFS('BLAST COLDROOM 1'!AC$2:AC350,'BLAST COLDROOM 1'!$C$2:$C350,$B951,'BLAST COLDROOM 1'!$E$2:$E350,$C951,'BLAST COLDROOM 1'!$A$2:$A350,$A951))</f>
        <v/>
      </c>
      <c r="AB951" s="5" t="str">
        <f>IF($A951="","",SUMIFS('BLAST COLDROOM 1'!AD$2:AD350,'BLAST COLDROOM 1'!$C$2:$C350,$B951,'BLAST COLDROOM 1'!$E$2:$E350,$C951,'BLAST COLDROOM 1'!$A$2:$A350,$A951))</f>
        <v/>
      </c>
      <c r="AC951" s="5" t="str">
        <f>IF($A951="","",SUMIFS('BLAST COLDROOM 1'!AE$2:AE350,'BLAST COLDROOM 1'!$C$2:$C350,$B951,'BLAST COLDROOM 1'!$E$2:$E350,$C951,'BLAST COLDROOM 1'!$A$2:$A350,$A951))</f>
        <v/>
      </c>
      <c r="AD951" s="5" t="str">
        <f>IF($A951="","",SUMIFS('BLAST COLDROOM 1'!AF$2:AF350,'BLAST COLDROOM 1'!$C$2:$C350,$B951,'BLAST COLDROOM 1'!$E$2:$E350,$C951,'BLAST COLDROOM 1'!$A$2:$A350,$A951))</f>
        <v/>
      </c>
      <c r="AE951" s="5" t="str">
        <f>IF($A951="","",SUMIFS('BLAST COLDROOM 1'!AG$2:AG350,'BLAST COLDROOM 1'!$C$2:$C350,$B951,'BLAST COLDROOM 1'!$E$2:$E350,$C951,'BLAST COLDROOM 1'!$A$2:$A350,$A951))</f>
        <v/>
      </c>
      <c r="AF951" s="5" t="str">
        <f>IF($A951="","",SUMIFS('BLAST COLDROOM 1'!AH$2:AH350,'BLAST COLDROOM 1'!$C$2:$C350,$B951,'BLAST COLDROOM 1'!$E$2:$E350,$C951,'BLAST COLDROOM 1'!$A$2:$A350,$A951))</f>
        <v/>
      </c>
      <c r="AG951" s="5" t="str">
        <f>IF($A951="","",SUMIFS('BLAST COLDROOM 1'!AI$2:AI350,'BLAST COLDROOM 1'!$C$2:$C350,$B951,'BLAST COLDROOM 1'!$E$2:$E350,$C951,'BLAST COLDROOM 1'!$A$2:$A350,$A951))</f>
        <v/>
      </c>
      <c r="AH951" s="5" t="str">
        <f>IF($A951="","",SUMIFS('BLAST COLDROOM 1'!AJ$2:AJ350,'BLAST COLDROOM 1'!$C$2:$C350,$B951,'BLAST COLDROOM 1'!$E$2:$E350,$C951,'BLAST COLDROOM 1'!$A$2:$A350,$A951))</f>
        <v/>
      </c>
      <c r="AI951" s="5" t="str">
        <f>IF($A951="","",SUMIFS('BLAST COLDROOM 1'!AK$2:AK350,'BLAST COLDROOM 1'!$C$2:$C350,$B951,'BLAST COLDROOM 1'!$E$2:$E350,$C951,'BLAST COLDROOM 1'!$A$2:$A350,$A951))</f>
        <v/>
      </c>
      <c r="AJ951" s="5" t="str">
        <f>IF($A951="","",SUMIFS('BLAST COLDROOM 1'!AL$2:AL350,'BLAST COLDROOM 1'!$C$2:$C350,$B951,'BLAST COLDROOM 1'!$E$2:$E350,$C951,'BLAST COLDROOM 1'!$A$2:$A350,$A951))</f>
        <v/>
      </c>
      <c r="AL951" s="5">
        <f t="shared" si="1"/>
        <v>0</v>
      </c>
    </row>
    <row r="952" ht="15.75" customHeight="1">
      <c r="A952" s="17"/>
      <c r="B952" s="5"/>
      <c r="C952" s="5"/>
      <c r="D952" s="5" t="str">
        <f>IF($A952="","",SUMIFS('BLAST COLDROOM 1'!F$2:F350,'BLAST COLDROOM 1'!$C$2:$C350,$B952,'BLAST COLDROOM 1'!$E$2:$E350,$C952,'BLAST COLDROOM 1'!$A$2:$A350,$A952))</f>
        <v/>
      </c>
      <c r="E952" s="5" t="str">
        <f>IF($A952="","",SUMIFS('BLAST COLDROOM 1'!G$2:G350,'BLAST COLDROOM 1'!$C$2:$C350,$B952,'BLAST COLDROOM 1'!$E$2:$E350,$C952,'BLAST COLDROOM 1'!$A$2:$A350,$A952))</f>
        <v/>
      </c>
      <c r="F952" s="5" t="str">
        <f>IF($A952="","",SUMIFS('BLAST COLDROOM 1'!H$2:H350,'BLAST COLDROOM 1'!$C$2:$C350,$B952,'BLAST COLDROOM 1'!$E$2:$E350,$C952,'BLAST COLDROOM 1'!$A$2:$A350,$A952))</f>
        <v/>
      </c>
      <c r="G952" s="5" t="str">
        <f>IF($A952="","",SUMIFS('BLAST COLDROOM 1'!I$2:I350,'BLAST COLDROOM 1'!$C$2:$C350,$B952,'BLAST COLDROOM 1'!$E$2:$E350,$C952,'BLAST COLDROOM 1'!$A$2:$A350,$A952))</f>
        <v/>
      </c>
      <c r="H952" s="5" t="str">
        <f>IF($A952="","",SUMIFS('BLAST COLDROOM 1'!J$2:J350,'BLAST COLDROOM 1'!$C$2:$C350,$B952,'BLAST COLDROOM 1'!$E$2:$E350,$C952,'BLAST COLDROOM 1'!$A$2:$A350,$A952))</f>
        <v/>
      </c>
      <c r="I952" s="5" t="str">
        <f>IF($A952="","",SUMIFS('BLAST COLDROOM 1'!K$2:K350,'BLAST COLDROOM 1'!$C$2:$C350,$B952,'BLAST COLDROOM 1'!$E$2:$E350,$C952,'BLAST COLDROOM 1'!$A$2:$A350,$A952))</f>
        <v/>
      </c>
      <c r="J952" s="5" t="str">
        <f>IF($A952="","",SUMIFS(#REF!,'BLAST COLDROOM 1'!$C$2:$C350,$B952,'BLAST COLDROOM 1'!$E$2:$E350,$C952,'BLAST COLDROOM 1'!$A$2:$A350,$A952))</f>
        <v/>
      </c>
      <c r="K952" s="5" t="str">
        <f>IF($A952="","",SUMIFS('BLAST COLDROOM 1'!M$2:M350,'BLAST COLDROOM 1'!$C$2:$C350,$B952,'BLAST COLDROOM 1'!$E$2:$E350,$C952,'BLAST COLDROOM 1'!$A$2:$A350,$A952))</f>
        <v/>
      </c>
      <c r="L952" s="5" t="str">
        <f>IF($A952="","",SUMIFS('BLAST COLDROOM 1'!N$2:N350,'BLAST COLDROOM 1'!$C$2:$C350,$B952,'BLAST COLDROOM 1'!$E$2:$E350,$C952,'BLAST COLDROOM 1'!$A$2:$A350,$A952))</f>
        <v/>
      </c>
      <c r="M952" s="5" t="str">
        <f>IF($A952="","",SUMIFS('BLAST COLDROOM 1'!O$2:O350,'BLAST COLDROOM 1'!$C$2:$C350,$B952,'BLAST COLDROOM 1'!$E$2:$E350,$C952,'BLAST COLDROOM 1'!$A$2:$A350,$A952))</f>
        <v/>
      </c>
      <c r="N952" s="5" t="str">
        <f>IF($A952="","",SUMIFS('BLAST COLDROOM 1'!P$2:P350,'BLAST COLDROOM 1'!$C$2:$C350,$B952,'BLAST COLDROOM 1'!$E$2:$E350,$C952,'BLAST COLDROOM 1'!$A$2:$A350,$A952))</f>
        <v/>
      </c>
      <c r="O952" s="5" t="str">
        <f>IF($A952="","",SUMIFS('BLAST COLDROOM 1'!Q$2:Q350,'BLAST COLDROOM 1'!$C$2:$C350,$B952,'BLAST COLDROOM 1'!$E$2:$E350,$C952,'BLAST COLDROOM 1'!$A$2:$A350,$A952))</f>
        <v/>
      </c>
      <c r="P952" s="5" t="str">
        <f>IF($A952="","",SUMIFS('BLAST COLDROOM 1'!R$2:R350,'BLAST COLDROOM 1'!$C$2:$C350,$B952,'BLAST COLDROOM 1'!$E$2:$E350,$C952,'BLAST COLDROOM 1'!$A$2:$A350,$A952))</f>
        <v/>
      </c>
      <c r="Q952" s="5" t="str">
        <f>IF($A952="","",SUMIFS('BLAST COLDROOM 1'!S$2:S350,'BLAST COLDROOM 1'!$C$2:$C350,$B952,'BLAST COLDROOM 1'!$E$2:$E350,$C952,'BLAST COLDROOM 1'!$A$2:$A350,$A952))</f>
        <v/>
      </c>
      <c r="R952" s="5" t="str">
        <f>IF($A952="","",SUMIFS('BLAST COLDROOM 1'!T$2:T350,'BLAST COLDROOM 1'!$C$2:$C350,$B952,'BLAST COLDROOM 1'!$E$2:$E350,$C952,'BLAST COLDROOM 1'!$A$2:$A350,$A952))</f>
        <v/>
      </c>
      <c r="S952" s="5" t="str">
        <f>IF($A952="","",SUMIFS('BLAST COLDROOM 1'!U$2:U350,'BLAST COLDROOM 1'!$C$2:$C350,$B952,'BLAST COLDROOM 1'!$E$2:$E350,$C952,'BLAST COLDROOM 1'!$A$2:$A350,$A952))</f>
        <v/>
      </c>
      <c r="T952" s="5" t="str">
        <f>IF($A952="","",SUMIFS('BLAST COLDROOM 1'!V$2:V350,'BLAST COLDROOM 1'!$C$2:$C350,$B952,'BLAST COLDROOM 1'!$E$2:$E350,$C952,'BLAST COLDROOM 1'!$A$2:$A350,$A952))</f>
        <v/>
      </c>
      <c r="U952" s="5" t="str">
        <f>IF($A952="","",SUMIFS(#REF!,'BLAST COLDROOM 1'!$C$2:$C350,$B952,'BLAST COLDROOM 1'!$E$2:$E350,$C952,'BLAST COLDROOM 1'!$A$2:$A350,$A952))</f>
        <v/>
      </c>
      <c r="V952" s="5" t="str">
        <f>IF($A952="","",SUMIFS('BLAST COLDROOM 1'!X$2:X350,'BLAST COLDROOM 1'!$C$2:$C350,$B952,'BLAST COLDROOM 1'!$E$2:$E350,$C952,'BLAST COLDROOM 1'!$A$2:$A350,$A952))</f>
        <v/>
      </c>
      <c r="W952" s="5" t="str">
        <f>IF($A952="","",SUMIFS('BLAST COLDROOM 1'!Y$2:Y350,'BLAST COLDROOM 1'!$C$2:$C350,$B952,'BLAST COLDROOM 1'!$E$2:$E350,$C952,'BLAST COLDROOM 1'!$A$2:$A350,$A952))</f>
        <v/>
      </c>
      <c r="X952" s="5" t="str">
        <f>IF($A952="","",SUMIFS('BLAST COLDROOM 1'!Z$2:Z350,'BLAST COLDROOM 1'!$C$2:$C350,$B952,'BLAST COLDROOM 1'!$E$2:$E350,$C952,'BLAST COLDROOM 1'!$A$2:$A350,$A952))</f>
        <v/>
      </c>
      <c r="Y952" s="5" t="str">
        <f>IF($A952="","",SUMIFS('BLAST COLDROOM 1'!AA$2:AA350,'BLAST COLDROOM 1'!$C$2:$C350,$B952,'BLAST COLDROOM 1'!$E$2:$E350,$C952,'BLAST COLDROOM 1'!$A$2:$A350,$A952))</f>
        <v/>
      </c>
      <c r="Z952" s="5" t="str">
        <f>IF($A952="","",SUMIFS('BLAST COLDROOM 1'!AB$2:AB350,'BLAST COLDROOM 1'!$C$2:$C350,$B952,'BLAST COLDROOM 1'!$E$2:$E350,$C952,'BLAST COLDROOM 1'!$A$2:$A350,$A952))</f>
        <v/>
      </c>
      <c r="AA952" s="5" t="str">
        <f>IF($A952="","",SUMIFS('BLAST COLDROOM 1'!AC$2:AC350,'BLAST COLDROOM 1'!$C$2:$C350,$B952,'BLAST COLDROOM 1'!$E$2:$E350,$C952,'BLAST COLDROOM 1'!$A$2:$A350,$A952))</f>
        <v/>
      </c>
      <c r="AB952" s="5" t="str">
        <f>IF($A952="","",SUMIFS('BLAST COLDROOM 1'!AD$2:AD350,'BLAST COLDROOM 1'!$C$2:$C350,$B952,'BLAST COLDROOM 1'!$E$2:$E350,$C952,'BLAST COLDROOM 1'!$A$2:$A350,$A952))</f>
        <v/>
      </c>
      <c r="AC952" s="5" t="str">
        <f>IF($A952="","",SUMIFS('BLAST COLDROOM 1'!AE$2:AE350,'BLAST COLDROOM 1'!$C$2:$C350,$B952,'BLAST COLDROOM 1'!$E$2:$E350,$C952,'BLAST COLDROOM 1'!$A$2:$A350,$A952))</f>
        <v/>
      </c>
      <c r="AD952" s="5" t="str">
        <f>IF($A952="","",SUMIFS('BLAST COLDROOM 1'!AF$2:AF350,'BLAST COLDROOM 1'!$C$2:$C350,$B952,'BLAST COLDROOM 1'!$E$2:$E350,$C952,'BLAST COLDROOM 1'!$A$2:$A350,$A952))</f>
        <v/>
      </c>
      <c r="AE952" s="5" t="str">
        <f>IF($A952="","",SUMIFS('BLAST COLDROOM 1'!AG$2:AG350,'BLAST COLDROOM 1'!$C$2:$C350,$B952,'BLAST COLDROOM 1'!$E$2:$E350,$C952,'BLAST COLDROOM 1'!$A$2:$A350,$A952))</f>
        <v/>
      </c>
      <c r="AF952" s="5" t="str">
        <f>IF($A952="","",SUMIFS('BLAST COLDROOM 1'!AH$2:AH350,'BLAST COLDROOM 1'!$C$2:$C350,$B952,'BLAST COLDROOM 1'!$E$2:$E350,$C952,'BLAST COLDROOM 1'!$A$2:$A350,$A952))</f>
        <v/>
      </c>
      <c r="AG952" s="5" t="str">
        <f>IF($A952="","",SUMIFS('BLAST COLDROOM 1'!AI$2:AI350,'BLAST COLDROOM 1'!$C$2:$C350,$B952,'BLAST COLDROOM 1'!$E$2:$E350,$C952,'BLAST COLDROOM 1'!$A$2:$A350,$A952))</f>
        <v/>
      </c>
      <c r="AH952" s="5" t="str">
        <f>IF($A952="","",SUMIFS('BLAST COLDROOM 1'!AJ$2:AJ350,'BLAST COLDROOM 1'!$C$2:$C350,$B952,'BLAST COLDROOM 1'!$E$2:$E350,$C952,'BLAST COLDROOM 1'!$A$2:$A350,$A952))</f>
        <v/>
      </c>
      <c r="AI952" s="5" t="str">
        <f>IF($A952="","",SUMIFS('BLAST COLDROOM 1'!AK$2:AK350,'BLAST COLDROOM 1'!$C$2:$C350,$B952,'BLAST COLDROOM 1'!$E$2:$E350,$C952,'BLAST COLDROOM 1'!$A$2:$A350,$A952))</f>
        <v/>
      </c>
      <c r="AJ952" s="5" t="str">
        <f>IF($A952="","",SUMIFS('BLAST COLDROOM 1'!AL$2:AL350,'BLAST COLDROOM 1'!$C$2:$C350,$B952,'BLAST COLDROOM 1'!$E$2:$E350,$C952,'BLAST COLDROOM 1'!$A$2:$A350,$A952))</f>
        <v/>
      </c>
      <c r="AL952" s="5">
        <f t="shared" si="1"/>
        <v>0</v>
      </c>
    </row>
    <row r="953" ht="15.75" customHeight="1">
      <c r="A953" s="17"/>
      <c r="B953" s="5"/>
      <c r="C953" s="5"/>
      <c r="D953" s="5" t="str">
        <f>IF($A953="","",SUMIFS('BLAST COLDROOM 1'!F$2:F350,'BLAST COLDROOM 1'!$C$2:$C350,$B953,'BLAST COLDROOM 1'!$E$2:$E350,$C953,'BLAST COLDROOM 1'!$A$2:$A350,$A953))</f>
        <v/>
      </c>
      <c r="E953" s="5" t="str">
        <f>IF($A953="","",SUMIFS('BLAST COLDROOM 1'!G$2:G350,'BLAST COLDROOM 1'!$C$2:$C350,$B953,'BLAST COLDROOM 1'!$E$2:$E350,$C953,'BLAST COLDROOM 1'!$A$2:$A350,$A953))</f>
        <v/>
      </c>
      <c r="F953" s="5" t="str">
        <f>IF($A953="","",SUMIFS('BLAST COLDROOM 1'!H$2:H350,'BLAST COLDROOM 1'!$C$2:$C350,$B953,'BLAST COLDROOM 1'!$E$2:$E350,$C953,'BLAST COLDROOM 1'!$A$2:$A350,$A953))</f>
        <v/>
      </c>
      <c r="G953" s="5" t="str">
        <f>IF($A953="","",SUMIFS('BLAST COLDROOM 1'!I$2:I350,'BLAST COLDROOM 1'!$C$2:$C350,$B953,'BLAST COLDROOM 1'!$E$2:$E350,$C953,'BLAST COLDROOM 1'!$A$2:$A350,$A953))</f>
        <v/>
      </c>
      <c r="H953" s="5" t="str">
        <f>IF($A953="","",SUMIFS('BLAST COLDROOM 1'!J$2:J350,'BLAST COLDROOM 1'!$C$2:$C350,$B953,'BLAST COLDROOM 1'!$E$2:$E350,$C953,'BLAST COLDROOM 1'!$A$2:$A350,$A953))</f>
        <v/>
      </c>
      <c r="I953" s="5" t="str">
        <f>IF($A953="","",SUMIFS('BLAST COLDROOM 1'!K$2:K350,'BLAST COLDROOM 1'!$C$2:$C350,$B953,'BLAST COLDROOM 1'!$E$2:$E350,$C953,'BLAST COLDROOM 1'!$A$2:$A350,$A953))</f>
        <v/>
      </c>
      <c r="J953" s="5" t="str">
        <f>IF($A953="","",SUMIFS(#REF!,'BLAST COLDROOM 1'!$C$2:$C350,$B953,'BLAST COLDROOM 1'!$E$2:$E350,$C953,'BLAST COLDROOM 1'!$A$2:$A350,$A953))</f>
        <v/>
      </c>
      <c r="K953" s="5" t="str">
        <f>IF($A953="","",SUMIFS('BLAST COLDROOM 1'!M$2:M350,'BLAST COLDROOM 1'!$C$2:$C350,$B953,'BLAST COLDROOM 1'!$E$2:$E350,$C953,'BLAST COLDROOM 1'!$A$2:$A350,$A953))</f>
        <v/>
      </c>
      <c r="L953" s="5" t="str">
        <f>IF($A953="","",SUMIFS('BLAST COLDROOM 1'!N$2:N350,'BLAST COLDROOM 1'!$C$2:$C350,$B953,'BLAST COLDROOM 1'!$E$2:$E350,$C953,'BLAST COLDROOM 1'!$A$2:$A350,$A953))</f>
        <v/>
      </c>
      <c r="M953" s="5" t="str">
        <f>IF($A953="","",SUMIFS('BLAST COLDROOM 1'!O$2:O350,'BLAST COLDROOM 1'!$C$2:$C350,$B953,'BLAST COLDROOM 1'!$E$2:$E350,$C953,'BLAST COLDROOM 1'!$A$2:$A350,$A953))</f>
        <v/>
      </c>
      <c r="N953" s="5" t="str">
        <f>IF($A953="","",SUMIFS('BLAST COLDROOM 1'!P$2:P350,'BLAST COLDROOM 1'!$C$2:$C350,$B953,'BLAST COLDROOM 1'!$E$2:$E350,$C953,'BLAST COLDROOM 1'!$A$2:$A350,$A953))</f>
        <v/>
      </c>
      <c r="O953" s="5" t="str">
        <f>IF($A953="","",SUMIFS('BLAST COLDROOM 1'!Q$2:Q350,'BLAST COLDROOM 1'!$C$2:$C350,$B953,'BLAST COLDROOM 1'!$E$2:$E350,$C953,'BLAST COLDROOM 1'!$A$2:$A350,$A953))</f>
        <v/>
      </c>
      <c r="P953" s="5" t="str">
        <f>IF($A953="","",SUMIFS('BLAST COLDROOM 1'!R$2:R350,'BLAST COLDROOM 1'!$C$2:$C350,$B953,'BLAST COLDROOM 1'!$E$2:$E350,$C953,'BLAST COLDROOM 1'!$A$2:$A350,$A953))</f>
        <v/>
      </c>
      <c r="Q953" s="5" t="str">
        <f>IF($A953="","",SUMIFS('BLAST COLDROOM 1'!S$2:S350,'BLAST COLDROOM 1'!$C$2:$C350,$B953,'BLAST COLDROOM 1'!$E$2:$E350,$C953,'BLAST COLDROOM 1'!$A$2:$A350,$A953))</f>
        <v/>
      </c>
      <c r="R953" s="5" t="str">
        <f>IF($A953="","",SUMIFS('BLAST COLDROOM 1'!T$2:T350,'BLAST COLDROOM 1'!$C$2:$C350,$B953,'BLAST COLDROOM 1'!$E$2:$E350,$C953,'BLAST COLDROOM 1'!$A$2:$A350,$A953))</f>
        <v/>
      </c>
      <c r="S953" s="5" t="str">
        <f>IF($A953="","",SUMIFS('BLAST COLDROOM 1'!U$2:U350,'BLAST COLDROOM 1'!$C$2:$C350,$B953,'BLAST COLDROOM 1'!$E$2:$E350,$C953,'BLAST COLDROOM 1'!$A$2:$A350,$A953))</f>
        <v/>
      </c>
      <c r="T953" s="5" t="str">
        <f>IF($A953="","",SUMIFS('BLAST COLDROOM 1'!V$2:V350,'BLAST COLDROOM 1'!$C$2:$C350,$B953,'BLAST COLDROOM 1'!$E$2:$E350,$C953,'BLAST COLDROOM 1'!$A$2:$A350,$A953))</f>
        <v/>
      </c>
      <c r="U953" s="5" t="str">
        <f>IF($A953="","",SUMIFS(#REF!,'BLAST COLDROOM 1'!$C$2:$C350,$B953,'BLAST COLDROOM 1'!$E$2:$E350,$C953,'BLAST COLDROOM 1'!$A$2:$A350,$A953))</f>
        <v/>
      </c>
      <c r="V953" s="5" t="str">
        <f>IF($A953="","",SUMIFS('BLAST COLDROOM 1'!X$2:X350,'BLAST COLDROOM 1'!$C$2:$C350,$B953,'BLAST COLDROOM 1'!$E$2:$E350,$C953,'BLAST COLDROOM 1'!$A$2:$A350,$A953))</f>
        <v/>
      </c>
      <c r="W953" s="5" t="str">
        <f>IF($A953="","",SUMIFS('BLAST COLDROOM 1'!Y$2:Y350,'BLAST COLDROOM 1'!$C$2:$C350,$B953,'BLAST COLDROOM 1'!$E$2:$E350,$C953,'BLAST COLDROOM 1'!$A$2:$A350,$A953))</f>
        <v/>
      </c>
      <c r="X953" s="5" t="str">
        <f>IF($A953="","",SUMIFS('BLAST COLDROOM 1'!Z$2:Z350,'BLAST COLDROOM 1'!$C$2:$C350,$B953,'BLAST COLDROOM 1'!$E$2:$E350,$C953,'BLAST COLDROOM 1'!$A$2:$A350,$A953))</f>
        <v/>
      </c>
      <c r="Y953" s="5" t="str">
        <f>IF($A953="","",SUMIFS('BLAST COLDROOM 1'!AA$2:AA350,'BLAST COLDROOM 1'!$C$2:$C350,$B953,'BLAST COLDROOM 1'!$E$2:$E350,$C953,'BLAST COLDROOM 1'!$A$2:$A350,$A953))</f>
        <v/>
      </c>
      <c r="Z953" s="5" t="str">
        <f>IF($A953="","",SUMIFS('BLAST COLDROOM 1'!AB$2:AB350,'BLAST COLDROOM 1'!$C$2:$C350,$B953,'BLAST COLDROOM 1'!$E$2:$E350,$C953,'BLAST COLDROOM 1'!$A$2:$A350,$A953))</f>
        <v/>
      </c>
      <c r="AA953" s="5" t="str">
        <f>IF($A953="","",SUMIFS('BLAST COLDROOM 1'!AC$2:AC350,'BLAST COLDROOM 1'!$C$2:$C350,$B953,'BLAST COLDROOM 1'!$E$2:$E350,$C953,'BLAST COLDROOM 1'!$A$2:$A350,$A953))</f>
        <v/>
      </c>
      <c r="AB953" s="5" t="str">
        <f>IF($A953="","",SUMIFS('BLAST COLDROOM 1'!AD$2:AD350,'BLAST COLDROOM 1'!$C$2:$C350,$B953,'BLAST COLDROOM 1'!$E$2:$E350,$C953,'BLAST COLDROOM 1'!$A$2:$A350,$A953))</f>
        <v/>
      </c>
      <c r="AC953" s="5" t="str">
        <f>IF($A953="","",SUMIFS('BLAST COLDROOM 1'!AE$2:AE350,'BLAST COLDROOM 1'!$C$2:$C350,$B953,'BLAST COLDROOM 1'!$E$2:$E350,$C953,'BLAST COLDROOM 1'!$A$2:$A350,$A953))</f>
        <v/>
      </c>
      <c r="AD953" s="5" t="str">
        <f>IF($A953="","",SUMIFS('BLAST COLDROOM 1'!AF$2:AF350,'BLAST COLDROOM 1'!$C$2:$C350,$B953,'BLAST COLDROOM 1'!$E$2:$E350,$C953,'BLAST COLDROOM 1'!$A$2:$A350,$A953))</f>
        <v/>
      </c>
      <c r="AE953" s="5" t="str">
        <f>IF($A953="","",SUMIFS('BLAST COLDROOM 1'!AG$2:AG350,'BLAST COLDROOM 1'!$C$2:$C350,$B953,'BLAST COLDROOM 1'!$E$2:$E350,$C953,'BLAST COLDROOM 1'!$A$2:$A350,$A953))</f>
        <v/>
      </c>
      <c r="AF953" s="5" t="str">
        <f>IF($A953="","",SUMIFS('BLAST COLDROOM 1'!AH$2:AH350,'BLAST COLDROOM 1'!$C$2:$C350,$B953,'BLAST COLDROOM 1'!$E$2:$E350,$C953,'BLAST COLDROOM 1'!$A$2:$A350,$A953))</f>
        <v/>
      </c>
      <c r="AG953" s="5" t="str">
        <f>IF($A953="","",SUMIFS('BLAST COLDROOM 1'!AI$2:AI350,'BLAST COLDROOM 1'!$C$2:$C350,$B953,'BLAST COLDROOM 1'!$E$2:$E350,$C953,'BLAST COLDROOM 1'!$A$2:$A350,$A953))</f>
        <v/>
      </c>
      <c r="AH953" s="5" t="str">
        <f>IF($A953="","",SUMIFS('BLAST COLDROOM 1'!AJ$2:AJ350,'BLAST COLDROOM 1'!$C$2:$C350,$B953,'BLAST COLDROOM 1'!$E$2:$E350,$C953,'BLAST COLDROOM 1'!$A$2:$A350,$A953))</f>
        <v/>
      </c>
      <c r="AI953" s="5" t="str">
        <f>IF($A953="","",SUMIFS('BLAST COLDROOM 1'!AK$2:AK350,'BLAST COLDROOM 1'!$C$2:$C350,$B953,'BLAST COLDROOM 1'!$E$2:$E350,$C953,'BLAST COLDROOM 1'!$A$2:$A350,$A953))</f>
        <v/>
      </c>
      <c r="AJ953" s="5" t="str">
        <f>IF($A953="","",SUMIFS('BLAST COLDROOM 1'!AL$2:AL350,'BLAST COLDROOM 1'!$C$2:$C350,$B953,'BLAST COLDROOM 1'!$E$2:$E350,$C953,'BLAST COLDROOM 1'!$A$2:$A350,$A953))</f>
        <v/>
      </c>
      <c r="AL953" s="5">
        <f t="shared" si="1"/>
        <v>0</v>
      </c>
    </row>
    <row r="954" ht="15.75" customHeight="1">
      <c r="A954" s="17"/>
      <c r="B954" s="5"/>
      <c r="C954" s="5"/>
      <c r="D954" s="5" t="str">
        <f>IF($A954="","",SUMIFS('BLAST COLDROOM 1'!F$2:F350,'BLAST COLDROOM 1'!$C$2:$C350,$B954,'BLAST COLDROOM 1'!$E$2:$E350,$C954,'BLAST COLDROOM 1'!$A$2:$A350,$A954))</f>
        <v/>
      </c>
      <c r="E954" s="5" t="str">
        <f>IF($A954="","",SUMIFS('BLAST COLDROOM 1'!G$2:G350,'BLAST COLDROOM 1'!$C$2:$C350,$B954,'BLAST COLDROOM 1'!$E$2:$E350,$C954,'BLAST COLDROOM 1'!$A$2:$A350,$A954))</f>
        <v/>
      </c>
      <c r="F954" s="5" t="str">
        <f>IF($A954="","",SUMIFS('BLAST COLDROOM 1'!H$2:H350,'BLAST COLDROOM 1'!$C$2:$C350,$B954,'BLAST COLDROOM 1'!$E$2:$E350,$C954,'BLAST COLDROOM 1'!$A$2:$A350,$A954))</f>
        <v/>
      </c>
      <c r="G954" s="5" t="str">
        <f>IF($A954="","",SUMIFS('BLAST COLDROOM 1'!I$2:I350,'BLAST COLDROOM 1'!$C$2:$C350,$B954,'BLAST COLDROOM 1'!$E$2:$E350,$C954,'BLAST COLDROOM 1'!$A$2:$A350,$A954))</f>
        <v/>
      </c>
      <c r="H954" s="5" t="str">
        <f>IF($A954="","",SUMIFS('BLAST COLDROOM 1'!J$2:J350,'BLAST COLDROOM 1'!$C$2:$C350,$B954,'BLAST COLDROOM 1'!$E$2:$E350,$C954,'BLAST COLDROOM 1'!$A$2:$A350,$A954))</f>
        <v/>
      </c>
      <c r="I954" s="5" t="str">
        <f>IF($A954="","",SUMIFS('BLAST COLDROOM 1'!K$2:K350,'BLAST COLDROOM 1'!$C$2:$C350,$B954,'BLAST COLDROOM 1'!$E$2:$E350,$C954,'BLAST COLDROOM 1'!$A$2:$A350,$A954))</f>
        <v/>
      </c>
      <c r="J954" s="5" t="str">
        <f>IF($A954="","",SUMIFS(#REF!,'BLAST COLDROOM 1'!$C$2:$C350,$B954,'BLAST COLDROOM 1'!$E$2:$E350,$C954,'BLAST COLDROOM 1'!$A$2:$A350,$A954))</f>
        <v/>
      </c>
      <c r="K954" s="5" t="str">
        <f>IF($A954="","",SUMIFS('BLAST COLDROOM 1'!M$2:M350,'BLAST COLDROOM 1'!$C$2:$C350,$B954,'BLAST COLDROOM 1'!$E$2:$E350,$C954,'BLAST COLDROOM 1'!$A$2:$A350,$A954))</f>
        <v/>
      </c>
      <c r="L954" s="5" t="str">
        <f>IF($A954="","",SUMIFS('BLAST COLDROOM 1'!N$2:N350,'BLAST COLDROOM 1'!$C$2:$C350,$B954,'BLAST COLDROOM 1'!$E$2:$E350,$C954,'BLAST COLDROOM 1'!$A$2:$A350,$A954))</f>
        <v/>
      </c>
      <c r="M954" s="5" t="str">
        <f>IF($A954="","",SUMIFS('BLAST COLDROOM 1'!O$2:O350,'BLAST COLDROOM 1'!$C$2:$C350,$B954,'BLAST COLDROOM 1'!$E$2:$E350,$C954,'BLAST COLDROOM 1'!$A$2:$A350,$A954))</f>
        <v/>
      </c>
      <c r="N954" s="5" t="str">
        <f>IF($A954="","",SUMIFS('BLAST COLDROOM 1'!P$2:P350,'BLAST COLDROOM 1'!$C$2:$C350,$B954,'BLAST COLDROOM 1'!$E$2:$E350,$C954,'BLAST COLDROOM 1'!$A$2:$A350,$A954))</f>
        <v/>
      </c>
      <c r="O954" s="5" t="str">
        <f>IF($A954="","",SUMIFS('BLAST COLDROOM 1'!Q$2:Q350,'BLAST COLDROOM 1'!$C$2:$C350,$B954,'BLAST COLDROOM 1'!$E$2:$E350,$C954,'BLAST COLDROOM 1'!$A$2:$A350,$A954))</f>
        <v/>
      </c>
      <c r="P954" s="5" t="str">
        <f>IF($A954="","",SUMIFS('BLAST COLDROOM 1'!R$2:R350,'BLAST COLDROOM 1'!$C$2:$C350,$B954,'BLAST COLDROOM 1'!$E$2:$E350,$C954,'BLAST COLDROOM 1'!$A$2:$A350,$A954))</f>
        <v/>
      </c>
      <c r="Q954" s="5" t="str">
        <f>IF($A954="","",SUMIFS('BLAST COLDROOM 1'!S$2:S350,'BLAST COLDROOM 1'!$C$2:$C350,$B954,'BLAST COLDROOM 1'!$E$2:$E350,$C954,'BLAST COLDROOM 1'!$A$2:$A350,$A954))</f>
        <v/>
      </c>
      <c r="R954" s="5" t="str">
        <f>IF($A954="","",SUMIFS('BLAST COLDROOM 1'!T$2:T350,'BLAST COLDROOM 1'!$C$2:$C350,$B954,'BLAST COLDROOM 1'!$E$2:$E350,$C954,'BLAST COLDROOM 1'!$A$2:$A350,$A954))</f>
        <v/>
      </c>
      <c r="S954" s="5" t="str">
        <f>IF($A954="","",SUMIFS('BLAST COLDROOM 1'!U$2:U350,'BLAST COLDROOM 1'!$C$2:$C350,$B954,'BLAST COLDROOM 1'!$E$2:$E350,$C954,'BLAST COLDROOM 1'!$A$2:$A350,$A954))</f>
        <v/>
      </c>
      <c r="T954" s="5" t="str">
        <f>IF($A954="","",SUMIFS('BLAST COLDROOM 1'!V$2:V350,'BLAST COLDROOM 1'!$C$2:$C350,$B954,'BLAST COLDROOM 1'!$E$2:$E350,$C954,'BLAST COLDROOM 1'!$A$2:$A350,$A954))</f>
        <v/>
      </c>
      <c r="U954" s="5" t="str">
        <f>IF($A954="","",SUMIFS(#REF!,'BLAST COLDROOM 1'!$C$2:$C350,$B954,'BLAST COLDROOM 1'!$E$2:$E350,$C954,'BLAST COLDROOM 1'!$A$2:$A350,$A954))</f>
        <v/>
      </c>
      <c r="V954" s="5" t="str">
        <f>IF($A954="","",SUMIFS('BLAST COLDROOM 1'!X$2:X350,'BLAST COLDROOM 1'!$C$2:$C350,$B954,'BLAST COLDROOM 1'!$E$2:$E350,$C954,'BLAST COLDROOM 1'!$A$2:$A350,$A954))</f>
        <v/>
      </c>
      <c r="W954" s="5" t="str">
        <f>IF($A954="","",SUMIFS('BLAST COLDROOM 1'!Y$2:Y350,'BLAST COLDROOM 1'!$C$2:$C350,$B954,'BLAST COLDROOM 1'!$E$2:$E350,$C954,'BLAST COLDROOM 1'!$A$2:$A350,$A954))</f>
        <v/>
      </c>
      <c r="X954" s="5" t="str">
        <f>IF($A954="","",SUMIFS('BLAST COLDROOM 1'!Z$2:Z350,'BLAST COLDROOM 1'!$C$2:$C350,$B954,'BLAST COLDROOM 1'!$E$2:$E350,$C954,'BLAST COLDROOM 1'!$A$2:$A350,$A954))</f>
        <v/>
      </c>
      <c r="Y954" s="5" t="str">
        <f>IF($A954="","",SUMIFS('BLAST COLDROOM 1'!AA$2:AA350,'BLAST COLDROOM 1'!$C$2:$C350,$B954,'BLAST COLDROOM 1'!$E$2:$E350,$C954,'BLAST COLDROOM 1'!$A$2:$A350,$A954))</f>
        <v/>
      </c>
      <c r="Z954" s="5" t="str">
        <f>IF($A954="","",SUMIFS('BLAST COLDROOM 1'!AB$2:AB350,'BLAST COLDROOM 1'!$C$2:$C350,$B954,'BLAST COLDROOM 1'!$E$2:$E350,$C954,'BLAST COLDROOM 1'!$A$2:$A350,$A954))</f>
        <v/>
      </c>
      <c r="AA954" s="5" t="str">
        <f>IF($A954="","",SUMIFS('BLAST COLDROOM 1'!AC$2:AC350,'BLAST COLDROOM 1'!$C$2:$C350,$B954,'BLAST COLDROOM 1'!$E$2:$E350,$C954,'BLAST COLDROOM 1'!$A$2:$A350,$A954))</f>
        <v/>
      </c>
      <c r="AB954" s="5" t="str">
        <f>IF($A954="","",SUMIFS('BLAST COLDROOM 1'!AD$2:AD350,'BLAST COLDROOM 1'!$C$2:$C350,$B954,'BLAST COLDROOM 1'!$E$2:$E350,$C954,'BLAST COLDROOM 1'!$A$2:$A350,$A954))</f>
        <v/>
      </c>
      <c r="AC954" s="5" t="str">
        <f>IF($A954="","",SUMIFS('BLAST COLDROOM 1'!AE$2:AE350,'BLAST COLDROOM 1'!$C$2:$C350,$B954,'BLAST COLDROOM 1'!$E$2:$E350,$C954,'BLAST COLDROOM 1'!$A$2:$A350,$A954))</f>
        <v/>
      </c>
      <c r="AD954" s="5" t="str">
        <f>IF($A954="","",SUMIFS('BLAST COLDROOM 1'!AF$2:AF350,'BLAST COLDROOM 1'!$C$2:$C350,$B954,'BLAST COLDROOM 1'!$E$2:$E350,$C954,'BLAST COLDROOM 1'!$A$2:$A350,$A954))</f>
        <v/>
      </c>
      <c r="AE954" s="5" t="str">
        <f>IF($A954="","",SUMIFS('BLAST COLDROOM 1'!AG$2:AG350,'BLAST COLDROOM 1'!$C$2:$C350,$B954,'BLAST COLDROOM 1'!$E$2:$E350,$C954,'BLAST COLDROOM 1'!$A$2:$A350,$A954))</f>
        <v/>
      </c>
      <c r="AF954" s="5" t="str">
        <f>IF($A954="","",SUMIFS('BLAST COLDROOM 1'!AH$2:AH350,'BLAST COLDROOM 1'!$C$2:$C350,$B954,'BLAST COLDROOM 1'!$E$2:$E350,$C954,'BLAST COLDROOM 1'!$A$2:$A350,$A954))</f>
        <v/>
      </c>
      <c r="AG954" s="5" t="str">
        <f>IF($A954="","",SUMIFS('BLAST COLDROOM 1'!AI$2:AI350,'BLAST COLDROOM 1'!$C$2:$C350,$B954,'BLAST COLDROOM 1'!$E$2:$E350,$C954,'BLAST COLDROOM 1'!$A$2:$A350,$A954))</f>
        <v/>
      </c>
      <c r="AH954" s="5" t="str">
        <f>IF($A954="","",SUMIFS('BLAST COLDROOM 1'!AJ$2:AJ350,'BLAST COLDROOM 1'!$C$2:$C350,$B954,'BLAST COLDROOM 1'!$E$2:$E350,$C954,'BLAST COLDROOM 1'!$A$2:$A350,$A954))</f>
        <v/>
      </c>
      <c r="AI954" s="5" t="str">
        <f>IF($A954="","",SUMIFS('BLAST COLDROOM 1'!AK$2:AK350,'BLAST COLDROOM 1'!$C$2:$C350,$B954,'BLAST COLDROOM 1'!$E$2:$E350,$C954,'BLAST COLDROOM 1'!$A$2:$A350,$A954))</f>
        <v/>
      </c>
      <c r="AJ954" s="5" t="str">
        <f>IF($A954="","",SUMIFS('BLAST COLDROOM 1'!AL$2:AL350,'BLAST COLDROOM 1'!$C$2:$C350,$B954,'BLAST COLDROOM 1'!$E$2:$E350,$C954,'BLAST COLDROOM 1'!$A$2:$A350,$A954))</f>
        <v/>
      </c>
      <c r="AL954" s="5">
        <f t="shared" si="1"/>
        <v>0</v>
      </c>
    </row>
    <row r="955" ht="15.75" customHeight="1">
      <c r="A955" s="17"/>
      <c r="B955" s="5"/>
      <c r="C955" s="5"/>
      <c r="D955" s="5" t="str">
        <f>IF($A955="","",SUMIFS('BLAST COLDROOM 1'!F$2:F350,'BLAST COLDROOM 1'!$C$2:$C350,$B955,'BLAST COLDROOM 1'!$E$2:$E350,$C955,'BLAST COLDROOM 1'!$A$2:$A350,$A955))</f>
        <v/>
      </c>
      <c r="E955" s="5" t="str">
        <f>IF($A955="","",SUMIFS('BLAST COLDROOM 1'!G$2:G350,'BLAST COLDROOM 1'!$C$2:$C350,$B955,'BLAST COLDROOM 1'!$E$2:$E350,$C955,'BLAST COLDROOM 1'!$A$2:$A350,$A955))</f>
        <v/>
      </c>
      <c r="F955" s="5" t="str">
        <f>IF($A955="","",SUMIFS('BLAST COLDROOM 1'!H$2:H350,'BLAST COLDROOM 1'!$C$2:$C350,$B955,'BLAST COLDROOM 1'!$E$2:$E350,$C955,'BLAST COLDROOM 1'!$A$2:$A350,$A955))</f>
        <v/>
      </c>
      <c r="G955" s="5" t="str">
        <f>IF($A955="","",SUMIFS('BLAST COLDROOM 1'!I$2:I350,'BLAST COLDROOM 1'!$C$2:$C350,$B955,'BLAST COLDROOM 1'!$E$2:$E350,$C955,'BLAST COLDROOM 1'!$A$2:$A350,$A955))</f>
        <v/>
      </c>
      <c r="H955" s="5" t="str">
        <f>IF($A955="","",SUMIFS('BLAST COLDROOM 1'!J$2:J350,'BLAST COLDROOM 1'!$C$2:$C350,$B955,'BLAST COLDROOM 1'!$E$2:$E350,$C955,'BLAST COLDROOM 1'!$A$2:$A350,$A955))</f>
        <v/>
      </c>
      <c r="I955" s="5" t="str">
        <f>IF($A955="","",SUMIFS('BLAST COLDROOM 1'!K$2:K350,'BLAST COLDROOM 1'!$C$2:$C350,$B955,'BLAST COLDROOM 1'!$E$2:$E350,$C955,'BLAST COLDROOM 1'!$A$2:$A350,$A955))</f>
        <v/>
      </c>
      <c r="J955" s="5" t="str">
        <f>IF($A955="","",SUMIFS(#REF!,'BLAST COLDROOM 1'!$C$2:$C350,$B955,'BLAST COLDROOM 1'!$E$2:$E350,$C955,'BLAST COLDROOM 1'!$A$2:$A350,$A955))</f>
        <v/>
      </c>
      <c r="K955" s="5" t="str">
        <f>IF($A955="","",SUMIFS('BLAST COLDROOM 1'!M$2:M350,'BLAST COLDROOM 1'!$C$2:$C350,$B955,'BLAST COLDROOM 1'!$E$2:$E350,$C955,'BLAST COLDROOM 1'!$A$2:$A350,$A955))</f>
        <v/>
      </c>
      <c r="L955" s="5" t="str">
        <f>IF($A955="","",SUMIFS('BLAST COLDROOM 1'!N$2:N350,'BLAST COLDROOM 1'!$C$2:$C350,$B955,'BLAST COLDROOM 1'!$E$2:$E350,$C955,'BLAST COLDROOM 1'!$A$2:$A350,$A955))</f>
        <v/>
      </c>
      <c r="M955" s="5" t="str">
        <f>IF($A955="","",SUMIFS('BLAST COLDROOM 1'!O$2:O350,'BLAST COLDROOM 1'!$C$2:$C350,$B955,'BLAST COLDROOM 1'!$E$2:$E350,$C955,'BLAST COLDROOM 1'!$A$2:$A350,$A955))</f>
        <v/>
      </c>
      <c r="N955" s="5" t="str">
        <f>IF($A955="","",SUMIFS('BLAST COLDROOM 1'!P$2:P350,'BLAST COLDROOM 1'!$C$2:$C350,$B955,'BLAST COLDROOM 1'!$E$2:$E350,$C955,'BLAST COLDROOM 1'!$A$2:$A350,$A955))</f>
        <v/>
      </c>
      <c r="O955" s="5" t="str">
        <f>IF($A955="","",SUMIFS('BLAST COLDROOM 1'!Q$2:Q350,'BLAST COLDROOM 1'!$C$2:$C350,$B955,'BLAST COLDROOM 1'!$E$2:$E350,$C955,'BLAST COLDROOM 1'!$A$2:$A350,$A955))</f>
        <v/>
      </c>
      <c r="P955" s="5" t="str">
        <f>IF($A955="","",SUMIFS('BLAST COLDROOM 1'!R$2:R350,'BLAST COLDROOM 1'!$C$2:$C350,$B955,'BLAST COLDROOM 1'!$E$2:$E350,$C955,'BLAST COLDROOM 1'!$A$2:$A350,$A955))</f>
        <v/>
      </c>
      <c r="Q955" s="5" t="str">
        <f>IF($A955="","",SUMIFS('BLAST COLDROOM 1'!S$2:S350,'BLAST COLDROOM 1'!$C$2:$C350,$B955,'BLAST COLDROOM 1'!$E$2:$E350,$C955,'BLAST COLDROOM 1'!$A$2:$A350,$A955))</f>
        <v/>
      </c>
      <c r="R955" s="5" t="str">
        <f>IF($A955="","",SUMIFS('BLAST COLDROOM 1'!T$2:T350,'BLAST COLDROOM 1'!$C$2:$C350,$B955,'BLAST COLDROOM 1'!$E$2:$E350,$C955,'BLAST COLDROOM 1'!$A$2:$A350,$A955))</f>
        <v/>
      </c>
      <c r="S955" s="5" t="str">
        <f>IF($A955="","",SUMIFS('BLAST COLDROOM 1'!U$2:U350,'BLAST COLDROOM 1'!$C$2:$C350,$B955,'BLAST COLDROOM 1'!$E$2:$E350,$C955,'BLAST COLDROOM 1'!$A$2:$A350,$A955))</f>
        <v/>
      </c>
      <c r="T955" s="5" t="str">
        <f>IF($A955="","",SUMIFS('BLAST COLDROOM 1'!V$2:V350,'BLAST COLDROOM 1'!$C$2:$C350,$B955,'BLAST COLDROOM 1'!$E$2:$E350,$C955,'BLAST COLDROOM 1'!$A$2:$A350,$A955))</f>
        <v/>
      </c>
      <c r="U955" s="5" t="str">
        <f>IF($A955="","",SUMIFS(#REF!,'BLAST COLDROOM 1'!$C$2:$C350,$B955,'BLAST COLDROOM 1'!$E$2:$E350,$C955,'BLAST COLDROOM 1'!$A$2:$A350,$A955))</f>
        <v/>
      </c>
      <c r="V955" s="5" t="str">
        <f>IF($A955="","",SUMIFS('BLAST COLDROOM 1'!X$2:X350,'BLAST COLDROOM 1'!$C$2:$C350,$B955,'BLAST COLDROOM 1'!$E$2:$E350,$C955,'BLAST COLDROOM 1'!$A$2:$A350,$A955))</f>
        <v/>
      </c>
      <c r="W955" s="5" t="str">
        <f>IF($A955="","",SUMIFS('BLAST COLDROOM 1'!Y$2:Y350,'BLAST COLDROOM 1'!$C$2:$C350,$B955,'BLAST COLDROOM 1'!$E$2:$E350,$C955,'BLAST COLDROOM 1'!$A$2:$A350,$A955))</f>
        <v/>
      </c>
      <c r="X955" s="5" t="str">
        <f>IF($A955="","",SUMIFS('BLAST COLDROOM 1'!Z$2:Z350,'BLAST COLDROOM 1'!$C$2:$C350,$B955,'BLAST COLDROOM 1'!$E$2:$E350,$C955,'BLAST COLDROOM 1'!$A$2:$A350,$A955))</f>
        <v/>
      </c>
      <c r="Y955" s="5" t="str">
        <f>IF($A955="","",SUMIFS('BLAST COLDROOM 1'!AA$2:AA350,'BLAST COLDROOM 1'!$C$2:$C350,$B955,'BLAST COLDROOM 1'!$E$2:$E350,$C955,'BLAST COLDROOM 1'!$A$2:$A350,$A955))</f>
        <v/>
      </c>
      <c r="Z955" s="5" t="str">
        <f>IF($A955="","",SUMIFS('BLAST COLDROOM 1'!AB$2:AB350,'BLAST COLDROOM 1'!$C$2:$C350,$B955,'BLAST COLDROOM 1'!$E$2:$E350,$C955,'BLAST COLDROOM 1'!$A$2:$A350,$A955))</f>
        <v/>
      </c>
      <c r="AA955" s="5" t="str">
        <f>IF($A955="","",SUMIFS('BLAST COLDROOM 1'!AC$2:AC350,'BLAST COLDROOM 1'!$C$2:$C350,$B955,'BLAST COLDROOM 1'!$E$2:$E350,$C955,'BLAST COLDROOM 1'!$A$2:$A350,$A955))</f>
        <v/>
      </c>
      <c r="AB955" s="5" t="str">
        <f>IF($A955="","",SUMIFS('BLAST COLDROOM 1'!AD$2:AD350,'BLAST COLDROOM 1'!$C$2:$C350,$B955,'BLAST COLDROOM 1'!$E$2:$E350,$C955,'BLAST COLDROOM 1'!$A$2:$A350,$A955))</f>
        <v/>
      </c>
      <c r="AC955" s="5" t="str">
        <f>IF($A955="","",SUMIFS('BLAST COLDROOM 1'!AE$2:AE350,'BLAST COLDROOM 1'!$C$2:$C350,$B955,'BLAST COLDROOM 1'!$E$2:$E350,$C955,'BLAST COLDROOM 1'!$A$2:$A350,$A955))</f>
        <v/>
      </c>
      <c r="AD955" s="5" t="str">
        <f>IF($A955="","",SUMIFS('BLAST COLDROOM 1'!AF$2:AF350,'BLAST COLDROOM 1'!$C$2:$C350,$B955,'BLAST COLDROOM 1'!$E$2:$E350,$C955,'BLAST COLDROOM 1'!$A$2:$A350,$A955))</f>
        <v/>
      </c>
      <c r="AE955" s="5" t="str">
        <f>IF($A955="","",SUMIFS('BLAST COLDROOM 1'!AG$2:AG350,'BLAST COLDROOM 1'!$C$2:$C350,$B955,'BLAST COLDROOM 1'!$E$2:$E350,$C955,'BLAST COLDROOM 1'!$A$2:$A350,$A955))</f>
        <v/>
      </c>
      <c r="AF955" s="5" t="str">
        <f>IF($A955="","",SUMIFS('BLAST COLDROOM 1'!AH$2:AH350,'BLAST COLDROOM 1'!$C$2:$C350,$B955,'BLAST COLDROOM 1'!$E$2:$E350,$C955,'BLAST COLDROOM 1'!$A$2:$A350,$A955))</f>
        <v/>
      </c>
      <c r="AG955" s="5" t="str">
        <f>IF($A955="","",SUMIFS('BLAST COLDROOM 1'!AI$2:AI350,'BLAST COLDROOM 1'!$C$2:$C350,$B955,'BLAST COLDROOM 1'!$E$2:$E350,$C955,'BLAST COLDROOM 1'!$A$2:$A350,$A955))</f>
        <v/>
      </c>
      <c r="AH955" s="5" t="str">
        <f>IF($A955="","",SUMIFS('BLAST COLDROOM 1'!AJ$2:AJ350,'BLAST COLDROOM 1'!$C$2:$C350,$B955,'BLAST COLDROOM 1'!$E$2:$E350,$C955,'BLAST COLDROOM 1'!$A$2:$A350,$A955))</f>
        <v/>
      </c>
      <c r="AI955" s="5" t="str">
        <f>IF($A955="","",SUMIFS('BLAST COLDROOM 1'!AK$2:AK350,'BLAST COLDROOM 1'!$C$2:$C350,$B955,'BLAST COLDROOM 1'!$E$2:$E350,$C955,'BLAST COLDROOM 1'!$A$2:$A350,$A955))</f>
        <v/>
      </c>
      <c r="AJ955" s="5" t="str">
        <f>IF($A955="","",SUMIFS('BLAST COLDROOM 1'!AL$2:AL350,'BLAST COLDROOM 1'!$C$2:$C350,$B955,'BLAST COLDROOM 1'!$E$2:$E350,$C955,'BLAST COLDROOM 1'!$A$2:$A350,$A955))</f>
        <v/>
      </c>
      <c r="AL955" s="5">
        <f t="shared" si="1"/>
        <v>0</v>
      </c>
    </row>
    <row r="956" ht="15.75" customHeight="1">
      <c r="A956" s="17"/>
      <c r="B956" s="5"/>
      <c r="C956" s="5"/>
      <c r="D956" s="5" t="str">
        <f>IF($A956="","",SUMIFS('BLAST COLDROOM 1'!F$2:F350,'BLAST COLDROOM 1'!$C$2:$C350,$B956,'BLAST COLDROOM 1'!$E$2:$E350,$C956,'BLAST COLDROOM 1'!$A$2:$A350,$A956))</f>
        <v/>
      </c>
      <c r="E956" s="5" t="str">
        <f>IF($A956="","",SUMIFS('BLAST COLDROOM 1'!G$2:G350,'BLAST COLDROOM 1'!$C$2:$C350,$B956,'BLAST COLDROOM 1'!$E$2:$E350,$C956,'BLAST COLDROOM 1'!$A$2:$A350,$A956))</f>
        <v/>
      </c>
      <c r="F956" s="5" t="str">
        <f>IF($A956="","",SUMIFS('BLAST COLDROOM 1'!H$2:H350,'BLAST COLDROOM 1'!$C$2:$C350,$B956,'BLAST COLDROOM 1'!$E$2:$E350,$C956,'BLAST COLDROOM 1'!$A$2:$A350,$A956))</f>
        <v/>
      </c>
      <c r="G956" s="5" t="str">
        <f>IF($A956="","",SUMIFS('BLAST COLDROOM 1'!I$2:I350,'BLAST COLDROOM 1'!$C$2:$C350,$B956,'BLAST COLDROOM 1'!$E$2:$E350,$C956,'BLAST COLDROOM 1'!$A$2:$A350,$A956))</f>
        <v/>
      </c>
      <c r="H956" s="5" t="str">
        <f>IF($A956="","",SUMIFS('BLAST COLDROOM 1'!J$2:J350,'BLAST COLDROOM 1'!$C$2:$C350,$B956,'BLAST COLDROOM 1'!$E$2:$E350,$C956,'BLAST COLDROOM 1'!$A$2:$A350,$A956))</f>
        <v/>
      </c>
      <c r="I956" s="5" t="str">
        <f>IF($A956="","",SUMIFS('BLAST COLDROOM 1'!K$2:K350,'BLAST COLDROOM 1'!$C$2:$C350,$B956,'BLAST COLDROOM 1'!$E$2:$E350,$C956,'BLAST COLDROOM 1'!$A$2:$A350,$A956))</f>
        <v/>
      </c>
      <c r="J956" s="5" t="str">
        <f>IF($A956="","",SUMIFS(#REF!,'BLAST COLDROOM 1'!$C$2:$C350,$B956,'BLAST COLDROOM 1'!$E$2:$E350,$C956,'BLAST COLDROOM 1'!$A$2:$A350,$A956))</f>
        <v/>
      </c>
      <c r="K956" s="5" t="str">
        <f>IF($A956="","",SUMIFS('BLAST COLDROOM 1'!M$2:M350,'BLAST COLDROOM 1'!$C$2:$C350,$B956,'BLAST COLDROOM 1'!$E$2:$E350,$C956,'BLAST COLDROOM 1'!$A$2:$A350,$A956))</f>
        <v/>
      </c>
      <c r="L956" s="5" t="str">
        <f>IF($A956="","",SUMIFS('BLAST COLDROOM 1'!N$2:N350,'BLAST COLDROOM 1'!$C$2:$C350,$B956,'BLAST COLDROOM 1'!$E$2:$E350,$C956,'BLAST COLDROOM 1'!$A$2:$A350,$A956))</f>
        <v/>
      </c>
      <c r="M956" s="5" t="str">
        <f>IF($A956="","",SUMIFS('BLAST COLDROOM 1'!O$2:O350,'BLAST COLDROOM 1'!$C$2:$C350,$B956,'BLAST COLDROOM 1'!$E$2:$E350,$C956,'BLAST COLDROOM 1'!$A$2:$A350,$A956))</f>
        <v/>
      </c>
      <c r="N956" s="5" t="str">
        <f>IF($A956="","",SUMIFS('BLAST COLDROOM 1'!P$2:P350,'BLAST COLDROOM 1'!$C$2:$C350,$B956,'BLAST COLDROOM 1'!$E$2:$E350,$C956,'BLAST COLDROOM 1'!$A$2:$A350,$A956))</f>
        <v/>
      </c>
      <c r="O956" s="5" t="str">
        <f>IF($A956="","",SUMIFS('BLAST COLDROOM 1'!Q$2:Q350,'BLAST COLDROOM 1'!$C$2:$C350,$B956,'BLAST COLDROOM 1'!$E$2:$E350,$C956,'BLAST COLDROOM 1'!$A$2:$A350,$A956))</f>
        <v/>
      </c>
      <c r="P956" s="5" t="str">
        <f>IF($A956="","",SUMIFS('BLAST COLDROOM 1'!R$2:R350,'BLAST COLDROOM 1'!$C$2:$C350,$B956,'BLAST COLDROOM 1'!$E$2:$E350,$C956,'BLAST COLDROOM 1'!$A$2:$A350,$A956))</f>
        <v/>
      </c>
      <c r="Q956" s="5" t="str">
        <f>IF($A956="","",SUMIFS('BLAST COLDROOM 1'!S$2:S350,'BLAST COLDROOM 1'!$C$2:$C350,$B956,'BLAST COLDROOM 1'!$E$2:$E350,$C956,'BLAST COLDROOM 1'!$A$2:$A350,$A956))</f>
        <v/>
      </c>
      <c r="R956" s="5" t="str">
        <f>IF($A956="","",SUMIFS('BLAST COLDROOM 1'!T$2:T350,'BLAST COLDROOM 1'!$C$2:$C350,$B956,'BLAST COLDROOM 1'!$E$2:$E350,$C956,'BLAST COLDROOM 1'!$A$2:$A350,$A956))</f>
        <v/>
      </c>
      <c r="S956" s="5" t="str">
        <f>IF($A956="","",SUMIFS('BLAST COLDROOM 1'!U$2:U350,'BLAST COLDROOM 1'!$C$2:$C350,$B956,'BLAST COLDROOM 1'!$E$2:$E350,$C956,'BLAST COLDROOM 1'!$A$2:$A350,$A956))</f>
        <v/>
      </c>
      <c r="T956" s="5" t="str">
        <f>IF($A956="","",SUMIFS('BLAST COLDROOM 1'!V$2:V350,'BLAST COLDROOM 1'!$C$2:$C350,$B956,'BLAST COLDROOM 1'!$E$2:$E350,$C956,'BLAST COLDROOM 1'!$A$2:$A350,$A956))</f>
        <v/>
      </c>
      <c r="U956" s="5" t="str">
        <f>IF($A956="","",SUMIFS(#REF!,'BLAST COLDROOM 1'!$C$2:$C350,$B956,'BLAST COLDROOM 1'!$E$2:$E350,$C956,'BLAST COLDROOM 1'!$A$2:$A350,$A956))</f>
        <v/>
      </c>
      <c r="V956" s="5" t="str">
        <f>IF($A956="","",SUMIFS('BLAST COLDROOM 1'!X$2:X350,'BLAST COLDROOM 1'!$C$2:$C350,$B956,'BLAST COLDROOM 1'!$E$2:$E350,$C956,'BLAST COLDROOM 1'!$A$2:$A350,$A956))</f>
        <v/>
      </c>
      <c r="W956" s="5" t="str">
        <f>IF($A956="","",SUMIFS('BLAST COLDROOM 1'!Y$2:Y350,'BLAST COLDROOM 1'!$C$2:$C350,$B956,'BLAST COLDROOM 1'!$E$2:$E350,$C956,'BLAST COLDROOM 1'!$A$2:$A350,$A956))</f>
        <v/>
      </c>
      <c r="X956" s="5" t="str">
        <f>IF($A956="","",SUMIFS('BLAST COLDROOM 1'!Z$2:Z350,'BLAST COLDROOM 1'!$C$2:$C350,$B956,'BLAST COLDROOM 1'!$E$2:$E350,$C956,'BLAST COLDROOM 1'!$A$2:$A350,$A956))</f>
        <v/>
      </c>
      <c r="Y956" s="5" t="str">
        <f>IF($A956="","",SUMIFS('BLAST COLDROOM 1'!AA$2:AA350,'BLAST COLDROOM 1'!$C$2:$C350,$B956,'BLAST COLDROOM 1'!$E$2:$E350,$C956,'BLAST COLDROOM 1'!$A$2:$A350,$A956))</f>
        <v/>
      </c>
      <c r="Z956" s="5" t="str">
        <f>IF($A956="","",SUMIFS('BLAST COLDROOM 1'!AB$2:AB350,'BLAST COLDROOM 1'!$C$2:$C350,$B956,'BLAST COLDROOM 1'!$E$2:$E350,$C956,'BLAST COLDROOM 1'!$A$2:$A350,$A956))</f>
        <v/>
      </c>
      <c r="AA956" s="5" t="str">
        <f>IF($A956="","",SUMIFS('BLAST COLDROOM 1'!AC$2:AC350,'BLAST COLDROOM 1'!$C$2:$C350,$B956,'BLAST COLDROOM 1'!$E$2:$E350,$C956,'BLAST COLDROOM 1'!$A$2:$A350,$A956))</f>
        <v/>
      </c>
      <c r="AB956" s="5" t="str">
        <f>IF($A956="","",SUMIFS('BLAST COLDROOM 1'!AD$2:AD350,'BLAST COLDROOM 1'!$C$2:$C350,$B956,'BLAST COLDROOM 1'!$E$2:$E350,$C956,'BLAST COLDROOM 1'!$A$2:$A350,$A956))</f>
        <v/>
      </c>
      <c r="AC956" s="5" t="str">
        <f>IF($A956="","",SUMIFS('BLAST COLDROOM 1'!AE$2:AE350,'BLAST COLDROOM 1'!$C$2:$C350,$B956,'BLAST COLDROOM 1'!$E$2:$E350,$C956,'BLAST COLDROOM 1'!$A$2:$A350,$A956))</f>
        <v/>
      </c>
      <c r="AD956" s="5" t="str">
        <f>IF($A956="","",SUMIFS('BLAST COLDROOM 1'!AF$2:AF350,'BLAST COLDROOM 1'!$C$2:$C350,$B956,'BLAST COLDROOM 1'!$E$2:$E350,$C956,'BLAST COLDROOM 1'!$A$2:$A350,$A956))</f>
        <v/>
      </c>
      <c r="AE956" s="5" t="str">
        <f>IF($A956="","",SUMIFS('BLAST COLDROOM 1'!AG$2:AG350,'BLAST COLDROOM 1'!$C$2:$C350,$B956,'BLAST COLDROOM 1'!$E$2:$E350,$C956,'BLAST COLDROOM 1'!$A$2:$A350,$A956))</f>
        <v/>
      </c>
      <c r="AF956" s="5" t="str">
        <f>IF($A956="","",SUMIFS('BLAST COLDROOM 1'!AH$2:AH350,'BLAST COLDROOM 1'!$C$2:$C350,$B956,'BLAST COLDROOM 1'!$E$2:$E350,$C956,'BLAST COLDROOM 1'!$A$2:$A350,$A956))</f>
        <v/>
      </c>
      <c r="AG956" s="5" t="str">
        <f>IF($A956="","",SUMIFS('BLAST COLDROOM 1'!AI$2:AI350,'BLAST COLDROOM 1'!$C$2:$C350,$B956,'BLAST COLDROOM 1'!$E$2:$E350,$C956,'BLAST COLDROOM 1'!$A$2:$A350,$A956))</f>
        <v/>
      </c>
      <c r="AH956" s="5" t="str">
        <f>IF($A956="","",SUMIFS('BLAST COLDROOM 1'!AJ$2:AJ350,'BLAST COLDROOM 1'!$C$2:$C350,$B956,'BLAST COLDROOM 1'!$E$2:$E350,$C956,'BLAST COLDROOM 1'!$A$2:$A350,$A956))</f>
        <v/>
      </c>
      <c r="AI956" s="5" t="str">
        <f>IF($A956="","",SUMIFS('BLAST COLDROOM 1'!AK$2:AK350,'BLAST COLDROOM 1'!$C$2:$C350,$B956,'BLAST COLDROOM 1'!$E$2:$E350,$C956,'BLAST COLDROOM 1'!$A$2:$A350,$A956))</f>
        <v/>
      </c>
      <c r="AJ956" s="5" t="str">
        <f>IF($A956="","",SUMIFS('BLAST COLDROOM 1'!AL$2:AL350,'BLAST COLDROOM 1'!$C$2:$C350,$B956,'BLAST COLDROOM 1'!$E$2:$E350,$C956,'BLAST COLDROOM 1'!$A$2:$A350,$A956))</f>
        <v/>
      </c>
      <c r="AL956" s="5">
        <f t="shared" si="1"/>
        <v>0</v>
      </c>
    </row>
    <row r="957" ht="15.75" customHeight="1">
      <c r="A957" s="17"/>
      <c r="B957" s="5"/>
      <c r="C957" s="5"/>
      <c r="D957" s="5" t="str">
        <f>IF($A957="","",SUMIFS('BLAST COLDROOM 1'!F$2:F350,'BLAST COLDROOM 1'!$C$2:$C350,$B957,'BLAST COLDROOM 1'!$E$2:$E350,$C957,'BLAST COLDROOM 1'!$A$2:$A350,$A957))</f>
        <v/>
      </c>
      <c r="E957" s="5" t="str">
        <f>IF($A957="","",SUMIFS('BLAST COLDROOM 1'!G$2:G350,'BLAST COLDROOM 1'!$C$2:$C350,$B957,'BLAST COLDROOM 1'!$E$2:$E350,$C957,'BLAST COLDROOM 1'!$A$2:$A350,$A957))</f>
        <v/>
      </c>
      <c r="F957" s="5" t="str">
        <f>IF($A957="","",SUMIFS('BLAST COLDROOM 1'!H$2:H350,'BLAST COLDROOM 1'!$C$2:$C350,$B957,'BLAST COLDROOM 1'!$E$2:$E350,$C957,'BLAST COLDROOM 1'!$A$2:$A350,$A957))</f>
        <v/>
      </c>
      <c r="G957" s="5" t="str">
        <f>IF($A957="","",SUMIFS('BLAST COLDROOM 1'!I$2:I350,'BLAST COLDROOM 1'!$C$2:$C350,$B957,'BLAST COLDROOM 1'!$E$2:$E350,$C957,'BLAST COLDROOM 1'!$A$2:$A350,$A957))</f>
        <v/>
      </c>
      <c r="H957" s="5" t="str">
        <f>IF($A957="","",SUMIFS('BLAST COLDROOM 1'!J$2:J350,'BLAST COLDROOM 1'!$C$2:$C350,$B957,'BLAST COLDROOM 1'!$E$2:$E350,$C957,'BLAST COLDROOM 1'!$A$2:$A350,$A957))</f>
        <v/>
      </c>
      <c r="I957" s="5" t="str">
        <f>IF($A957="","",SUMIFS('BLAST COLDROOM 1'!K$2:K350,'BLAST COLDROOM 1'!$C$2:$C350,$B957,'BLAST COLDROOM 1'!$E$2:$E350,$C957,'BLAST COLDROOM 1'!$A$2:$A350,$A957))</f>
        <v/>
      </c>
      <c r="J957" s="5" t="str">
        <f>IF($A957="","",SUMIFS(#REF!,'BLAST COLDROOM 1'!$C$2:$C350,$B957,'BLAST COLDROOM 1'!$E$2:$E350,$C957,'BLAST COLDROOM 1'!$A$2:$A350,$A957))</f>
        <v/>
      </c>
      <c r="K957" s="5" t="str">
        <f>IF($A957="","",SUMIFS('BLAST COLDROOM 1'!M$2:M350,'BLAST COLDROOM 1'!$C$2:$C350,$B957,'BLAST COLDROOM 1'!$E$2:$E350,$C957,'BLAST COLDROOM 1'!$A$2:$A350,$A957))</f>
        <v/>
      </c>
      <c r="L957" s="5" t="str">
        <f>IF($A957="","",SUMIFS('BLAST COLDROOM 1'!N$2:N350,'BLAST COLDROOM 1'!$C$2:$C350,$B957,'BLAST COLDROOM 1'!$E$2:$E350,$C957,'BLAST COLDROOM 1'!$A$2:$A350,$A957))</f>
        <v/>
      </c>
      <c r="M957" s="5" t="str">
        <f>IF($A957="","",SUMIFS('BLAST COLDROOM 1'!O$2:O350,'BLAST COLDROOM 1'!$C$2:$C350,$B957,'BLAST COLDROOM 1'!$E$2:$E350,$C957,'BLAST COLDROOM 1'!$A$2:$A350,$A957))</f>
        <v/>
      </c>
      <c r="N957" s="5" t="str">
        <f>IF($A957="","",SUMIFS('BLAST COLDROOM 1'!P$2:P350,'BLAST COLDROOM 1'!$C$2:$C350,$B957,'BLAST COLDROOM 1'!$E$2:$E350,$C957,'BLAST COLDROOM 1'!$A$2:$A350,$A957))</f>
        <v/>
      </c>
      <c r="O957" s="5" t="str">
        <f>IF($A957="","",SUMIFS('BLAST COLDROOM 1'!Q$2:Q350,'BLAST COLDROOM 1'!$C$2:$C350,$B957,'BLAST COLDROOM 1'!$E$2:$E350,$C957,'BLAST COLDROOM 1'!$A$2:$A350,$A957))</f>
        <v/>
      </c>
      <c r="P957" s="5" t="str">
        <f>IF($A957="","",SUMIFS('BLAST COLDROOM 1'!R$2:R350,'BLAST COLDROOM 1'!$C$2:$C350,$B957,'BLAST COLDROOM 1'!$E$2:$E350,$C957,'BLAST COLDROOM 1'!$A$2:$A350,$A957))</f>
        <v/>
      </c>
      <c r="Q957" s="5" t="str">
        <f>IF($A957="","",SUMIFS('BLAST COLDROOM 1'!S$2:S350,'BLAST COLDROOM 1'!$C$2:$C350,$B957,'BLAST COLDROOM 1'!$E$2:$E350,$C957,'BLAST COLDROOM 1'!$A$2:$A350,$A957))</f>
        <v/>
      </c>
      <c r="R957" s="5" t="str">
        <f>IF($A957="","",SUMIFS('BLAST COLDROOM 1'!T$2:T350,'BLAST COLDROOM 1'!$C$2:$C350,$B957,'BLAST COLDROOM 1'!$E$2:$E350,$C957,'BLAST COLDROOM 1'!$A$2:$A350,$A957))</f>
        <v/>
      </c>
      <c r="S957" s="5" t="str">
        <f>IF($A957="","",SUMIFS('BLAST COLDROOM 1'!U$2:U350,'BLAST COLDROOM 1'!$C$2:$C350,$B957,'BLAST COLDROOM 1'!$E$2:$E350,$C957,'BLAST COLDROOM 1'!$A$2:$A350,$A957))</f>
        <v/>
      </c>
      <c r="T957" s="5" t="str">
        <f>IF($A957="","",SUMIFS('BLAST COLDROOM 1'!V$2:V350,'BLAST COLDROOM 1'!$C$2:$C350,$B957,'BLAST COLDROOM 1'!$E$2:$E350,$C957,'BLAST COLDROOM 1'!$A$2:$A350,$A957))</f>
        <v/>
      </c>
      <c r="U957" s="5" t="str">
        <f>IF($A957="","",SUMIFS(#REF!,'BLAST COLDROOM 1'!$C$2:$C350,$B957,'BLAST COLDROOM 1'!$E$2:$E350,$C957,'BLAST COLDROOM 1'!$A$2:$A350,$A957))</f>
        <v/>
      </c>
      <c r="V957" s="5" t="str">
        <f>IF($A957="","",SUMIFS('BLAST COLDROOM 1'!X$2:X350,'BLAST COLDROOM 1'!$C$2:$C350,$B957,'BLAST COLDROOM 1'!$E$2:$E350,$C957,'BLAST COLDROOM 1'!$A$2:$A350,$A957))</f>
        <v/>
      </c>
      <c r="W957" s="5" t="str">
        <f>IF($A957="","",SUMIFS('BLAST COLDROOM 1'!Y$2:Y350,'BLAST COLDROOM 1'!$C$2:$C350,$B957,'BLAST COLDROOM 1'!$E$2:$E350,$C957,'BLAST COLDROOM 1'!$A$2:$A350,$A957))</f>
        <v/>
      </c>
      <c r="X957" s="5" t="str">
        <f>IF($A957="","",SUMIFS('BLAST COLDROOM 1'!Z$2:Z350,'BLAST COLDROOM 1'!$C$2:$C350,$B957,'BLAST COLDROOM 1'!$E$2:$E350,$C957,'BLAST COLDROOM 1'!$A$2:$A350,$A957))</f>
        <v/>
      </c>
      <c r="Y957" s="5" t="str">
        <f>IF($A957="","",SUMIFS('BLAST COLDROOM 1'!AA$2:AA350,'BLAST COLDROOM 1'!$C$2:$C350,$B957,'BLAST COLDROOM 1'!$E$2:$E350,$C957,'BLAST COLDROOM 1'!$A$2:$A350,$A957))</f>
        <v/>
      </c>
      <c r="Z957" s="5" t="str">
        <f>IF($A957="","",SUMIFS('BLAST COLDROOM 1'!AB$2:AB350,'BLAST COLDROOM 1'!$C$2:$C350,$B957,'BLAST COLDROOM 1'!$E$2:$E350,$C957,'BLAST COLDROOM 1'!$A$2:$A350,$A957))</f>
        <v/>
      </c>
      <c r="AA957" s="5" t="str">
        <f>IF($A957="","",SUMIFS('BLAST COLDROOM 1'!AC$2:AC350,'BLAST COLDROOM 1'!$C$2:$C350,$B957,'BLAST COLDROOM 1'!$E$2:$E350,$C957,'BLAST COLDROOM 1'!$A$2:$A350,$A957))</f>
        <v/>
      </c>
      <c r="AB957" s="5" t="str">
        <f>IF($A957="","",SUMIFS('BLAST COLDROOM 1'!AD$2:AD350,'BLAST COLDROOM 1'!$C$2:$C350,$B957,'BLAST COLDROOM 1'!$E$2:$E350,$C957,'BLAST COLDROOM 1'!$A$2:$A350,$A957))</f>
        <v/>
      </c>
      <c r="AC957" s="5" t="str">
        <f>IF($A957="","",SUMIFS('BLAST COLDROOM 1'!AE$2:AE350,'BLAST COLDROOM 1'!$C$2:$C350,$B957,'BLAST COLDROOM 1'!$E$2:$E350,$C957,'BLAST COLDROOM 1'!$A$2:$A350,$A957))</f>
        <v/>
      </c>
      <c r="AD957" s="5" t="str">
        <f>IF($A957="","",SUMIFS('BLAST COLDROOM 1'!AF$2:AF350,'BLAST COLDROOM 1'!$C$2:$C350,$B957,'BLAST COLDROOM 1'!$E$2:$E350,$C957,'BLAST COLDROOM 1'!$A$2:$A350,$A957))</f>
        <v/>
      </c>
      <c r="AE957" s="5" t="str">
        <f>IF($A957="","",SUMIFS('BLAST COLDROOM 1'!AG$2:AG350,'BLAST COLDROOM 1'!$C$2:$C350,$B957,'BLAST COLDROOM 1'!$E$2:$E350,$C957,'BLAST COLDROOM 1'!$A$2:$A350,$A957))</f>
        <v/>
      </c>
      <c r="AF957" s="5" t="str">
        <f>IF($A957="","",SUMIFS('BLAST COLDROOM 1'!AH$2:AH350,'BLAST COLDROOM 1'!$C$2:$C350,$B957,'BLAST COLDROOM 1'!$E$2:$E350,$C957,'BLAST COLDROOM 1'!$A$2:$A350,$A957))</f>
        <v/>
      </c>
      <c r="AG957" s="5" t="str">
        <f>IF($A957="","",SUMIFS('BLAST COLDROOM 1'!AI$2:AI350,'BLAST COLDROOM 1'!$C$2:$C350,$B957,'BLAST COLDROOM 1'!$E$2:$E350,$C957,'BLAST COLDROOM 1'!$A$2:$A350,$A957))</f>
        <v/>
      </c>
      <c r="AH957" s="5" t="str">
        <f>IF($A957="","",SUMIFS('BLAST COLDROOM 1'!AJ$2:AJ350,'BLAST COLDROOM 1'!$C$2:$C350,$B957,'BLAST COLDROOM 1'!$E$2:$E350,$C957,'BLAST COLDROOM 1'!$A$2:$A350,$A957))</f>
        <v/>
      </c>
      <c r="AI957" s="5" t="str">
        <f>IF($A957="","",SUMIFS('BLAST COLDROOM 1'!AK$2:AK350,'BLAST COLDROOM 1'!$C$2:$C350,$B957,'BLAST COLDROOM 1'!$E$2:$E350,$C957,'BLAST COLDROOM 1'!$A$2:$A350,$A957))</f>
        <v/>
      </c>
      <c r="AJ957" s="5" t="str">
        <f>IF($A957="","",SUMIFS('BLAST COLDROOM 1'!AL$2:AL350,'BLAST COLDROOM 1'!$C$2:$C350,$B957,'BLAST COLDROOM 1'!$E$2:$E350,$C957,'BLAST COLDROOM 1'!$A$2:$A350,$A957))</f>
        <v/>
      </c>
      <c r="AL957" s="5">
        <f t="shared" si="1"/>
        <v>0</v>
      </c>
    </row>
    <row r="958" ht="15.75" customHeight="1">
      <c r="A958" s="17"/>
      <c r="B958" s="5"/>
      <c r="C958" s="5"/>
      <c r="D958" s="5" t="str">
        <f>IF($A958="","",SUMIFS('BLAST COLDROOM 1'!F$2:F350,'BLAST COLDROOM 1'!$C$2:$C350,$B958,'BLAST COLDROOM 1'!$E$2:$E350,$C958,'BLAST COLDROOM 1'!$A$2:$A350,$A958))</f>
        <v/>
      </c>
      <c r="E958" s="5" t="str">
        <f>IF($A958="","",SUMIFS('BLAST COLDROOM 1'!G$2:G350,'BLAST COLDROOM 1'!$C$2:$C350,$B958,'BLAST COLDROOM 1'!$E$2:$E350,$C958,'BLAST COLDROOM 1'!$A$2:$A350,$A958))</f>
        <v/>
      </c>
      <c r="F958" s="5" t="str">
        <f>IF($A958="","",SUMIFS('BLAST COLDROOM 1'!H$2:H350,'BLAST COLDROOM 1'!$C$2:$C350,$B958,'BLAST COLDROOM 1'!$E$2:$E350,$C958,'BLAST COLDROOM 1'!$A$2:$A350,$A958))</f>
        <v/>
      </c>
      <c r="G958" s="5" t="str">
        <f>IF($A958="","",SUMIFS('BLAST COLDROOM 1'!I$2:I350,'BLAST COLDROOM 1'!$C$2:$C350,$B958,'BLAST COLDROOM 1'!$E$2:$E350,$C958,'BLAST COLDROOM 1'!$A$2:$A350,$A958))</f>
        <v/>
      </c>
      <c r="H958" s="5" t="str">
        <f>IF($A958="","",SUMIFS('BLAST COLDROOM 1'!J$2:J350,'BLAST COLDROOM 1'!$C$2:$C350,$B958,'BLAST COLDROOM 1'!$E$2:$E350,$C958,'BLAST COLDROOM 1'!$A$2:$A350,$A958))</f>
        <v/>
      </c>
      <c r="I958" s="5" t="str">
        <f>IF($A958="","",SUMIFS('BLAST COLDROOM 1'!K$2:K350,'BLAST COLDROOM 1'!$C$2:$C350,$B958,'BLAST COLDROOM 1'!$E$2:$E350,$C958,'BLAST COLDROOM 1'!$A$2:$A350,$A958))</f>
        <v/>
      </c>
      <c r="J958" s="5" t="str">
        <f>IF($A958="","",SUMIFS(#REF!,'BLAST COLDROOM 1'!$C$2:$C350,$B958,'BLAST COLDROOM 1'!$E$2:$E350,$C958,'BLAST COLDROOM 1'!$A$2:$A350,$A958))</f>
        <v/>
      </c>
      <c r="K958" s="5" t="str">
        <f>IF($A958="","",SUMIFS('BLAST COLDROOM 1'!M$2:M350,'BLAST COLDROOM 1'!$C$2:$C350,$B958,'BLAST COLDROOM 1'!$E$2:$E350,$C958,'BLAST COLDROOM 1'!$A$2:$A350,$A958))</f>
        <v/>
      </c>
      <c r="L958" s="5" t="str">
        <f>IF($A958="","",SUMIFS('BLAST COLDROOM 1'!N$2:N350,'BLAST COLDROOM 1'!$C$2:$C350,$B958,'BLAST COLDROOM 1'!$E$2:$E350,$C958,'BLAST COLDROOM 1'!$A$2:$A350,$A958))</f>
        <v/>
      </c>
      <c r="M958" s="5" t="str">
        <f>IF($A958="","",SUMIFS('BLAST COLDROOM 1'!O$2:O350,'BLAST COLDROOM 1'!$C$2:$C350,$B958,'BLAST COLDROOM 1'!$E$2:$E350,$C958,'BLAST COLDROOM 1'!$A$2:$A350,$A958))</f>
        <v/>
      </c>
      <c r="N958" s="5" t="str">
        <f>IF($A958="","",SUMIFS('BLAST COLDROOM 1'!P$2:P350,'BLAST COLDROOM 1'!$C$2:$C350,$B958,'BLAST COLDROOM 1'!$E$2:$E350,$C958,'BLAST COLDROOM 1'!$A$2:$A350,$A958))</f>
        <v/>
      </c>
      <c r="O958" s="5" t="str">
        <f>IF($A958="","",SUMIFS('BLAST COLDROOM 1'!Q$2:Q350,'BLAST COLDROOM 1'!$C$2:$C350,$B958,'BLAST COLDROOM 1'!$E$2:$E350,$C958,'BLAST COLDROOM 1'!$A$2:$A350,$A958))</f>
        <v/>
      </c>
      <c r="P958" s="5" t="str">
        <f>IF($A958="","",SUMIFS('BLAST COLDROOM 1'!R$2:R350,'BLAST COLDROOM 1'!$C$2:$C350,$B958,'BLAST COLDROOM 1'!$E$2:$E350,$C958,'BLAST COLDROOM 1'!$A$2:$A350,$A958))</f>
        <v/>
      </c>
      <c r="Q958" s="5" t="str">
        <f>IF($A958="","",SUMIFS('BLAST COLDROOM 1'!S$2:S350,'BLAST COLDROOM 1'!$C$2:$C350,$B958,'BLAST COLDROOM 1'!$E$2:$E350,$C958,'BLAST COLDROOM 1'!$A$2:$A350,$A958))</f>
        <v/>
      </c>
      <c r="R958" s="5" t="str">
        <f>IF($A958="","",SUMIFS('BLAST COLDROOM 1'!T$2:T350,'BLAST COLDROOM 1'!$C$2:$C350,$B958,'BLAST COLDROOM 1'!$E$2:$E350,$C958,'BLAST COLDROOM 1'!$A$2:$A350,$A958))</f>
        <v/>
      </c>
      <c r="S958" s="5" t="str">
        <f>IF($A958="","",SUMIFS('BLAST COLDROOM 1'!U$2:U350,'BLAST COLDROOM 1'!$C$2:$C350,$B958,'BLAST COLDROOM 1'!$E$2:$E350,$C958,'BLAST COLDROOM 1'!$A$2:$A350,$A958))</f>
        <v/>
      </c>
      <c r="T958" s="5" t="str">
        <f>IF($A958="","",SUMIFS('BLAST COLDROOM 1'!V$2:V350,'BLAST COLDROOM 1'!$C$2:$C350,$B958,'BLAST COLDROOM 1'!$E$2:$E350,$C958,'BLAST COLDROOM 1'!$A$2:$A350,$A958))</f>
        <v/>
      </c>
      <c r="U958" s="5" t="str">
        <f>IF($A958="","",SUMIFS(#REF!,'BLAST COLDROOM 1'!$C$2:$C350,$B958,'BLAST COLDROOM 1'!$E$2:$E350,$C958,'BLAST COLDROOM 1'!$A$2:$A350,$A958))</f>
        <v/>
      </c>
      <c r="V958" s="5" t="str">
        <f>IF($A958="","",SUMIFS('BLAST COLDROOM 1'!X$2:X350,'BLAST COLDROOM 1'!$C$2:$C350,$B958,'BLAST COLDROOM 1'!$E$2:$E350,$C958,'BLAST COLDROOM 1'!$A$2:$A350,$A958))</f>
        <v/>
      </c>
      <c r="W958" s="5" t="str">
        <f>IF($A958="","",SUMIFS('BLAST COLDROOM 1'!Y$2:Y350,'BLAST COLDROOM 1'!$C$2:$C350,$B958,'BLAST COLDROOM 1'!$E$2:$E350,$C958,'BLAST COLDROOM 1'!$A$2:$A350,$A958))</f>
        <v/>
      </c>
      <c r="X958" s="5" t="str">
        <f>IF($A958="","",SUMIFS('BLAST COLDROOM 1'!Z$2:Z350,'BLAST COLDROOM 1'!$C$2:$C350,$B958,'BLAST COLDROOM 1'!$E$2:$E350,$C958,'BLAST COLDROOM 1'!$A$2:$A350,$A958))</f>
        <v/>
      </c>
      <c r="Y958" s="5" t="str">
        <f>IF($A958="","",SUMIFS('BLAST COLDROOM 1'!AA$2:AA350,'BLAST COLDROOM 1'!$C$2:$C350,$B958,'BLAST COLDROOM 1'!$E$2:$E350,$C958,'BLAST COLDROOM 1'!$A$2:$A350,$A958))</f>
        <v/>
      </c>
      <c r="Z958" s="5" t="str">
        <f>IF($A958="","",SUMIFS('BLAST COLDROOM 1'!AB$2:AB350,'BLAST COLDROOM 1'!$C$2:$C350,$B958,'BLAST COLDROOM 1'!$E$2:$E350,$C958,'BLAST COLDROOM 1'!$A$2:$A350,$A958))</f>
        <v/>
      </c>
      <c r="AA958" s="5" t="str">
        <f>IF($A958="","",SUMIFS('BLAST COLDROOM 1'!AC$2:AC350,'BLAST COLDROOM 1'!$C$2:$C350,$B958,'BLAST COLDROOM 1'!$E$2:$E350,$C958,'BLAST COLDROOM 1'!$A$2:$A350,$A958))</f>
        <v/>
      </c>
      <c r="AB958" s="5" t="str">
        <f>IF($A958="","",SUMIFS('BLAST COLDROOM 1'!AD$2:AD350,'BLAST COLDROOM 1'!$C$2:$C350,$B958,'BLAST COLDROOM 1'!$E$2:$E350,$C958,'BLAST COLDROOM 1'!$A$2:$A350,$A958))</f>
        <v/>
      </c>
      <c r="AC958" s="5" t="str">
        <f>IF($A958="","",SUMIFS('BLAST COLDROOM 1'!AE$2:AE350,'BLAST COLDROOM 1'!$C$2:$C350,$B958,'BLAST COLDROOM 1'!$E$2:$E350,$C958,'BLAST COLDROOM 1'!$A$2:$A350,$A958))</f>
        <v/>
      </c>
      <c r="AD958" s="5" t="str">
        <f>IF($A958="","",SUMIFS('BLAST COLDROOM 1'!AF$2:AF350,'BLAST COLDROOM 1'!$C$2:$C350,$B958,'BLAST COLDROOM 1'!$E$2:$E350,$C958,'BLAST COLDROOM 1'!$A$2:$A350,$A958))</f>
        <v/>
      </c>
      <c r="AE958" s="5" t="str">
        <f>IF($A958="","",SUMIFS('BLAST COLDROOM 1'!AG$2:AG350,'BLAST COLDROOM 1'!$C$2:$C350,$B958,'BLAST COLDROOM 1'!$E$2:$E350,$C958,'BLAST COLDROOM 1'!$A$2:$A350,$A958))</f>
        <v/>
      </c>
      <c r="AF958" s="5" t="str">
        <f>IF($A958="","",SUMIFS('BLAST COLDROOM 1'!AH$2:AH350,'BLAST COLDROOM 1'!$C$2:$C350,$B958,'BLAST COLDROOM 1'!$E$2:$E350,$C958,'BLAST COLDROOM 1'!$A$2:$A350,$A958))</f>
        <v/>
      </c>
      <c r="AG958" s="5" t="str">
        <f>IF($A958="","",SUMIFS('BLAST COLDROOM 1'!AI$2:AI350,'BLAST COLDROOM 1'!$C$2:$C350,$B958,'BLAST COLDROOM 1'!$E$2:$E350,$C958,'BLAST COLDROOM 1'!$A$2:$A350,$A958))</f>
        <v/>
      </c>
      <c r="AH958" s="5" t="str">
        <f>IF($A958="","",SUMIFS('BLAST COLDROOM 1'!AJ$2:AJ350,'BLAST COLDROOM 1'!$C$2:$C350,$B958,'BLAST COLDROOM 1'!$E$2:$E350,$C958,'BLAST COLDROOM 1'!$A$2:$A350,$A958))</f>
        <v/>
      </c>
      <c r="AI958" s="5" t="str">
        <f>IF($A958="","",SUMIFS('BLAST COLDROOM 1'!AK$2:AK350,'BLAST COLDROOM 1'!$C$2:$C350,$B958,'BLAST COLDROOM 1'!$E$2:$E350,$C958,'BLAST COLDROOM 1'!$A$2:$A350,$A958))</f>
        <v/>
      </c>
      <c r="AJ958" s="5" t="str">
        <f>IF($A958="","",SUMIFS('BLAST COLDROOM 1'!AL$2:AL350,'BLAST COLDROOM 1'!$C$2:$C350,$B958,'BLAST COLDROOM 1'!$E$2:$E350,$C958,'BLAST COLDROOM 1'!$A$2:$A350,$A958))</f>
        <v/>
      </c>
      <c r="AL958" s="5">
        <f t="shared" si="1"/>
        <v>0</v>
      </c>
    </row>
    <row r="959" ht="15.75" customHeight="1">
      <c r="A959" s="17"/>
      <c r="B959" s="5"/>
      <c r="C959" s="5"/>
      <c r="D959" s="5" t="str">
        <f>IF($A959="","",SUMIFS('BLAST COLDROOM 1'!F$2:F350,'BLAST COLDROOM 1'!$C$2:$C350,$B959,'BLAST COLDROOM 1'!$E$2:$E350,$C959,'BLAST COLDROOM 1'!$A$2:$A350,$A959))</f>
        <v/>
      </c>
      <c r="E959" s="5" t="str">
        <f>IF($A959="","",SUMIFS('BLAST COLDROOM 1'!G$2:G350,'BLAST COLDROOM 1'!$C$2:$C350,$B959,'BLAST COLDROOM 1'!$E$2:$E350,$C959,'BLAST COLDROOM 1'!$A$2:$A350,$A959))</f>
        <v/>
      </c>
      <c r="F959" s="5" t="str">
        <f>IF($A959="","",SUMIFS('BLAST COLDROOM 1'!H$2:H350,'BLAST COLDROOM 1'!$C$2:$C350,$B959,'BLAST COLDROOM 1'!$E$2:$E350,$C959,'BLAST COLDROOM 1'!$A$2:$A350,$A959))</f>
        <v/>
      </c>
      <c r="G959" s="5" t="str">
        <f>IF($A959="","",SUMIFS('BLAST COLDROOM 1'!I$2:I350,'BLAST COLDROOM 1'!$C$2:$C350,$B959,'BLAST COLDROOM 1'!$E$2:$E350,$C959,'BLAST COLDROOM 1'!$A$2:$A350,$A959))</f>
        <v/>
      </c>
      <c r="H959" s="5" t="str">
        <f>IF($A959="","",SUMIFS('BLAST COLDROOM 1'!J$2:J350,'BLAST COLDROOM 1'!$C$2:$C350,$B959,'BLAST COLDROOM 1'!$E$2:$E350,$C959,'BLAST COLDROOM 1'!$A$2:$A350,$A959))</f>
        <v/>
      </c>
      <c r="I959" s="5" t="str">
        <f>IF($A959="","",SUMIFS('BLAST COLDROOM 1'!K$2:K350,'BLAST COLDROOM 1'!$C$2:$C350,$B959,'BLAST COLDROOM 1'!$E$2:$E350,$C959,'BLAST COLDROOM 1'!$A$2:$A350,$A959))</f>
        <v/>
      </c>
      <c r="J959" s="5" t="str">
        <f>IF($A959="","",SUMIFS(#REF!,'BLAST COLDROOM 1'!$C$2:$C350,$B959,'BLAST COLDROOM 1'!$E$2:$E350,$C959,'BLAST COLDROOM 1'!$A$2:$A350,$A959))</f>
        <v/>
      </c>
      <c r="K959" s="5" t="str">
        <f>IF($A959="","",SUMIFS('BLAST COLDROOM 1'!M$2:M350,'BLAST COLDROOM 1'!$C$2:$C350,$B959,'BLAST COLDROOM 1'!$E$2:$E350,$C959,'BLAST COLDROOM 1'!$A$2:$A350,$A959))</f>
        <v/>
      </c>
      <c r="L959" s="5" t="str">
        <f>IF($A959="","",SUMIFS('BLAST COLDROOM 1'!N$2:N350,'BLAST COLDROOM 1'!$C$2:$C350,$B959,'BLAST COLDROOM 1'!$E$2:$E350,$C959,'BLAST COLDROOM 1'!$A$2:$A350,$A959))</f>
        <v/>
      </c>
      <c r="M959" s="5" t="str">
        <f>IF($A959="","",SUMIFS('BLAST COLDROOM 1'!O$2:O350,'BLAST COLDROOM 1'!$C$2:$C350,$B959,'BLAST COLDROOM 1'!$E$2:$E350,$C959,'BLAST COLDROOM 1'!$A$2:$A350,$A959))</f>
        <v/>
      </c>
      <c r="N959" s="5" t="str">
        <f>IF($A959="","",SUMIFS('BLAST COLDROOM 1'!P$2:P350,'BLAST COLDROOM 1'!$C$2:$C350,$B959,'BLAST COLDROOM 1'!$E$2:$E350,$C959,'BLAST COLDROOM 1'!$A$2:$A350,$A959))</f>
        <v/>
      </c>
      <c r="O959" s="5" t="str">
        <f>IF($A959="","",SUMIFS('BLAST COLDROOM 1'!Q$2:Q350,'BLAST COLDROOM 1'!$C$2:$C350,$B959,'BLAST COLDROOM 1'!$E$2:$E350,$C959,'BLAST COLDROOM 1'!$A$2:$A350,$A959))</f>
        <v/>
      </c>
      <c r="P959" s="5" t="str">
        <f>IF($A959="","",SUMIFS('BLAST COLDROOM 1'!R$2:R350,'BLAST COLDROOM 1'!$C$2:$C350,$B959,'BLAST COLDROOM 1'!$E$2:$E350,$C959,'BLAST COLDROOM 1'!$A$2:$A350,$A959))</f>
        <v/>
      </c>
      <c r="Q959" s="5" t="str">
        <f>IF($A959="","",SUMIFS('BLAST COLDROOM 1'!S$2:S350,'BLAST COLDROOM 1'!$C$2:$C350,$B959,'BLAST COLDROOM 1'!$E$2:$E350,$C959,'BLAST COLDROOM 1'!$A$2:$A350,$A959))</f>
        <v/>
      </c>
      <c r="R959" s="5" t="str">
        <f>IF($A959="","",SUMIFS('BLAST COLDROOM 1'!T$2:T350,'BLAST COLDROOM 1'!$C$2:$C350,$B959,'BLAST COLDROOM 1'!$E$2:$E350,$C959,'BLAST COLDROOM 1'!$A$2:$A350,$A959))</f>
        <v/>
      </c>
      <c r="S959" s="5" t="str">
        <f>IF($A959="","",SUMIFS('BLAST COLDROOM 1'!U$2:U350,'BLAST COLDROOM 1'!$C$2:$C350,$B959,'BLAST COLDROOM 1'!$E$2:$E350,$C959,'BLAST COLDROOM 1'!$A$2:$A350,$A959))</f>
        <v/>
      </c>
      <c r="T959" s="5" t="str">
        <f>IF($A959="","",SUMIFS('BLAST COLDROOM 1'!V$2:V350,'BLAST COLDROOM 1'!$C$2:$C350,$B959,'BLAST COLDROOM 1'!$E$2:$E350,$C959,'BLAST COLDROOM 1'!$A$2:$A350,$A959))</f>
        <v/>
      </c>
      <c r="U959" s="5" t="str">
        <f>IF($A959="","",SUMIFS(#REF!,'BLAST COLDROOM 1'!$C$2:$C350,$B959,'BLAST COLDROOM 1'!$E$2:$E350,$C959,'BLAST COLDROOM 1'!$A$2:$A350,$A959))</f>
        <v/>
      </c>
      <c r="V959" s="5" t="str">
        <f>IF($A959="","",SUMIFS('BLAST COLDROOM 1'!X$2:X350,'BLAST COLDROOM 1'!$C$2:$C350,$B959,'BLAST COLDROOM 1'!$E$2:$E350,$C959,'BLAST COLDROOM 1'!$A$2:$A350,$A959))</f>
        <v/>
      </c>
      <c r="W959" s="5" t="str">
        <f>IF($A959="","",SUMIFS('BLAST COLDROOM 1'!Y$2:Y350,'BLAST COLDROOM 1'!$C$2:$C350,$B959,'BLAST COLDROOM 1'!$E$2:$E350,$C959,'BLAST COLDROOM 1'!$A$2:$A350,$A959))</f>
        <v/>
      </c>
      <c r="X959" s="5" t="str">
        <f>IF($A959="","",SUMIFS('BLAST COLDROOM 1'!Z$2:Z350,'BLAST COLDROOM 1'!$C$2:$C350,$B959,'BLAST COLDROOM 1'!$E$2:$E350,$C959,'BLAST COLDROOM 1'!$A$2:$A350,$A959))</f>
        <v/>
      </c>
      <c r="Y959" s="5" t="str">
        <f>IF($A959="","",SUMIFS('BLAST COLDROOM 1'!AA$2:AA350,'BLAST COLDROOM 1'!$C$2:$C350,$B959,'BLAST COLDROOM 1'!$E$2:$E350,$C959,'BLAST COLDROOM 1'!$A$2:$A350,$A959))</f>
        <v/>
      </c>
      <c r="Z959" s="5" t="str">
        <f>IF($A959="","",SUMIFS('BLAST COLDROOM 1'!AB$2:AB350,'BLAST COLDROOM 1'!$C$2:$C350,$B959,'BLAST COLDROOM 1'!$E$2:$E350,$C959,'BLAST COLDROOM 1'!$A$2:$A350,$A959))</f>
        <v/>
      </c>
      <c r="AA959" s="5" t="str">
        <f>IF($A959="","",SUMIFS('BLAST COLDROOM 1'!AC$2:AC350,'BLAST COLDROOM 1'!$C$2:$C350,$B959,'BLAST COLDROOM 1'!$E$2:$E350,$C959,'BLAST COLDROOM 1'!$A$2:$A350,$A959))</f>
        <v/>
      </c>
      <c r="AB959" s="5" t="str">
        <f>IF($A959="","",SUMIFS('BLAST COLDROOM 1'!AD$2:AD350,'BLAST COLDROOM 1'!$C$2:$C350,$B959,'BLAST COLDROOM 1'!$E$2:$E350,$C959,'BLAST COLDROOM 1'!$A$2:$A350,$A959))</f>
        <v/>
      </c>
      <c r="AC959" s="5" t="str">
        <f>IF($A959="","",SUMIFS('BLAST COLDROOM 1'!AE$2:AE350,'BLAST COLDROOM 1'!$C$2:$C350,$B959,'BLAST COLDROOM 1'!$E$2:$E350,$C959,'BLAST COLDROOM 1'!$A$2:$A350,$A959))</f>
        <v/>
      </c>
      <c r="AD959" s="5" t="str">
        <f>IF($A959="","",SUMIFS('BLAST COLDROOM 1'!AF$2:AF350,'BLAST COLDROOM 1'!$C$2:$C350,$B959,'BLAST COLDROOM 1'!$E$2:$E350,$C959,'BLAST COLDROOM 1'!$A$2:$A350,$A959))</f>
        <v/>
      </c>
      <c r="AE959" s="5" t="str">
        <f>IF($A959="","",SUMIFS('BLAST COLDROOM 1'!AG$2:AG350,'BLAST COLDROOM 1'!$C$2:$C350,$B959,'BLAST COLDROOM 1'!$E$2:$E350,$C959,'BLAST COLDROOM 1'!$A$2:$A350,$A959))</f>
        <v/>
      </c>
      <c r="AF959" s="5" t="str">
        <f>IF($A959="","",SUMIFS('BLAST COLDROOM 1'!AH$2:AH350,'BLAST COLDROOM 1'!$C$2:$C350,$B959,'BLAST COLDROOM 1'!$E$2:$E350,$C959,'BLAST COLDROOM 1'!$A$2:$A350,$A959))</f>
        <v/>
      </c>
      <c r="AG959" s="5" t="str">
        <f>IF($A959="","",SUMIFS('BLAST COLDROOM 1'!AI$2:AI350,'BLAST COLDROOM 1'!$C$2:$C350,$B959,'BLAST COLDROOM 1'!$E$2:$E350,$C959,'BLAST COLDROOM 1'!$A$2:$A350,$A959))</f>
        <v/>
      </c>
      <c r="AH959" s="5" t="str">
        <f>IF($A959="","",SUMIFS('BLAST COLDROOM 1'!AJ$2:AJ350,'BLAST COLDROOM 1'!$C$2:$C350,$B959,'BLAST COLDROOM 1'!$E$2:$E350,$C959,'BLAST COLDROOM 1'!$A$2:$A350,$A959))</f>
        <v/>
      </c>
      <c r="AI959" s="5" t="str">
        <f>IF($A959="","",SUMIFS('BLAST COLDROOM 1'!AK$2:AK350,'BLAST COLDROOM 1'!$C$2:$C350,$B959,'BLAST COLDROOM 1'!$E$2:$E350,$C959,'BLAST COLDROOM 1'!$A$2:$A350,$A959))</f>
        <v/>
      </c>
      <c r="AJ959" s="5" t="str">
        <f>IF($A959="","",SUMIFS('BLAST COLDROOM 1'!AL$2:AL350,'BLAST COLDROOM 1'!$C$2:$C350,$B959,'BLAST COLDROOM 1'!$E$2:$E350,$C959,'BLAST COLDROOM 1'!$A$2:$A350,$A959))</f>
        <v/>
      </c>
      <c r="AL959" s="5">
        <f t="shared" si="1"/>
        <v>0</v>
      </c>
    </row>
    <row r="960" ht="15.75" customHeight="1">
      <c r="A960" s="17"/>
      <c r="B960" s="5"/>
      <c r="C960" s="5"/>
      <c r="D960" s="5" t="str">
        <f>IF($A960="","",SUMIFS('BLAST COLDROOM 1'!F$2:F350,'BLAST COLDROOM 1'!$C$2:$C350,$B960,'BLAST COLDROOM 1'!$E$2:$E350,$C960,'BLAST COLDROOM 1'!$A$2:$A350,$A960))</f>
        <v/>
      </c>
      <c r="E960" s="5" t="str">
        <f>IF($A960="","",SUMIFS('BLAST COLDROOM 1'!G$2:G350,'BLAST COLDROOM 1'!$C$2:$C350,$B960,'BLAST COLDROOM 1'!$E$2:$E350,$C960,'BLAST COLDROOM 1'!$A$2:$A350,$A960))</f>
        <v/>
      </c>
      <c r="F960" s="5" t="str">
        <f>IF($A960="","",SUMIFS('BLAST COLDROOM 1'!H$2:H350,'BLAST COLDROOM 1'!$C$2:$C350,$B960,'BLAST COLDROOM 1'!$E$2:$E350,$C960,'BLAST COLDROOM 1'!$A$2:$A350,$A960))</f>
        <v/>
      </c>
      <c r="G960" s="5" t="str">
        <f>IF($A960="","",SUMIFS('BLAST COLDROOM 1'!I$2:I350,'BLAST COLDROOM 1'!$C$2:$C350,$B960,'BLAST COLDROOM 1'!$E$2:$E350,$C960,'BLAST COLDROOM 1'!$A$2:$A350,$A960))</f>
        <v/>
      </c>
      <c r="H960" s="5" t="str">
        <f>IF($A960="","",SUMIFS('BLAST COLDROOM 1'!J$2:J350,'BLAST COLDROOM 1'!$C$2:$C350,$B960,'BLAST COLDROOM 1'!$E$2:$E350,$C960,'BLAST COLDROOM 1'!$A$2:$A350,$A960))</f>
        <v/>
      </c>
      <c r="I960" s="5" t="str">
        <f>IF($A960="","",SUMIFS('BLAST COLDROOM 1'!K$2:K350,'BLAST COLDROOM 1'!$C$2:$C350,$B960,'BLAST COLDROOM 1'!$E$2:$E350,$C960,'BLAST COLDROOM 1'!$A$2:$A350,$A960))</f>
        <v/>
      </c>
      <c r="J960" s="5" t="str">
        <f>IF($A960="","",SUMIFS(#REF!,'BLAST COLDROOM 1'!$C$2:$C350,$B960,'BLAST COLDROOM 1'!$E$2:$E350,$C960,'BLAST COLDROOM 1'!$A$2:$A350,$A960))</f>
        <v/>
      </c>
      <c r="K960" s="5" t="str">
        <f>IF($A960="","",SUMIFS('BLAST COLDROOM 1'!M$2:M350,'BLAST COLDROOM 1'!$C$2:$C350,$B960,'BLAST COLDROOM 1'!$E$2:$E350,$C960,'BLAST COLDROOM 1'!$A$2:$A350,$A960))</f>
        <v/>
      </c>
      <c r="L960" s="5" t="str">
        <f>IF($A960="","",SUMIFS('BLAST COLDROOM 1'!N$2:N350,'BLAST COLDROOM 1'!$C$2:$C350,$B960,'BLAST COLDROOM 1'!$E$2:$E350,$C960,'BLAST COLDROOM 1'!$A$2:$A350,$A960))</f>
        <v/>
      </c>
      <c r="M960" s="5" t="str">
        <f>IF($A960="","",SUMIFS('BLAST COLDROOM 1'!O$2:O350,'BLAST COLDROOM 1'!$C$2:$C350,$B960,'BLAST COLDROOM 1'!$E$2:$E350,$C960,'BLAST COLDROOM 1'!$A$2:$A350,$A960))</f>
        <v/>
      </c>
      <c r="N960" s="5" t="str">
        <f>IF($A960="","",SUMIFS('BLAST COLDROOM 1'!P$2:P350,'BLAST COLDROOM 1'!$C$2:$C350,$B960,'BLAST COLDROOM 1'!$E$2:$E350,$C960,'BLAST COLDROOM 1'!$A$2:$A350,$A960))</f>
        <v/>
      </c>
      <c r="O960" s="5" t="str">
        <f>IF($A960="","",SUMIFS('BLAST COLDROOM 1'!Q$2:Q350,'BLAST COLDROOM 1'!$C$2:$C350,$B960,'BLAST COLDROOM 1'!$E$2:$E350,$C960,'BLAST COLDROOM 1'!$A$2:$A350,$A960))</f>
        <v/>
      </c>
      <c r="P960" s="5" t="str">
        <f>IF($A960="","",SUMIFS('BLAST COLDROOM 1'!R$2:R350,'BLAST COLDROOM 1'!$C$2:$C350,$B960,'BLAST COLDROOM 1'!$E$2:$E350,$C960,'BLAST COLDROOM 1'!$A$2:$A350,$A960))</f>
        <v/>
      </c>
      <c r="Q960" s="5" t="str">
        <f>IF($A960="","",SUMIFS('BLAST COLDROOM 1'!S$2:S350,'BLAST COLDROOM 1'!$C$2:$C350,$B960,'BLAST COLDROOM 1'!$E$2:$E350,$C960,'BLAST COLDROOM 1'!$A$2:$A350,$A960))</f>
        <v/>
      </c>
      <c r="R960" s="5" t="str">
        <f>IF($A960="","",SUMIFS('BLAST COLDROOM 1'!T$2:T350,'BLAST COLDROOM 1'!$C$2:$C350,$B960,'BLAST COLDROOM 1'!$E$2:$E350,$C960,'BLAST COLDROOM 1'!$A$2:$A350,$A960))</f>
        <v/>
      </c>
      <c r="S960" s="5" t="str">
        <f>IF($A960="","",SUMIFS('BLAST COLDROOM 1'!U$2:U350,'BLAST COLDROOM 1'!$C$2:$C350,$B960,'BLAST COLDROOM 1'!$E$2:$E350,$C960,'BLAST COLDROOM 1'!$A$2:$A350,$A960))</f>
        <v/>
      </c>
      <c r="T960" s="5" t="str">
        <f>IF($A960="","",SUMIFS('BLAST COLDROOM 1'!V$2:V350,'BLAST COLDROOM 1'!$C$2:$C350,$B960,'BLAST COLDROOM 1'!$E$2:$E350,$C960,'BLAST COLDROOM 1'!$A$2:$A350,$A960))</f>
        <v/>
      </c>
      <c r="U960" s="5" t="str">
        <f>IF($A960="","",SUMIFS(#REF!,'BLAST COLDROOM 1'!$C$2:$C350,$B960,'BLAST COLDROOM 1'!$E$2:$E350,$C960,'BLAST COLDROOM 1'!$A$2:$A350,$A960))</f>
        <v/>
      </c>
      <c r="V960" s="5" t="str">
        <f>IF($A960="","",SUMIFS('BLAST COLDROOM 1'!X$2:X350,'BLAST COLDROOM 1'!$C$2:$C350,$B960,'BLAST COLDROOM 1'!$E$2:$E350,$C960,'BLAST COLDROOM 1'!$A$2:$A350,$A960))</f>
        <v/>
      </c>
      <c r="W960" s="5" t="str">
        <f>IF($A960="","",SUMIFS('BLAST COLDROOM 1'!Y$2:Y350,'BLAST COLDROOM 1'!$C$2:$C350,$B960,'BLAST COLDROOM 1'!$E$2:$E350,$C960,'BLAST COLDROOM 1'!$A$2:$A350,$A960))</f>
        <v/>
      </c>
      <c r="X960" s="5" t="str">
        <f>IF($A960="","",SUMIFS('BLAST COLDROOM 1'!Z$2:Z350,'BLAST COLDROOM 1'!$C$2:$C350,$B960,'BLAST COLDROOM 1'!$E$2:$E350,$C960,'BLAST COLDROOM 1'!$A$2:$A350,$A960))</f>
        <v/>
      </c>
      <c r="Y960" s="5" t="str">
        <f>IF($A960="","",SUMIFS('BLAST COLDROOM 1'!AA$2:AA350,'BLAST COLDROOM 1'!$C$2:$C350,$B960,'BLAST COLDROOM 1'!$E$2:$E350,$C960,'BLAST COLDROOM 1'!$A$2:$A350,$A960))</f>
        <v/>
      </c>
      <c r="Z960" s="5" t="str">
        <f>IF($A960="","",SUMIFS('BLAST COLDROOM 1'!AB$2:AB350,'BLAST COLDROOM 1'!$C$2:$C350,$B960,'BLAST COLDROOM 1'!$E$2:$E350,$C960,'BLAST COLDROOM 1'!$A$2:$A350,$A960))</f>
        <v/>
      </c>
      <c r="AA960" s="5" t="str">
        <f>IF($A960="","",SUMIFS('BLAST COLDROOM 1'!AC$2:AC350,'BLAST COLDROOM 1'!$C$2:$C350,$B960,'BLAST COLDROOM 1'!$E$2:$E350,$C960,'BLAST COLDROOM 1'!$A$2:$A350,$A960))</f>
        <v/>
      </c>
      <c r="AB960" s="5" t="str">
        <f>IF($A960="","",SUMIFS('BLAST COLDROOM 1'!AD$2:AD350,'BLAST COLDROOM 1'!$C$2:$C350,$B960,'BLAST COLDROOM 1'!$E$2:$E350,$C960,'BLAST COLDROOM 1'!$A$2:$A350,$A960))</f>
        <v/>
      </c>
      <c r="AC960" s="5" t="str">
        <f>IF($A960="","",SUMIFS('BLAST COLDROOM 1'!AE$2:AE350,'BLAST COLDROOM 1'!$C$2:$C350,$B960,'BLAST COLDROOM 1'!$E$2:$E350,$C960,'BLAST COLDROOM 1'!$A$2:$A350,$A960))</f>
        <v/>
      </c>
      <c r="AD960" s="5" t="str">
        <f>IF($A960="","",SUMIFS('BLAST COLDROOM 1'!AF$2:AF350,'BLAST COLDROOM 1'!$C$2:$C350,$B960,'BLAST COLDROOM 1'!$E$2:$E350,$C960,'BLAST COLDROOM 1'!$A$2:$A350,$A960))</f>
        <v/>
      </c>
      <c r="AE960" s="5" t="str">
        <f>IF($A960="","",SUMIFS('BLAST COLDROOM 1'!AG$2:AG350,'BLAST COLDROOM 1'!$C$2:$C350,$B960,'BLAST COLDROOM 1'!$E$2:$E350,$C960,'BLAST COLDROOM 1'!$A$2:$A350,$A960))</f>
        <v/>
      </c>
      <c r="AF960" s="5" t="str">
        <f>IF($A960="","",SUMIFS('BLAST COLDROOM 1'!AH$2:AH350,'BLAST COLDROOM 1'!$C$2:$C350,$B960,'BLAST COLDROOM 1'!$E$2:$E350,$C960,'BLAST COLDROOM 1'!$A$2:$A350,$A960))</f>
        <v/>
      </c>
      <c r="AG960" s="5" t="str">
        <f>IF($A960="","",SUMIFS('BLAST COLDROOM 1'!AI$2:AI350,'BLAST COLDROOM 1'!$C$2:$C350,$B960,'BLAST COLDROOM 1'!$E$2:$E350,$C960,'BLAST COLDROOM 1'!$A$2:$A350,$A960))</f>
        <v/>
      </c>
      <c r="AH960" s="5" t="str">
        <f>IF($A960="","",SUMIFS('BLAST COLDROOM 1'!AJ$2:AJ350,'BLAST COLDROOM 1'!$C$2:$C350,$B960,'BLAST COLDROOM 1'!$E$2:$E350,$C960,'BLAST COLDROOM 1'!$A$2:$A350,$A960))</f>
        <v/>
      </c>
      <c r="AI960" s="5" t="str">
        <f>IF($A960="","",SUMIFS('BLAST COLDROOM 1'!AK$2:AK350,'BLAST COLDROOM 1'!$C$2:$C350,$B960,'BLAST COLDROOM 1'!$E$2:$E350,$C960,'BLAST COLDROOM 1'!$A$2:$A350,$A960))</f>
        <v/>
      </c>
      <c r="AJ960" s="5" t="str">
        <f>IF($A960="","",SUMIFS('BLAST COLDROOM 1'!AL$2:AL350,'BLAST COLDROOM 1'!$C$2:$C350,$B960,'BLAST COLDROOM 1'!$E$2:$E350,$C960,'BLAST COLDROOM 1'!$A$2:$A350,$A960))</f>
        <v/>
      </c>
      <c r="AL960" s="5">
        <f t="shared" si="1"/>
        <v>0</v>
      </c>
    </row>
    <row r="961" ht="15.75" customHeight="1">
      <c r="A961" s="17"/>
      <c r="B961" s="5"/>
      <c r="C961" s="5"/>
      <c r="D961" s="5" t="str">
        <f>IF($A961="","",SUMIFS('BLAST COLDROOM 1'!F$2:F350,'BLAST COLDROOM 1'!$C$2:$C350,$B961,'BLAST COLDROOM 1'!$E$2:$E350,$C961,'BLAST COLDROOM 1'!$A$2:$A350,$A961))</f>
        <v/>
      </c>
      <c r="E961" s="5" t="str">
        <f>IF($A961="","",SUMIFS('BLAST COLDROOM 1'!G$2:G350,'BLAST COLDROOM 1'!$C$2:$C350,$B961,'BLAST COLDROOM 1'!$E$2:$E350,$C961,'BLAST COLDROOM 1'!$A$2:$A350,$A961))</f>
        <v/>
      </c>
      <c r="F961" s="5" t="str">
        <f>IF($A961="","",SUMIFS('BLAST COLDROOM 1'!H$2:H350,'BLAST COLDROOM 1'!$C$2:$C350,$B961,'BLAST COLDROOM 1'!$E$2:$E350,$C961,'BLAST COLDROOM 1'!$A$2:$A350,$A961))</f>
        <v/>
      </c>
      <c r="G961" s="5" t="str">
        <f>IF($A961="","",SUMIFS('BLAST COLDROOM 1'!I$2:I350,'BLAST COLDROOM 1'!$C$2:$C350,$B961,'BLAST COLDROOM 1'!$E$2:$E350,$C961,'BLAST COLDROOM 1'!$A$2:$A350,$A961))</f>
        <v/>
      </c>
      <c r="H961" s="5" t="str">
        <f>IF($A961="","",SUMIFS('BLAST COLDROOM 1'!J$2:J350,'BLAST COLDROOM 1'!$C$2:$C350,$B961,'BLAST COLDROOM 1'!$E$2:$E350,$C961,'BLAST COLDROOM 1'!$A$2:$A350,$A961))</f>
        <v/>
      </c>
      <c r="I961" s="5" t="str">
        <f>IF($A961="","",SUMIFS('BLAST COLDROOM 1'!K$2:K350,'BLAST COLDROOM 1'!$C$2:$C350,$B961,'BLAST COLDROOM 1'!$E$2:$E350,$C961,'BLAST COLDROOM 1'!$A$2:$A350,$A961))</f>
        <v/>
      </c>
      <c r="J961" s="5" t="str">
        <f>IF($A961="","",SUMIFS(#REF!,'BLAST COLDROOM 1'!$C$2:$C350,$B961,'BLAST COLDROOM 1'!$E$2:$E350,$C961,'BLAST COLDROOM 1'!$A$2:$A350,$A961))</f>
        <v/>
      </c>
      <c r="K961" s="5" t="str">
        <f>IF($A961="","",SUMIFS('BLAST COLDROOM 1'!M$2:M350,'BLAST COLDROOM 1'!$C$2:$C350,$B961,'BLAST COLDROOM 1'!$E$2:$E350,$C961,'BLAST COLDROOM 1'!$A$2:$A350,$A961))</f>
        <v/>
      </c>
      <c r="L961" s="5" t="str">
        <f>IF($A961="","",SUMIFS('BLAST COLDROOM 1'!N$2:N350,'BLAST COLDROOM 1'!$C$2:$C350,$B961,'BLAST COLDROOM 1'!$E$2:$E350,$C961,'BLAST COLDROOM 1'!$A$2:$A350,$A961))</f>
        <v/>
      </c>
      <c r="M961" s="5" t="str">
        <f>IF($A961="","",SUMIFS('BLAST COLDROOM 1'!O$2:O350,'BLAST COLDROOM 1'!$C$2:$C350,$B961,'BLAST COLDROOM 1'!$E$2:$E350,$C961,'BLAST COLDROOM 1'!$A$2:$A350,$A961))</f>
        <v/>
      </c>
      <c r="N961" s="5" t="str">
        <f>IF($A961="","",SUMIFS('BLAST COLDROOM 1'!P$2:P350,'BLAST COLDROOM 1'!$C$2:$C350,$B961,'BLAST COLDROOM 1'!$E$2:$E350,$C961,'BLAST COLDROOM 1'!$A$2:$A350,$A961))</f>
        <v/>
      </c>
      <c r="O961" s="5" t="str">
        <f>IF($A961="","",SUMIFS('BLAST COLDROOM 1'!Q$2:Q350,'BLAST COLDROOM 1'!$C$2:$C350,$B961,'BLAST COLDROOM 1'!$E$2:$E350,$C961,'BLAST COLDROOM 1'!$A$2:$A350,$A961))</f>
        <v/>
      </c>
      <c r="P961" s="5" t="str">
        <f>IF($A961="","",SUMIFS('BLAST COLDROOM 1'!R$2:R350,'BLAST COLDROOM 1'!$C$2:$C350,$B961,'BLAST COLDROOM 1'!$E$2:$E350,$C961,'BLAST COLDROOM 1'!$A$2:$A350,$A961))</f>
        <v/>
      </c>
      <c r="Q961" s="5" t="str">
        <f>IF($A961="","",SUMIFS('BLAST COLDROOM 1'!S$2:S350,'BLAST COLDROOM 1'!$C$2:$C350,$B961,'BLAST COLDROOM 1'!$E$2:$E350,$C961,'BLAST COLDROOM 1'!$A$2:$A350,$A961))</f>
        <v/>
      </c>
      <c r="R961" s="5" t="str">
        <f>IF($A961="","",SUMIFS('BLAST COLDROOM 1'!T$2:T350,'BLAST COLDROOM 1'!$C$2:$C350,$B961,'BLAST COLDROOM 1'!$E$2:$E350,$C961,'BLAST COLDROOM 1'!$A$2:$A350,$A961))</f>
        <v/>
      </c>
      <c r="S961" s="5" t="str">
        <f>IF($A961="","",SUMIFS('BLAST COLDROOM 1'!U$2:U350,'BLAST COLDROOM 1'!$C$2:$C350,$B961,'BLAST COLDROOM 1'!$E$2:$E350,$C961,'BLAST COLDROOM 1'!$A$2:$A350,$A961))</f>
        <v/>
      </c>
      <c r="T961" s="5" t="str">
        <f>IF($A961="","",SUMIFS('BLAST COLDROOM 1'!V$2:V350,'BLAST COLDROOM 1'!$C$2:$C350,$B961,'BLAST COLDROOM 1'!$E$2:$E350,$C961,'BLAST COLDROOM 1'!$A$2:$A350,$A961))</f>
        <v/>
      </c>
      <c r="U961" s="5" t="str">
        <f>IF($A961="","",SUMIFS(#REF!,'BLAST COLDROOM 1'!$C$2:$C350,$B961,'BLAST COLDROOM 1'!$E$2:$E350,$C961,'BLAST COLDROOM 1'!$A$2:$A350,$A961))</f>
        <v/>
      </c>
      <c r="V961" s="5" t="str">
        <f>IF($A961="","",SUMIFS('BLAST COLDROOM 1'!X$2:X350,'BLAST COLDROOM 1'!$C$2:$C350,$B961,'BLAST COLDROOM 1'!$E$2:$E350,$C961,'BLAST COLDROOM 1'!$A$2:$A350,$A961))</f>
        <v/>
      </c>
      <c r="W961" s="5" t="str">
        <f>IF($A961="","",SUMIFS('BLAST COLDROOM 1'!Y$2:Y350,'BLAST COLDROOM 1'!$C$2:$C350,$B961,'BLAST COLDROOM 1'!$E$2:$E350,$C961,'BLAST COLDROOM 1'!$A$2:$A350,$A961))</f>
        <v/>
      </c>
      <c r="X961" s="5" t="str">
        <f>IF($A961="","",SUMIFS('BLAST COLDROOM 1'!Z$2:Z350,'BLAST COLDROOM 1'!$C$2:$C350,$B961,'BLAST COLDROOM 1'!$E$2:$E350,$C961,'BLAST COLDROOM 1'!$A$2:$A350,$A961))</f>
        <v/>
      </c>
      <c r="Y961" s="5" t="str">
        <f>IF($A961="","",SUMIFS('BLAST COLDROOM 1'!AA$2:AA350,'BLAST COLDROOM 1'!$C$2:$C350,$B961,'BLAST COLDROOM 1'!$E$2:$E350,$C961,'BLAST COLDROOM 1'!$A$2:$A350,$A961))</f>
        <v/>
      </c>
      <c r="Z961" s="5" t="str">
        <f>IF($A961="","",SUMIFS('BLAST COLDROOM 1'!AB$2:AB350,'BLAST COLDROOM 1'!$C$2:$C350,$B961,'BLAST COLDROOM 1'!$E$2:$E350,$C961,'BLAST COLDROOM 1'!$A$2:$A350,$A961))</f>
        <v/>
      </c>
      <c r="AA961" s="5" t="str">
        <f>IF($A961="","",SUMIFS('BLAST COLDROOM 1'!AC$2:AC350,'BLAST COLDROOM 1'!$C$2:$C350,$B961,'BLAST COLDROOM 1'!$E$2:$E350,$C961,'BLAST COLDROOM 1'!$A$2:$A350,$A961))</f>
        <v/>
      </c>
      <c r="AB961" s="5" t="str">
        <f>IF($A961="","",SUMIFS('BLAST COLDROOM 1'!AD$2:AD350,'BLAST COLDROOM 1'!$C$2:$C350,$B961,'BLAST COLDROOM 1'!$E$2:$E350,$C961,'BLAST COLDROOM 1'!$A$2:$A350,$A961))</f>
        <v/>
      </c>
      <c r="AC961" s="5" t="str">
        <f>IF($A961="","",SUMIFS('BLAST COLDROOM 1'!AE$2:AE350,'BLAST COLDROOM 1'!$C$2:$C350,$B961,'BLAST COLDROOM 1'!$E$2:$E350,$C961,'BLAST COLDROOM 1'!$A$2:$A350,$A961))</f>
        <v/>
      </c>
      <c r="AD961" s="5" t="str">
        <f>IF($A961="","",SUMIFS('BLAST COLDROOM 1'!AF$2:AF350,'BLAST COLDROOM 1'!$C$2:$C350,$B961,'BLAST COLDROOM 1'!$E$2:$E350,$C961,'BLAST COLDROOM 1'!$A$2:$A350,$A961))</f>
        <v/>
      </c>
      <c r="AE961" s="5" t="str">
        <f>IF($A961="","",SUMIFS('BLAST COLDROOM 1'!AG$2:AG350,'BLAST COLDROOM 1'!$C$2:$C350,$B961,'BLAST COLDROOM 1'!$E$2:$E350,$C961,'BLAST COLDROOM 1'!$A$2:$A350,$A961))</f>
        <v/>
      </c>
      <c r="AF961" s="5" t="str">
        <f>IF($A961="","",SUMIFS('BLAST COLDROOM 1'!AH$2:AH350,'BLAST COLDROOM 1'!$C$2:$C350,$B961,'BLAST COLDROOM 1'!$E$2:$E350,$C961,'BLAST COLDROOM 1'!$A$2:$A350,$A961))</f>
        <v/>
      </c>
      <c r="AG961" s="5" t="str">
        <f>IF($A961="","",SUMIFS('BLAST COLDROOM 1'!AI$2:AI350,'BLAST COLDROOM 1'!$C$2:$C350,$B961,'BLAST COLDROOM 1'!$E$2:$E350,$C961,'BLAST COLDROOM 1'!$A$2:$A350,$A961))</f>
        <v/>
      </c>
      <c r="AH961" s="5" t="str">
        <f>IF($A961="","",SUMIFS('BLAST COLDROOM 1'!AJ$2:AJ350,'BLAST COLDROOM 1'!$C$2:$C350,$B961,'BLAST COLDROOM 1'!$E$2:$E350,$C961,'BLAST COLDROOM 1'!$A$2:$A350,$A961))</f>
        <v/>
      </c>
      <c r="AI961" s="5" t="str">
        <f>IF($A961="","",SUMIFS('BLAST COLDROOM 1'!AK$2:AK350,'BLAST COLDROOM 1'!$C$2:$C350,$B961,'BLAST COLDROOM 1'!$E$2:$E350,$C961,'BLAST COLDROOM 1'!$A$2:$A350,$A961))</f>
        <v/>
      </c>
      <c r="AJ961" s="5" t="str">
        <f>IF($A961="","",SUMIFS('BLAST COLDROOM 1'!AL$2:AL350,'BLAST COLDROOM 1'!$C$2:$C350,$B961,'BLAST COLDROOM 1'!$E$2:$E350,$C961,'BLAST COLDROOM 1'!$A$2:$A350,$A961))</f>
        <v/>
      </c>
      <c r="AL961" s="5">
        <f t="shared" si="1"/>
        <v>0</v>
      </c>
    </row>
    <row r="962" ht="15.75" customHeight="1">
      <c r="A962" s="17"/>
      <c r="B962" s="5"/>
      <c r="C962" s="5"/>
      <c r="D962" s="5" t="str">
        <f>IF($A962="","",SUMIFS('BLAST COLDROOM 1'!F$2:F350,'BLAST COLDROOM 1'!$C$2:$C350,$B962,'BLAST COLDROOM 1'!$E$2:$E350,$C962,'BLAST COLDROOM 1'!$A$2:$A350,$A962))</f>
        <v/>
      </c>
      <c r="E962" s="5" t="str">
        <f>IF($A962="","",SUMIFS('BLAST COLDROOM 1'!G$2:G350,'BLAST COLDROOM 1'!$C$2:$C350,$B962,'BLAST COLDROOM 1'!$E$2:$E350,$C962,'BLAST COLDROOM 1'!$A$2:$A350,$A962))</f>
        <v/>
      </c>
      <c r="F962" s="5" t="str">
        <f>IF($A962="","",SUMIFS('BLAST COLDROOM 1'!H$2:H350,'BLAST COLDROOM 1'!$C$2:$C350,$B962,'BLAST COLDROOM 1'!$E$2:$E350,$C962,'BLAST COLDROOM 1'!$A$2:$A350,$A962))</f>
        <v/>
      </c>
      <c r="G962" s="5" t="str">
        <f>IF($A962="","",SUMIFS('BLAST COLDROOM 1'!I$2:I350,'BLAST COLDROOM 1'!$C$2:$C350,$B962,'BLAST COLDROOM 1'!$E$2:$E350,$C962,'BLAST COLDROOM 1'!$A$2:$A350,$A962))</f>
        <v/>
      </c>
      <c r="H962" s="5" t="str">
        <f>IF($A962="","",SUMIFS('BLAST COLDROOM 1'!J$2:J350,'BLAST COLDROOM 1'!$C$2:$C350,$B962,'BLAST COLDROOM 1'!$E$2:$E350,$C962,'BLAST COLDROOM 1'!$A$2:$A350,$A962))</f>
        <v/>
      </c>
      <c r="I962" s="5" t="str">
        <f>IF($A962="","",SUMIFS('BLAST COLDROOM 1'!K$2:K350,'BLAST COLDROOM 1'!$C$2:$C350,$B962,'BLAST COLDROOM 1'!$E$2:$E350,$C962,'BLAST COLDROOM 1'!$A$2:$A350,$A962))</f>
        <v/>
      </c>
      <c r="J962" s="5" t="str">
        <f>IF($A962="","",SUMIFS(#REF!,'BLAST COLDROOM 1'!$C$2:$C350,$B962,'BLAST COLDROOM 1'!$E$2:$E350,$C962,'BLAST COLDROOM 1'!$A$2:$A350,$A962))</f>
        <v/>
      </c>
      <c r="K962" s="5" t="str">
        <f>IF($A962="","",SUMIFS('BLAST COLDROOM 1'!M$2:M350,'BLAST COLDROOM 1'!$C$2:$C350,$B962,'BLAST COLDROOM 1'!$E$2:$E350,$C962,'BLAST COLDROOM 1'!$A$2:$A350,$A962))</f>
        <v/>
      </c>
      <c r="L962" s="5" t="str">
        <f>IF($A962="","",SUMIFS('BLAST COLDROOM 1'!N$2:N350,'BLAST COLDROOM 1'!$C$2:$C350,$B962,'BLAST COLDROOM 1'!$E$2:$E350,$C962,'BLAST COLDROOM 1'!$A$2:$A350,$A962))</f>
        <v/>
      </c>
      <c r="M962" s="5" t="str">
        <f>IF($A962="","",SUMIFS('BLAST COLDROOM 1'!O$2:O350,'BLAST COLDROOM 1'!$C$2:$C350,$B962,'BLAST COLDROOM 1'!$E$2:$E350,$C962,'BLAST COLDROOM 1'!$A$2:$A350,$A962))</f>
        <v/>
      </c>
      <c r="N962" s="5" t="str">
        <f>IF($A962="","",SUMIFS('BLAST COLDROOM 1'!P$2:P350,'BLAST COLDROOM 1'!$C$2:$C350,$B962,'BLAST COLDROOM 1'!$E$2:$E350,$C962,'BLAST COLDROOM 1'!$A$2:$A350,$A962))</f>
        <v/>
      </c>
      <c r="O962" s="5" t="str">
        <f>IF($A962="","",SUMIFS('BLAST COLDROOM 1'!Q$2:Q350,'BLAST COLDROOM 1'!$C$2:$C350,$B962,'BLAST COLDROOM 1'!$E$2:$E350,$C962,'BLAST COLDROOM 1'!$A$2:$A350,$A962))</f>
        <v/>
      </c>
      <c r="P962" s="5" t="str">
        <f>IF($A962="","",SUMIFS('BLAST COLDROOM 1'!R$2:R350,'BLAST COLDROOM 1'!$C$2:$C350,$B962,'BLAST COLDROOM 1'!$E$2:$E350,$C962,'BLAST COLDROOM 1'!$A$2:$A350,$A962))</f>
        <v/>
      </c>
      <c r="Q962" s="5" t="str">
        <f>IF($A962="","",SUMIFS('BLAST COLDROOM 1'!S$2:S350,'BLAST COLDROOM 1'!$C$2:$C350,$B962,'BLAST COLDROOM 1'!$E$2:$E350,$C962,'BLAST COLDROOM 1'!$A$2:$A350,$A962))</f>
        <v/>
      </c>
      <c r="R962" s="5" t="str">
        <f>IF($A962="","",SUMIFS('BLAST COLDROOM 1'!T$2:T350,'BLAST COLDROOM 1'!$C$2:$C350,$B962,'BLAST COLDROOM 1'!$E$2:$E350,$C962,'BLAST COLDROOM 1'!$A$2:$A350,$A962))</f>
        <v/>
      </c>
      <c r="S962" s="5" t="str">
        <f>IF($A962="","",SUMIFS('BLAST COLDROOM 1'!U$2:U350,'BLAST COLDROOM 1'!$C$2:$C350,$B962,'BLAST COLDROOM 1'!$E$2:$E350,$C962,'BLAST COLDROOM 1'!$A$2:$A350,$A962))</f>
        <v/>
      </c>
      <c r="T962" s="5" t="str">
        <f>IF($A962="","",SUMIFS('BLAST COLDROOM 1'!V$2:V350,'BLAST COLDROOM 1'!$C$2:$C350,$B962,'BLAST COLDROOM 1'!$E$2:$E350,$C962,'BLAST COLDROOM 1'!$A$2:$A350,$A962))</f>
        <v/>
      </c>
      <c r="U962" s="5" t="str">
        <f>IF($A962="","",SUMIFS(#REF!,'BLAST COLDROOM 1'!$C$2:$C350,$B962,'BLAST COLDROOM 1'!$E$2:$E350,$C962,'BLAST COLDROOM 1'!$A$2:$A350,$A962))</f>
        <v/>
      </c>
      <c r="V962" s="5" t="str">
        <f>IF($A962="","",SUMIFS('BLAST COLDROOM 1'!X$2:X350,'BLAST COLDROOM 1'!$C$2:$C350,$B962,'BLAST COLDROOM 1'!$E$2:$E350,$C962,'BLAST COLDROOM 1'!$A$2:$A350,$A962))</f>
        <v/>
      </c>
      <c r="W962" s="5" t="str">
        <f>IF($A962="","",SUMIFS('BLAST COLDROOM 1'!Y$2:Y350,'BLAST COLDROOM 1'!$C$2:$C350,$B962,'BLAST COLDROOM 1'!$E$2:$E350,$C962,'BLAST COLDROOM 1'!$A$2:$A350,$A962))</f>
        <v/>
      </c>
      <c r="X962" s="5" t="str">
        <f>IF($A962="","",SUMIFS('BLAST COLDROOM 1'!Z$2:Z350,'BLAST COLDROOM 1'!$C$2:$C350,$B962,'BLAST COLDROOM 1'!$E$2:$E350,$C962,'BLAST COLDROOM 1'!$A$2:$A350,$A962))</f>
        <v/>
      </c>
      <c r="Y962" s="5" t="str">
        <f>IF($A962="","",SUMIFS('BLAST COLDROOM 1'!AA$2:AA350,'BLAST COLDROOM 1'!$C$2:$C350,$B962,'BLAST COLDROOM 1'!$E$2:$E350,$C962,'BLAST COLDROOM 1'!$A$2:$A350,$A962))</f>
        <v/>
      </c>
      <c r="Z962" s="5" t="str">
        <f>IF($A962="","",SUMIFS('BLAST COLDROOM 1'!AB$2:AB350,'BLAST COLDROOM 1'!$C$2:$C350,$B962,'BLAST COLDROOM 1'!$E$2:$E350,$C962,'BLAST COLDROOM 1'!$A$2:$A350,$A962))</f>
        <v/>
      </c>
      <c r="AA962" s="5" t="str">
        <f>IF($A962="","",SUMIFS('BLAST COLDROOM 1'!AC$2:AC350,'BLAST COLDROOM 1'!$C$2:$C350,$B962,'BLAST COLDROOM 1'!$E$2:$E350,$C962,'BLAST COLDROOM 1'!$A$2:$A350,$A962))</f>
        <v/>
      </c>
      <c r="AB962" s="5" t="str">
        <f>IF($A962="","",SUMIFS('BLAST COLDROOM 1'!AD$2:AD350,'BLAST COLDROOM 1'!$C$2:$C350,$B962,'BLAST COLDROOM 1'!$E$2:$E350,$C962,'BLAST COLDROOM 1'!$A$2:$A350,$A962))</f>
        <v/>
      </c>
      <c r="AC962" s="5" t="str">
        <f>IF($A962="","",SUMIFS('BLAST COLDROOM 1'!AE$2:AE350,'BLAST COLDROOM 1'!$C$2:$C350,$B962,'BLAST COLDROOM 1'!$E$2:$E350,$C962,'BLAST COLDROOM 1'!$A$2:$A350,$A962))</f>
        <v/>
      </c>
      <c r="AD962" s="5" t="str">
        <f>IF($A962="","",SUMIFS('BLAST COLDROOM 1'!AF$2:AF350,'BLAST COLDROOM 1'!$C$2:$C350,$B962,'BLAST COLDROOM 1'!$E$2:$E350,$C962,'BLAST COLDROOM 1'!$A$2:$A350,$A962))</f>
        <v/>
      </c>
      <c r="AE962" s="5" t="str">
        <f>IF($A962="","",SUMIFS('BLAST COLDROOM 1'!AG$2:AG350,'BLAST COLDROOM 1'!$C$2:$C350,$B962,'BLAST COLDROOM 1'!$E$2:$E350,$C962,'BLAST COLDROOM 1'!$A$2:$A350,$A962))</f>
        <v/>
      </c>
      <c r="AF962" s="5" t="str">
        <f>IF($A962="","",SUMIFS('BLAST COLDROOM 1'!AH$2:AH350,'BLAST COLDROOM 1'!$C$2:$C350,$B962,'BLAST COLDROOM 1'!$E$2:$E350,$C962,'BLAST COLDROOM 1'!$A$2:$A350,$A962))</f>
        <v/>
      </c>
      <c r="AG962" s="5" t="str">
        <f>IF($A962="","",SUMIFS('BLAST COLDROOM 1'!AI$2:AI350,'BLAST COLDROOM 1'!$C$2:$C350,$B962,'BLAST COLDROOM 1'!$E$2:$E350,$C962,'BLAST COLDROOM 1'!$A$2:$A350,$A962))</f>
        <v/>
      </c>
      <c r="AH962" s="5" t="str">
        <f>IF($A962="","",SUMIFS('BLAST COLDROOM 1'!AJ$2:AJ350,'BLAST COLDROOM 1'!$C$2:$C350,$B962,'BLAST COLDROOM 1'!$E$2:$E350,$C962,'BLAST COLDROOM 1'!$A$2:$A350,$A962))</f>
        <v/>
      </c>
      <c r="AI962" s="5" t="str">
        <f>IF($A962="","",SUMIFS('BLAST COLDROOM 1'!AK$2:AK350,'BLAST COLDROOM 1'!$C$2:$C350,$B962,'BLAST COLDROOM 1'!$E$2:$E350,$C962,'BLAST COLDROOM 1'!$A$2:$A350,$A962))</f>
        <v/>
      </c>
      <c r="AJ962" s="5" t="str">
        <f>IF($A962="","",SUMIFS('BLAST COLDROOM 1'!AL$2:AL350,'BLAST COLDROOM 1'!$C$2:$C350,$B962,'BLAST COLDROOM 1'!$E$2:$E350,$C962,'BLAST COLDROOM 1'!$A$2:$A350,$A962))</f>
        <v/>
      </c>
      <c r="AL962" s="5">
        <f t="shared" si="1"/>
        <v>0</v>
      </c>
    </row>
    <row r="963" ht="15.75" customHeight="1">
      <c r="A963" s="17"/>
      <c r="B963" s="5"/>
      <c r="C963" s="5"/>
      <c r="D963" s="5" t="str">
        <f>IF($A963="","",SUMIFS('BLAST COLDROOM 1'!F$2:F350,'BLAST COLDROOM 1'!$C$2:$C350,$B963,'BLAST COLDROOM 1'!$E$2:$E350,$C963,'BLAST COLDROOM 1'!$A$2:$A350,$A963))</f>
        <v/>
      </c>
      <c r="E963" s="5" t="str">
        <f>IF($A963="","",SUMIFS('BLAST COLDROOM 1'!G$2:G350,'BLAST COLDROOM 1'!$C$2:$C350,$B963,'BLAST COLDROOM 1'!$E$2:$E350,$C963,'BLAST COLDROOM 1'!$A$2:$A350,$A963))</f>
        <v/>
      </c>
      <c r="F963" s="5" t="str">
        <f>IF($A963="","",SUMIFS('BLAST COLDROOM 1'!H$2:H350,'BLAST COLDROOM 1'!$C$2:$C350,$B963,'BLAST COLDROOM 1'!$E$2:$E350,$C963,'BLAST COLDROOM 1'!$A$2:$A350,$A963))</f>
        <v/>
      </c>
      <c r="G963" s="5" t="str">
        <f>IF($A963="","",SUMIFS('BLAST COLDROOM 1'!I$2:I350,'BLAST COLDROOM 1'!$C$2:$C350,$B963,'BLAST COLDROOM 1'!$E$2:$E350,$C963,'BLAST COLDROOM 1'!$A$2:$A350,$A963))</f>
        <v/>
      </c>
      <c r="H963" s="5" t="str">
        <f>IF($A963="","",SUMIFS('BLAST COLDROOM 1'!J$2:J350,'BLAST COLDROOM 1'!$C$2:$C350,$B963,'BLAST COLDROOM 1'!$E$2:$E350,$C963,'BLAST COLDROOM 1'!$A$2:$A350,$A963))</f>
        <v/>
      </c>
      <c r="I963" s="5" t="str">
        <f>IF($A963="","",SUMIFS('BLAST COLDROOM 1'!K$2:K350,'BLAST COLDROOM 1'!$C$2:$C350,$B963,'BLAST COLDROOM 1'!$E$2:$E350,$C963,'BLAST COLDROOM 1'!$A$2:$A350,$A963))</f>
        <v/>
      </c>
      <c r="J963" s="5" t="str">
        <f>IF($A963="","",SUMIFS(#REF!,'BLAST COLDROOM 1'!$C$2:$C350,$B963,'BLAST COLDROOM 1'!$E$2:$E350,$C963,'BLAST COLDROOM 1'!$A$2:$A350,$A963))</f>
        <v/>
      </c>
      <c r="K963" s="5" t="str">
        <f>IF($A963="","",SUMIFS('BLAST COLDROOM 1'!M$2:M350,'BLAST COLDROOM 1'!$C$2:$C350,$B963,'BLAST COLDROOM 1'!$E$2:$E350,$C963,'BLAST COLDROOM 1'!$A$2:$A350,$A963))</f>
        <v/>
      </c>
      <c r="L963" s="5" t="str">
        <f>IF($A963="","",SUMIFS('BLAST COLDROOM 1'!N$2:N350,'BLAST COLDROOM 1'!$C$2:$C350,$B963,'BLAST COLDROOM 1'!$E$2:$E350,$C963,'BLAST COLDROOM 1'!$A$2:$A350,$A963))</f>
        <v/>
      </c>
      <c r="M963" s="5" t="str">
        <f>IF($A963="","",SUMIFS('BLAST COLDROOM 1'!O$2:O350,'BLAST COLDROOM 1'!$C$2:$C350,$B963,'BLAST COLDROOM 1'!$E$2:$E350,$C963,'BLAST COLDROOM 1'!$A$2:$A350,$A963))</f>
        <v/>
      </c>
      <c r="N963" s="5" t="str">
        <f>IF($A963="","",SUMIFS('BLAST COLDROOM 1'!P$2:P350,'BLAST COLDROOM 1'!$C$2:$C350,$B963,'BLAST COLDROOM 1'!$E$2:$E350,$C963,'BLAST COLDROOM 1'!$A$2:$A350,$A963))</f>
        <v/>
      </c>
      <c r="O963" s="5" t="str">
        <f>IF($A963="","",SUMIFS('BLAST COLDROOM 1'!Q$2:Q350,'BLAST COLDROOM 1'!$C$2:$C350,$B963,'BLAST COLDROOM 1'!$E$2:$E350,$C963,'BLAST COLDROOM 1'!$A$2:$A350,$A963))</f>
        <v/>
      </c>
      <c r="P963" s="5" t="str">
        <f>IF($A963="","",SUMIFS('BLAST COLDROOM 1'!R$2:R350,'BLAST COLDROOM 1'!$C$2:$C350,$B963,'BLAST COLDROOM 1'!$E$2:$E350,$C963,'BLAST COLDROOM 1'!$A$2:$A350,$A963))</f>
        <v/>
      </c>
      <c r="Q963" s="5" t="str">
        <f>IF($A963="","",SUMIFS('BLAST COLDROOM 1'!S$2:S350,'BLAST COLDROOM 1'!$C$2:$C350,$B963,'BLAST COLDROOM 1'!$E$2:$E350,$C963,'BLAST COLDROOM 1'!$A$2:$A350,$A963))</f>
        <v/>
      </c>
      <c r="R963" s="5" t="str">
        <f>IF($A963="","",SUMIFS('BLAST COLDROOM 1'!T$2:T350,'BLAST COLDROOM 1'!$C$2:$C350,$B963,'BLAST COLDROOM 1'!$E$2:$E350,$C963,'BLAST COLDROOM 1'!$A$2:$A350,$A963))</f>
        <v/>
      </c>
      <c r="S963" s="5" t="str">
        <f>IF($A963="","",SUMIFS('BLAST COLDROOM 1'!U$2:U350,'BLAST COLDROOM 1'!$C$2:$C350,$B963,'BLAST COLDROOM 1'!$E$2:$E350,$C963,'BLAST COLDROOM 1'!$A$2:$A350,$A963))</f>
        <v/>
      </c>
      <c r="T963" s="5" t="str">
        <f>IF($A963="","",SUMIFS('BLAST COLDROOM 1'!V$2:V350,'BLAST COLDROOM 1'!$C$2:$C350,$B963,'BLAST COLDROOM 1'!$E$2:$E350,$C963,'BLAST COLDROOM 1'!$A$2:$A350,$A963))</f>
        <v/>
      </c>
      <c r="U963" s="5" t="str">
        <f>IF($A963="","",SUMIFS(#REF!,'BLAST COLDROOM 1'!$C$2:$C350,$B963,'BLAST COLDROOM 1'!$E$2:$E350,$C963,'BLAST COLDROOM 1'!$A$2:$A350,$A963))</f>
        <v/>
      </c>
      <c r="V963" s="5" t="str">
        <f>IF($A963="","",SUMIFS('BLAST COLDROOM 1'!X$2:X350,'BLAST COLDROOM 1'!$C$2:$C350,$B963,'BLAST COLDROOM 1'!$E$2:$E350,$C963,'BLAST COLDROOM 1'!$A$2:$A350,$A963))</f>
        <v/>
      </c>
      <c r="W963" s="5" t="str">
        <f>IF($A963="","",SUMIFS('BLAST COLDROOM 1'!Y$2:Y350,'BLAST COLDROOM 1'!$C$2:$C350,$B963,'BLAST COLDROOM 1'!$E$2:$E350,$C963,'BLAST COLDROOM 1'!$A$2:$A350,$A963))</f>
        <v/>
      </c>
      <c r="X963" s="5" t="str">
        <f>IF($A963="","",SUMIFS('BLAST COLDROOM 1'!Z$2:Z350,'BLAST COLDROOM 1'!$C$2:$C350,$B963,'BLAST COLDROOM 1'!$E$2:$E350,$C963,'BLAST COLDROOM 1'!$A$2:$A350,$A963))</f>
        <v/>
      </c>
      <c r="Y963" s="5" t="str">
        <f>IF($A963="","",SUMIFS('BLAST COLDROOM 1'!AA$2:AA350,'BLAST COLDROOM 1'!$C$2:$C350,$B963,'BLAST COLDROOM 1'!$E$2:$E350,$C963,'BLAST COLDROOM 1'!$A$2:$A350,$A963))</f>
        <v/>
      </c>
      <c r="Z963" s="5" t="str">
        <f>IF($A963="","",SUMIFS('BLAST COLDROOM 1'!AB$2:AB350,'BLAST COLDROOM 1'!$C$2:$C350,$B963,'BLAST COLDROOM 1'!$E$2:$E350,$C963,'BLAST COLDROOM 1'!$A$2:$A350,$A963))</f>
        <v/>
      </c>
      <c r="AA963" s="5" t="str">
        <f>IF($A963="","",SUMIFS('BLAST COLDROOM 1'!AC$2:AC350,'BLAST COLDROOM 1'!$C$2:$C350,$B963,'BLAST COLDROOM 1'!$E$2:$E350,$C963,'BLAST COLDROOM 1'!$A$2:$A350,$A963))</f>
        <v/>
      </c>
      <c r="AB963" s="5" t="str">
        <f>IF($A963="","",SUMIFS('BLAST COLDROOM 1'!AD$2:AD350,'BLAST COLDROOM 1'!$C$2:$C350,$B963,'BLAST COLDROOM 1'!$E$2:$E350,$C963,'BLAST COLDROOM 1'!$A$2:$A350,$A963))</f>
        <v/>
      </c>
      <c r="AC963" s="5" t="str">
        <f>IF($A963="","",SUMIFS('BLAST COLDROOM 1'!AE$2:AE350,'BLAST COLDROOM 1'!$C$2:$C350,$B963,'BLAST COLDROOM 1'!$E$2:$E350,$C963,'BLAST COLDROOM 1'!$A$2:$A350,$A963))</f>
        <v/>
      </c>
      <c r="AD963" s="5" t="str">
        <f>IF($A963="","",SUMIFS('BLAST COLDROOM 1'!AF$2:AF350,'BLAST COLDROOM 1'!$C$2:$C350,$B963,'BLAST COLDROOM 1'!$E$2:$E350,$C963,'BLAST COLDROOM 1'!$A$2:$A350,$A963))</f>
        <v/>
      </c>
      <c r="AE963" s="5" t="str">
        <f>IF($A963="","",SUMIFS('BLAST COLDROOM 1'!AG$2:AG350,'BLAST COLDROOM 1'!$C$2:$C350,$B963,'BLAST COLDROOM 1'!$E$2:$E350,$C963,'BLAST COLDROOM 1'!$A$2:$A350,$A963))</f>
        <v/>
      </c>
      <c r="AF963" s="5" t="str">
        <f>IF($A963="","",SUMIFS('BLAST COLDROOM 1'!AH$2:AH350,'BLAST COLDROOM 1'!$C$2:$C350,$B963,'BLAST COLDROOM 1'!$E$2:$E350,$C963,'BLAST COLDROOM 1'!$A$2:$A350,$A963))</f>
        <v/>
      </c>
      <c r="AG963" s="5" t="str">
        <f>IF($A963="","",SUMIFS('BLAST COLDROOM 1'!AI$2:AI350,'BLAST COLDROOM 1'!$C$2:$C350,$B963,'BLAST COLDROOM 1'!$E$2:$E350,$C963,'BLAST COLDROOM 1'!$A$2:$A350,$A963))</f>
        <v/>
      </c>
      <c r="AH963" s="5" t="str">
        <f>IF($A963="","",SUMIFS('BLAST COLDROOM 1'!AJ$2:AJ350,'BLAST COLDROOM 1'!$C$2:$C350,$B963,'BLAST COLDROOM 1'!$E$2:$E350,$C963,'BLAST COLDROOM 1'!$A$2:$A350,$A963))</f>
        <v/>
      </c>
      <c r="AI963" s="5" t="str">
        <f>IF($A963="","",SUMIFS('BLAST COLDROOM 1'!AK$2:AK350,'BLAST COLDROOM 1'!$C$2:$C350,$B963,'BLAST COLDROOM 1'!$E$2:$E350,$C963,'BLAST COLDROOM 1'!$A$2:$A350,$A963))</f>
        <v/>
      </c>
      <c r="AJ963" s="5" t="str">
        <f>IF($A963="","",SUMIFS('BLAST COLDROOM 1'!AL$2:AL350,'BLAST COLDROOM 1'!$C$2:$C350,$B963,'BLAST COLDROOM 1'!$E$2:$E350,$C963,'BLAST COLDROOM 1'!$A$2:$A350,$A963))</f>
        <v/>
      </c>
      <c r="AL963" s="5">
        <f t="shared" si="1"/>
        <v>0</v>
      </c>
    </row>
    <row r="964" ht="15.75" customHeight="1">
      <c r="A964" s="17"/>
      <c r="B964" s="5"/>
      <c r="C964" s="5"/>
      <c r="D964" s="5" t="str">
        <f>IF($A964="","",SUMIFS('BLAST COLDROOM 1'!F$2:F350,'BLAST COLDROOM 1'!$C$2:$C350,$B964,'BLAST COLDROOM 1'!$E$2:$E350,$C964,'BLAST COLDROOM 1'!$A$2:$A350,$A964))</f>
        <v/>
      </c>
      <c r="E964" s="5" t="str">
        <f>IF($A964="","",SUMIFS('BLAST COLDROOM 1'!G$2:G350,'BLAST COLDROOM 1'!$C$2:$C350,$B964,'BLAST COLDROOM 1'!$E$2:$E350,$C964,'BLAST COLDROOM 1'!$A$2:$A350,$A964))</f>
        <v/>
      </c>
      <c r="F964" s="5" t="str">
        <f>IF($A964="","",SUMIFS('BLAST COLDROOM 1'!H$2:H350,'BLAST COLDROOM 1'!$C$2:$C350,$B964,'BLAST COLDROOM 1'!$E$2:$E350,$C964,'BLAST COLDROOM 1'!$A$2:$A350,$A964))</f>
        <v/>
      </c>
      <c r="G964" s="5" t="str">
        <f>IF($A964="","",SUMIFS('BLAST COLDROOM 1'!I$2:I350,'BLAST COLDROOM 1'!$C$2:$C350,$B964,'BLAST COLDROOM 1'!$E$2:$E350,$C964,'BLAST COLDROOM 1'!$A$2:$A350,$A964))</f>
        <v/>
      </c>
      <c r="H964" s="5" t="str">
        <f>IF($A964="","",SUMIFS('BLAST COLDROOM 1'!J$2:J350,'BLAST COLDROOM 1'!$C$2:$C350,$B964,'BLAST COLDROOM 1'!$E$2:$E350,$C964,'BLAST COLDROOM 1'!$A$2:$A350,$A964))</f>
        <v/>
      </c>
      <c r="I964" s="5" t="str">
        <f>IF($A964="","",SUMIFS('BLAST COLDROOM 1'!K$2:K350,'BLAST COLDROOM 1'!$C$2:$C350,$B964,'BLAST COLDROOM 1'!$E$2:$E350,$C964,'BLAST COLDROOM 1'!$A$2:$A350,$A964))</f>
        <v/>
      </c>
      <c r="J964" s="5" t="str">
        <f>IF($A964="","",SUMIFS(#REF!,'BLAST COLDROOM 1'!$C$2:$C350,$B964,'BLAST COLDROOM 1'!$E$2:$E350,$C964,'BLAST COLDROOM 1'!$A$2:$A350,$A964))</f>
        <v/>
      </c>
      <c r="K964" s="5" t="str">
        <f>IF($A964="","",SUMIFS('BLAST COLDROOM 1'!M$2:M350,'BLAST COLDROOM 1'!$C$2:$C350,$B964,'BLAST COLDROOM 1'!$E$2:$E350,$C964,'BLAST COLDROOM 1'!$A$2:$A350,$A964))</f>
        <v/>
      </c>
      <c r="L964" s="5" t="str">
        <f>IF($A964="","",SUMIFS('BLAST COLDROOM 1'!N$2:N350,'BLAST COLDROOM 1'!$C$2:$C350,$B964,'BLAST COLDROOM 1'!$E$2:$E350,$C964,'BLAST COLDROOM 1'!$A$2:$A350,$A964))</f>
        <v/>
      </c>
      <c r="M964" s="5" t="str">
        <f>IF($A964="","",SUMIFS('BLAST COLDROOM 1'!O$2:O350,'BLAST COLDROOM 1'!$C$2:$C350,$B964,'BLAST COLDROOM 1'!$E$2:$E350,$C964,'BLAST COLDROOM 1'!$A$2:$A350,$A964))</f>
        <v/>
      </c>
      <c r="N964" s="5" t="str">
        <f>IF($A964="","",SUMIFS('BLAST COLDROOM 1'!P$2:P350,'BLAST COLDROOM 1'!$C$2:$C350,$B964,'BLAST COLDROOM 1'!$E$2:$E350,$C964,'BLAST COLDROOM 1'!$A$2:$A350,$A964))</f>
        <v/>
      </c>
      <c r="O964" s="5" t="str">
        <f>IF($A964="","",SUMIFS('BLAST COLDROOM 1'!Q$2:Q350,'BLAST COLDROOM 1'!$C$2:$C350,$B964,'BLAST COLDROOM 1'!$E$2:$E350,$C964,'BLAST COLDROOM 1'!$A$2:$A350,$A964))</f>
        <v/>
      </c>
      <c r="P964" s="5" t="str">
        <f>IF($A964="","",SUMIFS('BLAST COLDROOM 1'!R$2:R350,'BLAST COLDROOM 1'!$C$2:$C350,$B964,'BLAST COLDROOM 1'!$E$2:$E350,$C964,'BLAST COLDROOM 1'!$A$2:$A350,$A964))</f>
        <v/>
      </c>
      <c r="Q964" s="5" t="str">
        <f>IF($A964="","",SUMIFS('BLAST COLDROOM 1'!S$2:S350,'BLAST COLDROOM 1'!$C$2:$C350,$B964,'BLAST COLDROOM 1'!$E$2:$E350,$C964,'BLAST COLDROOM 1'!$A$2:$A350,$A964))</f>
        <v/>
      </c>
      <c r="R964" s="5" t="str">
        <f>IF($A964="","",SUMIFS('BLAST COLDROOM 1'!T$2:T350,'BLAST COLDROOM 1'!$C$2:$C350,$B964,'BLAST COLDROOM 1'!$E$2:$E350,$C964,'BLAST COLDROOM 1'!$A$2:$A350,$A964))</f>
        <v/>
      </c>
      <c r="S964" s="5" t="str">
        <f>IF($A964="","",SUMIFS('BLAST COLDROOM 1'!U$2:U350,'BLAST COLDROOM 1'!$C$2:$C350,$B964,'BLAST COLDROOM 1'!$E$2:$E350,$C964,'BLAST COLDROOM 1'!$A$2:$A350,$A964))</f>
        <v/>
      </c>
      <c r="T964" s="5" t="str">
        <f>IF($A964="","",SUMIFS('BLAST COLDROOM 1'!V$2:V350,'BLAST COLDROOM 1'!$C$2:$C350,$B964,'BLAST COLDROOM 1'!$E$2:$E350,$C964,'BLAST COLDROOM 1'!$A$2:$A350,$A964))</f>
        <v/>
      </c>
      <c r="U964" s="5" t="str">
        <f>IF($A964="","",SUMIFS(#REF!,'BLAST COLDROOM 1'!$C$2:$C350,$B964,'BLAST COLDROOM 1'!$E$2:$E350,$C964,'BLAST COLDROOM 1'!$A$2:$A350,$A964))</f>
        <v/>
      </c>
      <c r="V964" s="5" t="str">
        <f>IF($A964="","",SUMIFS('BLAST COLDROOM 1'!X$2:X350,'BLAST COLDROOM 1'!$C$2:$C350,$B964,'BLAST COLDROOM 1'!$E$2:$E350,$C964,'BLAST COLDROOM 1'!$A$2:$A350,$A964))</f>
        <v/>
      </c>
      <c r="W964" s="5" t="str">
        <f>IF($A964="","",SUMIFS('BLAST COLDROOM 1'!Y$2:Y350,'BLAST COLDROOM 1'!$C$2:$C350,$B964,'BLAST COLDROOM 1'!$E$2:$E350,$C964,'BLAST COLDROOM 1'!$A$2:$A350,$A964))</f>
        <v/>
      </c>
      <c r="X964" s="5" t="str">
        <f>IF($A964="","",SUMIFS('BLAST COLDROOM 1'!Z$2:Z350,'BLAST COLDROOM 1'!$C$2:$C350,$B964,'BLAST COLDROOM 1'!$E$2:$E350,$C964,'BLAST COLDROOM 1'!$A$2:$A350,$A964))</f>
        <v/>
      </c>
      <c r="Y964" s="5" t="str">
        <f>IF($A964="","",SUMIFS('BLAST COLDROOM 1'!AA$2:AA350,'BLAST COLDROOM 1'!$C$2:$C350,$B964,'BLAST COLDROOM 1'!$E$2:$E350,$C964,'BLAST COLDROOM 1'!$A$2:$A350,$A964))</f>
        <v/>
      </c>
      <c r="Z964" s="5" t="str">
        <f>IF($A964="","",SUMIFS('BLAST COLDROOM 1'!AB$2:AB350,'BLAST COLDROOM 1'!$C$2:$C350,$B964,'BLAST COLDROOM 1'!$E$2:$E350,$C964,'BLAST COLDROOM 1'!$A$2:$A350,$A964))</f>
        <v/>
      </c>
      <c r="AA964" s="5" t="str">
        <f>IF($A964="","",SUMIFS('BLAST COLDROOM 1'!AC$2:AC350,'BLAST COLDROOM 1'!$C$2:$C350,$B964,'BLAST COLDROOM 1'!$E$2:$E350,$C964,'BLAST COLDROOM 1'!$A$2:$A350,$A964))</f>
        <v/>
      </c>
      <c r="AB964" s="5" t="str">
        <f>IF($A964="","",SUMIFS('BLAST COLDROOM 1'!AD$2:AD350,'BLAST COLDROOM 1'!$C$2:$C350,$B964,'BLAST COLDROOM 1'!$E$2:$E350,$C964,'BLAST COLDROOM 1'!$A$2:$A350,$A964))</f>
        <v/>
      </c>
      <c r="AC964" s="5" t="str">
        <f>IF($A964="","",SUMIFS('BLAST COLDROOM 1'!AE$2:AE350,'BLAST COLDROOM 1'!$C$2:$C350,$B964,'BLAST COLDROOM 1'!$E$2:$E350,$C964,'BLAST COLDROOM 1'!$A$2:$A350,$A964))</f>
        <v/>
      </c>
      <c r="AD964" s="5" t="str">
        <f>IF($A964="","",SUMIFS('BLAST COLDROOM 1'!AF$2:AF350,'BLAST COLDROOM 1'!$C$2:$C350,$B964,'BLAST COLDROOM 1'!$E$2:$E350,$C964,'BLAST COLDROOM 1'!$A$2:$A350,$A964))</f>
        <v/>
      </c>
      <c r="AE964" s="5" t="str">
        <f>IF($A964="","",SUMIFS('BLAST COLDROOM 1'!AG$2:AG350,'BLAST COLDROOM 1'!$C$2:$C350,$B964,'BLAST COLDROOM 1'!$E$2:$E350,$C964,'BLAST COLDROOM 1'!$A$2:$A350,$A964))</f>
        <v/>
      </c>
      <c r="AF964" s="5" t="str">
        <f>IF($A964="","",SUMIFS('BLAST COLDROOM 1'!AH$2:AH350,'BLAST COLDROOM 1'!$C$2:$C350,$B964,'BLAST COLDROOM 1'!$E$2:$E350,$C964,'BLAST COLDROOM 1'!$A$2:$A350,$A964))</f>
        <v/>
      </c>
      <c r="AG964" s="5" t="str">
        <f>IF($A964="","",SUMIFS('BLAST COLDROOM 1'!AI$2:AI350,'BLAST COLDROOM 1'!$C$2:$C350,$B964,'BLAST COLDROOM 1'!$E$2:$E350,$C964,'BLAST COLDROOM 1'!$A$2:$A350,$A964))</f>
        <v/>
      </c>
      <c r="AH964" s="5" t="str">
        <f>IF($A964="","",SUMIFS('BLAST COLDROOM 1'!AJ$2:AJ350,'BLAST COLDROOM 1'!$C$2:$C350,$B964,'BLAST COLDROOM 1'!$E$2:$E350,$C964,'BLAST COLDROOM 1'!$A$2:$A350,$A964))</f>
        <v/>
      </c>
      <c r="AI964" s="5" t="str">
        <f>IF($A964="","",SUMIFS('BLAST COLDROOM 1'!AK$2:AK350,'BLAST COLDROOM 1'!$C$2:$C350,$B964,'BLAST COLDROOM 1'!$E$2:$E350,$C964,'BLAST COLDROOM 1'!$A$2:$A350,$A964))</f>
        <v/>
      </c>
      <c r="AJ964" s="5" t="str">
        <f>IF($A964="","",SUMIFS('BLAST COLDROOM 1'!AL$2:AL350,'BLAST COLDROOM 1'!$C$2:$C350,$B964,'BLAST COLDROOM 1'!$E$2:$E350,$C964,'BLAST COLDROOM 1'!$A$2:$A350,$A964))</f>
        <v/>
      </c>
      <c r="AL964" s="5">
        <f t="shared" si="1"/>
        <v>0</v>
      </c>
    </row>
    <row r="965" ht="15.75" customHeight="1">
      <c r="A965" s="17"/>
      <c r="B965" s="5"/>
      <c r="C965" s="5"/>
      <c r="D965" s="5" t="str">
        <f>IF($A965="","",SUMIFS('BLAST COLDROOM 1'!F$2:F350,'BLAST COLDROOM 1'!$C$2:$C350,$B965,'BLAST COLDROOM 1'!$E$2:$E350,$C965,'BLAST COLDROOM 1'!$A$2:$A350,$A965))</f>
        <v/>
      </c>
      <c r="E965" s="5" t="str">
        <f>IF($A965="","",SUMIFS('BLAST COLDROOM 1'!G$2:G350,'BLAST COLDROOM 1'!$C$2:$C350,$B965,'BLAST COLDROOM 1'!$E$2:$E350,$C965,'BLAST COLDROOM 1'!$A$2:$A350,$A965))</f>
        <v/>
      </c>
      <c r="F965" s="5" t="str">
        <f>IF($A965="","",SUMIFS('BLAST COLDROOM 1'!H$2:H350,'BLAST COLDROOM 1'!$C$2:$C350,$B965,'BLAST COLDROOM 1'!$E$2:$E350,$C965,'BLAST COLDROOM 1'!$A$2:$A350,$A965))</f>
        <v/>
      </c>
      <c r="G965" s="5" t="str">
        <f>IF($A965="","",SUMIFS('BLAST COLDROOM 1'!I$2:I350,'BLAST COLDROOM 1'!$C$2:$C350,$B965,'BLAST COLDROOM 1'!$E$2:$E350,$C965,'BLAST COLDROOM 1'!$A$2:$A350,$A965))</f>
        <v/>
      </c>
      <c r="H965" s="5" t="str">
        <f>IF($A965="","",SUMIFS('BLAST COLDROOM 1'!J$2:J350,'BLAST COLDROOM 1'!$C$2:$C350,$B965,'BLAST COLDROOM 1'!$E$2:$E350,$C965,'BLAST COLDROOM 1'!$A$2:$A350,$A965))</f>
        <v/>
      </c>
      <c r="I965" s="5" t="str">
        <f>IF($A965="","",SUMIFS('BLAST COLDROOM 1'!K$2:K350,'BLAST COLDROOM 1'!$C$2:$C350,$B965,'BLAST COLDROOM 1'!$E$2:$E350,$C965,'BLAST COLDROOM 1'!$A$2:$A350,$A965))</f>
        <v/>
      </c>
      <c r="J965" s="5" t="str">
        <f>IF($A965="","",SUMIFS(#REF!,'BLAST COLDROOM 1'!$C$2:$C350,$B965,'BLAST COLDROOM 1'!$E$2:$E350,$C965,'BLAST COLDROOM 1'!$A$2:$A350,$A965))</f>
        <v/>
      </c>
      <c r="K965" s="5" t="str">
        <f>IF($A965="","",SUMIFS('BLAST COLDROOM 1'!M$2:M350,'BLAST COLDROOM 1'!$C$2:$C350,$B965,'BLAST COLDROOM 1'!$E$2:$E350,$C965,'BLAST COLDROOM 1'!$A$2:$A350,$A965))</f>
        <v/>
      </c>
      <c r="L965" s="5" t="str">
        <f>IF($A965="","",SUMIFS('BLAST COLDROOM 1'!N$2:N350,'BLAST COLDROOM 1'!$C$2:$C350,$B965,'BLAST COLDROOM 1'!$E$2:$E350,$C965,'BLAST COLDROOM 1'!$A$2:$A350,$A965))</f>
        <v/>
      </c>
      <c r="M965" s="5" t="str">
        <f>IF($A965="","",SUMIFS('BLAST COLDROOM 1'!O$2:O350,'BLAST COLDROOM 1'!$C$2:$C350,$B965,'BLAST COLDROOM 1'!$E$2:$E350,$C965,'BLAST COLDROOM 1'!$A$2:$A350,$A965))</f>
        <v/>
      </c>
      <c r="N965" s="5" t="str">
        <f>IF($A965="","",SUMIFS('BLAST COLDROOM 1'!P$2:P350,'BLAST COLDROOM 1'!$C$2:$C350,$B965,'BLAST COLDROOM 1'!$E$2:$E350,$C965,'BLAST COLDROOM 1'!$A$2:$A350,$A965))</f>
        <v/>
      </c>
      <c r="O965" s="5" t="str">
        <f>IF($A965="","",SUMIFS('BLAST COLDROOM 1'!Q$2:Q350,'BLAST COLDROOM 1'!$C$2:$C350,$B965,'BLAST COLDROOM 1'!$E$2:$E350,$C965,'BLAST COLDROOM 1'!$A$2:$A350,$A965))</f>
        <v/>
      </c>
      <c r="P965" s="5" t="str">
        <f>IF($A965="","",SUMIFS('BLAST COLDROOM 1'!R$2:R350,'BLAST COLDROOM 1'!$C$2:$C350,$B965,'BLAST COLDROOM 1'!$E$2:$E350,$C965,'BLAST COLDROOM 1'!$A$2:$A350,$A965))</f>
        <v/>
      </c>
      <c r="Q965" s="5" t="str">
        <f>IF($A965="","",SUMIFS('BLAST COLDROOM 1'!S$2:S350,'BLAST COLDROOM 1'!$C$2:$C350,$B965,'BLAST COLDROOM 1'!$E$2:$E350,$C965,'BLAST COLDROOM 1'!$A$2:$A350,$A965))</f>
        <v/>
      </c>
      <c r="R965" s="5" t="str">
        <f>IF($A965="","",SUMIFS('BLAST COLDROOM 1'!T$2:T350,'BLAST COLDROOM 1'!$C$2:$C350,$B965,'BLAST COLDROOM 1'!$E$2:$E350,$C965,'BLAST COLDROOM 1'!$A$2:$A350,$A965))</f>
        <v/>
      </c>
      <c r="S965" s="5" t="str">
        <f>IF($A965="","",SUMIFS('BLAST COLDROOM 1'!U$2:U350,'BLAST COLDROOM 1'!$C$2:$C350,$B965,'BLAST COLDROOM 1'!$E$2:$E350,$C965,'BLAST COLDROOM 1'!$A$2:$A350,$A965))</f>
        <v/>
      </c>
      <c r="T965" s="5" t="str">
        <f>IF($A965="","",SUMIFS('BLAST COLDROOM 1'!V$2:V350,'BLAST COLDROOM 1'!$C$2:$C350,$B965,'BLAST COLDROOM 1'!$E$2:$E350,$C965,'BLAST COLDROOM 1'!$A$2:$A350,$A965))</f>
        <v/>
      </c>
      <c r="U965" s="5" t="str">
        <f>IF($A965="","",SUMIFS(#REF!,'BLAST COLDROOM 1'!$C$2:$C350,$B965,'BLAST COLDROOM 1'!$E$2:$E350,$C965,'BLAST COLDROOM 1'!$A$2:$A350,$A965))</f>
        <v/>
      </c>
      <c r="V965" s="5" t="str">
        <f>IF($A965="","",SUMIFS('BLAST COLDROOM 1'!X$2:X350,'BLAST COLDROOM 1'!$C$2:$C350,$B965,'BLAST COLDROOM 1'!$E$2:$E350,$C965,'BLAST COLDROOM 1'!$A$2:$A350,$A965))</f>
        <v/>
      </c>
      <c r="W965" s="5" t="str">
        <f>IF($A965="","",SUMIFS('BLAST COLDROOM 1'!Y$2:Y350,'BLAST COLDROOM 1'!$C$2:$C350,$B965,'BLAST COLDROOM 1'!$E$2:$E350,$C965,'BLAST COLDROOM 1'!$A$2:$A350,$A965))</f>
        <v/>
      </c>
      <c r="X965" s="5" t="str">
        <f>IF($A965="","",SUMIFS('BLAST COLDROOM 1'!Z$2:Z350,'BLAST COLDROOM 1'!$C$2:$C350,$B965,'BLAST COLDROOM 1'!$E$2:$E350,$C965,'BLAST COLDROOM 1'!$A$2:$A350,$A965))</f>
        <v/>
      </c>
      <c r="Y965" s="5" t="str">
        <f>IF($A965="","",SUMIFS('BLAST COLDROOM 1'!AA$2:AA350,'BLAST COLDROOM 1'!$C$2:$C350,$B965,'BLAST COLDROOM 1'!$E$2:$E350,$C965,'BLAST COLDROOM 1'!$A$2:$A350,$A965))</f>
        <v/>
      </c>
      <c r="Z965" s="5" t="str">
        <f>IF($A965="","",SUMIFS('BLAST COLDROOM 1'!AB$2:AB350,'BLAST COLDROOM 1'!$C$2:$C350,$B965,'BLAST COLDROOM 1'!$E$2:$E350,$C965,'BLAST COLDROOM 1'!$A$2:$A350,$A965))</f>
        <v/>
      </c>
      <c r="AA965" s="5" t="str">
        <f>IF($A965="","",SUMIFS('BLAST COLDROOM 1'!AC$2:AC350,'BLAST COLDROOM 1'!$C$2:$C350,$B965,'BLAST COLDROOM 1'!$E$2:$E350,$C965,'BLAST COLDROOM 1'!$A$2:$A350,$A965))</f>
        <v/>
      </c>
      <c r="AB965" s="5" t="str">
        <f>IF($A965="","",SUMIFS('BLAST COLDROOM 1'!AD$2:AD350,'BLAST COLDROOM 1'!$C$2:$C350,$B965,'BLAST COLDROOM 1'!$E$2:$E350,$C965,'BLAST COLDROOM 1'!$A$2:$A350,$A965))</f>
        <v/>
      </c>
      <c r="AC965" s="5" t="str">
        <f>IF($A965="","",SUMIFS('BLAST COLDROOM 1'!AE$2:AE350,'BLAST COLDROOM 1'!$C$2:$C350,$B965,'BLAST COLDROOM 1'!$E$2:$E350,$C965,'BLAST COLDROOM 1'!$A$2:$A350,$A965))</f>
        <v/>
      </c>
      <c r="AD965" s="5" t="str">
        <f>IF($A965="","",SUMIFS('BLAST COLDROOM 1'!AF$2:AF350,'BLAST COLDROOM 1'!$C$2:$C350,$B965,'BLAST COLDROOM 1'!$E$2:$E350,$C965,'BLAST COLDROOM 1'!$A$2:$A350,$A965))</f>
        <v/>
      </c>
      <c r="AE965" s="5" t="str">
        <f>IF($A965="","",SUMIFS('BLAST COLDROOM 1'!AG$2:AG350,'BLAST COLDROOM 1'!$C$2:$C350,$B965,'BLAST COLDROOM 1'!$E$2:$E350,$C965,'BLAST COLDROOM 1'!$A$2:$A350,$A965))</f>
        <v/>
      </c>
      <c r="AF965" s="5" t="str">
        <f>IF($A965="","",SUMIFS('BLAST COLDROOM 1'!AH$2:AH350,'BLAST COLDROOM 1'!$C$2:$C350,$B965,'BLAST COLDROOM 1'!$E$2:$E350,$C965,'BLAST COLDROOM 1'!$A$2:$A350,$A965))</f>
        <v/>
      </c>
      <c r="AG965" s="5" t="str">
        <f>IF($A965="","",SUMIFS('BLAST COLDROOM 1'!AI$2:AI350,'BLAST COLDROOM 1'!$C$2:$C350,$B965,'BLAST COLDROOM 1'!$E$2:$E350,$C965,'BLAST COLDROOM 1'!$A$2:$A350,$A965))</f>
        <v/>
      </c>
      <c r="AH965" s="5" t="str">
        <f>IF($A965="","",SUMIFS('BLAST COLDROOM 1'!AJ$2:AJ350,'BLAST COLDROOM 1'!$C$2:$C350,$B965,'BLAST COLDROOM 1'!$E$2:$E350,$C965,'BLAST COLDROOM 1'!$A$2:$A350,$A965))</f>
        <v/>
      </c>
      <c r="AI965" s="5" t="str">
        <f>IF($A965="","",SUMIFS('BLAST COLDROOM 1'!AK$2:AK350,'BLAST COLDROOM 1'!$C$2:$C350,$B965,'BLAST COLDROOM 1'!$E$2:$E350,$C965,'BLAST COLDROOM 1'!$A$2:$A350,$A965))</f>
        <v/>
      </c>
      <c r="AJ965" s="5" t="str">
        <f>IF($A965="","",SUMIFS('BLAST COLDROOM 1'!AL$2:AL350,'BLAST COLDROOM 1'!$C$2:$C350,$B965,'BLAST COLDROOM 1'!$E$2:$E350,$C965,'BLAST COLDROOM 1'!$A$2:$A350,$A965))</f>
        <v/>
      </c>
      <c r="AL965" s="5">
        <f t="shared" si="1"/>
        <v>0</v>
      </c>
    </row>
    <row r="966" ht="15.75" customHeight="1">
      <c r="A966" s="17"/>
      <c r="B966" s="5"/>
      <c r="C966" s="5"/>
      <c r="D966" s="5" t="str">
        <f>IF($A966="","",SUMIFS('BLAST COLDROOM 1'!F$2:F350,'BLAST COLDROOM 1'!$C$2:$C350,$B966,'BLAST COLDROOM 1'!$E$2:$E350,$C966,'BLAST COLDROOM 1'!$A$2:$A350,$A966))</f>
        <v/>
      </c>
      <c r="E966" s="5" t="str">
        <f>IF($A966="","",SUMIFS('BLAST COLDROOM 1'!G$2:G350,'BLAST COLDROOM 1'!$C$2:$C350,$B966,'BLAST COLDROOM 1'!$E$2:$E350,$C966,'BLAST COLDROOM 1'!$A$2:$A350,$A966))</f>
        <v/>
      </c>
      <c r="F966" s="5" t="str">
        <f>IF($A966="","",SUMIFS('BLAST COLDROOM 1'!H$2:H350,'BLAST COLDROOM 1'!$C$2:$C350,$B966,'BLAST COLDROOM 1'!$E$2:$E350,$C966,'BLAST COLDROOM 1'!$A$2:$A350,$A966))</f>
        <v/>
      </c>
      <c r="G966" s="5" t="str">
        <f>IF($A966="","",SUMIFS('BLAST COLDROOM 1'!I$2:I350,'BLAST COLDROOM 1'!$C$2:$C350,$B966,'BLAST COLDROOM 1'!$E$2:$E350,$C966,'BLAST COLDROOM 1'!$A$2:$A350,$A966))</f>
        <v/>
      </c>
      <c r="H966" s="5" t="str">
        <f>IF($A966="","",SUMIFS('BLAST COLDROOM 1'!J$2:J350,'BLAST COLDROOM 1'!$C$2:$C350,$B966,'BLAST COLDROOM 1'!$E$2:$E350,$C966,'BLAST COLDROOM 1'!$A$2:$A350,$A966))</f>
        <v/>
      </c>
      <c r="I966" s="5" t="str">
        <f>IF($A966="","",SUMIFS('BLAST COLDROOM 1'!K$2:K350,'BLAST COLDROOM 1'!$C$2:$C350,$B966,'BLAST COLDROOM 1'!$E$2:$E350,$C966,'BLAST COLDROOM 1'!$A$2:$A350,$A966))</f>
        <v/>
      </c>
      <c r="J966" s="5" t="str">
        <f>IF($A966="","",SUMIFS(#REF!,'BLAST COLDROOM 1'!$C$2:$C350,$B966,'BLAST COLDROOM 1'!$E$2:$E350,$C966,'BLAST COLDROOM 1'!$A$2:$A350,$A966))</f>
        <v/>
      </c>
      <c r="K966" s="5" t="str">
        <f>IF($A966="","",SUMIFS('BLAST COLDROOM 1'!M$2:M350,'BLAST COLDROOM 1'!$C$2:$C350,$B966,'BLAST COLDROOM 1'!$E$2:$E350,$C966,'BLAST COLDROOM 1'!$A$2:$A350,$A966))</f>
        <v/>
      </c>
      <c r="L966" s="5" t="str">
        <f>IF($A966="","",SUMIFS('BLAST COLDROOM 1'!N$2:N350,'BLAST COLDROOM 1'!$C$2:$C350,$B966,'BLAST COLDROOM 1'!$E$2:$E350,$C966,'BLAST COLDROOM 1'!$A$2:$A350,$A966))</f>
        <v/>
      </c>
      <c r="M966" s="5" t="str">
        <f>IF($A966="","",SUMIFS('BLAST COLDROOM 1'!O$2:O350,'BLAST COLDROOM 1'!$C$2:$C350,$B966,'BLAST COLDROOM 1'!$E$2:$E350,$C966,'BLAST COLDROOM 1'!$A$2:$A350,$A966))</f>
        <v/>
      </c>
      <c r="N966" s="5" t="str">
        <f>IF($A966="","",SUMIFS('BLAST COLDROOM 1'!P$2:P350,'BLAST COLDROOM 1'!$C$2:$C350,$B966,'BLAST COLDROOM 1'!$E$2:$E350,$C966,'BLAST COLDROOM 1'!$A$2:$A350,$A966))</f>
        <v/>
      </c>
      <c r="O966" s="5" t="str">
        <f>IF($A966="","",SUMIFS('BLAST COLDROOM 1'!Q$2:Q350,'BLAST COLDROOM 1'!$C$2:$C350,$B966,'BLAST COLDROOM 1'!$E$2:$E350,$C966,'BLAST COLDROOM 1'!$A$2:$A350,$A966))</f>
        <v/>
      </c>
      <c r="P966" s="5" t="str">
        <f>IF($A966="","",SUMIFS('BLAST COLDROOM 1'!R$2:R350,'BLAST COLDROOM 1'!$C$2:$C350,$B966,'BLAST COLDROOM 1'!$E$2:$E350,$C966,'BLAST COLDROOM 1'!$A$2:$A350,$A966))</f>
        <v/>
      </c>
      <c r="Q966" s="5" t="str">
        <f>IF($A966="","",SUMIFS('BLAST COLDROOM 1'!S$2:S350,'BLAST COLDROOM 1'!$C$2:$C350,$B966,'BLAST COLDROOM 1'!$E$2:$E350,$C966,'BLAST COLDROOM 1'!$A$2:$A350,$A966))</f>
        <v/>
      </c>
      <c r="R966" s="5" t="str">
        <f>IF($A966="","",SUMIFS('BLAST COLDROOM 1'!T$2:T350,'BLAST COLDROOM 1'!$C$2:$C350,$B966,'BLAST COLDROOM 1'!$E$2:$E350,$C966,'BLAST COLDROOM 1'!$A$2:$A350,$A966))</f>
        <v/>
      </c>
      <c r="S966" s="5" t="str">
        <f>IF($A966="","",SUMIFS('BLAST COLDROOM 1'!U$2:U350,'BLAST COLDROOM 1'!$C$2:$C350,$B966,'BLAST COLDROOM 1'!$E$2:$E350,$C966,'BLAST COLDROOM 1'!$A$2:$A350,$A966))</f>
        <v/>
      </c>
      <c r="T966" s="5" t="str">
        <f>IF($A966="","",SUMIFS('BLAST COLDROOM 1'!V$2:V350,'BLAST COLDROOM 1'!$C$2:$C350,$B966,'BLAST COLDROOM 1'!$E$2:$E350,$C966,'BLAST COLDROOM 1'!$A$2:$A350,$A966))</f>
        <v/>
      </c>
      <c r="U966" s="5" t="str">
        <f>IF($A966="","",SUMIFS(#REF!,'BLAST COLDROOM 1'!$C$2:$C350,$B966,'BLAST COLDROOM 1'!$E$2:$E350,$C966,'BLAST COLDROOM 1'!$A$2:$A350,$A966))</f>
        <v/>
      </c>
      <c r="V966" s="5" t="str">
        <f>IF($A966="","",SUMIFS('BLAST COLDROOM 1'!X$2:X350,'BLAST COLDROOM 1'!$C$2:$C350,$B966,'BLAST COLDROOM 1'!$E$2:$E350,$C966,'BLAST COLDROOM 1'!$A$2:$A350,$A966))</f>
        <v/>
      </c>
      <c r="W966" s="5" t="str">
        <f>IF($A966="","",SUMIFS('BLAST COLDROOM 1'!Y$2:Y350,'BLAST COLDROOM 1'!$C$2:$C350,$B966,'BLAST COLDROOM 1'!$E$2:$E350,$C966,'BLAST COLDROOM 1'!$A$2:$A350,$A966))</f>
        <v/>
      </c>
      <c r="X966" s="5" t="str">
        <f>IF($A966="","",SUMIFS('BLAST COLDROOM 1'!Z$2:Z350,'BLAST COLDROOM 1'!$C$2:$C350,$B966,'BLAST COLDROOM 1'!$E$2:$E350,$C966,'BLAST COLDROOM 1'!$A$2:$A350,$A966))</f>
        <v/>
      </c>
      <c r="Y966" s="5" t="str">
        <f>IF($A966="","",SUMIFS('BLAST COLDROOM 1'!AA$2:AA350,'BLAST COLDROOM 1'!$C$2:$C350,$B966,'BLAST COLDROOM 1'!$E$2:$E350,$C966,'BLAST COLDROOM 1'!$A$2:$A350,$A966))</f>
        <v/>
      </c>
      <c r="Z966" s="5" t="str">
        <f>IF($A966="","",SUMIFS('BLAST COLDROOM 1'!AB$2:AB350,'BLAST COLDROOM 1'!$C$2:$C350,$B966,'BLAST COLDROOM 1'!$E$2:$E350,$C966,'BLAST COLDROOM 1'!$A$2:$A350,$A966))</f>
        <v/>
      </c>
      <c r="AA966" s="5" t="str">
        <f>IF($A966="","",SUMIFS('BLAST COLDROOM 1'!AC$2:AC350,'BLAST COLDROOM 1'!$C$2:$C350,$B966,'BLAST COLDROOM 1'!$E$2:$E350,$C966,'BLAST COLDROOM 1'!$A$2:$A350,$A966))</f>
        <v/>
      </c>
      <c r="AB966" s="5" t="str">
        <f>IF($A966="","",SUMIFS('BLAST COLDROOM 1'!AD$2:AD350,'BLAST COLDROOM 1'!$C$2:$C350,$B966,'BLAST COLDROOM 1'!$E$2:$E350,$C966,'BLAST COLDROOM 1'!$A$2:$A350,$A966))</f>
        <v/>
      </c>
      <c r="AC966" s="5" t="str">
        <f>IF($A966="","",SUMIFS('BLAST COLDROOM 1'!AE$2:AE350,'BLAST COLDROOM 1'!$C$2:$C350,$B966,'BLAST COLDROOM 1'!$E$2:$E350,$C966,'BLAST COLDROOM 1'!$A$2:$A350,$A966))</f>
        <v/>
      </c>
      <c r="AD966" s="5" t="str">
        <f>IF($A966="","",SUMIFS('BLAST COLDROOM 1'!AF$2:AF350,'BLAST COLDROOM 1'!$C$2:$C350,$B966,'BLAST COLDROOM 1'!$E$2:$E350,$C966,'BLAST COLDROOM 1'!$A$2:$A350,$A966))</f>
        <v/>
      </c>
      <c r="AE966" s="5" t="str">
        <f>IF($A966="","",SUMIFS('BLAST COLDROOM 1'!AG$2:AG350,'BLAST COLDROOM 1'!$C$2:$C350,$B966,'BLAST COLDROOM 1'!$E$2:$E350,$C966,'BLAST COLDROOM 1'!$A$2:$A350,$A966))</f>
        <v/>
      </c>
      <c r="AF966" s="5" t="str">
        <f>IF($A966="","",SUMIFS('BLAST COLDROOM 1'!AH$2:AH350,'BLAST COLDROOM 1'!$C$2:$C350,$B966,'BLAST COLDROOM 1'!$E$2:$E350,$C966,'BLAST COLDROOM 1'!$A$2:$A350,$A966))</f>
        <v/>
      </c>
      <c r="AG966" s="5" t="str">
        <f>IF($A966="","",SUMIFS('BLAST COLDROOM 1'!AI$2:AI350,'BLAST COLDROOM 1'!$C$2:$C350,$B966,'BLAST COLDROOM 1'!$E$2:$E350,$C966,'BLAST COLDROOM 1'!$A$2:$A350,$A966))</f>
        <v/>
      </c>
      <c r="AH966" s="5" t="str">
        <f>IF($A966="","",SUMIFS('BLAST COLDROOM 1'!AJ$2:AJ350,'BLAST COLDROOM 1'!$C$2:$C350,$B966,'BLAST COLDROOM 1'!$E$2:$E350,$C966,'BLAST COLDROOM 1'!$A$2:$A350,$A966))</f>
        <v/>
      </c>
      <c r="AI966" s="5" t="str">
        <f>IF($A966="","",SUMIFS('BLAST COLDROOM 1'!AK$2:AK350,'BLAST COLDROOM 1'!$C$2:$C350,$B966,'BLAST COLDROOM 1'!$E$2:$E350,$C966,'BLAST COLDROOM 1'!$A$2:$A350,$A966))</f>
        <v/>
      </c>
      <c r="AJ966" s="5" t="str">
        <f>IF($A966="","",SUMIFS('BLAST COLDROOM 1'!AL$2:AL350,'BLAST COLDROOM 1'!$C$2:$C350,$B966,'BLAST COLDROOM 1'!$E$2:$E350,$C966,'BLAST COLDROOM 1'!$A$2:$A350,$A966))</f>
        <v/>
      </c>
      <c r="AL966" s="5">
        <f t="shared" si="1"/>
        <v>0</v>
      </c>
    </row>
    <row r="967" ht="15.75" customHeight="1">
      <c r="A967" s="17"/>
      <c r="B967" s="5"/>
      <c r="C967" s="5"/>
      <c r="D967" s="5" t="str">
        <f>IF($A967="","",SUMIFS('BLAST COLDROOM 1'!F$2:F350,'BLAST COLDROOM 1'!$C$2:$C350,$B967,'BLAST COLDROOM 1'!$E$2:$E350,$C967,'BLAST COLDROOM 1'!$A$2:$A350,$A967))</f>
        <v/>
      </c>
      <c r="E967" s="5" t="str">
        <f>IF($A967="","",SUMIFS('BLAST COLDROOM 1'!G$2:G350,'BLAST COLDROOM 1'!$C$2:$C350,$B967,'BLAST COLDROOM 1'!$E$2:$E350,$C967,'BLAST COLDROOM 1'!$A$2:$A350,$A967))</f>
        <v/>
      </c>
      <c r="F967" s="5" t="str">
        <f>IF($A967="","",SUMIFS('BLAST COLDROOM 1'!H$2:H350,'BLAST COLDROOM 1'!$C$2:$C350,$B967,'BLAST COLDROOM 1'!$E$2:$E350,$C967,'BLAST COLDROOM 1'!$A$2:$A350,$A967))</f>
        <v/>
      </c>
      <c r="G967" s="5" t="str">
        <f>IF($A967="","",SUMIFS('BLAST COLDROOM 1'!I$2:I350,'BLAST COLDROOM 1'!$C$2:$C350,$B967,'BLAST COLDROOM 1'!$E$2:$E350,$C967,'BLAST COLDROOM 1'!$A$2:$A350,$A967))</f>
        <v/>
      </c>
      <c r="H967" s="5" t="str">
        <f>IF($A967="","",SUMIFS('BLAST COLDROOM 1'!J$2:J350,'BLAST COLDROOM 1'!$C$2:$C350,$B967,'BLAST COLDROOM 1'!$E$2:$E350,$C967,'BLAST COLDROOM 1'!$A$2:$A350,$A967))</f>
        <v/>
      </c>
      <c r="I967" s="5" t="str">
        <f>IF($A967="","",SUMIFS('BLAST COLDROOM 1'!K$2:K350,'BLAST COLDROOM 1'!$C$2:$C350,$B967,'BLAST COLDROOM 1'!$E$2:$E350,$C967,'BLAST COLDROOM 1'!$A$2:$A350,$A967))</f>
        <v/>
      </c>
      <c r="J967" s="5" t="str">
        <f>IF($A967="","",SUMIFS(#REF!,'BLAST COLDROOM 1'!$C$2:$C350,$B967,'BLAST COLDROOM 1'!$E$2:$E350,$C967,'BLAST COLDROOM 1'!$A$2:$A350,$A967))</f>
        <v/>
      </c>
      <c r="K967" s="5" t="str">
        <f>IF($A967="","",SUMIFS('BLAST COLDROOM 1'!M$2:M350,'BLAST COLDROOM 1'!$C$2:$C350,$B967,'BLAST COLDROOM 1'!$E$2:$E350,$C967,'BLAST COLDROOM 1'!$A$2:$A350,$A967))</f>
        <v/>
      </c>
      <c r="L967" s="5" t="str">
        <f>IF($A967="","",SUMIFS('BLAST COLDROOM 1'!N$2:N350,'BLAST COLDROOM 1'!$C$2:$C350,$B967,'BLAST COLDROOM 1'!$E$2:$E350,$C967,'BLAST COLDROOM 1'!$A$2:$A350,$A967))</f>
        <v/>
      </c>
      <c r="M967" s="5" t="str">
        <f>IF($A967="","",SUMIFS('BLAST COLDROOM 1'!O$2:O350,'BLAST COLDROOM 1'!$C$2:$C350,$B967,'BLAST COLDROOM 1'!$E$2:$E350,$C967,'BLAST COLDROOM 1'!$A$2:$A350,$A967))</f>
        <v/>
      </c>
      <c r="N967" s="5" t="str">
        <f>IF($A967="","",SUMIFS('BLAST COLDROOM 1'!P$2:P350,'BLAST COLDROOM 1'!$C$2:$C350,$B967,'BLAST COLDROOM 1'!$E$2:$E350,$C967,'BLAST COLDROOM 1'!$A$2:$A350,$A967))</f>
        <v/>
      </c>
      <c r="O967" s="5" t="str">
        <f>IF($A967="","",SUMIFS('BLAST COLDROOM 1'!Q$2:Q350,'BLAST COLDROOM 1'!$C$2:$C350,$B967,'BLAST COLDROOM 1'!$E$2:$E350,$C967,'BLAST COLDROOM 1'!$A$2:$A350,$A967))</f>
        <v/>
      </c>
      <c r="P967" s="5" t="str">
        <f>IF($A967="","",SUMIFS('BLAST COLDROOM 1'!R$2:R350,'BLAST COLDROOM 1'!$C$2:$C350,$B967,'BLAST COLDROOM 1'!$E$2:$E350,$C967,'BLAST COLDROOM 1'!$A$2:$A350,$A967))</f>
        <v/>
      </c>
      <c r="Q967" s="5" t="str">
        <f>IF($A967="","",SUMIFS('BLAST COLDROOM 1'!S$2:S350,'BLAST COLDROOM 1'!$C$2:$C350,$B967,'BLAST COLDROOM 1'!$E$2:$E350,$C967,'BLAST COLDROOM 1'!$A$2:$A350,$A967))</f>
        <v/>
      </c>
      <c r="R967" s="5" t="str">
        <f>IF($A967="","",SUMIFS('BLAST COLDROOM 1'!T$2:T350,'BLAST COLDROOM 1'!$C$2:$C350,$B967,'BLAST COLDROOM 1'!$E$2:$E350,$C967,'BLAST COLDROOM 1'!$A$2:$A350,$A967))</f>
        <v/>
      </c>
      <c r="S967" s="5" t="str">
        <f>IF($A967="","",SUMIFS('BLAST COLDROOM 1'!U$2:U350,'BLAST COLDROOM 1'!$C$2:$C350,$B967,'BLAST COLDROOM 1'!$E$2:$E350,$C967,'BLAST COLDROOM 1'!$A$2:$A350,$A967))</f>
        <v/>
      </c>
      <c r="T967" s="5" t="str">
        <f>IF($A967="","",SUMIFS('BLAST COLDROOM 1'!V$2:V350,'BLAST COLDROOM 1'!$C$2:$C350,$B967,'BLAST COLDROOM 1'!$E$2:$E350,$C967,'BLAST COLDROOM 1'!$A$2:$A350,$A967))</f>
        <v/>
      </c>
      <c r="U967" s="5" t="str">
        <f>IF($A967="","",SUMIFS(#REF!,'BLAST COLDROOM 1'!$C$2:$C350,$B967,'BLAST COLDROOM 1'!$E$2:$E350,$C967,'BLAST COLDROOM 1'!$A$2:$A350,$A967))</f>
        <v/>
      </c>
      <c r="V967" s="5" t="str">
        <f>IF($A967="","",SUMIFS('BLAST COLDROOM 1'!X$2:X350,'BLAST COLDROOM 1'!$C$2:$C350,$B967,'BLAST COLDROOM 1'!$E$2:$E350,$C967,'BLAST COLDROOM 1'!$A$2:$A350,$A967))</f>
        <v/>
      </c>
      <c r="W967" s="5" t="str">
        <f>IF($A967="","",SUMIFS('BLAST COLDROOM 1'!Y$2:Y350,'BLAST COLDROOM 1'!$C$2:$C350,$B967,'BLAST COLDROOM 1'!$E$2:$E350,$C967,'BLAST COLDROOM 1'!$A$2:$A350,$A967))</f>
        <v/>
      </c>
      <c r="X967" s="5" t="str">
        <f>IF($A967="","",SUMIFS('BLAST COLDROOM 1'!Z$2:Z350,'BLAST COLDROOM 1'!$C$2:$C350,$B967,'BLAST COLDROOM 1'!$E$2:$E350,$C967,'BLAST COLDROOM 1'!$A$2:$A350,$A967))</f>
        <v/>
      </c>
      <c r="Y967" s="5" t="str">
        <f>IF($A967="","",SUMIFS('BLAST COLDROOM 1'!AA$2:AA350,'BLAST COLDROOM 1'!$C$2:$C350,$B967,'BLAST COLDROOM 1'!$E$2:$E350,$C967,'BLAST COLDROOM 1'!$A$2:$A350,$A967))</f>
        <v/>
      </c>
      <c r="Z967" s="5" t="str">
        <f>IF($A967="","",SUMIFS('BLAST COLDROOM 1'!AB$2:AB350,'BLAST COLDROOM 1'!$C$2:$C350,$B967,'BLAST COLDROOM 1'!$E$2:$E350,$C967,'BLAST COLDROOM 1'!$A$2:$A350,$A967))</f>
        <v/>
      </c>
      <c r="AA967" s="5" t="str">
        <f>IF($A967="","",SUMIFS('BLAST COLDROOM 1'!AC$2:AC350,'BLAST COLDROOM 1'!$C$2:$C350,$B967,'BLAST COLDROOM 1'!$E$2:$E350,$C967,'BLAST COLDROOM 1'!$A$2:$A350,$A967))</f>
        <v/>
      </c>
      <c r="AB967" s="5" t="str">
        <f>IF($A967="","",SUMIFS('BLAST COLDROOM 1'!AD$2:AD350,'BLAST COLDROOM 1'!$C$2:$C350,$B967,'BLAST COLDROOM 1'!$E$2:$E350,$C967,'BLAST COLDROOM 1'!$A$2:$A350,$A967))</f>
        <v/>
      </c>
      <c r="AC967" s="5" t="str">
        <f>IF($A967="","",SUMIFS('BLAST COLDROOM 1'!AE$2:AE350,'BLAST COLDROOM 1'!$C$2:$C350,$B967,'BLAST COLDROOM 1'!$E$2:$E350,$C967,'BLAST COLDROOM 1'!$A$2:$A350,$A967))</f>
        <v/>
      </c>
      <c r="AD967" s="5" t="str">
        <f>IF($A967="","",SUMIFS('BLAST COLDROOM 1'!AF$2:AF350,'BLAST COLDROOM 1'!$C$2:$C350,$B967,'BLAST COLDROOM 1'!$E$2:$E350,$C967,'BLAST COLDROOM 1'!$A$2:$A350,$A967))</f>
        <v/>
      </c>
      <c r="AE967" s="5" t="str">
        <f>IF($A967="","",SUMIFS('BLAST COLDROOM 1'!AG$2:AG350,'BLAST COLDROOM 1'!$C$2:$C350,$B967,'BLAST COLDROOM 1'!$E$2:$E350,$C967,'BLAST COLDROOM 1'!$A$2:$A350,$A967))</f>
        <v/>
      </c>
      <c r="AF967" s="5" t="str">
        <f>IF($A967="","",SUMIFS('BLAST COLDROOM 1'!AH$2:AH350,'BLAST COLDROOM 1'!$C$2:$C350,$B967,'BLAST COLDROOM 1'!$E$2:$E350,$C967,'BLAST COLDROOM 1'!$A$2:$A350,$A967))</f>
        <v/>
      </c>
      <c r="AG967" s="5" t="str">
        <f>IF($A967="","",SUMIFS('BLAST COLDROOM 1'!AI$2:AI350,'BLAST COLDROOM 1'!$C$2:$C350,$B967,'BLAST COLDROOM 1'!$E$2:$E350,$C967,'BLAST COLDROOM 1'!$A$2:$A350,$A967))</f>
        <v/>
      </c>
      <c r="AH967" s="5" t="str">
        <f>IF($A967="","",SUMIFS('BLAST COLDROOM 1'!AJ$2:AJ350,'BLAST COLDROOM 1'!$C$2:$C350,$B967,'BLAST COLDROOM 1'!$E$2:$E350,$C967,'BLAST COLDROOM 1'!$A$2:$A350,$A967))</f>
        <v/>
      </c>
      <c r="AI967" s="5" t="str">
        <f>IF($A967="","",SUMIFS('BLAST COLDROOM 1'!AK$2:AK350,'BLAST COLDROOM 1'!$C$2:$C350,$B967,'BLAST COLDROOM 1'!$E$2:$E350,$C967,'BLAST COLDROOM 1'!$A$2:$A350,$A967))</f>
        <v/>
      </c>
      <c r="AJ967" s="5" t="str">
        <f>IF($A967="","",SUMIFS('BLAST COLDROOM 1'!AL$2:AL350,'BLAST COLDROOM 1'!$C$2:$C350,$B967,'BLAST COLDROOM 1'!$E$2:$E350,$C967,'BLAST COLDROOM 1'!$A$2:$A350,$A967))</f>
        <v/>
      </c>
      <c r="AL967" s="5">
        <f t="shared" si="1"/>
        <v>0</v>
      </c>
    </row>
    <row r="968" ht="15.75" customHeight="1">
      <c r="A968" s="17"/>
      <c r="B968" s="5"/>
      <c r="C968" s="5"/>
      <c r="D968" s="5" t="str">
        <f>IF($A968="","",SUMIFS('BLAST COLDROOM 1'!F$2:F350,'BLAST COLDROOM 1'!$C$2:$C350,$B968,'BLAST COLDROOM 1'!$E$2:$E350,$C968,'BLAST COLDROOM 1'!$A$2:$A350,$A968))</f>
        <v/>
      </c>
      <c r="E968" s="5" t="str">
        <f>IF($A968="","",SUMIFS('BLAST COLDROOM 1'!G$2:G350,'BLAST COLDROOM 1'!$C$2:$C350,$B968,'BLAST COLDROOM 1'!$E$2:$E350,$C968,'BLAST COLDROOM 1'!$A$2:$A350,$A968))</f>
        <v/>
      </c>
      <c r="F968" s="5" t="str">
        <f>IF($A968="","",SUMIFS('BLAST COLDROOM 1'!H$2:H350,'BLAST COLDROOM 1'!$C$2:$C350,$B968,'BLAST COLDROOM 1'!$E$2:$E350,$C968,'BLAST COLDROOM 1'!$A$2:$A350,$A968))</f>
        <v/>
      </c>
      <c r="G968" s="5" t="str">
        <f>IF($A968="","",SUMIFS('BLAST COLDROOM 1'!I$2:I350,'BLAST COLDROOM 1'!$C$2:$C350,$B968,'BLAST COLDROOM 1'!$E$2:$E350,$C968,'BLAST COLDROOM 1'!$A$2:$A350,$A968))</f>
        <v/>
      </c>
      <c r="H968" s="5" t="str">
        <f>IF($A968="","",SUMIFS('BLAST COLDROOM 1'!J$2:J350,'BLAST COLDROOM 1'!$C$2:$C350,$B968,'BLAST COLDROOM 1'!$E$2:$E350,$C968,'BLAST COLDROOM 1'!$A$2:$A350,$A968))</f>
        <v/>
      </c>
      <c r="I968" s="5" t="str">
        <f>IF($A968="","",SUMIFS('BLAST COLDROOM 1'!K$2:K350,'BLAST COLDROOM 1'!$C$2:$C350,$B968,'BLAST COLDROOM 1'!$E$2:$E350,$C968,'BLAST COLDROOM 1'!$A$2:$A350,$A968))</f>
        <v/>
      </c>
      <c r="J968" s="5" t="str">
        <f>IF($A968="","",SUMIFS(#REF!,'BLAST COLDROOM 1'!$C$2:$C350,$B968,'BLAST COLDROOM 1'!$E$2:$E350,$C968,'BLAST COLDROOM 1'!$A$2:$A350,$A968))</f>
        <v/>
      </c>
      <c r="K968" s="5" t="str">
        <f>IF($A968="","",SUMIFS('BLAST COLDROOM 1'!M$2:M350,'BLAST COLDROOM 1'!$C$2:$C350,$B968,'BLAST COLDROOM 1'!$E$2:$E350,$C968,'BLAST COLDROOM 1'!$A$2:$A350,$A968))</f>
        <v/>
      </c>
      <c r="L968" s="5" t="str">
        <f>IF($A968="","",SUMIFS('BLAST COLDROOM 1'!N$2:N350,'BLAST COLDROOM 1'!$C$2:$C350,$B968,'BLAST COLDROOM 1'!$E$2:$E350,$C968,'BLAST COLDROOM 1'!$A$2:$A350,$A968))</f>
        <v/>
      </c>
      <c r="M968" s="5" t="str">
        <f>IF($A968="","",SUMIFS('BLAST COLDROOM 1'!O$2:O350,'BLAST COLDROOM 1'!$C$2:$C350,$B968,'BLAST COLDROOM 1'!$E$2:$E350,$C968,'BLAST COLDROOM 1'!$A$2:$A350,$A968))</f>
        <v/>
      </c>
      <c r="N968" s="5" t="str">
        <f>IF($A968="","",SUMIFS('BLAST COLDROOM 1'!P$2:P350,'BLAST COLDROOM 1'!$C$2:$C350,$B968,'BLAST COLDROOM 1'!$E$2:$E350,$C968,'BLAST COLDROOM 1'!$A$2:$A350,$A968))</f>
        <v/>
      </c>
      <c r="O968" s="5" t="str">
        <f>IF($A968="","",SUMIFS('BLAST COLDROOM 1'!Q$2:Q350,'BLAST COLDROOM 1'!$C$2:$C350,$B968,'BLAST COLDROOM 1'!$E$2:$E350,$C968,'BLAST COLDROOM 1'!$A$2:$A350,$A968))</f>
        <v/>
      </c>
      <c r="P968" s="5" t="str">
        <f>IF($A968="","",SUMIFS('BLAST COLDROOM 1'!R$2:R350,'BLAST COLDROOM 1'!$C$2:$C350,$B968,'BLAST COLDROOM 1'!$E$2:$E350,$C968,'BLAST COLDROOM 1'!$A$2:$A350,$A968))</f>
        <v/>
      </c>
      <c r="Q968" s="5" t="str">
        <f>IF($A968="","",SUMIFS('BLAST COLDROOM 1'!S$2:S350,'BLAST COLDROOM 1'!$C$2:$C350,$B968,'BLAST COLDROOM 1'!$E$2:$E350,$C968,'BLAST COLDROOM 1'!$A$2:$A350,$A968))</f>
        <v/>
      </c>
      <c r="R968" s="5" t="str">
        <f>IF($A968="","",SUMIFS('BLAST COLDROOM 1'!T$2:T350,'BLAST COLDROOM 1'!$C$2:$C350,$B968,'BLAST COLDROOM 1'!$E$2:$E350,$C968,'BLAST COLDROOM 1'!$A$2:$A350,$A968))</f>
        <v/>
      </c>
      <c r="S968" s="5" t="str">
        <f>IF($A968="","",SUMIFS('BLAST COLDROOM 1'!U$2:U350,'BLAST COLDROOM 1'!$C$2:$C350,$B968,'BLAST COLDROOM 1'!$E$2:$E350,$C968,'BLAST COLDROOM 1'!$A$2:$A350,$A968))</f>
        <v/>
      </c>
      <c r="T968" s="5" t="str">
        <f>IF($A968="","",SUMIFS('BLAST COLDROOM 1'!V$2:V350,'BLAST COLDROOM 1'!$C$2:$C350,$B968,'BLAST COLDROOM 1'!$E$2:$E350,$C968,'BLAST COLDROOM 1'!$A$2:$A350,$A968))</f>
        <v/>
      </c>
      <c r="U968" s="5" t="str">
        <f>IF($A968="","",SUMIFS(#REF!,'BLAST COLDROOM 1'!$C$2:$C350,$B968,'BLAST COLDROOM 1'!$E$2:$E350,$C968,'BLAST COLDROOM 1'!$A$2:$A350,$A968))</f>
        <v/>
      </c>
      <c r="V968" s="5" t="str">
        <f>IF($A968="","",SUMIFS('BLAST COLDROOM 1'!X$2:X350,'BLAST COLDROOM 1'!$C$2:$C350,$B968,'BLAST COLDROOM 1'!$E$2:$E350,$C968,'BLAST COLDROOM 1'!$A$2:$A350,$A968))</f>
        <v/>
      </c>
      <c r="W968" s="5" t="str">
        <f>IF($A968="","",SUMIFS('BLAST COLDROOM 1'!Y$2:Y350,'BLAST COLDROOM 1'!$C$2:$C350,$B968,'BLAST COLDROOM 1'!$E$2:$E350,$C968,'BLAST COLDROOM 1'!$A$2:$A350,$A968))</f>
        <v/>
      </c>
      <c r="X968" s="5" t="str">
        <f>IF($A968="","",SUMIFS('BLAST COLDROOM 1'!Z$2:Z350,'BLAST COLDROOM 1'!$C$2:$C350,$B968,'BLAST COLDROOM 1'!$E$2:$E350,$C968,'BLAST COLDROOM 1'!$A$2:$A350,$A968))</f>
        <v/>
      </c>
      <c r="Y968" s="5" t="str">
        <f>IF($A968="","",SUMIFS('BLAST COLDROOM 1'!AA$2:AA350,'BLAST COLDROOM 1'!$C$2:$C350,$B968,'BLAST COLDROOM 1'!$E$2:$E350,$C968,'BLAST COLDROOM 1'!$A$2:$A350,$A968))</f>
        <v/>
      </c>
      <c r="Z968" s="5" t="str">
        <f>IF($A968="","",SUMIFS('BLAST COLDROOM 1'!AB$2:AB350,'BLAST COLDROOM 1'!$C$2:$C350,$B968,'BLAST COLDROOM 1'!$E$2:$E350,$C968,'BLAST COLDROOM 1'!$A$2:$A350,$A968))</f>
        <v/>
      </c>
      <c r="AA968" s="5" t="str">
        <f>IF($A968="","",SUMIFS('BLAST COLDROOM 1'!AC$2:AC350,'BLAST COLDROOM 1'!$C$2:$C350,$B968,'BLAST COLDROOM 1'!$E$2:$E350,$C968,'BLAST COLDROOM 1'!$A$2:$A350,$A968))</f>
        <v/>
      </c>
      <c r="AB968" s="5" t="str">
        <f>IF($A968="","",SUMIFS('BLAST COLDROOM 1'!AD$2:AD350,'BLAST COLDROOM 1'!$C$2:$C350,$B968,'BLAST COLDROOM 1'!$E$2:$E350,$C968,'BLAST COLDROOM 1'!$A$2:$A350,$A968))</f>
        <v/>
      </c>
      <c r="AC968" s="5" t="str">
        <f>IF($A968="","",SUMIFS('BLAST COLDROOM 1'!AE$2:AE350,'BLAST COLDROOM 1'!$C$2:$C350,$B968,'BLAST COLDROOM 1'!$E$2:$E350,$C968,'BLAST COLDROOM 1'!$A$2:$A350,$A968))</f>
        <v/>
      </c>
      <c r="AD968" s="5" t="str">
        <f>IF($A968="","",SUMIFS('BLAST COLDROOM 1'!AF$2:AF350,'BLAST COLDROOM 1'!$C$2:$C350,$B968,'BLAST COLDROOM 1'!$E$2:$E350,$C968,'BLAST COLDROOM 1'!$A$2:$A350,$A968))</f>
        <v/>
      </c>
      <c r="AE968" s="5" t="str">
        <f>IF($A968="","",SUMIFS('BLAST COLDROOM 1'!AG$2:AG350,'BLAST COLDROOM 1'!$C$2:$C350,$B968,'BLAST COLDROOM 1'!$E$2:$E350,$C968,'BLAST COLDROOM 1'!$A$2:$A350,$A968))</f>
        <v/>
      </c>
      <c r="AF968" s="5" t="str">
        <f>IF($A968="","",SUMIFS('BLAST COLDROOM 1'!AH$2:AH350,'BLAST COLDROOM 1'!$C$2:$C350,$B968,'BLAST COLDROOM 1'!$E$2:$E350,$C968,'BLAST COLDROOM 1'!$A$2:$A350,$A968))</f>
        <v/>
      </c>
      <c r="AG968" s="5" t="str">
        <f>IF($A968="","",SUMIFS('BLAST COLDROOM 1'!AI$2:AI350,'BLAST COLDROOM 1'!$C$2:$C350,$B968,'BLAST COLDROOM 1'!$E$2:$E350,$C968,'BLAST COLDROOM 1'!$A$2:$A350,$A968))</f>
        <v/>
      </c>
      <c r="AH968" s="5" t="str">
        <f>IF($A968="","",SUMIFS('BLAST COLDROOM 1'!AJ$2:AJ350,'BLAST COLDROOM 1'!$C$2:$C350,$B968,'BLAST COLDROOM 1'!$E$2:$E350,$C968,'BLAST COLDROOM 1'!$A$2:$A350,$A968))</f>
        <v/>
      </c>
      <c r="AI968" s="5" t="str">
        <f>IF($A968="","",SUMIFS('BLAST COLDROOM 1'!AK$2:AK350,'BLAST COLDROOM 1'!$C$2:$C350,$B968,'BLAST COLDROOM 1'!$E$2:$E350,$C968,'BLAST COLDROOM 1'!$A$2:$A350,$A968))</f>
        <v/>
      </c>
      <c r="AJ968" s="5" t="str">
        <f>IF($A968="","",SUMIFS('BLAST COLDROOM 1'!AL$2:AL350,'BLAST COLDROOM 1'!$C$2:$C350,$B968,'BLAST COLDROOM 1'!$E$2:$E350,$C968,'BLAST COLDROOM 1'!$A$2:$A350,$A968))</f>
        <v/>
      </c>
      <c r="AL968" s="5">
        <f t="shared" si="1"/>
        <v>0</v>
      </c>
    </row>
    <row r="969" ht="15.75" customHeight="1">
      <c r="A969" s="17"/>
      <c r="B969" s="5"/>
      <c r="C969" s="5"/>
      <c r="D969" s="5" t="str">
        <f>IF($A969="","",SUMIFS('BLAST COLDROOM 1'!F$2:F350,'BLAST COLDROOM 1'!$C$2:$C350,$B969,'BLAST COLDROOM 1'!$E$2:$E350,$C969,'BLAST COLDROOM 1'!$A$2:$A350,$A969))</f>
        <v/>
      </c>
      <c r="E969" s="5" t="str">
        <f>IF($A969="","",SUMIFS('BLAST COLDROOM 1'!G$2:G350,'BLAST COLDROOM 1'!$C$2:$C350,$B969,'BLAST COLDROOM 1'!$E$2:$E350,$C969,'BLAST COLDROOM 1'!$A$2:$A350,$A969))</f>
        <v/>
      </c>
      <c r="F969" s="5" t="str">
        <f>IF($A969="","",SUMIFS('BLAST COLDROOM 1'!H$2:H350,'BLAST COLDROOM 1'!$C$2:$C350,$B969,'BLAST COLDROOM 1'!$E$2:$E350,$C969,'BLAST COLDROOM 1'!$A$2:$A350,$A969))</f>
        <v/>
      </c>
      <c r="G969" s="5" t="str">
        <f>IF($A969="","",SUMIFS('BLAST COLDROOM 1'!I$2:I350,'BLAST COLDROOM 1'!$C$2:$C350,$B969,'BLAST COLDROOM 1'!$E$2:$E350,$C969,'BLAST COLDROOM 1'!$A$2:$A350,$A969))</f>
        <v/>
      </c>
      <c r="H969" s="5" t="str">
        <f>IF($A969="","",SUMIFS('BLAST COLDROOM 1'!J$2:J350,'BLAST COLDROOM 1'!$C$2:$C350,$B969,'BLAST COLDROOM 1'!$E$2:$E350,$C969,'BLAST COLDROOM 1'!$A$2:$A350,$A969))</f>
        <v/>
      </c>
      <c r="I969" s="5" t="str">
        <f>IF($A969="","",SUMIFS('BLAST COLDROOM 1'!K$2:K350,'BLAST COLDROOM 1'!$C$2:$C350,$B969,'BLAST COLDROOM 1'!$E$2:$E350,$C969,'BLAST COLDROOM 1'!$A$2:$A350,$A969))</f>
        <v/>
      </c>
      <c r="J969" s="5" t="str">
        <f>IF($A969="","",SUMIFS(#REF!,'BLAST COLDROOM 1'!$C$2:$C350,$B969,'BLAST COLDROOM 1'!$E$2:$E350,$C969,'BLAST COLDROOM 1'!$A$2:$A350,$A969))</f>
        <v/>
      </c>
      <c r="K969" s="5" t="str">
        <f>IF($A969="","",SUMIFS('BLAST COLDROOM 1'!M$2:M350,'BLAST COLDROOM 1'!$C$2:$C350,$B969,'BLAST COLDROOM 1'!$E$2:$E350,$C969,'BLAST COLDROOM 1'!$A$2:$A350,$A969))</f>
        <v/>
      </c>
      <c r="L969" s="5" t="str">
        <f>IF($A969="","",SUMIFS('BLAST COLDROOM 1'!N$2:N350,'BLAST COLDROOM 1'!$C$2:$C350,$B969,'BLAST COLDROOM 1'!$E$2:$E350,$C969,'BLAST COLDROOM 1'!$A$2:$A350,$A969))</f>
        <v/>
      </c>
      <c r="M969" s="5" t="str">
        <f>IF($A969="","",SUMIFS('BLAST COLDROOM 1'!O$2:O350,'BLAST COLDROOM 1'!$C$2:$C350,$B969,'BLAST COLDROOM 1'!$E$2:$E350,$C969,'BLAST COLDROOM 1'!$A$2:$A350,$A969))</f>
        <v/>
      </c>
      <c r="N969" s="5" t="str">
        <f>IF($A969="","",SUMIFS('BLAST COLDROOM 1'!P$2:P350,'BLAST COLDROOM 1'!$C$2:$C350,$B969,'BLAST COLDROOM 1'!$E$2:$E350,$C969,'BLAST COLDROOM 1'!$A$2:$A350,$A969))</f>
        <v/>
      </c>
      <c r="O969" s="5" t="str">
        <f>IF($A969="","",SUMIFS('BLAST COLDROOM 1'!Q$2:Q350,'BLAST COLDROOM 1'!$C$2:$C350,$B969,'BLAST COLDROOM 1'!$E$2:$E350,$C969,'BLAST COLDROOM 1'!$A$2:$A350,$A969))</f>
        <v/>
      </c>
      <c r="P969" s="5" t="str">
        <f>IF($A969="","",SUMIFS('BLAST COLDROOM 1'!R$2:R350,'BLAST COLDROOM 1'!$C$2:$C350,$B969,'BLAST COLDROOM 1'!$E$2:$E350,$C969,'BLAST COLDROOM 1'!$A$2:$A350,$A969))</f>
        <v/>
      </c>
      <c r="Q969" s="5" t="str">
        <f>IF($A969="","",SUMIFS('BLAST COLDROOM 1'!S$2:S350,'BLAST COLDROOM 1'!$C$2:$C350,$B969,'BLAST COLDROOM 1'!$E$2:$E350,$C969,'BLAST COLDROOM 1'!$A$2:$A350,$A969))</f>
        <v/>
      </c>
      <c r="R969" s="5" t="str">
        <f>IF($A969="","",SUMIFS('BLAST COLDROOM 1'!T$2:T350,'BLAST COLDROOM 1'!$C$2:$C350,$B969,'BLAST COLDROOM 1'!$E$2:$E350,$C969,'BLAST COLDROOM 1'!$A$2:$A350,$A969))</f>
        <v/>
      </c>
      <c r="S969" s="5" t="str">
        <f>IF($A969="","",SUMIFS('BLAST COLDROOM 1'!U$2:U350,'BLAST COLDROOM 1'!$C$2:$C350,$B969,'BLAST COLDROOM 1'!$E$2:$E350,$C969,'BLAST COLDROOM 1'!$A$2:$A350,$A969))</f>
        <v/>
      </c>
      <c r="T969" s="5" t="str">
        <f>IF($A969="","",SUMIFS('BLAST COLDROOM 1'!V$2:V350,'BLAST COLDROOM 1'!$C$2:$C350,$B969,'BLAST COLDROOM 1'!$E$2:$E350,$C969,'BLAST COLDROOM 1'!$A$2:$A350,$A969))</f>
        <v/>
      </c>
      <c r="U969" s="5" t="str">
        <f>IF($A969="","",SUMIFS(#REF!,'BLAST COLDROOM 1'!$C$2:$C350,$B969,'BLAST COLDROOM 1'!$E$2:$E350,$C969,'BLAST COLDROOM 1'!$A$2:$A350,$A969))</f>
        <v/>
      </c>
      <c r="V969" s="5" t="str">
        <f>IF($A969="","",SUMIFS('BLAST COLDROOM 1'!X$2:X350,'BLAST COLDROOM 1'!$C$2:$C350,$B969,'BLAST COLDROOM 1'!$E$2:$E350,$C969,'BLAST COLDROOM 1'!$A$2:$A350,$A969))</f>
        <v/>
      </c>
      <c r="W969" s="5" t="str">
        <f>IF($A969="","",SUMIFS('BLAST COLDROOM 1'!Y$2:Y350,'BLAST COLDROOM 1'!$C$2:$C350,$B969,'BLAST COLDROOM 1'!$E$2:$E350,$C969,'BLAST COLDROOM 1'!$A$2:$A350,$A969))</f>
        <v/>
      </c>
      <c r="X969" s="5" t="str">
        <f>IF($A969="","",SUMIFS('BLAST COLDROOM 1'!Z$2:Z350,'BLAST COLDROOM 1'!$C$2:$C350,$B969,'BLAST COLDROOM 1'!$E$2:$E350,$C969,'BLAST COLDROOM 1'!$A$2:$A350,$A969))</f>
        <v/>
      </c>
      <c r="Y969" s="5" t="str">
        <f>IF($A969="","",SUMIFS('BLAST COLDROOM 1'!AA$2:AA350,'BLAST COLDROOM 1'!$C$2:$C350,$B969,'BLAST COLDROOM 1'!$E$2:$E350,$C969,'BLAST COLDROOM 1'!$A$2:$A350,$A969))</f>
        <v/>
      </c>
      <c r="Z969" s="5" t="str">
        <f>IF($A969="","",SUMIFS('BLAST COLDROOM 1'!AB$2:AB350,'BLAST COLDROOM 1'!$C$2:$C350,$B969,'BLAST COLDROOM 1'!$E$2:$E350,$C969,'BLAST COLDROOM 1'!$A$2:$A350,$A969))</f>
        <v/>
      </c>
      <c r="AA969" s="5" t="str">
        <f>IF($A969="","",SUMIFS('BLAST COLDROOM 1'!AC$2:AC350,'BLAST COLDROOM 1'!$C$2:$C350,$B969,'BLAST COLDROOM 1'!$E$2:$E350,$C969,'BLAST COLDROOM 1'!$A$2:$A350,$A969))</f>
        <v/>
      </c>
      <c r="AB969" s="5" t="str">
        <f>IF($A969="","",SUMIFS('BLAST COLDROOM 1'!AD$2:AD350,'BLAST COLDROOM 1'!$C$2:$C350,$B969,'BLAST COLDROOM 1'!$E$2:$E350,$C969,'BLAST COLDROOM 1'!$A$2:$A350,$A969))</f>
        <v/>
      </c>
      <c r="AC969" s="5" t="str">
        <f>IF($A969="","",SUMIFS('BLAST COLDROOM 1'!AE$2:AE350,'BLAST COLDROOM 1'!$C$2:$C350,$B969,'BLAST COLDROOM 1'!$E$2:$E350,$C969,'BLAST COLDROOM 1'!$A$2:$A350,$A969))</f>
        <v/>
      </c>
      <c r="AD969" s="5" t="str">
        <f>IF($A969="","",SUMIFS('BLAST COLDROOM 1'!AF$2:AF350,'BLAST COLDROOM 1'!$C$2:$C350,$B969,'BLAST COLDROOM 1'!$E$2:$E350,$C969,'BLAST COLDROOM 1'!$A$2:$A350,$A969))</f>
        <v/>
      </c>
      <c r="AE969" s="5" t="str">
        <f>IF($A969="","",SUMIFS('BLAST COLDROOM 1'!AG$2:AG350,'BLAST COLDROOM 1'!$C$2:$C350,$B969,'BLAST COLDROOM 1'!$E$2:$E350,$C969,'BLAST COLDROOM 1'!$A$2:$A350,$A969))</f>
        <v/>
      </c>
      <c r="AF969" s="5" t="str">
        <f>IF($A969="","",SUMIFS('BLAST COLDROOM 1'!AH$2:AH350,'BLAST COLDROOM 1'!$C$2:$C350,$B969,'BLAST COLDROOM 1'!$E$2:$E350,$C969,'BLAST COLDROOM 1'!$A$2:$A350,$A969))</f>
        <v/>
      </c>
      <c r="AG969" s="5" t="str">
        <f>IF($A969="","",SUMIFS('BLAST COLDROOM 1'!AI$2:AI350,'BLAST COLDROOM 1'!$C$2:$C350,$B969,'BLAST COLDROOM 1'!$E$2:$E350,$C969,'BLAST COLDROOM 1'!$A$2:$A350,$A969))</f>
        <v/>
      </c>
      <c r="AH969" s="5" t="str">
        <f>IF($A969="","",SUMIFS('BLAST COLDROOM 1'!AJ$2:AJ350,'BLAST COLDROOM 1'!$C$2:$C350,$B969,'BLAST COLDROOM 1'!$E$2:$E350,$C969,'BLAST COLDROOM 1'!$A$2:$A350,$A969))</f>
        <v/>
      </c>
      <c r="AI969" s="5" t="str">
        <f>IF($A969="","",SUMIFS('BLAST COLDROOM 1'!AK$2:AK350,'BLAST COLDROOM 1'!$C$2:$C350,$B969,'BLAST COLDROOM 1'!$E$2:$E350,$C969,'BLAST COLDROOM 1'!$A$2:$A350,$A969))</f>
        <v/>
      </c>
      <c r="AJ969" s="5" t="str">
        <f>IF($A969="","",SUMIFS('BLAST COLDROOM 1'!AL$2:AL350,'BLAST COLDROOM 1'!$C$2:$C350,$B969,'BLAST COLDROOM 1'!$E$2:$E350,$C969,'BLAST COLDROOM 1'!$A$2:$A350,$A969))</f>
        <v/>
      </c>
      <c r="AL969" s="5">
        <f t="shared" si="1"/>
        <v>0</v>
      </c>
    </row>
    <row r="970" ht="15.75" customHeight="1">
      <c r="A970" s="17"/>
      <c r="B970" s="5"/>
      <c r="C970" s="5"/>
      <c r="D970" s="5" t="str">
        <f>IF($A970="","",SUMIFS('BLAST COLDROOM 1'!F$2:F350,'BLAST COLDROOM 1'!$C$2:$C350,$B970,'BLAST COLDROOM 1'!$E$2:$E350,$C970,'BLAST COLDROOM 1'!$A$2:$A350,$A970))</f>
        <v/>
      </c>
      <c r="E970" s="5" t="str">
        <f>IF($A970="","",SUMIFS('BLAST COLDROOM 1'!G$2:G350,'BLAST COLDROOM 1'!$C$2:$C350,$B970,'BLAST COLDROOM 1'!$E$2:$E350,$C970,'BLAST COLDROOM 1'!$A$2:$A350,$A970))</f>
        <v/>
      </c>
      <c r="F970" s="5" t="str">
        <f>IF($A970="","",SUMIFS('BLAST COLDROOM 1'!H$2:H350,'BLAST COLDROOM 1'!$C$2:$C350,$B970,'BLAST COLDROOM 1'!$E$2:$E350,$C970,'BLAST COLDROOM 1'!$A$2:$A350,$A970))</f>
        <v/>
      </c>
      <c r="G970" s="5" t="str">
        <f>IF($A970="","",SUMIFS('BLAST COLDROOM 1'!I$2:I350,'BLAST COLDROOM 1'!$C$2:$C350,$B970,'BLAST COLDROOM 1'!$E$2:$E350,$C970,'BLAST COLDROOM 1'!$A$2:$A350,$A970))</f>
        <v/>
      </c>
      <c r="H970" s="5" t="str">
        <f>IF($A970="","",SUMIFS('BLAST COLDROOM 1'!J$2:J350,'BLAST COLDROOM 1'!$C$2:$C350,$B970,'BLAST COLDROOM 1'!$E$2:$E350,$C970,'BLAST COLDROOM 1'!$A$2:$A350,$A970))</f>
        <v/>
      </c>
      <c r="I970" s="5" t="str">
        <f>IF($A970="","",SUMIFS('BLAST COLDROOM 1'!K$2:K350,'BLAST COLDROOM 1'!$C$2:$C350,$B970,'BLAST COLDROOM 1'!$E$2:$E350,$C970,'BLAST COLDROOM 1'!$A$2:$A350,$A970))</f>
        <v/>
      </c>
      <c r="J970" s="5" t="str">
        <f>IF($A970="","",SUMIFS(#REF!,'BLAST COLDROOM 1'!$C$2:$C350,$B970,'BLAST COLDROOM 1'!$E$2:$E350,$C970,'BLAST COLDROOM 1'!$A$2:$A350,$A970))</f>
        <v/>
      </c>
      <c r="K970" s="5" t="str">
        <f>IF($A970="","",SUMIFS('BLAST COLDROOM 1'!M$2:M350,'BLAST COLDROOM 1'!$C$2:$C350,$B970,'BLAST COLDROOM 1'!$E$2:$E350,$C970,'BLAST COLDROOM 1'!$A$2:$A350,$A970))</f>
        <v/>
      </c>
      <c r="L970" s="5" t="str">
        <f>IF($A970="","",SUMIFS('BLAST COLDROOM 1'!N$2:N350,'BLAST COLDROOM 1'!$C$2:$C350,$B970,'BLAST COLDROOM 1'!$E$2:$E350,$C970,'BLAST COLDROOM 1'!$A$2:$A350,$A970))</f>
        <v/>
      </c>
      <c r="M970" s="5" t="str">
        <f>IF($A970="","",SUMIFS('BLAST COLDROOM 1'!O$2:O350,'BLAST COLDROOM 1'!$C$2:$C350,$B970,'BLAST COLDROOM 1'!$E$2:$E350,$C970,'BLAST COLDROOM 1'!$A$2:$A350,$A970))</f>
        <v/>
      </c>
      <c r="N970" s="5" t="str">
        <f>IF($A970="","",SUMIFS('BLAST COLDROOM 1'!P$2:P350,'BLAST COLDROOM 1'!$C$2:$C350,$B970,'BLAST COLDROOM 1'!$E$2:$E350,$C970,'BLAST COLDROOM 1'!$A$2:$A350,$A970))</f>
        <v/>
      </c>
      <c r="O970" s="5" t="str">
        <f>IF($A970="","",SUMIFS('BLAST COLDROOM 1'!Q$2:Q350,'BLAST COLDROOM 1'!$C$2:$C350,$B970,'BLAST COLDROOM 1'!$E$2:$E350,$C970,'BLAST COLDROOM 1'!$A$2:$A350,$A970))</f>
        <v/>
      </c>
      <c r="P970" s="5" t="str">
        <f>IF($A970="","",SUMIFS('BLAST COLDROOM 1'!R$2:R350,'BLAST COLDROOM 1'!$C$2:$C350,$B970,'BLAST COLDROOM 1'!$E$2:$E350,$C970,'BLAST COLDROOM 1'!$A$2:$A350,$A970))</f>
        <v/>
      </c>
      <c r="Q970" s="5" t="str">
        <f>IF($A970="","",SUMIFS('BLAST COLDROOM 1'!S$2:S350,'BLAST COLDROOM 1'!$C$2:$C350,$B970,'BLAST COLDROOM 1'!$E$2:$E350,$C970,'BLAST COLDROOM 1'!$A$2:$A350,$A970))</f>
        <v/>
      </c>
      <c r="R970" s="5" t="str">
        <f>IF($A970="","",SUMIFS('BLAST COLDROOM 1'!T$2:T350,'BLAST COLDROOM 1'!$C$2:$C350,$B970,'BLAST COLDROOM 1'!$E$2:$E350,$C970,'BLAST COLDROOM 1'!$A$2:$A350,$A970))</f>
        <v/>
      </c>
      <c r="S970" s="5" t="str">
        <f>IF($A970="","",SUMIFS('BLAST COLDROOM 1'!U$2:U350,'BLAST COLDROOM 1'!$C$2:$C350,$B970,'BLAST COLDROOM 1'!$E$2:$E350,$C970,'BLAST COLDROOM 1'!$A$2:$A350,$A970))</f>
        <v/>
      </c>
      <c r="T970" s="5" t="str">
        <f>IF($A970="","",SUMIFS('BLAST COLDROOM 1'!V$2:V350,'BLAST COLDROOM 1'!$C$2:$C350,$B970,'BLAST COLDROOM 1'!$E$2:$E350,$C970,'BLAST COLDROOM 1'!$A$2:$A350,$A970))</f>
        <v/>
      </c>
      <c r="U970" s="5" t="str">
        <f>IF($A970="","",SUMIFS(#REF!,'BLAST COLDROOM 1'!$C$2:$C350,$B970,'BLAST COLDROOM 1'!$E$2:$E350,$C970,'BLAST COLDROOM 1'!$A$2:$A350,$A970))</f>
        <v/>
      </c>
      <c r="V970" s="5" t="str">
        <f>IF($A970="","",SUMIFS('BLAST COLDROOM 1'!X$2:X350,'BLAST COLDROOM 1'!$C$2:$C350,$B970,'BLAST COLDROOM 1'!$E$2:$E350,$C970,'BLAST COLDROOM 1'!$A$2:$A350,$A970))</f>
        <v/>
      </c>
      <c r="W970" s="5" t="str">
        <f>IF($A970="","",SUMIFS('BLAST COLDROOM 1'!Y$2:Y350,'BLAST COLDROOM 1'!$C$2:$C350,$B970,'BLAST COLDROOM 1'!$E$2:$E350,$C970,'BLAST COLDROOM 1'!$A$2:$A350,$A970))</f>
        <v/>
      </c>
      <c r="X970" s="5" t="str">
        <f>IF($A970="","",SUMIFS('BLAST COLDROOM 1'!Z$2:Z350,'BLAST COLDROOM 1'!$C$2:$C350,$B970,'BLAST COLDROOM 1'!$E$2:$E350,$C970,'BLAST COLDROOM 1'!$A$2:$A350,$A970))</f>
        <v/>
      </c>
      <c r="Y970" s="5" t="str">
        <f>IF($A970="","",SUMIFS('BLAST COLDROOM 1'!AA$2:AA350,'BLAST COLDROOM 1'!$C$2:$C350,$B970,'BLAST COLDROOM 1'!$E$2:$E350,$C970,'BLAST COLDROOM 1'!$A$2:$A350,$A970))</f>
        <v/>
      </c>
      <c r="Z970" s="5" t="str">
        <f>IF($A970="","",SUMIFS('BLAST COLDROOM 1'!AB$2:AB350,'BLAST COLDROOM 1'!$C$2:$C350,$B970,'BLAST COLDROOM 1'!$E$2:$E350,$C970,'BLAST COLDROOM 1'!$A$2:$A350,$A970))</f>
        <v/>
      </c>
      <c r="AA970" s="5" t="str">
        <f>IF($A970="","",SUMIFS('BLAST COLDROOM 1'!AC$2:AC350,'BLAST COLDROOM 1'!$C$2:$C350,$B970,'BLAST COLDROOM 1'!$E$2:$E350,$C970,'BLAST COLDROOM 1'!$A$2:$A350,$A970))</f>
        <v/>
      </c>
      <c r="AB970" s="5" t="str">
        <f>IF($A970="","",SUMIFS('BLAST COLDROOM 1'!AD$2:AD350,'BLAST COLDROOM 1'!$C$2:$C350,$B970,'BLAST COLDROOM 1'!$E$2:$E350,$C970,'BLAST COLDROOM 1'!$A$2:$A350,$A970))</f>
        <v/>
      </c>
      <c r="AC970" s="5" t="str">
        <f>IF($A970="","",SUMIFS('BLAST COLDROOM 1'!AE$2:AE350,'BLAST COLDROOM 1'!$C$2:$C350,$B970,'BLAST COLDROOM 1'!$E$2:$E350,$C970,'BLAST COLDROOM 1'!$A$2:$A350,$A970))</f>
        <v/>
      </c>
      <c r="AD970" s="5" t="str">
        <f>IF($A970="","",SUMIFS('BLAST COLDROOM 1'!AF$2:AF350,'BLAST COLDROOM 1'!$C$2:$C350,$B970,'BLAST COLDROOM 1'!$E$2:$E350,$C970,'BLAST COLDROOM 1'!$A$2:$A350,$A970))</f>
        <v/>
      </c>
      <c r="AE970" s="5" t="str">
        <f>IF($A970="","",SUMIFS('BLAST COLDROOM 1'!AG$2:AG350,'BLAST COLDROOM 1'!$C$2:$C350,$B970,'BLAST COLDROOM 1'!$E$2:$E350,$C970,'BLAST COLDROOM 1'!$A$2:$A350,$A970))</f>
        <v/>
      </c>
      <c r="AF970" s="5" t="str">
        <f>IF($A970="","",SUMIFS('BLAST COLDROOM 1'!AH$2:AH350,'BLAST COLDROOM 1'!$C$2:$C350,$B970,'BLAST COLDROOM 1'!$E$2:$E350,$C970,'BLAST COLDROOM 1'!$A$2:$A350,$A970))</f>
        <v/>
      </c>
      <c r="AG970" s="5" t="str">
        <f>IF($A970="","",SUMIFS('BLAST COLDROOM 1'!AI$2:AI350,'BLAST COLDROOM 1'!$C$2:$C350,$B970,'BLAST COLDROOM 1'!$E$2:$E350,$C970,'BLAST COLDROOM 1'!$A$2:$A350,$A970))</f>
        <v/>
      </c>
      <c r="AH970" s="5" t="str">
        <f>IF($A970="","",SUMIFS('BLAST COLDROOM 1'!AJ$2:AJ350,'BLAST COLDROOM 1'!$C$2:$C350,$B970,'BLAST COLDROOM 1'!$E$2:$E350,$C970,'BLAST COLDROOM 1'!$A$2:$A350,$A970))</f>
        <v/>
      </c>
      <c r="AI970" s="5" t="str">
        <f>IF($A970="","",SUMIFS('BLAST COLDROOM 1'!AK$2:AK350,'BLAST COLDROOM 1'!$C$2:$C350,$B970,'BLAST COLDROOM 1'!$E$2:$E350,$C970,'BLAST COLDROOM 1'!$A$2:$A350,$A970))</f>
        <v/>
      </c>
      <c r="AJ970" s="5" t="str">
        <f>IF($A970="","",SUMIFS('BLAST COLDROOM 1'!AL$2:AL350,'BLAST COLDROOM 1'!$C$2:$C350,$B970,'BLAST COLDROOM 1'!$E$2:$E350,$C970,'BLAST COLDROOM 1'!$A$2:$A350,$A970))</f>
        <v/>
      </c>
      <c r="AL970" s="5">
        <f t="shared" si="1"/>
        <v>0</v>
      </c>
    </row>
    <row r="971" ht="15.75" customHeight="1">
      <c r="A971" s="17"/>
      <c r="B971" s="5"/>
      <c r="C971" s="5"/>
      <c r="D971" s="5" t="str">
        <f>IF($A971="","",SUMIFS('BLAST COLDROOM 1'!F$2:F350,'BLAST COLDROOM 1'!$C$2:$C350,$B971,'BLAST COLDROOM 1'!$E$2:$E350,$C971,'BLAST COLDROOM 1'!$A$2:$A350,$A971))</f>
        <v/>
      </c>
      <c r="E971" s="5" t="str">
        <f>IF($A971="","",SUMIFS('BLAST COLDROOM 1'!G$2:G350,'BLAST COLDROOM 1'!$C$2:$C350,$B971,'BLAST COLDROOM 1'!$E$2:$E350,$C971,'BLAST COLDROOM 1'!$A$2:$A350,$A971))</f>
        <v/>
      </c>
      <c r="F971" s="5" t="str">
        <f>IF($A971="","",SUMIFS('BLAST COLDROOM 1'!H$2:H350,'BLAST COLDROOM 1'!$C$2:$C350,$B971,'BLAST COLDROOM 1'!$E$2:$E350,$C971,'BLAST COLDROOM 1'!$A$2:$A350,$A971))</f>
        <v/>
      </c>
      <c r="G971" s="5" t="str">
        <f>IF($A971="","",SUMIFS('BLAST COLDROOM 1'!I$2:I350,'BLAST COLDROOM 1'!$C$2:$C350,$B971,'BLAST COLDROOM 1'!$E$2:$E350,$C971,'BLAST COLDROOM 1'!$A$2:$A350,$A971))</f>
        <v/>
      </c>
      <c r="H971" s="5" t="str">
        <f>IF($A971="","",SUMIFS('BLAST COLDROOM 1'!J$2:J350,'BLAST COLDROOM 1'!$C$2:$C350,$B971,'BLAST COLDROOM 1'!$E$2:$E350,$C971,'BLAST COLDROOM 1'!$A$2:$A350,$A971))</f>
        <v/>
      </c>
      <c r="I971" s="5" t="str">
        <f>IF($A971="","",SUMIFS('BLAST COLDROOM 1'!K$2:K350,'BLAST COLDROOM 1'!$C$2:$C350,$B971,'BLAST COLDROOM 1'!$E$2:$E350,$C971,'BLAST COLDROOM 1'!$A$2:$A350,$A971))</f>
        <v/>
      </c>
      <c r="J971" s="5" t="str">
        <f>IF($A971="","",SUMIFS(#REF!,'BLAST COLDROOM 1'!$C$2:$C350,$B971,'BLAST COLDROOM 1'!$E$2:$E350,$C971,'BLAST COLDROOM 1'!$A$2:$A350,$A971))</f>
        <v/>
      </c>
      <c r="K971" s="5" t="str">
        <f>IF($A971="","",SUMIFS('BLAST COLDROOM 1'!M$2:M350,'BLAST COLDROOM 1'!$C$2:$C350,$B971,'BLAST COLDROOM 1'!$E$2:$E350,$C971,'BLAST COLDROOM 1'!$A$2:$A350,$A971))</f>
        <v/>
      </c>
      <c r="L971" s="5" t="str">
        <f>IF($A971="","",SUMIFS('BLAST COLDROOM 1'!N$2:N350,'BLAST COLDROOM 1'!$C$2:$C350,$B971,'BLAST COLDROOM 1'!$E$2:$E350,$C971,'BLAST COLDROOM 1'!$A$2:$A350,$A971))</f>
        <v/>
      </c>
      <c r="M971" s="5" t="str">
        <f>IF($A971="","",SUMIFS('BLAST COLDROOM 1'!O$2:O350,'BLAST COLDROOM 1'!$C$2:$C350,$B971,'BLAST COLDROOM 1'!$E$2:$E350,$C971,'BLAST COLDROOM 1'!$A$2:$A350,$A971))</f>
        <v/>
      </c>
      <c r="N971" s="5" t="str">
        <f>IF($A971="","",SUMIFS('BLAST COLDROOM 1'!P$2:P350,'BLAST COLDROOM 1'!$C$2:$C350,$B971,'BLAST COLDROOM 1'!$E$2:$E350,$C971,'BLAST COLDROOM 1'!$A$2:$A350,$A971))</f>
        <v/>
      </c>
      <c r="O971" s="5" t="str">
        <f>IF($A971="","",SUMIFS('BLAST COLDROOM 1'!Q$2:Q350,'BLAST COLDROOM 1'!$C$2:$C350,$B971,'BLAST COLDROOM 1'!$E$2:$E350,$C971,'BLAST COLDROOM 1'!$A$2:$A350,$A971))</f>
        <v/>
      </c>
      <c r="P971" s="5" t="str">
        <f>IF($A971="","",SUMIFS('BLAST COLDROOM 1'!R$2:R350,'BLAST COLDROOM 1'!$C$2:$C350,$B971,'BLAST COLDROOM 1'!$E$2:$E350,$C971,'BLAST COLDROOM 1'!$A$2:$A350,$A971))</f>
        <v/>
      </c>
      <c r="Q971" s="5" t="str">
        <f>IF($A971="","",SUMIFS('BLAST COLDROOM 1'!S$2:S350,'BLAST COLDROOM 1'!$C$2:$C350,$B971,'BLAST COLDROOM 1'!$E$2:$E350,$C971,'BLAST COLDROOM 1'!$A$2:$A350,$A971))</f>
        <v/>
      </c>
      <c r="R971" s="5" t="str">
        <f>IF($A971="","",SUMIFS('BLAST COLDROOM 1'!T$2:T350,'BLAST COLDROOM 1'!$C$2:$C350,$B971,'BLAST COLDROOM 1'!$E$2:$E350,$C971,'BLAST COLDROOM 1'!$A$2:$A350,$A971))</f>
        <v/>
      </c>
      <c r="S971" s="5" t="str">
        <f>IF($A971="","",SUMIFS('BLAST COLDROOM 1'!U$2:U350,'BLAST COLDROOM 1'!$C$2:$C350,$B971,'BLAST COLDROOM 1'!$E$2:$E350,$C971,'BLAST COLDROOM 1'!$A$2:$A350,$A971))</f>
        <v/>
      </c>
      <c r="T971" s="5" t="str">
        <f>IF($A971="","",SUMIFS('BLAST COLDROOM 1'!V$2:V350,'BLAST COLDROOM 1'!$C$2:$C350,$B971,'BLAST COLDROOM 1'!$E$2:$E350,$C971,'BLAST COLDROOM 1'!$A$2:$A350,$A971))</f>
        <v/>
      </c>
      <c r="U971" s="5" t="str">
        <f>IF($A971="","",SUMIFS(#REF!,'BLAST COLDROOM 1'!$C$2:$C350,$B971,'BLAST COLDROOM 1'!$E$2:$E350,$C971,'BLAST COLDROOM 1'!$A$2:$A350,$A971))</f>
        <v/>
      </c>
      <c r="V971" s="5" t="str">
        <f>IF($A971="","",SUMIFS('BLAST COLDROOM 1'!X$2:X350,'BLAST COLDROOM 1'!$C$2:$C350,$B971,'BLAST COLDROOM 1'!$E$2:$E350,$C971,'BLAST COLDROOM 1'!$A$2:$A350,$A971))</f>
        <v/>
      </c>
      <c r="W971" s="5" t="str">
        <f>IF($A971="","",SUMIFS('BLAST COLDROOM 1'!Y$2:Y350,'BLAST COLDROOM 1'!$C$2:$C350,$B971,'BLAST COLDROOM 1'!$E$2:$E350,$C971,'BLAST COLDROOM 1'!$A$2:$A350,$A971))</f>
        <v/>
      </c>
      <c r="X971" s="5" t="str">
        <f>IF($A971="","",SUMIFS('BLAST COLDROOM 1'!Z$2:Z350,'BLAST COLDROOM 1'!$C$2:$C350,$B971,'BLAST COLDROOM 1'!$E$2:$E350,$C971,'BLAST COLDROOM 1'!$A$2:$A350,$A971))</f>
        <v/>
      </c>
      <c r="Y971" s="5" t="str">
        <f>IF($A971="","",SUMIFS('BLAST COLDROOM 1'!AA$2:AA350,'BLAST COLDROOM 1'!$C$2:$C350,$B971,'BLAST COLDROOM 1'!$E$2:$E350,$C971,'BLAST COLDROOM 1'!$A$2:$A350,$A971))</f>
        <v/>
      </c>
      <c r="Z971" s="5" t="str">
        <f>IF($A971="","",SUMIFS('BLAST COLDROOM 1'!AB$2:AB350,'BLAST COLDROOM 1'!$C$2:$C350,$B971,'BLAST COLDROOM 1'!$E$2:$E350,$C971,'BLAST COLDROOM 1'!$A$2:$A350,$A971))</f>
        <v/>
      </c>
      <c r="AA971" s="5" t="str">
        <f>IF($A971="","",SUMIFS('BLAST COLDROOM 1'!AC$2:AC350,'BLAST COLDROOM 1'!$C$2:$C350,$B971,'BLAST COLDROOM 1'!$E$2:$E350,$C971,'BLAST COLDROOM 1'!$A$2:$A350,$A971))</f>
        <v/>
      </c>
      <c r="AB971" s="5" t="str">
        <f>IF($A971="","",SUMIFS('BLAST COLDROOM 1'!AD$2:AD350,'BLAST COLDROOM 1'!$C$2:$C350,$B971,'BLAST COLDROOM 1'!$E$2:$E350,$C971,'BLAST COLDROOM 1'!$A$2:$A350,$A971))</f>
        <v/>
      </c>
      <c r="AC971" s="5" t="str">
        <f>IF($A971="","",SUMIFS('BLAST COLDROOM 1'!AE$2:AE350,'BLAST COLDROOM 1'!$C$2:$C350,$B971,'BLAST COLDROOM 1'!$E$2:$E350,$C971,'BLAST COLDROOM 1'!$A$2:$A350,$A971))</f>
        <v/>
      </c>
      <c r="AD971" s="5" t="str">
        <f>IF($A971="","",SUMIFS('BLAST COLDROOM 1'!AF$2:AF350,'BLAST COLDROOM 1'!$C$2:$C350,$B971,'BLAST COLDROOM 1'!$E$2:$E350,$C971,'BLAST COLDROOM 1'!$A$2:$A350,$A971))</f>
        <v/>
      </c>
      <c r="AE971" s="5" t="str">
        <f>IF($A971="","",SUMIFS('BLAST COLDROOM 1'!AG$2:AG350,'BLAST COLDROOM 1'!$C$2:$C350,$B971,'BLAST COLDROOM 1'!$E$2:$E350,$C971,'BLAST COLDROOM 1'!$A$2:$A350,$A971))</f>
        <v/>
      </c>
      <c r="AF971" s="5" t="str">
        <f>IF($A971="","",SUMIFS('BLAST COLDROOM 1'!AH$2:AH350,'BLAST COLDROOM 1'!$C$2:$C350,$B971,'BLAST COLDROOM 1'!$E$2:$E350,$C971,'BLAST COLDROOM 1'!$A$2:$A350,$A971))</f>
        <v/>
      </c>
      <c r="AG971" s="5" t="str">
        <f>IF($A971="","",SUMIFS('BLAST COLDROOM 1'!AI$2:AI350,'BLAST COLDROOM 1'!$C$2:$C350,$B971,'BLAST COLDROOM 1'!$E$2:$E350,$C971,'BLAST COLDROOM 1'!$A$2:$A350,$A971))</f>
        <v/>
      </c>
      <c r="AH971" s="5" t="str">
        <f>IF($A971="","",SUMIFS('BLAST COLDROOM 1'!AJ$2:AJ350,'BLAST COLDROOM 1'!$C$2:$C350,$B971,'BLAST COLDROOM 1'!$E$2:$E350,$C971,'BLAST COLDROOM 1'!$A$2:$A350,$A971))</f>
        <v/>
      </c>
      <c r="AI971" s="5" t="str">
        <f>IF($A971="","",SUMIFS('BLAST COLDROOM 1'!AK$2:AK350,'BLAST COLDROOM 1'!$C$2:$C350,$B971,'BLAST COLDROOM 1'!$E$2:$E350,$C971,'BLAST COLDROOM 1'!$A$2:$A350,$A971))</f>
        <v/>
      </c>
      <c r="AJ971" s="5" t="str">
        <f>IF($A971="","",SUMIFS('BLAST COLDROOM 1'!AL$2:AL350,'BLAST COLDROOM 1'!$C$2:$C350,$B971,'BLAST COLDROOM 1'!$E$2:$E350,$C971,'BLAST COLDROOM 1'!$A$2:$A350,$A971))</f>
        <v/>
      </c>
      <c r="AL971" s="5">
        <f t="shared" si="1"/>
        <v>0</v>
      </c>
    </row>
    <row r="972" ht="15.75" customHeight="1">
      <c r="A972" s="17"/>
      <c r="B972" s="5"/>
      <c r="C972" s="5"/>
      <c r="D972" s="5" t="str">
        <f>IF($A972="","",SUMIFS('BLAST COLDROOM 1'!F$2:F350,'BLAST COLDROOM 1'!$C$2:$C350,$B972,'BLAST COLDROOM 1'!$E$2:$E350,$C972,'BLAST COLDROOM 1'!$A$2:$A350,$A972))</f>
        <v/>
      </c>
      <c r="E972" s="5" t="str">
        <f>IF($A972="","",SUMIFS('BLAST COLDROOM 1'!G$2:G350,'BLAST COLDROOM 1'!$C$2:$C350,$B972,'BLAST COLDROOM 1'!$E$2:$E350,$C972,'BLAST COLDROOM 1'!$A$2:$A350,$A972))</f>
        <v/>
      </c>
      <c r="F972" s="5" t="str">
        <f>IF($A972="","",SUMIFS('BLAST COLDROOM 1'!H$2:H350,'BLAST COLDROOM 1'!$C$2:$C350,$B972,'BLAST COLDROOM 1'!$E$2:$E350,$C972,'BLAST COLDROOM 1'!$A$2:$A350,$A972))</f>
        <v/>
      </c>
      <c r="G972" s="5" t="str">
        <f>IF($A972="","",SUMIFS('BLAST COLDROOM 1'!I$2:I350,'BLAST COLDROOM 1'!$C$2:$C350,$B972,'BLAST COLDROOM 1'!$E$2:$E350,$C972,'BLAST COLDROOM 1'!$A$2:$A350,$A972))</f>
        <v/>
      </c>
      <c r="H972" s="5" t="str">
        <f>IF($A972="","",SUMIFS('BLAST COLDROOM 1'!J$2:J350,'BLAST COLDROOM 1'!$C$2:$C350,$B972,'BLAST COLDROOM 1'!$E$2:$E350,$C972,'BLAST COLDROOM 1'!$A$2:$A350,$A972))</f>
        <v/>
      </c>
      <c r="I972" s="5" t="str">
        <f>IF($A972="","",SUMIFS('BLAST COLDROOM 1'!K$2:K350,'BLAST COLDROOM 1'!$C$2:$C350,$B972,'BLAST COLDROOM 1'!$E$2:$E350,$C972,'BLAST COLDROOM 1'!$A$2:$A350,$A972))</f>
        <v/>
      </c>
      <c r="J972" s="5" t="str">
        <f>IF($A972="","",SUMIFS(#REF!,'BLAST COLDROOM 1'!$C$2:$C350,$B972,'BLAST COLDROOM 1'!$E$2:$E350,$C972,'BLAST COLDROOM 1'!$A$2:$A350,$A972))</f>
        <v/>
      </c>
      <c r="K972" s="5" t="str">
        <f>IF($A972="","",SUMIFS('BLAST COLDROOM 1'!M$2:M350,'BLAST COLDROOM 1'!$C$2:$C350,$B972,'BLAST COLDROOM 1'!$E$2:$E350,$C972,'BLAST COLDROOM 1'!$A$2:$A350,$A972))</f>
        <v/>
      </c>
      <c r="L972" s="5" t="str">
        <f>IF($A972="","",SUMIFS('BLAST COLDROOM 1'!N$2:N350,'BLAST COLDROOM 1'!$C$2:$C350,$B972,'BLAST COLDROOM 1'!$E$2:$E350,$C972,'BLAST COLDROOM 1'!$A$2:$A350,$A972))</f>
        <v/>
      </c>
      <c r="M972" s="5" t="str">
        <f>IF($A972="","",SUMIFS('BLAST COLDROOM 1'!O$2:O350,'BLAST COLDROOM 1'!$C$2:$C350,$B972,'BLAST COLDROOM 1'!$E$2:$E350,$C972,'BLAST COLDROOM 1'!$A$2:$A350,$A972))</f>
        <v/>
      </c>
      <c r="N972" s="5" t="str">
        <f>IF($A972="","",SUMIFS('BLAST COLDROOM 1'!P$2:P350,'BLAST COLDROOM 1'!$C$2:$C350,$B972,'BLAST COLDROOM 1'!$E$2:$E350,$C972,'BLAST COLDROOM 1'!$A$2:$A350,$A972))</f>
        <v/>
      </c>
      <c r="O972" s="5" t="str">
        <f>IF($A972="","",SUMIFS('BLAST COLDROOM 1'!Q$2:Q350,'BLAST COLDROOM 1'!$C$2:$C350,$B972,'BLAST COLDROOM 1'!$E$2:$E350,$C972,'BLAST COLDROOM 1'!$A$2:$A350,$A972))</f>
        <v/>
      </c>
      <c r="P972" s="5" t="str">
        <f>IF($A972="","",SUMIFS('BLAST COLDROOM 1'!R$2:R350,'BLAST COLDROOM 1'!$C$2:$C350,$B972,'BLAST COLDROOM 1'!$E$2:$E350,$C972,'BLAST COLDROOM 1'!$A$2:$A350,$A972))</f>
        <v/>
      </c>
      <c r="Q972" s="5" t="str">
        <f>IF($A972="","",SUMIFS('BLAST COLDROOM 1'!S$2:S350,'BLAST COLDROOM 1'!$C$2:$C350,$B972,'BLAST COLDROOM 1'!$E$2:$E350,$C972,'BLAST COLDROOM 1'!$A$2:$A350,$A972))</f>
        <v/>
      </c>
      <c r="R972" s="5" t="str">
        <f>IF($A972="","",SUMIFS('BLAST COLDROOM 1'!T$2:T350,'BLAST COLDROOM 1'!$C$2:$C350,$B972,'BLAST COLDROOM 1'!$E$2:$E350,$C972,'BLAST COLDROOM 1'!$A$2:$A350,$A972))</f>
        <v/>
      </c>
      <c r="S972" s="5" t="str">
        <f>IF($A972="","",SUMIFS('BLAST COLDROOM 1'!U$2:U350,'BLAST COLDROOM 1'!$C$2:$C350,$B972,'BLAST COLDROOM 1'!$E$2:$E350,$C972,'BLAST COLDROOM 1'!$A$2:$A350,$A972))</f>
        <v/>
      </c>
      <c r="T972" s="5" t="str">
        <f>IF($A972="","",SUMIFS('BLAST COLDROOM 1'!V$2:V350,'BLAST COLDROOM 1'!$C$2:$C350,$B972,'BLAST COLDROOM 1'!$E$2:$E350,$C972,'BLAST COLDROOM 1'!$A$2:$A350,$A972))</f>
        <v/>
      </c>
      <c r="U972" s="5" t="str">
        <f>IF($A972="","",SUMIFS(#REF!,'BLAST COLDROOM 1'!$C$2:$C350,$B972,'BLAST COLDROOM 1'!$E$2:$E350,$C972,'BLAST COLDROOM 1'!$A$2:$A350,$A972))</f>
        <v/>
      </c>
      <c r="V972" s="5" t="str">
        <f>IF($A972="","",SUMIFS('BLAST COLDROOM 1'!X$2:X350,'BLAST COLDROOM 1'!$C$2:$C350,$B972,'BLAST COLDROOM 1'!$E$2:$E350,$C972,'BLAST COLDROOM 1'!$A$2:$A350,$A972))</f>
        <v/>
      </c>
      <c r="W972" s="5" t="str">
        <f>IF($A972="","",SUMIFS('BLAST COLDROOM 1'!Y$2:Y350,'BLAST COLDROOM 1'!$C$2:$C350,$B972,'BLAST COLDROOM 1'!$E$2:$E350,$C972,'BLAST COLDROOM 1'!$A$2:$A350,$A972))</f>
        <v/>
      </c>
      <c r="X972" s="5" t="str">
        <f>IF($A972="","",SUMIFS('BLAST COLDROOM 1'!Z$2:Z350,'BLAST COLDROOM 1'!$C$2:$C350,$B972,'BLAST COLDROOM 1'!$E$2:$E350,$C972,'BLAST COLDROOM 1'!$A$2:$A350,$A972))</f>
        <v/>
      </c>
      <c r="Y972" s="5" t="str">
        <f>IF($A972="","",SUMIFS('BLAST COLDROOM 1'!AA$2:AA350,'BLAST COLDROOM 1'!$C$2:$C350,$B972,'BLAST COLDROOM 1'!$E$2:$E350,$C972,'BLAST COLDROOM 1'!$A$2:$A350,$A972))</f>
        <v/>
      </c>
      <c r="Z972" s="5" t="str">
        <f>IF($A972="","",SUMIFS('BLAST COLDROOM 1'!AB$2:AB350,'BLAST COLDROOM 1'!$C$2:$C350,$B972,'BLAST COLDROOM 1'!$E$2:$E350,$C972,'BLAST COLDROOM 1'!$A$2:$A350,$A972))</f>
        <v/>
      </c>
      <c r="AA972" s="5" t="str">
        <f>IF($A972="","",SUMIFS('BLAST COLDROOM 1'!AC$2:AC350,'BLAST COLDROOM 1'!$C$2:$C350,$B972,'BLAST COLDROOM 1'!$E$2:$E350,$C972,'BLAST COLDROOM 1'!$A$2:$A350,$A972))</f>
        <v/>
      </c>
      <c r="AB972" s="5" t="str">
        <f>IF($A972="","",SUMIFS('BLAST COLDROOM 1'!AD$2:AD350,'BLAST COLDROOM 1'!$C$2:$C350,$B972,'BLAST COLDROOM 1'!$E$2:$E350,$C972,'BLAST COLDROOM 1'!$A$2:$A350,$A972))</f>
        <v/>
      </c>
      <c r="AC972" s="5" t="str">
        <f>IF($A972="","",SUMIFS('BLAST COLDROOM 1'!AE$2:AE350,'BLAST COLDROOM 1'!$C$2:$C350,$B972,'BLAST COLDROOM 1'!$E$2:$E350,$C972,'BLAST COLDROOM 1'!$A$2:$A350,$A972))</f>
        <v/>
      </c>
      <c r="AD972" s="5" t="str">
        <f>IF($A972="","",SUMIFS('BLAST COLDROOM 1'!AF$2:AF350,'BLAST COLDROOM 1'!$C$2:$C350,$B972,'BLAST COLDROOM 1'!$E$2:$E350,$C972,'BLAST COLDROOM 1'!$A$2:$A350,$A972))</f>
        <v/>
      </c>
      <c r="AE972" s="5" t="str">
        <f>IF($A972="","",SUMIFS('BLAST COLDROOM 1'!AG$2:AG350,'BLAST COLDROOM 1'!$C$2:$C350,$B972,'BLAST COLDROOM 1'!$E$2:$E350,$C972,'BLAST COLDROOM 1'!$A$2:$A350,$A972))</f>
        <v/>
      </c>
      <c r="AF972" s="5" t="str">
        <f>IF($A972="","",SUMIFS('BLAST COLDROOM 1'!AH$2:AH350,'BLAST COLDROOM 1'!$C$2:$C350,$B972,'BLAST COLDROOM 1'!$E$2:$E350,$C972,'BLAST COLDROOM 1'!$A$2:$A350,$A972))</f>
        <v/>
      </c>
      <c r="AG972" s="5" t="str">
        <f>IF($A972="","",SUMIFS('BLAST COLDROOM 1'!AI$2:AI350,'BLAST COLDROOM 1'!$C$2:$C350,$B972,'BLAST COLDROOM 1'!$E$2:$E350,$C972,'BLAST COLDROOM 1'!$A$2:$A350,$A972))</f>
        <v/>
      </c>
      <c r="AH972" s="5" t="str">
        <f>IF($A972="","",SUMIFS('BLAST COLDROOM 1'!AJ$2:AJ350,'BLAST COLDROOM 1'!$C$2:$C350,$B972,'BLAST COLDROOM 1'!$E$2:$E350,$C972,'BLAST COLDROOM 1'!$A$2:$A350,$A972))</f>
        <v/>
      </c>
      <c r="AI972" s="5" t="str">
        <f>IF($A972="","",SUMIFS('BLAST COLDROOM 1'!AK$2:AK350,'BLAST COLDROOM 1'!$C$2:$C350,$B972,'BLAST COLDROOM 1'!$E$2:$E350,$C972,'BLAST COLDROOM 1'!$A$2:$A350,$A972))</f>
        <v/>
      </c>
      <c r="AJ972" s="5" t="str">
        <f>IF($A972="","",SUMIFS('BLAST COLDROOM 1'!AL$2:AL350,'BLAST COLDROOM 1'!$C$2:$C350,$B972,'BLAST COLDROOM 1'!$E$2:$E350,$C972,'BLAST COLDROOM 1'!$A$2:$A350,$A972))</f>
        <v/>
      </c>
      <c r="AL972" s="5">
        <f t="shared" si="1"/>
        <v>0</v>
      </c>
    </row>
    <row r="973" ht="15.75" customHeight="1">
      <c r="A973" s="17"/>
      <c r="B973" s="5"/>
      <c r="C973" s="5"/>
      <c r="D973" s="5" t="str">
        <f>IF($A973="","",SUMIFS('BLAST COLDROOM 1'!F$2:F350,'BLAST COLDROOM 1'!$C$2:$C350,$B973,'BLAST COLDROOM 1'!$E$2:$E350,$C973,'BLAST COLDROOM 1'!$A$2:$A350,$A973))</f>
        <v/>
      </c>
      <c r="E973" s="5" t="str">
        <f>IF($A973="","",SUMIFS('BLAST COLDROOM 1'!G$2:G350,'BLAST COLDROOM 1'!$C$2:$C350,$B973,'BLAST COLDROOM 1'!$E$2:$E350,$C973,'BLAST COLDROOM 1'!$A$2:$A350,$A973))</f>
        <v/>
      </c>
      <c r="F973" s="5" t="str">
        <f>IF($A973="","",SUMIFS('BLAST COLDROOM 1'!H$2:H350,'BLAST COLDROOM 1'!$C$2:$C350,$B973,'BLAST COLDROOM 1'!$E$2:$E350,$C973,'BLAST COLDROOM 1'!$A$2:$A350,$A973))</f>
        <v/>
      </c>
      <c r="G973" s="5" t="str">
        <f>IF($A973="","",SUMIFS('BLAST COLDROOM 1'!I$2:I350,'BLAST COLDROOM 1'!$C$2:$C350,$B973,'BLAST COLDROOM 1'!$E$2:$E350,$C973,'BLAST COLDROOM 1'!$A$2:$A350,$A973))</f>
        <v/>
      </c>
      <c r="H973" s="5" t="str">
        <f>IF($A973="","",SUMIFS('BLAST COLDROOM 1'!J$2:J350,'BLAST COLDROOM 1'!$C$2:$C350,$B973,'BLAST COLDROOM 1'!$E$2:$E350,$C973,'BLAST COLDROOM 1'!$A$2:$A350,$A973))</f>
        <v/>
      </c>
      <c r="I973" s="5" t="str">
        <f>IF($A973="","",SUMIFS('BLAST COLDROOM 1'!K$2:K350,'BLAST COLDROOM 1'!$C$2:$C350,$B973,'BLAST COLDROOM 1'!$E$2:$E350,$C973,'BLAST COLDROOM 1'!$A$2:$A350,$A973))</f>
        <v/>
      </c>
      <c r="J973" s="5" t="str">
        <f>IF($A973="","",SUMIFS(#REF!,'BLAST COLDROOM 1'!$C$2:$C350,$B973,'BLAST COLDROOM 1'!$E$2:$E350,$C973,'BLAST COLDROOM 1'!$A$2:$A350,$A973))</f>
        <v/>
      </c>
      <c r="K973" s="5" t="str">
        <f>IF($A973="","",SUMIFS('BLAST COLDROOM 1'!M$2:M350,'BLAST COLDROOM 1'!$C$2:$C350,$B973,'BLAST COLDROOM 1'!$E$2:$E350,$C973,'BLAST COLDROOM 1'!$A$2:$A350,$A973))</f>
        <v/>
      </c>
      <c r="L973" s="5" t="str">
        <f>IF($A973="","",SUMIFS('BLAST COLDROOM 1'!N$2:N350,'BLAST COLDROOM 1'!$C$2:$C350,$B973,'BLAST COLDROOM 1'!$E$2:$E350,$C973,'BLAST COLDROOM 1'!$A$2:$A350,$A973))</f>
        <v/>
      </c>
      <c r="M973" s="5" t="str">
        <f>IF($A973="","",SUMIFS('BLAST COLDROOM 1'!O$2:O350,'BLAST COLDROOM 1'!$C$2:$C350,$B973,'BLAST COLDROOM 1'!$E$2:$E350,$C973,'BLAST COLDROOM 1'!$A$2:$A350,$A973))</f>
        <v/>
      </c>
      <c r="N973" s="5" t="str">
        <f>IF($A973="","",SUMIFS('BLAST COLDROOM 1'!P$2:P350,'BLAST COLDROOM 1'!$C$2:$C350,$B973,'BLAST COLDROOM 1'!$E$2:$E350,$C973,'BLAST COLDROOM 1'!$A$2:$A350,$A973))</f>
        <v/>
      </c>
      <c r="O973" s="5" t="str">
        <f>IF($A973="","",SUMIFS('BLAST COLDROOM 1'!Q$2:Q350,'BLAST COLDROOM 1'!$C$2:$C350,$B973,'BLAST COLDROOM 1'!$E$2:$E350,$C973,'BLAST COLDROOM 1'!$A$2:$A350,$A973))</f>
        <v/>
      </c>
      <c r="P973" s="5" t="str">
        <f>IF($A973="","",SUMIFS('BLAST COLDROOM 1'!R$2:R350,'BLAST COLDROOM 1'!$C$2:$C350,$B973,'BLAST COLDROOM 1'!$E$2:$E350,$C973,'BLAST COLDROOM 1'!$A$2:$A350,$A973))</f>
        <v/>
      </c>
      <c r="Q973" s="5" t="str">
        <f>IF($A973="","",SUMIFS('BLAST COLDROOM 1'!S$2:S350,'BLAST COLDROOM 1'!$C$2:$C350,$B973,'BLAST COLDROOM 1'!$E$2:$E350,$C973,'BLAST COLDROOM 1'!$A$2:$A350,$A973))</f>
        <v/>
      </c>
      <c r="R973" s="5" t="str">
        <f>IF($A973="","",SUMIFS('BLAST COLDROOM 1'!T$2:T350,'BLAST COLDROOM 1'!$C$2:$C350,$B973,'BLAST COLDROOM 1'!$E$2:$E350,$C973,'BLAST COLDROOM 1'!$A$2:$A350,$A973))</f>
        <v/>
      </c>
      <c r="S973" s="5" t="str">
        <f>IF($A973="","",SUMIFS('BLAST COLDROOM 1'!U$2:U350,'BLAST COLDROOM 1'!$C$2:$C350,$B973,'BLAST COLDROOM 1'!$E$2:$E350,$C973,'BLAST COLDROOM 1'!$A$2:$A350,$A973))</f>
        <v/>
      </c>
      <c r="T973" s="5" t="str">
        <f>IF($A973="","",SUMIFS('BLAST COLDROOM 1'!V$2:V350,'BLAST COLDROOM 1'!$C$2:$C350,$B973,'BLAST COLDROOM 1'!$E$2:$E350,$C973,'BLAST COLDROOM 1'!$A$2:$A350,$A973))</f>
        <v/>
      </c>
      <c r="U973" s="5" t="str">
        <f>IF($A973="","",SUMIFS(#REF!,'BLAST COLDROOM 1'!$C$2:$C350,$B973,'BLAST COLDROOM 1'!$E$2:$E350,$C973,'BLAST COLDROOM 1'!$A$2:$A350,$A973))</f>
        <v/>
      </c>
      <c r="V973" s="5" t="str">
        <f>IF($A973="","",SUMIFS('BLAST COLDROOM 1'!X$2:X350,'BLAST COLDROOM 1'!$C$2:$C350,$B973,'BLAST COLDROOM 1'!$E$2:$E350,$C973,'BLAST COLDROOM 1'!$A$2:$A350,$A973))</f>
        <v/>
      </c>
      <c r="W973" s="5" t="str">
        <f>IF($A973="","",SUMIFS('BLAST COLDROOM 1'!Y$2:Y350,'BLAST COLDROOM 1'!$C$2:$C350,$B973,'BLAST COLDROOM 1'!$E$2:$E350,$C973,'BLAST COLDROOM 1'!$A$2:$A350,$A973))</f>
        <v/>
      </c>
      <c r="X973" s="5" t="str">
        <f>IF($A973="","",SUMIFS('BLAST COLDROOM 1'!Z$2:Z350,'BLAST COLDROOM 1'!$C$2:$C350,$B973,'BLAST COLDROOM 1'!$E$2:$E350,$C973,'BLAST COLDROOM 1'!$A$2:$A350,$A973))</f>
        <v/>
      </c>
      <c r="Y973" s="5" t="str">
        <f>IF($A973="","",SUMIFS('BLAST COLDROOM 1'!AA$2:AA350,'BLAST COLDROOM 1'!$C$2:$C350,$B973,'BLAST COLDROOM 1'!$E$2:$E350,$C973,'BLAST COLDROOM 1'!$A$2:$A350,$A973))</f>
        <v/>
      </c>
      <c r="Z973" s="5" t="str">
        <f>IF($A973="","",SUMIFS('BLAST COLDROOM 1'!AB$2:AB350,'BLAST COLDROOM 1'!$C$2:$C350,$B973,'BLAST COLDROOM 1'!$E$2:$E350,$C973,'BLAST COLDROOM 1'!$A$2:$A350,$A973))</f>
        <v/>
      </c>
      <c r="AA973" s="5" t="str">
        <f>IF($A973="","",SUMIFS('BLAST COLDROOM 1'!AC$2:AC350,'BLAST COLDROOM 1'!$C$2:$C350,$B973,'BLAST COLDROOM 1'!$E$2:$E350,$C973,'BLAST COLDROOM 1'!$A$2:$A350,$A973))</f>
        <v/>
      </c>
      <c r="AB973" s="5" t="str">
        <f>IF($A973="","",SUMIFS('BLAST COLDROOM 1'!AD$2:AD350,'BLAST COLDROOM 1'!$C$2:$C350,$B973,'BLAST COLDROOM 1'!$E$2:$E350,$C973,'BLAST COLDROOM 1'!$A$2:$A350,$A973))</f>
        <v/>
      </c>
      <c r="AC973" s="5" t="str">
        <f>IF($A973="","",SUMIFS('BLAST COLDROOM 1'!AE$2:AE350,'BLAST COLDROOM 1'!$C$2:$C350,$B973,'BLAST COLDROOM 1'!$E$2:$E350,$C973,'BLAST COLDROOM 1'!$A$2:$A350,$A973))</f>
        <v/>
      </c>
      <c r="AD973" s="5" t="str">
        <f>IF($A973="","",SUMIFS('BLAST COLDROOM 1'!AF$2:AF350,'BLAST COLDROOM 1'!$C$2:$C350,$B973,'BLAST COLDROOM 1'!$E$2:$E350,$C973,'BLAST COLDROOM 1'!$A$2:$A350,$A973))</f>
        <v/>
      </c>
      <c r="AE973" s="5" t="str">
        <f>IF($A973="","",SUMIFS('BLAST COLDROOM 1'!AG$2:AG350,'BLAST COLDROOM 1'!$C$2:$C350,$B973,'BLAST COLDROOM 1'!$E$2:$E350,$C973,'BLAST COLDROOM 1'!$A$2:$A350,$A973))</f>
        <v/>
      </c>
      <c r="AF973" s="5" t="str">
        <f>IF($A973="","",SUMIFS('BLAST COLDROOM 1'!AH$2:AH350,'BLAST COLDROOM 1'!$C$2:$C350,$B973,'BLAST COLDROOM 1'!$E$2:$E350,$C973,'BLAST COLDROOM 1'!$A$2:$A350,$A973))</f>
        <v/>
      </c>
      <c r="AG973" s="5" t="str">
        <f>IF($A973="","",SUMIFS('BLAST COLDROOM 1'!AI$2:AI350,'BLAST COLDROOM 1'!$C$2:$C350,$B973,'BLAST COLDROOM 1'!$E$2:$E350,$C973,'BLAST COLDROOM 1'!$A$2:$A350,$A973))</f>
        <v/>
      </c>
      <c r="AH973" s="5" t="str">
        <f>IF($A973="","",SUMIFS('BLAST COLDROOM 1'!AJ$2:AJ350,'BLAST COLDROOM 1'!$C$2:$C350,$B973,'BLAST COLDROOM 1'!$E$2:$E350,$C973,'BLAST COLDROOM 1'!$A$2:$A350,$A973))</f>
        <v/>
      </c>
      <c r="AI973" s="5" t="str">
        <f>IF($A973="","",SUMIFS('BLAST COLDROOM 1'!AK$2:AK350,'BLAST COLDROOM 1'!$C$2:$C350,$B973,'BLAST COLDROOM 1'!$E$2:$E350,$C973,'BLAST COLDROOM 1'!$A$2:$A350,$A973))</f>
        <v/>
      </c>
      <c r="AJ973" s="5" t="str">
        <f>IF($A973="","",SUMIFS('BLAST COLDROOM 1'!AL$2:AL350,'BLAST COLDROOM 1'!$C$2:$C350,$B973,'BLAST COLDROOM 1'!$E$2:$E350,$C973,'BLAST COLDROOM 1'!$A$2:$A350,$A973))</f>
        <v/>
      </c>
      <c r="AL973" s="5">
        <f t="shared" si="1"/>
        <v>0</v>
      </c>
    </row>
    <row r="974" ht="15.75" customHeight="1">
      <c r="A974" s="17"/>
      <c r="B974" s="5"/>
      <c r="C974" s="5"/>
      <c r="D974" s="5" t="str">
        <f>IF($A974="","",SUMIFS('BLAST COLDROOM 1'!F$2:F350,'BLAST COLDROOM 1'!$C$2:$C350,$B974,'BLAST COLDROOM 1'!$E$2:$E350,$C974,'BLAST COLDROOM 1'!$A$2:$A350,$A974))</f>
        <v/>
      </c>
      <c r="E974" s="5" t="str">
        <f>IF($A974="","",SUMIFS('BLAST COLDROOM 1'!G$2:G350,'BLAST COLDROOM 1'!$C$2:$C350,$B974,'BLAST COLDROOM 1'!$E$2:$E350,$C974,'BLAST COLDROOM 1'!$A$2:$A350,$A974))</f>
        <v/>
      </c>
      <c r="F974" s="5" t="str">
        <f>IF($A974="","",SUMIFS('BLAST COLDROOM 1'!H$2:H350,'BLAST COLDROOM 1'!$C$2:$C350,$B974,'BLAST COLDROOM 1'!$E$2:$E350,$C974,'BLAST COLDROOM 1'!$A$2:$A350,$A974))</f>
        <v/>
      </c>
      <c r="G974" s="5" t="str">
        <f>IF($A974="","",SUMIFS('BLAST COLDROOM 1'!I$2:I350,'BLAST COLDROOM 1'!$C$2:$C350,$B974,'BLAST COLDROOM 1'!$E$2:$E350,$C974,'BLAST COLDROOM 1'!$A$2:$A350,$A974))</f>
        <v/>
      </c>
      <c r="H974" s="5" t="str">
        <f>IF($A974="","",SUMIFS('BLAST COLDROOM 1'!J$2:J350,'BLAST COLDROOM 1'!$C$2:$C350,$B974,'BLAST COLDROOM 1'!$E$2:$E350,$C974,'BLAST COLDROOM 1'!$A$2:$A350,$A974))</f>
        <v/>
      </c>
      <c r="I974" s="5" t="str">
        <f>IF($A974="","",SUMIFS('BLAST COLDROOM 1'!K$2:K350,'BLAST COLDROOM 1'!$C$2:$C350,$B974,'BLAST COLDROOM 1'!$E$2:$E350,$C974,'BLAST COLDROOM 1'!$A$2:$A350,$A974))</f>
        <v/>
      </c>
      <c r="J974" s="5" t="str">
        <f>IF($A974="","",SUMIFS(#REF!,'BLAST COLDROOM 1'!$C$2:$C350,$B974,'BLAST COLDROOM 1'!$E$2:$E350,$C974,'BLAST COLDROOM 1'!$A$2:$A350,$A974))</f>
        <v/>
      </c>
      <c r="K974" s="5" t="str">
        <f>IF($A974="","",SUMIFS('BLAST COLDROOM 1'!M$2:M350,'BLAST COLDROOM 1'!$C$2:$C350,$B974,'BLAST COLDROOM 1'!$E$2:$E350,$C974,'BLAST COLDROOM 1'!$A$2:$A350,$A974))</f>
        <v/>
      </c>
      <c r="L974" s="5" t="str">
        <f>IF($A974="","",SUMIFS('BLAST COLDROOM 1'!N$2:N350,'BLAST COLDROOM 1'!$C$2:$C350,$B974,'BLAST COLDROOM 1'!$E$2:$E350,$C974,'BLAST COLDROOM 1'!$A$2:$A350,$A974))</f>
        <v/>
      </c>
      <c r="M974" s="5" t="str">
        <f>IF($A974="","",SUMIFS('BLAST COLDROOM 1'!O$2:O350,'BLAST COLDROOM 1'!$C$2:$C350,$B974,'BLAST COLDROOM 1'!$E$2:$E350,$C974,'BLAST COLDROOM 1'!$A$2:$A350,$A974))</f>
        <v/>
      </c>
      <c r="N974" s="5" t="str">
        <f>IF($A974="","",SUMIFS('BLAST COLDROOM 1'!P$2:P350,'BLAST COLDROOM 1'!$C$2:$C350,$B974,'BLAST COLDROOM 1'!$E$2:$E350,$C974,'BLAST COLDROOM 1'!$A$2:$A350,$A974))</f>
        <v/>
      </c>
      <c r="O974" s="5" t="str">
        <f>IF($A974="","",SUMIFS('BLAST COLDROOM 1'!Q$2:Q350,'BLAST COLDROOM 1'!$C$2:$C350,$B974,'BLAST COLDROOM 1'!$E$2:$E350,$C974,'BLAST COLDROOM 1'!$A$2:$A350,$A974))</f>
        <v/>
      </c>
      <c r="P974" s="5" t="str">
        <f>IF($A974="","",SUMIFS('BLAST COLDROOM 1'!R$2:R350,'BLAST COLDROOM 1'!$C$2:$C350,$B974,'BLAST COLDROOM 1'!$E$2:$E350,$C974,'BLAST COLDROOM 1'!$A$2:$A350,$A974))</f>
        <v/>
      </c>
      <c r="Q974" s="5" t="str">
        <f>IF($A974="","",SUMIFS('BLAST COLDROOM 1'!S$2:S350,'BLAST COLDROOM 1'!$C$2:$C350,$B974,'BLAST COLDROOM 1'!$E$2:$E350,$C974,'BLAST COLDROOM 1'!$A$2:$A350,$A974))</f>
        <v/>
      </c>
      <c r="R974" s="5" t="str">
        <f>IF($A974="","",SUMIFS('BLAST COLDROOM 1'!T$2:T350,'BLAST COLDROOM 1'!$C$2:$C350,$B974,'BLAST COLDROOM 1'!$E$2:$E350,$C974,'BLAST COLDROOM 1'!$A$2:$A350,$A974))</f>
        <v/>
      </c>
      <c r="S974" s="5" t="str">
        <f>IF($A974="","",SUMIFS('BLAST COLDROOM 1'!U$2:U350,'BLAST COLDROOM 1'!$C$2:$C350,$B974,'BLAST COLDROOM 1'!$E$2:$E350,$C974,'BLAST COLDROOM 1'!$A$2:$A350,$A974))</f>
        <v/>
      </c>
      <c r="T974" s="5" t="str">
        <f>IF($A974="","",SUMIFS('BLAST COLDROOM 1'!V$2:V350,'BLAST COLDROOM 1'!$C$2:$C350,$B974,'BLAST COLDROOM 1'!$E$2:$E350,$C974,'BLAST COLDROOM 1'!$A$2:$A350,$A974))</f>
        <v/>
      </c>
      <c r="U974" s="5" t="str">
        <f>IF($A974="","",SUMIFS(#REF!,'BLAST COLDROOM 1'!$C$2:$C350,$B974,'BLAST COLDROOM 1'!$E$2:$E350,$C974,'BLAST COLDROOM 1'!$A$2:$A350,$A974))</f>
        <v/>
      </c>
      <c r="V974" s="5" t="str">
        <f>IF($A974="","",SUMIFS('BLAST COLDROOM 1'!X$2:X350,'BLAST COLDROOM 1'!$C$2:$C350,$B974,'BLAST COLDROOM 1'!$E$2:$E350,$C974,'BLAST COLDROOM 1'!$A$2:$A350,$A974))</f>
        <v/>
      </c>
      <c r="W974" s="5" t="str">
        <f>IF($A974="","",SUMIFS('BLAST COLDROOM 1'!Y$2:Y350,'BLAST COLDROOM 1'!$C$2:$C350,$B974,'BLAST COLDROOM 1'!$E$2:$E350,$C974,'BLAST COLDROOM 1'!$A$2:$A350,$A974))</f>
        <v/>
      </c>
      <c r="X974" s="5" t="str">
        <f>IF($A974="","",SUMIFS('BLAST COLDROOM 1'!Z$2:Z350,'BLAST COLDROOM 1'!$C$2:$C350,$B974,'BLAST COLDROOM 1'!$E$2:$E350,$C974,'BLAST COLDROOM 1'!$A$2:$A350,$A974))</f>
        <v/>
      </c>
      <c r="Y974" s="5" t="str">
        <f>IF($A974="","",SUMIFS('BLAST COLDROOM 1'!AA$2:AA350,'BLAST COLDROOM 1'!$C$2:$C350,$B974,'BLAST COLDROOM 1'!$E$2:$E350,$C974,'BLAST COLDROOM 1'!$A$2:$A350,$A974))</f>
        <v/>
      </c>
      <c r="Z974" s="5" t="str">
        <f>IF($A974="","",SUMIFS('BLAST COLDROOM 1'!AB$2:AB350,'BLAST COLDROOM 1'!$C$2:$C350,$B974,'BLAST COLDROOM 1'!$E$2:$E350,$C974,'BLAST COLDROOM 1'!$A$2:$A350,$A974))</f>
        <v/>
      </c>
      <c r="AA974" s="5" t="str">
        <f>IF($A974="","",SUMIFS('BLAST COLDROOM 1'!AC$2:AC350,'BLAST COLDROOM 1'!$C$2:$C350,$B974,'BLAST COLDROOM 1'!$E$2:$E350,$C974,'BLAST COLDROOM 1'!$A$2:$A350,$A974))</f>
        <v/>
      </c>
      <c r="AB974" s="5" t="str">
        <f>IF($A974="","",SUMIFS('BLAST COLDROOM 1'!AD$2:AD350,'BLAST COLDROOM 1'!$C$2:$C350,$B974,'BLAST COLDROOM 1'!$E$2:$E350,$C974,'BLAST COLDROOM 1'!$A$2:$A350,$A974))</f>
        <v/>
      </c>
      <c r="AC974" s="5" t="str">
        <f>IF($A974="","",SUMIFS('BLAST COLDROOM 1'!AE$2:AE350,'BLAST COLDROOM 1'!$C$2:$C350,$B974,'BLAST COLDROOM 1'!$E$2:$E350,$C974,'BLAST COLDROOM 1'!$A$2:$A350,$A974))</f>
        <v/>
      </c>
      <c r="AD974" s="5" t="str">
        <f>IF($A974="","",SUMIFS('BLAST COLDROOM 1'!AF$2:AF350,'BLAST COLDROOM 1'!$C$2:$C350,$B974,'BLAST COLDROOM 1'!$E$2:$E350,$C974,'BLAST COLDROOM 1'!$A$2:$A350,$A974))</f>
        <v/>
      </c>
      <c r="AE974" s="5" t="str">
        <f>IF($A974="","",SUMIFS('BLAST COLDROOM 1'!AG$2:AG350,'BLAST COLDROOM 1'!$C$2:$C350,$B974,'BLAST COLDROOM 1'!$E$2:$E350,$C974,'BLAST COLDROOM 1'!$A$2:$A350,$A974))</f>
        <v/>
      </c>
      <c r="AF974" s="5" t="str">
        <f>IF($A974="","",SUMIFS('BLAST COLDROOM 1'!AH$2:AH350,'BLAST COLDROOM 1'!$C$2:$C350,$B974,'BLAST COLDROOM 1'!$E$2:$E350,$C974,'BLAST COLDROOM 1'!$A$2:$A350,$A974))</f>
        <v/>
      </c>
      <c r="AG974" s="5" t="str">
        <f>IF($A974="","",SUMIFS('BLAST COLDROOM 1'!AI$2:AI350,'BLAST COLDROOM 1'!$C$2:$C350,$B974,'BLAST COLDROOM 1'!$E$2:$E350,$C974,'BLAST COLDROOM 1'!$A$2:$A350,$A974))</f>
        <v/>
      </c>
      <c r="AH974" s="5" t="str">
        <f>IF($A974="","",SUMIFS('BLAST COLDROOM 1'!AJ$2:AJ350,'BLAST COLDROOM 1'!$C$2:$C350,$B974,'BLAST COLDROOM 1'!$E$2:$E350,$C974,'BLAST COLDROOM 1'!$A$2:$A350,$A974))</f>
        <v/>
      </c>
      <c r="AI974" s="5" t="str">
        <f>IF($A974="","",SUMIFS('BLAST COLDROOM 1'!AK$2:AK350,'BLAST COLDROOM 1'!$C$2:$C350,$B974,'BLAST COLDROOM 1'!$E$2:$E350,$C974,'BLAST COLDROOM 1'!$A$2:$A350,$A974))</f>
        <v/>
      </c>
      <c r="AJ974" s="5" t="str">
        <f>IF($A974="","",SUMIFS('BLAST COLDROOM 1'!AL$2:AL350,'BLAST COLDROOM 1'!$C$2:$C350,$B974,'BLAST COLDROOM 1'!$E$2:$E350,$C974,'BLAST COLDROOM 1'!$A$2:$A350,$A974))</f>
        <v/>
      </c>
      <c r="AL974" s="5">
        <f t="shared" si="1"/>
        <v>0</v>
      </c>
    </row>
    <row r="975" ht="15.75" customHeight="1">
      <c r="A975" s="17"/>
      <c r="B975" s="5"/>
      <c r="C975" s="5"/>
      <c r="D975" s="5" t="str">
        <f>IF($A975="","",SUMIFS('BLAST COLDROOM 1'!F$2:F350,'BLAST COLDROOM 1'!$C$2:$C350,$B975,'BLAST COLDROOM 1'!$E$2:$E350,$C975,'BLAST COLDROOM 1'!$A$2:$A350,$A975))</f>
        <v/>
      </c>
      <c r="E975" s="5" t="str">
        <f>IF($A975="","",SUMIFS('BLAST COLDROOM 1'!G$2:G350,'BLAST COLDROOM 1'!$C$2:$C350,$B975,'BLAST COLDROOM 1'!$E$2:$E350,$C975,'BLAST COLDROOM 1'!$A$2:$A350,$A975))</f>
        <v/>
      </c>
      <c r="F975" s="5" t="str">
        <f>IF($A975="","",SUMIFS('BLAST COLDROOM 1'!H$2:H350,'BLAST COLDROOM 1'!$C$2:$C350,$B975,'BLAST COLDROOM 1'!$E$2:$E350,$C975,'BLAST COLDROOM 1'!$A$2:$A350,$A975))</f>
        <v/>
      </c>
      <c r="G975" s="5" t="str">
        <f>IF($A975="","",SUMIFS('BLAST COLDROOM 1'!I$2:I350,'BLAST COLDROOM 1'!$C$2:$C350,$B975,'BLAST COLDROOM 1'!$E$2:$E350,$C975,'BLAST COLDROOM 1'!$A$2:$A350,$A975))</f>
        <v/>
      </c>
      <c r="H975" s="5" t="str">
        <f>IF($A975="","",SUMIFS('BLAST COLDROOM 1'!J$2:J350,'BLAST COLDROOM 1'!$C$2:$C350,$B975,'BLAST COLDROOM 1'!$E$2:$E350,$C975,'BLAST COLDROOM 1'!$A$2:$A350,$A975))</f>
        <v/>
      </c>
      <c r="I975" s="5" t="str">
        <f>IF($A975="","",SUMIFS('BLAST COLDROOM 1'!K$2:K350,'BLAST COLDROOM 1'!$C$2:$C350,$B975,'BLAST COLDROOM 1'!$E$2:$E350,$C975,'BLAST COLDROOM 1'!$A$2:$A350,$A975))</f>
        <v/>
      </c>
      <c r="J975" s="5" t="str">
        <f>IF($A975="","",SUMIFS(#REF!,'BLAST COLDROOM 1'!$C$2:$C350,$B975,'BLAST COLDROOM 1'!$E$2:$E350,$C975,'BLAST COLDROOM 1'!$A$2:$A350,$A975))</f>
        <v/>
      </c>
      <c r="K975" s="5" t="str">
        <f>IF($A975="","",SUMIFS('BLAST COLDROOM 1'!M$2:M350,'BLAST COLDROOM 1'!$C$2:$C350,$B975,'BLAST COLDROOM 1'!$E$2:$E350,$C975,'BLAST COLDROOM 1'!$A$2:$A350,$A975))</f>
        <v/>
      </c>
      <c r="L975" s="5" t="str">
        <f>IF($A975="","",SUMIFS('BLAST COLDROOM 1'!N$2:N350,'BLAST COLDROOM 1'!$C$2:$C350,$B975,'BLAST COLDROOM 1'!$E$2:$E350,$C975,'BLAST COLDROOM 1'!$A$2:$A350,$A975))</f>
        <v/>
      </c>
      <c r="M975" s="5" t="str">
        <f>IF($A975="","",SUMIFS('BLAST COLDROOM 1'!O$2:O350,'BLAST COLDROOM 1'!$C$2:$C350,$B975,'BLAST COLDROOM 1'!$E$2:$E350,$C975,'BLAST COLDROOM 1'!$A$2:$A350,$A975))</f>
        <v/>
      </c>
      <c r="N975" s="5" t="str">
        <f>IF($A975="","",SUMIFS('BLAST COLDROOM 1'!P$2:P350,'BLAST COLDROOM 1'!$C$2:$C350,$B975,'BLAST COLDROOM 1'!$E$2:$E350,$C975,'BLAST COLDROOM 1'!$A$2:$A350,$A975))</f>
        <v/>
      </c>
      <c r="O975" s="5" t="str">
        <f>IF($A975="","",SUMIFS('BLAST COLDROOM 1'!Q$2:Q350,'BLAST COLDROOM 1'!$C$2:$C350,$B975,'BLAST COLDROOM 1'!$E$2:$E350,$C975,'BLAST COLDROOM 1'!$A$2:$A350,$A975))</f>
        <v/>
      </c>
      <c r="P975" s="5" t="str">
        <f>IF($A975="","",SUMIFS('BLAST COLDROOM 1'!R$2:R350,'BLAST COLDROOM 1'!$C$2:$C350,$B975,'BLAST COLDROOM 1'!$E$2:$E350,$C975,'BLAST COLDROOM 1'!$A$2:$A350,$A975))</f>
        <v/>
      </c>
      <c r="Q975" s="5" t="str">
        <f>IF($A975="","",SUMIFS('BLAST COLDROOM 1'!S$2:S350,'BLAST COLDROOM 1'!$C$2:$C350,$B975,'BLAST COLDROOM 1'!$E$2:$E350,$C975,'BLAST COLDROOM 1'!$A$2:$A350,$A975))</f>
        <v/>
      </c>
      <c r="R975" s="5" t="str">
        <f>IF($A975="","",SUMIFS('BLAST COLDROOM 1'!T$2:T350,'BLAST COLDROOM 1'!$C$2:$C350,$B975,'BLAST COLDROOM 1'!$E$2:$E350,$C975,'BLAST COLDROOM 1'!$A$2:$A350,$A975))</f>
        <v/>
      </c>
      <c r="S975" s="5" t="str">
        <f>IF($A975="","",SUMIFS('BLAST COLDROOM 1'!U$2:U350,'BLAST COLDROOM 1'!$C$2:$C350,$B975,'BLAST COLDROOM 1'!$E$2:$E350,$C975,'BLAST COLDROOM 1'!$A$2:$A350,$A975))</f>
        <v/>
      </c>
      <c r="T975" s="5" t="str">
        <f>IF($A975="","",SUMIFS('BLAST COLDROOM 1'!V$2:V350,'BLAST COLDROOM 1'!$C$2:$C350,$B975,'BLAST COLDROOM 1'!$E$2:$E350,$C975,'BLAST COLDROOM 1'!$A$2:$A350,$A975))</f>
        <v/>
      </c>
      <c r="U975" s="5" t="str">
        <f>IF($A975="","",SUMIFS(#REF!,'BLAST COLDROOM 1'!$C$2:$C350,$B975,'BLAST COLDROOM 1'!$E$2:$E350,$C975,'BLAST COLDROOM 1'!$A$2:$A350,$A975))</f>
        <v/>
      </c>
      <c r="V975" s="5" t="str">
        <f>IF($A975="","",SUMIFS('BLAST COLDROOM 1'!X$2:X350,'BLAST COLDROOM 1'!$C$2:$C350,$B975,'BLAST COLDROOM 1'!$E$2:$E350,$C975,'BLAST COLDROOM 1'!$A$2:$A350,$A975))</f>
        <v/>
      </c>
      <c r="W975" s="5" t="str">
        <f>IF($A975="","",SUMIFS('BLAST COLDROOM 1'!Y$2:Y350,'BLAST COLDROOM 1'!$C$2:$C350,$B975,'BLAST COLDROOM 1'!$E$2:$E350,$C975,'BLAST COLDROOM 1'!$A$2:$A350,$A975))</f>
        <v/>
      </c>
      <c r="X975" s="5" t="str">
        <f>IF($A975="","",SUMIFS('BLAST COLDROOM 1'!Z$2:Z350,'BLAST COLDROOM 1'!$C$2:$C350,$B975,'BLAST COLDROOM 1'!$E$2:$E350,$C975,'BLAST COLDROOM 1'!$A$2:$A350,$A975))</f>
        <v/>
      </c>
      <c r="Y975" s="5" t="str">
        <f>IF($A975="","",SUMIFS('BLAST COLDROOM 1'!AA$2:AA350,'BLAST COLDROOM 1'!$C$2:$C350,$B975,'BLAST COLDROOM 1'!$E$2:$E350,$C975,'BLAST COLDROOM 1'!$A$2:$A350,$A975))</f>
        <v/>
      </c>
      <c r="Z975" s="5" t="str">
        <f>IF($A975="","",SUMIFS('BLAST COLDROOM 1'!AB$2:AB350,'BLAST COLDROOM 1'!$C$2:$C350,$B975,'BLAST COLDROOM 1'!$E$2:$E350,$C975,'BLAST COLDROOM 1'!$A$2:$A350,$A975))</f>
        <v/>
      </c>
      <c r="AA975" s="5" t="str">
        <f>IF($A975="","",SUMIFS('BLAST COLDROOM 1'!AC$2:AC350,'BLAST COLDROOM 1'!$C$2:$C350,$B975,'BLAST COLDROOM 1'!$E$2:$E350,$C975,'BLAST COLDROOM 1'!$A$2:$A350,$A975))</f>
        <v/>
      </c>
      <c r="AB975" s="5" t="str">
        <f>IF($A975="","",SUMIFS('BLAST COLDROOM 1'!AD$2:AD350,'BLAST COLDROOM 1'!$C$2:$C350,$B975,'BLAST COLDROOM 1'!$E$2:$E350,$C975,'BLAST COLDROOM 1'!$A$2:$A350,$A975))</f>
        <v/>
      </c>
      <c r="AC975" s="5" t="str">
        <f>IF($A975="","",SUMIFS('BLAST COLDROOM 1'!AE$2:AE350,'BLAST COLDROOM 1'!$C$2:$C350,$B975,'BLAST COLDROOM 1'!$E$2:$E350,$C975,'BLAST COLDROOM 1'!$A$2:$A350,$A975))</f>
        <v/>
      </c>
      <c r="AD975" s="5" t="str">
        <f>IF($A975="","",SUMIFS('BLAST COLDROOM 1'!AF$2:AF350,'BLAST COLDROOM 1'!$C$2:$C350,$B975,'BLAST COLDROOM 1'!$E$2:$E350,$C975,'BLAST COLDROOM 1'!$A$2:$A350,$A975))</f>
        <v/>
      </c>
      <c r="AE975" s="5" t="str">
        <f>IF($A975="","",SUMIFS('BLAST COLDROOM 1'!AG$2:AG350,'BLAST COLDROOM 1'!$C$2:$C350,$B975,'BLAST COLDROOM 1'!$E$2:$E350,$C975,'BLAST COLDROOM 1'!$A$2:$A350,$A975))</f>
        <v/>
      </c>
      <c r="AF975" s="5" t="str">
        <f>IF($A975="","",SUMIFS('BLAST COLDROOM 1'!AH$2:AH350,'BLAST COLDROOM 1'!$C$2:$C350,$B975,'BLAST COLDROOM 1'!$E$2:$E350,$C975,'BLAST COLDROOM 1'!$A$2:$A350,$A975))</f>
        <v/>
      </c>
      <c r="AG975" s="5" t="str">
        <f>IF($A975="","",SUMIFS('BLAST COLDROOM 1'!AI$2:AI350,'BLAST COLDROOM 1'!$C$2:$C350,$B975,'BLAST COLDROOM 1'!$E$2:$E350,$C975,'BLAST COLDROOM 1'!$A$2:$A350,$A975))</f>
        <v/>
      </c>
      <c r="AH975" s="5" t="str">
        <f>IF($A975="","",SUMIFS('BLAST COLDROOM 1'!AJ$2:AJ350,'BLAST COLDROOM 1'!$C$2:$C350,$B975,'BLAST COLDROOM 1'!$E$2:$E350,$C975,'BLAST COLDROOM 1'!$A$2:$A350,$A975))</f>
        <v/>
      </c>
      <c r="AI975" s="5" t="str">
        <f>IF($A975="","",SUMIFS('BLAST COLDROOM 1'!AK$2:AK350,'BLAST COLDROOM 1'!$C$2:$C350,$B975,'BLAST COLDROOM 1'!$E$2:$E350,$C975,'BLAST COLDROOM 1'!$A$2:$A350,$A975))</f>
        <v/>
      </c>
      <c r="AJ975" s="5" t="str">
        <f>IF($A975="","",SUMIFS('BLAST COLDROOM 1'!AL$2:AL350,'BLAST COLDROOM 1'!$C$2:$C350,$B975,'BLAST COLDROOM 1'!$E$2:$E350,$C975,'BLAST COLDROOM 1'!$A$2:$A350,$A975))</f>
        <v/>
      </c>
      <c r="AL975" s="5">
        <f t="shared" si="1"/>
        <v>0</v>
      </c>
    </row>
    <row r="976" ht="15.75" customHeight="1">
      <c r="A976" s="17"/>
      <c r="B976" s="5"/>
      <c r="C976" s="5"/>
      <c r="D976" s="5" t="str">
        <f>IF($A976="","",SUMIFS('BLAST COLDROOM 1'!F$2:F350,'BLAST COLDROOM 1'!$C$2:$C350,$B976,'BLAST COLDROOM 1'!$E$2:$E350,$C976,'BLAST COLDROOM 1'!$A$2:$A350,$A976))</f>
        <v/>
      </c>
      <c r="E976" s="5" t="str">
        <f>IF($A976="","",SUMIFS('BLAST COLDROOM 1'!G$2:G350,'BLAST COLDROOM 1'!$C$2:$C350,$B976,'BLAST COLDROOM 1'!$E$2:$E350,$C976,'BLAST COLDROOM 1'!$A$2:$A350,$A976))</f>
        <v/>
      </c>
      <c r="F976" s="5" t="str">
        <f>IF($A976="","",SUMIFS('BLAST COLDROOM 1'!H$2:H350,'BLAST COLDROOM 1'!$C$2:$C350,$B976,'BLAST COLDROOM 1'!$E$2:$E350,$C976,'BLAST COLDROOM 1'!$A$2:$A350,$A976))</f>
        <v/>
      </c>
      <c r="G976" s="5" t="str">
        <f>IF($A976="","",SUMIFS('BLAST COLDROOM 1'!I$2:I350,'BLAST COLDROOM 1'!$C$2:$C350,$B976,'BLAST COLDROOM 1'!$E$2:$E350,$C976,'BLAST COLDROOM 1'!$A$2:$A350,$A976))</f>
        <v/>
      </c>
      <c r="H976" s="5" t="str">
        <f>IF($A976="","",SUMIFS('BLAST COLDROOM 1'!J$2:J350,'BLAST COLDROOM 1'!$C$2:$C350,$B976,'BLAST COLDROOM 1'!$E$2:$E350,$C976,'BLAST COLDROOM 1'!$A$2:$A350,$A976))</f>
        <v/>
      </c>
      <c r="I976" s="5" t="str">
        <f>IF($A976="","",SUMIFS('BLAST COLDROOM 1'!K$2:K350,'BLAST COLDROOM 1'!$C$2:$C350,$B976,'BLAST COLDROOM 1'!$E$2:$E350,$C976,'BLAST COLDROOM 1'!$A$2:$A350,$A976))</f>
        <v/>
      </c>
      <c r="J976" s="5" t="str">
        <f>IF($A976="","",SUMIFS(#REF!,'BLAST COLDROOM 1'!$C$2:$C350,$B976,'BLAST COLDROOM 1'!$E$2:$E350,$C976,'BLAST COLDROOM 1'!$A$2:$A350,$A976))</f>
        <v/>
      </c>
      <c r="K976" s="5" t="str">
        <f>IF($A976="","",SUMIFS('BLAST COLDROOM 1'!M$2:M350,'BLAST COLDROOM 1'!$C$2:$C350,$B976,'BLAST COLDROOM 1'!$E$2:$E350,$C976,'BLAST COLDROOM 1'!$A$2:$A350,$A976))</f>
        <v/>
      </c>
      <c r="L976" s="5" t="str">
        <f>IF($A976="","",SUMIFS('BLAST COLDROOM 1'!N$2:N350,'BLAST COLDROOM 1'!$C$2:$C350,$B976,'BLAST COLDROOM 1'!$E$2:$E350,$C976,'BLAST COLDROOM 1'!$A$2:$A350,$A976))</f>
        <v/>
      </c>
      <c r="M976" s="5" t="str">
        <f>IF($A976="","",SUMIFS('BLAST COLDROOM 1'!O$2:O350,'BLAST COLDROOM 1'!$C$2:$C350,$B976,'BLAST COLDROOM 1'!$E$2:$E350,$C976,'BLAST COLDROOM 1'!$A$2:$A350,$A976))</f>
        <v/>
      </c>
      <c r="N976" s="5" t="str">
        <f>IF($A976="","",SUMIFS('BLAST COLDROOM 1'!P$2:P350,'BLAST COLDROOM 1'!$C$2:$C350,$B976,'BLAST COLDROOM 1'!$E$2:$E350,$C976,'BLAST COLDROOM 1'!$A$2:$A350,$A976))</f>
        <v/>
      </c>
      <c r="O976" s="5" t="str">
        <f>IF($A976="","",SUMIFS('BLAST COLDROOM 1'!Q$2:Q350,'BLAST COLDROOM 1'!$C$2:$C350,$B976,'BLAST COLDROOM 1'!$E$2:$E350,$C976,'BLAST COLDROOM 1'!$A$2:$A350,$A976))</f>
        <v/>
      </c>
      <c r="P976" s="5" t="str">
        <f>IF($A976="","",SUMIFS('BLAST COLDROOM 1'!R$2:R350,'BLAST COLDROOM 1'!$C$2:$C350,$B976,'BLAST COLDROOM 1'!$E$2:$E350,$C976,'BLAST COLDROOM 1'!$A$2:$A350,$A976))</f>
        <v/>
      </c>
      <c r="Q976" s="5" t="str">
        <f>IF($A976="","",SUMIFS('BLAST COLDROOM 1'!S$2:S350,'BLAST COLDROOM 1'!$C$2:$C350,$B976,'BLAST COLDROOM 1'!$E$2:$E350,$C976,'BLAST COLDROOM 1'!$A$2:$A350,$A976))</f>
        <v/>
      </c>
      <c r="R976" s="5" t="str">
        <f>IF($A976="","",SUMIFS('BLAST COLDROOM 1'!T$2:T350,'BLAST COLDROOM 1'!$C$2:$C350,$B976,'BLAST COLDROOM 1'!$E$2:$E350,$C976,'BLAST COLDROOM 1'!$A$2:$A350,$A976))</f>
        <v/>
      </c>
      <c r="S976" s="5" t="str">
        <f>IF($A976="","",SUMIFS('BLAST COLDROOM 1'!U$2:U350,'BLAST COLDROOM 1'!$C$2:$C350,$B976,'BLAST COLDROOM 1'!$E$2:$E350,$C976,'BLAST COLDROOM 1'!$A$2:$A350,$A976))</f>
        <v/>
      </c>
      <c r="T976" s="5" t="str">
        <f>IF($A976="","",SUMIFS('BLAST COLDROOM 1'!V$2:V350,'BLAST COLDROOM 1'!$C$2:$C350,$B976,'BLAST COLDROOM 1'!$E$2:$E350,$C976,'BLAST COLDROOM 1'!$A$2:$A350,$A976))</f>
        <v/>
      </c>
      <c r="U976" s="5" t="str">
        <f>IF($A976="","",SUMIFS(#REF!,'BLAST COLDROOM 1'!$C$2:$C350,$B976,'BLAST COLDROOM 1'!$E$2:$E350,$C976,'BLAST COLDROOM 1'!$A$2:$A350,$A976))</f>
        <v/>
      </c>
      <c r="V976" s="5" t="str">
        <f>IF($A976="","",SUMIFS('BLAST COLDROOM 1'!X$2:X350,'BLAST COLDROOM 1'!$C$2:$C350,$B976,'BLAST COLDROOM 1'!$E$2:$E350,$C976,'BLAST COLDROOM 1'!$A$2:$A350,$A976))</f>
        <v/>
      </c>
      <c r="W976" s="5" t="str">
        <f>IF($A976="","",SUMIFS('BLAST COLDROOM 1'!Y$2:Y350,'BLAST COLDROOM 1'!$C$2:$C350,$B976,'BLAST COLDROOM 1'!$E$2:$E350,$C976,'BLAST COLDROOM 1'!$A$2:$A350,$A976))</f>
        <v/>
      </c>
      <c r="X976" s="5" t="str">
        <f>IF($A976="","",SUMIFS('BLAST COLDROOM 1'!Z$2:Z350,'BLAST COLDROOM 1'!$C$2:$C350,$B976,'BLAST COLDROOM 1'!$E$2:$E350,$C976,'BLAST COLDROOM 1'!$A$2:$A350,$A976))</f>
        <v/>
      </c>
      <c r="Y976" s="5" t="str">
        <f>IF($A976="","",SUMIFS('BLAST COLDROOM 1'!AA$2:AA350,'BLAST COLDROOM 1'!$C$2:$C350,$B976,'BLAST COLDROOM 1'!$E$2:$E350,$C976,'BLAST COLDROOM 1'!$A$2:$A350,$A976))</f>
        <v/>
      </c>
      <c r="Z976" s="5" t="str">
        <f>IF($A976="","",SUMIFS('BLAST COLDROOM 1'!AB$2:AB350,'BLAST COLDROOM 1'!$C$2:$C350,$B976,'BLAST COLDROOM 1'!$E$2:$E350,$C976,'BLAST COLDROOM 1'!$A$2:$A350,$A976))</f>
        <v/>
      </c>
      <c r="AA976" s="5" t="str">
        <f>IF($A976="","",SUMIFS('BLAST COLDROOM 1'!AC$2:AC350,'BLAST COLDROOM 1'!$C$2:$C350,$B976,'BLAST COLDROOM 1'!$E$2:$E350,$C976,'BLAST COLDROOM 1'!$A$2:$A350,$A976))</f>
        <v/>
      </c>
      <c r="AB976" s="5" t="str">
        <f>IF($A976="","",SUMIFS('BLAST COLDROOM 1'!AD$2:AD350,'BLAST COLDROOM 1'!$C$2:$C350,$B976,'BLAST COLDROOM 1'!$E$2:$E350,$C976,'BLAST COLDROOM 1'!$A$2:$A350,$A976))</f>
        <v/>
      </c>
      <c r="AC976" s="5" t="str">
        <f>IF($A976="","",SUMIFS('BLAST COLDROOM 1'!AE$2:AE350,'BLAST COLDROOM 1'!$C$2:$C350,$B976,'BLAST COLDROOM 1'!$E$2:$E350,$C976,'BLAST COLDROOM 1'!$A$2:$A350,$A976))</f>
        <v/>
      </c>
      <c r="AD976" s="5" t="str">
        <f>IF($A976="","",SUMIFS('BLAST COLDROOM 1'!AF$2:AF350,'BLAST COLDROOM 1'!$C$2:$C350,$B976,'BLAST COLDROOM 1'!$E$2:$E350,$C976,'BLAST COLDROOM 1'!$A$2:$A350,$A976))</f>
        <v/>
      </c>
      <c r="AE976" s="5" t="str">
        <f>IF($A976="","",SUMIFS('BLAST COLDROOM 1'!AG$2:AG350,'BLAST COLDROOM 1'!$C$2:$C350,$B976,'BLAST COLDROOM 1'!$E$2:$E350,$C976,'BLAST COLDROOM 1'!$A$2:$A350,$A976))</f>
        <v/>
      </c>
      <c r="AF976" s="5" t="str">
        <f>IF($A976="","",SUMIFS('BLAST COLDROOM 1'!AH$2:AH350,'BLAST COLDROOM 1'!$C$2:$C350,$B976,'BLAST COLDROOM 1'!$E$2:$E350,$C976,'BLAST COLDROOM 1'!$A$2:$A350,$A976))</f>
        <v/>
      </c>
      <c r="AG976" s="5" t="str">
        <f>IF($A976="","",SUMIFS('BLAST COLDROOM 1'!AI$2:AI350,'BLAST COLDROOM 1'!$C$2:$C350,$B976,'BLAST COLDROOM 1'!$E$2:$E350,$C976,'BLAST COLDROOM 1'!$A$2:$A350,$A976))</f>
        <v/>
      </c>
      <c r="AH976" s="5" t="str">
        <f>IF($A976="","",SUMIFS('BLAST COLDROOM 1'!AJ$2:AJ350,'BLAST COLDROOM 1'!$C$2:$C350,$B976,'BLAST COLDROOM 1'!$E$2:$E350,$C976,'BLAST COLDROOM 1'!$A$2:$A350,$A976))</f>
        <v/>
      </c>
      <c r="AI976" s="5" t="str">
        <f>IF($A976="","",SUMIFS('BLAST COLDROOM 1'!AK$2:AK350,'BLAST COLDROOM 1'!$C$2:$C350,$B976,'BLAST COLDROOM 1'!$E$2:$E350,$C976,'BLAST COLDROOM 1'!$A$2:$A350,$A976))</f>
        <v/>
      </c>
      <c r="AJ976" s="5" t="str">
        <f>IF($A976="","",SUMIFS('BLAST COLDROOM 1'!AL$2:AL350,'BLAST COLDROOM 1'!$C$2:$C350,$B976,'BLAST COLDROOM 1'!$E$2:$E350,$C976,'BLAST COLDROOM 1'!$A$2:$A350,$A976))</f>
        <v/>
      </c>
      <c r="AL976" s="5">
        <f t="shared" si="1"/>
        <v>0</v>
      </c>
    </row>
    <row r="977" ht="15.75" customHeight="1">
      <c r="A977" s="17"/>
      <c r="B977" s="5"/>
      <c r="C977" s="5"/>
      <c r="D977" s="5" t="str">
        <f>IF($A977="","",SUMIFS('BLAST COLDROOM 1'!F$2:F350,'BLAST COLDROOM 1'!$C$2:$C350,$B977,'BLAST COLDROOM 1'!$E$2:$E350,$C977,'BLAST COLDROOM 1'!$A$2:$A350,$A977))</f>
        <v/>
      </c>
      <c r="E977" s="5" t="str">
        <f>IF($A977="","",SUMIFS('BLAST COLDROOM 1'!G$2:G350,'BLAST COLDROOM 1'!$C$2:$C350,$B977,'BLAST COLDROOM 1'!$E$2:$E350,$C977,'BLAST COLDROOM 1'!$A$2:$A350,$A977))</f>
        <v/>
      </c>
      <c r="F977" s="5" t="str">
        <f>IF($A977="","",SUMIFS('BLAST COLDROOM 1'!H$2:H350,'BLAST COLDROOM 1'!$C$2:$C350,$B977,'BLAST COLDROOM 1'!$E$2:$E350,$C977,'BLAST COLDROOM 1'!$A$2:$A350,$A977))</f>
        <v/>
      </c>
      <c r="G977" s="5" t="str">
        <f>IF($A977="","",SUMIFS('BLAST COLDROOM 1'!I$2:I350,'BLAST COLDROOM 1'!$C$2:$C350,$B977,'BLAST COLDROOM 1'!$E$2:$E350,$C977,'BLAST COLDROOM 1'!$A$2:$A350,$A977))</f>
        <v/>
      </c>
      <c r="H977" s="5" t="str">
        <f>IF($A977="","",SUMIFS('BLAST COLDROOM 1'!J$2:J350,'BLAST COLDROOM 1'!$C$2:$C350,$B977,'BLAST COLDROOM 1'!$E$2:$E350,$C977,'BLAST COLDROOM 1'!$A$2:$A350,$A977))</f>
        <v/>
      </c>
      <c r="I977" s="5" t="str">
        <f>IF($A977="","",SUMIFS('BLAST COLDROOM 1'!K$2:K350,'BLAST COLDROOM 1'!$C$2:$C350,$B977,'BLAST COLDROOM 1'!$E$2:$E350,$C977,'BLAST COLDROOM 1'!$A$2:$A350,$A977))</f>
        <v/>
      </c>
      <c r="J977" s="5" t="str">
        <f>IF($A977="","",SUMIFS(#REF!,'BLAST COLDROOM 1'!$C$2:$C350,$B977,'BLAST COLDROOM 1'!$E$2:$E350,$C977,'BLAST COLDROOM 1'!$A$2:$A350,$A977))</f>
        <v/>
      </c>
      <c r="K977" s="5" t="str">
        <f>IF($A977="","",SUMIFS('BLAST COLDROOM 1'!M$2:M350,'BLAST COLDROOM 1'!$C$2:$C350,$B977,'BLAST COLDROOM 1'!$E$2:$E350,$C977,'BLAST COLDROOM 1'!$A$2:$A350,$A977))</f>
        <v/>
      </c>
      <c r="L977" s="5" t="str">
        <f>IF($A977="","",SUMIFS('BLAST COLDROOM 1'!N$2:N350,'BLAST COLDROOM 1'!$C$2:$C350,$B977,'BLAST COLDROOM 1'!$E$2:$E350,$C977,'BLAST COLDROOM 1'!$A$2:$A350,$A977))</f>
        <v/>
      </c>
      <c r="M977" s="5" t="str">
        <f>IF($A977="","",SUMIFS('BLAST COLDROOM 1'!O$2:O350,'BLAST COLDROOM 1'!$C$2:$C350,$B977,'BLAST COLDROOM 1'!$E$2:$E350,$C977,'BLAST COLDROOM 1'!$A$2:$A350,$A977))</f>
        <v/>
      </c>
      <c r="N977" s="5" t="str">
        <f>IF($A977="","",SUMIFS('BLAST COLDROOM 1'!P$2:P350,'BLAST COLDROOM 1'!$C$2:$C350,$B977,'BLAST COLDROOM 1'!$E$2:$E350,$C977,'BLAST COLDROOM 1'!$A$2:$A350,$A977))</f>
        <v/>
      </c>
      <c r="O977" s="5" t="str">
        <f>IF($A977="","",SUMIFS('BLAST COLDROOM 1'!Q$2:Q350,'BLAST COLDROOM 1'!$C$2:$C350,$B977,'BLAST COLDROOM 1'!$E$2:$E350,$C977,'BLAST COLDROOM 1'!$A$2:$A350,$A977))</f>
        <v/>
      </c>
      <c r="P977" s="5" t="str">
        <f>IF($A977="","",SUMIFS('BLAST COLDROOM 1'!R$2:R350,'BLAST COLDROOM 1'!$C$2:$C350,$B977,'BLAST COLDROOM 1'!$E$2:$E350,$C977,'BLAST COLDROOM 1'!$A$2:$A350,$A977))</f>
        <v/>
      </c>
      <c r="Q977" s="5" t="str">
        <f>IF($A977="","",SUMIFS('BLAST COLDROOM 1'!S$2:S350,'BLAST COLDROOM 1'!$C$2:$C350,$B977,'BLAST COLDROOM 1'!$E$2:$E350,$C977,'BLAST COLDROOM 1'!$A$2:$A350,$A977))</f>
        <v/>
      </c>
      <c r="R977" s="5" t="str">
        <f>IF($A977="","",SUMIFS('BLAST COLDROOM 1'!T$2:T350,'BLAST COLDROOM 1'!$C$2:$C350,$B977,'BLAST COLDROOM 1'!$E$2:$E350,$C977,'BLAST COLDROOM 1'!$A$2:$A350,$A977))</f>
        <v/>
      </c>
      <c r="S977" s="5" t="str">
        <f>IF($A977="","",SUMIFS('BLAST COLDROOM 1'!U$2:U350,'BLAST COLDROOM 1'!$C$2:$C350,$B977,'BLAST COLDROOM 1'!$E$2:$E350,$C977,'BLAST COLDROOM 1'!$A$2:$A350,$A977))</f>
        <v/>
      </c>
      <c r="T977" s="5" t="str">
        <f>IF($A977="","",SUMIFS('BLAST COLDROOM 1'!V$2:V350,'BLAST COLDROOM 1'!$C$2:$C350,$B977,'BLAST COLDROOM 1'!$E$2:$E350,$C977,'BLAST COLDROOM 1'!$A$2:$A350,$A977))</f>
        <v/>
      </c>
      <c r="U977" s="5" t="str">
        <f>IF($A977="","",SUMIFS(#REF!,'BLAST COLDROOM 1'!$C$2:$C350,$B977,'BLAST COLDROOM 1'!$E$2:$E350,$C977,'BLAST COLDROOM 1'!$A$2:$A350,$A977))</f>
        <v/>
      </c>
      <c r="V977" s="5" t="str">
        <f>IF($A977="","",SUMIFS('BLAST COLDROOM 1'!X$2:X350,'BLAST COLDROOM 1'!$C$2:$C350,$B977,'BLAST COLDROOM 1'!$E$2:$E350,$C977,'BLAST COLDROOM 1'!$A$2:$A350,$A977))</f>
        <v/>
      </c>
      <c r="W977" s="5" t="str">
        <f>IF($A977="","",SUMIFS('BLAST COLDROOM 1'!Y$2:Y350,'BLAST COLDROOM 1'!$C$2:$C350,$B977,'BLAST COLDROOM 1'!$E$2:$E350,$C977,'BLAST COLDROOM 1'!$A$2:$A350,$A977))</f>
        <v/>
      </c>
      <c r="X977" s="5" t="str">
        <f>IF($A977="","",SUMIFS('BLAST COLDROOM 1'!Z$2:Z350,'BLAST COLDROOM 1'!$C$2:$C350,$B977,'BLAST COLDROOM 1'!$E$2:$E350,$C977,'BLAST COLDROOM 1'!$A$2:$A350,$A977))</f>
        <v/>
      </c>
      <c r="Y977" s="5" t="str">
        <f>IF($A977="","",SUMIFS('BLAST COLDROOM 1'!AA$2:AA350,'BLAST COLDROOM 1'!$C$2:$C350,$B977,'BLAST COLDROOM 1'!$E$2:$E350,$C977,'BLAST COLDROOM 1'!$A$2:$A350,$A977))</f>
        <v/>
      </c>
      <c r="Z977" s="5" t="str">
        <f>IF($A977="","",SUMIFS('BLAST COLDROOM 1'!AB$2:AB350,'BLAST COLDROOM 1'!$C$2:$C350,$B977,'BLAST COLDROOM 1'!$E$2:$E350,$C977,'BLAST COLDROOM 1'!$A$2:$A350,$A977))</f>
        <v/>
      </c>
      <c r="AA977" s="5" t="str">
        <f>IF($A977="","",SUMIFS('BLAST COLDROOM 1'!AC$2:AC350,'BLAST COLDROOM 1'!$C$2:$C350,$B977,'BLAST COLDROOM 1'!$E$2:$E350,$C977,'BLAST COLDROOM 1'!$A$2:$A350,$A977))</f>
        <v/>
      </c>
      <c r="AB977" s="5" t="str">
        <f>IF($A977="","",SUMIFS('BLAST COLDROOM 1'!AD$2:AD350,'BLAST COLDROOM 1'!$C$2:$C350,$B977,'BLAST COLDROOM 1'!$E$2:$E350,$C977,'BLAST COLDROOM 1'!$A$2:$A350,$A977))</f>
        <v/>
      </c>
      <c r="AC977" s="5" t="str">
        <f>IF($A977="","",SUMIFS('BLAST COLDROOM 1'!AE$2:AE350,'BLAST COLDROOM 1'!$C$2:$C350,$B977,'BLAST COLDROOM 1'!$E$2:$E350,$C977,'BLAST COLDROOM 1'!$A$2:$A350,$A977))</f>
        <v/>
      </c>
      <c r="AD977" s="5" t="str">
        <f>IF($A977="","",SUMIFS('BLAST COLDROOM 1'!AF$2:AF350,'BLAST COLDROOM 1'!$C$2:$C350,$B977,'BLAST COLDROOM 1'!$E$2:$E350,$C977,'BLAST COLDROOM 1'!$A$2:$A350,$A977))</f>
        <v/>
      </c>
      <c r="AE977" s="5" t="str">
        <f>IF($A977="","",SUMIFS('BLAST COLDROOM 1'!AG$2:AG350,'BLAST COLDROOM 1'!$C$2:$C350,$B977,'BLAST COLDROOM 1'!$E$2:$E350,$C977,'BLAST COLDROOM 1'!$A$2:$A350,$A977))</f>
        <v/>
      </c>
      <c r="AF977" s="5" t="str">
        <f>IF($A977="","",SUMIFS('BLAST COLDROOM 1'!AH$2:AH350,'BLAST COLDROOM 1'!$C$2:$C350,$B977,'BLAST COLDROOM 1'!$E$2:$E350,$C977,'BLAST COLDROOM 1'!$A$2:$A350,$A977))</f>
        <v/>
      </c>
      <c r="AG977" s="5" t="str">
        <f>IF($A977="","",SUMIFS('BLAST COLDROOM 1'!AI$2:AI350,'BLAST COLDROOM 1'!$C$2:$C350,$B977,'BLAST COLDROOM 1'!$E$2:$E350,$C977,'BLAST COLDROOM 1'!$A$2:$A350,$A977))</f>
        <v/>
      </c>
      <c r="AH977" s="5" t="str">
        <f>IF($A977="","",SUMIFS('BLAST COLDROOM 1'!AJ$2:AJ350,'BLAST COLDROOM 1'!$C$2:$C350,$B977,'BLAST COLDROOM 1'!$E$2:$E350,$C977,'BLAST COLDROOM 1'!$A$2:$A350,$A977))</f>
        <v/>
      </c>
      <c r="AI977" s="5" t="str">
        <f>IF($A977="","",SUMIFS('BLAST COLDROOM 1'!AK$2:AK350,'BLAST COLDROOM 1'!$C$2:$C350,$B977,'BLAST COLDROOM 1'!$E$2:$E350,$C977,'BLAST COLDROOM 1'!$A$2:$A350,$A977))</f>
        <v/>
      </c>
      <c r="AJ977" s="5" t="str">
        <f>IF($A977="","",SUMIFS('BLAST COLDROOM 1'!AL$2:AL350,'BLAST COLDROOM 1'!$C$2:$C350,$B977,'BLAST COLDROOM 1'!$E$2:$E350,$C977,'BLAST COLDROOM 1'!$A$2:$A350,$A977))</f>
        <v/>
      </c>
      <c r="AL977" s="5">
        <f t="shared" si="1"/>
        <v>0</v>
      </c>
    </row>
    <row r="978" ht="15.75" customHeight="1">
      <c r="A978" s="17"/>
      <c r="B978" s="5"/>
      <c r="C978" s="5"/>
      <c r="D978" s="5" t="str">
        <f>IF($A978="","",SUMIFS('BLAST COLDROOM 1'!F$2:F350,'BLAST COLDROOM 1'!$C$2:$C350,$B978,'BLAST COLDROOM 1'!$E$2:$E350,$C978,'BLAST COLDROOM 1'!$A$2:$A350,$A978))</f>
        <v/>
      </c>
      <c r="E978" s="5" t="str">
        <f>IF($A978="","",SUMIFS('BLAST COLDROOM 1'!G$2:G350,'BLAST COLDROOM 1'!$C$2:$C350,$B978,'BLAST COLDROOM 1'!$E$2:$E350,$C978,'BLAST COLDROOM 1'!$A$2:$A350,$A978))</f>
        <v/>
      </c>
      <c r="F978" s="5" t="str">
        <f>IF($A978="","",SUMIFS('BLAST COLDROOM 1'!H$2:H350,'BLAST COLDROOM 1'!$C$2:$C350,$B978,'BLAST COLDROOM 1'!$E$2:$E350,$C978,'BLAST COLDROOM 1'!$A$2:$A350,$A978))</f>
        <v/>
      </c>
      <c r="G978" s="5" t="str">
        <f>IF($A978="","",SUMIFS('BLAST COLDROOM 1'!I$2:I350,'BLAST COLDROOM 1'!$C$2:$C350,$B978,'BLAST COLDROOM 1'!$E$2:$E350,$C978,'BLAST COLDROOM 1'!$A$2:$A350,$A978))</f>
        <v/>
      </c>
      <c r="H978" s="5" t="str">
        <f>IF($A978="","",SUMIFS('BLAST COLDROOM 1'!J$2:J350,'BLAST COLDROOM 1'!$C$2:$C350,$B978,'BLAST COLDROOM 1'!$E$2:$E350,$C978,'BLAST COLDROOM 1'!$A$2:$A350,$A978))</f>
        <v/>
      </c>
      <c r="I978" s="5" t="str">
        <f>IF($A978="","",SUMIFS('BLAST COLDROOM 1'!K$2:K350,'BLAST COLDROOM 1'!$C$2:$C350,$B978,'BLAST COLDROOM 1'!$E$2:$E350,$C978,'BLAST COLDROOM 1'!$A$2:$A350,$A978))</f>
        <v/>
      </c>
      <c r="J978" s="5" t="str">
        <f>IF($A978="","",SUMIFS(#REF!,'BLAST COLDROOM 1'!$C$2:$C350,$B978,'BLAST COLDROOM 1'!$E$2:$E350,$C978,'BLAST COLDROOM 1'!$A$2:$A350,$A978))</f>
        <v/>
      </c>
      <c r="K978" s="5" t="str">
        <f>IF($A978="","",SUMIFS('BLAST COLDROOM 1'!M$2:M350,'BLAST COLDROOM 1'!$C$2:$C350,$B978,'BLAST COLDROOM 1'!$E$2:$E350,$C978,'BLAST COLDROOM 1'!$A$2:$A350,$A978))</f>
        <v/>
      </c>
      <c r="L978" s="5" t="str">
        <f>IF($A978="","",SUMIFS('BLAST COLDROOM 1'!N$2:N350,'BLAST COLDROOM 1'!$C$2:$C350,$B978,'BLAST COLDROOM 1'!$E$2:$E350,$C978,'BLAST COLDROOM 1'!$A$2:$A350,$A978))</f>
        <v/>
      </c>
      <c r="M978" s="5" t="str">
        <f>IF($A978="","",SUMIFS('BLAST COLDROOM 1'!O$2:O350,'BLAST COLDROOM 1'!$C$2:$C350,$B978,'BLAST COLDROOM 1'!$E$2:$E350,$C978,'BLAST COLDROOM 1'!$A$2:$A350,$A978))</f>
        <v/>
      </c>
      <c r="N978" s="5" t="str">
        <f>IF($A978="","",SUMIFS('BLAST COLDROOM 1'!P$2:P350,'BLAST COLDROOM 1'!$C$2:$C350,$B978,'BLAST COLDROOM 1'!$E$2:$E350,$C978,'BLAST COLDROOM 1'!$A$2:$A350,$A978))</f>
        <v/>
      </c>
      <c r="O978" s="5" t="str">
        <f>IF($A978="","",SUMIFS('BLAST COLDROOM 1'!Q$2:Q350,'BLAST COLDROOM 1'!$C$2:$C350,$B978,'BLAST COLDROOM 1'!$E$2:$E350,$C978,'BLAST COLDROOM 1'!$A$2:$A350,$A978))</f>
        <v/>
      </c>
      <c r="P978" s="5" t="str">
        <f>IF($A978="","",SUMIFS('BLAST COLDROOM 1'!R$2:R350,'BLAST COLDROOM 1'!$C$2:$C350,$B978,'BLAST COLDROOM 1'!$E$2:$E350,$C978,'BLAST COLDROOM 1'!$A$2:$A350,$A978))</f>
        <v/>
      </c>
      <c r="Q978" s="5" t="str">
        <f>IF($A978="","",SUMIFS('BLAST COLDROOM 1'!S$2:S350,'BLAST COLDROOM 1'!$C$2:$C350,$B978,'BLAST COLDROOM 1'!$E$2:$E350,$C978,'BLAST COLDROOM 1'!$A$2:$A350,$A978))</f>
        <v/>
      </c>
      <c r="R978" s="5" t="str">
        <f>IF($A978="","",SUMIFS('BLAST COLDROOM 1'!T$2:T350,'BLAST COLDROOM 1'!$C$2:$C350,$B978,'BLAST COLDROOM 1'!$E$2:$E350,$C978,'BLAST COLDROOM 1'!$A$2:$A350,$A978))</f>
        <v/>
      </c>
      <c r="S978" s="5" t="str">
        <f>IF($A978="","",SUMIFS('BLAST COLDROOM 1'!U$2:U350,'BLAST COLDROOM 1'!$C$2:$C350,$B978,'BLAST COLDROOM 1'!$E$2:$E350,$C978,'BLAST COLDROOM 1'!$A$2:$A350,$A978))</f>
        <v/>
      </c>
      <c r="T978" s="5" t="str">
        <f>IF($A978="","",SUMIFS('BLAST COLDROOM 1'!V$2:V350,'BLAST COLDROOM 1'!$C$2:$C350,$B978,'BLAST COLDROOM 1'!$E$2:$E350,$C978,'BLAST COLDROOM 1'!$A$2:$A350,$A978))</f>
        <v/>
      </c>
      <c r="U978" s="5" t="str">
        <f>IF($A978="","",SUMIFS(#REF!,'BLAST COLDROOM 1'!$C$2:$C350,$B978,'BLAST COLDROOM 1'!$E$2:$E350,$C978,'BLAST COLDROOM 1'!$A$2:$A350,$A978))</f>
        <v/>
      </c>
      <c r="V978" s="5" t="str">
        <f>IF($A978="","",SUMIFS('BLAST COLDROOM 1'!X$2:X350,'BLAST COLDROOM 1'!$C$2:$C350,$B978,'BLAST COLDROOM 1'!$E$2:$E350,$C978,'BLAST COLDROOM 1'!$A$2:$A350,$A978))</f>
        <v/>
      </c>
      <c r="W978" s="5" t="str">
        <f>IF($A978="","",SUMIFS('BLAST COLDROOM 1'!Y$2:Y350,'BLAST COLDROOM 1'!$C$2:$C350,$B978,'BLAST COLDROOM 1'!$E$2:$E350,$C978,'BLAST COLDROOM 1'!$A$2:$A350,$A978))</f>
        <v/>
      </c>
      <c r="X978" s="5" t="str">
        <f>IF($A978="","",SUMIFS('BLAST COLDROOM 1'!Z$2:Z350,'BLAST COLDROOM 1'!$C$2:$C350,$B978,'BLAST COLDROOM 1'!$E$2:$E350,$C978,'BLAST COLDROOM 1'!$A$2:$A350,$A978))</f>
        <v/>
      </c>
      <c r="Y978" s="5" t="str">
        <f>IF($A978="","",SUMIFS('BLAST COLDROOM 1'!AA$2:AA350,'BLAST COLDROOM 1'!$C$2:$C350,$B978,'BLAST COLDROOM 1'!$E$2:$E350,$C978,'BLAST COLDROOM 1'!$A$2:$A350,$A978))</f>
        <v/>
      </c>
      <c r="Z978" s="5" t="str">
        <f>IF($A978="","",SUMIFS('BLAST COLDROOM 1'!AB$2:AB350,'BLAST COLDROOM 1'!$C$2:$C350,$B978,'BLAST COLDROOM 1'!$E$2:$E350,$C978,'BLAST COLDROOM 1'!$A$2:$A350,$A978))</f>
        <v/>
      </c>
      <c r="AA978" s="5" t="str">
        <f>IF($A978="","",SUMIFS('BLAST COLDROOM 1'!AC$2:AC350,'BLAST COLDROOM 1'!$C$2:$C350,$B978,'BLAST COLDROOM 1'!$E$2:$E350,$C978,'BLAST COLDROOM 1'!$A$2:$A350,$A978))</f>
        <v/>
      </c>
      <c r="AB978" s="5" t="str">
        <f>IF($A978="","",SUMIFS('BLAST COLDROOM 1'!AD$2:AD350,'BLAST COLDROOM 1'!$C$2:$C350,$B978,'BLAST COLDROOM 1'!$E$2:$E350,$C978,'BLAST COLDROOM 1'!$A$2:$A350,$A978))</f>
        <v/>
      </c>
      <c r="AC978" s="5" t="str">
        <f>IF($A978="","",SUMIFS('BLAST COLDROOM 1'!AE$2:AE350,'BLAST COLDROOM 1'!$C$2:$C350,$B978,'BLAST COLDROOM 1'!$E$2:$E350,$C978,'BLAST COLDROOM 1'!$A$2:$A350,$A978))</f>
        <v/>
      </c>
      <c r="AD978" s="5" t="str">
        <f>IF($A978="","",SUMIFS('BLAST COLDROOM 1'!AF$2:AF350,'BLAST COLDROOM 1'!$C$2:$C350,$B978,'BLAST COLDROOM 1'!$E$2:$E350,$C978,'BLAST COLDROOM 1'!$A$2:$A350,$A978))</f>
        <v/>
      </c>
      <c r="AE978" s="5" t="str">
        <f>IF($A978="","",SUMIFS('BLAST COLDROOM 1'!AG$2:AG350,'BLAST COLDROOM 1'!$C$2:$C350,$B978,'BLAST COLDROOM 1'!$E$2:$E350,$C978,'BLAST COLDROOM 1'!$A$2:$A350,$A978))</f>
        <v/>
      </c>
      <c r="AF978" s="5" t="str">
        <f>IF($A978="","",SUMIFS('BLAST COLDROOM 1'!AH$2:AH350,'BLAST COLDROOM 1'!$C$2:$C350,$B978,'BLAST COLDROOM 1'!$E$2:$E350,$C978,'BLAST COLDROOM 1'!$A$2:$A350,$A978))</f>
        <v/>
      </c>
      <c r="AG978" s="5" t="str">
        <f>IF($A978="","",SUMIFS('BLAST COLDROOM 1'!AI$2:AI350,'BLAST COLDROOM 1'!$C$2:$C350,$B978,'BLAST COLDROOM 1'!$E$2:$E350,$C978,'BLAST COLDROOM 1'!$A$2:$A350,$A978))</f>
        <v/>
      </c>
      <c r="AH978" s="5" t="str">
        <f>IF($A978="","",SUMIFS('BLAST COLDROOM 1'!AJ$2:AJ350,'BLAST COLDROOM 1'!$C$2:$C350,$B978,'BLAST COLDROOM 1'!$E$2:$E350,$C978,'BLAST COLDROOM 1'!$A$2:$A350,$A978))</f>
        <v/>
      </c>
      <c r="AI978" s="5" t="str">
        <f>IF($A978="","",SUMIFS('BLAST COLDROOM 1'!AK$2:AK350,'BLAST COLDROOM 1'!$C$2:$C350,$B978,'BLAST COLDROOM 1'!$E$2:$E350,$C978,'BLAST COLDROOM 1'!$A$2:$A350,$A978))</f>
        <v/>
      </c>
      <c r="AJ978" s="5" t="str">
        <f>IF($A978="","",SUMIFS('BLAST COLDROOM 1'!AL$2:AL350,'BLAST COLDROOM 1'!$C$2:$C350,$B978,'BLAST COLDROOM 1'!$E$2:$E350,$C978,'BLAST COLDROOM 1'!$A$2:$A350,$A978))</f>
        <v/>
      </c>
      <c r="AL978" s="5">
        <f t="shared" si="1"/>
        <v>0</v>
      </c>
    </row>
    <row r="979" ht="15.75" customHeight="1">
      <c r="A979" s="17"/>
      <c r="B979" s="5"/>
      <c r="C979" s="5"/>
      <c r="D979" s="5" t="str">
        <f>IF($A979="","",SUMIFS('BLAST COLDROOM 1'!F$2:F350,'BLAST COLDROOM 1'!$C$2:$C350,$B979,'BLAST COLDROOM 1'!$E$2:$E350,$C979,'BLAST COLDROOM 1'!$A$2:$A350,$A979))</f>
        <v/>
      </c>
      <c r="E979" s="5" t="str">
        <f>IF($A979="","",SUMIFS('BLAST COLDROOM 1'!G$2:G350,'BLAST COLDROOM 1'!$C$2:$C350,$B979,'BLAST COLDROOM 1'!$E$2:$E350,$C979,'BLAST COLDROOM 1'!$A$2:$A350,$A979))</f>
        <v/>
      </c>
      <c r="F979" s="5" t="str">
        <f>IF($A979="","",SUMIFS('BLAST COLDROOM 1'!H$2:H350,'BLAST COLDROOM 1'!$C$2:$C350,$B979,'BLAST COLDROOM 1'!$E$2:$E350,$C979,'BLAST COLDROOM 1'!$A$2:$A350,$A979))</f>
        <v/>
      </c>
      <c r="G979" s="5" t="str">
        <f>IF($A979="","",SUMIFS('BLAST COLDROOM 1'!I$2:I350,'BLAST COLDROOM 1'!$C$2:$C350,$B979,'BLAST COLDROOM 1'!$E$2:$E350,$C979,'BLAST COLDROOM 1'!$A$2:$A350,$A979))</f>
        <v/>
      </c>
      <c r="H979" s="5" t="str">
        <f>IF($A979="","",SUMIFS('BLAST COLDROOM 1'!J$2:J350,'BLAST COLDROOM 1'!$C$2:$C350,$B979,'BLAST COLDROOM 1'!$E$2:$E350,$C979,'BLAST COLDROOM 1'!$A$2:$A350,$A979))</f>
        <v/>
      </c>
      <c r="I979" s="5" t="str">
        <f>IF($A979="","",SUMIFS('BLAST COLDROOM 1'!K$2:K350,'BLAST COLDROOM 1'!$C$2:$C350,$B979,'BLAST COLDROOM 1'!$E$2:$E350,$C979,'BLAST COLDROOM 1'!$A$2:$A350,$A979))</f>
        <v/>
      </c>
      <c r="J979" s="5" t="str">
        <f>IF($A979="","",SUMIFS(#REF!,'BLAST COLDROOM 1'!$C$2:$C350,$B979,'BLAST COLDROOM 1'!$E$2:$E350,$C979,'BLAST COLDROOM 1'!$A$2:$A350,$A979))</f>
        <v/>
      </c>
      <c r="K979" s="5" t="str">
        <f>IF($A979="","",SUMIFS('BLAST COLDROOM 1'!M$2:M350,'BLAST COLDROOM 1'!$C$2:$C350,$B979,'BLAST COLDROOM 1'!$E$2:$E350,$C979,'BLAST COLDROOM 1'!$A$2:$A350,$A979))</f>
        <v/>
      </c>
      <c r="L979" s="5" t="str">
        <f>IF($A979="","",SUMIFS('BLAST COLDROOM 1'!N$2:N350,'BLAST COLDROOM 1'!$C$2:$C350,$B979,'BLAST COLDROOM 1'!$E$2:$E350,$C979,'BLAST COLDROOM 1'!$A$2:$A350,$A979))</f>
        <v/>
      </c>
      <c r="M979" s="5" t="str">
        <f>IF($A979="","",SUMIFS('BLAST COLDROOM 1'!O$2:O350,'BLAST COLDROOM 1'!$C$2:$C350,$B979,'BLAST COLDROOM 1'!$E$2:$E350,$C979,'BLAST COLDROOM 1'!$A$2:$A350,$A979))</f>
        <v/>
      </c>
      <c r="N979" s="5" t="str">
        <f>IF($A979="","",SUMIFS('BLAST COLDROOM 1'!P$2:P350,'BLAST COLDROOM 1'!$C$2:$C350,$B979,'BLAST COLDROOM 1'!$E$2:$E350,$C979,'BLAST COLDROOM 1'!$A$2:$A350,$A979))</f>
        <v/>
      </c>
      <c r="O979" s="5" t="str">
        <f>IF($A979="","",SUMIFS('BLAST COLDROOM 1'!Q$2:Q350,'BLAST COLDROOM 1'!$C$2:$C350,$B979,'BLAST COLDROOM 1'!$E$2:$E350,$C979,'BLAST COLDROOM 1'!$A$2:$A350,$A979))</f>
        <v/>
      </c>
      <c r="P979" s="5" t="str">
        <f>IF($A979="","",SUMIFS('BLAST COLDROOM 1'!R$2:R350,'BLAST COLDROOM 1'!$C$2:$C350,$B979,'BLAST COLDROOM 1'!$E$2:$E350,$C979,'BLAST COLDROOM 1'!$A$2:$A350,$A979))</f>
        <v/>
      </c>
      <c r="Q979" s="5" t="str">
        <f>IF($A979="","",SUMIFS('BLAST COLDROOM 1'!S$2:S350,'BLAST COLDROOM 1'!$C$2:$C350,$B979,'BLAST COLDROOM 1'!$E$2:$E350,$C979,'BLAST COLDROOM 1'!$A$2:$A350,$A979))</f>
        <v/>
      </c>
      <c r="R979" s="5" t="str">
        <f>IF($A979="","",SUMIFS('BLAST COLDROOM 1'!T$2:T350,'BLAST COLDROOM 1'!$C$2:$C350,$B979,'BLAST COLDROOM 1'!$E$2:$E350,$C979,'BLAST COLDROOM 1'!$A$2:$A350,$A979))</f>
        <v/>
      </c>
      <c r="S979" s="5" t="str">
        <f>IF($A979="","",SUMIFS('BLAST COLDROOM 1'!U$2:U350,'BLAST COLDROOM 1'!$C$2:$C350,$B979,'BLAST COLDROOM 1'!$E$2:$E350,$C979,'BLAST COLDROOM 1'!$A$2:$A350,$A979))</f>
        <v/>
      </c>
      <c r="T979" s="5" t="str">
        <f>IF($A979="","",SUMIFS('BLAST COLDROOM 1'!V$2:V350,'BLAST COLDROOM 1'!$C$2:$C350,$B979,'BLAST COLDROOM 1'!$E$2:$E350,$C979,'BLAST COLDROOM 1'!$A$2:$A350,$A979))</f>
        <v/>
      </c>
      <c r="U979" s="5" t="str">
        <f>IF($A979="","",SUMIFS(#REF!,'BLAST COLDROOM 1'!$C$2:$C350,$B979,'BLAST COLDROOM 1'!$E$2:$E350,$C979,'BLAST COLDROOM 1'!$A$2:$A350,$A979))</f>
        <v/>
      </c>
      <c r="V979" s="5" t="str">
        <f>IF($A979="","",SUMIFS('BLAST COLDROOM 1'!X$2:X350,'BLAST COLDROOM 1'!$C$2:$C350,$B979,'BLAST COLDROOM 1'!$E$2:$E350,$C979,'BLAST COLDROOM 1'!$A$2:$A350,$A979))</f>
        <v/>
      </c>
      <c r="W979" s="5" t="str">
        <f>IF($A979="","",SUMIFS('BLAST COLDROOM 1'!Y$2:Y350,'BLAST COLDROOM 1'!$C$2:$C350,$B979,'BLAST COLDROOM 1'!$E$2:$E350,$C979,'BLAST COLDROOM 1'!$A$2:$A350,$A979))</f>
        <v/>
      </c>
      <c r="X979" s="5" t="str">
        <f>IF($A979="","",SUMIFS('BLAST COLDROOM 1'!Z$2:Z350,'BLAST COLDROOM 1'!$C$2:$C350,$B979,'BLAST COLDROOM 1'!$E$2:$E350,$C979,'BLAST COLDROOM 1'!$A$2:$A350,$A979))</f>
        <v/>
      </c>
      <c r="Y979" s="5" t="str">
        <f>IF($A979="","",SUMIFS('BLAST COLDROOM 1'!AA$2:AA350,'BLAST COLDROOM 1'!$C$2:$C350,$B979,'BLAST COLDROOM 1'!$E$2:$E350,$C979,'BLAST COLDROOM 1'!$A$2:$A350,$A979))</f>
        <v/>
      </c>
      <c r="Z979" s="5" t="str">
        <f>IF($A979="","",SUMIFS('BLAST COLDROOM 1'!AB$2:AB350,'BLAST COLDROOM 1'!$C$2:$C350,$B979,'BLAST COLDROOM 1'!$E$2:$E350,$C979,'BLAST COLDROOM 1'!$A$2:$A350,$A979))</f>
        <v/>
      </c>
      <c r="AA979" s="5" t="str">
        <f>IF($A979="","",SUMIFS('BLAST COLDROOM 1'!AC$2:AC350,'BLAST COLDROOM 1'!$C$2:$C350,$B979,'BLAST COLDROOM 1'!$E$2:$E350,$C979,'BLAST COLDROOM 1'!$A$2:$A350,$A979))</f>
        <v/>
      </c>
      <c r="AB979" s="5" t="str">
        <f>IF($A979="","",SUMIFS('BLAST COLDROOM 1'!AD$2:AD350,'BLAST COLDROOM 1'!$C$2:$C350,$B979,'BLAST COLDROOM 1'!$E$2:$E350,$C979,'BLAST COLDROOM 1'!$A$2:$A350,$A979))</f>
        <v/>
      </c>
      <c r="AC979" s="5" t="str">
        <f>IF($A979="","",SUMIFS('BLAST COLDROOM 1'!AE$2:AE350,'BLAST COLDROOM 1'!$C$2:$C350,$B979,'BLAST COLDROOM 1'!$E$2:$E350,$C979,'BLAST COLDROOM 1'!$A$2:$A350,$A979))</f>
        <v/>
      </c>
      <c r="AD979" s="5" t="str">
        <f>IF($A979="","",SUMIFS('BLAST COLDROOM 1'!AF$2:AF350,'BLAST COLDROOM 1'!$C$2:$C350,$B979,'BLAST COLDROOM 1'!$E$2:$E350,$C979,'BLAST COLDROOM 1'!$A$2:$A350,$A979))</f>
        <v/>
      </c>
      <c r="AE979" s="5" t="str">
        <f>IF($A979="","",SUMIFS('BLAST COLDROOM 1'!AG$2:AG350,'BLAST COLDROOM 1'!$C$2:$C350,$B979,'BLAST COLDROOM 1'!$E$2:$E350,$C979,'BLAST COLDROOM 1'!$A$2:$A350,$A979))</f>
        <v/>
      </c>
      <c r="AF979" s="5" t="str">
        <f>IF($A979="","",SUMIFS('BLAST COLDROOM 1'!AH$2:AH350,'BLAST COLDROOM 1'!$C$2:$C350,$B979,'BLAST COLDROOM 1'!$E$2:$E350,$C979,'BLAST COLDROOM 1'!$A$2:$A350,$A979))</f>
        <v/>
      </c>
      <c r="AG979" s="5" t="str">
        <f>IF($A979="","",SUMIFS('BLAST COLDROOM 1'!AI$2:AI350,'BLAST COLDROOM 1'!$C$2:$C350,$B979,'BLAST COLDROOM 1'!$E$2:$E350,$C979,'BLAST COLDROOM 1'!$A$2:$A350,$A979))</f>
        <v/>
      </c>
      <c r="AH979" s="5" t="str">
        <f>IF($A979="","",SUMIFS('BLAST COLDROOM 1'!AJ$2:AJ350,'BLAST COLDROOM 1'!$C$2:$C350,$B979,'BLAST COLDROOM 1'!$E$2:$E350,$C979,'BLAST COLDROOM 1'!$A$2:$A350,$A979))</f>
        <v/>
      </c>
      <c r="AI979" s="5" t="str">
        <f>IF($A979="","",SUMIFS('BLAST COLDROOM 1'!AK$2:AK350,'BLAST COLDROOM 1'!$C$2:$C350,$B979,'BLAST COLDROOM 1'!$E$2:$E350,$C979,'BLAST COLDROOM 1'!$A$2:$A350,$A979))</f>
        <v/>
      </c>
      <c r="AJ979" s="5" t="str">
        <f>IF($A979="","",SUMIFS('BLAST COLDROOM 1'!AL$2:AL350,'BLAST COLDROOM 1'!$C$2:$C350,$B979,'BLAST COLDROOM 1'!$E$2:$E350,$C979,'BLAST COLDROOM 1'!$A$2:$A350,$A979))</f>
        <v/>
      </c>
      <c r="AL979" s="5">
        <f t="shared" si="1"/>
        <v>0</v>
      </c>
    </row>
    <row r="980" ht="15.75" customHeight="1">
      <c r="A980" s="17"/>
      <c r="B980" s="5"/>
      <c r="C980" s="5"/>
      <c r="D980" s="5" t="str">
        <f>IF($A980="","",SUMIFS('BLAST COLDROOM 1'!F$2:F350,'BLAST COLDROOM 1'!$C$2:$C350,$B980,'BLAST COLDROOM 1'!$E$2:$E350,$C980,'BLAST COLDROOM 1'!$A$2:$A350,$A980))</f>
        <v/>
      </c>
      <c r="E980" s="5" t="str">
        <f>IF($A980="","",SUMIFS('BLAST COLDROOM 1'!G$2:G350,'BLAST COLDROOM 1'!$C$2:$C350,$B980,'BLAST COLDROOM 1'!$E$2:$E350,$C980,'BLAST COLDROOM 1'!$A$2:$A350,$A980))</f>
        <v/>
      </c>
      <c r="F980" s="5" t="str">
        <f>IF($A980="","",SUMIFS('BLAST COLDROOM 1'!H$2:H350,'BLAST COLDROOM 1'!$C$2:$C350,$B980,'BLAST COLDROOM 1'!$E$2:$E350,$C980,'BLAST COLDROOM 1'!$A$2:$A350,$A980))</f>
        <v/>
      </c>
      <c r="G980" s="5" t="str">
        <f>IF($A980="","",SUMIFS('BLAST COLDROOM 1'!I$2:I350,'BLAST COLDROOM 1'!$C$2:$C350,$B980,'BLAST COLDROOM 1'!$E$2:$E350,$C980,'BLAST COLDROOM 1'!$A$2:$A350,$A980))</f>
        <v/>
      </c>
      <c r="H980" s="5" t="str">
        <f>IF($A980="","",SUMIFS('BLAST COLDROOM 1'!J$2:J350,'BLAST COLDROOM 1'!$C$2:$C350,$B980,'BLAST COLDROOM 1'!$E$2:$E350,$C980,'BLAST COLDROOM 1'!$A$2:$A350,$A980))</f>
        <v/>
      </c>
      <c r="I980" s="5" t="str">
        <f>IF($A980="","",SUMIFS('BLAST COLDROOM 1'!K$2:K350,'BLAST COLDROOM 1'!$C$2:$C350,$B980,'BLAST COLDROOM 1'!$E$2:$E350,$C980,'BLAST COLDROOM 1'!$A$2:$A350,$A980))</f>
        <v/>
      </c>
      <c r="J980" s="5" t="str">
        <f>IF($A980="","",SUMIFS(#REF!,'BLAST COLDROOM 1'!$C$2:$C350,$B980,'BLAST COLDROOM 1'!$E$2:$E350,$C980,'BLAST COLDROOM 1'!$A$2:$A350,$A980))</f>
        <v/>
      </c>
      <c r="K980" s="5" t="str">
        <f>IF($A980="","",SUMIFS('BLAST COLDROOM 1'!M$2:M350,'BLAST COLDROOM 1'!$C$2:$C350,$B980,'BLAST COLDROOM 1'!$E$2:$E350,$C980,'BLAST COLDROOM 1'!$A$2:$A350,$A980))</f>
        <v/>
      </c>
      <c r="L980" s="5" t="str">
        <f>IF($A980="","",SUMIFS('BLAST COLDROOM 1'!N$2:N350,'BLAST COLDROOM 1'!$C$2:$C350,$B980,'BLAST COLDROOM 1'!$E$2:$E350,$C980,'BLAST COLDROOM 1'!$A$2:$A350,$A980))</f>
        <v/>
      </c>
      <c r="M980" s="5" t="str">
        <f>IF($A980="","",SUMIFS('BLAST COLDROOM 1'!O$2:O350,'BLAST COLDROOM 1'!$C$2:$C350,$B980,'BLAST COLDROOM 1'!$E$2:$E350,$C980,'BLAST COLDROOM 1'!$A$2:$A350,$A980))</f>
        <v/>
      </c>
      <c r="N980" s="5" t="str">
        <f>IF($A980="","",SUMIFS('BLAST COLDROOM 1'!P$2:P350,'BLAST COLDROOM 1'!$C$2:$C350,$B980,'BLAST COLDROOM 1'!$E$2:$E350,$C980,'BLAST COLDROOM 1'!$A$2:$A350,$A980))</f>
        <v/>
      </c>
      <c r="O980" s="5" t="str">
        <f>IF($A980="","",SUMIFS('BLAST COLDROOM 1'!Q$2:Q350,'BLAST COLDROOM 1'!$C$2:$C350,$B980,'BLAST COLDROOM 1'!$E$2:$E350,$C980,'BLAST COLDROOM 1'!$A$2:$A350,$A980))</f>
        <v/>
      </c>
      <c r="P980" s="5" t="str">
        <f>IF($A980="","",SUMIFS('BLAST COLDROOM 1'!R$2:R350,'BLAST COLDROOM 1'!$C$2:$C350,$B980,'BLAST COLDROOM 1'!$E$2:$E350,$C980,'BLAST COLDROOM 1'!$A$2:$A350,$A980))</f>
        <v/>
      </c>
      <c r="Q980" s="5" t="str">
        <f>IF($A980="","",SUMIFS('BLAST COLDROOM 1'!S$2:S350,'BLAST COLDROOM 1'!$C$2:$C350,$B980,'BLAST COLDROOM 1'!$E$2:$E350,$C980,'BLAST COLDROOM 1'!$A$2:$A350,$A980))</f>
        <v/>
      </c>
      <c r="R980" s="5" t="str">
        <f>IF($A980="","",SUMIFS('BLAST COLDROOM 1'!T$2:T350,'BLAST COLDROOM 1'!$C$2:$C350,$B980,'BLAST COLDROOM 1'!$E$2:$E350,$C980,'BLAST COLDROOM 1'!$A$2:$A350,$A980))</f>
        <v/>
      </c>
      <c r="S980" s="5" t="str">
        <f>IF($A980="","",SUMIFS('BLAST COLDROOM 1'!U$2:U350,'BLAST COLDROOM 1'!$C$2:$C350,$B980,'BLAST COLDROOM 1'!$E$2:$E350,$C980,'BLAST COLDROOM 1'!$A$2:$A350,$A980))</f>
        <v/>
      </c>
      <c r="T980" s="5" t="str">
        <f>IF($A980="","",SUMIFS('BLAST COLDROOM 1'!V$2:V350,'BLAST COLDROOM 1'!$C$2:$C350,$B980,'BLAST COLDROOM 1'!$E$2:$E350,$C980,'BLAST COLDROOM 1'!$A$2:$A350,$A980))</f>
        <v/>
      </c>
      <c r="U980" s="5" t="str">
        <f>IF($A980="","",SUMIFS(#REF!,'BLAST COLDROOM 1'!$C$2:$C350,$B980,'BLAST COLDROOM 1'!$E$2:$E350,$C980,'BLAST COLDROOM 1'!$A$2:$A350,$A980))</f>
        <v/>
      </c>
      <c r="V980" s="5" t="str">
        <f>IF($A980="","",SUMIFS('BLAST COLDROOM 1'!X$2:X350,'BLAST COLDROOM 1'!$C$2:$C350,$B980,'BLAST COLDROOM 1'!$E$2:$E350,$C980,'BLAST COLDROOM 1'!$A$2:$A350,$A980))</f>
        <v/>
      </c>
      <c r="W980" s="5" t="str">
        <f>IF($A980="","",SUMIFS('BLAST COLDROOM 1'!Y$2:Y350,'BLAST COLDROOM 1'!$C$2:$C350,$B980,'BLAST COLDROOM 1'!$E$2:$E350,$C980,'BLAST COLDROOM 1'!$A$2:$A350,$A980))</f>
        <v/>
      </c>
      <c r="X980" s="5" t="str">
        <f>IF($A980="","",SUMIFS('BLAST COLDROOM 1'!Z$2:Z350,'BLAST COLDROOM 1'!$C$2:$C350,$B980,'BLAST COLDROOM 1'!$E$2:$E350,$C980,'BLAST COLDROOM 1'!$A$2:$A350,$A980))</f>
        <v/>
      </c>
      <c r="Y980" s="5" t="str">
        <f>IF($A980="","",SUMIFS('BLAST COLDROOM 1'!AA$2:AA350,'BLAST COLDROOM 1'!$C$2:$C350,$B980,'BLAST COLDROOM 1'!$E$2:$E350,$C980,'BLAST COLDROOM 1'!$A$2:$A350,$A980))</f>
        <v/>
      </c>
      <c r="Z980" s="5" t="str">
        <f>IF($A980="","",SUMIFS('BLAST COLDROOM 1'!AB$2:AB350,'BLAST COLDROOM 1'!$C$2:$C350,$B980,'BLAST COLDROOM 1'!$E$2:$E350,$C980,'BLAST COLDROOM 1'!$A$2:$A350,$A980))</f>
        <v/>
      </c>
      <c r="AA980" s="5" t="str">
        <f>IF($A980="","",SUMIFS('BLAST COLDROOM 1'!AC$2:AC350,'BLAST COLDROOM 1'!$C$2:$C350,$B980,'BLAST COLDROOM 1'!$E$2:$E350,$C980,'BLAST COLDROOM 1'!$A$2:$A350,$A980))</f>
        <v/>
      </c>
      <c r="AB980" s="5" t="str">
        <f>IF($A980="","",SUMIFS('BLAST COLDROOM 1'!AD$2:AD350,'BLAST COLDROOM 1'!$C$2:$C350,$B980,'BLAST COLDROOM 1'!$E$2:$E350,$C980,'BLAST COLDROOM 1'!$A$2:$A350,$A980))</f>
        <v/>
      </c>
      <c r="AC980" s="5" t="str">
        <f>IF($A980="","",SUMIFS('BLAST COLDROOM 1'!AE$2:AE350,'BLAST COLDROOM 1'!$C$2:$C350,$B980,'BLAST COLDROOM 1'!$E$2:$E350,$C980,'BLAST COLDROOM 1'!$A$2:$A350,$A980))</f>
        <v/>
      </c>
      <c r="AD980" s="5" t="str">
        <f>IF($A980="","",SUMIFS('BLAST COLDROOM 1'!AF$2:AF350,'BLAST COLDROOM 1'!$C$2:$C350,$B980,'BLAST COLDROOM 1'!$E$2:$E350,$C980,'BLAST COLDROOM 1'!$A$2:$A350,$A980))</f>
        <v/>
      </c>
      <c r="AE980" s="5" t="str">
        <f>IF($A980="","",SUMIFS('BLAST COLDROOM 1'!AG$2:AG350,'BLAST COLDROOM 1'!$C$2:$C350,$B980,'BLAST COLDROOM 1'!$E$2:$E350,$C980,'BLAST COLDROOM 1'!$A$2:$A350,$A980))</f>
        <v/>
      </c>
      <c r="AF980" s="5" t="str">
        <f>IF($A980="","",SUMIFS('BLAST COLDROOM 1'!AH$2:AH350,'BLAST COLDROOM 1'!$C$2:$C350,$B980,'BLAST COLDROOM 1'!$E$2:$E350,$C980,'BLAST COLDROOM 1'!$A$2:$A350,$A980))</f>
        <v/>
      </c>
      <c r="AG980" s="5" t="str">
        <f>IF($A980="","",SUMIFS('BLAST COLDROOM 1'!AI$2:AI350,'BLAST COLDROOM 1'!$C$2:$C350,$B980,'BLAST COLDROOM 1'!$E$2:$E350,$C980,'BLAST COLDROOM 1'!$A$2:$A350,$A980))</f>
        <v/>
      </c>
      <c r="AH980" s="5" t="str">
        <f>IF($A980="","",SUMIFS('BLAST COLDROOM 1'!AJ$2:AJ350,'BLAST COLDROOM 1'!$C$2:$C350,$B980,'BLAST COLDROOM 1'!$E$2:$E350,$C980,'BLAST COLDROOM 1'!$A$2:$A350,$A980))</f>
        <v/>
      </c>
      <c r="AI980" s="5" t="str">
        <f>IF($A980="","",SUMIFS('BLAST COLDROOM 1'!AK$2:AK350,'BLAST COLDROOM 1'!$C$2:$C350,$B980,'BLAST COLDROOM 1'!$E$2:$E350,$C980,'BLAST COLDROOM 1'!$A$2:$A350,$A980))</f>
        <v/>
      </c>
      <c r="AJ980" s="5" t="str">
        <f>IF($A980="","",SUMIFS('BLAST COLDROOM 1'!AL$2:AL350,'BLAST COLDROOM 1'!$C$2:$C350,$B980,'BLAST COLDROOM 1'!$E$2:$E350,$C980,'BLAST COLDROOM 1'!$A$2:$A350,$A980))</f>
        <v/>
      </c>
      <c r="AL980" s="5">
        <f t="shared" si="1"/>
        <v>0</v>
      </c>
    </row>
    <row r="981" ht="15.75" customHeight="1">
      <c r="A981" s="17"/>
      <c r="B981" s="5"/>
      <c r="C981" s="5"/>
      <c r="D981" s="5" t="str">
        <f>IF($A981="","",SUMIFS('BLAST COLDROOM 1'!F$2:F350,'BLAST COLDROOM 1'!$C$2:$C350,$B981,'BLAST COLDROOM 1'!$E$2:$E350,$C981,'BLAST COLDROOM 1'!$A$2:$A350,$A981))</f>
        <v/>
      </c>
      <c r="E981" s="5" t="str">
        <f>IF($A981="","",SUMIFS('BLAST COLDROOM 1'!G$2:G350,'BLAST COLDROOM 1'!$C$2:$C350,$B981,'BLAST COLDROOM 1'!$E$2:$E350,$C981,'BLAST COLDROOM 1'!$A$2:$A350,$A981))</f>
        <v/>
      </c>
      <c r="F981" s="5" t="str">
        <f>IF($A981="","",SUMIFS('BLAST COLDROOM 1'!H$2:H350,'BLAST COLDROOM 1'!$C$2:$C350,$B981,'BLAST COLDROOM 1'!$E$2:$E350,$C981,'BLAST COLDROOM 1'!$A$2:$A350,$A981))</f>
        <v/>
      </c>
      <c r="G981" s="5" t="str">
        <f>IF($A981="","",SUMIFS('BLAST COLDROOM 1'!I$2:I350,'BLAST COLDROOM 1'!$C$2:$C350,$B981,'BLAST COLDROOM 1'!$E$2:$E350,$C981,'BLAST COLDROOM 1'!$A$2:$A350,$A981))</f>
        <v/>
      </c>
      <c r="H981" s="5" t="str">
        <f>IF($A981="","",SUMIFS('BLAST COLDROOM 1'!J$2:J350,'BLAST COLDROOM 1'!$C$2:$C350,$B981,'BLAST COLDROOM 1'!$E$2:$E350,$C981,'BLAST COLDROOM 1'!$A$2:$A350,$A981))</f>
        <v/>
      </c>
      <c r="I981" s="5" t="str">
        <f>IF($A981="","",SUMIFS('BLAST COLDROOM 1'!K$2:K350,'BLAST COLDROOM 1'!$C$2:$C350,$B981,'BLAST COLDROOM 1'!$E$2:$E350,$C981,'BLAST COLDROOM 1'!$A$2:$A350,$A981))</f>
        <v/>
      </c>
      <c r="J981" s="5" t="str">
        <f>IF($A981="","",SUMIFS(#REF!,'BLAST COLDROOM 1'!$C$2:$C350,$B981,'BLAST COLDROOM 1'!$E$2:$E350,$C981,'BLAST COLDROOM 1'!$A$2:$A350,$A981))</f>
        <v/>
      </c>
      <c r="K981" s="5" t="str">
        <f>IF($A981="","",SUMIFS('BLAST COLDROOM 1'!M$2:M350,'BLAST COLDROOM 1'!$C$2:$C350,$B981,'BLAST COLDROOM 1'!$E$2:$E350,$C981,'BLAST COLDROOM 1'!$A$2:$A350,$A981))</f>
        <v/>
      </c>
      <c r="L981" s="5" t="str">
        <f>IF($A981="","",SUMIFS('BLAST COLDROOM 1'!N$2:N350,'BLAST COLDROOM 1'!$C$2:$C350,$B981,'BLAST COLDROOM 1'!$E$2:$E350,$C981,'BLAST COLDROOM 1'!$A$2:$A350,$A981))</f>
        <v/>
      </c>
      <c r="M981" s="5" t="str">
        <f>IF($A981="","",SUMIFS('BLAST COLDROOM 1'!O$2:O350,'BLAST COLDROOM 1'!$C$2:$C350,$B981,'BLAST COLDROOM 1'!$E$2:$E350,$C981,'BLAST COLDROOM 1'!$A$2:$A350,$A981))</f>
        <v/>
      </c>
      <c r="N981" s="5" t="str">
        <f>IF($A981="","",SUMIFS('BLAST COLDROOM 1'!P$2:P350,'BLAST COLDROOM 1'!$C$2:$C350,$B981,'BLAST COLDROOM 1'!$E$2:$E350,$C981,'BLAST COLDROOM 1'!$A$2:$A350,$A981))</f>
        <v/>
      </c>
      <c r="O981" s="5" t="str">
        <f>IF($A981="","",SUMIFS('BLAST COLDROOM 1'!Q$2:Q350,'BLAST COLDROOM 1'!$C$2:$C350,$B981,'BLAST COLDROOM 1'!$E$2:$E350,$C981,'BLAST COLDROOM 1'!$A$2:$A350,$A981))</f>
        <v/>
      </c>
      <c r="P981" s="5" t="str">
        <f>IF($A981="","",SUMIFS('BLAST COLDROOM 1'!R$2:R350,'BLAST COLDROOM 1'!$C$2:$C350,$B981,'BLAST COLDROOM 1'!$E$2:$E350,$C981,'BLAST COLDROOM 1'!$A$2:$A350,$A981))</f>
        <v/>
      </c>
      <c r="Q981" s="5" t="str">
        <f>IF($A981="","",SUMIFS('BLAST COLDROOM 1'!S$2:S350,'BLAST COLDROOM 1'!$C$2:$C350,$B981,'BLAST COLDROOM 1'!$E$2:$E350,$C981,'BLAST COLDROOM 1'!$A$2:$A350,$A981))</f>
        <v/>
      </c>
      <c r="R981" s="5" t="str">
        <f>IF($A981="","",SUMIFS('BLAST COLDROOM 1'!T$2:T350,'BLAST COLDROOM 1'!$C$2:$C350,$B981,'BLAST COLDROOM 1'!$E$2:$E350,$C981,'BLAST COLDROOM 1'!$A$2:$A350,$A981))</f>
        <v/>
      </c>
      <c r="S981" s="5" t="str">
        <f>IF($A981="","",SUMIFS('BLAST COLDROOM 1'!U$2:U350,'BLAST COLDROOM 1'!$C$2:$C350,$B981,'BLAST COLDROOM 1'!$E$2:$E350,$C981,'BLAST COLDROOM 1'!$A$2:$A350,$A981))</f>
        <v/>
      </c>
      <c r="T981" s="5" t="str">
        <f>IF($A981="","",SUMIFS('BLAST COLDROOM 1'!V$2:V350,'BLAST COLDROOM 1'!$C$2:$C350,$B981,'BLAST COLDROOM 1'!$E$2:$E350,$C981,'BLAST COLDROOM 1'!$A$2:$A350,$A981))</f>
        <v/>
      </c>
      <c r="U981" s="5" t="str">
        <f>IF($A981="","",SUMIFS(#REF!,'BLAST COLDROOM 1'!$C$2:$C350,$B981,'BLAST COLDROOM 1'!$E$2:$E350,$C981,'BLAST COLDROOM 1'!$A$2:$A350,$A981))</f>
        <v/>
      </c>
      <c r="V981" s="5" t="str">
        <f>IF($A981="","",SUMIFS('BLAST COLDROOM 1'!X$2:X350,'BLAST COLDROOM 1'!$C$2:$C350,$B981,'BLAST COLDROOM 1'!$E$2:$E350,$C981,'BLAST COLDROOM 1'!$A$2:$A350,$A981))</f>
        <v/>
      </c>
      <c r="W981" s="5" t="str">
        <f>IF($A981="","",SUMIFS('BLAST COLDROOM 1'!Y$2:Y350,'BLAST COLDROOM 1'!$C$2:$C350,$B981,'BLAST COLDROOM 1'!$E$2:$E350,$C981,'BLAST COLDROOM 1'!$A$2:$A350,$A981))</f>
        <v/>
      </c>
      <c r="X981" s="5" t="str">
        <f>IF($A981="","",SUMIFS('BLAST COLDROOM 1'!Z$2:Z350,'BLAST COLDROOM 1'!$C$2:$C350,$B981,'BLAST COLDROOM 1'!$E$2:$E350,$C981,'BLAST COLDROOM 1'!$A$2:$A350,$A981))</f>
        <v/>
      </c>
      <c r="Y981" s="5" t="str">
        <f>IF($A981="","",SUMIFS('BLAST COLDROOM 1'!AA$2:AA350,'BLAST COLDROOM 1'!$C$2:$C350,$B981,'BLAST COLDROOM 1'!$E$2:$E350,$C981,'BLAST COLDROOM 1'!$A$2:$A350,$A981))</f>
        <v/>
      </c>
      <c r="Z981" s="5" t="str">
        <f>IF($A981="","",SUMIFS('BLAST COLDROOM 1'!AB$2:AB350,'BLAST COLDROOM 1'!$C$2:$C350,$B981,'BLAST COLDROOM 1'!$E$2:$E350,$C981,'BLAST COLDROOM 1'!$A$2:$A350,$A981))</f>
        <v/>
      </c>
      <c r="AA981" s="5" t="str">
        <f>IF($A981="","",SUMIFS('BLAST COLDROOM 1'!AC$2:AC350,'BLAST COLDROOM 1'!$C$2:$C350,$B981,'BLAST COLDROOM 1'!$E$2:$E350,$C981,'BLAST COLDROOM 1'!$A$2:$A350,$A981))</f>
        <v/>
      </c>
      <c r="AB981" s="5" t="str">
        <f>IF($A981="","",SUMIFS('BLAST COLDROOM 1'!AD$2:AD350,'BLAST COLDROOM 1'!$C$2:$C350,$B981,'BLAST COLDROOM 1'!$E$2:$E350,$C981,'BLAST COLDROOM 1'!$A$2:$A350,$A981))</f>
        <v/>
      </c>
      <c r="AC981" s="5" t="str">
        <f>IF($A981="","",SUMIFS('BLAST COLDROOM 1'!AE$2:AE350,'BLAST COLDROOM 1'!$C$2:$C350,$B981,'BLAST COLDROOM 1'!$E$2:$E350,$C981,'BLAST COLDROOM 1'!$A$2:$A350,$A981))</f>
        <v/>
      </c>
      <c r="AD981" s="5" t="str">
        <f>IF($A981="","",SUMIFS('BLAST COLDROOM 1'!AF$2:AF350,'BLAST COLDROOM 1'!$C$2:$C350,$B981,'BLAST COLDROOM 1'!$E$2:$E350,$C981,'BLAST COLDROOM 1'!$A$2:$A350,$A981))</f>
        <v/>
      </c>
      <c r="AE981" s="5" t="str">
        <f>IF($A981="","",SUMIFS('BLAST COLDROOM 1'!AG$2:AG350,'BLAST COLDROOM 1'!$C$2:$C350,$B981,'BLAST COLDROOM 1'!$E$2:$E350,$C981,'BLAST COLDROOM 1'!$A$2:$A350,$A981))</f>
        <v/>
      </c>
      <c r="AF981" s="5" t="str">
        <f>IF($A981="","",SUMIFS('BLAST COLDROOM 1'!AH$2:AH350,'BLAST COLDROOM 1'!$C$2:$C350,$B981,'BLAST COLDROOM 1'!$E$2:$E350,$C981,'BLAST COLDROOM 1'!$A$2:$A350,$A981))</f>
        <v/>
      </c>
      <c r="AG981" s="5" t="str">
        <f>IF($A981="","",SUMIFS('BLAST COLDROOM 1'!AI$2:AI350,'BLAST COLDROOM 1'!$C$2:$C350,$B981,'BLAST COLDROOM 1'!$E$2:$E350,$C981,'BLAST COLDROOM 1'!$A$2:$A350,$A981))</f>
        <v/>
      </c>
      <c r="AH981" s="5" t="str">
        <f>IF($A981="","",SUMIFS('BLAST COLDROOM 1'!AJ$2:AJ350,'BLAST COLDROOM 1'!$C$2:$C350,$B981,'BLAST COLDROOM 1'!$E$2:$E350,$C981,'BLAST COLDROOM 1'!$A$2:$A350,$A981))</f>
        <v/>
      </c>
      <c r="AI981" s="5" t="str">
        <f>IF($A981="","",SUMIFS('BLAST COLDROOM 1'!AK$2:AK350,'BLAST COLDROOM 1'!$C$2:$C350,$B981,'BLAST COLDROOM 1'!$E$2:$E350,$C981,'BLAST COLDROOM 1'!$A$2:$A350,$A981))</f>
        <v/>
      </c>
      <c r="AJ981" s="5" t="str">
        <f>IF($A981="","",SUMIFS('BLAST COLDROOM 1'!AL$2:AL350,'BLAST COLDROOM 1'!$C$2:$C350,$B981,'BLAST COLDROOM 1'!$E$2:$E350,$C981,'BLAST COLDROOM 1'!$A$2:$A350,$A981))</f>
        <v/>
      </c>
      <c r="AL981" s="5">
        <f t="shared" si="1"/>
        <v>0</v>
      </c>
    </row>
    <row r="982" ht="15.75" customHeight="1">
      <c r="A982" s="17"/>
      <c r="B982" s="5"/>
      <c r="C982" s="5"/>
      <c r="D982" s="5" t="str">
        <f>IF($A982="","",SUMIFS('BLAST COLDROOM 1'!F$2:F350,'BLAST COLDROOM 1'!$C$2:$C350,$B982,'BLAST COLDROOM 1'!$E$2:$E350,$C982,'BLAST COLDROOM 1'!$A$2:$A350,$A982))</f>
        <v/>
      </c>
      <c r="E982" s="5" t="str">
        <f>IF($A982="","",SUMIFS('BLAST COLDROOM 1'!G$2:G350,'BLAST COLDROOM 1'!$C$2:$C350,$B982,'BLAST COLDROOM 1'!$E$2:$E350,$C982,'BLAST COLDROOM 1'!$A$2:$A350,$A982))</f>
        <v/>
      </c>
      <c r="F982" s="5" t="str">
        <f>IF($A982="","",SUMIFS('BLAST COLDROOM 1'!H$2:H350,'BLAST COLDROOM 1'!$C$2:$C350,$B982,'BLAST COLDROOM 1'!$E$2:$E350,$C982,'BLAST COLDROOM 1'!$A$2:$A350,$A982))</f>
        <v/>
      </c>
      <c r="G982" s="5" t="str">
        <f>IF($A982="","",SUMIFS('BLAST COLDROOM 1'!I$2:I350,'BLAST COLDROOM 1'!$C$2:$C350,$B982,'BLAST COLDROOM 1'!$E$2:$E350,$C982,'BLAST COLDROOM 1'!$A$2:$A350,$A982))</f>
        <v/>
      </c>
      <c r="H982" s="5" t="str">
        <f>IF($A982="","",SUMIFS('BLAST COLDROOM 1'!J$2:J350,'BLAST COLDROOM 1'!$C$2:$C350,$B982,'BLAST COLDROOM 1'!$E$2:$E350,$C982,'BLAST COLDROOM 1'!$A$2:$A350,$A982))</f>
        <v/>
      </c>
      <c r="I982" s="5" t="str">
        <f>IF($A982="","",SUMIFS('BLAST COLDROOM 1'!K$2:K350,'BLAST COLDROOM 1'!$C$2:$C350,$B982,'BLAST COLDROOM 1'!$E$2:$E350,$C982,'BLAST COLDROOM 1'!$A$2:$A350,$A982))</f>
        <v/>
      </c>
      <c r="J982" s="5" t="str">
        <f>IF($A982="","",SUMIFS(#REF!,'BLAST COLDROOM 1'!$C$2:$C350,$B982,'BLAST COLDROOM 1'!$E$2:$E350,$C982,'BLAST COLDROOM 1'!$A$2:$A350,$A982))</f>
        <v/>
      </c>
      <c r="K982" s="5" t="str">
        <f>IF($A982="","",SUMIFS('BLAST COLDROOM 1'!M$2:M350,'BLAST COLDROOM 1'!$C$2:$C350,$B982,'BLAST COLDROOM 1'!$E$2:$E350,$C982,'BLAST COLDROOM 1'!$A$2:$A350,$A982))</f>
        <v/>
      </c>
      <c r="L982" s="5" t="str">
        <f>IF($A982="","",SUMIFS('BLAST COLDROOM 1'!N$2:N350,'BLAST COLDROOM 1'!$C$2:$C350,$B982,'BLAST COLDROOM 1'!$E$2:$E350,$C982,'BLAST COLDROOM 1'!$A$2:$A350,$A982))</f>
        <v/>
      </c>
      <c r="M982" s="5" t="str">
        <f>IF($A982="","",SUMIFS('BLAST COLDROOM 1'!O$2:O350,'BLAST COLDROOM 1'!$C$2:$C350,$B982,'BLAST COLDROOM 1'!$E$2:$E350,$C982,'BLAST COLDROOM 1'!$A$2:$A350,$A982))</f>
        <v/>
      </c>
      <c r="N982" s="5" t="str">
        <f>IF($A982="","",SUMIFS('BLAST COLDROOM 1'!P$2:P350,'BLAST COLDROOM 1'!$C$2:$C350,$B982,'BLAST COLDROOM 1'!$E$2:$E350,$C982,'BLAST COLDROOM 1'!$A$2:$A350,$A982))</f>
        <v/>
      </c>
      <c r="O982" s="5" t="str">
        <f>IF($A982="","",SUMIFS('BLAST COLDROOM 1'!Q$2:Q350,'BLAST COLDROOM 1'!$C$2:$C350,$B982,'BLAST COLDROOM 1'!$E$2:$E350,$C982,'BLAST COLDROOM 1'!$A$2:$A350,$A982))</f>
        <v/>
      </c>
      <c r="P982" s="5" t="str">
        <f>IF($A982="","",SUMIFS('BLAST COLDROOM 1'!R$2:R350,'BLAST COLDROOM 1'!$C$2:$C350,$B982,'BLAST COLDROOM 1'!$E$2:$E350,$C982,'BLAST COLDROOM 1'!$A$2:$A350,$A982))</f>
        <v/>
      </c>
      <c r="Q982" s="5" t="str">
        <f>IF($A982="","",SUMIFS('BLAST COLDROOM 1'!S$2:S350,'BLAST COLDROOM 1'!$C$2:$C350,$B982,'BLAST COLDROOM 1'!$E$2:$E350,$C982,'BLAST COLDROOM 1'!$A$2:$A350,$A982))</f>
        <v/>
      </c>
      <c r="R982" s="5" t="str">
        <f>IF($A982="","",SUMIFS('BLAST COLDROOM 1'!T$2:T350,'BLAST COLDROOM 1'!$C$2:$C350,$B982,'BLAST COLDROOM 1'!$E$2:$E350,$C982,'BLAST COLDROOM 1'!$A$2:$A350,$A982))</f>
        <v/>
      </c>
      <c r="S982" s="5" t="str">
        <f>IF($A982="","",SUMIFS('BLAST COLDROOM 1'!U$2:U350,'BLAST COLDROOM 1'!$C$2:$C350,$B982,'BLAST COLDROOM 1'!$E$2:$E350,$C982,'BLAST COLDROOM 1'!$A$2:$A350,$A982))</f>
        <v/>
      </c>
      <c r="T982" s="5" t="str">
        <f>IF($A982="","",SUMIFS('BLAST COLDROOM 1'!V$2:V350,'BLAST COLDROOM 1'!$C$2:$C350,$B982,'BLAST COLDROOM 1'!$E$2:$E350,$C982,'BLAST COLDROOM 1'!$A$2:$A350,$A982))</f>
        <v/>
      </c>
      <c r="U982" s="5" t="str">
        <f>IF($A982="","",SUMIFS(#REF!,'BLAST COLDROOM 1'!$C$2:$C350,$B982,'BLAST COLDROOM 1'!$E$2:$E350,$C982,'BLAST COLDROOM 1'!$A$2:$A350,$A982))</f>
        <v/>
      </c>
      <c r="V982" s="5" t="str">
        <f>IF($A982="","",SUMIFS('BLAST COLDROOM 1'!X$2:X350,'BLAST COLDROOM 1'!$C$2:$C350,$B982,'BLAST COLDROOM 1'!$E$2:$E350,$C982,'BLAST COLDROOM 1'!$A$2:$A350,$A982))</f>
        <v/>
      </c>
      <c r="W982" s="5" t="str">
        <f>IF($A982="","",SUMIFS('BLAST COLDROOM 1'!Y$2:Y350,'BLAST COLDROOM 1'!$C$2:$C350,$B982,'BLAST COLDROOM 1'!$E$2:$E350,$C982,'BLAST COLDROOM 1'!$A$2:$A350,$A982))</f>
        <v/>
      </c>
      <c r="X982" s="5" t="str">
        <f>IF($A982="","",SUMIFS('BLAST COLDROOM 1'!Z$2:Z350,'BLAST COLDROOM 1'!$C$2:$C350,$B982,'BLAST COLDROOM 1'!$E$2:$E350,$C982,'BLAST COLDROOM 1'!$A$2:$A350,$A982))</f>
        <v/>
      </c>
      <c r="Y982" s="5" t="str">
        <f>IF($A982="","",SUMIFS('BLAST COLDROOM 1'!AA$2:AA350,'BLAST COLDROOM 1'!$C$2:$C350,$B982,'BLAST COLDROOM 1'!$E$2:$E350,$C982,'BLAST COLDROOM 1'!$A$2:$A350,$A982))</f>
        <v/>
      </c>
      <c r="Z982" s="5" t="str">
        <f>IF($A982="","",SUMIFS('BLAST COLDROOM 1'!AB$2:AB350,'BLAST COLDROOM 1'!$C$2:$C350,$B982,'BLAST COLDROOM 1'!$E$2:$E350,$C982,'BLAST COLDROOM 1'!$A$2:$A350,$A982))</f>
        <v/>
      </c>
      <c r="AA982" s="5" t="str">
        <f>IF($A982="","",SUMIFS('BLAST COLDROOM 1'!AC$2:AC350,'BLAST COLDROOM 1'!$C$2:$C350,$B982,'BLAST COLDROOM 1'!$E$2:$E350,$C982,'BLAST COLDROOM 1'!$A$2:$A350,$A982))</f>
        <v/>
      </c>
      <c r="AB982" s="5" t="str">
        <f>IF($A982="","",SUMIFS('BLAST COLDROOM 1'!AD$2:AD350,'BLAST COLDROOM 1'!$C$2:$C350,$B982,'BLAST COLDROOM 1'!$E$2:$E350,$C982,'BLAST COLDROOM 1'!$A$2:$A350,$A982))</f>
        <v/>
      </c>
      <c r="AC982" s="5" t="str">
        <f>IF($A982="","",SUMIFS('BLAST COLDROOM 1'!AE$2:AE350,'BLAST COLDROOM 1'!$C$2:$C350,$B982,'BLAST COLDROOM 1'!$E$2:$E350,$C982,'BLAST COLDROOM 1'!$A$2:$A350,$A982))</f>
        <v/>
      </c>
      <c r="AD982" s="5" t="str">
        <f>IF($A982="","",SUMIFS('BLAST COLDROOM 1'!AF$2:AF350,'BLAST COLDROOM 1'!$C$2:$C350,$B982,'BLAST COLDROOM 1'!$E$2:$E350,$C982,'BLAST COLDROOM 1'!$A$2:$A350,$A982))</f>
        <v/>
      </c>
      <c r="AE982" s="5" t="str">
        <f>IF($A982="","",SUMIFS('BLAST COLDROOM 1'!AG$2:AG350,'BLAST COLDROOM 1'!$C$2:$C350,$B982,'BLAST COLDROOM 1'!$E$2:$E350,$C982,'BLAST COLDROOM 1'!$A$2:$A350,$A982))</f>
        <v/>
      </c>
      <c r="AF982" s="5" t="str">
        <f>IF($A982="","",SUMIFS('BLAST COLDROOM 1'!AH$2:AH350,'BLAST COLDROOM 1'!$C$2:$C350,$B982,'BLAST COLDROOM 1'!$E$2:$E350,$C982,'BLAST COLDROOM 1'!$A$2:$A350,$A982))</f>
        <v/>
      </c>
      <c r="AG982" s="5" t="str">
        <f>IF($A982="","",SUMIFS('BLAST COLDROOM 1'!AI$2:AI350,'BLAST COLDROOM 1'!$C$2:$C350,$B982,'BLAST COLDROOM 1'!$E$2:$E350,$C982,'BLAST COLDROOM 1'!$A$2:$A350,$A982))</f>
        <v/>
      </c>
      <c r="AH982" s="5" t="str">
        <f>IF($A982="","",SUMIFS('BLAST COLDROOM 1'!AJ$2:AJ350,'BLAST COLDROOM 1'!$C$2:$C350,$B982,'BLAST COLDROOM 1'!$E$2:$E350,$C982,'BLAST COLDROOM 1'!$A$2:$A350,$A982))</f>
        <v/>
      </c>
      <c r="AI982" s="5" t="str">
        <f>IF($A982="","",SUMIFS('BLAST COLDROOM 1'!AK$2:AK350,'BLAST COLDROOM 1'!$C$2:$C350,$B982,'BLAST COLDROOM 1'!$E$2:$E350,$C982,'BLAST COLDROOM 1'!$A$2:$A350,$A982))</f>
        <v/>
      </c>
      <c r="AJ982" s="5" t="str">
        <f>IF($A982="","",SUMIFS('BLAST COLDROOM 1'!AL$2:AL350,'BLAST COLDROOM 1'!$C$2:$C350,$B982,'BLAST COLDROOM 1'!$E$2:$E350,$C982,'BLAST COLDROOM 1'!$A$2:$A350,$A982))</f>
        <v/>
      </c>
      <c r="AL982" s="5">
        <f t="shared" si="1"/>
        <v>0</v>
      </c>
    </row>
    <row r="983" ht="15.75" customHeight="1">
      <c r="A983" s="17"/>
      <c r="B983" s="5"/>
      <c r="C983" s="5"/>
      <c r="D983" s="5" t="str">
        <f>IF($A983="","",SUMIFS('BLAST COLDROOM 1'!F$2:F350,'BLAST COLDROOM 1'!$C$2:$C350,$B983,'BLAST COLDROOM 1'!$E$2:$E350,$C983,'BLAST COLDROOM 1'!$A$2:$A350,$A983))</f>
        <v/>
      </c>
      <c r="E983" s="5" t="str">
        <f>IF($A983="","",SUMIFS('BLAST COLDROOM 1'!G$2:G350,'BLAST COLDROOM 1'!$C$2:$C350,$B983,'BLAST COLDROOM 1'!$E$2:$E350,$C983,'BLAST COLDROOM 1'!$A$2:$A350,$A983))</f>
        <v/>
      </c>
      <c r="F983" s="5" t="str">
        <f>IF($A983="","",SUMIFS('BLAST COLDROOM 1'!H$2:H350,'BLAST COLDROOM 1'!$C$2:$C350,$B983,'BLAST COLDROOM 1'!$E$2:$E350,$C983,'BLAST COLDROOM 1'!$A$2:$A350,$A983))</f>
        <v/>
      </c>
      <c r="G983" s="5" t="str">
        <f>IF($A983="","",SUMIFS('BLAST COLDROOM 1'!I$2:I350,'BLAST COLDROOM 1'!$C$2:$C350,$B983,'BLAST COLDROOM 1'!$E$2:$E350,$C983,'BLAST COLDROOM 1'!$A$2:$A350,$A983))</f>
        <v/>
      </c>
      <c r="H983" s="5" t="str">
        <f>IF($A983="","",SUMIFS('BLAST COLDROOM 1'!J$2:J350,'BLAST COLDROOM 1'!$C$2:$C350,$B983,'BLAST COLDROOM 1'!$E$2:$E350,$C983,'BLAST COLDROOM 1'!$A$2:$A350,$A983))</f>
        <v/>
      </c>
      <c r="I983" s="5" t="str">
        <f>IF($A983="","",SUMIFS('BLAST COLDROOM 1'!K$2:K350,'BLAST COLDROOM 1'!$C$2:$C350,$B983,'BLAST COLDROOM 1'!$E$2:$E350,$C983,'BLAST COLDROOM 1'!$A$2:$A350,$A983))</f>
        <v/>
      </c>
      <c r="J983" s="5" t="str">
        <f>IF($A983="","",SUMIFS(#REF!,'BLAST COLDROOM 1'!$C$2:$C350,$B983,'BLAST COLDROOM 1'!$E$2:$E350,$C983,'BLAST COLDROOM 1'!$A$2:$A350,$A983))</f>
        <v/>
      </c>
      <c r="K983" s="5" t="str">
        <f>IF($A983="","",SUMIFS('BLAST COLDROOM 1'!M$2:M350,'BLAST COLDROOM 1'!$C$2:$C350,$B983,'BLAST COLDROOM 1'!$E$2:$E350,$C983,'BLAST COLDROOM 1'!$A$2:$A350,$A983))</f>
        <v/>
      </c>
      <c r="L983" s="5" t="str">
        <f>IF($A983="","",SUMIFS('BLAST COLDROOM 1'!N$2:N350,'BLAST COLDROOM 1'!$C$2:$C350,$B983,'BLAST COLDROOM 1'!$E$2:$E350,$C983,'BLAST COLDROOM 1'!$A$2:$A350,$A983))</f>
        <v/>
      </c>
      <c r="M983" s="5" t="str">
        <f>IF($A983="","",SUMIFS('BLAST COLDROOM 1'!O$2:O350,'BLAST COLDROOM 1'!$C$2:$C350,$B983,'BLAST COLDROOM 1'!$E$2:$E350,$C983,'BLAST COLDROOM 1'!$A$2:$A350,$A983))</f>
        <v/>
      </c>
      <c r="N983" s="5" t="str">
        <f>IF($A983="","",SUMIFS('BLAST COLDROOM 1'!P$2:P350,'BLAST COLDROOM 1'!$C$2:$C350,$B983,'BLAST COLDROOM 1'!$E$2:$E350,$C983,'BLAST COLDROOM 1'!$A$2:$A350,$A983))</f>
        <v/>
      </c>
      <c r="O983" s="5" t="str">
        <f>IF($A983="","",SUMIFS('BLAST COLDROOM 1'!Q$2:Q350,'BLAST COLDROOM 1'!$C$2:$C350,$B983,'BLAST COLDROOM 1'!$E$2:$E350,$C983,'BLAST COLDROOM 1'!$A$2:$A350,$A983))</f>
        <v/>
      </c>
      <c r="P983" s="5" t="str">
        <f>IF($A983="","",SUMIFS('BLAST COLDROOM 1'!R$2:R350,'BLAST COLDROOM 1'!$C$2:$C350,$B983,'BLAST COLDROOM 1'!$E$2:$E350,$C983,'BLAST COLDROOM 1'!$A$2:$A350,$A983))</f>
        <v/>
      </c>
      <c r="Q983" s="5" t="str">
        <f>IF($A983="","",SUMIFS('BLAST COLDROOM 1'!S$2:S350,'BLAST COLDROOM 1'!$C$2:$C350,$B983,'BLAST COLDROOM 1'!$E$2:$E350,$C983,'BLAST COLDROOM 1'!$A$2:$A350,$A983))</f>
        <v/>
      </c>
      <c r="R983" s="5" t="str">
        <f>IF($A983="","",SUMIFS('BLAST COLDROOM 1'!T$2:T350,'BLAST COLDROOM 1'!$C$2:$C350,$B983,'BLAST COLDROOM 1'!$E$2:$E350,$C983,'BLAST COLDROOM 1'!$A$2:$A350,$A983))</f>
        <v/>
      </c>
      <c r="S983" s="5" t="str">
        <f>IF($A983="","",SUMIFS('BLAST COLDROOM 1'!U$2:U350,'BLAST COLDROOM 1'!$C$2:$C350,$B983,'BLAST COLDROOM 1'!$E$2:$E350,$C983,'BLAST COLDROOM 1'!$A$2:$A350,$A983))</f>
        <v/>
      </c>
      <c r="T983" s="5" t="str">
        <f>IF($A983="","",SUMIFS('BLAST COLDROOM 1'!V$2:V350,'BLAST COLDROOM 1'!$C$2:$C350,$B983,'BLAST COLDROOM 1'!$E$2:$E350,$C983,'BLAST COLDROOM 1'!$A$2:$A350,$A983))</f>
        <v/>
      </c>
      <c r="U983" s="5" t="str">
        <f>IF($A983="","",SUMIFS(#REF!,'BLAST COLDROOM 1'!$C$2:$C350,$B983,'BLAST COLDROOM 1'!$E$2:$E350,$C983,'BLAST COLDROOM 1'!$A$2:$A350,$A983))</f>
        <v/>
      </c>
      <c r="V983" s="5" t="str">
        <f>IF($A983="","",SUMIFS('BLAST COLDROOM 1'!X$2:X350,'BLAST COLDROOM 1'!$C$2:$C350,$B983,'BLAST COLDROOM 1'!$E$2:$E350,$C983,'BLAST COLDROOM 1'!$A$2:$A350,$A983))</f>
        <v/>
      </c>
      <c r="W983" s="5" t="str">
        <f>IF($A983="","",SUMIFS('BLAST COLDROOM 1'!Y$2:Y350,'BLAST COLDROOM 1'!$C$2:$C350,$B983,'BLAST COLDROOM 1'!$E$2:$E350,$C983,'BLAST COLDROOM 1'!$A$2:$A350,$A983))</f>
        <v/>
      </c>
      <c r="X983" s="5" t="str">
        <f>IF($A983="","",SUMIFS('BLAST COLDROOM 1'!Z$2:Z350,'BLAST COLDROOM 1'!$C$2:$C350,$B983,'BLAST COLDROOM 1'!$E$2:$E350,$C983,'BLAST COLDROOM 1'!$A$2:$A350,$A983))</f>
        <v/>
      </c>
      <c r="Y983" s="5" t="str">
        <f>IF($A983="","",SUMIFS('BLAST COLDROOM 1'!AA$2:AA350,'BLAST COLDROOM 1'!$C$2:$C350,$B983,'BLAST COLDROOM 1'!$E$2:$E350,$C983,'BLAST COLDROOM 1'!$A$2:$A350,$A983))</f>
        <v/>
      </c>
      <c r="Z983" s="5" t="str">
        <f>IF($A983="","",SUMIFS('BLAST COLDROOM 1'!AB$2:AB350,'BLAST COLDROOM 1'!$C$2:$C350,$B983,'BLAST COLDROOM 1'!$E$2:$E350,$C983,'BLAST COLDROOM 1'!$A$2:$A350,$A983))</f>
        <v/>
      </c>
      <c r="AA983" s="5" t="str">
        <f>IF($A983="","",SUMIFS('BLAST COLDROOM 1'!AC$2:AC350,'BLAST COLDROOM 1'!$C$2:$C350,$B983,'BLAST COLDROOM 1'!$E$2:$E350,$C983,'BLAST COLDROOM 1'!$A$2:$A350,$A983))</f>
        <v/>
      </c>
      <c r="AB983" s="5" t="str">
        <f>IF($A983="","",SUMIFS('BLAST COLDROOM 1'!AD$2:AD350,'BLAST COLDROOM 1'!$C$2:$C350,$B983,'BLAST COLDROOM 1'!$E$2:$E350,$C983,'BLAST COLDROOM 1'!$A$2:$A350,$A983))</f>
        <v/>
      </c>
      <c r="AC983" s="5" t="str">
        <f>IF($A983="","",SUMIFS('BLAST COLDROOM 1'!AE$2:AE350,'BLAST COLDROOM 1'!$C$2:$C350,$B983,'BLAST COLDROOM 1'!$E$2:$E350,$C983,'BLAST COLDROOM 1'!$A$2:$A350,$A983))</f>
        <v/>
      </c>
      <c r="AD983" s="5" t="str">
        <f>IF($A983="","",SUMIFS('BLAST COLDROOM 1'!AF$2:AF350,'BLAST COLDROOM 1'!$C$2:$C350,$B983,'BLAST COLDROOM 1'!$E$2:$E350,$C983,'BLAST COLDROOM 1'!$A$2:$A350,$A983))</f>
        <v/>
      </c>
      <c r="AE983" s="5" t="str">
        <f>IF($A983="","",SUMIFS('BLAST COLDROOM 1'!AG$2:AG350,'BLAST COLDROOM 1'!$C$2:$C350,$B983,'BLAST COLDROOM 1'!$E$2:$E350,$C983,'BLAST COLDROOM 1'!$A$2:$A350,$A983))</f>
        <v/>
      </c>
      <c r="AF983" s="5" t="str">
        <f>IF($A983="","",SUMIFS('BLAST COLDROOM 1'!AH$2:AH350,'BLAST COLDROOM 1'!$C$2:$C350,$B983,'BLAST COLDROOM 1'!$E$2:$E350,$C983,'BLAST COLDROOM 1'!$A$2:$A350,$A983))</f>
        <v/>
      </c>
      <c r="AG983" s="5" t="str">
        <f>IF($A983="","",SUMIFS('BLAST COLDROOM 1'!AI$2:AI350,'BLAST COLDROOM 1'!$C$2:$C350,$B983,'BLAST COLDROOM 1'!$E$2:$E350,$C983,'BLAST COLDROOM 1'!$A$2:$A350,$A983))</f>
        <v/>
      </c>
      <c r="AH983" s="5" t="str">
        <f>IF($A983="","",SUMIFS('BLAST COLDROOM 1'!AJ$2:AJ350,'BLAST COLDROOM 1'!$C$2:$C350,$B983,'BLAST COLDROOM 1'!$E$2:$E350,$C983,'BLAST COLDROOM 1'!$A$2:$A350,$A983))</f>
        <v/>
      </c>
      <c r="AI983" s="5" t="str">
        <f>IF($A983="","",SUMIFS('BLAST COLDROOM 1'!AK$2:AK350,'BLAST COLDROOM 1'!$C$2:$C350,$B983,'BLAST COLDROOM 1'!$E$2:$E350,$C983,'BLAST COLDROOM 1'!$A$2:$A350,$A983))</f>
        <v/>
      </c>
      <c r="AJ983" s="5" t="str">
        <f>IF($A983="","",SUMIFS('BLAST COLDROOM 1'!AL$2:AL350,'BLAST COLDROOM 1'!$C$2:$C350,$B983,'BLAST COLDROOM 1'!$E$2:$E350,$C983,'BLAST COLDROOM 1'!$A$2:$A350,$A983))</f>
        <v/>
      </c>
      <c r="AL983" s="5">
        <f t="shared" si="1"/>
        <v>0</v>
      </c>
    </row>
    <row r="984" ht="15.75" customHeight="1">
      <c r="A984" s="17"/>
      <c r="B984" s="5"/>
      <c r="C984" s="5"/>
      <c r="D984" s="5" t="str">
        <f>IF($A984="","",SUMIFS('BLAST COLDROOM 1'!F$2:F350,'BLAST COLDROOM 1'!$C$2:$C350,$B984,'BLAST COLDROOM 1'!$E$2:$E350,$C984,'BLAST COLDROOM 1'!$A$2:$A350,$A984))</f>
        <v/>
      </c>
      <c r="E984" s="5" t="str">
        <f>IF($A984="","",SUMIFS('BLAST COLDROOM 1'!G$2:G350,'BLAST COLDROOM 1'!$C$2:$C350,$B984,'BLAST COLDROOM 1'!$E$2:$E350,$C984,'BLAST COLDROOM 1'!$A$2:$A350,$A984))</f>
        <v/>
      </c>
      <c r="F984" s="5" t="str">
        <f>IF($A984="","",SUMIFS('BLAST COLDROOM 1'!H$2:H350,'BLAST COLDROOM 1'!$C$2:$C350,$B984,'BLAST COLDROOM 1'!$E$2:$E350,$C984,'BLAST COLDROOM 1'!$A$2:$A350,$A984))</f>
        <v/>
      </c>
      <c r="G984" s="5" t="str">
        <f>IF($A984="","",SUMIFS('BLAST COLDROOM 1'!I$2:I350,'BLAST COLDROOM 1'!$C$2:$C350,$B984,'BLAST COLDROOM 1'!$E$2:$E350,$C984,'BLAST COLDROOM 1'!$A$2:$A350,$A984))</f>
        <v/>
      </c>
      <c r="H984" s="5" t="str">
        <f>IF($A984="","",SUMIFS('BLAST COLDROOM 1'!J$2:J350,'BLAST COLDROOM 1'!$C$2:$C350,$B984,'BLAST COLDROOM 1'!$E$2:$E350,$C984,'BLAST COLDROOM 1'!$A$2:$A350,$A984))</f>
        <v/>
      </c>
      <c r="I984" s="5" t="str">
        <f>IF($A984="","",SUMIFS('BLAST COLDROOM 1'!K$2:K350,'BLAST COLDROOM 1'!$C$2:$C350,$B984,'BLAST COLDROOM 1'!$E$2:$E350,$C984,'BLAST COLDROOM 1'!$A$2:$A350,$A984))</f>
        <v/>
      </c>
      <c r="J984" s="5" t="str">
        <f>IF($A984="","",SUMIFS(#REF!,'BLAST COLDROOM 1'!$C$2:$C350,$B984,'BLAST COLDROOM 1'!$E$2:$E350,$C984,'BLAST COLDROOM 1'!$A$2:$A350,$A984))</f>
        <v/>
      </c>
      <c r="K984" s="5" t="str">
        <f>IF($A984="","",SUMIFS('BLAST COLDROOM 1'!M$2:M350,'BLAST COLDROOM 1'!$C$2:$C350,$B984,'BLAST COLDROOM 1'!$E$2:$E350,$C984,'BLAST COLDROOM 1'!$A$2:$A350,$A984))</f>
        <v/>
      </c>
      <c r="L984" s="5" t="str">
        <f>IF($A984="","",SUMIFS('BLAST COLDROOM 1'!N$2:N350,'BLAST COLDROOM 1'!$C$2:$C350,$B984,'BLAST COLDROOM 1'!$E$2:$E350,$C984,'BLAST COLDROOM 1'!$A$2:$A350,$A984))</f>
        <v/>
      </c>
      <c r="M984" s="5" t="str">
        <f>IF($A984="","",SUMIFS('BLAST COLDROOM 1'!O$2:O350,'BLAST COLDROOM 1'!$C$2:$C350,$B984,'BLAST COLDROOM 1'!$E$2:$E350,$C984,'BLAST COLDROOM 1'!$A$2:$A350,$A984))</f>
        <v/>
      </c>
      <c r="N984" s="5" t="str">
        <f>IF($A984="","",SUMIFS('BLAST COLDROOM 1'!P$2:P350,'BLAST COLDROOM 1'!$C$2:$C350,$B984,'BLAST COLDROOM 1'!$E$2:$E350,$C984,'BLAST COLDROOM 1'!$A$2:$A350,$A984))</f>
        <v/>
      </c>
      <c r="O984" s="5" t="str">
        <f>IF($A984="","",SUMIFS('BLAST COLDROOM 1'!Q$2:Q350,'BLAST COLDROOM 1'!$C$2:$C350,$B984,'BLAST COLDROOM 1'!$E$2:$E350,$C984,'BLAST COLDROOM 1'!$A$2:$A350,$A984))</f>
        <v/>
      </c>
      <c r="P984" s="5" t="str">
        <f>IF($A984="","",SUMIFS('BLAST COLDROOM 1'!R$2:R350,'BLAST COLDROOM 1'!$C$2:$C350,$B984,'BLAST COLDROOM 1'!$E$2:$E350,$C984,'BLAST COLDROOM 1'!$A$2:$A350,$A984))</f>
        <v/>
      </c>
      <c r="Q984" s="5" t="str">
        <f>IF($A984="","",SUMIFS('BLAST COLDROOM 1'!S$2:S350,'BLAST COLDROOM 1'!$C$2:$C350,$B984,'BLAST COLDROOM 1'!$E$2:$E350,$C984,'BLAST COLDROOM 1'!$A$2:$A350,$A984))</f>
        <v/>
      </c>
      <c r="R984" s="5" t="str">
        <f>IF($A984="","",SUMIFS('BLAST COLDROOM 1'!T$2:T350,'BLAST COLDROOM 1'!$C$2:$C350,$B984,'BLAST COLDROOM 1'!$E$2:$E350,$C984,'BLAST COLDROOM 1'!$A$2:$A350,$A984))</f>
        <v/>
      </c>
      <c r="S984" s="5" t="str">
        <f>IF($A984="","",SUMIFS('BLAST COLDROOM 1'!U$2:U350,'BLAST COLDROOM 1'!$C$2:$C350,$B984,'BLAST COLDROOM 1'!$E$2:$E350,$C984,'BLAST COLDROOM 1'!$A$2:$A350,$A984))</f>
        <v/>
      </c>
      <c r="T984" s="5" t="str">
        <f>IF($A984="","",SUMIFS('BLAST COLDROOM 1'!V$2:V350,'BLAST COLDROOM 1'!$C$2:$C350,$B984,'BLAST COLDROOM 1'!$E$2:$E350,$C984,'BLAST COLDROOM 1'!$A$2:$A350,$A984))</f>
        <v/>
      </c>
      <c r="U984" s="5" t="str">
        <f>IF($A984="","",SUMIFS(#REF!,'BLAST COLDROOM 1'!$C$2:$C350,$B984,'BLAST COLDROOM 1'!$E$2:$E350,$C984,'BLAST COLDROOM 1'!$A$2:$A350,$A984))</f>
        <v/>
      </c>
      <c r="V984" s="5" t="str">
        <f>IF($A984="","",SUMIFS('BLAST COLDROOM 1'!X$2:X350,'BLAST COLDROOM 1'!$C$2:$C350,$B984,'BLAST COLDROOM 1'!$E$2:$E350,$C984,'BLAST COLDROOM 1'!$A$2:$A350,$A984))</f>
        <v/>
      </c>
      <c r="W984" s="5" t="str">
        <f>IF($A984="","",SUMIFS('BLAST COLDROOM 1'!Y$2:Y350,'BLAST COLDROOM 1'!$C$2:$C350,$B984,'BLAST COLDROOM 1'!$E$2:$E350,$C984,'BLAST COLDROOM 1'!$A$2:$A350,$A984))</f>
        <v/>
      </c>
      <c r="X984" s="5" t="str">
        <f>IF($A984="","",SUMIFS('BLAST COLDROOM 1'!Z$2:Z350,'BLAST COLDROOM 1'!$C$2:$C350,$B984,'BLAST COLDROOM 1'!$E$2:$E350,$C984,'BLAST COLDROOM 1'!$A$2:$A350,$A984))</f>
        <v/>
      </c>
      <c r="Y984" s="5" t="str">
        <f>IF($A984="","",SUMIFS('BLAST COLDROOM 1'!AA$2:AA350,'BLAST COLDROOM 1'!$C$2:$C350,$B984,'BLAST COLDROOM 1'!$E$2:$E350,$C984,'BLAST COLDROOM 1'!$A$2:$A350,$A984))</f>
        <v/>
      </c>
      <c r="Z984" s="5" t="str">
        <f>IF($A984="","",SUMIFS('BLAST COLDROOM 1'!AB$2:AB350,'BLAST COLDROOM 1'!$C$2:$C350,$B984,'BLAST COLDROOM 1'!$E$2:$E350,$C984,'BLAST COLDROOM 1'!$A$2:$A350,$A984))</f>
        <v/>
      </c>
      <c r="AA984" s="5" t="str">
        <f>IF($A984="","",SUMIFS('BLAST COLDROOM 1'!AC$2:AC350,'BLAST COLDROOM 1'!$C$2:$C350,$B984,'BLAST COLDROOM 1'!$E$2:$E350,$C984,'BLAST COLDROOM 1'!$A$2:$A350,$A984))</f>
        <v/>
      </c>
      <c r="AB984" s="5" t="str">
        <f>IF($A984="","",SUMIFS('BLAST COLDROOM 1'!AD$2:AD350,'BLAST COLDROOM 1'!$C$2:$C350,$B984,'BLAST COLDROOM 1'!$E$2:$E350,$C984,'BLAST COLDROOM 1'!$A$2:$A350,$A984))</f>
        <v/>
      </c>
      <c r="AC984" s="5" t="str">
        <f>IF($A984="","",SUMIFS('BLAST COLDROOM 1'!AE$2:AE350,'BLAST COLDROOM 1'!$C$2:$C350,$B984,'BLAST COLDROOM 1'!$E$2:$E350,$C984,'BLAST COLDROOM 1'!$A$2:$A350,$A984))</f>
        <v/>
      </c>
      <c r="AD984" s="5" t="str">
        <f>IF($A984="","",SUMIFS('BLAST COLDROOM 1'!AF$2:AF350,'BLAST COLDROOM 1'!$C$2:$C350,$B984,'BLAST COLDROOM 1'!$E$2:$E350,$C984,'BLAST COLDROOM 1'!$A$2:$A350,$A984))</f>
        <v/>
      </c>
      <c r="AE984" s="5" t="str">
        <f>IF($A984="","",SUMIFS('BLAST COLDROOM 1'!AG$2:AG350,'BLAST COLDROOM 1'!$C$2:$C350,$B984,'BLAST COLDROOM 1'!$E$2:$E350,$C984,'BLAST COLDROOM 1'!$A$2:$A350,$A984))</f>
        <v/>
      </c>
      <c r="AF984" s="5" t="str">
        <f>IF($A984="","",SUMIFS('BLAST COLDROOM 1'!AH$2:AH350,'BLAST COLDROOM 1'!$C$2:$C350,$B984,'BLAST COLDROOM 1'!$E$2:$E350,$C984,'BLAST COLDROOM 1'!$A$2:$A350,$A984))</f>
        <v/>
      </c>
      <c r="AG984" s="5" t="str">
        <f>IF($A984="","",SUMIFS('BLAST COLDROOM 1'!AI$2:AI350,'BLAST COLDROOM 1'!$C$2:$C350,$B984,'BLAST COLDROOM 1'!$E$2:$E350,$C984,'BLAST COLDROOM 1'!$A$2:$A350,$A984))</f>
        <v/>
      </c>
      <c r="AH984" s="5" t="str">
        <f>IF($A984="","",SUMIFS('BLAST COLDROOM 1'!AJ$2:AJ350,'BLAST COLDROOM 1'!$C$2:$C350,$B984,'BLAST COLDROOM 1'!$E$2:$E350,$C984,'BLAST COLDROOM 1'!$A$2:$A350,$A984))</f>
        <v/>
      </c>
      <c r="AI984" s="5" t="str">
        <f>IF($A984="","",SUMIFS('BLAST COLDROOM 1'!AK$2:AK350,'BLAST COLDROOM 1'!$C$2:$C350,$B984,'BLAST COLDROOM 1'!$E$2:$E350,$C984,'BLAST COLDROOM 1'!$A$2:$A350,$A984))</f>
        <v/>
      </c>
      <c r="AJ984" s="5" t="str">
        <f>IF($A984="","",SUMIFS('BLAST COLDROOM 1'!AL$2:AL350,'BLAST COLDROOM 1'!$C$2:$C350,$B984,'BLAST COLDROOM 1'!$E$2:$E350,$C984,'BLAST COLDROOM 1'!$A$2:$A350,$A984))</f>
        <v/>
      </c>
      <c r="AL984" s="5">
        <f t="shared" si="1"/>
        <v>0</v>
      </c>
    </row>
    <row r="985" ht="15.75" customHeight="1">
      <c r="A985" s="17"/>
      <c r="B985" s="5"/>
      <c r="C985" s="5"/>
      <c r="D985" s="5" t="str">
        <f>IF($A985="","",SUMIFS('BLAST COLDROOM 1'!F$2:F350,'BLAST COLDROOM 1'!$C$2:$C350,$B985,'BLAST COLDROOM 1'!$E$2:$E350,$C985,'BLAST COLDROOM 1'!$A$2:$A350,$A985))</f>
        <v/>
      </c>
      <c r="E985" s="5" t="str">
        <f>IF($A985="","",SUMIFS('BLAST COLDROOM 1'!G$2:G350,'BLAST COLDROOM 1'!$C$2:$C350,$B985,'BLAST COLDROOM 1'!$E$2:$E350,$C985,'BLAST COLDROOM 1'!$A$2:$A350,$A985))</f>
        <v/>
      </c>
      <c r="F985" s="5" t="str">
        <f>IF($A985="","",SUMIFS('BLAST COLDROOM 1'!H$2:H350,'BLAST COLDROOM 1'!$C$2:$C350,$B985,'BLAST COLDROOM 1'!$E$2:$E350,$C985,'BLAST COLDROOM 1'!$A$2:$A350,$A985))</f>
        <v/>
      </c>
      <c r="G985" s="5" t="str">
        <f>IF($A985="","",SUMIFS('BLAST COLDROOM 1'!I$2:I350,'BLAST COLDROOM 1'!$C$2:$C350,$B985,'BLAST COLDROOM 1'!$E$2:$E350,$C985,'BLAST COLDROOM 1'!$A$2:$A350,$A985))</f>
        <v/>
      </c>
      <c r="H985" s="5" t="str">
        <f>IF($A985="","",SUMIFS('BLAST COLDROOM 1'!J$2:J350,'BLAST COLDROOM 1'!$C$2:$C350,$B985,'BLAST COLDROOM 1'!$E$2:$E350,$C985,'BLAST COLDROOM 1'!$A$2:$A350,$A985))</f>
        <v/>
      </c>
      <c r="I985" s="5" t="str">
        <f>IF($A985="","",SUMIFS('BLAST COLDROOM 1'!K$2:K350,'BLAST COLDROOM 1'!$C$2:$C350,$B985,'BLAST COLDROOM 1'!$E$2:$E350,$C985,'BLAST COLDROOM 1'!$A$2:$A350,$A985))</f>
        <v/>
      </c>
      <c r="J985" s="5" t="str">
        <f>IF($A985="","",SUMIFS(#REF!,'BLAST COLDROOM 1'!$C$2:$C350,$B985,'BLAST COLDROOM 1'!$E$2:$E350,$C985,'BLAST COLDROOM 1'!$A$2:$A350,$A985))</f>
        <v/>
      </c>
      <c r="K985" s="5" t="str">
        <f>IF($A985="","",SUMIFS('BLAST COLDROOM 1'!M$2:M350,'BLAST COLDROOM 1'!$C$2:$C350,$B985,'BLAST COLDROOM 1'!$E$2:$E350,$C985,'BLAST COLDROOM 1'!$A$2:$A350,$A985))</f>
        <v/>
      </c>
      <c r="L985" s="5" t="str">
        <f>IF($A985="","",SUMIFS('BLAST COLDROOM 1'!N$2:N350,'BLAST COLDROOM 1'!$C$2:$C350,$B985,'BLAST COLDROOM 1'!$E$2:$E350,$C985,'BLAST COLDROOM 1'!$A$2:$A350,$A985))</f>
        <v/>
      </c>
      <c r="M985" s="5" t="str">
        <f>IF($A985="","",SUMIFS('BLAST COLDROOM 1'!O$2:O350,'BLAST COLDROOM 1'!$C$2:$C350,$B985,'BLAST COLDROOM 1'!$E$2:$E350,$C985,'BLAST COLDROOM 1'!$A$2:$A350,$A985))</f>
        <v/>
      </c>
      <c r="N985" s="5" t="str">
        <f>IF($A985="","",SUMIFS('BLAST COLDROOM 1'!P$2:P350,'BLAST COLDROOM 1'!$C$2:$C350,$B985,'BLAST COLDROOM 1'!$E$2:$E350,$C985,'BLAST COLDROOM 1'!$A$2:$A350,$A985))</f>
        <v/>
      </c>
      <c r="O985" s="5" t="str">
        <f>IF($A985="","",SUMIFS('BLAST COLDROOM 1'!Q$2:Q350,'BLAST COLDROOM 1'!$C$2:$C350,$B985,'BLAST COLDROOM 1'!$E$2:$E350,$C985,'BLAST COLDROOM 1'!$A$2:$A350,$A985))</f>
        <v/>
      </c>
      <c r="P985" s="5" t="str">
        <f>IF($A985="","",SUMIFS('BLAST COLDROOM 1'!R$2:R350,'BLAST COLDROOM 1'!$C$2:$C350,$B985,'BLAST COLDROOM 1'!$E$2:$E350,$C985,'BLAST COLDROOM 1'!$A$2:$A350,$A985))</f>
        <v/>
      </c>
      <c r="Q985" s="5" t="str">
        <f>IF($A985="","",SUMIFS('BLAST COLDROOM 1'!S$2:S350,'BLAST COLDROOM 1'!$C$2:$C350,$B985,'BLAST COLDROOM 1'!$E$2:$E350,$C985,'BLAST COLDROOM 1'!$A$2:$A350,$A985))</f>
        <v/>
      </c>
      <c r="R985" s="5" t="str">
        <f>IF($A985="","",SUMIFS('BLAST COLDROOM 1'!T$2:T350,'BLAST COLDROOM 1'!$C$2:$C350,$B985,'BLAST COLDROOM 1'!$E$2:$E350,$C985,'BLAST COLDROOM 1'!$A$2:$A350,$A985))</f>
        <v/>
      </c>
      <c r="S985" s="5" t="str">
        <f>IF($A985="","",SUMIFS('BLAST COLDROOM 1'!U$2:U350,'BLAST COLDROOM 1'!$C$2:$C350,$B985,'BLAST COLDROOM 1'!$E$2:$E350,$C985,'BLAST COLDROOM 1'!$A$2:$A350,$A985))</f>
        <v/>
      </c>
      <c r="T985" s="5" t="str">
        <f>IF($A985="","",SUMIFS('BLAST COLDROOM 1'!V$2:V350,'BLAST COLDROOM 1'!$C$2:$C350,$B985,'BLAST COLDROOM 1'!$E$2:$E350,$C985,'BLAST COLDROOM 1'!$A$2:$A350,$A985))</f>
        <v/>
      </c>
      <c r="U985" s="5" t="str">
        <f>IF($A985="","",SUMIFS(#REF!,'BLAST COLDROOM 1'!$C$2:$C350,$B985,'BLAST COLDROOM 1'!$E$2:$E350,$C985,'BLAST COLDROOM 1'!$A$2:$A350,$A985))</f>
        <v/>
      </c>
      <c r="V985" s="5" t="str">
        <f>IF($A985="","",SUMIFS('BLAST COLDROOM 1'!X$2:X350,'BLAST COLDROOM 1'!$C$2:$C350,$B985,'BLAST COLDROOM 1'!$E$2:$E350,$C985,'BLAST COLDROOM 1'!$A$2:$A350,$A985))</f>
        <v/>
      </c>
      <c r="W985" s="5" t="str">
        <f>IF($A985="","",SUMIFS('BLAST COLDROOM 1'!Y$2:Y350,'BLAST COLDROOM 1'!$C$2:$C350,$B985,'BLAST COLDROOM 1'!$E$2:$E350,$C985,'BLAST COLDROOM 1'!$A$2:$A350,$A985))</f>
        <v/>
      </c>
      <c r="X985" s="5" t="str">
        <f>IF($A985="","",SUMIFS('BLAST COLDROOM 1'!Z$2:Z350,'BLAST COLDROOM 1'!$C$2:$C350,$B985,'BLAST COLDROOM 1'!$E$2:$E350,$C985,'BLAST COLDROOM 1'!$A$2:$A350,$A985))</f>
        <v/>
      </c>
      <c r="Y985" s="5" t="str">
        <f>IF($A985="","",SUMIFS('BLAST COLDROOM 1'!AA$2:AA350,'BLAST COLDROOM 1'!$C$2:$C350,$B985,'BLAST COLDROOM 1'!$E$2:$E350,$C985,'BLAST COLDROOM 1'!$A$2:$A350,$A985))</f>
        <v/>
      </c>
      <c r="Z985" s="5" t="str">
        <f>IF($A985="","",SUMIFS('BLAST COLDROOM 1'!AB$2:AB350,'BLAST COLDROOM 1'!$C$2:$C350,$B985,'BLAST COLDROOM 1'!$E$2:$E350,$C985,'BLAST COLDROOM 1'!$A$2:$A350,$A985))</f>
        <v/>
      </c>
      <c r="AA985" s="5" t="str">
        <f>IF($A985="","",SUMIFS('BLAST COLDROOM 1'!AC$2:AC350,'BLAST COLDROOM 1'!$C$2:$C350,$B985,'BLAST COLDROOM 1'!$E$2:$E350,$C985,'BLAST COLDROOM 1'!$A$2:$A350,$A985))</f>
        <v/>
      </c>
      <c r="AB985" s="5" t="str">
        <f>IF($A985="","",SUMIFS('BLAST COLDROOM 1'!AD$2:AD350,'BLAST COLDROOM 1'!$C$2:$C350,$B985,'BLAST COLDROOM 1'!$E$2:$E350,$C985,'BLAST COLDROOM 1'!$A$2:$A350,$A985))</f>
        <v/>
      </c>
      <c r="AC985" s="5" t="str">
        <f>IF($A985="","",SUMIFS('BLAST COLDROOM 1'!AE$2:AE350,'BLAST COLDROOM 1'!$C$2:$C350,$B985,'BLAST COLDROOM 1'!$E$2:$E350,$C985,'BLAST COLDROOM 1'!$A$2:$A350,$A985))</f>
        <v/>
      </c>
      <c r="AD985" s="5" t="str">
        <f>IF($A985="","",SUMIFS('BLAST COLDROOM 1'!AF$2:AF350,'BLAST COLDROOM 1'!$C$2:$C350,$B985,'BLAST COLDROOM 1'!$E$2:$E350,$C985,'BLAST COLDROOM 1'!$A$2:$A350,$A985))</f>
        <v/>
      </c>
      <c r="AE985" s="5" t="str">
        <f>IF($A985="","",SUMIFS('BLAST COLDROOM 1'!AG$2:AG350,'BLAST COLDROOM 1'!$C$2:$C350,$B985,'BLAST COLDROOM 1'!$E$2:$E350,$C985,'BLAST COLDROOM 1'!$A$2:$A350,$A985))</f>
        <v/>
      </c>
      <c r="AF985" s="5" t="str">
        <f>IF($A985="","",SUMIFS('BLAST COLDROOM 1'!AH$2:AH350,'BLAST COLDROOM 1'!$C$2:$C350,$B985,'BLAST COLDROOM 1'!$E$2:$E350,$C985,'BLAST COLDROOM 1'!$A$2:$A350,$A985))</f>
        <v/>
      </c>
      <c r="AG985" s="5" t="str">
        <f>IF($A985="","",SUMIFS('BLAST COLDROOM 1'!AI$2:AI350,'BLAST COLDROOM 1'!$C$2:$C350,$B985,'BLAST COLDROOM 1'!$E$2:$E350,$C985,'BLAST COLDROOM 1'!$A$2:$A350,$A985))</f>
        <v/>
      </c>
      <c r="AH985" s="5" t="str">
        <f>IF($A985="","",SUMIFS('BLAST COLDROOM 1'!AJ$2:AJ350,'BLAST COLDROOM 1'!$C$2:$C350,$B985,'BLAST COLDROOM 1'!$E$2:$E350,$C985,'BLAST COLDROOM 1'!$A$2:$A350,$A985))</f>
        <v/>
      </c>
      <c r="AI985" s="5" t="str">
        <f>IF($A985="","",SUMIFS('BLAST COLDROOM 1'!AK$2:AK350,'BLAST COLDROOM 1'!$C$2:$C350,$B985,'BLAST COLDROOM 1'!$E$2:$E350,$C985,'BLAST COLDROOM 1'!$A$2:$A350,$A985))</f>
        <v/>
      </c>
      <c r="AJ985" s="5" t="str">
        <f>IF($A985="","",SUMIFS('BLAST COLDROOM 1'!AL$2:AL350,'BLAST COLDROOM 1'!$C$2:$C350,$B985,'BLAST COLDROOM 1'!$E$2:$E350,$C985,'BLAST COLDROOM 1'!$A$2:$A350,$A985))</f>
        <v/>
      </c>
      <c r="AL985" s="5">
        <f t="shared" si="1"/>
        <v>0</v>
      </c>
    </row>
    <row r="986" ht="15.75" customHeight="1">
      <c r="A986" s="17"/>
      <c r="B986" s="5"/>
      <c r="C986" s="5"/>
      <c r="D986" s="5" t="str">
        <f>IF($A986="","",SUMIFS('BLAST COLDROOM 1'!F$2:F350,'BLAST COLDROOM 1'!$C$2:$C350,$B986,'BLAST COLDROOM 1'!$E$2:$E350,$C986,'BLAST COLDROOM 1'!$A$2:$A350,$A986))</f>
        <v/>
      </c>
      <c r="E986" s="5" t="str">
        <f>IF($A986="","",SUMIFS('BLAST COLDROOM 1'!G$2:G350,'BLAST COLDROOM 1'!$C$2:$C350,$B986,'BLAST COLDROOM 1'!$E$2:$E350,$C986,'BLAST COLDROOM 1'!$A$2:$A350,$A986))</f>
        <v/>
      </c>
      <c r="F986" s="5" t="str">
        <f>IF($A986="","",SUMIFS('BLAST COLDROOM 1'!H$2:H350,'BLAST COLDROOM 1'!$C$2:$C350,$B986,'BLAST COLDROOM 1'!$E$2:$E350,$C986,'BLAST COLDROOM 1'!$A$2:$A350,$A986))</f>
        <v/>
      </c>
      <c r="G986" s="5" t="str">
        <f>IF($A986="","",SUMIFS('BLAST COLDROOM 1'!I$2:I350,'BLAST COLDROOM 1'!$C$2:$C350,$B986,'BLAST COLDROOM 1'!$E$2:$E350,$C986,'BLAST COLDROOM 1'!$A$2:$A350,$A986))</f>
        <v/>
      </c>
      <c r="H986" s="5" t="str">
        <f>IF($A986="","",SUMIFS('BLAST COLDROOM 1'!J$2:J350,'BLAST COLDROOM 1'!$C$2:$C350,$B986,'BLAST COLDROOM 1'!$E$2:$E350,$C986,'BLAST COLDROOM 1'!$A$2:$A350,$A986))</f>
        <v/>
      </c>
      <c r="I986" s="5" t="str">
        <f>IF($A986="","",SUMIFS('BLAST COLDROOM 1'!K$2:K350,'BLAST COLDROOM 1'!$C$2:$C350,$B986,'BLAST COLDROOM 1'!$E$2:$E350,$C986,'BLAST COLDROOM 1'!$A$2:$A350,$A986))</f>
        <v/>
      </c>
      <c r="J986" s="5" t="str">
        <f>IF($A986="","",SUMIFS(#REF!,'BLAST COLDROOM 1'!$C$2:$C350,$B986,'BLAST COLDROOM 1'!$E$2:$E350,$C986,'BLAST COLDROOM 1'!$A$2:$A350,$A986))</f>
        <v/>
      </c>
      <c r="K986" s="5" t="str">
        <f>IF($A986="","",SUMIFS('BLAST COLDROOM 1'!M$2:M350,'BLAST COLDROOM 1'!$C$2:$C350,$B986,'BLAST COLDROOM 1'!$E$2:$E350,$C986,'BLAST COLDROOM 1'!$A$2:$A350,$A986))</f>
        <v/>
      </c>
      <c r="L986" s="5" t="str">
        <f>IF($A986="","",SUMIFS('BLAST COLDROOM 1'!N$2:N350,'BLAST COLDROOM 1'!$C$2:$C350,$B986,'BLAST COLDROOM 1'!$E$2:$E350,$C986,'BLAST COLDROOM 1'!$A$2:$A350,$A986))</f>
        <v/>
      </c>
      <c r="M986" s="5" t="str">
        <f>IF($A986="","",SUMIFS('BLAST COLDROOM 1'!O$2:O350,'BLAST COLDROOM 1'!$C$2:$C350,$B986,'BLAST COLDROOM 1'!$E$2:$E350,$C986,'BLAST COLDROOM 1'!$A$2:$A350,$A986))</f>
        <v/>
      </c>
      <c r="N986" s="5" t="str">
        <f>IF($A986="","",SUMIFS('BLAST COLDROOM 1'!P$2:P350,'BLAST COLDROOM 1'!$C$2:$C350,$B986,'BLAST COLDROOM 1'!$E$2:$E350,$C986,'BLAST COLDROOM 1'!$A$2:$A350,$A986))</f>
        <v/>
      </c>
      <c r="O986" s="5" t="str">
        <f>IF($A986="","",SUMIFS('BLAST COLDROOM 1'!Q$2:Q350,'BLAST COLDROOM 1'!$C$2:$C350,$B986,'BLAST COLDROOM 1'!$E$2:$E350,$C986,'BLAST COLDROOM 1'!$A$2:$A350,$A986))</f>
        <v/>
      </c>
      <c r="P986" s="5" t="str">
        <f>IF($A986="","",SUMIFS('BLAST COLDROOM 1'!R$2:R350,'BLAST COLDROOM 1'!$C$2:$C350,$B986,'BLAST COLDROOM 1'!$E$2:$E350,$C986,'BLAST COLDROOM 1'!$A$2:$A350,$A986))</f>
        <v/>
      </c>
      <c r="Q986" s="5" t="str">
        <f>IF($A986="","",SUMIFS('BLAST COLDROOM 1'!S$2:S350,'BLAST COLDROOM 1'!$C$2:$C350,$B986,'BLAST COLDROOM 1'!$E$2:$E350,$C986,'BLAST COLDROOM 1'!$A$2:$A350,$A986))</f>
        <v/>
      </c>
      <c r="R986" s="5" t="str">
        <f>IF($A986="","",SUMIFS('BLAST COLDROOM 1'!T$2:T350,'BLAST COLDROOM 1'!$C$2:$C350,$B986,'BLAST COLDROOM 1'!$E$2:$E350,$C986,'BLAST COLDROOM 1'!$A$2:$A350,$A986))</f>
        <v/>
      </c>
      <c r="S986" s="5" t="str">
        <f>IF($A986="","",SUMIFS('BLAST COLDROOM 1'!U$2:U350,'BLAST COLDROOM 1'!$C$2:$C350,$B986,'BLAST COLDROOM 1'!$E$2:$E350,$C986,'BLAST COLDROOM 1'!$A$2:$A350,$A986))</f>
        <v/>
      </c>
      <c r="T986" s="5" t="str">
        <f>IF($A986="","",SUMIFS('BLAST COLDROOM 1'!V$2:V350,'BLAST COLDROOM 1'!$C$2:$C350,$B986,'BLAST COLDROOM 1'!$E$2:$E350,$C986,'BLAST COLDROOM 1'!$A$2:$A350,$A986))</f>
        <v/>
      </c>
      <c r="U986" s="5" t="str">
        <f>IF($A986="","",SUMIFS(#REF!,'BLAST COLDROOM 1'!$C$2:$C350,$B986,'BLAST COLDROOM 1'!$E$2:$E350,$C986,'BLAST COLDROOM 1'!$A$2:$A350,$A986))</f>
        <v/>
      </c>
      <c r="V986" s="5" t="str">
        <f>IF($A986="","",SUMIFS('BLAST COLDROOM 1'!X$2:X350,'BLAST COLDROOM 1'!$C$2:$C350,$B986,'BLAST COLDROOM 1'!$E$2:$E350,$C986,'BLAST COLDROOM 1'!$A$2:$A350,$A986))</f>
        <v/>
      </c>
      <c r="W986" s="5" t="str">
        <f>IF($A986="","",SUMIFS('BLAST COLDROOM 1'!Y$2:Y350,'BLAST COLDROOM 1'!$C$2:$C350,$B986,'BLAST COLDROOM 1'!$E$2:$E350,$C986,'BLAST COLDROOM 1'!$A$2:$A350,$A986))</f>
        <v/>
      </c>
      <c r="X986" s="5" t="str">
        <f>IF($A986="","",SUMIFS('BLAST COLDROOM 1'!Z$2:Z350,'BLAST COLDROOM 1'!$C$2:$C350,$B986,'BLAST COLDROOM 1'!$E$2:$E350,$C986,'BLAST COLDROOM 1'!$A$2:$A350,$A986))</f>
        <v/>
      </c>
      <c r="Y986" s="5" t="str">
        <f>IF($A986="","",SUMIFS('BLAST COLDROOM 1'!AA$2:AA350,'BLAST COLDROOM 1'!$C$2:$C350,$B986,'BLAST COLDROOM 1'!$E$2:$E350,$C986,'BLAST COLDROOM 1'!$A$2:$A350,$A986))</f>
        <v/>
      </c>
      <c r="Z986" s="5" t="str">
        <f>IF($A986="","",SUMIFS('BLAST COLDROOM 1'!AB$2:AB350,'BLAST COLDROOM 1'!$C$2:$C350,$B986,'BLAST COLDROOM 1'!$E$2:$E350,$C986,'BLAST COLDROOM 1'!$A$2:$A350,$A986))</f>
        <v/>
      </c>
      <c r="AA986" s="5" t="str">
        <f>IF($A986="","",SUMIFS('BLAST COLDROOM 1'!AC$2:AC350,'BLAST COLDROOM 1'!$C$2:$C350,$B986,'BLAST COLDROOM 1'!$E$2:$E350,$C986,'BLAST COLDROOM 1'!$A$2:$A350,$A986))</f>
        <v/>
      </c>
      <c r="AB986" s="5" t="str">
        <f>IF($A986="","",SUMIFS('BLAST COLDROOM 1'!AD$2:AD350,'BLAST COLDROOM 1'!$C$2:$C350,$B986,'BLAST COLDROOM 1'!$E$2:$E350,$C986,'BLAST COLDROOM 1'!$A$2:$A350,$A986))</f>
        <v/>
      </c>
      <c r="AC986" s="5" t="str">
        <f>IF($A986="","",SUMIFS('BLAST COLDROOM 1'!AE$2:AE350,'BLAST COLDROOM 1'!$C$2:$C350,$B986,'BLAST COLDROOM 1'!$E$2:$E350,$C986,'BLAST COLDROOM 1'!$A$2:$A350,$A986))</f>
        <v/>
      </c>
      <c r="AD986" s="5" t="str">
        <f>IF($A986="","",SUMIFS('BLAST COLDROOM 1'!AF$2:AF350,'BLAST COLDROOM 1'!$C$2:$C350,$B986,'BLAST COLDROOM 1'!$E$2:$E350,$C986,'BLAST COLDROOM 1'!$A$2:$A350,$A986))</f>
        <v/>
      </c>
      <c r="AE986" s="5" t="str">
        <f>IF($A986="","",SUMIFS('BLAST COLDROOM 1'!AG$2:AG350,'BLAST COLDROOM 1'!$C$2:$C350,$B986,'BLAST COLDROOM 1'!$E$2:$E350,$C986,'BLAST COLDROOM 1'!$A$2:$A350,$A986))</f>
        <v/>
      </c>
      <c r="AF986" s="5" t="str">
        <f>IF($A986="","",SUMIFS('BLAST COLDROOM 1'!AH$2:AH350,'BLAST COLDROOM 1'!$C$2:$C350,$B986,'BLAST COLDROOM 1'!$E$2:$E350,$C986,'BLAST COLDROOM 1'!$A$2:$A350,$A986))</f>
        <v/>
      </c>
      <c r="AG986" s="5" t="str">
        <f>IF($A986="","",SUMIFS('BLAST COLDROOM 1'!AI$2:AI350,'BLAST COLDROOM 1'!$C$2:$C350,$B986,'BLAST COLDROOM 1'!$E$2:$E350,$C986,'BLAST COLDROOM 1'!$A$2:$A350,$A986))</f>
        <v/>
      </c>
      <c r="AH986" s="5" t="str">
        <f>IF($A986="","",SUMIFS('BLAST COLDROOM 1'!AJ$2:AJ350,'BLAST COLDROOM 1'!$C$2:$C350,$B986,'BLAST COLDROOM 1'!$E$2:$E350,$C986,'BLAST COLDROOM 1'!$A$2:$A350,$A986))</f>
        <v/>
      </c>
      <c r="AI986" s="5" t="str">
        <f>IF($A986="","",SUMIFS('BLAST COLDROOM 1'!AK$2:AK350,'BLAST COLDROOM 1'!$C$2:$C350,$B986,'BLAST COLDROOM 1'!$E$2:$E350,$C986,'BLAST COLDROOM 1'!$A$2:$A350,$A986))</f>
        <v/>
      </c>
      <c r="AJ986" s="5" t="str">
        <f>IF($A986="","",SUMIFS('BLAST COLDROOM 1'!AL$2:AL350,'BLAST COLDROOM 1'!$C$2:$C350,$B986,'BLAST COLDROOM 1'!$E$2:$E350,$C986,'BLAST COLDROOM 1'!$A$2:$A350,$A986))</f>
        <v/>
      </c>
      <c r="AL986" s="5">
        <f t="shared" si="1"/>
        <v>0</v>
      </c>
    </row>
    <row r="987" ht="15.75" customHeight="1">
      <c r="A987" s="17"/>
      <c r="B987" s="5"/>
      <c r="C987" s="5"/>
      <c r="D987" s="5" t="str">
        <f>IF($A987="","",SUMIFS('BLAST COLDROOM 1'!F$2:F350,'BLAST COLDROOM 1'!$C$2:$C350,$B987,'BLAST COLDROOM 1'!$E$2:$E350,$C987,'BLAST COLDROOM 1'!$A$2:$A350,$A987))</f>
        <v/>
      </c>
      <c r="E987" s="5" t="str">
        <f>IF($A987="","",SUMIFS('BLAST COLDROOM 1'!G$2:G350,'BLAST COLDROOM 1'!$C$2:$C350,$B987,'BLAST COLDROOM 1'!$E$2:$E350,$C987,'BLAST COLDROOM 1'!$A$2:$A350,$A987))</f>
        <v/>
      </c>
      <c r="F987" s="5" t="str">
        <f>IF($A987="","",SUMIFS('BLAST COLDROOM 1'!H$2:H350,'BLAST COLDROOM 1'!$C$2:$C350,$B987,'BLAST COLDROOM 1'!$E$2:$E350,$C987,'BLAST COLDROOM 1'!$A$2:$A350,$A987))</f>
        <v/>
      </c>
      <c r="G987" s="5" t="str">
        <f>IF($A987="","",SUMIFS('BLAST COLDROOM 1'!I$2:I350,'BLAST COLDROOM 1'!$C$2:$C350,$B987,'BLAST COLDROOM 1'!$E$2:$E350,$C987,'BLAST COLDROOM 1'!$A$2:$A350,$A987))</f>
        <v/>
      </c>
      <c r="H987" s="5" t="str">
        <f>IF($A987="","",SUMIFS('BLAST COLDROOM 1'!J$2:J350,'BLAST COLDROOM 1'!$C$2:$C350,$B987,'BLAST COLDROOM 1'!$E$2:$E350,$C987,'BLAST COLDROOM 1'!$A$2:$A350,$A987))</f>
        <v/>
      </c>
      <c r="I987" s="5" t="str">
        <f>IF($A987="","",SUMIFS('BLAST COLDROOM 1'!K$2:K350,'BLAST COLDROOM 1'!$C$2:$C350,$B987,'BLAST COLDROOM 1'!$E$2:$E350,$C987,'BLAST COLDROOM 1'!$A$2:$A350,$A987))</f>
        <v/>
      </c>
      <c r="J987" s="5" t="str">
        <f>IF($A987="","",SUMIFS(#REF!,'BLAST COLDROOM 1'!$C$2:$C350,$B987,'BLAST COLDROOM 1'!$E$2:$E350,$C987,'BLAST COLDROOM 1'!$A$2:$A350,$A987))</f>
        <v/>
      </c>
      <c r="K987" s="5" t="str">
        <f>IF($A987="","",SUMIFS('BLAST COLDROOM 1'!M$2:M350,'BLAST COLDROOM 1'!$C$2:$C350,$B987,'BLAST COLDROOM 1'!$E$2:$E350,$C987,'BLAST COLDROOM 1'!$A$2:$A350,$A987))</f>
        <v/>
      </c>
      <c r="L987" s="5" t="str">
        <f>IF($A987="","",SUMIFS('BLAST COLDROOM 1'!N$2:N350,'BLAST COLDROOM 1'!$C$2:$C350,$B987,'BLAST COLDROOM 1'!$E$2:$E350,$C987,'BLAST COLDROOM 1'!$A$2:$A350,$A987))</f>
        <v/>
      </c>
      <c r="M987" s="5" t="str">
        <f>IF($A987="","",SUMIFS('BLAST COLDROOM 1'!O$2:O350,'BLAST COLDROOM 1'!$C$2:$C350,$B987,'BLAST COLDROOM 1'!$E$2:$E350,$C987,'BLAST COLDROOM 1'!$A$2:$A350,$A987))</f>
        <v/>
      </c>
      <c r="N987" s="5" t="str">
        <f>IF($A987="","",SUMIFS('BLAST COLDROOM 1'!P$2:P350,'BLAST COLDROOM 1'!$C$2:$C350,$B987,'BLAST COLDROOM 1'!$E$2:$E350,$C987,'BLAST COLDROOM 1'!$A$2:$A350,$A987))</f>
        <v/>
      </c>
      <c r="O987" s="5" t="str">
        <f>IF($A987="","",SUMIFS('BLAST COLDROOM 1'!Q$2:Q350,'BLAST COLDROOM 1'!$C$2:$C350,$B987,'BLAST COLDROOM 1'!$E$2:$E350,$C987,'BLAST COLDROOM 1'!$A$2:$A350,$A987))</f>
        <v/>
      </c>
      <c r="P987" s="5" t="str">
        <f>IF($A987="","",SUMIFS('BLAST COLDROOM 1'!R$2:R350,'BLAST COLDROOM 1'!$C$2:$C350,$B987,'BLAST COLDROOM 1'!$E$2:$E350,$C987,'BLAST COLDROOM 1'!$A$2:$A350,$A987))</f>
        <v/>
      </c>
      <c r="Q987" s="5" t="str">
        <f>IF($A987="","",SUMIFS('BLAST COLDROOM 1'!S$2:S350,'BLAST COLDROOM 1'!$C$2:$C350,$B987,'BLAST COLDROOM 1'!$E$2:$E350,$C987,'BLAST COLDROOM 1'!$A$2:$A350,$A987))</f>
        <v/>
      </c>
      <c r="R987" s="5" t="str">
        <f>IF($A987="","",SUMIFS('BLAST COLDROOM 1'!T$2:T350,'BLAST COLDROOM 1'!$C$2:$C350,$B987,'BLAST COLDROOM 1'!$E$2:$E350,$C987,'BLAST COLDROOM 1'!$A$2:$A350,$A987))</f>
        <v/>
      </c>
      <c r="S987" s="5" t="str">
        <f>IF($A987="","",SUMIFS('BLAST COLDROOM 1'!U$2:U350,'BLAST COLDROOM 1'!$C$2:$C350,$B987,'BLAST COLDROOM 1'!$E$2:$E350,$C987,'BLAST COLDROOM 1'!$A$2:$A350,$A987))</f>
        <v/>
      </c>
      <c r="T987" s="5" t="str">
        <f>IF($A987="","",SUMIFS('BLAST COLDROOM 1'!V$2:V350,'BLAST COLDROOM 1'!$C$2:$C350,$B987,'BLAST COLDROOM 1'!$E$2:$E350,$C987,'BLAST COLDROOM 1'!$A$2:$A350,$A987))</f>
        <v/>
      </c>
      <c r="U987" s="5" t="str">
        <f>IF($A987="","",SUMIFS(#REF!,'BLAST COLDROOM 1'!$C$2:$C350,$B987,'BLAST COLDROOM 1'!$E$2:$E350,$C987,'BLAST COLDROOM 1'!$A$2:$A350,$A987))</f>
        <v/>
      </c>
      <c r="V987" s="5" t="str">
        <f>IF($A987="","",SUMIFS('BLAST COLDROOM 1'!X$2:X350,'BLAST COLDROOM 1'!$C$2:$C350,$B987,'BLAST COLDROOM 1'!$E$2:$E350,$C987,'BLAST COLDROOM 1'!$A$2:$A350,$A987))</f>
        <v/>
      </c>
      <c r="W987" s="5" t="str">
        <f>IF($A987="","",SUMIFS('BLAST COLDROOM 1'!Y$2:Y350,'BLAST COLDROOM 1'!$C$2:$C350,$B987,'BLAST COLDROOM 1'!$E$2:$E350,$C987,'BLAST COLDROOM 1'!$A$2:$A350,$A987))</f>
        <v/>
      </c>
      <c r="X987" s="5" t="str">
        <f>IF($A987="","",SUMIFS('BLAST COLDROOM 1'!Z$2:Z350,'BLAST COLDROOM 1'!$C$2:$C350,$B987,'BLAST COLDROOM 1'!$E$2:$E350,$C987,'BLAST COLDROOM 1'!$A$2:$A350,$A987))</f>
        <v/>
      </c>
      <c r="Y987" s="5" t="str">
        <f>IF($A987="","",SUMIFS('BLAST COLDROOM 1'!AA$2:AA350,'BLAST COLDROOM 1'!$C$2:$C350,$B987,'BLAST COLDROOM 1'!$E$2:$E350,$C987,'BLAST COLDROOM 1'!$A$2:$A350,$A987))</f>
        <v/>
      </c>
      <c r="Z987" s="5" t="str">
        <f>IF($A987="","",SUMIFS('BLAST COLDROOM 1'!AB$2:AB350,'BLAST COLDROOM 1'!$C$2:$C350,$B987,'BLAST COLDROOM 1'!$E$2:$E350,$C987,'BLAST COLDROOM 1'!$A$2:$A350,$A987))</f>
        <v/>
      </c>
      <c r="AA987" s="5" t="str">
        <f>IF($A987="","",SUMIFS('BLAST COLDROOM 1'!AC$2:AC350,'BLAST COLDROOM 1'!$C$2:$C350,$B987,'BLAST COLDROOM 1'!$E$2:$E350,$C987,'BLAST COLDROOM 1'!$A$2:$A350,$A987))</f>
        <v/>
      </c>
      <c r="AB987" s="5" t="str">
        <f>IF($A987="","",SUMIFS('BLAST COLDROOM 1'!AD$2:AD350,'BLAST COLDROOM 1'!$C$2:$C350,$B987,'BLAST COLDROOM 1'!$E$2:$E350,$C987,'BLAST COLDROOM 1'!$A$2:$A350,$A987))</f>
        <v/>
      </c>
      <c r="AC987" s="5" t="str">
        <f>IF($A987="","",SUMIFS('BLAST COLDROOM 1'!AE$2:AE350,'BLAST COLDROOM 1'!$C$2:$C350,$B987,'BLAST COLDROOM 1'!$E$2:$E350,$C987,'BLAST COLDROOM 1'!$A$2:$A350,$A987))</f>
        <v/>
      </c>
      <c r="AD987" s="5" t="str">
        <f>IF($A987="","",SUMIFS('BLAST COLDROOM 1'!AF$2:AF350,'BLAST COLDROOM 1'!$C$2:$C350,$B987,'BLAST COLDROOM 1'!$E$2:$E350,$C987,'BLAST COLDROOM 1'!$A$2:$A350,$A987))</f>
        <v/>
      </c>
      <c r="AE987" s="5" t="str">
        <f>IF($A987="","",SUMIFS('BLAST COLDROOM 1'!AG$2:AG350,'BLAST COLDROOM 1'!$C$2:$C350,$B987,'BLAST COLDROOM 1'!$E$2:$E350,$C987,'BLAST COLDROOM 1'!$A$2:$A350,$A987))</f>
        <v/>
      </c>
      <c r="AF987" s="5" t="str">
        <f>IF($A987="","",SUMIFS('BLAST COLDROOM 1'!AH$2:AH350,'BLAST COLDROOM 1'!$C$2:$C350,$B987,'BLAST COLDROOM 1'!$E$2:$E350,$C987,'BLAST COLDROOM 1'!$A$2:$A350,$A987))</f>
        <v/>
      </c>
      <c r="AG987" s="5" t="str">
        <f>IF($A987="","",SUMIFS('BLAST COLDROOM 1'!AI$2:AI350,'BLAST COLDROOM 1'!$C$2:$C350,$B987,'BLAST COLDROOM 1'!$E$2:$E350,$C987,'BLAST COLDROOM 1'!$A$2:$A350,$A987))</f>
        <v/>
      </c>
      <c r="AH987" s="5" t="str">
        <f>IF($A987="","",SUMIFS('BLAST COLDROOM 1'!AJ$2:AJ350,'BLAST COLDROOM 1'!$C$2:$C350,$B987,'BLAST COLDROOM 1'!$E$2:$E350,$C987,'BLAST COLDROOM 1'!$A$2:$A350,$A987))</f>
        <v/>
      </c>
      <c r="AI987" s="5" t="str">
        <f>IF($A987="","",SUMIFS('BLAST COLDROOM 1'!AK$2:AK350,'BLAST COLDROOM 1'!$C$2:$C350,$B987,'BLAST COLDROOM 1'!$E$2:$E350,$C987,'BLAST COLDROOM 1'!$A$2:$A350,$A987))</f>
        <v/>
      </c>
      <c r="AJ987" s="5" t="str">
        <f>IF($A987="","",SUMIFS('BLAST COLDROOM 1'!AL$2:AL350,'BLAST COLDROOM 1'!$C$2:$C350,$B987,'BLAST COLDROOM 1'!$E$2:$E350,$C987,'BLAST COLDROOM 1'!$A$2:$A350,$A987))</f>
        <v/>
      </c>
      <c r="AL987" s="5">
        <f t="shared" si="1"/>
        <v>0</v>
      </c>
    </row>
    <row r="988" ht="15.75" customHeight="1">
      <c r="A988" s="17"/>
      <c r="B988" s="5"/>
      <c r="C988" s="5"/>
      <c r="D988" s="5" t="str">
        <f>IF($A988="","",SUMIFS('BLAST COLDROOM 1'!F$2:F350,'BLAST COLDROOM 1'!$C$2:$C350,$B988,'BLAST COLDROOM 1'!$E$2:$E350,$C988,'BLAST COLDROOM 1'!$A$2:$A350,$A988))</f>
        <v/>
      </c>
      <c r="E988" s="5" t="str">
        <f>IF($A988="","",SUMIFS('BLAST COLDROOM 1'!G$2:G350,'BLAST COLDROOM 1'!$C$2:$C350,$B988,'BLAST COLDROOM 1'!$E$2:$E350,$C988,'BLAST COLDROOM 1'!$A$2:$A350,$A988))</f>
        <v/>
      </c>
      <c r="F988" s="5" t="str">
        <f>IF($A988="","",SUMIFS('BLAST COLDROOM 1'!H$2:H350,'BLAST COLDROOM 1'!$C$2:$C350,$B988,'BLAST COLDROOM 1'!$E$2:$E350,$C988,'BLAST COLDROOM 1'!$A$2:$A350,$A988))</f>
        <v/>
      </c>
      <c r="G988" s="5" t="str">
        <f>IF($A988="","",SUMIFS('BLAST COLDROOM 1'!I$2:I350,'BLAST COLDROOM 1'!$C$2:$C350,$B988,'BLAST COLDROOM 1'!$E$2:$E350,$C988,'BLAST COLDROOM 1'!$A$2:$A350,$A988))</f>
        <v/>
      </c>
      <c r="H988" s="5" t="str">
        <f>IF($A988="","",SUMIFS('BLAST COLDROOM 1'!J$2:J350,'BLAST COLDROOM 1'!$C$2:$C350,$B988,'BLAST COLDROOM 1'!$E$2:$E350,$C988,'BLAST COLDROOM 1'!$A$2:$A350,$A988))</f>
        <v/>
      </c>
      <c r="I988" s="5" t="str">
        <f>IF($A988="","",SUMIFS('BLAST COLDROOM 1'!K$2:K350,'BLAST COLDROOM 1'!$C$2:$C350,$B988,'BLAST COLDROOM 1'!$E$2:$E350,$C988,'BLAST COLDROOM 1'!$A$2:$A350,$A988))</f>
        <v/>
      </c>
      <c r="J988" s="5" t="str">
        <f>IF($A988="","",SUMIFS(#REF!,'BLAST COLDROOM 1'!$C$2:$C350,$B988,'BLAST COLDROOM 1'!$E$2:$E350,$C988,'BLAST COLDROOM 1'!$A$2:$A350,$A988))</f>
        <v/>
      </c>
      <c r="K988" s="5" t="str">
        <f>IF($A988="","",SUMIFS('BLAST COLDROOM 1'!M$2:M350,'BLAST COLDROOM 1'!$C$2:$C350,$B988,'BLAST COLDROOM 1'!$E$2:$E350,$C988,'BLAST COLDROOM 1'!$A$2:$A350,$A988))</f>
        <v/>
      </c>
      <c r="L988" s="5" t="str">
        <f>IF($A988="","",SUMIFS('BLAST COLDROOM 1'!N$2:N350,'BLAST COLDROOM 1'!$C$2:$C350,$B988,'BLAST COLDROOM 1'!$E$2:$E350,$C988,'BLAST COLDROOM 1'!$A$2:$A350,$A988))</f>
        <v/>
      </c>
      <c r="M988" s="5" t="str">
        <f>IF($A988="","",SUMIFS('BLAST COLDROOM 1'!O$2:O350,'BLAST COLDROOM 1'!$C$2:$C350,$B988,'BLAST COLDROOM 1'!$E$2:$E350,$C988,'BLAST COLDROOM 1'!$A$2:$A350,$A988))</f>
        <v/>
      </c>
      <c r="N988" s="5" t="str">
        <f>IF($A988="","",SUMIFS('BLAST COLDROOM 1'!P$2:P350,'BLAST COLDROOM 1'!$C$2:$C350,$B988,'BLAST COLDROOM 1'!$E$2:$E350,$C988,'BLAST COLDROOM 1'!$A$2:$A350,$A988))</f>
        <v/>
      </c>
      <c r="O988" s="5" t="str">
        <f>IF($A988="","",SUMIFS('BLAST COLDROOM 1'!Q$2:Q350,'BLAST COLDROOM 1'!$C$2:$C350,$B988,'BLAST COLDROOM 1'!$E$2:$E350,$C988,'BLAST COLDROOM 1'!$A$2:$A350,$A988))</f>
        <v/>
      </c>
      <c r="P988" s="5" t="str">
        <f>IF($A988="","",SUMIFS('BLAST COLDROOM 1'!R$2:R350,'BLAST COLDROOM 1'!$C$2:$C350,$B988,'BLAST COLDROOM 1'!$E$2:$E350,$C988,'BLAST COLDROOM 1'!$A$2:$A350,$A988))</f>
        <v/>
      </c>
      <c r="Q988" s="5" t="str">
        <f>IF($A988="","",SUMIFS('BLAST COLDROOM 1'!S$2:S350,'BLAST COLDROOM 1'!$C$2:$C350,$B988,'BLAST COLDROOM 1'!$E$2:$E350,$C988,'BLAST COLDROOM 1'!$A$2:$A350,$A988))</f>
        <v/>
      </c>
      <c r="R988" s="5" t="str">
        <f>IF($A988="","",SUMIFS('BLAST COLDROOM 1'!T$2:T350,'BLAST COLDROOM 1'!$C$2:$C350,$B988,'BLAST COLDROOM 1'!$E$2:$E350,$C988,'BLAST COLDROOM 1'!$A$2:$A350,$A988))</f>
        <v/>
      </c>
      <c r="S988" s="5" t="str">
        <f>IF($A988="","",SUMIFS('BLAST COLDROOM 1'!U$2:U350,'BLAST COLDROOM 1'!$C$2:$C350,$B988,'BLAST COLDROOM 1'!$E$2:$E350,$C988,'BLAST COLDROOM 1'!$A$2:$A350,$A988))</f>
        <v/>
      </c>
      <c r="T988" s="5" t="str">
        <f>IF($A988="","",SUMIFS('BLAST COLDROOM 1'!V$2:V350,'BLAST COLDROOM 1'!$C$2:$C350,$B988,'BLAST COLDROOM 1'!$E$2:$E350,$C988,'BLAST COLDROOM 1'!$A$2:$A350,$A988))</f>
        <v/>
      </c>
      <c r="U988" s="5" t="str">
        <f>IF($A988="","",SUMIFS(#REF!,'BLAST COLDROOM 1'!$C$2:$C350,$B988,'BLAST COLDROOM 1'!$E$2:$E350,$C988,'BLAST COLDROOM 1'!$A$2:$A350,$A988))</f>
        <v/>
      </c>
      <c r="V988" s="5" t="str">
        <f>IF($A988="","",SUMIFS('BLAST COLDROOM 1'!X$2:X350,'BLAST COLDROOM 1'!$C$2:$C350,$B988,'BLAST COLDROOM 1'!$E$2:$E350,$C988,'BLAST COLDROOM 1'!$A$2:$A350,$A988))</f>
        <v/>
      </c>
      <c r="W988" s="5" t="str">
        <f>IF($A988="","",SUMIFS('BLAST COLDROOM 1'!Y$2:Y350,'BLAST COLDROOM 1'!$C$2:$C350,$B988,'BLAST COLDROOM 1'!$E$2:$E350,$C988,'BLAST COLDROOM 1'!$A$2:$A350,$A988))</f>
        <v/>
      </c>
      <c r="X988" s="5" t="str">
        <f>IF($A988="","",SUMIFS('BLAST COLDROOM 1'!Z$2:Z350,'BLAST COLDROOM 1'!$C$2:$C350,$B988,'BLAST COLDROOM 1'!$E$2:$E350,$C988,'BLAST COLDROOM 1'!$A$2:$A350,$A988))</f>
        <v/>
      </c>
      <c r="Y988" s="5" t="str">
        <f>IF($A988="","",SUMIFS('BLAST COLDROOM 1'!AA$2:AA350,'BLAST COLDROOM 1'!$C$2:$C350,$B988,'BLAST COLDROOM 1'!$E$2:$E350,$C988,'BLAST COLDROOM 1'!$A$2:$A350,$A988))</f>
        <v/>
      </c>
      <c r="Z988" s="5" t="str">
        <f>IF($A988="","",SUMIFS('BLAST COLDROOM 1'!AB$2:AB350,'BLAST COLDROOM 1'!$C$2:$C350,$B988,'BLAST COLDROOM 1'!$E$2:$E350,$C988,'BLAST COLDROOM 1'!$A$2:$A350,$A988))</f>
        <v/>
      </c>
      <c r="AA988" s="5" t="str">
        <f>IF($A988="","",SUMIFS('BLAST COLDROOM 1'!AC$2:AC350,'BLAST COLDROOM 1'!$C$2:$C350,$B988,'BLAST COLDROOM 1'!$E$2:$E350,$C988,'BLAST COLDROOM 1'!$A$2:$A350,$A988))</f>
        <v/>
      </c>
      <c r="AB988" s="5" t="str">
        <f>IF($A988="","",SUMIFS('BLAST COLDROOM 1'!AD$2:AD350,'BLAST COLDROOM 1'!$C$2:$C350,$B988,'BLAST COLDROOM 1'!$E$2:$E350,$C988,'BLAST COLDROOM 1'!$A$2:$A350,$A988))</f>
        <v/>
      </c>
      <c r="AC988" s="5" t="str">
        <f>IF($A988="","",SUMIFS('BLAST COLDROOM 1'!AE$2:AE350,'BLAST COLDROOM 1'!$C$2:$C350,$B988,'BLAST COLDROOM 1'!$E$2:$E350,$C988,'BLAST COLDROOM 1'!$A$2:$A350,$A988))</f>
        <v/>
      </c>
      <c r="AD988" s="5" t="str">
        <f>IF($A988="","",SUMIFS('BLAST COLDROOM 1'!AF$2:AF350,'BLAST COLDROOM 1'!$C$2:$C350,$B988,'BLAST COLDROOM 1'!$E$2:$E350,$C988,'BLAST COLDROOM 1'!$A$2:$A350,$A988))</f>
        <v/>
      </c>
      <c r="AE988" s="5" t="str">
        <f>IF($A988="","",SUMIFS('BLAST COLDROOM 1'!AG$2:AG350,'BLAST COLDROOM 1'!$C$2:$C350,$B988,'BLAST COLDROOM 1'!$E$2:$E350,$C988,'BLAST COLDROOM 1'!$A$2:$A350,$A988))</f>
        <v/>
      </c>
      <c r="AF988" s="5" t="str">
        <f>IF($A988="","",SUMIFS('BLAST COLDROOM 1'!AH$2:AH350,'BLAST COLDROOM 1'!$C$2:$C350,$B988,'BLAST COLDROOM 1'!$E$2:$E350,$C988,'BLAST COLDROOM 1'!$A$2:$A350,$A988))</f>
        <v/>
      </c>
      <c r="AG988" s="5" t="str">
        <f>IF($A988="","",SUMIFS('BLAST COLDROOM 1'!AI$2:AI350,'BLAST COLDROOM 1'!$C$2:$C350,$B988,'BLAST COLDROOM 1'!$E$2:$E350,$C988,'BLAST COLDROOM 1'!$A$2:$A350,$A988))</f>
        <v/>
      </c>
      <c r="AH988" s="5" t="str">
        <f>IF($A988="","",SUMIFS('BLAST COLDROOM 1'!AJ$2:AJ350,'BLAST COLDROOM 1'!$C$2:$C350,$B988,'BLAST COLDROOM 1'!$E$2:$E350,$C988,'BLAST COLDROOM 1'!$A$2:$A350,$A988))</f>
        <v/>
      </c>
      <c r="AI988" s="5" t="str">
        <f>IF($A988="","",SUMIFS('BLAST COLDROOM 1'!AK$2:AK350,'BLAST COLDROOM 1'!$C$2:$C350,$B988,'BLAST COLDROOM 1'!$E$2:$E350,$C988,'BLAST COLDROOM 1'!$A$2:$A350,$A988))</f>
        <v/>
      </c>
      <c r="AJ988" s="5" t="str">
        <f>IF($A988="","",SUMIFS('BLAST COLDROOM 1'!AL$2:AL350,'BLAST COLDROOM 1'!$C$2:$C350,$B988,'BLAST COLDROOM 1'!$E$2:$E350,$C988,'BLAST COLDROOM 1'!$A$2:$A350,$A988))</f>
        <v/>
      </c>
      <c r="AL988" s="5">
        <f t="shared" si="1"/>
        <v>0</v>
      </c>
    </row>
    <row r="989" ht="15.75" customHeight="1">
      <c r="A989" s="17"/>
      <c r="B989" s="5"/>
      <c r="C989" s="5"/>
      <c r="D989" s="5" t="str">
        <f>IF($A989="","",SUMIFS('BLAST COLDROOM 1'!F$2:F350,'BLAST COLDROOM 1'!$C$2:$C350,$B989,'BLAST COLDROOM 1'!$E$2:$E350,$C989,'BLAST COLDROOM 1'!$A$2:$A350,$A989))</f>
        <v/>
      </c>
      <c r="E989" s="5" t="str">
        <f>IF($A989="","",SUMIFS('BLAST COLDROOM 1'!G$2:G350,'BLAST COLDROOM 1'!$C$2:$C350,$B989,'BLAST COLDROOM 1'!$E$2:$E350,$C989,'BLAST COLDROOM 1'!$A$2:$A350,$A989))</f>
        <v/>
      </c>
      <c r="F989" s="5" t="str">
        <f>IF($A989="","",SUMIFS('BLAST COLDROOM 1'!H$2:H350,'BLAST COLDROOM 1'!$C$2:$C350,$B989,'BLAST COLDROOM 1'!$E$2:$E350,$C989,'BLAST COLDROOM 1'!$A$2:$A350,$A989))</f>
        <v/>
      </c>
      <c r="G989" s="5" t="str">
        <f>IF($A989="","",SUMIFS('BLAST COLDROOM 1'!I$2:I350,'BLAST COLDROOM 1'!$C$2:$C350,$B989,'BLAST COLDROOM 1'!$E$2:$E350,$C989,'BLAST COLDROOM 1'!$A$2:$A350,$A989))</f>
        <v/>
      </c>
      <c r="H989" s="5" t="str">
        <f>IF($A989="","",SUMIFS('BLAST COLDROOM 1'!J$2:J350,'BLAST COLDROOM 1'!$C$2:$C350,$B989,'BLAST COLDROOM 1'!$E$2:$E350,$C989,'BLAST COLDROOM 1'!$A$2:$A350,$A989))</f>
        <v/>
      </c>
      <c r="I989" s="5" t="str">
        <f>IF($A989="","",SUMIFS('BLAST COLDROOM 1'!K$2:K350,'BLAST COLDROOM 1'!$C$2:$C350,$B989,'BLAST COLDROOM 1'!$E$2:$E350,$C989,'BLAST COLDROOM 1'!$A$2:$A350,$A989))</f>
        <v/>
      </c>
      <c r="J989" s="5" t="str">
        <f>IF($A989="","",SUMIFS(#REF!,'BLAST COLDROOM 1'!$C$2:$C350,$B989,'BLAST COLDROOM 1'!$E$2:$E350,$C989,'BLAST COLDROOM 1'!$A$2:$A350,$A989))</f>
        <v/>
      </c>
      <c r="K989" s="5" t="str">
        <f>IF($A989="","",SUMIFS('BLAST COLDROOM 1'!M$2:M350,'BLAST COLDROOM 1'!$C$2:$C350,$B989,'BLAST COLDROOM 1'!$E$2:$E350,$C989,'BLAST COLDROOM 1'!$A$2:$A350,$A989))</f>
        <v/>
      </c>
      <c r="L989" s="5" t="str">
        <f>IF($A989="","",SUMIFS('BLAST COLDROOM 1'!N$2:N350,'BLAST COLDROOM 1'!$C$2:$C350,$B989,'BLAST COLDROOM 1'!$E$2:$E350,$C989,'BLAST COLDROOM 1'!$A$2:$A350,$A989))</f>
        <v/>
      </c>
      <c r="M989" s="5" t="str">
        <f>IF($A989="","",SUMIFS('BLAST COLDROOM 1'!O$2:O350,'BLAST COLDROOM 1'!$C$2:$C350,$B989,'BLAST COLDROOM 1'!$E$2:$E350,$C989,'BLAST COLDROOM 1'!$A$2:$A350,$A989))</f>
        <v/>
      </c>
      <c r="N989" s="5" t="str">
        <f>IF($A989="","",SUMIFS('BLAST COLDROOM 1'!P$2:P350,'BLAST COLDROOM 1'!$C$2:$C350,$B989,'BLAST COLDROOM 1'!$E$2:$E350,$C989,'BLAST COLDROOM 1'!$A$2:$A350,$A989))</f>
        <v/>
      </c>
      <c r="O989" s="5" t="str">
        <f>IF($A989="","",SUMIFS('BLAST COLDROOM 1'!Q$2:Q350,'BLAST COLDROOM 1'!$C$2:$C350,$B989,'BLAST COLDROOM 1'!$E$2:$E350,$C989,'BLAST COLDROOM 1'!$A$2:$A350,$A989))</f>
        <v/>
      </c>
      <c r="P989" s="5" t="str">
        <f>IF($A989="","",SUMIFS('BLAST COLDROOM 1'!R$2:R350,'BLAST COLDROOM 1'!$C$2:$C350,$B989,'BLAST COLDROOM 1'!$E$2:$E350,$C989,'BLAST COLDROOM 1'!$A$2:$A350,$A989))</f>
        <v/>
      </c>
      <c r="Q989" s="5" t="str">
        <f>IF($A989="","",SUMIFS('BLAST COLDROOM 1'!S$2:S350,'BLAST COLDROOM 1'!$C$2:$C350,$B989,'BLAST COLDROOM 1'!$E$2:$E350,$C989,'BLAST COLDROOM 1'!$A$2:$A350,$A989))</f>
        <v/>
      </c>
      <c r="R989" s="5" t="str">
        <f>IF($A989="","",SUMIFS('BLAST COLDROOM 1'!T$2:T350,'BLAST COLDROOM 1'!$C$2:$C350,$B989,'BLAST COLDROOM 1'!$E$2:$E350,$C989,'BLAST COLDROOM 1'!$A$2:$A350,$A989))</f>
        <v/>
      </c>
      <c r="S989" s="5" t="str">
        <f>IF($A989="","",SUMIFS('BLAST COLDROOM 1'!U$2:U350,'BLAST COLDROOM 1'!$C$2:$C350,$B989,'BLAST COLDROOM 1'!$E$2:$E350,$C989,'BLAST COLDROOM 1'!$A$2:$A350,$A989))</f>
        <v/>
      </c>
      <c r="T989" s="5" t="str">
        <f>IF($A989="","",SUMIFS('BLAST COLDROOM 1'!V$2:V350,'BLAST COLDROOM 1'!$C$2:$C350,$B989,'BLAST COLDROOM 1'!$E$2:$E350,$C989,'BLAST COLDROOM 1'!$A$2:$A350,$A989))</f>
        <v/>
      </c>
      <c r="U989" s="5" t="str">
        <f>IF($A989="","",SUMIFS(#REF!,'BLAST COLDROOM 1'!$C$2:$C350,$B989,'BLAST COLDROOM 1'!$E$2:$E350,$C989,'BLAST COLDROOM 1'!$A$2:$A350,$A989))</f>
        <v/>
      </c>
      <c r="V989" s="5" t="str">
        <f>IF($A989="","",SUMIFS('BLAST COLDROOM 1'!X$2:X350,'BLAST COLDROOM 1'!$C$2:$C350,$B989,'BLAST COLDROOM 1'!$E$2:$E350,$C989,'BLAST COLDROOM 1'!$A$2:$A350,$A989))</f>
        <v/>
      </c>
      <c r="W989" s="5" t="str">
        <f>IF($A989="","",SUMIFS('BLAST COLDROOM 1'!Y$2:Y350,'BLAST COLDROOM 1'!$C$2:$C350,$B989,'BLAST COLDROOM 1'!$E$2:$E350,$C989,'BLAST COLDROOM 1'!$A$2:$A350,$A989))</f>
        <v/>
      </c>
      <c r="X989" s="5" t="str">
        <f>IF($A989="","",SUMIFS('BLAST COLDROOM 1'!Z$2:Z350,'BLAST COLDROOM 1'!$C$2:$C350,$B989,'BLAST COLDROOM 1'!$E$2:$E350,$C989,'BLAST COLDROOM 1'!$A$2:$A350,$A989))</f>
        <v/>
      </c>
      <c r="Y989" s="5" t="str">
        <f>IF($A989="","",SUMIFS('BLAST COLDROOM 1'!AA$2:AA350,'BLAST COLDROOM 1'!$C$2:$C350,$B989,'BLAST COLDROOM 1'!$E$2:$E350,$C989,'BLAST COLDROOM 1'!$A$2:$A350,$A989))</f>
        <v/>
      </c>
      <c r="Z989" s="5" t="str">
        <f>IF($A989="","",SUMIFS('BLAST COLDROOM 1'!AB$2:AB350,'BLAST COLDROOM 1'!$C$2:$C350,$B989,'BLAST COLDROOM 1'!$E$2:$E350,$C989,'BLAST COLDROOM 1'!$A$2:$A350,$A989))</f>
        <v/>
      </c>
      <c r="AA989" s="5" t="str">
        <f>IF($A989="","",SUMIFS('BLAST COLDROOM 1'!AC$2:AC350,'BLAST COLDROOM 1'!$C$2:$C350,$B989,'BLAST COLDROOM 1'!$E$2:$E350,$C989,'BLAST COLDROOM 1'!$A$2:$A350,$A989))</f>
        <v/>
      </c>
      <c r="AB989" s="5" t="str">
        <f>IF($A989="","",SUMIFS('BLAST COLDROOM 1'!AD$2:AD350,'BLAST COLDROOM 1'!$C$2:$C350,$B989,'BLAST COLDROOM 1'!$E$2:$E350,$C989,'BLAST COLDROOM 1'!$A$2:$A350,$A989))</f>
        <v/>
      </c>
      <c r="AC989" s="5" t="str">
        <f>IF($A989="","",SUMIFS('BLAST COLDROOM 1'!AE$2:AE350,'BLAST COLDROOM 1'!$C$2:$C350,$B989,'BLAST COLDROOM 1'!$E$2:$E350,$C989,'BLAST COLDROOM 1'!$A$2:$A350,$A989))</f>
        <v/>
      </c>
      <c r="AD989" s="5" t="str">
        <f>IF($A989="","",SUMIFS('BLAST COLDROOM 1'!AF$2:AF350,'BLAST COLDROOM 1'!$C$2:$C350,$B989,'BLAST COLDROOM 1'!$E$2:$E350,$C989,'BLAST COLDROOM 1'!$A$2:$A350,$A989))</f>
        <v/>
      </c>
      <c r="AE989" s="5" t="str">
        <f>IF($A989="","",SUMIFS('BLAST COLDROOM 1'!AG$2:AG350,'BLAST COLDROOM 1'!$C$2:$C350,$B989,'BLAST COLDROOM 1'!$E$2:$E350,$C989,'BLAST COLDROOM 1'!$A$2:$A350,$A989))</f>
        <v/>
      </c>
      <c r="AF989" s="5" t="str">
        <f>IF($A989="","",SUMIFS('BLAST COLDROOM 1'!AH$2:AH350,'BLAST COLDROOM 1'!$C$2:$C350,$B989,'BLAST COLDROOM 1'!$E$2:$E350,$C989,'BLAST COLDROOM 1'!$A$2:$A350,$A989))</f>
        <v/>
      </c>
      <c r="AG989" s="5" t="str">
        <f>IF($A989="","",SUMIFS('BLAST COLDROOM 1'!AI$2:AI350,'BLAST COLDROOM 1'!$C$2:$C350,$B989,'BLAST COLDROOM 1'!$E$2:$E350,$C989,'BLAST COLDROOM 1'!$A$2:$A350,$A989))</f>
        <v/>
      </c>
      <c r="AH989" s="5" t="str">
        <f>IF($A989="","",SUMIFS('BLAST COLDROOM 1'!AJ$2:AJ350,'BLAST COLDROOM 1'!$C$2:$C350,$B989,'BLAST COLDROOM 1'!$E$2:$E350,$C989,'BLAST COLDROOM 1'!$A$2:$A350,$A989))</f>
        <v/>
      </c>
      <c r="AI989" s="5" t="str">
        <f>IF($A989="","",SUMIFS('BLAST COLDROOM 1'!AK$2:AK350,'BLAST COLDROOM 1'!$C$2:$C350,$B989,'BLAST COLDROOM 1'!$E$2:$E350,$C989,'BLAST COLDROOM 1'!$A$2:$A350,$A989))</f>
        <v/>
      </c>
      <c r="AJ989" s="5" t="str">
        <f>IF($A989="","",SUMIFS('BLAST COLDROOM 1'!AL$2:AL350,'BLAST COLDROOM 1'!$C$2:$C350,$B989,'BLAST COLDROOM 1'!$E$2:$E350,$C989,'BLAST COLDROOM 1'!$A$2:$A350,$A989))</f>
        <v/>
      </c>
      <c r="AL989" s="5">
        <f t="shared" si="1"/>
        <v>0</v>
      </c>
    </row>
    <row r="990" ht="15.75" customHeight="1">
      <c r="A990" s="17"/>
      <c r="B990" s="5"/>
      <c r="C990" s="5"/>
      <c r="D990" s="5" t="str">
        <f>IF($A990="","",SUMIFS('BLAST COLDROOM 1'!F$2:F350,'BLAST COLDROOM 1'!$C$2:$C350,$B990,'BLAST COLDROOM 1'!$E$2:$E350,$C990,'BLAST COLDROOM 1'!$A$2:$A350,$A990))</f>
        <v/>
      </c>
      <c r="E990" s="5" t="str">
        <f>IF($A990="","",SUMIFS('BLAST COLDROOM 1'!G$2:G350,'BLAST COLDROOM 1'!$C$2:$C350,$B990,'BLAST COLDROOM 1'!$E$2:$E350,$C990,'BLAST COLDROOM 1'!$A$2:$A350,$A990))</f>
        <v/>
      </c>
      <c r="F990" s="5" t="str">
        <f>IF($A990="","",SUMIFS('BLAST COLDROOM 1'!H$2:H350,'BLAST COLDROOM 1'!$C$2:$C350,$B990,'BLAST COLDROOM 1'!$E$2:$E350,$C990,'BLAST COLDROOM 1'!$A$2:$A350,$A990))</f>
        <v/>
      </c>
      <c r="G990" s="5" t="str">
        <f>IF($A990="","",SUMIFS('BLAST COLDROOM 1'!I$2:I350,'BLAST COLDROOM 1'!$C$2:$C350,$B990,'BLAST COLDROOM 1'!$E$2:$E350,$C990,'BLAST COLDROOM 1'!$A$2:$A350,$A990))</f>
        <v/>
      </c>
      <c r="H990" s="5" t="str">
        <f>IF($A990="","",SUMIFS('BLAST COLDROOM 1'!J$2:J350,'BLAST COLDROOM 1'!$C$2:$C350,$B990,'BLAST COLDROOM 1'!$E$2:$E350,$C990,'BLAST COLDROOM 1'!$A$2:$A350,$A990))</f>
        <v/>
      </c>
      <c r="I990" s="5" t="str">
        <f>IF($A990="","",SUMIFS('BLAST COLDROOM 1'!K$2:K350,'BLAST COLDROOM 1'!$C$2:$C350,$B990,'BLAST COLDROOM 1'!$E$2:$E350,$C990,'BLAST COLDROOM 1'!$A$2:$A350,$A990))</f>
        <v/>
      </c>
      <c r="J990" s="5" t="str">
        <f>IF($A990="","",SUMIFS(#REF!,'BLAST COLDROOM 1'!$C$2:$C350,$B990,'BLAST COLDROOM 1'!$E$2:$E350,$C990,'BLAST COLDROOM 1'!$A$2:$A350,$A990))</f>
        <v/>
      </c>
      <c r="K990" s="5" t="str">
        <f>IF($A990="","",SUMIFS('BLAST COLDROOM 1'!M$2:M350,'BLAST COLDROOM 1'!$C$2:$C350,$B990,'BLAST COLDROOM 1'!$E$2:$E350,$C990,'BLAST COLDROOM 1'!$A$2:$A350,$A990))</f>
        <v/>
      </c>
      <c r="L990" s="5" t="str">
        <f>IF($A990="","",SUMIFS('BLAST COLDROOM 1'!N$2:N350,'BLAST COLDROOM 1'!$C$2:$C350,$B990,'BLAST COLDROOM 1'!$E$2:$E350,$C990,'BLAST COLDROOM 1'!$A$2:$A350,$A990))</f>
        <v/>
      </c>
      <c r="M990" s="5" t="str">
        <f>IF($A990="","",SUMIFS('BLAST COLDROOM 1'!O$2:O350,'BLAST COLDROOM 1'!$C$2:$C350,$B990,'BLAST COLDROOM 1'!$E$2:$E350,$C990,'BLAST COLDROOM 1'!$A$2:$A350,$A990))</f>
        <v/>
      </c>
      <c r="N990" s="5" t="str">
        <f>IF($A990="","",SUMIFS('BLAST COLDROOM 1'!P$2:P350,'BLAST COLDROOM 1'!$C$2:$C350,$B990,'BLAST COLDROOM 1'!$E$2:$E350,$C990,'BLAST COLDROOM 1'!$A$2:$A350,$A990))</f>
        <v/>
      </c>
      <c r="O990" s="5" t="str">
        <f>IF($A990="","",SUMIFS('BLAST COLDROOM 1'!Q$2:Q350,'BLAST COLDROOM 1'!$C$2:$C350,$B990,'BLAST COLDROOM 1'!$E$2:$E350,$C990,'BLAST COLDROOM 1'!$A$2:$A350,$A990))</f>
        <v/>
      </c>
      <c r="P990" s="5" t="str">
        <f>IF($A990="","",SUMIFS('BLAST COLDROOM 1'!R$2:R350,'BLAST COLDROOM 1'!$C$2:$C350,$B990,'BLAST COLDROOM 1'!$E$2:$E350,$C990,'BLAST COLDROOM 1'!$A$2:$A350,$A990))</f>
        <v/>
      </c>
      <c r="Q990" s="5" t="str">
        <f>IF($A990="","",SUMIFS('BLAST COLDROOM 1'!S$2:S350,'BLAST COLDROOM 1'!$C$2:$C350,$B990,'BLAST COLDROOM 1'!$E$2:$E350,$C990,'BLAST COLDROOM 1'!$A$2:$A350,$A990))</f>
        <v/>
      </c>
      <c r="R990" s="5" t="str">
        <f>IF($A990="","",SUMIFS('BLAST COLDROOM 1'!T$2:T350,'BLAST COLDROOM 1'!$C$2:$C350,$B990,'BLAST COLDROOM 1'!$E$2:$E350,$C990,'BLAST COLDROOM 1'!$A$2:$A350,$A990))</f>
        <v/>
      </c>
      <c r="S990" s="5" t="str">
        <f>IF($A990="","",SUMIFS('BLAST COLDROOM 1'!U$2:U350,'BLAST COLDROOM 1'!$C$2:$C350,$B990,'BLAST COLDROOM 1'!$E$2:$E350,$C990,'BLAST COLDROOM 1'!$A$2:$A350,$A990))</f>
        <v/>
      </c>
      <c r="T990" s="5" t="str">
        <f>IF($A990="","",SUMIFS('BLAST COLDROOM 1'!V$2:V350,'BLAST COLDROOM 1'!$C$2:$C350,$B990,'BLAST COLDROOM 1'!$E$2:$E350,$C990,'BLAST COLDROOM 1'!$A$2:$A350,$A990))</f>
        <v/>
      </c>
      <c r="U990" s="5" t="str">
        <f>IF($A990="","",SUMIFS(#REF!,'BLAST COLDROOM 1'!$C$2:$C350,$B990,'BLAST COLDROOM 1'!$E$2:$E350,$C990,'BLAST COLDROOM 1'!$A$2:$A350,$A990))</f>
        <v/>
      </c>
      <c r="V990" s="5" t="str">
        <f>IF($A990="","",SUMIFS('BLAST COLDROOM 1'!X$2:X350,'BLAST COLDROOM 1'!$C$2:$C350,$B990,'BLAST COLDROOM 1'!$E$2:$E350,$C990,'BLAST COLDROOM 1'!$A$2:$A350,$A990))</f>
        <v/>
      </c>
      <c r="W990" s="5" t="str">
        <f>IF($A990="","",SUMIFS('BLAST COLDROOM 1'!Y$2:Y350,'BLAST COLDROOM 1'!$C$2:$C350,$B990,'BLAST COLDROOM 1'!$E$2:$E350,$C990,'BLAST COLDROOM 1'!$A$2:$A350,$A990))</f>
        <v/>
      </c>
      <c r="X990" s="5" t="str">
        <f>IF($A990="","",SUMIFS('BLAST COLDROOM 1'!Z$2:Z350,'BLAST COLDROOM 1'!$C$2:$C350,$B990,'BLAST COLDROOM 1'!$E$2:$E350,$C990,'BLAST COLDROOM 1'!$A$2:$A350,$A990))</f>
        <v/>
      </c>
      <c r="Y990" s="5" t="str">
        <f>IF($A990="","",SUMIFS('BLAST COLDROOM 1'!AA$2:AA350,'BLAST COLDROOM 1'!$C$2:$C350,$B990,'BLAST COLDROOM 1'!$E$2:$E350,$C990,'BLAST COLDROOM 1'!$A$2:$A350,$A990))</f>
        <v/>
      </c>
      <c r="Z990" s="5" t="str">
        <f>IF($A990="","",SUMIFS('BLAST COLDROOM 1'!AB$2:AB350,'BLAST COLDROOM 1'!$C$2:$C350,$B990,'BLAST COLDROOM 1'!$E$2:$E350,$C990,'BLAST COLDROOM 1'!$A$2:$A350,$A990))</f>
        <v/>
      </c>
      <c r="AA990" s="5" t="str">
        <f>IF($A990="","",SUMIFS('BLAST COLDROOM 1'!AC$2:AC350,'BLAST COLDROOM 1'!$C$2:$C350,$B990,'BLAST COLDROOM 1'!$E$2:$E350,$C990,'BLAST COLDROOM 1'!$A$2:$A350,$A990))</f>
        <v/>
      </c>
      <c r="AB990" s="5" t="str">
        <f>IF($A990="","",SUMIFS('BLAST COLDROOM 1'!AD$2:AD350,'BLAST COLDROOM 1'!$C$2:$C350,$B990,'BLAST COLDROOM 1'!$E$2:$E350,$C990,'BLAST COLDROOM 1'!$A$2:$A350,$A990))</f>
        <v/>
      </c>
      <c r="AC990" s="5" t="str">
        <f>IF($A990="","",SUMIFS('BLAST COLDROOM 1'!AE$2:AE350,'BLAST COLDROOM 1'!$C$2:$C350,$B990,'BLAST COLDROOM 1'!$E$2:$E350,$C990,'BLAST COLDROOM 1'!$A$2:$A350,$A990))</f>
        <v/>
      </c>
      <c r="AD990" s="5" t="str">
        <f>IF($A990="","",SUMIFS('BLAST COLDROOM 1'!AF$2:AF350,'BLAST COLDROOM 1'!$C$2:$C350,$B990,'BLAST COLDROOM 1'!$E$2:$E350,$C990,'BLAST COLDROOM 1'!$A$2:$A350,$A990))</f>
        <v/>
      </c>
      <c r="AE990" s="5" t="str">
        <f>IF($A990="","",SUMIFS('BLAST COLDROOM 1'!AG$2:AG350,'BLAST COLDROOM 1'!$C$2:$C350,$B990,'BLAST COLDROOM 1'!$E$2:$E350,$C990,'BLAST COLDROOM 1'!$A$2:$A350,$A990))</f>
        <v/>
      </c>
      <c r="AF990" s="5" t="str">
        <f>IF($A990="","",SUMIFS('BLAST COLDROOM 1'!AH$2:AH350,'BLAST COLDROOM 1'!$C$2:$C350,$B990,'BLAST COLDROOM 1'!$E$2:$E350,$C990,'BLAST COLDROOM 1'!$A$2:$A350,$A990))</f>
        <v/>
      </c>
      <c r="AG990" s="5" t="str">
        <f>IF($A990="","",SUMIFS('BLAST COLDROOM 1'!AI$2:AI350,'BLAST COLDROOM 1'!$C$2:$C350,$B990,'BLAST COLDROOM 1'!$E$2:$E350,$C990,'BLAST COLDROOM 1'!$A$2:$A350,$A990))</f>
        <v/>
      </c>
      <c r="AH990" s="5" t="str">
        <f>IF($A990="","",SUMIFS('BLAST COLDROOM 1'!AJ$2:AJ350,'BLAST COLDROOM 1'!$C$2:$C350,$B990,'BLAST COLDROOM 1'!$E$2:$E350,$C990,'BLAST COLDROOM 1'!$A$2:$A350,$A990))</f>
        <v/>
      </c>
      <c r="AI990" s="5" t="str">
        <f>IF($A990="","",SUMIFS('BLAST COLDROOM 1'!AK$2:AK350,'BLAST COLDROOM 1'!$C$2:$C350,$B990,'BLAST COLDROOM 1'!$E$2:$E350,$C990,'BLAST COLDROOM 1'!$A$2:$A350,$A990))</f>
        <v/>
      </c>
      <c r="AJ990" s="5" t="str">
        <f>IF($A990="","",SUMIFS('BLAST COLDROOM 1'!AL$2:AL350,'BLAST COLDROOM 1'!$C$2:$C350,$B990,'BLAST COLDROOM 1'!$E$2:$E350,$C990,'BLAST COLDROOM 1'!$A$2:$A350,$A990))</f>
        <v/>
      </c>
      <c r="AL990" s="5">
        <f t="shared" si="1"/>
        <v>0</v>
      </c>
    </row>
    <row r="991" ht="15.75" customHeight="1">
      <c r="A991" s="17"/>
      <c r="B991" s="5"/>
      <c r="C991" s="5"/>
      <c r="D991" s="5" t="str">
        <f>IF($A991="","",SUMIFS('BLAST COLDROOM 1'!F$2:F350,'BLAST COLDROOM 1'!$C$2:$C350,$B991,'BLAST COLDROOM 1'!$E$2:$E350,$C991,'BLAST COLDROOM 1'!$A$2:$A350,$A991))</f>
        <v/>
      </c>
      <c r="E991" s="5" t="str">
        <f>IF($A991="","",SUMIFS('BLAST COLDROOM 1'!G$2:G350,'BLAST COLDROOM 1'!$C$2:$C350,$B991,'BLAST COLDROOM 1'!$E$2:$E350,$C991,'BLAST COLDROOM 1'!$A$2:$A350,$A991))</f>
        <v/>
      </c>
      <c r="F991" s="5" t="str">
        <f>IF($A991="","",SUMIFS('BLAST COLDROOM 1'!H$2:H350,'BLAST COLDROOM 1'!$C$2:$C350,$B991,'BLAST COLDROOM 1'!$E$2:$E350,$C991,'BLAST COLDROOM 1'!$A$2:$A350,$A991))</f>
        <v/>
      </c>
      <c r="G991" s="5" t="str">
        <f>IF($A991="","",SUMIFS('BLAST COLDROOM 1'!I$2:I350,'BLAST COLDROOM 1'!$C$2:$C350,$B991,'BLAST COLDROOM 1'!$E$2:$E350,$C991,'BLAST COLDROOM 1'!$A$2:$A350,$A991))</f>
        <v/>
      </c>
      <c r="H991" s="5" t="str">
        <f>IF($A991="","",SUMIFS('BLAST COLDROOM 1'!J$2:J350,'BLAST COLDROOM 1'!$C$2:$C350,$B991,'BLAST COLDROOM 1'!$E$2:$E350,$C991,'BLAST COLDROOM 1'!$A$2:$A350,$A991))</f>
        <v/>
      </c>
      <c r="I991" s="5" t="str">
        <f>IF($A991="","",SUMIFS('BLAST COLDROOM 1'!K$2:K350,'BLAST COLDROOM 1'!$C$2:$C350,$B991,'BLAST COLDROOM 1'!$E$2:$E350,$C991,'BLAST COLDROOM 1'!$A$2:$A350,$A991))</f>
        <v/>
      </c>
      <c r="J991" s="5" t="str">
        <f>IF($A991="","",SUMIFS(#REF!,'BLAST COLDROOM 1'!$C$2:$C350,$B991,'BLAST COLDROOM 1'!$E$2:$E350,$C991,'BLAST COLDROOM 1'!$A$2:$A350,$A991))</f>
        <v/>
      </c>
      <c r="K991" s="5" t="str">
        <f>IF($A991="","",SUMIFS('BLAST COLDROOM 1'!M$2:M350,'BLAST COLDROOM 1'!$C$2:$C350,$B991,'BLAST COLDROOM 1'!$E$2:$E350,$C991,'BLAST COLDROOM 1'!$A$2:$A350,$A991))</f>
        <v/>
      </c>
      <c r="L991" s="5" t="str">
        <f>IF($A991="","",SUMIFS('BLAST COLDROOM 1'!N$2:N350,'BLAST COLDROOM 1'!$C$2:$C350,$B991,'BLAST COLDROOM 1'!$E$2:$E350,$C991,'BLAST COLDROOM 1'!$A$2:$A350,$A991))</f>
        <v/>
      </c>
      <c r="M991" s="5" t="str">
        <f>IF($A991="","",SUMIFS('BLAST COLDROOM 1'!O$2:O350,'BLAST COLDROOM 1'!$C$2:$C350,$B991,'BLAST COLDROOM 1'!$E$2:$E350,$C991,'BLAST COLDROOM 1'!$A$2:$A350,$A991))</f>
        <v/>
      </c>
      <c r="N991" s="5" t="str">
        <f>IF($A991="","",SUMIFS('BLAST COLDROOM 1'!P$2:P350,'BLAST COLDROOM 1'!$C$2:$C350,$B991,'BLAST COLDROOM 1'!$E$2:$E350,$C991,'BLAST COLDROOM 1'!$A$2:$A350,$A991))</f>
        <v/>
      </c>
      <c r="O991" s="5" t="str">
        <f>IF($A991="","",SUMIFS('BLAST COLDROOM 1'!Q$2:Q350,'BLAST COLDROOM 1'!$C$2:$C350,$B991,'BLAST COLDROOM 1'!$E$2:$E350,$C991,'BLAST COLDROOM 1'!$A$2:$A350,$A991))</f>
        <v/>
      </c>
      <c r="P991" s="5" t="str">
        <f>IF($A991="","",SUMIFS('BLAST COLDROOM 1'!R$2:R350,'BLAST COLDROOM 1'!$C$2:$C350,$B991,'BLAST COLDROOM 1'!$E$2:$E350,$C991,'BLAST COLDROOM 1'!$A$2:$A350,$A991))</f>
        <v/>
      </c>
      <c r="Q991" s="5" t="str">
        <f>IF($A991="","",SUMIFS('BLAST COLDROOM 1'!S$2:S350,'BLAST COLDROOM 1'!$C$2:$C350,$B991,'BLAST COLDROOM 1'!$E$2:$E350,$C991,'BLAST COLDROOM 1'!$A$2:$A350,$A991))</f>
        <v/>
      </c>
      <c r="R991" s="5" t="str">
        <f>IF($A991="","",SUMIFS('BLAST COLDROOM 1'!T$2:T350,'BLAST COLDROOM 1'!$C$2:$C350,$B991,'BLAST COLDROOM 1'!$E$2:$E350,$C991,'BLAST COLDROOM 1'!$A$2:$A350,$A991))</f>
        <v/>
      </c>
      <c r="S991" s="5" t="str">
        <f>IF($A991="","",SUMIFS('BLAST COLDROOM 1'!U$2:U350,'BLAST COLDROOM 1'!$C$2:$C350,$B991,'BLAST COLDROOM 1'!$E$2:$E350,$C991,'BLAST COLDROOM 1'!$A$2:$A350,$A991))</f>
        <v/>
      </c>
      <c r="T991" s="5" t="str">
        <f>IF($A991="","",SUMIFS('BLAST COLDROOM 1'!V$2:V350,'BLAST COLDROOM 1'!$C$2:$C350,$B991,'BLAST COLDROOM 1'!$E$2:$E350,$C991,'BLAST COLDROOM 1'!$A$2:$A350,$A991))</f>
        <v/>
      </c>
      <c r="U991" s="5" t="str">
        <f>IF($A991="","",SUMIFS(#REF!,'BLAST COLDROOM 1'!$C$2:$C350,$B991,'BLAST COLDROOM 1'!$E$2:$E350,$C991,'BLAST COLDROOM 1'!$A$2:$A350,$A991))</f>
        <v/>
      </c>
      <c r="V991" s="5" t="str">
        <f>IF($A991="","",SUMIFS('BLAST COLDROOM 1'!X$2:X350,'BLAST COLDROOM 1'!$C$2:$C350,$B991,'BLAST COLDROOM 1'!$E$2:$E350,$C991,'BLAST COLDROOM 1'!$A$2:$A350,$A991))</f>
        <v/>
      </c>
      <c r="W991" s="5" t="str">
        <f>IF($A991="","",SUMIFS('BLAST COLDROOM 1'!Y$2:Y350,'BLAST COLDROOM 1'!$C$2:$C350,$B991,'BLAST COLDROOM 1'!$E$2:$E350,$C991,'BLAST COLDROOM 1'!$A$2:$A350,$A991))</f>
        <v/>
      </c>
      <c r="X991" s="5" t="str">
        <f>IF($A991="","",SUMIFS('BLAST COLDROOM 1'!Z$2:Z350,'BLAST COLDROOM 1'!$C$2:$C350,$B991,'BLAST COLDROOM 1'!$E$2:$E350,$C991,'BLAST COLDROOM 1'!$A$2:$A350,$A991))</f>
        <v/>
      </c>
      <c r="Y991" s="5" t="str">
        <f>IF($A991="","",SUMIFS('BLAST COLDROOM 1'!AA$2:AA350,'BLAST COLDROOM 1'!$C$2:$C350,$B991,'BLAST COLDROOM 1'!$E$2:$E350,$C991,'BLAST COLDROOM 1'!$A$2:$A350,$A991))</f>
        <v/>
      </c>
      <c r="Z991" s="5" t="str">
        <f>IF($A991="","",SUMIFS('BLAST COLDROOM 1'!AB$2:AB350,'BLAST COLDROOM 1'!$C$2:$C350,$B991,'BLAST COLDROOM 1'!$E$2:$E350,$C991,'BLAST COLDROOM 1'!$A$2:$A350,$A991))</f>
        <v/>
      </c>
      <c r="AA991" s="5" t="str">
        <f>IF($A991="","",SUMIFS('BLAST COLDROOM 1'!AC$2:AC350,'BLAST COLDROOM 1'!$C$2:$C350,$B991,'BLAST COLDROOM 1'!$E$2:$E350,$C991,'BLAST COLDROOM 1'!$A$2:$A350,$A991))</f>
        <v/>
      </c>
      <c r="AB991" s="5" t="str">
        <f>IF($A991="","",SUMIFS('BLAST COLDROOM 1'!AD$2:AD350,'BLAST COLDROOM 1'!$C$2:$C350,$B991,'BLAST COLDROOM 1'!$E$2:$E350,$C991,'BLAST COLDROOM 1'!$A$2:$A350,$A991))</f>
        <v/>
      </c>
      <c r="AC991" s="5" t="str">
        <f>IF($A991="","",SUMIFS('BLAST COLDROOM 1'!AE$2:AE350,'BLAST COLDROOM 1'!$C$2:$C350,$B991,'BLAST COLDROOM 1'!$E$2:$E350,$C991,'BLAST COLDROOM 1'!$A$2:$A350,$A991))</f>
        <v/>
      </c>
      <c r="AD991" s="5" t="str">
        <f>IF($A991="","",SUMIFS('BLAST COLDROOM 1'!AF$2:AF350,'BLAST COLDROOM 1'!$C$2:$C350,$B991,'BLAST COLDROOM 1'!$E$2:$E350,$C991,'BLAST COLDROOM 1'!$A$2:$A350,$A991))</f>
        <v/>
      </c>
      <c r="AE991" s="5" t="str">
        <f>IF($A991="","",SUMIFS('BLAST COLDROOM 1'!AG$2:AG350,'BLAST COLDROOM 1'!$C$2:$C350,$B991,'BLAST COLDROOM 1'!$E$2:$E350,$C991,'BLAST COLDROOM 1'!$A$2:$A350,$A991))</f>
        <v/>
      </c>
      <c r="AF991" s="5" t="str">
        <f>IF($A991="","",SUMIFS('BLAST COLDROOM 1'!AH$2:AH350,'BLAST COLDROOM 1'!$C$2:$C350,$B991,'BLAST COLDROOM 1'!$E$2:$E350,$C991,'BLAST COLDROOM 1'!$A$2:$A350,$A991))</f>
        <v/>
      </c>
      <c r="AG991" s="5" t="str">
        <f>IF($A991="","",SUMIFS('BLAST COLDROOM 1'!AI$2:AI350,'BLAST COLDROOM 1'!$C$2:$C350,$B991,'BLAST COLDROOM 1'!$E$2:$E350,$C991,'BLAST COLDROOM 1'!$A$2:$A350,$A991))</f>
        <v/>
      </c>
      <c r="AH991" s="5" t="str">
        <f>IF($A991="","",SUMIFS('BLAST COLDROOM 1'!AJ$2:AJ350,'BLAST COLDROOM 1'!$C$2:$C350,$B991,'BLAST COLDROOM 1'!$E$2:$E350,$C991,'BLAST COLDROOM 1'!$A$2:$A350,$A991))</f>
        <v/>
      </c>
      <c r="AI991" s="5" t="str">
        <f>IF($A991="","",SUMIFS('BLAST COLDROOM 1'!AK$2:AK350,'BLAST COLDROOM 1'!$C$2:$C350,$B991,'BLAST COLDROOM 1'!$E$2:$E350,$C991,'BLAST COLDROOM 1'!$A$2:$A350,$A991))</f>
        <v/>
      </c>
      <c r="AJ991" s="5" t="str">
        <f>IF($A991="","",SUMIFS('BLAST COLDROOM 1'!AL$2:AL350,'BLAST COLDROOM 1'!$C$2:$C350,$B991,'BLAST COLDROOM 1'!$E$2:$E350,$C991,'BLAST COLDROOM 1'!$A$2:$A350,$A991))</f>
        <v/>
      </c>
      <c r="AL991" s="5">
        <f t="shared" si="1"/>
        <v>0</v>
      </c>
    </row>
    <row r="992" ht="15.75" customHeight="1">
      <c r="A992" s="17"/>
      <c r="B992" s="5"/>
      <c r="C992" s="5"/>
      <c r="D992" s="5" t="str">
        <f>IF($A992="","",SUMIFS('BLAST COLDROOM 1'!F$2:F350,'BLAST COLDROOM 1'!$C$2:$C350,$B992,'BLAST COLDROOM 1'!$E$2:$E350,$C992,'BLAST COLDROOM 1'!$A$2:$A350,$A992))</f>
        <v/>
      </c>
      <c r="E992" s="5" t="str">
        <f>IF($A992="","",SUMIFS('BLAST COLDROOM 1'!G$2:G350,'BLAST COLDROOM 1'!$C$2:$C350,$B992,'BLAST COLDROOM 1'!$E$2:$E350,$C992,'BLAST COLDROOM 1'!$A$2:$A350,$A992))</f>
        <v/>
      </c>
      <c r="F992" s="5" t="str">
        <f>IF($A992="","",SUMIFS('BLAST COLDROOM 1'!H$2:H350,'BLAST COLDROOM 1'!$C$2:$C350,$B992,'BLAST COLDROOM 1'!$E$2:$E350,$C992,'BLAST COLDROOM 1'!$A$2:$A350,$A992))</f>
        <v/>
      </c>
      <c r="G992" s="5" t="str">
        <f>IF($A992="","",SUMIFS('BLAST COLDROOM 1'!I$2:I350,'BLAST COLDROOM 1'!$C$2:$C350,$B992,'BLAST COLDROOM 1'!$E$2:$E350,$C992,'BLAST COLDROOM 1'!$A$2:$A350,$A992))</f>
        <v/>
      </c>
      <c r="H992" s="5" t="str">
        <f>IF($A992="","",SUMIFS('BLAST COLDROOM 1'!J$2:J350,'BLAST COLDROOM 1'!$C$2:$C350,$B992,'BLAST COLDROOM 1'!$E$2:$E350,$C992,'BLAST COLDROOM 1'!$A$2:$A350,$A992))</f>
        <v/>
      </c>
      <c r="I992" s="5" t="str">
        <f>IF($A992="","",SUMIFS('BLAST COLDROOM 1'!K$2:K350,'BLAST COLDROOM 1'!$C$2:$C350,$B992,'BLAST COLDROOM 1'!$E$2:$E350,$C992,'BLAST COLDROOM 1'!$A$2:$A350,$A992))</f>
        <v/>
      </c>
      <c r="J992" s="5" t="str">
        <f>IF($A992="","",SUMIFS(#REF!,'BLAST COLDROOM 1'!$C$2:$C350,$B992,'BLAST COLDROOM 1'!$E$2:$E350,$C992,'BLAST COLDROOM 1'!$A$2:$A350,$A992))</f>
        <v/>
      </c>
      <c r="K992" s="5" t="str">
        <f>IF($A992="","",SUMIFS('BLAST COLDROOM 1'!M$2:M350,'BLAST COLDROOM 1'!$C$2:$C350,$B992,'BLAST COLDROOM 1'!$E$2:$E350,$C992,'BLAST COLDROOM 1'!$A$2:$A350,$A992))</f>
        <v/>
      </c>
      <c r="L992" s="5" t="str">
        <f>IF($A992="","",SUMIFS('BLAST COLDROOM 1'!N$2:N350,'BLAST COLDROOM 1'!$C$2:$C350,$B992,'BLAST COLDROOM 1'!$E$2:$E350,$C992,'BLAST COLDROOM 1'!$A$2:$A350,$A992))</f>
        <v/>
      </c>
      <c r="M992" s="5" t="str">
        <f>IF($A992="","",SUMIFS('BLAST COLDROOM 1'!O$2:O350,'BLAST COLDROOM 1'!$C$2:$C350,$B992,'BLAST COLDROOM 1'!$E$2:$E350,$C992,'BLAST COLDROOM 1'!$A$2:$A350,$A992))</f>
        <v/>
      </c>
      <c r="N992" s="5" t="str">
        <f>IF($A992="","",SUMIFS('BLAST COLDROOM 1'!P$2:P350,'BLAST COLDROOM 1'!$C$2:$C350,$B992,'BLAST COLDROOM 1'!$E$2:$E350,$C992,'BLAST COLDROOM 1'!$A$2:$A350,$A992))</f>
        <v/>
      </c>
      <c r="O992" s="5" t="str">
        <f>IF($A992="","",SUMIFS('BLAST COLDROOM 1'!Q$2:Q350,'BLAST COLDROOM 1'!$C$2:$C350,$B992,'BLAST COLDROOM 1'!$E$2:$E350,$C992,'BLAST COLDROOM 1'!$A$2:$A350,$A992))</f>
        <v/>
      </c>
      <c r="P992" s="5" t="str">
        <f>IF($A992="","",SUMIFS('BLAST COLDROOM 1'!R$2:R350,'BLAST COLDROOM 1'!$C$2:$C350,$B992,'BLAST COLDROOM 1'!$E$2:$E350,$C992,'BLAST COLDROOM 1'!$A$2:$A350,$A992))</f>
        <v/>
      </c>
      <c r="Q992" s="5" t="str">
        <f>IF($A992="","",SUMIFS('BLAST COLDROOM 1'!S$2:S350,'BLAST COLDROOM 1'!$C$2:$C350,$B992,'BLAST COLDROOM 1'!$E$2:$E350,$C992,'BLAST COLDROOM 1'!$A$2:$A350,$A992))</f>
        <v/>
      </c>
      <c r="R992" s="5" t="str">
        <f>IF($A992="","",SUMIFS('BLAST COLDROOM 1'!T$2:T350,'BLAST COLDROOM 1'!$C$2:$C350,$B992,'BLAST COLDROOM 1'!$E$2:$E350,$C992,'BLAST COLDROOM 1'!$A$2:$A350,$A992))</f>
        <v/>
      </c>
      <c r="S992" s="5" t="str">
        <f>IF($A992="","",SUMIFS('BLAST COLDROOM 1'!U$2:U350,'BLAST COLDROOM 1'!$C$2:$C350,$B992,'BLAST COLDROOM 1'!$E$2:$E350,$C992,'BLAST COLDROOM 1'!$A$2:$A350,$A992))</f>
        <v/>
      </c>
      <c r="T992" s="5" t="str">
        <f>IF($A992="","",SUMIFS('BLAST COLDROOM 1'!V$2:V350,'BLAST COLDROOM 1'!$C$2:$C350,$B992,'BLAST COLDROOM 1'!$E$2:$E350,$C992,'BLAST COLDROOM 1'!$A$2:$A350,$A992))</f>
        <v/>
      </c>
      <c r="U992" s="5" t="str">
        <f>IF($A992="","",SUMIFS(#REF!,'BLAST COLDROOM 1'!$C$2:$C350,$B992,'BLAST COLDROOM 1'!$E$2:$E350,$C992,'BLAST COLDROOM 1'!$A$2:$A350,$A992))</f>
        <v/>
      </c>
      <c r="V992" s="5" t="str">
        <f>IF($A992="","",SUMIFS('BLAST COLDROOM 1'!X$2:X350,'BLAST COLDROOM 1'!$C$2:$C350,$B992,'BLAST COLDROOM 1'!$E$2:$E350,$C992,'BLAST COLDROOM 1'!$A$2:$A350,$A992))</f>
        <v/>
      </c>
      <c r="W992" s="5" t="str">
        <f>IF($A992="","",SUMIFS('BLAST COLDROOM 1'!Y$2:Y350,'BLAST COLDROOM 1'!$C$2:$C350,$B992,'BLAST COLDROOM 1'!$E$2:$E350,$C992,'BLAST COLDROOM 1'!$A$2:$A350,$A992))</f>
        <v/>
      </c>
      <c r="X992" s="5" t="str">
        <f>IF($A992="","",SUMIFS('BLAST COLDROOM 1'!Z$2:Z350,'BLAST COLDROOM 1'!$C$2:$C350,$B992,'BLAST COLDROOM 1'!$E$2:$E350,$C992,'BLAST COLDROOM 1'!$A$2:$A350,$A992))</f>
        <v/>
      </c>
      <c r="Y992" s="5" t="str">
        <f>IF($A992="","",SUMIFS('BLAST COLDROOM 1'!AA$2:AA350,'BLAST COLDROOM 1'!$C$2:$C350,$B992,'BLAST COLDROOM 1'!$E$2:$E350,$C992,'BLAST COLDROOM 1'!$A$2:$A350,$A992))</f>
        <v/>
      </c>
      <c r="Z992" s="5" t="str">
        <f>IF($A992="","",SUMIFS('BLAST COLDROOM 1'!AB$2:AB350,'BLAST COLDROOM 1'!$C$2:$C350,$B992,'BLAST COLDROOM 1'!$E$2:$E350,$C992,'BLAST COLDROOM 1'!$A$2:$A350,$A992))</f>
        <v/>
      </c>
      <c r="AA992" s="5" t="str">
        <f>IF($A992="","",SUMIFS('BLAST COLDROOM 1'!AC$2:AC350,'BLAST COLDROOM 1'!$C$2:$C350,$B992,'BLAST COLDROOM 1'!$E$2:$E350,$C992,'BLAST COLDROOM 1'!$A$2:$A350,$A992))</f>
        <v/>
      </c>
      <c r="AB992" s="5" t="str">
        <f>IF($A992="","",SUMIFS('BLAST COLDROOM 1'!AD$2:AD350,'BLAST COLDROOM 1'!$C$2:$C350,$B992,'BLAST COLDROOM 1'!$E$2:$E350,$C992,'BLAST COLDROOM 1'!$A$2:$A350,$A992))</f>
        <v/>
      </c>
      <c r="AC992" s="5" t="str">
        <f>IF($A992="","",SUMIFS('BLAST COLDROOM 1'!AE$2:AE350,'BLAST COLDROOM 1'!$C$2:$C350,$B992,'BLAST COLDROOM 1'!$E$2:$E350,$C992,'BLAST COLDROOM 1'!$A$2:$A350,$A992))</f>
        <v/>
      </c>
      <c r="AD992" s="5" t="str">
        <f>IF($A992="","",SUMIFS('BLAST COLDROOM 1'!AF$2:AF350,'BLAST COLDROOM 1'!$C$2:$C350,$B992,'BLAST COLDROOM 1'!$E$2:$E350,$C992,'BLAST COLDROOM 1'!$A$2:$A350,$A992))</f>
        <v/>
      </c>
      <c r="AE992" s="5" t="str">
        <f>IF($A992="","",SUMIFS('BLAST COLDROOM 1'!AG$2:AG350,'BLAST COLDROOM 1'!$C$2:$C350,$B992,'BLAST COLDROOM 1'!$E$2:$E350,$C992,'BLAST COLDROOM 1'!$A$2:$A350,$A992))</f>
        <v/>
      </c>
      <c r="AF992" s="5" t="str">
        <f>IF($A992="","",SUMIFS('BLAST COLDROOM 1'!AH$2:AH350,'BLAST COLDROOM 1'!$C$2:$C350,$B992,'BLAST COLDROOM 1'!$E$2:$E350,$C992,'BLAST COLDROOM 1'!$A$2:$A350,$A992))</f>
        <v/>
      </c>
      <c r="AG992" s="5" t="str">
        <f>IF($A992="","",SUMIFS('BLAST COLDROOM 1'!AI$2:AI350,'BLAST COLDROOM 1'!$C$2:$C350,$B992,'BLAST COLDROOM 1'!$E$2:$E350,$C992,'BLAST COLDROOM 1'!$A$2:$A350,$A992))</f>
        <v/>
      </c>
      <c r="AH992" s="5" t="str">
        <f>IF($A992="","",SUMIFS('BLAST COLDROOM 1'!AJ$2:AJ350,'BLAST COLDROOM 1'!$C$2:$C350,$B992,'BLAST COLDROOM 1'!$E$2:$E350,$C992,'BLAST COLDROOM 1'!$A$2:$A350,$A992))</f>
        <v/>
      </c>
      <c r="AI992" s="5" t="str">
        <f>IF($A992="","",SUMIFS('BLAST COLDROOM 1'!AK$2:AK350,'BLAST COLDROOM 1'!$C$2:$C350,$B992,'BLAST COLDROOM 1'!$E$2:$E350,$C992,'BLAST COLDROOM 1'!$A$2:$A350,$A992))</f>
        <v/>
      </c>
      <c r="AJ992" s="5" t="str">
        <f>IF($A992="","",SUMIFS('BLAST COLDROOM 1'!AL$2:AL350,'BLAST COLDROOM 1'!$C$2:$C350,$B992,'BLAST COLDROOM 1'!$E$2:$E350,$C992,'BLAST COLDROOM 1'!$A$2:$A350,$A992))</f>
        <v/>
      </c>
      <c r="AL992" s="5">
        <f t="shared" si="1"/>
        <v>0</v>
      </c>
    </row>
    <row r="993" ht="15.75" customHeight="1">
      <c r="A993" s="17"/>
      <c r="B993" s="5"/>
      <c r="C993" s="5"/>
      <c r="D993" s="5" t="str">
        <f>IF($A993="","",SUMIFS('BLAST COLDROOM 1'!F$2:F350,'BLAST COLDROOM 1'!$C$2:$C350,$B993,'BLAST COLDROOM 1'!$E$2:$E350,$C993,'BLAST COLDROOM 1'!$A$2:$A350,$A993))</f>
        <v/>
      </c>
      <c r="E993" s="5" t="str">
        <f>IF($A993="","",SUMIFS('BLAST COLDROOM 1'!G$2:G350,'BLAST COLDROOM 1'!$C$2:$C350,$B993,'BLAST COLDROOM 1'!$E$2:$E350,$C993,'BLAST COLDROOM 1'!$A$2:$A350,$A993))</f>
        <v/>
      </c>
      <c r="F993" s="5" t="str">
        <f>IF($A993="","",SUMIFS('BLAST COLDROOM 1'!H$2:H350,'BLAST COLDROOM 1'!$C$2:$C350,$B993,'BLAST COLDROOM 1'!$E$2:$E350,$C993,'BLAST COLDROOM 1'!$A$2:$A350,$A993))</f>
        <v/>
      </c>
      <c r="G993" s="5" t="str">
        <f>IF($A993="","",SUMIFS('BLAST COLDROOM 1'!I$2:I350,'BLAST COLDROOM 1'!$C$2:$C350,$B993,'BLAST COLDROOM 1'!$E$2:$E350,$C993,'BLAST COLDROOM 1'!$A$2:$A350,$A993))</f>
        <v/>
      </c>
      <c r="H993" s="5" t="str">
        <f>IF($A993="","",SUMIFS('BLAST COLDROOM 1'!J$2:J350,'BLAST COLDROOM 1'!$C$2:$C350,$B993,'BLAST COLDROOM 1'!$E$2:$E350,$C993,'BLAST COLDROOM 1'!$A$2:$A350,$A993))</f>
        <v/>
      </c>
      <c r="I993" s="5" t="str">
        <f>IF($A993="","",SUMIFS('BLAST COLDROOM 1'!K$2:K350,'BLAST COLDROOM 1'!$C$2:$C350,$B993,'BLAST COLDROOM 1'!$E$2:$E350,$C993,'BLAST COLDROOM 1'!$A$2:$A350,$A993))</f>
        <v/>
      </c>
      <c r="J993" s="5" t="str">
        <f>IF($A993="","",SUMIFS(#REF!,'BLAST COLDROOM 1'!$C$2:$C350,$B993,'BLAST COLDROOM 1'!$E$2:$E350,$C993,'BLAST COLDROOM 1'!$A$2:$A350,$A993))</f>
        <v/>
      </c>
      <c r="K993" s="5" t="str">
        <f>IF($A993="","",SUMIFS('BLAST COLDROOM 1'!M$2:M350,'BLAST COLDROOM 1'!$C$2:$C350,$B993,'BLAST COLDROOM 1'!$E$2:$E350,$C993,'BLAST COLDROOM 1'!$A$2:$A350,$A993))</f>
        <v/>
      </c>
      <c r="L993" s="5" t="str">
        <f>IF($A993="","",SUMIFS('BLAST COLDROOM 1'!N$2:N350,'BLAST COLDROOM 1'!$C$2:$C350,$B993,'BLAST COLDROOM 1'!$E$2:$E350,$C993,'BLAST COLDROOM 1'!$A$2:$A350,$A993))</f>
        <v/>
      </c>
      <c r="M993" s="5" t="str">
        <f>IF($A993="","",SUMIFS('BLAST COLDROOM 1'!O$2:O350,'BLAST COLDROOM 1'!$C$2:$C350,$B993,'BLAST COLDROOM 1'!$E$2:$E350,$C993,'BLAST COLDROOM 1'!$A$2:$A350,$A993))</f>
        <v/>
      </c>
      <c r="N993" s="5" t="str">
        <f>IF($A993="","",SUMIFS('BLAST COLDROOM 1'!P$2:P350,'BLAST COLDROOM 1'!$C$2:$C350,$B993,'BLAST COLDROOM 1'!$E$2:$E350,$C993,'BLAST COLDROOM 1'!$A$2:$A350,$A993))</f>
        <v/>
      </c>
      <c r="O993" s="5" t="str">
        <f>IF($A993="","",SUMIFS('BLAST COLDROOM 1'!Q$2:Q350,'BLAST COLDROOM 1'!$C$2:$C350,$B993,'BLAST COLDROOM 1'!$E$2:$E350,$C993,'BLAST COLDROOM 1'!$A$2:$A350,$A993))</f>
        <v/>
      </c>
      <c r="P993" s="5" t="str">
        <f>IF($A993="","",SUMIFS('BLAST COLDROOM 1'!R$2:R350,'BLAST COLDROOM 1'!$C$2:$C350,$B993,'BLAST COLDROOM 1'!$E$2:$E350,$C993,'BLAST COLDROOM 1'!$A$2:$A350,$A993))</f>
        <v/>
      </c>
      <c r="Q993" s="5" t="str">
        <f>IF($A993="","",SUMIFS('BLAST COLDROOM 1'!S$2:S350,'BLAST COLDROOM 1'!$C$2:$C350,$B993,'BLAST COLDROOM 1'!$E$2:$E350,$C993,'BLAST COLDROOM 1'!$A$2:$A350,$A993))</f>
        <v/>
      </c>
      <c r="R993" s="5" t="str">
        <f>IF($A993="","",SUMIFS('BLAST COLDROOM 1'!T$2:T350,'BLAST COLDROOM 1'!$C$2:$C350,$B993,'BLAST COLDROOM 1'!$E$2:$E350,$C993,'BLAST COLDROOM 1'!$A$2:$A350,$A993))</f>
        <v/>
      </c>
      <c r="S993" s="5" t="str">
        <f>IF($A993="","",SUMIFS('BLAST COLDROOM 1'!U$2:U350,'BLAST COLDROOM 1'!$C$2:$C350,$B993,'BLAST COLDROOM 1'!$E$2:$E350,$C993,'BLAST COLDROOM 1'!$A$2:$A350,$A993))</f>
        <v/>
      </c>
      <c r="T993" s="5" t="str">
        <f>IF($A993="","",SUMIFS('BLAST COLDROOM 1'!V$2:V350,'BLAST COLDROOM 1'!$C$2:$C350,$B993,'BLAST COLDROOM 1'!$E$2:$E350,$C993,'BLAST COLDROOM 1'!$A$2:$A350,$A993))</f>
        <v/>
      </c>
      <c r="U993" s="5" t="str">
        <f>IF($A993="","",SUMIFS(#REF!,'BLAST COLDROOM 1'!$C$2:$C350,$B993,'BLAST COLDROOM 1'!$E$2:$E350,$C993,'BLAST COLDROOM 1'!$A$2:$A350,$A993))</f>
        <v/>
      </c>
      <c r="V993" s="5" t="str">
        <f>IF($A993="","",SUMIFS('BLAST COLDROOM 1'!X$2:X350,'BLAST COLDROOM 1'!$C$2:$C350,$B993,'BLAST COLDROOM 1'!$E$2:$E350,$C993,'BLAST COLDROOM 1'!$A$2:$A350,$A993))</f>
        <v/>
      </c>
      <c r="W993" s="5" t="str">
        <f>IF($A993="","",SUMIFS('BLAST COLDROOM 1'!Y$2:Y350,'BLAST COLDROOM 1'!$C$2:$C350,$B993,'BLAST COLDROOM 1'!$E$2:$E350,$C993,'BLAST COLDROOM 1'!$A$2:$A350,$A993))</f>
        <v/>
      </c>
      <c r="X993" s="5" t="str">
        <f>IF($A993="","",SUMIFS('BLAST COLDROOM 1'!Z$2:Z350,'BLAST COLDROOM 1'!$C$2:$C350,$B993,'BLAST COLDROOM 1'!$E$2:$E350,$C993,'BLAST COLDROOM 1'!$A$2:$A350,$A993))</f>
        <v/>
      </c>
      <c r="Y993" s="5" t="str">
        <f>IF($A993="","",SUMIFS('BLAST COLDROOM 1'!AA$2:AA350,'BLAST COLDROOM 1'!$C$2:$C350,$B993,'BLAST COLDROOM 1'!$E$2:$E350,$C993,'BLAST COLDROOM 1'!$A$2:$A350,$A993))</f>
        <v/>
      </c>
      <c r="Z993" s="5" t="str">
        <f>IF($A993="","",SUMIFS('BLAST COLDROOM 1'!AB$2:AB350,'BLAST COLDROOM 1'!$C$2:$C350,$B993,'BLAST COLDROOM 1'!$E$2:$E350,$C993,'BLAST COLDROOM 1'!$A$2:$A350,$A993))</f>
        <v/>
      </c>
      <c r="AA993" s="5" t="str">
        <f>IF($A993="","",SUMIFS('BLAST COLDROOM 1'!AC$2:AC350,'BLAST COLDROOM 1'!$C$2:$C350,$B993,'BLAST COLDROOM 1'!$E$2:$E350,$C993,'BLAST COLDROOM 1'!$A$2:$A350,$A993))</f>
        <v/>
      </c>
      <c r="AB993" s="5" t="str">
        <f>IF($A993="","",SUMIFS('BLAST COLDROOM 1'!AD$2:AD350,'BLAST COLDROOM 1'!$C$2:$C350,$B993,'BLAST COLDROOM 1'!$E$2:$E350,$C993,'BLAST COLDROOM 1'!$A$2:$A350,$A993))</f>
        <v/>
      </c>
      <c r="AC993" s="5" t="str">
        <f>IF($A993="","",SUMIFS('BLAST COLDROOM 1'!AE$2:AE350,'BLAST COLDROOM 1'!$C$2:$C350,$B993,'BLAST COLDROOM 1'!$E$2:$E350,$C993,'BLAST COLDROOM 1'!$A$2:$A350,$A993))</f>
        <v/>
      </c>
      <c r="AD993" s="5" t="str">
        <f>IF($A993="","",SUMIFS('BLAST COLDROOM 1'!AF$2:AF350,'BLAST COLDROOM 1'!$C$2:$C350,$B993,'BLAST COLDROOM 1'!$E$2:$E350,$C993,'BLAST COLDROOM 1'!$A$2:$A350,$A993))</f>
        <v/>
      </c>
      <c r="AE993" s="5" t="str">
        <f>IF($A993="","",SUMIFS('BLAST COLDROOM 1'!AG$2:AG350,'BLAST COLDROOM 1'!$C$2:$C350,$B993,'BLAST COLDROOM 1'!$E$2:$E350,$C993,'BLAST COLDROOM 1'!$A$2:$A350,$A993))</f>
        <v/>
      </c>
      <c r="AF993" s="5" t="str">
        <f>IF($A993="","",SUMIFS('BLAST COLDROOM 1'!AH$2:AH350,'BLAST COLDROOM 1'!$C$2:$C350,$B993,'BLAST COLDROOM 1'!$E$2:$E350,$C993,'BLAST COLDROOM 1'!$A$2:$A350,$A993))</f>
        <v/>
      </c>
      <c r="AG993" s="5" t="str">
        <f>IF($A993="","",SUMIFS('BLAST COLDROOM 1'!AI$2:AI350,'BLAST COLDROOM 1'!$C$2:$C350,$B993,'BLAST COLDROOM 1'!$E$2:$E350,$C993,'BLAST COLDROOM 1'!$A$2:$A350,$A993))</f>
        <v/>
      </c>
      <c r="AH993" s="5" t="str">
        <f>IF($A993="","",SUMIFS('BLAST COLDROOM 1'!AJ$2:AJ350,'BLAST COLDROOM 1'!$C$2:$C350,$B993,'BLAST COLDROOM 1'!$E$2:$E350,$C993,'BLAST COLDROOM 1'!$A$2:$A350,$A993))</f>
        <v/>
      </c>
      <c r="AI993" s="5" t="str">
        <f>IF($A993="","",SUMIFS('BLAST COLDROOM 1'!AK$2:AK350,'BLAST COLDROOM 1'!$C$2:$C350,$B993,'BLAST COLDROOM 1'!$E$2:$E350,$C993,'BLAST COLDROOM 1'!$A$2:$A350,$A993))</f>
        <v/>
      </c>
      <c r="AJ993" s="5" t="str">
        <f>IF($A993="","",SUMIFS('BLAST COLDROOM 1'!AL$2:AL350,'BLAST COLDROOM 1'!$C$2:$C350,$B993,'BLAST COLDROOM 1'!$E$2:$E350,$C993,'BLAST COLDROOM 1'!$A$2:$A350,$A993))</f>
        <v/>
      </c>
      <c r="AL993" s="5">
        <f t="shared" si="1"/>
        <v>0</v>
      </c>
    </row>
    <row r="994" ht="15.75" customHeight="1">
      <c r="A994" s="17"/>
      <c r="B994" s="5"/>
      <c r="C994" s="5"/>
      <c r="D994" s="5" t="str">
        <f>IF($A994="","",SUMIFS('BLAST COLDROOM 1'!F$2:F350,'BLAST COLDROOM 1'!$C$2:$C350,$B994,'BLAST COLDROOM 1'!$E$2:$E350,$C994,'BLAST COLDROOM 1'!$A$2:$A350,$A994))</f>
        <v/>
      </c>
      <c r="E994" s="5" t="str">
        <f>IF($A994="","",SUMIFS('BLAST COLDROOM 1'!G$2:G350,'BLAST COLDROOM 1'!$C$2:$C350,$B994,'BLAST COLDROOM 1'!$E$2:$E350,$C994,'BLAST COLDROOM 1'!$A$2:$A350,$A994))</f>
        <v/>
      </c>
      <c r="F994" s="5" t="str">
        <f>IF($A994="","",SUMIFS('BLAST COLDROOM 1'!H$2:H350,'BLAST COLDROOM 1'!$C$2:$C350,$B994,'BLAST COLDROOM 1'!$E$2:$E350,$C994,'BLAST COLDROOM 1'!$A$2:$A350,$A994))</f>
        <v/>
      </c>
      <c r="G994" s="5" t="str">
        <f>IF($A994="","",SUMIFS('BLAST COLDROOM 1'!I$2:I350,'BLAST COLDROOM 1'!$C$2:$C350,$B994,'BLAST COLDROOM 1'!$E$2:$E350,$C994,'BLAST COLDROOM 1'!$A$2:$A350,$A994))</f>
        <v/>
      </c>
      <c r="H994" s="5" t="str">
        <f>IF($A994="","",SUMIFS('BLAST COLDROOM 1'!J$2:J350,'BLAST COLDROOM 1'!$C$2:$C350,$B994,'BLAST COLDROOM 1'!$E$2:$E350,$C994,'BLAST COLDROOM 1'!$A$2:$A350,$A994))</f>
        <v/>
      </c>
      <c r="I994" s="5" t="str">
        <f>IF($A994="","",SUMIFS('BLAST COLDROOM 1'!K$2:K350,'BLAST COLDROOM 1'!$C$2:$C350,$B994,'BLAST COLDROOM 1'!$E$2:$E350,$C994,'BLAST COLDROOM 1'!$A$2:$A350,$A994))</f>
        <v/>
      </c>
      <c r="J994" s="5" t="str">
        <f>IF($A994="","",SUMIFS(#REF!,'BLAST COLDROOM 1'!$C$2:$C350,$B994,'BLAST COLDROOM 1'!$E$2:$E350,$C994,'BLAST COLDROOM 1'!$A$2:$A350,$A994))</f>
        <v/>
      </c>
      <c r="K994" s="5" t="str">
        <f>IF($A994="","",SUMIFS('BLAST COLDROOM 1'!M$2:M350,'BLAST COLDROOM 1'!$C$2:$C350,$B994,'BLAST COLDROOM 1'!$E$2:$E350,$C994,'BLAST COLDROOM 1'!$A$2:$A350,$A994))</f>
        <v/>
      </c>
      <c r="L994" s="5" t="str">
        <f>IF($A994="","",SUMIFS('BLAST COLDROOM 1'!N$2:N350,'BLAST COLDROOM 1'!$C$2:$C350,$B994,'BLAST COLDROOM 1'!$E$2:$E350,$C994,'BLAST COLDROOM 1'!$A$2:$A350,$A994))</f>
        <v/>
      </c>
      <c r="M994" s="5" t="str">
        <f>IF($A994="","",SUMIFS('BLAST COLDROOM 1'!O$2:O350,'BLAST COLDROOM 1'!$C$2:$C350,$B994,'BLAST COLDROOM 1'!$E$2:$E350,$C994,'BLAST COLDROOM 1'!$A$2:$A350,$A994))</f>
        <v/>
      </c>
      <c r="N994" s="5" t="str">
        <f>IF($A994="","",SUMIFS('BLAST COLDROOM 1'!P$2:P350,'BLAST COLDROOM 1'!$C$2:$C350,$B994,'BLAST COLDROOM 1'!$E$2:$E350,$C994,'BLAST COLDROOM 1'!$A$2:$A350,$A994))</f>
        <v/>
      </c>
      <c r="O994" s="5" t="str">
        <f>IF($A994="","",SUMIFS('BLAST COLDROOM 1'!Q$2:Q350,'BLAST COLDROOM 1'!$C$2:$C350,$B994,'BLAST COLDROOM 1'!$E$2:$E350,$C994,'BLAST COLDROOM 1'!$A$2:$A350,$A994))</f>
        <v/>
      </c>
      <c r="P994" s="5" t="str">
        <f>IF($A994="","",SUMIFS('BLAST COLDROOM 1'!R$2:R350,'BLAST COLDROOM 1'!$C$2:$C350,$B994,'BLAST COLDROOM 1'!$E$2:$E350,$C994,'BLAST COLDROOM 1'!$A$2:$A350,$A994))</f>
        <v/>
      </c>
      <c r="Q994" s="5" t="str">
        <f>IF($A994="","",SUMIFS('BLAST COLDROOM 1'!S$2:S350,'BLAST COLDROOM 1'!$C$2:$C350,$B994,'BLAST COLDROOM 1'!$E$2:$E350,$C994,'BLAST COLDROOM 1'!$A$2:$A350,$A994))</f>
        <v/>
      </c>
      <c r="R994" s="5" t="str">
        <f>IF($A994="","",SUMIFS('BLAST COLDROOM 1'!T$2:T350,'BLAST COLDROOM 1'!$C$2:$C350,$B994,'BLAST COLDROOM 1'!$E$2:$E350,$C994,'BLAST COLDROOM 1'!$A$2:$A350,$A994))</f>
        <v/>
      </c>
      <c r="S994" s="5" t="str">
        <f>IF($A994="","",SUMIFS('BLAST COLDROOM 1'!U$2:U350,'BLAST COLDROOM 1'!$C$2:$C350,$B994,'BLAST COLDROOM 1'!$E$2:$E350,$C994,'BLAST COLDROOM 1'!$A$2:$A350,$A994))</f>
        <v/>
      </c>
      <c r="T994" s="5" t="str">
        <f>IF($A994="","",SUMIFS('BLAST COLDROOM 1'!V$2:V350,'BLAST COLDROOM 1'!$C$2:$C350,$B994,'BLAST COLDROOM 1'!$E$2:$E350,$C994,'BLAST COLDROOM 1'!$A$2:$A350,$A994))</f>
        <v/>
      </c>
      <c r="U994" s="5" t="str">
        <f>IF($A994="","",SUMIFS(#REF!,'BLAST COLDROOM 1'!$C$2:$C350,$B994,'BLAST COLDROOM 1'!$E$2:$E350,$C994,'BLAST COLDROOM 1'!$A$2:$A350,$A994))</f>
        <v/>
      </c>
      <c r="V994" s="5" t="str">
        <f>IF($A994="","",SUMIFS('BLAST COLDROOM 1'!X$2:X350,'BLAST COLDROOM 1'!$C$2:$C350,$B994,'BLAST COLDROOM 1'!$E$2:$E350,$C994,'BLAST COLDROOM 1'!$A$2:$A350,$A994))</f>
        <v/>
      </c>
      <c r="W994" s="5" t="str">
        <f>IF($A994="","",SUMIFS('BLAST COLDROOM 1'!Y$2:Y350,'BLAST COLDROOM 1'!$C$2:$C350,$B994,'BLAST COLDROOM 1'!$E$2:$E350,$C994,'BLAST COLDROOM 1'!$A$2:$A350,$A994))</f>
        <v/>
      </c>
      <c r="X994" s="5" t="str">
        <f>IF($A994="","",SUMIFS('BLAST COLDROOM 1'!Z$2:Z350,'BLAST COLDROOM 1'!$C$2:$C350,$B994,'BLAST COLDROOM 1'!$E$2:$E350,$C994,'BLAST COLDROOM 1'!$A$2:$A350,$A994))</f>
        <v/>
      </c>
      <c r="Y994" s="5" t="str">
        <f>IF($A994="","",SUMIFS('BLAST COLDROOM 1'!AA$2:AA350,'BLAST COLDROOM 1'!$C$2:$C350,$B994,'BLAST COLDROOM 1'!$E$2:$E350,$C994,'BLAST COLDROOM 1'!$A$2:$A350,$A994))</f>
        <v/>
      </c>
      <c r="Z994" s="5" t="str">
        <f>IF($A994="","",SUMIFS('BLAST COLDROOM 1'!AB$2:AB350,'BLAST COLDROOM 1'!$C$2:$C350,$B994,'BLAST COLDROOM 1'!$E$2:$E350,$C994,'BLAST COLDROOM 1'!$A$2:$A350,$A994))</f>
        <v/>
      </c>
      <c r="AA994" s="5" t="str">
        <f>IF($A994="","",SUMIFS('BLAST COLDROOM 1'!AC$2:AC350,'BLAST COLDROOM 1'!$C$2:$C350,$B994,'BLAST COLDROOM 1'!$E$2:$E350,$C994,'BLAST COLDROOM 1'!$A$2:$A350,$A994))</f>
        <v/>
      </c>
      <c r="AB994" s="5" t="str">
        <f>IF($A994="","",SUMIFS('BLAST COLDROOM 1'!AD$2:AD350,'BLAST COLDROOM 1'!$C$2:$C350,$B994,'BLAST COLDROOM 1'!$E$2:$E350,$C994,'BLAST COLDROOM 1'!$A$2:$A350,$A994))</f>
        <v/>
      </c>
      <c r="AC994" s="5" t="str">
        <f>IF($A994="","",SUMIFS('BLAST COLDROOM 1'!AE$2:AE350,'BLAST COLDROOM 1'!$C$2:$C350,$B994,'BLAST COLDROOM 1'!$E$2:$E350,$C994,'BLAST COLDROOM 1'!$A$2:$A350,$A994))</f>
        <v/>
      </c>
      <c r="AD994" s="5" t="str">
        <f>IF($A994="","",SUMIFS('BLAST COLDROOM 1'!AF$2:AF350,'BLAST COLDROOM 1'!$C$2:$C350,$B994,'BLAST COLDROOM 1'!$E$2:$E350,$C994,'BLAST COLDROOM 1'!$A$2:$A350,$A994))</f>
        <v/>
      </c>
      <c r="AE994" s="5" t="str">
        <f>IF($A994="","",SUMIFS('BLAST COLDROOM 1'!AG$2:AG350,'BLAST COLDROOM 1'!$C$2:$C350,$B994,'BLAST COLDROOM 1'!$E$2:$E350,$C994,'BLAST COLDROOM 1'!$A$2:$A350,$A994))</f>
        <v/>
      </c>
      <c r="AF994" s="5" t="str">
        <f>IF($A994="","",SUMIFS('BLAST COLDROOM 1'!AH$2:AH350,'BLAST COLDROOM 1'!$C$2:$C350,$B994,'BLAST COLDROOM 1'!$E$2:$E350,$C994,'BLAST COLDROOM 1'!$A$2:$A350,$A994))</f>
        <v/>
      </c>
      <c r="AG994" s="5" t="str">
        <f>IF($A994="","",SUMIFS('BLAST COLDROOM 1'!AI$2:AI350,'BLAST COLDROOM 1'!$C$2:$C350,$B994,'BLAST COLDROOM 1'!$E$2:$E350,$C994,'BLAST COLDROOM 1'!$A$2:$A350,$A994))</f>
        <v/>
      </c>
      <c r="AH994" s="5" t="str">
        <f>IF($A994="","",SUMIFS('BLAST COLDROOM 1'!AJ$2:AJ350,'BLAST COLDROOM 1'!$C$2:$C350,$B994,'BLAST COLDROOM 1'!$E$2:$E350,$C994,'BLAST COLDROOM 1'!$A$2:$A350,$A994))</f>
        <v/>
      </c>
      <c r="AI994" s="5" t="str">
        <f>IF($A994="","",SUMIFS('BLAST COLDROOM 1'!AK$2:AK350,'BLAST COLDROOM 1'!$C$2:$C350,$B994,'BLAST COLDROOM 1'!$E$2:$E350,$C994,'BLAST COLDROOM 1'!$A$2:$A350,$A994))</f>
        <v/>
      </c>
      <c r="AJ994" s="5" t="str">
        <f>IF($A994="","",SUMIFS('BLAST COLDROOM 1'!AL$2:AL350,'BLAST COLDROOM 1'!$C$2:$C350,$B994,'BLAST COLDROOM 1'!$E$2:$E350,$C994,'BLAST COLDROOM 1'!$A$2:$A350,$A994))</f>
        <v/>
      </c>
      <c r="AL994" s="5">
        <f t="shared" si="1"/>
        <v>0</v>
      </c>
    </row>
    <row r="995" ht="15.75" customHeight="1">
      <c r="A995" s="17"/>
      <c r="B995" s="5"/>
      <c r="C995" s="5"/>
      <c r="D995" s="5" t="str">
        <f>IF($A995="","",SUMIFS('BLAST COLDROOM 1'!F$2:F350,'BLAST COLDROOM 1'!$C$2:$C350,$B995,'BLAST COLDROOM 1'!$E$2:$E350,$C995,'BLAST COLDROOM 1'!$A$2:$A350,$A995))</f>
        <v/>
      </c>
      <c r="E995" s="5" t="str">
        <f>IF($A995="","",SUMIFS('BLAST COLDROOM 1'!G$2:G350,'BLAST COLDROOM 1'!$C$2:$C350,$B995,'BLAST COLDROOM 1'!$E$2:$E350,$C995,'BLAST COLDROOM 1'!$A$2:$A350,$A995))</f>
        <v/>
      </c>
      <c r="F995" s="5" t="str">
        <f>IF($A995="","",SUMIFS('BLAST COLDROOM 1'!H$2:H350,'BLAST COLDROOM 1'!$C$2:$C350,$B995,'BLAST COLDROOM 1'!$E$2:$E350,$C995,'BLAST COLDROOM 1'!$A$2:$A350,$A995))</f>
        <v/>
      </c>
      <c r="G995" s="5" t="str">
        <f>IF($A995="","",SUMIFS('BLAST COLDROOM 1'!I$2:I350,'BLAST COLDROOM 1'!$C$2:$C350,$B995,'BLAST COLDROOM 1'!$E$2:$E350,$C995,'BLAST COLDROOM 1'!$A$2:$A350,$A995))</f>
        <v/>
      </c>
      <c r="H995" s="5" t="str">
        <f>IF($A995="","",SUMIFS('BLAST COLDROOM 1'!J$2:J350,'BLAST COLDROOM 1'!$C$2:$C350,$B995,'BLAST COLDROOM 1'!$E$2:$E350,$C995,'BLAST COLDROOM 1'!$A$2:$A350,$A995))</f>
        <v/>
      </c>
      <c r="I995" s="5" t="str">
        <f>IF($A995="","",SUMIFS('BLAST COLDROOM 1'!K$2:K350,'BLAST COLDROOM 1'!$C$2:$C350,$B995,'BLAST COLDROOM 1'!$E$2:$E350,$C995,'BLAST COLDROOM 1'!$A$2:$A350,$A995))</f>
        <v/>
      </c>
      <c r="J995" s="5" t="str">
        <f>IF($A995="","",SUMIFS(#REF!,'BLAST COLDROOM 1'!$C$2:$C350,$B995,'BLAST COLDROOM 1'!$E$2:$E350,$C995,'BLAST COLDROOM 1'!$A$2:$A350,$A995))</f>
        <v/>
      </c>
      <c r="K995" s="5" t="str">
        <f>IF($A995="","",SUMIFS('BLAST COLDROOM 1'!M$2:M350,'BLAST COLDROOM 1'!$C$2:$C350,$B995,'BLAST COLDROOM 1'!$E$2:$E350,$C995,'BLAST COLDROOM 1'!$A$2:$A350,$A995))</f>
        <v/>
      </c>
      <c r="L995" s="5" t="str">
        <f>IF($A995="","",SUMIFS('BLAST COLDROOM 1'!N$2:N350,'BLAST COLDROOM 1'!$C$2:$C350,$B995,'BLAST COLDROOM 1'!$E$2:$E350,$C995,'BLAST COLDROOM 1'!$A$2:$A350,$A995))</f>
        <v/>
      </c>
      <c r="M995" s="5" t="str">
        <f>IF($A995="","",SUMIFS('BLAST COLDROOM 1'!O$2:O350,'BLAST COLDROOM 1'!$C$2:$C350,$B995,'BLAST COLDROOM 1'!$E$2:$E350,$C995,'BLAST COLDROOM 1'!$A$2:$A350,$A995))</f>
        <v/>
      </c>
      <c r="N995" s="5" t="str">
        <f>IF($A995="","",SUMIFS('BLAST COLDROOM 1'!P$2:P350,'BLAST COLDROOM 1'!$C$2:$C350,$B995,'BLAST COLDROOM 1'!$E$2:$E350,$C995,'BLAST COLDROOM 1'!$A$2:$A350,$A995))</f>
        <v/>
      </c>
      <c r="O995" s="5" t="str">
        <f>IF($A995="","",SUMIFS('BLAST COLDROOM 1'!Q$2:Q350,'BLAST COLDROOM 1'!$C$2:$C350,$B995,'BLAST COLDROOM 1'!$E$2:$E350,$C995,'BLAST COLDROOM 1'!$A$2:$A350,$A995))</f>
        <v/>
      </c>
      <c r="P995" s="5" t="str">
        <f>IF($A995="","",SUMIFS('BLAST COLDROOM 1'!R$2:R350,'BLAST COLDROOM 1'!$C$2:$C350,$B995,'BLAST COLDROOM 1'!$E$2:$E350,$C995,'BLAST COLDROOM 1'!$A$2:$A350,$A995))</f>
        <v/>
      </c>
      <c r="Q995" s="5" t="str">
        <f>IF($A995="","",SUMIFS('BLAST COLDROOM 1'!S$2:S350,'BLAST COLDROOM 1'!$C$2:$C350,$B995,'BLAST COLDROOM 1'!$E$2:$E350,$C995,'BLAST COLDROOM 1'!$A$2:$A350,$A995))</f>
        <v/>
      </c>
      <c r="R995" s="5" t="str">
        <f>IF($A995="","",SUMIFS('BLAST COLDROOM 1'!T$2:T350,'BLAST COLDROOM 1'!$C$2:$C350,$B995,'BLAST COLDROOM 1'!$E$2:$E350,$C995,'BLAST COLDROOM 1'!$A$2:$A350,$A995))</f>
        <v/>
      </c>
      <c r="S995" s="5" t="str">
        <f>IF($A995="","",SUMIFS('BLAST COLDROOM 1'!U$2:U350,'BLAST COLDROOM 1'!$C$2:$C350,$B995,'BLAST COLDROOM 1'!$E$2:$E350,$C995,'BLAST COLDROOM 1'!$A$2:$A350,$A995))</f>
        <v/>
      </c>
      <c r="T995" s="5" t="str">
        <f>IF($A995="","",SUMIFS('BLAST COLDROOM 1'!V$2:V350,'BLAST COLDROOM 1'!$C$2:$C350,$B995,'BLAST COLDROOM 1'!$E$2:$E350,$C995,'BLAST COLDROOM 1'!$A$2:$A350,$A995))</f>
        <v/>
      </c>
      <c r="U995" s="5" t="str">
        <f>IF($A995="","",SUMIFS(#REF!,'BLAST COLDROOM 1'!$C$2:$C350,$B995,'BLAST COLDROOM 1'!$E$2:$E350,$C995,'BLAST COLDROOM 1'!$A$2:$A350,$A995))</f>
        <v/>
      </c>
      <c r="V995" s="5" t="str">
        <f>IF($A995="","",SUMIFS('BLAST COLDROOM 1'!X$2:X350,'BLAST COLDROOM 1'!$C$2:$C350,$B995,'BLAST COLDROOM 1'!$E$2:$E350,$C995,'BLAST COLDROOM 1'!$A$2:$A350,$A995))</f>
        <v/>
      </c>
      <c r="W995" s="5" t="str">
        <f>IF($A995="","",SUMIFS('BLAST COLDROOM 1'!Y$2:Y350,'BLAST COLDROOM 1'!$C$2:$C350,$B995,'BLAST COLDROOM 1'!$E$2:$E350,$C995,'BLAST COLDROOM 1'!$A$2:$A350,$A995))</f>
        <v/>
      </c>
      <c r="X995" s="5" t="str">
        <f>IF($A995="","",SUMIFS('BLAST COLDROOM 1'!Z$2:Z350,'BLAST COLDROOM 1'!$C$2:$C350,$B995,'BLAST COLDROOM 1'!$E$2:$E350,$C995,'BLAST COLDROOM 1'!$A$2:$A350,$A995))</f>
        <v/>
      </c>
      <c r="Y995" s="5" t="str">
        <f>IF($A995="","",SUMIFS('BLAST COLDROOM 1'!AA$2:AA350,'BLAST COLDROOM 1'!$C$2:$C350,$B995,'BLAST COLDROOM 1'!$E$2:$E350,$C995,'BLAST COLDROOM 1'!$A$2:$A350,$A995))</f>
        <v/>
      </c>
      <c r="Z995" s="5" t="str">
        <f>IF($A995="","",SUMIFS('BLAST COLDROOM 1'!AB$2:AB350,'BLAST COLDROOM 1'!$C$2:$C350,$B995,'BLAST COLDROOM 1'!$E$2:$E350,$C995,'BLAST COLDROOM 1'!$A$2:$A350,$A995))</f>
        <v/>
      </c>
      <c r="AA995" s="5" t="str">
        <f>IF($A995="","",SUMIFS('BLAST COLDROOM 1'!AC$2:AC350,'BLAST COLDROOM 1'!$C$2:$C350,$B995,'BLAST COLDROOM 1'!$E$2:$E350,$C995,'BLAST COLDROOM 1'!$A$2:$A350,$A995))</f>
        <v/>
      </c>
      <c r="AB995" s="5" t="str">
        <f>IF($A995="","",SUMIFS('BLAST COLDROOM 1'!AD$2:AD350,'BLAST COLDROOM 1'!$C$2:$C350,$B995,'BLAST COLDROOM 1'!$E$2:$E350,$C995,'BLAST COLDROOM 1'!$A$2:$A350,$A995))</f>
        <v/>
      </c>
      <c r="AC995" s="5" t="str">
        <f>IF($A995="","",SUMIFS('BLAST COLDROOM 1'!AE$2:AE350,'BLAST COLDROOM 1'!$C$2:$C350,$B995,'BLAST COLDROOM 1'!$E$2:$E350,$C995,'BLAST COLDROOM 1'!$A$2:$A350,$A995))</f>
        <v/>
      </c>
      <c r="AD995" s="5" t="str">
        <f>IF($A995="","",SUMIFS('BLAST COLDROOM 1'!AF$2:AF350,'BLAST COLDROOM 1'!$C$2:$C350,$B995,'BLAST COLDROOM 1'!$E$2:$E350,$C995,'BLAST COLDROOM 1'!$A$2:$A350,$A995))</f>
        <v/>
      </c>
      <c r="AE995" s="5" t="str">
        <f>IF($A995="","",SUMIFS('BLAST COLDROOM 1'!AG$2:AG350,'BLAST COLDROOM 1'!$C$2:$C350,$B995,'BLAST COLDROOM 1'!$E$2:$E350,$C995,'BLAST COLDROOM 1'!$A$2:$A350,$A995))</f>
        <v/>
      </c>
      <c r="AF995" s="5" t="str">
        <f>IF($A995="","",SUMIFS('BLAST COLDROOM 1'!AH$2:AH350,'BLAST COLDROOM 1'!$C$2:$C350,$B995,'BLAST COLDROOM 1'!$E$2:$E350,$C995,'BLAST COLDROOM 1'!$A$2:$A350,$A995))</f>
        <v/>
      </c>
      <c r="AG995" s="5" t="str">
        <f>IF($A995="","",SUMIFS('BLAST COLDROOM 1'!AI$2:AI350,'BLAST COLDROOM 1'!$C$2:$C350,$B995,'BLAST COLDROOM 1'!$E$2:$E350,$C995,'BLAST COLDROOM 1'!$A$2:$A350,$A995))</f>
        <v/>
      </c>
      <c r="AH995" s="5" t="str">
        <f>IF($A995="","",SUMIFS('BLAST COLDROOM 1'!AJ$2:AJ350,'BLAST COLDROOM 1'!$C$2:$C350,$B995,'BLAST COLDROOM 1'!$E$2:$E350,$C995,'BLAST COLDROOM 1'!$A$2:$A350,$A995))</f>
        <v/>
      </c>
      <c r="AI995" s="5" t="str">
        <f>IF($A995="","",SUMIFS('BLAST COLDROOM 1'!AK$2:AK350,'BLAST COLDROOM 1'!$C$2:$C350,$B995,'BLAST COLDROOM 1'!$E$2:$E350,$C995,'BLAST COLDROOM 1'!$A$2:$A350,$A995))</f>
        <v/>
      </c>
      <c r="AJ995" s="5" t="str">
        <f>IF($A995="","",SUMIFS('BLAST COLDROOM 1'!AL$2:AL350,'BLAST COLDROOM 1'!$C$2:$C350,$B995,'BLAST COLDROOM 1'!$E$2:$E350,$C995,'BLAST COLDROOM 1'!$A$2:$A350,$A995))</f>
        <v/>
      </c>
      <c r="AL995" s="5">
        <f t="shared" si="1"/>
        <v>0</v>
      </c>
    </row>
    <row r="996" ht="15.75" customHeight="1">
      <c r="A996" s="17"/>
      <c r="B996" s="5"/>
      <c r="C996" s="5"/>
      <c r="D996" s="5" t="str">
        <f>IF($A996="","",SUMIFS('BLAST COLDROOM 1'!F$2:F350,'BLAST COLDROOM 1'!$C$2:$C350,$B996,'BLAST COLDROOM 1'!$E$2:$E350,$C996,'BLAST COLDROOM 1'!$A$2:$A350,$A996))</f>
        <v/>
      </c>
      <c r="E996" s="5" t="str">
        <f>IF($A996="","",SUMIFS('BLAST COLDROOM 1'!G$2:G350,'BLAST COLDROOM 1'!$C$2:$C350,$B996,'BLAST COLDROOM 1'!$E$2:$E350,$C996,'BLAST COLDROOM 1'!$A$2:$A350,$A996))</f>
        <v/>
      </c>
      <c r="F996" s="5" t="str">
        <f>IF($A996="","",SUMIFS('BLAST COLDROOM 1'!H$2:H350,'BLAST COLDROOM 1'!$C$2:$C350,$B996,'BLAST COLDROOM 1'!$E$2:$E350,$C996,'BLAST COLDROOM 1'!$A$2:$A350,$A996))</f>
        <v/>
      </c>
      <c r="G996" s="5" t="str">
        <f>IF($A996="","",SUMIFS('BLAST COLDROOM 1'!I$2:I350,'BLAST COLDROOM 1'!$C$2:$C350,$B996,'BLAST COLDROOM 1'!$E$2:$E350,$C996,'BLAST COLDROOM 1'!$A$2:$A350,$A996))</f>
        <v/>
      </c>
      <c r="H996" s="5" t="str">
        <f>IF($A996="","",SUMIFS('BLAST COLDROOM 1'!J$2:J350,'BLAST COLDROOM 1'!$C$2:$C350,$B996,'BLAST COLDROOM 1'!$E$2:$E350,$C996,'BLAST COLDROOM 1'!$A$2:$A350,$A996))</f>
        <v/>
      </c>
      <c r="I996" s="5" t="str">
        <f>IF($A996="","",SUMIFS('BLAST COLDROOM 1'!K$2:K350,'BLAST COLDROOM 1'!$C$2:$C350,$B996,'BLAST COLDROOM 1'!$E$2:$E350,$C996,'BLAST COLDROOM 1'!$A$2:$A350,$A996))</f>
        <v/>
      </c>
      <c r="J996" s="5" t="str">
        <f>IF($A996="","",SUMIFS(#REF!,'BLAST COLDROOM 1'!$C$2:$C350,$B996,'BLAST COLDROOM 1'!$E$2:$E350,$C996,'BLAST COLDROOM 1'!$A$2:$A350,$A996))</f>
        <v/>
      </c>
      <c r="K996" s="5" t="str">
        <f>IF($A996="","",SUMIFS('BLAST COLDROOM 1'!M$2:M350,'BLAST COLDROOM 1'!$C$2:$C350,$B996,'BLAST COLDROOM 1'!$E$2:$E350,$C996,'BLAST COLDROOM 1'!$A$2:$A350,$A996))</f>
        <v/>
      </c>
      <c r="L996" s="5" t="str">
        <f>IF($A996="","",SUMIFS('BLAST COLDROOM 1'!N$2:N350,'BLAST COLDROOM 1'!$C$2:$C350,$B996,'BLAST COLDROOM 1'!$E$2:$E350,$C996,'BLAST COLDROOM 1'!$A$2:$A350,$A996))</f>
        <v/>
      </c>
      <c r="M996" s="5" t="str">
        <f>IF($A996="","",SUMIFS('BLAST COLDROOM 1'!O$2:O350,'BLAST COLDROOM 1'!$C$2:$C350,$B996,'BLAST COLDROOM 1'!$E$2:$E350,$C996,'BLAST COLDROOM 1'!$A$2:$A350,$A996))</f>
        <v/>
      </c>
      <c r="N996" s="5" t="str">
        <f>IF($A996="","",SUMIFS('BLAST COLDROOM 1'!P$2:P350,'BLAST COLDROOM 1'!$C$2:$C350,$B996,'BLAST COLDROOM 1'!$E$2:$E350,$C996,'BLAST COLDROOM 1'!$A$2:$A350,$A996))</f>
        <v/>
      </c>
      <c r="O996" s="5" t="str">
        <f>IF($A996="","",SUMIFS('BLAST COLDROOM 1'!Q$2:Q350,'BLAST COLDROOM 1'!$C$2:$C350,$B996,'BLAST COLDROOM 1'!$E$2:$E350,$C996,'BLAST COLDROOM 1'!$A$2:$A350,$A996))</f>
        <v/>
      </c>
      <c r="P996" s="5" t="str">
        <f>IF($A996="","",SUMIFS('BLAST COLDROOM 1'!R$2:R350,'BLAST COLDROOM 1'!$C$2:$C350,$B996,'BLAST COLDROOM 1'!$E$2:$E350,$C996,'BLAST COLDROOM 1'!$A$2:$A350,$A996))</f>
        <v/>
      </c>
      <c r="Q996" s="5" t="str">
        <f>IF($A996="","",SUMIFS('BLAST COLDROOM 1'!S$2:S350,'BLAST COLDROOM 1'!$C$2:$C350,$B996,'BLAST COLDROOM 1'!$E$2:$E350,$C996,'BLAST COLDROOM 1'!$A$2:$A350,$A996))</f>
        <v/>
      </c>
      <c r="R996" s="5" t="str">
        <f>IF($A996="","",SUMIFS('BLAST COLDROOM 1'!T$2:T350,'BLAST COLDROOM 1'!$C$2:$C350,$B996,'BLAST COLDROOM 1'!$E$2:$E350,$C996,'BLAST COLDROOM 1'!$A$2:$A350,$A996))</f>
        <v/>
      </c>
      <c r="S996" s="5" t="str">
        <f>IF($A996="","",SUMIFS('BLAST COLDROOM 1'!U$2:U350,'BLAST COLDROOM 1'!$C$2:$C350,$B996,'BLAST COLDROOM 1'!$E$2:$E350,$C996,'BLAST COLDROOM 1'!$A$2:$A350,$A996))</f>
        <v/>
      </c>
      <c r="T996" s="5" t="str">
        <f>IF($A996="","",SUMIFS('BLAST COLDROOM 1'!V$2:V350,'BLAST COLDROOM 1'!$C$2:$C350,$B996,'BLAST COLDROOM 1'!$E$2:$E350,$C996,'BLAST COLDROOM 1'!$A$2:$A350,$A996))</f>
        <v/>
      </c>
      <c r="U996" s="5" t="str">
        <f>IF($A996="","",SUMIFS(#REF!,'BLAST COLDROOM 1'!$C$2:$C350,$B996,'BLAST COLDROOM 1'!$E$2:$E350,$C996,'BLAST COLDROOM 1'!$A$2:$A350,$A996))</f>
        <v/>
      </c>
      <c r="V996" s="5" t="str">
        <f>IF($A996="","",SUMIFS('BLAST COLDROOM 1'!X$2:X350,'BLAST COLDROOM 1'!$C$2:$C350,$B996,'BLAST COLDROOM 1'!$E$2:$E350,$C996,'BLAST COLDROOM 1'!$A$2:$A350,$A996))</f>
        <v/>
      </c>
      <c r="W996" s="5" t="str">
        <f>IF($A996="","",SUMIFS('BLAST COLDROOM 1'!Y$2:Y350,'BLAST COLDROOM 1'!$C$2:$C350,$B996,'BLAST COLDROOM 1'!$E$2:$E350,$C996,'BLAST COLDROOM 1'!$A$2:$A350,$A996))</f>
        <v/>
      </c>
      <c r="X996" s="5" t="str">
        <f>IF($A996="","",SUMIFS('BLAST COLDROOM 1'!Z$2:Z350,'BLAST COLDROOM 1'!$C$2:$C350,$B996,'BLAST COLDROOM 1'!$E$2:$E350,$C996,'BLAST COLDROOM 1'!$A$2:$A350,$A996))</f>
        <v/>
      </c>
      <c r="Y996" s="5" t="str">
        <f>IF($A996="","",SUMIFS('BLAST COLDROOM 1'!AA$2:AA350,'BLAST COLDROOM 1'!$C$2:$C350,$B996,'BLAST COLDROOM 1'!$E$2:$E350,$C996,'BLAST COLDROOM 1'!$A$2:$A350,$A996))</f>
        <v/>
      </c>
      <c r="Z996" s="5" t="str">
        <f>IF($A996="","",SUMIFS('BLAST COLDROOM 1'!AB$2:AB350,'BLAST COLDROOM 1'!$C$2:$C350,$B996,'BLAST COLDROOM 1'!$E$2:$E350,$C996,'BLAST COLDROOM 1'!$A$2:$A350,$A996))</f>
        <v/>
      </c>
      <c r="AA996" s="5" t="str">
        <f>IF($A996="","",SUMIFS('BLAST COLDROOM 1'!AC$2:AC350,'BLAST COLDROOM 1'!$C$2:$C350,$B996,'BLAST COLDROOM 1'!$E$2:$E350,$C996,'BLAST COLDROOM 1'!$A$2:$A350,$A996))</f>
        <v/>
      </c>
      <c r="AB996" s="5" t="str">
        <f>IF($A996="","",SUMIFS('BLAST COLDROOM 1'!AD$2:AD350,'BLAST COLDROOM 1'!$C$2:$C350,$B996,'BLAST COLDROOM 1'!$E$2:$E350,$C996,'BLAST COLDROOM 1'!$A$2:$A350,$A996))</f>
        <v/>
      </c>
      <c r="AC996" s="5" t="str">
        <f>IF($A996="","",SUMIFS('BLAST COLDROOM 1'!AE$2:AE350,'BLAST COLDROOM 1'!$C$2:$C350,$B996,'BLAST COLDROOM 1'!$E$2:$E350,$C996,'BLAST COLDROOM 1'!$A$2:$A350,$A996))</f>
        <v/>
      </c>
      <c r="AD996" s="5" t="str">
        <f>IF($A996="","",SUMIFS('BLAST COLDROOM 1'!AF$2:AF350,'BLAST COLDROOM 1'!$C$2:$C350,$B996,'BLAST COLDROOM 1'!$E$2:$E350,$C996,'BLAST COLDROOM 1'!$A$2:$A350,$A996))</f>
        <v/>
      </c>
      <c r="AE996" s="5" t="str">
        <f>IF($A996="","",SUMIFS('BLAST COLDROOM 1'!AG$2:AG350,'BLAST COLDROOM 1'!$C$2:$C350,$B996,'BLAST COLDROOM 1'!$E$2:$E350,$C996,'BLAST COLDROOM 1'!$A$2:$A350,$A996))</f>
        <v/>
      </c>
      <c r="AF996" s="5" t="str">
        <f>IF($A996="","",SUMIFS('BLAST COLDROOM 1'!AH$2:AH350,'BLAST COLDROOM 1'!$C$2:$C350,$B996,'BLAST COLDROOM 1'!$E$2:$E350,$C996,'BLAST COLDROOM 1'!$A$2:$A350,$A996))</f>
        <v/>
      </c>
      <c r="AG996" s="5" t="str">
        <f>IF($A996="","",SUMIFS('BLAST COLDROOM 1'!AI$2:AI350,'BLAST COLDROOM 1'!$C$2:$C350,$B996,'BLAST COLDROOM 1'!$E$2:$E350,$C996,'BLAST COLDROOM 1'!$A$2:$A350,$A996))</f>
        <v/>
      </c>
      <c r="AH996" s="5" t="str">
        <f>IF($A996="","",SUMIFS('BLAST COLDROOM 1'!AJ$2:AJ350,'BLAST COLDROOM 1'!$C$2:$C350,$B996,'BLAST COLDROOM 1'!$E$2:$E350,$C996,'BLAST COLDROOM 1'!$A$2:$A350,$A996))</f>
        <v/>
      </c>
      <c r="AI996" s="5" t="str">
        <f>IF($A996="","",SUMIFS('BLAST COLDROOM 1'!AK$2:AK350,'BLAST COLDROOM 1'!$C$2:$C350,$B996,'BLAST COLDROOM 1'!$E$2:$E350,$C996,'BLAST COLDROOM 1'!$A$2:$A350,$A996))</f>
        <v/>
      </c>
      <c r="AJ996" s="5" t="str">
        <f>IF($A996="","",SUMIFS('BLAST COLDROOM 1'!AL$2:AL350,'BLAST COLDROOM 1'!$C$2:$C350,$B996,'BLAST COLDROOM 1'!$E$2:$E350,$C996,'BLAST COLDROOM 1'!$A$2:$A350,$A996))</f>
        <v/>
      </c>
      <c r="AL996" s="5">
        <f t="shared" si="1"/>
        <v>0</v>
      </c>
    </row>
    <row r="997" ht="15.75" customHeight="1">
      <c r="A997" s="17"/>
      <c r="B997" s="5"/>
      <c r="C997" s="5"/>
      <c r="D997" s="5" t="str">
        <f>IF($A997="","",SUMIFS('BLAST COLDROOM 1'!F$2:F350,'BLAST COLDROOM 1'!$C$2:$C350,$B997,'BLAST COLDROOM 1'!$E$2:$E350,$C997,'BLAST COLDROOM 1'!$A$2:$A350,$A997))</f>
        <v/>
      </c>
      <c r="E997" s="5" t="str">
        <f>IF($A997="","",SUMIFS('BLAST COLDROOM 1'!G$2:G350,'BLAST COLDROOM 1'!$C$2:$C350,$B997,'BLAST COLDROOM 1'!$E$2:$E350,$C997,'BLAST COLDROOM 1'!$A$2:$A350,$A997))</f>
        <v/>
      </c>
      <c r="F997" s="5" t="str">
        <f>IF($A997="","",SUMIFS('BLAST COLDROOM 1'!H$2:H350,'BLAST COLDROOM 1'!$C$2:$C350,$B997,'BLAST COLDROOM 1'!$E$2:$E350,$C997,'BLAST COLDROOM 1'!$A$2:$A350,$A997))</f>
        <v/>
      </c>
      <c r="G997" s="5" t="str">
        <f>IF($A997="","",SUMIFS('BLAST COLDROOM 1'!I$2:I350,'BLAST COLDROOM 1'!$C$2:$C350,$B997,'BLAST COLDROOM 1'!$E$2:$E350,$C997,'BLAST COLDROOM 1'!$A$2:$A350,$A997))</f>
        <v/>
      </c>
      <c r="H997" s="5" t="str">
        <f>IF($A997="","",SUMIFS('BLAST COLDROOM 1'!J$2:J350,'BLAST COLDROOM 1'!$C$2:$C350,$B997,'BLAST COLDROOM 1'!$E$2:$E350,$C997,'BLAST COLDROOM 1'!$A$2:$A350,$A997))</f>
        <v/>
      </c>
      <c r="I997" s="5" t="str">
        <f>IF($A997="","",SUMIFS('BLAST COLDROOM 1'!K$2:K350,'BLAST COLDROOM 1'!$C$2:$C350,$B997,'BLAST COLDROOM 1'!$E$2:$E350,$C997,'BLAST COLDROOM 1'!$A$2:$A350,$A997))</f>
        <v/>
      </c>
      <c r="J997" s="5" t="str">
        <f>IF($A997="","",SUMIFS(#REF!,'BLAST COLDROOM 1'!$C$2:$C350,$B997,'BLAST COLDROOM 1'!$E$2:$E350,$C997,'BLAST COLDROOM 1'!$A$2:$A350,$A997))</f>
        <v/>
      </c>
      <c r="K997" s="5" t="str">
        <f>IF($A997="","",SUMIFS('BLAST COLDROOM 1'!M$2:M350,'BLAST COLDROOM 1'!$C$2:$C350,$B997,'BLAST COLDROOM 1'!$E$2:$E350,$C997,'BLAST COLDROOM 1'!$A$2:$A350,$A997))</f>
        <v/>
      </c>
      <c r="L997" s="5" t="str">
        <f>IF($A997="","",SUMIFS('BLAST COLDROOM 1'!N$2:N350,'BLAST COLDROOM 1'!$C$2:$C350,$B997,'BLAST COLDROOM 1'!$E$2:$E350,$C997,'BLAST COLDROOM 1'!$A$2:$A350,$A997))</f>
        <v/>
      </c>
      <c r="M997" s="5" t="str">
        <f>IF($A997="","",SUMIFS('BLAST COLDROOM 1'!O$2:O350,'BLAST COLDROOM 1'!$C$2:$C350,$B997,'BLAST COLDROOM 1'!$E$2:$E350,$C997,'BLAST COLDROOM 1'!$A$2:$A350,$A997))</f>
        <v/>
      </c>
      <c r="N997" s="5" t="str">
        <f>IF($A997="","",SUMIFS('BLAST COLDROOM 1'!P$2:P350,'BLAST COLDROOM 1'!$C$2:$C350,$B997,'BLAST COLDROOM 1'!$E$2:$E350,$C997,'BLAST COLDROOM 1'!$A$2:$A350,$A997))</f>
        <v/>
      </c>
      <c r="O997" s="5" t="str">
        <f>IF($A997="","",SUMIFS('BLAST COLDROOM 1'!Q$2:Q350,'BLAST COLDROOM 1'!$C$2:$C350,$B997,'BLAST COLDROOM 1'!$E$2:$E350,$C997,'BLAST COLDROOM 1'!$A$2:$A350,$A997))</f>
        <v/>
      </c>
      <c r="P997" s="5" t="str">
        <f>IF($A997="","",SUMIFS('BLAST COLDROOM 1'!R$2:R350,'BLAST COLDROOM 1'!$C$2:$C350,$B997,'BLAST COLDROOM 1'!$E$2:$E350,$C997,'BLAST COLDROOM 1'!$A$2:$A350,$A997))</f>
        <v/>
      </c>
      <c r="Q997" s="5" t="str">
        <f>IF($A997="","",SUMIFS('BLAST COLDROOM 1'!S$2:S350,'BLAST COLDROOM 1'!$C$2:$C350,$B997,'BLAST COLDROOM 1'!$E$2:$E350,$C997,'BLAST COLDROOM 1'!$A$2:$A350,$A997))</f>
        <v/>
      </c>
      <c r="R997" s="5" t="str">
        <f>IF($A997="","",SUMIFS('BLAST COLDROOM 1'!T$2:T350,'BLAST COLDROOM 1'!$C$2:$C350,$B997,'BLAST COLDROOM 1'!$E$2:$E350,$C997,'BLAST COLDROOM 1'!$A$2:$A350,$A997))</f>
        <v/>
      </c>
      <c r="S997" s="5" t="str">
        <f>IF($A997="","",SUMIFS('BLAST COLDROOM 1'!U$2:U350,'BLAST COLDROOM 1'!$C$2:$C350,$B997,'BLAST COLDROOM 1'!$E$2:$E350,$C997,'BLAST COLDROOM 1'!$A$2:$A350,$A997))</f>
        <v/>
      </c>
      <c r="T997" s="5" t="str">
        <f>IF($A997="","",SUMIFS('BLAST COLDROOM 1'!V$2:V350,'BLAST COLDROOM 1'!$C$2:$C350,$B997,'BLAST COLDROOM 1'!$E$2:$E350,$C997,'BLAST COLDROOM 1'!$A$2:$A350,$A997))</f>
        <v/>
      </c>
      <c r="U997" s="5" t="str">
        <f>IF($A997="","",SUMIFS(#REF!,'BLAST COLDROOM 1'!$C$2:$C350,$B997,'BLAST COLDROOM 1'!$E$2:$E350,$C997,'BLAST COLDROOM 1'!$A$2:$A350,$A997))</f>
        <v/>
      </c>
      <c r="V997" s="5" t="str">
        <f>IF($A997="","",SUMIFS('BLAST COLDROOM 1'!X$2:X350,'BLAST COLDROOM 1'!$C$2:$C350,$B997,'BLAST COLDROOM 1'!$E$2:$E350,$C997,'BLAST COLDROOM 1'!$A$2:$A350,$A997))</f>
        <v/>
      </c>
      <c r="W997" s="5" t="str">
        <f>IF($A997="","",SUMIFS('BLAST COLDROOM 1'!Y$2:Y350,'BLAST COLDROOM 1'!$C$2:$C350,$B997,'BLAST COLDROOM 1'!$E$2:$E350,$C997,'BLAST COLDROOM 1'!$A$2:$A350,$A997))</f>
        <v/>
      </c>
      <c r="X997" s="5" t="str">
        <f>IF($A997="","",SUMIFS('BLAST COLDROOM 1'!Z$2:Z350,'BLAST COLDROOM 1'!$C$2:$C350,$B997,'BLAST COLDROOM 1'!$E$2:$E350,$C997,'BLAST COLDROOM 1'!$A$2:$A350,$A997))</f>
        <v/>
      </c>
      <c r="Y997" s="5" t="str">
        <f>IF($A997="","",SUMIFS('BLAST COLDROOM 1'!AA$2:AA350,'BLAST COLDROOM 1'!$C$2:$C350,$B997,'BLAST COLDROOM 1'!$E$2:$E350,$C997,'BLAST COLDROOM 1'!$A$2:$A350,$A997))</f>
        <v/>
      </c>
      <c r="Z997" s="5" t="str">
        <f>IF($A997="","",SUMIFS('BLAST COLDROOM 1'!AB$2:AB350,'BLAST COLDROOM 1'!$C$2:$C350,$B997,'BLAST COLDROOM 1'!$E$2:$E350,$C997,'BLAST COLDROOM 1'!$A$2:$A350,$A997))</f>
        <v/>
      </c>
      <c r="AA997" s="5" t="str">
        <f>IF($A997="","",SUMIFS('BLAST COLDROOM 1'!AC$2:AC350,'BLAST COLDROOM 1'!$C$2:$C350,$B997,'BLAST COLDROOM 1'!$E$2:$E350,$C997,'BLAST COLDROOM 1'!$A$2:$A350,$A997))</f>
        <v/>
      </c>
      <c r="AB997" s="5" t="str">
        <f>IF($A997="","",SUMIFS('BLAST COLDROOM 1'!AD$2:AD350,'BLAST COLDROOM 1'!$C$2:$C350,$B997,'BLAST COLDROOM 1'!$E$2:$E350,$C997,'BLAST COLDROOM 1'!$A$2:$A350,$A997))</f>
        <v/>
      </c>
      <c r="AC997" s="5" t="str">
        <f>IF($A997="","",SUMIFS('BLAST COLDROOM 1'!AE$2:AE350,'BLAST COLDROOM 1'!$C$2:$C350,$B997,'BLAST COLDROOM 1'!$E$2:$E350,$C997,'BLAST COLDROOM 1'!$A$2:$A350,$A997))</f>
        <v/>
      </c>
      <c r="AD997" s="5" t="str">
        <f>IF($A997="","",SUMIFS('BLAST COLDROOM 1'!AF$2:AF350,'BLAST COLDROOM 1'!$C$2:$C350,$B997,'BLAST COLDROOM 1'!$E$2:$E350,$C997,'BLAST COLDROOM 1'!$A$2:$A350,$A997))</f>
        <v/>
      </c>
      <c r="AE997" s="5" t="str">
        <f>IF($A997="","",SUMIFS('BLAST COLDROOM 1'!AG$2:AG350,'BLAST COLDROOM 1'!$C$2:$C350,$B997,'BLAST COLDROOM 1'!$E$2:$E350,$C997,'BLAST COLDROOM 1'!$A$2:$A350,$A997))</f>
        <v/>
      </c>
      <c r="AF997" s="5" t="str">
        <f>IF($A997="","",SUMIFS('BLAST COLDROOM 1'!AH$2:AH350,'BLAST COLDROOM 1'!$C$2:$C350,$B997,'BLAST COLDROOM 1'!$E$2:$E350,$C997,'BLAST COLDROOM 1'!$A$2:$A350,$A997))</f>
        <v/>
      </c>
      <c r="AG997" s="5" t="str">
        <f>IF($A997="","",SUMIFS('BLAST COLDROOM 1'!AI$2:AI350,'BLAST COLDROOM 1'!$C$2:$C350,$B997,'BLAST COLDROOM 1'!$E$2:$E350,$C997,'BLAST COLDROOM 1'!$A$2:$A350,$A997))</f>
        <v/>
      </c>
      <c r="AH997" s="5" t="str">
        <f>IF($A997="","",SUMIFS('BLAST COLDROOM 1'!AJ$2:AJ350,'BLAST COLDROOM 1'!$C$2:$C350,$B997,'BLAST COLDROOM 1'!$E$2:$E350,$C997,'BLAST COLDROOM 1'!$A$2:$A350,$A997))</f>
        <v/>
      </c>
      <c r="AI997" s="5" t="str">
        <f>IF($A997="","",SUMIFS('BLAST COLDROOM 1'!AK$2:AK350,'BLAST COLDROOM 1'!$C$2:$C350,$B997,'BLAST COLDROOM 1'!$E$2:$E350,$C997,'BLAST COLDROOM 1'!$A$2:$A350,$A997))</f>
        <v/>
      </c>
      <c r="AJ997" s="5" t="str">
        <f>IF($A997="","",SUMIFS('BLAST COLDROOM 1'!AL$2:AL350,'BLAST COLDROOM 1'!$C$2:$C350,$B997,'BLAST COLDROOM 1'!$E$2:$E350,$C997,'BLAST COLDROOM 1'!$A$2:$A350,$A997))</f>
        <v/>
      </c>
      <c r="AL997" s="5">
        <f t="shared" si="1"/>
        <v>0</v>
      </c>
    </row>
    <row r="998" ht="15.75" customHeight="1">
      <c r="A998" s="17"/>
      <c r="B998" s="5"/>
      <c r="C998" s="5"/>
      <c r="D998" s="5" t="str">
        <f>IF($A998="","",SUMIFS('BLAST COLDROOM 1'!F$2:F350,'BLAST COLDROOM 1'!$C$2:$C350,$B998,'BLAST COLDROOM 1'!$E$2:$E350,$C998,'BLAST COLDROOM 1'!$A$2:$A350,$A998))</f>
        <v/>
      </c>
      <c r="E998" s="5" t="str">
        <f>IF($A998="","",SUMIFS('BLAST COLDROOM 1'!G$2:G350,'BLAST COLDROOM 1'!$C$2:$C350,$B998,'BLAST COLDROOM 1'!$E$2:$E350,$C998,'BLAST COLDROOM 1'!$A$2:$A350,$A998))</f>
        <v/>
      </c>
      <c r="F998" s="5" t="str">
        <f>IF($A998="","",SUMIFS('BLAST COLDROOM 1'!H$2:H350,'BLAST COLDROOM 1'!$C$2:$C350,$B998,'BLAST COLDROOM 1'!$E$2:$E350,$C998,'BLAST COLDROOM 1'!$A$2:$A350,$A998))</f>
        <v/>
      </c>
      <c r="G998" s="5" t="str">
        <f>IF($A998="","",SUMIFS('BLAST COLDROOM 1'!I$2:I350,'BLAST COLDROOM 1'!$C$2:$C350,$B998,'BLAST COLDROOM 1'!$E$2:$E350,$C998,'BLAST COLDROOM 1'!$A$2:$A350,$A998))</f>
        <v/>
      </c>
      <c r="H998" s="5" t="str">
        <f>IF($A998="","",SUMIFS('BLAST COLDROOM 1'!J$2:J350,'BLAST COLDROOM 1'!$C$2:$C350,$B998,'BLAST COLDROOM 1'!$E$2:$E350,$C998,'BLAST COLDROOM 1'!$A$2:$A350,$A998))</f>
        <v/>
      </c>
      <c r="I998" s="5" t="str">
        <f>IF($A998="","",SUMIFS('BLAST COLDROOM 1'!K$2:K350,'BLAST COLDROOM 1'!$C$2:$C350,$B998,'BLAST COLDROOM 1'!$E$2:$E350,$C998,'BLAST COLDROOM 1'!$A$2:$A350,$A998))</f>
        <v/>
      </c>
      <c r="J998" s="5" t="str">
        <f>IF($A998="","",SUMIFS(#REF!,'BLAST COLDROOM 1'!$C$2:$C350,$B998,'BLAST COLDROOM 1'!$E$2:$E350,$C998,'BLAST COLDROOM 1'!$A$2:$A350,$A998))</f>
        <v/>
      </c>
      <c r="K998" s="5" t="str">
        <f>IF($A998="","",SUMIFS('BLAST COLDROOM 1'!M$2:M350,'BLAST COLDROOM 1'!$C$2:$C350,$B998,'BLAST COLDROOM 1'!$E$2:$E350,$C998,'BLAST COLDROOM 1'!$A$2:$A350,$A998))</f>
        <v/>
      </c>
      <c r="L998" s="5" t="str">
        <f>IF($A998="","",SUMIFS('BLAST COLDROOM 1'!N$2:N350,'BLAST COLDROOM 1'!$C$2:$C350,$B998,'BLAST COLDROOM 1'!$E$2:$E350,$C998,'BLAST COLDROOM 1'!$A$2:$A350,$A998))</f>
        <v/>
      </c>
      <c r="M998" s="5" t="str">
        <f>IF($A998="","",SUMIFS('BLAST COLDROOM 1'!O$2:O350,'BLAST COLDROOM 1'!$C$2:$C350,$B998,'BLAST COLDROOM 1'!$E$2:$E350,$C998,'BLAST COLDROOM 1'!$A$2:$A350,$A998))</f>
        <v/>
      </c>
      <c r="N998" s="5" t="str">
        <f>IF($A998="","",SUMIFS('BLAST COLDROOM 1'!P$2:P350,'BLAST COLDROOM 1'!$C$2:$C350,$B998,'BLAST COLDROOM 1'!$E$2:$E350,$C998,'BLAST COLDROOM 1'!$A$2:$A350,$A998))</f>
        <v/>
      </c>
      <c r="O998" s="5" t="str">
        <f>IF($A998="","",SUMIFS('BLAST COLDROOM 1'!Q$2:Q350,'BLAST COLDROOM 1'!$C$2:$C350,$B998,'BLAST COLDROOM 1'!$E$2:$E350,$C998,'BLAST COLDROOM 1'!$A$2:$A350,$A998))</f>
        <v/>
      </c>
      <c r="P998" s="5" t="str">
        <f>IF($A998="","",SUMIFS('BLAST COLDROOM 1'!R$2:R350,'BLAST COLDROOM 1'!$C$2:$C350,$B998,'BLAST COLDROOM 1'!$E$2:$E350,$C998,'BLAST COLDROOM 1'!$A$2:$A350,$A998))</f>
        <v/>
      </c>
      <c r="Q998" s="5" t="str">
        <f>IF($A998="","",SUMIFS('BLAST COLDROOM 1'!S$2:S350,'BLAST COLDROOM 1'!$C$2:$C350,$B998,'BLAST COLDROOM 1'!$E$2:$E350,$C998,'BLAST COLDROOM 1'!$A$2:$A350,$A998))</f>
        <v/>
      </c>
      <c r="R998" s="5" t="str">
        <f>IF($A998="","",SUMIFS('BLAST COLDROOM 1'!T$2:T350,'BLAST COLDROOM 1'!$C$2:$C350,$B998,'BLAST COLDROOM 1'!$E$2:$E350,$C998,'BLAST COLDROOM 1'!$A$2:$A350,$A998))</f>
        <v/>
      </c>
      <c r="S998" s="5" t="str">
        <f>IF($A998="","",SUMIFS('BLAST COLDROOM 1'!U$2:U350,'BLAST COLDROOM 1'!$C$2:$C350,$B998,'BLAST COLDROOM 1'!$E$2:$E350,$C998,'BLAST COLDROOM 1'!$A$2:$A350,$A998))</f>
        <v/>
      </c>
      <c r="T998" s="5" t="str">
        <f>IF($A998="","",SUMIFS('BLAST COLDROOM 1'!V$2:V350,'BLAST COLDROOM 1'!$C$2:$C350,$B998,'BLAST COLDROOM 1'!$E$2:$E350,$C998,'BLAST COLDROOM 1'!$A$2:$A350,$A998))</f>
        <v/>
      </c>
      <c r="U998" s="5" t="str">
        <f>IF($A998="","",SUMIFS(#REF!,'BLAST COLDROOM 1'!$C$2:$C350,$B998,'BLAST COLDROOM 1'!$E$2:$E350,$C998,'BLAST COLDROOM 1'!$A$2:$A350,$A998))</f>
        <v/>
      </c>
      <c r="V998" s="5" t="str">
        <f>IF($A998="","",SUMIFS('BLAST COLDROOM 1'!X$2:X350,'BLAST COLDROOM 1'!$C$2:$C350,$B998,'BLAST COLDROOM 1'!$E$2:$E350,$C998,'BLAST COLDROOM 1'!$A$2:$A350,$A998))</f>
        <v/>
      </c>
      <c r="W998" s="5" t="str">
        <f>IF($A998="","",SUMIFS('BLAST COLDROOM 1'!Y$2:Y350,'BLAST COLDROOM 1'!$C$2:$C350,$B998,'BLAST COLDROOM 1'!$E$2:$E350,$C998,'BLAST COLDROOM 1'!$A$2:$A350,$A998))</f>
        <v/>
      </c>
      <c r="X998" s="5" t="str">
        <f>IF($A998="","",SUMIFS('BLAST COLDROOM 1'!Z$2:Z350,'BLAST COLDROOM 1'!$C$2:$C350,$B998,'BLAST COLDROOM 1'!$E$2:$E350,$C998,'BLAST COLDROOM 1'!$A$2:$A350,$A998))</f>
        <v/>
      </c>
      <c r="Y998" s="5" t="str">
        <f>IF($A998="","",SUMIFS('BLAST COLDROOM 1'!AA$2:AA350,'BLAST COLDROOM 1'!$C$2:$C350,$B998,'BLAST COLDROOM 1'!$E$2:$E350,$C998,'BLAST COLDROOM 1'!$A$2:$A350,$A998))</f>
        <v/>
      </c>
      <c r="Z998" s="5" t="str">
        <f>IF($A998="","",SUMIFS('BLAST COLDROOM 1'!AB$2:AB350,'BLAST COLDROOM 1'!$C$2:$C350,$B998,'BLAST COLDROOM 1'!$E$2:$E350,$C998,'BLAST COLDROOM 1'!$A$2:$A350,$A998))</f>
        <v/>
      </c>
      <c r="AA998" s="5" t="str">
        <f>IF($A998="","",SUMIFS('BLAST COLDROOM 1'!AC$2:AC350,'BLAST COLDROOM 1'!$C$2:$C350,$B998,'BLAST COLDROOM 1'!$E$2:$E350,$C998,'BLAST COLDROOM 1'!$A$2:$A350,$A998))</f>
        <v/>
      </c>
      <c r="AB998" s="5" t="str">
        <f>IF($A998="","",SUMIFS('BLAST COLDROOM 1'!AD$2:AD350,'BLAST COLDROOM 1'!$C$2:$C350,$B998,'BLAST COLDROOM 1'!$E$2:$E350,$C998,'BLAST COLDROOM 1'!$A$2:$A350,$A998))</f>
        <v/>
      </c>
      <c r="AC998" s="5" t="str">
        <f>IF($A998="","",SUMIFS('BLAST COLDROOM 1'!AE$2:AE350,'BLAST COLDROOM 1'!$C$2:$C350,$B998,'BLAST COLDROOM 1'!$E$2:$E350,$C998,'BLAST COLDROOM 1'!$A$2:$A350,$A998))</f>
        <v/>
      </c>
      <c r="AD998" s="5" t="str">
        <f>IF($A998="","",SUMIFS('BLAST COLDROOM 1'!AF$2:AF350,'BLAST COLDROOM 1'!$C$2:$C350,$B998,'BLAST COLDROOM 1'!$E$2:$E350,$C998,'BLAST COLDROOM 1'!$A$2:$A350,$A998))</f>
        <v/>
      </c>
      <c r="AE998" s="5" t="str">
        <f>IF($A998="","",SUMIFS('BLAST COLDROOM 1'!AG$2:AG350,'BLAST COLDROOM 1'!$C$2:$C350,$B998,'BLAST COLDROOM 1'!$E$2:$E350,$C998,'BLAST COLDROOM 1'!$A$2:$A350,$A998))</f>
        <v/>
      </c>
      <c r="AF998" s="5" t="str">
        <f>IF($A998="","",SUMIFS('BLAST COLDROOM 1'!AH$2:AH350,'BLAST COLDROOM 1'!$C$2:$C350,$B998,'BLAST COLDROOM 1'!$E$2:$E350,$C998,'BLAST COLDROOM 1'!$A$2:$A350,$A998))</f>
        <v/>
      </c>
      <c r="AG998" s="5" t="str">
        <f>IF($A998="","",SUMIFS('BLAST COLDROOM 1'!AI$2:AI350,'BLAST COLDROOM 1'!$C$2:$C350,$B998,'BLAST COLDROOM 1'!$E$2:$E350,$C998,'BLAST COLDROOM 1'!$A$2:$A350,$A998))</f>
        <v/>
      </c>
      <c r="AH998" s="5" t="str">
        <f>IF($A998="","",SUMIFS('BLAST COLDROOM 1'!AJ$2:AJ350,'BLAST COLDROOM 1'!$C$2:$C350,$B998,'BLAST COLDROOM 1'!$E$2:$E350,$C998,'BLAST COLDROOM 1'!$A$2:$A350,$A998))</f>
        <v/>
      </c>
      <c r="AI998" s="5" t="str">
        <f>IF($A998="","",SUMIFS('BLAST COLDROOM 1'!AK$2:AK350,'BLAST COLDROOM 1'!$C$2:$C350,$B998,'BLAST COLDROOM 1'!$E$2:$E350,$C998,'BLAST COLDROOM 1'!$A$2:$A350,$A998))</f>
        <v/>
      </c>
      <c r="AJ998" s="5" t="str">
        <f>IF($A998="","",SUMIFS('BLAST COLDROOM 1'!AL$2:AL350,'BLAST COLDROOM 1'!$C$2:$C350,$B998,'BLAST COLDROOM 1'!$E$2:$E350,$C998,'BLAST COLDROOM 1'!$A$2:$A350,$A998))</f>
        <v/>
      </c>
      <c r="AL998" s="5">
        <f t="shared" si="1"/>
        <v>0</v>
      </c>
    </row>
    <row r="999" ht="15.75" customHeight="1">
      <c r="A999" s="17"/>
      <c r="B999" s="5"/>
      <c r="C999" s="5"/>
      <c r="D999" s="5" t="str">
        <f>IF($A999="","",SUMIFS('BLAST COLDROOM 1'!F$2:F350,'BLAST COLDROOM 1'!$C$2:$C350,$B999,'BLAST COLDROOM 1'!$E$2:$E350,$C999,'BLAST COLDROOM 1'!$A$2:$A350,$A999))</f>
        <v/>
      </c>
      <c r="E999" s="5" t="str">
        <f>IF($A999="","",SUMIFS('BLAST COLDROOM 1'!G$2:G350,'BLAST COLDROOM 1'!$C$2:$C350,$B999,'BLAST COLDROOM 1'!$E$2:$E350,$C999,'BLAST COLDROOM 1'!$A$2:$A350,$A999))</f>
        <v/>
      </c>
      <c r="F999" s="5" t="str">
        <f>IF($A999="","",SUMIFS('BLAST COLDROOM 1'!H$2:H350,'BLAST COLDROOM 1'!$C$2:$C350,$B999,'BLAST COLDROOM 1'!$E$2:$E350,$C999,'BLAST COLDROOM 1'!$A$2:$A350,$A999))</f>
        <v/>
      </c>
      <c r="G999" s="5" t="str">
        <f>IF($A999="","",SUMIFS('BLAST COLDROOM 1'!I$2:I350,'BLAST COLDROOM 1'!$C$2:$C350,$B999,'BLAST COLDROOM 1'!$E$2:$E350,$C999,'BLAST COLDROOM 1'!$A$2:$A350,$A999))</f>
        <v/>
      </c>
      <c r="H999" s="5" t="str">
        <f>IF($A999="","",SUMIFS('BLAST COLDROOM 1'!J$2:J350,'BLAST COLDROOM 1'!$C$2:$C350,$B999,'BLAST COLDROOM 1'!$E$2:$E350,$C999,'BLAST COLDROOM 1'!$A$2:$A350,$A999))</f>
        <v/>
      </c>
      <c r="I999" s="5" t="str">
        <f>IF($A999="","",SUMIFS('BLAST COLDROOM 1'!K$2:K350,'BLAST COLDROOM 1'!$C$2:$C350,$B999,'BLAST COLDROOM 1'!$E$2:$E350,$C999,'BLAST COLDROOM 1'!$A$2:$A350,$A999))</f>
        <v/>
      </c>
      <c r="J999" s="5" t="str">
        <f>IF($A999="","",SUMIFS(#REF!,'BLAST COLDROOM 1'!$C$2:$C350,$B999,'BLAST COLDROOM 1'!$E$2:$E350,$C999,'BLAST COLDROOM 1'!$A$2:$A350,$A999))</f>
        <v/>
      </c>
      <c r="K999" s="5" t="str">
        <f>IF($A999="","",SUMIFS('BLAST COLDROOM 1'!M$2:M350,'BLAST COLDROOM 1'!$C$2:$C350,$B999,'BLAST COLDROOM 1'!$E$2:$E350,$C999,'BLAST COLDROOM 1'!$A$2:$A350,$A999))</f>
        <v/>
      </c>
      <c r="L999" s="5" t="str">
        <f>IF($A999="","",SUMIFS('BLAST COLDROOM 1'!N$2:N350,'BLAST COLDROOM 1'!$C$2:$C350,$B999,'BLAST COLDROOM 1'!$E$2:$E350,$C999,'BLAST COLDROOM 1'!$A$2:$A350,$A999))</f>
        <v/>
      </c>
      <c r="M999" s="5" t="str">
        <f>IF($A999="","",SUMIFS('BLAST COLDROOM 1'!O$2:O350,'BLAST COLDROOM 1'!$C$2:$C350,$B999,'BLAST COLDROOM 1'!$E$2:$E350,$C999,'BLAST COLDROOM 1'!$A$2:$A350,$A999))</f>
        <v/>
      </c>
      <c r="N999" s="5" t="str">
        <f>IF($A999="","",SUMIFS('BLAST COLDROOM 1'!P$2:P350,'BLAST COLDROOM 1'!$C$2:$C350,$B999,'BLAST COLDROOM 1'!$E$2:$E350,$C999,'BLAST COLDROOM 1'!$A$2:$A350,$A999))</f>
        <v/>
      </c>
      <c r="O999" s="5" t="str">
        <f>IF($A999="","",SUMIFS('BLAST COLDROOM 1'!Q$2:Q350,'BLAST COLDROOM 1'!$C$2:$C350,$B999,'BLAST COLDROOM 1'!$E$2:$E350,$C999,'BLAST COLDROOM 1'!$A$2:$A350,$A999))</f>
        <v/>
      </c>
      <c r="P999" s="5" t="str">
        <f>IF($A999="","",SUMIFS('BLAST COLDROOM 1'!R$2:R350,'BLAST COLDROOM 1'!$C$2:$C350,$B999,'BLAST COLDROOM 1'!$E$2:$E350,$C999,'BLAST COLDROOM 1'!$A$2:$A350,$A999))</f>
        <v/>
      </c>
      <c r="Q999" s="5" t="str">
        <f>IF($A999="","",SUMIFS('BLAST COLDROOM 1'!S$2:S350,'BLAST COLDROOM 1'!$C$2:$C350,$B999,'BLAST COLDROOM 1'!$E$2:$E350,$C999,'BLAST COLDROOM 1'!$A$2:$A350,$A999))</f>
        <v/>
      </c>
      <c r="R999" s="5" t="str">
        <f>IF($A999="","",SUMIFS('BLAST COLDROOM 1'!T$2:T350,'BLAST COLDROOM 1'!$C$2:$C350,$B999,'BLAST COLDROOM 1'!$E$2:$E350,$C999,'BLAST COLDROOM 1'!$A$2:$A350,$A999))</f>
        <v/>
      </c>
      <c r="S999" s="5" t="str">
        <f>IF($A999="","",SUMIFS('BLAST COLDROOM 1'!U$2:U350,'BLAST COLDROOM 1'!$C$2:$C350,$B999,'BLAST COLDROOM 1'!$E$2:$E350,$C999,'BLAST COLDROOM 1'!$A$2:$A350,$A999))</f>
        <v/>
      </c>
      <c r="T999" s="5" t="str">
        <f>IF($A999="","",SUMIFS('BLAST COLDROOM 1'!V$2:V350,'BLAST COLDROOM 1'!$C$2:$C350,$B999,'BLAST COLDROOM 1'!$E$2:$E350,$C999,'BLAST COLDROOM 1'!$A$2:$A350,$A999))</f>
        <v/>
      </c>
      <c r="U999" s="5" t="str">
        <f>IF($A999="","",SUMIFS(#REF!,'BLAST COLDROOM 1'!$C$2:$C350,$B999,'BLAST COLDROOM 1'!$E$2:$E350,$C999,'BLAST COLDROOM 1'!$A$2:$A350,$A999))</f>
        <v/>
      </c>
      <c r="V999" s="5" t="str">
        <f>IF($A999="","",SUMIFS('BLAST COLDROOM 1'!X$2:X350,'BLAST COLDROOM 1'!$C$2:$C350,$B999,'BLAST COLDROOM 1'!$E$2:$E350,$C999,'BLAST COLDROOM 1'!$A$2:$A350,$A999))</f>
        <v/>
      </c>
      <c r="W999" s="5" t="str">
        <f>IF($A999="","",SUMIFS('BLAST COLDROOM 1'!Y$2:Y350,'BLAST COLDROOM 1'!$C$2:$C350,$B999,'BLAST COLDROOM 1'!$E$2:$E350,$C999,'BLAST COLDROOM 1'!$A$2:$A350,$A999))</f>
        <v/>
      </c>
      <c r="X999" s="5" t="str">
        <f>IF($A999="","",SUMIFS('BLAST COLDROOM 1'!Z$2:Z350,'BLAST COLDROOM 1'!$C$2:$C350,$B999,'BLAST COLDROOM 1'!$E$2:$E350,$C999,'BLAST COLDROOM 1'!$A$2:$A350,$A999))</f>
        <v/>
      </c>
      <c r="Y999" s="5" t="str">
        <f>IF($A999="","",SUMIFS('BLAST COLDROOM 1'!AA$2:AA350,'BLAST COLDROOM 1'!$C$2:$C350,$B999,'BLAST COLDROOM 1'!$E$2:$E350,$C999,'BLAST COLDROOM 1'!$A$2:$A350,$A999))</f>
        <v/>
      </c>
      <c r="Z999" s="5" t="str">
        <f>IF($A999="","",SUMIFS('BLAST COLDROOM 1'!AB$2:AB350,'BLAST COLDROOM 1'!$C$2:$C350,$B999,'BLAST COLDROOM 1'!$E$2:$E350,$C999,'BLAST COLDROOM 1'!$A$2:$A350,$A999))</f>
        <v/>
      </c>
      <c r="AA999" s="5" t="str">
        <f>IF($A999="","",SUMIFS('BLAST COLDROOM 1'!AC$2:AC350,'BLAST COLDROOM 1'!$C$2:$C350,$B999,'BLAST COLDROOM 1'!$E$2:$E350,$C999,'BLAST COLDROOM 1'!$A$2:$A350,$A999))</f>
        <v/>
      </c>
      <c r="AB999" s="5" t="str">
        <f>IF($A999="","",SUMIFS('BLAST COLDROOM 1'!AD$2:AD350,'BLAST COLDROOM 1'!$C$2:$C350,$B999,'BLAST COLDROOM 1'!$E$2:$E350,$C999,'BLAST COLDROOM 1'!$A$2:$A350,$A999))</f>
        <v/>
      </c>
      <c r="AC999" s="5" t="str">
        <f>IF($A999="","",SUMIFS('BLAST COLDROOM 1'!AE$2:AE350,'BLAST COLDROOM 1'!$C$2:$C350,$B999,'BLAST COLDROOM 1'!$E$2:$E350,$C999,'BLAST COLDROOM 1'!$A$2:$A350,$A999))</f>
        <v/>
      </c>
      <c r="AD999" s="5" t="str">
        <f>IF($A999="","",SUMIFS('BLAST COLDROOM 1'!AF$2:AF350,'BLAST COLDROOM 1'!$C$2:$C350,$B999,'BLAST COLDROOM 1'!$E$2:$E350,$C999,'BLAST COLDROOM 1'!$A$2:$A350,$A999))</f>
        <v/>
      </c>
      <c r="AE999" s="5" t="str">
        <f>IF($A999="","",SUMIFS('BLAST COLDROOM 1'!AG$2:AG350,'BLAST COLDROOM 1'!$C$2:$C350,$B999,'BLAST COLDROOM 1'!$E$2:$E350,$C999,'BLAST COLDROOM 1'!$A$2:$A350,$A999))</f>
        <v/>
      </c>
      <c r="AF999" s="5" t="str">
        <f>IF($A999="","",SUMIFS('BLAST COLDROOM 1'!AH$2:AH350,'BLAST COLDROOM 1'!$C$2:$C350,$B999,'BLAST COLDROOM 1'!$E$2:$E350,$C999,'BLAST COLDROOM 1'!$A$2:$A350,$A999))</f>
        <v/>
      </c>
      <c r="AG999" s="5" t="str">
        <f>IF($A999="","",SUMIFS('BLAST COLDROOM 1'!AI$2:AI350,'BLAST COLDROOM 1'!$C$2:$C350,$B999,'BLAST COLDROOM 1'!$E$2:$E350,$C999,'BLAST COLDROOM 1'!$A$2:$A350,$A999))</f>
        <v/>
      </c>
      <c r="AH999" s="5" t="str">
        <f>IF($A999="","",SUMIFS('BLAST COLDROOM 1'!AJ$2:AJ350,'BLAST COLDROOM 1'!$C$2:$C350,$B999,'BLAST COLDROOM 1'!$E$2:$E350,$C999,'BLAST COLDROOM 1'!$A$2:$A350,$A999))</f>
        <v/>
      </c>
      <c r="AI999" s="5" t="str">
        <f>IF($A999="","",SUMIFS('BLAST COLDROOM 1'!AK$2:AK350,'BLAST COLDROOM 1'!$C$2:$C350,$B999,'BLAST COLDROOM 1'!$E$2:$E350,$C999,'BLAST COLDROOM 1'!$A$2:$A350,$A999))</f>
        <v/>
      </c>
      <c r="AJ999" s="5" t="str">
        <f>IF($A999="","",SUMIFS('BLAST COLDROOM 1'!AL$2:AL350,'BLAST COLDROOM 1'!$C$2:$C350,$B999,'BLAST COLDROOM 1'!$E$2:$E350,$C999,'BLAST COLDROOM 1'!$A$2:$A350,$A999))</f>
        <v/>
      </c>
      <c r="AL999" s="5">
        <f t="shared" si="1"/>
        <v>0</v>
      </c>
    </row>
    <row r="1000" ht="15.75" customHeight="1">
      <c r="A1000" s="17"/>
      <c r="B1000" s="5"/>
      <c r="C1000" s="5"/>
      <c r="D1000" s="5" t="str">
        <f>IF($A1000="","",SUMIFS('BLAST COLDROOM 1'!F$2:F350,'BLAST COLDROOM 1'!$C$2:$C350,$B1000,'BLAST COLDROOM 1'!$E$2:$E350,$C1000,'BLAST COLDROOM 1'!$A$2:$A350,$A1000))</f>
        <v/>
      </c>
      <c r="E1000" s="5" t="str">
        <f>IF($A1000="","",SUMIFS('BLAST COLDROOM 1'!G$2:G350,'BLAST COLDROOM 1'!$C$2:$C350,$B1000,'BLAST COLDROOM 1'!$E$2:$E350,$C1000,'BLAST COLDROOM 1'!$A$2:$A350,$A1000))</f>
        <v/>
      </c>
      <c r="F1000" s="5" t="str">
        <f>IF($A1000="","",SUMIFS('BLAST COLDROOM 1'!H$2:H350,'BLAST COLDROOM 1'!$C$2:$C350,$B1000,'BLAST COLDROOM 1'!$E$2:$E350,$C1000,'BLAST COLDROOM 1'!$A$2:$A350,$A1000))</f>
        <v/>
      </c>
      <c r="G1000" s="5" t="str">
        <f>IF($A1000="","",SUMIFS('BLAST COLDROOM 1'!I$2:I350,'BLAST COLDROOM 1'!$C$2:$C350,$B1000,'BLAST COLDROOM 1'!$E$2:$E350,$C1000,'BLAST COLDROOM 1'!$A$2:$A350,$A1000))</f>
        <v/>
      </c>
      <c r="H1000" s="5" t="str">
        <f>IF($A1000="","",SUMIFS('BLAST COLDROOM 1'!J$2:J350,'BLAST COLDROOM 1'!$C$2:$C350,$B1000,'BLAST COLDROOM 1'!$E$2:$E350,$C1000,'BLAST COLDROOM 1'!$A$2:$A350,$A1000))</f>
        <v/>
      </c>
      <c r="I1000" s="5" t="str">
        <f>IF($A1000="","",SUMIFS('BLAST COLDROOM 1'!K$2:K350,'BLAST COLDROOM 1'!$C$2:$C350,$B1000,'BLAST COLDROOM 1'!$E$2:$E350,$C1000,'BLAST COLDROOM 1'!$A$2:$A350,$A1000))</f>
        <v/>
      </c>
      <c r="J1000" s="5" t="str">
        <f>IF($A1000="","",SUMIFS(#REF!,'BLAST COLDROOM 1'!$C$2:$C350,$B1000,'BLAST COLDROOM 1'!$E$2:$E350,$C1000,'BLAST COLDROOM 1'!$A$2:$A350,$A1000))</f>
        <v/>
      </c>
      <c r="K1000" s="5" t="str">
        <f>IF($A1000="","",SUMIFS('BLAST COLDROOM 1'!M$2:M350,'BLAST COLDROOM 1'!$C$2:$C350,$B1000,'BLAST COLDROOM 1'!$E$2:$E350,$C1000,'BLAST COLDROOM 1'!$A$2:$A350,$A1000))</f>
        <v/>
      </c>
      <c r="L1000" s="5" t="str">
        <f>IF($A1000="","",SUMIFS('BLAST COLDROOM 1'!N$2:N350,'BLAST COLDROOM 1'!$C$2:$C350,$B1000,'BLAST COLDROOM 1'!$E$2:$E350,$C1000,'BLAST COLDROOM 1'!$A$2:$A350,$A1000))</f>
        <v/>
      </c>
      <c r="M1000" s="5" t="str">
        <f>IF($A1000="","",SUMIFS('BLAST COLDROOM 1'!O$2:O350,'BLAST COLDROOM 1'!$C$2:$C350,$B1000,'BLAST COLDROOM 1'!$E$2:$E350,$C1000,'BLAST COLDROOM 1'!$A$2:$A350,$A1000))</f>
        <v/>
      </c>
      <c r="N1000" s="5" t="str">
        <f>IF($A1000="","",SUMIFS('BLAST COLDROOM 1'!P$2:P350,'BLAST COLDROOM 1'!$C$2:$C350,$B1000,'BLAST COLDROOM 1'!$E$2:$E350,$C1000,'BLAST COLDROOM 1'!$A$2:$A350,$A1000))</f>
        <v/>
      </c>
      <c r="O1000" s="5" t="str">
        <f>IF($A1000="","",SUMIFS('BLAST COLDROOM 1'!Q$2:Q350,'BLAST COLDROOM 1'!$C$2:$C350,$B1000,'BLAST COLDROOM 1'!$E$2:$E350,$C1000,'BLAST COLDROOM 1'!$A$2:$A350,$A1000))</f>
        <v/>
      </c>
      <c r="P1000" s="5" t="str">
        <f>IF($A1000="","",SUMIFS('BLAST COLDROOM 1'!R$2:R350,'BLAST COLDROOM 1'!$C$2:$C350,$B1000,'BLAST COLDROOM 1'!$E$2:$E350,$C1000,'BLAST COLDROOM 1'!$A$2:$A350,$A1000))</f>
        <v/>
      </c>
      <c r="Q1000" s="5" t="str">
        <f>IF($A1000="","",SUMIFS('BLAST COLDROOM 1'!S$2:S350,'BLAST COLDROOM 1'!$C$2:$C350,$B1000,'BLAST COLDROOM 1'!$E$2:$E350,$C1000,'BLAST COLDROOM 1'!$A$2:$A350,$A1000))</f>
        <v/>
      </c>
      <c r="R1000" s="5" t="str">
        <f>IF($A1000="","",SUMIFS('BLAST COLDROOM 1'!T$2:T350,'BLAST COLDROOM 1'!$C$2:$C350,$B1000,'BLAST COLDROOM 1'!$E$2:$E350,$C1000,'BLAST COLDROOM 1'!$A$2:$A350,$A1000))</f>
        <v/>
      </c>
      <c r="S1000" s="5" t="str">
        <f>IF($A1000="","",SUMIFS('BLAST COLDROOM 1'!U$2:U350,'BLAST COLDROOM 1'!$C$2:$C350,$B1000,'BLAST COLDROOM 1'!$E$2:$E350,$C1000,'BLAST COLDROOM 1'!$A$2:$A350,$A1000))</f>
        <v/>
      </c>
      <c r="T1000" s="5" t="str">
        <f>IF($A1000="","",SUMIFS('BLAST COLDROOM 1'!V$2:V350,'BLAST COLDROOM 1'!$C$2:$C350,$B1000,'BLAST COLDROOM 1'!$E$2:$E350,$C1000,'BLAST COLDROOM 1'!$A$2:$A350,$A1000))</f>
        <v/>
      </c>
      <c r="U1000" s="5" t="str">
        <f>IF($A1000="","",SUMIFS(#REF!,'BLAST COLDROOM 1'!$C$2:$C350,$B1000,'BLAST COLDROOM 1'!$E$2:$E350,$C1000,'BLAST COLDROOM 1'!$A$2:$A350,$A1000))</f>
        <v/>
      </c>
      <c r="V1000" s="5" t="str">
        <f>IF($A1000="","",SUMIFS('BLAST COLDROOM 1'!X$2:X350,'BLAST COLDROOM 1'!$C$2:$C350,$B1000,'BLAST COLDROOM 1'!$E$2:$E350,$C1000,'BLAST COLDROOM 1'!$A$2:$A350,$A1000))</f>
        <v/>
      </c>
      <c r="W1000" s="5" t="str">
        <f>IF($A1000="","",SUMIFS('BLAST COLDROOM 1'!Y$2:Y350,'BLAST COLDROOM 1'!$C$2:$C350,$B1000,'BLAST COLDROOM 1'!$E$2:$E350,$C1000,'BLAST COLDROOM 1'!$A$2:$A350,$A1000))</f>
        <v/>
      </c>
      <c r="X1000" s="5" t="str">
        <f>IF($A1000="","",SUMIFS('BLAST COLDROOM 1'!Z$2:Z350,'BLAST COLDROOM 1'!$C$2:$C350,$B1000,'BLAST COLDROOM 1'!$E$2:$E350,$C1000,'BLAST COLDROOM 1'!$A$2:$A350,$A1000))</f>
        <v/>
      </c>
      <c r="Y1000" s="5" t="str">
        <f>IF($A1000="","",SUMIFS('BLAST COLDROOM 1'!AA$2:AA350,'BLAST COLDROOM 1'!$C$2:$C350,$B1000,'BLAST COLDROOM 1'!$E$2:$E350,$C1000,'BLAST COLDROOM 1'!$A$2:$A350,$A1000))</f>
        <v/>
      </c>
      <c r="Z1000" s="5" t="str">
        <f>IF($A1000="","",SUMIFS('BLAST COLDROOM 1'!AB$2:AB350,'BLAST COLDROOM 1'!$C$2:$C350,$B1000,'BLAST COLDROOM 1'!$E$2:$E350,$C1000,'BLAST COLDROOM 1'!$A$2:$A350,$A1000))</f>
        <v/>
      </c>
      <c r="AA1000" s="5" t="str">
        <f>IF($A1000="","",SUMIFS('BLAST COLDROOM 1'!AC$2:AC350,'BLAST COLDROOM 1'!$C$2:$C350,$B1000,'BLAST COLDROOM 1'!$E$2:$E350,$C1000,'BLAST COLDROOM 1'!$A$2:$A350,$A1000))</f>
        <v/>
      </c>
      <c r="AB1000" s="5" t="str">
        <f>IF($A1000="","",SUMIFS('BLAST COLDROOM 1'!AD$2:AD350,'BLAST COLDROOM 1'!$C$2:$C350,$B1000,'BLAST COLDROOM 1'!$E$2:$E350,$C1000,'BLAST COLDROOM 1'!$A$2:$A350,$A1000))</f>
        <v/>
      </c>
      <c r="AC1000" s="5" t="str">
        <f>IF($A1000="","",SUMIFS('BLAST COLDROOM 1'!AE$2:AE350,'BLAST COLDROOM 1'!$C$2:$C350,$B1000,'BLAST COLDROOM 1'!$E$2:$E350,$C1000,'BLAST COLDROOM 1'!$A$2:$A350,$A1000))</f>
        <v/>
      </c>
      <c r="AD1000" s="5" t="str">
        <f>IF($A1000="","",SUMIFS('BLAST COLDROOM 1'!AF$2:AF350,'BLAST COLDROOM 1'!$C$2:$C350,$B1000,'BLAST COLDROOM 1'!$E$2:$E350,$C1000,'BLAST COLDROOM 1'!$A$2:$A350,$A1000))</f>
        <v/>
      </c>
      <c r="AE1000" s="5" t="str">
        <f>IF($A1000="","",SUMIFS('BLAST COLDROOM 1'!AG$2:AG350,'BLAST COLDROOM 1'!$C$2:$C350,$B1000,'BLAST COLDROOM 1'!$E$2:$E350,$C1000,'BLAST COLDROOM 1'!$A$2:$A350,$A1000))</f>
        <v/>
      </c>
      <c r="AF1000" s="5" t="str">
        <f>IF($A1000="","",SUMIFS('BLAST COLDROOM 1'!AH$2:AH350,'BLAST COLDROOM 1'!$C$2:$C350,$B1000,'BLAST COLDROOM 1'!$E$2:$E350,$C1000,'BLAST COLDROOM 1'!$A$2:$A350,$A1000))</f>
        <v/>
      </c>
      <c r="AG1000" s="5" t="str">
        <f>IF($A1000="","",SUMIFS('BLAST COLDROOM 1'!AI$2:AI350,'BLAST COLDROOM 1'!$C$2:$C350,$B1000,'BLAST COLDROOM 1'!$E$2:$E350,$C1000,'BLAST COLDROOM 1'!$A$2:$A350,$A1000))</f>
        <v/>
      </c>
      <c r="AH1000" s="5" t="str">
        <f>IF($A1000="","",SUMIFS('BLAST COLDROOM 1'!AJ$2:AJ350,'BLAST COLDROOM 1'!$C$2:$C350,$B1000,'BLAST COLDROOM 1'!$E$2:$E350,$C1000,'BLAST COLDROOM 1'!$A$2:$A350,$A1000))</f>
        <v/>
      </c>
      <c r="AI1000" s="5" t="str">
        <f>IF($A1000="","",SUMIFS('BLAST COLDROOM 1'!AK$2:AK350,'BLAST COLDROOM 1'!$C$2:$C350,$B1000,'BLAST COLDROOM 1'!$E$2:$E350,$C1000,'BLAST COLDROOM 1'!$A$2:$A350,$A1000))</f>
        <v/>
      </c>
      <c r="AJ1000" s="5" t="str">
        <f>IF($A1000="","",SUMIFS('BLAST COLDROOM 1'!AL$2:AL350,'BLAST COLDROOM 1'!$C$2:$C350,$B1000,'BLAST COLDROOM 1'!$E$2:$E350,$C1000,'BLAST COLDROOM 1'!$A$2:$A350,$A1000))</f>
        <v/>
      </c>
      <c r="AL1000" s="5">
        <f t="shared" si="1"/>
        <v>0</v>
      </c>
    </row>
    <row r="1001" ht="15.75" customHeight="1">
      <c r="A1001" s="17"/>
      <c r="B1001" s="5"/>
      <c r="C1001" s="5"/>
      <c r="D1001" s="5">
        <f t="shared" ref="D1001:AJ1001" si="2">SUM(D2:D1000)</f>
        <v>0</v>
      </c>
      <c r="E1001" s="5">
        <f t="shared" si="2"/>
        <v>0</v>
      </c>
      <c r="F1001" s="5">
        <f t="shared" si="2"/>
        <v>0</v>
      </c>
      <c r="G1001" s="5">
        <f t="shared" si="2"/>
        <v>0</v>
      </c>
      <c r="H1001" s="5">
        <f t="shared" si="2"/>
        <v>0</v>
      </c>
      <c r="I1001" s="5">
        <f t="shared" si="2"/>
        <v>0</v>
      </c>
      <c r="J1001" s="5">
        <f t="shared" si="2"/>
        <v>0</v>
      </c>
      <c r="K1001" s="5">
        <f t="shared" si="2"/>
        <v>0</v>
      </c>
      <c r="L1001" s="5">
        <f t="shared" si="2"/>
        <v>0</v>
      </c>
      <c r="M1001" s="5">
        <f t="shared" si="2"/>
        <v>0</v>
      </c>
      <c r="N1001" s="5">
        <f t="shared" si="2"/>
        <v>0</v>
      </c>
      <c r="O1001" s="5">
        <f t="shared" si="2"/>
        <v>0</v>
      </c>
      <c r="P1001" s="5">
        <f t="shared" si="2"/>
        <v>0</v>
      </c>
      <c r="Q1001" s="5">
        <f t="shared" si="2"/>
        <v>0</v>
      </c>
      <c r="R1001" s="5">
        <f t="shared" si="2"/>
        <v>0</v>
      </c>
      <c r="S1001" s="5">
        <f t="shared" si="2"/>
        <v>0</v>
      </c>
      <c r="T1001" s="5">
        <f t="shared" si="2"/>
        <v>0</v>
      </c>
      <c r="U1001" s="5">
        <f t="shared" si="2"/>
        <v>0</v>
      </c>
      <c r="V1001" s="5">
        <f t="shared" si="2"/>
        <v>0</v>
      </c>
      <c r="W1001" s="5">
        <f t="shared" si="2"/>
        <v>0</v>
      </c>
      <c r="X1001" s="5">
        <f t="shared" si="2"/>
        <v>0</v>
      </c>
      <c r="Y1001" s="5">
        <f t="shared" si="2"/>
        <v>0</v>
      </c>
      <c r="Z1001" s="5">
        <f t="shared" si="2"/>
        <v>0</v>
      </c>
      <c r="AA1001" s="5">
        <f t="shared" si="2"/>
        <v>0</v>
      </c>
      <c r="AB1001" s="5">
        <f t="shared" si="2"/>
        <v>0</v>
      </c>
      <c r="AC1001" s="5">
        <f t="shared" si="2"/>
        <v>0</v>
      </c>
      <c r="AD1001" s="5">
        <f t="shared" si="2"/>
        <v>0</v>
      </c>
      <c r="AE1001" s="5">
        <f t="shared" si="2"/>
        <v>0</v>
      </c>
      <c r="AF1001" s="5">
        <f t="shared" si="2"/>
        <v>0</v>
      </c>
      <c r="AG1001" s="5">
        <f t="shared" si="2"/>
        <v>0</v>
      </c>
      <c r="AH1001" s="5">
        <f t="shared" si="2"/>
        <v>0</v>
      </c>
      <c r="AI1001" s="5">
        <f t="shared" si="2"/>
        <v>0</v>
      </c>
      <c r="AJ1001" s="5">
        <f t="shared" si="2"/>
        <v>0</v>
      </c>
      <c r="AL1001" s="5">
        <f>SUM(AL2:AL1000)</f>
        <v>0</v>
      </c>
    </row>
    <row r="1002" ht="15.75" customHeight="1">
      <c r="A1002" s="17"/>
      <c r="B1002" s="5"/>
      <c r="C1002" s="5"/>
    </row>
    <row r="1003" ht="15.75" customHeight="1">
      <c r="A1003" s="17"/>
      <c r="B1003" s="5"/>
      <c r="C1003" s="5"/>
    </row>
    <row r="1004" ht="15.75" customHeight="1">
      <c r="A1004" s="17"/>
      <c r="B1004" s="5"/>
      <c r="C1004" s="5"/>
    </row>
    <row r="1005" ht="15.75" customHeight="1">
      <c r="A1005" s="17"/>
      <c r="B1005" s="5"/>
      <c r="C1005" s="5"/>
    </row>
    <row r="1006" ht="15.75" customHeight="1">
      <c r="A1006" s="17"/>
      <c r="B1006" s="5"/>
      <c r="C1006" s="5"/>
    </row>
    <row r="1007" ht="15.75" customHeight="1">
      <c r="A1007" s="17"/>
      <c r="B1007" s="5"/>
      <c r="C1007" s="5"/>
    </row>
    <row r="1008" ht="15.75" customHeight="1">
      <c r="A1008" s="17"/>
      <c r="B1008" s="5"/>
      <c r="C1008" s="5"/>
    </row>
    <row r="1009" ht="15.75" customHeight="1">
      <c r="A1009" s="17"/>
      <c r="B1009" s="5"/>
      <c r="C1009" s="5"/>
    </row>
    <row r="1010" ht="15.75" customHeight="1">
      <c r="A1010" s="17"/>
      <c r="B1010" s="5"/>
      <c r="C1010" s="5"/>
    </row>
  </sheetData>
  <dataValidations>
    <dataValidation type="list" allowBlank="1" showErrorMessage="1" sqref="C2:C1010">
      <formula1>"Accepted,Returned,Spoilage"</formula1>
    </dataValidation>
    <dataValidation type="list" allowBlank="1" showErrorMessage="1" sqref="B2:B1010">
      <formula1>"In,Out"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0"/>
  <cols>
    <col customWidth="1" min="1" max="3" width="12.63"/>
    <col customWidth="1" min="4" max="4" width="17.63"/>
    <col customWidth="1" min="5" max="5" width="18.88"/>
    <col customWidth="1" min="8" max="8" width="13.63"/>
    <col customWidth="1" min="9" max="9" width="12.5"/>
    <col customWidth="1" min="10" max="10" width="12.75"/>
    <col customWidth="1" min="20" max="20" width="12.75"/>
    <col customWidth="1" min="21" max="21" width="11.38"/>
    <col customWidth="1" min="22" max="23" width="13.25"/>
    <col customWidth="1" min="24" max="24" width="14.63"/>
  </cols>
  <sheetData>
    <row r="1" ht="15.75" customHeight="1">
      <c r="A1" s="18" t="s">
        <v>40</v>
      </c>
      <c r="B1" s="18" t="s">
        <v>82</v>
      </c>
      <c r="C1" s="18" t="s">
        <v>83</v>
      </c>
      <c r="D1" s="18" t="s">
        <v>84</v>
      </c>
      <c r="E1" s="18" t="s">
        <v>42</v>
      </c>
      <c r="F1" s="13" t="s">
        <v>43</v>
      </c>
      <c r="G1" s="13" t="s">
        <v>44</v>
      </c>
      <c r="H1" s="14" t="s">
        <v>45</v>
      </c>
      <c r="I1" s="14" t="s">
        <v>46</v>
      </c>
      <c r="J1" s="14" t="s">
        <v>47</v>
      </c>
      <c r="K1" s="14" t="s">
        <v>48</v>
      </c>
      <c r="L1" s="13" t="s">
        <v>49</v>
      </c>
      <c r="M1" s="14" t="s">
        <v>50</v>
      </c>
      <c r="N1" s="14" t="s">
        <v>51</v>
      </c>
      <c r="O1" s="13" t="s">
        <v>52</v>
      </c>
      <c r="P1" s="13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4" t="s">
        <v>59</v>
      </c>
      <c r="W1" s="14" t="s">
        <v>60</v>
      </c>
      <c r="X1" s="14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85</v>
      </c>
      <c r="AN1" s="13" t="s">
        <v>77</v>
      </c>
      <c r="AO1" s="13" t="s">
        <v>78</v>
      </c>
      <c r="AP1" s="13" t="s">
        <v>86</v>
      </c>
      <c r="AQ1" s="13" t="s">
        <v>80</v>
      </c>
      <c r="AR1" s="13" t="s">
        <v>81</v>
      </c>
      <c r="AS1" s="14" t="s">
        <v>87</v>
      </c>
      <c r="AT1" s="14" t="s">
        <v>88</v>
      </c>
    </row>
    <row r="2" ht="15.75" customHeight="1">
      <c r="A2" s="16"/>
      <c r="B2" s="19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ht="15.75" customHeight="1">
      <c r="A3" s="16"/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</row>
    <row r="4" ht="15.75" customHeight="1">
      <c r="A4" s="16"/>
      <c r="B4" s="19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</row>
    <row r="5" ht="15.75" customHeight="1">
      <c r="A5" s="16"/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</row>
    <row r="6" ht="15.75" customHeight="1">
      <c r="A6" s="16"/>
      <c r="B6" s="19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</row>
    <row r="7" ht="15.75" customHeight="1">
      <c r="A7" s="16"/>
      <c r="B7" s="19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</row>
    <row r="8" ht="15.75" customHeight="1">
      <c r="A8" s="16"/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</row>
    <row r="9" ht="15.75" customHeight="1">
      <c r="A9" s="16"/>
      <c r="B9" s="19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</row>
    <row r="10" ht="15.75" customHeight="1">
      <c r="A10" s="16"/>
      <c r="B10" s="1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</row>
    <row r="11" ht="15.75" customHeight="1">
      <c r="A11" s="16"/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</row>
    <row r="12" ht="15.75" customHeight="1">
      <c r="A12" s="16"/>
      <c r="B12" s="19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</row>
    <row r="13" ht="15.75" customHeight="1">
      <c r="A13" s="16"/>
      <c r="B13" s="19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</row>
    <row r="14" ht="15.75" customHeight="1">
      <c r="A14" s="16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</row>
    <row r="15" ht="15.75" customHeight="1">
      <c r="A15" s="16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</row>
    <row r="16" ht="15.75" customHeight="1">
      <c r="A16" s="16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</row>
    <row r="17" ht="15.75" customHeight="1">
      <c r="A17" s="16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</row>
    <row r="18" ht="15.75" customHeight="1">
      <c r="A18" s="16"/>
      <c r="B18" s="19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</row>
    <row r="19" ht="15.75" customHeight="1">
      <c r="A19" s="16"/>
      <c r="B19" s="19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</row>
    <row r="20" ht="15.75" customHeight="1">
      <c r="A20" s="16"/>
      <c r="B20" s="19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</row>
    <row r="21" ht="15.75" customHeight="1">
      <c r="A21" s="16"/>
      <c r="B21" s="19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</row>
    <row r="22" ht="15.75" customHeight="1">
      <c r="A22" s="16"/>
      <c r="B22" s="19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</row>
    <row r="23" ht="15.75" customHeight="1">
      <c r="A23" s="16"/>
      <c r="B23" s="19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</row>
    <row r="24" ht="15.75" customHeight="1">
      <c r="A24" s="16"/>
      <c r="B24" s="19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</row>
    <row r="25" ht="15.75" customHeight="1">
      <c r="A25" s="16"/>
      <c r="B25" s="19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</row>
    <row r="26" ht="15.75" customHeight="1">
      <c r="A26" s="16"/>
      <c r="B26" s="19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</row>
    <row r="27" ht="15.75" customHeight="1">
      <c r="A27" s="16"/>
      <c r="B27" s="1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</row>
    <row r="28" ht="15.75" customHeight="1">
      <c r="A28" s="16"/>
      <c r="B28" s="1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</row>
    <row r="29" ht="15.75" customHeight="1">
      <c r="A29" s="16"/>
      <c r="B29" s="19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</row>
    <row r="30" ht="15.75" customHeight="1">
      <c r="A30" s="16"/>
      <c r="B30" s="19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</row>
    <row r="31" ht="15.75" customHeight="1">
      <c r="A31" s="16"/>
      <c r="B31" s="19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</row>
    <row r="32" ht="15.75" customHeight="1">
      <c r="A32" s="16"/>
      <c r="B32" s="19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</row>
    <row r="33" ht="15.75" customHeight="1">
      <c r="A33" s="16"/>
      <c r="B33" s="19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</row>
    <row r="34" ht="15.75" customHeight="1">
      <c r="A34" s="16"/>
      <c r="B34" s="19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</row>
    <row r="35" ht="15.75" customHeight="1">
      <c r="A35" s="16"/>
      <c r="B35" s="19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</row>
    <row r="36" ht="15.75" customHeight="1">
      <c r="A36" s="16"/>
      <c r="B36" s="19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</row>
    <row r="37" ht="15.75" customHeight="1">
      <c r="A37" s="16"/>
      <c r="B37" s="19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</row>
    <row r="38" ht="15.75" customHeight="1">
      <c r="A38" s="16"/>
      <c r="B38" s="19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</row>
    <row r="39" ht="15.75" customHeight="1">
      <c r="A39" s="16"/>
      <c r="B39" s="19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</row>
    <row r="40" ht="15.75" customHeight="1">
      <c r="A40" s="16"/>
      <c r="B40" s="19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</row>
    <row r="41" ht="15.75" customHeight="1">
      <c r="A41" s="16"/>
      <c r="B41" s="1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</row>
    <row r="42" ht="15.75" customHeight="1">
      <c r="A42" s="16"/>
      <c r="B42" s="19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</row>
    <row r="43" ht="15.75" customHeight="1">
      <c r="A43" s="16"/>
      <c r="B43" s="19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</row>
    <row r="44" ht="15.75" customHeight="1">
      <c r="A44" s="16"/>
      <c r="B44" s="19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</row>
    <row r="45" ht="15.75" customHeight="1">
      <c r="A45" s="16"/>
      <c r="B45" s="19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</row>
    <row r="46" ht="15.75" customHeight="1">
      <c r="A46" s="16"/>
      <c r="B46" s="19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</row>
    <row r="47" ht="15.75" customHeight="1">
      <c r="A47" s="16"/>
      <c r="B47" s="19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</row>
    <row r="48" ht="15.75" customHeight="1">
      <c r="A48" s="16"/>
      <c r="B48" s="19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</row>
    <row r="49" ht="15.75" customHeight="1">
      <c r="A49" s="16"/>
      <c r="B49" s="19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</row>
    <row r="50" ht="15.75" customHeight="1">
      <c r="A50" s="16"/>
      <c r="B50" s="19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</row>
    <row r="51" ht="15.75" customHeight="1">
      <c r="A51" s="16"/>
      <c r="B51" s="19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</row>
    <row r="52" ht="15.75" customHeight="1">
      <c r="A52" s="16"/>
      <c r="B52" s="19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</row>
    <row r="53" ht="15.75" customHeight="1">
      <c r="A53" s="16"/>
      <c r="B53" s="19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</row>
    <row r="54" ht="15.75" customHeight="1">
      <c r="A54" s="16"/>
      <c r="B54" s="19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</row>
    <row r="55" ht="15.75" customHeight="1">
      <c r="A55" s="16"/>
      <c r="B55" s="19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</row>
    <row r="56" ht="15.75" customHeight="1">
      <c r="A56" s="16"/>
      <c r="B56" s="19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</row>
    <row r="57" ht="15.75" customHeight="1">
      <c r="A57" s="16"/>
      <c r="B57" s="19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</row>
    <row r="58" ht="15.75" customHeight="1">
      <c r="A58" s="16"/>
      <c r="B58" s="19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</row>
    <row r="59" ht="15.75" customHeight="1">
      <c r="A59" s="16"/>
      <c r="B59" s="19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</row>
    <row r="60" ht="15.75" customHeight="1">
      <c r="A60" s="16"/>
      <c r="B60" s="19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</row>
    <row r="61" ht="15.75" customHeight="1">
      <c r="A61" s="16"/>
      <c r="B61" s="19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</row>
    <row r="62" ht="15.75" customHeight="1">
      <c r="A62" s="16"/>
      <c r="B62" s="19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</row>
    <row r="63" ht="15.75" customHeight="1">
      <c r="A63" s="16"/>
      <c r="B63" s="19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</row>
    <row r="64" ht="15.75" customHeight="1">
      <c r="A64" s="16"/>
      <c r="B64" s="19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</row>
    <row r="65" ht="15.75" customHeight="1">
      <c r="A65" s="16"/>
      <c r="B65" s="19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</row>
    <row r="66" ht="15.75" customHeight="1">
      <c r="A66" s="16"/>
      <c r="B66" s="19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</row>
    <row r="67" ht="15.75" customHeight="1">
      <c r="A67" s="16"/>
      <c r="B67" s="19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</row>
    <row r="68" ht="15.75" customHeight="1">
      <c r="A68" s="16"/>
      <c r="B68" s="19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</row>
    <row r="69" ht="15.75" customHeight="1">
      <c r="A69" s="16"/>
      <c r="B69" s="19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</row>
    <row r="70" ht="15.75" customHeight="1">
      <c r="A70" s="16"/>
      <c r="B70" s="19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</row>
    <row r="71" ht="15.75" customHeight="1">
      <c r="A71" s="16"/>
      <c r="B71" s="19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</row>
    <row r="72" ht="15.75" customHeight="1">
      <c r="A72" s="16"/>
      <c r="B72" s="19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</row>
    <row r="73" ht="15.75" customHeight="1">
      <c r="A73" s="16"/>
      <c r="B73" s="19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</row>
    <row r="74" ht="15.75" customHeight="1">
      <c r="A74" s="16"/>
      <c r="B74" s="19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</row>
    <row r="75" ht="15.75" customHeight="1">
      <c r="A75" s="16"/>
      <c r="B75" s="19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</row>
    <row r="76" ht="15.75" customHeight="1">
      <c r="A76" s="16"/>
      <c r="B76" s="19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</row>
    <row r="77" ht="15.75" customHeight="1">
      <c r="A77" s="16"/>
      <c r="B77" s="19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</row>
    <row r="78" ht="15.75" customHeight="1">
      <c r="A78" s="16"/>
      <c r="B78" s="19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</row>
    <row r="79" ht="15.75" customHeight="1">
      <c r="A79" s="16"/>
      <c r="B79" s="19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</row>
    <row r="80" ht="15.75" customHeight="1">
      <c r="A80" s="16"/>
      <c r="B80" s="19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</row>
    <row r="81" ht="15.75" customHeight="1">
      <c r="A81" s="16"/>
      <c r="B81" s="19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</row>
    <row r="82" ht="15.75" customHeight="1">
      <c r="A82" s="16"/>
      <c r="B82" s="19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</row>
    <row r="83" ht="15.75" customHeight="1">
      <c r="A83" s="16"/>
      <c r="B83" s="19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</row>
    <row r="84" ht="15.75" customHeight="1">
      <c r="A84" s="16"/>
      <c r="B84" s="19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</row>
    <row r="85" ht="15.75" customHeight="1">
      <c r="A85" s="16"/>
      <c r="B85" s="19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</row>
    <row r="86" ht="15.75" customHeight="1">
      <c r="A86" s="16"/>
      <c r="B86" s="19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</row>
    <row r="87" ht="15.75" customHeight="1">
      <c r="A87" s="16"/>
      <c r="B87" s="19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</row>
    <row r="88" ht="15.75" customHeight="1">
      <c r="A88" s="16"/>
      <c r="B88" s="19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</row>
    <row r="89" ht="15.75" customHeight="1">
      <c r="A89" s="16"/>
      <c r="B89" s="19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</row>
    <row r="90" ht="15.75" customHeight="1">
      <c r="A90" s="16"/>
      <c r="B90" s="19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</row>
    <row r="91" ht="15.75" customHeight="1">
      <c r="A91" s="16"/>
      <c r="B91" s="19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</row>
    <row r="92" ht="15.75" customHeight="1">
      <c r="A92" s="16"/>
      <c r="B92" s="19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</row>
    <row r="93" ht="15.75" customHeight="1">
      <c r="A93" s="16"/>
      <c r="B93" s="19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</row>
    <row r="94" ht="15.75" customHeight="1">
      <c r="A94" s="16"/>
      <c r="B94" s="19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</row>
    <row r="95" ht="15.75" customHeight="1">
      <c r="A95" s="16"/>
      <c r="B95" s="19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</row>
    <row r="96" ht="15.75" customHeight="1">
      <c r="A96" s="16"/>
      <c r="B96" s="19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</row>
    <row r="97" ht="15.75" customHeight="1">
      <c r="A97" s="16"/>
      <c r="B97" s="19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</row>
    <row r="98" ht="15.75" customHeight="1">
      <c r="A98" s="16"/>
      <c r="B98" s="19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L98" s="20"/>
      <c r="AM98" s="20"/>
      <c r="AN98" s="20"/>
      <c r="AO98" s="20"/>
      <c r="AP98" s="20"/>
      <c r="AQ98" s="20"/>
      <c r="AR98" s="20"/>
      <c r="AS98" s="20"/>
      <c r="AT98" s="20"/>
    </row>
    <row r="99" ht="15.75" customHeight="1">
      <c r="A99" s="16"/>
      <c r="B99" s="19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</row>
    <row r="100" ht="15.75" customHeight="1">
      <c r="A100" s="16"/>
      <c r="B100" s="19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</row>
    <row r="101" ht="15.75" customHeight="1">
      <c r="A101" s="16"/>
      <c r="B101" s="19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</row>
    <row r="102" ht="15.75" customHeight="1">
      <c r="A102" s="16"/>
      <c r="B102" s="19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</row>
    <row r="103" ht="15.75" customHeight="1">
      <c r="A103" s="16"/>
      <c r="B103" s="19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</row>
    <row r="104" ht="15.75" customHeight="1">
      <c r="A104" s="16"/>
      <c r="B104" s="19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</row>
    <row r="105" ht="15.75" customHeight="1">
      <c r="A105" s="16"/>
      <c r="B105" s="19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</row>
    <row r="106" ht="15.75" customHeight="1">
      <c r="A106" s="16"/>
      <c r="B106" s="19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</row>
    <row r="107" ht="15.75" customHeight="1">
      <c r="A107" s="16"/>
      <c r="B107" s="19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</row>
    <row r="108" ht="15.75" customHeight="1">
      <c r="A108" s="16"/>
      <c r="B108" s="19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</row>
    <row r="109" ht="15.75" customHeight="1">
      <c r="A109" s="16"/>
      <c r="B109" s="19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</row>
    <row r="110" ht="15.75" customHeight="1">
      <c r="A110" s="16"/>
      <c r="B110" s="19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</row>
    <row r="111" ht="15.75" customHeight="1">
      <c r="A111" s="16"/>
      <c r="B111" s="19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</row>
    <row r="112" ht="15.75" customHeight="1">
      <c r="A112" s="16"/>
      <c r="B112" s="19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</row>
    <row r="113" ht="15.75" customHeight="1">
      <c r="A113" s="16"/>
      <c r="B113" s="19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</row>
    <row r="114" ht="15.75" customHeight="1">
      <c r="A114" s="16"/>
      <c r="B114" s="19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</row>
    <row r="115" ht="15.75" customHeight="1">
      <c r="A115" s="16"/>
      <c r="B115" s="19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</row>
    <row r="116" ht="15.75" customHeight="1">
      <c r="A116" s="16"/>
      <c r="B116" s="19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</row>
    <row r="117" ht="15.75" customHeight="1">
      <c r="A117" s="16"/>
      <c r="B117" s="19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</row>
    <row r="118" ht="15.75" customHeight="1">
      <c r="A118" s="16"/>
      <c r="B118" s="19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</row>
    <row r="119" ht="15.75" customHeight="1">
      <c r="A119" s="16"/>
      <c r="B119" s="19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</row>
    <row r="120" ht="15.75" customHeight="1">
      <c r="A120" s="16"/>
      <c r="B120" s="19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</row>
    <row r="121" ht="15.75" customHeight="1">
      <c r="A121" s="16"/>
      <c r="B121" s="19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</row>
    <row r="122" ht="15.75" customHeight="1">
      <c r="A122" s="16"/>
      <c r="B122" s="19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</row>
    <row r="123" ht="15.75" customHeight="1">
      <c r="A123" s="16"/>
      <c r="B123" s="19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</row>
    <row r="124" ht="15.75" customHeight="1">
      <c r="A124" s="16"/>
      <c r="B124" s="19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</row>
    <row r="125" ht="15.75" customHeight="1">
      <c r="A125" s="16"/>
      <c r="B125" s="19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</row>
    <row r="126" ht="15.75" customHeight="1">
      <c r="A126" s="16"/>
      <c r="B126" s="19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</row>
    <row r="127" ht="15.75" customHeight="1">
      <c r="A127" s="16"/>
      <c r="B127" s="19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</row>
    <row r="128" ht="15.75" customHeight="1">
      <c r="A128" s="16"/>
      <c r="B128" s="19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</row>
    <row r="129" ht="15.75" customHeight="1">
      <c r="A129" s="16"/>
      <c r="B129" s="19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</row>
    <row r="130" ht="15.75" customHeight="1">
      <c r="A130" s="16"/>
      <c r="B130" s="19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</row>
    <row r="131" ht="15.75" customHeight="1">
      <c r="A131" s="16"/>
      <c r="B131" s="19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</row>
    <row r="132" ht="15.75" customHeight="1">
      <c r="A132" s="16"/>
      <c r="B132" s="19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</row>
    <row r="133" ht="15.75" customHeight="1">
      <c r="A133" s="16"/>
      <c r="B133" s="19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</row>
    <row r="134" ht="15.75" customHeight="1">
      <c r="A134" s="16"/>
      <c r="B134" s="19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</row>
    <row r="135" ht="15.75" customHeight="1">
      <c r="A135" s="16"/>
      <c r="B135" s="19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</row>
    <row r="136" ht="15.75" customHeight="1">
      <c r="A136" s="16"/>
      <c r="B136" s="19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</row>
    <row r="137" ht="15.75" customHeight="1">
      <c r="A137" s="16"/>
      <c r="B137" s="19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</row>
    <row r="138" ht="15.75" customHeight="1">
      <c r="A138" s="16"/>
      <c r="B138" s="19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</row>
    <row r="139" ht="15.75" customHeight="1">
      <c r="A139" s="16"/>
      <c r="B139" s="19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</row>
    <row r="140" ht="15.75" customHeight="1">
      <c r="A140" s="16"/>
      <c r="B140" s="19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</row>
    <row r="141" ht="15.75" customHeight="1">
      <c r="A141" s="16"/>
      <c r="B141" s="19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</row>
    <row r="142" ht="15.75" customHeight="1">
      <c r="A142" s="16"/>
      <c r="B142" s="19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</row>
    <row r="143" ht="15.75" customHeight="1">
      <c r="A143" s="16"/>
      <c r="B143" s="19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</row>
    <row r="144" ht="15.75" customHeight="1">
      <c r="A144" s="16"/>
      <c r="B144" s="19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</row>
    <row r="145" ht="15.75" customHeight="1">
      <c r="A145" s="16"/>
      <c r="B145" s="19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</row>
    <row r="146" ht="15.75" customHeight="1">
      <c r="A146" s="16"/>
      <c r="B146" s="19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</row>
    <row r="147" ht="15.75" customHeight="1">
      <c r="A147" s="16"/>
      <c r="B147" s="19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</row>
    <row r="148" ht="15.75" customHeight="1">
      <c r="A148" s="16"/>
      <c r="B148" s="19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</row>
    <row r="149" ht="15.75" customHeight="1">
      <c r="A149" s="16"/>
      <c r="B149" s="19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</row>
    <row r="150" ht="15.75" customHeight="1">
      <c r="A150" s="16"/>
      <c r="B150" s="19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</row>
    <row r="151" ht="15.75" customHeight="1">
      <c r="A151" s="16"/>
      <c r="B151" s="19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</row>
    <row r="152" ht="15.75" customHeight="1">
      <c r="A152" s="16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</row>
    <row r="153" ht="15.75" customHeight="1">
      <c r="A153" s="16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</row>
    <row r="154" ht="15.75" customHeight="1">
      <c r="A154" s="16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</row>
    <row r="155" ht="15.75" customHeight="1">
      <c r="A155" s="16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</row>
    <row r="156" ht="15.75" customHeight="1">
      <c r="A156" s="16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</row>
    <row r="157" ht="15.75" customHeight="1">
      <c r="A157" s="16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</row>
    <row r="158" ht="15.75" customHeight="1">
      <c r="A158" s="16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</row>
    <row r="159" ht="15.75" customHeight="1">
      <c r="A159" s="16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</row>
    <row r="160" ht="15.75" customHeight="1">
      <c r="A160" s="16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</row>
    <row r="161" ht="15.75" customHeight="1">
      <c r="A161" s="16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</row>
    <row r="162" ht="15.75" customHeight="1">
      <c r="A162" s="16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</row>
    <row r="163" ht="15.75" customHeight="1">
      <c r="A163" s="16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</row>
    <row r="164" ht="15.75" customHeight="1">
      <c r="A164" s="16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</row>
    <row r="165" ht="15.75" customHeight="1">
      <c r="A165" s="16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</row>
    <row r="166" ht="15.75" customHeight="1">
      <c r="A166" s="16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</row>
    <row r="167" ht="15.75" customHeight="1">
      <c r="A167" s="16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</row>
    <row r="168" ht="15.75" customHeight="1">
      <c r="A168" s="16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</row>
    <row r="169" ht="15.75" customHeight="1">
      <c r="A169" s="16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</row>
    <row r="170" ht="15.75" customHeight="1">
      <c r="A170" s="16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</row>
    <row r="171" ht="15.75" customHeight="1">
      <c r="A171" s="16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</row>
    <row r="172" ht="15.75" customHeight="1">
      <c r="A172" s="16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</row>
    <row r="173" ht="15.75" customHeight="1">
      <c r="A173" s="16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</row>
    <row r="174" ht="15.75" customHeight="1">
      <c r="A174" s="16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</row>
    <row r="175" ht="15.75" customHeight="1">
      <c r="A175" s="16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</row>
    <row r="176" ht="15.75" customHeight="1">
      <c r="A176" s="16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</row>
    <row r="177" ht="15.75" customHeight="1">
      <c r="A177" s="16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</row>
    <row r="178" ht="15.75" customHeight="1">
      <c r="A178" s="16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</row>
    <row r="179" ht="15.75" customHeight="1">
      <c r="A179" s="16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</row>
    <row r="180" ht="15.75" customHeight="1">
      <c r="A180" s="16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</row>
    <row r="181" ht="15.75" customHeight="1">
      <c r="A181" s="16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</row>
    <row r="182" ht="15.75" customHeight="1">
      <c r="A182" s="16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</row>
    <row r="183" ht="15.75" customHeight="1">
      <c r="A183" s="16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</row>
    <row r="184" ht="15.75" customHeight="1">
      <c r="A184" s="16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</row>
    <row r="185" ht="15.75" customHeight="1">
      <c r="A185" s="16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</row>
    <row r="186" ht="15.75" customHeight="1">
      <c r="A186" s="16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</row>
    <row r="187" ht="15.75" customHeight="1">
      <c r="A187" s="16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</row>
    <row r="188" ht="15.75" customHeight="1">
      <c r="A188" s="16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</row>
    <row r="189" ht="15.75" customHeight="1">
      <c r="A189" s="16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</row>
    <row r="190" ht="15.75" customHeight="1">
      <c r="A190" s="16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</row>
    <row r="191" ht="15.75" customHeight="1">
      <c r="A191" s="16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</row>
    <row r="192" ht="15.75" customHeight="1">
      <c r="A192" s="16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</row>
    <row r="193" ht="15.75" customHeight="1">
      <c r="A193" s="16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</row>
    <row r="194" ht="15.75" customHeight="1">
      <c r="A194" s="16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</row>
    <row r="195" ht="15.75" customHeight="1">
      <c r="A195" s="16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</row>
    <row r="196" ht="15.75" customHeight="1">
      <c r="A196" s="16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</row>
    <row r="197" ht="15.75" customHeight="1">
      <c r="A197" s="16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</row>
    <row r="198" ht="15.75" customHeight="1">
      <c r="A198" s="16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</row>
    <row r="199" ht="15.75" customHeight="1">
      <c r="A199" s="16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</row>
    <row r="200" ht="15.75" customHeight="1">
      <c r="A200" s="16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</row>
    <row r="201" ht="15.75" customHeight="1">
      <c r="A201" s="16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</row>
    <row r="202" ht="15.75" customHeight="1">
      <c r="A202" s="16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</row>
    <row r="203" ht="15.75" customHeight="1">
      <c r="A203" s="16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</row>
    <row r="204" ht="15.75" customHeight="1">
      <c r="A204" s="16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</row>
    <row r="205" ht="15.75" customHeight="1">
      <c r="A205" s="16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</row>
    <row r="206" ht="15.75" customHeight="1">
      <c r="A206" s="16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</row>
    <row r="207" ht="15.75" customHeight="1">
      <c r="A207" s="16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</row>
    <row r="208" ht="15.75" customHeight="1">
      <c r="A208" s="16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</row>
    <row r="209" ht="15.75" customHeight="1">
      <c r="A209" s="16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</row>
    <row r="210" ht="15.75" customHeight="1">
      <c r="A210" s="16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</row>
    <row r="211" ht="15.75" customHeight="1">
      <c r="A211" s="16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</row>
    <row r="212" ht="15.75" customHeight="1">
      <c r="A212" s="16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</row>
    <row r="213" ht="15.75" customHeight="1">
      <c r="A213" s="16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</row>
    <row r="214" ht="15.75" customHeight="1">
      <c r="A214" s="16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</row>
    <row r="215" ht="15.75" customHeight="1">
      <c r="A215" s="16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</row>
    <row r="216" ht="15.75" customHeight="1">
      <c r="A216" s="16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</row>
    <row r="217" ht="15.75" customHeight="1">
      <c r="A217" s="16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</row>
    <row r="218" ht="15.75" customHeight="1">
      <c r="A218" s="16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</row>
    <row r="219" ht="15.75" customHeight="1">
      <c r="A219" s="16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</row>
    <row r="220" ht="15.75" customHeight="1">
      <c r="A220" s="16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</row>
    <row r="221" ht="15.75" customHeight="1">
      <c r="A221" s="16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</row>
    <row r="222" ht="15.75" customHeight="1">
      <c r="A222" s="16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</row>
    <row r="223" ht="15.75" customHeight="1">
      <c r="A223" s="16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</row>
    <row r="224" ht="15.75" customHeight="1">
      <c r="A224" s="16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</row>
    <row r="225" ht="15.75" customHeight="1">
      <c r="C225" s="5"/>
      <c r="D225" s="5"/>
      <c r="E225" s="5"/>
    </row>
    <row r="226" ht="15.75" customHeight="1">
      <c r="C226" s="5"/>
      <c r="D226" s="5"/>
      <c r="E226" s="5"/>
    </row>
    <row r="227" ht="15.75" customHeight="1">
      <c r="C227" s="5"/>
      <c r="D227" s="5"/>
      <c r="E227" s="5"/>
    </row>
  </sheetData>
  <dataValidations>
    <dataValidation type="list" allowBlank="1" showInputMessage="1" showErrorMessage="1" prompt="Click and enter a value from the list of items" sqref="E2:E227">
      <formula1>"Accepted,Returned,Spoilage"</formula1>
    </dataValidation>
    <dataValidation type="list" allowBlank="1" showInputMessage="1" showErrorMessage="1" prompt="Click and enter a value from the list of items" sqref="D2:D227">
      <formula1>"Akobo Coldroom,Production,Jericho Coldroom"</formula1>
    </dataValidation>
    <dataValidation type="list" allowBlank="1" showInputMessage="1" showErrorMessage="1" prompt="Click and enter a value from the list of items" sqref="C2:C227">
      <formula1>"In,Out"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 outlineLevelCol="1"/>
  <cols>
    <col customWidth="1" min="1" max="1" width="22.5"/>
    <col customWidth="1" min="2" max="7" width="12.63" outlineLevel="1"/>
    <col customWidth="1" min="9" max="10" width="12.63" outlineLevel="1"/>
  </cols>
  <sheetData>
    <row r="1" ht="49.5" customHeight="1">
      <c r="A1" s="21">
        <f>TODAy()</f>
        <v>44884</v>
      </c>
      <c r="B1" s="13" t="s">
        <v>43</v>
      </c>
      <c r="C1" s="13" t="s">
        <v>44</v>
      </c>
      <c r="D1" s="14" t="s">
        <v>45</v>
      </c>
      <c r="E1" s="14" t="s">
        <v>46</v>
      </c>
      <c r="F1" s="14" t="s">
        <v>47</v>
      </c>
      <c r="G1" s="14" t="s">
        <v>48</v>
      </c>
      <c r="H1" s="13" t="s">
        <v>49</v>
      </c>
      <c r="I1" s="14" t="s">
        <v>50</v>
      </c>
      <c r="J1" s="14" t="s">
        <v>51</v>
      </c>
      <c r="K1" s="13" t="s">
        <v>52</v>
      </c>
      <c r="L1" s="13" t="s">
        <v>53</v>
      </c>
      <c r="M1" s="13" t="s">
        <v>54</v>
      </c>
      <c r="N1" s="13" t="s">
        <v>55</v>
      </c>
      <c r="O1" s="13" t="s">
        <v>56</v>
      </c>
      <c r="P1" s="13" t="s">
        <v>57</v>
      </c>
      <c r="Q1" s="13" t="s">
        <v>58</v>
      </c>
      <c r="R1" s="14" t="s">
        <v>59</v>
      </c>
      <c r="S1" s="14" t="s">
        <v>60</v>
      </c>
      <c r="T1" s="14" t="s">
        <v>61</v>
      </c>
      <c r="U1" s="13" t="s">
        <v>62</v>
      </c>
      <c r="V1" s="13" t="s">
        <v>63</v>
      </c>
      <c r="W1" s="13" t="s">
        <v>64</v>
      </c>
      <c r="X1" s="13" t="s">
        <v>65</v>
      </c>
      <c r="Y1" s="13" t="s">
        <v>66</v>
      </c>
      <c r="Z1" s="13" t="s">
        <v>67</v>
      </c>
      <c r="AA1" s="13" t="s">
        <v>68</v>
      </c>
      <c r="AB1" s="13" t="s">
        <v>69</v>
      </c>
      <c r="AC1" s="13" t="s">
        <v>70</v>
      </c>
      <c r="AD1" s="13" t="s">
        <v>71</v>
      </c>
      <c r="AE1" s="13" t="s">
        <v>72</v>
      </c>
      <c r="AF1" s="13" t="s">
        <v>73</v>
      </c>
      <c r="AG1" s="13" t="s">
        <v>74</v>
      </c>
      <c r="AH1" s="13" t="s">
        <v>75</v>
      </c>
      <c r="AI1" s="13" t="s">
        <v>85</v>
      </c>
      <c r="AJ1" s="13" t="s">
        <v>77</v>
      </c>
      <c r="AK1" s="13" t="s">
        <v>78</v>
      </c>
      <c r="AL1" s="13" t="s">
        <v>86</v>
      </c>
      <c r="AM1" s="13" t="s">
        <v>80</v>
      </c>
      <c r="AN1" s="13" t="s">
        <v>81</v>
      </c>
      <c r="AO1" s="14" t="s">
        <v>87</v>
      </c>
      <c r="AP1" s="14" t="s">
        <v>88</v>
      </c>
    </row>
    <row r="2" ht="15.75" customHeight="1">
      <c r="A2" s="22" t="s">
        <v>89</v>
      </c>
      <c r="B2" s="23">
        <v>0.0</v>
      </c>
      <c r="C2" s="23">
        <v>0.0</v>
      </c>
      <c r="D2" s="23">
        <v>0.0</v>
      </c>
      <c r="E2" s="23">
        <v>0.0</v>
      </c>
      <c r="F2" s="23">
        <v>0.0</v>
      </c>
      <c r="G2" s="23">
        <v>0.0</v>
      </c>
      <c r="H2" s="23">
        <v>0.0</v>
      </c>
      <c r="I2" s="23">
        <v>0.0</v>
      </c>
      <c r="J2" s="23">
        <v>0.0</v>
      </c>
      <c r="K2" s="23">
        <v>0.0</v>
      </c>
      <c r="L2" s="23">
        <v>0.0</v>
      </c>
      <c r="M2" s="23">
        <v>0.0</v>
      </c>
      <c r="N2" s="23">
        <v>0.0</v>
      </c>
      <c r="O2" s="23">
        <v>0.0</v>
      </c>
      <c r="P2" s="23">
        <v>0.0</v>
      </c>
      <c r="Q2" s="23">
        <v>0.0</v>
      </c>
      <c r="R2" s="23">
        <v>0.0</v>
      </c>
      <c r="S2" s="23">
        <v>0.0</v>
      </c>
      <c r="T2" s="23">
        <v>0.0</v>
      </c>
      <c r="U2" s="23">
        <v>0.0</v>
      </c>
      <c r="V2" s="23">
        <v>0.0</v>
      </c>
      <c r="W2" s="23">
        <v>0.0</v>
      </c>
      <c r="X2" s="23">
        <v>0.0</v>
      </c>
      <c r="Y2" s="23">
        <v>0.0</v>
      </c>
      <c r="Z2" s="23">
        <v>0.0</v>
      </c>
      <c r="AA2" s="23">
        <v>0.0</v>
      </c>
      <c r="AB2" s="23">
        <v>0.0</v>
      </c>
      <c r="AC2" s="23">
        <v>0.0</v>
      </c>
      <c r="AD2" s="23">
        <v>0.0</v>
      </c>
      <c r="AE2" s="23">
        <v>0.0</v>
      </c>
      <c r="AF2" s="23">
        <v>0.0</v>
      </c>
      <c r="AG2" s="23">
        <v>0.0</v>
      </c>
      <c r="AH2" s="23">
        <v>0.0</v>
      </c>
      <c r="AI2" s="23">
        <v>0.0</v>
      </c>
      <c r="AJ2" s="23">
        <v>0.0</v>
      </c>
      <c r="AK2" s="23">
        <v>0.0</v>
      </c>
      <c r="AL2" s="23">
        <v>0.0</v>
      </c>
      <c r="AM2" s="23">
        <v>0.0</v>
      </c>
      <c r="AN2" s="23">
        <v>0.0</v>
      </c>
      <c r="AO2" s="23">
        <v>0.0</v>
      </c>
      <c r="AP2" s="23">
        <v>0.0</v>
      </c>
    </row>
    <row r="3" ht="15.75" customHeight="1">
      <c r="A3" s="22" t="s">
        <v>90</v>
      </c>
      <c r="B3" s="23">
        <f>sumifs('BLAST COLDROOM 1'!F2:F342,'BLAST COLDROOM 1'!$A$2:$A342,"&lt;"&amp;$A$1,'BLAST COLDROOM 1'!$C$2:$C342,"In",'BLAST COLDROOM 1'!$E$2:$E342,"Accepted")+SUMIFS('BLAST COLDROOM 1'!F2:F342,'BLAST COLDROOM 1'!$A$2:$A342,"&lt;"&amp;$A$1,'BLAST COLDROOM 1'!$C$2:$C342,"Out",'BLAST COLDROOM 1'!$E$2:$E342,"Returned")-SUMIFS('BLAST COLDROOM 1'!F2:F342,'BLAST COLDROOM 1'!$A$2:$A342,"&lt;"&amp;$A$1,'BLAST COLDROOM 1'!$C$2:$C342,"In",'BLAST COLDROOM 1'!$E$2:$E342,"Returned")-SUMIFS('BLAST COLDROOM 1'!F2:F342,'BLAST COLDROOM 1'!$A$2:$A342,"&lt;"&amp;$A$1,'BLAST COLDROOM 1'!$C$2:$C342,"Out",'BLAST COLDROOM 1'!$E$2:$E342,"Accepted")+B2</f>
        <v>0</v>
      </c>
      <c r="C3" s="23">
        <f>sumifs('BLAST COLDROOM 1'!G2:G342,'BLAST COLDROOM 1'!$A$2:$A342,"&lt;"&amp;$A$1,'BLAST COLDROOM 1'!$C$2:$C342,"In",'BLAST COLDROOM 1'!$E$2:$E342,"Accepted")+SUMIFS('BLAST COLDROOM 1'!G2:G342,'BLAST COLDROOM 1'!$A$2:$A342,"&lt;"&amp;$A$1,'BLAST COLDROOM 1'!$C$2:$C342,"Out",'BLAST COLDROOM 1'!$E$2:$E342,"Returned")-SUMIFS('BLAST COLDROOM 1'!G2:G342,'BLAST COLDROOM 1'!$A$2:$A342,"&lt;"&amp;$A$1,'BLAST COLDROOM 1'!$C$2:$C342,"In",'BLAST COLDROOM 1'!$E$2:$E342,"Returned")-SUMIFS('BLAST COLDROOM 1'!G2:G342,'BLAST COLDROOM 1'!$A$2:$A342,"&lt;"&amp;$A$1,'BLAST COLDROOM 1'!$C$2:$C342,"Out",'BLAST COLDROOM 1'!$E$2:$E342,"Accepted")+C2</f>
        <v>0</v>
      </c>
      <c r="D3" s="23">
        <f>sumifs('BLAST COLDROOM 1'!H2:H342,'BLAST COLDROOM 1'!$A$2:$A342,"&lt;"&amp;$A$1,'BLAST COLDROOM 1'!$C$2:$C342,"In",'BLAST COLDROOM 1'!$E$2:$E342,"Accepted")+SUMIFS('BLAST COLDROOM 1'!H2:H342,'BLAST COLDROOM 1'!$A$2:$A342,"&lt;"&amp;$A$1,'BLAST COLDROOM 1'!$C$2:$C342,"Out",'BLAST COLDROOM 1'!$E$2:$E342,"Returned")-SUMIFS('BLAST COLDROOM 1'!H2:H342,'BLAST COLDROOM 1'!$A$2:$A342,"&lt;"&amp;$A$1,'BLAST COLDROOM 1'!$C$2:$C342,"In",'BLAST COLDROOM 1'!$E$2:$E342,"Returned")-SUMIFS('BLAST COLDROOM 1'!H2:H342,'BLAST COLDROOM 1'!$A$2:$A342,"&lt;"&amp;$A$1,'BLAST COLDROOM 1'!$C$2:$C342,"Out",'BLAST COLDROOM 1'!$E$2:$E342,"Accepted")+D2</f>
        <v>0</v>
      </c>
      <c r="E3" s="23">
        <f>sumifs('BLAST COLDROOM 1'!I2:I342,'BLAST COLDROOM 1'!$A$2:$A342,"&lt;"&amp;$A$1,'BLAST COLDROOM 1'!$C$2:$C342,"In",'BLAST COLDROOM 1'!$E$2:$E342,"Accepted")+SUMIFS('BLAST COLDROOM 1'!I2:I342,'BLAST COLDROOM 1'!$A$2:$A342,"&lt;"&amp;$A$1,'BLAST COLDROOM 1'!$C$2:$C342,"Out",'BLAST COLDROOM 1'!$E$2:$E342,"Returned")-SUMIFS('BLAST COLDROOM 1'!I2:I342,'BLAST COLDROOM 1'!$A$2:$A342,"&lt;"&amp;$A$1,'BLAST COLDROOM 1'!$C$2:$C342,"In",'BLAST COLDROOM 1'!$E$2:$E342,"Returned")-SUMIFS('BLAST COLDROOM 1'!I2:I342,'BLAST COLDROOM 1'!$A$2:$A342,"&lt;"&amp;$A$1,'BLAST COLDROOM 1'!$C$2:$C342,"Out",'BLAST COLDROOM 1'!$E$2:$E342,"Accepted")+E2</f>
        <v>0</v>
      </c>
      <c r="F3" s="23">
        <f>sumifs('BLAST COLDROOM 1'!J2:J342,'BLAST COLDROOM 1'!$A$2:$A342,"&lt;"&amp;$A$1,'BLAST COLDROOM 1'!$C$2:$C342,"In",'BLAST COLDROOM 1'!$E$2:$E342,"Accepted")+SUMIFS('BLAST COLDROOM 1'!J2:J342,'BLAST COLDROOM 1'!$A$2:$A342,"&lt;"&amp;$A$1,'BLAST COLDROOM 1'!$C$2:$C342,"Out",'BLAST COLDROOM 1'!$E$2:$E342,"Returned")-SUMIFS('BLAST COLDROOM 1'!J2:J342,'BLAST COLDROOM 1'!$A$2:$A342,"&lt;"&amp;$A$1,'BLAST COLDROOM 1'!$C$2:$C342,"In",'BLAST COLDROOM 1'!$E$2:$E342,"Returned")-SUMIFS('BLAST COLDROOM 1'!J2:J342,'BLAST COLDROOM 1'!$A$2:$A342,"&lt;"&amp;$A$1,'BLAST COLDROOM 1'!$C$2:$C342,"Out",'BLAST COLDROOM 1'!$E$2:$E342,"Accepted")+F2</f>
        <v>0</v>
      </c>
      <c r="G3" s="23">
        <f>sumifs('BLAST COLDROOM 1'!K2:K342,'BLAST COLDROOM 1'!$A$2:$A342,"&lt;"&amp;$A$1,'BLAST COLDROOM 1'!$C$2:$C342,"In",'BLAST COLDROOM 1'!$E$2:$E342,"Accepted")+SUMIFS('BLAST COLDROOM 1'!K2:K342,'BLAST COLDROOM 1'!$A$2:$A342,"&lt;"&amp;$A$1,'BLAST COLDROOM 1'!$C$2:$C342,"Out",'BLAST COLDROOM 1'!$E$2:$E342,"Returned")-SUMIFS('BLAST COLDROOM 1'!K2:K342,'BLAST COLDROOM 1'!$A$2:$A342,"&lt;"&amp;$A$1,'BLAST COLDROOM 1'!$C$2:$C342,"In",'BLAST COLDROOM 1'!$E$2:$E342,"Returned")-SUMIFS('BLAST COLDROOM 1'!K2:K342,'BLAST COLDROOM 1'!$A$2:$A342,"&lt;"&amp;$A$1,'BLAST COLDROOM 1'!$C$2:$C342,"Out",'BLAST COLDROOM 1'!$E$2:$E342,"Accepted")+G2</f>
        <v>0</v>
      </c>
      <c r="H3" s="23">
        <f>sumifs('BLAST COLDROOM 1'!L2:L342,'BLAST COLDROOM 1'!$A$2:$A342,"&lt;"&amp;$A$1,'BLAST COLDROOM 1'!$C$2:$C342,"In",'BLAST COLDROOM 1'!$E$2:$E342,"Accepted")+SUMIFS('BLAST COLDROOM 1'!L2:L342,'BLAST COLDROOM 1'!$A$2:$A342,"&lt;"&amp;$A$1,'BLAST COLDROOM 1'!$C$2:$C342,"Out",'BLAST COLDROOM 1'!$E$2:$E342,"Returned")-SUMIFS('BLAST COLDROOM 1'!L2:L342,'BLAST COLDROOM 1'!$A$2:$A342,"&lt;"&amp;$A$1,'BLAST COLDROOM 1'!$C$2:$C342,"In",'BLAST COLDROOM 1'!$E$2:$E342,"Returned")-SUMIFS('BLAST COLDROOM 1'!L2:L342,'BLAST COLDROOM 1'!$A$2:$A342,"&lt;"&amp;$A$1,'BLAST COLDROOM 1'!$C$2:$C342,"Out",'BLAST COLDROOM 1'!$E$2:$E342,"Accepted")+H2</f>
        <v>0</v>
      </c>
      <c r="I3" s="23">
        <f>sumifs('BLAST COLDROOM 1'!M2:M342,'BLAST COLDROOM 1'!$A$2:$A342,"&lt;"&amp;$A$1,'BLAST COLDROOM 1'!$C$2:$C342,"In",'BLAST COLDROOM 1'!$E$2:$E342,"Accepted")+SUMIFS('BLAST COLDROOM 1'!M2:M342,'BLAST COLDROOM 1'!$A$2:$A342,"&lt;"&amp;$A$1,'BLAST COLDROOM 1'!$C$2:$C342,"Out",'BLAST COLDROOM 1'!$E$2:$E342,"Returned")-SUMIFS('BLAST COLDROOM 1'!M2:M342,'BLAST COLDROOM 1'!$A$2:$A342,"&lt;"&amp;$A$1,'BLAST COLDROOM 1'!$C$2:$C342,"In",'BLAST COLDROOM 1'!$E$2:$E342,"Returned")-SUMIFS('BLAST COLDROOM 1'!M2:M342,'BLAST COLDROOM 1'!$A$2:$A342,"&lt;"&amp;$A$1,'BLAST COLDROOM 1'!$C$2:$C342,"Out",'BLAST COLDROOM 1'!$E$2:$E342,"Accepted")+I2</f>
        <v>0</v>
      </c>
      <c r="J3" s="23">
        <f>sumifs('BLAST COLDROOM 1'!N2:N342,'BLAST COLDROOM 1'!$A$2:$A342,"&lt;"&amp;$A$1,'BLAST COLDROOM 1'!$C$2:$C342,"In",'BLAST COLDROOM 1'!$E$2:$E342,"Accepted")+SUMIFS('BLAST COLDROOM 1'!N2:N342,'BLAST COLDROOM 1'!$A$2:$A342,"&lt;"&amp;$A$1,'BLAST COLDROOM 1'!$C$2:$C342,"Out",'BLAST COLDROOM 1'!$E$2:$E342,"Returned")-SUMIFS('BLAST COLDROOM 1'!N2:N342,'BLAST COLDROOM 1'!$A$2:$A342,"&lt;"&amp;$A$1,'BLAST COLDROOM 1'!$C$2:$C342,"In",'BLAST COLDROOM 1'!$E$2:$E342,"Returned")-SUMIFS('BLAST COLDROOM 1'!N2:N342,'BLAST COLDROOM 1'!$A$2:$A342,"&lt;"&amp;$A$1,'BLAST COLDROOM 1'!$C$2:$C342,"Out",'BLAST COLDROOM 1'!$E$2:$E342,"Accepted")+J2</f>
        <v>0</v>
      </c>
      <c r="K3" s="23">
        <f>sumifs('BLAST COLDROOM 1'!O2:O342,'BLAST COLDROOM 1'!$A$2:$A342,"&lt;"&amp;$A$1,'BLAST COLDROOM 1'!$C$2:$C342,"In",'BLAST COLDROOM 1'!$E$2:$E342,"Accepted")+SUMIFS('BLAST COLDROOM 1'!O2:O342,'BLAST COLDROOM 1'!$A$2:$A342,"&lt;"&amp;$A$1,'BLAST COLDROOM 1'!$C$2:$C342,"Out",'BLAST COLDROOM 1'!$E$2:$E342,"Returned")-SUMIFS('BLAST COLDROOM 1'!O2:O342,'BLAST COLDROOM 1'!$A$2:$A342,"&lt;"&amp;$A$1,'BLAST COLDROOM 1'!$C$2:$C342,"In",'BLAST COLDROOM 1'!$E$2:$E342,"Returned")-SUMIFS('BLAST COLDROOM 1'!O2:O342,'BLAST COLDROOM 1'!$A$2:$A342,"&lt;"&amp;$A$1,'BLAST COLDROOM 1'!$C$2:$C342,"Out",'BLAST COLDROOM 1'!$E$2:$E342,"Accepted")+K2</f>
        <v>0</v>
      </c>
      <c r="L3" s="23">
        <f>sumifs('BLAST COLDROOM 1'!P2:P342,'BLAST COLDROOM 1'!$A$2:$A342,"&lt;"&amp;$A$1,'BLAST COLDROOM 1'!$C$2:$C342,"In",'BLAST COLDROOM 1'!$E$2:$E342,"Accepted")+SUMIFS('BLAST COLDROOM 1'!P2:P342,'BLAST COLDROOM 1'!$A$2:$A342,"&lt;"&amp;$A$1,'BLAST COLDROOM 1'!$C$2:$C342,"Out",'BLAST COLDROOM 1'!$E$2:$E342,"Returned")-SUMIFS('BLAST COLDROOM 1'!P2:P342,'BLAST COLDROOM 1'!$A$2:$A342,"&lt;"&amp;$A$1,'BLAST COLDROOM 1'!$C$2:$C342,"In",'BLAST COLDROOM 1'!$E$2:$E342,"Returned")-SUMIFS('BLAST COLDROOM 1'!P2:P342,'BLAST COLDROOM 1'!$A$2:$A342,"&lt;"&amp;$A$1,'BLAST COLDROOM 1'!$C$2:$C342,"Out",'BLAST COLDROOM 1'!$E$2:$E342,"Accepted")+L2</f>
        <v>0</v>
      </c>
      <c r="M3" s="23">
        <f>sumifs('BLAST COLDROOM 1'!Q2:Q342,'BLAST COLDROOM 1'!$A$2:$A342,"&lt;"&amp;$A$1,'BLAST COLDROOM 1'!$C$2:$C342,"In",'BLAST COLDROOM 1'!$E$2:$E342,"Accepted")+SUMIFS('BLAST COLDROOM 1'!Q2:Q342,'BLAST COLDROOM 1'!$A$2:$A342,"&lt;"&amp;$A$1,'BLAST COLDROOM 1'!$C$2:$C342,"Out",'BLAST COLDROOM 1'!$E$2:$E342,"Returned")-SUMIFS('BLAST COLDROOM 1'!Q2:Q342,'BLAST COLDROOM 1'!$A$2:$A342,"&lt;"&amp;$A$1,'BLAST COLDROOM 1'!$C$2:$C342,"In",'BLAST COLDROOM 1'!$E$2:$E342,"Returned")-SUMIFS('BLAST COLDROOM 1'!Q2:Q342,'BLAST COLDROOM 1'!$A$2:$A342,"&lt;"&amp;$A$1,'BLAST COLDROOM 1'!$C$2:$C342,"Out",'BLAST COLDROOM 1'!$E$2:$E342,"Accepted")+M2</f>
        <v>0</v>
      </c>
      <c r="N3" s="23">
        <f>sumifs('BLAST COLDROOM 1'!R2:R342,'BLAST COLDROOM 1'!$A$2:$A342,"&lt;"&amp;$A$1,'BLAST COLDROOM 1'!$C$2:$C342,"In",'BLAST COLDROOM 1'!$E$2:$E342,"Accepted")+SUMIFS('BLAST COLDROOM 1'!R2:R342,'BLAST COLDROOM 1'!$A$2:$A342,"&lt;"&amp;$A$1,'BLAST COLDROOM 1'!$C$2:$C342,"Out",'BLAST COLDROOM 1'!$E$2:$E342,"Returned")-SUMIFS('BLAST COLDROOM 1'!R2:R342,'BLAST COLDROOM 1'!$A$2:$A342,"&lt;"&amp;$A$1,'BLAST COLDROOM 1'!$C$2:$C342,"In",'BLAST COLDROOM 1'!$E$2:$E342,"Returned")-SUMIFS('BLAST COLDROOM 1'!R2:R342,'BLAST COLDROOM 1'!$A$2:$A342,"&lt;"&amp;$A$1,'BLAST COLDROOM 1'!$C$2:$C342,"Out",'BLAST COLDROOM 1'!$E$2:$E342,"Accepted")+N2</f>
        <v>0</v>
      </c>
      <c r="O3" s="23">
        <f>sumifs('BLAST COLDROOM 1'!S2:S342,'BLAST COLDROOM 1'!$A$2:$A342,"&lt;"&amp;$A$1,'BLAST COLDROOM 1'!$C$2:$C342,"In",'BLAST COLDROOM 1'!$E$2:$E342,"Accepted")+SUMIFS('BLAST COLDROOM 1'!S2:S342,'BLAST COLDROOM 1'!$A$2:$A342,"&lt;"&amp;$A$1,'BLAST COLDROOM 1'!$C$2:$C342,"Out",'BLAST COLDROOM 1'!$E$2:$E342,"Returned")-SUMIFS('BLAST COLDROOM 1'!S2:S342,'BLAST COLDROOM 1'!$A$2:$A342,"&lt;"&amp;$A$1,'BLAST COLDROOM 1'!$C$2:$C342,"In",'BLAST COLDROOM 1'!$E$2:$E342,"Returned")-SUMIFS('BLAST COLDROOM 1'!S2:S342,'BLAST COLDROOM 1'!$A$2:$A342,"&lt;"&amp;$A$1,'BLAST COLDROOM 1'!$C$2:$C342,"Out",'BLAST COLDROOM 1'!$E$2:$E342,"Accepted")+O2</f>
        <v>0</v>
      </c>
      <c r="P3" s="23">
        <f>sumifs('BLAST COLDROOM 1'!T2:T342,'BLAST COLDROOM 1'!$A$2:$A342,"&lt;"&amp;$A$1,'BLAST COLDROOM 1'!$C$2:$C342,"In",'BLAST COLDROOM 1'!$E$2:$E342,"Accepted")+SUMIFS('BLAST COLDROOM 1'!T2:T342,'BLAST COLDROOM 1'!$A$2:$A342,"&lt;"&amp;$A$1,'BLAST COLDROOM 1'!$C$2:$C342,"Out",'BLAST COLDROOM 1'!$E$2:$E342,"Returned")-SUMIFS('BLAST COLDROOM 1'!T2:T342,'BLAST COLDROOM 1'!$A$2:$A342,"&lt;"&amp;$A$1,'BLAST COLDROOM 1'!$C$2:$C342,"In",'BLAST COLDROOM 1'!$E$2:$E342,"Returned")-SUMIFS('BLAST COLDROOM 1'!T2:T342,'BLAST COLDROOM 1'!$A$2:$A342,"&lt;"&amp;$A$1,'BLAST COLDROOM 1'!$C$2:$C342,"Out",'BLAST COLDROOM 1'!$E$2:$E342,"Accepted")+P2</f>
        <v>0</v>
      </c>
      <c r="Q3" s="23">
        <f>sumifs('BLAST COLDROOM 1'!U2:U342,'BLAST COLDROOM 1'!$A$2:$A342,"&lt;"&amp;$A$1,'BLAST COLDROOM 1'!$C$2:$C342,"In",'BLAST COLDROOM 1'!$E$2:$E342,"Accepted")+SUMIFS('BLAST COLDROOM 1'!U2:U342,'BLAST COLDROOM 1'!$A$2:$A342,"&lt;"&amp;$A$1,'BLAST COLDROOM 1'!$C$2:$C342,"Out",'BLAST COLDROOM 1'!$E$2:$E342,"Returned")-SUMIFS('BLAST COLDROOM 1'!U2:U342,'BLAST COLDROOM 1'!$A$2:$A342,"&lt;"&amp;$A$1,'BLAST COLDROOM 1'!$C$2:$C342,"In",'BLAST COLDROOM 1'!$E$2:$E342,"Returned")-SUMIFS('BLAST COLDROOM 1'!U2:U342,'BLAST COLDROOM 1'!$A$2:$A342,"&lt;"&amp;$A$1,'BLAST COLDROOM 1'!$C$2:$C342,"Out",'BLAST COLDROOM 1'!$E$2:$E342,"Accepted")+Q2</f>
        <v>0</v>
      </c>
      <c r="R3" s="23">
        <f>sumifs('BLAST COLDROOM 1'!V2:V342,'BLAST COLDROOM 1'!$A$2:$A342,"&lt;"&amp;$A$1,'BLAST COLDROOM 1'!$C$2:$C342,"In",'BLAST COLDROOM 1'!$E$2:$E342,"Accepted")+SUMIFS('BLAST COLDROOM 1'!V2:V342,'BLAST COLDROOM 1'!$A$2:$A342,"&lt;"&amp;$A$1,'BLAST COLDROOM 1'!$C$2:$C342,"Out",'BLAST COLDROOM 1'!$E$2:$E342,"Returned")-SUMIFS('BLAST COLDROOM 1'!V2:V342,'BLAST COLDROOM 1'!$A$2:$A342,"&lt;"&amp;$A$1,'BLAST COLDROOM 1'!$C$2:$C342,"In",'BLAST COLDROOM 1'!$E$2:$E342,"Returned")-SUMIFS('BLAST COLDROOM 1'!V2:V342,'BLAST COLDROOM 1'!$A$2:$A342,"&lt;"&amp;$A$1,'BLAST COLDROOM 1'!$C$2:$C342,"Out",'BLAST COLDROOM 1'!$E$2:$E342,"Accepted")+R2</f>
        <v>0</v>
      </c>
      <c r="S3" s="23">
        <f>sumifs('BLAST COLDROOM 1'!W2:W342,'BLAST COLDROOM 1'!$A$2:$A342,"&lt;"&amp;$A$1,'BLAST COLDROOM 1'!$C$2:$C342,"In",'BLAST COLDROOM 1'!$E$2:$E342,"Accepted")+SUMIFS('BLAST COLDROOM 1'!W2:W342,'BLAST COLDROOM 1'!$A$2:$A342,"&lt;"&amp;$A$1,'BLAST COLDROOM 1'!$C$2:$C342,"Out",'BLAST COLDROOM 1'!$E$2:$E342,"Returned")-SUMIFS('BLAST COLDROOM 1'!W2:W342,'BLAST COLDROOM 1'!$A$2:$A342,"&lt;"&amp;$A$1,'BLAST COLDROOM 1'!$C$2:$C342,"In",'BLAST COLDROOM 1'!$E$2:$E342,"Returned")-SUMIFS('BLAST COLDROOM 1'!W2:W342,'BLAST COLDROOM 1'!$A$2:$A342,"&lt;"&amp;$A$1,'BLAST COLDROOM 1'!$C$2:$C342,"Out",'BLAST COLDROOM 1'!$E$2:$E342,"Accepted")+S2</f>
        <v>0</v>
      </c>
      <c r="T3" s="23">
        <f>sumifs('BLAST COLDROOM 1'!X2:X342,'BLAST COLDROOM 1'!$A$2:$A342,"&lt;"&amp;$A$1,'BLAST COLDROOM 1'!$C$2:$C342,"In",'BLAST COLDROOM 1'!$E$2:$E342,"Accepted")+SUMIFS('BLAST COLDROOM 1'!X2:X342,'BLAST COLDROOM 1'!$A$2:$A342,"&lt;"&amp;$A$1,'BLAST COLDROOM 1'!$C$2:$C342,"Out",'BLAST COLDROOM 1'!$E$2:$E342,"Returned")-SUMIFS('BLAST COLDROOM 1'!X2:X342,'BLAST COLDROOM 1'!$A$2:$A342,"&lt;"&amp;$A$1,'BLAST COLDROOM 1'!$C$2:$C342,"In",'BLAST COLDROOM 1'!$E$2:$E342,"Returned")-SUMIFS('BLAST COLDROOM 1'!X2:X342,'BLAST COLDROOM 1'!$A$2:$A342,"&lt;"&amp;$A$1,'BLAST COLDROOM 1'!$C$2:$C342,"Out",'BLAST COLDROOM 1'!$E$2:$E342,"Accepted")+T2</f>
        <v>0</v>
      </c>
      <c r="U3" s="23">
        <f>sumifs('BLAST COLDROOM 1'!Y2:Y342,'BLAST COLDROOM 1'!$A$2:$A342,"&lt;"&amp;$A$1,'BLAST COLDROOM 1'!$C$2:$C342,"In",'BLAST COLDROOM 1'!$E$2:$E342,"Accepted")+SUMIFS('BLAST COLDROOM 1'!Y2:Y342,'BLAST COLDROOM 1'!$A$2:$A342,"&lt;"&amp;$A$1,'BLAST COLDROOM 1'!$C$2:$C342,"Out",'BLAST COLDROOM 1'!$E$2:$E342,"Returned")-SUMIFS('BLAST COLDROOM 1'!Y2:Y342,'BLAST COLDROOM 1'!$A$2:$A342,"&lt;"&amp;$A$1,'BLAST COLDROOM 1'!$C$2:$C342,"In",'BLAST COLDROOM 1'!$E$2:$E342,"Returned")-SUMIFS('BLAST COLDROOM 1'!Y2:Y342,'BLAST COLDROOM 1'!$A$2:$A342,"&lt;"&amp;$A$1,'BLAST COLDROOM 1'!$C$2:$C342,"Out",'BLAST COLDROOM 1'!$E$2:$E342,"Accepted")+U2</f>
        <v>0</v>
      </c>
      <c r="V3" s="23">
        <f>sumifs('BLAST COLDROOM 1'!Z2:Z342,'BLAST COLDROOM 1'!$A$2:$A342,"&lt;"&amp;$A$1,'BLAST COLDROOM 1'!$C$2:$C342,"In",'BLAST COLDROOM 1'!$E$2:$E342,"Accepted")+SUMIFS('BLAST COLDROOM 1'!Z2:Z342,'BLAST COLDROOM 1'!$A$2:$A342,"&lt;"&amp;$A$1,'BLAST COLDROOM 1'!$C$2:$C342,"Out",'BLAST COLDROOM 1'!$E$2:$E342,"Returned")-SUMIFS('BLAST COLDROOM 1'!Z2:Z342,'BLAST COLDROOM 1'!$A$2:$A342,"&lt;"&amp;$A$1,'BLAST COLDROOM 1'!$C$2:$C342,"In",'BLAST COLDROOM 1'!$E$2:$E342,"Returned")-SUMIFS('BLAST COLDROOM 1'!Z2:Z342,'BLAST COLDROOM 1'!$A$2:$A342,"&lt;"&amp;$A$1,'BLAST COLDROOM 1'!$C$2:$C342,"Out",'BLAST COLDROOM 1'!$E$2:$E342,"Accepted")+V2</f>
        <v>0</v>
      </c>
      <c r="W3" s="23">
        <f>sumifs('BLAST COLDROOM 1'!AA2:AA342,'BLAST COLDROOM 1'!$A$2:$A342,"&lt;"&amp;$A$1,'BLAST COLDROOM 1'!$C$2:$C342,"In",'BLAST COLDROOM 1'!$E$2:$E342,"Accepted")+SUMIFS('BLAST COLDROOM 1'!AA2:AA342,'BLAST COLDROOM 1'!$A$2:$A342,"&lt;"&amp;$A$1,'BLAST COLDROOM 1'!$C$2:$C342,"Out",'BLAST COLDROOM 1'!$E$2:$E342,"Returned")-SUMIFS('BLAST COLDROOM 1'!AA2:AA342,'BLAST COLDROOM 1'!$A$2:$A342,"&lt;"&amp;$A$1,'BLAST COLDROOM 1'!$C$2:$C342,"In",'BLAST COLDROOM 1'!$E$2:$E342,"Returned")-SUMIFS('BLAST COLDROOM 1'!AA2:AA342,'BLAST COLDROOM 1'!$A$2:$A342,"&lt;"&amp;$A$1,'BLAST COLDROOM 1'!$C$2:$C342,"Out",'BLAST COLDROOM 1'!$E$2:$E342,"Accepted")+W2</f>
        <v>0</v>
      </c>
      <c r="X3" s="23">
        <f>sumifs('BLAST COLDROOM 1'!AB2:AB342,'BLAST COLDROOM 1'!$A$2:$A342,"&lt;"&amp;$A$1,'BLAST COLDROOM 1'!$C$2:$C342,"In",'BLAST COLDROOM 1'!$E$2:$E342,"Accepted")+SUMIFS('BLAST COLDROOM 1'!AB2:AB342,'BLAST COLDROOM 1'!$A$2:$A342,"&lt;"&amp;$A$1,'BLAST COLDROOM 1'!$C$2:$C342,"Out",'BLAST COLDROOM 1'!$E$2:$E342,"Returned")-SUMIFS('BLAST COLDROOM 1'!AB2:AB342,'BLAST COLDROOM 1'!$A$2:$A342,"&lt;"&amp;$A$1,'BLAST COLDROOM 1'!$C$2:$C342,"In",'BLAST COLDROOM 1'!$E$2:$E342,"Returned")-SUMIFS('BLAST COLDROOM 1'!AB2:AB342,'BLAST COLDROOM 1'!$A$2:$A342,"&lt;"&amp;$A$1,'BLAST COLDROOM 1'!$C$2:$C342,"Out",'BLAST COLDROOM 1'!$E$2:$E342,"Accepted")+X2</f>
        <v>0</v>
      </c>
      <c r="Y3" s="23">
        <f>sumifs('BLAST COLDROOM 1'!AC2:AC342,'BLAST COLDROOM 1'!$A$2:$A342,"&lt;"&amp;$A$1,'BLAST COLDROOM 1'!$C$2:$C342,"In",'BLAST COLDROOM 1'!$E$2:$E342,"Accepted")+SUMIFS('BLAST COLDROOM 1'!AC2:AC342,'BLAST COLDROOM 1'!$A$2:$A342,"&lt;"&amp;$A$1,'BLAST COLDROOM 1'!$C$2:$C342,"Out",'BLAST COLDROOM 1'!$E$2:$E342,"Returned")-SUMIFS('BLAST COLDROOM 1'!AC2:AC342,'BLAST COLDROOM 1'!$A$2:$A342,"&lt;"&amp;$A$1,'BLAST COLDROOM 1'!$C$2:$C342,"In",'BLAST COLDROOM 1'!$E$2:$E342,"Returned")-SUMIFS('BLAST COLDROOM 1'!AC2:AC342,'BLAST COLDROOM 1'!$A$2:$A342,"&lt;"&amp;$A$1,'BLAST COLDROOM 1'!$C$2:$C342,"Out",'BLAST COLDROOM 1'!$E$2:$E342,"Accepted")+Y2</f>
        <v>0</v>
      </c>
      <c r="Z3" s="23">
        <f>sumifs('BLAST COLDROOM 1'!AD2:AD342,'BLAST COLDROOM 1'!$A$2:$A342,"&lt;"&amp;$A$1,'BLAST COLDROOM 1'!$C$2:$C342,"In",'BLAST COLDROOM 1'!$E$2:$E342,"Accepted")+SUMIFS('BLAST COLDROOM 1'!AD2:AD342,'BLAST COLDROOM 1'!$A$2:$A342,"&lt;"&amp;$A$1,'BLAST COLDROOM 1'!$C$2:$C342,"Out",'BLAST COLDROOM 1'!$E$2:$E342,"Returned")-SUMIFS('BLAST COLDROOM 1'!AD2:AD342,'BLAST COLDROOM 1'!$A$2:$A342,"&lt;"&amp;$A$1,'BLAST COLDROOM 1'!$C$2:$C342,"In",'BLAST COLDROOM 1'!$E$2:$E342,"Returned")-SUMIFS('BLAST COLDROOM 1'!AD2:AD342,'BLAST COLDROOM 1'!$A$2:$A342,"&lt;"&amp;$A$1,'BLAST COLDROOM 1'!$C$2:$C342,"Out",'BLAST COLDROOM 1'!$E$2:$E342,"Accepted")+Z2</f>
        <v>0</v>
      </c>
      <c r="AA3" s="23">
        <f>sumifs('BLAST COLDROOM 1'!AE2:AE342,'BLAST COLDROOM 1'!$A$2:$A342,"&lt;"&amp;$A$1,'BLAST COLDROOM 1'!$C$2:$C342,"In",'BLAST COLDROOM 1'!$E$2:$E342,"Accepted")+SUMIFS('BLAST COLDROOM 1'!AE2:AE342,'BLAST COLDROOM 1'!$A$2:$A342,"&lt;"&amp;$A$1,'BLAST COLDROOM 1'!$C$2:$C342,"Out",'BLAST COLDROOM 1'!$E$2:$E342,"Returned")-SUMIFS('BLAST COLDROOM 1'!AE2:AE342,'BLAST COLDROOM 1'!$A$2:$A342,"&lt;"&amp;$A$1,'BLAST COLDROOM 1'!$C$2:$C342,"In",'BLAST COLDROOM 1'!$E$2:$E342,"Returned")-SUMIFS('BLAST COLDROOM 1'!AE2:AE342,'BLAST COLDROOM 1'!$A$2:$A342,"&lt;"&amp;$A$1,'BLAST COLDROOM 1'!$C$2:$C342,"Out",'BLAST COLDROOM 1'!$E$2:$E342,"Accepted")+AA2</f>
        <v>0</v>
      </c>
      <c r="AB3" s="23">
        <f>sumifs('BLAST COLDROOM 1'!AF2:AF342,'BLAST COLDROOM 1'!$A$2:$A342,"&lt;"&amp;$A$1,'BLAST COLDROOM 1'!$C$2:$C342,"In",'BLAST COLDROOM 1'!$E$2:$E342,"Accepted")+SUMIFS('BLAST COLDROOM 1'!AF2:AF342,'BLAST COLDROOM 1'!$A$2:$A342,"&lt;"&amp;$A$1,'BLAST COLDROOM 1'!$C$2:$C342,"Out",'BLAST COLDROOM 1'!$E$2:$E342,"Returned")-SUMIFS('BLAST COLDROOM 1'!AF2:AF342,'BLAST COLDROOM 1'!$A$2:$A342,"&lt;"&amp;$A$1,'BLAST COLDROOM 1'!$C$2:$C342,"In",'BLAST COLDROOM 1'!$E$2:$E342,"Returned")-SUMIFS('BLAST COLDROOM 1'!AF2:AF342,'BLAST COLDROOM 1'!$A$2:$A342,"&lt;"&amp;$A$1,'BLAST COLDROOM 1'!$C$2:$C342,"Out",'BLAST COLDROOM 1'!$E$2:$E342,"Accepted")+AB2</f>
        <v>0</v>
      </c>
      <c r="AC3" s="23">
        <f>sumifs('BLAST COLDROOM 1'!AG2:AG342,'BLAST COLDROOM 1'!$A$2:$A342,"&lt;"&amp;$A$1,'BLAST COLDROOM 1'!$C$2:$C342,"In",'BLAST COLDROOM 1'!$E$2:$E342,"Accepted")+SUMIFS('BLAST COLDROOM 1'!AG2:AG342,'BLAST COLDROOM 1'!$A$2:$A342,"&lt;"&amp;$A$1,'BLAST COLDROOM 1'!$C$2:$C342,"Out",'BLAST COLDROOM 1'!$E$2:$E342,"Returned")-SUMIFS('BLAST COLDROOM 1'!AG2:AG342,'BLAST COLDROOM 1'!$A$2:$A342,"&lt;"&amp;$A$1,'BLAST COLDROOM 1'!$C$2:$C342,"In",'BLAST COLDROOM 1'!$E$2:$E342,"Returned")-SUMIFS('BLAST COLDROOM 1'!AG2:AG342,'BLAST COLDROOM 1'!$A$2:$A342,"&lt;"&amp;$A$1,'BLAST COLDROOM 1'!$C$2:$C342,"Out",'BLAST COLDROOM 1'!$E$2:$E342,"Accepted")+AC2</f>
        <v>0</v>
      </c>
      <c r="AD3" s="23">
        <f>sumifs('BLAST COLDROOM 1'!AH2:AH342,'BLAST COLDROOM 1'!$A$2:$A342,"&lt;"&amp;$A$1,'BLAST COLDROOM 1'!$C$2:$C342,"In",'BLAST COLDROOM 1'!$E$2:$E342,"Accepted")+SUMIFS('BLAST COLDROOM 1'!AH2:AH342,'BLAST COLDROOM 1'!$A$2:$A342,"&lt;"&amp;$A$1,'BLAST COLDROOM 1'!$C$2:$C342,"Out",'BLAST COLDROOM 1'!$E$2:$E342,"Returned")-SUMIFS('BLAST COLDROOM 1'!AH2:AH342,'BLAST COLDROOM 1'!$A$2:$A342,"&lt;"&amp;$A$1,'BLAST COLDROOM 1'!$C$2:$C342,"In",'BLAST COLDROOM 1'!$E$2:$E342,"Returned")-SUMIFS('BLAST COLDROOM 1'!AH2:AH342,'BLAST COLDROOM 1'!$A$2:$A342,"&lt;"&amp;$A$1,'BLAST COLDROOM 1'!$C$2:$C342,"Out",'BLAST COLDROOM 1'!$E$2:$E342,"Accepted")+AD2</f>
        <v>0</v>
      </c>
      <c r="AE3" s="23">
        <f>sumifs('BLAST COLDROOM 1'!AI2:AI342,'BLAST COLDROOM 1'!$A$2:$A342,"&lt;"&amp;$A$1,'BLAST COLDROOM 1'!$C$2:$C342,"In",'BLAST COLDROOM 1'!$E$2:$E342,"Accepted")+SUMIFS('BLAST COLDROOM 1'!AI2:AI342,'BLAST COLDROOM 1'!$A$2:$A342,"&lt;"&amp;$A$1,'BLAST COLDROOM 1'!$C$2:$C342,"Out",'BLAST COLDROOM 1'!$E$2:$E342,"Returned")-SUMIFS('BLAST COLDROOM 1'!AI2:AI342,'BLAST COLDROOM 1'!$A$2:$A342,"&lt;"&amp;$A$1,'BLAST COLDROOM 1'!$C$2:$C342,"In",'BLAST COLDROOM 1'!$E$2:$E342,"Returned")-SUMIFS('BLAST COLDROOM 1'!AI2:AI342,'BLAST COLDROOM 1'!$A$2:$A342,"&lt;"&amp;$A$1,'BLAST COLDROOM 1'!$C$2:$C342,"Out",'BLAST COLDROOM 1'!$E$2:$E342,"Accepted")+AE2</f>
        <v>0</v>
      </c>
      <c r="AF3" s="23">
        <f>sumifs('BLAST COLDROOM 1'!AJ2:AJ342,'BLAST COLDROOM 1'!$A$2:$A342,"&lt;"&amp;$A$1,'BLAST COLDROOM 1'!$C$2:$C342,"In",'BLAST COLDROOM 1'!$E$2:$E342,"Accepted")+SUMIFS('BLAST COLDROOM 1'!AJ2:AJ342,'BLAST COLDROOM 1'!$A$2:$A342,"&lt;"&amp;$A$1,'BLAST COLDROOM 1'!$C$2:$C342,"Out",'BLAST COLDROOM 1'!$E$2:$E342,"Returned")-SUMIFS('BLAST COLDROOM 1'!AJ2:AJ342,'BLAST COLDROOM 1'!$A$2:$A342,"&lt;"&amp;$A$1,'BLAST COLDROOM 1'!$C$2:$C342,"In",'BLAST COLDROOM 1'!$E$2:$E342,"Returned")-SUMIFS('BLAST COLDROOM 1'!AJ2:AJ342,'BLAST COLDROOM 1'!$A$2:$A342,"&lt;"&amp;$A$1,'BLAST COLDROOM 1'!$C$2:$C342,"Out",'BLAST COLDROOM 1'!$E$2:$E342,"Accepted")+AF2</f>
        <v>0</v>
      </c>
      <c r="AG3" s="23">
        <f>sumifs('BLAST COLDROOM 1'!AK2:AK342,'BLAST COLDROOM 1'!$A$2:$A342,"&lt;"&amp;$A$1,'BLAST COLDROOM 1'!$C$2:$C342,"In",'BLAST COLDROOM 1'!$E$2:$E342,"Accepted")+SUMIFS('BLAST COLDROOM 1'!AK2:AK342,'BLAST COLDROOM 1'!$A$2:$A342,"&lt;"&amp;$A$1,'BLAST COLDROOM 1'!$C$2:$C342,"Out",'BLAST COLDROOM 1'!$E$2:$E342,"Returned")-SUMIFS('BLAST COLDROOM 1'!AK2:AK342,'BLAST COLDROOM 1'!$A$2:$A342,"&lt;"&amp;$A$1,'BLAST COLDROOM 1'!$C$2:$C342,"In",'BLAST COLDROOM 1'!$E$2:$E342,"Returned")-SUMIFS('BLAST COLDROOM 1'!AK2:AK342,'BLAST COLDROOM 1'!$A$2:$A342,"&lt;"&amp;$A$1,'BLAST COLDROOM 1'!$C$2:$C342,"Out",'BLAST COLDROOM 1'!$E$2:$E342,"Accepted")+AG2</f>
        <v>0</v>
      </c>
      <c r="AH3" s="23">
        <f>sumifs('BLAST COLDROOM 1'!AL2:AL342,'BLAST COLDROOM 1'!$A$2:$A342,"&lt;"&amp;$A$1,'BLAST COLDROOM 1'!$C$2:$C342,"In",'BLAST COLDROOM 1'!$E$2:$E342,"Accepted")+SUMIFS('BLAST COLDROOM 1'!AL2:AL342,'BLAST COLDROOM 1'!$A$2:$A342,"&lt;"&amp;$A$1,'BLAST COLDROOM 1'!$C$2:$C342,"Out",'BLAST COLDROOM 1'!$E$2:$E342,"Returned")-SUMIFS('BLAST COLDROOM 1'!AL2:AL342,'BLAST COLDROOM 1'!$A$2:$A342,"&lt;"&amp;$A$1,'BLAST COLDROOM 1'!$C$2:$C342,"In",'BLAST COLDROOM 1'!$E$2:$E342,"Returned")-SUMIFS('BLAST COLDROOM 1'!AL2:AL342,'BLAST COLDROOM 1'!$A$2:$A342,"&lt;"&amp;$A$1,'BLAST COLDROOM 1'!$C$2:$C342,"Out",'BLAST COLDROOM 1'!$E$2:$E342,"Accepted")+AH2</f>
        <v>0</v>
      </c>
      <c r="AI3" s="23">
        <f>sumifs('BLAST COLDROOM 1'!AM2:AM342,'BLAST COLDROOM 1'!$A$2:$A342,"&lt;"&amp;$A$1,'BLAST COLDROOM 1'!$C$2:$C342,"In",'BLAST COLDROOM 1'!$E$2:$E342,"Accepted")+SUMIFS('BLAST COLDROOM 1'!AM2:AM342,'BLAST COLDROOM 1'!$A$2:$A342,"&lt;"&amp;$A$1,'BLAST COLDROOM 1'!$C$2:$C342,"Out",'BLAST COLDROOM 1'!$E$2:$E342,"Returned")-SUMIFS('BLAST COLDROOM 1'!AM2:AM342,'BLAST COLDROOM 1'!$A$2:$A342,"&lt;"&amp;$A$1,'BLAST COLDROOM 1'!$C$2:$C342,"In",'BLAST COLDROOM 1'!$E$2:$E342,"Returned")-SUMIFS('BLAST COLDROOM 1'!AM2:AM342,'BLAST COLDROOM 1'!$A$2:$A342,"&lt;"&amp;$A$1,'BLAST COLDROOM 1'!$C$2:$C342,"Out",'BLAST COLDROOM 1'!$E$2:$E342,"Accepted")+AI2</f>
        <v>0</v>
      </c>
      <c r="AJ3" s="23">
        <f>sumifs('BLAST COLDROOM 1'!AN2:AN342,'BLAST COLDROOM 1'!$A$2:$A342,"&lt;"&amp;$A$1,'BLAST COLDROOM 1'!$C$2:$C342,"In",'BLAST COLDROOM 1'!$E$2:$E342,"Accepted")+SUMIFS('BLAST COLDROOM 1'!AN2:AN342,'BLAST COLDROOM 1'!$A$2:$A342,"&lt;"&amp;$A$1,'BLAST COLDROOM 1'!$C$2:$C342,"Out",'BLAST COLDROOM 1'!$E$2:$E342,"Returned")-SUMIFS('BLAST COLDROOM 1'!AN2:AN342,'BLAST COLDROOM 1'!$A$2:$A342,"&lt;"&amp;$A$1,'BLAST COLDROOM 1'!$C$2:$C342,"In",'BLAST COLDROOM 1'!$E$2:$E342,"Returned")-SUMIFS('BLAST COLDROOM 1'!AN2:AN342,'BLAST COLDROOM 1'!$A$2:$A342,"&lt;"&amp;$A$1,'BLAST COLDROOM 1'!$C$2:$C342,"Out",'BLAST COLDROOM 1'!$E$2:$E342,"Accepted")+AJ2</f>
        <v>0</v>
      </c>
      <c r="AK3" s="23">
        <f>sumifs('BLAST COLDROOM 1'!AO2:AO342,'BLAST COLDROOM 1'!$A$2:$A342,"&lt;"&amp;$A$1,'BLAST COLDROOM 1'!$C$2:$C342,"In",'BLAST COLDROOM 1'!$E$2:$E342,"Accepted")+SUMIFS('BLAST COLDROOM 1'!AO2:AO342,'BLAST COLDROOM 1'!$A$2:$A342,"&lt;"&amp;$A$1,'BLAST COLDROOM 1'!$C$2:$C342,"Out",'BLAST COLDROOM 1'!$E$2:$E342,"Returned")-SUMIFS('BLAST COLDROOM 1'!AO2:AO342,'BLAST COLDROOM 1'!$A$2:$A342,"&lt;"&amp;$A$1,'BLAST COLDROOM 1'!$C$2:$C342,"In",'BLAST COLDROOM 1'!$E$2:$E342,"Returned")-SUMIFS('BLAST COLDROOM 1'!AO2:AO342,'BLAST COLDROOM 1'!$A$2:$A342,"&lt;"&amp;$A$1,'BLAST COLDROOM 1'!$C$2:$C342,"Out",'BLAST COLDROOM 1'!$E$2:$E342,"Accepted")+AK2</f>
        <v>0</v>
      </c>
      <c r="AL3" s="23">
        <f>sumifs('BLAST COLDROOM 1'!AP2:AP342,'BLAST COLDROOM 1'!$A$2:$A342,"&lt;"&amp;$A$1,'BLAST COLDROOM 1'!$C$2:$C342,"In",'BLAST COLDROOM 1'!$E$2:$E342,"Accepted")+SUMIFS('BLAST COLDROOM 1'!AP2:AP342,'BLAST COLDROOM 1'!$A$2:$A342,"&lt;"&amp;$A$1,'BLAST COLDROOM 1'!$C$2:$C342,"Out",'BLAST COLDROOM 1'!$E$2:$E342,"Returned")-SUMIFS('BLAST COLDROOM 1'!AP2:AP342,'BLAST COLDROOM 1'!$A$2:$A342,"&lt;"&amp;$A$1,'BLAST COLDROOM 1'!$C$2:$C342,"In",'BLAST COLDROOM 1'!$E$2:$E342,"Returned")-SUMIFS('BLAST COLDROOM 1'!AP2:AP342,'BLAST COLDROOM 1'!$A$2:$A342,"&lt;"&amp;$A$1,'BLAST COLDROOM 1'!$C$2:$C342,"Out",'BLAST COLDROOM 1'!$E$2:$E342,"Accepted")+AL2</f>
        <v>0</v>
      </c>
      <c r="AM3" s="23">
        <f>sumifs('BLAST COLDROOM 1'!AQ2:AQ342,'BLAST COLDROOM 1'!$A$2:$A342,"&lt;"&amp;$A$1,'BLAST COLDROOM 1'!$C$2:$C342,"In",'BLAST COLDROOM 1'!$E$2:$E342,"Accepted")+SUMIFS('BLAST COLDROOM 1'!AQ2:AQ342,'BLAST COLDROOM 1'!$A$2:$A342,"&lt;"&amp;$A$1,'BLAST COLDROOM 1'!$C$2:$C342,"Out",'BLAST COLDROOM 1'!$E$2:$E342,"Returned")-SUMIFS('BLAST COLDROOM 1'!AQ2:AQ342,'BLAST COLDROOM 1'!$A$2:$A342,"&lt;"&amp;$A$1,'BLAST COLDROOM 1'!$C$2:$C342,"In",'BLAST COLDROOM 1'!$E$2:$E342,"Returned")-SUMIFS('BLAST COLDROOM 1'!AQ2:AQ342,'BLAST COLDROOM 1'!$A$2:$A342,"&lt;"&amp;$A$1,'BLAST COLDROOM 1'!$C$2:$C342,"Out",'BLAST COLDROOM 1'!$E$2:$E342,"Accepted")+AM2</f>
        <v>0</v>
      </c>
      <c r="AN3" s="23">
        <f>sumifs('BLAST COLDROOM 1'!AR2:AR342,'BLAST COLDROOM 1'!$A$2:$A342,"&lt;"&amp;$A$1,'BLAST COLDROOM 1'!$C$2:$C342,"In",'BLAST COLDROOM 1'!$E$2:$E342,"Accepted")+SUMIFS('BLAST COLDROOM 1'!AR2:AR342,'BLAST COLDROOM 1'!$A$2:$A342,"&lt;"&amp;$A$1,'BLAST COLDROOM 1'!$C$2:$C342,"Out",'BLAST COLDROOM 1'!$E$2:$E342,"Returned")-SUMIFS('BLAST COLDROOM 1'!AR2:AR342,'BLAST COLDROOM 1'!$A$2:$A342,"&lt;"&amp;$A$1,'BLAST COLDROOM 1'!$C$2:$C342,"In",'BLAST COLDROOM 1'!$E$2:$E342,"Returned")-SUMIFS('BLAST COLDROOM 1'!AR2:AR342,'BLAST COLDROOM 1'!$A$2:$A342,"&lt;"&amp;$A$1,'BLAST COLDROOM 1'!$C$2:$C342,"Out",'BLAST COLDROOM 1'!$E$2:$E342,"Accepted")+AN2</f>
        <v>0</v>
      </c>
      <c r="AO3" s="23">
        <f>sumifs('BLAST COLDROOM 1'!AS2:AS342,'BLAST COLDROOM 1'!$A$2:$A342,"&lt;"&amp;$A$1,'BLAST COLDROOM 1'!$C$2:$C342,"In",'BLAST COLDROOM 1'!$E$2:$E342,"Accepted")+SUMIFS('BLAST COLDROOM 1'!AS2:AS342,'BLAST COLDROOM 1'!$A$2:$A342,"&lt;"&amp;$A$1,'BLAST COLDROOM 1'!$C$2:$C342,"Out",'BLAST COLDROOM 1'!$E$2:$E342,"Returned")-SUMIFS('BLAST COLDROOM 1'!AS2:AS342,'BLAST COLDROOM 1'!$A$2:$A342,"&lt;"&amp;$A$1,'BLAST COLDROOM 1'!$C$2:$C342,"In",'BLAST COLDROOM 1'!$E$2:$E342,"Returned")-SUMIFS('BLAST COLDROOM 1'!AS2:AS342,'BLAST COLDROOM 1'!$A$2:$A342,"&lt;"&amp;$A$1,'BLAST COLDROOM 1'!$C$2:$C342,"Out",'BLAST COLDROOM 1'!$E$2:$E342,"Accepted")+AO2</f>
        <v>0</v>
      </c>
      <c r="AP3" s="23">
        <f>sumifs('BLAST COLDROOM 1'!AT2:AT342,'BLAST COLDROOM 1'!$A$2:$A342,"&lt;"&amp;$A$1,'BLAST COLDROOM 1'!$C$2:$C342,"In",'BLAST COLDROOM 1'!$E$2:$E342,"Accepted")+SUMIFS('BLAST COLDROOM 1'!AT2:AT342,'BLAST COLDROOM 1'!$A$2:$A342,"&lt;"&amp;$A$1,'BLAST COLDROOM 1'!$C$2:$C342,"Out",'BLAST COLDROOM 1'!$E$2:$E342,"Returned")-SUMIFS('BLAST COLDROOM 1'!AT2:AT342,'BLAST COLDROOM 1'!$A$2:$A342,"&lt;"&amp;$A$1,'BLAST COLDROOM 1'!$C$2:$C342,"In",'BLAST COLDROOM 1'!$E$2:$E342,"Returned")-SUMIFS('BLAST COLDROOM 1'!AT2:AT342,'BLAST COLDROOM 1'!$A$2:$A342,"&lt;"&amp;$A$1,'BLAST COLDROOM 1'!$C$2:$C342,"Out",'BLAST COLDROOM 1'!$E$2:$E342,"Accepted")+AP2</f>
        <v>0</v>
      </c>
    </row>
    <row r="4" ht="15.75" customHeight="1">
      <c r="A4" s="22" t="s">
        <v>28</v>
      </c>
      <c r="B4" s="23">
        <f>sumifs('BLAST COLDROOM 1'!F2:F342,'BLAST COLDROOM 1'!$A$2:$A342,$A$1,'BLAST COLDROOM 1'!$C$2:$C342,"In",'BLAST COLDROOM 1'!$E$2:$E342,"Accepted")+sumifs('BLAST COLDROOM 1'!F2:F342,'BLAST COLDROOM 1'!$A$2:$A342,$A$1,'BLAST COLDROOM 1'!$C$2:$C342,"Out",'BLAST COLDROOM 1'!$E$2:$E342,"Returned")</f>
        <v>0</v>
      </c>
      <c r="C4" s="23">
        <f>sumifs('BLAST COLDROOM 1'!G2:G342,'BLAST COLDROOM 1'!$A$2:$A342,$A$1,'BLAST COLDROOM 1'!$C$2:$C342,"In",'BLAST COLDROOM 1'!$E$2:$E342,"Accepted")+sumifs('BLAST COLDROOM 1'!G2:G342,'BLAST COLDROOM 1'!$A$2:$A342,$A$1,'BLAST COLDROOM 1'!$C$2:$C342,"Out",'BLAST COLDROOM 1'!$E$2:$E342,"Returned")</f>
        <v>0</v>
      </c>
      <c r="D4" s="23">
        <f>sumifs('BLAST COLDROOM 1'!H2:H342,'BLAST COLDROOM 1'!$A$2:$A342,$A$1,'BLAST COLDROOM 1'!$C$2:$C342,"In",'BLAST COLDROOM 1'!$E$2:$E342,"Accepted")+sumifs('BLAST COLDROOM 1'!H2:H342,'BLAST COLDROOM 1'!$A$2:$A342,$A$1,'BLAST COLDROOM 1'!$C$2:$C342,"Out",'BLAST COLDROOM 1'!$E$2:$E342,"Returned")</f>
        <v>0</v>
      </c>
      <c r="E4" s="23">
        <f>sumifs('BLAST COLDROOM 1'!I2:I342,'BLAST COLDROOM 1'!$A$2:$A342,$A$1,'BLAST COLDROOM 1'!$C$2:$C342,"In",'BLAST COLDROOM 1'!$E$2:$E342,"Accepted")+sumifs('BLAST COLDROOM 1'!I2:I342,'BLAST COLDROOM 1'!$A$2:$A342,$A$1,'BLAST COLDROOM 1'!$C$2:$C342,"Out",'BLAST COLDROOM 1'!$E$2:$E342,"Returned")</f>
        <v>0</v>
      </c>
      <c r="F4" s="23">
        <f>sumifs('BLAST COLDROOM 1'!J2:J342,'BLAST COLDROOM 1'!$A$2:$A342,$A$1,'BLAST COLDROOM 1'!$C$2:$C342,"In",'BLAST COLDROOM 1'!$E$2:$E342,"Accepted")+sumifs('BLAST COLDROOM 1'!J2:J342,'BLAST COLDROOM 1'!$A$2:$A342,$A$1,'BLAST COLDROOM 1'!$C$2:$C342,"Out",'BLAST COLDROOM 1'!$E$2:$E342,"Returned")</f>
        <v>0</v>
      </c>
      <c r="G4" s="23">
        <f>sumifs('BLAST COLDROOM 1'!K2:K342,'BLAST COLDROOM 1'!$A$2:$A342,$A$1,'BLAST COLDROOM 1'!$C$2:$C342,"In",'BLAST COLDROOM 1'!$E$2:$E342,"Accepted")+sumifs('BLAST COLDROOM 1'!K2:K342,'BLAST COLDROOM 1'!$A$2:$A342,$A$1,'BLAST COLDROOM 1'!$C$2:$C342,"Out",'BLAST COLDROOM 1'!$E$2:$E342,"Returned")</f>
        <v>0</v>
      </c>
      <c r="H4" s="23">
        <f>sumifs('BLAST COLDROOM 1'!L2:L342,'BLAST COLDROOM 1'!$A$2:$A342,$A$1,'BLAST COLDROOM 1'!$C$2:$C342,"In",'BLAST COLDROOM 1'!$E$2:$E342,"Accepted")+sumifs('BLAST COLDROOM 1'!L2:L342,'BLAST COLDROOM 1'!$A$2:$A342,$A$1,'BLAST COLDROOM 1'!$C$2:$C342,"Out",'BLAST COLDROOM 1'!$E$2:$E342,"Returned")</f>
        <v>0</v>
      </c>
      <c r="I4" s="23">
        <f>sumifs('BLAST COLDROOM 1'!M2:M342,'BLAST COLDROOM 1'!$A$2:$A342,$A$1,'BLAST COLDROOM 1'!$C$2:$C342,"In",'BLAST COLDROOM 1'!$E$2:$E342,"Accepted")+sumifs('BLAST COLDROOM 1'!M2:M342,'BLAST COLDROOM 1'!$A$2:$A342,$A$1,'BLAST COLDROOM 1'!$C$2:$C342,"Out",'BLAST COLDROOM 1'!$E$2:$E342,"Returned")</f>
        <v>0</v>
      </c>
      <c r="J4" s="23">
        <f>sumifs('BLAST COLDROOM 1'!N2:N342,'BLAST COLDROOM 1'!$A$2:$A342,$A$1,'BLAST COLDROOM 1'!$C$2:$C342,"In",'BLAST COLDROOM 1'!$E$2:$E342,"Accepted")+sumifs('BLAST COLDROOM 1'!N2:N342,'BLAST COLDROOM 1'!$A$2:$A342,$A$1,'BLAST COLDROOM 1'!$C$2:$C342,"Out",'BLAST COLDROOM 1'!$E$2:$E342,"Returned")</f>
        <v>0</v>
      </c>
      <c r="K4" s="23">
        <f>sumifs('BLAST COLDROOM 1'!O2:O342,'BLAST COLDROOM 1'!$A$2:$A342,$A$1,'BLAST COLDROOM 1'!$C$2:$C342,"In",'BLAST COLDROOM 1'!$E$2:$E342,"Accepted")+sumifs('BLAST COLDROOM 1'!O2:O342,'BLAST COLDROOM 1'!$A$2:$A342,$A$1,'BLAST COLDROOM 1'!$C$2:$C342,"Out",'BLAST COLDROOM 1'!$E$2:$E342,"Returned")</f>
        <v>0</v>
      </c>
      <c r="L4" s="23">
        <f>sumifs('BLAST COLDROOM 1'!P2:P342,'BLAST COLDROOM 1'!$A$2:$A342,$A$1,'BLAST COLDROOM 1'!$C$2:$C342,"In",'BLAST COLDROOM 1'!$E$2:$E342,"Accepted")+sumifs('BLAST COLDROOM 1'!P2:P342,'BLAST COLDROOM 1'!$A$2:$A342,$A$1,'BLAST COLDROOM 1'!$C$2:$C342,"Out",'BLAST COLDROOM 1'!$E$2:$E342,"Returned")</f>
        <v>0</v>
      </c>
      <c r="M4" s="23">
        <f>sumifs('BLAST COLDROOM 1'!Q2:Q342,'BLAST COLDROOM 1'!$A$2:$A342,$A$1,'BLAST COLDROOM 1'!$C$2:$C342,"In",'BLAST COLDROOM 1'!$E$2:$E342,"Accepted")+sumifs('BLAST COLDROOM 1'!Q2:Q342,'BLAST COLDROOM 1'!$A$2:$A342,$A$1,'BLAST COLDROOM 1'!$C$2:$C342,"Out",'BLAST COLDROOM 1'!$E$2:$E342,"Returned")</f>
        <v>0</v>
      </c>
      <c r="N4" s="23">
        <f>sumifs('BLAST COLDROOM 1'!R2:R342,'BLAST COLDROOM 1'!$A$2:$A342,$A$1,'BLAST COLDROOM 1'!$C$2:$C342,"In",'BLAST COLDROOM 1'!$E$2:$E342,"Accepted")+sumifs('BLAST COLDROOM 1'!R2:R342,'BLAST COLDROOM 1'!$A$2:$A342,$A$1,'BLAST COLDROOM 1'!$C$2:$C342,"Out",'BLAST COLDROOM 1'!$E$2:$E342,"Returned")</f>
        <v>0</v>
      </c>
      <c r="O4" s="23">
        <f>sumifs('BLAST COLDROOM 1'!S2:S342,'BLAST COLDROOM 1'!$A$2:$A342,$A$1,'BLAST COLDROOM 1'!$C$2:$C342,"In",'BLAST COLDROOM 1'!$E$2:$E342,"Accepted")+sumifs('BLAST COLDROOM 1'!S2:S342,'BLAST COLDROOM 1'!$A$2:$A342,$A$1,'BLAST COLDROOM 1'!$C$2:$C342,"Out",'BLAST COLDROOM 1'!$E$2:$E342,"Returned")</f>
        <v>0</v>
      </c>
      <c r="P4" s="23">
        <f>sumifs('BLAST COLDROOM 1'!T2:T342,'BLAST COLDROOM 1'!$A$2:$A342,$A$1,'BLAST COLDROOM 1'!$C$2:$C342,"In",'BLAST COLDROOM 1'!$E$2:$E342,"Accepted")+sumifs('BLAST COLDROOM 1'!T2:T342,'BLAST COLDROOM 1'!$A$2:$A342,$A$1,'BLAST COLDROOM 1'!$C$2:$C342,"Out",'BLAST COLDROOM 1'!$E$2:$E342,"Returned")</f>
        <v>0</v>
      </c>
      <c r="Q4" s="23">
        <f>sumifs('BLAST COLDROOM 1'!U2:U342,'BLAST COLDROOM 1'!$A$2:$A342,$A$1,'BLAST COLDROOM 1'!$C$2:$C342,"In",'BLAST COLDROOM 1'!$E$2:$E342,"Accepted")+sumifs('BLAST COLDROOM 1'!U2:U342,'BLAST COLDROOM 1'!$A$2:$A342,$A$1,'BLAST COLDROOM 1'!$C$2:$C342,"Out",'BLAST COLDROOM 1'!$E$2:$E342,"Returned")</f>
        <v>0</v>
      </c>
      <c r="R4" s="23">
        <f>sumifs('BLAST COLDROOM 1'!V2:V342,'BLAST COLDROOM 1'!$A$2:$A342,$A$1,'BLAST COLDROOM 1'!$C$2:$C342,"In",'BLAST COLDROOM 1'!$E$2:$E342,"Accepted")+sumifs('BLAST COLDROOM 1'!V2:V342,'BLAST COLDROOM 1'!$A$2:$A342,$A$1,'BLAST COLDROOM 1'!$C$2:$C342,"Out",'BLAST COLDROOM 1'!$E$2:$E342,"Returned")</f>
        <v>0</v>
      </c>
      <c r="S4" s="23">
        <f>sumifs('BLAST COLDROOM 1'!W2:W342,'BLAST COLDROOM 1'!$A$2:$A342,$A$1,'BLAST COLDROOM 1'!$C$2:$C342,"In",'BLAST COLDROOM 1'!$E$2:$E342,"Accepted")+sumifs('BLAST COLDROOM 1'!W2:W342,'BLAST COLDROOM 1'!$A$2:$A342,$A$1,'BLAST COLDROOM 1'!$C$2:$C342,"Out",'BLAST COLDROOM 1'!$E$2:$E342,"Returned")</f>
        <v>0</v>
      </c>
      <c r="T4" s="23">
        <f>sumifs('BLAST COLDROOM 1'!X2:X342,'BLAST COLDROOM 1'!$A$2:$A342,$A$1,'BLAST COLDROOM 1'!$C$2:$C342,"In",'BLAST COLDROOM 1'!$E$2:$E342,"Accepted")+sumifs('BLAST COLDROOM 1'!X2:X342,'BLAST COLDROOM 1'!$A$2:$A342,$A$1,'BLAST COLDROOM 1'!$C$2:$C342,"Out",'BLAST COLDROOM 1'!$E$2:$E342,"Returned")</f>
        <v>0</v>
      </c>
      <c r="U4" s="23">
        <f>sumifs('BLAST COLDROOM 1'!Y2:Y342,'BLAST COLDROOM 1'!$A$2:$A342,$A$1,'BLAST COLDROOM 1'!$C$2:$C342,"In",'BLAST COLDROOM 1'!$E$2:$E342,"Accepted")+sumifs('BLAST COLDROOM 1'!Y2:Y342,'BLAST COLDROOM 1'!$A$2:$A342,$A$1,'BLAST COLDROOM 1'!$C$2:$C342,"Out",'BLAST COLDROOM 1'!$E$2:$E342,"Returned")</f>
        <v>0</v>
      </c>
      <c r="V4" s="23">
        <f>sumifs('BLAST COLDROOM 1'!Z2:Z342,'BLAST COLDROOM 1'!$A$2:$A342,$A$1,'BLAST COLDROOM 1'!$C$2:$C342,"In",'BLAST COLDROOM 1'!$E$2:$E342,"Accepted")+sumifs('BLAST COLDROOM 1'!Z2:Z342,'BLAST COLDROOM 1'!$A$2:$A342,$A$1,'BLAST COLDROOM 1'!$C$2:$C342,"Out",'BLAST COLDROOM 1'!$E$2:$E342,"Returned")</f>
        <v>0</v>
      </c>
      <c r="W4" s="23">
        <f>sumifs('BLAST COLDROOM 1'!AA2:AA342,'BLAST COLDROOM 1'!$A$2:$A342,$A$1,'BLAST COLDROOM 1'!$C$2:$C342,"In",'BLAST COLDROOM 1'!$E$2:$E342,"Accepted")+sumifs('BLAST COLDROOM 1'!AA2:AA342,'BLAST COLDROOM 1'!$A$2:$A342,$A$1,'BLAST COLDROOM 1'!$C$2:$C342,"Out",'BLAST COLDROOM 1'!$E$2:$E342,"Returned")</f>
        <v>0</v>
      </c>
      <c r="X4" s="23">
        <f>sumifs('BLAST COLDROOM 1'!AB2:AB342,'BLAST COLDROOM 1'!$A$2:$A342,$A$1,'BLAST COLDROOM 1'!$C$2:$C342,"In",'BLAST COLDROOM 1'!$E$2:$E342,"Accepted")+sumifs('BLAST COLDROOM 1'!AB2:AB342,'BLAST COLDROOM 1'!$A$2:$A342,$A$1,'BLAST COLDROOM 1'!$C$2:$C342,"Out",'BLAST COLDROOM 1'!$E$2:$E342,"Returned")</f>
        <v>0</v>
      </c>
      <c r="Y4" s="23">
        <f>sumifs('BLAST COLDROOM 1'!AC2:AC342,'BLAST COLDROOM 1'!$A$2:$A342,$A$1,'BLAST COLDROOM 1'!$C$2:$C342,"In",'BLAST COLDROOM 1'!$E$2:$E342,"Accepted")+sumifs('BLAST COLDROOM 1'!AC2:AC342,'BLAST COLDROOM 1'!$A$2:$A342,$A$1,'BLAST COLDROOM 1'!$C$2:$C342,"Out",'BLAST COLDROOM 1'!$E$2:$E342,"Returned")</f>
        <v>0</v>
      </c>
      <c r="Z4" s="23">
        <f>sumifs('BLAST COLDROOM 1'!AD2:AD342,'BLAST COLDROOM 1'!$A$2:$A342,$A$1,'BLAST COLDROOM 1'!$C$2:$C342,"In",'BLAST COLDROOM 1'!$E$2:$E342,"Accepted")+sumifs('BLAST COLDROOM 1'!AD2:AD342,'BLAST COLDROOM 1'!$A$2:$A342,$A$1,'BLAST COLDROOM 1'!$C$2:$C342,"Out",'BLAST COLDROOM 1'!$E$2:$E342,"Returned")</f>
        <v>0</v>
      </c>
      <c r="AA4" s="23">
        <f>sumifs('BLAST COLDROOM 1'!AE2:AE342,'BLAST COLDROOM 1'!$A$2:$A342,$A$1,'BLAST COLDROOM 1'!$C$2:$C342,"In",'BLAST COLDROOM 1'!$E$2:$E342,"Accepted")+sumifs('BLAST COLDROOM 1'!AE2:AE342,'BLAST COLDROOM 1'!$A$2:$A342,$A$1,'BLAST COLDROOM 1'!$C$2:$C342,"Out",'BLAST COLDROOM 1'!$E$2:$E342,"Returned")</f>
        <v>0</v>
      </c>
      <c r="AB4" s="23">
        <f>sumifs('BLAST COLDROOM 1'!AF2:AF342,'BLAST COLDROOM 1'!$A$2:$A342,$A$1,'BLAST COLDROOM 1'!$C$2:$C342,"In",'BLAST COLDROOM 1'!$E$2:$E342,"Accepted")+sumifs('BLAST COLDROOM 1'!AF2:AF342,'BLAST COLDROOM 1'!$A$2:$A342,$A$1,'BLAST COLDROOM 1'!$C$2:$C342,"Out",'BLAST COLDROOM 1'!$E$2:$E342,"Returned")</f>
        <v>0</v>
      </c>
      <c r="AC4" s="23">
        <f>sumifs('BLAST COLDROOM 1'!AG2:AG342,'BLAST COLDROOM 1'!$A$2:$A342,$A$1,'BLAST COLDROOM 1'!$C$2:$C342,"In",'BLAST COLDROOM 1'!$E$2:$E342,"Accepted")+sumifs('BLAST COLDROOM 1'!AG2:AG342,'BLAST COLDROOM 1'!$A$2:$A342,$A$1,'BLAST COLDROOM 1'!$C$2:$C342,"Out",'BLAST COLDROOM 1'!$E$2:$E342,"Returned")</f>
        <v>0</v>
      </c>
      <c r="AD4" s="23">
        <f>sumifs('BLAST COLDROOM 1'!AH2:AH342,'BLAST COLDROOM 1'!$A$2:$A342,$A$1,'BLAST COLDROOM 1'!$C$2:$C342,"In",'BLAST COLDROOM 1'!$E$2:$E342,"Accepted")+sumifs('BLAST COLDROOM 1'!AH2:AH342,'BLAST COLDROOM 1'!$A$2:$A342,$A$1,'BLAST COLDROOM 1'!$C$2:$C342,"Out",'BLAST COLDROOM 1'!$E$2:$E342,"Returned")</f>
        <v>0</v>
      </c>
      <c r="AE4" s="23">
        <f>sumifs('BLAST COLDROOM 1'!AI2:AI342,'BLAST COLDROOM 1'!$A$2:$A342,$A$1,'BLAST COLDROOM 1'!$C$2:$C342,"In",'BLAST COLDROOM 1'!$E$2:$E342,"Accepted")+sumifs('BLAST COLDROOM 1'!AI2:AI342,'BLAST COLDROOM 1'!$A$2:$A342,$A$1,'BLAST COLDROOM 1'!$C$2:$C342,"Out",'BLAST COLDROOM 1'!$E$2:$E342,"Returned")</f>
        <v>0</v>
      </c>
      <c r="AF4" s="23">
        <f>sumifs('BLAST COLDROOM 1'!AJ2:AJ342,'BLAST COLDROOM 1'!$A$2:$A342,$A$1,'BLAST COLDROOM 1'!$C$2:$C342,"In",'BLAST COLDROOM 1'!$E$2:$E342,"Accepted")+sumifs('BLAST COLDROOM 1'!AJ2:AJ342,'BLAST COLDROOM 1'!$A$2:$A342,$A$1,'BLAST COLDROOM 1'!$C$2:$C342,"Out",'BLAST COLDROOM 1'!$E$2:$E342,"Returned")</f>
        <v>0</v>
      </c>
      <c r="AG4" s="23">
        <f>sumifs('BLAST COLDROOM 1'!AK2:AK342,'BLAST COLDROOM 1'!$A$2:$A342,$A$1,'BLAST COLDROOM 1'!$C$2:$C342,"In",'BLAST COLDROOM 1'!$E$2:$E342,"Accepted")+sumifs('BLAST COLDROOM 1'!AK2:AK342,'BLAST COLDROOM 1'!$A$2:$A342,$A$1,'BLAST COLDROOM 1'!$C$2:$C342,"Out",'BLAST COLDROOM 1'!$E$2:$E342,"Returned")</f>
        <v>0</v>
      </c>
      <c r="AH4" s="23">
        <f>sumifs('BLAST COLDROOM 1'!AL2:AL342,'BLAST COLDROOM 1'!$A$2:$A342,$A$1,'BLAST COLDROOM 1'!$C$2:$C342,"In",'BLAST COLDROOM 1'!$E$2:$E342,"Accepted")+sumifs('BLAST COLDROOM 1'!AL2:AL342,'BLAST COLDROOM 1'!$A$2:$A342,$A$1,'BLAST COLDROOM 1'!$C$2:$C342,"Out",'BLAST COLDROOM 1'!$E$2:$E342,"Returned")</f>
        <v>0</v>
      </c>
      <c r="AI4" s="23">
        <f>sumifs('BLAST COLDROOM 1'!AM2:AM342,'BLAST COLDROOM 1'!$A$2:$A342,$A$1,'BLAST COLDROOM 1'!$C$2:$C342,"In",'BLAST COLDROOM 1'!$E$2:$E342,"Accepted")+sumifs('BLAST COLDROOM 1'!AM2:AM342,'BLAST COLDROOM 1'!$A$2:$A342,$A$1,'BLAST COLDROOM 1'!$C$2:$C342,"Out",'BLAST COLDROOM 1'!$E$2:$E342,"Returned")</f>
        <v>0</v>
      </c>
      <c r="AJ4" s="23">
        <f>sumifs('BLAST COLDROOM 1'!AN2:AN342,'BLAST COLDROOM 1'!$A$2:$A342,$A$1,'BLAST COLDROOM 1'!$C$2:$C342,"In",'BLAST COLDROOM 1'!$E$2:$E342,"Accepted")+sumifs('BLAST COLDROOM 1'!AN2:AN342,'BLAST COLDROOM 1'!$A$2:$A342,$A$1,'BLAST COLDROOM 1'!$C$2:$C342,"Out",'BLAST COLDROOM 1'!$E$2:$E342,"Returned")</f>
        <v>0</v>
      </c>
      <c r="AK4" s="23">
        <f>sumifs('BLAST COLDROOM 1'!AO2:AO342,'BLAST COLDROOM 1'!$A$2:$A342,$A$1,'BLAST COLDROOM 1'!$C$2:$C342,"In",'BLAST COLDROOM 1'!$E$2:$E342,"Accepted")+sumifs('BLAST COLDROOM 1'!AO2:AO342,'BLAST COLDROOM 1'!$A$2:$A342,$A$1,'BLAST COLDROOM 1'!$C$2:$C342,"Out",'BLAST COLDROOM 1'!$E$2:$E342,"Returned")</f>
        <v>0</v>
      </c>
      <c r="AL4" s="23">
        <f>sumifs('BLAST COLDROOM 1'!AP2:AP342,'BLAST COLDROOM 1'!$A$2:$A342,$A$1,'BLAST COLDROOM 1'!$C$2:$C342,"In",'BLAST COLDROOM 1'!$E$2:$E342,"Accepted")+sumifs('BLAST COLDROOM 1'!AP2:AP342,'BLAST COLDROOM 1'!$A$2:$A342,$A$1,'BLAST COLDROOM 1'!$C$2:$C342,"Out",'BLAST COLDROOM 1'!$E$2:$E342,"Returned")</f>
        <v>0</v>
      </c>
      <c r="AM4" s="23">
        <f>sumifs('BLAST COLDROOM 1'!AQ2:AQ342,'BLAST COLDROOM 1'!$A$2:$A342,$A$1,'BLAST COLDROOM 1'!$C$2:$C342,"In",'BLAST COLDROOM 1'!$E$2:$E342,"Accepted")+sumifs('BLAST COLDROOM 1'!AQ2:AQ342,'BLAST COLDROOM 1'!$A$2:$A342,$A$1,'BLAST COLDROOM 1'!$C$2:$C342,"Out",'BLAST COLDROOM 1'!$E$2:$E342,"Returned")</f>
        <v>0</v>
      </c>
      <c r="AN4" s="23">
        <f>sumifs('BLAST COLDROOM 1'!AR2:AR342,'BLAST COLDROOM 1'!$A$2:$A342,$A$1,'BLAST COLDROOM 1'!$C$2:$C342,"In",'BLAST COLDROOM 1'!$E$2:$E342,"Accepted")+sumifs('BLAST COLDROOM 1'!AR2:AR342,'BLAST COLDROOM 1'!$A$2:$A342,$A$1,'BLAST COLDROOM 1'!$C$2:$C342,"Out",'BLAST COLDROOM 1'!$E$2:$E342,"Returned")</f>
        <v>0</v>
      </c>
      <c r="AO4" s="23">
        <f>sumifs('BLAST COLDROOM 1'!AS2:AS342,'BLAST COLDROOM 1'!$A$2:$A342,$A$1,'BLAST COLDROOM 1'!$C$2:$C342,"In",'BLAST COLDROOM 1'!$E$2:$E342,"Accepted")+sumifs('BLAST COLDROOM 1'!AS2:AS342,'BLAST COLDROOM 1'!$A$2:$A342,$A$1,'BLAST COLDROOM 1'!$C$2:$C342,"Out",'BLAST COLDROOM 1'!$E$2:$E342,"Returned")</f>
        <v>0</v>
      </c>
      <c r="AP4" s="23">
        <f>sumifs('BLAST COLDROOM 1'!AT2:AT342,'BLAST COLDROOM 1'!$A$2:$A342,$A$1,'BLAST COLDROOM 1'!$C$2:$C342,"In",'BLAST COLDROOM 1'!$E$2:$E342,"Accepted")+sumifs('BLAST COLDROOM 1'!AT2:AT342,'BLAST COLDROOM 1'!$A$2:$A342,$A$1,'BLAST COLDROOM 1'!$C$2:$C342,"Out",'BLAST COLDROOM 1'!$E$2:$E342,"Returned")</f>
        <v>0</v>
      </c>
    </row>
    <row r="5" ht="15.75" customHeight="1">
      <c r="A5" s="24" t="s">
        <v>29</v>
      </c>
      <c r="B5" s="23">
        <f>sumifs('BLAST COLDROOM 1'!F2:F342,'BLAST COLDROOM 1'!$A$2:$A342,$A$1,'BLAST COLDROOM 1'!$C$2:$C342,"Out",'BLAST COLDROOM 1'!$E$2:$E342,"Accepted")</f>
        <v>0</v>
      </c>
      <c r="C5" s="23">
        <f>sumifs('BLAST COLDROOM 1'!G2:G342,'BLAST COLDROOM 1'!$A$2:$A342,$A$1,'BLAST COLDROOM 1'!$C$2:$C342,"Out",'BLAST COLDROOM 1'!$E$2:$E342,"Accepted")</f>
        <v>0</v>
      </c>
      <c r="D5" s="23">
        <f>sumifs('BLAST COLDROOM 1'!H2:H342,'BLAST COLDROOM 1'!$A$2:$A342,$A$1,'BLAST COLDROOM 1'!$C$2:$C342,"Out",'BLAST COLDROOM 1'!$E$2:$E342,"Accepted")</f>
        <v>0</v>
      </c>
      <c r="E5" s="23">
        <f>sumifs('BLAST COLDROOM 1'!I2:I342,'BLAST COLDROOM 1'!$A$2:$A342,$A$1,'BLAST COLDROOM 1'!$C$2:$C342,"Out",'BLAST COLDROOM 1'!$E$2:$E342,"Accepted")</f>
        <v>0</v>
      </c>
      <c r="F5" s="23">
        <f>sumifs('BLAST COLDROOM 1'!J2:J342,'BLAST COLDROOM 1'!$A$2:$A342,$A$1,'BLAST COLDROOM 1'!$C$2:$C342,"Out",'BLAST COLDROOM 1'!$E$2:$E342,"Accepted")</f>
        <v>0</v>
      </c>
      <c r="G5" s="23">
        <f>sumifs('BLAST COLDROOM 1'!K2:K342,'BLAST COLDROOM 1'!$A$2:$A342,$A$1,'BLAST COLDROOM 1'!$C$2:$C342,"Out",'BLAST COLDROOM 1'!$E$2:$E342,"Accepted")</f>
        <v>0</v>
      </c>
      <c r="H5" s="23">
        <f>sumifs('BLAST COLDROOM 1'!L2:L342,'BLAST COLDROOM 1'!$A$2:$A342,$A$1,'BLAST COLDROOM 1'!$C$2:$C342,"Out",'BLAST COLDROOM 1'!$E$2:$E342,"Accepted")</f>
        <v>0</v>
      </c>
      <c r="I5" s="23">
        <f>sumifs('BLAST COLDROOM 1'!M2:M342,'BLAST COLDROOM 1'!$A$2:$A342,$A$1,'BLAST COLDROOM 1'!$C$2:$C342,"Out",'BLAST COLDROOM 1'!$E$2:$E342,"Accepted")</f>
        <v>0</v>
      </c>
      <c r="J5" s="23">
        <f>sumifs('BLAST COLDROOM 1'!N2:N342,'BLAST COLDROOM 1'!$A$2:$A342,$A$1,'BLAST COLDROOM 1'!$C$2:$C342,"Out",'BLAST COLDROOM 1'!$E$2:$E342,"Accepted")</f>
        <v>0</v>
      </c>
      <c r="K5" s="23">
        <f>sumifs('BLAST COLDROOM 1'!O2:O342,'BLAST COLDROOM 1'!$A$2:$A342,$A$1,'BLAST COLDROOM 1'!$C$2:$C342,"Out",'BLAST COLDROOM 1'!$E$2:$E342,"Accepted")</f>
        <v>0</v>
      </c>
      <c r="L5" s="23">
        <f>sumifs('BLAST COLDROOM 1'!P2:P342,'BLAST COLDROOM 1'!$A$2:$A342,$A$1,'BLAST COLDROOM 1'!$C$2:$C342,"Out",'BLAST COLDROOM 1'!$E$2:$E342,"Accepted")</f>
        <v>0</v>
      </c>
      <c r="M5" s="23">
        <f>sumifs('BLAST COLDROOM 1'!Q2:Q342,'BLAST COLDROOM 1'!$A$2:$A342,$A$1,'BLAST COLDROOM 1'!$C$2:$C342,"Out",'BLAST COLDROOM 1'!$E$2:$E342,"Accepted")</f>
        <v>0</v>
      </c>
      <c r="N5" s="23">
        <f>sumifs('BLAST COLDROOM 1'!R2:R342,'BLAST COLDROOM 1'!$A$2:$A342,$A$1,'BLAST COLDROOM 1'!$C$2:$C342,"Out",'BLAST COLDROOM 1'!$E$2:$E342,"Accepted")</f>
        <v>0</v>
      </c>
      <c r="O5" s="23">
        <f>sumifs('BLAST COLDROOM 1'!S2:S342,'BLAST COLDROOM 1'!$A$2:$A342,$A$1,'BLAST COLDROOM 1'!$C$2:$C342,"Out",'BLAST COLDROOM 1'!$E$2:$E342,"Accepted")</f>
        <v>0</v>
      </c>
      <c r="P5" s="23">
        <f>sumifs('BLAST COLDROOM 1'!T2:T342,'BLAST COLDROOM 1'!$A$2:$A342,$A$1,'BLAST COLDROOM 1'!$C$2:$C342,"Out",'BLAST COLDROOM 1'!$E$2:$E342,"Accepted")</f>
        <v>0</v>
      </c>
      <c r="Q5" s="23">
        <f>sumifs('BLAST COLDROOM 1'!U2:U342,'BLAST COLDROOM 1'!$A$2:$A342,$A$1,'BLAST COLDROOM 1'!$C$2:$C342,"Out",'BLAST COLDROOM 1'!$E$2:$E342,"Accepted")</f>
        <v>0</v>
      </c>
      <c r="R5" s="23">
        <f>sumifs('BLAST COLDROOM 1'!V2:V342,'BLAST COLDROOM 1'!$A$2:$A342,$A$1,'BLAST COLDROOM 1'!$C$2:$C342,"Out",'BLAST COLDROOM 1'!$E$2:$E342,"Accepted")</f>
        <v>0</v>
      </c>
      <c r="S5" s="23">
        <f>sumifs('BLAST COLDROOM 1'!W2:W342,'BLAST COLDROOM 1'!$A$2:$A342,$A$1,'BLAST COLDROOM 1'!$C$2:$C342,"Out",'BLAST COLDROOM 1'!$E$2:$E342,"Accepted")</f>
        <v>0</v>
      </c>
      <c r="T5" s="23">
        <f>sumifs('BLAST COLDROOM 1'!X2:X342,'BLAST COLDROOM 1'!$A$2:$A342,$A$1,'BLAST COLDROOM 1'!$C$2:$C342,"Out",'BLAST COLDROOM 1'!$E$2:$E342,"Accepted")</f>
        <v>0</v>
      </c>
      <c r="U5" s="23">
        <f>sumifs('BLAST COLDROOM 1'!Y2:Y342,'BLAST COLDROOM 1'!$A$2:$A342,$A$1,'BLAST COLDROOM 1'!$C$2:$C342,"Out",'BLAST COLDROOM 1'!$E$2:$E342,"Accepted")</f>
        <v>0</v>
      </c>
      <c r="V5" s="23">
        <f>sumifs('BLAST COLDROOM 1'!Z2:Z342,'BLAST COLDROOM 1'!$A$2:$A342,$A$1,'BLAST COLDROOM 1'!$C$2:$C342,"Out",'BLAST COLDROOM 1'!$E$2:$E342,"Accepted")</f>
        <v>0</v>
      </c>
      <c r="W5" s="23">
        <f>sumifs('BLAST COLDROOM 1'!AA2:AA342,'BLAST COLDROOM 1'!$A$2:$A342,$A$1,'BLAST COLDROOM 1'!$C$2:$C342,"Out",'BLAST COLDROOM 1'!$E$2:$E342,"Accepted")</f>
        <v>0</v>
      </c>
      <c r="X5" s="23">
        <f>sumifs('BLAST COLDROOM 1'!AB2:AB342,'BLAST COLDROOM 1'!$A$2:$A342,$A$1,'BLAST COLDROOM 1'!$C$2:$C342,"Out",'BLAST COLDROOM 1'!$E$2:$E342,"Accepted")</f>
        <v>0</v>
      </c>
      <c r="Y5" s="23">
        <f>sumifs('BLAST COLDROOM 1'!AC2:AC342,'BLAST COLDROOM 1'!$A$2:$A342,$A$1,'BLAST COLDROOM 1'!$C$2:$C342,"Out",'BLAST COLDROOM 1'!$E$2:$E342,"Accepted")</f>
        <v>0</v>
      </c>
      <c r="Z5" s="23">
        <f>sumifs('BLAST COLDROOM 1'!AD2:AD342,'BLAST COLDROOM 1'!$A$2:$A342,$A$1,'BLAST COLDROOM 1'!$C$2:$C342,"Out",'BLAST COLDROOM 1'!$E$2:$E342,"Accepted")</f>
        <v>0</v>
      </c>
      <c r="AA5" s="23">
        <f>sumifs('BLAST COLDROOM 1'!AE2:AE342,'BLAST COLDROOM 1'!$A$2:$A342,$A$1,'BLAST COLDROOM 1'!$C$2:$C342,"Out",'BLAST COLDROOM 1'!$E$2:$E342,"Accepted")</f>
        <v>0</v>
      </c>
      <c r="AB5" s="23">
        <f>sumifs('BLAST COLDROOM 1'!AF2:AF342,'BLAST COLDROOM 1'!$A$2:$A342,$A$1,'BLAST COLDROOM 1'!$C$2:$C342,"Out",'BLAST COLDROOM 1'!$E$2:$E342,"Accepted")</f>
        <v>0</v>
      </c>
      <c r="AC5" s="23">
        <f>sumifs('BLAST COLDROOM 1'!AG2:AG342,'BLAST COLDROOM 1'!$A$2:$A342,$A$1,'BLAST COLDROOM 1'!$C$2:$C342,"Out",'BLAST COLDROOM 1'!$E$2:$E342,"Accepted")</f>
        <v>0</v>
      </c>
      <c r="AD5" s="23">
        <f>sumifs('BLAST COLDROOM 1'!AH2:AH342,'BLAST COLDROOM 1'!$A$2:$A342,$A$1,'BLAST COLDROOM 1'!$C$2:$C342,"Out",'BLAST COLDROOM 1'!$E$2:$E342,"Accepted")</f>
        <v>0</v>
      </c>
      <c r="AE5" s="23">
        <f>sumifs('BLAST COLDROOM 1'!AI2:AI342,'BLAST COLDROOM 1'!$A$2:$A342,$A$1,'BLAST COLDROOM 1'!$C$2:$C342,"Out",'BLAST COLDROOM 1'!$E$2:$E342,"Accepted")</f>
        <v>0</v>
      </c>
      <c r="AF5" s="23">
        <f>sumifs('BLAST COLDROOM 1'!AJ2:AJ342,'BLAST COLDROOM 1'!$A$2:$A342,$A$1,'BLAST COLDROOM 1'!$C$2:$C342,"Out",'BLAST COLDROOM 1'!$E$2:$E342,"Accepted")</f>
        <v>0</v>
      </c>
      <c r="AG5" s="23">
        <f>sumifs('BLAST COLDROOM 1'!AK2:AK342,'BLAST COLDROOM 1'!$A$2:$A342,$A$1,'BLAST COLDROOM 1'!$C$2:$C342,"Out",'BLAST COLDROOM 1'!$E$2:$E342,"Accepted")</f>
        <v>0</v>
      </c>
      <c r="AH5" s="23">
        <f>sumifs('BLAST COLDROOM 1'!AL2:AL342,'BLAST COLDROOM 1'!$A$2:$A342,$A$1,'BLAST COLDROOM 1'!$C$2:$C342,"Out",'BLAST COLDROOM 1'!$E$2:$E342,"Accepted")</f>
        <v>0</v>
      </c>
      <c r="AI5" s="23">
        <f>sumifs('BLAST COLDROOM 1'!AM2:AM342,'BLAST COLDROOM 1'!$A$2:$A342,$A$1,'BLAST COLDROOM 1'!$C$2:$C342,"Out",'BLAST COLDROOM 1'!$E$2:$E342,"Accepted")</f>
        <v>0</v>
      </c>
      <c r="AJ5" s="23">
        <f>sumifs('BLAST COLDROOM 1'!AN2:AN342,'BLAST COLDROOM 1'!$A$2:$A342,$A$1,'BLAST COLDROOM 1'!$C$2:$C342,"Out",'BLAST COLDROOM 1'!$E$2:$E342,"Accepted")</f>
        <v>0</v>
      </c>
      <c r="AK5" s="23">
        <f>sumifs('BLAST COLDROOM 1'!AO2:AO342,'BLAST COLDROOM 1'!$A$2:$A342,$A$1,'BLAST COLDROOM 1'!$C$2:$C342,"Out",'BLAST COLDROOM 1'!$E$2:$E342,"Accepted")</f>
        <v>0</v>
      </c>
      <c r="AL5" s="23">
        <f>sumifs('BLAST COLDROOM 1'!AP2:AP342,'BLAST COLDROOM 1'!$A$2:$A342,$A$1,'BLAST COLDROOM 1'!$C$2:$C342,"Out",'BLAST COLDROOM 1'!$E$2:$E342,"Accepted")</f>
        <v>0</v>
      </c>
      <c r="AM5" s="23">
        <f>sumifs('BLAST COLDROOM 1'!AQ2:AQ342,'BLAST COLDROOM 1'!$A$2:$A342,$A$1,'BLAST COLDROOM 1'!$C$2:$C342,"Out",'BLAST COLDROOM 1'!$E$2:$E342,"Accepted")</f>
        <v>0</v>
      </c>
      <c r="AN5" s="23">
        <f>sumifs('BLAST COLDROOM 1'!AR2:AR342,'BLAST COLDROOM 1'!$A$2:$A342,$A$1,'BLAST COLDROOM 1'!$C$2:$C342,"Out",'BLAST COLDROOM 1'!$E$2:$E342,"Accepted")</f>
        <v>0</v>
      </c>
      <c r="AO5" s="23">
        <f>sumifs('BLAST COLDROOM 1'!AS2:AS342,'BLAST COLDROOM 1'!$A$2:$A342,$A$1,'BLAST COLDROOM 1'!$C$2:$C342,"Out",'BLAST COLDROOM 1'!$E$2:$E342,"Accepted")</f>
        <v>0</v>
      </c>
      <c r="AP5" s="23">
        <f>sumifs('BLAST COLDROOM 1'!AT2:AT342,'BLAST COLDROOM 1'!$A$2:$A342,$A$1,'BLAST COLDROOM 1'!$C$2:$C342,"Out",'BLAST COLDROOM 1'!$E$2:$E342,"Accepted")</f>
        <v>0</v>
      </c>
    </row>
    <row r="6" ht="15.75" customHeight="1">
      <c r="A6" s="22" t="s">
        <v>31</v>
      </c>
      <c r="B6" s="23">
        <f>sumifs('BLAST COLDROOM 1'!F2:F342,'BLAST COLDROOM 1'!$A$2:$A342,$A$1,'BLAST COLDROOM 1'!$C$2:$C342,"In",'BLAST COLDROOM 1'!$E$2:$E342,"Spoilage")+sumifs('BLAST COLDROOM 1'!F2:F342,'BLAST COLDROOM 1'!$A$2:$A342,$A$1,'BLAST COLDROOM 1'!$C$2:$C342,"Out",'BLAST COLDROOM 1'!$E$2:$E342,"Spoilage")</f>
        <v>0</v>
      </c>
      <c r="C6" s="23">
        <f>sumifs('BLAST COLDROOM 1'!G2:G342,'BLAST COLDROOM 1'!$A$2:$A342,$A$1,'BLAST COLDROOM 1'!$C$2:$C342,"In",'BLAST COLDROOM 1'!$E$2:$E342,"Spoilage")+sumifs('BLAST COLDROOM 1'!G2:G342,'BLAST COLDROOM 1'!$A$2:$A342,$A$1,'BLAST COLDROOM 1'!$C$2:$C342,"Out",'BLAST COLDROOM 1'!$E$2:$E342,"Spoilage")</f>
        <v>0</v>
      </c>
      <c r="D6" s="23">
        <f>sumifs('BLAST COLDROOM 1'!H2:H342,'BLAST COLDROOM 1'!$A$2:$A342,$A$1,'BLAST COLDROOM 1'!$C$2:$C342,"In",'BLAST COLDROOM 1'!$E$2:$E342,"Spoilage")+sumifs('BLAST COLDROOM 1'!H2:H342,'BLAST COLDROOM 1'!$A$2:$A342,$A$1,'BLAST COLDROOM 1'!$C$2:$C342,"Out",'BLAST COLDROOM 1'!$E$2:$E342,"Spoilage")</f>
        <v>0</v>
      </c>
      <c r="E6" s="23">
        <f>sumifs('BLAST COLDROOM 1'!I2:I342,'BLAST COLDROOM 1'!$A$2:$A342,$A$1,'BLAST COLDROOM 1'!$C$2:$C342,"In",'BLAST COLDROOM 1'!$E$2:$E342,"Spoilage")+sumifs('BLAST COLDROOM 1'!I2:I342,'BLAST COLDROOM 1'!$A$2:$A342,$A$1,'BLAST COLDROOM 1'!$C$2:$C342,"Out",'BLAST COLDROOM 1'!$E$2:$E342,"Spoilage")</f>
        <v>0</v>
      </c>
      <c r="F6" s="23">
        <f>sumifs('BLAST COLDROOM 1'!J2:J342,'BLAST COLDROOM 1'!$A$2:$A342,$A$1,'BLAST COLDROOM 1'!$C$2:$C342,"In",'BLAST COLDROOM 1'!$E$2:$E342,"Spoilage")+sumifs('BLAST COLDROOM 1'!J2:J342,'BLAST COLDROOM 1'!$A$2:$A342,$A$1,'BLAST COLDROOM 1'!$C$2:$C342,"Out",'BLAST COLDROOM 1'!$E$2:$E342,"Spoilage")</f>
        <v>0</v>
      </c>
      <c r="G6" s="23">
        <f>sumifs('BLAST COLDROOM 1'!K2:K342,'BLAST COLDROOM 1'!$A$2:$A342,$A$1,'BLAST COLDROOM 1'!$C$2:$C342,"In",'BLAST COLDROOM 1'!$E$2:$E342,"Spoilage")+sumifs('BLAST COLDROOM 1'!K2:K342,'BLAST COLDROOM 1'!$A$2:$A342,$A$1,'BLAST COLDROOM 1'!$C$2:$C342,"Out",'BLAST COLDROOM 1'!$E$2:$E342,"Spoilage")</f>
        <v>0</v>
      </c>
      <c r="H6" s="23">
        <f>sumifs('BLAST COLDROOM 1'!L2:L342,'BLAST COLDROOM 1'!$A$2:$A342,$A$1,'BLAST COLDROOM 1'!$C$2:$C342,"In",'BLAST COLDROOM 1'!$E$2:$E342,"Spoilage")+sumifs('BLAST COLDROOM 1'!L2:L342,'BLAST COLDROOM 1'!$A$2:$A342,$A$1,'BLAST COLDROOM 1'!$C$2:$C342,"Out",'BLAST COLDROOM 1'!$E$2:$E342,"Spoilage")</f>
        <v>0</v>
      </c>
      <c r="I6" s="23">
        <f>sumifs('BLAST COLDROOM 1'!M2:M342,'BLAST COLDROOM 1'!$A$2:$A342,$A$1,'BLAST COLDROOM 1'!$C$2:$C342,"In",'BLAST COLDROOM 1'!$E$2:$E342,"Spoilage")+sumifs('BLAST COLDROOM 1'!M2:M342,'BLAST COLDROOM 1'!$A$2:$A342,$A$1,'BLAST COLDROOM 1'!$C$2:$C342,"Out",'BLAST COLDROOM 1'!$E$2:$E342,"Spoilage")</f>
        <v>0</v>
      </c>
      <c r="J6" s="23">
        <f>sumifs('BLAST COLDROOM 1'!N2:N342,'BLAST COLDROOM 1'!$A$2:$A342,$A$1,'BLAST COLDROOM 1'!$C$2:$C342,"In",'BLAST COLDROOM 1'!$E$2:$E342,"Spoilage")+sumifs('BLAST COLDROOM 1'!N2:N342,'BLAST COLDROOM 1'!$A$2:$A342,$A$1,'BLAST COLDROOM 1'!$C$2:$C342,"Out",'BLAST COLDROOM 1'!$E$2:$E342,"Spoilage")</f>
        <v>0</v>
      </c>
      <c r="K6" s="23">
        <f>sumifs('BLAST COLDROOM 1'!O2:O342,'BLAST COLDROOM 1'!$A$2:$A342,$A$1,'BLAST COLDROOM 1'!$C$2:$C342,"In",'BLAST COLDROOM 1'!$E$2:$E342,"Spoilage")+sumifs('BLAST COLDROOM 1'!O2:O342,'BLAST COLDROOM 1'!$A$2:$A342,$A$1,'BLAST COLDROOM 1'!$C$2:$C342,"Out",'BLAST COLDROOM 1'!$E$2:$E342,"Spoilage")</f>
        <v>0</v>
      </c>
      <c r="L6" s="23">
        <f>sumifs('BLAST COLDROOM 1'!P2:P342,'BLAST COLDROOM 1'!$A$2:$A342,$A$1,'BLAST COLDROOM 1'!$C$2:$C342,"In",'BLAST COLDROOM 1'!$E$2:$E342,"Spoilage")+sumifs('BLAST COLDROOM 1'!P2:P342,'BLAST COLDROOM 1'!$A$2:$A342,$A$1,'BLAST COLDROOM 1'!$C$2:$C342,"Out",'BLAST COLDROOM 1'!$E$2:$E342,"Spoilage")</f>
        <v>0</v>
      </c>
      <c r="M6" s="23">
        <f>sumifs('BLAST COLDROOM 1'!Q2:Q342,'BLAST COLDROOM 1'!$A$2:$A342,$A$1,'BLAST COLDROOM 1'!$C$2:$C342,"In",'BLAST COLDROOM 1'!$E$2:$E342,"Spoilage")+sumifs('BLAST COLDROOM 1'!Q2:Q342,'BLAST COLDROOM 1'!$A$2:$A342,$A$1,'BLAST COLDROOM 1'!$C$2:$C342,"Out",'BLAST COLDROOM 1'!$E$2:$E342,"Spoilage")</f>
        <v>0</v>
      </c>
      <c r="N6" s="23">
        <f>sumifs('BLAST COLDROOM 1'!R2:R342,'BLAST COLDROOM 1'!$A$2:$A342,$A$1,'BLAST COLDROOM 1'!$C$2:$C342,"In",'BLAST COLDROOM 1'!$E$2:$E342,"Spoilage")+sumifs('BLAST COLDROOM 1'!R2:R342,'BLAST COLDROOM 1'!$A$2:$A342,$A$1,'BLAST COLDROOM 1'!$C$2:$C342,"Out",'BLAST COLDROOM 1'!$E$2:$E342,"Spoilage")</f>
        <v>0</v>
      </c>
      <c r="O6" s="23">
        <f>sumifs('BLAST COLDROOM 1'!S2:S342,'BLAST COLDROOM 1'!$A$2:$A342,$A$1,'BLAST COLDROOM 1'!$C$2:$C342,"In",'BLAST COLDROOM 1'!$E$2:$E342,"Spoilage")+sumifs('BLAST COLDROOM 1'!S2:S342,'BLAST COLDROOM 1'!$A$2:$A342,$A$1,'BLAST COLDROOM 1'!$C$2:$C342,"Out",'BLAST COLDROOM 1'!$E$2:$E342,"Spoilage")</f>
        <v>0</v>
      </c>
      <c r="P6" s="23">
        <f>sumifs('BLAST COLDROOM 1'!T2:T342,'BLAST COLDROOM 1'!$A$2:$A342,$A$1,'BLAST COLDROOM 1'!$C$2:$C342,"In",'BLAST COLDROOM 1'!$E$2:$E342,"Spoilage")+sumifs('BLAST COLDROOM 1'!T2:T342,'BLAST COLDROOM 1'!$A$2:$A342,$A$1,'BLAST COLDROOM 1'!$C$2:$C342,"Out",'BLAST COLDROOM 1'!$E$2:$E342,"Spoilage")</f>
        <v>0</v>
      </c>
      <c r="Q6" s="23">
        <f>sumifs('BLAST COLDROOM 1'!U2:U342,'BLAST COLDROOM 1'!$A$2:$A342,$A$1,'BLAST COLDROOM 1'!$C$2:$C342,"In",'BLAST COLDROOM 1'!$E$2:$E342,"Spoilage")+sumifs('BLAST COLDROOM 1'!U2:U342,'BLAST COLDROOM 1'!$A$2:$A342,$A$1,'BLAST COLDROOM 1'!$C$2:$C342,"Out",'BLAST COLDROOM 1'!$E$2:$E342,"Spoilage")</f>
        <v>0</v>
      </c>
      <c r="R6" s="23">
        <f>sumifs('BLAST COLDROOM 1'!V2:V342,'BLAST COLDROOM 1'!$A$2:$A342,$A$1,'BLAST COLDROOM 1'!$C$2:$C342,"In",'BLAST COLDROOM 1'!$E$2:$E342,"Spoilage")+sumifs('BLAST COLDROOM 1'!V2:V342,'BLAST COLDROOM 1'!$A$2:$A342,$A$1,'BLAST COLDROOM 1'!$C$2:$C342,"Out",'BLAST COLDROOM 1'!$E$2:$E342,"Spoilage")</f>
        <v>0</v>
      </c>
      <c r="S6" s="23">
        <f>sumifs('BLAST COLDROOM 1'!W2:W342,'BLAST COLDROOM 1'!$A$2:$A342,$A$1,'BLAST COLDROOM 1'!$C$2:$C342,"In",'BLAST COLDROOM 1'!$E$2:$E342,"Spoilage")+sumifs('BLAST COLDROOM 1'!W2:W342,'BLAST COLDROOM 1'!$A$2:$A342,$A$1,'BLAST COLDROOM 1'!$C$2:$C342,"Out",'BLAST COLDROOM 1'!$E$2:$E342,"Spoilage")</f>
        <v>0</v>
      </c>
      <c r="T6" s="23">
        <f>sumifs('BLAST COLDROOM 1'!X2:X342,'BLAST COLDROOM 1'!$A$2:$A342,$A$1,'BLAST COLDROOM 1'!$C$2:$C342,"In",'BLAST COLDROOM 1'!$E$2:$E342,"Spoilage")+sumifs('BLAST COLDROOM 1'!X2:X342,'BLAST COLDROOM 1'!$A$2:$A342,$A$1,'BLAST COLDROOM 1'!$C$2:$C342,"Out",'BLAST COLDROOM 1'!$E$2:$E342,"Spoilage")</f>
        <v>0</v>
      </c>
      <c r="U6" s="23">
        <f>sumifs('BLAST COLDROOM 1'!Y2:Y342,'BLAST COLDROOM 1'!$A$2:$A342,$A$1,'BLAST COLDROOM 1'!$C$2:$C342,"In",'BLAST COLDROOM 1'!$E$2:$E342,"Spoilage")+sumifs('BLAST COLDROOM 1'!Y2:Y342,'BLAST COLDROOM 1'!$A$2:$A342,$A$1,'BLAST COLDROOM 1'!$C$2:$C342,"Out",'BLAST COLDROOM 1'!$E$2:$E342,"Spoilage")</f>
        <v>0</v>
      </c>
      <c r="V6" s="23">
        <f>sumifs('BLAST COLDROOM 1'!Z2:Z342,'BLAST COLDROOM 1'!$A$2:$A342,$A$1,'BLAST COLDROOM 1'!$C$2:$C342,"In",'BLAST COLDROOM 1'!$E$2:$E342,"Spoilage")+sumifs('BLAST COLDROOM 1'!Z2:Z342,'BLAST COLDROOM 1'!$A$2:$A342,$A$1,'BLAST COLDROOM 1'!$C$2:$C342,"Out",'BLAST COLDROOM 1'!$E$2:$E342,"Spoilage")</f>
        <v>0</v>
      </c>
      <c r="W6" s="23">
        <f>sumifs('BLAST COLDROOM 1'!AA2:AA342,'BLAST COLDROOM 1'!$A$2:$A342,$A$1,'BLAST COLDROOM 1'!$C$2:$C342,"In",'BLAST COLDROOM 1'!$E$2:$E342,"Spoilage")+sumifs('BLAST COLDROOM 1'!AA2:AA342,'BLAST COLDROOM 1'!$A$2:$A342,$A$1,'BLAST COLDROOM 1'!$C$2:$C342,"Out",'BLAST COLDROOM 1'!$E$2:$E342,"Spoilage")</f>
        <v>0</v>
      </c>
      <c r="X6" s="23">
        <f>sumifs('BLAST COLDROOM 1'!AB2:AB342,'BLAST COLDROOM 1'!$A$2:$A342,$A$1,'BLAST COLDROOM 1'!$C$2:$C342,"In",'BLAST COLDROOM 1'!$E$2:$E342,"Spoilage")+sumifs('BLAST COLDROOM 1'!AB2:AB342,'BLAST COLDROOM 1'!$A$2:$A342,$A$1,'BLAST COLDROOM 1'!$C$2:$C342,"Out",'BLAST COLDROOM 1'!$E$2:$E342,"Spoilage")</f>
        <v>0</v>
      </c>
      <c r="Y6" s="23">
        <f>sumifs('BLAST COLDROOM 1'!AC2:AC342,'BLAST COLDROOM 1'!$A$2:$A342,$A$1,'BLAST COLDROOM 1'!$C$2:$C342,"In",'BLAST COLDROOM 1'!$E$2:$E342,"Spoilage")+sumifs('BLAST COLDROOM 1'!AC2:AC342,'BLAST COLDROOM 1'!$A$2:$A342,$A$1,'BLAST COLDROOM 1'!$C$2:$C342,"Out",'BLAST COLDROOM 1'!$E$2:$E342,"Spoilage")</f>
        <v>0</v>
      </c>
      <c r="Z6" s="23">
        <f>sumifs('BLAST COLDROOM 1'!AD2:AD342,'BLAST COLDROOM 1'!$A$2:$A342,$A$1,'BLAST COLDROOM 1'!$C$2:$C342,"In",'BLAST COLDROOM 1'!$E$2:$E342,"Spoilage")+sumifs('BLAST COLDROOM 1'!AD2:AD342,'BLAST COLDROOM 1'!$A$2:$A342,$A$1,'BLAST COLDROOM 1'!$C$2:$C342,"Out",'BLAST COLDROOM 1'!$E$2:$E342,"Spoilage")</f>
        <v>0</v>
      </c>
      <c r="AA6" s="23">
        <f>sumifs('BLAST COLDROOM 1'!AE2:AE342,'BLAST COLDROOM 1'!$A$2:$A342,$A$1,'BLAST COLDROOM 1'!$C$2:$C342,"In",'BLAST COLDROOM 1'!$E$2:$E342,"Spoilage")+sumifs('BLAST COLDROOM 1'!AE2:AE342,'BLAST COLDROOM 1'!$A$2:$A342,$A$1,'BLAST COLDROOM 1'!$C$2:$C342,"Out",'BLAST COLDROOM 1'!$E$2:$E342,"Spoilage")</f>
        <v>0</v>
      </c>
      <c r="AB6" s="23">
        <f>sumifs('BLAST COLDROOM 1'!AF2:AF342,'BLAST COLDROOM 1'!$A$2:$A342,$A$1,'BLAST COLDROOM 1'!$C$2:$C342,"In",'BLAST COLDROOM 1'!$E$2:$E342,"Spoilage")+sumifs('BLAST COLDROOM 1'!AF2:AF342,'BLAST COLDROOM 1'!$A$2:$A342,$A$1,'BLAST COLDROOM 1'!$C$2:$C342,"Out",'BLAST COLDROOM 1'!$E$2:$E342,"Spoilage")</f>
        <v>0</v>
      </c>
      <c r="AC6" s="23">
        <f>sumifs('BLAST COLDROOM 1'!AG2:AG342,'BLAST COLDROOM 1'!$A$2:$A342,$A$1,'BLAST COLDROOM 1'!$C$2:$C342,"In",'BLAST COLDROOM 1'!$E$2:$E342,"Spoilage")+sumifs('BLAST COLDROOM 1'!AG2:AG342,'BLAST COLDROOM 1'!$A$2:$A342,$A$1,'BLAST COLDROOM 1'!$C$2:$C342,"Out",'BLAST COLDROOM 1'!$E$2:$E342,"Spoilage")</f>
        <v>0</v>
      </c>
      <c r="AD6" s="23">
        <f>sumifs('BLAST COLDROOM 1'!AH2:AH342,'BLAST COLDROOM 1'!$A$2:$A342,$A$1,'BLAST COLDROOM 1'!$C$2:$C342,"In",'BLAST COLDROOM 1'!$E$2:$E342,"Spoilage")+sumifs('BLAST COLDROOM 1'!AH2:AH342,'BLAST COLDROOM 1'!$A$2:$A342,$A$1,'BLAST COLDROOM 1'!$C$2:$C342,"Out",'BLAST COLDROOM 1'!$E$2:$E342,"Spoilage")</f>
        <v>0</v>
      </c>
      <c r="AE6" s="23">
        <f>sumifs('BLAST COLDROOM 1'!AI2:AI342,'BLAST COLDROOM 1'!$A$2:$A342,$A$1,'BLAST COLDROOM 1'!$C$2:$C342,"In",'BLAST COLDROOM 1'!$E$2:$E342,"Spoilage")+sumifs('BLAST COLDROOM 1'!AI2:AI342,'BLAST COLDROOM 1'!$A$2:$A342,$A$1,'BLAST COLDROOM 1'!$C$2:$C342,"Out",'BLAST COLDROOM 1'!$E$2:$E342,"Spoilage")</f>
        <v>0</v>
      </c>
      <c r="AF6" s="23">
        <f>sumifs('BLAST COLDROOM 1'!AJ2:AJ342,'BLAST COLDROOM 1'!$A$2:$A342,$A$1,'BLAST COLDROOM 1'!$C$2:$C342,"In",'BLAST COLDROOM 1'!$E$2:$E342,"Spoilage")+sumifs('BLAST COLDROOM 1'!AJ2:AJ342,'BLAST COLDROOM 1'!$A$2:$A342,$A$1,'BLAST COLDROOM 1'!$C$2:$C342,"Out",'BLAST COLDROOM 1'!$E$2:$E342,"Spoilage")</f>
        <v>0</v>
      </c>
      <c r="AG6" s="23">
        <f>sumifs('BLAST COLDROOM 1'!AK2:AK342,'BLAST COLDROOM 1'!$A$2:$A342,$A$1,'BLAST COLDROOM 1'!$C$2:$C342,"In",'BLAST COLDROOM 1'!$E$2:$E342,"Spoilage")+sumifs('BLAST COLDROOM 1'!AK2:AK342,'BLAST COLDROOM 1'!$A$2:$A342,$A$1,'BLAST COLDROOM 1'!$C$2:$C342,"Out",'BLAST COLDROOM 1'!$E$2:$E342,"Spoilage")</f>
        <v>0</v>
      </c>
      <c r="AH6" s="23">
        <f>sumifs('BLAST COLDROOM 1'!AL2:AL342,'BLAST COLDROOM 1'!$A$2:$A342,$A$1,'BLAST COLDROOM 1'!$C$2:$C342,"In",'BLAST COLDROOM 1'!$E$2:$E342,"Spoilage")+sumifs('BLAST COLDROOM 1'!AL2:AL342,'BLAST COLDROOM 1'!$A$2:$A342,$A$1,'BLAST COLDROOM 1'!$C$2:$C342,"Out",'BLAST COLDROOM 1'!$E$2:$E342,"Spoilage")</f>
        <v>0</v>
      </c>
      <c r="AI6" s="23">
        <f>sumifs('BLAST COLDROOM 1'!AM2:AM342,'BLAST COLDROOM 1'!$A$2:$A342,$A$1,'BLAST COLDROOM 1'!$C$2:$C342,"In",'BLAST COLDROOM 1'!$E$2:$E342,"Spoilage")+sumifs('BLAST COLDROOM 1'!AM2:AM342,'BLAST COLDROOM 1'!$A$2:$A342,$A$1,'BLAST COLDROOM 1'!$C$2:$C342,"Out",'BLAST COLDROOM 1'!$E$2:$E342,"Spoilage")</f>
        <v>0</v>
      </c>
      <c r="AJ6" s="23">
        <f>sumifs('BLAST COLDROOM 1'!AN2:AN342,'BLAST COLDROOM 1'!$A$2:$A342,$A$1,'BLAST COLDROOM 1'!$C$2:$C342,"In",'BLAST COLDROOM 1'!$E$2:$E342,"Spoilage")+sumifs('BLAST COLDROOM 1'!AN2:AN342,'BLAST COLDROOM 1'!$A$2:$A342,$A$1,'BLAST COLDROOM 1'!$C$2:$C342,"Out",'BLAST COLDROOM 1'!$E$2:$E342,"Spoilage")</f>
        <v>0</v>
      </c>
      <c r="AK6" s="23">
        <f>sumifs('BLAST COLDROOM 1'!AO2:AO342,'BLAST COLDROOM 1'!$A$2:$A342,$A$1,'BLAST COLDROOM 1'!$C$2:$C342,"In",'BLAST COLDROOM 1'!$E$2:$E342,"Spoilage")+sumifs('BLAST COLDROOM 1'!AO2:AO342,'BLAST COLDROOM 1'!$A$2:$A342,$A$1,'BLAST COLDROOM 1'!$C$2:$C342,"Out",'BLAST COLDROOM 1'!$E$2:$E342,"Spoilage")</f>
        <v>0</v>
      </c>
      <c r="AL6" s="23">
        <f>sumifs('BLAST COLDROOM 1'!AP2:AP342,'BLAST COLDROOM 1'!$A$2:$A342,$A$1,'BLAST COLDROOM 1'!$C$2:$C342,"In",'BLAST COLDROOM 1'!$E$2:$E342,"Spoilage")+sumifs('BLAST COLDROOM 1'!AP2:AP342,'BLAST COLDROOM 1'!$A$2:$A342,$A$1,'BLAST COLDROOM 1'!$C$2:$C342,"Out",'BLAST COLDROOM 1'!$E$2:$E342,"Spoilage")</f>
        <v>0</v>
      </c>
      <c r="AM6" s="23">
        <f>sumifs('BLAST COLDROOM 1'!AQ2:AQ342,'BLAST COLDROOM 1'!$A$2:$A342,$A$1,'BLAST COLDROOM 1'!$C$2:$C342,"In",'BLAST COLDROOM 1'!$E$2:$E342,"Spoilage")+sumifs('BLAST COLDROOM 1'!AQ2:AQ342,'BLAST COLDROOM 1'!$A$2:$A342,$A$1,'BLAST COLDROOM 1'!$C$2:$C342,"Out",'BLAST COLDROOM 1'!$E$2:$E342,"Spoilage")</f>
        <v>0</v>
      </c>
      <c r="AN6" s="23">
        <f>sumifs('BLAST COLDROOM 1'!AR2:AR342,'BLAST COLDROOM 1'!$A$2:$A342,$A$1,'BLAST COLDROOM 1'!$C$2:$C342,"In",'BLAST COLDROOM 1'!$E$2:$E342,"Spoilage")+sumifs('BLAST COLDROOM 1'!AR2:AR342,'BLAST COLDROOM 1'!$A$2:$A342,$A$1,'BLAST COLDROOM 1'!$C$2:$C342,"Out",'BLAST COLDROOM 1'!$E$2:$E342,"Spoilage")</f>
        <v>0</v>
      </c>
      <c r="AO6" s="23">
        <f>sumifs('BLAST COLDROOM 1'!AS2:AS342,'BLAST COLDROOM 1'!$A$2:$A342,$A$1,'BLAST COLDROOM 1'!$C$2:$C342,"In",'BLAST COLDROOM 1'!$E$2:$E342,"Spoilage")+sumifs('BLAST COLDROOM 1'!AS2:AS342,'BLAST COLDROOM 1'!$A$2:$A342,$A$1,'BLAST COLDROOM 1'!$C$2:$C342,"Out",'BLAST COLDROOM 1'!$E$2:$E342,"Spoilage")</f>
        <v>0</v>
      </c>
      <c r="AP6" s="23">
        <f>sumifs('BLAST COLDROOM 1'!AT2:AT342,'BLAST COLDROOM 1'!$A$2:$A342,$A$1,'BLAST COLDROOM 1'!$C$2:$C342,"In",'BLAST COLDROOM 1'!$E$2:$E342,"Spoilage")+sumifs('BLAST COLDROOM 1'!AT2:AT342,'BLAST COLDROOM 1'!$A$2:$A342,$A$1,'BLAST COLDROOM 1'!$C$2:$C342,"Out",'BLAST COLDROOM 1'!$E$2:$E342,"Spoilage")</f>
        <v>0</v>
      </c>
    </row>
    <row r="7" ht="15.75" customHeight="1">
      <c r="A7" s="22" t="s">
        <v>91</v>
      </c>
      <c r="B7" s="23">
        <f>sumifs('BLAST COLDROOM 1'!F2:F342,'BLAST COLDROOM 1'!$A$2:$A342,$A$1,'BLAST COLDROOM 1'!$C$2:$C342,"In",'BLAST COLDROOM 1'!$E$2:$E342,"Returned")</f>
        <v>0</v>
      </c>
      <c r="C7" s="23">
        <f>sumifs('BLAST COLDROOM 1'!G2:G342,'BLAST COLDROOM 1'!$A$2:$A342,$A$1,'BLAST COLDROOM 1'!$C$2:$C342,"In",'BLAST COLDROOM 1'!$E$2:$E342,"Returned")</f>
        <v>0</v>
      </c>
      <c r="D7" s="23">
        <f>sumifs('BLAST COLDROOM 1'!H2:H342,'BLAST COLDROOM 1'!$A$2:$A342,$A$1,'BLAST COLDROOM 1'!$C$2:$C342,"In",'BLAST COLDROOM 1'!$E$2:$E342,"Returned")</f>
        <v>0</v>
      </c>
      <c r="E7" s="23">
        <f>sumifs('BLAST COLDROOM 1'!I2:I342,'BLAST COLDROOM 1'!$A$2:$A342,$A$1,'BLAST COLDROOM 1'!$C$2:$C342,"In",'BLAST COLDROOM 1'!$E$2:$E342,"Returned")</f>
        <v>0</v>
      </c>
      <c r="F7" s="23">
        <f>sumifs('BLAST COLDROOM 1'!J2:J342,'BLAST COLDROOM 1'!$A$2:$A342,$A$1,'BLAST COLDROOM 1'!$C$2:$C342,"In",'BLAST COLDROOM 1'!$E$2:$E342,"Returned")</f>
        <v>0</v>
      </c>
      <c r="G7" s="23">
        <f>sumifs('BLAST COLDROOM 1'!K2:K342,'BLAST COLDROOM 1'!$A$2:$A342,$A$1,'BLAST COLDROOM 1'!$C$2:$C342,"In",'BLAST COLDROOM 1'!$E$2:$E342,"Returned")</f>
        <v>0</v>
      </c>
      <c r="H7" s="23">
        <f>sumifs('BLAST COLDROOM 1'!L2:L342,'BLAST COLDROOM 1'!$A$2:$A342,$A$1,'BLAST COLDROOM 1'!$C$2:$C342,"In",'BLAST COLDROOM 1'!$E$2:$E342,"Returned")</f>
        <v>0</v>
      </c>
      <c r="I7" s="23">
        <f>sumifs('BLAST COLDROOM 1'!M2:M342,'BLAST COLDROOM 1'!$A$2:$A342,$A$1,'BLAST COLDROOM 1'!$C$2:$C342,"In",'BLAST COLDROOM 1'!$E$2:$E342,"Returned")</f>
        <v>0</v>
      </c>
      <c r="J7" s="23">
        <f>sumifs('BLAST COLDROOM 1'!N2:N342,'BLAST COLDROOM 1'!$A$2:$A342,$A$1,'BLAST COLDROOM 1'!$C$2:$C342,"In",'BLAST COLDROOM 1'!$E$2:$E342,"Returned")</f>
        <v>0</v>
      </c>
      <c r="K7" s="23">
        <f>sumifs('BLAST COLDROOM 1'!O2:O342,'BLAST COLDROOM 1'!$A$2:$A342,$A$1,'BLAST COLDROOM 1'!$C$2:$C342,"In",'BLAST COLDROOM 1'!$E$2:$E342,"Returned")</f>
        <v>0</v>
      </c>
      <c r="L7" s="23">
        <f>sumifs('BLAST COLDROOM 1'!P2:P342,'BLAST COLDROOM 1'!$A$2:$A342,$A$1,'BLAST COLDROOM 1'!$C$2:$C342,"In",'BLAST COLDROOM 1'!$E$2:$E342,"Returned")</f>
        <v>0</v>
      </c>
      <c r="M7" s="23">
        <f>sumifs('BLAST COLDROOM 1'!Q2:Q342,'BLAST COLDROOM 1'!$A$2:$A342,$A$1,'BLAST COLDROOM 1'!$C$2:$C342,"In",'BLAST COLDROOM 1'!$E$2:$E342,"Returned")</f>
        <v>0</v>
      </c>
      <c r="N7" s="23">
        <f>sumifs('BLAST COLDROOM 1'!R2:R342,'BLAST COLDROOM 1'!$A$2:$A342,$A$1,'BLAST COLDROOM 1'!$C$2:$C342,"In",'BLAST COLDROOM 1'!$E$2:$E342,"Returned")</f>
        <v>0</v>
      </c>
      <c r="O7" s="23">
        <f>sumifs('BLAST COLDROOM 1'!S2:S342,'BLAST COLDROOM 1'!$A$2:$A342,$A$1,'BLAST COLDROOM 1'!$C$2:$C342,"In",'BLAST COLDROOM 1'!$E$2:$E342,"Returned")</f>
        <v>0</v>
      </c>
      <c r="P7" s="23">
        <f>sumifs('BLAST COLDROOM 1'!T2:T342,'BLAST COLDROOM 1'!$A$2:$A342,$A$1,'BLAST COLDROOM 1'!$C$2:$C342,"In",'BLAST COLDROOM 1'!$E$2:$E342,"Returned")</f>
        <v>0</v>
      </c>
      <c r="Q7" s="23">
        <f>sumifs('BLAST COLDROOM 1'!U2:U342,'BLAST COLDROOM 1'!$A$2:$A342,$A$1,'BLAST COLDROOM 1'!$C$2:$C342,"In",'BLAST COLDROOM 1'!$E$2:$E342,"Returned")</f>
        <v>0</v>
      </c>
      <c r="R7" s="23">
        <f>sumifs('BLAST COLDROOM 1'!V2:V342,'BLAST COLDROOM 1'!$A$2:$A342,$A$1,'BLAST COLDROOM 1'!$C$2:$C342,"In",'BLAST COLDROOM 1'!$E$2:$E342,"Returned")</f>
        <v>0</v>
      </c>
      <c r="S7" s="23">
        <f>sumifs('BLAST COLDROOM 1'!W2:W342,'BLAST COLDROOM 1'!$A$2:$A342,$A$1,'BLAST COLDROOM 1'!$C$2:$C342,"In",'BLAST COLDROOM 1'!$E$2:$E342,"Returned")</f>
        <v>0</v>
      </c>
      <c r="T7" s="23">
        <f>sumifs('BLAST COLDROOM 1'!X2:X342,'BLAST COLDROOM 1'!$A$2:$A342,$A$1,'BLAST COLDROOM 1'!$C$2:$C342,"In",'BLAST COLDROOM 1'!$E$2:$E342,"Returned")</f>
        <v>0</v>
      </c>
      <c r="U7" s="23">
        <f>sumifs('BLAST COLDROOM 1'!Y2:Y342,'BLAST COLDROOM 1'!$A$2:$A342,$A$1,'BLAST COLDROOM 1'!$C$2:$C342,"In",'BLAST COLDROOM 1'!$E$2:$E342,"Returned")</f>
        <v>0</v>
      </c>
      <c r="V7" s="23">
        <f>sumifs('BLAST COLDROOM 1'!Z2:Z342,'BLAST COLDROOM 1'!$A$2:$A342,$A$1,'BLAST COLDROOM 1'!$C$2:$C342,"In",'BLAST COLDROOM 1'!$E$2:$E342,"Returned")</f>
        <v>0</v>
      </c>
      <c r="W7" s="23">
        <f>sumifs('BLAST COLDROOM 1'!AA2:AA342,'BLAST COLDROOM 1'!$A$2:$A342,$A$1,'BLAST COLDROOM 1'!$C$2:$C342,"In",'BLAST COLDROOM 1'!$E$2:$E342,"Returned")</f>
        <v>0</v>
      </c>
      <c r="X7" s="23">
        <f>sumifs('BLAST COLDROOM 1'!AB2:AB342,'BLAST COLDROOM 1'!$A$2:$A342,$A$1,'BLAST COLDROOM 1'!$C$2:$C342,"In",'BLAST COLDROOM 1'!$E$2:$E342,"Returned")</f>
        <v>0</v>
      </c>
      <c r="Y7" s="23">
        <f>sumifs('BLAST COLDROOM 1'!AC2:AC342,'BLAST COLDROOM 1'!$A$2:$A342,$A$1,'BLAST COLDROOM 1'!$C$2:$C342,"In",'BLAST COLDROOM 1'!$E$2:$E342,"Returned")</f>
        <v>0</v>
      </c>
      <c r="Z7" s="23">
        <f>sumifs('BLAST COLDROOM 1'!AD2:AD342,'BLAST COLDROOM 1'!$A$2:$A342,$A$1,'BLAST COLDROOM 1'!$C$2:$C342,"In",'BLAST COLDROOM 1'!$E$2:$E342,"Returned")</f>
        <v>0</v>
      </c>
      <c r="AA7" s="23">
        <f>sumifs('BLAST COLDROOM 1'!AE2:AE342,'BLAST COLDROOM 1'!$A$2:$A342,$A$1,'BLAST COLDROOM 1'!$C$2:$C342,"In",'BLAST COLDROOM 1'!$E$2:$E342,"Returned")</f>
        <v>0</v>
      </c>
      <c r="AB7" s="23">
        <f>sumifs('BLAST COLDROOM 1'!AF2:AF342,'BLAST COLDROOM 1'!$A$2:$A342,$A$1,'BLAST COLDROOM 1'!$C$2:$C342,"In",'BLAST COLDROOM 1'!$E$2:$E342,"Returned")</f>
        <v>0</v>
      </c>
      <c r="AC7" s="23">
        <f>sumifs('BLAST COLDROOM 1'!AG2:AG342,'BLAST COLDROOM 1'!$A$2:$A342,$A$1,'BLAST COLDROOM 1'!$C$2:$C342,"In",'BLAST COLDROOM 1'!$E$2:$E342,"Returned")</f>
        <v>0</v>
      </c>
      <c r="AD7" s="23">
        <f>sumifs('BLAST COLDROOM 1'!AH2:AH342,'BLAST COLDROOM 1'!$A$2:$A342,$A$1,'BLAST COLDROOM 1'!$C$2:$C342,"In",'BLAST COLDROOM 1'!$E$2:$E342,"Returned")</f>
        <v>0</v>
      </c>
      <c r="AE7" s="23">
        <f>sumifs('BLAST COLDROOM 1'!AI2:AI342,'BLAST COLDROOM 1'!$A$2:$A342,$A$1,'BLAST COLDROOM 1'!$C$2:$C342,"In",'BLAST COLDROOM 1'!$E$2:$E342,"Returned")</f>
        <v>0</v>
      </c>
      <c r="AF7" s="23">
        <f>sumifs('BLAST COLDROOM 1'!AJ2:AJ342,'BLAST COLDROOM 1'!$A$2:$A342,$A$1,'BLAST COLDROOM 1'!$C$2:$C342,"In",'BLAST COLDROOM 1'!$E$2:$E342,"Returned")</f>
        <v>0</v>
      </c>
      <c r="AG7" s="23">
        <f>sumifs('BLAST COLDROOM 1'!AK2:AK342,'BLAST COLDROOM 1'!$A$2:$A342,$A$1,'BLAST COLDROOM 1'!$C$2:$C342,"In",'BLAST COLDROOM 1'!$E$2:$E342,"Returned")</f>
        <v>0</v>
      </c>
      <c r="AH7" s="23">
        <f>sumifs('BLAST COLDROOM 1'!AL2:AL342,'BLAST COLDROOM 1'!$A$2:$A342,$A$1,'BLAST COLDROOM 1'!$C$2:$C342,"In",'BLAST COLDROOM 1'!$E$2:$E342,"Returned")</f>
        <v>0</v>
      </c>
      <c r="AI7" s="23">
        <f>sumifs('BLAST COLDROOM 1'!AM2:AM342,'BLAST COLDROOM 1'!$A$2:$A342,$A$1,'BLAST COLDROOM 1'!$C$2:$C342,"In",'BLAST COLDROOM 1'!$E$2:$E342,"Returned")</f>
        <v>0</v>
      </c>
      <c r="AJ7" s="23">
        <f>sumifs('BLAST COLDROOM 1'!AN2:AN342,'BLAST COLDROOM 1'!$A$2:$A342,$A$1,'BLAST COLDROOM 1'!$C$2:$C342,"In",'BLAST COLDROOM 1'!$E$2:$E342,"Returned")</f>
        <v>0</v>
      </c>
      <c r="AK7" s="23">
        <f>sumifs('BLAST COLDROOM 1'!AO2:AO342,'BLAST COLDROOM 1'!$A$2:$A342,$A$1,'BLAST COLDROOM 1'!$C$2:$C342,"In",'BLAST COLDROOM 1'!$E$2:$E342,"Returned")</f>
        <v>0</v>
      </c>
      <c r="AL7" s="23">
        <f>sumifs('BLAST COLDROOM 1'!AP2:AP342,'BLAST COLDROOM 1'!$A$2:$A342,$A$1,'BLAST COLDROOM 1'!$C$2:$C342,"In",'BLAST COLDROOM 1'!$E$2:$E342,"Returned")</f>
        <v>0</v>
      </c>
      <c r="AM7" s="23">
        <f>sumifs('BLAST COLDROOM 1'!AQ2:AQ342,'BLAST COLDROOM 1'!$A$2:$A342,$A$1,'BLAST COLDROOM 1'!$C$2:$C342,"In",'BLAST COLDROOM 1'!$E$2:$E342,"Returned")</f>
        <v>0</v>
      </c>
      <c r="AN7" s="23">
        <f>sumifs('BLAST COLDROOM 1'!AR2:AR342,'BLAST COLDROOM 1'!$A$2:$A342,$A$1,'BLAST COLDROOM 1'!$C$2:$C342,"In",'BLAST COLDROOM 1'!$E$2:$E342,"Returned")</f>
        <v>0</v>
      </c>
      <c r="AO7" s="23">
        <f>sumifs('BLAST COLDROOM 1'!AS2:AS342,'BLAST COLDROOM 1'!$A$2:$A342,$A$1,'BLAST COLDROOM 1'!$C$2:$C342,"In",'BLAST COLDROOM 1'!$E$2:$E342,"Returned")</f>
        <v>0</v>
      </c>
      <c r="AP7" s="23">
        <f>sumifs('BLAST COLDROOM 1'!AT2:AT342,'BLAST COLDROOM 1'!$A$2:$A342,$A$1,'BLAST COLDROOM 1'!$C$2:$C342,"In",'BLAST COLDROOM 1'!$E$2:$E342,"Returned")</f>
        <v>0</v>
      </c>
    </row>
    <row r="8" ht="15.75" customHeight="1">
      <c r="A8" s="25" t="s">
        <v>32</v>
      </c>
      <c r="B8" s="26">
        <f t="shared" ref="B8:AP8" si="1">B3+B4-B5-B7</f>
        <v>0</v>
      </c>
      <c r="C8" s="26">
        <f t="shared" si="1"/>
        <v>0</v>
      </c>
      <c r="D8" s="26">
        <f t="shared" si="1"/>
        <v>0</v>
      </c>
      <c r="E8" s="26">
        <f t="shared" si="1"/>
        <v>0</v>
      </c>
      <c r="F8" s="26">
        <f t="shared" si="1"/>
        <v>0</v>
      </c>
      <c r="G8" s="26">
        <f t="shared" si="1"/>
        <v>0</v>
      </c>
      <c r="H8" s="26">
        <f t="shared" si="1"/>
        <v>0</v>
      </c>
      <c r="I8" s="26">
        <f t="shared" si="1"/>
        <v>0</v>
      </c>
      <c r="J8" s="26">
        <f t="shared" si="1"/>
        <v>0</v>
      </c>
      <c r="K8" s="26">
        <f t="shared" si="1"/>
        <v>0</v>
      </c>
      <c r="L8" s="26">
        <f t="shared" si="1"/>
        <v>0</v>
      </c>
      <c r="M8" s="26">
        <f t="shared" si="1"/>
        <v>0</v>
      </c>
      <c r="N8" s="26">
        <f t="shared" si="1"/>
        <v>0</v>
      </c>
      <c r="O8" s="26">
        <f t="shared" si="1"/>
        <v>0</v>
      </c>
      <c r="P8" s="26">
        <f t="shared" si="1"/>
        <v>0</v>
      </c>
      <c r="Q8" s="26">
        <f t="shared" si="1"/>
        <v>0</v>
      </c>
      <c r="R8" s="26">
        <f t="shared" si="1"/>
        <v>0</v>
      </c>
      <c r="S8" s="26">
        <f t="shared" si="1"/>
        <v>0</v>
      </c>
      <c r="T8" s="26">
        <f t="shared" si="1"/>
        <v>0</v>
      </c>
      <c r="U8" s="26">
        <f t="shared" si="1"/>
        <v>0</v>
      </c>
      <c r="V8" s="26">
        <f t="shared" si="1"/>
        <v>0</v>
      </c>
      <c r="W8" s="26">
        <f t="shared" si="1"/>
        <v>0</v>
      </c>
      <c r="X8" s="26">
        <f t="shared" si="1"/>
        <v>0</v>
      </c>
      <c r="Y8" s="26">
        <f t="shared" si="1"/>
        <v>0</v>
      </c>
      <c r="Z8" s="26">
        <f t="shared" si="1"/>
        <v>0</v>
      </c>
      <c r="AA8" s="26">
        <f t="shared" si="1"/>
        <v>0</v>
      </c>
      <c r="AB8" s="26">
        <f t="shared" si="1"/>
        <v>0</v>
      </c>
      <c r="AC8" s="26">
        <f t="shared" si="1"/>
        <v>0</v>
      </c>
      <c r="AD8" s="26">
        <f t="shared" si="1"/>
        <v>0</v>
      </c>
      <c r="AE8" s="26">
        <f t="shared" si="1"/>
        <v>0</v>
      </c>
      <c r="AF8" s="26">
        <f t="shared" si="1"/>
        <v>0</v>
      </c>
      <c r="AG8" s="26">
        <f t="shared" si="1"/>
        <v>0</v>
      </c>
      <c r="AH8" s="26">
        <f t="shared" si="1"/>
        <v>0</v>
      </c>
      <c r="AI8" s="26">
        <f t="shared" si="1"/>
        <v>0</v>
      </c>
      <c r="AJ8" s="26">
        <f t="shared" si="1"/>
        <v>0</v>
      </c>
      <c r="AK8" s="26">
        <f t="shared" si="1"/>
        <v>0</v>
      </c>
      <c r="AL8" s="26">
        <f t="shared" si="1"/>
        <v>0</v>
      </c>
      <c r="AM8" s="26">
        <f t="shared" si="1"/>
        <v>0</v>
      </c>
      <c r="AN8" s="26">
        <f t="shared" si="1"/>
        <v>0</v>
      </c>
      <c r="AO8" s="26">
        <f t="shared" si="1"/>
        <v>0</v>
      </c>
      <c r="AP8" s="26">
        <f t="shared" si="1"/>
        <v>0</v>
      </c>
    </row>
    <row r="9" ht="15.75" customHeight="1">
      <c r="A9" s="27"/>
      <c r="B9" s="28"/>
      <c r="C9" s="28"/>
      <c r="D9" s="28"/>
      <c r="E9" s="28"/>
      <c r="F9" s="28"/>
      <c r="G9" s="28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30"/>
      <c r="Y9" s="30"/>
      <c r="Z9" s="30"/>
      <c r="AA9" s="30"/>
      <c r="AB9" s="30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</row>
    <row r="10" ht="15.75" customHeight="1">
      <c r="A10" s="31" t="s">
        <v>92</v>
      </c>
      <c r="B10" s="32">
        <f>SUMIFS('BLAST COLDROOM 1'!F2:F342,'BLAST COLDROOM 1'!$C$2:$C342,"Out",'BLAST COLDROOM 1'!$D$2:$D342,"Akobo Coldroom",'BLAST COLDROOM 1'!$A$2:$A342,$A$1,'BLAST COLDROOM 1'!$E$2:$E342,"Accepted")</f>
        <v>0</v>
      </c>
      <c r="C10" s="32">
        <f>SUMIFS('BLAST COLDROOM 1'!G2:G342,'BLAST COLDROOM 1'!$C$2:$C342,"Out",'BLAST COLDROOM 1'!$D$2:$D342,"Akobo Coldroom",'BLAST COLDROOM 1'!$A$2:$A342,$A$1,'BLAST COLDROOM 1'!$E$2:$E342,"Accepted")</f>
        <v>0</v>
      </c>
      <c r="D10" s="32">
        <f>SUMIFS('BLAST COLDROOM 1'!H2:H342,'BLAST COLDROOM 1'!$C$2:$C342,"Out",'BLAST COLDROOM 1'!$D$2:$D342,"Akobo Coldroom",'BLAST COLDROOM 1'!$A$2:$A342,$A$1,'BLAST COLDROOM 1'!$E$2:$E342,"Accepted")</f>
        <v>0</v>
      </c>
      <c r="E10" s="32">
        <f>SUMIFS('BLAST COLDROOM 1'!I2:I342,'BLAST COLDROOM 1'!$C$2:$C342,"Out",'BLAST COLDROOM 1'!$D$2:$D342,"Akobo Coldroom",'BLAST COLDROOM 1'!$A$2:$A342,$A$1,'BLAST COLDROOM 1'!$E$2:$E342,"Accepted")</f>
        <v>0</v>
      </c>
      <c r="F10" s="32">
        <f>SUMIFS('BLAST COLDROOM 1'!J2:J342,'BLAST COLDROOM 1'!$C$2:$C342,"Out",'BLAST COLDROOM 1'!$D$2:$D342,"Akobo Coldroom",'BLAST COLDROOM 1'!$A$2:$A342,$A$1,'BLAST COLDROOM 1'!$E$2:$E342,"Accepted")</f>
        <v>0</v>
      </c>
      <c r="G10" s="32">
        <f>SUMIFS('BLAST COLDROOM 1'!K2:K342,'BLAST COLDROOM 1'!$C$2:$C342,"Out",'BLAST COLDROOM 1'!$D$2:$D342,"Akobo Coldroom",'BLAST COLDROOM 1'!$A$2:$A342,$A$1,'BLAST COLDROOM 1'!$E$2:$E342,"Accepted")</f>
        <v>0</v>
      </c>
      <c r="H10" s="32">
        <f>SUMIFS('BLAST COLDROOM 1'!L2:L342,'BLAST COLDROOM 1'!$C$2:$C342,"Out",'BLAST COLDROOM 1'!$D$2:$D342,"Akobo Coldroom",'BLAST COLDROOM 1'!$A$2:$A342,$A$1,'BLAST COLDROOM 1'!$E$2:$E342,"Accepted")</f>
        <v>0</v>
      </c>
      <c r="I10" s="32">
        <f>SUMIFS('BLAST COLDROOM 1'!M2:M342,'BLAST COLDROOM 1'!$C$2:$C342,"Out",'BLAST COLDROOM 1'!$D$2:$D342,"Akobo Coldroom",'BLAST COLDROOM 1'!$A$2:$A342,$A$1,'BLAST COLDROOM 1'!$E$2:$E342,"Accepted")</f>
        <v>0</v>
      </c>
      <c r="J10" s="32">
        <f>SUMIFS('BLAST COLDROOM 1'!N2:N342,'BLAST COLDROOM 1'!$C$2:$C342,"Out",'BLAST COLDROOM 1'!$D$2:$D342,"Akobo Coldroom",'BLAST COLDROOM 1'!$A$2:$A342,$A$1,'BLAST COLDROOM 1'!$E$2:$E342,"Accepted")</f>
        <v>0</v>
      </c>
      <c r="K10" s="32">
        <f>SUMIFS('BLAST COLDROOM 1'!O2:O342,'BLAST COLDROOM 1'!$C$2:$C342,"Out",'BLAST COLDROOM 1'!$D$2:$D342,"Akobo Coldroom",'BLAST COLDROOM 1'!$A$2:$A342,$A$1,'BLAST COLDROOM 1'!$E$2:$E342,"Accepted")</f>
        <v>0</v>
      </c>
      <c r="L10" s="32">
        <f>SUMIFS('BLAST COLDROOM 1'!P2:P342,'BLAST COLDROOM 1'!$C$2:$C342,"Out",'BLAST COLDROOM 1'!$D$2:$D342,"Akobo Coldroom",'BLAST COLDROOM 1'!$A$2:$A342,$A$1,'BLAST COLDROOM 1'!$E$2:$E342,"Accepted")</f>
        <v>0</v>
      </c>
      <c r="M10" s="32">
        <f>SUMIFS('BLAST COLDROOM 1'!Q2:Q342,'BLAST COLDROOM 1'!$C$2:$C342,"Out",'BLAST COLDROOM 1'!$D$2:$D342,"Akobo Coldroom",'BLAST COLDROOM 1'!$A$2:$A342,$A$1,'BLAST COLDROOM 1'!$E$2:$E342,"Accepted")</f>
        <v>0</v>
      </c>
      <c r="N10" s="32">
        <f>SUMIFS('BLAST COLDROOM 1'!R2:R342,'BLAST COLDROOM 1'!$C$2:$C342,"Out",'BLAST COLDROOM 1'!$D$2:$D342,"Akobo Coldroom",'BLAST COLDROOM 1'!$A$2:$A342,$A$1,'BLAST COLDROOM 1'!$E$2:$E342,"Accepted")</f>
        <v>0</v>
      </c>
      <c r="O10" s="32">
        <f>SUMIFS('BLAST COLDROOM 1'!S2:S342,'BLAST COLDROOM 1'!$C$2:$C342,"Out",'BLAST COLDROOM 1'!$D$2:$D342,"Akobo Coldroom",'BLAST COLDROOM 1'!$A$2:$A342,$A$1,'BLAST COLDROOM 1'!$E$2:$E342,"Accepted")</f>
        <v>0</v>
      </c>
      <c r="P10" s="32">
        <f>SUMIFS('BLAST COLDROOM 1'!T2:T342,'BLAST COLDROOM 1'!$C$2:$C342,"Out",'BLAST COLDROOM 1'!$D$2:$D342,"Akobo Coldroom",'BLAST COLDROOM 1'!$A$2:$A342,$A$1,'BLAST COLDROOM 1'!$E$2:$E342,"Accepted")</f>
        <v>0</v>
      </c>
      <c r="Q10" s="32">
        <f>SUMIFS('BLAST COLDROOM 1'!U2:U342,'BLAST COLDROOM 1'!$C$2:$C342,"Out",'BLAST COLDROOM 1'!$D$2:$D342,"Akobo Coldroom",'BLAST COLDROOM 1'!$A$2:$A342,$A$1,'BLAST COLDROOM 1'!$E$2:$E342,"Accepted")</f>
        <v>0</v>
      </c>
      <c r="R10" s="32">
        <f>SUMIFS('BLAST COLDROOM 1'!V2:V342,'BLAST COLDROOM 1'!$C$2:$C342,"Out",'BLAST COLDROOM 1'!$D$2:$D342,"Akobo Coldroom",'BLAST COLDROOM 1'!$A$2:$A342,$A$1,'BLAST COLDROOM 1'!$E$2:$E342,"Accepted")</f>
        <v>0</v>
      </c>
      <c r="S10" s="32">
        <f>SUMIFS('BLAST COLDROOM 1'!W2:W342,'BLAST COLDROOM 1'!$C$2:$C342,"Out",'BLAST COLDROOM 1'!$D$2:$D342,"Akobo Coldroom",'BLAST COLDROOM 1'!$A$2:$A342,$A$1,'BLAST COLDROOM 1'!$E$2:$E342,"Accepted")</f>
        <v>0</v>
      </c>
      <c r="T10" s="32">
        <f>SUMIFS('BLAST COLDROOM 1'!X2:X342,'BLAST COLDROOM 1'!$C$2:$C342,"Out",'BLAST COLDROOM 1'!$D$2:$D342,"Akobo Coldroom",'BLAST COLDROOM 1'!$A$2:$A342,$A$1,'BLAST COLDROOM 1'!$E$2:$E342,"Accepted")</f>
        <v>0</v>
      </c>
      <c r="U10" s="32">
        <f>SUMIFS('BLAST COLDROOM 1'!Y2:Y342,'BLAST COLDROOM 1'!$C$2:$C342,"Out",'BLAST COLDROOM 1'!$D$2:$D342,"Akobo Coldroom",'BLAST COLDROOM 1'!$A$2:$A342,$A$1,'BLAST COLDROOM 1'!$E$2:$E342,"Accepted")</f>
        <v>0</v>
      </c>
      <c r="V10" s="32">
        <f>SUMIFS('BLAST COLDROOM 1'!Z2:Z342,'BLAST COLDROOM 1'!$C$2:$C342,"Out",'BLAST COLDROOM 1'!$D$2:$D342,"Akobo Coldroom",'BLAST COLDROOM 1'!$A$2:$A342,$A$1,'BLAST COLDROOM 1'!$E$2:$E342,"Accepted")</f>
        <v>0</v>
      </c>
      <c r="W10" s="32">
        <f>SUMIFS('BLAST COLDROOM 1'!AA2:AA342,'BLAST COLDROOM 1'!$C$2:$C342,"Out",'BLAST COLDROOM 1'!$D$2:$D342,"Akobo Coldroom",'BLAST COLDROOM 1'!$A$2:$A342,$A$1,'BLAST COLDROOM 1'!$E$2:$E342,"Accepted")</f>
        <v>0</v>
      </c>
      <c r="X10" s="32">
        <f>SUMIFS('BLAST COLDROOM 1'!AB2:AB342,'BLAST COLDROOM 1'!$C$2:$C342,"Out",'BLAST COLDROOM 1'!$D$2:$D342,"Akobo Coldroom",'BLAST COLDROOM 1'!$A$2:$A342,$A$1,'BLAST COLDROOM 1'!$E$2:$E342,"Accepted")</f>
        <v>0</v>
      </c>
      <c r="Y10" s="32">
        <f>SUMIFS('BLAST COLDROOM 1'!AC2:AC342,'BLAST COLDROOM 1'!$C$2:$C342,"Out",'BLAST COLDROOM 1'!$D$2:$D342,"Akobo Coldroom",'BLAST COLDROOM 1'!$A$2:$A342,$A$1,'BLAST COLDROOM 1'!$E$2:$E342,"Accepted")</f>
        <v>0</v>
      </c>
      <c r="Z10" s="32">
        <f>SUMIFS('BLAST COLDROOM 1'!AD2:AD342,'BLAST COLDROOM 1'!$C$2:$C342,"Out",'BLAST COLDROOM 1'!$D$2:$D342,"Akobo Coldroom",'BLAST COLDROOM 1'!$A$2:$A342,$A$1,'BLAST COLDROOM 1'!$E$2:$E342,"Accepted")</f>
        <v>0</v>
      </c>
      <c r="AA10" s="32">
        <f>SUMIFS('BLAST COLDROOM 1'!AE2:AE342,'BLAST COLDROOM 1'!$C$2:$C342,"Out",'BLAST COLDROOM 1'!$D$2:$D342,"Akobo Coldroom",'BLAST COLDROOM 1'!$A$2:$A342,$A$1,'BLAST COLDROOM 1'!$E$2:$E342,"Accepted")</f>
        <v>0</v>
      </c>
      <c r="AB10" s="32">
        <f>SUMIFS('BLAST COLDROOM 1'!AF2:AF342,'BLAST COLDROOM 1'!$C$2:$C342,"Out",'BLAST COLDROOM 1'!$D$2:$D342,"Akobo Coldroom",'BLAST COLDROOM 1'!$A$2:$A342,$A$1,'BLAST COLDROOM 1'!$E$2:$E342,"Accepted")</f>
        <v>0</v>
      </c>
      <c r="AC10" s="32">
        <f>SUMIFS('BLAST COLDROOM 1'!AG2:AG342,'BLAST COLDROOM 1'!$C$2:$C342,"Out",'BLAST COLDROOM 1'!$D$2:$D342,"Akobo Coldroom",'BLAST COLDROOM 1'!$A$2:$A342,$A$1,'BLAST COLDROOM 1'!$E$2:$E342,"Accepted")</f>
        <v>0</v>
      </c>
      <c r="AD10" s="32">
        <f>SUMIFS('BLAST COLDROOM 1'!AH2:AH342,'BLAST COLDROOM 1'!$C$2:$C342,"Out",'BLAST COLDROOM 1'!$D$2:$D342,"Akobo Coldroom",'BLAST COLDROOM 1'!$A$2:$A342,$A$1,'BLAST COLDROOM 1'!$E$2:$E342,"Accepted")</f>
        <v>0</v>
      </c>
      <c r="AE10" s="32">
        <f>SUMIFS('BLAST COLDROOM 1'!AI2:AI342,'BLAST COLDROOM 1'!$C$2:$C342,"Out",'BLAST COLDROOM 1'!$D$2:$D342,"Akobo Coldroom",'BLAST COLDROOM 1'!$A$2:$A342,$A$1,'BLAST COLDROOM 1'!$E$2:$E342,"Accepted")</f>
        <v>0</v>
      </c>
      <c r="AF10" s="32">
        <f>SUMIFS('BLAST COLDROOM 1'!AJ2:AJ342,'BLAST COLDROOM 1'!$C$2:$C342,"Out",'BLAST COLDROOM 1'!$D$2:$D342,"Akobo Coldroom",'BLAST COLDROOM 1'!$A$2:$A342,$A$1,'BLAST COLDROOM 1'!$E$2:$E342,"Accepted")</f>
        <v>0</v>
      </c>
      <c r="AG10" s="32">
        <f>SUMIFS('BLAST COLDROOM 1'!AK2:AK342,'BLAST COLDROOM 1'!$C$2:$C342,"Out",'BLAST COLDROOM 1'!$D$2:$D342,"Akobo Coldroom",'BLAST COLDROOM 1'!$A$2:$A342,$A$1,'BLAST COLDROOM 1'!$E$2:$E342,"Accepted")</f>
        <v>0</v>
      </c>
      <c r="AH10" s="32">
        <f>SUMIFS('BLAST COLDROOM 1'!AL2:AL342,'BLAST COLDROOM 1'!$C$2:$C342,"Out",'BLAST COLDROOM 1'!$D$2:$D342,"Akobo Coldroom",'BLAST COLDROOM 1'!$A$2:$A342,$A$1,'BLAST COLDROOM 1'!$E$2:$E342,"Accepted")</f>
        <v>0</v>
      </c>
      <c r="AI10" s="32">
        <f>SUMIFS('BLAST COLDROOM 1'!AM2:AM342,'BLAST COLDROOM 1'!$C$2:$C342,"Out",'BLAST COLDROOM 1'!$D$2:$D342,"Akobo Coldroom",'BLAST COLDROOM 1'!$A$2:$A342,$A$1,'BLAST COLDROOM 1'!$E$2:$E342,"Accepted")</f>
        <v>0</v>
      </c>
      <c r="AJ10" s="32">
        <f>SUMIFS('BLAST COLDROOM 1'!AN2:AN342,'BLAST COLDROOM 1'!$C$2:$C342,"Out",'BLAST COLDROOM 1'!$D$2:$D342,"Akobo Coldroom",'BLAST COLDROOM 1'!$A$2:$A342,$A$1,'BLAST COLDROOM 1'!$E$2:$E342,"Accepted")</f>
        <v>0</v>
      </c>
      <c r="AK10" s="32">
        <f>SUMIFS('BLAST COLDROOM 1'!AO2:AO342,'BLAST COLDROOM 1'!$C$2:$C342,"Out",'BLAST COLDROOM 1'!$D$2:$D342,"Akobo Coldroom",'BLAST COLDROOM 1'!$A$2:$A342,$A$1,'BLAST COLDROOM 1'!$E$2:$E342,"Accepted")</f>
        <v>0</v>
      </c>
      <c r="AL10" s="32">
        <f>SUMIFS('BLAST COLDROOM 1'!AP2:AP342,'BLAST COLDROOM 1'!$C$2:$C342,"Out",'BLAST COLDROOM 1'!$D$2:$D342,"Akobo Coldroom",'BLAST COLDROOM 1'!$A$2:$A342,$A$1,'BLAST COLDROOM 1'!$E$2:$E342,"Accepted")</f>
        <v>0</v>
      </c>
      <c r="AM10" s="32">
        <f>SUMIFS('BLAST COLDROOM 1'!AQ2:AQ342,'BLAST COLDROOM 1'!$C$2:$C342,"Out",'BLAST COLDROOM 1'!$D$2:$D342,"Akobo Coldroom",'BLAST COLDROOM 1'!$A$2:$A342,$A$1,'BLAST COLDROOM 1'!$E$2:$E342,"Accepted")</f>
        <v>0</v>
      </c>
      <c r="AN10" s="32">
        <f>SUMIFS('BLAST COLDROOM 1'!AR2:AR342,'BLAST COLDROOM 1'!$C$2:$C342,"Out",'BLAST COLDROOM 1'!$D$2:$D342,"Akobo Coldroom",'BLAST COLDROOM 1'!$A$2:$A342,$A$1,'BLAST COLDROOM 1'!$E$2:$E342,"Accepted")</f>
        <v>0</v>
      </c>
      <c r="AO10" s="32">
        <f>SUMIFS('BLAST COLDROOM 1'!AS2:AS342,'BLAST COLDROOM 1'!$C$2:$C342,"Out",'BLAST COLDROOM 1'!$D$2:$D342,"Akobo Coldroom",'BLAST COLDROOM 1'!$A$2:$A342,$A$1,'BLAST COLDROOM 1'!$E$2:$E342,"Accepted")</f>
        <v>0</v>
      </c>
      <c r="AP10" s="32">
        <f>SUMIFS('BLAST COLDROOM 1'!AT2:AT342,'BLAST COLDROOM 1'!$C$2:$C342,"Out",'BLAST COLDROOM 1'!$D$2:$D342,"Akobo Coldroom",'BLAST COLDROOM 1'!$A$2:$A342,$A$1,'BLAST COLDROOM 1'!$E$2:$E342,"Accepted")</f>
        <v>0</v>
      </c>
    </row>
    <row r="11" ht="15.75" customHeight="1">
      <c r="A11" s="31" t="s">
        <v>93</v>
      </c>
      <c r="B11" s="32">
        <f>SUMIFS('BLAST COLDROOM 1'!F2:F342,'BLAST COLDROOM 1'!$C$2:$C342,"In",'BLAST COLDROOM 1'!$D$2:$D342,"Akobo Coldroom(B2C)",'BLAST COLDROOM 1'!$A$2:$A342,$A$1,'BLAST COLDROOM 1'!$E$2:$E342,"Spoilage")+SUMIFS('BLAST COLDROOM 1'!F2:F342,'BLAST COLDROOM 1'!$C$2:$C342,"Out",'BLAST COLDROOM 1'!$D$2:$D342,"Akobo Coldroom(B2C)",'BLAST COLDROOM 1'!$A$2:$A342,$A$1,'BLAST COLDROOM 1'!$E$2:$E342,"Returned")</f>
        <v>0</v>
      </c>
      <c r="C11" s="32">
        <f>SUMIFS('BLAST COLDROOM 1'!G2:G342,'BLAST COLDROOM 1'!$C$2:$C342,"In",'BLAST COLDROOM 1'!$D$2:$D342,"Akobo Coldroom(B2C)",'BLAST COLDROOM 1'!$A$2:$A342,$A$1,'BLAST COLDROOM 1'!$E$2:$E342,"Spoilage")+SUMIFS('BLAST COLDROOM 1'!G2:G342,'BLAST COLDROOM 1'!$C$2:$C342,"Out",'BLAST COLDROOM 1'!$D$2:$D342,"Akobo Coldroom(B2C)",'BLAST COLDROOM 1'!$A$2:$A342,$A$1,'BLAST COLDROOM 1'!$E$2:$E342,"Returned")</f>
        <v>0</v>
      </c>
      <c r="D11" s="32">
        <f>SUMIFS('BLAST COLDROOM 1'!H2:H342,'BLAST COLDROOM 1'!$C$2:$C342,"In",'BLAST COLDROOM 1'!$D$2:$D342,"Akobo Coldroom(B2C)",'BLAST COLDROOM 1'!$A$2:$A342,$A$1,'BLAST COLDROOM 1'!$E$2:$E342,"Spoilage")+SUMIFS('BLAST COLDROOM 1'!H2:H342,'BLAST COLDROOM 1'!$C$2:$C342,"Out",'BLAST COLDROOM 1'!$D$2:$D342,"Akobo Coldroom(B2C)",'BLAST COLDROOM 1'!$A$2:$A342,$A$1,'BLAST COLDROOM 1'!$E$2:$E342,"Returned")</f>
        <v>0</v>
      </c>
      <c r="E11" s="32">
        <f>SUMIFS('BLAST COLDROOM 1'!I2:I342,'BLAST COLDROOM 1'!$C$2:$C342,"In",'BLAST COLDROOM 1'!$D$2:$D342,"Akobo Coldroom(B2C)",'BLAST COLDROOM 1'!$A$2:$A342,$A$1,'BLAST COLDROOM 1'!$E$2:$E342,"Spoilage")+SUMIFS('BLAST COLDROOM 1'!I2:I342,'BLAST COLDROOM 1'!$C$2:$C342,"Out",'BLAST COLDROOM 1'!$D$2:$D342,"Akobo Coldroom(B2C)",'BLAST COLDROOM 1'!$A$2:$A342,$A$1,'BLAST COLDROOM 1'!$E$2:$E342,"Returned")</f>
        <v>0</v>
      </c>
      <c r="F11" s="32">
        <f>SUMIFS('BLAST COLDROOM 1'!J2:J342,'BLAST COLDROOM 1'!$C$2:$C342,"In",'BLAST COLDROOM 1'!$D$2:$D342,"Akobo Coldroom(B2C)",'BLAST COLDROOM 1'!$A$2:$A342,$A$1,'BLAST COLDROOM 1'!$E$2:$E342,"Spoilage")+SUMIFS('BLAST COLDROOM 1'!J2:J342,'BLAST COLDROOM 1'!$C$2:$C342,"Out",'BLAST COLDROOM 1'!$D$2:$D342,"Akobo Coldroom(B2C)",'BLAST COLDROOM 1'!$A$2:$A342,$A$1,'BLAST COLDROOM 1'!$E$2:$E342,"Returned")</f>
        <v>0</v>
      </c>
      <c r="G11" s="32">
        <f>SUMIFS('BLAST COLDROOM 1'!K2:K342,'BLAST COLDROOM 1'!$C$2:$C342,"In",'BLAST COLDROOM 1'!$D$2:$D342,"Akobo Coldroom(B2C)",'BLAST COLDROOM 1'!$A$2:$A342,$A$1,'BLAST COLDROOM 1'!$E$2:$E342,"Spoilage")+SUMIFS('BLAST COLDROOM 1'!K2:K342,'BLAST COLDROOM 1'!$C$2:$C342,"Out",'BLAST COLDROOM 1'!$D$2:$D342,"Akobo Coldroom(B2C)",'BLAST COLDROOM 1'!$A$2:$A342,$A$1,'BLAST COLDROOM 1'!$E$2:$E342,"Returned")</f>
        <v>0</v>
      </c>
      <c r="H11" s="32">
        <f>SUMIFS('BLAST COLDROOM 1'!L2:L342,'BLAST COLDROOM 1'!$C$2:$C342,"In",'BLAST COLDROOM 1'!$D$2:$D342,"Akobo Coldroom(B2C)",'BLAST COLDROOM 1'!$A$2:$A342,$A$1,'BLAST COLDROOM 1'!$E$2:$E342,"Spoilage")+SUMIFS('BLAST COLDROOM 1'!L2:L342,'BLAST COLDROOM 1'!$C$2:$C342,"Out",'BLAST COLDROOM 1'!$D$2:$D342,"Akobo Coldroom(B2C)",'BLAST COLDROOM 1'!$A$2:$A342,$A$1,'BLAST COLDROOM 1'!$E$2:$E342,"Returned")</f>
        <v>0</v>
      </c>
      <c r="I11" s="32">
        <f>SUMIFS('BLAST COLDROOM 1'!M2:M342,'BLAST COLDROOM 1'!$C$2:$C342,"In",'BLAST COLDROOM 1'!$D$2:$D342,"Akobo Coldroom(B2C)",'BLAST COLDROOM 1'!$A$2:$A342,$A$1,'BLAST COLDROOM 1'!$E$2:$E342,"Spoilage")+SUMIFS('BLAST COLDROOM 1'!M2:M342,'BLAST COLDROOM 1'!$C$2:$C342,"Out",'BLAST COLDROOM 1'!$D$2:$D342,"Akobo Coldroom(B2C)",'BLAST COLDROOM 1'!$A$2:$A342,$A$1,'BLAST COLDROOM 1'!$E$2:$E342,"Returned")</f>
        <v>0</v>
      </c>
      <c r="J11" s="32">
        <f>SUMIFS('BLAST COLDROOM 1'!N2:N342,'BLAST COLDROOM 1'!$C$2:$C342,"In",'BLAST COLDROOM 1'!$D$2:$D342,"Akobo Coldroom(B2C)",'BLAST COLDROOM 1'!$A$2:$A342,$A$1,'BLAST COLDROOM 1'!$E$2:$E342,"Spoilage")+SUMIFS('BLAST COLDROOM 1'!N2:N342,'BLAST COLDROOM 1'!$C$2:$C342,"Out",'BLAST COLDROOM 1'!$D$2:$D342,"Akobo Coldroom(B2C)",'BLAST COLDROOM 1'!$A$2:$A342,$A$1,'BLAST COLDROOM 1'!$E$2:$E342,"Returned")</f>
        <v>0</v>
      </c>
      <c r="K11" s="32">
        <f>SUMIFS('BLAST COLDROOM 1'!O2:O342,'BLAST COLDROOM 1'!$C$2:$C342,"In",'BLAST COLDROOM 1'!$D$2:$D342,"Akobo Coldroom(B2C)",'BLAST COLDROOM 1'!$A$2:$A342,$A$1,'BLAST COLDROOM 1'!$E$2:$E342,"Spoilage")+SUMIFS('BLAST COLDROOM 1'!O2:O342,'BLAST COLDROOM 1'!$C$2:$C342,"Out",'BLAST COLDROOM 1'!$D$2:$D342,"Akobo Coldroom(B2C)",'BLAST COLDROOM 1'!$A$2:$A342,$A$1,'BLAST COLDROOM 1'!$E$2:$E342,"Returned")</f>
        <v>0</v>
      </c>
      <c r="L11" s="32">
        <f>SUMIFS('BLAST COLDROOM 1'!P2:P342,'BLAST COLDROOM 1'!$C$2:$C342,"In",'BLAST COLDROOM 1'!$D$2:$D342,"Akobo Coldroom(B2C)",'BLAST COLDROOM 1'!$A$2:$A342,$A$1,'BLAST COLDROOM 1'!$E$2:$E342,"Spoilage")+SUMIFS('BLAST COLDROOM 1'!P2:P342,'BLAST COLDROOM 1'!$C$2:$C342,"Out",'BLAST COLDROOM 1'!$D$2:$D342,"Akobo Coldroom(B2C)",'BLAST COLDROOM 1'!$A$2:$A342,$A$1,'BLAST COLDROOM 1'!$E$2:$E342,"Returned")</f>
        <v>0</v>
      </c>
      <c r="M11" s="32">
        <f>SUMIFS('BLAST COLDROOM 1'!Q2:Q342,'BLAST COLDROOM 1'!$C$2:$C342,"In",'BLAST COLDROOM 1'!$D$2:$D342,"Akobo Coldroom(B2C)",'BLAST COLDROOM 1'!$A$2:$A342,$A$1,'BLAST COLDROOM 1'!$E$2:$E342,"Spoilage")+SUMIFS('BLAST COLDROOM 1'!Q2:Q342,'BLAST COLDROOM 1'!$C$2:$C342,"Out",'BLAST COLDROOM 1'!$D$2:$D342,"Akobo Coldroom(B2C)",'BLAST COLDROOM 1'!$A$2:$A342,$A$1,'BLAST COLDROOM 1'!$E$2:$E342,"Returned")</f>
        <v>0</v>
      </c>
      <c r="N11" s="32">
        <f>SUMIFS('BLAST COLDROOM 1'!R2:R342,'BLAST COLDROOM 1'!$C$2:$C342,"In",'BLAST COLDROOM 1'!$D$2:$D342,"Akobo Coldroom(B2C)",'BLAST COLDROOM 1'!$A$2:$A342,$A$1,'BLAST COLDROOM 1'!$E$2:$E342,"Spoilage")+SUMIFS('BLAST COLDROOM 1'!R2:R342,'BLAST COLDROOM 1'!$C$2:$C342,"Out",'BLAST COLDROOM 1'!$D$2:$D342,"Akobo Coldroom(B2C)",'BLAST COLDROOM 1'!$A$2:$A342,$A$1,'BLAST COLDROOM 1'!$E$2:$E342,"Returned")</f>
        <v>0</v>
      </c>
      <c r="O11" s="32">
        <f>SUMIFS('BLAST COLDROOM 1'!S2:S342,'BLAST COLDROOM 1'!$C$2:$C342,"In",'BLAST COLDROOM 1'!$D$2:$D342,"Akobo Coldroom(B2C)",'BLAST COLDROOM 1'!$A$2:$A342,$A$1,'BLAST COLDROOM 1'!$E$2:$E342,"Spoilage")+SUMIFS('BLAST COLDROOM 1'!S2:S342,'BLAST COLDROOM 1'!$C$2:$C342,"Out",'BLAST COLDROOM 1'!$D$2:$D342,"Akobo Coldroom(B2C)",'BLAST COLDROOM 1'!$A$2:$A342,$A$1,'BLAST COLDROOM 1'!$E$2:$E342,"Returned")</f>
        <v>0</v>
      </c>
      <c r="P11" s="32">
        <f>SUMIFS('BLAST COLDROOM 1'!T2:T342,'BLAST COLDROOM 1'!$C$2:$C342,"In",'BLAST COLDROOM 1'!$D$2:$D342,"Akobo Coldroom(B2C)",'BLAST COLDROOM 1'!$A$2:$A342,$A$1,'BLAST COLDROOM 1'!$E$2:$E342,"Spoilage")+SUMIFS('BLAST COLDROOM 1'!T2:T342,'BLAST COLDROOM 1'!$C$2:$C342,"Out",'BLAST COLDROOM 1'!$D$2:$D342,"Akobo Coldroom(B2C)",'BLAST COLDROOM 1'!$A$2:$A342,$A$1,'BLAST COLDROOM 1'!$E$2:$E342,"Returned")</f>
        <v>0</v>
      </c>
      <c r="Q11" s="32">
        <f>SUMIFS('BLAST COLDROOM 1'!U2:U342,'BLAST COLDROOM 1'!$C$2:$C342,"In",'BLAST COLDROOM 1'!$D$2:$D342,"Akobo Coldroom(B2C)",'BLAST COLDROOM 1'!$A$2:$A342,$A$1,'BLAST COLDROOM 1'!$E$2:$E342,"Spoilage")+SUMIFS('BLAST COLDROOM 1'!U2:U342,'BLAST COLDROOM 1'!$C$2:$C342,"Out",'BLAST COLDROOM 1'!$D$2:$D342,"Akobo Coldroom(B2C)",'BLAST COLDROOM 1'!$A$2:$A342,$A$1,'BLAST COLDROOM 1'!$E$2:$E342,"Returned")</f>
        <v>0</v>
      </c>
      <c r="R11" s="32">
        <f>SUMIFS('BLAST COLDROOM 1'!V2:V342,'BLAST COLDROOM 1'!$C$2:$C342,"In",'BLAST COLDROOM 1'!$D$2:$D342,"Akobo Coldroom(B2C)",'BLAST COLDROOM 1'!$A$2:$A342,$A$1,'BLAST COLDROOM 1'!$E$2:$E342,"Spoilage")+SUMIFS('BLAST COLDROOM 1'!V2:V342,'BLAST COLDROOM 1'!$C$2:$C342,"Out",'BLAST COLDROOM 1'!$D$2:$D342,"Akobo Coldroom(B2C)",'BLAST COLDROOM 1'!$A$2:$A342,$A$1,'BLAST COLDROOM 1'!$E$2:$E342,"Returned")</f>
        <v>0</v>
      </c>
      <c r="S11" s="32">
        <f>SUMIFS('BLAST COLDROOM 1'!W2:W342,'BLAST COLDROOM 1'!$C$2:$C342,"In",'BLAST COLDROOM 1'!$D$2:$D342,"Akobo Coldroom(B2C)",'BLAST COLDROOM 1'!$A$2:$A342,$A$1,'BLAST COLDROOM 1'!$E$2:$E342,"Spoilage")+SUMIFS('BLAST COLDROOM 1'!W2:W342,'BLAST COLDROOM 1'!$C$2:$C342,"Out",'BLAST COLDROOM 1'!$D$2:$D342,"Akobo Coldroom(B2C)",'BLAST COLDROOM 1'!$A$2:$A342,$A$1,'BLAST COLDROOM 1'!$E$2:$E342,"Returned")</f>
        <v>0</v>
      </c>
      <c r="T11" s="32">
        <f>SUMIFS('BLAST COLDROOM 1'!X2:X342,'BLAST COLDROOM 1'!$C$2:$C342,"In",'BLAST COLDROOM 1'!$D$2:$D342,"Akobo Coldroom(B2C)",'BLAST COLDROOM 1'!$A$2:$A342,$A$1,'BLAST COLDROOM 1'!$E$2:$E342,"Spoilage")+SUMIFS('BLAST COLDROOM 1'!X2:X342,'BLAST COLDROOM 1'!$C$2:$C342,"Out",'BLAST COLDROOM 1'!$D$2:$D342,"Akobo Coldroom(B2C)",'BLAST COLDROOM 1'!$A$2:$A342,$A$1,'BLAST COLDROOM 1'!$E$2:$E342,"Returned")</f>
        <v>0</v>
      </c>
      <c r="U11" s="32">
        <f>SUMIFS('BLAST COLDROOM 1'!Y2:Y342,'BLAST COLDROOM 1'!$C$2:$C342,"In",'BLAST COLDROOM 1'!$D$2:$D342,"Akobo Coldroom(B2C)",'BLAST COLDROOM 1'!$A$2:$A342,$A$1,'BLAST COLDROOM 1'!$E$2:$E342,"Spoilage")+SUMIFS('BLAST COLDROOM 1'!Y2:Y342,'BLAST COLDROOM 1'!$C$2:$C342,"Out",'BLAST COLDROOM 1'!$D$2:$D342,"Akobo Coldroom(B2C)",'BLAST COLDROOM 1'!$A$2:$A342,$A$1,'BLAST COLDROOM 1'!$E$2:$E342,"Returned")</f>
        <v>0</v>
      </c>
      <c r="V11" s="32">
        <f>SUMIFS('BLAST COLDROOM 1'!Z2:Z342,'BLAST COLDROOM 1'!$C$2:$C342,"In",'BLAST COLDROOM 1'!$D$2:$D342,"Akobo Coldroom(B2C)",'BLAST COLDROOM 1'!$A$2:$A342,$A$1,'BLAST COLDROOM 1'!$E$2:$E342,"Spoilage")+SUMIFS('BLAST COLDROOM 1'!Z2:Z342,'BLAST COLDROOM 1'!$C$2:$C342,"Out",'BLAST COLDROOM 1'!$D$2:$D342,"Akobo Coldroom(B2C)",'BLAST COLDROOM 1'!$A$2:$A342,$A$1,'BLAST COLDROOM 1'!$E$2:$E342,"Returned")</f>
        <v>0</v>
      </c>
      <c r="W11" s="32">
        <f>SUMIFS('BLAST COLDROOM 1'!AA2:AA342,'BLAST COLDROOM 1'!$C$2:$C342,"In",'BLAST COLDROOM 1'!$D$2:$D342,"Akobo Coldroom(B2C)",'BLAST COLDROOM 1'!$A$2:$A342,$A$1,'BLAST COLDROOM 1'!$E$2:$E342,"Spoilage")+SUMIFS('BLAST COLDROOM 1'!AA2:AA342,'BLAST COLDROOM 1'!$C$2:$C342,"Out",'BLAST COLDROOM 1'!$D$2:$D342,"Akobo Coldroom(B2C)",'BLAST COLDROOM 1'!$A$2:$A342,$A$1,'BLAST COLDROOM 1'!$E$2:$E342,"Returned")</f>
        <v>0</v>
      </c>
      <c r="X11" s="32">
        <f>SUMIFS('BLAST COLDROOM 1'!AB2:AB342,'BLAST COLDROOM 1'!$C$2:$C342,"In",'BLAST COLDROOM 1'!$D$2:$D342,"Akobo Coldroom(B2C)",'BLAST COLDROOM 1'!$A$2:$A342,$A$1,'BLAST COLDROOM 1'!$E$2:$E342,"Spoilage")+SUMIFS('BLAST COLDROOM 1'!AB2:AB342,'BLAST COLDROOM 1'!$C$2:$C342,"Out",'BLAST COLDROOM 1'!$D$2:$D342,"Akobo Coldroom(B2C)",'BLAST COLDROOM 1'!$A$2:$A342,$A$1,'BLAST COLDROOM 1'!$E$2:$E342,"Returned")</f>
        <v>0</v>
      </c>
      <c r="Y11" s="32">
        <f>SUMIFS('BLAST COLDROOM 1'!AC2:AC342,'BLAST COLDROOM 1'!$C$2:$C342,"In",'BLAST COLDROOM 1'!$D$2:$D342,"Akobo Coldroom(B2C)",'BLAST COLDROOM 1'!$A$2:$A342,$A$1,'BLAST COLDROOM 1'!$E$2:$E342,"Spoilage")+SUMIFS('BLAST COLDROOM 1'!AC2:AC342,'BLAST COLDROOM 1'!$C$2:$C342,"Out",'BLAST COLDROOM 1'!$D$2:$D342,"Akobo Coldroom(B2C)",'BLAST COLDROOM 1'!$A$2:$A342,$A$1,'BLAST COLDROOM 1'!$E$2:$E342,"Returned")</f>
        <v>0</v>
      </c>
      <c r="Z11" s="32">
        <f>SUMIFS('BLAST COLDROOM 1'!AD2:AD342,'BLAST COLDROOM 1'!$C$2:$C342,"In",'BLAST COLDROOM 1'!$D$2:$D342,"Akobo Coldroom(B2C)",'BLAST COLDROOM 1'!$A$2:$A342,$A$1,'BLAST COLDROOM 1'!$E$2:$E342,"Spoilage")+SUMIFS('BLAST COLDROOM 1'!AD2:AD342,'BLAST COLDROOM 1'!$C$2:$C342,"Out",'BLAST COLDROOM 1'!$D$2:$D342,"Akobo Coldroom(B2C)",'BLAST COLDROOM 1'!$A$2:$A342,$A$1,'BLAST COLDROOM 1'!$E$2:$E342,"Returned")</f>
        <v>0</v>
      </c>
      <c r="AA11" s="32">
        <f>SUMIFS('BLAST COLDROOM 1'!AE2:AE342,'BLAST COLDROOM 1'!$C$2:$C342,"In",'BLAST COLDROOM 1'!$D$2:$D342,"Akobo Coldroom(B2C)",'BLAST COLDROOM 1'!$A$2:$A342,$A$1,'BLAST COLDROOM 1'!$E$2:$E342,"Spoilage")+SUMIFS('BLAST COLDROOM 1'!AE2:AE342,'BLAST COLDROOM 1'!$C$2:$C342,"Out",'BLAST COLDROOM 1'!$D$2:$D342,"Akobo Coldroom(B2C)",'BLAST COLDROOM 1'!$A$2:$A342,$A$1,'BLAST COLDROOM 1'!$E$2:$E342,"Returned")</f>
        <v>0</v>
      </c>
      <c r="AB11" s="32">
        <f>SUMIFS('BLAST COLDROOM 1'!AF2:AF342,'BLAST COLDROOM 1'!$C$2:$C342,"In",'BLAST COLDROOM 1'!$D$2:$D342,"Akobo Coldroom(B2C)",'BLAST COLDROOM 1'!$A$2:$A342,$A$1,'BLAST COLDROOM 1'!$E$2:$E342,"Spoilage")+SUMIFS('BLAST COLDROOM 1'!AF2:AF342,'BLAST COLDROOM 1'!$C$2:$C342,"Out",'BLAST COLDROOM 1'!$D$2:$D342,"Akobo Coldroom(B2C)",'BLAST COLDROOM 1'!$A$2:$A342,$A$1,'BLAST COLDROOM 1'!$E$2:$E342,"Returned")</f>
        <v>0</v>
      </c>
      <c r="AC11" s="32">
        <f>SUMIFS('BLAST COLDROOM 1'!AG2:AG342,'BLAST COLDROOM 1'!$C$2:$C342,"In",'BLAST COLDROOM 1'!$D$2:$D342,"Akobo Coldroom(B2C)",'BLAST COLDROOM 1'!$A$2:$A342,$A$1,'BLAST COLDROOM 1'!$E$2:$E342,"Spoilage")+SUMIFS('BLAST COLDROOM 1'!AG2:AG342,'BLAST COLDROOM 1'!$C$2:$C342,"Out",'BLAST COLDROOM 1'!$D$2:$D342,"Akobo Coldroom(B2C)",'BLAST COLDROOM 1'!$A$2:$A342,$A$1,'BLAST COLDROOM 1'!$E$2:$E342,"Returned")</f>
        <v>0</v>
      </c>
      <c r="AD11" s="32">
        <f>SUMIFS('BLAST COLDROOM 1'!AH2:AH342,'BLAST COLDROOM 1'!$C$2:$C342,"In",'BLAST COLDROOM 1'!$D$2:$D342,"Akobo Coldroom(B2C)",'BLAST COLDROOM 1'!$A$2:$A342,$A$1,'BLAST COLDROOM 1'!$E$2:$E342,"Spoilage")+SUMIFS('BLAST COLDROOM 1'!AH2:AH342,'BLAST COLDROOM 1'!$C$2:$C342,"Out",'BLAST COLDROOM 1'!$D$2:$D342,"Akobo Coldroom(B2C)",'BLAST COLDROOM 1'!$A$2:$A342,$A$1,'BLAST COLDROOM 1'!$E$2:$E342,"Returned")</f>
        <v>0</v>
      </c>
      <c r="AE11" s="32">
        <f>SUMIFS('BLAST COLDROOM 1'!AI2:AI342,'BLAST COLDROOM 1'!$C$2:$C342,"In",'BLAST COLDROOM 1'!$D$2:$D342,"Akobo Coldroom(B2C)",'BLAST COLDROOM 1'!$A$2:$A342,$A$1,'BLAST COLDROOM 1'!$E$2:$E342,"Spoilage")+SUMIFS('BLAST COLDROOM 1'!AI2:AI342,'BLAST COLDROOM 1'!$C$2:$C342,"Out",'BLAST COLDROOM 1'!$D$2:$D342,"Akobo Coldroom(B2C)",'BLAST COLDROOM 1'!$A$2:$A342,$A$1,'BLAST COLDROOM 1'!$E$2:$E342,"Returned")</f>
        <v>0</v>
      </c>
      <c r="AF11" s="32">
        <f>SUMIFS('BLAST COLDROOM 1'!AJ2:AJ342,'BLAST COLDROOM 1'!$C$2:$C342,"In",'BLAST COLDROOM 1'!$D$2:$D342,"Akobo Coldroom(B2C)",'BLAST COLDROOM 1'!$A$2:$A342,$A$1,'BLAST COLDROOM 1'!$E$2:$E342,"Spoilage")+SUMIFS('BLAST COLDROOM 1'!AJ2:AJ342,'BLAST COLDROOM 1'!$C$2:$C342,"Out",'BLAST COLDROOM 1'!$D$2:$D342,"Akobo Coldroom(B2C)",'BLAST COLDROOM 1'!$A$2:$A342,$A$1,'BLAST COLDROOM 1'!$E$2:$E342,"Returned")</f>
        <v>0</v>
      </c>
      <c r="AG11" s="32">
        <f>SUMIFS('BLAST COLDROOM 1'!AK2:AK342,'BLAST COLDROOM 1'!$C$2:$C342,"In",'BLAST COLDROOM 1'!$D$2:$D342,"Akobo Coldroom(B2C)",'BLAST COLDROOM 1'!$A$2:$A342,$A$1,'BLAST COLDROOM 1'!$E$2:$E342,"Spoilage")+SUMIFS('BLAST COLDROOM 1'!AK2:AK342,'BLAST COLDROOM 1'!$C$2:$C342,"Out",'BLAST COLDROOM 1'!$D$2:$D342,"Akobo Coldroom(B2C)",'BLAST COLDROOM 1'!$A$2:$A342,$A$1,'BLAST COLDROOM 1'!$E$2:$E342,"Returned")</f>
        <v>0</v>
      </c>
      <c r="AH11" s="32">
        <f>SUMIFS('BLAST COLDROOM 1'!AL2:AL342,'BLAST COLDROOM 1'!$C$2:$C342,"In",'BLAST COLDROOM 1'!$D$2:$D342,"Akobo Coldroom(B2C)",'BLAST COLDROOM 1'!$A$2:$A342,$A$1,'BLAST COLDROOM 1'!$E$2:$E342,"Spoilage")+SUMIFS('BLAST COLDROOM 1'!AL2:AL342,'BLAST COLDROOM 1'!$C$2:$C342,"Out",'BLAST COLDROOM 1'!$D$2:$D342,"Akobo Coldroom(B2C)",'BLAST COLDROOM 1'!$A$2:$A342,$A$1,'BLAST COLDROOM 1'!$E$2:$E342,"Returned")</f>
        <v>0</v>
      </c>
      <c r="AI11" s="32">
        <f>SUMIFS('BLAST COLDROOM 1'!AM2:AM342,'BLAST COLDROOM 1'!$C$2:$C342,"In",'BLAST COLDROOM 1'!$D$2:$D342,"Akobo Coldroom(B2C)",'BLAST COLDROOM 1'!$A$2:$A342,$A$1,'BLAST COLDROOM 1'!$E$2:$E342,"Spoilage")+SUMIFS('BLAST COLDROOM 1'!AM2:AM342,'BLAST COLDROOM 1'!$C$2:$C342,"Out",'BLAST COLDROOM 1'!$D$2:$D342,"Akobo Coldroom(B2C)",'BLAST COLDROOM 1'!$A$2:$A342,$A$1,'BLAST COLDROOM 1'!$E$2:$E342,"Returned")</f>
        <v>0</v>
      </c>
      <c r="AJ11" s="32">
        <f>SUMIFS('BLAST COLDROOM 1'!AN2:AN342,'BLAST COLDROOM 1'!$C$2:$C342,"In",'BLAST COLDROOM 1'!$D$2:$D342,"Akobo Coldroom(B2C)",'BLAST COLDROOM 1'!$A$2:$A342,$A$1,'BLAST COLDROOM 1'!$E$2:$E342,"Spoilage")+SUMIFS('BLAST COLDROOM 1'!AN2:AN342,'BLAST COLDROOM 1'!$C$2:$C342,"Out",'BLAST COLDROOM 1'!$D$2:$D342,"Akobo Coldroom(B2C)",'BLAST COLDROOM 1'!$A$2:$A342,$A$1,'BLAST COLDROOM 1'!$E$2:$E342,"Returned")</f>
        <v>0</v>
      </c>
      <c r="AK11" s="32">
        <f>SUMIFS('BLAST COLDROOM 1'!AO2:AO342,'BLAST COLDROOM 1'!$C$2:$C342,"In",'BLAST COLDROOM 1'!$D$2:$D342,"Akobo Coldroom(B2C)",'BLAST COLDROOM 1'!$A$2:$A342,$A$1,'BLAST COLDROOM 1'!$E$2:$E342,"Spoilage")+SUMIFS('BLAST COLDROOM 1'!AO2:AO342,'BLAST COLDROOM 1'!$C$2:$C342,"Out",'BLAST COLDROOM 1'!$D$2:$D342,"Akobo Coldroom(B2C)",'BLAST COLDROOM 1'!$A$2:$A342,$A$1,'BLAST COLDROOM 1'!$E$2:$E342,"Returned")</f>
        <v>0</v>
      </c>
      <c r="AL11" s="32">
        <f>SUMIFS('BLAST COLDROOM 1'!AP2:AP342,'BLAST COLDROOM 1'!$C$2:$C342,"In",'BLAST COLDROOM 1'!$D$2:$D342,"Akobo Coldroom(B2C)",'BLAST COLDROOM 1'!$A$2:$A342,$A$1,'BLAST COLDROOM 1'!$E$2:$E342,"Spoilage")+SUMIFS('BLAST COLDROOM 1'!AP2:AP342,'BLAST COLDROOM 1'!$C$2:$C342,"Out",'BLAST COLDROOM 1'!$D$2:$D342,"Akobo Coldroom(B2C)",'BLAST COLDROOM 1'!$A$2:$A342,$A$1,'BLAST COLDROOM 1'!$E$2:$E342,"Returned")</f>
        <v>0</v>
      </c>
      <c r="AM11" s="32">
        <f>SUMIFS('BLAST COLDROOM 1'!AQ2:AQ342,'BLAST COLDROOM 1'!$C$2:$C342,"In",'BLAST COLDROOM 1'!$D$2:$D342,"Akobo Coldroom(B2C)",'BLAST COLDROOM 1'!$A$2:$A342,$A$1,'BLAST COLDROOM 1'!$E$2:$E342,"Spoilage")+SUMIFS('BLAST COLDROOM 1'!AQ2:AQ342,'BLAST COLDROOM 1'!$C$2:$C342,"Out",'BLAST COLDROOM 1'!$D$2:$D342,"Akobo Coldroom(B2C)",'BLAST COLDROOM 1'!$A$2:$A342,$A$1,'BLAST COLDROOM 1'!$E$2:$E342,"Returned")</f>
        <v>0</v>
      </c>
      <c r="AN11" s="32">
        <f>SUMIFS('BLAST COLDROOM 1'!AR2:AR342,'BLAST COLDROOM 1'!$C$2:$C342,"In",'BLAST COLDROOM 1'!$D$2:$D342,"Akobo Coldroom(B2C)",'BLAST COLDROOM 1'!$A$2:$A342,$A$1,'BLAST COLDROOM 1'!$E$2:$E342,"Spoilage")+SUMIFS('BLAST COLDROOM 1'!AR2:AR342,'BLAST COLDROOM 1'!$C$2:$C342,"Out",'BLAST COLDROOM 1'!$D$2:$D342,"Akobo Coldroom(B2C)",'BLAST COLDROOM 1'!$A$2:$A342,$A$1,'BLAST COLDROOM 1'!$E$2:$E342,"Returned")</f>
        <v>0</v>
      </c>
      <c r="AO11" s="32">
        <f>SUMIFS('BLAST COLDROOM 1'!AS2:AS342,'BLAST COLDROOM 1'!$C$2:$C342,"In",'BLAST COLDROOM 1'!$D$2:$D342,"Akobo Coldroom(B2C)",'BLAST COLDROOM 1'!$A$2:$A342,$A$1,'BLAST COLDROOM 1'!$E$2:$E342,"Spoilage")+SUMIFS('BLAST COLDROOM 1'!AS2:AS342,'BLAST COLDROOM 1'!$C$2:$C342,"Out",'BLAST COLDROOM 1'!$D$2:$D342,"Akobo Coldroom(B2C)",'BLAST COLDROOM 1'!$A$2:$A342,$A$1,'BLAST COLDROOM 1'!$E$2:$E342,"Returned")</f>
        <v>0</v>
      </c>
      <c r="AP11" s="32">
        <f>SUMIFS('BLAST COLDROOM 1'!AT2:AT342,'BLAST COLDROOM 1'!$C$2:$C342,"In",'BLAST COLDROOM 1'!$D$2:$D342,"Akobo Coldroom(B2C)",'BLAST COLDROOM 1'!$A$2:$A342,$A$1,'BLAST COLDROOM 1'!$E$2:$E342,"Spoilage")+SUMIFS('BLAST COLDROOM 1'!AT2:AT342,'BLAST COLDROOM 1'!$C$2:$C342,"Out",'BLAST COLDROOM 1'!$D$2:$D342,"Akobo Coldroom(B2C)",'BLAST COLDROOM 1'!$A$2:$A342,$A$1,'BLAST COLDROOM 1'!$E$2:$E342,"Returned")</f>
        <v>0</v>
      </c>
    </row>
    <row r="12" ht="15.75" customHeight="1">
      <c r="A12" s="31" t="s">
        <v>94</v>
      </c>
      <c r="B12" s="33">
        <f>SUMIFS('BLAST COLDROOM 1'!F2:F342,'BLAST COLDROOM 1'!$C$2:$C342,"Out",'BLAST COLDROOM 1'!$D$2:$D342,"Jericho Coldroom",'BLAST COLDROOM 1'!$A$2:$A342,$A$1,'BLAST COLDROOM 1'!$E$2:$E342,"Accepted")</f>
        <v>0</v>
      </c>
      <c r="C12" s="33">
        <f>SUMIFS('BLAST COLDROOM 1'!G2:G342,'BLAST COLDROOM 1'!$C$2:$C342,"Out",'BLAST COLDROOM 1'!$D$2:$D342,"Jericho Coldroom",'BLAST COLDROOM 1'!$A$2:$A342,$A$1,'BLAST COLDROOM 1'!$E$2:$E342,"Accepted")</f>
        <v>0</v>
      </c>
      <c r="D12" s="33">
        <f>SUMIFS('BLAST COLDROOM 1'!H2:H342,'BLAST COLDROOM 1'!$C$2:$C342,"Out",'BLAST COLDROOM 1'!$D$2:$D342,"Jericho Coldroom",'BLAST COLDROOM 1'!$A$2:$A342,$A$1,'BLAST COLDROOM 1'!$E$2:$E342,"Accepted")</f>
        <v>0</v>
      </c>
      <c r="E12" s="33">
        <f>SUMIFS('BLAST COLDROOM 1'!I2:I342,'BLAST COLDROOM 1'!$C$2:$C342,"Out",'BLAST COLDROOM 1'!$D$2:$D342,"Jericho Coldroom",'BLAST COLDROOM 1'!$A$2:$A342,$A$1,'BLAST COLDROOM 1'!$E$2:$E342,"Accepted")</f>
        <v>0</v>
      </c>
      <c r="F12" s="33">
        <f>SUMIFS('BLAST COLDROOM 1'!J2:J342,'BLAST COLDROOM 1'!$C$2:$C342,"Out",'BLAST COLDROOM 1'!$D$2:$D342,"Jericho Coldroom",'BLAST COLDROOM 1'!$A$2:$A342,$A$1,'BLAST COLDROOM 1'!$E$2:$E342,"Accepted")</f>
        <v>0</v>
      </c>
      <c r="G12" s="33">
        <f>SUMIFS('BLAST COLDROOM 1'!K2:K342,'BLAST COLDROOM 1'!$C$2:$C342,"Out",'BLAST COLDROOM 1'!$D$2:$D342,"Jericho Coldroom",'BLAST COLDROOM 1'!$A$2:$A342,$A$1,'BLAST COLDROOM 1'!$E$2:$E342,"Accepted")</f>
        <v>0</v>
      </c>
      <c r="H12" s="33">
        <f>SUMIFS('BLAST COLDROOM 1'!L2:L342,'BLAST COLDROOM 1'!$C$2:$C342,"Out",'BLAST COLDROOM 1'!$D$2:$D342,"Jericho Coldroom",'BLAST COLDROOM 1'!$A$2:$A342,$A$1,'BLAST COLDROOM 1'!$E$2:$E342,"Accepted")</f>
        <v>0</v>
      </c>
      <c r="I12" s="33">
        <f>SUMIFS('BLAST COLDROOM 1'!M2:M342,'BLAST COLDROOM 1'!$C$2:$C342,"Out",'BLAST COLDROOM 1'!$D$2:$D342,"Jericho Coldroom",'BLAST COLDROOM 1'!$A$2:$A342,$A$1,'BLAST COLDROOM 1'!$E$2:$E342,"Accepted")</f>
        <v>0</v>
      </c>
      <c r="J12" s="33">
        <f>SUMIFS('BLAST COLDROOM 1'!N2:N342,'BLAST COLDROOM 1'!$C$2:$C342,"Out",'BLAST COLDROOM 1'!$D$2:$D342,"Jericho Coldroom",'BLAST COLDROOM 1'!$A$2:$A342,$A$1,'BLAST COLDROOM 1'!$E$2:$E342,"Accepted")</f>
        <v>0</v>
      </c>
      <c r="K12" s="33">
        <f>SUMIFS('BLAST COLDROOM 1'!O2:O342,'BLAST COLDROOM 1'!$C$2:$C342,"Out",'BLAST COLDROOM 1'!$D$2:$D342,"Jericho Coldroom",'BLAST COLDROOM 1'!$A$2:$A342,$A$1,'BLAST COLDROOM 1'!$E$2:$E342,"Accepted")</f>
        <v>0</v>
      </c>
      <c r="L12" s="33">
        <f>SUMIFS('BLAST COLDROOM 1'!P2:P342,'BLAST COLDROOM 1'!$C$2:$C342,"Out",'BLAST COLDROOM 1'!$D$2:$D342,"Jericho Coldroom",'BLAST COLDROOM 1'!$A$2:$A342,$A$1,'BLAST COLDROOM 1'!$E$2:$E342,"Accepted")</f>
        <v>0</v>
      </c>
      <c r="M12" s="33">
        <f>SUMIFS('BLAST COLDROOM 1'!Q2:Q342,'BLAST COLDROOM 1'!$C$2:$C342,"Out",'BLAST COLDROOM 1'!$D$2:$D342,"Jericho Coldroom",'BLAST COLDROOM 1'!$A$2:$A342,$A$1,'BLAST COLDROOM 1'!$E$2:$E342,"Accepted")</f>
        <v>0</v>
      </c>
      <c r="N12" s="33">
        <f>SUMIFS('BLAST COLDROOM 1'!R2:R342,'BLAST COLDROOM 1'!$C$2:$C342,"Out",'BLAST COLDROOM 1'!$D$2:$D342,"Jericho Coldroom",'BLAST COLDROOM 1'!$A$2:$A342,$A$1,'BLAST COLDROOM 1'!$E$2:$E342,"Accepted")</f>
        <v>0</v>
      </c>
      <c r="O12" s="33">
        <f>SUMIFS('BLAST COLDROOM 1'!S2:S342,'BLAST COLDROOM 1'!$C$2:$C342,"Out",'BLAST COLDROOM 1'!$D$2:$D342,"Jericho Coldroom",'BLAST COLDROOM 1'!$A$2:$A342,$A$1,'BLAST COLDROOM 1'!$E$2:$E342,"Accepted")</f>
        <v>0</v>
      </c>
      <c r="P12" s="33">
        <f>SUMIFS('BLAST COLDROOM 1'!T2:T342,'BLAST COLDROOM 1'!$C$2:$C342,"Out",'BLAST COLDROOM 1'!$D$2:$D342,"Jericho Coldroom",'BLAST COLDROOM 1'!$A$2:$A342,$A$1,'BLAST COLDROOM 1'!$E$2:$E342,"Accepted")</f>
        <v>0</v>
      </c>
      <c r="Q12" s="33">
        <f>SUMIFS('BLAST COLDROOM 1'!U2:U342,'BLAST COLDROOM 1'!$C$2:$C342,"Out",'BLAST COLDROOM 1'!$D$2:$D342,"Jericho Coldroom",'BLAST COLDROOM 1'!$A$2:$A342,$A$1,'BLAST COLDROOM 1'!$E$2:$E342,"Accepted")</f>
        <v>0</v>
      </c>
      <c r="R12" s="33">
        <f>SUMIFS('BLAST COLDROOM 1'!V2:V342,'BLAST COLDROOM 1'!$C$2:$C342,"Out",'BLAST COLDROOM 1'!$D$2:$D342,"Jericho Coldroom",'BLAST COLDROOM 1'!$A$2:$A342,$A$1,'BLAST COLDROOM 1'!$E$2:$E342,"Accepted")</f>
        <v>0</v>
      </c>
      <c r="S12" s="33">
        <f>SUMIFS('BLAST COLDROOM 1'!W2:W342,'BLAST COLDROOM 1'!$C$2:$C342,"Out",'BLAST COLDROOM 1'!$D$2:$D342,"Jericho Coldroom",'BLAST COLDROOM 1'!$A$2:$A342,$A$1,'BLAST COLDROOM 1'!$E$2:$E342,"Accepted")</f>
        <v>0</v>
      </c>
      <c r="T12" s="33">
        <f>SUMIFS('BLAST COLDROOM 1'!X2:X342,'BLAST COLDROOM 1'!$C$2:$C342,"Out",'BLAST COLDROOM 1'!$D$2:$D342,"Jericho Coldroom",'BLAST COLDROOM 1'!$A$2:$A342,$A$1,'BLAST COLDROOM 1'!$E$2:$E342,"Accepted")</f>
        <v>0</v>
      </c>
      <c r="U12" s="33">
        <f>SUMIFS('BLAST COLDROOM 1'!Y2:Y342,'BLAST COLDROOM 1'!$C$2:$C342,"Out",'BLAST COLDROOM 1'!$D$2:$D342,"Jericho Coldroom",'BLAST COLDROOM 1'!$A$2:$A342,$A$1,'BLAST COLDROOM 1'!$E$2:$E342,"Accepted")</f>
        <v>0</v>
      </c>
      <c r="V12" s="33">
        <f>SUMIFS('BLAST COLDROOM 1'!Z2:Z342,'BLAST COLDROOM 1'!$C$2:$C342,"Out",'BLAST COLDROOM 1'!$D$2:$D342,"Jericho Coldroom",'BLAST COLDROOM 1'!$A$2:$A342,$A$1,'BLAST COLDROOM 1'!$E$2:$E342,"Accepted")</f>
        <v>0</v>
      </c>
      <c r="W12" s="33">
        <f>SUMIFS('BLAST COLDROOM 1'!AA2:AA342,'BLAST COLDROOM 1'!$C$2:$C342,"Out",'BLAST COLDROOM 1'!$D$2:$D342,"Jericho Coldroom",'BLAST COLDROOM 1'!$A$2:$A342,$A$1,'BLAST COLDROOM 1'!$E$2:$E342,"Accepted")</f>
        <v>0</v>
      </c>
      <c r="X12" s="33">
        <f>SUMIFS('BLAST COLDROOM 1'!AB2:AB342,'BLAST COLDROOM 1'!$C$2:$C342,"Out",'BLAST COLDROOM 1'!$D$2:$D342,"Jericho Coldroom",'BLAST COLDROOM 1'!$A$2:$A342,$A$1,'BLAST COLDROOM 1'!$E$2:$E342,"Accepted")</f>
        <v>0</v>
      </c>
      <c r="Y12" s="33">
        <f>SUMIFS('BLAST COLDROOM 1'!AC2:AC342,'BLAST COLDROOM 1'!$C$2:$C342,"Out",'BLAST COLDROOM 1'!$D$2:$D342,"Jericho Coldroom",'BLAST COLDROOM 1'!$A$2:$A342,$A$1,'BLAST COLDROOM 1'!$E$2:$E342,"Accepted")</f>
        <v>0</v>
      </c>
      <c r="Z12" s="33">
        <f>SUMIFS('BLAST COLDROOM 1'!AD2:AD342,'BLAST COLDROOM 1'!$C$2:$C342,"Out",'BLAST COLDROOM 1'!$D$2:$D342,"Jericho Coldroom",'BLAST COLDROOM 1'!$A$2:$A342,$A$1,'BLAST COLDROOM 1'!$E$2:$E342,"Accepted")</f>
        <v>0</v>
      </c>
      <c r="AA12" s="33">
        <f>SUMIFS('BLAST COLDROOM 1'!AE2:AE342,'BLAST COLDROOM 1'!$C$2:$C342,"Out",'BLAST COLDROOM 1'!$D$2:$D342,"Jericho Coldroom",'BLAST COLDROOM 1'!$A$2:$A342,$A$1,'BLAST COLDROOM 1'!$E$2:$E342,"Accepted")</f>
        <v>0</v>
      </c>
      <c r="AB12" s="33">
        <f>SUMIFS('BLAST COLDROOM 1'!AF2:AF342,'BLAST COLDROOM 1'!$C$2:$C342,"Out",'BLAST COLDROOM 1'!$D$2:$D342,"Jericho Coldroom",'BLAST COLDROOM 1'!$A$2:$A342,$A$1,'BLAST COLDROOM 1'!$E$2:$E342,"Accepted")</f>
        <v>0</v>
      </c>
      <c r="AC12" s="33">
        <f>SUMIFS('BLAST COLDROOM 1'!AG2:AG342,'BLAST COLDROOM 1'!$C$2:$C342,"Out",'BLAST COLDROOM 1'!$D$2:$D342,"Jericho Coldroom",'BLAST COLDROOM 1'!$A$2:$A342,$A$1,'BLAST COLDROOM 1'!$E$2:$E342,"Accepted")</f>
        <v>0</v>
      </c>
      <c r="AD12" s="33">
        <f>SUMIFS('BLAST COLDROOM 1'!AH2:AH342,'BLAST COLDROOM 1'!$C$2:$C342,"Out",'BLAST COLDROOM 1'!$D$2:$D342,"Jericho Coldroom",'BLAST COLDROOM 1'!$A$2:$A342,$A$1,'BLAST COLDROOM 1'!$E$2:$E342,"Accepted")</f>
        <v>0</v>
      </c>
      <c r="AE12" s="33">
        <f>SUMIFS('BLAST COLDROOM 1'!AI2:AI342,'BLAST COLDROOM 1'!$C$2:$C342,"Out",'BLAST COLDROOM 1'!$D$2:$D342,"Jericho Coldroom",'BLAST COLDROOM 1'!$A$2:$A342,$A$1,'BLAST COLDROOM 1'!$E$2:$E342,"Accepted")</f>
        <v>0</v>
      </c>
      <c r="AF12" s="33">
        <f>SUMIFS('BLAST COLDROOM 1'!AJ2:AJ342,'BLAST COLDROOM 1'!$C$2:$C342,"Out",'BLAST COLDROOM 1'!$D$2:$D342,"Jericho Coldroom",'BLAST COLDROOM 1'!$A$2:$A342,$A$1,'BLAST COLDROOM 1'!$E$2:$E342,"Accepted")</f>
        <v>0</v>
      </c>
      <c r="AG12" s="33">
        <f>SUMIFS('BLAST COLDROOM 1'!AK2:AK342,'BLAST COLDROOM 1'!$C$2:$C342,"Out",'BLAST COLDROOM 1'!$D$2:$D342,"Jericho Coldroom",'BLAST COLDROOM 1'!$A$2:$A342,$A$1,'BLAST COLDROOM 1'!$E$2:$E342,"Accepted")</f>
        <v>0</v>
      </c>
      <c r="AH12" s="33">
        <f>SUMIFS('BLAST COLDROOM 1'!AL2:AL342,'BLAST COLDROOM 1'!$C$2:$C342,"Out",'BLAST COLDROOM 1'!$D$2:$D342,"Jericho Coldroom",'BLAST COLDROOM 1'!$A$2:$A342,$A$1,'BLAST COLDROOM 1'!$E$2:$E342,"Accepted")</f>
        <v>0</v>
      </c>
      <c r="AI12" s="33">
        <f>SUMIFS('BLAST COLDROOM 1'!AM2:AM342,'BLAST COLDROOM 1'!$C$2:$C342,"Out",'BLAST COLDROOM 1'!$D$2:$D342,"Jericho Coldroom",'BLAST COLDROOM 1'!$A$2:$A342,$A$1,'BLAST COLDROOM 1'!$E$2:$E342,"Accepted")</f>
        <v>0</v>
      </c>
      <c r="AJ12" s="33">
        <f>SUMIFS('BLAST COLDROOM 1'!AN2:AN342,'BLAST COLDROOM 1'!$C$2:$C342,"Out",'BLAST COLDROOM 1'!$D$2:$D342,"Jericho Coldroom",'BLAST COLDROOM 1'!$A$2:$A342,$A$1,'BLAST COLDROOM 1'!$E$2:$E342,"Accepted")</f>
        <v>0</v>
      </c>
      <c r="AK12" s="33">
        <f>SUMIFS('BLAST COLDROOM 1'!AO2:AO342,'BLAST COLDROOM 1'!$C$2:$C342,"Out",'BLAST COLDROOM 1'!$D$2:$D342,"Jericho Coldroom",'BLAST COLDROOM 1'!$A$2:$A342,$A$1,'BLAST COLDROOM 1'!$E$2:$E342,"Accepted")</f>
        <v>0</v>
      </c>
      <c r="AL12" s="33">
        <f>SUMIFS('BLAST COLDROOM 1'!AP2:AP342,'BLAST COLDROOM 1'!$C$2:$C342,"Out",'BLAST COLDROOM 1'!$D$2:$D342,"Jericho Coldroom",'BLAST COLDROOM 1'!$A$2:$A342,$A$1,'BLAST COLDROOM 1'!$E$2:$E342,"Accepted")</f>
        <v>0</v>
      </c>
      <c r="AM12" s="33">
        <f>SUMIFS('BLAST COLDROOM 1'!AQ2:AQ342,'BLAST COLDROOM 1'!$C$2:$C342,"Out",'BLAST COLDROOM 1'!$D$2:$D342,"Jericho Coldroom",'BLAST COLDROOM 1'!$A$2:$A342,$A$1,'BLAST COLDROOM 1'!$E$2:$E342,"Accepted")</f>
        <v>0</v>
      </c>
      <c r="AN12" s="33">
        <f>SUMIFS('BLAST COLDROOM 1'!AR2:AR342,'BLAST COLDROOM 1'!$C$2:$C342,"Out",'BLAST COLDROOM 1'!$D$2:$D342,"Jericho Coldroom",'BLAST COLDROOM 1'!$A$2:$A342,$A$1,'BLAST COLDROOM 1'!$E$2:$E342,"Accepted")</f>
        <v>0</v>
      </c>
      <c r="AO12" s="33">
        <f>SUMIFS('BLAST COLDROOM 1'!AS2:AS342,'BLAST COLDROOM 1'!$C$2:$C342,"Out",'BLAST COLDROOM 1'!$D$2:$D342,"Jericho Coldroom",'BLAST COLDROOM 1'!$A$2:$A342,$A$1,'BLAST COLDROOM 1'!$E$2:$E342,"Accepted")</f>
        <v>0</v>
      </c>
      <c r="AP12" s="33">
        <f>SUMIFS('BLAST COLDROOM 1'!AT2:AT342,'BLAST COLDROOM 1'!$C$2:$C342,"Out",'BLAST COLDROOM 1'!$D$2:$D342,"Jericho Coldroom",'BLAST COLDROOM 1'!$A$2:$A342,$A$1,'BLAST COLDROOM 1'!$E$2:$E342,"Accepted")</f>
        <v>0</v>
      </c>
    </row>
    <row r="13" ht="15.75" customHeight="1">
      <c r="A13" s="34" t="s">
        <v>95</v>
      </c>
      <c r="B13" s="35">
        <f>SUMIFS('BLAST COLDROOM 1'!F2:F342,'BLAST COLDROOM 1'!$C$2:$C342,"Out",'BLAST COLDROOM 1'!$D$2:$D342,"Jericho Coldroom",'BLAST COLDROOM 1'!$A$2:$A342,$A$1,'BLAST COLDROOM 1'!$E$2:$E342,"Spoilage")+SUMIFS('BLAST COLDROOM 1'!F2:F342,'BLAST COLDROOM 1'!$C$2:$C342,"Out",'BLAST COLDROOM 1'!$D$2:$D342,"Jericho Coldroom",'BLAST COLDROOM 1'!$A$2:$A342,$A$1,'BLAST COLDROOM 1'!$E$2:$E342,"Returned")</f>
        <v>0</v>
      </c>
      <c r="C13" s="35">
        <f>SUMIFS('BLAST COLDROOM 1'!G2:G342,'BLAST COLDROOM 1'!$C$2:$C342,"Out",'BLAST COLDROOM 1'!$D$2:$D342,"Jericho Coldroom",'BLAST COLDROOM 1'!$A$2:$A342,$A$1,'BLAST COLDROOM 1'!$E$2:$E342,"Spoilage")+SUMIFS('BLAST COLDROOM 1'!G2:G342,'BLAST COLDROOM 1'!$C$2:$C342,"Out",'BLAST COLDROOM 1'!$D$2:$D342,"Jericho Coldroom",'BLAST COLDROOM 1'!$A$2:$A342,$A$1,'BLAST COLDROOM 1'!$E$2:$E342,"Returned")</f>
        <v>0</v>
      </c>
      <c r="D13" s="35">
        <f>SUMIFS('BLAST COLDROOM 1'!H2:H342,'BLAST COLDROOM 1'!$C$2:$C342,"Out",'BLAST COLDROOM 1'!$D$2:$D342,"Jericho Coldroom",'BLAST COLDROOM 1'!$A$2:$A342,$A$1,'BLAST COLDROOM 1'!$E$2:$E342,"Spoilage")+SUMIFS('BLAST COLDROOM 1'!H2:H342,'BLAST COLDROOM 1'!$C$2:$C342,"Out",'BLAST COLDROOM 1'!$D$2:$D342,"Jericho Coldroom",'BLAST COLDROOM 1'!$A$2:$A342,$A$1,'BLAST COLDROOM 1'!$E$2:$E342,"Returned")</f>
        <v>0</v>
      </c>
      <c r="E13" s="35">
        <f>SUMIFS('BLAST COLDROOM 1'!I2:I342,'BLAST COLDROOM 1'!$C$2:$C342,"Out",'BLAST COLDROOM 1'!$D$2:$D342,"Jericho Coldroom",'BLAST COLDROOM 1'!$A$2:$A342,$A$1,'BLAST COLDROOM 1'!$E$2:$E342,"Spoilage")+SUMIFS('BLAST COLDROOM 1'!I2:I342,'BLAST COLDROOM 1'!$C$2:$C342,"Out",'BLAST COLDROOM 1'!$D$2:$D342,"Jericho Coldroom",'BLAST COLDROOM 1'!$A$2:$A342,$A$1,'BLAST COLDROOM 1'!$E$2:$E342,"Returned")</f>
        <v>0</v>
      </c>
      <c r="F13" s="35">
        <f>SUMIFS('BLAST COLDROOM 1'!J2:J342,'BLAST COLDROOM 1'!$C$2:$C342,"Out",'BLAST COLDROOM 1'!$D$2:$D342,"Jericho Coldroom",'BLAST COLDROOM 1'!$A$2:$A342,$A$1,'BLAST COLDROOM 1'!$E$2:$E342,"Spoilage")+SUMIFS('BLAST COLDROOM 1'!J2:J342,'BLAST COLDROOM 1'!$C$2:$C342,"Out",'BLAST COLDROOM 1'!$D$2:$D342,"Jericho Coldroom",'BLAST COLDROOM 1'!$A$2:$A342,$A$1,'BLAST COLDROOM 1'!$E$2:$E342,"Returned")</f>
        <v>0</v>
      </c>
      <c r="G13" s="35">
        <f>SUMIFS('BLAST COLDROOM 1'!K2:K342,'BLAST COLDROOM 1'!$C$2:$C342,"Out",'BLAST COLDROOM 1'!$D$2:$D342,"Jericho Coldroom",'BLAST COLDROOM 1'!$A$2:$A342,$A$1,'BLAST COLDROOM 1'!$E$2:$E342,"Spoilage")+SUMIFS('BLAST COLDROOM 1'!K2:K342,'BLAST COLDROOM 1'!$C$2:$C342,"Out",'BLAST COLDROOM 1'!$D$2:$D342,"Jericho Coldroom",'BLAST COLDROOM 1'!$A$2:$A342,$A$1,'BLAST COLDROOM 1'!$E$2:$E342,"Returned")</f>
        <v>0</v>
      </c>
      <c r="H13" s="35">
        <f>SUMIFS('BLAST COLDROOM 1'!L2:L342,'BLAST COLDROOM 1'!$C$2:$C342,"Out",'BLAST COLDROOM 1'!$D$2:$D342,"Jericho Coldroom",'BLAST COLDROOM 1'!$A$2:$A342,$A$1,'BLAST COLDROOM 1'!$E$2:$E342,"Spoilage")+SUMIFS('BLAST COLDROOM 1'!L2:L342,'BLAST COLDROOM 1'!$C$2:$C342,"Out",'BLAST COLDROOM 1'!$D$2:$D342,"Jericho Coldroom",'BLAST COLDROOM 1'!$A$2:$A342,$A$1,'BLAST COLDROOM 1'!$E$2:$E342,"Returned")</f>
        <v>0</v>
      </c>
      <c r="I13" s="35">
        <f>SUMIFS('BLAST COLDROOM 1'!M2:M342,'BLAST COLDROOM 1'!$C$2:$C342,"Out",'BLAST COLDROOM 1'!$D$2:$D342,"Jericho Coldroom",'BLAST COLDROOM 1'!$A$2:$A342,$A$1,'BLAST COLDROOM 1'!$E$2:$E342,"Spoilage")+SUMIFS('BLAST COLDROOM 1'!M2:M342,'BLAST COLDROOM 1'!$C$2:$C342,"Out",'BLAST COLDROOM 1'!$D$2:$D342,"Jericho Coldroom",'BLAST COLDROOM 1'!$A$2:$A342,$A$1,'BLAST COLDROOM 1'!$E$2:$E342,"Returned")</f>
        <v>0</v>
      </c>
      <c r="J13" s="35">
        <f>SUMIFS('BLAST COLDROOM 1'!N2:N342,'BLAST COLDROOM 1'!$C$2:$C342,"Out",'BLAST COLDROOM 1'!$D$2:$D342,"Jericho Coldroom",'BLAST COLDROOM 1'!$A$2:$A342,$A$1,'BLAST COLDROOM 1'!$E$2:$E342,"Spoilage")+SUMIFS('BLAST COLDROOM 1'!N2:N342,'BLAST COLDROOM 1'!$C$2:$C342,"Out",'BLAST COLDROOM 1'!$D$2:$D342,"Jericho Coldroom",'BLAST COLDROOM 1'!$A$2:$A342,$A$1,'BLAST COLDROOM 1'!$E$2:$E342,"Returned")</f>
        <v>0</v>
      </c>
      <c r="K13" s="35">
        <f>SUMIFS('BLAST COLDROOM 1'!O2:O342,'BLAST COLDROOM 1'!$C$2:$C342,"Out",'BLAST COLDROOM 1'!$D$2:$D342,"Jericho Coldroom",'BLAST COLDROOM 1'!$A$2:$A342,$A$1,'BLAST COLDROOM 1'!$E$2:$E342,"Spoilage")+SUMIFS('BLAST COLDROOM 1'!O2:O342,'BLAST COLDROOM 1'!$C$2:$C342,"Out",'BLAST COLDROOM 1'!$D$2:$D342,"Jericho Coldroom",'BLAST COLDROOM 1'!$A$2:$A342,$A$1,'BLAST COLDROOM 1'!$E$2:$E342,"Returned")</f>
        <v>0</v>
      </c>
      <c r="L13" s="35">
        <f>SUMIFS('BLAST COLDROOM 1'!P2:P342,'BLAST COLDROOM 1'!$C$2:$C342,"Out",'BLAST COLDROOM 1'!$D$2:$D342,"Jericho Coldroom",'BLAST COLDROOM 1'!$A$2:$A342,$A$1,'BLAST COLDROOM 1'!$E$2:$E342,"Spoilage")+SUMIFS('BLAST COLDROOM 1'!P2:P342,'BLAST COLDROOM 1'!$C$2:$C342,"Out",'BLAST COLDROOM 1'!$D$2:$D342,"Jericho Coldroom",'BLAST COLDROOM 1'!$A$2:$A342,$A$1,'BLAST COLDROOM 1'!$E$2:$E342,"Returned")</f>
        <v>0</v>
      </c>
      <c r="M13" s="35">
        <f>SUMIFS('BLAST COLDROOM 1'!Q2:Q342,'BLAST COLDROOM 1'!$C$2:$C342,"Out",'BLAST COLDROOM 1'!$D$2:$D342,"Jericho Coldroom",'BLAST COLDROOM 1'!$A$2:$A342,$A$1,'BLAST COLDROOM 1'!$E$2:$E342,"Spoilage")+SUMIFS('BLAST COLDROOM 1'!Q2:Q342,'BLAST COLDROOM 1'!$C$2:$C342,"Out",'BLAST COLDROOM 1'!$D$2:$D342,"Jericho Coldroom",'BLAST COLDROOM 1'!$A$2:$A342,$A$1,'BLAST COLDROOM 1'!$E$2:$E342,"Returned")</f>
        <v>0</v>
      </c>
      <c r="N13" s="35">
        <f>SUMIFS('BLAST COLDROOM 1'!R2:R342,'BLAST COLDROOM 1'!$C$2:$C342,"Out",'BLAST COLDROOM 1'!$D$2:$D342,"Jericho Coldroom",'BLAST COLDROOM 1'!$A$2:$A342,$A$1,'BLAST COLDROOM 1'!$E$2:$E342,"Spoilage")+SUMIFS('BLAST COLDROOM 1'!R2:R342,'BLAST COLDROOM 1'!$C$2:$C342,"Out",'BLAST COLDROOM 1'!$D$2:$D342,"Jericho Coldroom",'BLAST COLDROOM 1'!$A$2:$A342,$A$1,'BLAST COLDROOM 1'!$E$2:$E342,"Returned")</f>
        <v>0</v>
      </c>
      <c r="O13" s="35">
        <f>SUMIFS('BLAST COLDROOM 1'!S2:S342,'BLAST COLDROOM 1'!$C$2:$C342,"Out",'BLAST COLDROOM 1'!$D$2:$D342,"Jericho Coldroom",'BLAST COLDROOM 1'!$A$2:$A342,$A$1,'BLAST COLDROOM 1'!$E$2:$E342,"Spoilage")+SUMIFS('BLAST COLDROOM 1'!S2:S342,'BLAST COLDROOM 1'!$C$2:$C342,"Out",'BLAST COLDROOM 1'!$D$2:$D342,"Jericho Coldroom",'BLAST COLDROOM 1'!$A$2:$A342,$A$1,'BLAST COLDROOM 1'!$E$2:$E342,"Returned")</f>
        <v>0</v>
      </c>
      <c r="P13" s="35">
        <f>SUMIFS('BLAST COLDROOM 1'!T2:T342,'BLAST COLDROOM 1'!$C$2:$C342,"Out",'BLAST COLDROOM 1'!$D$2:$D342,"Jericho Coldroom",'BLAST COLDROOM 1'!$A$2:$A342,$A$1,'BLAST COLDROOM 1'!$E$2:$E342,"Spoilage")+SUMIFS('BLAST COLDROOM 1'!T2:T342,'BLAST COLDROOM 1'!$C$2:$C342,"Out",'BLAST COLDROOM 1'!$D$2:$D342,"Jericho Coldroom",'BLAST COLDROOM 1'!$A$2:$A342,$A$1,'BLAST COLDROOM 1'!$E$2:$E342,"Returned")</f>
        <v>0</v>
      </c>
      <c r="Q13" s="35">
        <f>SUMIFS('BLAST COLDROOM 1'!U2:U342,'BLAST COLDROOM 1'!$C$2:$C342,"Out",'BLAST COLDROOM 1'!$D$2:$D342,"Jericho Coldroom",'BLAST COLDROOM 1'!$A$2:$A342,$A$1,'BLAST COLDROOM 1'!$E$2:$E342,"Spoilage")+SUMIFS('BLAST COLDROOM 1'!U2:U342,'BLAST COLDROOM 1'!$C$2:$C342,"Out",'BLAST COLDROOM 1'!$D$2:$D342,"Jericho Coldroom",'BLAST COLDROOM 1'!$A$2:$A342,$A$1,'BLAST COLDROOM 1'!$E$2:$E342,"Returned")</f>
        <v>0</v>
      </c>
      <c r="R13" s="35">
        <f>SUMIFS('BLAST COLDROOM 1'!V2:V342,'BLAST COLDROOM 1'!$C$2:$C342,"Out",'BLAST COLDROOM 1'!$D$2:$D342,"Jericho Coldroom",'BLAST COLDROOM 1'!$A$2:$A342,$A$1,'BLAST COLDROOM 1'!$E$2:$E342,"Spoilage")+SUMIFS('BLAST COLDROOM 1'!V2:V342,'BLAST COLDROOM 1'!$C$2:$C342,"Out",'BLAST COLDROOM 1'!$D$2:$D342,"Jericho Coldroom",'BLAST COLDROOM 1'!$A$2:$A342,$A$1,'BLAST COLDROOM 1'!$E$2:$E342,"Returned")</f>
        <v>0</v>
      </c>
      <c r="S13" s="35">
        <f>SUMIFS('BLAST COLDROOM 1'!W2:W342,'BLAST COLDROOM 1'!$C$2:$C342,"Out",'BLAST COLDROOM 1'!$D$2:$D342,"Jericho Coldroom",'BLAST COLDROOM 1'!$A$2:$A342,$A$1,'BLAST COLDROOM 1'!$E$2:$E342,"Spoilage")+SUMIFS('BLAST COLDROOM 1'!W2:W342,'BLAST COLDROOM 1'!$C$2:$C342,"Out",'BLAST COLDROOM 1'!$D$2:$D342,"Jericho Coldroom",'BLAST COLDROOM 1'!$A$2:$A342,$A$1,'BLAST COLDROOM 1'!$E$2:$E342,"Returned")</f>
        <v>0</v>
      </c>
      <c r="T13" s="35">
        <f>SUMIFS('BLAST COLDROOM 1'!X2:X342,'BLAST COLDROOM 1'!$C$2:$C342,"Out",'BLAST COLDROOM 1'!$D$2:$D342,"Jericho Coldroom",'BLAST COLDROOM 1'!$A$2:$A342,$A$1,'BLAST COLDROOM 1'!$E$2:$E342,"Spoilage")+SUMIFS('BLAST COLDROOM 1'!X2:X342,'BLAST COLDROOM 1'!$C$2:$C342,"Out",'BLAST COLDROOM 1'!$D$2:$D342,"Jericho Coldroom",'BLAST COLDROOM 1'!$A$2:$A342,$A$1,'BLAST COLDROOM 1'!$E$2:$E342,"Returned")</f>
        <v>0</v>
      </c>
      <c r="U13" s="35">
        <f>SUMIFS('BLAST COLDROOM 1'!Y2:Y342,'BLAST COLDROOM 1'!$C$2:$C342,"Out",'BLAST COLDROOM 1'!$D$2:$D342,"Jericho Coldroom",'BLAST COLDROOM 1'!$A$2:$A342,$A$1,'BLAST COLDROOM 1'!$E$2:$E342,"Spoilage")+SUMIFS('BLAST COLDROOM 1'!Y2:Y342,'BLAST COLDROOM 1'!$C$2:$C342,"Out",'BLAST COLDROOM 1'!$D$2:$D342,"Jericho Coldroom",'BLAST COLDROOM 1'!$A$2:$A342,$A$1,'BLAST COLDROOM 1'!$E$2:$E342,"Returned")</f>
        <v>0</v>
      </c>
      <c r="V13" s="35">
        <f>SUMIFS('BLAST COLDROOM 1'!Z2:Z342,'BLAST COLDROOM 1'!$C$2:$C342,"Out",'BLAST COLDROOM 1'!$D$2:$D342,"Jericho Coldroom",'BLAST COLDROOM 1'!$A$2:$A342,$A$1,'BLAST COLDROOM 1'!$E$2:$E342,"Spoilage")+SUMIFS('BLAST COLDROOM 1'!Z2:Z342,'BLAST COLDROOM 1'!$C$2:$C342,"Out",'BLAST COLDROOM 1'!$D$2:$D342,"Jericho Coldroom",'BLAST COLDROOM 1'!$A$2:$A342,$A$1,'BLAST COLDROOM 1'!$E$2:$E342,"Returned")</f>
        <v>0</v>
      </c>
      <c r="W13" s="35">
        <f>SUMIFS('BLAST COLDROOM 1'!AA2:AA342,'BLAST COLDROOM 1'!$C$2:$C342,"Out",'BLAST COLDROOM 1'!$D$2:$D342,"Jericho Coldroom",'BLAST COLDROOM 1'!$A$2:$A342,$A$1,'BLAST COLDROOM 1'!$E$2:$E342,"Spoilage")+SUMIFS('BLAST COLDROOM 1'!AA2:AA342,'BLAST COLDROOM 1'!$C$2:$C342,"Out",'BLAST COLDROOM 1'!$D$2:$D342,"Jericho Coldroom",'BLAST COLDROOM 1'!$A$2:$A342,$A$1,'BLAST COLDROOM 1'!$E$2:$E342,"Returned")</f>
        <v>0</v>
      </c>
      <c r="X13" s="35">
        <f>SUMIFS('BLAST COLDROOM 1'!AB2:AB342,'BLAST COLDROOM 1'!$C$2:$C342,"Out",'BLAST COLDROOM 1'!$D$2:$D342,"Jericho Coldroom",'BLAST COLDROOM 1'!$A$2:$A342,$A$1,'BLAST COLDROOM 1'!$E$2:$E342,"Spoilage")+SUMIFS('BLAST COLDROOM 1'!AB2:AB342,'BLAST COLDROOM 1'!$C$2:$C342,"Out",'BLAST COLDROOM 1'!$D$2:$D342,"Jericho Coldroom",'BLAST COLDROOM 1'!$A$2:$A342,$A$1,'BLAST COLDROOM 1'!$E$2:$E342,"Returned")</f>
        <v>0</v>
      </c>
      <c r="Y13" s="35">
        <f>SUMIFS('BLAST COLDROOM 1'!AC2:AC342,'BLAST COLDROOM 1'!$C$2:$C342,"Out",'BLAST COLDROOM 1'!$D$2:$D342,"Jericho Coldroom",'BLAST COLDROOM 1'!$A$2:$A342,$A$1,'BLAST COLDROOM 1'!$E$2:$E342,"Spoilage")+SUMIFS('BLAST COLDROOM 1'!AC2:AC342,'BLAST COLDROOM 1'!$C$2:$C342,"Out",'BLAST COLDROOM 1'!$D$2:$D342,"Jericho Coldroom",'BLAST COLDROOM 1'!$A$2:$A342,$A$1,'BLAST COLDROOM 1'!$E$2:$E342,"Returned")</f>
        <v>0</v>
      </c>
      <c r="Z13" s="35">
        <f>SUMIFS('BLAST COLDROOM 1'!AD2:AD342,'BLAST COLDROOM 1'!$C$2:$C342,"Out",'BLAST COLDROOM 1'!$D$2:$D342,"Jericho Coldroom",'BLAST COLDROOM 1'!$A$2:$A342,$A$1,'BLAST COLDROOM 1'!$E$2:$E342,"Spoilage")+SUMIFS('BLAST COLDROOM 1'!AD2:AD342,'BLAST COLDROOM 1'!$C$2:$C342,"Out",'BLAST COLDROOM 1'!$D$2:$D342,"Jericho Coldroom",'BLAST COLDROOM 1'!$A$2:$A342,$A$1,'BLAST COLDROOM 1'!$E$2:$E342,"Returned")</f>
        <v>0</v>
      </c>
      <c r="AA13" s="35">
        <f>SUMIFS('BLAST COLDROOM 1'!AE2:AE342,'BLAST COLDROOM 1'!$C$2:$C342,"Out",'BLAST COLDROOM 1'!$D$2:$D342,"Jericho Coldroom",'BLAST COLDROOM 1'!$A$2:$A342,$A$1,'BLAST COLDROOM 1'!$E$2:$E342,"Spoilage")+SUMIFS('BLAST COLDROOM 1'!AE2:AE342,'BLAST COLDROOM 1'!$C$2:$C342,"Out",'BLAST COLDROOM 1'!$D$2:$D342,"Jericho Coldroom",'BLAST COLDROOM 1'!$A$2:$A342,$A$1,'BLAST COLDROOM 1'!$E$2:$E342,"Returned")</f>
        <v>0</v>
      </c>
      <c r="AB13" s="35">
        <f>SUMIFS('BLAST COLDROOM 1'!AF2:AF342,'BLAST COLDROOM 1'!$C$2:$C342,"Out",'BLAST COLDROOM 1'!$D$2:$D342,"Jericho Coldroom",'BLAST COLDROOM 1'!$A$2:$A342,$A$1,'BLAST COLDROOM 1'!$E$2:$E342,"Spoilage")+SUMIFS('BLAST COLDROOM 1'!AF2:AF342,'BLAST COLDROOM 1'!$C$2:$C342,"Out",'BLAST COLDROOM 1'!$D$2:$D342,"Jericho Coldroom",'BLAST COLDROOM 1'!$A$2:$A342,$A$1,'BLAST COLDROOM 1'!$E$2:$E342,"Returned")</f>
        <v>0</v>
      </c>
      <c r="AC13" s="35">
        <f>SUMIFS('BLAST COLDROOM 1'!AG2:AG342,'BLAST COLDROOM 1'!$C$2:$C342,"Out",'BLAST COLDROOM 1'!$D$2:$D342,"Jericho Coldroom",'BLAST COLDROOM 1'!$A$2:$A342,$A$1,'BLAST COLDROOM 1'!$E$2:$E342,"Spoilage")+SUMIFS('BLAST COLDROOM 1'!AG2:AG342,'BLAST COLDROOM 1'!$C$2:$C342,"Out",'BLAST COLDROOM 1'!$D$2:$D342,"Jericho Coldroom",'BLAST COLDROOM 1'!$A$2:$A342,$A$1,'BLAST COLDROOM 1'!$E$2:$E342,"Returned")</f>
        <v>0</v>
      </c>
      <c r="AD13" s="35">
        <f>SUMIFS('BLAST COLDROOM 1'!AH2:AH342,'BLAST COLDROOM 1'!$C$2:$C342,"Out",'BLAST COLDROOM 1'!$D$2:$D342,"Jericho Coldroom",'BLAST COLDROOM 1'!$A$2:$A342,$A$1,'BLAST COLDROOM 1'!$E$2:$E342,"Spoilage")+SUMIFS('BLAST COLDROOM 1'!AH2:AH342,'BLAST COLDROOM 1'!$C$2:$C342,"Out",'BLAST COLDROOM 1'!$D$2:$D342,"Jericho Coldroom",'BLAST COLDROOM 1'!$A$2:$A342,$A$1,'BLAST COLDROOM 1'!$E$2:$E342,"Returned")</f>
        <v>0</v>
      </c>
      <c r="AE13" s="35">
        <f>SUMIFS('BLAST COLDROOM 1'!AI2:AI342,'BLAST COLDROOM 1'!$C$2:$C342,"Out",'BLAST COLDROOM 1'!$D$2:$D342,"Jericho Coldroom",'BLAST COLDROOM 1'!$A$2:$A342,$A$1,'BLAST COLDROOM 1'!$E$2:$E342,"Spoilage")+SUMIFS('BLAST COLDROOM 1'!AI2:AI342,'BLAST COLDROOM 1'!$C$2:$C342,"Out",'BLAST COLDROOM 1'!$D$2:$D342,"Jericho Coldroom",'BLAST COLDROOM 1'!$A$2:$A342,$A$1,'BLAST COLDROOM 1'!$E$2:$E342,"Returned")</f>
        <v>0</v>
      </c>
      <c r="AF13" s="35">
        <f>SUMIFS('BLAST COLDROOM 1'!AJ2:AJ342,'BLAST COLDROOM 1'!$C$2:$C342,"Out",'BLAST COLDROOM 1'!$D$2:$D342,"Jericho Coldroom",'BLAST COLDROOM 1'!$A$2:$A342,$A$1,'BLAST COLDROOM 1'!$E$2:$E342,"Spoilage")+SUMIFS('BLAST COLDROOM 1'!AJ2:AJ342,'BLAST COLDROOM 1'!$C$2:$C342,"Out",'BLAST COLDROOM 1'!$D$2:$D342,"Jericho Coldroom",'BLAST COLDROOM 1'!$A$2:$A342,$A$1,'BLAST COLDROOM 1'!$E$2:$E342,"Returned")</f>
        <v>0</v>
      </c>
      <c r="AG13" s="35">
        <f>SUMIFS('BLAST COLDROOM 1'!AK2:AK342,'BLAST COLDROOM 1'!$C$2:$C342,"Out",'BLAST COLDROOM 1'!$D$2:$D342,"Jericho Coldroom",'BLAST COLDROOM 1'!$A$2:$A342,$A$1,'BLAST COLDROOM 1'!$E$2:$E342,"Spoilage")+SUMIFS('BLAST COLDROOM 1'!AK2:AK342,'BLAST COLDROOM 1'!$C$2:$C342,"Out",'BLAST COLDROOM 1'!$D$2:$D342,"Jericho Coldroom",'BLAST COLDROOM 1'!$A$2:$A342,$A$1,'BLAST COLDROOM 1'!$E$2:$E342,"Returned")</f>
        <v>0</v>
      </c>
      <c r="AH13" s="35">
        <f>SUMIFS('BLAST COLDROOM 1'!AL2:AL342,'BLAST COLDROOM 1'!$C$2:$C342,"Out",'BLAST COLDROOM 1'!$D$2:$D342,"Jericho Coldroom",'BLAST COLDROOM 1'!$A$2:$A342,$A$1,'BLAST COLDROOM 1'!$E$2:$E342,"Spoilage")+SUMIFS('BLAST COLDROOM 1'!AL2:AL342,'BLAST COLDROOM 1'!$C$2:$C342,"Out",'BLAST COLDROOM 1'!$D$2:$D342,"Jericho Coldroom",'BLAST COLDROOM 1'!$A$2:$A342,$A$1,'BLAST COLDROOM 1'!$E$2:$E342,"Returned")</f>
        <v>0</v>
      </c>
      <c r="AI13" s="35">
        <f>SUMIFS('BLAST COLDROOM 1'!AM2:AM342,'BLAST COLDROOM 1'!$C$2:$C342,"Out",'BLAST COLDROOM 1'!$D$2:$D342,"Jericho Coldroom",'BLAST COLDROOM 1'!$A$2:$A342,$A$1,'BLAST COLDROOM 1'!$E$2:$E342,"Spoilage")+SUMIFS('BLAST COLDROOM 1'!AM2:AM342,'BLAST COLDROOM 1'!$C$2:$C342,"Out",'BLAST COLDROOM 1'!$D$2:$D342,"Jericho Coldroom",'BLAST COLDROOM 1'!$A$2:$A342,$A$1,'BLAST COLDROOM 1'!$E$2:$E342,"Returned")</f>
        <v>0</v>
      </c>
      <c r="AJ13" s="35">
        <f>SUMIFS('BLAST COLDROOM 1'!AN2:AN342,'BLAST COLDROOM 1'!$C$2:$C342,"Out",'BLAST COLDROOM 1'!$D$2:$D342,"Jericho Coldroom",'BLAST COLDROOM 1'!$A$2:$A342,$A$1,'BLAST COLDROOM 1'!$E$2:$E342,"Spoilage")+SUMIFS('BLAST COLDROOM 1'!AN2:AN342,'BLAST COLDROOM 1'!$C$2:$C342,"Out",'BLAST COLDROOM 1'!$D$2:$D342,"Jericho Coldroom",'BLAST COLDROOM 1'!$A$2:$A342,$A$1,'BLAST COLDROOM 1'!$E$2:$E342,"Returned")</f>
        <v>0</v>
      </c>
      <c r="AK13" s="35">
        <f>SUMIFS('BLAST COLDROOM 1'!AO2:AO342,'BLAST COLDROOM 1'!$C$2:$C342,"Out",'BLAST COLDROOM 1'!$D$2:$D342,"Jericho Coldroom",'BLAST COLDROOM 1'!$A$2:$A342,$A$1,'BLAST COLDROOM 1'!$E$2:$E342,"Spoilage")+SUMIFS('BLAST COLDROOM 1'!AO2:AO342,'BLAST COLDROOM 1'!$C$2:$C342,"Out",'BLAST COLDROOM 1'!$D$2:$D342,"Jericho Coldroom",'BLAST COLDROOM 1'!$A$2:$A342,$A$1,'BLAST COLDROOM 1'!$E$2:$E342,"Returned")</f>
        <v>0</v>
      </c>
      <c r="AL13" s="35">
        <f>SUMIFS('BLAST COLDROOM 1'!AP2:AP342,'BLAST COLDROOM 1'!$C$2:$C342,"Out",'BLAST COLDROOM 1'!$D$2:$D342,"Jericho Coldroom",'BLAST COLDROOM 1'!$A$2:$A342,$A$1,'BLAST COLDROOM 1'!$E$2:$E342,"Spoilage")+SUMIFS('BLAST COLDROOM 1'!AP2:AP342,'BLAST COLDROOM 1'!$C$2:$C342,"Out",'BLAST COLDROOM 1'!$D$2:$D342,"Jericho Coldroom",'BLAST COLDROOM 1'!$A$2:$A342,$A$1,'BLAST COLDROOM 1'!$E$2:$E342,"Returned")</f>
        <v>0</v>
      </c>
      <c r="AM13" s="35">
        <f>SUMIFS('BLAST COLDROOM 1'!AQ2:AQ342,'BLAST COLDROOM 1'!$C$2:$C342,"Out",'BLAST COLDROOM 1'!$D$2:$D342,"Jericho Coldroom",'BLAST COLDROOM 1'!$A$2:$A342,$A$1,'BLAST COLDROOM 1'!$E$2:$E342,"Spoilage")+SUMIFS('BLAST COLDROOM 1'!AQ2:AQ342,'BLAST COLDROOM 1'!$C$2:$C342,"Out",'BLAST COLDROOM 1'!$D$2:$D342,"Jericho Coldroom",'BLAST COLDROOM 1'!$A$2:$A342,$A$1,'BLAST COLDROOM 1'!$E$2:$E342,"Returned")</f>
        <v>0</v>
      </c>
      <c r="AN13" s="35">
        <f>SUMIFS('BLAST COLDROOM 1'!AR2:AR342,'BLAST COLDROOM 1'!$C$2:$C342,"Out",'BLAST COLDROOM 1'!$D$2:$D342,"Jericho Coldroom",'BLAST COLDROOM 1'!$A$2:$A342,$A$1,'BLAST COLDROOM 1'!$E$2:$E342,"Spoilage")+SUMIFS('BLAST COLDROOM 1'!AR2:AR342,'BLAST COLDROOM 1'!$C$2:$C342,"Out",'BLAST COLDROOM 1'!$D$2:$D342,"Jericho Coldroom",'BLAST COLDROOM 1'!$A$2:$A342,$A$1,'BLAST COLDROOM 1'!$E$2:$E342,"Returned")</f>
        <v>0</v>
      </c>
      <c r="AO13" s="35">
        <f>SUMIFS('BLAST COLDROOM 1'!AS2:AS342,'BLAST COLDROOM 1'!$C$2:$C342,"Out",'BLAST COLDROOM 1'!$D$2:$D342,"Jericho Coldroom",'BLAST COLDROOM 1'!$A$2:$A342,$A$1,'BLAST COLDROOM 1'!$E$2:$E342,"Spoilage")+SUMIFS('BLAST COLDROOM 1'!AS2:AS342,'BLAST COLDROOM 1'!$C$2:$C342,"Out",'BLAST COLDROOM 1'!$D$2:$D342,"Jericho Coldroom",'BLAST COLDROOM 1'!$A$2:$A342,$A$1,'BLAST COLDROOM 1'!$E$2:$E342,"Returned")</f>
        <v>0</v>
      </c>
      <c r="AP13" s="35">
        <f>SUMIFS('BLAST COLDROOM 1'!AT2:AT342,'BLAST COLDROOM 1'!$C$2:$C342,"Out",'BLAST COLDROOM 1'!$D$2:$D342,"Jericho Coldroom",'BLAST COLDROOM 1'!$A$2:$A342,$A$1,'BLAST COLDROOM 1'!$E$2:$E342,"Spoilage")+SUMIFS('BLAST COLDROOM 1'!AT2:AT342,'BLAST COLDROOM 1'!$C$2:$C342,"Out",'BLAST COLDROOM 1'!$D$2:$D342,"Jericho Coldroom",'BLAST COLDROOM 1'!$A$2:$A342,$A$1,'BLAST COLDROOM 1'!$E$2:$E342,"Returned")</f>
        <v>0</v>
      </c>
    </row>
    <row r="14" ht="15.75" customHeight="1"/>
    <row r="15" ht="15.75" customHeight="1">
      <c r="E15" s="36"/>
    </row>
    <row r="16" ht="15.75" customHeight="1">
      <c r="B16" s="5" t="s">
        <v>96</v>
      </c>
      <c r="D16" s="36"/>
    </row>
    <row r="17" ht="15.75" customHeight="1">
      <c r="B17" s="37"/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X8">
    <cfRule type="cellIs" dxfId="0" priority="1" operator="lessThanOrEqual">
      <formula>75</formula>
    </cfRule>
  </conditionalFormatting>
  <conditionalFormatting sqref="Y8">
    <cfRule type="cellIs" dxfId="1" priority="2" operator="greaterThanOrEqual">
      <formula>140</formula>
    </cfRule>
  </conditionalFormatting>
  <conditionalFormatting sqref="Z8">
    <cfRule type="cellIs" dxfId="0" priority="3" operator="lessThanOrEqual">
      <formula>26</formula>
    </cfRule>
  </conditionalFormatting>
  <conditionalFormatting sqref="Y8">
    <cfRule type="cellIs" dxfId="0" priority="4" operator="lessThanOrEqual">
      <formula>70</formula>
    </cfRule>
  </conditionalFormatting>
  <conditionalFormatting sqref="Z8">
    <cfRule type="cellIs" dxfId="2" priority="5" operator="greaterThanOrEqual">
      <formula>52</formula>
    </cfRule>
  </conditionalFormatting>
  <conditionalFormatting sqref="AA8">
    <cfRule type="cellIs" dxfId="0" priority="6" operator="lessThanOrEqual">
      <formula>45</formula>
    </cfRule>
  </conditionalFormatting>
  <conditionalFormatting sqref="AA8">
    <cfRule type="cellIs" dxfId="2" priority="7" operator="greaterThanOrEqual">
      <formula>90</formula>
    </cfRule>
  </conditionalFormatting>
  <conditionalFormatting sqref="AB8">
    <cfRule type="cellIs" dxfId="0" priority="8" operator="lessThanOrEqual">
      <formula>53</formula>
    </cfRule>
  </conditionalFormatting>
  <conditionalFormatting sqref="AB8">
    <cfRule type="cellIs" dxfId="3" priority="9" operator="greaterThanOrEqual">
      <formula>105</formula>
    </cfRule>
  </conditionalFormatting>
  <conditionalFormatting sqref="AC8">
    <cfRule type="cellIs" dxfId="0" priority="10" operator="lessThanOrEqual">
      <formula>28</formula>
    </cfRule>
  </conditionalFormatting>
  <conditionalFormatting sqref="AC8">
    <cfRule type="cellIs" dxfId="3" priority="11" operator="greaterThanOrEqual">
      <formula>55</formula>
    </cfRule>
  </conditionalFormatting>
  <conditionalFormatting sqref="AD8">
    <cfRule type="cellIs" dxfId="0" priority="12" operator="lessThanOrEqual">
      <formula>28</formula>
    </cfRule>
  </conditionalFormatting>
  <conditionalFormatting sqref="AD8">
    <cfRule type="cellIs" dxfId="3" priority="13" operator="greaterThanOrEqual">
      <formula>55</formula>
    </cfRule>
  </conditionalFormatting>
  <conditionalFormatting sqref="X8">
    <cfRule type="cellIs" dxfId="3" priority="14" operator="greaterThanOrEqual">
      <formula>150</formula>
    </cfRule>
  </conditionalFormatting>
  <conditionalFormatting sqref="V8">
    <cfRule type="cellIs" dxfId="0" priority="15" operator="lessThanOrEqual">
      <formula>70</formula>
    </cfRule>
  </conditionalFormatting>
  <conditionalFormatting sqref="V8">
    <cfRule type="cellIs" dxfId="3" priority="16" operator="greaterThanOrEqual">
      <formula>140</formula>
    </cfRule>
  </conditionalFormatting>
  <conditionalFormatting sqref="T8">
    <cfRule type="cellIs" dxfId="0" priority="17" operator="lessThanOrEqual">
      <formula>98</formula>
    </cfRule>
  </conditionalFormatting>
  <conditionalFormatting sqref="T8">
    <cfRule type="cellIs" dxfId="3" priority="18" operator="greaterThanOrEqual">
      <formula>195</formula>
    </cfRule>
  </conditionalFormatting>
  <conditionalFormatting sqref="W8">
    <cfRule type="cellIs" dxfId="4" priority="19" operator="lessThanOrEqual">
      <formula>43</formula>
    </cfRule>
  </conditionalFormatting>
  <conditionalFormatting sqref="W8">
    <cfRule type="cellIs" dxfId="3" priority="20" operator="greaterThanOrEqual">
      <formula>86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0" outlineLevelCol="1"/>
  <cols>
    <col customWidth="1" min="1" max="3" width="12.63"/>
    <col customWidth="1" min="4" max="4" width="17.63"/>
    <col customWidth="1" min="5" max="5" width="18.88"/>
    <col customWidth="1" min="6" max="14" width="12.63" outlineLevel="1"/>
  </cols>
  <sheetData>
    <row r="1" ht="33.75" customHeight="1">
      <c r="A1" s="38" t="s">
        <v>1</v>
      </c>
      <c r="B1" s="18" t="s">
        <v>82</v>
      </c>
      <c r="C1" s="18" t="s">
        <v>83</v>
      </c>
      <c r="D1" s="18" t="s">
        <v>84</v>
      </c>
      <c r="E1" s="18" t="s">
        <v>42</v>
      </c>
      <c r="F1" s="13" t="s">
        <v>43</v>
      </c>
      <c r="G1" s="13" t="s">
        <v>44</v>
      </c>
      <c r="H1" s="14" t="s">
        <v>45</v>
      </c>
      <c r="I1" s="14" t="s">
        <v>46</v>
      </c>
      <c r="J1" s="14" t="s">
        <v>47</v>
      </c>
      <c r="K1" s="14" t="s">
        <v>48</v>
      </c>
      <c r="L1" s="13" t="s">
        <v>49</v>
      </c>
      <c r="M1" s="14" t="s">
        <v>50</v>
      </c>
      <c r="N1" s="14" t="s">
        <v>51</v>
      </c>
      <c r="O1" s="13" t="s">
        <v>52</v>
      </c>
      <c r="P1" s="13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4" t="s">
        <v>59</v>
      </c>
      <c r="W1" s="14" t="s">
        <v>60</v>
      </c>
      <c r="X1" s="14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</row>
    <row r="2" ht="15.75" customHeight="1">
      <c r="A2" s="39">
        <v>44732.0</v>
      </c>
      <c r="B2" s="40">
        <v>0.5805555555555556</v>
      </c>
      <c r="C2" s="20" t="s">
        <v>29</v>
      </c>
      <c r="D2" s="20" t="s">
        <v>35</v>
      </c>
      <c r="E2" s="20" t="s">
        <v>97</v>
      </c>
      <c r="F2" s="20">
        <v>10.0</v>
      </c>
      <c r="G2" s="20"/>
      <c r="H2" s="20"/>
      <c r="I2" s="20">
        <v>10.0</v>
      </c>
      <c r="J2" s="20"/>
      <c r="K2" s="20"/>
      <c r="L2" s="20"/>
      <c r="M2" s="20"/>
      <c r="N2" s="20">
        <v>5.0</v>
      </c>
      <c r="O2" s="20">
        <v>5.0</v>
      </c>
      <c r="P2" s="20"/>
      <c r="Q2" s="20"/>
      <c r="R2" s="20"/>
      <c r="S2" s="20"/>
      <c r="T2" s="20">
        <v>5.0</v>
      </c>
      <c r="U2" s="20"/>
      <c r="V2" s="20">
        <v>5.0</v>
      </c>
      <c r="W2" s="20">
        <v>2.0</v>
      </c>
      <c r="X2" s="20"/>
      <c r="Y2" s="20"/>
      <c r="Z2" s="20">
        <v>10.0</v>
      </c>
      <c r="AA2" s="20">
        <v>10.0</v>
      </c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</row>
    <row r="3" ht="15.75" customHeight="1">
      <c r="A3" s="39">
        <v>44732.0</v>
      </c>
      <c r="B3" s="40">
        <v>0.6076388888888888</v>
      </c>
      <c r="C3" s="20" t="s">
        <v>29</v>
      </c>
      <c r="D3" s="20" t="s">
        <v>0</v>
      </c>
      <c r="E3" s="20" t="s">
        <v>97</v>
      </c>
      <c r="F3" s="20">
        <v>10.0</v>
      </c>
      <c r="G3" s="20">
        <v>6.0</v>
      </c>
      <c r="H3" s="20"/>
      <c r="I3" s="20">
        <v>7.0</v>
      </c>
      <c r="J3" s="20"/>
      <c r="K3" s="20"/>
      <c r="L3" s="20"/>
      <c r="M3" s="20"/>
      <c r="N3" s="20"/>
      <c r="O3" s="20">
        <v>2.0</v>
      </c>
      <c r="P3" s="20"/>
      <c r="Q3" s="20">
        <v>9.0</v>
      </c>
      <c r="R3" s="20"/>
      <c r="S3" s="20">
        <v>7.0</v>
      </c>
      <c r="T3" s="20"/>
      <c r="U3" s="20">
        <v>2.0</v>
      </c>
      <c r="V3" s="20">
        <v>3.0</v>
      </c>
      <c r="W3" s="20"/>
      <c r="X3" s="20"/>
      <c r="Y3" s="20"/>
      <c r="Z3" s="20"/>
      <c r="AA3" s="20">
        <v>5.0</v>
      </c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</row>
    <row r="4" ht="15.75" customHeight="1">
      <c r="A4" s="39">
        <v>44732.0</v>
      </c>
      <c r="B4" s="40">
        <v>0.6548611111111111</v>
      </c>
      <c r="C4" s="20" t="s">
        <v>29</v>
      </c>
      <c r="D4" s="20" t="s">
        <v>98</v>
      </c>
      <c r="E4" s="20" t="s">
        <v>97</v>
      </c>
      <c r="F4" s="20">
        <v>10.0</v>
      </c>
      <c r="G4" s="20"/>
      <c r="H4" s="20">
        <v>2.0</v>
      </c>
      <c r="I4" s="20"/>
      <c r="J4" s="20"/>
      <c r="K4" s="20"/>
      <c r="L4" s="20"/>
      <c r="M4" s="20"/>
      <c r="N4" s="20"/>
      <c r="O4" s="20"/>
      <c r="P4" s="20"/>
      <c r="Q4" s="20">
        <v>5.0</v>
      </c>
      <c r="R4" s="20">
        <v>5.0</v>
      </c>
      <c r="S4" s="20"/>
      <c r="T4" s="20"/>
      <c r="U4" s="20">
        <v>4.0</v>
      </c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</row>
    <row r="5" ht="15.75" customHeight="1">
      <c r="A5" s="39">
        <v>44732.0</v>
      </c>
      <c r="B5" s="40">
        <v>0.6583333333333333</v>
      </c>
      <c r="C5" s="20" t="s">
        <v>29</v>
      </c>
      <c r="D5" s="20" t="s">
        <v>36</v>
      </c>
      <c r="E5" s="20" t="s">
        <v>97</v>
      </c>
      <c r="F5" s="20">
        <v>25.0</v>
      </c>
      <c r="G5" s="20"/>
      <c r="H5" s="20">
        <v>1.0</v>
      </c>
      <c r="I5" s="20">
        <v>10.0</v>
      </c>
      <c r="J5" s="20">
        <v>9.0</v>
      </c>
      <c r="K5" s="20"/>
      <c r="L5" s="20"/>
      <c r="M5" s="20"/>
      <c r="N5" s="20">
        <v>10.0</v>
      </c>
      <c r="O5" s="20">
        <v>4.0</v>
      </c>
      <c r="P5" s="20"/>
      <c r="Q5" s="20"/>
      <c r="R5" s="20">
        <v>3.0</v>
      </c>
      <c r="S5" s="20">
        <v>5.0</v>
      </c>
      <c r="T5" s="20">
        <v>5.0</v>
      </c>
      <c r="U5" s="20">
        <v>5.0</v>
      </c>
      <c r="V5" s="20">
        <v>5.0</v>
      </c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</row>
    <row r="6" ht="15.75" customHeight="1">
      <c r="A6" s="39">
        <v>44733.0</v>
      </c>
      <c r="B6" s="40">
        <v>0.3576388888888889</v>
      </c>
      <c r="C6" s="20" t="s">
        <v>28</v>
      </c>
      <c r="D6" s="20" t="s">
        <v>99</v>
      </c>
      <c r="E6" s="20" t="s">
        <v>97</v>
      </c>
      <c r="F6" s="20">
        <v>69.0</v>
      </c>
      <c r="G6" s="20"/>
      <c r="H6" s="20">
        <v>11.0</v>
      </c>
      <c r="I6" s="20">
        <v>31.0</v>
      </c>
      <c r="J6" s="20">
        <v>66.0</v>
      </c>
      <c r="K6" s="20">
        <v>12.0</v>
      </c>
      <c r="L6" s="20">
        <v>25.0</v>
      </c>
      <c r="M6" s="20">
        <v>17.0</v>
      </c>
      <c r="N6" s="20">
        <v>13.0</v>
      </c>
      <c r="O6" s="20">
        <v>4.0</v>
      </c>
      <c r="P6" s="20">
        <v>43.0</v>
      </c>
      <c r="Q6" s="20"/>
      <c r="R6" s="20">
        <v>22.0</v>
      </c>
      <c r="S6" s="20">
        <v>12.0</v>
      </c>
      <c r="T6" s="20"/>
      <c r="U6" s="20">
        <v>17.0</v>
      </c>
      <c r="V6" s="20">
        <v>1.0</v>
      </c>
      <c r="W6" s="20">
        <v>6.0</v>
      </c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</row>
    <row r="7" ht="15.75" customHeight="1">
      <c r="A7" s="39">
        <v>44733.0</v>
      </c>
      <c r="B7" s="40">
        <v>0.40625</v>
      </c>
      <c r="C7" s="20" t="s">
        <v>29</v>
      </c>
      <c r="D7" s="20" t="s">
        <v>98</v>
      </c>
      <c r="E7" s="20" t="s">
        <v>97</v>
      </c>
      <c r="F7" s="20">
        <v>10.0</v>
      </c>
      <c r="G7" s="20">
        <v>3.0</v>
      </c>
      <c r="H7" s="20"/>
      <c r="I7" s="20">
        <v>3.0</v>
      </c>
      <c r="J7" s="20"/>
      <c r="K7" s="20"/>
      <c r="L7" s="20"/>
      <c r="M7" s="20"/>
      <c r="N7" s="20"/>
      <c r="O7" s="20"/>
      <c r="P7" s="20"/>
      <c r="Q7" s="20">
        <v>7.0</v>
      </c>
      <c r="R7" s="20">
        <v>3.0</v>
      </c>
      <c r="S7" s="20"/>
      <c r="T7" s="20">
        <v>3.0</v>
      </c>
      <c r="U7" s="20">
        <v>5.0</v>
      </c>
      <c r="V7" s="20"/>
      <c r="W7" s="20"/>
      <c r="X7" s="20"/>
      <c r="Y7" s="20"/>
      <c r="Z7" s="20">
        <v>10.0</v>
      </c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</row>
    <row r="8" ht="15.75" customHeight="1">
      <c r="A8" s="39">
        <v>44733.0</v>
      </c>
      <c r="B8" s="40">
        <v>0.45555555555555555</v>
      </c>
      <c r="C8" s="20" t="s">
        <v>29</v>
      </c>
      <c r="D8" s="20" t="s">
        <v>35</v>
      </c>
      <c r="E8" s="20" t="s">
        <v>97</v>
      </c>
      <c r="F8" s="20">
        <v>20.0</v>
      </c>
      <c r="G8" s="20">
        <v>10.0</v>
      </c>
      <c r="H8" s="20">
        <v>3.0</v>
      </c>
      <c r="I8" s="20"/>
      <c r="J8" s="20">
        <v>15.0</v>
      </c>
      <c r="K8" s="20">
        <v>3.0</v>
      </c>
      <c r="L8" s="20"/>
      <c r="M8" s="20">
        <v>10.0</v>
      </c>
      <c r="N8" s="20"/>
      <c r="O8" s="20">
        <v>4.0</v>
      </c>
      <c r="P8" s="20">
        <v>15.0</v>
      </c>
      <c r="Q8" s="20"/>
      <c r="R8" s="20">
        <v>10.0</v>
      </c>
      <c r="S8" s="20">
        <v>10.0</v>
      </c>
      <c r="T8" s="20"/>
      <c r="U8" s="20">
        <v>10.0</v>
      </c>
      <c r="V8" s="20"/>
      <c r="W8" s="20">
        <v>2.0</v>
      </c>
      <c r="X8" s="20"/>
      <c r="Y8" s="20"/>
      <c r="Z8" s="20"/>
      <c r="AA8" s="20">
        <v>10.0</v>
      </c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</row>
    <row r="9" ht="15.75" customHeight="1">
      <c r="A9" s="39">
        <v>44733.0</v>
      </c>
      <c r="B9" s="40">
        <v>0.46111111111111114</v>
      </c>
      <c r="C9" s="20" t="s">
        <v>29</v>
      </c>
      <c r="D9" s="20" t="s">
        <v>0</v>
      </c>
      <c r="E9" s="20" t="s">
        <v>97</v>
      </c>
      <c r="F9" s="20">
        <v>3.0</v>
      </c>
      <c r="G9" s="20">
        <v>3.0</v>
      </c>
      <c r="H9" s="20">
        <v>3.0</v>
      </c>
      <c r="I9" s="20">
        <v>5.0</v>
      </c>
      <c r="J9" s="20">
        <v>15.0</v>
      </c>
      <c r="K9" s="20">
        <v>4.0</v>
      </c>
      <c r="L9" s="20"/>
      <c r="M9" s="20">
        <v>7.0</v>
      </c>
      <c r="N9" s="20"/>
      <c r="O9" s="20"/>
      <c r="P9" s="20">
        <v>6.0</v>
      </c>
      <c r="Q9" s="20"/>
      <c r="R9" s="20"/>
      <c r="S9" s="20"/>
      <c r="T9" s="20"/>
      <c r="U9" s="20">
        <v>2.0</v>
      </c>
      <c r="V9" s="20">
        <v>3.0</v>
      </c>
      <c r="W9" s="20"/>
      <c r="X9" s="20"/>
      <c r="Y9" s="20"/>
      <c r="Z9" s="20"/>
      <c r="AA9" s="20">
        <v>2.0</v>
      </c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</row>
    <row r="10" ht="15.75" customHeight="1">
      <c r="A10" s="39">
        <v>44733.0</v>
      </c>
      <c r="B10" s="40">
        <v>0.47847222222222224</v>
      </c>
      <c r="C10" s="20" t="s">
        <v>29</v>
      </c>
      <c r="D10" s="20" t="s">
        <v>38</v>
      </c>
      <c r="E10" s="20" t="s">
        <v>97</v>
      </c>
      <c r="F10" s="20">
        <v>15.0</v>
      </c>
      <c r="G10" s="20">
        <v>10.0</v>
      </c>
      <c r="H10" s="20">
        <v>3.0</v>
      </c>
      <c r="I10" s="20">
        <v>2.0</v>
      </c>
      <c r="J10" s="20">
        <v>15.0</v>
      </c>
      <c r="K10" s="20">
        <v>5.0</v>
      </c>
      <c r="L10" s="20">
        <v>5.0</v>
      </c>
      <c r="M10" s="20"/>
      <c r="N10" s="20">
        <v>3.0</v>
      </c>
      <c r="O10" s="20"/>
      <c r="P10" s="20">
        <v>15.0</v>
      </c>
      <c r="Q10" s="20"/>
      <c r="R10" s="20">
        <v>2.0</v>
      </c>
      <c r="S10" s="20">
        <v>6.0</v>
      </c>
      <c r="T10" s="20"/>
      <c r="U10" s="20">
        <v>5.0</v>
      </c>
      <c r="V10" s="20"/>
      <c r="W10" s="20">
        <v>4.0</v>
      </c>
      <c r="X10" s="20"/>
      <c r="Y10" s="20"/>
      <c r="Z10" s="20"/>
      <c r="AA10" s="20">
        <v>15.0</v>
      </c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</row>
    <row r="11" ht="15.75" customHeight="1">
      <c r="A11" s="39">
        <v>44733.0</v>
      </c>
      <c r="B11" s="40">
        <v>0.49722222222222223</v>
      </c>
      <c r="C11" s="20" t="s">
        <v>29</v>
      </c>
      <c r="D11" s="20" t="s">
        <v>100</v>
      </c>
      <c r="E11" s="20" t="s">
        <v>97</v>
      </c>
      <c r="F11" s="20">
        <v>10.0</v>
      </c>
      <c r="G11" s="20">
        <v>5.0</v>
      </c>
      <c r="H11" s="20">
        <v>2.0</v>
      </c>
      <c r="I11" s="20"/>
      <c r="J11" s="20">
        <v>8.0</v>
      </c>
      <c r="K11" s="20"/>
      <c r="L11" s="20">
        <v>3.0</v>
      </c>
      <c r="M11" s="20"/>
      <c r="N11" s="20"/>
      <c r="O11" s="20"/>
      <c r="P11" s="20">
        <v>5.0</v>
      </c>
      <c r="Q11" s="20">
        <v>4.0</v>
      </c>
      <c r="R11" s="20"/>
      <c r="S11" s="20"/>
      <c r="T11" s="20"/>
      <c r="U11" s="20">
        <v>3.0</v>
      </c>
      <c r="V11" s="20">
        <v>2.0</v>
      </c>
      <c r="W11" s="20"/>
      <c r="X11" s="20"/>
      <c r="Y11" s="20"/>
      <c r="Z11" s="20"/>
      <c r="AA11" s="20">
        <v>5.0</v>
      </c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</row>
    <row r="12" ht="15.75" customHeight="1">
      <c r="A12" s="39">
        <v>44733.0</v>
      </c>
      <c r="B12" s="40">
        <v>0.5388888888888889</v>
      </c>
      <c r="C12" s="20" t="s">
        <v>28</v>
      </c>
      <c r="D12" s="20" t="s">
        <v>99</v>
      </c>
      <c r="E12" s="20" t="s">
        <v>91</v>
      </c>
      <c r="F12" s="20">
        <v>11.0</v>
      </c>
      <c r="G12" s="20">
        <v>32.0</v>
      </c>
      <c r="H12" s="20"/>
      <c r="I12" s="20"/>
      <c r="J12" s="20">
        <v>2.0</v>
      </c>
      <c r="K12" s="20"/>
      <c r="L12" s="20"/>
      <c r="M12" s="20"/>
      <c r="N12" s="20"/>
      <c r="O12" s="20"/>
      <c r="P12" s="20"/>
      <c r="Q12" s="20">
        <v>1.0</v>
      </c>
      <c r="R12" s="20"/>
      <c r="S12" s="20"/>
      <c r="T12" s="20"/>
      <c r="U12" s="20">
        <v>1.0</v>
      </c>
      <c r="V12" s="20">
        <v>1.0</v>
      </c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</row>
    <row r="13" ht="15.75" customHeight="1">
      <c r="A13" s="39">
        <v>44734.0</v>
      </c>
      <c r="B13" s="40">
        <v>0.5576388888888889</v>
      </c>
      <c r="C13" s="20" t="s">
        <v>28</v>
      </c>
      <c r="D13" s="20" t="s">
        <v>99</v>
      </c>
      <c r="E13" s="20" t="s">
        <v>97</v>
      </c>
      <c r="F13" s="20">
        <v>75.0</v>
      </c>
      <c r="G13" s="20">
        <v>45.0</v>
      </c>
      <c r="H13" s="20">
        <v>4.0</v>
      </c>
      <c r="I13" s="20">
        <v>21.0</v>
      </c>
      <c r="J13" s="20">
        <v>64.0</v>
      </c>
      <c r="K13" s="20">
        <v>18.0</v>
      </c>
      <c r="L13" s="20">
        <v>18.0</v>
      </c>
      <c r="M13" s="20"/>
      <c r="N13" s="20">
        <v>3.0</v>
      </c>
      <c r="O13" s="20">
        <v>15.0</v>
      </c>
      <c r="P13" s="20"/>
      <c r="Q13" s="20">
        <v>1.0</v>
      </c>
      <c r="R13" s="20">
        <v>12.0</v>
      </c>
      <c r="S13" s="20">
        <v>20.0</v>
      </c>
      <c r="T13" s="20">
        <v>17.0</v>
      </c>
      <c r="U13" s="20"/>
      <c r="V13" s="20">
        <v>9.0</v>
      </c>
      <c r="W13" s="20">
        <v>12.0</v>
      </c>
      <c r="X13" s="20"/>
      <c r="Y13" s="20"/>
      <c r="Z13" s="20">
        <v>68.0</v>
      </c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</row>
    <row r="14" ht="15.75" customHeight="1">
      <c r="A14" s="39">
        <v>44734.0</v>
      </c>
      <c r="B14" s="40">
        <v>0.5805555555555556</v>
      </c>
      <c r="C14" s="20" t="s">
        <v>29</v>
      </c>
      <c r="D14" s="20" t="s">
        <v>35</v>
      </c>
      <c r="E14" s="20" t="s">
        <v>97</v>
      </c>
      <c r="F14" s="20">
        <v>27.0</v>
      </c>
      <c r="G14" s="20">
        <v>12.0</v>
      </c>
      <c r="H14" s="20"/>
      <c r="I14" s="20">
        <v>6.0</v>
      </c>
      <c r="J14" s="20">
        <v>15.0</v>
      </c>
      <c r="K14" s="20">
        <v>6.0</v>
      </c>
      <c r="L14" s="20">
        <v>6.0</v>
      </c>
      <c r="M14" s="20"/>
      <c r="N14" s="20">
        <v>6.0</v>
      </c>
      <c r="O14" s="20">
        <v>6.0</v>
      </c>
      <c r="P14" s="20"/>
      <c r="Q14" s="20"/>
      <c r="R14" s="20">
        <v>6.0</v>
      </c>
      <c r="S14" s="20">
        <v>15.0</v>
      </c>
      <c r="T14" s="20"/>
      <c r="U14" s="20"/>
      <c r="V14" s="20"/>
      <c r="W14" s="20">
        <v>3.0</v>
      </c>
      <c r="X14" s="20"/>
      <c r="Y14" s="20"/>
      <c r="Z14" s="20">
        <v>21.0</v>
      </c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</row>
    <row r="15" ht="15.75" customHeight="1">
      <c r="A15" s="39">
        <v>44734.0</v>
      </c>
      <c r="B15" s="40">
        <v>0.6222222222222222</v>
      </c>
      <c r="C15" s="20" t="s">
        <v>29</v>
      </c>
      <c r="D15" s="20" t="s">
        <v>0</v>
      </c>
      <c r="E15" s="20" t="s">
        <v>97</v>
      </c>
      <c r="F15" s="20">
        <v>6.0</v>
      </c>
      <c r="G15" s="20">
        <v>6.0</v>
      </c>
      <c r="H15" s="20">
        <v>3.0</v>
      </c>
      <c r="I15" s="20"/>
      <c r="J15" s="20">
        <v>6.0</v>
      </c>
      <c r="K15" s="20"/>
      <c r="L15" s="20"/>
      <c r="M15" s="20"/>
      <c r="N15" s="20"/>
      <c r="O15" s="20">
        <v>3.0</v>
      </c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>
        <v>6.0</v>
      </c>
      <c r="AA15" s="20">
        <v>3.0</v>
      </c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</row>
    <row r="16" ht="15.75" customHeight="1">
      <c r="A16" s="39">
        <v>44734.0</v>
      </c>
      <c r="B16" s="40">
        <v>0.6638888888888889</v>
      </c>
      <c r="C16" s="20" t="s">
        <v>29</v>
      </c>
      <c r="D16" s="20" t="s">
        <v>35</v>
      </c>
      <c r="E16" s="20" t="s">
        <v>31</v>
      </c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>
        <v>1.0</v>
      </c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</row>
    <row r="17" ht="15.75" customHeight="1">
      <c r="A17" s="39">
        <v>44735.0</v>
      </c>
      <c r="B17" s="40">
        <v>0.44027777777777777</v>
      </c>
      <c r="C17" s="20" t="s">
        <v>28</v>
      </c>
      <c r="D17" s="20" t="s">
        <v>99</v>
      </c>
      <c r="E17" s="20" t="s">
        <v>97</v>
      </c>
      <c r="F17" s="20">
        <v>60.0</v>
      </c>
      <c r="G17" s="20"/>
      <c r="H17" s="20">
        <v>8.0</v>
      </c>
      <c r="I17" s="20"/>
      <c r="J17" s="20">
        <v>55.0</v>
      </c>
      <c r="K17" s="20">
        <v>20.0</v>
      </c>
      <c r="L17" s="20"/>
      <c r="M17" s="20">
        <v>13.0</v>
      </c>
      <c r="N17" s="20">
        <v>6.0</v>
      </c>
      <c r="O17" s="20">
        <v>6.0</v>
      </c>
      <c r="P17" s="20">
        <v>50.0</v>
      </c>
      <c r="Q17" s="20">
        <v>39.0</v>
      </c>
      <c r="R17" s="20">
        <v>19.0</v>
      </c>
      <c r="S17" s="20">
        <v>23.0</v>
      </c>
      <c r="T17" s="20">
        <v>40.0</v>
      </c>
      <c r="U17" s="20"/>
      <c r="V17" s="20">
        <v>1.0</v>
      </c>
      <c r="W17" s="20"/>
      <c r="X17" s="20"/>
      <c r="Y17" s="20"/>
      <c r="Z17" s="20"/>
      <c r="AA17" s="20">
        <v>10.0</v>
      </c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</row>
    <row r="18" ht="15.75" customHeight="1">
      <c r="A18" s="39">
        <v>44735.0</v>
      </c>
      <c r="B18" s="40">
        <v>0.5159722222222223</v>
      </c>
      <c r="C18" s="20" t="s">
        <v>29</v>
      </c>
      <c r="D18" s="20" t="s">
        <v>35</v>
      </c>
      <c r="E18" s="20" t="s">
        <v>97</v>
      </c>
      <c r="F18" s="20"/>
      <c r="G18" s="20"/>
      <c r="H18" s="20">
        <v>2.0</v>
      </c>
      <c r="I18" s="20"/>
      <c r="J18" s="20"/>
      <c r="K18" s="20">
        <v>5.0</v>
      </c>
      <c r="L18" s="20">
        <v>5.0</v>
      </c>
      <c r="M18" s="20">
        <v>3.0</v>
      </c>
      <c r="N18" s="20">
        <v>5.0</v>
      </c>
      <c r="O18" s="20">
        <v>4.0</v>
      </c>
      <c r="P18" s="20">
        <v>10.0</v>
      </c>
      <c r="Q18" s="20">
        <v>6.0</v>
      </c>
      <c r="R18" s="20"/>
      <c r="S18" s="20"/>
      <c r="T18" s="20">
        <v>5.0</v>
      </c>
      <c r="U18" s="20"/>
      <c r="V18" s="20"/>
      <c r="W18" s="20"/>
      <c r="X18" s="20"/>
      <c r="Y18" s="20"/>
      <c r="Z18" s="20"/>
      <c r="AA18" s="20">
        <v>5.0</v>
      </c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</row>
    <row r="19" ht="15.75" customHeight="1">
      <c r="A19" s="39">
        <v>44735.0</v>
      </c>
      <c r="B19" s="40">
        <v>0.5576388888888889</v>
      </c>
      <c r="C19" s="20" t="s">
        <v>29</v>
      </c>
      <c r="D19" s="20" t="s">
        <v>0</v>
      </c>
      <c r="E19" s="20" t="s">
        <v>97</v>
      </c>
      <c r="F19" s="20"/>
      <c r="G19" s="20"/>
      <c r="H19" s="20"/>
      <c r="I19" s="20"/>
      <c r="J19" s="20"/>
      <c r="K19" s="20">
        <v>5.0</v>
      </c>
      <c r="L19" s="20"/>
      <c r="M19" s="20"/>
      <c r="N19" s="20">
        <v>5.0</v>
      </c>
      <c r="O19" s="20">
        <v>5.0</v>
      </c>
      <c r="P19" s="20">
        <v>11.0</v>
      </c>
      <c r="Q19" s="20">
        <v>9.0</v>
      </c>
      <c r="R19" s="20">
        <v>5.0</v>
      </c>
      <c r="S19" s="20">
        <v>5.0</v>
      </c>
      <c r="T19" s="20">
        <v>5.0</v>
      </c>
      <c r="U19" s="20"/>
      <c r="V19" s="20"/>
      <c r="W19" s="20"/>
      <c r="X19" s="20"/>
      <c r="Y19" s="20"/>
      <c r="Z19" s="20"/>
      <c r="AA19" s="20">
        <v>5.0</v>
      </c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</row>
    <row r="20" ht="15.75" customHeight="1">
      <c r="A20" s="39">
        <v>44735.0</v>
      </c>
      <c r="B20" s="40">
        <v>0.5638888888888889</v>
      </c>
      <c r="C20" s="20" t="s">
        <v>29</v>
      </c>
      <c r="D20" s="20" t="s">
        <v>98</v>
      </c>
      <c r="E20" s="20" t="s">
        <v>97</v>
      </c>
      <c r="F20" s="20">
        <v>10.0</v>
      </c>
      <c r="G20" s="20">
        <v>10.0</v>
      </c>
      <c r="H20" s="20">
        <v>2.0</v>
      </c>
      <c r="I20" s="20">
        <v>3.0</v>
      </c>
      <c r="J20" s="20">
        <v>10.0</v>
      </c>
      <c r="K20" s="20">
        <v>3.0</v>
      </c>
      <c r="L20" s="20"/>
      <c r="M20" s="20">
        <v>5.0</v>
      </c>
      <c r="N20" s="20"/>
      <c r="O20" s="20"/>
      <c r="P20" s="20">
        <v>10.0</v>
      </c>
      <c r="Q20" s="20"/>
      <c r="R20" s="20"/>
      <c r="S20" s="20">
        <v>3.0</v>
      </c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</row>
    <row r="21" ht="15.75" customHeight="1">
      <c r="A21" s="39">
        <v>44735.0</v>
      </c>
      <c r="B21" s="40">
        <v>0.5645833333333333</v>
      </c>
      <c r="C21" s="20" t="s">
        <v>29</v>
      </c>
      <c r="D21" s="20" t="s">
        <v>38</v>
      </c>
      <c r="E21" s="20" t="s">
        <v>97</v>
      </c>
      <c r="F21" s="20">
        <v>20.0</v>
      </c>
      <c r="G21" s="20">
        <v>9.0</v>
      </c>
      <c r="H21" s="20">
        <v>3.0</v>
      </c>
      <c r="I21" s="20">
        <v>3.0</v>
      </c>
      <c r="J21" s="20">
        <v>10.0</v>
      </c>
      <c r="K21" s="20">
        <v>5.0</v>
      </c>
      <c r="L21" s="20">
        <v>5.0</v>
      </c>
      <c r="M21" s="20"/>
      <c r="N21" s="20">
        <v>3.0</v>
      </c>
      <c r="O21" s="20">
        <v>2.0</v>
      </c>
      <c r="P21" s="20">
        <v>14.0</v>
      </c>
      <c r="Q21" s="20">
        <v>15.0</v>
      </c>
      <c r="R21" s="20">
        <v>15.0</v>
      </c>
      <c r="S21" s="20">
        <v>10.0</v>
      </c>
      <c r="T21" s="20">
        <v>15.0</v>
      </c>
      <c r="U21" s="20"/>
      <c r="V21" s="20">
        <v>2.0</v>
      </c>
      <c r="W21" s="20">
        <v>3.0</v>
      </c>
      <c r="X21" s="20"/>
      <c r="Y21" s="20"/>
      <c r="Z21" s="20">
        <v>10.0</v>
      </c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</row>
    <row r="22" ht="15.75" customHeight="1">
      <c r="A22" s="39">
        <v>44735.0</v>
      </c>
      <c r="B22" s="40">
        <v>0.6145833333333334</v>
      </c>
      <c r="C22" s="20" t="s">
        <v>29</v>
      </c>
      <c r="D22" s="20" t="s">
        <v>100</v>
      </c>
      <c r="E22" s="20" t="s">
        <v>97</v>
      </c>
      <c r="F22" s="20">
        <v>10.0</v>
      </c>
      <c r="G22" s="20">
        <v>5.0</v>
      </c>
      <c r="H22" s="20"/>
      <c r="I22" s="20">
        <v>4.0</v>
      </c>
      <c r="J22" s="20">
        <v>10.0</v>
      </c>
      <c r="K22" s="20">
        <v>3.0</v>
      </c>
      <c r="L22" s="20"/>
      <c r="M22" s="20">
        <v>5.0</v>
      </c>
      <c r="N22" s="20">
        <v>3.0</v>
      </c>
      <c r="O22" s="20">
        <v>1.0</v>
      </c>
      <c r="P22" s="20">
        <v>5.0</v>
      </c>
      <c r="Q22" s="20">
        <v>5.0</v>
      </c>
      <c r="R22" s="20"/>
      <c r="S22" s="20">
        <v>3.0</v>
      </c>
      <c r="T22" s="20">
        <v>3.0</v>
      </c>
      <c r="U22" s="20"/>
      <c r="V22" s="20">
        <v>3.0</v>
      </c>
      <c r="W22" s="20"/>
      <c r="X22" s="20"/>
      <c r="Y22" s="20"/>
      <c r="Z22" s="20">
        <v>18.0</v>
      </c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</row>
    <row r="23" ht="15.75" customHeight="1">
      <c r="A23" s="39">
        <v>44735.0</v>
      </c>
      <c r="B23" s="40">
        <v>0.6180555555555556</v>
      </c>
      <c r="C23" s="20" t="s">
        <v>29</v>
      </c>
      <c r="D23" s="20" t="s">
        <v>101</v>
      </c>
      <c r="E23" s="20" t="s">
        <v>97</v>
      </c>
      <c r="F23" s="20">
        <v>10.0</v>
      </c>
      <c r="G23" s="20"/>
      <c r="H23" s="20">
        <v>2.0</v>
      </c>
      <c r="I23" s="20">
        <v>5.0</v>
      </c>
      <c r="J23" s="20">
        <v>5.0</v>
      </c>
      <c r="K23" s="20">
        <v>5.0</v>
      </c>
      <c r="L23" s="20">
        <v>3.0</v>
      </c>
      <c r="M23" s="20"/>
      <c r="N23" s="20">
        <v>5.0</v>
      </c>
      <c r="O23" s="20"/>
      <c r="P23" s="20"/>
      <c r="Q23" s="20">
        <v>5.0</v>
      </c>
      <c r="R23" s="20">
        <v>3.0</v>
      </c>
      <c r="S23" s="20">
        <v>5.0</v>
      </c>
      <c r="T23" s="20"/>
      <c r="U23" s="20"/>
      <c r="V23" s="20">
        <v>2.0</v>
      </c>
      <c r="W23" s="20"/>
      <c r="X23" s="20"/>
      <c r="Y23" s="20"/>
      <c r="Z23" s="20">
        <v>10.0</v>
      </c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</row>
    <row r="24" ht="15.75" customHeight="1">
      <c r="A24" s="39">
        <v>44736.0</v>
      </c>
      <c r="B24" s="40">
        <v>0.4895833333333333</v>
      </c>
      <c r="C24" s="20" t="s">
        <v>29</v>
      </c>
      <c r="D24" s="20" t="s">
        <v>38</v>
      </c>
      <c r="E24" s="20" t="s">
        <v>97</v>
      </c>
      <c r="F24" s="20">
        <v>17.0</v>
      </c>
      <c r="G24" s="20"/>
      <c r="H24" s="20"/>
      <c r="I24" s="20"/>
      <c r="J24" s="20">
        <v>10.0</v>
      </c>
      <c r="K24" s="20"/>
      <c r="L24" s="20"/>
      <c r="M24" s="20"/>
      <c r="N24" s="20">
        <v>3.0</v>
      </c>
      <c r="O24" s="20"/>
      <c r="P24" s="20"/>
      <c r="Q24" s="20"/>
      <c r="R24" s="20"/>
      <c r="S24" s="20"/>
      <c r="T24" s="20"/>
      <c r="U24" s="20"/>
      <c r="V24" s="20">
        <v>3.0</v>
      </c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</row>
    <row r="25" ht="15.75" customHeight="1">
      <c r="A25" s="39">
        <v>44736.0</v>
      </c>
      <c r="B25" s="40">
        <v>0.53125</v>
      </c>
      <c r="C25" s="20" t="s">
        <v>29</v>
      </c>
      <c r="D25" s="20" t="s">
        <v>101</v>
      </c>
      <c r="E25" s="20" t="s">
        <v>97</v>
      </c>
      <c r="F25" s="20">
        <v>10.0</v>
      </c>
      <c r="G25" s="20"/>
      <c r="H25" s="20"/>
      <c r="I25" s="20">
        <v>5.0</v>
      </c>
      <c r="J25" s="20">
        <v>10.0</v>
      </c>
      <c r="K25" s="20">
        <v>3.0</v>
      </c>
      <c r="L25" s="20"/>
      <c r="M25" s="20"/>
      <c r="N25" s="20">
        <v>5.0</v>
      </c>
      <c r="O25" s="20"/>
      <c r="P25" s="20"/>
      <c r="Q25" s="20">
        <v>5.0</v>
      </c>
      <c r="R25" s="20"/>
      <c r="S25" s="20">
        <v>2.0</v>
      </c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</row>
    <row r="26" ht="15.75" customHeight="1">
      <c r="A26" s="39">
        <v>44736.0</v>
      </c>
      <c r="B26" s="40">
        <v>0.5729166666666666</v>
      </c>
      <c r="C26" s="20" t="s">
        <v>28</v>
      </c>
      <c r="D26" s="20" t="s">
        <v>99</v>
      </c>
      <c r="E26" s="20" t="s">
        <v>91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>
        <v>2.0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</row>
    <row r="27" ht="15.75" customHeight="1">
      <c r="A27" s="39">
        <v>44736.0</v>
      </c>
      <c r="B27" s="40">
        <v>0.6145833333333334</v>
      </c>
      <c r="C27" s="20" t="s">
        <v>29</v>
      </c>
      <c r="D27" s="20" t="s">
        <v>100</v>
      </c>
      <c r="E27" s="20" t="s">
        <v>97</v>
      </c>
      <c r="F27" s="20"/>
      <c r="G27" s="20">
        <v>5.0</v>
      </c>
      <c r="H27" s="20"/>
      <c r="I27" s="20"/>
      <c r="J27" s="20">
        <v>10.0</v>
      </c>
      <c r="K27" s="20">
        <v>3.0</v>
      </c>
      <c r="L27" s="20"/>
      <c r="M27" s="20"/>
      <c r="N27" s="20">
        <v>3.0</v>
      </c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</row>
    <row r="28" ht="15.75" customHeight="1">
      <c r="A28" s="41">
        <v>44739.0</v>
      </c>
      <c r="B28" s="42">
        <v>0.65625</v>
      </c>
      <c r="C28" s="43" t="s">
        <v>28</v>
      </c>
      <c r="D28" s="43" t="s">
        <v>99</v>
      </c>
      <c r="E28" s="43" t="s">
        <v>97</v>
      </c>
      <c r="F28" s="43">
        <v>64.0</v>
      </c>
      <c r="G28" s="43">
        <v>45.0</v>
      </c>
      <c r="H28" s="43">
        <v>1.0</v>
      </c>
      <c r="I28" s="43"/>
      <c r="J28" s="43">
        <v>42.0</v>
      </c>
      <c r="K28" s="43"/>
      <c r="L28" s="43">
        <v>21.0</v>
      </c>
      <c r="M28" s="43"/>
      <c r="N28" s="43">
        <v>15.0</v>
      </c>
      <c r="O28" s="43"/>
      <c r="P28" s="43"/>
      <c r="Q28" s="43">
        <v>22.0</v>
      </c>
      <c r="R28" s="43"/>
      <c r="S28" s="43">
        <v>3.0</v>
      </c>
      <c r="T28" s="43">
        <v>9.0</v>
      </c>
      <c r="U28" s="43">
        <v>9.0</v>
      </c>
      <c r="V28" s="43">
        <v>2.0</v>
      </c>
      <c r="W28" s="43">
        <v>9.0</v>
      </c>
      <c r="X28" s="43">
        <v>42.0</v>
      </c>
      <c r="Y28" s="43"/>
      <c r="Z28" s="43">
        <v>27.0</v>
      </c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</row>
    <row r="29" ht="15.75" customHeight="1">
      <c r="A29" s="39">
        <v>44739.0</v>
      </c>
      <c r="B29" s="40">
        <v>0.6979166666666666</v>
      </c>
      <c r="C29" s="20" t="s">
        <v>28</v>
      </c>
      <c r="D29" s="20" t="s">
        <v>99</v>
      </c>
      <c r="E29" s="20" t="s">
        <v>91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>
        <v>6.0</v>
      </c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</row>
    <row r="30" ht="15.75" customHeight="1">
      <c r="A30" s="39">
        <v>44739.0</v>
      </c>
      <c r="B30" s="40">
        <v>0.7395833333333334</v>
      </c>
      <c r="C30" s="20" t="s">
        <v>29</v>
      </c>
      <c r="D30" s="20" t="s">
        <v>35</v>
      </c>
      <c r="E30" s="20" t="s">
        <v>97</v>
      </c>
      <c r="F30" s="20">
        <v>15.0</v>
      </c>
      <c r="G30" s="20"/>
      <c r="H30" s="20"/>
      <c r="I30" s="20"/>
      <c r="J30" s="20">
        <v>10.0</v>
      </c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>
        <v>20.0</v>
      </c>
      <c r="Y30" s="20"/>
      <c r="Z30" s="20">
        <v>15.0</v>
      </c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</row>
    <row r="31" ht="15.75" customHeight="1">
      <c r="A31" s="39">
        <v>44739.0</v>
      </c>
      <c r="B31" s="40">
        <v>0.78125</v>
      </c>
      <c r="C31" s="20" t="s">
        <v>29</v>
      </c>
      <c r="D31" s="20" t="s">
        <v>0</v>
      </c>
      <c r="E31" s="20" t="s">
        <v>97</v>
      </c>
      <c r="F31" s="20">
        <v>10.0</v>
      </c>
      <c r="G31" s="20">
        <v>5.0</v>
      </c>
      <c r="H31" s="20">
        <v>1.0</v>
      </c>
      <c r="I31" s="20">
        <v>3.0</v>
      </c>
      <c r="J31" s="20">
        <v>10.0</v>
      </c>
      <c r="K31" s="20"/>
      <c r="L31" s="20"/>
      <c r="M31" s="20"/>
      <c r="N31" s="20"/>
      <c r="O31" s="20"/>
      <c r="P31" s="20"/>
      <c r="Q31" s="20"/>
      <c r="R31" s="20"/>
      <c r="S31" s="20"/>
      <c r="T31" s="20">
        <v>4.0</v>
      </c>
      <c r="U31" s="20"/>
      <c r="V31" s="20"/>
      <c r="W31" s="20"/>
      <c r="X31" s="20">
        <v>6.0</v>
      </c>
      <c r="Y31" s="20"/>
      <c r="Z31" s="20">
        <v>2.0</v>
      </c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</row>
    <row r="32" ht="15.75" customHeight="1">
      <c r="A32" s="39">
        <v>44739.0</v>
      </c>
      <c r="B32" s="40">
        <v>0.8229166666666666</v>
      </c>
      <c r="C32" s="20" t="s">
        <v>29</v>
      </c>
      <c r="D32" s="20" t="s">
        <v>98</v>
      </c>
      <c r="E32" s="20" t="s">
        <v>97</v>
      </c>
      <c r="F32" s="20">
        <v>15.0</v>
      </c>
      <c r="G32" s="20"/>
      <c r="H32" s="20"/>
      <c r="I32" s="20"/>
      <c r="J32" s="20">
        <v>5.0</v>
      </c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>
        <v>10.0</v>
      </c>
      <c r="Y32" s="20"/>
      <c r="Z32" s="20">
        <v>10.0</v>
      </c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</row>
    <row r="33" ht="15.75" customHeight="1">
      <c r="A33" s="41">
        <v>44740.0</v>
      </c>
      <c r="B33" s="42">
        <v>0.39861111111111114</v>
      </c>
      <c r="C33" s="43" t="s">
        <v>28</v>
      </c>
      <c r="D33" s="43" t="s">
        <v>99</v>
      </c>
      <c r="E33" s="43" t="s">
        <v>97</v>
      </c>
      <c r="F33" s="43">
        <v>79.0</v>
      </c>
      <c r="G33" s="43">
        <v>30.0</v>
      </c>
      <c r="H33" s="43"/>
      <c r="I33" s="43">
        <v>28.0</v>
      </c>
      <c r="J33" s="43">
        <v>30.0</v>
      </c>
      <c r="K33" s="43"/>
      <c r="L33" s="43">
        <v>22.0</v>
      </c>
      <c r="M33" s="43"/>
      <c r="N33" s="43"/>
      <c r="O33" s="43">
        <v>10.0</v>
      </c>
      <c r="P33" s="43"/>
      <c r="Q33" s="43"/>
      <c r="R33" s="43"/>
      <c r="S33" s="43">
        <v>23.0</v>
      </c>
      <c r="T33" s="43">
        <v>4.0</v>
      </c>
      <c r="U33" s="43"/>
      <c r="V33" s="43">
        <v>29.0</v>
      </c>
      <c r="W33" s="43"/>
      <c r="X33" s="43">
        <v>18.0</v>
      </c>
      <c r="Y33" s="43"/>
      <c r="Z33" s="43">
        <v>30.0</v>
      </c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</row>
    <row r="34" ht="15.75" customHeight="1">
      <c r="A34" s="41">
        <v>44740.0</v>
      </c>
      <c r="B34" s="42">
        <v>0.44027777777777777</v>
      </c>
      <c r="C34" s="43" t="s">
        <v>29</v>
      </c>
      <c r="D34" s="43" t="s">
        <v>35</v>
      </c>
      <c r="E34" s="43" t="s">
        <v>97</v>
      </c>
      <c r="F34" s="43"/>
      <c r="G34" s="43"/>
      <c r="H34" s="43"/>
      <c r="I34" s="43">
        <v>10.0</v>
      </c>
      <c r="J34" s="43"/>
      <c r="K34" s="43"/>
      <c r="L34" s="43"/>
      <c r="M34" s="43"/>
      <c r="N34" s="43"/>
      <c r="O34" s="43"/>
      <c r="P34" s="43"/>
      <c r="Q34" s="43">
        <v>15.0</v>
      </c>
      <c r="R34" s="43"/>
      <c r="S34" s="43"/>
      <c r="T34" s="43">
        <v>10.0</v>
      </c>
      <c r="U34" s="43">
        <v>5.0</v>
      </c>
      <c r="V34" s="43">
        <v>2.0</v>
      </c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</row>
    <row r="35" ht="15.75" customHeight="1">
      <c r="A35" s="41">
        <v>44741.0</v>
      </c>
      <c r="B35" s="42">
        <v>0.48194444444444445</v>
      </c>
      <c r="C35" s="43" t="s">
        <v>29</v>
      </c>
      <c r="D35" s="43" t="s">
        <v>35</v>
      </c>
      <c r="E35" s="43" t="s">
        <v>97</v>
      </c>
      <c r="F35" s="43">
        <v>25.0</v>
      </c>
      <c r="G35" s="43">
        <v>2.0</v>
      </c>
      <c r="H35" s="43"/>
      <c r="I35" s="43">
        <v>10.0</v>
      </c>
      <c r="J35" s="43">
        <v>20.0</v>
      </c>
      <c r="K35" s="43"/>
      <c r="L35" s="43"/>
      <c r="M35" s="43"/>
      <c r="N35" s="43"/>
      <c r="O35" s="43"/>
      <c r="P35" s="43"/>
      <c r="Q35" s="43"/>
      <c r="R35" s="43"/>
      <c r="S35" s="43"/>
      <c r="T35" s="43">
        <v>15.0</v>
      </c>
      <c r="U35" s="43"/>
      <c r="V35" s="43">
        <v>8.0</v>
      </c>
      <c r="W35" s="43"/>
      <c r="X35" s="43">
        <v>15.0</v>
      </c>
      <c r="Y35" s="43"/>
      <c r="Z35" s="43">
        <v>15.0</v>
      </c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</row>
    <row r="36" ht="15.75" customHeight="1">
      <c r="A36" s="41">
        <v>44741.0</v>
      </c>
      <c r="B36" s="42">
        <v>0.48194444444444445</v>
      </c>
      <c r="C36" s="20" t="s">
        <v>29</v>
      </c>
      <c r="D36" s="20" t="s">
        <v>0</v>
      </c>
      <c r="E36" s="20" t="s">
        <v>97</v>
      </c>
      <c r="F36" s="20">
        <v>7.0</v>
      </c>
      <c r="G36" s="20">
        <v>10.0</v>
      </c>
      <c r="H36" s="20"/>
      <c r="I36" s="20">
        <v>3.0</v>
      </c>
      <c r="J36" s="20">
        <v>10.0</v>
      </c>
      <c r="K36" s="20"/>
      <c r="L36" s="20">
        <v>5.0</v>
      </c>
      <c r="M36" s="20"/>
      <c r="N36" s="20">
        <v>2.0</v>
      </c>
      <c r="O36" s="20">
        <v>3.0</v>
      </c>
      <c r="P36" s="20"/>
      <c r="Q36" s="20"/>
      <c r="R36" s="20"/>
      <c r="S36" s="20">
        <v>9.0</v>
      </c>
      <c r="T36" s="20">
        <v>10.0</v>
      </c>
      <c r="U36" s="20"/>
      <c r="V36" s="20">
        <v>3.0</v>
      </c>
      <c r="W36" s="20">
        <v>2.0</v>
      </c>
      <c r="X36" s="20">
        <v>3.0</v>
      </c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</row>
    <row r="37" ht="15.75" customHeight="1">
      <c r="A37" s="41">
        <v>44741.0</v>
      </c>
      <c r="B37" s="42">
        <v>0.48194444444444445</v>
      </c>
      <c r="C37" s="20" t="s">
        <v>29</v>
      </c>
      <c r="D37" s="20" t="s">
        <v>98</v>
      </c>
      <c r="E37" s="20" t="s">
        <v>97</v>
      </c>
      <c r="F37" s="20">
        <v>5.0</v>
      </c>
      <c r="G37" s="20">
        <v>20.0</v>
      </c>
      <c r="H37" s="20"/>
      <c r="I37" s="20">
        <v>3.0</v>
      </c>
      <c r="J37" s="20">
        <v>5.0</v>
      </c>
      <c r="K37" s="20"/>
      <c r="L37" s="20">
        <v>3.0</v>
      </c>
      <c r="M37" s="20"/>
      <c r="N37" s="20"/>
      <c r="O37" s="20">
        <v>2.0</v>
      </c>
      <c r="P37" s="20"/>
      <c r="Q37" s="20"/>
      <c r="R37" s="20"/>
      <c r="S37" s="20">
        <v>6.0</v>
      </c>
      <c r="T37" s="20">
        <v>3.0</v>
      </c>
      <c r="U37" s="5">
        <v>4.0</v>
      </c>
      <c r="V37" s="20">
        <v>2.0</v>
      </c>
      <c r="W37" s="20"/>
      <c r="X37" s="20"/>
      <c r="Y37" s="20"/>
      <c r="Z37" s="20">
        <v>5.0</v>
      </c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</row>
    <row r="38" ht="15.75" customHeight="1">
      <c r="A38" s="41">
        <v>44741.0</v>
      </c>
      <c r="B38" s="42">
        <v>0.48194444444444445</v>
      </c>
      <c r="C38" s="20" t="s">
        <v>29</v>
      </c>
      <c r="D38" s="20" t="s">
        <v>38</v>
      </c>
      <c r="E38" s="20" t="s">
        <v>97</v>
      </c>
      <c r="F38" s="20">
        <v>10.0</v>
      </c>
      <c r="G38" s="20">
        <v>5.0</v>
      </c>
      <c r="H38" s="20"/>
      <c r="I38" s="20">
        <v>5.0</v>
      </c>
      <c r="J38" s="20">
        <v>10.0</v>
      </c>
      <c r="K38" s="20"/>
      <c r="L38" s="20"/>
      <c r="M38" s="20"/>
      <c r="N38" s="20">
        <v>5.0</v>
      </c>
      <c r="O38" s="20">
        <v>3.0</v>
      </c>
      <c r="P38" s="20"/>
      <c r="Q38" s="20"/>
      <c r="R38" s="20"/>
      <c r="S38" s="20">
        <v>7.0</v>
      </c>
      <c r="T38" s="20"/>
      <c r="U38" s="20"/>
      <c r="V38" s="20">
        <v>5.0</v>
      </c>
      <c r="W38" s="20"/>
      <c r="X38" s="20"/>
      <c r="Y38" s="20"/>
      <c r="Z38" s="20">
        <v>6.0</v>
      </c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</row>
    <row r="39" ht="15.75" customHeight="1">
      <c r="A39" s="41">
        <v>44741.0</v>
      </c>
      <c r="B39" s="42">
        <v>0.48194444444444445</v>
      </c>
      <c r="C39" s="20" t="s">
        <v>29</v>
      </c>
      <c r="D39" s="20" t="s">
        <v>101</v>
      </c>
      <c r="E39" s="20" t="s">
        <v>97</v>
      </c>
      <c r="F39" s="20">
        <v>3.0</v>
      </c>
      <c r="G39" s="20">
        <v>5.0</v>
      </c>
      <c r="H39" s="20"/>
      <c r="I39" s="20">
        <v>2.0</v>
      </c>
      <c r="J39" s="20">
        <v>3.0</v>
      </c>
      <c r="K39" s="20"/>
      <c r="L39" s="20"/>
      <c r="M39" s="20"/>
      <c r="N39" s="20">
        <v>5.0</v>
      </c>
      <c r="O39" s="20">
        <v>2.0</v>
      </c>
      <c r="P39" s="20"/>
      <c r="Q39" s="20"/>
      <c r="R39" s="20"/>
      <c r="S39" s="20">
        <v>4.0</v>
      </c>
      <c r="T39" s="20"/>
      <c r="U39" s="20"/>
      <c r="V39" s="20">
        <v>2.0</v>
      </c>
      <c r="W39" s="20"/>
      <c r="X39" s="20">
        <v>6.0</v>
      </c>
      <c r="Y39" s="20"/>
      <c r="Z39" s="20">
        <v>4.0</v>
      </c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</row>
    <row r="40" ht="15.75" customHeight="1">
      <c r="A40" s="41">
        <v>44741.0</v>
      </c>
      <c r="B40" s="42">
        <v>0.9819444444444444</v>
      </c>
      <c r="C40" s="20" t="s">
        <v>28</v>
      </c>
      <c r="D40" s="20" t="s">
        <v>99</v>
      </c>
      <c r="E40" s="20" t="s">
        <v>97</v>
      </c>
      <c r="F40" s="20"/>
      <c r="G40" s="20">
        <v>2.0</v>
      </c>
      <c r="H40" s="20"/>
      <c r="I40" s="20">
        <v>3.0</v>
      </c>
      <c r="J40" s="20"/>
      <c r="K40" s="20"/>
      <c r="L40" s="20">
        <v>5.0</v>
      </c>
      <c r="M40" s="20"/>
      <c r="N40" s="20">
        <v>5.0</v>
      </c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>
        <v>4.0</v>
      </c>
      <c r="AA40" s="20"/>
      <c r="AB40" s="20"/>
      <c r="AC40" s="20">
        <v>3.0</v>
      </c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</row>
    <row r="41" ht="15.75" customHeight="1">
      <c r="A41" s="41">
        <v>44742.0</v>
      </c>
      <c r="B41" s="42">
        <v>0.35694444444444445</v>
      </c>
      <c r="C41" s="43" t="s">
        <v>29</v>
      </c>
      <c r="D41" s="43" t="s">
        <v>98</v>
      </c>
      <c r="E41" s="43" t="s">
        <v>97</v>
      </c>
      <c r="F41" s="43">
        <v>10.0</v>
      </c>
      <c r="G41" s="43">
        <v>6.0</v>
      </c>
      <c r="H41" s="43"/>
      <c r="I41" s="43">
        <v>3.0</v>
      </c>
      <c r="J41" s="43">
        <v>5.0</v>
      </c>
      <c r="K41" s="43"/>
      <c r="L41" s="43">
        <v>3.0</v>
      </c>
      <c r="M41" s="43"/>
      <c r="N41" s="43">
        <v>5.0</v>
      </c>
      <c r="O41" s="43"/>
      <c r="P41" s="43"/>
      <c r="Q41" s="43"/>
      <c r="R41" s="43"/>
      <c r="S41" s="43"/>
      <c r="T41" s="43"/>
      <c r="U41" s="43"/>
      <c r="V41" s="43">
        <v>3.0</v>
      </c>
      <c r="W41" s="43">
        <v>2.0</v>
      </c>
      <c r="X41" s="43"/>
      <c r="Y41" s="43"/>
      <c r="Z41" s="43"/>
      <c r="AA41" s="43">
        <v>1.0</v>
      </c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</row>
    <row r="42" ht="15.75" customHeight="1">
      <c r="A42" s="41">
        <v>44742.0</v>
      </c>
      <c r="B42" s="42">
        <v>0.35694444444444445</v>
      </c>
      <c r="C42" s="20" t="s">
        <v>29</v>
      </c>
      <c r="D42" s="20" t="s">
        <v>38</v>
      </c>
      <c r="E42" s="20" t="s">
        <v>97</v>
      </c>
      <c r="F42" s="20">
        <v>15.0</v>
      </c>
      <c r="G42" s="20">
        <v>10.0</v>
      </c>
      <c r="H42" s="20"/>
      <c r="I42" s="20">
        <v>5.0</v>
      </c>
      <c r="J42" s="20">
        <v>10.0</v>
      </c>
      <c r="K42" s="20"/>
      <c r="L42" s="20">
        <v>5.0</v>
      </c>
      <c r="M42" s="20"/>
      <c r="N42" s="20">
        <v>5.0</v>
      </c>
      <c r="O42" s="20"/>
      <c r="P42" s="20"/>
      <c r="Q42" s="20"/>
      <c r="R42" s="20"/>
      <c r="S42" s="20"/>
      <c r="T42" s="20"/>
      <c r="U42" s="20"/>
      <c r="V42" s="20">
        <v>3.0</v>
      </c>
      <c r="W42" s="20">
        <v>3.0</v>
      </c>
      <c r="X42" s="20"/>
      <c r="Y42" s="20"/>
      <c r="Z42" s="20">
        <v>7.0</v>
      </c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</row>
    <row r="43" ht="15.75" customHeight="1">
      <c r="A43" s="41">
        <v>44742.0</v>
      </c>
      <c r="B43" s="42">
        <v>0.35694444444444445</v>
      </c>
      <c r="C43" s="20" t="s">
        <v>29</v>
      </c>
      <c r="D43" s="20" t="s">
        <v>100</v>
      </c>
      <c r="E43" s="20" t="s">
        <v>97</v>
      </c>
      <c r="F43" s="20">
        <v>5.0</v>
      </c>
      <c r="G43" s="20">
        <v>3.0</v>
      </c>
      <c r="H43" s="20"/>
      <c r="I43" s="20">
        <v>3.0</v>
      </c>
      <c r="J43" s="20">
        <v>3.0</v>
      </c>
      <c r="K43" s="20"/>
      <c r="L43" s="20">
        <v>3.0</v>
      </c>
      <c r="M43" s="20"/>
      <c r="N43" s="20">
        <v>5.0</v>
      </c>
      <c r="O43" s="20"/>
      <c r="P43" s="20"/>
      <c r="Q43" s="20"/>
      <c r="R43" s="20"/>
      <c r="S43" s="20"/>
      <c r="T43" s="20"/>
      <c r="U43" s="20"/>
      <c r="V43" s="20">
        <v>3.0</v>
      </c>
      <c r="W43" s="20">
        <v>3.0</v>
      </c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</row>
    <row r="44" ht="15.75" customHeight="1">
      <c r="A44" s="41">
        <v>44742.0</v>
      </c>
      <c r="B44" s="42">
        <v>0.35694444444444445</v>
      </c>
      <c r="C44" s="20" t="s">
        <v>29</v>
      </c>
      <c r="D44" s="20" t="s">
        <v>35</v>
      </c>
      <c r="E44" s="20" t="s">
        <v>97</v>
      </c>
      <c r="F44" s="20">
        <v>9.0</v>
      </c>
      <c r="G44" s="20">
        <v>6.0</v>
      </c>
      <c r="H44" s="20"/>
      <c r="I44" s="20">
        <v>4.0</v>
      </c>
      <c r="J44" s="20"/>
      <c r="K44" s="20"/>
      <c r="L44" s="20"/>
      <c r="M44" s="20"/>
      <c r="N44" s="20"/>
      <c r="O44" s="20"/>
      <c r="P44" s="20"/>
      <c r="Q44" s="20"/>
      <c r="R44" s="20">
        <v>12.0</v>
      </c>
      <c r="S44" s="20">
        <v>1.0</v>
      </c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</row>
    <row r="45" ht="15.75" customHeight="1">
      <c r="A45" s="16">
        <v>44744.0</v>
      </c>
      <c r="B45" s="42">
        <v>0.39861111111111114</v>
      </c>
      <c r="C45" s="20" t="s">
        <v>29</v>
      </c>
      <c r="D45" s="20" t="s">
        <v>35</v>
      </c>
      <c r="E45" s="20" t="s">
        <v>97</v>
      </c>
      <c r="F45" s="20">
        <v>5.0</v>
      </c>
      <c r="G45" s="20">
        <v>13.0</v>
      </c>
      <c r="H45" s="20"/>
      <c r="I45" s="20">
        <v>7.0</v>
      </c>
      <c r="J45" s="20">
        <v>13.0</v>
      </c>
      <c r="K45" s="20"/>
      <c r="L45" s="20">
        <v>9.0</v>
      </c>
      <c r="M45" s="20"/>
      <c r="N45" s="20">
        <v>12.0</v>
      </c>
      <c r="O45" s="20"/>
      <c r="P45" s="20"/>
      <c r="Q45" s="20">
        <v>1.0</v>
      </c>
      <c r="R45" s="20"/>
      <c r="S45" s="20"/>
      <c r="T45" s="20"/>
      <c r="U45" s="20"/>
      <c r="V45" s="20"/>
      <c r="W45" s="20">
        <v>18.0</v>
      </c>
      <c r="X45" s="20">
        <v>10.0</v>
      </c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</row>
    <row r="46" ht="15.75" customHeight="1">
      <c r="A46" s="16">
        <v>44744.0</v>
      </c>
      <c r="B46" s="42">
        <v>0.44027777777777777</v>
      </c>
      <c r="C46" s="20" t="s">
        <v>29</v>
      </c>
      <c r="D46" s="20" t="s">
        <v>98</v>
      </c>
      <c r="E46" s="20" t="s">
        <v>97</v>
      </c>
      <c r="F46" s="20"/>
      <c r="G46" s="20"/>
      <c r="H46" s="20"/>
      <c r="I46" s="20">
        <v>7.0</v>
      </c>
      <c r="J46" s="20">
        <v>12.0</v>
      </c>
      <c r="K46" s="20"/>
      <c r="L46" s="20">
        <v>3.0</v>
      </c>
      <c r="M46" s="20"/>
      <c r="N46" s="20">
        <v>7.0</v>
      </c>
      <c r="O46" s="20"/>
      <c r="P46" s="20"/>
      <c r="Q46" s="20"/>
      <c r="R46" s="20"/>
      <c r="S46" s="20"/>
      <c r="T46" s="20"/>
      <c r="U46" s="20"/>
      <c r="V46" s="20"/>
      <c r="W46" s="20">
        <v>6.0</v>
      </c>
      <c r="X46" s="20">
        <v>10.0</v>
      </c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</row>
    <row r="47" ht="15.75" customHeight="1">
      <c r="A47" s="16">
        <v>44746.0</v>
      </c>
      <c r="B47" s="40">
        <v>0.3993055555555556</v>
      </c>
      <c r="C47" s="20" t="s">
        <v>28</v>
      </c>
      <c r="D47" s="20" t="s">
        <v>99</v>
      </c>
      <c r="E47" s="20" t="s">
        <v>97</v>
      </c>
      <c r="F47" s="20">
        <v>34.0</v>
      </c>
      <c r="G47" s="20">
        <v>69.0</v>
      </c>
      <c r="H47" s="20">
        <v>4.0</v>
      </c>
      <c r="I47" s="20">
        <v>25.0</v>
      </c>
      <c r="J47" s="20">
        <v>48.0</v>
      </c>
      <c r="K47" s="20"/>
      <c r="L47" s="20"/>
      <c r="M47" s="20"/>
      <c r="N47" s="20"/>
      <c r="O47" s="20">
        <v>6.0</v>
      </c>
      <c r="P47" s="20">
        <v>12.0</v>
      </c>
      <c r="Q47" s="20"/>
      <c r="R47" s="20"/>
      <c r="S47" s="20"/>
      <c r="T47" s="20"/>
      <c r="U47" s="20">
        <v>3.0</v>
      </c>
      <c r="V47" s="20"/>
      <c r="W47" s="20"/>
      <c r="X47" s="20">
        <v>6.0</v>
      </c>
      <c r="Y47" s="20"/>
      <c r="Z47" s="20">
        <v>48.0</v>
      </c>
      <c r="AA47" s="20"/>
      <c r="AB47" s="20"/>
      <c r="AC47" s="20"/>
      <c r="AD47" s="20"/>
      <c r="AE47" s="20"/>
      <c r="AF47" s="20"/>
      <c r="AG47" s="20"/>
      <c r="AH47" s="20">
        <v>16.0</v>
      </c>
      <c r="AI47" s="20"/>
      <c r="AJ47" s="20">
        <v>33.0</v>
      </c>
      <c r="AK47" s="20"/>
      <c r="AL47" s="20"/>
      <c r="AM47" s="20"/>
      <c r="AN47" s="20"/>
      <c r="AO47" s="20"/>
      <c r="AP47" s="20"/>
      <c r="AQ47" s="20"/>
      <c r="AR47" s="20"/>
    </row>
    <row r="48" ht="15.75" customHeight="1">
      <c r="A48" s="16">
        <v>44746.0</v>
      </c>
      <c r="B48" s="40">
        <v>0.53125</v>
      </c>
      <c r="C48" s="20" t="s">
        <v>29</v>
      </c>
      <c r="D48" s="20" t="s">
        <v>0</v>
      </c>
      <c r="E48" s="20" t="s">
        <v>97</v>
      </c>
      <c r="F48" s="20">
        <v>10.0</v>
      </c>
      <c r="G48" s="20">
        <v>10.0</v>
      </c>
      <c r="H48" s="20">
        <v>2.0</v>
      </c>
      <c r="I48" s="20">
        <v>5.0</v>
      </c>
      <c r="J48" s="20">
        <v>10.0</v>
      </c>
      <c r="K48" s="20"/>
      <c r="L48" s="20"/>
      <c r="M48" s="20"/>
      <c r="N48" s="20">
        <v>8.0</v>
      </c>
      <c r="O48" s="20">
        <v>3.0</v>
      </c>
      <c r="P48" s="20">
        <v>12.0</v>
      </c>
      <c r="Q48" s="20"/>
      <c r="R48" s="20"/>
      <c r="S48" s="20"/>
      <c r="T48" s="20"/>
      <c r="U48" s="20">
        <v>3.0</v>
      </c>
      <c r="V48" s="20"/>
      <c r="W48" s="20">
        <v>3.0</v>
      </c>
      <c r="X48" s="20">
        <v>6.0</v>
      </c>
      <c r="Y48" s="20"/>
      <c r="Z48" s="20">
        <v>10.0</v>
      </c>
      <c r="AA48" s="20"/>
      <c r="AB48" s="20"/>
      <c r="AC48" s="20"/>
      <c r="AD48" s="20"/>
      <c r="AE48" s="20"/>
      <c r="AF48" s="20"/>
      <c r="AG48" s="20"/>
      <c r="AH48" s="20">
        <v>5.0</v>
      </c>
      <c r="AI48" s="20"/>
      <c r="AJ48" s="20">
        <v>10.0</v>
      </c>
      <c r="AK48" s="20"/>
      <c r="AL48" s="20"/>
      <c r="AM48" s="20"/>
      <c r="AN48" s="20"/>
      <c r="AO48" s="20"/>
      <c r="AP48" s="20"/>
      <c r="AQ48" s="20"/>
      <c r="AR48" s="20"/>
    </row>
    <row r="49" ht="15.75" customHeight="1">
      <c r="A49" s="16">
        <v>44746.0</v>
      </c>
      <c r="B49" s="40">
        <v>0.575</v>
      </c>
      <c r="C49" s="20" t="s">
        <v>28</v>
      </c>
      <c r="D49" s="20" t="s">
        <v>99</v>
      </c>
      <c r="E49" s="20" t="s">
        <v>91</v>
      </c>
      <c r="F49" s="20"/>
      <c r="G49" s="20">
        <v>12.0</v>
      </c>
      <c r="H49" s="20"/>
      <c r="I49" s="20"/>
      <c r="J49" s="20">
        <v>1.0</v>
      </c>
      <c r="K49" s="20"/>
      <c r="L49" s="20"/>
      <c r="M49" s="20"/>
      <c r="N49" s="20"/>
      <c r="O49" s="20">
        <v>1.0</v>
      </c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</row>
    <row r="50" ht="15.75" customHeight="1">
      <c r="A50" s="16">
        <v>44747.0</v>
      </c>
      <c r="B50" s="40">
        <v>0.45902777777777776</v>
      </c>
      <c r="C50" s="20" t="s">
        <v>29</v>
      </c>
      <c r="D50" s="20" t="s">
        <v>35</v>
      </c>
      <c r="E50" s="20" t="s">
        <v>97</v>
      </c>
      <c r="F50" s="20">
        <v>10.0</v>
      </c>
      <c r="G50" s="20">
        <v>10.0</v>
      </c>
      <c r="H50" s="20">
        <v>1.0</v>
      </c>
      <c r="I50" s="20">
        <v>10.0</v>
      </c>
      <c r="J50" s="20">
        <v>10.0</v>
      </c>
      <c r="K50" s="20"/>
      <c r="L50" s="20"/>
      <c r="M50" s="20"/>
      <c r="N50" s="20"/>
      <c r="O50" s="20">
        <v>1.0</v>
      </c>
      <c r="P50" s="20"/>
      <c r="Q50" s="20"/>
      <c r="R50" s="20"/>
      <c r="S50" s="20"/>
      <c r="T50" s="20"/>
      <c r="U50" s="20"/>
      <c r="V50" s="20"/>
      <c r="W50" s="20">
        <v>3.0</v>
      </c>
      <c r="X50" s="20"/>
      <c r="Y50" s="20"/>
      <c r="Z50" s="5">
        <v>10.0</v>
      </c>
      <c r="AA50" s="20"/>
      <c r="AB50" s="20"/>
      <c r="AC50" s="20"/>
      <c r="AD50" s="20"/>
      <c r="AE50" s="20"/>
      <c r="AF50" s="20"/>
      <c r="AG50" s="20"/>
      <c r="AH50" s="20">
        <v>4.0</v>
      </c>
      <c r="AI50" s="20"/>
      <c r="AJ50" s="20">
        <v>8.0</v>
      </c>
      <c r="AK50" s="20"/>
      <c r="AL50" s="20"/>
      <c r="AM50" s="20"/>
      <c r="AN50" s="20"/>
      <c r="AO50" s="20"/>
      <c r="AP50" s="20"/>
      <c r="AQ50" s="20"/>
      <c r="AR50" s="20"/>
    </row>
    <row r="51" ht="15.75" customHeight="1">
      <c r="A51" s="16">
        <v>44747.0</v>
      </c>
      <c r="B51" s="40">
        <v>0.5159722222222223</v>
      </c>
      <c r="C51" s="20" t="s">
        <v>29</v>
      </c>
      <c r="D51" s="20" t="s">
        <v>0</v>
      </c>
      <c r="E51" s="20" t="s">
        <v>97</v>
      </c>
      <c r="F51" s="20">
        <v>7.0</v>
      </c>
      <c r="G51" s="20">
        <v>10.0</v>
      </c>
      <c r="H51" s="20">
        <v>1.0</v>
      </c>
      <c r="I51" s="20">
        <v>5.0</v>
      </c>
      <c r="J51" s="20">
        <v>7.0</v>
      </c>
      <c r="K51" s="20"/>
      <c r="L51" s="20"/>
      <c r="M51" s="20"/>
      <c r="N51" s="20"/>
      <c r="O51" s="20">
        <v>1.0</v>
      </c>
      <c r="P51" s="20"/>
      <c r="Q51" s="20"/>
      <c r="R51" s="20"/>
      <c r="S51" s="20"/>
      <c r="T51" s="20"/>
      <c r="U51" s="20"/>
      <c r="V51" s="20"/>
      <c r="W51" s="20">
        <v>3.0</v>
      </c>
      <c r="X51" s="20"/>
      <c r="Y51" s="20"/>
      <c r="Z51" s="5">
        <v>10.0</v>
      </c>
      <c r="AA51" s="20"/>
      <c r="AB51" s="20"/>
      <c r="AC51" s="20"/>
      <c r="AD51" s="20"/>
      <c r="AE51" s="20"/>
      <c r="AF51" s="20"/>
      <c r="AG51" s="20"/>
      <c r="AH51" s="20">
        <v>4.0</v>
      </c>
      <c r="AI51" s="20"/>
      <c r="AJ51" s="20">
        <v>7.0</v>
      </c>
      <c r="AK51" s="20"/>
      <c r="AL51" s="20"/>
      <c r="AM51" s="20"/>
      <c r="AN51" s="20"/>
      <c r="AO51" s="20"/>
      <c r="AP51" s="20"/>
      <c r="AQ51" s="20"/>
      <c r="AR51" s="20"/>
    </row>
    <row r="52" ht="15.75" customHeight="1">
      <c r="A52" s="16">
        <v>44747.0</v>
      </c>
      <c r="B52" s="40">
        <v>0.5159722222222223</v>
      </c>
      <c r="C52" s="20" t="s">
        <v>29</v>
      </c>
      <c r="D52" s="20" t="s">
        <v>98</v>
      </c>
      <c r="E52" s="20" t="s">
        <v>97</v>
      </c>
      <c r="F52" s="20">
        <v>7.0</v>
      </c>
      <c r="G52" s="20">
        <v>10.0</v>
      </c>
      <c r="H52" s="20"/>
      <c r="I52" s="20">
        <v>5.0</v>
      </c>
      <c r="J52" s="20">
        <v>7.0</v>
      </c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>
        <v>2.0</v>
      </c>
      <c r="X52" s="20"/>
      <c r="Y52" s="20"/>
      <c r="Z52" s="5">
        <v>15.0</v>
      </c>
      <c r="AA52" s="20"/>
      <c r="AB52" s="20"/>
      <c r="AC52" s="20"/>
      <c r="AD52" s="20"/>
      <c r="AE52" s="20"/>
      <c r="AF52" s="20"/>
      <c r="AG52" s="20"/>
      <c r="AH52" s="20">
        <v>3.0</v>
      </c>
      <c r="AI52" s="20"/>
      <c r="AJ52" s="20">
        <v>5.0</v>
      </c>
      <c r="AK52" s="20"/>
      <c r="AL52" s="20"/>
      <c r="AM52" s="20"/>
      <c r="AN52" s="20"/>
      <c r="AO52" s="20"/>
      <c r="AP52" s="20"/>
      <c r="AQ52" s="20"/>
      <c r="AR52" s="20"/>
    </row>
    <row r="53" ht="15.75" customHeight="1">
      <c r="A53" s="16">
        <v>44748.0</v>
      </c>
      <c r="B53" s="40">
        <v>0.4326388888888889</v>
      </c>
      <c r="C53" s="20" t="s">
        <v>28</v>
      </c>
      <c r="D53" s="20" t="s">
        <v>99</v>
      </c>
      <c r="E53" s="20" t="s">
        <v>97</v>
      </c>
      <c r="F53" s="20">
        <v>24.0</v>
      </c>
      <c r="G53" s="20">
        <v>43.0</v>
      </c>
      <c r="H53" s="20">
        <v>3.0</v>
      </c>
      <c r="I53" s="20">
        <v>6.0</v>
      </c>
      <c r="J53" s="20">
        <v>31.0</v>
      </c>
      <c r="K53" s="20"/>
      <c r="L53" s="20">
        <v>50.0</v>
      </c>
      <c r="M53" s="20"/>
      <c r="N53" s="20"/>
      <c r="O53" s="20">
        <v>16.0</v>
      </c>
      <c r="P53" s="20">
        <v>96.0</v>
      </c>
      <c r="Q53" s="20">
        <v>244.0</v>
      </c>
      <c r="R53" s="20"/>
      <c r="S53" s="20">
        <v>6.0</v>
      </c>
      <c r="T53" s="20"/>
      <c r="U53" s="20">
        <v>30.0</v>
      </c>
      <c r="V53" s="20"/>
      <c r="W53" s="20">
        <v>1.0</v>
      </c>
      <c r="X53" s="20"/>
      <c r="Y53" s="20"/>
      <c r="Z53" s="20"/>
      <c r="AA53" s="20"/>
      <c r="AB53" s="20">
        <v>66.0</v>
      </c>
      <c r="AC53" s="20">
        <v>27.0</v>
      </c>
      <c r="AD53" s="20">
        <v>6.0</v>
      </c>
      <c r="AE53" s="20">
        <v>12.0</v>
      </c>
      <c r="AF53" s="20"/>
      <c r="AG53" s="20">
        <v>42.0</v>
      </c>
      <c r="AH53" s="20"/>
      <c r="AI53" s="20"/>
      <c r="AJ53" s="20">
        <v>9.0</v>
      </c>
      <c r="AK53" s="20"/>
      <c r="AL53" s="20"/>
      <c r="AM53" s="20"/>
      <c r="AN53" s="20"/>
      <c r="AO53" s="20"/>
      <c r="AP53" s="20"/>
      <c r="AQ53" s="20"/>
      <c r="AR53" s="20"/>
    </row>
    <row r="54" ht="15.75" customHeight="1">
      <c r="A54" s="16">
        <v>44748.0</v>
      </c>
      <c r="B54" s="40">
        <v>0.6</v>
      </c>
      <c r="C54" s="20" t="s">
        <v>29</v>
      </c>
      <c r="D54" s="20" t="s">
        <v>35</v>
      </c>
      <c r="E54" s="20" t="s">
        <v>97</v>
      </c>
      <c r="F54" s="20">
        <v>15.0</v>
      </c>
      <c r="G54" s="20"/>
      <c r="H54" s="20">
        <v>2.0</v>
      </c>
      <c r="I54" s="20">
        <v>5.0</v>
      </c>
      <c r="J54" s="20">
        <v>10.0</v>
      </c>
      <c r="K54" s="20"/>
      <c r="L54" s="20"/>
      <c r="M54" s="20"/>
      <c r="N54" s="20"/>
      <c r="O54" s="20">
        <v>5.0</v>
      </c>
      <c r="P54" s="20">
        <v>30.0</v>
      </c>
      <c r="Q54" s="20">
        <v>40.0</v>
      </c>
      <c r="R54" s="20"/>
      <c r="S54" s="20">
        <v>5.0</v>
      </c>
      <c r="T54" s="20"/>
      <c r="U54" s="20">
        <v>5.0</v>
      </c>
      <c r="V54" s="20"/>
      <c r="W54" s="20"/>
      <c r="X54" s="20"/>
      <c r="Y54" s="20"/>
      <c r="Z54" s="20"/>
      <c r="AA54" s="20"/>
      <c r="AB54" s="20">
        <v>15.0</v>
      </c>
      <c r="AC54" s="20">
        <v>15.0</v>
      </c>
      <c r="AD54" s="20">
        <v>3.0</v>
      </c>
      <c r="AE54" s="20">
        <v>7.0</v>
      </c>
      <c r="AF54" s="20"/>
      <c r="AG54" s="20">
        <v>10.0</v>
      </c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</row>
    <row r="55" ht="15.75" customHeight="1">
      <c r="A55" s="16">
        <v>44748.0</v>
      </c>
      <c r="B55" s="40">
        <v>0.6055555555555555</v>
      </c>
      <c r="C55" s="20" t="s">
        <v>29</v>
      </c>
      <c r="D55" s="20" t="s">
        <v>0</v>
      </c>
      <c r="E55" s="20" t="s">
        <v>97</v>
      </c>
      <c r="F55" s="20">
        <v>15.0</v>
      </c>
      <c r="G55" s="20">
        <v>8.0</v>
      </c>
      <c r="H55" s="20"/>
      <c r="I55" s="20"/>
      <c r="J55" s="20">
        <v>5.0</v>
      </c>
      <c r="K55" s="20"/>
      <c r="L55" s="20"/>
      <c r="M55" s="20"/>
      <c r="N55" s="20"/>
      <c r="O55" s="20">
        <v>3.0</v>
      </c>
      <c r="P55" s="20">
        <v>10.0</v>
      </c>
      <c r="Q55" s="20">
        <v>20.0</v>
      </c>
      <c r="R55" s="20"/>
      <c r="S55" s="20"/>
      <c r="T55" s="20"/>
      <c r="U55" s="20">
        <v>5.0</v>
      </c>
      <c r="V55" s="20"/>
      <c r="W55" s="20"/>
      <c r="X55" s="20"/>
      <c r="Y55" s="20"/>
      <c r="Z55" s="20"/>
      <c r="AA55" s="20"/>
      <c r="AB55" s="20">
        <v>10.0</v>
      </c>
      <c r="AC55" s="20">
        <v>5.0</v>
      </c>
      <c r="AD55" s="20"/>
      <c r="AE55" s="20">
        <v>5.0</v>
      </c>
      <c r="AF55" s="20"/>
      <c r="AG55" s="20">
        <v>5.0</v>
      </c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</row>
    <row r="56" ht="15.75" customHeight="1">
      <c r="A56" s="16">
        <v>44749.0</v>
      </c>
      <c r="B56" s="40">
        <v>0.4326388888888889</v>
      </c>
      <c r="C56" s="20" t="s">
        <v>29</v>
      </c>
      <c r="D56" s="20" t="s">
        <v>98</v>
      </c>
      <c r="E56" s="20" t="s">
        <v>97</v>
      </c>
      <c r="F56" s="20">
        <v>15.0</v>
      </c>
      <c r="G56" s="20">
        <v>5.0</v>
      </c>
      <c r="H56" s="20">
        <v>1.0</v>
      </c>
      <c r="I56" s="20"/>
      <c r="J56" s="20"/>
      <c r="K56" s="20"/>
      <c r="L56" s="20"/>
      <c r="M56" s="20"/>
      <c r="N56" s="20"/>
      <c r="O56" s="20"/>
      <c r="P56" s="20">
        <v>3.0</v>
      </c>
      <c r="Q56" s="20">
        <v>10.0</v>
      </c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>
        <v>10.0</v>
      </c>
      <c r="AC56" s="20">
        <v>4.0</v>
      </c>
      <c r="AD56" s="20">
        <v>2.0</v>
      </c>
      <c r="AE56" s="20"/>
      <c r="AF56" s="20"/>
      <c r="AG56" s="20">
        <v>6.0</v>
      </c>
      <c r="AH56" s="20"/>
      <c r="AI56" s="20"/>
      <c r="AJ56" s="20">
        <v>5.0</v>
      </c>
      <c r="AK56" s="20"/>
      <c r="AL56" s="20"/>
      <c r="AM56" s="20"/>
      <c r="AN56" s="20"/>
      <c r="AO56" s="20"/>
      <c r="AP56" s="20"/>
      <c r="AQ56" s="20"/>
      <c r="AR56" s="20"/>
    </row>
    <row r="57" ht="15.75" customHeight="1">
      <c r="A57" s="16">
        <v>44749.0</v>
      </c>
      <c r="B57" s="40">
        <v>0.4375</v>
      </c>
      <c r="C57" s="20" t="s">
        <v>29</v>
      </c>
      <c r="D57" s="20" t="s">
        <v>101</v>
      </c>
      <c r="E57" s="20" t="s">
        <v>97</v>
      </c>
      <c r="F57" s="20">
        <v>14.0</v>
      </c>
      <c r="G57" s="20">
        <v>3.0</v>
      </c>
      <c r="H57" s="20"/>
      <c r="I57" s="20"/>
      <c r="J57" s="20">
        <v>10.0</v>
      </c>
      <c r="K57" s="20"/>
      <c r="L57" s="20"/>
      <c r="M57" s="20"/>
      <c r="N57" s="20"/>
      <c r="O57" s="20">
        <v>3.0</v>
      </c>
      <c r="P57" s="20"/>
      <c r="Q57" s="20">
        <v>3.0</v>
      </c>
      <c r="R57" s="20"/>
      <c r="S57" s="20">
        <v>1.0</v>
      </c>
      <c r="T57" s="20"/>
      <c r="U57" s="20">
        <v>5.0</v>
      </c>
      <c r="V57" s="20"/>
      <c r="W57" s="20"/>
      <c r="X57" s="20"/>
      <c r="Y57" s="20"/>
      <c r="Z57" s="20">
        <v>3.0</v>
      </c>
      <c r="AA57" s="20"/>
      <c r="AB57" s="20">
        <v>11.0</v>
      </c>
      <c r="AC57" s="20">
        <v>3.0</v>
      </c>
      <c r="AD57" s="20">
        <v>1.0</v>
      </c>
      <c r="AE57" s="20"/>
      <c r="AF57" s="20"/>
      <c r="AG57" s="20">
        <v>6.0</v>
      </c>
      <c r="AH57" s="20"/>
      <c r="AI57" s="20"/>
      <c r="AJ57" s="20">
        <v>4.0</v>
      </c>
      <c r="AK57" s="20"/>
      <c r="AL57" s="20"/>
      <c r="AM57" s="20"/>
      <c r="AN57" s="20"/>
      <c r="AO57" s="20"/>
      <c r="AP57" s="20"/>
      <c r="AQ57" s="20"/>
      <c r="AR57" s="20"/>
    </row>
    <row r="58" ht="15.75" customHeight="1">
      <c r="A58" s="16">
        <v>44749.0</v>
      </c>
      <c r="B58" s="40">
        <v>0.4409722222222222</v>
      </c>
      <c r="C58" s="20" t="s">
        <v>29</v>
      </c>
      <c r="D58" s="20" t="s">
        <v>100</v>
      </c>
      <c r="E58" s="20" t="s">
        <v>97</v>
      </c>
      <c r="F58" s="20">
        <v>13.0</v>
      </c>
      <c r="G58" s="20"/>
      <c r="H58" s="20"/>
      <c r="I58" s="20"/>
      <c r="J58" s="20">
        <v>5.0</v>
      </c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>
        <v>3.0</v>
      </c>
      <c r="V58" s="20"/>
      <c r="W58" s="20"/>
      <c r="X58" s="20"/>
      <c r="Y58" s="20"/>
      <c r="Z58" s="20"/>
      <c r="AA58" s="20"/>
      <c r="AB58" s="20">
        <v>10.0</v>
      </c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</row>
    <row r="59" ht="15.75" customHeight="1">
      <c r="A59" s="16">
        <v>44749.0</v>
      </c>
      <c r="B59" s="40">
        <v>0.47430555555555554</v>
      </c>
      <c r="C59" s="20" t="s">
        <v>28</v>
      </c>
      <c r="D59" s="20" t="s">
        <v>99</v>
      </c>
      <c r="E59" s="20" t="s">
        <v>91</v>
      </c>
      <c r="F59" s="20"/>
      <c r="G59" s="20">
        <v>3.0</v>
      </c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</row>
    <row r="60" ht="15.75" customHeight="1">
      <c r="A60" s="16">
        <v>44749.0</v>
      </c>
      <c r="B60" s="40">
        <v>0.49583333333333335</v>
      </c>
      <c r="C60" s="20" t="s">
        <v>29</v>
      </c>
      <c r="D60" s="20" t="s">
        <v>98</v>
      </c>
      <c r="E60" s="20" t="s">
        <v>91</v>
      </c>
      <c r="F60" s="20"/>
      <c r="G60" s="20"/>
      <c r="H60" s="20"/>
      <c r="I60" s="20">
        <v>3.0</v>
      </c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>
        <v>2.0</v>
      </c>
      <c r="X60" s="20"/>
      <c r="Y60" s="20"/>
      <c r="Z60" s="20">
        <v>1.0</v>
      </c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</row>
    <row r="61" ht="15.75" customHeight="1">
      <c r="A61" s="16">
        <v>44750.0</v>
      </c>
      <c r="B61" s="40">
        <v>0.6395833333333333</v>
      </c>
      <c r="C61" s="20" t="s">
        <v>29</v>
      </c>
      <c r="D61" s="20" t="s">
        <v>98</v>
      </c>
      <c r="E61" s="20" t="s">
        <v>97</v>
      </c>
      <c r="F61" s="20"/>
      <c r="G61" s="20">
        <v>10.0</v>
      </c>
      <c r="H61" s="20"/>
      <c r="I61" s="20"/>
      <c r="J61" s="20">
        <v>5.0</v>
      </c>
      <c r="K61" s="20"/>
      <c r="L61" s="20"/>
      <c r="M61" s="20"/>
      <c r="N61" s="20"/>
      <c r="O61" s="20">
        <v>2.0</v>
      </c>
      <c r="P61" s="20">
        <v>5.0</v>
      </c>
      <c r="Q61" s="20">
        <v>10.0</v>
      </c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>
        <v>10.0</v>
      </c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</row>
    <row r="62" ht="15.75" customHeight="1">
      <c r="A62" s="16">
        <v>44753.0</v>
      </c>
      <c r="B62" s="40">
        <v>0.6055555555555555</v>
      </c>
      <c r="C62" s="20" t="s">
        <v>28</v>
      </c>
      <c r="D62" s="20" t="s">
        <v>99</v>
      </c>
      <c r="E62" s="20" t="s">
        <v>97</v>
      </c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>
        <v>3.0</v>
      </c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</row>
    <row r="63" ht="15.75" customHeight="1">
      <c r="A63" s="16">
        <v>44753.0</v>
      </c>
      <c r="B63" s="40">
        <v>0.6569444444444444</v>
      </c>
      <c r="C63" s="20" t="s">
        <v>29</v>
      </c>
      <c r="D63" s="20" t="s">
        <v>99</v>
      </c>
      <c r="E63" s="20" t="s">
        <v>97</v>
      </c>
      <c r="F63" s="20"/>
      <c r="G63" s="20"/>
      <c r="H63" s="20"/>
      <c r="I63" s="20"/>
      <c r="J63" s="20"/>
      <c r="K63" s="20"/>
      <c r="L63" s="20">
        <v>83.0</v>
      </c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</row>
    <row r="64" ht="15.75" customHeight="1">
      <c r="A64" s="16">
        <v>44755.0</v>
      </c>
      <c r="B64" s="40">
        <v>0.55625</v>
      </c>
      <c r="C64" s="20" t="s">
        <v>29</v>
      </c>
      <c r="D64" s="20" t="s">
        <v>35</v>
      </c>
      <c r="E64" s="20" t="s">
        <v>97</v>
      </c>
      <c r="F64" s="20"/>
      <c r="G64" s="20">
        <v>15.0</v>
      </c>
      <c r="H64" s="20"/>
      <c r="I64" s="20">
        <v>4.0</v>
      </c>
      <c r="J64" s="20">
        <v>5.0</v>
      </c>
      <c r="K64" s="20"/>
      <c r="L64" s="20"/>
      <c r="M64" s="20"/>
      <c r="N64" s="20"/>
      <c r="O64" s="20"/>
      <c r="P64" s="20">
        <v>20.0</v>
      </c>
      <c r="Q64" s="20">
        <v>15.0</v>
      </c>
      <c r="R64" s="20"/>
      <c r="S64" s="20"/>
      <c r="T64" s="20"/>
      <c r="U64" s="20">
        <v>10.0</v>
      </c>
      <c r="V64" s="20"/>
      <c r="W64" s="20"/>
      <c r="X64" s="20"/>
      <c r="Y64" s="20"/>
      <c r="Z64" s="20"/>
      <c r="AA64" s="20"/>
      <c r="AB64" s="20"/>
      <c r="AC64" s="20">
        <v>3.0</v>
      </c>
      <c r="AD64" s="20"/>
      <c r="AE64" s="20"/>
      <c r="AF64" s="20"/>
      <c r="AG64" s="20">
        <v>10.0</v>
      </c>
      <c r="AH64" s="20"/>
      <c r="AI64" s="20"/>
      <c r="AJ64" s="20">
        <v>3.0</v>
      </c>
      <c r="AK64" s="20"/>
      <c r="AL64" s="20"/>
      <c r="AM64" s="20"/>
      <c r="AN64" s="20"/>
      <c r="AO64" s="20"/>
      <c r="AP64" s="20"/>
      <c r="AQ64" s="20"/>
      <c r="AR64" s="20"/>
    </row>
    <row r="65" ht="15.75" customHeight="1">
      <c r="A65" s="16">
        <v>44755.0</v>
      </c>
      <c r="B65" s="40">
        <v>0.5625</v>
      </c>
      <c r="C65" s="20" t="s">
        <v>29</v>
      </c>
      <c r="D65" s="20" t="s">
        <v>0</v>
      </c>
      <c r="E65" s="20" t="s">
        <v>97</v>
      </c>
      <c r="F65" s="20"/>
      <c r="G65" s="20">
        <v>5.0</v>
      </c>
      <c r="H65" s="20"/>
      <c r="I65" s="20"/>
      <c r="J65" s="20">
        <v>5.0</v>
      </c>
      <c r="K65" s="20"/>
      <c r="L65" s="20"/>
      <c r="M65" s="20"/>
      <c r="N65" s="20"/>
      <c r="O65" s="20">
        <v>3.0</v>
      </c>
      <c r="P65" s="20">
        <v>15.0</v>
      </c>
      <c r="Q65" s="20"/>
      <c r="R65" s="20"/>
      <c r="S65" s="20"/>
      <c r="T65" s="20"/>
      <c r="U65" s="20">
        <v>5.0</v>
      </c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>
        <v>5.0</v>
      </c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</row>
    <row r="66" ht="15.75" customHeight="1">
      <c r="A66" s="16">
        <v>44755.0</v>
      </c>
      <c r="B66" s="40">
        <v>0.5625</v>
      </c>
      <c r="C66" s="20" t="s">
        <v>28</v>
      </c>
      <c r="D66" s="20" t="s">
        <v>0</v>
      </c>
      <c r="E66" s="20" t="s">
        <v>31</v>
      </c>
      <c r="F66" s="20"/>
      <c r="G66" s="20"/>
      <c r="H66" s="20"/>
      <c r="I66" s="20"/>
      <c r="J66" s="20">
        <v>2.0</v>
      </c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</row>
    <row r="67" ht="15.75" customHeight="1">
      <c r="A67" s="16">
        <v>44757.0</v>
      </c>
      <c r="B67" s="40">
        <v>0.3958333333333333</v>
      </c>
      <c r="C67" s="20" t="s">
        <v>29</v>
      </c>
      <c r="D67" s="20" t="s">
        <v>35</v>
      </c>
      <c r="E67" s="20" t="s">
        <v>97</v>
      </c>
      <c r="F67" s="20"/>
      <c r="G67" s="20">
        <v>15.0</v>
      </c>
      <c r="H67" s="20"/>
      <c r="I67" s="20"/>
      <c r="J67" s="20"/>
      <c r="K67" s="20"/>
      <c r="L67" s="20"/>
      <c r="M67" s="20"/>
      <c r="N67" s="20"/>
      <c r="O67" s="20"/>
      <c r="P67" s="20">
        <v>5.0</v>
      </c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</row>
    <row r="68" ht="15.75" customHeight="1">
      <c r="A68" s="44">
        <v>44760.0</v>
      </c>
      <c r="B68" s="42">
        <v>0.6069444444444444</v>
      </c>
      <c r="C68" s="43" t="s">
        <v>28</v>
      </c>
      <c r="D68" s="43" t="s">
        <v>99</v>
      </c>
      <c r="E68" s="43" t="s">
        <v>97</v>
      </c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>
        <v>70.0</v>
      </c>
      <c r="Q68" s="43"/>
      <c r="R68" s="43">
        <v>5.0</v>
      </c>
      <c r="S68" s="43"/>
      <c r="T68" s="43">
        <v>5.0</v>
      </c>
      <c r="U68" s="43">
        <v>9.0</v>
      </c>
      <c r="V68" s="43"/>
      <c r="W68" s="43"/>
      <c r="X68" s="43">
        <v>15.0</v>
      </c>
      <c r="Y68" s="43"/>
      <c r="Z68" s="43">
        <v>6.0</v>
      </c>
      <c r="AA68" s="43">
        <v>50.0</v>
      </c>
      <c r="AB68" s="43">
        <v>80.0</v>
      </c>
      <c r="AC68" s="43">
        <v>100.0</v>
      </c>
      <c r="AD68" s="43">
        <v>7.0</v>
      </c>
      <c r="AE68" s="43">
        <v>12.0</v>
      </c>
      <c r="AF68" s="43">
        <v>20.0</v>
      </c>
      <c r="AG68" s="43">
        <v>18.0</v>
      </c>
      <c r="AH68" s="43">
        <v>30.0</v>
      </c>
      <c r="AI68" s="43">
        <v>4.0</v>
      </c>
      <c r="AJ68" s="43">
        <v>5.0</v>
      </c>
      <c r="AK68" s="43">
        <v>20.0</v>
      </c>
      <c r="AL68" s="43"/>
      <c r="AM68" s="43">
        <v>18.0</v>
      </c>
      <c r="AN68" s="45">
        <v>27.0</v>
      </c>
      <c r="AO68" s="43">
        <v>27.0</v>
      </c>
      <c r="AP68" s="43">
        <v>20.0</v>
      </c>
      <c r="AQ68" s="43"/>
      <c r="AR68" s="43"/>
    </row>
    <row r="69" ht="15.75" customHeight="1">
      <c r="A69" s="16">
        <v>44760.0</v>
      </c>
      <c r="B69" s="40">
        <v>0.6069444444444444</v>
      </c>
      <c r="C69" s="20" t="s">
        <v>29</v>
      </c>
      <c r="D69" s="20" t="s">
        <v>0</v>
      </c>
      <c r="E69" s="20" t="s">
        <v>97</v>
      </c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>
        <v>9.0</v>
      </c>
      <c r="Q69" s="20"/>
      <c r="R69" s="20"/>
      <c r="S69" s="20"/>
      <c r="T69" s="20"/>
      <c r="U69" s="20">
        <v>5.0</v>
      </c>
      <c r="V69" s="20"/>
      <c r="W69" s="20"/>
      <c r="X69" s="20">
        <v>5.0</v>
      </c>
      <c r="Y69" s="20"/>
      <c r="Z69" s="20">
        <v>6.0</v>
      </c>
      <c r="AA69" s="20">
        <v>10.0</v>
      </c>
      <c r="AB69" s="20">
        <v>10.0</v>
      </c>
      <c r="AC69" s="20">
        <v>10.0</v>
      </c>
      <c r="AD69" s="20"/>
      <c r="AE69" s="20">
        <v>7.0</v>
      </c>
      <c r="AF69" s="20">
        <v>5.0</v>
      </c>
      <c r="AG69" s="20">
        <v>5.0</v>
      </c>
      <c r="AH69" s="20">
        <v>10.0</v>
      </c>
      <c r="AI69" s="20"/>
      <c r="AJ69" s="20"/>
      <c r="AK69" s="20"/>
      <c r="AL69" s="20"/>
      <c r="AM69" s="20">
        <v>3.0</v>
      </c>
      <c r="AN69" s="5">
        <v>5.0</v>
      </c>
      <c r="AO69" s="20">
        <v>3.0</v>
      </c>
      <c r="AP69" s="20">
        <v>5.0</v>
      </c>
      <c r="AQ69" s="20"/>
      <c r="AR69" s="20"/>
    </row>
    <row r="70" ht="15.75" customHeight="1">
      <c r="A70" s="16">
        <v>44760.0</v>
      </c>
      <c r="B70" s="40">
        <v>0.6069444444444444</v>
      </c>
      <c r="C70" s="20" t="s">
        <v>29</v>
      </c>
      <c r="D70" s="20" t="s">
        <v>35</v>
      </c>
      <c r="E70" s="20" t="s">
        <v>97</v>
      </c>
      <c r="F70" s="20"/>
      <c r="G70" s="20">
        <v>8.0</v>
      </c>
      <c r="H70" s="20"/>
      <c r="I70" s="20"/>
      <c r="J70" s="20"/>
      <c r="K70" s="20"/>
      <c r="L70" s="20"/>
      <c r="M70" s="20"/>
      <c r="N70" s="20"/>
      <c r="O70" s="20"/>
      <c r="P70" s="20">
        <v>30.0</v>
      </c>
      <c r="Q70" s="20"/>
      <c r="R70" s="20"/>
      <c r="S70" s="20"/>
      <c r="T70" s="20"/>
      <c r="U70" s="20">
        <v>4.0</v>
      </c>
      <c r="V70" s="20"/>
      <c r="W70" s="20"/>
      <c r="X70" s="20">
        <v>10.0</v>
      </c>
      <c r="Y70" s="20"/>
      <c r="Z70" s="20"/>
      <c r="AA70" s="20">
        <v>10.0</v>
      </c>
      <c r="AB70" s="20">
        <v>30.0</v>
      </c>
      <c r="AC70" s="20">
        <v>10.0</v>
      </c>
      <c r="AD70" s="20"/>
      <c r="AE70" s="20">
        <v>5.0</v>
      </c>
      <c r="AF70" s="20">
        <v>5.0</v>
      </c>
      <c r="AG70" s="20">
        <v>5.0</v>
      </c>
      <c r="AH70" s="20">
        <v>10.0</v>
      </c>
      <c r="AI70" s="20"/>
      <c r="AJ70" s="20">
        <v>5.0</v>
      </c>
      <c r="AK70" s="20"/>
      <c r="AL70" s="20"/>
      <c r="AM70" s="20">
        <v>3.0</v>
      </c>
      <c r="AN70" s="5">
        <v>5.0</v>
      </c>
      <c r="AO70" s="20">
        <v>3.0</v>
      </c>
      <c r="AP70" s="20">
        <v>5.0</v>
      </c>
      <c r="AQ70" s="20"/>
      <c r="AR70" s="20"/>
    </row>
    <row r="71" ht="15.75" customHeight="1">
      <c r="A71" s="16">
        <v>44760.0</v>
      </c>
      <c r="B71" s="40">
        <v>0.6069444444444444</v>
      </c>
      <c r="C71" s="20" t="s">
        <v>28</v>
      </c>
      <c r="D71" s="20" t="s">
        <v>98</v>
      </c>
      <c r="E71" s="20" t="s">
        <v>31</v>
      </c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>
        <v>5.0</v>
      </c>
      <c r="X71" s="20"/>
      <c r="Y71" s="20"/>
      <c r="Z71" s="20">
        <v>1.0</v>
      </c>
      <c r="AA71" s="20"/>
      <c r="AB71" s="20"/>
      <c r="AC71" s="20"/>
      <c r="AD71" s="20"/>
      <c r="AE71" s="20"/>
      <c r="AF71" s="20"/>
      <c r="AG71" s="20"/>
      <c r="AH71" s="20"/>
      <c r="AI71" s="20"/>
      <c r="AJ71" s="20">
        <v>2.0</v>
      </c>
      <c r="AK71" s="20"/>
      <c r="AL71" s="20"/>
      <c r="AP71" s="20"/>
      <c r="AQ71" s="20"/>
      <c r="AR71" s="20"/>
    </row>
    <row r="72" ht="15.75" customHeight="1">
      <c r="A72" s="16">
        <v>44760.0</v>
      </c>
      <c r="B72" s="40">
        <v>0.6069444444444444</v>
      </c>
      <c r="C72" s="20" t="s">
        <v>28</v>
      </c>
      <c r="D72" s="20" t="s">
        <v>99</v>
      </c>
      <c r="E72" s="20" t="s">
        <v>91</v>
      </c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>
        <v>5.0</v>
      </c>
      <c r="X72" s="20"/>
      <c r="Y72" s="20"/>
      <c r="Z72" s="20">
        <v>1.0</v>
      </c>
      <c r="AA72" s="20">
        <v>6.0</v>
      </c>
      <c r="AB72" s="20">
        <v>2.0</v>
      </c>
      <c r="AC72" s="20">
        <v>30.0</v>
      </c>
      <c r="AD72" s="20"/>
      <c r="AE72" s="20"/>
      <c r="AF72" s="20">
        <v>7.0</v>
      </c>
      <c r="AG72" s="20"/>
      <c r="AH72" s="20"/>
      <c r="AI72" s="20"/>
      <c r="AJ72" s="20"/>
      <c r="AK72" s="20"/>
      <c r="AL72" s="20"/>
      <c r="AM72" s="20">
        <v>3.0</v>
      </c>
      <c r="AN72" s="20">
        <v>3.0</v>
      </c>
      <c r="AO72" s="20">
        <v>13.0</v>
      </c>
      <c r="AP72" s="20"/>
      <c r="AQ72" s="20"/>
      <c r="AR72" s="20"/>
    </row>
    <row r="73" ht="15.75" customHeight="1">
      <c r="A73" s="16">
        <v>44761.0</v>
      </c>
      <c r="B73" s="40">
        <v>0.7736111111111111</v>
      </c>
      <c r="C73" s="20" t="s">
        <v>29</v>
      </c>
      <c r="D73" s="20" t="s">
        <v>38</v>
      </c>
      <c r="E73" s="20" t="s">
        <v>97</v>
      </c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>
        <v>10.0</v>
      </c>
      <c r="Q73" s="20"/>
      <c r="R73" s="20">
        <v>3.0</v>
      </c>
      <c r="S73" s="20"/>
      <c r="T73" s="20">
        <v>3.0</v>
      </c>
      <c r="U73" s="20"/>
      <c r="V73" s="20"/>
      <c r="W73" s="20"/>
      <c r="X73" s="20"/>
      <c r="Y73" s="20"/>
      <c r="Z73" s="20"/>
      <c r="AA73" s="20">
        <v>5.0</v>
      </c>
      <c r="AB73" s="20">
        <v>25.0</v>
      </c>
      <c r="AC73" s="20">
        <v>15.0</v>
      </c>
      <c r="AD73" s="20"/>
      <c r="AE73" s="20"/>
      <c r="AF73" s="20">
        <v>3.0</v>
      </c>
      <c r="AG73" s="20">
        <v>5.0</v>
      </c>
      <c r="AH73" s="20">
        <v>8.0</v>
      </c>
      <c r="AI73" s="20">
        <v>4.0</v>
      </c>
      <c r="AJ73" s="20"/>
      <c r="AK73" s="20">
        <v>5.0</v>
      </c>
      <c r="AL73" s="20"/>
      <c r="AM73" s="20"/>
      <c r="AN73" s="20"/>
      <c r="AO73" s="20">
        <v>5.0</v>
      </c>
      <c r="AP73" s="20"/>
      <c r="AQ73" s="20"/>
      <c r="AR73" s="20"/>
    </row>
    <row r="74" ht="15.75" customHeight="1">
      <c r="A74" s="16">
        <v>44761.0</v>
      </c>
      <c r="B74" s="40">
        <v>0.7743055555555556</v>
      </c>
      <c r="C74" s="20" t="s">
        <v>29</v>
      </c>
      <c r="D74" s="20" t="s">
        <v>98</v>
      </c>
      <c r="E74" s="20" t="s">
        <v>97</v>
      </c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>
        <v>8.0</v>
      </c>
      <c r="AC74" s="20">
        <v>10.0</v>
      </c>
      <c r="AD74" s="20"/>
      <c r="AE74" s="20"/>
      <c r="AF74" s="20"/>
      <c r="AG74" s="20">
        <v>3.0</v>
      </c>
      <c r="AH74" s="20"/>
      <c r="AI74" s="20"/>
      <c r="AJ74" s="20"/>
      <c r="AK74" s="20"/>
      <c r="AL74" s="20"/>
      <c r="AM74" s="20">
        <v>5.0</v>
      </c>
      <c r="AN74" s="20"/>
      <c r="AO74" s="20">
        <v>3.0</v>
      </c>
      <c r="AP74" s="20"/>
      <c r="AQ74" s="20"/>
      <c r="AR74" s="20"/>
    </row>
    <row r="75" ht="15.75" customHeight="1">
      <c r="A75" s="16">
        <v>44761.0</v>
      </c>
      <c r="B75" s="40">
        <v>0.7743055555555556</v>
      </c>
      <c r="C75" s="20" t="s">
        <v>29</v>
      </c>
      <c r="D75" s="20" t="s">
        <v>100</v>
      </c>
      <c r="E75" s="20" t="s">
        <v>97</v>
      </c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>
        <v>5.0</v>
      </c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>
        <v>5.0</v>
      </c>
      <c r="AC75" s="20">
        <v>4.0</v>
      </c>
      <c r="AD75" s="20"/>
      <c r="AE75" s="20"/>
      <c r="AF75" s="20"/>
      <c r="AG75" s="20"/>
      <c r="AH75" s="20">
        <v>2.0</v>
      </c>
      <c r="AI75" s="20"/>
      <c r="AJ75" s="20"/>
      <c r="AK75" s="20"/>
      <c r="AL75" s="20"/>
      <c r="AM75" s="20">
        <v>4.0</v>
      </c>
      <c r="AN75" s="20"/>
      <c r="AO75" s="20"/>
      <c r="AP75" s="20"/>
      <c r="AQ75" s="20"/>
      <c r="AR75" s="20"/>
    </row>
    <row r="76" ht="15.75" customHeight="1">
      <c r="A76" s="16">
        <v>44763.0</v>
      </c>
      <c r="B76" s="40">
        <v>0.46458333333333335</v>
      </c>
      <c r="C76" s="20" t="s">
        <v>29</v>
      </c>
      <c r="D76" s="20" t="s">
        <v>98</v>
      </c>
      <c r="E76" s="20" t="s">
        <v>97</v>
      </c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>
        <v>5.0</v>
      </c>
      <c r="Q76" s="20">
        <v>10.0</v>
      </c>
      <c r="R76" s="20">
        <v>2.0</v>
      </c>
      <c r="S76" s="20"/>
      <c r="T76" s="20">
        <v>2.0</v>
      </c>
      <c r="U76" s="20"/>
      <c r="V76" s="20"/>
      <c r="W76" s="20"/>
      <c r="X76" s="20"/>
      <c r="Y76" s="20"/>
      <c r="Z76" s="20"/>
      <c r="AA76" s="20">
        <v>7.0</v>
      </c>
      <c r="AB76" s="20"/>
      <c r="AC76" s="20"/>
      <c r="AD76" s="20">
        <v>2.0</v>
      </c>
      <c r="AE76" s="20"/>
      <c r="AF76" s="20"/>
      <c r="AG76" s="20"/>
      <c r="AH76" s="20"/>
      <c r="AI76" s="20"/>
      <c r="AJ76" s="20"/>
      <c r="AK76" s="20">
        <v>10.0</v>
      </c>
      <c r="AL76" s="20"/>
      <c r="AM76" s="20"/>
      <c r="AN76" s="20">
        <v>5.0</v>
      </c>
      <c r="AO76" s="20"/>
      <c r="AP76" s="20">
        <v>5.0</v>
      </c>
      <c r="AQ76" s="20"/>
      <c r="AR76" s="20"/>
    </row>
    <row r="77" ht="15.75" customHeight="1">
      <c r="A77" s="16">
        <v>44763.0</v>
      </c>
      <c r="B77" s="40">
        <v>0.46458333333333335</v>
      </c>
      <c r="C77" s="20" t="s">
        <v>29</v>
      </c>
      <c r="D77" s="20" t="s">
        <v>35</v>
      </c>
      <c r="E77" s="20" t="s">
        <v>97</v>
      </c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>
        <v>20.0</v>
      </c>
      <c r="Q77" s="20">
        <v>10.0</v>
      </c>
      <c r="R77" s="20"/>
      <c r="S77" s="20"/>
      <c r="T77" s="20"/>
      <c r="U77" s="20"/>
      <c r="V77" s="20"/>
      <c r="W77" s="20"/>
      <c r="X77" s="20"/>
      <c r="Y77" s="20"/>
      <c r="Z77" s="20"/>
      <c r="AA77" s="20">
        <v>5.0</v>
      </c>
      <c r="AB77" s="20"/>
      <c r="AC77" s="20">
        <v>10.0</v>
      </c>
      <c r="AD77" s="20">
        <v>5.0</v>
      </c>
      <c r="AE77" s="20"/>
      <c r="AF77" s="20"/>
      <c r="AG77" s="20"/>
      <c r="AH77" s="20"/>
      <c r="AI77" s="20"/>
      <c r="AJ77" s="20"/>
      <c r="AK77" s="20">
        <v>5.0</v>
      </c>
      <c r="AL77" s="20"/>
      <c r="AM77" s="20"/>
      <c r="AN77" s="20"/>
      <c r="AO77" s="20"/>
      <c r="AP77" s="20"/>
      <c r="AQ77" s="20"/>
      <c r="AR77" s="20"/>
    </row>
    <row r="78" ht="15.75" customHeight="1">
      <c r="A78" s="16">
        <v>44764.0</v>
      </c>
      <c r="B78" s="40">
        <v>0.45625</v>
      </c>
      <c r="C78" s="20" t="s">
        <v>29</v>
      </c>
      <c r="D78" s="20" t="s">
        <v>99</v>
      </c>
      <c r="E78" s="20" t="s">
        <v>97</v>
      </c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>
        <v>126.0</v>
      </c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</row>
    <row r="79" ht="15.75" customHeight="1">
      <c r="A79" s="16">
        <v>44764.0</v>
      </c>
      <c r="B79" s="40">
        <v>0.46875</v>
      </c>
      <c r="C79" s="20" t="s">
        <v>28</v>
      </c>
      <c r="D79" s="20" t="s">
        <v>99</v>
      </c>
      <c r="E79" s="20" t="s">
        <v>97</v>
      </c>
      <c r="F79" s="20"/>
      <c r="G79" s="20"/>
      <c r="H79" s="20"/>
      <c r="I79" s="20"/>
      <c r="J79" s="20"/>
      <c r="K79" s="20"/>
      <c r="L79" s="20"/>
      <c r="M79" s="20"/>
      <c r="N79" s="20">
        <v>9.0</v>
      </c>
      <c r="O79" s="20"/>
      <c r="P79" s="20">
        <v>50.0</v>
      </c>
      <c r="Q79" s="20">
        <v>100.0</v>
      </c>
      <c r="R79" s="20"/>
      <c r="S79" s="20">
        <v>15.0</v>
      </c>
      <c r="T79" s="20"/>
      <c r="U79" s="20"/>
      <c r="V79" s="20"/>
      <c r="W79" s="20"/>
      <c r="X79" s="20">
        <v>100.0</v>
      </c>
      <c r="Y79" s="20"/>
      <c r="Z79" s="20"/>
      <c r="AA79" s="20">
        <v>40.0</v>
      </c>
      <c r="AB79" s="20"/>
      <c r="AC79" s="20">
        <v>143.0</v>
      </c>
      <c r="AD79" s="20"/>
      <c r="AE79" s="20">
        <v>20.0</v>
      </c>
      <c r="AF79" s="20"/>
      <c r="AG79" s="20"/>
      <c r="AH79" s="20">
        <v>30.0</v>
      </c>
      <c r="AI79" s="20"/>
      <c r="AJ79" s="20"/>
      <c r="AK79" s="20">
        <v>50.0</v>
      </c>
      <c r="AL79" s="20">
        <v>20.0</v>
      </c>
      <c r="AM79" s="20">
        <v>30.0</v>
      </c>
      <c r="AN79" s="20">
        <v>50.0</v>
      </c>
      <c r="AO79" s="20">
        <v>40.0</v>
      </c>
      <c r="AP79" s="20">
        <v>50.0</v>
      </c>
      <c r="AQ79" s="20"/>
      <c r="AR79" s="20"/>
    </row>
    <row r="80" ht="15.75" customHeight="1">
      <c r="A80" s="16">
        <v>44764.0</v>
      </c>
      <c r="B80" s="40">
        <v>0.46875</v>
      </c>
      <c r="C80" s="20" t="s">
        <v>28</v>
      </c>
      <c r="D80" s="20" t="s">
        <v>99</v>
      </c>
      <c r="E80" s="20" t="s">
        <v>91</v>
      </c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>
        <v>16.0</v>
      </c>
      <c r="R80" s="20"/>
      <c r="S80" s="20">
        <v>3.0</v>
      </c>
      <c r="T80" s="20"/>
      <c r="U80" s="20"/>
      <c r="V80" s="20"/>
      <c r="W80" s="20"/>
      <c r="X80" s="20">
        <v>12.0</v>
      </c>
      <c r="Y80" s="20"/>
      <c r="Z80" s="20"/>
      <c r="AA80" s="20"/>
      <c r="AB80" s="20"/>
      <c r="AC80" s="20">
        <v>24.0</v>
      </c>
      <c r="AD80" s="20"/>
      <c r="AE80" s="20"/>
      <c r="AF80" s="20"/>
      <c r="AG80" s="20"/>
      <c r="AH80" s="20"/>
      <c r="AI80" s="20"/>
      <c r="AJ80" s="20"/>
      <c r="AK80" s="20">
        <v>2.0</v>
      </c>
      <c r="AL80" s="20">
        <v>3.0</v>
      </c>
      <c r="AM80" s="20">
        <v>6.0</v>
      </c>
      <c r="AN80" s="20">
        <v>9.0</v>
      </c>
      <c r="AO80" s="20">
        <v>11.0</v>
      </c>
      <c r="AP80" s="20"/>
      <c r="AQ80" s="20"/>
      <c r="AR80" s="20"/>
    </row>
    <row r="81" ht="15.75" customHeight="1">
      <c r="A81" s="16">
        <v>44765.0</v>
      </c>
      <c r="B81" s="40">
        <v>0.42083333333333334</v>
      </c>
      <c r="C81" s="20" t="s">
        <v>29</v>
      </c>
      <c r="D81" s="20" t="s">
        <v>0</v>
      </c>
      <c r="E81" s="20" t="s">
        <v>97</v>
      </c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>
        <v>14.0</v>
      </c>
      <c r="Q81" s="20">
        <v>15.0</v>
      </c>
      <c r="R81" s="20"/>
      <c r="S81" s="20">
        <v>5.0</v>
      </c>
      <c r="T81" s="20"/>
      <c r="U81" s="20"/>
      <c r="V81" s="20"/>
      <c r="W81" s="20"/>
      <c r="X81" s="20">
        <v>5.0</v>
      </c>
      <c r="Y81" s="20"/>
      <c r="Z81" s="20"/>
      <c r="AA81" s="20"/>
      <c r="AB81" s="20"/>
      <c r="AC81" s="20"/>
      <c r="AD81" s="20"/>
      <c r="AE81" s="20"/>
      <c r="AF81" s="20"/>
      <c r="AG81" s="20"/>
      <c r="AH81" s="20">
        <v>9.0</v>
      </c>
      <c r="AI81" s="20"/>
      <c r="AJ81" s="20"/>
      <c r="AK81" s="20">
        <v>5.0</v>
      </c>
      <c r="AL81" s="20"/>
      <c r="AM81" s="20"/>
      <c r="AN81" s="20">
        <v>5.0</v>
      </c>
      <c r="AO81" s="20"/>
      <c r="AP81" s="20"/>
      <c r="AQ81" s="20"/>
      <c r="AR81" s="20"/>
    </row>
    <row r="82" ht="15.75" customHeight="1">
      <c r="A82" s="16">
        <v>44765.0</v>
      </c>
      <c r="B82" s="40">
        <v>0.42430555555555555</v>
      </c>
      <c r="C82" s="20" t="s">
        <v>29</v>
      </c>
      <c r="D82" s="20" t="s">
        <v>98</v>
      </c>
      <c r="E82" s="20" t="s">
        <v>97</v>
      </c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>
        <v>5.0</v>
      </c>
      <c r="Q82" s="20"/>
      <c r="R82" s="20"/>
      <c r="S82" s="20">
        <v>5.0</v>
      </c>
      <c r="T82" s="20"/>
      <c r="U82" s="20"/>
      <c r="V82" s="20"/>
      <c r="W82" s="20"/>
      <c r="X82" s="20">
        <v>5.0</v>
      </c>
      <c r="Y82" s="20"/>
      <c r="Z82" s="20"/>
      <c r="AA82" s="20"/>
      <c r="AB82" s="20"/>
      <c r="AC82" s="20">
        <v>5.0</v>
      </c>
      <c r="AD82" s="20"/>
      <c r="AE82" s="20"/>
      <c r="AF82" s="20"/>
      <c r="AG82" s="20"/>
      <c r="AH82" s="20">
        <v>3.0</v>
      </c>
      <c r="AI82" s="20"/>
      <c r="AJ82" s="20"/>
      <c r="AK82" s="20"/>
      <c r="AL82" s="20"/>
      <c r="AM82" s="20">
        <v>3.0</v>
      </c>
      <c r="AN82" s="20">
        <v>5.0</v>
      </c>
      <c r="AO82" s="20"/>
      <c r="AP82" s="20"/>
      <c r="AQ82" s="20"/>
      <c r="AR82" s="20"/>
    </row>
    <row r="83" ht="15.75" customHeight="1">
      <c r="A83" s="16">
        <v>44765.0</v>
      </c>
      <c r="B83" s="40">
        <v>0.4284722222222222</v>
      </c>
      <c r="C83" s="20" t="s">
        <v>29</v>
      </c>
      <c r="D83" s="20" t="s">
        <v>38</v>
      </c>
      <c r="E83" s="20" t="s">
        <v>97</v>
      </c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>
        <v>15.0</v>
      </c>
      <c r="Q83" s="20">
        <v>17.0</v>
      </c>
      <c r="R83" s="20"/>
      <c r="S83" s="20"/>
      <c r="T83" s="20"/>
      <c r="U83" s="20"/>
      <c r="V83" s="20"/>
      <c r="W83" s="20"/>
      <c r="X83" s="20">
        <v>5.0</v>
      </c>
      <c r="Y83" s="20"/>
      <c r="Z83" s="20"/>
      <c r="AA83" s="20">
        <v>5.0</v>
      </c>
      <c r="AB83" s="20"/>
      <c r="AC83" s="20">
        <v>5.0</v>
      </c>
      <c r="AD83" s="20"/>
      <c r="AE83" s="20"/>
      <c r="AF83" s="20"/>
      <c r="AG83" s="20"/>
      <c r="AH83" s="20"/>
      <c r="AI83" s="20"/>
      <c r="AJ83" s="20"/>
      <c r="AK83" s="20">
        <v>5.0</v>
      </c>
      <c r="AL83" s="20"/>
      <c r="AM83" s="20">
        <v>5.0</v>
      </c>
      <c r="AN83" s="20"/>
      <c r="AO83" s="20"/>
      <c r="AP83" s="20"/>
      <c r="AQ83" s="20"/>
      <c r="AR83" s="20"/>
    </row>
    <row r="84" ht="15.75" customHeight="1">
      <c r="A84" s="16">
        <v>44765.0</v>
      </c>
      <c r="B84" s="40">
        <v>0.43194444444444446</v>
      </c>
      <c r="C84" s="20" t="s">
        <v>29</v>
      </c>
      <c r="D84" s="20" t="s">
        <v>35</v>
      </c>
      <c r="E84" s="20" t="s">
        <v>97</v>
      </c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>
        <v>15.0</v>
      </c>
      <c r="Q84" s="20">
        <v>15.0</v>
      </c>
      <c r="R84" s="20"/>
      <c r="S84" s="20"/>
      <c r="T84" s="20"/>
      <c r="U84" s="20"/>
      <c r="V84" s="20"/>
      <c r="W84" s="20"/>
      <c r="X84" s="20">
        <v>20.0</v>
      </c>
      <c r="Y84" s="20"/>
      <c r="Z84" s="20"/>
      <c r="AA84" s="20">
        <v>10.0</v>
      </c>
      <c r="AB84" s="20"/>
      <c r="AC84" s="20">
        <v>10.0</v>
      </c>
      <c r="AD84" s="20"/>
      <c r="AE84" s="20"/>
      <c r="AF84" s="20"/>
      <c r="AG84" s="20"/>
      <c r="AH84" s="20"/>
      <c r="AI84" s="20"/>
      <c r="AJ84" s="20"/>
      <c r="AK84" s="20">
        <v>5.0</v>
      </c>
      <c r="AL84" s="20"/>
      <c r="AM84" s="20"/>
      <c r="AN84" s="20">
        <v>5.0</v>
      </c>
      <c r="AO84" s="20"/>
      <c r="AP84" s="20">
        <v>5.0</v>
      </c>
      <c r="AQ84" s="20"/>
      <c r="AR84" s="20"/>
    </row>
    <row r="85" ht="15.75" customHeight="1">
      <c r="A85" s="16">
        <v>44765.0</v>
      </c>
      <c r="B85" s="40">
        <v>0.43194444444444446</v>
      </c>
      <c r="C85" s="20" t="s">
        <v>29</v>
      </c>
      <c r="D85" s="20" t="s">
        <v>98</v>
      </c>
      <c r="E85" s="20" t="s">
        <v>91</v>
      </c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>
        <v>1.0</v>
      </c>
      <c r="AN85" s="20">
        <v>2.0</v>
      </c>
      <c r="AO85" s="20"/>
      <c r="AP85" s="20"/>
      <c r="AQ85" s="20"/>
      <c r="AR85" s="20"/>
    </row>
    <row r="86" ht="15.75" customHeight="1">
      <c r="A86" s="16">
        <v>44767.0</v>
      </c>
      <c r="B86" s="40">
        <v>0.32430555555555557</v>
      </c>
      <c r="C86" s="20" t="s">
        <v>29</v>
      </c>
      <c r="D86" s="20" t="s">
        <v>35</v>
      </c>
      <c r="E86" s="20" t="s">
        <v>97</v>
      </c>
      <c r="F86" s="20"/>
      <c r="G86" s="20"/>
      <c r="H86" s="20"/>
      <c r="I86" s="20"/>
      <c r="J86" s="20"/>
      <c r="K86" s="20"/>
      <c r="L86" s="20"/>
      <c r="M86" s="20"/>
      <c r="N86" s="20">
        <v>2.0</v>
      </c>
      <c r="O86" s="20"/>
      <c r="P86" s="20">
        <v>1.0</v>
      </c>
      <c r="Q86" s="20">
        <v>5.0</v>
      </c>
      <c r="R86" s="20"/>
      <c r="S86" s="20">
        <v>2.0</v>
      </c>
      <c r="T86" s="20"/>
      <c r="U86" s="20"/>
      <c r="V86" s="20"/>
      <c r="W86" s="20"/>
      <c r="X86" s="20">
        <v>10.0</v>
      </c>
      <c r="Y86" s="20"/>
      <c r="Z86" s="20"/>
      <c r="AA86" s="20">
        <v>5.0</v>
      </c>
      <c r="AB86" s="20"/>
      <c r="AC86" s="20">
        <v>10.0</v>
      </c>
      <c r="AD86" s="20"/>
      <c r="AE86" s="20">
        <v>5.0</v>
      </c>
      <c r="AF86" s="20"/>
      <c r="AG86" s="20"/>
      <c r="AH86" s="20">
        <v>3.0</v>
      </c>
      <c r="AI86" s="20"/>
      <c r="AJ86" s="20"/>
      <c r="AK86" s="20">
        <v>5.0</v>
      </c>
      <c r="AL86" s="20"/>
      <c r="AM86" s="20">
        <v>4.0</v>
      </c>
      <c r="AN86" s="20">
        <v>4.0</v>
      </c>
      <c r="AO86" s="20">
        <v>3.0</v>
      </c>
      <c r="AP86" s="20">
        <v>5.0</v>
      </c>
      <c r="AQ86" s="20"/>
      <c r="AR86" s="20"/>
    </row>
    <row r="87" ht="15.75" customHeight="1">
      <c r="A87" s="16">
        <v>44767.0</v>
      </c>
      <c r="B87" s="40">
        <v>0.6951388888888889</v>
      </c>
      <c r="C87" s="20" t="s">
        <v>28</v>
      </c>
      <c r="D87" s="20" t="s">
        <v>99</v>
      </c>
      <c r="E87" s="20" t="s">
        <v>97</v>
      </c>
      <c r="F87" s="20"/>
      <c r="G87" s="20"/>
      <c r="H87" s="20"/>
      <c r="I87" s="20"/>
      <c r="J87" s="20"/>
      <c r="K87" s="20"/>
      <c r="L87" s="20"/>
      <c r="M87" s="20"/>
      <c r="N87" s="20"/>
      <c r="O87" s="20">
        <v>4.0</v>
      </c>
      <c r="P87" s="20">
        <v>52.0</v>
      </c>
      <c r="Q87" s="20"/>
      <c r="R87" s="20"/>
      <c r="S87" s="20"/>
      <c r="T87" s="20"/>
      <c r="U87" s="20"/>
      <c r="V87" s="20"/>
      <c r="W87" s="20"/>
      <c r="X87" s="20">
        <v>37.0</v>
      </c>
      <c r="Y87" s="20"/>
      <c r="Z87" s="20">
        <v>161.0</v>
      </c>
      <c r="AA87" s="20">
        <v>26.0</v>
      </c>
      <c r="AB87" s="20">
        <v>37.0</v>
      </c>
      <c r="AC87" s="20">
        <v>34.0</v>
      </c>
      <c r="AD87" s="20"/>
      <c r="AE87" s="20"/>
      <c r="AF87" s="20">
        <v>150.0</v>
      </c>
      <c r="AG87" s="20"/>
      <c r="AH87" s="20"/>
      <c r="AI87" s="20">
        <v>14.0</v>
      </c>
      <c r="AJ87" s="20">
        <v>47.0</v>
      </c>
      <c r="AK87" s="20"/>
      <c r="AL87" s="20"/>
      <c r="AM87" s="20"/>
      <c r="AN87" s="20"/>
      <c r="AO87" s="20"/>
      <c r="AP87" s="20"/>
      <c r="AQ87" s="20"/>
      <c r="AR87" s="20"/>
    </row>
    <row r="88" ht="15.75" customHeight="1">
      <c r="A88" s="16">
        <v>44767.0</v>
      </c>
      <c r="B88" s="40">
        <v>0.6951388888888889</v>
      </c>
      <c r="C88" s="20" t="s">
        <v>29</v>
      </c>
      <c r="D88" s="20" t="s">
        <v>35</v>
      </c>
      <c r="E88" s="20" t="s">
        <v>97</v>
      </c>
      <c r="F88" s="20"/>
      <c r="G88" s="20"/>
      <c r="H88" s="20"/>
      <c r="I88" s="20"/>
      <c r="J88" s="20"/>
      <c r="K88" s="20"/>
      <c r="L88" s="20"/>
      <c r="M88" s="20"/>
      <c r="N88" s="20">
        <v>2.0</v>
      </c>
      <c r="O88" s="20"/>
      <c r="P88" s="20">
        <v>15.0</v>
      </c>
      <c r="Q88" s="20">
        <v>15.0</v>
      </c>
      <c r="R88" s="20"/>
      <c r="S88" s="20"/>
      <c r="T88" s="20"/>
      <c r="U88" s="20"/>
      <c r="V88" s="20"/>
      <c r="W88" s="20"/>
      <c r="X88" s="20">
        <v>20.0</v>
      </c>
      <c r="Y88" s="20"/>
      <c r="Z88" s="20">
        <v>20.0</v>
      </c>
      <c r="AA88" s="20">
        <v>10.0</v>
      </c>
      <c r="AB88" s="20"/>
      <c r="AC88" s="20">
        <v>10.0</v>
      </c>
      <c r="AD88" s="20"/>
      <c r="AE88" s="20">
        <v>5.0</v>
      </c>
      <c r="AF88" s="20">
        <v>5.0</v>
      </c>
      <c r="AG88" s="20"/>
      <c r="AH88" s="20">
        <v>3.0</v>
      </c>
      <c r="AI88" s="20">
        <v>5.0</v>
      </c>
      <c r="AJ88" s="20">
        <v>10.0</v>
      </c>
      <c r="AK88" s="20">
        <v>5.0</v>
      </c>
      <c r="AL88" s="20"/>
      <c r="AM88" s="20">
        <v>4.0</v>
      </c>
      <c r="AN88" s="20">
        <v>4.0</v>
      </c>
      <c r="AO88" s="20">
        <v>3.0</v>
      </c>
      <c r="AP88" s="20">
        <v>5.0</v>
      </c>
      <c r="AQ88" s="20"/>
      <c r="AR88" s="20"/>
    </row>
    <row r="89" ht="15.75" customHeight="1">
      <c r="A89" s="16">
        <v>44768.0</v>
      </c>
      <c r="B89" s="40">
        <v>0.3597222222222222</v>
      </c>
      <c r="C89" s="20" t="s">
        <v>29</v>
      </c>
      <c r="D89" s="20" t="s">
        <v>0</v>
      </c>
      <c r="E89" s="20" t="s">
        <v>97</v>
      </c>
      <c r="F89" s="20"/>
      <c r="G89" s="20"/>
      <c r="H89" s="20"/>
      <c r="I89" s="20"/>
      <c r="J89" s="20"/>
      <c r="K89" s="20"/>
      <c r="L89" s="20"/>
      <c r="M89" s="20"/>
      <c r="N89" s="20"/>
      <c r="O89" s="20">
        <v>2.0</v>
      </c>
      <c r="P89" s="20">
        <v>5.0</v>
      </c>
      <c r="Q89" s="20">
        <v>5.0</v>
      </c>
      <c r="R89" s="20"/>
      <c r="S89" s="20"/>
      <c r="T89" s="20"/>
      <c r="U89" s="20"/>
      <c r="V89" s="20"/>
      <c r="W89" s="20"/>
      <c r="X89" s="20">
        <v>15.0</v>
      </c>
      <c r="Y89" s="20"/>
      <c r="Z89" s="20">
        <v>5.0</v>
      </c>
      <c r="AA89" s="20">
        <v>5.0</v>
      </c>
      <c r="AB89" s="20">
        <v>7.0</v>
      </c>
      <c r="AC89" s="20">
        <v>5.0</v>
      </c>
      <c r="AD89" s="20"/>
      <c r="AE89" s="20"/>
      <c r="AF89" s="20">
        <v>5.0</v>
      </c>
      <c r="AG89" s="20"/>
      <c r="AH89" s="20">
        <v>5.0</v>
      </c>
      <c r="AI89" s="20">
        <v>5.0</v>
      </c>
      <c r="AJ89" s="20">
        <v>5.0</v>
      </c>
      <c r="AK89" s="20">
        <v>5.0</v>
      </c>
      <c r="AL89" s="20"/>
      <c r="AM89" s="20">
        <v>4.0</v>
      </c>
      <c r="AN89" s="20"/>
      <c r="AO89" s="20"/>
      <c r="AP89" s="20"/>
      <c r="AQ89" s="20"/>
      <c r="AR89" s="20"/>
    </row>
    <row r="90" ht="15.75" customHeight="1">
      <c r="A90" s="16">
        <v>44768.0</v>
      </c>
      <c r="B90" s="40">
        <v>0.3645833333333333</v>
      </c>
      <c r="C90" s="20" t="s">
        <v>29</v>
      </c>
      <c r="D90" s="20" t="s">
        <v>100</v>
      </c>
      <c r="E90" s="20" t="s">
        <v>97</v>
      </c>
      <c r="F90" s="20"/>
      <c r="G90" s="20"/>
      <c r="H90" s="20"/>
      <c r="I90" s="20"/>
      <c r="J90" s="20"/>
      <c r="K90" s="20"/>
      <c r="L90" s="20"/>
      <c r="M90" s="20"/>
      <c r="N90" s="20"/>
      <c r="O90" s="20">
        <v>2.0</v>
      </c>
      <c r="P90" s="20">
        <v>10.0</v>
      </c>
      <c r="Q90" s="20">
        <v>3.0</v>
      </c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>
        <v>5.0</v>
      </c>
      <c r="AC90" s="20"/>
      <c r="AD90" s="20"/>
      <c r="AE90" s="20">
        <v>5.0</v>
      </c>
      <c r="AF90" s="20">
        <v>4.0</v>
      </c>
      <c r="AG90" s="20"/>
      <c r="AH90" s="20">
        <v>3.0</v>
      </c>
      <c r="AI90" s="20">
        <v>4.0</v>
      </c>
      <c r="AJ90" s="20">
        <v>5.0</v>
      </c>
      <c r="AK90" s="20">
        <v>2.0</v>
      </c>
      <c r="AL90" s="20"/>
      <c r="AM90" s="20">
        <v>5.0</v>
      </c>
      <c r="AN90" s="20">
        <v>2.0</v>
      </c>
      <c r="AO90" s="20"/>
      <c r="AP90" s="20"/>
      <c r="AQ90" s="20"/>
      <c r="AR90" s="20"/>
    </row>
    <row r="91" ht="15.75" customHeight="1">
      <c r="A91" s="16">
        <v>44768.0</v>
      </c>
      <c r="B91" s="40">
        <v>0.3923611111111111</v>
      </c>
      <c r="C91" s="20" t="s">
        <v>29</v>
      </c>
      <c r="D91" s="20" t="s">
        <v>98</v>
      </c>
      <c r="E91" s="20" t="s">
        <v>97</v>
      </c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>
        <v>10.0</v>
      </c>
      <c r="Q91" s="20">
        <v>9.0</v>
      </c>
      <c r="R91" s="20"/>
      <c r="S91" s="20"/>
      <c r="T91" s="20"/>
      <c r="U91" s="20"/>
      <c r="V91" s="20"/>
      <c r="W91" s="20"/>
      <c r="X91" s="20">
        <v>10.0</v>
      </c>
      <c r="Y91" s="20"/>
      <c r="Z91" s="20">
        <v>10.0</v>
      </c>
      <c r="AA91" s="20">
        <v>5.0</v>
      </c>
      <c r="AB91" s="20"/>
      <c r="AC91" s="20"/>
      <c r="AD91" s="20"/>
      <c r="AE91" s="20"/>
      <c r="AF91" s="20"/>
      <c r="AG91" s="20"/>
      <c r="AH91" s="20">
        <v>4.0</v>
      </c>
      <c r="AI91" s="20"/>
      <c r="AJ91" s="20">
        <v>5.0</v>
      </c>
      <c r="AK91" s="20">
        <v>5.0</v>
      </c>
      <c r="AL91" s="20">
        <v>3.0</v>
      </c>
      <c r="AM91" s="20"/>
      <c r="AN91" s="20"/>
      <c r="AO91" s="20"/>
      <c r="AP91" s="20"/>
      <c r="AQ91" s="20"/>
      <c r="AR91" s="20"/>
    </row>
    <row r="92" ht="15.75" customHeight="1">
      <c r="A92" s="16">
        <v>44768.0</v>
      </c>
      <c r="B92" s="40">
        <v>0.47430555555555554</v>
      </c>
      <c r="C92" s="20" t="s">
        <v>29</v>
      </c>
      <c r="D92" s="20" t="s">
        <v>0</v>
      </c>
      <c r="E92" s="20" t="s">
        <v>91</v>
      </c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>
        <v>1.0</v>
      </c>
      <c r="AG92" s="20"/>
      <c r="AH92" s="20">
        <v>5.0</v>
      </c>
      <c r="AI92" s="20"/>
      <c r="AJ92" s="20"/>
      <c r="AK92" s="20"/>
      <c r="AL92" s="20"/>
      <c r="AM92" s="20"/>
      <c r="AN92" s="20"/>
      <c r="AO92" s="20"/>
      <c r="AP92" s="20"/>
      <c r="AQ92" s="20"/>
      <c r="AR92" s="20"/>
    </row>
    <row r="93" ht="15.75" customHeight="1">
      <c r="A93" s="16">
        <v>44769.0</v>
      </c>
      <c r="B93" s="40">
        <v>0.5729166666666666</v>
      </c>
      <c r="C93" s="20" t="s">
        <v>28</v>
      </c>
      <c r="D93" s="20" t="s">
        <v>99</v>
      </c>
      <c r="E93" s="20" t="s">
        <v>97</v>
      </c>
      <c r="F93" s="20"/>
      <c r="G93" s="20"/>
      <c r="H93" s="20"/>
      <c r="I93" s="20"/>
      <c r="J93" s="20"/>
      <c r="K93" s="20"/>
      <c r="L93" s="20"/>
      <c r="M93" s="20"/>
      <c r="N93" s="20"/>
      <c r="O93" s="20">
        <v>2.0</v>
      </c>
      <c r="P93" s="20">
        <v>1.0</v>
      </c>
      <c r="Q93" s="20"/>
      <c r="R93" s="20">
        <v>6.0</v>
      </c>
      <c r="S93" s="20"/>
      <c r="T93" s="20">
        <v>1.0</v>
      </c>
      <c r="U93" s="20"/>
      <c r="V93" s="20"/>
      <c r="W93" s="20"/>
      <c r="X93" s="20">
        <v>9.0</v>
      </c>
      <c r="Y93" s="20"/>
      <c r="Z93" s="20">
        <v>21.0</v>
      </c>
      <c r="AA93" s="20">
        <v>107.0</v>
      </c>
      <c r="AB93" s="20">
        <v>99.0</v>
      </c>
      <c r="AC93" s="20">
        <v>31.0</v>
      </c>
      <c r="AD93" s="20">
        <v>5.0</v>
      </c>
      <c r="AE93" s="20">
        <v>21.0</v>
      </c>
      <c r="AF93" s="20">
        <v>22.0</v>
      </c>
      <c r="AG93" s="20"/>
      <c r="AH93" s="20"/>
      <c r="AI93" s="20"/>
      <c r="AJ93" s="20"/>
      <c r="AK93" s="20">
        <v>6.0</v>
      </c>
      <c r="AL93" s="20">
        <v>12.0</v>
      </c>
      <c r="AM93" s="20"/>
      <c r="AN93" s="20">
        <v>3.0</v>
      </c>
      <c r="AO93" s="20"/>
      <c r="AP93" s="20"/>
      <c r="AQ93" s="20"/>
      <c r="AR93" s="20"/>
    </row>
    <row r="94" ht="15.75" customHeight="1">
      <c r="A94" s="16">
        <v>44770.0</v>
      </c>
      <c r="B94" s="40">
        <v>0.40208333333333335</v>
      </c>
      <c r="C94" s="20" t="s">
        <v>29</v>
      </c>
      <c r="D94" s="20" t="s">
        <v>33</v>
      </c>
      <c r="E94" s="20" t="s">
        <v>97</v>
      </c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>
        <v>10.0</v>
      </c>
      <c r="AC94" s="20"/>
      <c r="AD94" s="20"/>
      <c r="AE94" s="20"/>
      <c r="AF94" s="20"/>
      <c r="AG94" s="20"/>
      <c r="AH94" s="20"/>
      <c r="AI94" s="20"/>
      <c r="AJ94" s="20"/>
      <c r="AK94" s="20"/>
      <c r="AL94" s="20">
        <v>4.0</v>
      </c>
      <c r="AM94" s="20"/>
      <c r="AN94" s="20">
        <v>5.0</v>
      </c>
      <c r="AO94" s="20"/>
      <c r="AP94" s="20">
        <v>5.0</v>
      </c>
      <c r="AQ94" s="20"/>
      <c r="AR94" s="20"/>
    </row>
    <row r="95" ht="15.75" customHeight="1">
      <c r="A95" s="16">
        <v>44770.0</v>
      </c>
      <c r="B95" s="40">
        <v>0.4097222222222222</v>
      </c>
      <c r="C95" s="20" t="s">
        <v>29</v>
      </c>
      <c r="D95" s="20" t="s">
        <v>37</v>
      </c>
      <c r="E95" s="20" t="s">
        <v>97</v>
      </c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>
        <v>20.0</v>
      </c>
      <c r="AC95" s="20">
        <v>5.0</v>
      </c>
      <c r="AD95" s="20"/>
      <c r="AE95" s="20">
        <v>3.0</v>
      </c>
      <c r="AF95" s="20">
        <v>7.0</v>
      </c>
      <c r="AG95" s="20"/>
      <c r="AH95" s="20"/>
      <c r="AI95" s="20"/>
      <c r="AJ95" s="20">
        <v>7.0</v>
      </c>
      <c r="AK95" s="20">
        <v>5.0</v>
      </c>
      <c r="AL95" s="20"/>
      <c r="AM95" s="20"/>
      <c r="AN95" s="20"/>
      <c r="AO95" s="20"/>
      <c r="AP95" s="20"/>
      <c r="AQ95" s="20"/>
      <c r="AR95" s="20"/>
    </row>
    <row r="96" ht="15.75" customHeight="1">
      <c r="A96" s="16">
        <v>44770.0</v>
      </c>
      <c r="B96" s="40">
        <v>0.4111111111111111</v>
      </c>
      <c r="C96" s="20" t="s">
        <v>29</v>
      </c>
      <c r="D96" s="20" t="s">
        <v>102</v>
      </c>
      <c r="E96" s="20" t="s">
        <v>97</v>
      </c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>
        <v>10.0</v>
      </c>
      <c r="AC96" s="20">
        <v>10.0</v>
      </c>
      <c r="AD96" s="20"/>
      <c r="AE96" s="20">
        <v>3.0</v>
      </c>
      <c r="AF96" s="20"/>
      <c r="AG96" s="20"/>
      <c r="AH96" s="20">
        <v>2.0</v>
      </c>
      <c r="AI96" s="20"/>
      <c r="AJ96" s="20">
        <v>10.0</v>
      </c>
      <c r="AK96" s="20"/>
      <c r="AL96" s="20">
        <v>3.0</v>
      </c>
      <c r="AM96" s="20"/>
      <c r="AN96" s="20"/>
      <c r="AO96" s="20"/>
      <c r="AP96" s="20"/>
      <c r="AQ96" s="20"/>
      <c r="AR96" s="20"/>
    </row>
    <row r="97" ht="15.75" customHeight="1">
      <c r="A97" s="16">
        <v>44770.0</v>
      </c>
      <c r="B97" s="40">
        <v>0.41180555555555554</v>
      </c>
      <c r="C97" s="20" t="s">
        <v>29</v>
      </c>
      <c r="D97" s="20" t="s">
        <v>38</v>
      </c>
      <c r="E97" s="20" t="s">
        <v>97</v>
      </c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>
        <v>5.0</v>
      </c>
      <c r="AA97" s="20">
        <v>5.0</v>
      </c>
      <c r="AB97" s="20">
        <v>15.0</v>
      </c>
      <c r="AC97" s="20">
        <v>10.0</v>
      </c>
      <c r="AD97" s="20"/>
      <c r="AE97" s="20">
        <v>5.0</v>
      </c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</row>
    <row r="98" ht="15.75" customHeight="1">
      <c r="A98" s="16">
        <v>44770.0</v>
      </c>
      <c r="B98" s="40">
        <v>0.4125</v>
      </c>
      <c r="C98" s="20" t="s">
        <v>29</v>
      </c>
      <c r="D98" s="20" t="s">
        <v>100</v>
      </c>
      <c r="E98" s="20" t="s">
        <v>97</v>
      </c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>
        <v>5.0</v>
      </c>
      <c r="AC98" s="20">
        <v>4.0</v>
      </c>
      <c r="AD98" s="20">
        <v>2.0</v>
      </c>
      <c r="AE98" s="20">
        <v>3.0</v>
      </c>
      <c r="AF98" s="20"/>
      <c r="AG98" s="20"/>
      <c r="AH98" s="20">
        <v>3.0</v>
      </c>
      <c r="AI98" s="20"/>
      <c r="AJ98" s="20"/>
      <c r="AK98" s="20"/>
      <c r="AL98" s="20"/>
      <c r="AM98" s="20"/>
      <c r="AN98" s="20"/>
      <c r="AO98" s="20"/>
      <c r="AP98" s="20"/>
      <c r="AQ98" s="20"/>
      <c r="AR98" s="20"/>
    </row>
    <row r="99" ht="15.75" customHeight="1">
      <c r="A99" s="16">
        <v>44770.0</v>
      </c>
      <c r="B99" s="40">
        <v>0.41388888888888886</v>
      </c>
      <c r="C99" s="20" t="s">
        <v>29</v>
      </c>
      <c r="D99" s="20" t="s">
        <v>98</v>
      </c>
      <c r="E99" s="20" t="s">
        <v>97</v>
      </c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>
        <v>3.0</v>
      </c>
      <c r="S99" s="20"/>
      <c r="T99" s="20"/>
      <c r="U99" s="20"/>
      <c r="V99" s="20"/>
      <c r="W99" s="20"/>
      <c r="X99" s="20">
        <v>10.0</v>
      </c>
      <c r="Y99" s="20"/>
      <c r="Z99" s="20">
        <v>10.0</v>
      </c>
      <c r="AA99" s="20"/>
      <c r="AB99" s="20">
        <v>10.0</v>
      </c>
      <c r="AC99" s="20">
        <v>10.0</v>
      </c>
      <c r="AD99" s="20"/>
      <c r="AE99" s="20">
        <v>5.0</v>
      </c>
      <c r="AF99" s="20"/>
      <c r="AG99" s="20"/>
      <c r="AH99" s="20"/>
      <c r="AI99" s="20"/>
      <c r="AJ99" s="20"/>
      <c r="AK99" s="20">
        <v>5.0</v>
      </c>
      <c r="AL99" s="20"/>
      <c r="AM99" s="20"/>
      <c r="AN99" s="20">
        <v>5.0</v>
      </c>
      <c r="AO99" s="20"/>
      <c r="AP99" s="20"/>
      <c r="AQ99" s="20"/>
      <c r="AR99" s="20"/>
    </row>
    <row r="100" ht="15.75" customHeight="1">
      <c r="A100" s="16">
        <v>44770.0</v>
      </c>
      <c r="B100" s="40">
        <v>0.41597222222222224</v>
      </c>
      <c r="C100" s="20" t="s">
        <v>29</v>
      </c>
      <c r="D100" s="20" t="s">
        <v>35</v>
      </c>
      <c r="E100" s="20" t="s">
        <v>97</v>
      </c>
      <c r="F100" s="20"/>
      <c r="G100" s="20"/>
      <c r="H100" s="20"/>
      <c r="I100" s="20"/>
      <c r="J100" s="20"/>
      <c r="K100" s="20"/>
      <c r="L100" s="20"/>
      <c r="M100" s="20"/>
      <c r="N100" s="20"/>
      <c r="O100" s="20">
        <v>2.0</v>
      </c>
      <c r="P100" s="20">
        <v>1.0</v>
      </c>
      <c r="Q100" s="20"/>
      <c r="R100" s="20">
        <v>3.0</v>
      </c>
      <c r="S100" s="20"/>
      <c r="T100" s="20">
        <v>1.0</v>
      </c>
      <c r="U100" s="20"/>
      <c r="V100" s="20"/>
      <c r="W100" s="20"/>
      <c r="X100" s="20"/>
      <c r="Y100" s="20"/>
      <c r="Z100" s="20"/>
      <c r="AA100" s="20">
        <v>5.0</v>
      </c>
      <c r="AB100" s="20">
        <v>20.0</v>
      </c>
      <c r="AC100" s="20"/>
      <c r="AD100" s="20">
        <v>3.0</v>
      </c>
      <c r="AE100" s="20">
        <v>5.0</v>
      </c>
      <c r="AF100" s="20">
        <v>10.0</v>
      </c>
      <c r="AG100" s="20"/>
      <c r="AH100" s="20"/>
      <c r="AI100" s="20"/>
      <c r="AJ100" s="20">
        <v>5.0</v>
      </c>
      <c r="AK100" s="20"/>
      <c r="AL100" s="20"/>
      <c r="AM100" s="20"/>
      <c r="AN100" s="20">
        <v>5.0</v>
      </c>
      <c r="AO100" s="20"/>
      <c r="AP100" s="20"/>
      <c r="AQ100" s="20"/>
      <c r="AR100" s="20"/>
    </row>
    <row r="101" ht="15.75" customHeight="1">
      <c r="A101" s="16">
        <v>44770.0</v>
      </c>
      <c r="B101" s="40">
        <v>0.4638888888888889</v>
      </c>
      <c r="C101" s="20" t="s">
        <v>29</v>
      </c>
      <c r="D101" s="20" t="s">
        <v>37</v>
      </c>
      <c r="E101" s="20" t="s">
        <v>97</v>
      </c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>
        <v>20.0</v>
      </c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</row>
    <row r="102" ht="15.75" customHeight="1">
      <c r="A102" s="16">
        <v>44770.0</v>
      </c>
      <c r="B102" s="40">
        <v>0.5256944444444445</v>
      </c>
      <c r="C102" s="20" t="s">
        <v>29</v>
      </c>
      <c r="D102" s="20" t="s">
        <v>36</v>
      </c>
      <c r="E102" s="20" t="s">
        <v>97</v>
      </c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>
        <v>14.0</v>
      </c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</row>
    <row r="103" ht="15.75" customHeight="1">
      <c r="A103" s="16">
        <v>44772.0</v>
      </c>
      <c r="B103" s="40">
        <v>0.31666666666666665</v>
      </c>
      <c r="C103" s="20" t="s">
        <v>29</v>
      </c>
      <c r="D103" s="20" t="s">
        <v>100</v>
      </c>
      <c r="E103" s="20" t="s">
        <v>97</v>
      </c>
      <c r="F103" s="20"/>
      <c r="G103" s="20"/>
      <c r="H103" s="20"/>
      <c r="I103" s="20"/>
      <c r="J103" s="20"/>
      <c r="K103" s="20"/>
      <c r="L103" s="20"/>
      <c r="M103" s="20"/>
      <c r="N103" s="20">
        <v>2.0</v>
      </c>
      <c r="O103" s="20"/>
      <c r="P103" s="20">
        <v>2.0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>
        <v>5.0</v>
      </c>
      <c r="AA103" s="20"/>
      <c r="AB103" s="20"/>
      <c r="AC103" s="20">
        <v>5.0</v>
      </c>
      <c r="AD103" s="20"/>
      <c r="AE103" s="20">
        <v>1.0</v>
      </c>
      <c r="AF103" s="20"/>
      <c r="AG103" s="20"/>
      <c r="AH103" s="20"/>
      <c r="AI103" s="20"/>
      <c r="AJ103" s="20"/>
      <c r="AK103" s="20"/>
      <c r="AL103" s="20"/>
      <c r="AM103" s="20"/>
      <c r="AN103" s="20">
        <v>2.0</v>
      </c>
      <c r="AO103" s="20"/>
      <c r="AP103" s="20"/>
      <c r="AQ103" s="20"/>
      <c r="AR103" s="20"/>
    </row>
    <row r="104" ht="15.75" customHeight="1">
      <c r="A104" s="16">
        <v>44772.0</v>
      </c>
      <c r="B104" s="40">
        <v>0.3763888888888889</v>
      </c>
      <c r="C104" s="20" t="s">
        <v>29</v>
      </c>
      <c r="D104" s="20" t="s">
        <v>98</v>
      </c>
      <c r="E104" s="20" t="s">
        <v>97</v>
      </c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>
        <v>10.0</v>
      </c>
      <c r="Q104" s="20"/>
      <c r="R104" s="20"/>
      <c r="S104" s="20"/>
      <c r="T104" s="20"/>
      <c r="U104" s="20"/>
      <c r="V104" s="20"/>
      <c r="W104" s="20"/>
      <c r="X104" s="20">
        <v>10.0</v>
      </c>
      <c r="Y104" s="20"/>
      <c r="Z104" s="20">
        <v>5.0</v>
      </c>
      <c r="AA104" s="20">
        <v>10.0</v>
      </c>
      <c r="AB104" s="20"/>
      <c r="AC104" s="20">
        <v>5.0</v>
      </c>
      <c r="AD104" s="20"/>
      <c r="AE104" s="20"/>
      <c r="AF104" s="20"/>
      <c r="AG104" s="20"/>
      <c r="AH104" s="20"/>
      <c r="AI104" s="20"/>
      <c r="AJ104" s="20"/>
      <c r="AK104" s="20"/>
      <c r="AL104" s="20">
        <v>5.0</v>
      </c>
      <c r="AM104" s="20"/>
      <c r="AN104" s="20">
        <v>5.0</v>
      </c>
      <c r="AO104" s="20"/>
      <c r="AP104" s="20"/>
      <c r="AQ104" s="20"/>
      <c r="AR104" s="20"/>
    </row>
    <row r="105" ht="15.75" customHeight="1">
      <c r="A105" s="16">
        <v>44772.0</v>
      </c>
      <c r="B105" s="40">
        <v>0.6270833333333333</v>
      </c>
      <c r="C105" s="20" t="s">
        <v>29</v>
      </c>
      <c r="D105" s="20" t="s">
        <v>36</v>
      </c>
      <c r="E105" s="20" t="s">
        <v>97</v>
      </c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>
        <v>4.0</v>
      </c>
      <c r="Y105" s="20"/>
      <c r="Z105" s="20">
        <v>5.0</v>
      </c>
      <c r="AA105" s="20"/>
      <c r="AB105" s="20"/>
      <c r="AC105" s="20">
        <v>5.0</v>
      </c>
      <c r="AD105" s="20"/>
      <c r="AE105" s="20"/>
      <c r="AF105" s="20">
        <v>5.0</v>
      </c>
      <c r="AG105" s="20"/>
      <c r="AH105" s="20"/>
      <c r="AI105" s="20"/>
      <c r="AJ105" s="20"/>
      <c r="AK105" s="20">
        <v>5.0</v>
      </c>
      <c r="AL105" s="20"/>
      <c r="AM105" s="20"/>
      <c r="AN105" s="20">
        <v>5.0</v>
      </c>
      <c r="AO105" s="20"/>
      <c r="AP105" s="20"/>
      <c r="AQ105" s="20"/>
      <c r="AR105" s="20"/>
    </row>
    <row r="106" ht="15.75" customHeight="1">
      <c r="A106" s="16">
        <v>44772.0</v>
      </c>
      <c r="B106" s="40">
        <v>0.6472222222222223</v>
      </c>
      <c r="C106" s="20" t="s">
        <v>28</v>
      </c>
      <c r="D106" s="20" t="s">
        <v>99</v>
      </c>
      <c r="E106" s="20" t="s">
        <v>97</v>
      </c>
      <c r="F106" s="20"/>
      <c r="G106" s="20"/>
      <c r="H106" s="20"/>
      <c r="I106" s="20"/>
      <c r="J106" s="20"/>
      <c r="K106" s="20"/>
      <c r="L106" s="20"/>
      <c r="M106" s="20"/>
      <c r="N106" s="20"/>
      <c r="O106" s="20">
        <v>3.0</v>
      </c>
      <c r="P106" s="20">
        <v>3.0</v>
      </c>
      <c r="Q106" s="20"/>
      <c r="R106" s="20">
        <v>8.0</v>
      </c>
      <c r="S106" s="20"/>
      <c r="T106" s="20"/>
      <c r="U106" s="20"/>
      <c r="V106" s="20"/>
      <c r="W106" s="20"/>
      <c r="X106" s="20">
        <v>35.0</v>
      </c>
      <c r="Y106" s="20"/>
      <c r="Z106" s="20">
        <v>34.0</v>
      </c>
      <c r="AA106" s="20">
        <v>23.0</v>
      </c>
      <c r="AB106" s="20">
        <v>100.0</v>
      </c>
      <c r="AC106" s="20">
        <v>25.0</v>
      </c>
      <c r="AD106" s="20">
        <v>8.0</v>
      </c>
      <c r="AE106" s="20">
        <v>21.0</v>
      </c>
      <c r="AF106" s="20">
        <v>46.0</v>
      </c>
      <c r="AG106" s="20"/>
      <c r="AH106" s="20"/>
      <c r="AI106" s="20">
        <v>10.0</v>
      </c>
      <c r="AJ106" s="20">
        <v>13.0</v>
      </c>
      <c r="AK106" s="20">
        <v>3.0</v>
      </c>
      <c r="AL106" s="20"/>
      <c r="AM106" s="20"/>
      <c r="AN106" s="20"/>
      <c r="AO106" s="20"/>
      <c r="AP106" s="20"/>
      <c r="AQ106" s="20"/>
      <c r="AR106" s="20"/>
    </row>
    <row r="107" ht="15.75" customHeight="1">
      <c r="A107" s="16">
        <v>44772.0</v>
      </c>
      <c r="B107" s="40">
        <v>0.6958333333333333</v>
      </c>
      <c r="C107" s="20" t="s">
        <v>29</v>
      </c>
      <c r="D107" s="20" t="s">
        <v>35</v>
      </c>
      <c r="E107" s="20" t="s">
        <v>97</v>
      </c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>
        <v>20.0</v>
      </c>
      <c r="Y107" s="20"/>
      <c r="Z107" s="20">
        <v>20.0</v>
      </c>
      <c r="AA107" s="20">
        <v>10.0</v>
      </c>
      <c r="AB107" s="20"/>
      <c r="AC107" s="20">
        <v>10.0</v>
      </c>
      <c r="AD107" s="20"/>
      <c r="AE107" s="20">
        <v>5.0</v>
      </c>
      <c r="AF107" s="20">
        <v>5.0</v>
      </c>
      <c r="AG107" s="20"/>
      <c r="AH107" s="20"/>
      <c r="AI107" s="20"/>
      <c r="AJ107" s="20"/>
      <c r="AK107" s="20">
        <v>2.0</v>
      </c>
      <c r="AL107" s="20"/>
      <c r="AM107" s="20"/>
      <c r="AN107" s="20"/>
      <c r="AO107" s="20">
        <v>3.0</v>
      </c>
      <c r="AP107" s="20">
        <v>5.0</v>
      </c>
      <c r="AQ107" s="20"/>
      <c r="AR107" s="20"/>
    </row>
    <row r="108" ht="15.75" customHeight="1">
      <c r="A108" s="16">
        <v>44772.0</v>
      </c>
      <c r="B108" s="40">
        <v>0.7506944444444444</v>
      </c>
      <c r="C108" s="20" t="s">
        <v>29</v>
      </c>
      <c r="D108" s="20" t="s">
        <v>37</v>
      </c>
      <c r="E108" s="20" t="s">
        <v>97</v>
      </c>
      <c r="F108" s="20"/>
      <c r="G108" s="20"/>
      <c r="H108" s="20"/>
      <c r="I108" s="20"/>
      <c r="J108" s="20"/>
      <c r="K108" s="20"/>
      <c r="L108" s="20"/>
      <c r="M108" s="20"/>
      <c r="N108" s="20">
        <v>3.0</v>
      </c>
      <c r="O108" s="20"/>
      <c r="P108" s="20">
        <v>3.0</v>
      </c>
      <c r="Q108" s="20"/>
      <c r="R108" s="20"/>
      <c r="S108" s="20"/>
      <c r="T108" s="20"/>
      <c r="U108" s="20"/>
      <c r="V108" s="20"/>
      <c r="W108" s="20"/>
      <c r="X108" s="20">
        <v>7.0</v>
      </c>
      <c r="Y108" s="20"/>
      <c r="Z108" s="20">
        <v>10.0</v>
      </c>
      <c r="AA108" s="20"/>
      <c r="AB108" s="20">
        <v>10.0</v>
      </c>
      <c r="AC108" s="20">
        <v>10.0</v>
      </c>
      <c r="AD108" s="20"/>
      <c r="AE108" s="20"/>
      <c r="AF108" s="20">
        <v>3.0</v>
      </c>
      <c r="AG108" s="20"/>
      <c r="AH108" s="20"/>
      <c r="AI108" s="20"/>
      <c r="AJ108" s="20"/>
      <c r="AK108" s="20">
        <v>3.0</v>
      </c>
      <c r="AL108" s="20"/>
      <c r="AM108" s="20"/>
      <c r="AN108" s="20">
        <v>3.0</v>
      </c>
      <c r="AO108" s="20">
        <v>5.0</v>
      </c>
      <c r="AP108" s="20"/>
      <c r="AQ108" s="20"/>
      <c r="AR108" s="20"/>
    </row>
    <row r="109" ht="15.75" customHeight="1">
      <c r="A109" s="16">
        <v>44774.0</v>
      </c>
      <c r="B109" s="40">
        <v>0.39791666666666664</v>
      </c>
      <c r="C109" s="20" t="s">
        <v>29</v>
      </c>
      <c r="D109" s="20" t="s">
        <v>35</v>
      </c>
      <c r="E109" s="20" t="s">
        <v>97</v>
      </c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>
        <v>5.0</v>
      </c>
      <c r="AA109" s="20"/>
      <c r="AB109" s="20">
        <v>10.0</v>
      </c>
      <c r="AC109" s="20">
        <v>5.0</v>
      </c>
      <c r="AD109" s="20"/>
      <c r="AE109" s="20"/>
      <c r="AF109" s="20"/>
      <c r="AG109" s="20"/>
      <c r="AH109" s="20"/>
      <c r="AI109" s="20">
        <v>2.0</v>
      </c>
      <c r="AJ109" s="20">
        <v>3.0</v>
      </c>
      <c r="AK109" s="20"/>
      <c r="AL109" s="20">
        <v>2.0</v>
      </c>
      <c r="AM109" s="20"/>
      <c r="AN109" s="20"/>
      <c r="AO109" s="20"/>
      <c r="AP109" s="20"/>
      <c r="AQ109" s="20"/>
      <c r="AR109" s="20"/>
    </row>
    <row r="110" ht="15.75" customHeight="1">
      <c r="A110" s="16">
        <v>44774.0</v>
      </c>
      <c r="B110" s="40">
        <v>0.39861111111111114</v>
      </c>
      <c r="C110" s="20" t="s">
        <v>29</v>
      </c>
      <c r="D110" s="20" t="s">
        <v>103</v>
      </c>
      <c r="E110" s="20" t="s">
        <v>97</v>
      </c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>
        <v>3.0</v>
      </c>
      <c r="AA110" s="20"/>
      <c r="AB110" s="20">
        <v>5.0</v>
      </c>
      <c r="AC110" s="20"/>
      <c r="AD110" s="20"/>
      <c r="AE110" s="20">
        <v>5.0</v>
      </c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</row>
    <row r="111" ht="15.75" customHeight="1">
      <c r="A111" s="16">
        <v>44774.0</v>
      </c>
      <c r="B111" s="40">
        <v>0.4</v>
      </c>
      <c r="C111" s="20" t="s">
        <v>29</v>
      </c>
      <c r="D111" s="20" t="s">
        <v>38</v>
      </c>
      <c r="E111" s="20" t="s">
        <v>97</v>
      </c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>
        <v>3.0</v>
      </c>
      <c r="S111" s="20"/>
      <c r="T111" s="20"/>
      <c r="U111" s="20"/>
      <c r="V111" s="20"/>
      <c r="W111" s="20"/>
      <c r="X111" s="20">
        <v>10.0</v>
      </c>
      <c r="Y111" s="20"/>
      <c r="Z111" s="20">
        <v>10.0</v>
      </c>
      <c r="AA111" s="20">
        <v>10.0</v>
      </c>
      <c r="AB111" s="20">
        <v>10.0</v>
      </c>
      <c r="AC111" s="20"/>
      <c r="AD111" s="20"/>
      <c r="AE111" s="20">
        <v>3.0</v>
      </c>
      <c r="AF111" s="20"/>
      <c r="AG111" s="20"/>
      <c r="AH111" s="20"/>
      <c r="AI111" s="20">
        <v>3.0</v>
      </c>
      <c r="AJ111" s="20">
        <v>4.0</v>
      </c>
      <c r="AK111" s="20"/>
      <c r="AL111" s="20">
        <v>3.0</v>
      </c>
      <c r="AM111" s="20"/>
      <c r="AN111" s="20"/>
      <c r="AO111" s="20"/>
      <c r="AP111" s="20">
        <v>4.0</v>
      </c>
      <c r="AQ111" s="20"/>
      <c r="AR111" s="20"/>
    </row>
    <row r="112" ht="15.75" customHeight="1">
      <c r="A112" s="16">
        <v>44774.0</v>
      </c>
      <c r="B112" s="40">
        <v>0.40069444444444446</v>
      </c>
      <c r="C112" s="20" t="s">
        <v>29</v>
      </c>
      <c r="D112" s="20" t="s">
        <v>0</v>
      </c>
      <c r="E112" s="20" t="s">
        <v>97</v>
      </c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>
        <v>2.0</v>
      </c>
      <c r="S112" s="20"/>
      <c r="T112" s="20"/>
      <c r="U112" s="20"/>
      <c r="V112" s="20"/>
      <c r="W112" s="20"/>
      <c r="X112" s="20">
        <v>5.0</v>
      </c>
      <c r="Y112" s="20"/>
      <c r="Z112" s="20">
        <v>5.0</v>
      </c>
      <c r="AA112" s="20">
        <v>5.0</v>
      </c>
      <c r="AB112" s="20">
        <v>10.0</v>
      </c>
      <c r="AC112" s="20">
        <v>3.0</v>
      </c>
      <c r="AD112" s="20"/>
      <c r="AE112" s="20"/>
      <c r="AF112" s="20">
        <v>3.0</v>
      </c>
      <c r="AG112" s="20"/>
      <c r="AH112" s="20"/>
      <c r="AI112" s="20"/>
      <c r="AJ112" s="20">
        <v>1.0</v>
      </c>
      <c r="AK112" s="20"/>
      <c r="AL112" s="20"/>
      <c r="AM112" s="20"/>
      <c r="AN112" s="20"/>
      <c r="AO112" s="20"/>
      <c r="AP112" s="20">
        <v>4.0</v>
      </c>
      <c r="AQ112" s="20"/>
      <c r="AR112" s="20"/>
    </row>
    <row r="113" ht="15.75" customHeight="1">
      <c r="A113" s="16">
        <v>44774.0</v>
      </c>
      <c r="B113" s="40">
        <v>0.40208333333333335</v>
      </c>
      <c r="C113" s="20" t="s">
        <v>29</v>
      </c>
      <c r="D113" s="20" t="s">
        <v>33</v>
      </c>
      <c r="E113" s="20" t="s">
        <v>97</v>
      </c>
      <c r="F113" s="20"/>
      <c r="G113" s="20"/>
      <c r="H113" s="20"/>
      <c r="I113" s="20"/>
      <c r="J113" s="20"/>
      <c r="K113" s="20"/>
      <c r="L113" s="20"/>
      <c r="M113" s="20"/>
      <c r="N113" s="20"/>
      <c r="O113" s="20">
        <v>3.0</v>
      </c>
      <c r="P113" s="20"/>
      <c r="Q113" s="20"/>
      <c r="R113" s="20">
        <v>3.0</v>
      </c>
      <c r="S113" s="20"/>
      <c r="T113" s="20"/>
      <c r="U113" s="20"/>
      <c r="V113" s="20"/>
      <c r="W113" s="20"/>
      <c r="X113" s="20"/>
      <c r="Y113" s="20"/>
      <c r="Z113" s="20">
        <v>5.0</v>
      </c>
      <c r="AA113" s="20"/>
      <c r="AB113" s="20">
        <v>10.0</v>
      </c>
      <c r="AC113" s="20">
        <v>5.0</v>
      </c>
      <c r="AD113" s="20"/>
      <c r="AE113" s="20">
        <v>5.0</v>
      </c>
      <c r="AF113" s="20"/>
      <c r="AG113" s="20"/>
      <c r="AH113" s="20"/>
      <c r="AI113" s="20">
        <v>3.0</v>
      </c>
      <c r="AJ113" s="20">
        <v>5.0</v>
      </c>
      <c r="AK113" s="20"/>
      <c r="AL113" s="20"/>
      <c r="AM113" s="20"/>
      <c r="AN113" s="20"/>
      <c r="AO113" s="20"/>
      <c r="AP113" s="20"/>
      <c r="AQ113" s="20"/>
      <c r="AR113" s="20"/>
    </row>
    <row r="114" ht="15.75" customHeight="1">
      <c r="A114" s="16">
        <v>44774.0</v>
      </c>
      <c r="B114" s="40">
        <v>0.40347222222222223</v>
      </c>
      <c r="C114" s="20" t="s">
        <v>29</v>
      </c>
      <c r="D114" s="20" t="s">
        <v>98</v>
      </c>
      <c r="E114" s="20" t="s">
        <v>97</v>
      </c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>
        <v>5.0</v>
      </c>
      <c r="Y114" s="20"/>
      <c r="Z114" s="20">
        <v>10.0</v>
      </c>
      <c r="AA114" s="20"/>
      <c r="AB114" s="20">
        <v>15.0</v>
      </c>
      <c r="AC114" s="20">
        <v>10.0</v>
      </c>
      <c r="AD114" s="20"/>
      <c r="AE114" s="20">
        <v>3.0</v>
      </c>
      <c r="AF114" s="20"/>
      <c r="AG114" s="20"/>
      <c r="AH114" s="20"/>
      <c r="AI114" s="20">
        <v>2.0</v>
      </c>
      <c r="AJ114" s="20"/>
      <c r="AK114" s="20"/>
      <c r="AL114" s="20"/>
      <c r="AM114" s="20"/>
      <c r="AN114" s="20"/>
      <c r="AO114" s="20">
        <v>15.0</v>
      </c>
      <c r="AP114" s="20">
        <v>5.0</v>
      </c>
      <c r="AQ114" s="20"/>
      <c r="AR114" s="20"/>
    </row>
    <row r="115" ht="15.75" customHeight="1">
      <c r="A115" s="16">
        <v>44774.0</v>
      </c>
      <c r="B115" s="40">
        <v>0.5888888888888889</v>
      </c>
      <c r="C115" s="20" t="s">
        <v>29</v>
      </c>
      <c r="D115" s="20" t="s">
        <v>35</v>
      </c>
      <c r="E115" s="20" t="s">
        <v>97</v>
      </c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>
        <v>10.0</v>
      </c>
      <c r="AA115" s="20"/>
      <c r="AB115" s="20">
        <v>20.0</v>
      </c>
      <c r="AC115" s="20">
        <v>20.0</v>
      </c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</row>
    <row r="116" ht="15.75" customHeight="1">
      <c r="A116" s="16">
        <v>44775.0</v>
      </c>
      <c r="B116" s="19">
        <v>0.4411574074074074</v>
      </c>
      <c r="C116" s="20" t="s">
        <v>29</v>
      </c>
      <c r="D116" s="20" t="s">
        <v>35</v>
      </c>
      <c r="E116" s="20" t="s">
        <v>97</v>
      </c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>
        <v>10.0</v>
      </c>
      <c r="AA116" s="20"/>
      <c r="AB116" s="20">
        <v>5.0</v>
      </c>
      <c r="AC116" s="20">
        <v>10.0</v>
      </c>
      <c r="AD116" s="20"/>
      <c r="AE116" s="20"/>
      <c r="AF116" s="20"/>
      <c r="AG116" s="20"/>
      <c r="AH116" s="20"/>
      <c r="AI116" s="20"/>
      <c r="AJ116" s="20"/>
      <c r="AK116" s="20"/>
      <c r="AL116" s="20">
        <v>4.0</v>
      </c>
      <c r="AM116" s="20"/>
      <c r="AN116" s="20"/>
      <c r="AO116" s="20"/>
      <c r="AP116" s="20"/>
      <c r="AQ116" s="20"/>
      <c r="AR116" s="20"/>
    </row>
    <row r="117" ht="15.75" customHeight="1">
      <c r="A117" s="16">
        <v>44775.0</v>
      </c>
      <c r="B117" s="19">
        <v>0.34375</v>
      </c>
      <c r="C117" s="20" t="s">
        <v>29</v>
      </c>
      <c r="D117" s="20" t="s">
        <v>38</v>
      </c>
      <c r="E117" s="20" t="s">
        <v>97</v>
      </c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>
        <v>10.0</v>
      </c>
      <c r="AA117" s="20">
        <v>5.0</v>
      </c>
      <c r="AB117" s="20"/>
      <c r="AC117" s="20">
        <v>10.0</v>
      </c>
      <c r="AD117" s="20">
        <v>2.0</v>
      </c>
      <c r="AE117" s="20">
        <v>1.0</v>
      </c>
      <c r="AF117" s="20"/>
      <c r="AG117" s="20"/>
      <c r="AH117" s="20"/>
      <c r="AI117" s="20"/>
      <c r="AJ117" s="20"/>
      <c r="AK117" s="20"/>
      <c r="AL117" s="20">
        <v>2.0</v>
      </c>
      <c r="AM117" s="20"/>
      <c r="AN117" s="20"/>
      <c r="AO117" s="20"/>
      <c r="AP117" s="20">
        <v>5.0</v>
      </c>
      <c r="AQ117" s="20"/>
      <c r="AR117" s="20"/>
    </row>
    <row r="118" ht="15.75" customHeight="1">
      <c r="A118" s="16">
        <v>44775.0</v>
      </c>
      <c r="B118" s="19">
        <v>0.3458333333333333</v>
      </c>
      <c r="C118" s="20" t="s">
        <v>29</v>
      </c>
      <c r="D118" s="20" t="s">
        <v>98</v>
      </c>
      <c r="E118" s="20" t="s">
        <v>97</v>
      </c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>
        <v>10.0</v>
      </c>
      <c r="AA118" s="20">
        <v>5.0</v>
      </c>
      <c r="AB118" s="20"/>
      <c r="AC118" s="20">
        <v>5.0</v>
      </c>
      <c r="AD118" s="20">
        <v>3.0</v>
      </c>
      <c r="AE118" s="20"/>
      <c r="AF118" s="20">
        <v>5.0</v>
      </c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</row>
    <row r="119" ht="15.75" customHeight="1">
      <c r="A119" s="16">
        <v>44775.0</v>
      </c>
      <c r="B119" s="19">
        <v>0.3486111111111111</v>
      </c>
      <c r="C119" s="20" t="s">
        <v>29</v>
      </c>
      <c r="D119" s="20" t="s">
        <v>100</v>
      </c>
      <c r="E119" s="20" t="s">
        <v>97</v>
      </c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>
        <v>5.0</v>
      </c>
      <c r="AA119" s="20">
        <v>5.0</v>
      </c>
      <c r="AB119" s="20">
        <v>5.0</v>
      </c>
      <c r="AC119" s="20">
        <v>5.0</v>
      </c>
      <c r="AD119" s="20">
        <v>2.0</v>
      </c>
      <c r="AE119" s="20"/>
      <c r="AF119" s="20">
        <v>3.0</v>
      </c>
      <c r="AG119" s="20"/>
      <c r="AH119" s="20"/>
      <c r="AI119" s="20"/>
      <c r="AJ119" s="20"/>
      <c r="AK119" s="20"/>
      <c r="AL119" s="20">
        <v>3.0</v>
      </c>
      <c r="AM119" s="20"/>
      <c r="AN119" s="20"/>
      <c r="AO119" s="20"/>
      <c r="AP119" s="20"/>
      <c r="AQ119" s="20"/>
      <c r="AR119" s="20"/>
    </row>
    <row r="120" ht="15.75" customHeight="1">
      <c r="A120" s="16">
        <v>44776.0</v>
      </c>
      <c r="B120" s="19">
        <v>0.49930555555555556</v>
      </c>
      <c r="C120" s="20" t="s">
        <v>29</v>
      </c>
      <c r="D120" s="20" t="s">
        <v>98</v>
      </c>
      <c r="E120" s="20" t="s">
        <v>97</v>
      </c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>
        <v>20.0</v>
      </c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</row>
    <row r="121" ht="15.75" customHeight="1">
      <c r="A121" s="44">
        <v>44778.0</v>
      </c>
      <c r="B121" s="19">
        <v>0.3360648148148148</v>
      </c>
      <c r="C121" s="20" t="s">
        <v>29</v>
      </c>
      <c r="D121" s="20" t="s">
        <v>35</v>
      </c>
      <c r="E121" s="20" t="s">
        <v>97</v>
      </c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>
        <v>5.0</v>
      </c>
      <c r="Y121" s="20"/>
      <c r="Z121" s="20">
        <v>10.0</v>
      </c>
      <c r="AA121" s="20"/>
      <c r="AB121" s="20"/>
      <c r="AC121" s="20">
        <v>8.0</v>
      </c>
      <c r="AD121" s="20">
        <v>1.0</v>
      </c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</row>
    <row r="122" ht="15.75" customHeight="1">
      <c r="A122" s="44">
        <v>44778.0</v>
      </c>
      <c r="B122" s="19">
        <v>0.3370601851851852</v>
      </c>
      <c r="C122" s="20" t="s">
        <v>29</v>
      </c>
      <c r="D122" s="20" t="s">
        <v>38</v>
      </c>
      <c r="E122" s="20" t="s">
        <v>97</v>
      </c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>
        <v>3.0</v>
      </c>
      <c r="Y122" s="20"/>
      <c r="Z122" s="20">
        <v>10.0</v>
      </c>
      <c r="AA122" s="20"/>
      <c r="AB122" s="20"/>
      <c r="AC122" s="20"/>
      <c r="AD122" s="20"/>
      <c r="AE122" s="20"/>
      <c r="AF122" s="20">
        <v>5.0</v>
      </c>
      <c r="AG122" s="20"/>
      <c r="AH122" s="20"/>
      <c r="AI122" s="20"/>
      <c r="AJ122" s="20"/>
      <c r="AK122" s="20"/>
      <c r="AL122" s="20"/>
      <c r="AM122" s="20"/>
      <c r="AN122" s="20"/>
      <c r="AO122" s="20"/>
      <c r="AP122" s="20">
        <v>5.0</v>
      </c>
      <c r="AQ122" s="20"/>
      <c r="AR122" s="20"/>
    </row>
    <row r="123" ht="15.75" customHeight="1">
      <c r="A123" s="44">
        <v>44778.0</v>
      </c>
      <c r="B123" s="19">
        <v>0.36407407407407405</v>
      </c>
      <c r="C123" s="20" t="s">
        <v>29</v>
      </c>
      <c r="D123" s="20" t="s">
        <v>36</v>
      </c>
      <c r="E123" s="20" t="s">
        <v>97</v>
      </c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>
        <v>15.0</v>
      </c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</row>
    <row r="124" ht="15.75" customHeight="1">
      <c r="A124" s="44">
        <v>44779.0</v>
      </c>
      <c r="B124" s="19">
        <v>0.3352893518518518</v>
      </c>
      <c r="C124" s="20" t="s">
        <v>29</v>
      </c>
      <c r="D124" s="20" t="s">
        <v>98</v>
      </c>
      <c r="E124" s="20" t="s">
        <v>97</v>
      </c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>
        <v>3.0</v>
      </c>
      <c r="AA124" s="20"/>
      <c r="AB124" s="20"/>
      <c r="AC124" s="20"/>
      <c r="AD124" s="20"/>
      <c r="AE124" s="20"/>
      <c r="AF124" s="20">
        <v>7.0</v>
      </c>
      <c r="AG124" s="20"/>
      <c r="AH124" s="20"/>
      <c r="AI124" s="20"/>
      <c r="AJ124" s="20"/>
      <c r="AK124" s="20"/>
      <c r="AL124" s="20"/>
      <c r="AM124" s="20"/>
      <c r="AN124" s="20"/>
      <c r="AO124" s="20"/>
      <c r="AP124" s="20">
        <v>4.0</v>
      </c>
      <c r="AQ124" s="20"/>
      <c r="AR124" s="20"/>
    </row>
    <row r="125" ht="15.75" customHeight="1">
      <c r="A125" s="44">
        <v>44779.0</v>
      </c>
      <c r="B125" s="19">
        <v>0.33609953703703704</v>
      </c>
      <c r="C125" s="20" t="s">
        <v>29</v>
      </c>
      <c r="D125" s="20" t="s">
        <v>35</v>
      </c>
      <c r="E125" s="20" t="s">
        <v>97</v>
      </c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>
        <v>10.0</v>
      </c>
      <c r="AB125" s="20"/>
      <c r="AC125" s="20"/>
      <c r="AD125" s="20"/>
      <c r="AE125" s="20"/>
      <c r="AF125" s="20">
        <v>5.0</v>
      </c>
      <c r="AG125" s="20"/>
      <c r="AH125" s="20"/>
      <c r="AI125" s="20"/>
      <c r="AJ125" s="20"/>
      <c r="AK125" s="20"/>
      <c r="AL125" s="20"/>
      <c r="AM125" s="20"/>
      <c r="AN125" s="20"/>
      <c r="AO125" s="20"/>
      <c r="AP125" s="20">
        <v>3.0</v>
      </c>
      <c r="AQ125" s="20"/>
      <c r="AR125" s="20"/>
    </row>
    <row r="126" ht="15.75" customHeight="1">
      <c r="A126" s="44">
        <v>44779.0</v>
      </c>
      <c r="B126" s="19">
        <v>0.5211689814814815</v>
      </c>
      <c r="C126" s="20" t="s">
        <v>29</v>
      </c>
      <c r="D126" s="20" t="s">
        <v>35</v>
      </c>
      <c r="E126" s="20" t="s">
        <v>97</v>
      </c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>
        <v>20.0</v>
      </c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</row>
    <row r="127" ht="15.75" customHeight="1">
      <c r="A127" s="16">
        <v>44783.0</v>
      </c>
      <c r="B127" s="19">
        <v>0.47107638888888886</v>
      </c>
      <c r="C127" s="20" t="s">
        <v>29</v>
      </c>
      <c r="D127" s="20" t="s">
        <v>36</v>
      </c>
      <c r="E127" s="20" t="s">
        <v>97</v>
      </c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>
        <v>10.0</v>
      </c>
      <c r="AB127" s="20"/>
      <c r="AC127" s="20"/>
      <c r="AD127" s="20"/>
      <c r="AE127" s="20"/>
      <c r="AF127" s="20">
        <v>10.0</v>
      </c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</row>
    <row r="128" ht="15.75" customHeight="1">
      <c r="A128" s="16">
        <v>44783.0</v>
      </c>
      <c r="B128" s="19">
        <v>0.4721064814814815</v>
      </c>
      <c r="C128" s="20" t="s">
        <v>29</v>
      </c>
      <c r="D128" s="20" t="s">
        <v>35</v>
      </c>
      <c r="E128" s="20" t="s">
        <v>97</v>
      </c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>
        <v>10.0</v>
      </c>
      <c r="AB128" s="20"/>
      <c r="AC128" s="20"/>
      <c r="AD128" s="20"/>
      <c r="AE128" s="20"/>
      <c r="AF128" s="20">
        <v>10.0</v>
      </c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</row>
    <row r="129" ht="15.75" customHeight="1">
      <c r="A129" s="16">
        <v>44785.0</v>
      </c>
      <c r="B129" s="19">
        <v>0.3241087962962963</v>
      </c>
      <c r="C129" s="20" t="s">
        <v>29</v>
      </c>
      <c r="D129" s="20" t="s">
        <v>100</v>
      </c>
      <c r="E129" s="20" t="s">
        <v>97</v>
      </c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>
        <v>5.0</v>
      </c>
      <c r="AB129" s="20"/>
      <c r="AC129" s="20"/>
      <c r="AD129" s="20"/>
      <c r="AE129" s="20"/>
      <c r="AF129" s="20">
        <v>3.0</v>
      </c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</row>
    <row r="130" ht="15.75" customHeight="1">
      <c r="A130" s="16">
        <v>44785.0</v>
      </c>
      <c r="B130" s="19">
        <v>0.3373263888888889</v>
      </c>
      <c r="C130" s="20" t="s">
        <v>29</v>
      </c>
      <c r="D130" s="20" t="s">
        <v>38</v>
      </c>
      <c r="E130" s="20" t="s">
        <v>97</v>
      </c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>
        <v>10.0</v>
      </c>
      <c r="AB130" s="20"/>
      <c r="AC130" s="20"/>
      <c r="AD130" s="20"/>
      <c r="AE130" s="20"/>
      <c r="AF130" s="20">
        <v>5.0</v>
      </c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</row>
    <row r="131" ht="15.75" customHeight="1">
      <c r="A131" s="16">
        <v>44785.0</v>
      </c>
      <c r="B131" s="19">
        <v>0.3377199074074074</v>
      </c>
      <c r="C131" s="20" t="s">
        <v>29</v>
      </c>
      <c r="D131" s="20" t="s">
        <v>33</v>
      </c>
      <c r="E131" s="20" t="s">
        <v>97</v>
      </c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>
        <v>10.0</v>
      </c>
      <c r="AB131" s="20"/>
      <c r="AC131" s="20"/>
      <c r="AD131" s="20"/>
      <c r="AE131" s="20"/>
      <c r="AF131" s="20">
        <v>7.0</v>
      </c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</row>
    <row r="132" ht="15.75" customHeight="1">
      <c r="A132" s="16">
        <v>44785.0</v>
      </c>
      <c r="B132" s="19">
        <v>0.33828703703703705</v>
      </c>
      <c r="C132" s="20" t="s">
        <v>29</v>
      </c>
      <c r="D132" s="20" t="s">
        <v>102</v>
      </c>
      <c r="E132" s="20" t="s">
        <v>97</v>
      </c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>
        <v>5.0</v>
      </c>
      <c r="AB132" s="20"/>
      <c r="AC132" s="20"/>
      <c r="AD132" s="20"/>
      <c r="AE132" s="20"/>
      <c r="AF132" s="20">
        <v>10.0</v>
      </c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</row>
    <row r="133" ht="15.75" customHeight="1">
      <c r="A133" s="16">
        <v>44785.0</v>
      </c>
      <c r="B133" s="19">
        <v>0.33871527777777777</v>
      </c>
      <c r="C133" s="20" t="s">
        <v>29</v>
      </c>
      <c r="D133" s="20" t="s">
        <v>36</v>
      </c>
      <c r="E133" s="20" t="s">
        <v>97</v>
      </c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>
        <v>10.0</v>
      </c>
      <c r="AB133" s="20"/>
      <c r="AC133" s="20"/>
      <c r="AD133" s="20"/>
      <c r="AE133" s="20"/>
      <c r="AF133" s="20">
        <v>10.0</v>
      </c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</row>
    <row r="134" ht="15.75" customHeight="1">
      <c r="A134" s="16">
        <v>44785.0</v>
      </c>
      <c r="B134" s="19">
        <v>0.33924768518518517</v>
      </c>
      <c r="C134" s="20" t="s">
        <v>29</v>
      </c>
      <c r="D134" s="20" t="s">
        <v>0</v>
      </c>
      <c r="E134" s="20" t="s">
        <v>97</v>
      </c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>
        <v>5.0</v>
      </c>
      <c r="AB134" s="20"/>
      <c r="AC134" s="20"/>
      <c r="AD134" s="20"/>
      <c r="AE134" s="20"/>
      <c r="AF134" s="20">
        <v>5.0</v>
      </c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</row>
    <row r="135" ht="15.75" customHeight="1">
      <c r="A135" s="16">
        <v>44785.0</v>
      </c>
      <c r="B135" s="19">
        <v>0.48038194444444443</v>
      </c>
      <c r="C135" s="20" t="s">
        <v>29</v>
      </c>
      <c r="D135" s="20" t="s">
        <v>98</v>
      </c>
      <c r="E135" s="20" t="s">
        <v>97</v>
      </c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>
        <v>5.0</v>
      </c>
      <c r="AB135" s="20"/>
      <c r="AC135" s="20"/>
      <c r="AD135" s="20"/>
      <c r="AE135" s="20"/>
      <c r="AF135" s="20">
        <v>5.0</v>
      </c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</row>
    <row r="136" ht="15.75" customHeight="1">
      <c r="A136" s="16">
        <v>44786.0</v>
      </c>
      <c r="B136" s="19">
        <v>0.36875</v>
      </c>
      <c r="C136" s="20" t="s">
        <v>29</v>
      </c>
      <c r="D136" s="20" t="s">
        <v>38</v>
      </c>
      <c r="E136" s="20" t="s">
        <v>97</v>
      </c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>
        <v>5.0</v>
      </c>
      <c r="AB136" s="20"/>
      <c r="AC136" s="20"/>
      <c r="AD136" s="20"/>
      <c r="AE136" s="20"/>
      <c r="AF136" s="20">
        <v>5.0</v>
      </c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</row>
    <row r="137" ht="15.75" customHeight="1">
      <c r="A137" s="16">
        <v>44786.0</v>
      </c>
      <c r="B137" s="19">
        <v>0.3709027777777778</v>
      </c>
      <c r="C137" s="20" t="s">
        <v>29</v>
      </c>
      <c r="D137" s="20" t="s">
        <v>100</v>
      </c>
      <c r="E137" s="20" t="s">
        <v>97</v>
      </c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>
        <v>5.0</v>
      </c>
      <c r="AB137" s="20"/>
      <c r="AC137" s="20"/>
      <c r="AD137" s="20"/>
      <c r="AE137" s="20"/>
      <c r="AF137" s="20">
        <v>5.0</v>
      </c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</row>
    <row r="138" ht="15.75" customHeight="1">
      <c r="A138" s="16">
        <v>44789.0</v>
      </c>
      <c r="B138" s="19">
        <v>0.3111111111111111</v>
      </c>
      <c r="C138" s="20" t="s">
        <v>28</v>
      </c>
      <c r="D138" s="20" t="s">
        <v>99</v>
      </c>
      <c r="E138" s="20" t="s">
        <v>97</v>
      </c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>
        <v>267.0</v>
      </c>
      <c r="Q138" s="20">
        <v>45.0</v>
      </c>
      <c r="R138" s="20">
        <v>18.0</v>
      </c>
      <c r="S138" s="20">
        <v>42.0</v>
      </c>
      <c r="T138" s="20">
        <v>27.0</v>
      </c>
      <c r="U138" s="20"/>
      <c r="V138" s="20"/>
      <c r="W138" s="20"/>
      <c r="X138" s="20"/>
      <c r="Y138" s="20"/>
      <c r="Z138" s="20"/>
      <c r="AA138" s="20"/>
      <c r="AB138" s="20">
        <v>109.0</v>
      </c>
      <c r="AC138" s="20">
        <v>52.0</v>
      </c>
      <c r="AD138" s="20">
        <v>3.0</v>
      </c>
      <c r="AE138" s="20">
        <v>28.0</v>
      </c>
      <c r="AF138" s="20">
        <v>18.0</v>
      </c>
      <c r="AG138" s="20"/>
      <c r="AH138" s="20"/>
      <c r="AI138" s="20">
        <v>26.0</v>
      </c>
      <c r="AJ138" s="20">
        <v>75.0</v>
      </c>
      <c r="AK138" s="20">
        <v>44.0</v>
      </c>
      <c r="AL138" s="20"/>
      <c r="AM138" s="20"/>
      <c r="AN138" s="20"/>
      <c r="AO138" s="20"/>
      <c r="AP138" s="20"/>
      <c r="AQ138" s="20"/>
      <c r="AR138" s="20"/>
    </row>
    <row r="139" ht="15.75" customHeight="1">
      <c r="A139" s="16">
        <v>44789.0</v>
      </c>
      <c r="B139" s="19">
        <v>0.6278472222222222</v>
      </c>
      <c r="C139" s="20" t="s">
        <v>29</v>
      </c>
      <c r="D139" s="20" t="s">
        <v>33</v>
      </c>
      <c r="E139" s="20" t="s">
        <v>97</v>
      </c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>
        <v>3.0</v>
      </c>
      <c r="S139" s="20"/>
      <c r="T139" s="20"/>
      <c r="U139" s="20"/>
      <c r="V139" s="20"/>
      <c r="W139" s="20"/>
      <c r="X139" s="20"/>
      <c r="Y139" s="20"/>
      <c r="Z139" s="20"/>
      <c r="AA139" s="20">
        <v>2.0</v>
      </c>
      <c r="AB139" s="20">
        <v>15.0</v>
      </c>
      <c r="AC139" s="20">
        <v>8.0</v>
      </c>
      <c r="AD139" s="20">
        <v>1.0</v>
      </c>
      <c r="AE139" s="20">
        <v>4.0</v>
      </c>
      <c r="AF139" s="20">
        <v>10.0</v>
      </c>
      <c r="AG139" s="20"/>
      <c r="AH139" s="20"/>
      <c r="AI139" s="20">
        <v>3.0</v>
      </c>
      <c r="AJ139" s="20"/>
      <c r="AK139" s="20"/>
      <c r="AL139" s="20"/>
      <c r="AM139" s="20"/>
      <c r="AN139" s="20"/>
      <c r="AO139" s="20"/>
      <c r="AP139" s="20"/>
      <c r="AQ139" s="20"/>
      <c r="AR139" s="20"/>
    </row>
    <row r="140" ht="15.75" customHeight="1">
      <c r="A140" s="16">
        <v>44789.0</v>
      </c>
      <c r="B140" s="19">
        <v>0.6300925925925925</v>
      </c>
      <c r="C140" s="20" t="s">
        <v>29</v>
      </c>
      <c r="D140" s="20" t="s">
        <v>33</v>
      </c>
      <c r="E140" s="20" t="s">
        <v>97</v>
      </c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>
        <v>15.0</v>
      </c>
      <c r="Q140" s="20">
        <v>7.0</v>
      </c>
      <c r="R140" s="20"/>
      <c r="S140" s="20">
        <v>6.0</v>
      </c>
      <c r="T140" s="20">
        <v>5.0</v>
      </c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>
        <v>10.0</v>
      </c>
      <c r="AK140" s="20">
        <v>6.0</v>
      </c>
      <c r="AL140" s="20"/>
      <c r="AM140" s="20"/>
      <c r="AN140" s="20"/>
      <c r="AO140" s="20"/>
      <c r="AP140" s="20"/>
      <c r="AQ140" s="20"/>
      <c r="AR140" s="20"/>
    </row>
    <row r="141" ht="15.75" customHeight="1">
      <c r="A141" s="16">
        <v>44789.0</v>
      </c>
      <c r="B141" s="19">
        <v>0.6309490740740741</v>
      </c>
      <c r="C141" s="20" t="s">
        <v>29</v>
      </c>
      <c r="D141" s="20" t="s">
        <v>101</v>
      </c>
      <c r="E141" s="20" t="s">
        <v>97</v>
      </c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>
        <v>2.0</v>
      </c>
      <c r="Q141" s="20">
        <v>5.0</v>
      </c>
      <c r="R141" s="20">
        <v>2.0</v>
      </c>
      <c r="S141" s="20">
        <v>4.0</v>
      </c>
      <c r="T141" s="20">
        <v>3.0</v>
      </c>
      <c r="U141" s="20"/>
      <c r="V141" s="20"/>
      <c r="W141" s="20"/>
      <c r="X141" s="20"/>
      <c r="Y141" s="20"/>
      <c r="Z141" s="20"/>
      <c r="AA141" s="20"/>
      <c r="AB141" s="20">
        <v>4.0</v>
      </c>
      <c r="AC141" s="20">
        <v>10.0</v>
      </c>
      <c r="AD141" s="20"/>
      <c r="AE141" s="20">
        <v>3.0</v>
      </c>
      <c r="AF141" s="20">
        <v>3.0</v>
      </c>
      <c r="AG141" s="20"/>
      <c r="AH141" s="20"/>
      <c r="AI141" s="20">
        <v>2.0</v>
      </c>
      <c r="AJ141" s="20">
        <v>5.0</v>
      </c>
      <c r="AK141" s="20"/>
      <c r="AL141" s="20"/>
      <c r="AM141" s="20"/>
      <c r="AN141" s="20"/>
      <c r="AO141" s="20"/>
      <c r="AP141" s="20"/>
      <c r="AQ141" s="20"/>
      <c r="AR141" s="20"/>
    </row>
    <row r="142" ht="15.75" customHeight="1">
      <c r="A142" s="16">
        <v>44789.0</v>
      </c>
      <c r="B142" s="19">
        <v>0.6326041666666666</v>
      </c>
      <c r="C142" s="20" t="s">
        <v>29</v>
      </c>
      <c r="D142" s="20" t="s">
        <v>100</v>
      </c>
      <c r="E142" s="20" t="s">
        <v>97</v>
      </c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>
        <v>3.0</v>
      </c>
      <c r="Q142" s="20"/>
      <c r="R142" s="20">
        <v>2.0</v>
      </c>
      <c r="S142" s="20"/>
      <c r="T142" s="20">
        <v>3.0</v>
      </c>
      <c r="U142" s="20"/>
      <c r="V142" s="20"/>
      <c r="W142" s="20"/>
      <c r="X142" s="20"/>
      <c r="Y142" s="20"/>
      <c r="Z142" s="20"/>
      <c r="AA142" s="20"/>
      <c r="AB142" s="20">
        <v>3.0</v>
      </c>
      <c r="AC142" s="20">
        <v>4.0</v>
      </c>
      <c r="AD142" s="20"/>
      <c r="AE142" s="20">
        <v>2.0</v>
      </c>
      <c r="AF142" s="20">
        <v>2.0</v>
      </c>
      <c r="AG142" s="20"/>
      <c r="AH142" s="20"/>
      <c r="AI142" s="20"/>
      <c r="AJ142" s="20">
        <v>3.0</v>
      </c>
      <c r="AK142" s="20">
        <v>4.0</v>
      </c>
      <c r="AL142" s="20"/>
      <c r="AM142" s="20"/>
      <c r="AN142" s="20"/>
      <c r="AO142" s="20"/>
      <c r="AP142" s="20"/>
      <c r="AQ142" s="20"/>
      <c r="AR142" s="20"/>
    </row>
    <row r="143" ht="15.75" customHeight="1">
      <c r="A143" s="16">
        <v>44789.0</v>
      </c>
      <c r="B143" s="19">
        <v>0.6347337962962963</v>
      </c>
      <c r="C143" s="20" t="s">
        <v>29</v>
      </c>
      <c r="D143" s="20" t="s">
        <v>0</v>
      </c>
      <c r="E143" s="20" t="s">
        <v>97</v>
      </c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>
        <v>8.0</v>
      </c>
      <c r="Q143" s="20">
        <v>5.0</v>
      </c>
      <c r="R143" s="20"/>
      <c r="S143" s="20">
        <v>4.0</v>
      </c>
      <c r="T143" s="20">
        <v>2.0</v>
      </c>
      <c r="U143" s="20"/>
      <c r="V143" s="20"/>
      <c r="W143" s="20"/>
      <c r="X143" s="20"/>
      <c r="Y143" s="20"/>
      <c r="Z143" s="20"/>
      <c r="AA143" s="20"/>
      <c r="AB143" s="20">
        <v>10.0</v>
      </c>
      <c r="AC143" s="20">
        <v>5.0</v>
      </c>
      <c r="AD143" s="20"/>
      <c r="AE143" s="20">
        <v>3.0</v>
      </c>
      <c r="AF143" s="20">
        <v>5.0</v>
      </c>
      <c r="AG143" s="20"/>
      <c r="AH143" s="20"/>
      <c r="AI143" s="20"/>
      <c r="AJ143" s="20">
        <v>8.0</v>
      </c>
      <c r="AK143" s="20">
        <v>4.0</v>
      </c>
      <c r="AL143" s="20"/>
      <c r="AM143" s="20"/>
      <c r="AN143" s="20"/>
      <c r="AO143" s="20"/>
      <c r="AP143" s="20"/>
      <c r="AQ143" s="20"/>
      <c r="AR143" s="20"/>
    </row>
    <row r="144" ht="15.75" customHeight="1">
      <c r="A144" s="16">
        <v>44789.0</v>
      </c>
      <c r="B144" s="19">
        <v>0.6362962962962962</v>
      </c>
      <c r="C144" s="20" t="s">
        <v>29</v>
      </c>
      <c r="D144" s="20" t="s">
        <v>98</v>
      </c>
      <c r="E144" s="20" t="s">
        <v>97</v>
      </c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>
        <v>10.0</v>
      </c>
      <c r="Q144" s="20">
        <v>5.0</v>
      </c>
      <c r="R144" s="20">
        <v>2.0</v>
      </c>
      <c r="S144" s="20">
        <v>4.0</v>
      </c>
      <c r="T144" s="20"/>
      <c r="U144" s="20"/>
      <c r="V144" s="20"/>
      <c r="W144" s="20"/>
      <c r="X144" s="20"/>
      <c r="Y144" s="20"/>
      <c r="Z144" s="20"/>
      <c r="AA144" s="20"/>
      <c r="AB144" s="20">
        <v>10.0</v>
      </c>
      <c r="AC144" s="20"/>
      <c r="AD144" s="20"/>
      <c r="AE144" s="20"/>
      <c r="AF144" s="20">
        <v>3.0</v>
      </c>
      <c r="AG144" s="20"/>
      <c r="AH144" s="20"/>
      <c r="AI144" s="20">
        <v>3.0</v>
      </c>
      <c r="AJ144" s="20">
        <v>5.0</v>
      </c>
      <c r="AK144" s="20">
        <v>5.0</v>
      </c>
      <c r="AL144" s="20"/>
      <c r="AM144" s="20"/>
      <c r="AN144" s="20"/>
      <c r="AO144" s="20"/>
      <c r="AP144" s="20"/>
      <c r="AQ144" s="20"/>
      <c r="AR144" s="20"/>
    </row>
    <row r="145" ht="15.75" customHeight="1">
      <c r="A145" s="16">
        <v>44789.0</v>
      </c>
      <c r="B145" s="19">
        <v>0.6379166666666667</v>
      </c>
      <c r="C145" s="20" t="s">
        <v>29</v>
      </c>
      <c r="D145" s="20" t="s">
        <v>102</v>
      </c>
      <c r="E145" s="20" t="s">
        <v>97</v>
      </c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>
        <v>5.0</v>
      </c>
      <c r="Q145" s="20"/>
      <c r="R145" s="20">
        <v>2.0</v>
      </c>
      <c r="S145" s="20">
        <v>5.0</v>
      </c>
      <c r="T145" s="20">
        <v>2.0</v>
      </c>
      <c r="U145" s="20"/>
      <c r="V145" s="20"/>
      <c r="W145" s="20"/>
      <c r="X145" s="20"/>
      <c r="Y145" s="20"/>
      <c r="Z145" s="20"/>
      <c r="AA145" s="20"/>
      <c r="AB145" s="20">
        <v>12.0</v>
      </c>
      <c r="AC145" s="20">
        <v>5.0</v>
      </c>
      <c r="AD145" s="20"/>
      <c r="AE145" s="20">
        <v>3.0</v>
      </c>
      <c r="AF145" s="20">
        <v>10.0</v>
      </c>
      <c r="AG145" s="20"/>
      <c r="AH145" s="20"/>
      <c r="AI145" s="20">
        <v>3.0</v>
      </c>
      <c r="AJ145" s="20">
        <v>5.0</v>
      </c>
      <c r="AK145" s="20">
        <v>4.0</v>
      </c>
      <c r="AL145" s="20"/>
      <c r="AM145" s="20"/>
      <c r="AN145" s="20"/>
      <c r="AO145" s="20"/>
      <c r="AP145" s="20"/>
      <c r="AQ145" s="20"/>
      <c r="AR145" s="20"/>
    </row>
    <row r="146" ht="15.75" customHeight="1">
      <c r="A146" s="16">
        <v>44789.0</v>
      </c>
      <c r="B146" s="19">
        <v>0.6398379629629629</v>
      </c>
      <c r="C146" s="20" t="s">
        <v>29</v>
      </c>
      <c r="D146" s="20" t="s">
        <v>37</v>
      </c>
      <c r="E146" s="20" t="s">
        <v>97</v>
      </c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>
        <v>5.0</v>
      </c>
      <c r="Q146" s="20"/>
      <c r="R146" s="20">
        <v>2.0</v>
      </c>
      <c r="S146" s="20"/>
      <c r="T146" s="20">
        <v>3.0</v>
      </c>
      <c r="U146" s="20"/>
      <c r="V146" s="20"/>
      <c r="W146" s="20"/>
      <c r="X146" s="20"/>
      <c r="Y146" s="20"/>
      <c r="Z146" s="20"/>
      <c r="AA146" s="20"/>
      <c r="AB146" s="20">
        <v>10.0</v>
      </c>
      <c r="AC146" s="20">
        <v>6.0</v>
      </c>
      <c r="AD146" s="20"/>
      <c r="AE146" s="20">
        <v>5.0</v>
      </c>
      <c r="AF146" s="20">
        <v>2.0</v>
      </c>
      <c r="AG146" s="20"/>
      <c r="AH146" s="20"/>
      <c r="AI146" s="20">
        <v>3.0</v>
      </c>
      <c r="AJ146" s="20"/>
      <c r="AK146" s="20"/>
      <c r="AL146" s="20"/>
      <c r="AM146" s="20"/>
      <c r="AN146" s="20"/>
      <c r="AO146" s="20"/>
      <c r="AP146" s="20"/>
      <c r="AQ146" s="20"/>
      <c r="AR146" s="20"/>
    </row>
    <row r="147" ht="15.75" customHeight="1">
      <c r="A147" s="16">
        <v>44789.0</v>
      </c>
      <c r="B147" s="19">
        <v>0.6409375</v>
      </c>
      <c r="C147" s="20" t="s">
        <v>29</v>
      </c>
      <c r="D147" s="20" t="s">
        <v>36</v>
      </c>
      <c r="E147" s="20" t="s">
        <v>97</v>
      </c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>
        <v>15.0</v>
      </c>
      <c r="Q147" s="20">
        <v>5.0</v>
      </c>
      <c r="R147" s="20"/>
      <c r="S147" s="20">
        <v>5.0</v>
      </c>
      <c r="T147" s="20"/>
      <c r="U147" s="20"/>
      <c r="V147" s="20"/>
      <c r="W147" s="20"/>
      <c r="X147" s="20"/>
      <c r="Y147" s="20"/>
      <c r="Z147" s="20"/>
      <c r="AA147" s="20">
        <v>3.0</v>
      </c>
      <c r="AB147" s="20">
        <v>14.0</v>
      </c>
      <c r="AC147" s="20"/>
      <c r="AD147" s="20">
        <v>1.0</v>
      </c>
      <c r="AE147" s="20">
        <v>2.0</v>
      </c>
      <c r="AF147" s="20">
        <v>8.0</v>
      </c>
      <c r="AG147" s="20"/>
      <c r="AH147" s="20"/>
      <c r="AI147" s="20"/>
      <c r="AJ147" s="20"/>
      <c r="AK147" s="20">
        <v>5.0</v>
      </c>
      <c r="AL147" s="20"/>
      <c r="AM147" s="20"/>
      <c r="AN147" s="20"/>
      <c r="AO147" s="20"/>
      <c r="AP147" s="20"/>
      <c r="AQ147" s="20"/>
      <c r="AR147" s="20"/>
    </row>
    <row r="148" ht="15.75" customHeight="1">
      <c r="A148" s="16">
        <v>44789.0</v>
      </c>
      <c r="B148" s="19">
        <v>0.6425</v>
      </c>
      <c r="C148" s="20" t="s">
        <v>29</v>
      </c>
      <c r="D148" s="20" t="s">
        <v>38</v>
      </c>
      <c r="E148" s="20" t="s">
        <v>97</v>
      </c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>
        <v>4.0</v>
      </c>
      <c r="R148" s="20">
        <v>2.0</v>
      </c>
      <c r="S148" s="20">
        <v>4.0</v>
      </c>
      <c r="T148" s="20">
        <v>3.0</v>
      </c>
      <c r="U148" s="20"/>
      <c r="V148" s="20"/>
      <c r="W148" s="20"/>
      <c r="X148" s="20"/>
      <c r="Y148" s="20"/>
      <c r="Z148" s="20"/>
      <c r="AA148" s="20"/>
      <c r="AB148" s="20">
        <v>10.0</v>
      </c>
      <c r="AC148" s="20"/>
      <c r="AD148" s="20"/>
      <c r="AE148" s="20"/>
      <c r="AF148" s="20">
        <v>10.0</v>
      </c>
      <c r="AG148" s="20"/>
      <c r="AH148" s="20"/>
      <c r="AI148" s="20">
        <v>3.0</v>
      </c>
      <c r="AJ148" s="20">
        <v>8.0</v>
      </c>
      <c r="AK148" s="20">
        <v>4.0</v>
      </c>
      <c r="AL148" s="20"/>
      <c r="AM148" s="20"/>
      <c r="AN148" s="20"/>
      <c r="AO148" s="20"/>
      <c r="AP148" s="20"/>
      <c r="AQ148" s="20"/>
      <c r="AR148" s="20"/>
    </row>
    <row r="149" ht="15.75" customHeight="1">
      <c r="A149" s="16">
        <v>44789.0</v>
      </c>
      <c r="B149" s="19">
        <v>0.6449652777777778</v>
      </c>
      <c r="C149" s="20" t="s">
        <v>29</v>
      </c>
      <c r="D149" s="20" t="s">
        <v>35</v>
      </c>
      <c r="E149" s="20" t="s">
        <v>97</v>
      </c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>
        <v>20.0</v>
      </c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>
        <v>3.0</v>
      </c>
      <c r="AB149" s="20">
        <v>10.0</v>
      </c>
      <c r="AC149" s="20"/>
      <c r="AD149" s="20"/>
      <c r="AE149" s="20">
        <v>3.0</v>
      </c>
      <c r="AF149" s="20">
        <v>3.0</v>
      </c>
      <c r="AG149" s="20"/>
      <c r="AH149" s="20"/>
      <c r="AI149" s="20">
        <v>3.0</v>
      </c>
      <c r="AJ149" s="20"/>
      <c r="AK149" s="20"/>
      <c r="AL149" s="20"/>
      <c r="AM149" s="20"/>
      <c r="AN149" s="20"/>
      <c r="AO149" s="20"/>
      <c r="AP149" s="20"/>
      <c r="AQ149" s="20"/>
      <c r="AR149" s="20"/>
    </row>
    <row r="150" ht="15.75" customHeight="1">
      <c r="A150" s="16">
        <v>44789.0</v>
      </c>
      <c r="B150" s="19">
        <v>0.6866319444444444</v>
      </c>
      <c r="C150" s="20" t="s">
        <v>29</v>
      </c>
      <c r="D150" s="20" t="s">
        <v>104</v>
      </c>
      <c r="E150" s="20" t="s">
        <v>97</v>
      </c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>
        <v>5.0</v>
      </c>
      <c r="Q150" s="20">
        <v>5.0</v>
      </c>
      <c r="R150" s="20"/>
      <c r="S150" s="20">
        <v>5.0</v>
      </c>
      <c r="T150" s="20">
        <v>3.0</v>
      </c>
      <c r="U150" s="20"/>
      <c r="V150" s="20"/>
      <c r="W150" s="20"/>
      <c r="X150" s="20"/>
      <c r="Y150" s="20"/>
      <c r="Z150" s="20"/>
      <c r="AA150" s="20">
        <v>2.0</v>
      </c>
      <c r="AB150" s="20">
        <v>2.0</v>
      </c>
      <c r="AC150" s="20">
        <v>3.0</v>
      </c>
      <c r="AD150" s="20"/>
      <c r="AE150" s="20">
        <v>3.0</v>
      </c>
      <c r="AF150" s="20">
        <v>2.0</v>
      </c>
      <c r="AG150" s="20"/>
      <c r="AH150" s="20"/>
      <c r="AI150" s="20">
        <v>3.0</v>
      </c>
      <c r="AJ150" s="20">
        <v>5.0</v>
      </c>
      <c r="AK150" s="20">
        <v>5.0</v>
      </c>
      <c r="AL150" s="20"/>
      <c r="AM150" s="20"/>
      <c r="AN150" s="20"/>
      <c r="AO150" s="20"/>
      <c r="AP150" s="20"/>
      <c r="AQ150" s="20"/>
      <c r="AR150" s="20"/>
    </row>
    <row r="151" ht="15.75" customHeight="1">
      <c r="A151" s="16">
        <v>44789.0</v>
      </c>
      <c r="B151" s="19">
        <v>0.7282986111111112</v>
      </c>
      <c r="C151" s="20" t="s">
        <v>29</v>
      </c>
      <c r="D151" s="20" t="s">
        <v>105</v>
      </c>
      <c r="E151" s="20" t="s">
        <v>97</v>
      </c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>
        <v>5.0</v>
      </c>
      <c r="Q151" s="20">
        <v>5.0</v>
      </c>
      <c r="R151" s="20">
        <v>2.0</v>
      </c>
      <c r="S151" s="20">
        <v>5.0</v>
      </c>
      <c r="T151" s="20">
        <v>3.0</v>
      </c>
      <c r="U151" s="20"/>
      <c r="V151" s="20"/>
      <c r="W151" s="20"/>
      <c r="X151" s="20"/>
      <c r="Y151" s="20"/>
      <c r="Z151" s="20"/>
      <c r="AA151" s="20">
        <v>2.0</v>
      </c>
      <c r="AB151" s="20">
        <v>2.0</v>
      </c>
      <c r="AC151" s="20">
        <v>3.0</v>
      </c>
      <c r="AD151" s="20"/>
      <c r="AE151" s="20"/>
      <c r="AF151" s="20">
        <v>2.0</v>
      </c>
      <c r="AG151" s="20"/>
      <c r="AH151" s="20"/>
      <c r="AI151" s="20">
        <v>3.0</v>
      </c>
      <c r="AJ151" s="20">
        <v>5.0</v>
      </c>
      <c r="AK151" s="20">
        <v>5.0</v>
      </c>
      <c r="AL151" s="20"/>
      <c r="AM151" s="20"/>
      <c r="AN151" s="20"/>
      <c r="AO151" s="20"/>
      <c r="AP151" s="20"/>
      <c r="AQ151" s="20"/>
      <c r="AR151" s="20"/>
    </row>
    <row r="152" ht="15.75" customHeight="1">
      <c r="A152" s="16">
        <v>44793.0</v>
      </c>
      <c r="B152" s="19">
        <v>0.5986111111111111</v>
      </c>
      <c r="C152" s="20" t="s">
        <v>29</v>
      </c>
      <c r="D152" s="20" t="s">
        <v>35</v>
      </c>
      <c r="E152" s="20" t="s">
        <v>97</v>
      </c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>
        <v>10.0</v>
      </c>
      <c r="Q152" s="20">
        <v>4.0</v>
      </c>
      <c r="R152" s="20">
        <v>1.0</v>
      </c>
      <c r="S152" s="20"/>
      <c r="T152" s="20"/>
      <c r="U152" s="20"/>
      <c r="V152" s="20"/>
      <c r="W152" s="20"/>
      <c r="X152" s="20"/>
      <c r="Y152" s="20"/>
      <c r="Z152" s="20"/>
      <c r="AA152" s="20">
        <v>1.0</v>
      </c>
      <c r="AB152" s="20"/>
      <c r="AC152" s="20">
        <v>7.0</v>
      </c>
      <c r="AD152" s="20">
        <v>1.0</v>
      </c>
      <c r="AE152" s="20"/>
      <c r="AF152" s="20">
        <v>7.0</v>
      </c>
      <c r="AG152" s="20"/>
      <c r="AH152" s="20"/>
      <c r="AI152" s="20"/>
      <c r="AJ152" s="20">
        <v>10.0</v>
      </c>
      <c r="AK152" s="20">
        <v>2.0</v>
      </c>
      <c r="AL152" s="20"/>
      <c r="AM152" s="20"/>
      <c r="AN152" s="20"/>
      <c r="AO152" s="20"/>
      <c r="AP152" s="20"/>
      <c r="AQ152" s="20"/>
      <c r="AR152" s="20"/>
    </row>
    <row r="153" ht="15.75" customHeight="1">
      <c r="A153" s="16">
        <v>44795.0</v>
      </c>
      <c r="B153" s="19">
        <v>0.4086111111111111</v>
      </c>
      <c r="C153" s="20" t="s">
        <v>29</v>
      </c>
      <c r="D153" s="20" t="s">
        <v>35</v>
      </c>
      <c r="E153" s="20" t="s">
        <v>97</v>
      </c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>
        <v>10.0</v>
      </c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>
        <v>6.0</v>
      </c>
      <c r="AC153" s="20">
        <v>1.0</v>
      </c>
      <c r="AD153" s="20"/>
      <c r="AE153" s="20"/>
      <c r="AF153" s="20">
        <v>2.0</v>
      </c>
      <c r="AG153" s="20"/>
      <c r="AH153" s="20"/>
      <c r="AI153" s="20"/>
      <c r="AJ153" s="20">
        <v>5.0</v>
      </c>
      <c r="AK153" s="20"/>
      <c r="AL153" s="20"/>
      <c r="AM153" s="20"/>
      <c r="AN153" s="20"/>
      <c r="AO153" s="20"/>
      <c r="AP153" s="20"/>
      <c r="AQ153" s="20"/>
      <c r="AR153" s="20"/>
    </row>
    <row r="154" ht="15.75" customHeight="1">
      <c r="A154" s="16">
        <v>44798.0</v>
      </c>
      <c r="B154" s="19">
        <v>0.33130787037037035</v>
      </c>
      <c r="C154" s="20" t="s">
        <v>29</v>
      </c>
      <c r="D154" s="20" t="s">
        <v>38</v>
      </c>
      <c r="E154" s="20" t="s">
        <v>97</v>
      </c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>
        <v>10.0</v>
      </c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</row>
    <row r="155" ht="15.75" customHeight="1">
      <c r="A155" s="16">
        <v>44798.0</v>
      </c>
      <c r="B155" s="19">
        <v>0.331875</v>
      </c>
      <c r="C155" s="20" t="s">
        <v>29</v>
      </c>
      <c r="D155" s="20" t="s">
        <v>100</v>
      </c>
      <c r="E155" s="20" t="s">
        <v>97</v>
      </c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>
        <v>10.0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</row>
    <row r="156" ht="15.75" customHeight="1">
      <c r="A156" s="16">
        <v>44798.0</v>
      </c>
      <c r="B156" s="19">
        <v>0.33340277777777777</v>
      </c>
      <c r="C156" s="20" t="s">
        <v>29</v>
      </c>
      <c r="D156" s="20" t="s">
        <v>102</v>
      </c>
      <c r="E156" s="20" t="s">
        <v>97</v>
      </c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>
        <v>10.0</v>
      </c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</row>
    <row r="157" ht="15.75" customHeight="1">
      <c r="A157" s="16">
        <v>44798.0</v>
      </c>
      <c r="B157" s="19">
        <v>0.3350462962962963</v>
      </c>
      <c r="C157" s="20" t="s">
        <v>29</v>
      </c>
      <c r="D157" s="20" t="s">
        <v>35</v>
      </c>
      <c r="E157" s="20" t="s">
        <v>97</v>
      </c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>
        <v>15.0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>
        <v>5.0</v>
      </c>
      <c r="AK157" s="20"/>
      <c r="AL157" s="20"/>
      <c r="AM157" s="20"/>
      <c r="AN157" s="20"/>
      <c r="AO157" s="20"/>
      <c r="AP157" s="20"/>
      <c r="AQ157" s="20"/>
      <c r="AR157" s="20"/>
    </row>
    <row r="158" ht="15.75" customHeight="1">
      <c r="A158" s="16">
        <v>44798.0</v>
      </c>
      <c r="B158" s="19">
        <v>0.33542824074074074</v>
      </c>
      <c r="C158" s="20" t="s">
        <v>29</v>
      </c>
      <c r="D158" s="20" t="s">
        <v>37</v>
      </c>
      <c r="E158" s="20" t="s">
        <v>97</v>
      </c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>
        <v>10.0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</row>
    <row r="159" ht="15.75" customHeight="1">
      <c r="A159" s="16">
        <v>44798.0</v>
      </c>
      <c r="B159" s="19">
        <v>0.3356365740740741</v>
      </c>
      <c r="C159" s="20" t="s">
        <v>29</v>
      </c>
      <c r="D159" s="20" t="s">
        <v>0</v>
      </c>
      <c r="E159" s="20" t="s">
        <v>97</v>
      </c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>
        <v>10.0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</row>
    <row r="160" ht="15.75" customHeight="1">
      <c r="A160" s="16">
        <v>44798.0</v>
      </c>
      <c r="B160" s="19">
        <v>0.33587962962962964</v>
      </c>
      <c r="C160" s="20" t="s">
        <v>29</v>
      </c>
      <c r="D160" s="20" t="s">
        <v>98</v>
      </c>
      <c r="E160" s="20" t="s">
        <v>97</v>
      </c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>
        <v>10.0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</row>
    <row r="161" ht="15.75" customHeight="1">
      <c r="A161" s="16">
        <v>44798.0</v>
      </c>
      <c r="B161" s="19">
        <v>0.33587962962962964</v>
      </c>
      <c r="C161" s="20" t="s">
        <v>29</v>
      </c>
      <c r="D161" s="20" t="s">
        <v>99</v>
      </c>
      <c r="E161" s="20" t="s">
        <v>97</v>
      </c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>
        <v>79.0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>
        <v>1.0</v>
      </c>
      <c r="AC161" s="20"/>
      <c r="AD161" s="20"/>
      <c r="AE161" s="20"/>
      <c r="AF161" s="20">
        <v>1.0</v>
      </c>
      <c r="AG161" s="20"/>
      <c r="AH161" s="20"/>
      <c r="AI161" s="20"/>
      <c r="AJ161" s="20">
        <v>1.0</v>
      </c>
      <c r="AK161" s="20"/>
      <c r="AL161" s="20"/>
      <c r="AM161" s="20"/>
      <c r="AN161" s="20"/>
      <c r="AO161" s="20"/>
      <c r="AP161" s="20"/>
      <c r="AQ161" s="20"/>
      <c r="AR161" s="20"/>
    </row>
    <row r="162" ht="15.75" customHeight="1">
      <c r="A162" s="16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</row>
    <row r="163" ht="15.75" customHeight="1">
      <c r="A163" s="16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</row>
    <row r="164" ht="15.75" customHeight="1">
      <c r="A164" s="16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</row>
    <row r="165" ht="15.75" customHeight="1">
      <c r="A165" s="16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</row>
    <row r="166" ht="15.75" customHeight="1">
      <c r="A166" s="16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</row>
    <row r="167" ht="15.75" customHeight="1">
      <c r="A167" s="16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</row>
    <row r="168" ht="15.75" customHeight="1">
      <c r="A168" s="16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</row>
    <row r="169" ht="15.75" customHeight="1">
      <c r="A169" s="16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</row>
    <row r="170" ht="15.75" customHeight="1">
      <c r="A170" s="16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</row>
    <row r="171" ht="15.75" customHeight="1">
      <c r="A171" s="16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</row>
    <row r="172" ht="15.75" customHeight="1">
      <c r="A172" s="16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</row>
    <row r="173" ht="15.75" customHeight="1">
      <c r="A173" s="16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</row>
    <row r="174" ht="15.75" customHeight="1">
      <c r="A174" s="16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</row>
    <row r="175" ht="15.75" customHeight="1">
      <c r="A175" s="16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</row>
    <row r="176" ht="15.75" customHeight="1">
      <c r="A176" s="16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</row>
    <row r="177" ht="15.75" customHeight="1">
      <c r="A177" s="16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</row>
    <row r="178" ht="15.75" customHeight="1">
      <c r="A178" s="16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</row>
    <row r="179" ht="15.75" customHeight="1">
      <c r="A179" s="16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</row>
    <row r="180" ht="15.75" customHeight="1">
      <c r="A180" s="16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</row>
    <row r="181" ht="15.75" customHeight="1">
      <c r="A181" s="16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</row>
    <row r="182" ht="15.75" customHeight="1">
      <c r="A182" s="16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</row>
    <row r="183" ht="15.75" customHeight="1">
      <c r="A183" s="16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</row>
    <row r="184" ht="15.75" customHeight="1">
      <c r="A184" s="16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</row>
    <row r="185" ht="15.75" customHeight="1">
      <c r="A185" s="16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</row>
    <row r="186" ht="15.75" customHeight="1">
      <c r="A186" s="16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</row>
    <row r="187" ht="15.75" customHeight="1">
      <c r="A187" s="16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</row>
    <row r="188" ht="15.75" customHeight="1">
      <c r="A188" s="16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</row>
    <row r="189" ht="15.75" customHeight="1">
      <c r="A189" s="16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</row>
    <row r="190" ht="15.75" customHeight="1">
      <c r="A190" s="16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</row>
    <row r="191" ht="15.75" customHeight="1">
      <c r="A191" s="16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</row>
    <row r="192" ht="15.75" customHeight="1">
      <c r="A192" s="16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</row>
    <row r="193" ht="15.75" customHeight="1">
      <c r="A193" s="16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</row>
    <row r="194" ht="15.75" customHeight="1">
      <c r="A194" s="16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</row>
    <row r="195" ht="15.75" customHeight="1">
      <c r="A195" s="16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</row>
    <row r="196" ht="15.75" customHeight="1">
      <c r="A196" s="16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</row>
    <row r="197" ht="15.75" customHeight="1">
      <c r="A197" s="16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</row>
    <row r="198" ht="15.75" customHeight="1">
      <c r="A198" s="16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</row>
    <row r="199" ht="15.75" customHeight="1">
      <c r="A199" s="16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</row>
    <row r="200" ht="15.75" customHeight="1">
      <c r="A200" s="16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</row>
    <row r="201" ht="15.75" customHeight="1">
      <c r="A201" s="16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</row>
    <row r="202" ht="15.75" customHeight="1">
      <c r="A202" s="16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</row>
    <row r="203" ht="15.75" customHeight="1">
      <c r="A203" s="16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</row>
    <row r="204" ht="15.75" customHeight="1">
      <c r="A204" s="16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</row>
    <row r="205" ht="15.75" customHeight="1">
      <c r="A205" s="16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</row>
    <row r="206" ht="15.75" customHeight="1">
      <c r="A206" s="16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</row>
    <row r="207" ht="15.75" customHeight="1">
      <c r="A207" s="16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</row>
    <row r="208" ht="15.75" customHeight="1">
      <c r="A208" s="16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</row>
    <row r="209" ht="15.75" customHeight="1">
      <c r="A209" s="16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</row>
    <row r="210" ht="15.75" customHeight="1">
      <c r="A210" s="16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</row>
    <row r="211" ht="15.75" customHeight="1">
      <c r="A211" s="16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</row>
    <row r="212" ht="15.75" customHeight="1">
      <c r="A212" s="16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</row>
    <row r="213" ht="15.75" customHeight="1">
      <c r="A213" s="16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</row>
    <row r="214" ht="15.75" customHeight="1">
      <c r="A214" s="16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</row>
    <row r="215" ht="15.75" customHeight="1">
      <c r="A215" s="16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</row>
    <row r="216" ht="15.75" customHeight="1">
      <c r="A216" s="16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</row>
    <row r="217" ht="15.75" customHeight="1">
      <c r="A217" s="16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</row>
    <row r="218" ht="15.75" customHeight="1">
      <c r="A218" s="16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</row>
    <row r="219" ht="15.75" customHeight="1">
      <c r="A219" s="16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</row>
    <row r="220" ht="15.75" customHeight="1">
      <c r="A220" s="16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</row>
    <row r="221" ht="15.75" customHeight="1">
      <c r="A221" s="16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</row>
    <row r="222" ht="15.75" customHeight="1">
      <c r="A222" s="16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</row>
    <row r="223" ht="15.75" customHeight="1">
      <c r="A223" s="16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</row>
    <row r="224" ht="15.75" customHeight="1">
      <c r="A224" s="16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</row>
    <row r="225" ht="15.75" customHeight="1">
      <c r="A225" s="16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</row>
    <row r="226" ht="15.75" customHeight="1">
      <c r="A226" s="16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</row>
    <row r="227" ht="15.75" customHeight="1">
      <c r="A227" s="16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</row>
    <row r="228" ht="15.75" customHeight="1">
      <c r="A228" s="16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</row>
    <row r="229" ht="15.75" customHeight="1">
      <c r="A229" s="16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</row>
    <row r="230" ht="15.75" customHeight="1">
      <c r="A230" s="16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</row>
    <row r="231" ht="15.75" customHeight="1">
      <c r="A231" s="16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</row>
    <row r="232" ht="15.75" customHeight="1">
      <c r="A232" s="16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</row>
    <row r="233" ht="15.75" customHeight="1">
      <c r="A233" s="16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</row>
    <row r="234" ht="15.75" customHeight="1">
      <c r="A234" s="16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</row>
    <row r="235" ht="15.75" customHeight="1">
      <c r="A235" s="16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</row>
    <row r="236" ht="15.75" customHeight="1">
      <c r="A236" s="16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</row>
    <row r="237" ht="15.75" customHeight="1">
      <c r="A237" s="16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</row>
    <row r="238" ht="15.75" customHeight="1">
      <c r="A238" s="16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</row>
    <row r="239" ht="15.75" customHeight="1">
      <c r="A239" s="16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</row>
    <row r="240" ht="15.75" customHeight="1">
      <c r="A240" s="16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</row>
    <row r="241" ht="15.75" customHeight="1">
      <c r="A241" s="16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</row>
    <row r="242" ht="15.75" customHeight="1">
      <c r="A242" s="16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</row>
    <row r="243" ht="15.75" customHeight="1">
      <c r="A243" s="16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</row>
    <row r="244" ht="15.75" customHeight="1">
      <c r="A244" s="16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</row>
    <row r="245" ht="15.75" customHeight="1">
      <c r="A245" s="16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</row>
    <row r="246" ht="15.75" customHeight="1">
      <c r="A246" s="16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</row>
    <row r="247" ht="15.75" customHeight="1">
      <c r="A247" s="16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</row>
    <row r="248" ht="15.75" customHeight="1">
      <c r="A248" s="16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</row>
    <row r="249" ht="15.75" customHeight="1">
      <c r="A249" s="16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</row>
    <row r="250" ht="15.75" customHeight="1">
      <c r="A250" s="16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</row>
    <row r="251" ht="15.75" customHeight="1">
      <c r="A251" s="16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</row>
    <row r="252" ht="15.75" customHeight="1">
      <c r="A252" s="16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</row>
    <row r="253" ht="15.75" customHeight="1">
      <c r="A253" s="16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</row>
    <row r="254" ht="15.75" customHeight="1">
      <c r="A254" s="16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</row>
    <row r="255" ht="15.75" customHeight="1">
      <c r="A255" s="16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</row>
    <row r="256" ht="15.75" customHeight="1">
      <c r="A256" s="16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</row>
    <row r="257" ht="15.75" customHeight="1">
      <c r="A257" s="16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</row>
    <row r="258" ht="15.75" customHeight="1">
      <c r="A258" s="16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</row>
    <row r="259" ht="15.75" customHeight="1">
      <c r="A259" s="16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</row>
    <row r="260" ht="15.75" customHeight="1">
      <c r="A260" s="16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</row>
    <row r="261" ht="15.75" customHeight="1">
      <c r="A261" s="16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</row>
    <row r="262" ht="15.75" customHeight="1">
      <c r="A262" s="16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</row>
    <row r="263" ht="15.75" customHeight="1">
      <c r="A263" s="16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</row>
    <row r="264" ht="15.75" customHeight="1">
      <c r="A264" s="16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</row>
    <row r="265" ht="15.75" customHeight="1">
      <c r="A265" s="16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</row>
    <row r="266" ht="15.75" customHeight="1">
      <c r="A266" s="16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</row>
    <row r="267" ht="15.75" customHeight="1">
      <c r="A267" s="16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</row>
    <row r="268" ht="15.75" customHeight="1">
      <c r="A268" s="16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</row>
    <row r="269" ht="15.75" customHeight="1">
      <c r="A269" s="16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</row>
    <row r="270" ht="15.75" customHeight="1">
      <c r="A270" s="16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</row>
    <row r="271" ht="15.75" customHeight="1">
      <c r="A271" s="16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</row>
    <row r="272" ht="15.75" customHeight="1">
      <c r="A272" s="16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</row>
    <row r="273" ht="15.75" customHeight="1">
      <c r="A273" s="16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</row>
    <row r="274" ht="15.75" customHeight="1">
      <c r="A274" s="16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</row>
    <row r="275" ht="15.75" customHeight="1">
      <c r="A275" s="16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</row>
    <row r="276" ht="15.75" customHeight="1">
      <c r="A276" s="16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</row>
    <row r="277" ht="15.75" customHeight="1">
      <c r="A277" s="16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</row>
    <row r="278" ht="15.75" customHeight="1">
      <c r="A278" s="16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</row>
    <row r="279" ht="15.75" customHeight="1">
      <c r="A279" s="16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</row>
    <row r="280" ht="15.75" customHeight="1">
      <c r="A280" s="16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</row>
    <row r="281" ht="15.75" customHeight="1">
      <c r="A281" s="16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</row>
    <row r="282" ht="15.75" customHeight="1">
      <c r="A282" s="16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</row>
    <row r="283" ht="15.75" customHeight="1">
      <c r="A283" s="16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</row>
    <row r="284" ht="15.75" customHeight="1">
      <c r="A284" s="16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</row>
    <row r="285" ht="15.75" customHeight="1">
      <c r="A285" s="16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</row>
    <row r="286" ht="15.75" customHeight="1">
      <c r="A286" s="16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</row>
    <row r="287" ht="15.75" customHeight="1">
      <c r="A287" s="16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</row>
    <row r="288" ht="15.75" customHeight="1">
      <c r="A288" s="16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</row>
    <row r="289" ht="15.75" customHeight="1">
      <c r="A289" s="16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</row>
    <row r="290" ht="15.75" customHeight="1">
      <c r="A290" s="16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</row>
    <row r="291" ht="15.75" customHeight="1">
      <c r="A291" s="16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</row>
    <row r="292" ht="15.75" customHeight="1">
      <c r="A292" s="16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</row>
    <row r="293" ht="15.75" customHeight="1">
      <c r="A293" s="16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</row>
    <row r="294" ht="15.75" customHeight="1">
      <c r="A294" s="16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</row>
    <row r="295" ht="15.75" customHeight="1">
      <c r="A295" s="16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</row>
    <row r="296" ht="15.75" customHeight="1">
      <c r="A296" s="16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</row>
    <row r="297" ht="15.75" customHeight="1">
      <c r="A297" s="16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</row>
    <row r="298" ht="15.75" customHeight="1">
      <c r="A298" s="16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</row>
    <row r="299" ht="15.75" customHeight="1">
      <c r="A299" s="16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</row>
    <row r="300" ht="15.75" customHeight="1">
      <c r="A300" s="16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</row>
    <row r="301" ht="15.75" customHeight="1">
      <c r="A301" s="16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</row>
    <row r="302" ht="15.75" customHeight="1">
      <c r="A302" s="16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</row>
    <row r="303" ht="15.75" customHeight="1">
      <c r="A303" s="16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</row>
    <row r="304" ht="15.75" customHeight="1">
      <c r="A304" s="16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</row>
    <row r="305" ht="15.75" customHeight="1">
      <c r="A305" s="16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</row>
    <row r="306" ht="15.75" customHeight="1">
      <c r="A306" s="16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</row>
    <row r="307" ht="15.75" customHeight="1">
      <c r="A307" s="16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</row>
    <row r="308" ht="15.75" customHeight="1">
      <c r="A308" s="16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</row>
    <row r="309" ht="15.75" customHeight="1">
      <c r="A309" s="16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</row>
    <row r="310" ht="15.75" customHeight="1">
      <c r="A310" s="16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</row>
    <row r="311" ht="15.75" customHeight="1">
      <c r="A311" s="16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</row>
    <row r="312" ht="15.75" customHeight="1">
      <c r="A312" s="16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</row>
    <row r="313" ht="15.75" customHeight="1">
      <c r="A313" s="16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</row>
    <row r="314" ht="15.75" customHeight="1">
      <c r="A314" s="16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</row>
    <row r="315" ht="15.75" customHeight="1">
      <c r="A315" s="16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</row>
    <row r="316" ht="15.75" customHeight="1">
      <c r="A316" s="16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</row>
    <row r="317" ht="15.75" customHeight="1">
      <c r="A317" s="16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</row>
    <row r="318" ht="15.75" customHeight="1">
      <c r="A318" s="16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</row>
    <row r="319" ht="15.75" customHeight="1">
      <c r="A319" s="16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</row>
    <row r="320" ht="15.75" customHeight="1">
      <c r="A320" s="16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</row>
    <row r="321" ht="15.75" customHeight="1">
      <c r="A321" s="16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</row>
    <row r="322" ht="15.75" customHeight="1">
      <c r="A322" s="16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</row>
    <row r="323" ht="15.75" customHeight="1">
      <c r="A323" s="16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</row>
    <row r="324" ht="15.75" customHeight="1">
      <c r="A324" s="16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</row>
    <row r="325" ht="15.75" customHeight="1">
      <c r="A325" s="16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</row>
    <row r="326" ht="15.75" customHeight="1">
      <c r="A326" s="16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</row>
    <row r="327" ht="15.75" customHeight="1">
      <c r="A327" s="16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</row>
    <row r="328" ht="15.75" customHeight="1">
      <c r="A328" s="16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</row>
    <row r="329" ht="15.75" customHeight="1">
      <c r="A329" s="16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</row>
    <row r="330" ht="15.75" customHeight="1">
      <c r="A330" s="16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</row>
    <row r="331" ht="15.75" customHeight="1">
      <c r="A331" s="16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</row>
    <row r="332" ht="15.75" customHeight="1">
      <c r="A332" s="16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</row>
    <row r="333" ht="15.75" customHeight="1">
      <c r="A333" s="16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</row>
    <row r="334" ht="15.75" customHeight="1">
      <c r="A334" s="16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</row>
    <row r="335" ht="15.75" customHeight="1">
      <c r="A335" s="16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</row>
    <row r="336" ht="15.75" customHeight="1">
      <c r="A336" s="16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</row>
    <row r="337" ht="15.75" customHeight="1">
      <c r="A337" s="16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</row>
    <row r="338" ht="15.75" customHeight="1">
      <c r="A338" s="16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</row>
    <row r="339" ht="15.75" customHeight="1">
      <c r="A339" s="16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</row>
    <row r="340" ht="15.75" customHeight="1">
      <c r="A340" s="16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</row>
    <row r="341" ht="15.75" customHeight="1">
      <c r="A341" s="16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</row>
    <row r="342" ht="15.75" customHeight="1">
      <c r="A342" s="16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</row>
    <row r="343" ht="15.75" customHeight="1">
      <c r="A343" s="16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</row>
    <row r="344" ht="15.75" customHeight="1">
      <c r="A344" s="16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</row>
    <row r="345" ht="15.75" customHeight="1">
      <c r="A345" s="16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</row>
    <row r="346" ht="15.75" customHeight="1">
      <c r="A346" s="16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</row>
    <row r="347" ht="15.75" customHeight="1">
      <c r="A347" s="16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</row>
    <row r="348" ht="15.75" customHeight="1">
      <c r="A348" s="16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</row>
    <row r="349" ht="15.75" customHeight="1">
      <c r="A349" s="16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</row>
    <row r="350" ht="15.75" customHeight="1">
      <c r="A350" s="16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</row>
    <row r="351" ht="15.75" customHeight="1">
      <c r="A351" s="16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</row>
    <row r="352" ht="15.75" customHeight="1">
      <c r="A352" s="16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</row>
    <row r="353" ht="15.75" customHeight="1">
      <c r="A353" s="16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</row>
    <row r="354" ht="15.75" customHeight="1">
      <c r="A354" s="16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</row>
    <row r="355" ht="15.75" customHeight="1">
      <c r="A355" s="16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</row>
    <row r="356" ht="15.75" customHeight="1">
      <c r="A356" s="16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</row>
    <row r="357" ht="15.75" customHeight="1">
      <c r="A357" s="16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</row>
    <row r="358" ht="15.75" customHeight="1">
      <c r="A358" s="16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</row>
    <row r="359" ht="15.75" customHeight="1">
      <c r="A359" s="16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</row>
    <row r="360" ht="15.75" customHeight="1">
      <c r="A360" s="16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</row>
    <row r="361" ht="15.75" customHeight="1">
      <c r="A361" s="16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</row>
    <row r="362" ht="15.75" customHeight="1">
      <c r="C362" s="46"/>
      <c r="D362" s="46"/>
      <c r="E362" s="46"/>
    </row>
    <row r="363" ht="15.75" customHeight="1">
      <c r="C363" s="46"/>
      <c r="D363" s="46"/>
      <c r="E363" s="46"/>
    </row>
    <row r="364" ht="15.75" customHeight="1">
      <c r="C364" s="46"/>
      <c r="D364" s="46"/>
      <c r="E364" s="46"/>
    </row>
    <row r="365" ht="15.75" customHeight="1">
      <c r="C365" s="46"/>
      <c r="D365" s="46"/>
      <c r="E365" s="46"/>
    </row>
    <row r="366" ht="15.75" customHeight="1">
      <c r="C366" s="46"/>
      <c r="D366" s="46"/>
      <c r="E366" s="46"/>
    </row>
    <row r="367" ht="15.75" customHeight="1">
      <c r="C367" s="46"/>
      <c r="D367" s="46"/>
      <c r="E367" s="46"/>
    </row>
    <row r="368" ht="15.75" customHeight="1">
      <c r="C368" s="46"/>
      <c r="D368" s="46"/>
      <c r="E368" s="46"/>
    </row>
    <row r="369" ht="15.75" customHeight="1">
      <c r="C369" s="46"/>
      <c r="D369" s="46"/>
      <c r="E369" s="46"/>
    </row>
    <row r="370" ht="15.75" customHeight="1">
      <c r="C370" s="46"/>
      <c r="D370" s="46"/>
      <c r="E370" s="46"/>
    </row>
    <row r="371" ht="15.75" customHeight="1">
      <c r="C371" s="46"/>
      <c r="D371" s="46"/>
      <c r="E371" s="46"/>
    </row>
    <row r="372" ht="15.75" customHeight="1">
      <c r="C372" s="46"/>
      <c r="D372" s="46"/>
      <c r="E372" s="46"/>
    </row>
    <row r="373" ht="15.75" customHeight="1">
      <c r="C373" s="46"/>
      <c r="D373" s="46"/>
      <c r="E373" s="46"/>
    </row>
    <row r="374" ht="15.75" customHeight="1">
      <c r="C374" s="46"/>
      <c r="D374" s="46"/>
      <c r="E374" s="46"/>
    </row>
    <row r="375" ht="15.75" customHeight="1">
      <c r="C375" s="46"/>
      <c r="D375" s="46"/>
      <c r="E375" s="46"/>
    </row>
    <row r="376" ht="15.75" customHeight="1">
      <c r="C376" s="46"/>
      <c r="D376" s="46"/>
      <c r="E376" s="46"/>
    </row>
    <row r="377" ht="15.75" customHeight="1">
      <c r="C377" s="46"/>
      <c r="D377" s="46"/>
      <c r="E377" s="46"/>
    </row>
    <row r="378" ht="15.75" customHeight="1">
      <c r="C378" s="46"/>
      <c r="D378" s="46"/>
      <c r="E378" s="46"/>
    </row>
    <row r="379" ht="15.75" customHeight="1">
      <c r="C379" s="46"/>
      <c r="D379" s="46"/>
      <c r="E379" s="46"/>
    </row>
    <row r="380" ht="15.75" customHeight="1">
      <c r="C380" s="46"/>
      <c r="D380" s="46"/>
      <c r="E380" s="46"/>
    </row>
    <row r="381" ht="15.75" customHeight="1">
      <c r="C381" s="46"/>
      <c r="D381" s="46"/>
      <c r="E381" s="46"/>
    </row>
    <row r="382" ht="15.75" customHeight="1">
      <c r="C382" s="46"/>
      <c r="D382" s="46"/>
      <c r="E382" s="46"/>
    </row>
    <row r="383" ht="15.75" customHeight="1">
      <c r="C383" s="46"/>
      <c r="D383" s="46"/>
      <c r="E383" s="46"/>
    </row>
    <row r="384" ht="15.75" customHeight="1">
      <c r="C384" s="46"/>
      <c r="D384" s="46"/>
      <c r="E384" s="46"/>
    </row>
    <row r="385" ht="15.75" customHeight="1">
      <c r="C385" s="46"/>
      <c r="D385" s="46"/>
      <c r="E385" s="46"/>
    </row>
    <row r="386" ht="15.75" customHeight="1">
      <c r="C386" s="46"/>
      <c r="D386" s="46"/>
      <c r="E386" s="46"/>
    </row>
    <row r="387" ht="15.75" customHeight="1">
      <c r="C387" s="46"/>
      <c r="D387" s="46"/>
      <c r="E387" s="46"/>
    </row>
    <row r="388" ht="15.75" customHeight="1">
      <c r="C388" s="46"/>
      <c r="D388" s="46"/>
      <c r="E388" s="46"/>
    </row>
    <row r="389" ht="15.75" customHeight="1">
      <c r="C389" s="46"/>
      <c r="D389" s="46"/>
      <c r="E389" s="46"/>
    </row>
    <row r="390" ht="15.75" customHeight="1">
      <c r="C390" s="46"/>
      <c r="D390" s="46"/>
      <c r="E390" s="46"/>
    </row>
    <row r="391" ht="15.75" customHeight="1">
      <c r="C391" s="46"/>
      <c r="D391" s="46"/>
      <c r="E391" s="46"/>
    </row>
    <row r="392" ht="15.75" customHeight="1">
      <c r="C392" s="46"/>
      <c r="D392" s="46"/>
      <c r="E392" s="46"/>
    </row>
    <row r="393" ht="15.75" customHeight="1">
      <c r="C393" s="46"/>
      <c r="D393" s="46"/>
      <c r="E393" s="46"/>
    </row>
    <row r="394" ht="15.75" customHeight="1">
      <c r="C394" s="46"/>
      <c r="D394" s="46"/>
      <c r="E394" s="46"/>
    </row>
    <row r="395" ht="15.75" customHeight="1">
      <c r="C395" s="46"/>
      <c r="D395" s="46"/>
      <c r="E395" s="46"/>
    </row>
    <row r="396" ht="15.75" customHeight="1">
      <c r="C396" s="46"/>
      <c r="D396" s="46"/>
      <c r="E396" s="46"/>
    </row>
    <row r="397" ht="15.75" customHeight="1">
      <c r="C397" s="46"/>
      <c r="D397" s="46"/>
      <c r="E397" s="46"/>
    </row>
    <row r="398" ht="15.75" customHeight="1">
      <c r="C398" s="46"/>
      <c r="D398" s="46"/>
      <c r="E398" s="46"/>
    </row>
    <row r="399" ht="15.75" customHeight="1">
      <c r="C399" s="46"/>
      <c r="D399" s="46"/>
      <c r="E399" s="46"/>
    </row>
    <row r="400" ht="15.75" customHeight="1">
      <c r="C400" s="46"/>
      <c r="D400" s="46"/>
      <c r="E400" s="46"/>
    </row>
    <row r="401" ht="15.75" customHeight="1">
      <c r="C401" s="46"/>
      <c r="D401" s="46"/>
      <c r="E401" s="46"/>
    </row>
    <row r="402" ht="15.75" customHeight="1">
      <c r="C402" s="46"/>
      <c r="D402" s="46"/>
      <c r="E402" s="46"/>
    </row>
    <row r="403" ht="15.75" customHeight="1">
      <c r="C403" s="46"/>
      <c r="D403" s="46"/>
      <c r="E403" s="46"/>
    </row>
    <row r="404" ht="15.75" customHeight="1">
      <c r="C404" s="46"/>
      <c r="D404" s="46"/>
      <c r="E404" s="46"/>
    </row>
    <row r="405" ht="15.75" customHeight="1">
      <c r="C405" s="46"/>
      <c r="D405" s="46"/>
      <c r="E405" s="46"/>
    </row>
    <row r="406" ht="15.75" customHeight="1">
      <c r="C406" s="46"/>
      <c r="D406" s="46"/>
      <c r="E406" s="46"/>
    </row>
    <row r="407" ht="15.75" customHeight="1">
      <c r="C407" s="46"/>
      <c r="D407" s="46"/>
      <c r="E407" s="46"/>
    </row>
    <row r="408" ht="15.75" customHeight="1">
      <c r="C408" s="46"/>
      <c r="D408" s="46"/>
      <c r="E408" s="46"/>
    </row>
    <row r="409" ht="15.75" customHeight="1">
      <c r="C409" s="46"/>
      <c r="D409" s="46"/>
      <c r="E409" s="46"/>
    </row>
    <row r="410" ht="15.75" customHeight="1">
      <c r="C410" s="46"/>
      <c r="D410" s="46"/>
      <c r="E410" s="46"/>
    </row>
    <row r="411" ht="15.75" customHeight="1">
      <c r="C411" s="46"/>
      <c r="D411" s="46"/>
      <c r="E411" s="46"/>
    </row>
    <row r="412" ht="15.75" customHeight="1">
      <c r="C412" s="46"/>
      <c r="D412" s="46"/>
      <c r="E412" s="46"/>
    </row>
    <row r="413" ht="15.75" customHeight="1">
      <c r="C413" s="46"/>
      <c r="D413" s="46"/>
      <c r="E413" s="46"/>
    </row>
    <row r="414" ht="15.75" customHeight="1">
      <c r="C414" s="46"/>
      <c r="D414" s="46"/>
      <c r="E414" s="46"/>
    </row>
    <row r="415" ht="15.75" customHeight="1">
      <c r="C415" s="46"/>
      <c r="D415" s="46"/>
      <c r="E415" s="46"/>
    </row>
    <row r="416" ht="15.75" customHeight="1">
      <c r="C416" s="46"/>
      <c r="D416" s="46"/>
      <c r="E416" s="46"/>
    </row>
    <row r="417" ht="15.75" customHeight="1">
      <c r="C417" s="46"/>
      <c r="D417" s="46"/>
      <c r="E417" s="46"/>
    </row>
    <row r="418" ht="15.75" customHeight="1">
      <c r="C418" s="46"/>
      <c r="D418" s="46"/>
      <c r="E418" s="46"/>
    </row>
    <row r="419" ht="15.75" customHeight="1">
      <c r="C419" s="46"/>
      <c r="D419" s="46"/>
      <c r="E419" s="46"/>
    </row>
    <row r="420" ht="15.75" customHeight="1">
      <c r="C420" s="46"/>
      <c r="D420" s="46"/>
      <c r="E420" s="46"/>
    </row>
    <row r="421" ht="15.75" customHeight="1">
      <c r="C421" s="46"/>
      <c r="D421" s="46"/>
      <c r="E421" s="46"/>
    </row>
    <row r="422" ht="15.75" customHeight="1">
      <c r="C422" s="46"/>
      <c r="D422" s="46"/>
      <c r="E422" s="46"/>
    </row>
    <row r="423" ht="15.75" customHeight="1">
      <c r="C423" s="46"/>
      <c r="D423" s="46"/>
      <c r="E423" s="46"/>
    </row>
    <row r="424" ht="15.75" customHeight="1">
      <c r="C424" s="46"/>
      <c r="D424" s="46"/>
      <c r="E424" s="46"/>
    </row>
    <row r="425" ht="15.75" customHeight="1">
      <c r="C425" s="46"/>
      <c r="D425" s="46"/>
      <c r="E425" s="46"/>
    </row>
    <row r="426" ht="15.75" customHeight="1">
      <c r="C426" s="46"/>
      <c r="D426" s="46"/>
      <c r="E426" s="46"/>
    </row>
    <row r="427" ht="15.75" customHeight="1">
      <c r="C427" s="46"/>
      <c r="D427" s="46"/>
      <c r="E427" s="46"/>
    </row>
    <row r="428" ht="15.75" customHeight="1">
      <c r="C428" s="46"/>
      <c r="D428" s="46"/>
      <c r="E428" s="46"/>
    </row>
    <row r="429" ht="15.75" customHeight="1">
      <c r="C429" s="46"/>
      <c r="D429" s="46"/>
      <c r="E429" s="46"/>
    </row>
    <row r="430" ht="15.75" customHeight="1">
      <c r="C430" s="46"/>
      <c r="D430" s="46"/>
      <c r="E430" s="46"/>
    </row>
    <row r="431" ht="15.75" customHeight="1">
      <c r="C431" s="46"/>
      <c r="D431" s="46"/>
      <c r="E431" s="46"/>
    </row>
    <row r="432" ht="15.75" customHeight="1">
      <c r="C432" s="46"/>
      <c r="D432" s="46"/>
      <c r="E432" s="46"/>
    </row>
    <row r="433" ht="15.75" customHeight="1">
      <c r="C433" s="46"/>
      <c r="D433" s="46"/>
      <c r="E433" s="46"/>
    </row>
    <row r="434" ht="15.75" customHeight="1">
      <c r="C434" s="46"/>
      <c r="D434" s="46"/>
      <c r="E434" s="46"/>
    </row>
    <row r="435" ht="15.75" customHeight="1">
      <c r="C435" s="46"/>
      <c r="D435" s="46"/>
      <c r="E435" s="46"/>
    </row>
    <row r="436" ht="15.75" customHeight="1">
      <c r="C436" s="46"/>
      <c r="D436" s="46"/>
      <c r="E436" s="46"/>
    </row>
    <row r="437" ht="15.75" customHeight="1">
      <c r="C437" s="46"/>
      <c r="D437" s="46"/>
      <c r="E437" s="46"/>
    </row>
    <row r="438" ht="15.75" customHeight="1">
      <c r="C438" s="46"/>
      <c r="D438" s="46"/>
      <c r="E438" s="46"/>
    </row>
    <row r="439" ht="15.75" customHeight="1">
      <c r="C439" s="46"/>
      <c r="D439" s="46"/>
      <c r="E439" s="46"/>
    </row>
    <row r="440" ht="15.75" customHeight="1">
      <c r="C440" s="46"/>
      <c r="D440" s="46"/>
      <c r="E440" s="46"/>
    </row>
    <row r="441" ht="15.75" customHeight="1">
      <c r="C441" s="46"/>
      <c r="D441" s="46"/>
      <c r="E441" s="46"/>
    </row>
    <row r="442" ht="15.75" customHeight="1">
      <c r="C442" s="46"/>
      <c r="D442" s="46"/>
      <c r="E442" s="46"/>
    </row>
    <row r="443" ht="15.75" customHeight="1">
      <c r="C443" s="46"/>
      <c r="D443" s="46"/>
      <c r="E443" s="46"/>
    </row>
    <row r="444" ht="15.75" customHeight="1">
      <c r="C444" s="46"/>
      <c r="D444" s="46"/>
      <c r="E444" s="46"/>
    </row>
    <row r="445" ht="15.75" customHeight="1">
      <c r="C445" s="46"/>
      <c r="D445" s="46"/>
      <c r="E445" s="46"/>
    </row>
    <row r="446" ht="15.75" customHeight="1">
      <c r="C446" s="46"/>
      <c r="D446" s="46"/>
      <c r="E446" s="46"/>
    </row>
    <row r="447" ht="15.75" customHeight="1">
      <c r="C447" s="46"/>
      <c r="D447" s="46"/>
      <c r="E447" s="46"/>
    </row>
    <row r="448" ht="15.75" customHeight="1">
      <c r="C448" s="46"/>
      <c r="D448" s="46"/>
      <c r="E448" s="46"/>
    </row>
    <row r="449" ht="15.75" customHeight="1">
      <c r="C449" s="46"/>
      <c r="D449" s="46"/>
      <c r="E449" s="46"/>
    </row>
    <row r="450" ht="15.75" customHeight="1">
      <c r="C450" s="46"/>
      <c r="D450" s="46"/>
      <c r="E450" s="46"/>
    </row>
    <row r="451" ht="15.75" customHeight="1">
      <c r="C451" s="46"/>
      <c r="D451" s="46"/>
      <c r="E451" s="46"/>
    </row>
    <row r="452" ht="15.75" customHeight="1">
      <c r="C452" s="46"/>
      <c r="D452" s="46"/>
      <c r="E452" s="46"/>
    </row>
    <row r="453" ht="15.75" customHeight="1">
      <c r="C453" s="46"/>
      <c r="D453" s="46"/>
      <c r="E453" s="46"/>
    </row>
    <row r="454" ht="15.75" customHeight="1">
      <c r="C454" s="46"/>
      <c r="D454" s="46"/>
      <c r="E454" s="46"/>
    </row>
    <row r="455" ht="15.75" customHeight="1">
      <c r="C455" s="46"/>
      <c r="D455" s="46"/>
      <c r="E455" s="46"/>
    </row>
    <row r="456" ht="15.75" customHeight="1">
      <c r="C456" s="46"/>
      <c r="D456" s="46"/>
      <c r="E456" s="46"/>
    </row>
    <row r="457" ht="15.75" customHeight="1">
      <c r="C457" s="46"/>
      <c r="D457" s="46"/>
      <c r="E457" s="46"/>
    </row>
    <row r="458" ht="15.75" customHeight="1">
      <c r="C458" s="46"/>
      <c r="D458" s="46"/>
      <c r="E458" s="46"/>
    </row>
    <row r="459" ht="15.75" customHeight="1">
      <c r="C459" s="46"/>
      <c r="D459" s="46"/>
      <c r="E459" s="46"/>
    </row>
    <row r="460" ht="15.75" customHeight="1">
      <c r="C460" s="46"/>
      <c r="D460" s="46"/>
      <c r="E460" s="46"/>
    </row>
    <row r="461" ht="15.75" customHeight="1">
      <c r="C461" s="46"/>
      <c r="D461" s="46"/>
      <c r="E461" s="46"/>
    </row>
    <row r="462" ht="15.75" customHeight="1">
      <c r="C462" s="46"/>
      <c r="D462" s="46"/>
      <c r="E462" s="46"/>
    </row>
    <row r="463" ht="15.75" customHeight="1">
      <c r="C463" s="46"/>
      <c r="D463" s="46"/>
      <c r="E463" s="46"/>
    </row>
    <row r="464" ht="15.75" customHeight="1">
      <c r="C464" s="46"/>
      <c r="D464" s="46"/>
      <c r="E464" s="46"/>
    </row>
    <row r="465" ht="15.75" customHeight="1">
      <c r="C465" s="46"/>
      <c r="D465" s="46"/>
      <c r="E465" s="46"/>
    </row>
    <row r="466" ht="15.75" customHeight="1">
      <c r="C466" s="46"/>
      <c r="D466" s="46"/>
      <c r="E466" s="46"/>
    </row>
    <row r="467" ht="15.75" customHeight="1">
      <c r="C467" s="46"/>
      <c r="D467" s="46"/>
      <c r="E467" s="46"/>
    </row>
    <row r="468" ht="15.75" customHeight="1">
      <c r="C468" s="46"/>
      <c r="D468" s="46"/>
      <c r="E468" s="46"/>
    </row>
    <row r="469" ht="15.75" customHeight="1">
      <c r="C469" s="46"/>
      <c r="D469" s="46"/>
      <c r="E469" s="46"/>
    </row>
    <row r="470" ht="15.75" customHeight="1">
      <c r="C470" s="46"/>
      <c r="D470" s="46"/>
      <c r="E470" s="46"/>
    </row>
    <row r="471" ht="15.75" customHeight="1">
      <c r="C471" s="46"/>
      <c r="D471" s="46"/>
      <c r="E471" s="46"/>
    </row>
    <row r="472" ht="15.75" customHeight="1">
      <c r="C472" s="46"/>
      <c r="D472" s="46"/>
      <c r="E472" s="46"/>
    </row>
    <row r="473" ht="15.75" customHeight="1">
      <c r="C473" s="46"/>
      <c r="D473" s="46"/>
      <c r="E473" s="46"/>
    </row>
    <row r="474" ht="15.75" customHeight="1">
      <c r="C474" s="46"/>
      <c r="D474" s="46"/>
      <c r="E474" s="46"/>
    </row>
    <row r="475" ht="15.75" customHeight="1">
      <c r="C475" s="46"/>
      <c r="D475" s="46"/>
      <c r="E475" s="46"/>
    </row>
    <row r="476" ht="15.75" customHeight="1">
      <c r="C476" s="46"/>
      <c r="D476" s="46"/>
      <c r="E476" s="46"/>
    </row>
    <row r="477" ht="15.75" customHeight="1">
      <c r="C477" s="46"/>
      <c r="D477" s="46"/>
      <c r="E477" s="46"/>
    </row>
    <row r="478" ht="15.75" customHeight="1">
      <c r="C478" s="46"/>
      <c r="D478" s="46"/>
      <c r="E478" s="46"/>
    </row>
    <row r="479" ht="15.75" customHeight="1">
      <c r="C479" s="46"/>
      <c r="D479" s="46"/>
      <c r="E479" s="46"/>
    </row>
    <row r="480" ht="15.75" customHeight="1">
      <c r="C480" s="46"/>
      <c r="D480" s="46"/>
      <c r="E480" s="46"/>
    </row>
    <row r="481" ht="15.75" customHeight="1">
      <c r="C481" s="46"/>
      <c r="D481" s="46"/>
      <c r="E481" s="46"/>
    </row>
    <row r="482" ht="15.75" customHeight="1">
      <c r="C482" s="46"/>
      <c r="D482" s="46"/>
      <c r="E482" s="46"/>
    </row>
    <row r="483" ht="15.75" customHeight="1">
      <c r="C483" s="46"/>
      <c r="D483" s="46"/>
      <c r="E483" s="46"/>
    </row>
    <row r="484" ht="15.75" customHeight="1">
      <c r="C484" s="46"/>
      <c r="D484" s="46"/>
      <c r="E484" s="46"/>
    </row>
    <row r="485" ht="15.75" customHeight="1">
      <c r="C485" s="46"/>
      <c r="D485" s="46"/>
      <c r="E485" s="46"/>
    </row>
    <row r="486" ht="15.75" customHeight="1">
      <c r="C486" s="46"/>
      <c r="D486" s="46"/>
      <c r="E486" s="46"/>
    </row>
    <row r="487" ht="15.75" customHeight="1">
      <c r="C487" s="46"/>
      <c r="D487" s="46"/>
      <c r="E487" s="46"/>
    </row>
    <row r="488" ht="15.75" customHeight="1">
      <c r="C488" s="46"/>
      <c r="D488" s="46"/>
      <c r="E488" s="46"/>
    </row>
    <row r="489" ht="15.75" customHeight="1">
      <c r="C489" s="46"/>
      <c r="D489" s="46"/>
      <c r="E489" s="46"/>
    </row>
    <row r="490" ht="15.75" customHeight="1">
      <c r="C490" s="46"/>
      <c r="D490" s="46"/>
      <c r="E490" s="46"/>
    </row>
    <row r="491" ht="15.75" customHeight="1">
      <c r="C491" s="46"/>
      <c r="D491" s="46"/>
      <c r="E491" s="46"/>
    </row>
    <row r="492" ht="15.75" customHeight="1">
      <c r="C492" s="46"/>
      <c r="D492" s="46"/>
      <c r="E492" s="46"/>
    </row>
    <row r="493" ht="15.75" customHeight="1">
      <c r="C493" s="46"/>
      <c r="D493" s="46"/>
      <c r="E493" s="46"/>
    </row>
    <row r="494" ht="15.75" customHeight="1">
      <c r="C494" s="46"/>
      <c r="D494" s="46"/>
      <c r="E494" s="46"/>
    </row>
    <row r="495" ht="15.75" customHeight="1">
      <c r="C495" s="46"/>
      <c r="D495" s="46"/>
      <c r="E495" s="46"/>
    </row>
    <row r="496" ht="15.75" customHeight="1">
      <c r="C496" s="46"/>
      <c r="D496" s="46"/>
      <c r="E496" s="46"/>
    </row>
    <row r="497" ht="15.75" customHeight="1">
      <c r="C497" s="46"/>
      <c r="D497" s="46"/>
      <c r="E497" s="46"/>
    </row>
    <row r="498" ht="15.75" customHeight="1">
      <c r="C498" s="46"/>
      <c r="D498" s="46"/>
      <c r="E498" s="46"/>
    </row>
    <row r="499" ht="15.75" customHeight="1">
      <c r="C499" s="46"/>
      <c r="D499" s="46"/>
      <c r="E499" s="46"/>
    </row>
    <row r="500" ht="15.75" customHeight="1">
      <c r="C500" s="46"/>
      <c r="D500" s="46"/>
      <c r="E500" s="46"/>
    </row>
    <row r="501" ht="15.75" customHeight="1">
      <c r="C501" s="46"/>
      <c r="D501" s="46"/>
      <c r="E501" s="46"/>
    </row>
    <row r="502" ht="15.75" customHeight="1">
      <c r="C502" s="46"/>
      <c r="D502" s="46"/>
      <c r="E502" s="46"/>
    </row>
    <row r="503" ht="15.75" customHeight="1">
      <c r="C503" s="46"/>
      <c r="D503" s="46"/>
      <c r="E503" s="46"/>
    </row>
    <row r="504" ht="15.75" customHeight="1">
      <c r="C504" s="46"/>
      <c r="D504" s="46"/>
      <c r="E504" s="46"/>
    </row>
    <row r="505" ht="15.75" customHeight="1">
      <c r="C505" s="46"/>
      <c r="D505" s="46"/>
      <c r="E505" s="46"/>
    </row>
    <row r="506" ht="15.75" customHeight="1">
      <c r="C506" s="46"/>
      <c r="D506" s="46"/>
      <c r="E506" s="46"/>
    </row>
    <row r="507" ht="15.75" customHeight="1">
      <c r="C507" s="46"/>
      <c r="D507" s="46"/>
      <c r="E507" s="46"/>
    </row>
    <row r="508" ht="15.75" customHeight="1">
      <c r="C508" s="46"/>
      <c r="D508" s="46"/>
      <c r="E508" s="46"/>
    </row>
    <row r="509" ht="15.75" customHeight="1">
      <c r="C509" s="46"/>
      <c r="D509" s="46"/>
      <c r="E509" s="46"/>
    </row>
    <row r="510" ht="15.75" customHeight="1">
      <c r="C510" s="46"/>
      <c r="D510" s="46"/>
      <c r="E510" s="46"/>
    </row>
    <row r="511" ht="15.75" customHeight="1">
      <c r="C511" s="46"/>
      <c r="D511" s="46"/>
      <c r="E511" s="46"/>
    </row>
    <row r="512" ht="15.75" customHeight="1">
      <c r="C512" s="46"/>
      <c r="D512" s="46"/>
      <c r="E512" s="46"/>
    </row>
    <row r="513" ht="15.75" customHeight="1">
      <c r="C513" s="46"/>
      <c r="D513" s="46"/>
      <c r="E513" s="46"/>
    </row>
    <row r="514" ht="15.75" customHeight="1">
      <c r="C514" s="46"/>
      <c r="D514" s="46"/>
      <c r="E514" s="46"/>
    </row>
    <row r="515" ht="15.75" customHeight="1">
      <c r="C515" s="46"/>
      <c r="D515" s="46"/>
      <c r="E515" s="46"/>
    </row>
    <row r="516" ht="15.75" customHeight="1">
      <c r="C516" s="46"/>
      <c r="D516" s="46"/>
      <c r="E516" s="46"/>
    </row>
    <row r="517" ht="15.75" customHeight="1">
      <c r="C517" s="46"/>
      <c r="D517" s="46"/>
      <c r="E517" s="46"/>
    </row>
    <row r="518" ht="15.75" customHeight="1">
      <c r="C518" s="46"/>
      <c r="D518" s="46"/>
      <c r="E518" s="46"/>
    </row>
    <row r="519" ht="15.75" customHeight="1">
      <c r="C519" s="46"/>
      <c r="D519" s="46"/>
      <c r="E519" s="46"/>
    </row>
    <row r="520" ht="15.75" customHeight="1">
      <c r="C520" s="46"/>
      <c r="D520" s="46"/>
      <c r="E520" s="46"/>
    </row>
    <row r="521" ht="15.75" customHeight="1">
      <c r="C521" s="46"/>
      <c r="D521" s="46"/>
      <c r="E521" s="46"/>
    </row>
    <row r="522" ht="15.75" customHeight="1">
      <c r="C522" s="46"/>
      <c r="D522" s="46"/>
      <c r="E522" s="46"/>
    </row>
    <row r="523" ht="15.75" customHeight="1">
      <c r="C523" s="46"/>
      <c r="D523" s="46"/>
      <c r="E523" s="46"/>
    </row>
    <row r="524" ht="15.75" customHeight="1">
      <c r="C524" s="46"/>
      <c r="D524" s="46"/>
      <c r="E524" s="46"/>
    </row>
    <row r="525" ht="15.75" customHeight="1">
      <c r="C525" s="46"/>
      <c r="D525" s="46"/>
      <c r="E525" s="46"/>
    </row>
    <row r="526" ht="15.75" customHeight="1">
      <c r="C526" s="46"/>
      <c r="D526" s="46"/>
      <c r="E526" s="46"/>
    </row>
    <row r="527" ht="15.75" customHeight="1">
      <c r="C527" s="46"/>
      <c r="D527" s="46"/>
      <c r="E527" s="46"/>
    </row>
    <row r="528" ht="15.75" customHeight="1">
      <c r="C528" s="46"/>
      <c r="D528" s="46"/>
      <c r="E528" s="46"/>
    </row>
    <row r="529" ht="15.75" customHeight="1">
      <c r="C529" s="46"/>
      <c r="D529" s="46"/>
      <c r="E529" s="46"/>
    </row>
    <row r="530" ht="15.75" customHeight="1">
      <c r="C530" s="46"/>
      <c r="D530" s="46"/>
      <c r="E530" s="46"/>
    </row>
    <row r="531" ht="15.75" customHeight="1">
      <c r="C531" s="46"/>
      <c r="D531" s="46"/>
      <c r="E531" s="46"/>
    </row>
    <row r="532" ht="15.75" customHeight="1">
      <c r="C532" s="46"/>
      <c r="D532" s="46"/>
      <c r="E532" s="46"/>
    </row>
    <row r="533" ht="15.75" customHeight="1">
      <c r="C533" s="46"/>
      <c r="D533" s="46"/>
      <c r="E533" s="46"/>
    </row>
    <row r="534" ht="15.75" customHeight="1">
      <c r="C534" s="46"/>
      <c r="D534" s="46"/>
      <c r="E534" s="46"/>
    </row>
    <row r="535" ht="15.75" customHeight="1">
      <c r="C535" s="46"/>
      <c r="D535" s="46"/>
      <c r="E535" s="46"/>
    </row>
    <row r="536" ht="15.75" customHeight="1">
      <c r="C536" s="46"/>
      <c r="D536" s="46"/>
      <c r="E536" s="46"/>
    </row>
    <row r="537" ht="15.75" customHeight="1">
      <c r="C537" s="46"/>
      <c r="D537" s="46"/>
      <c r="E537" s="46"/>
    </row>
    <row r="538" ht="15.75" customHeight="1">
      <c r="C538" s="46"/>
      <c r="D538" s="46"/>
      <c r="E538" s="46"/>
    </row>
    <row r="539" ht="15.75" customHeight="1">
      <c r="C539" s="46"/>
      <c r="D539" s="46"/>
      <c r="E539" s="46"/>
    </row>
    <row r="540" ht="15.75" customHeight="1">
      <c r="C540" s="46"/>
      <c r="D540" s="46"/>
      <c r="E540" s="46"/>
    </row>
    <row r="541" ht="15.75" customHeight="1">
      <c r="C541" s="46"/>
      <c r="D541" s="46"/>
      <c r="E541" s="46"/>
    </row>
    <row r="542" ht="15.75" customHeight="1">
      <c r="C542" s="46"/>
      <c r="D542" s="46"/>
      <c r="E542" s="46"/>
    </row>
    <row r="543" ht="15.75" customHeight="1">
      <c r="C543" s="46"/>
      <c r="D543" s="46"/>
      <c r="E543" s="46"/>
    </row>
    <row r="544" ht="15.75" customHeight="1">
      <c r="C544" s="46"/>
      <c r="D544" s="46"/>
      <c r="E544" s="46"/>
    </row>
    <row r="545" ht="15.75" customHeight="1">
      <c r="C545" s="46"/>
      <c r="D545" s="46"/>
      <c r="E545" s="46"/>
    </row>
    <row r="546" ht="15.75" customHeight="1">
      <c r="C546" s="46"/>
      <c r="D546" s="46"/>
      <c r="E546" s="46"/>
    </row>
    <row r="547" ht="15.75" customHeight="1">
      <c r="C547" s="46"/>
      <c r="D547" s="46"/>
      <c r="E547" s="46"/>
    </row>
    <row r="548" ht="15.75" customHeight="1">
      <c r="C548" s="46"/>
      <c r="D548" s="46"/>
      <c r="E548" s="46"/>
    </row>
    <row r="549" ht="15.75" customHeight="1">
      <c r="C549" s="46"/>
      <c r="D549" s="46"/>
      <c r="E549" s="46"/>
    </row>
    <row r="550" ht="15.75" customHeight="1">
      <c r="C550" s="46"/>
      <c r="D550" s="46"/>
      <c r="E550" s="46"/>
    </row>
    <row r="551" ht="15.75" customHeight="1">
      <c r="C551" s="46"/>
      <c r="D551" s="46"/>
      <c r="E551" s="46"/>
    </row>
    <row r="552" ht="15.75" customHeight="1">
      <c r="C552" s="46"/>
      <c r="D552" s="46"/>
      <c r="E552" s="46"/>
    </row>
    <row r="553" ht="15.75" customHeight="1">
      <c r="C553" s="46"/>
      <c r="D553" s="46"/>
      <c r="E553" s="46"/>
    </row>
    <row r="554" ht="15.75" customHeight="1">
      <c r="C554" s="46"/>
      <c r="D554" s="46"/>
      <c r="E554" s="46"/>
    </row>
    <row r="555" ht="15.75" customHeight="1">
      <c r="C555" s="46"/>
      <c r="D555" s="46"/>
      <c r="E555" s="46"/>
    </row>
    <row r="556" ht="15.75" customHeight="1">
      <c r="C556" s="46"/>
      <c r="D556" s="46"/>
      <c r="E556" s="46"/>
    </row>
    <row r="557" ht="15.75" customHeight="1">
      <c r="C557" s="46"/>
      <c r="D557" s="46"/>
      <c r="E557" s="46"/>
    </row>
    <row r="558" ht="15.75" customHeight="1">
      <c r="C558" s="46"/>
      <c r="D558" s="46"/>
      <c r="E558" s="46"/>
    </row>
    <row r="559" ht="15.75" customHeight="1">
      <c r="C559" s="46"/>
      <c r="D559" s="46"/>
      <c r="E559" s="46"/>
    </row>
    <row r="560" ht="15.75" customHeight="1">
      <c r="C560" s="46"/>
      <c r="D560" s="46"/>
      <c r="E560" s="46"/>
    </row>
    <row r="561" ht="15.75" customHeight="1">
      <c r="C561" s="46"/>
      <c r="D561" s="46"/>
      <c r="E561" s="46"/>
    </row>
    <row r="562" ht="15.75" customHeight="1">
      <c r="C562" s="46"/>
      <c r="D562" s="46"/>
      <c r="E562" s="46"/>
    </row>
    <row r="563" ht="15.75" customHeight="1">
      <c r="C563" s="46"/>
      <c r="D563" s="46"/>
      <c r="E563" s="46"/>
    </row>
    <row r="564" ht="15.75" customHeight="1">
      <c r="C564" s="46"/>
      <c r="D564" s="46"/>
      <c r="E564" s="46"/>
    </row>
    <row r="565" ht="15.75" customHeight="1">
      <c r="C565" s="46"/>
      <c r="D565" s="46"/>
      <c r="E565" s="46"/>
    </row>
    <row r="566" ht="15.75" customHeight="1">
      <c r="C566" s="46"/>
      <c r="D566" s="46"/>
      <c r="E566" s="46"/>
    </row>
    <row r="567" ht="15.75" customHeight="1">
      <c r="C567" s="46"/>
      <c r="D567" s="46"/>
      <c r="E567" s="46"/>
    </row>
    <row r="568" ht="15.75" customHeight="1">
      <c r="C568" s="46"/>
      <c r="D568" s="46"/>
      <c r="E568" s="46"/>
    </row>
    <row r="569" ht="15.75" customHeight="1">
      <c r="C569" s="46"/>
      <c r="D569" s="46"/>
      <c r="E569" s="46"/>
    </row>
    <row r="570" ht="15.75" customHeight="1">
      <c r="C570" s="46"/>
      <c r="D570" s="46"/>
      <c r="E570" s="46"/>
    </row>
    <row r="571" ht="15.75" customHeight="1">
      <c r="C571" s="46"/>
      <c r="D571" s="46"/>
      <c r="E571" s="46"/>
    </row>
    <row r="572" ht="15.75" customHeight="1">
      <c r="C572" s="46"/>
      <c r="D572" s="46"/>
      <c r="E572" s="46"/>
    </row>
    <row r="573" ht="15.75" customHeight="1">
      <c r="C573" s="46"/>
      <c r="D573" s="46"/>
      <c r="E573" s="46"/>
    </row>
    <row r="574" ht="15.75" customHeight="1">
      <c r="C574" s="46"/>
      <c r="D574" s="46"/>
      <c r="E574" s="46"/>
    </row>
    <row r="575" ht="15.75" customHeight="1">
      <c r="C575" s="46"/>
      <c r="D575" s="46"/>
      <c r="E575" s="46"/>
    </row>
    <row r="576" ht="15.75" customHeight="1">
      <c r="C576" s="46"/>
      <c r="D576" s="46"/>
      <c r="E576" s="46"/>
    </row>
    <row r="577" ht="15.75" customHeight="1">
      <c r="C577" s="46"/>
      <c r="D577" s="46"/>
      <c r="E577" s="46"/>
    </row>
    <row r="578" ht="15.75" customHeight="1">
      <c r="C578" s="46"/>
      <c r="D578" s="46"/>
      <c r="E578" s="46"/>
    </row>
    <row r="579" ht="15.75" customHeight="1">
      <c r="C579" s="46"/>
      <c r="D579" s="46"/>
      <c r="E579" s="46"/>
    </row>
    <row r="580" ht="15.75" customHeight="1">
      <c r="C580" s="46"/>
      <c r="D580" s="46"/>
      <c r="E580" s="46"/>
    </row>
    <row r="581" ht="15.75" customHeight="1">
      <c r="C581" s="46"/>
      <c r="D581" s="46"/>
      <c r="E581" s="46"/>
    </row>
    <row r="582" ht="15.75" customHeight="1">
      <c r="C582" s="46"/>
      <c r="D582" s="46"/>
      <c r="E582" s="46"/>
    </row>
    <row r="583" ht="15.75" customHeight="1">
      <c r="C583" s="46"/>
      <c r="D583" s="46"/>
      <c r="E583" s="46"/>
    </row>
    <row r="584" ht="15.75" customHeight="1">
      <c r="C584" s="46"/>
      <c r="D584" s="46"/>
      <c r="E584" s="46"/>
    </row>
    <row r="585" ht="15.75" customHeight="1">
      <c r="C585" s="46"/>
      <c r="D585" s="46"/>
      <c r="E585" s="46"/>
    </row>
    <row r="586" ht="15.75" customHeight="1">
      <c r="C586" s="46"/>
      <c r="D586" s="46"/>
      <c r="E586" s="46"/>
    </row>
    <row r="587" ht="15.75" customHeight="1">
      <c r="C587" s="46"/>
      <c r="D587" s="46"/>
      <c r="E587" s="46"/>
    </row>
    <row r="588" ht="15.75" customHeight="1">
      <c r="C588" s="46"/>
      <c r="D588" s="46"/>
      <c r="E588" s="46"/>
    </row>
    <row r="589" ht="15.75" customHeight="1">
      <c r="C589" s="46"/>
      <c r="D589" s="46"/>
      <c r="E589" s="46"/>
    </row>
    <row r="590" ht="15.75" customHeight="1">
      <c r="C590" s="46"/>
      <c r="D590" s="46"/>
      <c r="E590" s="46"/>
    </row>
    <row r="591" ht="15.75" customHeight="1">
      <c r="C591" s="46"/>
      <c r="D591" s="46"/>
      <c r="E591" s="46"/>
    </row>
    <row r="592" ht="15.75" customHeight="1">
      <c r="C592" s="46"/>
      <c r="D592" s="46"/>
      <c r="E592" s="46"/>
    </row>
    <row r="593" ht="15.75" customHeight="1">
      <c r="C593" s="46"/>
      <c r="D593" s="46"/>
      <c r="E593" s="46"/>
    </row>
    <row r="594" ht="15.75" customHeight="1">
      <c r="C594" s="46"/>
      <c r="D594" s="46"/>
      <c r="E594" s="46"/>
    </row>
    <row r="595" ht="15.75" customHeight="1">
      <c r="C595" s="46"/>
      <c r="D595" s="46"/>
      <c r="E595" s="46"/>
    </row>
    <row r="596" ht="15.75" customHeight="1">
      <c r="C596" s="46"/>
      <c r="D596" s="46"/>
      <c r="E596" s="46"/>
    </row>
    <row r="597" ht="15.75" customHeight="1">
      <c r="C597" s="46"/>
      <c r="D597" s="46"/>
      <c r="E597" s="46"/>
    </row>
    <row r="598" ht="15.75" customHeight="1">
      <c r="C598" s="46"/>
      <c r="D598" s="46"/>
      <c r="E598" s="46"/>
    </row>
    <row r="599" ht="15.75" customHeight="1">
      <c r="C599" s="46"/>
      <c r="D599" s="46"/>
      <c r="E599" s="46"/>
    </row>
    <row r="600" ht="15.75" customHeight="1">
      <c r="C600" s="46"/>
      <c r="D600" s="46"/>
      <c r="E600" s="46"/>
    </row>
    <row r="601" ht="15.75" customHeight="1">
      <c r="C601" s="46"/>
      <c r="D601" s="46"/>
      <c r="E601" s="46"/>
    </row>
    <row r="602" ht="15.75" customHeight="1">
      <c r="C602" s="46"/>
      <c r="D602" s="46"/>
      <c r="E602" s="46"/>
    </row>
    <row r="603" ht="15.75" customHeight="1">
      <c r="C603" s="46"/>
      <c r="D603" s="46"/>
      <c r="E603" s="46"/>
    </row>
    <row r="604" ht="15.75" customHeight="1">
      <c r="C604" s="46"/>
      <c r="D604" s="46"/>
      <c r="E604" s="46"/>
    </row>
    <row r="605" ht="15.75" customHeight="1">
      <c r="C605" s="46"/>
      <c r="D605" s="46"/>
      <c r="E605" s="46"/>
    </row>
    <row r="606" ht="15.75" customHeight="1">
      <c r="C606" s="46"/>
      <c r="D606" s="46"/>
      <c r="E606" s="46"/>
    </row>
    <row r="607" ht="15.75" customHeight="1">
      <c r="C607" s="46"/>
      <c r="D607" s="46"/>
      <c r="E607" s="46"/>
    </row>
    <row r="608" ht="15.75" customHeight="1">
      <c r="C608" s="46"/>
      <c r="D608" s="46"/>
      <c r="E608" s="46"/>
    </row>
    <row r="609" ht="15.75" customHeight="1">
      <c r="C609" s="46"/>
      <c r="D609" s="46"/>
      <c r="E609" s="46"/>
    </row>
    <row r="610" ht="15.75" customHeight="1">
      <c r="C610" s="46"/>
      <c r="D610" s="46"/>
      <c r="E610" s="46"/>
    </row>
    <row r="611" ht="15.75" customHeight="1">
      <c r="C611" s="46"/>
      <c r="D611" s="46"/>
      <c r="E611" s="46"/>
    </row>
    <row r="612" ht="15.75" customHeight="1">
      <c r="C612" s="46"/>
      <c r="D612" s="46"/>
      <c r="E612" s="46"/>
    </row>
    <row r="613" ht="15.75" customHeight="1">
      <c r="C613" s="46"/>
      <c r="D613" s="46"/>
      <c r="E613" s="46"/>
    </row>
    <row r="614" ht="15.75" customHeight="1">
      <c r="C614" s="46"/>
      <c r="D614" s="46"/>
      <c r="E614" s="46"/>
    </row>
    <row r="615" ht="15.75" customHeight="1">
      <c r="C615" s="46"/>
      <c r="D615" s="46"/>
      <c r="E615" s="46"/>
    </row>
    <row r="616" ht="15.75" customHeight="1">
      <c r="C616" s="46"/>
      <c r="D616" s="46"/>
      <c r="E616" s="46"/>
    </row>
    <row r="617" ht="15.75" customHeight="1">
      <c r="C617" s="46"/>
      <c r="D617" s="46"/>
      <c r="E617" s="46"/>
    </row>
    <row r="618" ht="15.75" customHeight="1">
      <c r="C618" s="46"/>
      <c r="D618" s="46"/>
      <c r="E618" s="46"/>
    </row>
    <row r="619" ht="15.75" customHeight="1">
      <c r="C619" s="46"/>
      <c r="D619" s="46"/>
      <c r="E619" s="46"/>
    </row>
    <row r="620" ht="15.75" customHeight="1">
      <c r="C620" s="46"/>
      <c r="D620" s="46"/>
      <c r="E620" s="46"/>
    </row>
    <row r="621" ht="15.75" customHeight="1">
      <c r="C621" s="46"/>
      <c r="D621" s="46"/>
      <c r="E621" s="46"/>
    </row>
    <row r="622" ht="15.75" customHeight="1">
      <c r="C622" s="46"/>
      <c r="D622" s="46"/>
      <c r="E622" s="46"/>
    </row>
    <row r="623" ht="15.75" customHeight="1">
      <c r="C623" s="46"/>
      <c r="D623" s="46"/>
      <c r="E623" s="46"/>
    </row>
    <row r="624" ht="15.75" customHeight="1">
      <c r="C624" s="46"/>
      <c r="D624" s="46"/>
      <c r="E624" s="46"/>
    </row>
    <row r="625" ht="15.75" customHeight="1">
      <c r="C625" s="46"/>
      <c r="D625" s="46"/>
      <c r="E625" s="46"/>
    </row>
    <row r="626" ht="15.75" customHeight="1">
      <c r="C626" s="46"/>
      <c r="D626" s="46"/>
      <c r="E626" s="46"/>
    </row>
    <row r="627" ht="15.75" customHeight="1">
      <c r="C627" s="46"/>
      <c r="D627" s="46"/>
      <c r="E627" s="46"/>
    </row>
    <row r="628" ht="15.75" customHeight="1">
      <c r="C628" s="46"/>
      <c r="D628" s="46"/>
      <c r="E628" s="46"/>
    </row>
    <row r="629" ht="15.75" customHeight="1">
      <c r="C629" s="46"/>
      <c r="D629" s="46"/>
      <c r="E629" s="46"/>
    </row>
    <row r="630" ht="15.75" customHeight="1">
      <c r="C630" s="46"/>
      <c r="D630" s="46"/>
      <c r="E630" s="46"/>
    </row>
    <row r="631" ht="15.75" customHeight="1">
      <c r="C631" s="46"/>
      <c r="D631" s="46"/>
      <c r="E631" s="46"/>
    </row>
    <row r="632" ht="15.75" customHeight="1">
      <c r="C632" s="46"/>
      <c r="D632" s="46"/>
      <c r="E632" s="46"/>
    </row>
    <row r="633" ht="15.75" customHeight="1">
      <c r="C633" s="46"/>
      <c r="D633" s="46"/>
      <c r="E633" s="46"/>
    </row>
    <row r="634" ht="15.75" customHeight="1">
      <c r="C634" s="46"/>
      <c r="D634" s="46"/>
      <c r="E634" s="46"/>
    </row>
    <row r="635" ht="15.75" customHeight="1">
      <c r="C635" s="46"/>
      <c r="D635" s="46"/>
      <c r="E635" s="46"/>
    </row>
    <row r="636" ht="15.75" customHeight="1">
      <c r="C636" s="46"/>
      <c r="D636" s="46"/>
      <c r="E636" s="46"/>
    </row>
    <row r="637" ht="15.75" customHeight="1">
      <c r="C637" s="46"/>
      <c r="D637" s="46"/>
      <c r="E637" s="46"/>
    </row>
    <row r="638" ht="15.75" customHeight="1">
      <c r="C638" s="46"/>
      <c r="D638" s="46"/>
      <c r="E638" s="46"/>
    </row>
    <row r="639" ht="15.75" customHeight="1">
      <c r="C639" s="46"/>
      <c r="D639" s="46"/>
      <c r="E639" s="46"/>
    </row>
    <row r="640" ht="15.75" customHeight="1">
      <c r="C640" s="46"/>
      <c r="D640" s="46"/>
      <c r="E640" s="46"/>
    </row>
    <row r="641" ht="15.75" customHeight="1">
      <c r="C641" s="46"/>
      <c r="D641" s="46"/>
      <c r="E641" s="46"/>
    </row>
    <row r="642" ht="15.75" customHeight="1">
      <c r="C642" s="46"/>
      <c r="D642" s="46"/>
      <c r="E642" s="46"/>
    </row>
    <row r="643" ht="15.75" customHeight="1">
      <c r="C643" s="46"/>
      <c r="D643" s="46"/>
      <c r="E643" s="46"/>
    </row>
    <row r="644" ht="15.75" customHeight="1">
      <c r="C644" s="46"/>
      <c r="D644" s="46"/>
      <c r="E644" s="46"/>
    </row>
    <row r="645" ht="15.75" customHeight="1">
      <c r="C645" s="46"/>
      <c r="D645" s="46"/>
      <c r="E645" s="46"/>
    </row>
    <row r="646" ht="15.75" customHeight="1">
      <c r="C646" s="46"/>
      <c r="D646" s="46"/>
      <c r="E646" s="46"/>
    </row>
    <row r="647" ht="15.75" customHeight="1">
      <c r="C647" s="46"/>
      <c r="D647" s="46"/>
      <c r="E647" s="46"/>
    </row>
    <row r="648" ht="15.75" customHeight="1">
      <c r="C648" s="46"/>
      <c r="D648" s="46"/>
      <c r="E648" s="46"/>
    </row>
    <row r="649" ht="15.75" customHeight="1">
      <c r="C649" s="46"/>
      <c r="D649" s="46"/>
      <c r="E649" s="46"/>
    </row>
    <row r="650" ht="15.75" customHeight="1">
      <c r="C650" s="46"/>
      <c r="D650" s="46"/>
      <c r="E650" s="46"/>
    </row>
    <row r="651" ht="15.75" customHeight="1">
      <c r="C651" s="46"/>
      <c r="D651" s="46"/>
      <c r="E651" s="46"/>
    </row>
    <row r="652" ht="15.75" customHeight="1">
      <c r="C652" s="46"/>
      <c r="D652" s="46"/>
      <c r="E652" s="46"/>
    </row>
    <row r="653" ht="15.75" customHeight="1">
      <c r="C653" s="46"/>
      <c r="D653" s="46"/>
      <c r="E653" s="46"/>
    </row>
    <row r="654" ht="15.75" customHeight="1">
      <c r="C654" s="46"/>
      <c r="D654" s="46"/>
      <c r="E654" s="46"/>
    </row>
    <row r="655" ht="15.75" customHeight="1">
      <c r="C655" s="46"/>
      <c r="D655" s="46"/>
      <c r="E655" s="46"/>
    </row>
    <row r="656" ht="15.75" customHeight="1">
      <c r="C656" s="46"/>
      <c r="D656" s="46"/>
      <c r="E656" s="46"/>
    </row>
    <row r="657" ht="15.75" customHeight="1">
      <c r="C657" s="46"/>
      <c r="D657" s="46"/>
      <c r="E657" s="46"/>
    </row>
    <row r="658" ht="15.75" customHeight="1">
      <c r="C658" s="46"/>
      <c r="D658" s="46"/>
      <c r="E658" s="46"/>
    </row>
    <row r="659" ht="15.75" customHeight="1">
      <c r="C659" s="46"/>
      <c r="D659" s="46"/>
      <c r="E659" s="46"/>
    </row>
    <row r="660" ht="15.75" customHeight="1">
      <c r="C660" s="46"/>
      <c r="D660" s="46"/>
      <c r="E660" s="46"/>
    </row>
    <row r="661" ht="15.75" customHeight="1">
      <c r="C661" s="46"/>
      <c r="D661" s="46"/>
      <c r="E661" s="46"/>
    </row>
    <row r="662" ht="15.75" customHeight="1">
      <c r="C662" s="46"/>
      <c r="D662" s="46"/>
      <c r="E662" s="46"/>
    </row>
    <row r="663" ht="15.75" customHeight="1">
      <c r="C663" s="46"/>
      <c r="D663" s="46"/>
      <c r="E663" s="46"/>
    </row>
    <row r="664" ht="15.75" customHeight="1">
      <c r="C664" s="46"/>
      <c r="D664" s="46"/>
      <c r="E664" s="46"/>
    </row>
    <row r="665" ht="15.75" customHeight="1">
      <c r="C665" s="46"/>
      <c r="D665" s="46"/>
      <c r="E665" s="46"/>
    </row>
    <row r="666" ht="15.75" customHeight="1">
      <c r="C666" s="46"/>
      <c r="D666" s="46"/>
      <c r="E666" s="46"/>
    </row>
    <row r="667" ht="15.75" customHeight="1">
      <c r="C667" s="46"/>
      <c r="D667" s="46"/>
      <c r="E667" s="46"/>
    </row>
    <row r="668" ht="15.75" customHeight="1">
      <c r="C668" s="46"/>
      <c r="D668" s="46"/>
      <c r="E668" s="46"/>
    </row>
    <row r="669" ht="15.75" customHeight="1">
      <c r="C669" s="46"/>
      <c r="D669" s="46"/>
      <c r="E669" s="46"/>
    </row>
    <row r="670" ht="15.75" customHeight="1">
      <c r="C670" s="46"/>
      <c r="D670" s="46"/>
      <c r="E670" s="46"/>
    </row>
    <row r="671" ht="15.75" customHeight="1">
      <c r="C671" s="46"/>
      <c r="D671" s="46"/>
      <c r="E671" s="46"/>
    </row>
    <row r="672" ht="15.75" customHeight="1">
      <c r="C672" s="46"/>
      <c r="D672" s="46"/>
      <c r="E672" s="46"/>
    </row>
    <row r="673" ht="15.75" customHeight="1">
      <c r="C673" s="46"/>
      <c r="D673" s="46"/>
      <c r="E673" s="46"/>
    </row>
    <row r="674" ht="15.75" customHeight="1">
      <c r="C674" s="46"/>
      <c r="D674" s="46"/>
      <c r="E674" s="46"/>
    </row>
    <row r="675" ht="15.75" customHeight="1">
      <c r="C675" s="46"/>
      <c r="D675" s="46"/>
      <c r="E675" s="46"/>
    </row>
    <row r="676" ht="15.75" customHeight="1">
      <c r="C676" s="46"/>
      <c r="D676" s="46"/>
      <c r="E676" s="46"/>
    </row>
    <row r="677" ht="15.75" customHeight="1">
      <c r="C677" s="46"/>
      <c r="D677" s="46"/>
      <c r="E677" s="46"/>
    </row>
    <row r="678" ht="15.75" customHeight="1">
      <c r="C678" s="46"/>
      <c r="D678" s="46"/>
      <c r="E678" s="46"/>
    </row>
    <row r="679" ht="15.75" customHeight="1">
      <c r="C679" s="46"/>
      <c r="D679" s="46"/>
      <c r="E679" s="46"/>
    </row>
    <row r="680" ht="15.75" customHeight="1">
      <c r="C680" s="46"/>
      <c r="D680" s="46"/>
      <c r="E680" s="46"/>
    </row>
    <row r="681" ht="15.75" customHeight="1">
      <c r="C681" s="46"/>
      <c r="D681" s="46"/>
      <c r="E681" s="46"/>
    </row>
    <row r="682" ht="15.75" customHeight="1">
      <c r="C682" s="46"/>
      <c r="D682" s="46"/>
      <c r="E682" s="46"/>
    </row>
    <row r="683" ht="15.75" customHeight="1">
      <c r="C683" s="46"/>
      <c r="D683" s="46"/>
      <c r="E683" s="46"/>
    </row>
    <row r="684" ht="15.75" customHeight="1">
      <c r="C684" s="46"/>
      <c r="D684" s="46"/>
      <c r="E684" s="46"/>
    </row>
    <row r="685" ht="15.75" customHeight="1">
      <c r="C685" s="46"/>
      <c r="D685" s="46"/>
      <c r="E685" s="46"/>
    </row>
    <row r="686" ht="15.75" customHeight="1">
      <c r="C686" s="46"/>
      <c r="D686" s="46"/>
      <c r="E686" s="46"/>
    </row>
    <row r="687" ht="15.75" customHeight="1">
      <c r="C687" s="46"/>
      <c r="D687" s="46"/>
      <c r="E687" s="46"/>
    </row>
    <row r="688" ht="15.75" customHeight="1">
      <c r="C688" s="46"/>
      <c r="D688" s="46"/>
      <c r="E688" s="46"/>
    </row>
    <row r="689" ht="15.75" customHeight="1">
      <c r="C689" s="46"/>
      <c r="D689" s="46"/>
      <c r="E689" s="46"/>
    </row>
    <row r="690" ht="15.75" customHeight="1">
      <c r="C690" s="46"/>
      <c r="D690" s="46"/>
      <c r="E690" s="46"/>
    </row>
    <row r="691" ht="15.75" customHeight="1">
      <c r="C691" s="46"/>
      <c r="D691" s="46"/>
      <c r="E691" s="46"/>
    </row>
    <row r="692" ht="15.75" customHeight="1">
      <c r="C692" s="46"/>
      <c r="D692" s="46"/>
      <c r="E692" s="46"/>
    </row>
    <row r="693" ht="15.75" customHeight="1">
      <c r="C693" s="46"/>
      <c r="D693" s="46"/>
      <c r="E693" s="46"/>
    </row>
    <row r="694" ht="15.75" customHeight="1">
      <c r="C694" s="46"/>
      <c r="D694" s="46"/>
      <c r="E694" s="46"/>
    </row>
    <row r="695" ht="15.75" customHeight="1">
      <c r="C695" s="46"/>
      <c r="D695" s="46"/>
      <c r="E695" s="46"/>
    </row>
    <row r="696" ht="15.75" customHeight="1">
      <c r="C696" s="46"/>
      <c r="D696" s="46"/>
      <c r="E696" s="46"/>
    </row>
    <row r="697" ht="15.75" customHeight="1">
      <c r="C697" s="46"/>
      <c r="D697" s="46"/>
      <c r="E697" s="46"/>
    </row>
    <row r="698" ht="15.75" customHeight="1">
      <c r="C698" s="46"/>
      <c r="D698" s="46"/>
      <c r="E698" s="46"/>
    </row>
    <row r="699" ht="15.75" customHeight="1">
      <c r="C699" s="46"/>
      <c r="D699" s="46"/>
      <c r="E699" s="46"/>
    </row>
    <row r="700" ht="15.75" customHeight="1">
      <c r="C700" s="46"/>
      <c r="D700" s="46"/>
      <c r="E700" s="46"/>
    </row>
    <row r="701" ht="15.75" customHeight="1">
      <c r="C701" s="46"/>
      <c r="D701" s="46"/>
      <c r="E701" s="46"/>
    </row>
    <row r="702" ht="15.75" customHeight="1">
      <c r="C702" s="46"/>
      <c r="D702" s="46"/>
      <c r="E702" s="46"/>
    </row>
    <row r="703" ht="15.75" customHeight="1">
      <c r="C703" s="46"/>
      <c r="D703" s="46"/>
      <c r="E703" s="46"/>
    </row>
    <row r="704" ht="15.75" customHeight="1">
      <c r="C704" s="46"/>
      <c r="D704" s="46"/>
      <c r="E704" s="46"/>
    </row>
    <row r="705" ht="15.75" customHeight="1">
      <c r="C705" s="46"/>
      <c r="D705" s="46"/>
      <c r="E705" s="46"/>
    </row>
    <row r="706" ht="15.75" customHeight="1">
      <c r="C706" s="46"/>
      <c r="D706" s="46"/>
      <c r="E706" s="46"/>
    </row>
    <row r="707" ht="15.75" customHeight="1">
      <c r="C707" s="46"/>
      <c r="D707" s="46"/>
      <c r="E707" s="46"/>
    </row>
    <row r="708" ht="15.75" customHeight="1">
      <c r="C708" s="46"/>
      <c r="D708" s="46"/>
      <c r="E708" s="46"/>
    </row>
    <row r="709" ht="15.75" customHeight="1">
      <c r="C709" s="46"/>
      <c r="D709" s="46"/>
      <c r="E709" s="46"/>
    </row>
    <row r="710" ht="15.75" customHeight="1">
      <c r="C710" s="46"/>
      <c r="D710" s="46"/>
      <c r="E710" s="46"/>
    </row>
    <row r="711" ht="15.75" customHeight="1">
      <c r="C711" s="46"/>
      <c r="D711" s="46"/>
      <c r="E711" s="46"/>
    </row>
    <row r="712" ht="15.75" customHeight="1">
      <c r="C712" s="46"/>
      <c r="D712" s="46"/>
      <c r="E712" s="46"/>
    </row>
    <row r="713" ht="15.75" customHeight="1">
      <c r="C713" s="46"/>
      <c r="D713" s="46"/>
      <c r="E713" s="46"/>
    </row>
    <row r="714" ht="15.75" customHeight="1">
      <c r="C714" s="46"/>
      <c r="D714" s="46"/>
      <c r="E714" s="46"/>
    </row>
    <row r="715" ht="15.75" customHeight="1">
      <c r="C715" s="46"/>
      <c r="D715" s="46"/>
      <c r="E715" s="46"/>
    </row>
    <row r="716" ht="15.75" customHeight="1">
      <c r="C716" s="46"/>
      <c r="D716" s="46"/>
      <c r="E716" s="46"/>
    </row>
    <row r="717" ht="15.75" customHeight="1">
      <c r="C717" s="46"/>
      <c r="D717" s="46"/>
      <c r="E717" s="46"/>
    </row>
    <row r="718" ht="15.75" customHeight="1">
      <c r="C718" s="46"/>
      <c r="D718" s="46"/>
      <c r="E718" s="46"/>
    </row>
    <row r="719" ht="15.75" customHeight="1">
      <c r="C719" s="46"/>
      <c r="D719" s="46"/>
      <c r="E719" s="46"/>
    </row>
    <row r="720" ht="15.75" customHeight="1">
      <c r="C720" s="46"/>
      <c r="D720" s="46"/>
      <c r="E720" s="46"/>
    </row>
    <row r="721" ht="15.75" customHeight="1">
      <c r="C721" s="46"/>
      <c r="D721" s="46"/>
      <c r="E721" s="46"/>
    </row>
    <row r="722" ht="15.75" customHeight="1">
      <c r="C722" s="46"/>
      <c r="D722" s="46"/>
      <c r="E722" s="46"/>
    </row>
    <row r="723" ht="15.75" customHeight="1">
      <c r="C723" s="46"/>
      <c r="D723" s="46"/>
      <c r="E723" s="46"/>
    </row>
    <row r="724" ht="15.75" customHeight="1">
      <c r="C724" s="46"/>
      <c r="D724" s="46"/>
      <c r="E724" s="46"/>
    </row>
    <row r="725" ht="15.75" customHeight="1">
      <c r="C725" s="46"/>
      <c r="D725" s="46"/>
      <c r="E725" s="46"/>
    </row>
    <row r="726" ht="15.75" customHeight="1">
      <c r="C726" s="46"/>
      <c r="D726" s="46"/>
      <c r="E726" s="46"/>
    </row>
    <row r="727" ht="15.75" customHeight="1">
      <c r="C727" s="46"/>
      <c r="D727" s="46"/>
      <c r="E727" s="46"/>
    </row>
    <row r="728" ht="15.75" customHeight="1">
      <c r="C728" s="46"/>
      <c r="D728" s="46"/>
      <c r="E728" s="46"/>
    </row>
    <row r="729" ht="15.75" customHeight="1">
      <c r="C729" s="46"/>
      <c r="D729" s="46"/>
      <c r="E729" s="46"/>
    </row>
    <row r="730" ht="15.75" customHeight="1">
      <c r="C730" s="46"/>
      <c r="D730" s="46"/>
      <c r="E730" s="46"/>
    </row>
    <row r="731" ht="15.75" customHeight="1">
      <c r="C731" s="46"/>
      <c r="D731" s="46"/>
      <c r="E731" s="46"/>
    </row>
    <row r="732" ht="15.75" customHeight="1">
      <c r="C732" s="46"/>
      <c r="D732" s="46"/>
      <c r="E732" s="46"/>
    </row>
    <row r="733" ht="15.75" customHeight="1">
      <c r="C733" s="46"/>
      <c r="D733" s="46"/>
      <c r="E733" s="46"/>
    </row>
    <row r="734" ht="15.75" customHeight="1">
      <c r="C734" s="46"/>
      <c r="D734" s="46"/>
      <c r="E734" s="46"/>
    </row>
    <row r="735" ht="15.75" customHeight="1">
      <c r="C735" s="46"/>
      <c r="D735" s="46"/>
      <c r="E735" s="46"/>
    </row>
    <row r="736" ht="15.75" customHeight="1">
      <c r="C736" s="46"/>
      <c r="D736" s="46"/>
      <c r="E736" s="46"/>
    </row>
    <row r="737" ht="15.75" customHeight="1">
      <c r="C737" s="46"/>
      <c r="D737" s="46"/>
      <c r="E737" s="46"/>
    </row>
    <row r="738" ht="15.75" customHeight="1">
      <c r="C738" s="46"/>
      <c r="D738" s="46"/>
      <c r="E738" s="46"/>
    </row>
    <row r="739" ht="15.75" customHeight="1">
      <c r="C739" s="46"/>
      <c r="D739" s="46"/>
      <c r="E739" s="46"/>
    </row>
    <row r="740" ht="15.75" customHeight="1">
      <c r="C740" s="46"/>
      <c r="D740" s="46"/>
      <c r="E740" s="46"/>
    </row>
    <row r="741" ht="15.75" customHeight="1">
      <c r="C741" s="46"/>
      <c r="D741" s="46"/>
      <c r="E741" s="46"/>
    </row>
    <row r="742" ht="15.75" customHeight="1">
      <c r="C742" s="46"/>
      <c r="D742" s="46"/>
      <c r="E742" s="46"/>
    </row>
    <row r="743" ht="15.75" customHeight="1">
      <c r="C743" s="46"/>
      <c r="D743" s="46"/>
      <c r="E743" s="46"/>
    </row>
    <row r="744" ht="15.75" customHeight="1">
      <c r="C744" s="46"/>
      <c r="D744" s="46"/>
      <c r="E744" s="46"/>
    </row>
    <row r="745" ht="15.75" customHeight="1">
      <c r="C745" s="46"/>
      <c r="D745" s="46"/>
      <c r="E745" s="46"/>
    </row>
    <row r="746" ht="15.75" customHeight="1">
      <c r="C746" s="46"/>
      <c r="D746" s="46"/>
      <c r="E746" s="46"/>
    </row>
    <row r="747" ht="15.75" customHeight="1">
      <c r="C747" s="46"/>
      <c r="D747" s="46"/>
      <c r="E747" s="46"/>
    </row>
    <row r="748" ht="15.75" customHeight="1">
      <c r="C748" s="46"/>
      <c r="D748" s="46"/>
      <c r="E748" s="46"/>
    </row>
    <row r="749" ht="15.75" customHeight="1">
      <c r="C749" s="46"/>
      <c r="D749" s="46"/>
      <c r="E749" s="46"/>
    </row>
    <row r="750" ht="15.75" customHeight="1">
      <c r="C750" s="46"/>
      <c r="D750" s="46"/>
      <c r="E750" s="46"/>
    </row>
    <row r="751" ht="15.75" customHeight="1">
      <c r="C751" s="46"/>
      <c r="D751" s="46"/>
      <c r="E751" s="46"/>
    </row>
    <row r="752" ht="15.75" customHeight="1">
      <c r="C752" s="46"/>
      <c r="D752" s="46"/>
      <c r="E752" s="46"/>
    </row>
    <row r="753" ht="15.75" customHeight="1">
      <c r="C753" s="46"/>
      <c r="D753" s="46"/>
      <c r="E753" s="46"/>
    </row>
    <row r="754" ht="15.75" customHeight="1">
      <c r="C754" s="46"/>
      <c r="D754" s="46"/>
      <c r="E754" s="46"/>
    </row>
    <row r="755" ht="15.75" customHeight="1">
      <c r="C755" s="46"/>
      <c r="D755" s="46"/>
      <c r="E755" s="46"/>
    </row>
    <row r="756" ht="15.75" customHeight="1">
      <c r="C756" s="46"/>
      <c r="D756" s="46"/>
      <c r="E756" s="46"/>
    </row>
    <row r="757" ht="15.75" customHeight="1">
      <c r="C757" s="46"/>
      <c r="D757" s="46"/>
      <c r="E757" s="46"/>
    </row>
    <row r="758" ht="15.75" customHeight="1">
      <c r="C758" s="46"/>
      <c r="D758" s="46"/>
      <c r="E758" s="46"/>
    </row>
    <row r="759" ht="15.75" customHeight="1">
      <c r="C759" s="46"/>
      <c r="D759" s="46"/>
      <c r="E759" s="46"/>
    </row>
    <row r="760" ht="15.75" customHeight="1">
      <c r="C760" s="46"/>
      <c r="D760" s="46"/>
      <c r="E760" s="46"/>
    </row>
    <row r="761" ht="15.75" customHeight="1">
      <c r="C761" s="46"/>
      <c r="D761" s="46"/>
      <c r="E761" s="46"/>
    </row>
    <row r="762" ht="15.75" customHeight="1">
      <c r="C762" s="46"/>
      <c r="D762" s="46"/>
      <c r="E762" s="46"/>
    </row>
    <row r="763" ht="15.75" customHeight="1">
      <c r="C763" s="46"/>
      <c r="D763" s="46"/>
      <c r="E763" s="46"/>
    </row>
    <row r="764" ht="15.75" customHeight="1">
      <c r="C764" s="46"/>
      <c r="D764" s="46"/>
      <c r="E764" s="46"/>
    </row>
    <row r="765" ht="15.75" customHeight="1">
      <c r="C765" s="46"/>
      <c r="D765" s="46"/>
      <c r="E765" s="46"/>
    </row>
    <row r="766" ht="15.75" customHeight="1">
      <c r="C766" s="46"/>
      <c r="D766" s="46"/>
      <c r="E766" s="46"/>
    </row>
    <row r="767" ht="15.75" customHeight="1">
      <c r="C767" s="46"/>
      <c r="D767" s="46"/>
      <c r="E767" s="46"/>
    </row>
    <row r="768" ht="15.75" customHeight="1">
      <c r="C768" s="46"/>
      <c r="D768" s="46"/>
      <c r="E768" s="46"/>
    </row>
    <row r="769" ht="15.75" customHeight="1">
      <c r="C769" s="46"/>
      <c r="D769" s="46"/>
      <c r="E769" s="46"/>
    </row>
    <row r="770" ht="15.75" customHeight="1">
      <c r="C770" s="46"/>
      <c r="D770" s="46"/>
      <c r="E770" s="46"/>
    </row>
    <row r="771" ht="15.75" customHeight="1">
      <c r="C771" s="46"/>
      <c r="D771" s="46"/>
      <c r="E771" s="46"/>
    </row>
    <row r="772" ht="15.75" customHeight="1">
      <c r="C772" s="46"/>
      <c r="D772" s="46"/>
      <c r="E772" s="46"/>
    </row>
    <row r="773" ht="15.75" customHeight="1">
      <c r="C773" s="46"/>
      <c r="D773" s="46"/>
      <c r="E773" s="46"/>
    </row>
    <row r="774" ht="15.75" customHeight="1">
      <c r="C774" s="46"/>
      <c r="D774" s="46"/>
      <c r="E774" s="46"/>
    </row>
    <row r="775" ht="15.75" customHeight="1">
      <c r="C775" s="46"/>
      <c r="D775" s="46"/>
      <c r="E775" s="46"/>
    </row>
    <row r="776" ht="15.75" customHeight="1">
      <c r="C776" s="46"/>
      <c r="D776" s="46"/>
      <c r="E776" s="46"/>
    </row>
    <row r="777" ht="15.75" customHeight="1">
      <c r="C777" s="46"/>
      <c r="D777" s="46"/>
      <c r="E777" s="46"/>
    </row>
    <row r="778" ht="15.75" customHeight="1">
      <c r="C778" s="46"/>
      <c r="D778" s="46"/>
      <c r="E778" s="46"/>
    </row>
    <row r="779" ht="15.75" customHeight="1">
      <c r="C779" s="46"/>
      <c r="D779" s="46"/>
      <c r="E779" s="46"/>
    </row>
    <row r="780" ht="15.75" customHeight="1">
      <c r="C780" s="46"/>
      <c r="D780" s="46"/>
      <c r="E780" s="46"/>
    </row>
    <row r="781" ht="15.75" customHeight="1">
      <c r="C781" s="46"/>
      <c r="D781" s="46"/>
      <c r="E781" s="46"/>
    </row>
    <row r="782" ht="15.75" customHeight="1">
      <c r="C782" s="46"/>
      <c r="D782" s="46"/>
      <c r="E782" s="46"/>
    </row>
    <row r="783" ht="15.75" customHeight="1">
      <c r="C783" s="46"/>
      <c r="D783" s="46"/>
      <c r="E783" s="46"/>
    </row>
    <row r="784" ht="15.75" customHeight="1">
      <c r="C784" s="46"/>
      <c r="D784" s="46"/>
      <c r="E784" s="46"/>
    </row>
    <row r="785" ht="15.75" customHeight="1">
      <c r="C785" s="46"/>
      <c r="D785" s="46"/>
      <c r="E785" s="46"/>
    </row>
    <row r="786" ht="15.75" customHeight="1">
      <c r="C786" s="46"/>
      <c r="D786" s="46"/>
      <c r="E786" s="46"/>
    </row>
    <row r="787" ht="15.75" customHeight="1">
      <c r="C787" s="46"/>
      <c r="D787" s="46"/>
      <c r="E787" s="46"/>
    </row>
    <row r="788" ht="15.75" customHeight="1">
      <c r="C788" s="46"/>
      <c r="D788" s="46"/>
      <c r="E788" s="46"/>
    </row>
    <row r="789" ht="15.75" customHeight="1">
      <c r="C789" s="46"/>
      <c r="D789" s="46"/>
      <c r="E789" s="46"/>
    </row>
    <row r="790" ht="15.75" customHeight="1">
      <c r="C790" s="46"/>
      <c r="D790" s="46"/>
      <c r="E790" s="46"/>
    </row>
    <row r="791" ht="15.75" customHeight="1">
      <c r="C791" s="46"/>
      <c r="D791" s="46"/>
      <c r="E791" s="46"/>
    </row>
    <row r="792" ht="15.75" customHeight="1">
      <c r="C792" s="46"/>
      <c r="D792" s="46"/>
      <c r="E792" s="46"/>
    </row>
    <row r="793" ht="15.75" customHeight="1">
      <c r="C793" s="46"/>
      <c r="D793" s="46"/>
      <c r="E793" s="46"/>
    </row>
    <row r="794" ht="15.75" customHeight="1">
      <c r="C794" s="46"/>
      <c r="D794" s="46"/>
      <c r="E794" s="46"/>
    </row>
    <row r="795" ht="15.75" customHeight="1">
      <c r="C795" s="46"/>
      <c r="D795" s="46"/>
      <c r="E795" s="46"/>
    </row>
    <row r="796" ht="15.75" customHeight="1">
      <c r="C796" s="46"/>
      <c r="D796" s="46"/>
      <c r="E796" s="46"/>
    </row>
    <row r="797" ht="15.75" customHeight="1">
      <c r="C797" s="46"/>
      <c r="D797" s="46"/>
      <c r="E797" s="46"/>
    </row>
    <row r="798" ht="15.75" customHeight="1">
      <c r="C798" s="46"/>
      <c r="D798" s="46"/>
      <c r="E798" s="46"/>
    </row>
    <row r="799" ht="15.75" customHeight="1">
      <c r="C799" s="46"/>
      <c r="D799" s="46"/>
      <c r="E799" s="46"/>
    </row>
    <row r="800" ht="15.75" customHeight="1">
      <c r="C800" s="46"/>
      <c r="D800" s="46"/>
      <c r="E800" s="46"/>
    </row>
    <row r="801" ht="15.75" customHeight="1">
      <c r="C801" s="46"/>
      <c r="D801" s="46"/>
      <c r="E801" s="46"/>
    </row>
    <row r="802" ht="15.75" customHeight="1">
      <c r="C802" s="46"/>
      <c r="D802" s="46"/>
      <c r="E802" s="46"/>
    </row>
    <row r="803" ht="15.75" customHeight="1">
      <c r="C803" s="46"/>
      <c r="D803" s="46"/>
      <c r="E803" s="46"/>
    </row>
    <row r="804" ht="15.75" customHeight="1">
      <c r="C804" s="46"/>
      <c r="D804" s="46"/>
      <c r="E804" s="46"/>
    </row>
    <row r="805" ht="15.75" customHeight="1">
      <c r="C805" s="46"/>
      <c r="D805" s="46"/>
      <c r="E805" s="46"/>
    </row>
    <row r="806" ht="15.75" customHeight="1">
      <c r="C806" s="46"/>
      <c r="D806" s="46"/>
      <c r="E806" s="46"/>
    </row>
    <row r="807" ht="15.75" customHeight="1">
      <c r="C807" s="46"/>
      <c r="D807" s="46"/>
      <c r="E807" s="46"/>
    </row>
    <row r="808" ht="15.75" customHeight="1">
      <c r="C808" s="46"/>
      <c r="D808" s="46"/>
      <c r="E808" s="46"/>
    </row>
    <row r="809" ht="15.75" customHeight="1">
      <c r="C809" s="46"/>
      <c r="D809" s="46"/>
      <c r="E809" s="46"/>
    </row>
    <row r="810" ht="15.75" customHeight="1">
      <c r="C810" s="46"/>
      <c r="D810" s="46"/>
      <c r="E810" s="46"/>
    </row>
    <row r="811" ht="15.75" customHeight="1">
      <c r="C811" s="46"/>
      <c r="D811" s="46"/>
      <c r="E811" s="46"/>
    </row>
    <row r="812" ht="15.75" customHeight="1">
      <c r="C812" s="46"/>
      <c r="D812" s="46"/>
      <c r="E812" s="46"/>
    </row>
    <row r="813" ht="15.75" customHeight="1">
      <c r="C813" s="46"/>
      <c r="D813" s="46"/>
      <c r="E813" s="46"/>
    </row>
    <row r="814" ht="15.75" customHeight="1">
      <c r="C814" s="46"/>
      <c r="D814" s="46"/>
      <c r="E814" s="46"/>
    </row>
    <row r="815" ht="15.75" customHeight="1">
      <c r="C815" s="46"/>
      <c r="D815" s="46"/>
      <c r="E815" s="46"/>
    </row>
    <row r="816" ht="15.75" customHeight="1">
      <c r="C816" s="46"/>
      <c r="D816" s="46"/>
      <c r="E816" s="46"/>
    </row>
    <row r="817" ht="15.75" customHeight="1">
      <c r="C817" s="46"/>
      <c r="D817" s="46"/>
      <c r="E817" s="46"/>
    </row>
    <row r="818" ht="15.75" customHeight="1">
      <c r="C818" s="46"/>
      <c r="D818" s="46"/>
      <c r="E818" s="46"/>
    </row>
    <row r="819" ht="15.75" customHeight="1">
      <c r="C819" s="46"/>
      <c r="D819" s="46"/>
      <c r="E819" s="46"/>
    </row>
    <row r="820" ht="15.75" customHeight="1">
      <c r="C820" s="46"/>
      <c r="D820" s="46"/>
      <c r="E820" s="46"/>
    </row>
    <row r="821" ht="15.75" customHeight="1">
      <c r="C821" s="46"/>
      <c r="D821" s="46"/>
      <c r="E821" s="46"/>
    </row>
    <row r="822" ht="15.75" customHeight="1">
      <c r="C822" s="46"/>
      <c r="D822" s="46"/>
      <c r="E822" s="46"/>
    </row>
    <row r="823" ht="15.75" customHeight="1">
      <c r="C823" s="46"/>
      <c r="D823" s="46"/>
      <c r="E823" s="46"/>
    </row>
    <row r="824" ht="15.75" customHeight="1">
      <c r="C824" s="46"/>
      <c r="D824" s="46"/>
      <c r="E824" s="46"/>
    </row>
    <row r="825" ht="15.75" customHeight="1">
      <c r="C825" s="46"/>
      <c r="D825" s="46"/>
      <c r="E825" s="46"/>
    </row>
    <row r="826" ht="15.75" customHeight="1">
      <c r="C826" s="46"/>
      <c r="D826" s="46"/>
      <c r="E826" s="46"/>
    </row>
    <row r="827" ht="15.75" customHeight="1">
      <c r="C827" s="46"/>
      <c r="D827" s="46"/>
      <c r="E827" s="46"/>
    </row>
    <row r="828" ht="15.75" customHeight="1">
      <c r="C828" s="46"/>
      <c r="D828" s="46"/>
      <c r="E828" s="46"/>
    </row>
    <row r="829" ht="15.75" customHeight="1">
      <c r="C829" s="46"/>
      <c r="D829" s="46"/>
      <c r="E829" s="46"/>
    </row>
    <row r="830" ht="15.75" customHeight="1">
      <c r="C830" s="46"/>
      <c r="D830" s="46"/>
      <c r="E830" s="46"/>
    </row>
    <row r="831" ht="15.75" customHeight="1">
      <c r="C831" s="46"/>
      <c r="D831" s="46"/>
      <c r="E831" s="46"/>
    </row>
    <row r="832" ht="15.75" customHeight="1">
      <c r="C832" s="46"/>
      <c r="D832" s="46"/>
      <c r="E832" s="46"/>
    </row>
    <row r="833" ht="15.75" customHeight="1">
      <c r="C833" s="46"/>
      <c r="D833" s="46"/>
      <c r="E833" s="46"/>
    </row>
    <row r="834" ht="15.75" customHeight="1">
      <c r="C834" s="46"/>
      <c r="D834" s="46"/>
      <c r="E834" s="46"/>
    </row>
    <row r="835" ht="15.75" customHeight="1">
      <c r="C835" s="46"/>
      <c r="D835" s="46"/>
      <c r="E835" s="46"/>
    </row>
    <row r="836" ht="15.75" customHeight="1">
      <c r="C836" s="46"/>
      <c r="D836" s="46"/>
      <c r="E836" s="46"/>
    </row>
    <row r="837" ht="15.75" customHeight="1">
      <c r="C837" s="46"/>
      <c r="D837" s="46"/>
      <c r="E837" s="46"/>
    </row>
    <row r="838" ht="15.75" customHeight="1">
      <c r="C838" s="46"/>
      <c r="D838" s="46"/>
      <c r="E838" s="46"/>
    </row>
    <row r="839" ht="15.75" customHeight="1">
      <c r="C839" s="46"/>
      <c r="D839" s="46"/>
      <c r="E839" s="46"/>
    </row>
    <row r="840" ht="15.75" customHeight="1">
      <c r="C840" s="46"/>
      <c r="D840" s="46"/>
      <c r="E840" s="46"/>
    </row>
    <row r="841" ht="15.75" customHeight="1">
      <c r="C841" s="46"/>
      <c r="D841" s="46"/>
      <c r="E841" s="46"/>
    </row>
    <row r="842" ht="15.75" customHeight="1">
      <c r="C842" s="46"/>
      <c r="D842" s="46"/>
      <c r="E842" s="46"/>
    </row>
    <row r="843" ht="15.75" customHeight="1">
      <c r="C843" s="46"/>
      <c r="D843" s="46"/>
      <c r="E843" s="46"/>
    </row>
    <row r="844" ht="15.75" customHeight="1">
      <c r="C844" s="46"/>
      <c r="D844" s="46"/>
      <c r="E844" s="46"/>
    </row>
    <row r="845" ht="15.75" customHeight="1">
      <c r="C845" s="46"/>
      <c r="D845" s="46"/>
      <c r="E845" s="46"/>
    </row>
    <row r="846" ht="15.75" customHeight="1">
      <c r="C846" s="46"/>
      <c r="D846" s="46"/>
      <c r="E846" s="46"/>
    </row>
    <row r="847" ht="15.75" customHeight="1">
      <c r="C847" s="46"/>
      <c r="D847" s="46"/>
      <c r="E847" s="46"/>
    </row>
    <row r="848" ht="15.75" customHeight="1">
      <c r="C848" s="46"/>
      <c r="D848" s="46"/>
      <c r="E848" s="46"/>
    </row>
    <row r="849" ht="15.75" customHeight="1">
      <c r="C849" s="46"/>
      <c r="D849" s="46"/>
      <c r="E849" s="46"/>
    </row>
    <row r="850" ht="15.75" customHeight="1">
      <c r="C850" s="46"/>
      <c r="D850" s="46"/>
      <c r="E850" s="46"/>
    </row>
    <row r="851" ht="15.75" customHeight="1">
      <c r="C851" s="46"/>
      <c r="D851" s="46"/>
      <c r="E851" s="46"/>
    </row>
    <row r="852" ht="15.75" customHeight="1">
      <c r="C852" s="46"/>
      <c r="D852" s="46"/>
      <c r="E852" s="46"/>
    </row>
    <row r="853" ht="15.75" customHeight="1">
      <c r="C853" s="46"/>
      <c r="D853" s="46"/>
      <c r="E853" s="46"/>
    </row>
    <row r="854" ht="15.75" customHeight="1">
      <c r="C854" s="46"/>
      <c r="D854" s="46"/>
      <c r="E854" s="46"/>
    </row>
    <row r="855" ht="15.75" customHeight="1">
      <c r="C855" s="46"/>
      <c r="D855" s="46"/>
      <c r="E855" s="46"/>
    </row>
    <row r="856" ht="15.75" customHeight="1">
      <c r="C856" s="46"/>
      <c r="D856" s="46"/>
      <c r="E856" s="46"/>
    </row>
    <row r="857" ht="15.75" customHeight="1">
      <c r="C857" s="46"/>
      <c r="D857" s="46"/>
      <c r="E857" s="46"/>
    </row>
    <row r="858" ht="15.75" customHeight="1">
      <c r="C858" s="46"/>
      <c r="D858" s="46"/>
      <c r="E858" s="46"/>
    </row>
    <row r="859" ht="15.75" customHeight="1">
      <c r="C859" s="46"/>
      <c r="D859" s="46"/>
      <c r="E859" s="46"/>
    </row>
    <row r="860" ht="15.75" customHeight="1">
      <c r="C860" s="46"/>
      <c r="D860" s="46"/>
      <c r="E860" s="46"/>
    </row>
    <row r="861" ht="15.75" customHeight="1">
      <c r="C861" s="46"/>
      <c r="D861" s="46"/>
      <c r="E861" s="46"/>
    </row>
    <row r="862" ht="15.75" customHeight="1">
      <c r="C862" s="46"/>
      <c r="D862" s="46"/>
      <c r="E862" s="46"/>
    </row>
    <row r="863" ht="15.75" customHeight="1">
      <c r="C863" s="46"/>
      <c r="D863" s="46"/>
      <c r="E863" s="46"/>
    </row>
    <row r="864" ht="15.75" customHeight="1">
      <c r="C864" s="46"/>
      <c r="D864" s="46"/>
      <c r="E864" s="46"/>
    </row>
    <row r="865" ht="15.75" customHeight="1">
      <c r="C865" s="46"/>
      <c r="D865" s="46"/>
      <c r="E865" s="46"/>
    </row>
    <row r="866" ht="15.75" customHeight="1">
      <c r="C866" s="46"/>
      <c r="D866" s="46"/>
      <c r="E866" s="46"/>
    </row>
    <row r="867" ht="15.75" customHeight="1">
      <c r="C867" s="46"/>
      <c r="D867" s="46"/>
      <c r="E867" s="46"/>
    </row>
    <row r="868" ht="15.75" customHeight="1">
      <c r="C868" s="46"/>
      <c r="D868" s="46"/>
      <c r="E868" s="46"/>
    </row>
    <row r="869" ht="15.75" customHeight="1">
      <c r="C869" s="46"/>
      <c r="D869" s="46"/>
      <c r="E869" s="46"/>
    </row>
    <row r="870" ht="15.75" customHeight="1">
      <c r="C870" s="46"/>
      <c r="D870" s="46"/>
      <c r="E870" s="46"/>
    </row>
    <row r="871" ht="15.75" customHeight="1">
      <c r="C871" s="46"/>
      <c r="D871" s="46"/>
      <c r="E871" s="46"/>
    </row>
    <row r="872" ht="15.75" customHeight="1">
      <c r="C872" s="46"/>
      <c r="D872" s="46"/>
      <c r="E872" s="46"/>
    </row>
    <row r="873" ht="15.75" customHeight="1">
      <c r="C873" s="46"/>
      <c r="D873" s="46"/>
      <c r="E873" s="46"/>
    </row>
    <row r="874" ht="15.75" customHeight="1">
      <c r="C874" s="46"/>
      <c r="D874" s="46"/>
      <c r="E874" s="46"/>
    </row>
    <row r="875" ht="15.75" customHeight="1">
      <c r="C875" s="46"/>
      <c r="D875" s="46"/>
      <c r="E875" s="46"/>
    </row>
    <row r="876" ht="15.75" customHeight="1">
      <c r="C876" s="46"/>
      <c r="D876" s="46"/>
      <c r="E876" s="46"/>
    </row>
    <row r="877" ht="15.75" customHeight="1">
      <c r="C877" s="46"/>
      <c r="D877" s="46"/>
      <c r="E877" s="46"/>
    </row>
    <row r="878" ht="15.75" customHeight="1">
      <c r="C878" s="46"/>
      <c r="D878" s="46"/>
      <c r="E878" s="46"/>
    </row>
    <row r="879" ht="15.75" customHeight="1">
      <c r="C879" s="46"/>
      <c r="D879" s="46"/>
      <c r="E879" s="46"/>
    </row>
    <row r="880" ht="15.75" customHeight="1">
      <c r="C880" s="46"/>
      <c r="D880" s="46"/>
      <c r="E880" s="46"/>
    </row>
    <row r="881" ht="15.75" customHeight="1">
      <c r="C881" s="46"/>
      <c r="D881" s="46"/>
      <c r="E881" s="46"/>
    </row>
    <row r="882" ht="15.75" customHeight="1">
      <c r="C882" s="46"/>
      <c r="D882" s="46"/>
      <c r="E882" s="46"/>
    </row>
    <row r="883" ht="15.75" customHeight="1">
      <c r="C883" s="46"/>
      <c r="D883" s="46"/>
      <c r="E883" s="46"/>
    </row>
    <row r="884" ht="15.75" customHeight="1">
      <c r="C884" s="46"/>
      <c r="D884" s="46"/>
      <c r="E884" s="46"/>
    </row>
    <row r="885" ht="15.75" customHeight="1">
      <c r="C885" s="46"/>
      <c r="D885" s="46"/>
      <c r="E885" s="46"/>
    </row>
    <row r="886" ht="15.75" customHeight="1">
      <c r="C886" s="46"/>
      <c r="D886" s="46"/>
      <c r="E886" s="46"/>
    </row>
    <row r="887" ht="15.75" customHeight="1">
      <c r="C887" s="46"/>
      <c r="D887" s="46"/>
      <c r="E887" s="46"/>
    </row>
    <row r="888" ht="15.75" customHeight="1">
      <c r="C888" s="46"/>
      <c r="D888" s="46"/>
      <c r="E888" s="46"/>
    </row>
    <row r="889" ht="15.75" customHeight="1">
      <c r="C889" s="46"/>
      <c r="D889" s="46"/>
      <c r="E889" s="46"/>
    </row>
    <row r="890" ht="15.75" customHeight="1">
      <c r="C890" s="46"/>
      <c r="D890" s="46"/>
      <c r="E890" s="46"/>
    </row>
    <row r="891" ht="15.75" customHeight="1">
      <c r="C891" s="46"/>
      <c r="D891" s="46"/>
      <c r="E891" s="46"/>
    </row>
    <row r="892" ht="15.75" customHeight="1">
      <c r="C892" s="46"/>
      <c r="D892" s="46"/>
      <c r="E892" s="46"/>
    </row>
    <row r="893" ht="15.75" customHeight="1">
      <c r="C893" s="46"/>
      <c r="D893" s="46"/>
      <c r="E893" s="46"/>
    </row>
    <row r="894" ht="15.75" customHeight="1">
      <c r="C894" s="46"/>
      <c r="D894" s="46"/>
      <c r="E894" s="46"/>
    </row>
    <row r="895" ht="15.75" customHeight="1">
      <c r="C895" s="46"/>
      <c r="D895" s="46"/>
      <c r="E895" s="46"/>
    </row>
    <row r="896" ht="15.75" customHeight="1">
      <c r="C896" s="46"/>
      <c r="D896" s="46"/>
      <c r="E896" s="46"/>
    </row>
    <row r="897" ht="15.75" customHeight="1">
      <c r="C897" s="46"/>
      <c r="D897" s="46"/>
      <c r="E897" s="46"/>
    </row>
    <row r="898" ht="15.75" customHeight="1">
      <c r="C898" s="46"/>
      <c r="D898" s="46"/>
      <c r="E898" s="46"/>
    </row>
    <row r="899" ht="15.75" customHeight="1">
      <c r="C899" s="46"/>
      <c r="D899" s="46"/>
      <c r="E899" s="46"/>
    </row>
    <row r="900" ht="15.75" customHeight="1">
      <c r="C900" s="46"/>
      <c r="D900" s="46"/>
      <c r="E900" s="46"/>
    </row>
    <row r="901" ht="15.75" customHeight="1">
      <c r="C901" s="46"/>
      <c r="D901" s="46"/>
      <c r="E901" s="46"/>
    </row>
    <row r="902" ht="15.75" customHeight="1">
      <c r="C902" s="46"/>
      <c r="D902" s="46"/>
      <c r="E902" s="46"/>
    </row>
    <row r="903" ht="15.75" customHeight="1">
      <c r="C903" s="46"/>
      <c r="D903" s="46"/>
      <c r="E903" s="46"/>
    </row>
    <row r="904" ht="15.75" customHeight="1">
      <c r="C904" s="46"/>
      <c r="D904" s="46"/>
      <c r="E904" s="46"/>
    </row>
    <row r="905" ht="15.75" customHeight="1">
      <c r="C905" s="46"/>
      <c r="D905" s="46"/>
      <c r="E905" s="46"/>
    </row>
    <row r="906" ht="15.75" customHeight="1">
      <c r="C906" s="46"/>
      <c r="D906" s="46"/>
      <c r="E906" s="46"/>
    </row>
    <row r="907" ht="15.75" customHeight="1">
      <c r="C907" s="46"/>
      <c r="D907" s="46"/>
      <c r="E907" s="46"/>
    </row>
    <row r="908" ht="15.75" customHeight="1">
      <c r="C908" s="46"/>
      <c r="D908" s="46"/>
      <c r="E908" s="46"/>
    </row>
    <row r="909" ht="15.75" customHeight="1">
      <c r="C909" s="46"/>
      <c r="D909" s="46"/>
      <c r="E909" s="46"/>
    </row>
    <row r="910" ht="15.75" customHeight="1">
      <c r="C910" s="46"/>
      <c r="D910" s="46"/>
      <c r="E910" s="46"/>
    </row>
    <row r="911" ht="15.75" customHeight="1">
      <c r="C911" s="46"/>
      <c r="D911" s="46"/>
      <c r="E911" s="46"/>
    </row>
    <row r="912" ht="15.75" customHeight="1">
      <c r="C912" s="46"/>
      <c r="D912" s="46"/>
      <c r="E912" s="46"/>
    </row>
    <row r="913" ht="15.75" customHeight="1">
      <c r="C913" s="46"/>
      <c r="D913" s="46"/>
      <c r="E913" s="46"/>
    </row>
    <row r="914" ht="15.75" customHeight="1">
      <c r="C914" s="46"/>
      <c r="D914" s="46"/>
      <c r="E914" s="46"/>
    </row>
    <row r="915" ht="15.75" customHeight="1">
      <c r="C915" s="46"/>
      <c r="D915" s="46"/>
      <c r="E915" s="46"/>
    </row>
    <row r="916" ht="15.75" customHeight="1">
      <c r="C916" s="46"/>
      <c r="D916" s="46"/>
      <c r="E916" s="46"/>
    </row>
    <row r="917" ht="15.75" customHeight="1">
      <c r="C917" s="46"/>
      <c r="D917" s="46"/>
      <c r="E917" s="46"/>
    </row>
    <row r="918" ht="15.75" customHeight="1">
      <c r="C918" s="46"/>
      <c r="D918" s="46"/>
      <c r="E918" s="46"/>
    </row>
    <row r="919" ht="15.75" customHeight="1">
      <c r="C919" s="46"/>
      <c r="D919" s="46"/>
      <c r="E919" s="46"/>
    </row>
    <row r="920" ht="15.75" customHeight="1">
      <c r="C920" s="46"/>
      <c r="D920" s="46"/>
      <c r="E920" s="46"/>
    </row>
    <row r="921" ht="15.75" customHeight="1">
      <c r="C921" s="46"/>
      <c r="D921" s="46"/>
      <c r="E921" s="46"/>
    </row>
    <row r="922" ht="15.75" customHeight="1">
      <c r="C922" s="46"/>
      <c r="D922" s="46"/>
      <c r="E922" s="46"/>
    </row>
    <row r="923" ht="15.75" customHeight="1">
      <c r="C923" s="46"/>
      <c r="D923" s="46"/>
      <c r="E923" s="46"/>
    </row>
    <row r="924" ht="15.75" customHeight="1">
      <c r="C924" s="46"/>
      <c r="D924" s="46"/>
      <c r="E924" s="46"/>
    </row>
    <row r="925" ht="15.75" customHeight="1">
      <c r="C925" s="46"/>
      <c r="D925" s="46"/>
      <c r="E925" s="46"/>
    </row>
    <row r="926" ht="15.75" customHeight="1">
      <c r="C926" s="46"/>
      <c r="D926" s="46"/>
      <c r="E926" s="46"/>
    </row>
    <row r="927" ht="15.75" customHeight="1">
      <c r="C927" s="46"/>
      <c r="D927" s="46"/>
      <c r="E927" s="46"/>
    </row>
    <row r="928" ht="15.75" customHeight="1">
      <c r="C928" s="46"/>
      <c r="D928" s="46"/>
      <c r="E928" s="46"/>
    </row>
    <row r="929" ht="15.75" customHeight="1">
      <c r="C929" s="46"/>
      <c r="D929" s="46"/>
      <c r="E929" s="46"/>
    </row>
    <row r="930" ht="15.75" customHeight="1">
      <c r="C930" s="46"/>
      <c r="D930" s="46"/>
      <c r="E930" s="46"/>
    </row>
    <row r="931" ht="15.75" customHeight="1">
      <c r="C931" s="46"/>
      <c r="D931" s="46"/>
      <c r="E931" s="46"/>
    </row>
    <row r="932" ht="15.75" customHeight="1">
      <c r="C932" s="46"/>
      <c r="D932" s="46"/>
      <c r="E932" s="46"/>
    </row>
    <row r="933" ht="15.75" customHeight="1">
      <c r="C933" s="46"/>
      <c r="D933" s="46"/>
      <c r="E933" s="46"/>
    </row>
    <row r="934" ht="15.75" customHeight="1">
      <c r="C934" s="46"/>
      <c r="D934" s="46"/>
      <c r="E934" s="46"/>
    </row>
    <row r="935" ht="15.75" customHeight="1">
      <c r="C935" s="46"/>
      <c r="D935" s="46"/>
      <c r="E935" s="46"/>
    </row>
    <row r="936" ht="15.75" customHeight="1">
      <c r="C936" s="46"/>
      <c r="D936" s="46"/>
      <c r="E936" s="46"/>
    </row>
    <row r="937" ht="15.75" customHeight="1">
      <c r="C937" s="46"/>
      <c r="D937" s="46"/>
      <c r="E937" s="46"/>
    </row>
    <row r="938" ht="15.75" customHeight="1">
      <c r="C938" s="46"/>
      <c r="D938" s="46"/>
      <c r="E938" s="46"/>
    </row>
    <row r="939" ht="15.75" customHeight="1">
      <c r="C939" s="46"/>
      <c r="D939" s="46"/>
      <c r="E939" s="46"/>
    </row>
    <row r="940" ht="15.75" customHeight="1">
      <c r="C940" s="46"/>
      <c r="D940" s="46"/>
      <c r="E940" s="46"/>
    </row>
    <row r="941" ht="15.75" customHeight="1">
      <c r="C941" s="46"/>
      <c r="D941" s="46"/>
      <c r="E941" s="46"/>
    </row>
    <row r="942" ht="15.75" customHeight="1">
      <c r="C942" s="46"/>
      <c r="D942" s="46"/>
      <c r="E942" s="46"/>
    </row>
    <row r="943" ht="15.75" customHeight="1">
      <c r="C943" s="46"/>
      <c r="D943" s="46"/>
      <c r="E943" s="46"/>
    </row>
    <row r="944" ht="15.75" customHeight="1">
      <c r="C944" s="46"/>
      <c r="D944" s="46"/>
      <c r="E944" s="46"/>
    </row>
    <row r="945" ht="15.75" customHeight="1">
      <c r="C945" s="46"/>
      <c r="D945" s="46"/>
      <c r="E945" s="46"/>
    </row>
    <row r="946" ht="15.75" customHeight="1">
      <c r="C946" s="46"/>
      <c r="D946" s="46"/>
      <c r="E946" s="46"/>
    </row>
    <row r="947" ht="15.75" customHeight="1">
      <c r="C947" s="46"/>
      <c r="D947" s="46"/>
      <c r="E947" s="46"/>
    </row>
    <row r="948" ht="15.75" customHeight="1">
      <c r="C948" s="46"/>
      <c r="D948" s="46"/>
      <c r="E948" s="46"/>
    </row>
    <row r="949" ht="15.75" customHeight="1">
      <c r="C949" s="46"/>
      <c r="D949" s="46"/>
      <c r="E949" s="46"/>
    </row>
    <row r="950" ht="15.75" customHeight="1">
      <c r="C950" s="46"/>
      <c r="D950" s="46"/>
      <c r="E950" s="46"/>
    </row>
    <row r="951" ht="15.75" customHeight="1">
      <c r="C951" s="46"/>
      <c r="D951" s="46"/>
      <c r="E951" s="46"/>
    </row>
    <row r="952" ht="15.75" customHeight="1">
      <c r="C952" s="46"/>
      <c r="D952" s="46"/>
      <c r="E952" s="46"/>
    </row>
    <row r="953" ht="15.75" customHeight="1">
      <c r="C953" s="46"/>
      <c r="D953" s="46"/>
      <c r="E953" s="46"/>
    </row>
    <row r="954" ht="15.75" customHeight="1">
      <c r="C954" s="46"/>
      <c r="D954" s="46"/>
      <c r="E954" s="46"/>
    </row>
    <row r="955" ht="15.75" customHeight="1">
      <c r="C955" s="46"/>
      <c r="D955" s="46"/>
      <c r="E955" s="46"/>
    </row>
    <row r="956" ht="15.75" customHeight="1">
      <c r="C956" s="46"/>
      <c r="D956" s="46"/>
      <c r="E956" s="46"/>
    </row>
    <row r="957" ht="15.75" customHeight="1">
      <c r="C957" s="46"/>
      <c r="D957" s="46"/>
      <c r="E957" s="46"/>
    </row>
    <row r="958" ht="15.75" customHeight="1">
      <c r="C958" s="46"/>
      <c r="D958" s="46"/>
      <c r="E958" s="46"/>
    </row>
    <row r="959" ht="15.75" customHeight="1">
      <c r="C959" s="46"/>
      <c r="D959" s="46"/>
      <c r="E959" s="46"/>
    </row>
    <row r="960" ht="15.75" customHeight="1">
      <c r="C960" s="46"/>
      <c r="D960" s="46"/>
      <c r="E960" s="46"/>
    </row>
    <row r="961" ht="15.75" customHeight="1">
      <c r="C961" s="46"/>
      <c r="D961" s="46"/>
      <c r="E961" s="46"/>
    </row>
    <row r="962" ht="15.75" customHeight="1">
      <c r="C962" s="46"/>
      <c r="D962" s="46"/>
      <c r="E962" s="46"/>
    </row>
    <row r="963" ht="15.75" customHeight="1">
      <c r="C963" s="46"/>
      <c r="D963" s="46"/>
      <c r="E963" s="46"/>
    </row>
    <row r="964" ht="15.75" customHeight="1">
      <c r="C964" s="46"/>
      <c r="D964" s="46"/>
      <c r="E964" s="46"/>
    </row>
    <row r="965" ht="15.75" customHeight="1">
      <c r="C965" s="46"/>
      <c r="D965" s="46"/>
      <c r="E965" s="46"/>
    </row>
    <row r="966" ht="15.75" customHeight="1">
      <c r="C966" s="46"/>
      <c r="D966" s="46"/>
      <c r="E966" s="46"/>
    </row>
    <row r="967" ht="15.75" customHeight="1">
      <c r="C967" s="46"/>
      <c r="D967" s="46"/>
      <c r="E967" s="46"/>
    </row>
    <row r="968" ht="15.75" customHeight="1">
      <c r="C968" s="46"/>
      <c r="D968" s="46"/>
      <c r="E968" s="46"/>
    </row>
    <row r="969" ht="15.75" customHeight="1">
      <c r="C969" s="46"/>
      <c r="D969" s="46"/>
      <c r="E969" s="46"/>
    </row>
    <row r="970" ht="15.75" customHeight="1">
      <c r="C970" s="46"/>
      <c r="D970" s="46"/>
      <c r="E970" s="46"/>
    </row>
    <row r="971" ht="15.75" customHeight="1">
      <c r="C971" s="46"/>
      <c r="D971" s="46"/>
      <c r="E971" s="46"/>
    </row>
    <row r="972" ht="15.75" customHeight="1">
      <c r="C972" s="46"/>
      <c r="D972" s="46"/>
      <c r="E972" s="46"/>
    </row>
    <row r="973" ht="15.75" customHeight="1">
      <c r="C973" s="46"/>
      <c r="D973" s="46"/>
      <c r="E973" s="46"/>
    </row>
    <row r="974" ht="15.75" customHeight="1">
      <c r="C974" s="46"/>
      <c r="D974" s="46"/>
      <c r="E974" s="46"/>
    </row>
    <row r="975" ht="15.75" customHeight="1">
      <c r="C975" s="46"/>
      <c r="D975" s="46"/>
      <c r="E975" s="46"/>
    </row>
    <row r="976" ht="15.75" customHeight="1">
      <c r="C976" s="46"/>
      <c r="D976" s="46"/>
      <c r="E976" s="46"/>
    </row>
    <row r="977" ht="15.75" customHeight="1">
      <c r="C977" s="46"/>
      <c r="D977" s="46"/>
      <c r="E977" s="46"/>
    </row>
    <row r="978" ht="15.75" customHeight="1">
      <c r="C978" s="46"/>
      <c r="D978" s="46"/>
      <c r="E978" s="46"/>
    </row>
    <row r="979" ht="15.75" customHeight="1">
      <c r="C979" s="46"/>
      <c r="D979" s="46"/>
      <c r="E979" s="46"/>
    </row>
    <row r="980" ht="15.75" customHeight="1">
      <c r="C980" s="46"/>
      <c r="D980" s="46"/>
      <c r="E980" s="46"/>
    </row>
    <row r="981" ht="15.75" customHeight="1">
      <c r="C981" s="46"/>
      <c r="D981" s="46"/>
      <c r="E981" s="46"/>
    </row>
    <row r="982" ht="15.75" customHeight="1">
      <c r="C982" s="46"/>
      <c r="D982" s="46"/>
      <c r="E982" s="46"/>
    </row>
    <row r="983" ht="15.75" customHeight="1">
      <c r="C983" s="46"/>
      <c r="D983" s="46"/>
      <c r="E983" s="46"/>
    </row>
    <row r="984" ht="15.75" customHeight="1">
      <c r="C984" s="46"/>
      <c r="D984" s="46"/>
      <c r="E984" s="46"/>
    </row>
    <row r="985" ht="15.75" customHeight="1">
      <c r="C985" s="46"/>
      <c r="D985" s="46"/>
      <c r="E985" s="46"/>
    </row>
    <row r="986" ht="15.75" customHeight="1">
      <c r="C986" s="46"/>
      <c r="D986" s="46"/>
      <c r="E986" s="46"/>
    </row>
    <row r="987" ht="15.75" customHeight="1">
      <c r="C987" s="46"/>
      <c r="D987" s="46"/>
      <c r="E987" s="46"/>
    </row>
    <row r="988" ht="15.75" customHeight="1">
      <c r="C988" s="46"/>
      <c r="D988" s="46"/>
      <c r="E988" s="46"/>
    </row>
    <row r="989" ht="15.75" customHeight="1">
      <c r="C989" s="46"/>
      <c r="D989" s="46"/>
      <c r="E989" s="46"/>
    </row>
    <row r="990" ht="15.75" customHeight="1">
      <c r="C990" s="46"/>
      <c r="D990" s="46"/>
      <c r="E990" s="46"/>
    </row>
    <row r="991" ht="15.75" customHeight="1">
      <c r="C991" s="46"/>
      <c r="D991" s="46"/>
      <c r="E991" s="46"/>
    </row>
    <row r="992" ht="15.75" customHeight="1">
      <c r="C992" s="46"/>
      <c r="D992" s="46"/>
      <c r="E992" s="46"/>
    </row>
    <row r="993" ht="15.75" customHeight="1">
      <c r="C993" s="46"/>
      <c r="D993" s="46"/>
      <c r="E993" s="46"/>
    </row>
    <row r="994" ht="15.75" customHeight="1">
      <c r="C994" s="46"/>
      <c r="D994" s="46"/>
      <c r="E994" s="46"/>
    </row>
    <row r="995" ht="15.75" customHeight="1">
      <c r="C995" s="46"/>
      <c r="D995" s="46"/>
      <c r="E995" s="46"/>
    </row>
    <row r="996" ht="15.75" customHeight="1">
      <c r="C996" s="46"/>
      <c r="D996" s="46"/>
      <c r="E996" s="46"/>
    </row>
    <row r="997" ht="15.75" customHeight="1">
      <c r="C997" s="46"/>
      <c r="D997" s="46"/>
      <c r="E997" s="46"/>
    </row>
    <row r="998" ht="15.75" customHeight="1">
      <c r="C998" s="46"/>
      <c r="D998" s="46"/>
      <c r="E998" s="46"/>
    </row>
    <row r="999" ht="15.75" customHeight="1">
      <c r="C999" s="46"/>
      <c r="D999" s="46"/>
      <c r="E999" s="46"/>
    </row>
    <row r="1000" ht="15.75" customHeight="1">
      <c r="C1000" s="46"/>
      <c r="D1000" s="46"/>
      <c r="E1000" s="46"/>
    </row>
  </sheetData>
  <dataValidations>
    <dataValidation type="list" allowBlank="1" showInputMessage="1" showErrorMessage="1" prompt="Click and enter a value from the list of items" sqref="E2:E1000">
      <formula1>"Accepted,Returned,Spoilage"</formula1>
    </dataValidation>
    <dataValidation type="list" allowBlank="1" showInputMessage="1" showErrorMessage="1" prompt="Click and enter a value from the list of items" sqref="C2:C1000">
      <formula1>"In,Out"</formula1>
    </dataValidation>
    <dataValidation type="list" allowBlank="1" showInputMessage="1" showErrorMessage="1" prompt="Click and enter a value from the list of items" sqref="D150:D1000">
      <formula1>"Bashorun,Alakia,BCT,Felele,Aleshinloye,Apata,Olorunshogo,Omi-Adio,Akobo,Ologuneru,Apete,Moniya,Akufo,Abiola way,Onikolobo"</formula1>
    </dataValidation>
    <dataValidation type="list" allowBlank="1" showInputMessage="1" showErrorMessage="1" prompt="Click and enter a value from the list of items" sqref="D2:D149">
      <formula1>"Bashorun,Alakia,BCT,Felele,Aleshinloye,Apata,Olorunshogo,Omi-Adio,Akobo,Ologuneru,Apete,Moniya,Akufo"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2.5"/>
    <col customWidth="1" min="2" max="6" width="12.63"/>
  </cols>
  <sheetData>
    <row r="1" ht="51.75" customHeight="1">
      <c r="A1" s="47">
        <f>TODAY()</f>
        <v>44884</v>
      </c>
      <c r="B1" s="13" t="s">
        <v>43</v>
      </c>
      <c r="C1" s="13" t="s">
        <v>44</v>
      </c>
      <c r="D1" s="14" t="s">
        <v>45</v>
      </c>
      <c r="E1" s="14" t="s">
        <v>46</v>
      </c>
      <c r="F1" s="14" t="s">
        <v>47</v>
      </c>
      <c r="G1" s="14" t="s">
        <v>48</v>
      </c>
      <c r="H1" s="13" t="s">
        <v>49</v>
      </c>
      <c r="I1" s="14" t="s">
        <v>50</v>
      </c>
      <c r="J1" s="14" t="s">
        <v>51</v>
      </c>
      <c r="K1" s="13" t="s">
        <v>52</v>
      </c>
      <c r="L1" s="13" t="s">
        <v>53</v>
      </c>
      <c r="M1" s="13" t="s">
        <v>54</v>
      </c>
      <c r="N1" s="13" t="s">
        <v>55</v>
      </c>
      <c r="O1" s="13" t="s">
        <v>56</v>
      </c>
      <c r="P1" s="13" t="s">
        <v>57</v>
      </c>
      <c r="Q1" s="13" t="s">
        <v>58</v>
      </c>
      <c r="R1" s="14" t="s">
        <v>59</v>
      </c>
      <c r="S1" s="14" t="s">
        <v>60</v>
      </c>
      <c r="T1" s="14" t="s">
        <v>61</v>
      </c>
      <c r="U1" s="13" t="s">
        <v>62</v>
      </c>
      <c r="V1" s="13" t="s">
        <v>63</v>
      </c>
      <c r="W1" s="13" t="s">
        <v>64</v>
      </c>
      <c r="X1" s="13" t="s">
        <v>65</v>
      </c>
      <c r="Y1" s="13" t="s">
        <v>66</v>
      </c>
      <c r="Z1" s="13" t="s">
        <v>67</v>
      </c>
      <c r="AA1" s="13" t="s">
        <v>68</v>
      </c>
      <c r="AB1" s="13" t="s">
        <v>69</v>
      </c>
      <c r="AC1" s="13" t="s">
        <v>70</v>
      </c>
      <c r="AD1" s="13" t="s">
        <v>71</v>
      </c>
      <c r="AE1" s="13" t="s">
        <v>72</v>
      </c>
      <c r="AF1" s="13" t="s">
        <v>73</v>
      </c>
      <c r="AG1" s="13" t="s">
        <v>74</v>
      </c>
      <c r="AH1" s="13" t="s">
        <v>75</v>
      </c>
      <c r="AI1" s="13" t="s">
        <v>76</v>
      </c>
      <c r="AJ1" s="13" t="s">
        <v>77</v>
      </c>
      <c r="AK1" s="13" t="s">
        <v>78</v>
      </c>
      <c r="AL1" s="13" t="s">
        <v>79</v>
      </c>
      <c r="AM1" s="13" t="s">
        <v>80</v>
      </c>
      <c r="AN1" s="13" t="s">
        <v>81</v>
      </c>
    </row>
    <row r="2" ht="15.75" customHeight="1">
      <c r="A2" s="22" t="s">
        <v>89</v>
      </c>
      <c r="B2" s="23">
        <v>69.0</v>
      </c>
      <c r="C2" s="23">
        <v>91.0</v>
      </c>
      <c r="D2" s="23">
        <v>3.0</v>
      </c>
      <c r="E2" s="23">
        <v>45.0</v>
      </c>
      <c r="F2" s="23">
        <v>10.0</v>
      </c>
      <c r="G2" s="23">
        <v>0.0</v>
      </c>
      <c r="H2" s="23">
        <v>0.0</v>
      </c>
      <c r="I2" s="23">
        <v>0.0</v>
      </c>
      <c r="J2" s="23">
        <v>68.0</v>
      </c>
      <c r="K2" s="23">
        <v>11.0</v>
      </c>
      <c r="L2" s="23">
        <v>1.0</v>
      </c>
      <c r="M2" s="23">
        <v>31.0</v>
      </c>
      <c r="N2" s="23">
        <v>11.0</v>
      </c>
      <c r="O2" s="23">
        <v>17.0</v>
      </c>
      <c r="P2" s="23">
        <v>13.0</v>
      </c>
      <c r="Q2" s="23">
        <v>20.0</v>
      </c>
      <c r="R2" s="23">
        <v>18.0</v>
      </c>
      <c r="S2" s="23">
        <v>34.0</v>
      </c>
      <c r="T2" s="23">
        <v>20.0</v>
      </c>
      <c r="U2" s="23">
        <v>0.0</v>
      </c>
      <c r="V2" s="23">
        <v>20.0</v>
      </c>
      <c r="W2" s="23">
        <v>51.0</v>
      </c>
      <c r="X2" s="23">
        <v>0.0</v>
      </c>
      <c r="Y2" s="23">
        <v>0.0</v>
      </c>
      <c r="Z2" s="23">
        <v>0.0</v>
      </c>
      <c r="AA2" s="23">
        <v>0.0</v>
      </c>
      <c r="AB2" s="23">
        <v>0.0</v>
      </c>
      <c r="AC2" s="23">
        <v>0.0</v>
      </c>
      <c r="AD2" s="23">
        <v>0.0</v>
      </c>
      <c r="AE2" s="23">
        <v>0.0</v>
      </c>
      <c r="AF2" s="23">
        <v>0.0</v>
      </c>
      <c r="AG2" s="23">
        <v>0.0</v>
      </c>
      <c r="AH2" s="23">
        <v>0.0</v>
      </c>
      <c r="AI2" s="23">
        <v>0.0</v>
      </c>
      <c r="AJ2" s="23">
        <v>0.0</v>
      </c>
      <c r="AK2" s="23">
        <v>0.0</v>
      </c>
      <c r="AL2" s="23">
        <v>0.0</v>
      </c>
      <c r="AM2" s="23">
        <v>0.0</v>
      </c>
      <c r="AN2" s="23">
        <v>0.0</v>
      </c>
    </row>
    <row r="3" ht="15.75" customHeight="1">
      <c r="A3" s="22" t="s">
        <v>90</v>
      </c>
      <c r="B3" s="23">
        <f>sumifs('Akobo Coldroom(B2C)'!F2:F1002,'Akobo Coldroom(B2C)'!$A$2:$A1002,"&lt;"&amp;$A$1,'Akobo Coldroom(B2C)'!$C$2:$C1002,"In",'Akobo Coldroom(B2C)'!$E$2:$E1002,"Accepted")+sumifs('Akobo Coldroom(B2C)'!F2:F1002,'Akobo Coldroom(B2C)'!$A$2:$A1002,"&lt;"&amp;$A$1,'Akobo Coldroom(B2C)'!$C$2:$C1002,"Out",'Akobo Coldroom(B2C)'!$E$2:$E1002,"Returned")-SUMIFS('Akobo Coldroom(B2C)'!F2:F1002,'Akobo Coldroom(B2C)'!$A$2:$A1002,"&lt;"&amp;$A$1,'Akobo Coldroom(B2C)'!$C$2:$C1002,"In",'Akobo Coldroom(B2C)'!$E$2:$E1002,"Returned")-SUMIFS('Akobo Coldroom(B2C)'!F2:F1002,'Akobo Coldroom(B2C)'!$A$2:$A1002,"&lt;"&amp;$A$1,'Akobo Coldroom(B2C)'!$C$2:$C1002,"Out",'Akobo Coldroom(B2C)'!$E$2:$E1002,"Accepted")+B2</f>
        <v>0</v>
      </c>
      <c r="C3" s="23">
        <f>sumifs('Akobo Coldroom(B2C)'!G2:G1002,'Akobo Coldroom(B2C)'!$A$2:$A1002,"&lt;"&amp;$A$1,'Akobo Coldroom(B2C)'!$C$2:$C1002,"In",'Akobo Coldroom(B2C)'!$E$2:$E1002,"Accepted")+sumifs('Akobo Coldroom(B2C)'!G2:G1002,'Akobo Coldroom(B2C)'!$A$2:$A1002,"&lt;"&amp;$A$1,'Akobo Coldroom(B2C)'!$C$2:$C1002,"Out",'Akobo Coldroom(B2C)'!$E$2:$E1002,"Returned")-SUMIFS('Akobo Coldroom(B2C)'!G2:G1002,'Akobo Coldroom(B2C)'!$A$2:$A1002,"&lt;"&amp;$A$1,'Akobo Coldroom(B2C)'!$C$2:$C1002,"In",'Akobo Coldroom(B2C)'!$E$2:$E1002,"Returned")-SUMIFS('Akobo Coldroom(B2C)'!G2:G1002,'Akobo Coldroom(B2C)'!$A$2:$A1002,"&lt;"&amp;$A$1,'Akobo Coldroom(B2C)'!$C$2:$C1002,"Out",'Akobo Coldroom(B2C)'!$E$2:$E1002,"Accepted")+C2</f>
        <v>0</v>
      </c>
      <c r="D3" s="23">
        <f>sumifs('Akobo Coldroom(B2C)'!H2:H1002,'Akobo Coldroom(B2C)'!$A$2:$A1002,"&lt;"&amp;$A$1,'Akobo Coldroom(B2C)'!$C$2:$C1002,"In",'Akobo Coldroom(B2C)'!$E$2:$E1002,"Accepted")+sumifs('Akobo Coldroom(B2C)'!H2:H1002,'Akobo Coldroom(B2C)'!$A$2:$A1002,"&lt;"&amp;$A$1,'Akobo Coldroom(B2C)'!$C$2:$C1002,"Out",'Akobo Coldroom(B2C)'!$E$2:$E1002,"Returned")-SUMIFS('Akobo Coldroom(B2C)'!H2:H1002,'Akobo Coldroom(B2C)'!$A$2:$A1002,"&lt;"&amp;$A$1,'Akobo Coldroom(B2C)'!$C$2:$C1002,"In",'Akobo Coldroom(B2C)'!$E$2:$E1002,"Returned")-SUMIFS('Akobo Coldroom(B2C)'!H2:H1002,'Akobo Coldroom(B2C)'!$A$2:$A1002,"&lt;"&amp;$A$1,'Akobo Coldroom(B2C)'!$C$2:$C1002,"Out",'Akobo Coldroom(B2C)'!$E$2:$E1002,"Accepted")+D2</f>
        <v>0</v>
      </c>
      <c r="E3" s="23">
        <f>sumifs('Akobo Coldroom(B2C)'!I2:I1002,'Akobo Coldroom(B2C)'!$A$2:$A1002,"&lt;"&amp;$A$1,'Akobo Coldroom(B2C)'!$C$2:$C1002,"In",'Akobo Coldroom(B2C)'!$E$2:$E1002,"Accepted")+sumifs('Akobo Coldroom(B2C)'!I2:I1002,'Akobo Coldroom(B2C)'!$A$2:$A1002,"&lt;"&amp;$A$1,'Akobo Coldroom(B2C)'!$C$2:$C1002,"Out",'Akobo Coldroom(B2C)'!$E$2:$E1002,"Returned")-SUMIFS('Akobo Coldroom(B2C)'!I2:I1002,'Akobo Coldroom(B2C)'!$A$2:$A1002,"&lt;"&amp;$A$1,'Akobo Coldroom(B2C)'!$C$2:$C1002,"In",'Akobo Coldroom(B2C)'!$E$2:$E1002,"Returned")-SUMIFS('Akobo Coldroom(B2C)'!I2:I1002,'Akobo Coldroom(B2C)'!$A$2:$A1002,"&lt;"&amp;$A$1,'Akobo Coldroom(B2C)'!$C$2:$C1002,"Out",'Akobo Coldroom(B2C)'!$E$2:$E1002,"Accepted")+E2</f>
        <v>0</v>
      </c>
      <c r="F3" s="23">
        <f>sumifs('Akobo Coldroom(B2C)'!J2:J1002,'Akobo Coldroom(B2C)'!$A$2:$A1002,"&lt;"&amp;$A$1,'Akobo Coldroom(B2C)'!$C$2:$C1002,"In",'Akobo Coldroom(B2C)'!$E$2:$E1002,"Accepted")+sumifs('Akobo Coldroom(B2C)'!J2:J1002,'Akobo Coldroom(B2C)'!$A$2:$A1002,"&lt;"&amp;$A$1,'Akobo Coldroom(B2C)'!$C$2:$C1002,"Out",'Akobo Coldroom(B2C)'!$E$2:$E1002,"Returned")-SUMIFS('Akobo Coldroom(B2C)'!J2:J1002,'Akobo Coldroom(B2C)'!$A$2:$A1002,"&lt;"&amp;$A$1,'Akobo Coldroom(B2C)'!$C$2:$C1002,"In",'Akobo Coldroom(B2C)'!$E$2:$E1002,"Returned")-SUMIFS('Akobo Coldroom(B2C)'!J2:J1002,'Akobo Coldroom(B2C)'!$A$2:$A1002,"&lt;"&amp;$A$1,'Akobo Coldroom(B2C)'!$C$2:$C1002,"Out",'Akobo Coldroom(B2C)'!$E$2:$E1002,"Accepted")+F2</f>
        <v>0</v>
      </c>
      <c r="G3" s="23">
        <f>sumifs('Akobo Coldroom(B2C)'!K2:K1002,'Akobo Coldroom(B2C)'!$A$2:$A1002,"&lt;"&amp;$A$1,'Akobo Coldroom(B2C)'!$C$2:$C1002,"In",'Akobo Coldroom(B2C)'!$E$2:$E1002,"Accepted")+sumifs('Akobo Coldroom(B2C)'!K2:K1002,'Akobo Coldroom(B2C)'!$A$2:$A1002,"&lt;"&amp;$A$1,'Akobo Coldroom(B2C)'!$C$2:$C1002,"Out",'Akobo Coldroom(B2C)'!$E$2:$E1002,"Returned")-SUMIFS('Akobo Coldroom(B2C)'!K2:K1002,'Akobo Coldroom(B2C)'!$A$2:$A1002,"&lt;"&amp;$A$1,'Akobo Coldroom(B2C)'!$C$2:$C1002,"In",'Akobo Coldroom(B2C)'!$E$2:$E1002,"Returned")-SUMIFS('Akobo Coldroom(B2C)'!K2:K1002,'Akobo Coldroom(B2C)'!$A$2:$A1002,"&lt;"&amp;$A$1,'Akobo Coldroom(B2C)'!$C$2:$C1002,"Out",'Akobo Coldroom(B2C)'!$E$2:$E1002,"Accepted")+G2</f>
        <v>0</v>
      </c>
      <c r="H3" s="23">
        <f>sumifs('Akobo Coldroom(B2C)'!L2:L1002,'Akobo Coldroom(B2C)'!$A$2:$A1002,"&lt;"&amp;$A$1,'Akobo Coldroom(B2C)'!$C$2:$C1002,"In",'Akobo Coldroom(B2C)'!$E$2:$E1002,"Accepted")+sumifs('Akobo Coldroom(B2C)'!L2:L1002,'Akobo Coldroom(B2C)'!$A$2:$A1002,"&lt;"&amp;$A$1,'Akobo Coldroom(B2C)'!$C$2:$C1002,"Out",'Akobo Coldroom(B2C)'!$E$2:$E1002,"Returned")-SUMIFS('Akobo Coldroom(B2C)'!L2:L1002,'Akobo Coldroom(B2C)'!$A$2:$A1002,"&lt;"&amp;$A$1,'Akobo Coldroom(B2C)'!$C$2:$C1002,"In",'Akobo Coldroom(B2C)'!$E$2:$E1002,"Returned")-SUMIFS('Akobo Coldroom(B2C)'!L2:L1002,'Akobo Coldroom(B2C)'!$A$2:$A1002,"&lt;"&amp;$A$1,'Akobo Coldroom(B2C)'!$C$2:$C1002,"Out",'Akobo Coldroom(B2C)'!$E$2:$E1002,"Accepted")+H2</f>
        <v>0</v>
      </c>
      <c r="I3" s="23">
        <f>sumifs('Akobo Coldroom(B2C)'!M2:M1002,'Akobo Coldroom(B2C)'!$A$2:$A1002,"&lt;"&amp;$A$1,'Akobo Coldroom(B2C)'!$C$2:$C1002,"In",'Akobo Coldroom(B2C)'!$E$2:$E1002,"Accepted")+sumifs('Akobo Coldroom(B2C)'!M2:M1002,'Akobo Coldroom(B2C)'!$A$2:$A1002,"&lt;"&amp;$A$1,'Akobo Coldroom(B2C)'!$C$2:$C1002,"Out",'Akobo Coldroom(B2C)'!$E$2:$E1002,"Returned")-SUMIFS('Akobo Coldroom(B2C)'!M2:M1002,'Akobo Coldroom(B2C)'!$A$2:$A1002,"&lt;"&amp;$A$1,'Akobo Coldroom(B2C)'!$C$2:$C1002,"In",'Akobo Coldroom(B2C)'!$E$2:$E1002,"Returned")-SUMIFS('Akobo Coldroom(B2C)'!M2:M1002,'Akobo Coldroom(B2C)'!$A$2:$A1002,"&lt;"&amp;$A$1,'Akobo Coldroom(B2C)'!$C$2:$C1002,"Out",'Akobo Coldroom(B2C)'!$E$2:$E1002,"Accepted")+I2</f>
        <v>0</v>
      </c>
      <c r="J3" s="23">
        <f>sumifs('Akobo Coldroom(B2C)'!N2:N1002,'Akobo Coldroom(B2C)'!$A$2:$A1002,"&lt;"&amp;$A$1,'Akobo Coldroom(B2C)'!$C$2:$C1002,"In",'Akobo Coldroom(B2C)'!$E$2:$E1002,"Accepted")+sumifs('Akobo Coldroom(B2C)'!N2:N1002,'Akobo Coldroom(B2C)'!$A$2:$A1002,"&lt;"&amp;$A$1,'Akobo Coldroom(B2C)'!$C$2:$C1002,"Out",'Akobo Coldroom(B2C)'!$E$2:$E1002,"Returned")-SUMIFS('Akobo Coldroom(B2C)'!N2:N1002,'Akobo Coldroom(B2C)'!$A$2:$A1002,"&lt;"&amp;$A$1,'Akobo Coldroom(B2C)'!$C$2:$C1002,"In",'Akobo Coldroom(B2C)'!$E$2:$E1002,"Returned")-SUMIFS('Akobo Coldroom(B2C)'!N2:N1002,'Akobo Coldroom(B2C)'!$A$2:$A1002,"&lt;"&amp;$A$1,'Akobo Coldroom(B2C)'!$C$2:$C1002,"Out",'Akobo Coldroom(B2C)'!$E$2:$E1002,"Accepted")+J2</f>
        <v>0</v>
      </c>
      <c r="K3" s="23">
        <f>sumifs('Akobo Coldroom(B2C)'!O2:O1002,'Akobo Coldroom(B2C)'!$A$2:$A1002,"&lt;"&amp;$A$1,'Akobo Coldroom(B2C)'!$C$2:$C1002,"In",'Akobo Coldroom(B2C)'!$E$2:$E1002,"Accepted")+sumifs('Akobo Coldroom(B2C)'!O2:O1002,'Akobo Coldroom(B2C)'!$A$2:$A1002,"&lt;"&amp;$A$1,'Akobo Coldroom(B2C)'!$C$2:$C1002,"Out",'Akobo Coldroom(B2C)'!$E$2:$E1002,"Returned")-SUMIFS('Akobo Coldroom(B2C)'!O2:O1002,'Akobo Coldroom(B2C)'!$A$2:$A1002,"&lt;"&amp;$A$1,'Akobo Coldroom(B2C)'!$C$2:$C1002,"In",'Akobo Coldroom(B2C)'!$E$2:$E1002,"Returned")-SUMIFS('Akobo Coldroom(B2C)'!O2:O1002,'Akobo Coldroom(B2C)'!$A$2:$A1002,"&lt;"&amp;$A$1,'Akobo Coldroom(B2C)'!$C$2:$C1002,"Out",'Akobo Coldroom(B2C)'!$E$2:$E1002,"Accepted")+K2</f>
        <v>0</v>
      </c>
      <c r="L3" s="23">
        <f>sumifs('Akobo Coldroom(B2C)'!P2:P1002,'Akobo Coldroom(B2C)'!$A$2:$A1002,"&lt;"&amp;$A$1,'Akobo Coldroom(B2C)'!$C$2:$C1002,"In",'Akobo Coldroom(B2C)'!$E$2:$E1002,"Accepted")+sumifs('Akobo Coldroom(B2C)'!P2:P1002,'Akobo Coldroom(B2C)'!$A$2:$A1002,"&lt;"&amp;$A$1,'Akobo Coldroom(B2C)'!$C$2:$C1002,"Out",'Akobo Coldroom(B2C)'!$E$2:$E1002,"Returned")-SUMIFS('Akobo Coldroom(B2C)'!P2:P1002,'Akobo Coldroom(B2C)'!$A$2:$A1002,"&lt;"&amp;$A$1,'Akobo Coldroom(B2C)'!$C$2:$C1002,"In",'Akobo Coldroom(B2C)'!$E$2:$E1002,"Returned")-SUMIFS('Akobo Coldroom(B2C)'!P2:P1002,'Akobo Coldroom(B2C)'!$A$2:$A1002,"&lt;"&amp;$A$1,'Akobo Coldroom(B2C)'!$C$2:$C1002,"Out",'Akobo Coldroom(B2C)'!$E$2:$E1002,"Accepted")+L2</f>
        <v>0</v>
      </c>
      <c r="M3" s="23">
        <f>sumifs('Akobo Coldroom(B2C)'!Q2:Q1002,'Akobo Coldroom(B2C)'!$A$2:$A1002,"&lt;"&amp;$A$1,'Akobo Coldroom(B2C)'!$C$2:$C1002,"In",'Akobo Coldroom(B2C)'!$E$2:$E1002,"Accepted")+sumifs('Akobo Coldroom(B2C)'!Q2:Q1002,'Akobo Coldroom(B2C)'!$A$2:$A1002,"&lt;"&amp;$A$1,'Akobo Coldroom(B2C)'!$C$2:$C1002,"Out",'Akobo Coldroom(B2C)'!$E$2:$E1002,"Returned")-SUMIFS('Akobo Coldroom(B2C)'!Q2:Q1002,'Akobo Coldroom(B2C)'!$A$2:$A1002,"&lt;"&amp;$A$1,'Akobo Coldroom(B2C)'!$C$2:$C1002,"In",'Akobo Coldroom(B2C)'!$E$2:$E1002,"Returned")-SUMIFS('Akobo Coldroom(B2C)'!Q2:Q1002,'Akobo Coldroom(B2C)'!$A$2:$A1002,"&lt;"&amp;$A$1,'Akobo Coldroom(B2C)'!$C$2:$C1002,"Out",'Akobo Coldroom(B2C)'!$E$2:$E1002,"Accepted")+M2</f>
        <v>0</v>
      </c>
      <c r="N3" s="23">
        <f>sumifs('Akobo Coldroom(B2C)'!R2:R1002,'Akobo Coldroom(B2C)'!$A$2:$A1002,"&lt;"&amp;$A$1,'Akobo Coldroom(B2C)'!$C$2:$C1002,"In",'Akobo Coldroom(B2C)'!$E$2:$E1002,"Accepted")+sumifs('Akobo Coldroom(B2C)'!R2:R1002,'Akobo Coldroom(B2C)'!$A$2:$A1002,"&lt;"&amp;$A$1,'Akobo Coldroom(B2C)'!$C$2:$C1002,"Out",'Akobo Coldroom(B2C)'!$E$2:$E1002,"Returned")-SUMIFS('Akobo Coldroom(B2C)'!R2:R1002,'Akobo Coldroom(B2C)'!$A$2:$A1002,"&lt;"&amp;$A$1,'Akobo Coldroom(B2C)'!$C$2:$C1002,"In",'Akobo Coldroom(B2C)'!$E$2:$E1002,"Returned")-SUMIFS('Akobo Coldroom(B2C)'!R2:R1002,'Akobo Coldroom(B2C)'!$A$2:$A1002,"&lt;"&amp;$A$1,'Akobo Coldroom(B2C)'!$C$2:$C1002,"Out",'Akobo Coldroom(B2C)'!$E$2:$E1002,"Accepted")+N2</f>
        <v>0</v>
      </c>
      <c r="O3" s="23">
        <f>sumifs('Akobo Coldroom(B2C)'!S2:S1002,'Akobo Coldroom(B2C)'!$A$2:$A1002,"&lt;"&amp;$A$1,'Akobo Coldroom(B2C)'!$C$2:$C1002,"In",'Akobo Coldroom(B2C)'!$E$2:$E1002,"Accepted")+sumifs('Akobo Coldroom(B2C)'!S2:S1002,'Akobo Coldroom(B2C)'!$A$2:$A1002,"&lt;"&amp;$A$1,'Akobo Coldroom(B2C)'!$C$2:$C1002,"Out",'Akobo Coldroom(B2C)'!$E$2:$E1002,"Returned")-SUMIFS('Akobo Coldroom(B2C)'!S2:S1002,'Akobo Coldroom(B2C)'!$A$2:$A1002,"&lt;"&amp;$A$1,'Akobo Coldroom(B2C)'!$C$2:$C1002,"In",'Akobo Coldroom(B2C)'!$E$2:$E1002,"Returned")-SUMIFS('Akobo Coldroom(B2C)'!S2:S1002,'Akobo Coldroom(B2C)'!$A$2:$A1002,"&lt;"&amp;$A$1,'Akobo Coldroom(B2C)'!$C$2:$C1002,"Out",'Akobo Coldroom(B2C)'!$E$2:$E1002,"Accepted")+O2</f>
        <v>0</v>
      </c>
      <c r="P3" s="23">
        <f>sumifs('Akobo Coldroom(B2C)'!T2:T1002,'Akobo Coldroom(B2C)'!$A$2:$A1002,"&lt;"&amp;$A$1,'Akobo Coldroom(B2C)'!$C$2:$C1002,"In",'Akobo Coldroom(B2C)'!$E$2:$E1002,"Accepted")+sumifs('Akobo Coldroom(B2C)'!T2:T1002,'Akobo Coldroom(B2C)'!$A$2:$A1002,"&lt;"&amp;$A$1,'Akobo Coldroom(B2C)'!$C$2:$C1002,"Out",'Akobo Coldroom(B2C)'!$E$2:$E1002,"Returned")-SUMIFS('Akobo Coldroom(B2C)'!T2:T1002,'Akobo Coldroom(B2C)'!$A$2:$A1002,"&lt;"&amp;$A$1,'Akobo Coldroom(B2C)'!$C$2:$C1002,"In",'Akobo Coldroom(B2C)'!$E$2:$E1002,"Returned")-SUMIFS('Akobo Coldroom(B2C)'!T2:T1002,'Akobo Coldroom(B2C)'!$A$2:$A1002,"&lt;"&amp;$A$1,'Akobo Coldroom(B2C)'!$C$2:$C1002,"Out",'Akobo Coldroom(B2C)'!$E$2:$E1002,"Accepted")+P2</f>
        <v>0</v>
      </c>
      <c r="Q3" s="23">
        <f>sumifs('Akobo Coldroom(B2C)'!U2:U1002,'Akobo Coldroom(B2C)'!$A$2:$A1002,"&lt;"&amp;$A$1,'Akobo Coldroom(B2C)'!$C$2:$C1002,"In",'Akobo Coldroom(B2C)'!$E$2:$E1002,"Accepted")+sumifs('Akobo Coldroom(B2C)'!U2:U1002,'Akobo Coldroom(B2C)'!$A$2:$A1002,"&lt;"&amp;$A$1,'Akobo Coldroom(B2C)'!$C$2:$C1002,"Out",'Akobo Coldroom(B2C)'!$E$2:$E1002,"Returned")-SUMIFS('Akobo Coldroom(B2C)'!U2:U1002,'Akobo Coldroom(B2C)'!$A$2:$A1002,"&lt;"&amp;$A$1,'Akobo Coldroom(B2C)'!$C$2:$C1002,"In",'Akobo Coldroom(B2C)'!$E$2:$E1002,"Returned")-SUMIFS('Akobo Coldroom(B2C)'!U2:U1002,'Akobo Coldroom(B2C)'!$A$2:$A1002,"&lt;"&amp;$A$1,'Akobo Coldroom(B2C)'!$C$2:$C1002,"Out",'Akobo Coldroom(B2C)'!$E$2:$E1002,"Accepted")+Q2</f>
        <v>0</v>
      </c>
      <c r="R3" s="23">
        <f>sumifs('Akobo Coldroom(B2C)'!V2:V1002,'Akobo Coldroom(B2C)'!$A$2:$A1002,"&lt;"&amp;$A$1,'Akobo Coldroom(B2C)'!$C$2:$C1002,"In",'Akobo Coldroom(B2C)'!$E$2:$E1002,"Accepted")+sumifs('Akobo Coldroom(B2C)'!V2:V1002,'Akobo Coldroom(B2C)'!$A$2:$A1002,"&lt;"&amp;$A$1,'Akobo Coldroom(B2C)'!$C$2:$C1002,"Out",'Akobo Coldroom(B2C)'!$E$2:$E1002,"Returned")-SUMIFS('Akobo Coldroom(B2C)'!V2:V1002,'Akobo Coldroom(B2C)'!$A$2:$A1002,"&lt;"&amp;$A$1,'Akobo Coldroom(B2C)'!$C$2:$C1002,"In",'Akobo Coldroom(B2C)'!$E$2:$E1002,"Returned")-SUMIFS('Akobo Coldroom(B2C)'!V2:V1002,'Akobo Coldroom(B2C)'!$A$2:$A1002,"&lt;"&amp;$A$1,'Akobo Coldroom(B2C)'!$C$2:$C1002,"Out",'Akobo Coldroom(B2C)'!$E$2:$E1002,"Accepted")+R2</f>
        <v>0</v>
      </c>
      <c r="S3" s="23">
        <f>sumifs('Akobo Coldroom(B2C)'!W2:W1002,'Akobo Coldroom(B2C)'!$A$2:$A1002,"&lt;"&amp;$A$1,'Akobo Coldroom(B2C)'!$C$2:$C1002,"In",'Akobo Coldroom(B2C)'!$E$2:$E1002,"Accepted")+sumifs('Akobo Coldroom(B2C)'!W2:W1002,'Akobo Coldroom(B2C)'!$A$2:$A1002,"&lt;"&amp;$A$1,'Akobo Coldroom(B2C)'!$C$2:$C1002,"Out",'Akobo Coldroom(B2C)'!$E$2:$E1002,"Returned")-SUMIFS('Akobo Coldroom(B2C)'!W2:W1002,'Akobo Coldroom(B2C)'!$A$2:$A1002,"&lt;"&amp;$A$1,'Akobo Coldroom(B2C)'!$C$2:$C1002,"In",'Akobo Coldroom(B2C)'!$E$2:$E1002,"Returned")-SUMIFS('Akobo Coldroom(B2C)'!W2:W1002,'Akobo Coldroom(B2C)'!$A$2:$A1002,"&lt;"&amp;$A$1,'Akobo Coldroom(B2C)'!$C$2:$C1002,"Out",'Akobo Coldroom(B2C)'!$E$2:$E1002,"Accepted")+S2</f>
        <v>0</v>
      </c>
      <c r="T3" s="23">
        <f>sumifs('Akobo Coldroom(B2C)'!X2:X1002,'Akobo Coldroom(B2C)'!$A$2:$A1002,"&lt;"&amp;$A$1,'Akobo Coldroom(B2C)'!$C$2:$C1002,"In",'Akobo Coldroom(B2C)'!$E$2:$E1002,"Accepted")+sumifs('Akobo Coldroom(B2C)'!X2:X1002,'Akobo Coldroom(B2C)'!$A$2:$A1002,"&lt;"&amp;$A$1,'Akobo Coldroom(B2C)'!$C$2:$C1002,"Out",'Akobo Coldroom(B2C)'!$E$2:$E1002,"Returned")-SUMIFS('Akobo Coldroom(B2C)'!X2:X1002,'Akobo Coldroom(B2C)'!$A$2:$A1002,"&lt;"&amp;$A$1,'Akobo Coldroom(B2C)'!$C$2:$C1002,"In",'Akobo Coldroom(B2C)'!$E$2:$E1002,"Returned")-SUMIFS('Akobo Coldroom(B2C)'!X2:X1002,'Akobo Coldroom(B2C)'!$A$2:$A1002,"&lt;"&amp;$A$1,'Akobo Coldroom(B2C)'!$C$2:$C1002,"Out",'Akobo Coldroom(B2C)'!$E$2:$E1002,"Accepted")+T2</f>
        <v>0</v>
      </c>
      <c r="U3" s="23">
        <f>sumifs('Akobo Coldroom(B2C)'!Y2:Y1002,'Akobo Coldroom(B2C)'!$A$2:$A1002,"&lt;"&amp;$A$1,'Akobo Coldroom(B2C)'!$C$2:$C1002,"In",'Akobo Coldroom(B2C)'!$E$2:$E1002,"Accepted")+sumifs('Akobo Coldroom(B2C)'!Y2:Y1002,'Akobo Coldroom(B2C)'!$A$2:$A1002,"&lt;"&amp;$A$1,'Akobo Coldroom(B2C)'!$C$2:$C1002,"Out",'Akobo Coldroom(B2C)'!$E$2:$E1002,"Returned")-SUMIFS('Akobo Coldroom(B2C)'!Y2:Y1002,'Akobo Coldroom(B2C)'!$A$2:$A1002,"&lt;"&amp;$A$1,'Akobo Coldroom(B2C)'!$C$2:$C1002,"In",'Akobo Coldroom(B2C)'!$E$2:$E1002,"Returned")-SUMIFS('Akobo Coldroom(B2C)'!Y2:Y1002,'Akobo Coldroom(B2C)'!$A$2:$A1002,"&lt;"&amp;$A$1,'Akobo Coldroom(B2C)'!$C$2:$C1002,"Out",'Akobo Coldroom(B2C)'!$E$2:$E1002,"Accepted")+U2</f>
        <v>0</v>
      </c>
      <c r="V3" s="23">
        <f>sumifs('Akobo Coldroom(B2C)'!Z2:Z1002,'Akobo Coldroom(B2C)'!$A$2:$A1002,"&lt;"&amp;$A$1,'Akobo Coldroom(B2C)'!$C$2:$C1002,"In",'Akobo Coldroom(B2C)'!$E$2:$E1002,"Accepted")+sumifs('Akobo Coldroom(B2C)'!Z2:Z1002,'Akobo Coldroom(B2C)'!$A$2:$A1002,"&lt;"&amp;$A$1,'Akobo Coldroom(B2C)'!$C$2:$C1002,"Out",'Akobo Coldroom(B2C)'!$E$2:$E1002,"Returned")-SUMIFS('Akobo Coldroom(B2C)'!Z2:Z1002,'Akobo Coldroom(B2C)'!$A$2:$A1002,"&lt;"&amp;$A$1,'Akobo Coldroom(B2C)'!$C$2:$C1002,"In",'Akobo Coldroom(B2C)'!$E$2:$E1002,"Returned")-SUMIFS('Akobo Coldroom(B2C)'!Z2:Z1002,'Akobo Coldroom(B2C)'!$A$2:$A1002,"&lt;"&amp;$A$1,'Akobo Coldroom(B2C)'!$C$2:$C1002,"Out",'Akobo Coldroom(B2C)'!$E$2:$E1002,"Accepted")+V2</f>
        <v>0</v>
      </c>
      <c r="W3" s="23">
        <f>sumifs('Akobo Coldroom(B2C)'!AA2:AA1002,'Akobo Coldroom(B2C)'!$A$2:$A1002,"&lt;"&amp;$A$1,'Akobo Coldroom(B2C)'!$C$2:$C1002,"In",'Akobo Coldroom(B2C)'!$E$2:$E1002,"Accepted")+sumifs('Akobo Coldroom(B2C)'!AA2:AA1002,'Akobo Coldroom(B2C)'!$A$2:$A1002,"&lt;"&amp;$A$1,'Akobo Coldroom(B2C)'!$C$2:$C1002,"Out",'Akobo Coldroom(B2C)'!$E$2:$E1002,"Returned")-SUMIFS('Akobo Coldroom(B2C)'!AA2:AA1002,'Akobo Coldroom(B2C)'!$A$2:$A1002,"&lt;"&amp;$A$1,'Akobo Coldroom(B2C)'!$C$2:$C1002,"In",'Akobo Coldroom(B2C)'!$E$2:$E1002,"Returned")-SUMIFS('Akobo Coldroom(B2C)'!AA2:AA1002,'Akobo Coldroom(B2C)'!$A$2:$A1002,"&lt;"&amp;$A$1,'Akobo Coldroom(B2C)'!$C$2:$C1002,"Out",'Akobo Coldroom(B2C)'!$E$2:$E1002,"Accepted")+W2</f>
        <v>0</v>
      </c>
      <c r="X3" s="23">
        <f>sumifs('Akobo Coldroom(B2C)'!AB2:AB1002,'Akobo Coldroom(B2C)'!$A$2:$A1002,"&lt;"&amp;$A$1,'Akobo Coldroom(B2C)'!$C$2:$C1002,"In",'Akobo Coldroom(B2C)'!$E$2:$E1002,"Accepted")+sumifs('Akobo Coldroom(B2C)'!AB2:AB1002,'Akobo Coldroom(B2C)'!$A$2:$A1002,"&lt;"&amp;$A$1,'Akobo Coldroom(B2C)'!$C$2:$C1002,"Out",'Akobo Coldroom(B2C)'!$E$2:$E1002,"Returned")-SUMIFS('Akobo Coldroom(B2C)'!AB2:AB1002,'Akobo Coldroom(B2C)'!$A$2:$A1002,"&lt;"&amp;$A$1,'Akobo Coldroom(B2C)'!$C$2:$C1002,"In",'Akobo Coldroom(B2C)'!$E$2:$E1002,"Returned")-SUMIFS('Akobo Coldroom(B2C)'!AB2:AB1002,'Akobo Coldroom(B2C)'!$A$2:$A1002,"&lt;"&amp;$A$1,'Akobo Coldroom(B2C)'!$C$2:$C1002,"Out",'Akobo Coldroom(B2C)'!$E$2:$E1002,"Accepted")+X2</f>
        <v>0</v>
      </c>
      <c r="Y3" s="23">
        <f>sumifs('Akobo Coldroom(B2C)'!AC2:AC1002,'Akobo Coldroom(B2C)'!$A$2:$A1002,"&lt;"&amp;$A$1,'Akobo Coldroom(B2C)'!$C$2:$C1002,"In",'Akobo Coldroom(B2C)'!$E$2:$E1002,"Accepted")+sumifs('Akobo Coldroom(B2C)'!AC2:AC1002,'Akobo Coldroom(B2C)'!$A$2:$A1002,"&lt;"&amp;$A$1,'Akobo Coldroom(B2C)'!$C$2:$C1002,"Out",'Akobo Coldroom(B2C)'!$E$2:$E1002,"Returned")-SUMIFS('Akobo Coldroom(B2C)'!AC2:AC1002,'Akobo Coldroom(B2C)'!$A$2:$A1002,"&lt;"&amp;$A$1,'Akobo Coldroom(B2C)'!$C$2:$C1002,"In",'Akobo Coldroom(B2C)'!$E$2:$E1002,"Returned")-SUMIFS('Akobo Coldroom(B2C)'!AC2:AC1002,'Akobo Coldroom(B2C)'!$A$2:$A1002,"&lt;"&amp;$A$1,'Akobo Coldroom(B2C)'!$C$2:$C1002,"Out",'Akobo Coldroom(B2C)'!$E$2:$E1002,"Accepted")+Y2</f>
        <v>0</v>
      </c>
      <c r="Z3" s="23">
        <f>sumifs('Akobo Coldroom(B2C)'!AD2:AD1002,'Akobo Coldroom(B2C)'!$A$2:$A1002,"&lt;"&amp;$A$1,'Akobo Coldroom(B2C)'!$C$2:$C1002,"In",'Akobo Coldroom(B2C)'!$E$2:$E1002,"Accepted")+sumifs('Akobo Coldroom(B2C)'!AD2:AD1002,'Akobo Coldroom(B2C)'!$A$2:$A1002,"&lt;"&amp;$A$1,'Akobo Coldroom(B2C)'!$C$2:$C1002,"Out",'Akobo Coldroom(B2C)'!$E$2:$E1002,"Returned")-SUMIFS('Akobo Coldroom(B2C)'!AD2:AD1002,'Akobo Coldroom(B2C)'!$A$2:$A1002,"&lt;"&amp;$A$1,'Akobo Coldroom(B2C)'!$C$2:$C1002,"In",'Akobo Coldroom(B2C)'!$E$2:$E1002,"Returned")-SUMIFS('Akobo Coldroom(B2C)'!AD2:AD1002,'Akobo Coldroom(B2C)'!$A$2:$A1002,"&lt;"&amp;$A$1,'Akobo Coldroom(B2C)'!$C$2:$C1002,"Out",'Akobo Coldroom(B2C)'!$E$2:$E1002,"Accepted")+Z2</f>
        <v>0</v>
      </c>
      <c r="AA3" s="23">
        <f>sumifs('Akobo Coldroom(B2C)'!AE2:AE1002,'Akobo Coldroom(B2C)'!$A$2:$A1002,"&lt;"&amp;$A$1,'Akobo Coldroom(B2C)'!$C$2:$C1002,"In",'Akobo Coldroom(B2C)'!$E$2:$E1002,"Accepted")+sumifs('Akobo Coldroom(B2C)'!AE2:AE1002,'Akobo Coldroom(B2C)'!$A$2:$A1002,"&lt;"&amp;$A$1,'Akobo Coldroom(B2C)'!$C$2:$C1002,"Out",'Akobo Coldroom(B2C)'!$E$2:$E1002,"Returned")-SUMIFS('Akobo Coldroom(B2C)'!AE2:AE1002,'Akobo Coldroom(B2C)'!$A$2:$A1002,"&lt;"&amp;$A$1,'Akobo Coldroom(B2C)'!$C$2:$C1002,"In",'Akobo Coldroom(B2C)'!$E$2:$E1002,"Returned")-SUMIFS('Akobo Coldroom(B2C)'!AE2:AE1002,'Akobo Coldroom(B2C)'!$A$2:$A1002,"&lt;"&amp;$A$1,'Akobo Coldroom(B2C)'!$C$2:$C1002,"Out",'Akobo Coldroom(B2C)'!$E$2:$E1002,"Accepted")+AA2</f>
        <v>0</v>
      </c>
      <c r="AB3" s="23">
        <f>sumifs('Akobo Coldroom(B2C)'!AF2:AF1002,'Akobo Coldroom(B2C)'!$A$2:$A1002,"&lt;"&amp;$A$1,'Akobo Coldroom(B2C)'!$C$2:$C1002,"In",'Akobo Coldroom(B2C)'!$E$2:$E1002,"Accepted")+sumifs('Akobo Coldroom(B2C)'!AF2:AF1002,'Akobo Coldroom(B2C)'!$A$2:$A1002,"&lt;"&amp;$A$1,'Akobo Coldroom(B2C)'!$C$2:$C1002,"Out",'Akobo Coldroom(B2C)'!$E$2:$E1002,"Returned")-SUMIFS('Akobo Coldroom(B2C)'!AF2:AF1002,'Akobo Coldroom(B2C)'!$A$2:$A1002,"&lt;"&amp;$A$1,'Akobo Coldroom(B2C)'!$C$2:$C1002,"In",'Akobo Coldroom(B2C)'!$E$2:$E1002,"Returned")-SUMIFS('Akobo Coldroom(B2C)'!AF2:AF1002,'Akobo Coldroom(B2C)'!$A$2:$A1002,"&lt;"&amp;$A$1,'Akobo Coldroom(B2C)'!$C$2:$C1002,"Out",'Akobo Coldroom(B2C)'!$E$2:$E1002,"Accepted")+AB2</f>
        <v>0</v>
      </c>
      <c r="AC3" s="23">
        <f>sumifs('Akobo Coldroom(B2C)'!AG2:AG1002,'Akobo Coldroom(B2C)'!$A$2:$A1002,"&lt;"&amp;$A$1,'Akobo Coldroom(B2C)'!$C$2:$C1002,"In",'Akobo Coldroom(B2C)'!$E$2:$E1002,"Accepted")+sumifs('Akobo Coldroom(B2C)'!AG2:AG1002,'Akobo Coldroom(B2C)'!$A$2:$A1002,"&lt;"&amp;$A$1,'Akobo Coldroom(B2C)'!$C$2:$C1002,"Out",'Akobo Coldroom(B2C)'!$E$2:$E1002,"Returned")-SUMIFS('Akobo Coldroom(B2C)'!AG2:AG1002,'Akobo Coldroom(B2C)'!$A$2:$A1002,"&lt;"&amp;$A$1,'Akobo Coldroom(B2C)'!$C$2:$C1002,"In",'Akobo Coldroom(B2C)'!$E$2:$E1002,"Returned")-SUMIFS('Akobo Coldroom(B2C)'!AG2:AG1002,'Akobo Coldroom(B2C)'!$A$2:$A1002,"&lt;"&amp;$A$1,'Akobo Coldroom(B2C)'!$C$2:$C1002,"Out",'Akobo Coldroom(B2C)'!$E$2:$E1002,"Accepted")+AC2</f>
        <v>0</v>
      </c>
      <c r="AD3" s="23">
        <f>sumifs('Akobo Coldroom(B2C)'!AH2:AH1002,'Akobo Coldroom(B2C)'!$A$2:$A1002,"&lt;"&amp;$A$1,'Akobo Coldroom(B2C)'!$C$2:$C1002,"In",'Akobo Coldroom(B2C)'!$E$2:$E1002,"Accepted")+sumifs('Akobo Coldroom(B2C)'!AH2:AH1002,'Akobo Coldroom(B2C)'!$A$2:$A1002,"&lt;"&amp;$A$1,'Akobo Coldroom(B2C)'!$C$2:$C1002,"Out",'Akobo Coldroom(B2C)'!$E$2:$E1002,"Returned")-SUMIFS('Akobo Coldroom(B2C)'!AH2:AH1002,'Akobo Coldroom(B2C)'!$A$2:$A1002,"&lt;"&amp;$A$1,'Akobo Coldroom(B2C)'!$C$2:$C1002,"In",'Akobo Coldroom(B2C)'!$E$2:$E1002,"Returned")-SUMIFS('Akobo Coldroom(B2C)'!AH2:AH1002,'Akobo Coldroom(B2C)'!$A$2:$A1002,"&lt;"&amp;$A$1,'Akobo Coldroom(B2C)'!$C$2:$C1002,"Out",'Akobo Coldroom(B2C)'!$E$2:$E1002,"Accepted")+AD2</f>
        <v>0</v>
      </c>
      <c r="AE3" s="23">
        <f>sumifs('Akobo Coldroom(B2C)'!AI2:AI1002,'Akobo Coldroom(B2C)'!$A$2:$A1002,"&lt;"&amp;$A$1,'Akobo Coldroom(B2C)'!$C$2:$C1002,"In",'Akobo Coldroom(B2C)'!$E$2:$E1002,"Accepted")+sumifs('Akobo Coldroom(B2C)'!AI2:AI1002,'Akobo Coldroom(B2C)'!$A$2:$A1002,"&lt;"&amp;$A$1,'Akobo Coldroom(B2C)'!$C$2:$C1002,"Out",'Akobo Coldroom(B2C)'!$E$2:$E1002,"Returned")-SUMIFS('Akobo Coldroom(B2C)'!AI2:AI1002,'Akobo Coldroom(B2C)'!$A$2:$A1002,"&lt;"&amp;$A$1,'Akobo Coldroom(B2C)'!$C$2:$C1002,"In",'Akobo Coldroom(B2C)'!$E$2:$E1002,"Returned")-SUMIFS('Akobo Coldroom(B2C)'!AI2:AI1002,'Akobo Coldroom(B2C)'!$A$2:$A1002,"&lt;"&amp;$A$1,'Akobo Coldroom(B2C)'!$C$2:$C1002,"Out",'Akobo Coldroom(B2C)'!$E$2:$E1002,"Accepted")+AE2</f>
        <v>0</v>
      </c>
      <c r="AF3" s="23">
        <f>sumifs('Akobo Coldroom(B2C)'!AJ2:AJ1002,'Akobo Coldroom(B2C)'!$A$2:$A1002,"&lt;"&amp;$A$1,'Akobo Coldroom(B2C)'!$C$2:$C1002,"In",'Akobo Coldroom(B2C)'!$E$2:$E1002,"Accepted")+sumifs('Akobo Coldroom(B2C)'!AJ2:AJ1002,'Akobo Coldroom(B2C)'!$A$2:$A1002,"&lt;"&amp;$A$1,'Akobo Coldroom(B2C)'!$C$2:$C1002,"Out",'Akobo Coldroom(B2C)'!$E$2:$E1002,"Returned")-SUMIFS('Akobo Coldroom(B2C)'!AJ2:AJ1002,'Akobo Coldroom(B2C)'!$A$2:$A1002,"&lt;"&amp;$A$1,'Akobo Coldroom(B2C)'!$C$2:$C1002,"In",'Akobo Coldroom(B2C)'!$E$2:$E1002,"Returned")-SUMIFS('Akobo Coldroom(B2C)'!AJ2:AJ1002,'Akobo Coldroom(B2C)'!$A$2:$A1002,"&lt;"&amp;$A$1,'Akobo Coldroom(B2C)'!$C$2:$C1002,"Out",'Akobo Coldroom(B2C)'!$E$2:$E1002,"Accepted")+AF2</f>
        <v>0</v>
      </c>
      <c r="AG3" s="23">
        <f>sumifs('Akobo Coldroom(B2C)'!AK2:AK1002,'Akobo Coldroom(B2C)'!$A$2:$A1002,"&lt;"&amp;$A$1,'Akobo Coldroom(B2C)'!$C$2:$C1002,"In",'Akobo Coldroom(B2C)'!$E$2:$E1002,"Accepted")+sumifs('Akobo Coldroom(B2C)'!AK2:AK1002,'Akobo Coldroom(B2C)'!$A$2:$A1002,"&lt;"&amp;$A$1,'Akobo Coldroom(B2C)'!$C$2:$C1002,"Out",'Akobo Coldroom(B2C)'!$E$2:$E1002,"Returned")-SUMIFS('Akobo Coldroom(B2C)'!AK2:AK1002,'Akobo Coldroom(B2C)'!$A$2:$A1002,"&lt;"&amp;$A$1,'Akobo Coldroom(B2C)'!$C$2:$C1002,"In",'Akobo Coldroom(B2C)'!$E$2:$E1002,"Returned")-SUMIFS('Akobo Coldroom(B2C)'!AK2:AK1002,'Akobo Coldroom(B2C)'!$A$2:$A1002,"&lt;"&amp;$A$1,'Akobo Coldroom(B2C)'!$C$2:$C1002,"Out",'Akobo Coldroom(B2C)'!$E$2:$E1002,"Accepted")+AG2</f>
        <v>0</v>
      </c>
      <c r="AH3" s="23">
        <f>sumifs('Akobo Coldroom(B2C)'!AL2:AL1002,'Akobo Coldroom(B2C)'!$A$2:$A1002,"&lt;"&amp;$A$1,'Akobo Coldroom(B2C)'!$C$2:$C1002,"In",'Akobo Coldroom(B2C)'!$E$2:$E1002,"Accepted")+sumifs('Akobo Coldroom(B2C)'!AL2:AL1002,'Akobo Coldroom(B2C)'!$A$2:$A1002,"&lt;"&amp;$A$1,'Akobo Coldroom(B2C)'!$C$2:$C1002,"Out",'Akobo Coldroom(B2C)'!$E$2:$E1002,"Returned")-SUMIFS('Akobo Coldroom(B2C)'!AL2:AL1002,'Akobo Coldroom(B2C)'!$A$2:$A1002,"&lt;"&amp;$A$1,'Akobo Coldroom(B2C)'!$C$2:$C1002,"In",'Akobo Coldroom(B2C)'!$E$2:$E1002,"Returned")-SUMIFS('Akobo Coldroom(B2C)'!AL2:AL1002,'Akobo Coldroom(B2C)'!$A$2:$A1002,"&lt;"&amp;$A$1,'Akobo Coldroom(B2C)'!$C$2:$C1002,"Out",'Akobo Coldroom(B2C)'!$E$2:$E1002,"Accepted")+AH2</f>
        <v>0</v>
      </c>
      <c r="AI3" s="23">
        <f>sumifs('Akobo Coldroom(B2C)'!AM2:AM1002,'Akobo Coldroom(B2C)'!$A$2:$A1002,"&lt;"&amp;$A$1,'Akobo Coldroom(B2C)'!$C$2:$C1002,"In",'Akobo Coldroom(B2C)'!$E$2:$E1002,"Accepted")+sumifs('Akobo Coldroom(B2C)'!AM2:AM1002,'Akobo Coldroom(B2C)'!$A$2:$A1002,"&lt;"&amp;$A$1,'Akobo Coldroom(B2C)'!$C$2:$C1002,"Out",'Akobo Coldroom(B2C)'!$E$2:$E1002,"Returned")-SUMIFS('Akobo Coldroom(B2C)'!AM2:AM1002,'Akobo Coldroom(B2C)'!$A$2:$A1002,"&lt;"&amp;$A$1,'Akobo Coldroom(B2C)'!$C$2:$C1002,"In",'Akobo Coldroom(B2C)'!$E$2:$E1002,"Returned")-SUMIFS('Akobo Coldroom(B2C)'!AM2:AM1002,'Akobo Coldroom(B2C)'!$A$2:$A1002,"&lt;"&amp;$A$1,'Akobo Coldroom(B2C)'!$C$2:$C1002,"Out",'Akobo Coldroom(B2C)'!$E$2:$E1002,"Accepted")+AI2</f>
        <v>0</v>
      </c>
      <c r="AJ3" s="23">
        <f>sumifs('Akobo Coldroom(B2C)'!AN2:AN1002,'Akobo Coldroom(B2C)'!$A$2:$A1002,"&lt;"&amp;$A$1,'Akobo Coldroom(B2C)'!$C$2:$C1002,"In",'Akobo Coldroom(B2C)'!$E$2:$E1002,"Accepted")+sumifs('Akobo Coldroom(B2C)'!AN2:AN1002,'Akobo Coldroom(B2C)'!$A$2:$A1002,"&lt;"&amp;$A$1,'Akobo Coldroom(B2C)'!$C$2:$C1002,"Out",'Akobo Coldroom(B2C)'!$E$2:$E1002,"Returned")-SUMIFS('Akobo Coldroom(B2C)'!AN2:AN1002,'Akobo Coldroom(B2C)'!$A$2:$A1002,"&lt;"&amp;$A$1,'Akobo Coldroom(B2C)'!$C$2:$C1002,"In",'Akobo Coldroom(B2C)'!$E$2:$E1002,"Returned")-SUMIFS('Akobo Coldroom(B2C)'!AN2:AN1002,'Akobo Coldroom(B2C)'!$A$2:$A1002,"&lt;"&amp;$A$1,'Akobo Coldroom(B2C)'!$C$2:$C1002,"Out",'Akobo Coldroom(B2C)'!$E$2:$E1002,"Accepted")+AJ2</f>
        <v>0</v>
      </c>
      <c r="AK3" s="23">
        <f>sumifs('Akobo Coldroom(B2C)'!AO2:AO1002,'Akobo Coldroom(B2C)'!$A$2:$A1002,"&lt;"&amp;$A$1,'Akobo Coldroom(B2C)'!$C$2:$C1002,"In",'Akobo Coldroom(B2C)'!$E$2:$E1002,"Accepted")+sumifs('Akobo Coldroom(B2C)'!AO2:AO1002,'Akobo Coldroom(B2C)'!$A$2:$A1002,"&lt;"&amp;$A$1,'Akobo Coldroom(B2C)'!$C$2:$C1002,"Out",'Akobo Coldroom(B2C)'!$E$2:$E1002,"Returned")-SUMIFS('Akobo Coldroom(B2C)'!AO2:AO1002,'Akobo Coldroom(B2C)'!$A$2:$A1002,"&lt;"&amp;$A$1,'Akobo Coldroom(B2C)'!$C$2:$C1002,"In",'Akobo Coldroom(B2C)'!$E$2:$E1002,"Returned")-SUMIFS('Akobo Coldroom(B2C)'!AO2:AO1002,'Akobo Coldroom(B2C)'!$A$2:$A1002,"&lt;"&amp;$A$1,'Akobo Coldroom(B2C)'!$C$2:$C1002,"Out",'Akobo Coldroom(B2C)'!$E$2:$E1002,"Accepted")+AK2</f>
        <v>0</v>
      </c>
      <c r="AL3" s="23">
        <f>sumifs('Akobo Coldroom(B2C)'!AP2:AP1002,'Akobo Coldroom(B2C)'!$A$2:$A1002,"&lt;"&amp;$A$1,'Akobo Coldroom(B2C)'!$C$2:$C1002,"In",'Akobo Coldroom(B2C)'!$E$2:$E1002,"Accepted")+sumifs('Akobo Coldroom(B2C)'!AP2:AP1002,'Akobo Coldroom(B2C)'!$A$2:$A1002,"&lt;"&amp;$A$1,'Akobo Coldroom(B2C)'!$C$2:$C1002,"Out",'Akobo Coldroom(B2C)'!$E$2:$E1002,"Returned")-SUMIFS('Akobo Coldroom(B2C)'!AP2:AP1002,'Akobo Coldroom(B2C)'!$A$2:$A1002,"&lt;"&amp;$A$1,'Akobo Coldroom(B2C)'!$C$2:$C1002,"In",'Akobo Coldroom(B2C)'!$E$2:$E1002,"Returned")-SUMIFS('Akobo Coldroom(B2C)'!AP2:AP1002,'Akobo Coldroom(B2C)'!$A$2:$A1002,"&lt;"&amp;$A$1,'Akobo Coldroom(B2C)'!$C$2:$C1002,"Out",'Akobo Coldroom(B2C)'!$E$2:$E1002,"Accepted")+AL2</f>
        <v>0</v>
      </c>
      <c r="AM3" s="23">
        <f>sumifs('Akobo Coldroom(B2C)'!AQ2:AQ1002,'Akobo Coldroom(B2C)'!$A$2:$A1002,"&lt;"&amp;$A$1,'Akobo Coldroom(B2C)'!$C$2:$C1002,"In",'Akobo Coldroom(B2C)'!$E$2:$E1002,"Accepted")+sumifs('Akobo Coldroom(B2C)'!AQ2:AQ1002,'Akobo Coldroom(B2C)'!$A$2:$A1002,"&lt;"&amp;$A$1,'Akobo Coldroom(B2C)'!$C$2:$C1002,"Out",'Akobo Coldroom(B2C)'!$E$2:$E1002,"Returned")-SUMIFS('Akobo Coldroom(B2C)'!AQ2:AQ1002,'Akobo Coldroom(B2C)'!$A$2:$A1002,"&lt;"&amp;$A$1,'Akobo Coldroom(B2C)'!$C$2:$C1002,"In",'Akobo Coldroom(B2C)'!$E$2:$E1002,"Returned")-SUMIFS('Akobo Coldroom(B2C)'!AQ2:AQ1002,'Akobo Coldroom(B2C)'!$A$2:$A1002,"&lt;"&amp;$A$1,'Akobo Coldroom(B2C)'!$C$2:$C1002,"Out",'Akobo Coldroom(B2C)'!$E$2:$E1002,"Accepted")+AM2</f>
        <v>0</v>
      </c>
      <c r="AN3" s="23">
        <f>sumifs('Akobo Coldroom(B2C)'!AR2:AR1002,'Akobo Coldroom(B2C)'!$A$2:$A1002,"&lt;"&amp;$A$1,'Akobo Coldroom(B2C)'!$C$2:$C1002,"In",'Akobo Coldroom(B2C)'!$E$2:$E1002,"Accepted")+sumifs('Akobo Coldroom(B2C)'!AR2:AR1002,'Akobo Coldroom(B2C)'!$A$2:$A1002,"&lt;"&amp;$A$1,'Akobo Coldroom(B2C)'!$C$2:$C1002,"Out",'Akobo Coldroom(B2C)'!$E$2:$E1002,"Returned")-SUMIFS('Akobo Coldroom(B2C)'!AR2:AR1002,'Akobo Coldroom(B2C)'!$A$2:$A1002,"&lt;"&amp;$A$1,'Akobo Coldroom(B2C)'!$C$2:$C1002,"In",'Akobo Coldroom(B2C)'!$E$2:$E1002,"Returned")-SUMIFS('Akobo Coldroom(B2C)'!AR2:AR1002,'Akobo Coldroom(B2C)'!$A$2:$A1002,"&lt;"&amp;$A$1,'Akobo Coldroom(B2C)'!$C$2:$C1002,"Out",'Akobo Coldroom(B2C)'!$E$2:$E1002,"Accepted")+AN2</f>
        <v>0</v>
      </c>
    </row>
    <row r="4" ht="15.75" customHeight="1">
      <c r="A4" s="22" t="s">
        <v>28</v>
      </c>
      <c r="B4" s="23">
        <f>sumifs('Akobo Coldroom(B2C)'!F2:F1002,'Akobo Coldroom(B2C)'!$A$2:$A1002,$A$1,'Akobo Coldroom(B2C)'!$C$2:$C1002,"In",'Akobo Coldroom(B2C)'!$E$2:$E1002,"Accepted")+sumifs('Akobo Coldroom(B2C)'!F2:F1002,'Akobo Coldroom(B2C)'!$A$2:$A1002,$A$1,'Akobo Coldroom(B2C)'!$C$2:$C1002,"Out",'Akobo Coldroom(B2C)'!$E$2:$E1002,"Returned")</f>
        <v>0</v>
      </c>
      <c r="C4" s="23">
        <f>sumifs('Akobo Coldroom(B2C)'!G2:G1002,'Akobo Coldroom(B2C)'!$A$2:$A1002,$A$1,'Akobo Coldroom(B2C)'!$C$2:$C1002,"In",'Akobo Coldroom(B2C)'!$E$2:$E1002,"Accepted")+sumifs('Akobo Coldroom(B2C)'!G2:G1002,'Akobo Coldroom(B2C)'!$A$2:$A1002,$A$1,'Akobo Coldroom(B2C)'!$C$2:$C1002,"Out",'Akobo Coldroom(B2C)'!$E$2:$E1002,"Returned")</f>
        <v>0</v>
      </c>
      <c r="D4" s="23">
        <f>sumifs('Akobo Coldroom(B2C)'!H2:H1002,'Akobo Coldroom(B2C)'!$A$2:$A1002,$A$1,'Akobo Coldroom(B2C)'!$C$2:$C1002,"In",'Akobo Coldroom(B2C)'!$E$2:$E1002,"Accepted")+sumifs('Akobo Coldroom(B2C)'!H2:H1002,'Akobo Coldroom(B2C)'!$A$2:$A1002,$A$1,'Akobo Coldroom(B2C)'!$C$2:$C1002,"Out",'Akobo Coldroom(B2C)'!$E$2:$E1002,"Returned")</f>
        <v>0</v>
      </c>
      <c r="E4" s="23">
        <f>sumifs('Akobo Coldroom(B2C)'!I2:I1002,'Akobo Coldroom(B2C)'!$A$2:$A1002,$A$1,'Akobo Coldroom(B2C)'!$C$2:$C1002,"In",'Akobo Coldroom(B2C)'!$E$2:$E1002,"Accepted")+sumifs('Akobo Coldroom(B2C)'!I2:I1002,'Akobo Coldroom(B2C)'!$A$2:$A1002,$A$1,'Akobo Coldroom(B2C)'!$C$2:$C1002,"Out",'Akobo Coldroom(B2C)'!$E$2:$E1002,"Returned")</f>
        <v>0</v>
      </c>
      <c r="F4" s="23">
        <f>sumifs('Akobo Coldroom(B2C)'!J2:J1002,'Akobo Coldroom(B2C)'!$A$2:$A1002,$A$1,'Akobo Coldroom(B2C)'!$C$2:$C1002,"In",'Akobo Coldroom(B2C)'!$E$2:$E1002,"Accepted")+sumifs('Akobo Coldroom(B2C)'!J2:J1002,'Akobo Coldroom(B2C)'!$A$2:$A1002,$A$1,'Akobo Coldroom(B2C)'!$C$2:$C1002,"Out",'Akobo Coldroom(B2C)'!$E$2:$E1002,"Returned")</f>
        <v>0</v>
      </c>
      <c r="G4" s="23">
        <f>sumifs('Akobo Coldroom(B2C)'!K2:K1002,'Akobo Coldroom(B2C)'!$A$2:$A1002,$A$1,'Akobo Coldroom(B2C)'!$C$2:$C1002,"In",'Akobo Coldroom(B2C)'!$E$2:$E1002,"Accepted")+sumifs('Akobo Coldroom(B2C)'!K2:K1002,'Akobo Coldroom(B2C)'!$A$2:$A1002,$A$1,'Akobo Coldroom(B2C)'!$C$2:$C1002,"Out",'Akobo Coldroom(B2C)'!$E$2:$E1002,"Returned")</f>
        <v>0</v>
      </c>
      <c r="H4" s="23">
        <f>sumifs('Akobo Coldroom(B2C)'!L2:L1002,'Akobo Coldroom(B2C)'!$A$2:$A1002,$A$1,'Akobo Coldroom(B2C)'!$C$2:$C1002,"In",'Akobo Coldroom(B2C)'!$E$2:$E1002,"Accepted")+sumifs('Akobo Coldroom(B2C)'!L2:L1002,'Akobo Coldroom(B2C)'!$A$2:$A1002,$A$1,'Akobo Coldroom(B2C)'!$C$2:$C1002,"Out",'Akobo Coldroom(B2C)'!$E$2:$E1002,"Returned")</f>
        <v>0</v>
      </c>
      <c r="I4" s="23">
        <f>sumifs('Akobo Coldroom(B2C)'!M2:M1002,'Akobo Coldroom(B2C)'!$A$2:$A1002,$A$1,'Akobo Coldroom(B2C)'!$C$2:$C1002,"In",'Akobo Coldroom(B2C)'!$E$2:$E1002,"Accepted")+sumifs('Akobo Coldroom(B2C)'!M2:M1002,'Akobo Coldroom(B2C)'!$A$2:$A1002,$A$1,'Akobo Coldroom(B2C)'!$C$2:$C1002,"Out",'Akobo Coldroom(B2C)'!$E$2:$E1002,"Returned")</f>
        <v>0</v>
      </c>
      <c r="J4" s="23">
        <f>sumifs('Akobo Coldroom(B2C)'!N2:N1002,'Akobo Coldroom(B2C)'!$A$2:$A1002,$A$1,'Akobo Coldroom(B2C)'!$C$2:$C1002,"In",'Akobo Coldroom(B2C)'!$E$2:$E1002,"Accepted")+sumifs('Akobo Coldroom(B2C)'!N2:N1002,'Akobo Coldroom(B2C)'!$A$2:$A1002,$A$1,'Akobo Coldroom(B2C)'!$C$2:$C1002,"Out",'Akobo Coldroom(B2C)'!$E$2:$E1002,"Returned")</f>
        <v>0</v>
      </c>
      <c r="K4" s="23">
        <f>sumifs('Akobo Coldroom(B2C)'!O2:O1002,'Akobo Coldroom(B2C)'!$A$2:$A1002,$A$1,'Akobo Coldroom(B2C)'!$C$2:$C1002,"In",'Akobo Coldroom(B2C)'!$E$2:$E1002,"Accepted")+sumifs('Akobo Coldroom(B2C)'!O2:O1002,'Akobo Coldroom(B2C)'!$A$2:$A1002,$A$1,'Akobo Coldroom(B2C)'!$C$2:$C1002,"Out",'Akobo Coldroom(B2C)'!$E$2:$E1002,"Returned")</f>
        <v>0</v>
      </c>
      <c r="L4" s="23">
        <f>sumifs('Akobo Coldroom(B2C)'!P2:P1002,'Akobo Coldroom(B2C)'!$A$2:$A1002,$A$1,'Akobo Coldroom(B2C)'!$C$2:$C1002,"In",'Akobo Coldroom(B2C)'!$E$2:$E1002,"Accepted")+sumifs('Akobo Coldroom(B2C)'!P2:P1002,'Akobo Coldroom(B2C)'!$A$2:$A1002,$A$1,'Akobo Coldroom(B2C)'!$C$2:$C1002,"Out",'Akobo Coldroom(B2C)'!$E$2:$E1002,"Returned")</f>
        <v>0</v>
      </c>
      <c r="M4" s="23">
        <f>sumifs('Akobo Coldroom(B2C)'!Q2:Q1002,'Akobo Coldroom(B2C)'!$A$2:$A1002,$A$1,'Akobo Coldroom(B2C)'!$C$2:$C1002,"In",'Akobo Coldroom(B2C)'!$E$2:$E1002,"Accepted")+sumifs('Akobo Coldroom(B2C)'!Q2:Q1002,'Akobo Coldroom(B2C)'!$A$2:$A1002,$A$1,'Akobo Coldroom(B2C)'!$C$2:$C1002,"Out",'Akobo Coldroom(B2C)'!$E$2:$E1002,"Returned")</f>
        <v>0</v>
      </c>
      <c r="N4" s="23">
        <f>sumifs('Akobo Coldroom(B2C)'!R2:R1002,'Akobo Coldroom(B2C)'!$A$2:$A1002,$A$1,'Akobo Coldroom(B2C)'!$C$2:$C1002,"In",'Akobo Coldroom(B2C)'!$E$2:$E1002,"Accepted")+sumifs('Akobo Coldroom(B2C)'!R2:R1002,'Akobo Coldroom(B2C)'!$A$2:$A1002,$A$1,'Akobo Coldroom(B2C)'!$C$2:$C1002,"Out",'Akobo Coldroom(B2C)'!$E$2:$E1002,"Returned")</f>
        <v>0</v>
      </c>
      <c r="O4" s="23">
        <f>sumifs('Akobo Coldroom(B2C)'!S2:S1002,'Akobo Coldroom(B2C)'!$A$2:$A1002,$A$1,'Akobo Coldroom(B2C)'!$C$2:$C1002,"In",'Akobo Coldroom(B2C)'!$E$2:$E1002,"Accepted")+sumifs('Akobo Coldroom(B2C)'!S2:S1002,'Akobo Coldroom(B2C)'!$A$2:$A1002,$A$1,'Akobo Coldroom(B2C)'!$C$2:$C1002,"Out",'Akobo Coldroom(B2C)'!$E$2:$E1002,"Returned")</f>
        <v>0</v>
      </c>
      <c r="P4" s="23">
        <f>sumifs('Akobo Coldroom(B2C)'!T2:T1002,'Akobo Coldroom(B2C)'!$A$2:$A1002,$A$1,'Akobo Coldroom(B2C)'!$C$2:$C1002,"In",'Akobo Coldroom(B2C)'!$E$2:$E1002,"Accepted")+sumifs('Akobo Coldroom(B2C)'!T2:T1002,'Akobo Coldroom(B2C)'!$A$2:$A1002,$A$1,'Akobo Coldroom(B2C)'!$C$2:$C1002,"Out",'Akobo Coldroom(B2C)'!$E$2:$E1002,"Returned")</f>
        <v>0</v>
      </c>
      <c r="Q4" s="23">
        <f>sumifs('Akobo Coldroom(B2C)'!U2:U1002,'Akobo Coldroom(B2C)'!$A$2:$A1002,$A$1,'Akobo Coldroom(B2C)'!$C$2:$C1002,"In",'Akobo Coldroom(B2C)'!$E$2:$E1002,"Accepted")+sumifs('Akobo Coldroom(B2C)'!U2:U1002,'Akobo Coldroom(B2C)'!$A$2:$A1002,$A$1,'Akobo Coldroom(B2C)'!$C$2:$C1002,"Out",'Akobo Coldroom(B2C)'!$E$2:$E1002,"Returned")</f>
        <v>0</v>
      </c>
      <c r="R4" s="23">
        <f>sumifs('Akobo Coldroom(B2C)'!V2:V1002,'Akobo Coldroom(B2C)'!$A$2:$A1002,$A$1,'Akobo Coldroom(B2C)'!$C$2:$C1002,"In",'Akobo Coldroom(B2C)'!$E$2:$E1002,"Accepted")+sumifs('Akobo Coldroom(B2C)'!V2:V1002,'Akobo Coldroom(B2C)'!$A$2:$A1002,$A$1,'Akobo Coldroom(B2C)'!$C$2:$C1002,"Out",'Akobo Coldroom(B2C)'!$E$2:$E1002,"Returned")</f>
        <v>0</v>
      </c>
      <c r="S4" s="23">
        <f>sumifs('Akobo Coldroom(B2C)'!W2:W1002,'Akobo Coldroom(B2C)'!$A$2:$A1002,$A$1,'Akobo Coldroom(B2C)'!$C$2:$C1002,"In",'Akobo Coldroom(B2C)'!$E$2:$E1002,"Accepted")+sumifs('Akobo Coldroom(B2C)'!W2:W1002,'Akobo Coldroom(B2C)'!$A$2:$A1002,$A$1,'Akobo Coldroom(B2C)'!$C$2:$C1002,"Out",'Akobo Coldroom(B2C)'!$E$2:$E1002,"Returned")</f>
        <v>0</v>
      </c>
      <c r="T4" s="23">
        <f>sumifs('Akobo Coldroom(B2C)'!X2:X1002,'Akobo Coldroom(B2C)'!$A$2:$A1002,$A$1,'Akobo Coldroom(B2C)'!$C$2:$C1002,"In",'Akobo Coldroom(B2C)'!$E$2:$E1002,"Accepted")+sumifs('Akobo Coldroom(B2C)'!X2:X1002,'Akobo Coldroom(B2C)'!$A$2:$A1002,$A$1,'Akobo Coldroom(B2C)'!$C$2:$C1002,"Out",'Akobo Coldroom(B2C)'!$E$2:$E1002,"Returned")</f>
        <v>0</v>
      </c>
      <c r="U4" s="23">
        <f>sumifs('Akobo Coldroom(B2C)'!Y2:Y1002,'Akobo Coldroom(B2C)'!$A$2:$A1002,$A$1,'Akobo Coldroom(B2C)'!$C$2:$C1002,"In",'Akobo Coldroom(B2C)'!$E$2:$E1002,"Accepted")+sumifs('Akobo Coldroom(B2C)'!Y2:Y1002,'Akobo Coldroom(B2C)'!$A$2:$A1002,$A$1,'Akobo Coldroom(B2C)'!$C$2:$C1002,"Out",'Akobo Coldroom(B2C)'!$E$2:$E1002,"Returned")</f>
        <v>0</v>
      </c>
      <c r="V4" s="23">
        <f>sumifs('Akobo Coldroom(B2C)'!Z2:Z1002,'Akobo Coldroom(B2C)'!$A$2:$A1002,$A$1,'Akobo Coldroom(B2C)'!$C$2:$C1002,"In",'Akobo Coldroom(B2C)'!$E$2:$E1002,"Accepted")+sumifs('Akobo Coldroom(B2C)'!Z2:Z1002,'Akobo Coldroom(B2C)'!$A$2:$A1002,$A$1,'Akobo Coldroom(B2C)'!$C$2:$C1002,"Out",'Akobo Coldroom(B2C)'!$E$2:$E1002,"Returned")</f>
        <v>0</v>
      </c>
      <c r="W4" s="23">
        <f>sumifs('Akobo Coldroom(B2C)'!AA2:AA1002,'Akobo Coldroom(B2C)'!$A$2:$A1002,$A$1,'Akobo Coldroom(B2C)'!$C$2:$C1002,"In",'Akobo Coldroom(B2C)'!$E$2:$E1002,"Accepted")+sumifs('Akobo Coldroom(B2C)'!AA2:AA1002,'Akobo Coldroom(B2C)'!$A$2:$A1002,$A$1,'Akobo Coldroom(B2C)'!$C$2:$C1002,"Out",'Akobo Coldroom(B2C)'!$E$2:$E1002,"Returned")</f>
        <v>0</v>
      </c>
      <c r="X4" s="23">
        <f>sumifs('Akobo Coldroom(B2C)'!AB2:AB1002,'Akobo Coldroom(B2C)'!$A$2:$A1002,$A$1,'Akobo Coldroom(B2C)'!$C$2:$C1002,"In",'Akobo Coldroom(B2C)'!$E$2:$E1002,"Accepted")+sumifs('Akobo Coldroom(B2C)'!AB2:AB1002,'Akobo Coldroom(B2C)'!$A$2:$A1002,$A$1,'Akobo Coldroom(B2C)'!$C$2:$C1002,"Out",'Akobo Coldroom(B2C)'!$E$2:$E1002,"Returned")</f>
        <v>0</v>
      </c>
      <c r="Y4" s="23">
        <f>sumifs('Akobo Coldroom(B2C)'!AC2:AC1002,'Akobo Coldroom(B2C)'!$A$2:$A1002,$A$1,'Akobo Coldroom(B2C)'!$C$2:$C1002,"In",'Akobo Coldroom(B2C)'!$E$2:$E1002,"Accepted")+sumifs('Akobo Coldroom(B2C)'!AC2:AC1002,'Akobo Coldroom(B2C)'!$A$2:$A1002,$A$1,'Akobo Coldroom(B2C)'!$C$2:$C1002,"Out",'Akobo Coldroom(B2C)'!$E$2:$E1002,"Returned")</f>
        <v>0</v>
      </c>
      <c r="Z4" s="23">
        <f>sumifs('Akobo Coldroom(B2C)'!AD2:AD1002,'Akobo Coldroom(B2C)'!$A$2:$A1002,$A$1,'Akobo Coldroom(B2C)'!$C$2:$C1002,"In",'Akobo Coldroom(B2C)'!$E$2:$E1002,"Accepted")+sumifs('Akobo Coldroom(B2C)'!AD2:AD1002,'Akobo Coldroom(B2C)'!$A$2:$A1002,$A$1,'Akobo Coldroom(B2C)'!$C$2:$C1002,"Out",'Akobo Coldroom(B2C)'!$E$2:$E1002,"Returned")</f>
        <v>0</v>
      </c>
      <c r="AA4" s="23">
        <f>sumifs('Akobo Coldroom(B2C)'!AE2:AE1002,'Akobo Coldroom(B2C)'!$A$2:$A1002,$A$1,'Akobo Coldroom(B2C)'!$C$2:$C1002,"In",'Akobo Coldroom(B2C)'!$E$2:$E1002,"Accepted")+sumifs('Akobo Coldroom(B2C)'!AE2:AE1002,'Akobo Coldroom(B2C)'!$A$2:$A1002,$A$1,'Akobo Coldroom(B2C)'!$C$2:$C1002,"Out",'Akobo Coldroom(B2C)'!$E$2:$E1002,"Returned")</f>
        <v>0</v>
      </c>
      <c r="AB4" s="23">
        <f>sumifs('Akobo Coldroom(B2C)'!AF2:AF1002,'Akobo Coldroom(B2C)'!$A$2:$A1002,$A$1,'Akobo Coldroom(B2C)'!$C$2:$C1002,"In",'Akobo Coldroom(B2C)'!$E$2:$E1002,"Accepted")+sumifs('Akobo Coldroom(B2C)'!AF2:AF1002,'Akobo Coldroom(B2C)'!$A$2:$A1002,$A$1,'Akobo Coldroom(B2C)'!$C$2:$C1002,"Out",'Akobo Coldroom(B2C)'!$E$2:$E1002,"Returned")</f>
        <v>0</v>
      </c>
      <c r="AC4" s="23">
        <f>sumifs('Akobo Coldroom(B2C)'!AG2:AG1002,'Akobo Coldroom(B2C)'!$A$2:$A1002,$A$1,'Akobo Coldroom(B2C)'!$C$2:$C1002,"In",'Akobo Coldroom(B2C)'!$E$2:$E1002,"Accepted")+sumifs('Akobo Coldroom(B2C)'!AG2:AG1002,'Akobo Coldroom(B2C)'!$A$2:$A1002,$A$1,'Akobo Coldroom(B2C)'!$C$2:$C1002,"Out",'Akobo Coldroom(B2C)'!$E$2:$E1002,"Returned")</f>
        <v>0</v>
      </c>
      <c r="AD4" s="23">
        <f>sumifs('Akobo Coldroom(B2C)'!AH2:AH1002,'Akobo Coldroom(B2C)'!$A$2:$A1002,$A$1,'Akobo Coldroom(B2C)'!$C$2:$C1002,"In",'Akobo Coldroom(B2C)'!$E$2:$E1002,"Accepted")+sumifs('Akobo Coldroom(B2C)'!AH2:AH1002,'Akobo Coldroom(B2C)'!$A$2:$A1002,$A$1,'Akobo Coldroom(B2C)'!$C$2:$C1002,"Out",'Akobo Coldroom(B2C)'!$E$2:$E1002,"Returned")</f>
        <v>0</v>
      </c>
      <c r="AE4" s="23">
        <f>sumifs('Akobo Coldroom(B2C)'!AI2:AI1002,'Akobo Coldroom(B2C)'!$A$2:$A1002,$A$1,'Akobo Coldroom(B2C)'!$C$2:$C1002,"In",'Akobo Coldroom(B2C)'!$E$2:$E1002,"Accepted")+sumifs('Akobo Coldroom(B2C)'!AI2:AI1002,'Akobo Coldroom(B2C)'!$A$2:$A1002,$A$1,'Akobo Coldroom(B2C)'!$C$2:$C1002,"Out",'Akobo Coldroom(B2C)'!$E$2:$E1002,"Returned")</f>
        <v>0</v>
      </c>
      <c r="AF4" s="23">
        <f>sumifs('Akobo Coldroom(B2C)'!AJ2:AJ1002,'Akobo Coldroom(B2C)'!$A$2:$A1002,$A$1,'Akobo Coldroom(B2C)'!$C$2:$C1002,"In",'Akobo Coldroom(B2C)'!$E$2:$E1002,"Accepted")+sumifs('Akobo Coldroom(B2C)'!AJ2:AJ1002,'Akobo Coldroom(B2C)'!$A$2:$A1002,$A$1,'Akobo Coldroom(B2C)'!$C$2:$C1002,"Out",'Akobo Coldroom(B2C)'!$E$2:$E1002,"Returned")</f>
        <v>0</v>
      </c>
      <c r="AG4" s="23">
        <f>sumifs('Akobo Coldroom(B2C)'!AK2:AK1002,'Akobo Coldroom(B2C)'!$A$2:$A1002,$A$1,'Akobo Coldroom(B2C)'!$C$2:$C1002,"In",'Akobo Coldroom(B2C)'!$E$2:$E1002,"Accepted")+sumifs('Akobo Coldroom(B2C)'!AK2:AK1002,'Akobo Coldroom(B2C)'!$A$2:$A1002,$A$1,'Akobo Coldroom(B2C)'!$C$2:$C1002,"Out",'Akobo Coldroom(B2C)'!$E$2:$E1002,"Returned")</f>
        <v>0</v>
      </c>
      <c r="AH4" s="23">
        <f>sumifs('Akobo Coldroom(B2C)'!AL2:AL1002,'Akobo Coldroom(B2C)'!$A$2:$A1002,$A$1,'Akobo Coldroom(B2C)'!$C$2:$C1002,"In",'Akobo Coldroom(B2C)'!$E$2:$E1002,"Accepted")+sumifs('Akobo Coldroom(B2C)'!AL2:AL1002,'Akobo Coldroom(B2C)'!$A$2:$A1002,$A$1,'Akobo Coldroom(B2C)'!$C$2:$C1002,"Out",'Akobo Coldroom(B2C)'!$E$2:$E1002,"Returned")</f>
        <v>0</v>
      </c>
      <c r="AI4" s="23">
        <f>sumifs('Akobo Coldroom(B2C)'!AM2:AM1002,'Akobo Coldroom(B2C)'!$A$2:$A1002,$A$1,'Akobo Coldroom(B2C)'!$C$2:$C1002,"In",'Akobo Coldroom(B2C)'!$E$2:$E1002,"Accepted")+sumifs('Akobo Coldroom(B2C)'!AM2:AM1002,'Akobo Coldroom(B2C)'!$A$2:$A1002,$A$1,'Akobo Coldroom(B2C)'!$C$2:$C1002,"Out",'Akobo Coldroom(B2C)'!$E$2:$E1002,"Returned")</f>
        <v>0</v>
      </c>
      <c r="AJ4" s="23">
        <f>sumifs('Akobo Coldroom(B2C)'!AN2:AN1002,'Akobo Coldroom(B2C)'!$A$2:$A1002,$A$1,'Akobo Coldroom(B2C)'!$C$2:$C1002,"In",'Akobo Coldroom(B2C)'!$E$2:$E1002,"Accepted")+sumifs('Akobo Coldroom(B2C)'!AN2:AN1002,'Akobo Coldroom(B2C)'!$A$2:$A1002,$A$1,'Akobo Coldroom(B2C)'!$C$2:$C1002,"Out",'Akobo Coldroom(B2C)'!$E$2:$E1002,"Returned")</f>
        <v>0</v>
      </c>
      <c r="AK4" s="23">
        <f>sumifs('Akobo Coldroom(B2C)'!AO2:AO1002,'Akobo Coldroom(B2C)'!$A$2:$A1002,$A$1,'Akobo Coldroom(B2C)'!$C$2:$C1002,"In",'Akobo Coldroom(B2C)'!$E$2:$E1002,"Accepted")+sumifs('Akobo Coldroom(B2C)'!AO2:AO1002,'Akobo Coldroom(B2C)'!$A$2:$A1002,$A$1,'Akobo Coldroom(B2C)'!$C$2:$C1002,"Out",'Akobo Coldroom(B2C)'!$E$2:$E1002,"Returned")</f>
        <v>0</v>
      </c>
      <c r="AL4" s="23">
        <f>sumifs('Akobo Coldroom(B2C)'!AP2:AP1002,'Akobo Coldroom(B2C)'!$A$2:$A1002,$A$1,'Akobo Coldroom(B2C)'!$C$2:$C1002,"In",'Akobo Coldroom(B2C)'!$E$2:$E1002,"Accepted")+sumifs('Akobo Coldroom(B2C)'!AP2:AP1002,'Akobo Coldroom(B2C)'!$A$2:$A1002,$A$1,'Akobo Coldroom(B2C)'!$C$2:$C1002,"Out",'Akobo Coldroom(B2C)'!$E$2:$E1002,"Returned")</f>
        <v>0</v>
      </c>
      <c r="AM4" s="23">
        <f>sumifs('Akobo Coldroom(B2C)'!AQ2:AQ1002,'Akobo Coldroom(B2C)'!$A$2:$A1002,$A$1,'Akobo Coldroom(B2C)'!$C$2:$C1002,"In",'Akobo Coldroom(B2C)'!$E$2:$E1002,"Accepted")+sumifs('Akobo Coldroom(B2C)'!AQ2:AQ1002,'Akobo Coldroom(B2C)'!$A$2:$A1002,$A$1,'Akobo Coldroom(B2C)'!$C$2:$C1002,"Out",'Akobo Coldroom(B2C)'!$E$2:$E1002,"Returned")</f>
        <v>0</v>
      </c>
      <c r="AN4" s="23">
        <f>sumifs('Akobo Coldroom(B2C)'!AR2:AR1002,'Akobo Coldroom(B2C)'!$A$2:$A1002,$A$1,'Akobo Coldroom(B2C)'!$C$2:$C1002,"In",'Akobo Coldroom(B2C)'!$E$2:$E1002,"Accepted")+sumifs('Akobo Coldroom(B2C)'!AR2:AR1002,'Akobo Coldroom(B2C)'!$A$2:$A1002,$A$1,'Akobo Coldroom(B2C)'!$C$2:$C1002,"Out",'Akobo Coldroom(B2C)'!$E$2:$E1002,"Returned")</f>
        <v>0</v>
      </c>
    </row>
    <row r="5" ht="15.75" customHeight="1">
      <c r="A5" s="24" t="s">
        <v>29</v>
      </c>
      <c r="B5" s="23">
        <f>sumifs('Akobo Coldroom(B2C)'!F2:F1002,'Akobo Coldroom(B2C)'!$A$2:$A1002,$A$1,'Akobo Coldroom(B2C)'!$C$2:$C1002,"Out",'Akobo Coldroom(B2C)'!$E$2:$E1002,"Accepted")</f>
        <v>0</v>
      </c>
      <c r="C5" s="23">
        <f>sumifs('Akobo Coldroom(B2C)'!G2:G1002,'Akobo Coldroom(B2C)'!$A$2:$A1002,$A$1,'Akobo Coldroom(B2C)'!$C$2:$C1002,"Out",'Akobo Coldroom(B2C)'!$E$2:$E1002,"Accepted")</f>
        <v>0</v>
      </c>
      <c r="D5" s="23">
        <f>sumifs('Akobo Coldroom(B2C)'!H2:H1002,'Akobo Coldroom(B2C)'!$A$2:$A1002,$A$1,'Akobo Coldroom(B2C)'!$C$2:$C1002,"Out",'Akobo Coldroom(B2C)'!$E$2:$E1002,"Accepted")</f>
        <v>0</v>
      </c>
      <c r="E5" s="23">
        <f>sumifs('Akobo Coldroom(B2C)'!I2:I1002,'Akobo Coldroom(B2C)'!$A$2:$A1002,$A$1,'Akobo Coldroom(B2C)'!$C$2:$C1002,"Out",'Akobo Coldroom(B2C)'!$E$2:$E1002,"Accepted")</f>
        <v>0</v>
      </c>
      <c r="F5" s="23">
        <f>sumifs('Akobo Coldroom(B2C)'!J2:J1002,'Akobo Coldroom(B2C)'!$A$2:$A1002,$A$1,'Akobo Coldroom(B2C)'!$C$2:$C1002,"Out",'Akobo Coldroom(B2C)'!$E$2:$E1002,"Accepted")</f>
        <v>0</v>
      </c>
      <c r="G5" s="23">
        <f>sumifs('Akobo Coldroom(B2C)'!K2:K1002,'Akobo Coldroom(B2C)'!$A$2:$A1002,$A$1,'Akobo Coldroom(B2C)'!$C$2:$C1002,"Out",'Akobo Coldroom(B2C)'!$E$2:$E1002,"Accepted")</f>
        <v>0</v>
      </c>
      <c r="H5" s="23">
        <f>sumifs('Akobo Coldroom(B2C)'!L2:L1002,'Akobo Coldroom(B2C)'!$A$2:$A1002,$A$1,'Akobo Coldroom(B2C)'!$C$2:$C1002,"Out",'Akobo Coldroom(B2C)'!$E$2:$E1002,"Accepted")</f>
        <v>0</v>
      </c>
      <c r="I5" s="23">
        <f>sumifs('Akobo Coldroom(B2C)'!M2:M1002,'Akobo Coldroom(B2C)'!$A$2:$A1002,$A$1,'Akobo Coldroom(B2C)'!$C$2:$C1002,"Out",'Akobo Coldroom(B2C)'!$E$2:$E1002,"Accepted")</f>
        <v>0</v>
      </c>
      <c r="J5" s="23">
        <f>sumifs('Akobo Coldroom(B2C)'!N2:N1002,'Akobo Coldroom(B2C)'!$A$2:$A1002,$A$1,'Akobo Coldroom(B2C)'!$C$2:$C1002,"Out",'Akobo Coldroom(B2C)'!$E$2:$E1002,"Accepted")</f>
        <v>0</v>
      </c>
      <c r="K5" s="23">
        <f>sumifs('Akobo Coldroom(B2C)'!O2:O1002,'Akobo Coldroom(B2C)'!$A$2:$A1002,$A$1,'Akobo Coldroom(B2C)'!$C$2:$C1002,"Out",'Akobo Coldroom(B2C)'!$E$2:$E1002,"Accepted")</f>
        <v>0</v>
      </c>
      <c r="L5" s="23">
        <f>sumifs('Akobo Coldroom(B2C)'!P2:P1002,'Akobo Coldroom(B2C)'!$A$2:$A1002,$A$1,'Akobo Coldroom(B2C)'!$C$2:$C1002,"Out",'Akobo Coldroom(B2C)'!$E$2:$E1002,"Accepted")</f>
        <v>0</v>
      </c>
      <c r="M5" s="23">
        <f>sumifs('Akobo Coldroom(B2C)'!Q2:Q1002,'Akobo Coldroom(B2C)'!$A$2:$A1002,$A$1,'Akobo Coldroom(B2C)'!$C$2:$C1002,"Out",'Akobo Coldroom(B2C)'!$E$2:$E1002,"Accepted")</f>
        <v>0</v>
      </c>
      <c r="N5" s="23">
        <f>sumifs('Akobo Coldroom(B2C)'!R2:R1002,'Akobo Coldroom(B2C)'!$A$2:$A1002,$A$1,'Akobo Coldroom(B2C)'!$C$2:$C1002,"Out",'Akobo Coldroom(B2C)'!$E$2:$E1002,"Accepted")</f>
        <v>0</v>
      </c>
      <c r="O5" s="23">
        <f>sumifs('Akobo Coldroom(B2C)'!S2:S1002,'Akobo Coldroom(B2C)'!$A$2:$A1002,$A$1,'Akobo Coldroom(B2C)'!$C$2:$C1002,"Out",'Akobo Coldroom(B2C)'!$E$2:$E1002,"Accepted")</f>
        <v>0</v>
      </c>
      <c r="P5" s="23">
        <f>sumifs('Akobo Coldroom(B2C)'!T2:T1002,'Akobo Coldroom(B2C)'!$A$2:$A1002,$A$1,'Akobo Coldroom(B2C)'!$C$2:$C1002,"Out",'Akobo Coldroom(B2C)'!$E$2:$E1002,"Accepted")</f>
        <v>0</v>
      </c>
      <c r="Q5" s="23">
        <f>sumifs('Akobo Coldroom(B2C)'!U2:U1002,'Akobo Coldroom(B2C)'!$A$2:$A1002,$A$1,'Akobo Coldroom(B2C)'!$C$2:$C1002,"Out",'Akobo Coldroom(B2C)'!$E$2:$E1002,"Accepted")</f>
        <v>0</v>
      </c>
      <c r="R5" s="23">
        <f>sumifs('Akobo Coldroom(B2C)'!V2:V1002,'Akobo Coldroom(B2C)'!$A$2:$A1002,$A$1,'Akobo Coldroom(B2C)'!$C$2:$C1002,"Out",'Akobo Coldroom(B2C)'!$E$2:$E1002,"Accepted")</f>
        <v>0</v>
      </c>
      <c r="S5" s="23">
        <f>sumifs('Akobo Coldroom(B2C)'!W2:W1002,'Akobo Coldroom(B2C)'!$A$2:$A1002,$A$1,'Akobo Coldroom(B2C)'!$C$2:$C1002,"Out",'Akobo Coldroom(B2C)'!$E$2:$E1002,"Accepted")</f>
        <v>0</v>
      </c>
      <c r="T5" s="23">
        <f>sumifs('Akobo Coldroom(B2C)'!X2:X1002,'Akobo Coldroom(B2C)'!$A$2:$A1002,$A$1,'Akobo Coldroom(B2C)'!$C$2:$C1002,"Out",'Akobo Coldroom(B2C)'!$E$2:$E1002,"Accepted")</f>
        <v>0</v>
      </c>
      <c r="U5" s="23">
        <f>sumifs('Akobo Coldroom(B2C)'!Y2:Y1002,'Akobo Coldroom(B2C)'!$A$2:$A1002,$A$1,'Akobo Coldroom(B2C)'!$C$2:$C1002,"Out",'Akobo Coldroom(B2C)'!$E$2:$E1002,"Accepted")</f>
        <v>0</v>
      </c>
      <c r="V5" s="23">
        <f>sumifs('Akobo Coldroom(B2C)'!Z2:Z1002,'Akobo Coldroom(B2C)'!$A$2:$A1002,$A$1,'Akobo Coldroom(B2C)'!$C$2:$C1002,"Out",'Akobo Coldroom(B2C)'!$E$2:$E1002,"Accepted")</f>
        <v>0</v>
      </c>
      <c r="W5" s="23">
        <f>sumifs('Akobo Coldroom(B2C)'!AA2:AA1002,'Akobo Coldroom(B2C)'!$A$2:$A1002,$A$1,'Akobo Coldroom(B2C)'!$C$2:$C1002,"Out",'Akobo Coldroom(B2C)'!$E$2:$E1002,"Accepted")</f>
        <v>0</v>
      </c>
      <c r="X5" s="23">
        <f>sumifs('Akobo Coldroom(B2C)'!AB2:AB1002,'Akobo Coldroom(B2C)'!$A$2:$A1002,$A$1,'Akobo Coldroom(B2C)'!$C$2:$C1002,"Out",'Akobo Coldroom(B2C)'!$E$2:$E1002,"Accepted")</f>
        <v>0</v>
      </c>
      <c r="Y5" s="23">
        <f>sumifs('Akobo Coldroom(B2C)'!AC2:AC1002,'Akobo Coldroom(B2C)'!$A$2:$A1002,$A$1,'Akobo Coldroom(B2C)'!$C$2:$C1002,"Out",'Akobo Coldroom(B2C)'!$E$2:$E1002,"Accepted")</f>
        <v>0</v>
      </c>
      <c r="Z5" s="23">
        <f>sumifs('Akobo Coldroom(B2C)'!AD2:AD1002,'Akobo Coldroom(B2C)'!$A$2:$A1002,$A$1,'Akobo Coldroom(B2C)'!$C$2:$C1002,"Out",'Akobo Coldroom(B2C)'!$E$2:$E1002,"Accepted")</f>
        <v>0</v>
      </c>
      <c r="AA5" s="23">
        <f>sumifs('Akobo Coldroom(B2C)'!AE2:AE1002,'Akobo Coldroom(B2C)'!$A$2:$A1002,$A$1,'Akobo Coldroom(B2C)'!$C$2:$C1002,"Out",'Akobo Coldroom(B2C)'!$E$2:$E1002,"Accepted")</f>
        <v>0</v>
      </c>
      <c r="AB5" s="23">
        <f>sumifs('Akobo Coldroom(B2C)'!AF2:AF1002,'Akobo Coldroom(B2C)'!$A$2:$A1002,$A$1,'Akobo Coldroom(B2C)'!$C$2:$C1002,"Out",'Akobo Coldroom(B2C)'!$E$2:$E1002,"Accepted")</f>
        <v>0</v>
      </c>
      <c r="AC5" s="23">
        <f>sumifs('Akobo Coldroom(B2C)'!AG2:AG1002,'Akobo Coldroom(B2C)'!$A$2:$A1002,$A$1,'Akobo Coldroom(B2C)'!$C$2:$C1002,"Out",'Akobo Coldroom(B2C)'!$E$2:$E1002,"Accepted")</f>
        <v>0</v>
      </c>
      <c r="AD5" s="23">
        <f>sumifs('Akobo Coldroom(B2C)'!AH2:AH1002,'Akobo Coldroom(B2C)'!$A$2:$A1002,$A$1,'Akobo Coldroom(B2C)'!$C$2:$C1002,"Out",'Akobo Coldroom(B2C)'!$E$2:$E1002,"Accepted")</f>
        <v>0</v>
      </c>
      <c r="AE5" s="23">
        <f>sumifs('Akobo Coldroom(B2C)'!AI2:AI1002,'Akobo Coldroom(B2C)'!$A$2:$A1002,$A$1,'Akobo Coldroom(B2C)'!$C$2:$C1002,"Out",'Akobo Coldroom(B2C)'!$E$2:$E1002,"Accepted")</f>
        <v>0</v>
      </c>
      <c r="AF5" s="23">
        <f>sumifs('Akobo Coldroom(B2C)'!AJ2:AJ1002,'Akobo Coldroom(B2C)'!$A$2:$A1002,$A$1,'Akobo Coldroom(B2C)'!$C$2:$C1002,"Out",'Akobo Coldroom(B2C)'!$E$2:$E1002,"Accepted")</f>
        <v>0</v>
      </c>
      <c r="AG5" s="23">
        <f>sumifs('Akobo Coldroom(B2C)'!AK2:AK1002,'Akobo Coldroom(B2C)'!$A$2:$A1002,$A$1,'Akobo Coldroom(B2C)'!$C$2:$C1002,"Out",'Akobo Coldroom(B2C)'!$E$2:$E1002,"Accepted")</f>
        <v>0</v>
      </c>
      <c r="AH5" s="23">
        <f>sumifs('Akobo Coldroom(B2C)'!AL2:AL1002,'Akobo Coldroom(B2C)'!$A$2:$A1002,$A$1,'Akobo Coldroom(B2C)'!$C$2:$C1002,"Out",'Akobo Coldroom(B2C)'!$E$2:$E1002,"Accepted")</f>
        <v>0</v>
      </c>
      <c r="AI5" s="23">
        <f>sumifs('Akobo Coldroom(B2C)'!AM2:AM1002,'Akobo Coldroom(B2C)'!$A$2:$A1002,$A$1,'Akobo Coldroom(B2C)'!$C$2:$C1002,"Out",'Akobo Coldroom(B2C)'!$E$2:$E1002,"Accepted")</f>
        <v>0</v>
      </c>
      <c r="AJ5" s="23">
        <f>sumifs('Akobo Coldroom(B2C)'!AN2:AN1002,'Akobo Coldroom(B2C)'!$A$2:$A1002,$A$1,'Akobo Coldroom(B2C)'!$C$2:$C1002,"Out",'Akobo Coldroom(B2C)'!$E$2:$E1002,"Accepted")</f>
        <v>0</v>
      </c>
      <c r="AK5" s="23">
        <f>sumifs('Akobo Coldroom(B2C)'!AO2:AO1002,'Akobo Coldroom(B2C)'!$A$2:$A1002,$A$1,'Akobo Coldroom(B2C)'!$C$2:$C1002,"Out",'Akobo Coldroom(B2C)'!$E$2:$E1002,"Accepted")</f>
        <v>0</v>
      </c>
      <c r="AL5" s="23">
        <f>sumifs('Akobo Coldroom(B2C)'!AP2:AP1002,'Akobo Coldroom(B2C)'!$A$2:$A1002,$A$1,'Akobo Coldroom(B2C)'!$C$2:$C1002,"Out",'Akobo Coldroom(B2C)'!$E$2:$E1002,"Accepted")</f>
        <v>0</v>
      </c>
      <c r="AM5" s="23">
        <f>sumifs('Akobo Coldroom(B2C)'!AQ2:AQ1002,'Akobo Coldroom(B2C)'!$A$2:$A1002,$A$1,'Akobo Coldroom(B2C)'!$C$2:$C1002,"Out",'Akobo Coldroom(B2C)'!$E$2:$E1002,"Accepted")</f>
        <v>0</v>
      </c>
      <c r="AN5" s="23">
        <f>sumifs('Akobo Coldroom(B2C)'!AR2:AR1002,'Akobo Coldroom(B2C)'!$A$2:$A1002,$A$1,'Akobo Coldroom(B2C)'!$C$2:$C1002,"Out",'Akobo Coldroom(B2C)'!$E$2:$E1002,"Accepted")</f>
        <v>0</v>
      </c>
    </row>
    <row r="6" ht="15.75" customHeight="1">
      <c r="A6" s="22" t="s">
        <v>31</v>
      </c>
      <c r="B6" s="23">
        <f>sumifs('Akobo Coldroom(B2C)'!F2:F1002,'Akobo Coldroom(B2C)'!$A$2:$A1002,$A$1,'Akobo Coldroom(B2C)'!$C$2:$C1002,"In",'Akobo Coldroom(B2C)'!$E$2:$E1002,"Spoilage")+sumifs('Akobo Coldroom(B2C)'!F2:F1002,'Akobo Coldroom(B2C)'!$A$2:$A1002,$A$1,'Akobo Coldroom(B2C)'!$C$2:$C1002,"Out",'Akobo Coldroom(B2C)'!$E$2:$E1002,"Spoilage")</f>
        <v>0</v>
      </c>
      <c r="C6" s="23">
        <f>sumifs('Akobo Coldroom(B2C)'!G2:G1002,'Akobo Coldroom(B2C)'!$A$2:$A1002,$A$1,'Akobo Coldroom(B2C)'!$C$2:$C1002,"In",'Akobo Coldroom(B2C)'!$E$2:$E1002,"Spoilage")+sumifs('Akobo Coldroom(B2C)'!G2:G1002,'Akobo Coldroom(B2C)'!$A$2:$A1002,$A$1,'Akobo Coldroom(B2C)'!$C$2:$C1002,"Out",'Akobo Coldroom(B2C)'!$E$2:$E1002,"Spoilage")</f>
        <v>0</v>
      </c>
      <c r="D6" s="23">
        <f>sumifs('Akobo Coldroom(B2C)'!H2:H1002,'Akobo Coldroom(B2C)'!$A$2:$A1002,$A$1,'Akobo Coldroom(B2C)'!$C$2:$C1002,"In",'Akobo Coldroom(B2C)'!$E$2:$E1002,"Spoilage")+sumifs('Akobo Coldroom(B2C)'!H2:H1002,'Akobo Coldroom(B2C)'!$A$2:$A1002,$A$1,'Akobo Coldroom(B2C)'!$C$2:$C1002,"Out",'Akobo Coldroom(B2C)'!$E$2:$E1002,"Spoilage")</f>
        <v>0</v>
      </c>
      <c r="E6" s="23">
        <f>sumifs('Akobo Coldroom(B2C)'!I2:I1002,'Akobo Coldroom(B2C)'!$A$2:$A1002,$A$1,'Akobo Coldroom(B2C)'!$C$2:$C1002,"In",'Akobo Coldroom(B2C)'!$E$2:$E1002,"Spoilage")+sumifs('Akobo Coldroom(B2C)'!I2:I1002,'Akobo Coldroom(B2C)'!$A$2:$A1002,$A$1,'Akobo Coldroom(B2C)'!$C$2:$C1002,"Out",'Akobo Coldroom(B2C)'!$E$2:$E1002,"Spoilage")</f>
        <v>0</v>
      </c>
      <c r="F6" s="23">
        <f>sumifs('Akobo Coldroom(B2C)'!J2:J1002,'Akobo Coldroom(B2C)'!$A$2:$A1002,$A$1,'Akobo Coldroom(B2C)'!$C$2:$C1002,"In",'Akobo Coldroom(B2C)'!$E$2:$E1002,"Spoilage")+sumifs('Akobo Coldroom(B2C)'!J2:J1002,'Akobo Coldroom(B2C)'!$A$2:$A1002,$A$1,'Akobo Coldroom(B2C)'!$C$2:$C1002,"Out",'Akobo Coldroom(B2C)'!$E$2:$E1002,"Spoilage")</f>
        <v>0</v>
      </c>
      <c r="G6" s="23">
        <f>sumifs('Akobo Coldroom(B2C)'!K2:K1002,'Akobo Coldroom(B2C)'!$A$2:$A1002,$A$1,'Akobo Coldroom(B2C)'!$C$2:$C1002,"In",'Akobo Coldroom(B2C)'!$E$2:$E1002,"Spoilage")+sumifs('Akobo Coldroom(B2C)'!K2:K1002,'Akobo Coldroom(B2C)'!$A$2:$A1002,$A$1,'Akobo Coldroom(B2C)'!$C$2:$C1002,"Out",'Akobo Coldroom(B2C)'!$E$2:$E1002,"Spoilage")</f>
        <v>0</v>
      </c>
      <c r="H6" s="23">
        <f>sumifs('Akobo Coldroom(B2C)'!L2:L1002,'Akobo Coldroom(B2C)'!$A$2:$A1002,$A$1,'Akobo Coldroom(B2C)'!$C$2:$C1002,"In",'Akobo Coldroom(B2C)'!$E$2:$E1002,"Spoilage")+sumifs('Akobo Coldroom(B2C)'!L2:L1002,'Akobo Coldroom(B2C)'!$A$2:$A1002,$A$1,'Akobo Coldroom(B2C)'!$C$2:$C1002,"Out",'Akobo Coldroom(B2C)'!$E$2:$E1002,"Spoilage")</f>
        <v>0</v>
      </c>
      <c r="I6" s="23">
        <f>sumifs('Akobo Coldroom(B2C)'!M2:M1002,'Akobo Coldroom(B2C)'!$A$2:$A1002,$A$1,'Akobo Coldroom(B2C)'!$C$2:$C1002,"In",'Akobo Coldroom(B2C)'!$E$2:$E1002,"Spoilage")+sumifs('Akobo Coldroom(B2C)'!M2:M1002,'Akobo Coldroom(B2C)'!$A$2:$A1002,$A$1,'Akobo Coldroom(B2C)'!$C$2:$C1002,"Out",'Akobo Coldroom(B2C)'!$E$2:$E1002,"Spoilage")</f>
        <v>0</v>
      </c>
      <c r="J6" s="23">
        <f>sumifs('Akobo Coldroom(B2C)'!N2:N1002,'Akobo Coldroom(B2C)'!$A$2:$A1002,$A$1,'Akobo Coldroom(B2C)'!$C$2:$C1002,"In",'Akobo Coldroom(B2C)'!$E$2:$E1002,"Spoilage")+sumifs('Akobo Coldroom(B2C)'!N2:N1002,'Akobo Coldroom(B2C)'!$A$2:$A1002,$A$1,'Akobo Coldroom(B2C)'!$C$2:$C1002,"Out",'Akobo Coldroom(B2C)'!$E$2:$E1002,"Spoilage")</f>
        <v>0</v>
      </c>
      <c r="K6" s="23">
        <f>sumifs('Akobo Coldroom(B2C)'!O2:O1002,'Akobo Coldroom(B2C)'!$A$2:$A1002,$A$1,'Akobo Coldroom(B2C)'!$C$2:$C1002,"In",'Akobo Coldroom(B2C)'!$E$2:$E1002,"Spoilage")+sumifs('Akobo Coldroom(B2C)'!O2:O1002,'Akobo Coldroom(B2C)'!$A$2:$A1002,$A$1,'Akobo Coldroom(B2C)'!$C$2:$C1002,"Out",'Akobo Coldroom(B2C)'!$E$2:$E1002,"Spoilage")</f>
        <v>0</v>
      </c>
      <c r="L6" s="23">
        <f>sumifs('Akobo Coldroom(B2C)'!P2:P1002,'Akobo Coldroom(B2C)'!$A$2:$A1002,$A$1,'Akobo Coldroom(B2C)'!$C$2:$C1002,"In",'Akobo Coldroom(B2C)'!$E$2:$E1002,"Spoilage")+sumifs('Akobo Coldroom(B2C)'!P2:P1002,'Akobo Coldroom(B2C)'!$A$2:$A1002,$A$1,'Akobo Coldroom(B2C)'!$C$2:$C1002,"Out",'Akobo Coldroom(B2C)'!$E$2:$E1002,"Spoilage")</f>
        <v>0</v>
      </c>
      <c r="M6" s="23">
        <f>sumifs('Akobo Coldroom(B2C)'!Q2:Q1002,'Akobo Coldroom(B2C)'!$A$2:$A1002,$A$1,'Akobo Coldroom(B2C)'!$C$2:$C1002,"In",'Akobo Coldroom(B2C)'!$E$2:$E1002,"Spoilage")+sumifs('Akobo Coldroom(B2C)'!Q2:Q1002,'Akobo Coldroom(B2C)'!$A$2:$A1002,$A$1,'Akobo Coldroom(B2C)'!$C$2:$C1002,"Out",'Akobo Coldroom(B2C)'!$E$2:$E1002,"Spoilage")</f>
        <v>0</v>
      </c>
      <c r="N6" s="23">
        <f>sumifs('Akobo Coldroom(B2C)'!R2:R1002,'Akobo Coldroom(B2C)'!$A$2:$A1002,$A$1,'Akobo Coldroom(B2C)'!$C$2:$C1002,"In",'Akobo Coldroom(B2C)'!$E$2:$E1002,"Spoilage")+sumifs('Akobo Coldroom(B2C)'!R2:R1002,'Akobo Coldroom(B2C)'!$A$2:$A1002,$A$1,'Akobo Coldroom(B2C)'!$C$2:$C1002,"Out",'Akobo Coldroom(B2C)'!$E$2:$E1002,"Spoilage")</f>
        <v>0</v>
      </c>
      <c r="O6" s="23">
        <f>sumifs('Akobo Coldroom(B2C)'!S2:S1002,'Akobo Coldroom(B2C)'!$A$2:$A1002,$A$1,'Akobo Coldroom(B2C)'!$C$2:$C1002,"In",'Akobo Coldroom(B2C)'!$E$2:$E1002,"Spoilage")+sumifs('Akobo Coldroom(B2C)'!S2:S1002,'Akobo Coldroom(B2C)'!$A$2:$A1002,$A$1,'Akobo Coldroom(B2C)'!$C$2:$C1002,"Out",'Akobo Coldroom(B2C)'!$E$2:$E1002,"Spoilage")</f>
        <v>0</v>
      </c>
      <c r="P6" s="23">
        <f>sumifs('Akobo Coldroom(B2C)'!T2:T1002,'Akobo Coldroom(B2C)'!$A$2:$A1002,$A$1,'Akobo Coldroom(B2C)'!$C$2:$C1002,"In",'Akobo Coldroom(B2C)'!$E$2:$E1002,"Spoilage")+sumifs('Akobo Coldroom(B2C)'!T2:T1002,'Akobo Coldroom(B2C)'!$A$2:$A1002,$A$1,'Akobo Coldroom(B2C)'!$C$2:$C1002,"Out",'Akobo Coldroom(B2C)'!$E$2:$E1002,"Spoilage")</f>
        <v>0</v>
      </c>
      <c r="Q6" s="23">
        <f>sumifs('Akobo Coldroom(B2C)'!U2:U1002,'Akobo Coldroom(B2C)'!$A$2:$A1002,$A$1,'Akobo Coldroom(B2C)'!$C$2:$C1002,"In",'Akobo Coldroom(B2C)'!$E$2:$E1002,"Spoilage")+sumifs('Akobo Coldroom(B2C)'!U2:U1002,'Akobo Coldroom(B2C)'!$A$2:$A1002,$A$1,'Akobo Coldroom(B2C)'!$C$2:$C1002,"Out",'Akobo Coldroom(B2C)'!$E$2:$E1002,"Spoilage")</f>
        <v>0</v>
      </c>
      <c r="R6" s="23">
        <f>sumifs('Akobo Coldroom(B2C)'!V2:V1002,'Akobo Coldroom(B2C)'!$A$2:$A1002,$A$1,'Akobo Coldroom(B2C)'!$C$2:$C1002,"In",'Akobo Coldroom(B2C)'!$E$2:$E1002,"Spoilage")+sumifs('Akobo Coldroom(B2C)'!V2:V1002,'Akobo Coldroom(B2C)'!$A$2:$A1002,$A$1,'Akobo Coldroom(B2C)'!$C$2:$C1002,"Out",'Akobo Coldroom(B2C)'!$E$2:$E1002,"Spoilage")</f>
        <v>0</v>
      </c>
      <c r="S6" s="23">
        <f>sumifs('Akobo Coldroom(B2C)'!W2:W1002,'Akobo Coldroom(B2C)'!$A$2:$A1002,$A$1,'Akobo Coldroom(B2C)'!$C$2:$C1002,"In",'Akobo Coldroom(B2C)'!$E$2:$E1002,"Spoilage")+sumifs('Akobo Coldroom(B2C)'!W2:W1002,'Akobo Coldroom(B2C)'!$A$2:$A1002,$A$1,'Akobo Coldroom(B2C)'!$C$2:$C1002,"Out",'Akobo Coldroom(B2C)'!$E$2:$E1002,"Spoilage")</f>
        <v>0</v>
      </c>
      <c r="T6" s="23">
        <f>sumifs('Akobo Coldroom(B2C)'!X2:X1002,'Akobo Coldroom(B2C)'!$A$2:$A1002,$A$1,'Akobo Coldroom(B2C)'!$C$2:$C1002,"In",'Akobo Coldroom(B2C)'!$E$2:$E1002,"Spoilage")+sumifs('Akobo Coldroom(B2C)'!X2:X1002,'Akobo Coldroom(B2C)'!$A$2:$A1002,$A$1,'Akobo Coldroom(B2C)'!$C$2:$C1002,"Out",'Akobo Coldroom(B2C)'!$E$2:$E1002,"Spoilage")</f>
        <v>0</v>
      </c>
      <c r="U6" s="23">
        <f>sumifs('Akobo Coldroom(B2C)'!Y2:Y1002,'Akobo Coldroom(B2C)'!$A$2:$A1002,$A$1,'Akobo Coldroom(B2C)'!$C$2:$C1002,"In",'Akobo Coldroom(B2C)'!$E$2:$E1002,"Spoilage")+sumifs('Akobo Coldroom(B2C)'!Y2:Y1002,'Akobo Coldroom(B2C)'!$A$2:$A1002,$A$1,'Akobo Coldroom(B2C)'!$C$2:$C1002,"Out",'Akobo Coldroom(B2C)'!$E$2:$E1002,"Spoilage")</f>
        <v>0</v>
      </c>
      <c r="V6" s="23">
        <f>sumifs('Akobo Coldroom(B2C)'!Z2:Z1002,'Akobo Coldroom(B2C)'!$A$2:$A1002,$A$1,'Akobo Coldroom(B2C)'!$C$2:$C1002,"In",'Akobo Coldroom(B2C)'!$E$2:$E1002,"Spoilage")+sumifs('Akobo Coldroom(B2C)'!Z2:Z1002,'Akobo Coldroom(B2C)'!$A$2:$A1002,$A$1,'Akobo Coldroom(B2C)'!$C$2:$C1002,"Out",'Akobo Coldroom(B2C)'!$E$2:$E1002,"Spoilage")</f>
        <v>0</v>
      </c>
      <c r="W6" s="23">
        <f>sumifs('Akobo Coldroom(B2C)'!AA2:AA1002,'Akobo Coldroom(B2C)'!$A$2:$A1002,$A$1,'Akobo Coldroom(B2C)'!$C$2:$C1002,"In",'Akobo Coldroom(B2C)'!$E$2:$E1002,"Spoilage")+sumifs('Akobo Coldroom(B2C)'!AA2:AA1002,'Akobo Coldroom(B2C)'!$A$2:$A1002,$A$1,'Akobo Coldroom(B2C)'!$C$2:$C1002,"Out",'Akobo Coldroom(B2C)'!$E$2:$E1002,"Spoilage")</f>
        <v>0</v>
      </c>
      <c r="X6" s="23">
        <f>sumifs('Akobo Coldroom(B2C)'!AB2:AB1002,'Akobo Coldroom(B2C)'!$A$2:$A1002,$A$1,'Akobo Coldroom(B2C)'!$C$2:$C1002,"In",'Akobo Coldroom(B2C)'!$E$2:$E1002,"Spoilage")+sumifs('Akobo Coldroom(B2C)'!AB2:AB1002,'Akobo Coldroom(B2C)'!$A$2:$A1002,$A$1,'Akobo Coldroom(B2C)'!$C$2:$C1002,"Out",'Akobo Coldroom(B2C)'!$E$2:$E1002,"Spoilage")</f>
        <v>0</v>
      </c>
      <c r="Y6" s="23">
        <f>sumifs('Akobo Coldroom(B2C)'!AC2:AC1002,'Akobo Coldroom(B2C)'!$A$2:$A1002,$A$1,'Akobo Coldroom(B2C)'!$C$2:$C1002,"In",'Akobo Coldroom(B2C)'!$E$2:$E1002,"Spoilage")+sumifs('Akobo Coldroom(B2C)'!AC2:AC1002,'Akobo Coldroom(B2C)'!$A$2:$A1002,$A$1,'Akobo Coldroom(B2C)'!$C$2:$C1002,"Out",'Akobo Coldroom(B2C)'!$E$2:$E1002,"Spoilage")</f>
        <v>0</v>
      </c>
      <c r="Z6" s="23">
        <f>sumifs('Akobo Coldroom(B2C)'!AD2:AD1002,'Akobo Coldroom(B2C)'!$A$2:$A1002,$A$1,'Akobo Coldroom(B2C)'!$C$2:$C1002,"In",'Akobo Coldroom(B2C)'!$E$2:$E1002,"Spoilage")+sumifs('Akobo Coldroom(B2C)'!AD2:AD1002,'Akobo Coldroom(B2C)'!$A$2:$A1002,$A$1,'Akobo Coldroom(B2C)'!$C$2:$C1002,"Out",'Akobo Coldroom(B2C)'!$E$2:$E1002,"Spoilage")</f>
        <v>0</v>
      </c>
      <c r="AA6" s="23">
        <f>sumifs('Akobo Coldroom(B2C)'!AE2:AE1002,'Akobo Coldroom(B2C)'!$A$2:$A1002,$A$1,'Akobo Coldroom(B2C)'!$C$2:$C1002,"In",'Akobo Coldroom(B2C)'!$E$2:$E1002,"Spoilage")+sumifs('Akobo Coldroom(B2C)'!AE2:AE1002,'Akobo Coldroom(B2C)'!$A$2:$A1002,$A$1,'Akobo Coldroom(B2C)'!$C$2:$C1002,"Out",'Akobo Coldroom(B2C)'!$E$2:$E1002,"Spoilage")</f>
        <v>0</v>
      </c>
      <c r="AB6" s="23">
        <f>sumifs('Akobo Coldroom(B2C)'!AF2:AF1002,'Akobo Coldroom(B2C)'!$A$2:$A1002,$A$1,'Akobo Coldroom(B2C)'!$C$2:$C1002,"In",'Akobo Coldroom(B2C)'!$E$2:$E1002,"Spoilage")+sumifs('Akobo Coldroom(B2C)'!AF2:AF1002,'Akobo Coldroom(B2C)'!$A$2:$A1002,$A$1,'Akobo Coldroom(B2C)'!$C$2:$C1002,"Out",'Akobo Coldroom(B2C)'!$E$2:$E1002,"Spoilage")</f>
        <v>0</v>
      </c>
      <c r="AC6" s="23">
        <f>sumifs('Akobo Coldroom(B2C)'!AG2:AG1002,'Akobo Coldroom(B2C)'!$A$2:$A1002,$A$1,'Akobo Coldroom(B2C)'!$C$2:$C1002,"In",'Akobo Coldroom(B2C)'!$E$2:$E1002,"Spoilage")+sumifs('Akobo Coldroom(B2C)'!AG2:AG1002,'Akobo Coldroom(B2C)'!$A$2:$A1002,$A$1,'Akobo Coldroom(B2C)'!$C$2:$C1002,"Out",'Akobo Coldroom(B2C)'!$E$2:$E1002,"Spoilage")</f>
        <v>0</v>
      </c>
      <c r="AD6" s="23">
        <f>sumifs('Akobo Coldroom(B2C)'!AH2:AH1002,'Akobo Coldroom(B2C)'!$A$2:$A1002,$A$1,'Akobo Coldroom(B2C)'!$C$2:$C1002,"In",'Akobo Coldroom(B2C)'!$E$2:$E1002,"Spoilage")+sumifs('Akobo Coldroom(B2C)'!AH2:AH1002,'Akobo Coldroom(B2C)'!$A$2:$A1002,$A$1,'Akobo Coldroom(B2C)'!$C$2:$C1002,"Out",'Akobo Coldroom(B2C)'!$E$2:$E1002,"Spoilage")</f>
        <v>0</v>
      </c>
      <c r="AE6" s="23">
        <f>sumifs('Akobo Coldroom(B2C)'!AI2:AI1002,'Akobo Coldroom(B2C)'!$A$2:$A1002,$A$1,'Akobo Coldroom(B2C)'!$C$2:$C1002,"In",'Akobo Coldroom(B2C)'!$E$2:$E1002,"Spoilage")+sumifs('Akobo Coldroom(B2C)'!AI2:AI1002,'Akobo Coldroom(B2C)'!$A$2:$A1002,$A$1,'Akobo Coldroom(B2C)'!$C$2:$C1002,"Out",'Akobo Coldroom(B2C)'!$E$2:$E1002,"Spoilage")</f>
        <v>0</v>
      </c>
      <c r="AF6" s="23">
        <f>sumifs('Akobo Coldroom(B2C)'!AJ2:AJ1002,'Akobo Coldroom(B2C)'!$A$2:$A1002,$A$1,'Akobo Coldroom(B2C)'!$C$2:$C1002,"In",'Akobo Coldroom(B2C)'!$E$2:$E1002,"Spoilage")+sumifs('Akobo Coldroom(B2C)'!AJ2:AJ1002,'Akobo Coldroom(B2C)'!$A$2:$A1002,$A$1,'Akobo Coldroom(B2C)'!$C$2:$C1002,"Out",'Akobo Coldroom(B2C)'!$E$2:$E1002,"Spoilage")</f>
        <v>0</v>
      </c>
      <c r="AG6" s="23">
        <f>sumifs('Akobo Coldroom(B2C)'!AK2:AK1002,'Akobo Coldroom(B2C)'!$A$2:$A1002,$A$1,'Akobo Coldroom(B2C)'!$C$2:$C1002,"In",'Akobo Coldroom(B2C)'!$E$2:$E1002,"Spoilage")+sumifs('Akobo Coldroom(B2C)'!AK2:AK1002,'Akobo Coldroom(B2C)'!$A$2:$A1002,$A$1,'Akobo Coldroom(B2C)'!$C$2:$C1002,"Out",'Akobo Coldroom(B2C)'!$E$2:$E1002,"Spoilage")</f>
        <v>0</v>
      </c>
      <c r="AH6" s="23">
        <f>sumifs('Akobo Coldroom(B2C)'!AL2:AL1002,'Akobo Coldroom(B2C)'!$A$2:$A1002,$A$1,'Akobo Coldroom(B2C)'!$C$2:$C1002,"In",'Akobo Coldroom(B2C)'!$E$2:$E1002,"Spoilage")+sumifs('Akobo Coldroom(B2C)'!AL2:AL1002,'Akobo Coldroom(B2C)'!$A$2:$A1002,$A$1,'Akobo Coldroom(B2C)'!$C$2:$C1002,"Out",'Akobo Coldroom(B2C)'!$E$2:$E1002,"Spoilage")</f>
        <v>0</v>
      </c>
      <c r="AI6" s="23">
        <f>sumifs('Akobo Coldroom(B2C)'!AM2:AM1002,'Akobo Coldroom(B2C)'!$A$2:$A1002,$A$1,'Akobo Coldroom(B2C)'!$C$2:$C1002,"In",'Akobo Coldroom(B2C)'!$E$2:$E1002,"Spoilage")+sumifs('Akobo Coldroom(B2C)'!AM2:AM1002,'Akobo Coldroom(B2C)'!$A$2:$A1002,$A$1,'Akobo Coldroom(B2C)'!$C$2:$C1002,"Out",'Akobo Coldroom(B2C)'!$E$2:$E1002,"Spoilage")</f>
        <v>0</v>
      </c>
      <c r="AJ6" s="23">
        <f>sumifs('Akobo Coldroom(B2C)'!AN2:AN1002,'Akobo Coldroom(B2C)'!$A$2:$A1002,$A$1,'Akobo Coldroom(B2C)'!$C$2:$C1002,"In",'Akobo Coldroom(B2C)'!$E$2:$E1002,"Spoilage")+sumifs('Akobo Coldroom(B2C)'!AN2:AN1002,'Akobo Coldroom(B2C)'!$A$2:$A1002,$A$1,'Akobo Coldroom(B2C)'!$C$2:$C1002,"Out",'Akobo Coldroom(B2C)'!$E$2:$E1002,"Spoilage")</f>
        <v>0</v>
      </c>
      <c r="AK6" s="23">
        <f>sumifs('Akobo Coldroom(B2C)'!AO2:AO1002,'Akobo Coldroom(B2C)'!$A$2:$A1002,$A$1,'Akobo Coldroom(B2C)'!$C$2:$C1002,"In",'Akobo Coldroom(B2C)'!$E$2:$E1002,"Spoilage")+sumifs('Akobo Coldroom(B2C)'!AO2:AO1002,'Akobo Coldroom(B2C)'!$A$2:$A1002,$A$1,'Akobo Coldroom(B2C)'!$C$2:$C1002,"Out",'Akobo Coldroom(B2C)'!$E$2:$E1002,"Spoilage")</f>
        <v>0</v>
      </c>
      <c r="AL6" s="23">
        <f>sumifs('Akobo Coldroom(B2C)'!AP2:AP1002,'Akobo Coldroom(B2C)'!$A$2:$A1002,$A$1,'Akobo Coldroom(B2C)'!$C$2:$C1002,"In",'Akobo Coldroom(B2C)'!$E$2:$E1002,"Spoilage")+sumifs('Akobo Coldroom(B2C)'!AP2:AP1002,'Akobo Coldroom(B2C)'!$A$2:$A1002,$A$1,'Akobo Coldroom(B2C)'!$C$2:$C1002,"Out",'Akobo Coldroom(B2C)'!$E$2:$E1002,"Spoilage")</f>
        <v>0</v>
      </c>
      <c r="AM6" s="23">
        <f>sumifs('Akobo Coldroom(B2C)'!AQ2:AQ1002,'Akobo Coldroom(B2C)'!$A$2:$A1002,$A$1,'Akobo Coldroom(B2C)'!$C$2:$C1002,"In",'Akobo Coldroom(B2C)'!$E$2:$E1002,"Spoilage")+sumifs('Akobo Coldroom(B2C)'!AQ2:AQ1002,'Akobo Coldroom(B2C)'!$A$2:$A1002,$A$1,'Akobo Coldroom(B2C)'!$C$2:$C1002,"Out",'Akobo Coldroom(B2C)'!$E$2:$E1002,"Spoilage")</f>
        <v>0</v>
      </c>
      <c r="AN6" s="23">
        <f>sumifs('Akobo Coldroom(B2C)'!AR2:AR1002,'Akobo Coldroom(B2C)'!$A$2:$A1002,$A$1,'Akobo Coldroom(B2C)'!$C$2:$C1002,"In",'Akobo Coldroom(B2C)'!$E$2:$E1002,"Spoilage")+sumifs('Akobo Coldroom(B2C)'!AR2:AR1002,'Akobo Coldroom(B2C)'!$A$2:$A1002,$A$1,'Akobo Coldroom(B2C)'!$C$2:$C1002,"Out",'Akobo Coldroom(B2C)'!$E$2:$E1002,"Spoilage")</f>
        <v>0</v>
      </c>
    </row>
    <row r="7" ht="15.75" customHeight="1">
      <c r="A7" s="22" t="s">
        <v>91</v>
      </c>
      <c r="B7" s="23">
        <f>sumifs('Akobo Coldroom(B2C)'!F2:F1002,'Akobo Coldroom(B2C)'!$A$2:$A1002,$A$1,'Akobo Coldroom(B2C)'!$C$2:$C1002,"In",'Akobo Coldroom(B2C)'!$E$2:$E1002,"Returned")</f>
        <v>0</v>
      </c>
      <c r="C7" s="23">
        <f>sumifs('Akobo Coldroom(B2C)'!G2:G1002,'Akobo Coldroom(B2C)'!$A$2:$A1002,$A$1,'Akobo Coldroom(B2C)'!$C$2:$C1002,"In",'Akobo Coldroom(B2C)'!$E$2:$E1002,"Returned")</f>
        <v>0</v>
      </c>
      <c r="D7" s="23">
        <f>sumifs('Akobo Coldroom(B2C)'!H2:H1002,'Akobo Coldroom(B2C)'!$A$2:$A1002,$A$1,'Akobo Coldroom(B2C)'!$C$2:$C1002,"In",'Akobo Coldroom(B2C)'!$E$2:$E1002,"Returned")</f>
        <v>0</v>
      </c>
      <c r="E7" s="23">
        <f>sumifs('Akobo Coldroom(B2C)'!I2:I1002,'Akobo Coldroom(B2C)'!$A$2:$A1002,$A$1,'Akobo Coldroom(B2C)'!$C$2:$C1002,"In",'Akobo Coldroom(B2C)'!$E$2:$E1002,"Returned")</f>
        <v>0</v>
      </c>
      <c r="F7" s="23">
        <f>sumifs('Akobo Coldroom(B2C)'!J2:J1002,'Akobo Coldroom(B2C)'!$A$2:$A1002,$A$1,'Akobo Coldroom(B2C)'!$C$2:$C1002,"In",'Akobo Coldroom(B2C)'!$E$2:$E1002,"Returned")</f>
        <v>0</v>
      </c>
      <c r="G7" s="23">
        <f>sumifs('Akobo Coldroom(B2C)'!K2:K1002,'Akobo Coldroom(B2C)'!$A$2:$A1002,$A$1,'Akobo Coldroom(B2C)'!$C$2:$C1002,"In",'Akobo Coldroom(B2C)'!$E$2:$E1002,"Returned")</f>
        <v>0</v>
      </c>
      <c r="H7" s="23">
        <f>sumifs('Akobo Coldroom(B2C)'!L2:L1002,'Akobo Coldroom(B2C)'!$A$2:$A1002,$A$1,'Akobo Coldroom(B2C)'!$C$2:$C1002,"In",'Akobo Coldroom(B2C)'!$E$2:$E1002,"Returned")</f>
        <v>0</v>
      </c>
      <c r="I7" s="23">
        <f>sumifs('Akobo Coldroom(B2C)'!M2:M1002,'Akobo Coldroom(B2C)'!$A$2:$A1002,$A$1,'Akobo Coldroom(B2C)'!$C$2:$C1002,"In",'Akobo Coldroom(B2C)'!$E$2:$E1002,"Returned")</f>
        <v>0</v>
      </c>
      <c r="J7" s="23">
        <f>sumifs('Akobo Coldroom(B2C)'!N2:N1002,'Akobo Coldroom(B2C)'!$A$2:$A1002,$A$1,'Akobo Coldroom(B2C)'!$C$2:$C1002,"In",'Akobo Coldroom(B2C)'!$E$2:$E1002,"Returned")</f>
        <v>0</v>
      </c>
      <c r="K7" s="23">
        <f>sumifs('Akobo Coldroom(B2C)'!O2:O1002,'Akobo Coldroom(B2C)'!$A$2:$A1002,$A$1,'Akobo Coldroom(B2C)'!$C$2:$C1002,"In",'Akobo Coldroom(B2C)'!$E$2:$E1002,"Returned")</f>
        <v>0</v>
      </c>
      <c r="L7" s="23">
        <f>sumifs('Akobo Coldroom(B2C)'!P2:P1002,'Akobo Coldroom(B2C)'!$A$2:$A1002,$A$1,'Akobo Coldroom(B2C)'!$C$2:$C1002,"In",'Akobo Coldroom(B2C)'!$E$2:$E1002,"Returned")</f>
        <v>0</v>
      </c>
      <c r="M7" s="23">
        <f>sumifs('Akobo Coldroom(B2C)'!Q2:Q1002,'Akobo Coldroom(B2C)'!$A$2:$A1002,$A$1,'Akobo Coldroom(B2C)'!$C$2:$C1002,"In",'Akobo Coldroom(B2C)'!$E$2:$E1002,"Returned")</f>
        <v>0</v>
      </c>
      <c r="N7" s="23">
        <f>sumifs('Akobo Coldroom(B2C)'!R2:R1002,'Akobo Coldroom(B2C)'!$A$2:$A1002,$A$1,'Akobo Coldroom(B2C)'!$C$2:$C1002,"In",'Akobo Coldroom(B2C)'!$E$2:$E1002,"Returned")</f>
        <v>0</v>
      </c>
      <c r="O7" s="23">
        <f>sumifs('Akobo Coldroom(B2C)'!S2:S1002,'Akobo Coldroom(B2C)'!$A$2:$A1002,$A$1,'Akobo Coldroom(B2C)'!$C$2:$C1002,"In",'Akobo Coldroom(B2C)'!$E$2:$E1002,"Returned")</f>
        <v>0</v>
      </c>
      <c r="P7" s="23">
        <f>sumifs('Akobo Coldroom(B2C)'!T2:T1002,'Akobo Coldroom(B2C)'!$A$2:$A1002,$A$1,'Akobo Coldroom(B2C)'!$C$2:$C1002,"In",'Akobo Coldroom(B2C)'!$E$2:$E1002,"Returned")</f>
        <v>0</v>
      </c>
      <c r="Q7" s="23">
        <f>sumifs('Akobo Coldroom(B2C)'!U2:U1002,'Akobo Coldroom(B2C)'!$A$2:$A1002,$A$1,'Akobo Coldroom(B2C)'!$C$2:$C1002,"In",'Akobo Coldroom(B2C)'!$E$2:$E1002,"Returned")</f>
        <v>0</v>
      </c>
      <c r="R7" s="23">
        <f>sumifs('Akobo Coldroom(B2C)'!V2:V1002,'Akobo Coldroom(B2C)'!$A$2:$A1002,$A$1,'Akobo Coldroom(B2C)'!$C$2:$C1002,"In",'Akobo Coldroom(B2C)'!$E$2:$E1002,"Returned")</f>
        <v>0</v>
      </c>
      <c r="S7" s="23">
        <f>sumifs('Akobo Coldroom(B2C)'!W2:W1002,'Akobo Coldroom(B2C)'!$A$2:$A1002,$A$1,'Akobo Coldroom(B2C)'!$C$2:$C1002,"In",'Akobo Coldroom(B2C)'!$E$2:$E1002,"Returned")</f>
        <v>0</v>
      </c>
      <c r="T7" s="23">
        <f>sumifs('Akobo Coldroom(B2C)'!X2:X1002,'Akobo Coldroom(B2C)'!$A$2:$A1002,$A$1,'Akobo Coldroom(B2C)'!$C$2:$C1002,"In",'Akobo Coldroom(B2C)'!$E$2:$E1002,"Returned")</f>
        <v>0</v>
      </c>
      <c r="U7" s="23">
        <f>sumifs('Akobo Coldroom(B2C)'!Y2:Y1002,'Akobo Coldroom(B2C)'!$A$2:$A1002,$A$1,'Akobo Coldroom(B2C)'!$C$2:$C1002,"In",'Akobo Coldroom(B2C)'!$E$2:$E1002,"Returned")</f>
        <v>0</v>
      </c>
      <c r="V7" s="23">
        <f>sumifs('Akobo Coldroom(B2C)'!Z2:Z1002,'Akobo Coldroom(B2C)'!$A$2:$A1002,$A$1,'Akobo Coldroom(B2C)'!$C$2:$C1002,"In",'Akobo Coldroom(B2C)'!$E$2:$E1002,"Returned")</f>
        <v>0</v>
      </c>
      <c r="W7" s="23">
        <f>sumifs('Akobo Coldroom(B2C)'!AA2:AA1002,'Akobo Coldroom(B2C)'!$A$2:$A1002,$A$1,'Akobo Coldroom(B2C)'!$C$2:$C1002,"In",'Akobo Coldroom(B2C)'!$E$2:$E1002,"Returned")</f>
        <v>0</v>
      </c>
      <c r="X7" s="23">
        <f>sumifs('Akobo Coldroom(B2C)'!AB2:AB1002,'Akobo Coldroom(B2C)'!$A$2:$A1002,$A$1,'Akobo Coldroom(B2C)'!$C$2:$C1002,"In",'Akobo Coldroom(B2C)'!$E$2:$E1002,"Returned")</f>
        <v>0</v>
      </c>
      <c r="Y7" s="23">
        <f>sumifs('Akobo Coldroom(B2C)'!AC2:AC1002,'Akobo Coldroom(B2C)'!$A$2:$A1002,$A$1,'Akobo Coldroom(B2C)'!$C$2:$C1002,"In",'Akobo Coldroom(B2C)'!$E$2:$E1002,"Returned")</f>
        <v>0</v>
      </c>
      <c r="Z7" s="23">
        <f>sumifs('Akobo Coldroom(B2C)'!AD2:AD1002,'Akobo Coldroom(B2C)'!$A$2:$A1002,$A$1,'Akobo Coldroom(B2C)'!$C$2:$C1002,"In",'Akobo Coldroom(B2C)'!$E$2:$E1002,"Returned")</f>
        <v>0</v>
      </c>
      <c r="AA7" s="23">
        <f>sumifs('Akobo Coldroom(B2C)'!AE2:AE1002,'Akobo Coldroom(B2C)'!$A$2:$A1002,$A$1,'Akobo Coldroom(B2C)'!$C$2:$C1002,"In",'Akobo Coldroom(B2C)'!$E$2:$E1002,"Returned")</f>
        <v>0</v>
      </c>
      <c r="AB7" s="23">
        <f>sumifs('Akobo Coldroom(B2C)'!AF2:AF1002,'Akobo Coldroom(B2C)'!$A$2:$A1002,$A$1,'Akobo Coldroom(B2C)'!$C$2:$C1002,"In",'Akobo Coldroom(B2C)'!$E$2:$E1002,"Returned")</f>
        <v>0</v>
      </c>
      <c r="AC7" s="23">
        <f>sumifs('Akobo Coldroom(B2C)'!AG2:AG1002,'Akobo Coldroom(B2C)'!$A$2:$A1002,$A$1,'Akobo Coldroom(B2C)'!$C$2:$C1002,"In",'Akobo Coldroom(B2C)'!$E$2:$E1002,"Returned")</f>
        <v>0</v>
      </c>
      <c r="AD7" s="23">
        <f>sumifs('Akobo Coldroom(B2C)'!AH2:AH1002,'Akobo Coldroom(B2C)'!$A$2:$A1002,$A$1,'Akobo Coldroom(B2C)'!$C$2:$C1002,"In",'Akobo Coldroom(B2C)'!$E$2:$E1002,"Returned")</f>
        <v>0</v>
      </c>
      <c r="AE7" s="23">
        <f>sumifs('Akobo Coldroom(B2C)'!AI2:AI1002,'Akobo Coldroom(B2C)'!$A$2:$A1002,$A$1,'Akobo Coldroom(B2C)'!$C$2:$C1002,"In",'Akobo Coldroom(B2C)'!$E$2:$E1002,"Returned")</f>
        <v>0</v>
      </c>
      <c r="AF7" s="23">
        <f>sumifs('Akobo Coldroom(B2C)'!AJ2:AJ1002,'Akobo Coldroom(B2C)'!$A$2:$A1002,$A$1,'Akobo Coldroom(B2C)'!$C$2:$C1002,"In",'Akobo Coldroom(B2C)'!$E$2:$E1002,"Returned")</f>
        <v>0</v>
      </c>
      <c r="AG7" s="23">
        <f>sumifs('Akobo Coldroom(B2C)'!AK2:AK1002,'Akobo Coldroom(B2C)'!$A$2:$A1002,$A$1,'Akobo Coldroom(B2C)'!$C$2:$C1002,"In",'Akobo Coldroom(B2C)'!$E$2:$E1002,"Returned")</f>
        <v>0</v>
      </c>
      <c r="AH7" s="23">
        <f>sumifs('Akobo Coldroom(B2C)'!AL2:AL1002,'Akobo Coldroom(B2C)'!$A$2:$A1002,$A$1,'Akobo Coldroom(B2C)'!$C$2:$C1002,"In",'Akobo Coldroom(B2C)'!$E$2:$E1002,"Returned")</f>
        <v>0</v>
      </c>
      <c r="AI7" s="23">
        <f>sumifs('Akobo Coldroom(B2C)'!AM2:AM1002,'Akobo Coldroom(B2C)'!$A$2:$A1002,$A$1,'Akobo Coldroom(B2C)'!$C$2:$C1002,"In",'Akobo Coldroom(B2C)'!$E$2:$E1002,"Returned")</f>
        <v>0</v>
      </c>
      <c r="AJ7" s="23">
        <f>sumifs('Akobo Coldroom(B2C)'!AN2:AN1002,'Akobo Coldroom(B2C)'!$A$2:$A1002,$A$1,'Akobo Coldroom(B2C)'!$C$2:$C1002,"In",'Akobo Coldroom(B2C)'!$E$2:$E1002,"Returned")</f>
        <v>0</v>
      </c>
      <c r="AK7" s="23">
        <f>sumifs('Akobo Coldroom(B2C)'!AO2:AO1002,'Akobo Coldroom(B2C)'!$A$2:$A1002,$A$1,'Akobo Coldroom(B2C)'!$C$2:$C1002,"In",'Akobo Coldroom(B2C)'!$E$2:$E1002,"Returned")</f>
        <v>0</v>
      </c>
      <c r="AL7" s="23">
        <f>sumifs('Akobo Coldroom(B2C)'!AP2:AP1002,'Akobo Coldroom(B2C)'!$A$2:$A1002,$A$1,'Akobo Coldroom(B2C)'!$C$2:$C1002,"In",'Akobo Coldroom(B2C)'!$E$2:$E1002,"Returned")</f>
        <v>0</v>
      </c>
      <c r="AM7" s="23">
        <f>sumifs('Akobo Coldroom(B2C)'!AQ2:AQ1002,'Akobo Coldroom(B2C)'!$A$2:$A1002,$A$1,'Akobo Coldroom(B2C)'!$C$2:$C1002,"In",'Akobo Coldroom(B2C)'!$E$2:$E1002,"Returned")</f>
        <v>0</v>
      </c>
      <c r="AN7" s="23">
        <f>sumifs('Akobo Coldroom(B2C)'!AR2:AR1002,'Akobo Coldroom(B2C)'!$A$2:$A1002,$A$1,'Akobo Coldroom(B2C)'!$C$2:$C1002,"In",'Akobo Coldroom(B2C)'!$E$2:$E1002,"Returned")</f>
        <v>0</v>
      </c>
    </row>
    <row r="8" ht="15.75" customHeight="1">
      <c r="A8" s="48" t="s">
        <v>32</v>
      </c>
      <c r="B8" s="49">
        <f t="shared" ref="B8:AN8" si="1">B3+B4-B5-B7</f>
        <v>0</v>
      </c>
      <c r="C8" s="49">
        <f t="shared" si="1"/>
        <v>0</v>
      </c>
      <c r="D8" s="49">
        <f t="shared" si="1"/>
        <v>0</v>
      </c>
      <c r="E8" s="49">
        <f t="shared" si="1"/>
        <v>0</v>
      </c>
      <c r="F8" s="49">
        <f t="shared" si="1"/>
        <v>0</v>
      </c>
      <c r="G8" s="49">
        <f t="shared" si="1"/>
        <v>0</v>
      </c>
      <c r="H8" s="49">
        <f t="shared" si="1"/>
        <v>0</v>
      </c>
      <c r="I8" s="49">
        <f t="shared" si="1"/>
        <v>0</v>
      </c>
      <c r="J8" s="49">
        <f t="shared" si="1"/>
        <v>0</v>
      </c>
      <c r="K8" s="49">
        <f t="shared" si="1"/>
        <v>0</v>
      </c>
      <c r="L8" s="49">
        <f t="shared" si="1"/>
        <v>0</v>
      </c>
      <c r="M8" s="49">
        <f t="shared" si="1"/>
        <v>0</v>
      </c>
      <c r="N8" s="49">
        <f t="shared" si="1"/>
        <v>0</v>
      </c>
      <c r="O8" s="49">
        <f t="shared" si="1"/>
        <v>0</v>
      </c>
      <c r="P8" s="49">
        <f t="shared" si="1"/>
        <v>0</v>
      </c>
      <c r="Q8" s="49">
        <f t="shared" si="1"/>
        <v>0</v>
      </c>
      <c r="R8" s="49">
        <f t="shared" si="1"/>
        <v>0</v>
      </c>
      <c r="S8" s="49">
        <f t="shared" si="1"/>
        <v>0</v>
      </c>
      <c r="T8" s="49">
        <f t="shared" si="1"/>
        <v>0</v>
      </c>
      <c r="U8" s="49">
        <f t="shared" si="1"/>
        <v>0</v>
      </c>
      <c r="V8" s="49">
        <f t="shared" si="1"/>
        <v>0</v>
      </c>
      <c r="W8" s="49">
        <f t="shared" si="1"/>
        <v>0</v>
      </c>
      <c r="X8" s="49">
        <f t="shared" si="1"/>
        <v>0</v>
      </c>
      <c r="Y8" s="49">
        <f t="shared" si="1"/>
        <v>0</v>
      </c>
      <c r="Z8" s="49">
        <f t="shared" si="1"/>
        <v>0</v>
      </c>
      <c r="AA8" s="49">
        <f t="shared" si="1"/>
        <v>0</v>
      </c>
      <c r="AB8" s="49">
        <f t="shared" si="1"/>
        <v>0</v>
      </c>
      <c r="AC8" s="49">
        <f t="shared" si="1"/>
        <v>0</v>
      </c>
      <c r="AD8" s="49">
        <f t="shared" si="1"/>
        <v>0</v>
      </c>
      <c r="AE8" s="49">
        <f t="shared" si="1"/>
        <v>0</v>
      </c>
      <c r="AF8" s="49">
        <f t="shared" si="1"/>
        <v>0</v>
      </c>
      <c r="AG8" s="49">
        <f t="shared" si="1"/>
        <v>0</v>
      </c>
      <c r="AH8" s="49">
        <f t="shared" si="1"/>
        <v>0</v>
      </c>
      <c r="AI8" s="49">
        <f t="shared" si="1"/>
        <v>0</v>
      </c>
      <c r="AJ8" s="49">
        <f t="shared" si="1"/>
        <v>0</v>
      </c>
      <c r="AK8" s="49">
        <f t="shared" si="1"/>
        <v>0</v>
      </c>
      <c r="AL8" s="49">
        <f t="shared" si="1"/>
        <v>0</v>
      </c>
      <c r="AM8" s="49">
        <f t="shared" si="1"/>
        <v>0</v>
      </c>
      <c r="AN8" s="49">
        <f t="shared" si="1"/>
        <v>0</v>
      </c>
    </row>
    <row r="9" ht="15.75" customHeight="1">
      <c r="A9" s="50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</row>
    <row r="10" ht="15.75" customHeight="1">
      <c r="A10" s="31" t="s">
        <v>35</v>
      </c>
      <c r="B10" s="33">
        <f>sumifs('Akobo Coldroom(B2C)'!F2:F1002,'Akobo Coldroom(B2C)'!$A$2:$A1002,$A$1,'Akobo Coldroom(B2C)'!$C$2:$C1002,"Out",'Akobo Coldroom(B2C)'!$E$2:$E1002,"Accepted",'Akobo Coldroom(B2C)'!$D$2:$D1002,$A$10)</f>
        <v>0</v>
      </c>
      <c r="C10" s="33">
        <f>sumifs('Akobo Coldroom(B2C)'!G2:G1002,'Akobo Coldroom(B2C)'!$A$2:$A1002,$A$1,'Akobo Coldroom(B2C)'!$C$2:$C1002,"Out",'Akobo Coldroom(B2C)'!$E$2:$E1002,"Accepted",'Akobo Coldroom(B2C)'!$D$2:$D1002,$A$10)</f>
        <v>0</v>
      </c>
      <c r="D10" s="33">
        <f>sumifs('Akobo Coldroom(B2C)'!H2:H1002,'Akobo Coldroom(B2C)'!$A$2:$A1002,$A$1,'Akobo Coldroom(B2C)'!$C$2:$C1002,"Out",'Akobo Coldroom(B2C)'!$E$2:$E1002,"Accepted",'Akobo Coldroom(B2C)'!$D$2:$D1002,$A$10)</f>
        <v>0</v>
      </c>
      <c r="E10" s="33">
        <f>sumifs('Akobo Coldroom(B2C)'!I2:I1002,'Akobo Coldroom(B2C)'!$A$2:$A1002,$A$1,'Akobo Coldroom(B2C)'!$C$2:$C1002,"Out",'Akobo Coldroom(B2C)'!$E$2:$E1002,"Accepted",'Akobo Coldroom(B2C)'!$D$2:$D1002,$A$10)</f>
        <v>0</v>
      </c>
      <c r="F10" s="33">
        <f>sumifs('Akobo Coldroom(B2C)'!J2:J1002,'Akobo Coldroom(B2C)'!$A$2:$A1002,$A$1,'Akobo Coldroom(B2C)'!$C$2:$C1002,"Out",'Akobo Coldroom(B2C)'!$E$2:$E1002,"Accepted",'Akobo Coldroom(B2C)'!$D$2:$D1002,$A$10)</f>
        <v>0</v>
      </c>
      <c r="G10" s="33">
        <f>sumifs('Akobo Coldroom(B2C)'!K2:K1002,'Akobo Coldroom(B2C)'!$A$2:$A1002,$A$1,'Akobo Coldroom(B2C)'!$C$2:$C1002,"Out",'Akobo Coldroom(B2C)'!$E$2:$E1002,"Accepted",'Akobo Coldroom(B2C)'!$D$2:$D1002,$A$10)</f>
        <v>0</v>
      </c>
      <c r="H10" s="33">
        <f>sumifs('Akobo Coldroom(B2C)'!L2:L1002,'Akobo Coldroom(B2C)'!$A$2:$A1002,$A$1,'Akobo Coldroom(B2C)'!$C$2:$C1002,"Out",'Akobo Coldroom(B2C)'!$E$2:$E1002,"Accepted",'Akobo Coldroom(B2C)'!$D$2:$D1002,$A$10)</f>
        <v>0</v>
      </c>
      <c r="I10" s="33">
        <f>sumifs('Akobo Coldroom(B2C)'!M2:M1002,'Akobo Coldroom(B2C)'!$A$2:$A1002,$A$1,'Akobo Coldroom(B2C)'!$C$2:$C1002,"Out",'Akobo Coldroom(B2C)'!$E$2:$E1002,"Accepted",'Akobo Coldroom(B2C)'!$D$2:$D1002,$A$10)</f>
        <v>0</v>
      </c>
      <c r="J10" s="33">
        <f>sumifs('Akobo Coldroom(B2C)'!N2:N1002,'Akobo Coldroom(B2C)'!$A$2:$A1002,$A$1,'Akobo Coldroom(B2C)'!$C$2:$C1002,"Out",'Akobo Coldroom(B2C)'!$E$2:$E1002,"Accepted",'Akobo Coldroom(B2C)'!$D$2:$D1002,$A$10)</f>
        <v>0</v>
      </c>
      <c r="K10" s="33">
        <f>sumifs('Akobo Coldroom(B2C)'!O2:O1002,'Akobo Coldroom(B2C)'!$A$2:$A1002,$A$1,'Akobo Coldroom(B2C)'!$C$2:$C1002,"Out",'Akobo Coldroom(B2C)'!$E$2:$E1002,"Accepted",'Akobo Coldroom(B2C)'!$D$2:$D1002,$A$10)</f>
        <v>0</v>
      </c>
      <c r="L10" s="33">
        <f>sumifs('Akobo Coldroom(B2C)'!P2:P1002,'Akobo Coldroom(B2C)'!$A$2:$A1002,$A$1,'Akobo Coldroom(B2C)'!$C$2:$C1002,"Out",'Akobo Coldroom(B2C)'!$E$2:$E1002,"Accepted",'Akobo Coldroom(B2C)'!$D$2:$D1002,$A$10)</f>
        <v>0</v>
      </c>
      <c r="M10" s="33">
        <f>sumifs('Akobo Coldroom(B2C)'!Q2:Q1002,'Akobo Coldroom(B2C)'!$A$2:$A1002,$A$1,'Akobo Coldroom(B2C)'!$C$2:$C1002,"Out",'Akobo Coldroom(B2C)'!$E$2:$E1002,"Accepted",'Akobo Coldroom(B2C)'!$D$2:$D1002,$A$10)</f>
        <v>0</v>
      </c>
      <c r="N10" s="33">
        <f>sumifs('Akobo Coldroom(B2C)'!R2:R1002,'Akobo Coldroom(B2C)'!$A$2:$A1002,$A$1,'Akobo Coldroom(B2C)'!$C$2:$C1002,"Out",'Akobo Coldroom(B2C)'!$E$2:$E1002,"Accepted",'Akobo Coldroom(B2C)'!$D$2:$D1002,$A$10)</f>
        <v>0</v>
      </c>
      <c r="O10" s="33">
        <f>sumifs('Akobo Coldroom(B2C)'!S2:S1002,'Akobo Coldroom(B2C)'!$A$2:$A1002,$A$1,'Akobo Coldroom(B2C)'!$C$2:$C1002,"Out",'Akobo Coldroom(B2C)'!$E$2:$E1002,"Accepted",'Akobo Coldroom(B2C)'!$D$2:$D1002,$A$10)</f>
        <v>0</v>
      </c>
      <c r="P10" s="33">
        <f>sumifs('Akobo Coldroom(B2C)'!T2:T1002,'Akobo Coldroom(B2C)'!$A$2:$A1002,$A$1,'Akobo Coldroom(B2C)'!$C$2:$C1002,"Out",'Akobo Coldroom(B2C)'!$E$2:$E1002,"Accepted",'Akobo Coldroom(B2C)'!$D$2:$D1002,$A$10)</f>
        <v>0</v>
      </c>
      <c r="Q10" s="33">
        <f>sumifs('Akobo Coldroom(B2C)'!U2:U1002,'Akobo Coldroom(B2C)'!$A$2:$A1002,$A$1,'Akobo Coldroom(B2C)'!$C$2:$C1002,"Out",'Akobo Coldroom(B2C)'!$E$2:$E1002,"Accepted",'Akobo Coldroom(B2C)'!$D$2:$D1002,$A$10)</f>
        <v>0</v>
      </c>
      <c r="R10" s="33">
        <f>sumifs('Akobo Coldroom(B2C)'!V2:V1002,'Akobo Coldroom(B2C)'!$A$2:$A1002,$A$1,'Akobo Coldroom(B2C)'!$C$2:$C1002,"Out",'Akobo Coldroom(B2C)'!$E$2:$E1002,"Accepted",'Akobo Coldroom(B2C)'!$D$2:$D1002,$A$10)</f>
        <v>0</v>
      </c>
      <c r="S10" s="33">
        <f>sumifs('Akobo Coldroom(B2C)'!W2:W1002,'Akobo Coldroom(B2C)'!$A$2:$A1002,$A$1,'Akobo Coldroom(B2C)'!$C$2:$C1002,"Out",'Akobo Coldroom(B2C)'!$E$2:$E1002,"Accepted",'Akobo Coldroom(B2C)'!$D$2:$D1002,$A$10)</f>
        <v>0</v>
      </c>
      <c r="T10" s="33">
        <f>sumifs('Akobo Coldroom(B2C)'!X2:X1002,'Akobo Coldroom(B2C)'!$A$2:$A1002,$A$1,'Akobo Coldroom(B2C)'!$C$2:$C1002,"Out",'Akobo Coldroom(B2C)'!$E$2:$E1002,"Accepted",'Akobo Coldroom(B2C)'!$D$2:$D1002,$A$10)</f>
        <v>0</v>
      </c>
      <c r="U10" s="33">
        <f>sumifs('Akobo Coldroom(B2C)'!Y2:Y1002,'Akobo Coldroom(B2C)'!$A$2:$A1002,$A$1,'Akobo Coldroom(B2C)'!$C$2:$C1002,"Out",'Akobo Coldroom(B2C)'!$E$2:$E1002,"Accepted",'Akobo Coldroom(B2C)'!$D$2:$D1002,$A$10)</f>
        <v>0</v>
      </c>
      <c r="V10" s="33">
        <f>sumifs('Akobo Coldroom(B2C)'!Z2:Z1002,'Akobo Coldroom(B2C)'!$A$2:$A1002,$A$1,'Akobo Coldroom(B2C)'!$C$2:$C1002,"Out",'Akobo Coldroom(B2C)'!$E$2:$E1002,"Accepted",'Akobo Coldroom(B2C)'!$D$2:$D1002,$A$10)</f>
        <v>0</v>
      </c>
      <c r="W10" s="33">
        <f>sumifs('Akobo Coldroom(B2C)'!AA2:AA1002,'Akobo Coldroom(B2C)'!$A$2:$A1002,$A$1,'Akobo Coldroom(B2C)'!$C$2:$C1002,"Out",'Akobo Coldroom(B2C)'!$E$2:$E1002,"Accepted",'Akobo Coldroom(B2C)'!$D$2:$D1002,$A$10)</f>
        <v>0</v>
      </c>
      <c r="X10" s="33">
        <f>sumifs('Akobo Coldroom(B2C)'!AB2:AB1002,'Akobo Coldroom(B2C)'!$A$2:$A1002,$A$1,'Akobo Coldroom(B2C)'!$C$2:$C1002,"Out",'Akobo Coldroom(B2C)'!$E$2:$E1002,"Accepted",'Akobo Coldroom(B2C)'!$D$2:$D1002,$A$10)</f>
        <v>0</v>
      </c>
      <c r="Y10" s="33">
        <f>sumifs('Akobo Coldroom(B2C)'!AC2:AC1002,'Akobo Coldroom(B2C)'!$A$2:$A1002,$A$1,'Akobo Coldroom(B2C)'!$C$2:$C1002,"Out",'Akobo Coldroom(B2C)'!$E$2:$E1002,"Accepted",'Akobo Coldroom(B2C)'!$D$2:$D1002,$A$10)</f>
        <v>0</v>
      </c>
      <c r="Z10" s="33">
        <f>sumifs('Akobo Coldroom(B2C)'!AD2:AD1002,'Akobo Coldroom(B2C)'!$A$2:$A1002,$A$1,'Akobo Coldroom(B2C)'!$C$2:$C1002,"Out",'Akobo Coldroom(B2C)'!$E$2:$E1002,"Accepted",'Akobo Coldroom(B2C)'!$D$2:$D1002,$A$10)</f>
        <v>0</v>
      </c>
      <c r="AA10" s="33">
        <f>sumifs('Akobo Coldroom(B2C)'!AE2:AE1002,'Akobo Coldroom(B2C)'!$A$2:$A1002,$A$1,'Akobo Coldroom(B2C)'!$C$2:$C1002,"Out",'Akobo Coldroom(B2C)'!$E$2:$E1002,"Accepted",'Akobo Coldroom(B2C)'!$D$2:$D1002,$A$10)</f>
        <v>0</v>
      </c>
      <c r="AB10" s="33">
        <f>sumifs('Akobo Coldroom(B2C)'!AF2:AF1002,'Akobo Coldroom(B2C)'!$A$2:$A1002,$A$1,'Akobo Coldroom(B2C)'!$C$2:$C1002,"Out",'Akobo Coldroom(B2C)'!$E$2:$E1002,"Accepted",'Akobo Coldroom(B2C)'!$D$2:$D1002,$A$10)</f>
        <v>0</v>
      </c>
      <c r="AC10" s="33">
        <f>sumifs('Akobo Coldroom(B2C)'!AG2:AG1002,'Akobo Coldroom(B2C)'!$A$2:$A1002,$A$1,'Akobo Coldroom(B2C)'!$C$2:$C1002,"Out",'Akobo Coldroom(B2C)'!$E$2:$E1002,"Accepted",'Akobo Coldroom(B2C)'!$D$2:$D1002,$A$10)</f>
        <v>0</v>
      </c>
      <c r="AD10" s="33">
        <f>sumifs('Akobo Coldroom(B2C)'!AH2:AH1002,'Akobo Coldroom(B2C)'!$A$2:$A1002,$A$1,'Akobo Coldroom(B2C)'!$C$2:$C1002,"Out",'Akobo Coldroom(B2C)'!$E$2:$E1002,"Accepted",'Akobo Coldroom(B2C)'!$D$2:$D1002,$A$10)</f>
        <v>0</v>
      </c>
      <c r="AE10" s="33">
        <f>sumifs('Akobo Coldroom(B2C)'!AI2:AI1002,'Akobo Coldroom(B2C)'!$A$2:$A1002,$A$1,'Akobo Coldroom(B2C)'!$C$2:$C1002,"Out",'Akobo Coldroom(B2C)'!$E$2:$E1002,"Accepted",'Akobo Coldroom(B2C)'!$D$2:$D1002,$A$10)</f>
        <v>0</v>
      </c>
      <c r="AF10" s="33">
        <f>sumifs('Akobo Coldroom(B2C)'!AJ2:AJ1002,'Akobo Coldroom(B2C)'!$A$2:$A1002,$A$1,'Akobo Coldroom(B2C)'!$C$2:$C1002,"Out",'Akobo Coldroom(B2C)'!$E$2:$E1002,"Accepted",'Akobo Coldroom(B2C)'!$D$2:$D1002,$A$10)</f>
        <v>0</v>
      </c>
      <c r="AG10" s="33">
        <f>sumifs('Akobo Coldroom(B2C)'!AK2:AK1002,'Akobo Coldroom(B2C)'!$A$2:$A1002,$A$1,'Akobo Coldroom(B2C)'!$C$2:$C1002,"Out",'Akobo Coldroom(B2C)'!$E$2:$E1002,"Accepted",'Akobo Coldroom(B2C)'!$D$2:$D1002,$A$10)</f>
        <v>0</v>
      </c>
      <c r="AH10" s="33">
        <f>sumifs('Akobo Coldroom(B2C)'!AL2:AL1002,'Akobo Coldroom(B2C)'!$A$2:$A1002,$A$1,'Akobo Coldroom(B2C)'!$C$2:$C1002,"Out",'Akobo Coldroom(B2C)'!$E$2:$E1002,"Accepted",'Akobo Coldroom(B2C)'!$D$2:$D1002,$A$10)</f>
        <v>0</v>
      </c>
      <c r="AI10" s="33">
        <f>sumifs('Akobo Coldroom(B2C)'!AM2:AM1002,'Akobo Coldroom(B2C)'!$A$2:$A1002,$A$1,'Akobo Coldroom(B2C)'!$C$2:$C1002,"Out",'Akobo Coldroom(B2C)'!$E$2:$E1002,"Accepted",'Akobo Coldroom(B2C)'!$D$2:$D1002,$A$10)</f>
        <v>0</v>
      </c>
      <c r="AJ10" s="33">
        <f>sumifs('Akobo Coldroom(B2C)'!AN2:AN1002,'Akobo Coldroom(B2C)'!$A$2:$A1002,$A$1,'Akobo Coldroom(B2C)'!$C$2:$C1002,"Out",'Akobo Coldroom(B2C)'!$E$2:$E1002,"Accepted",'Akobo Coldroom(B2C)'!$D$2:$D1002,$A$10)</f>
        <v>0</v>
      </c>
      <c r="AK10" s="33">
        <f>sumifs('Akobo Coldroom(B2C)'!AO2:AO1002,'Akobo Coldroom(B2C)'!$A$2:$A1002,$A$1,'Akobo Coldroom(B2C)'!$C$2:$C1002,"Out",'Akobo Coldroom(B2C)'!$E$2:$E1002,"Accepted",'Akobo Coldroom(B2C)'!$D$2:$D1002,$A$10)</f>
        <v>0</v>
      </c>
      <c r="AL10" s="33">
        <f>sumifs('Akobo Coldroom(B2C)'!AP2:AP1002,'Akobo Coldroom(B2C)'!$A$2:$A1002,$A$1,'Akobo Coldroom(B2C)'!$C$2:$C1002,"Out",'Akobo Coldroom(B2C)'!$E$2:$E1002,"Accepted",'Akobo Coldroom(B2C)'!$D$2:$D1002,$A$10)</f>
        <v>0</v>
      </c>
      <c r="AM10" s="33">
        <f>sumifs('Akobo Coldroom(B2C)'!AQ2:AQ1002,'Akobo Coldroom(B2C)'!$A$2:$A1002,$A$1,'Akobo Coldroom(B2C)'!$C$2:$C1002,"Out",'Akobo Coldroom(B2C)'!$E$2:$E1002,"Accepted",'Akobo Coldroom(B2C)'!$D$2:$D1002,$A$10)</f>
        <v>0</v>
      </c>
      <c r="AN10" s="33">
        <f>sumifs('Akobo Coldroom(B2C)'!AR2:AR1002,'Akobo Coldroom(B2C)'!$A$2:$A1002,$A$1,'Akobo Coldroom(B2C)'!$C$2:$C1002,"Out",'Akobo Coldroom(B2C)'!$E$2:$E1002,"Accepted",'Akobo Coldroom(B2C)'!$D$2:$D1002,$A$10)</f>
        <v>0</v>
      </c>
    </row>
    <row r="11" ht="15.75" customHeight="1">
      <c r="A11" s="31" t="s">
        <v>0</v>
      </c>
      <c r="B11" s="33">
        <f>sumifs('Akobo Coldroom(B2C)'!F2:F1002,'Akobo Coldroom(B2C)'!$A$2:$A1002,$A$1,'Akobo Coldroom(B2C)'!$C$2:$C1002,"Out",'Akobo Coldroom(B2C)'!$E$2:$E1002,"Accepted",'Akobo Coldroom(B2C)'!$D$2:$D1002,$A$11)</f>
        <v>0</v>
      </c>
      <c r="C11" s="33">
        <f>sumifs('Akobo Coldroom(B2C)'!G2:G1002,'Akobo Coldroom(B2C)'!$A$2:$A1002,$A$1,'Akobo Coldroom(B2C)'!$C$2:$C1002,"Out",'Akobo Coldroom(B2C)'!$E$2:$E1002,"Accepted",'Akobo Coldroom(B2C)'!$D$2:$D1002,$A$11)</f>
        <v>0</v>
      </c>
      <c r="D11" s="33">
        <f>sumifs('Akobo Coldroom(B2C)'!H2:H1002,'Akobo Coldroom(B2C)'!$A$2:$A1002,$A$1,'Akobo Coldroom(B2C)'!$C$2:$C1002,"Out",'Akobo Coldroom(B2C)'!$E$2:$E1002,"Accepted",'Akobo Coldroom(B2C)'!$D$2:$D1002,$A$11)</f>
        <v>0</v>
      </c>
      <c r="E11" s="33">
        <f>sumifs('Akobo Coldroom(B2C)'!I2:I1002,'Akobo Coldroom(B2C)'!$A$2:$A1002,$A$1,'Akobo Coldroom(B2C)'!$C$2:$C1002,"Out",'Akobo Coldroom(B2C)'!$E$2:$E1002,"Accepted",'Akobo Coldroom(B2C)'!$D$2:$D1002,$A$11)</f>
        <v>0</v>
      </c>
      <c r="F11" s="33">
        <f>sumifs('Akobo Coldroom(B2C)'!J2:J1002,'Akobo Coldroom(B2C)'!$A$2:$A1002,$A$1,'Akobo Coldroom(B2C)'!$C$2:$C1002,"Out",'Akobo Coldroom(B2C)'!$E$2:$E1002,"Accepted",'Akobo Coldroom(B2C)'!$D$2:$D1002,$A$11)</f>
        <v>0</v>
      </c>
      <c r="G11" s="33">
        <f>sumifs('Akobo Coldroom(B2C)'!K2:K1002,'Akobo Coldroom(B2C)'!$A$2:$A1002,$A$1,'Akobo Coldroom(B2C)'!$C$2:$C1002,"Out",'Akobo Coldroom(B2C)'!$E$2:$E1002,"Accepted",'Akobo Coldroom(B2C)'!$D$2:$D1002,$A$11)</f>
        <v>0</v>
      </c>
      <c r="H11" s="33">
        <f>sumifs('Akobo Coldroom(B2C)'!L2:L1002,'Akobo Coldroom(B2C)'!$A$2:$A1002,$A$1,'Akobo Coldroom(B2C)'!$C$2:$C1002,"Out",'Akobo Coldroom(B2C)'!$E$2:$E1002,"Accepted",'Akobo Coldroom(B2C)'!$D$2:$D1002,$A$11)</f>
        <v>0</v>
      </c>
      <c r="I11" s="33">
        <f>sumifs('Akobo Coldroom(B2C)'!M2:M1002,'Akobo Coldroom(B2C)'!$A$2:$A1002,$A$1,'Akobo Coldroom(B2C)'!$C$2:$C1002,"Out",'Akobo Coldroom(B2C)'!$E$2:$E1002,"Accepted",'Akobo Coldroom(B2C)'!$D$2:$D1002,$A$11)</f>
        <v>0</v>
      </c>
      <c r="J11" s="33">
        <f>sumifs('Akobo Coldroom(B2C)'!N2:N1002,'Akobo Coldroom(B2C)'!$A$2:$A1002,$A$1,'Akobo Coldroom(B2C)'!$C$2:$C1002,"Out",'Akobo Coldroom(B2C)'!$E$2:$E1002,"Accepted",'Akobo Coldroom(B2C)'!$D$2:$D1002,$A$11)</f>
        <v>0</v>
      </c>
      <c r="K11" s="33">
        <f>sumifs('Akobo Coldroom(B2C)'!O2:O1002,'Akobo Coldroom(B2C)'!$A$2:$A1002,$A$1,'Akobo Coldroom(B2C)'!$C$2:$C1002,"Out",'Akobo Coldroom(B2C)'!$E$2:$E1002,"Accepted",'Akobo Coldroom(B2C)'!$D$2:$D1002,$A$11)</f>
        <v>0</v>
      </c>
      <c r="L11" s="33">
        <f>sumifs('Akobo Coldroom(B2C)'!P2:P1002,'Akobo Coldroom(B2C)'!$A$2:$A1002,$A$1,'Akobo Coldroom(B2C)'!$C$2:$C1002,"Out",'Akobo Coldroom(B2C)'!$E$2:$E1002,"Accepted",'Akobo Coldroom(B2C)'!$D$2:$D1002,$A$11)</f>
        <v>0</v>
      </c>
      <c r="M11" s="33">
        <f>sumifs('Akobo Coldroom(B2C)'!Q2:Q1002,'Akobo Coldroom(B2C)'!$A$2:$A1002,$A$1,'Akobo Coldroom(B2C)'!$C$2:$C1002,"Out",'Akobo Coldroom(B2C)'!$E$2:$E1002,"Accepted",'Akobo Coldroom(B2C)'!$D$2:$D1002,$A$11)</f>
        <v>0</v>
      </c>
      <c r="N11" s="33">
        <f>sumifs('Akobo Coldroom(B2C)'!R2:R1002,'Akobo Coldroom(B2C)'!$A$2:$A1002,$A$1,'Akobo Coldroom(B2C)'!$C$2:$C1002,"Out",'Akobo Coldroom(B2C)'!$E$2:$E1002,"Accepted",'Akobo Coldroom(B2C)'!$D$2:$D1002,$A$11)</f>
        <v>0</v>
      </c>
      <c r="O11" s="33">
        <f>sumifs('Akobo Coldroom(B2C)'!S2:S1002,'Akobo Coldroom(B2C)'!$A$2:$A1002,$A$1,'Akobo Coldroom(B2C)'!$C$2:$C1002,"Out",'Akobo Coldroom(B2C)'!$E$2:$E1002,"Accepted",'Akobo Coldroom(B2C)'!$D$2:$D1002,$A$11)</f>
        <v>0</v>
      </c>
      <c r="P11" s="33">
        <f>sumifs('Akobo Coldroom(B2C)'!T2:T1002,'Akobo Coldroom(B2C)'!$A$2:$A1002,$A$1,'Akobo Coldroom(B2C)'!$C$2:$C1002,"Out",'Akobo Coldroom(B2C)'!$E$2:$E1002,"Accepted",'Akobo Coldroom(B2C)'!$D$2:$D1002,$A$11)</f>
        <v>0</v>
      </c>
      <c r="Q11" s="33">
        <f>sumifs('Akobo Coldroom(B2C)'!U2:U1002,'Akobo Coldroom(B2C)'!$A$2:$A1002,$A$1,'Akobo Coldroom(B2C)'!$C$2:$C1002,"Out",'Akobo Coldroom(B2C)'!$E$2:$E1002,"Accepted",'Akobo Coldroom(B2C)'!$D$2:$D1002,$A$11)</f>
        <v>0</v>
      </c>
      <c r="R11" s="33">
        <f>sumifs('Akobo Coldroom(B2C)'!V2:V1002,'Akobo Coldroom(B2C)'!$A$2:$A1002,$A$1,'Akobo Coldroom(B2C)'!$C$2:$C1002,"Out",'Akobo Coldroom(B2C)'!$E$2:$E1002,"Accepted",'Akobo Coldroom(B2C)'!$D$2:$D1002,$A$11)</f>
        <v>0</v>
      </c>
      <c r="S11" s="33">
        <f>sumifs('Akobo Coldroom(B2C)'!W2:W1002,'Akobo Coldroom(B2C)'!$A$2:$A1002,$A$1,'Akobo Coldroom(B2C)'!$C$2:$C1002,"Out",'Akobo Coldroom(B2C)'!$E$2:$E1002,"Accepted",'Akobo Coldroom(B2C)'!$D$2:$D1002,$A$11)</f>
        <v>0</v>
      </c>
      <c r="T11" s="33">
        <f>sumifs('Akobo Coldroom(B2C)'!X2:X1002,'Akobo Coldroom(B2C)'!$A$2:$A1002,$A$1,'Akobo Coldroom(B2C)'!$C$2:$C1002,"Out",'Akobo Coldroom(B2C)'!$E$2:$E1002,"Accepted",'Akobo Coldroom(B2C)'!$D$2:$D1002,$A$11)</f>
        <v>0</v>
      </c>
      <c r="U11" s="33">
        <f>sumifs('Akobo Coldroom(B2C)'!Y2:Y1002,'Akobo Coldroom(B2C)'!$A$2:$A1002,$A$1,'Akobo Coldroom(B2C)'!$C$2:$C1002,"Out",'Akobo Coldroom(B2C)'!$E$2:$E1002,"Accepted",'Akobo Coldroom(B2C)'!$D$2:$D1002,$A$11)</f>
        <v>0</v>
      </c>
      <c r="V11" s="33">
        <f>sumifs('Akobo Coldroom(B2C)'!Z2:Z1002,'Akobo Coldroom(B2C)'!$A$2:$A1002,$A$1,'Akobo Coldroom(B2C)'!$C$2:$C1002,"Out",'Akobo Coldroom(B2C)'!$E$2:$E1002,"Accepted",'Akobo Coldroom(B2C)'!$D$2:$D1002,$A$11)</f>
        <v>0</v>
      </c>
      <c r="W11" s="33">
        <f>sumifs('Akobo Coldroom(B2C)'!AA2:AA1002,'Akobo Coldroom(B2C)'!$A$2:$A1002,$A$1,'Akobo Coldroom(B2C)'!$C$2:$C1002,"Out",'Akobo Coldroom(B2C)'!$E$2:$E1002,"Accepted",'Akobo Coldroom(B2C)'!$D$2:$D1002,$A$11)</f>
        <v>0</v>
      </c>
      <c r="X11" s="33">
        <f>sumifs('Akobo Coldroom(B2C)'!AB2:AB1002,'Akobo Coldroom(B2C)'!$A$2:$A1002,$A$1,'Akobo Coldroom(B2C)'!$C$2:$C1002,"Out",'Akobo Coldroom(B2C)'!$E$2:$E1002,"Accepted",'Akobo Coldroom(B2C)'!$D$2:$D1002,$A$11)</f>
        <v>0</v>
      </c>
      <c r="Y11" s="33">
        <f>sumifs('Akobo Coldroom(B2C)'!AC2:AC1002,'Akobo Coldroom(B2C)'!$A$2:$A1002,$A$1,'Akobo Coldroom(B2C)'!$C$2:$C1002,"Out",'Akobo Coldroom(B2C)'!$E$2:$E1002,"Accepted",'Akobo Coldroom(B2C)'!$D$2:$D1002,$A$11)</f>
        <v>0</v>
      </c>
      <c r="Z11" s="33">
        <f>sumifs('Akobo Coldroom(B2C)'!AD2:AD1002,'Akobo Coldroom(B2C)'!$A$2:$A1002,$A$1,'Akobo Coldroom(B2C)'!$C$2:$C1002,"Out",'Akobo Coldroom(B2C)'!$E$2:$E1002,"Accepted",'Akobo Coldroom(B2C)'!$D$2:$D1002,$A$11)</f>
        <v>0</v>
      </c>
      <c r="AA11" s="33">
        <f>sumifs('Akobo Coldroom(B2C)'!AE2:AE1002,'Akobo Coldroom(B2C)'!$A$2:$A1002,$A$1,'Akobo Coldroom(B2C)'!$C$2:$C1002,"Out",'Akobo Coldroom(B2C)'!$E$2:$E1002,"Accepted",'Akobo Coldroom(B2C)'!$D$2:$D1002,$A$11)</f>
        <v>0</v>
      </c>
      <c r="AB11" s="33">
        <f>sumifs('Akobo Coldroom(B2C)'!AF2:AF1002,'Akobo Coldroom(B2C)'!$A$2:$A1002,$A$1,'Akobo Coldroom(B2C)'!$C$2:$C1002,"Out",'Akobo Coldroom(B2C)'!$E$2:$E1002,"Accepted",'Akobo Coldroom(B2C)'!$D$2:$D1002,$A$11)</f>
        <v>0</v>
      </c>
      <c r="AC11" s="33">
        <f>sumifs('Akobo Coldroom(B2C)'!AG2:AG1002,'Akobo Coldroom(B2C)'!$A$2:$A1002,$A$1,'Akobo Coldroom(B2C)'!$C$2:$C1002,"Out",'Akobo Coldroom(B2C)'!$E$2:$E1002,"Accepted",'Akobo Coldroom(B2C)'!$D$2:$D1002,$A$11)</f>
        <v>0</v>
      </c>
      <c r="AD11" s="33">
        <f>sumifs('Akobo Coldroom(B2C)'!AH2:AH1002,'Akobo Coldroom(B2C)'!$A$2:$A1002,$A$1,'Akobo Coldroom(B2C)'!$C$2:$C1002,"Out",'Akobo Coldroom(B2C)'!$E$2:$E1002,"Accepted",'Akobo Coldroom(B2C)'!$D$2:$D1002,$A$11)</f>
        <v>0</v>
      </c>
      <c r="AE11" s="33">
        <f>sumifs('Akobo Coldroom(B2C)'!AI2:AI1002,'Akobo Coldroom(B2C)'!$A$2:$A1002,$A$1,'Akobo Coldroom(B2C)'!$C$2:$C1002,"Out",'Akobo Coldroom(B2C)'!$E$2:$E1002,"Accepted",'Akobo Coldroom(B2C)'!$D$2:$D1002,$A$11)</f>
        <v>0</v>
      </c>
      <c r="AF11" s="33">
        <f>sumifs('Akobo Coldroom(B2C)'!AJ2:AJ1002,'Akobo Coldroom(B2C)'!$A$2:$A1002,$A$1,'Akobo Coldroom(B2C)'!$C$2:$C1002,"Out",'Akobo Coldroom(B2C)'!$E$2:$E1002,"Accepted",'Akobo Coldroom(B2C)'!$D$2:$D1002,$A$11)</f>
        <v>0</v>
      </c>
      <c r="AG11" s="33">
        <f>sumifs('Akobo Coldroom(B2C)'!AK2:AK1002,'Akobo Coldroom(B2C)'!$A$2:$A1002,$A$1,'Akobo Coldroom(B2C)'!$C$2:$C1002,"Out",'Akobo Coldroom(B2C)'!$E$2:$E1002,"Accepted",'Akobo Coldroom(B2C)'!$D$2:$D1002,$A$11)</f>
        <v>0</v>
      </c>
      <c r="AH11" s="33">
        <f>sumifs('Akobo Coldroom(B2C)'!AL2:AL1002,'Akobo Coldroom(B2C)'!$A$2:$A1002,$A$1,'Akobo Coldroom(B2C)'!$C$2:$C1002,"Out",'Akobo Coldroom(B2C)'!$E$2:$E1002,"Accepted",'Akobo Coldroom(B2C)'!$D$2:$D1002,$A$11)</f>
        <v>0</v>
      </c>
      <c r="AI11" s="33">
        <f>sumifs('Akobo Coldroom(B2C)'!AM2:AM1002,'Akobo Coldroom(B2C)'!$A$2:$A1002,$A$1,'Akobo Coldroom(B2C)'!$C$2:$C1002,"Out",'Akobo Coldroom(B2C)'!$E$2:$E1002,"Accepted",'Akobo Coldroom(B2C)'!$D$2:$D1002,$A$11)</f>
        <v>0</v>
      </c>
      <c r="AJ11" s="33">
        <f>sumifs('Akobo Coldroom(B2C)'!AN2:AN1002,'Akobo Coldroom(B2C)'!$A$2:$A1002,$A$1,'Akobo Coldroom(B2C)'!$C$2:$C1002,"Out",'Akobo Coldroom(B2C)'!$E$2:$E1002,"Accepted",'Akobo Coldroom(B2C)'!$D$2:$D1002,$A$11)</f>
        <v>0</v>
      </c>
      <c r="AK11" s="33">
        <f>sumifs('Akobo Coldroom(B2C)'!AO2:AO1002,'Akobo Coldroom(B2C)'!$A$2:$A1002,$A$1,'Akobo Coldroom(B2C)'!$C$2:$C1002,"Out",'Akobo Coldroom(B2C)'!$E$2:$E1002,"Accepted",'Akobo Coldroom(B2C)'!$D$2:$D1002,$A$11)</f>
        <v>0</v>
      </c>
      <c r="AL11" s="33">
        <f>sumifs('Akobo Coldroom(B2C)'!AP2:AP1002,'Akobo Coldroom(B2C)'!$A$2:$A1002,$A$1,'Akobo Coldroom(B2C)'!$C$2:$C1002,"Out",'Akobo Coldroom(B2C)'!$E$2:$E1002,"Accepted",'Akobo Coldroom(B2C)'!$D$2:$D1002,$A$11)</f>
        <v>0</v>
      </c>
      <c r="AM11" s="33">
        <f>sumifs('Akobo Coldroom(B2C)'!AQ2:AQ1002,'Akobo Coldroom(B2C)'!$A$2:$A1002,$A$1,'Akobo Coldroom(B2C)'!$C$2:$C1002,"Out",'Akobo Coldroom(B2C)'!$E$2:$E1002,"Accepted",'Akobo Coldroom(B2C)'!$D$2:$D1002,$A$11)</f>
        <v>0</v>
      </c>
      <c r="AN11" s="33">
        <f>sumifs('Akobo Coldroom(B2C)'!AR2:AR1002,'Akobo Coldroom(B2C)'!$A$2:$A1002,$A$1,'Akobo Coldroom(B2C)'!$C$2:$C1002,"Out",'Akobo Coldroom(B2C)'!$E$2:$E1002,"Accepted",'Akobo Coldroom(B2C)'!$D$2:$D1002,$A$11)</f>
        <v>0</v>
      </c>
    </row>
    <row r="12" ht="15.75" customHeight="1">
      <c r="A12" s="31" t="s">
        <v>38</v>
      </c>
      <c r="B12" s="33">
        <f>sumifs('Akobo Coldroom(B2C)'!F2:F1002,'Akobo Coldroom(B2C)'!$A$2:$A1002,$A$1,'Akobo Coldroom(B2C)'!$C$2:$C1002,"Out",'Akobo Coldroom(B2C)'!$E$2:$E1002,"Accepted",'Akobo Coldroom(B2C)'!$D$2:$D1002,$A$12)</f>
        <v>0</v>
      </c>
      <c r="C12" s="33">
        <f>sumifs('Akobo Coldroom(B2C)'!G2:G1002,'Akobo Coldroom(B2C)'!$A$2:$A1002,$A$1,'Akobo Coldroom(B2C)'!$C$2:$C1002,"Out",'Akobo Coldroom(B2C)'!$E$2:$E1002,"Accepted",'Akobo Coldroom(B2C)'!$D$2:$D1002,$A$12)</f>
        <v>0</v>
      </c>
      <c r="D12" s="33">
        <f>sumifs('Akobo Coldroom(B2C)'!H2:H1002,'Akobo Coldroom(B2C)'!$A$2:$A1002,$A$1,'Akobo Coldroom(B2C)'!$C$2:$C1002,"Out",'Akobo Coldroom(B2C)'!$E$2:$E1002,"Accepted",'Akobo Coldroom(B2C)'!$D$2:$D1002,$A$12)</f>
        <v>0</v>
      </c>
      <c r="E12" s="33">
        <f>sumifs('Akobo Coldroom(B2C)'!I2:I1002,'Akobo Coldroom(B2C)'!$A$2:$A1002,$A$1,'Akobo Coldroom(B2C)'!$C$2:$C1002,"Out",'Akobo Coldroom(B2C)'!$E$2:$E1002,"Accepted",'Akobo Coldroom(B2C)'!$D$2:$D1002,$A$12)</f>
        <v>0</v>
      </c>
      <c r="F12" s="33">
        <f>sumifs('Akobo Coldroom(B2C)'!J2:J1002,'Akobo Coldroom(B2C)'!$A$2:$A1002,$A$1,'Akobo Coldroom(B2C)'!$C$2:$C1002,"Out",'Akobo Coldroom(B2C)'!$E$2:$E1002,"Accepted",'Akobo Coldroom(B2C)'!$D$2:$D1002,$A$12)</f>
        <v>0</v>
      </c>
      <c r="G12" s="33">
        <f>sumifs('Akobo Coldroom(B2C)'!K2:K1002,'Akobo Coldroom(B2C)'!$A$2:$A1002,$A$1,'Akobo Coldroom(B2C)'!$C$2:$C1002,"Out",'Akobo Coldroom(B2C)'!$E$2:$E1002,"Accepted",'Akobo Coldroom(B2C)'!$D$2:$D1002,$A$12)</f>
        <v>0</v>
      </c>
      <c r="H12" s="33">
        <f>sumifs('Akobo Coldroom(B2C)'!L2:L1002,'Akobo Coldroom(B2C)'!$A$2:$A1002,$A$1,'Akobo Coldroom(B2C)'!$C$2:$C1002,"Out",'Akobo Coldroom(B2C)'!$E$2:$E1002,"Accepted",'Akobo Coldroom(B2C)'!$D$2:$D1002,$A$12)</f>
        <v>0</v>
      </c>
      <c r="I12" s="33">
        <f>sumifs('Akobo Coldroom(B2C)'!M2:M1002,'Akobo Coldroom(B2C)'!$A$2:$A1002,$A$1,'Akobo Coldroom(B2C)'!$C$2:$C1002,"Out",'Akobo Coldroom(B2C)'!$E$2:$E1002,"Accepted",'Akobo Coldroom(B2C)'!$D$2:$D1002,$A$12)</f>
        <v>0</v>
      </c>
      <c r="J12" s="33">
        <f>sumifs('Akobo Coldroom(B2C)'!N2:N1002,'Akobo Coldroom(B2C)'!$A$2:$A1002,$A$1,'Akobo Coldroom(B2C)'!$C$2:$C1002,"Out",'Akobo Coldroom(B2C)'!$E$2:$E1002,"Accepted",'Akobo Coldroom(B2C)'!$D$2:$D1002,$A$12)</f>
        <v>0</v>
      </c>
      <c r="K12" s="33">
        <f>sumifs('Akobo Coldroom(B2C)'!O2:O1002,'Akobo Coldroom(B2C)'!$A$2:$A1002,$A$1,'Akobo Coldroom(B2C)'!$C$2:$C1002,"Out",'Akobo Coldroom(B2C)'!$E$2:$E1002,"Accepted",'Akobo Coldroom(B2C)'!$D$2:$D1002,$A$12)</f>
        <v>0</v>
      </c>
      <c r="L12" s="33">
        <f>sumifs('Akobo Coldroom(B2C)'!P2:P1002,'Akobo Coldroom(B2C)'!$A$2:$A1002,$A$1,'Akobo Coldroom(B2C)'!$C$2:$C1002,"Out",'Akobo Coldroom(B2C)'!$E$2:$E1002,"Accepted",'Akobo Coldroom(B2C)'!$D$2:$D1002,$A$12)</f>
        <v>0</v>
      </c>
      <c r="M12" s="33">
        <f>sumifs('Akobo Coldroom(B2C)'!Q2:Q1002,'Akobo Coldroom(B2C)'!$A$2:$A1002,$A$1,'Akobo Coldroom(B2C)'!$C$2:$C1002,"Out",'Akobo Coldroom(B2C)'!$E$2:$E1002,"Accepted",'Akobo Coldroom(B2C)'!$D$2:$D1002,$A$12)</f>
        <v>0</v>
      </c>
      <c r="N12" s="33">
        <f>sumifs('Akobo Coldroom(B2C)'!R2:R1002,'Akobo Coldroom(B2C)'!$A$2:$A1002,$A$1,'Akobo Coldroom(B2C)'!$C$2:$C1002,"Out",'Akobo Coldroom(B2C)'!$E$2:$E1002,"Accepted",'Akobo Coldroom(B2C)'!$D$2:$D1002,$A$12)</f>
        <v>0</v>
      </c>
      <c r="O12" s="33">
        <f>sumifs('Akobo Coldroom(B2C)'!S2:S1002,'Akobo Coldroom(B2C)'!$A$2:$A1002,$A$1,'Akobo Coldroom(B2C)'!$C$2:$C1002,"Out",'Akobo Coldroom(B2C)'!$E$2:$E1002,"Accepted",'Akobo Coldroom(B2C)'!$D$2:$D1002,$A$12)</f>
        <v>0</v>
      </c>
      <c r="P12" s="33">
        <f>sumifs('Akobo Coldroom(B2C)'!T2:T1002,'Akobo Coldroom(B2C)'!$A$2:$A1002,$A$1,'Akobo Coldroom(B2C)'!$C$2:$C1002,"Out",'Akobo Coldroom(B2C)'!$E$2:$E1002,"Accepted",'Akobo Coldroom(B2C)'!$D$2:$D1002,$A$12)</f>
        <v>0</v>
      </c>
      <c r="Q12" s="33">
        <f>sumifs('Akobo Coldroom(B2C)'!U2:U1002,'Akobo Coldroom(B2C)'!$A$2:$A1002,$A$1,'Akobo Coldroom(B2C)'!$C$2:$C1002,"Out",'Akobo Coldroom(B2C)'!$E$2:$E1002,"Accepted",'Akobo Coldroom(B2C)'!$D$2:$D1002,$A$12)</f>
        <v>0</v>
      </c>
      <c r="R12" s="33">
        <f>sumifs('Akobo Coldroom(B2C)'!V2:V1002,'Akobo Coldroom(B2C)'!$A$2:$A1002,$A$1,'Akobo Coldroom(B2C)'!$C$2:$C1002,"Out",'Akobo Coldroom(B2C)'!$E$2:$E1002,"Accepted",'Akobo Coldroom(B2C)'!$D$2:$D1002,$A$12)</f>
        <v>0</v>
      </c>
      <c r="S12" s="33">
        <f>sumifs('Akobo Coldroom(B2C)'!W2:W1002,'Akobo Coldroom(B2C)'!$A$2:$A1002,$A$1,'Akobo Coldroom(B2C)'!$C$2:$C1002,"Out",'Akobo Coldroom(B2C)'!$E$2:$E1002,"Accepted",'Akobo Coldroom(B2C)'!$D$2:$D1002,$A$12)</f>
        <v>0</v>
      </c>
      <c r="T12" s="33">
        <f>sumifs('Akobo Coldroom(B2C)'!X2:X1002,'Akobo Coldroom(B2C)'!$A$2:$A1002,$A$1,'Akobo Coldroom(B2C)'!$C$2:$C1002,"Out",'Akobo Coldroom(B2C)'!$E$2:$E1002,"Accepted",'Akobo Coldroom(B2C)'!$D$2:$D1002,$A$12)</f>
        <v>0</v>
      </c>
      <c r="U12" s="33">
        <f>sumifs('Akobo Coldroom(B2C)'!Y2:Y1002,'Akobo Coldroom(B2C)'!$A$2:$A1002,$A$1,'Akobo Coldroom(B2C)'!$C$2:$C1002,"Out",'Akobo Coldroom(B2C)'!$E$2:$E1002,"Accepted",'Akobo Coldroom(B2C)'!$D$2:$D1002,$A$12)</f>
        <v>0</v>
      </c>
      <c r="V12" s="33">
        <f>sumifs('Akobo Coldroom(B2C)'!Z2:Z1002,'Akobo Coldroom(B2C)'!$A$2:$A1002,$A$1,'Akobo Coldroom(B2C)'!$C$2:$C1002,"Out",'Akobo Coldroom(B2C)'!$E$2:$E1002,"Accepted",'Akobo Coldroom(B2C)'!$D$2:$D1002,$A$12)</f>
        <v>0</v>
      </c>
      <c r="W12" s="33">
        <f>sumifs('Akobo Coldroom(B2C)'!AA2:AA1002,'Akobo Coldroom(B2C)'!$A$2:$A1002,$A$1,'Akobo Coldroom(B2C)'!$C$2:$C1002,"Out",'Akobo Coldroom(B2C)'!$E$2:$E1002,"Accepted",'Akobo Coldroom(B2C)'!$D$2:$D1002,$A$12)</f>
        <v>0</v>
      </c>
      <c r="X12" s="33">
        <f>sumifs('Akobo Coldroom(B2C)'!AB2:AB1002,'Akobo Coldroom(B2C)'!$A$2:$A1002,$A$1,'Akobo Coldroom(B2C)'!$C$2:$C1002,"Out",'Akobo Coldroom(B2C)'!$E$2:$E1002,"Accepted",'Akobo Coldroom(B2C)'!$D$2:$D1002,$A$12)</f>
        <v>0</v>
      </c>
      <c r="Y12" s="33">
        <f>sumifs('Akobo Coldroom(B2C)'!AC2:AC1002,'Akobo Coldroom(B2C)'!$A$2:$A1002,$A$1,'Akobo Coldroom(B2C)'!$C$2:$C1002,"Out",'Akobo Coldroom(B2C)'!$E$2:$E1002,"Accepted",'Akobo Coldroom(B2C)'!$D$2:$D1002,$A$12)</f>
        <v>0</v>
      </c>
      <c r="Z12" s="33">
        <f>sumifs('Akobo Coldroom(B2C)'!AD2:AD1002,'Akobo Coldroom(B2C)'!$A$2:$A1002,$A$1,'Akobo Coldroom(B2C)'!$C$2:$C1002,"Out",'Akobo Coldroom(B2C)'!$E$2:$E1002,"Accepted",'Akobo Coldroom(B2C)'!$D$2:$D1002,$A$12)</f>
        <v>0</v>
      </c>
      <c r="AA12" s="33">
        <f>sumifs('Akobo Coldroom(B2C)'!AE2:AE1002,'Akobo Coldroom(B2C)'!$A$2:$A1002,$A$1,'Akobo Coldroom(B2C)'!$C$2:$C1002,"Out",'Akobo Coldroom(B2C)'!$E$2:$E1002,"Accepted",'Akobo Coldroom(B2C)'!$D$2:$D1002,$A$12)</f>
        <v>0</v>
      </c>
      <c r="AB12" s="33">
        <f>sumifs('Akobo Coldroom(B2C)'!AF2:AF1002,'Akobo Coldroom(B2C)'!$A$2:$A1002,$A$1,'Akobo Coldroom(B2C)'!$C$2:$C1002,"Out",'Akobo Coldroom(B2C)'!$E$2:$E1002,"Accepted",'Akobo Coldroom(B2C)'!$D$2:$D1002,$A$12)</f>
        <v>0</v>
      </c>
      <c r="AC12" s="33">
        <f>sumifs('Akobo Coldroom(B2C)'!AG2:AG1002,'Akobo Coldroom(B2C)'!$A$2:$A1002,$A$1,'Akobo Coldroom(B2C)'!$C$2:$C1002,"Out",'Akobo Coldroom(B2C)'!$E$2:$E1002,"Accepted",'Akobo Coldroom(B2C)'!$D$2:$D1002,$A$12)</f>
        <v>0</v>
      </c>
      <c r="AD12" s="33">
        <f>sumifs('Akobo Coldroom(B2C)'!AH2:AH1002,'Akobo Coldroom(B2C)'!$A$2:$A1002,$A$1,'Akobo Coldroom(B2C)'!$C$2:$C1002,"Out",'Akobo Coldroom(B2C)'!$E$2:$E1002,"Accepted",'Akobo Coldroom(B2C)'!$D$2:$D1002,$A$12)</f>
        <v>0</v>
      </c>
      <c r="AE12" s="33">
        <f>sumifs('Akobo Coldroom(B2C)'!AI2:AI1002,'Akobo Coldroom(B2C)'!$A$2:$A1002,$A$1,'Akobo Coldroom(B2C)'!$C$2:$C1002,"Out",'Akobo Coldroom(B2C)'!$E$2:$E1002,"Accepted",'Akobo Coldroom(B2C)'!$D$2:$D1002,$A$12)</f>
        <v>0</v>
      </c>
      <c r="AF12" s="33">
        <f>sumifs('Akobo Coldroom(B2C)'!AJ2:AJ1002,'Akobo Coldroom(B2C)'!$A$2:$A1002,$A$1,'Akobo Coldroom(B2C)'!$C$2:$C1002,"Out",'Akobo Coldroom(B2C)'!$E$2:$E1002,"Accepted",'Akobo Coldroom(B2C)'!$D$2:$D1002,$A$12)</f>
        <v>0</v>
      </c>
      <c r="AG12" s="33">
        <f>sumifs('Akobo Coldroom(B2C)'!AK2:AK1002,'Akobo Coldroom(B2C)'!$A$2:$A1002,$A$1,'Akobo Coldroom(B2C)'!$C$2:$C1002,"Out",'Akobo Coldroom(B2C)'!$E$2:$E1002,"Accepted",'Akobo Coldroom(B2C)'!$D$2:$D1002,$A$12)</f>
        <v>0</v>
      </c>
      <c r="AH12" s="33">
        <f>sumifs('Akobo Coldroom(B2C)'!AL2:AL1002,'Akobo Coldroom(B2C)'!$A$2:$A1002,$A$1,'Akobo Coldroom(B2C)'!$C$2:$C1002,"Out",'Akobo Coldroom(B2C)'!$E$2:$E1002,"Accepted",'Akobo Coldroom(B2C)'!$D$2:$D1002,$A$12)</f>
        <v>0</v>
      </c>
      <c r="AI12" s="33">
        <f>sumifs('Akobo Coldroom(B2C)'!AM2:AM1002,'Akobo Coldroom(B2C)'!$A$2:$A1002,$A$1,'Akobo Coldroom(B2C)'!$C$2:$C1002,"Out",'Akobo Coldroom(B2C)'!$E$2:$E1002,"Accepted",'Akobo Coldroom(B2C)'!$D$2:$D1002,$A$12)</f>
        <v>0</v>
      </c>
      <c r="AJ12" s="33">
        <f>sumifs('Akobo Coldroom(B2C)'!AN2:AN1002,'Akobo Coldroom(B2C)'!$A$2:$A1002,$A$1,'Akobo Coldroom(B2C)'!$C$2:$C1002,"Out",'Akobo Coldroom(B2C)'!$E$2:$E1002,"Accepted",'Akobo Coldroom(B2C)'!$D$2:$D1002,$A$12)</f>
        <v>0</v>
      </c>
      <c r="AK12" s="33">
        <f>sumifs('Akobo Coldroom(B2C)'!AO2:AO1002,'Akobo Coldroom(B2C)'!$A$2:$A1002,$A$1,'Akobo Coldroom(B2C)'!$C$2:$C1002,"Out",'Akobo Coldroom(B2C)'!$E$2:$E1002,"Accepted",'Akobo Coldroom(B2C)'!$D$2:$D1002,$A$12)</f>
        <v>0</v>
      </c>
      <c r="AL12" s="33">
        <f>sumifs('Akobo Coldroom(B2C)'!AP2:AP1002,'Akobo Coldroom(B2C)'!$A$2:$A1002,$A$1,'Akobo Coldroom(B2C)'!$C$2:$C1002,"Out",'Akobo Coldroom(B2C)'!$E$2:$E1002,"Accepted",'Akobo Coldroom(B2C)'!$D$2:$D1002,$A$12)</f>
        <v>0</v>
      </c>
      <c r="AM12" s="33">
        <f>sumifs('Akobo Coldroom(B2C)'!AQ2:AQ1002,'Akobo Coldroom(B2C)'!$A$2:$A1002,$A$1,'Akobo Coldroom(B2C)'!$C$2:$C1002,"Out",'Akobo Coldroom(B2C)'!$E$2:$E1002,"Accepted",'Akobo Coldroom(B2C)'!$D$2:$D1002,$A$12)</f>
        <v>0</v>
      </c>
      <c r="AN12" s="33">
        <f>sumifs('Akobo Coldroom(B2C)'!AR2:AR1002,'Akobo Coldroom(B2C)'!$A$2:$A1002,$A$1,'Akobo Coldroom(B2C)'!$C$2:$C1002,"Out",'Akobo Coldroom(B2C)'!$E$2:$E1002,"Accepted",'Akobo Coldroom(B2C)'!$D$2:$D1002,$A$12)</f>
        <v>0</v>
      </c>
    </row>
    <row r="13" ht="15.75" customHeight="1">
      <c r="A13" s="31" t="s">
        <v>36</v>
      </c>
      <c r="B13" s="33">
        <f>sumifs('Akobo Coldroom(B2C)'!F2:F1002,'Akobo Coldroom(B2C)'!$A$2:$A1002,$A$1,'Akobo Coldroom(B2C)'!$C$2:$C1002,"Out",'Akobo Coldroom(B2C)'!$E$2:$E1002,"Accepted",'Akobo Coldroom(B2C)'!$D$2:$D1002,$A$13)</f>
        <v>0</v>
      </c>
      <c r="C13" s="33">
        <f>sumifs('Akobo Coldroom(B2C)'!G2:G1002,'Akobo Coldroom(B2C)'!$A$2:$A1002,$A$1,'Akobo Coldroom(B2C)'!$C$2:$C1002,"Out",'Akobo Coldroom(B2C)'!$E$2:$E1002,"Accepted",'Akobo Coldroom(B2C)'!$D$2:$D1002,$A$13)</f>
        <v>0</v>
      </c>
      <c r="D13" s="33">
        <f>sumifs('Akobo Coldroom(B2C)'!H2:H1002,'Akobo Coldroom(B2C)'!$A$2:$A1002,$A$1,'Akobo Coldroom(B2C)'!$C$2:$C1002,"Out",'Akobo Coldroom(B2C)'!$E$2:$E1002,"Accepted",'Akobo Coldroom(B2C)'!$D$2:$D1002,$A$13)</f>
        <v>0</v>
      </c>
      <c r="E13" s="33">
        <f>sumifs('Akobo Coldroom(B2C)'!I2:I1002,'Akobo Coldroom(B2C)'!$A$2:$A1002,$A$1,'Akobo Coldroom(B2C)'!$C$2:$C1002,"Out",'Akobo Coldroom(B2C)'!$E$2:$E1002,"Accepted",'Akobo Coldroom(B2C)'!$D$2:$D1002,$A$13)</f>
        <v>0</v>
      </c>
      <c r="F13" s="33">
        <f>sumifs('Akobo Coldroom(B2C)'!J2:J1002,'Akobo Coldroom(B2C)'!$A$2:$A1002,$A$1,'Akobo Coldroom(B2C)'!$C$2:$C1002,"Out",'Akobo Coldroom(B2C)'!$E$2:$E1002,"Accepted",'Akobo Coldroom(B2C)'!$D$2:$D1002,$A$13)</f>
        <v>0</v>
      </c>
      <c r="G13" s="33">
        <f>sumifs('Akobo Coldroom(B2C)'!K2:K1002,'Akobo Coldroom(B2C)'!$A$2:$A1002,$A$1,'Akobo Coldroom(B2C)'!$C$2:$C1002,"Out",'Akobo Coldroom(B2C)'!$E$2:$E1002,"Accepted",'Akobo Coldroom(B2C)'!$D$2:$D1002,$A$13)</f>
        <v>0</v>
      </c>
      <c r="H13" s="33">
        <f>sumifs('Akobo Coldroom(B2C)'!L2:L1002,'Akobo Coldroom(B2C)'!$A$2:$A1002,$A$1,'Akobo Coldroom(B2C)'!$C$2:$C1002,"Out",'Akobo Coldroom(B2C)'!$E$2:$E1002,"Accepted",'Akobo Coldroom(B2C)'!$D$2:$D1002,$A$13)</f>
        <v>0</v>
      </c>
      <c r="I13" s="33">
        <f>sumifs('Akobo Coldroom(B2C)'!M2:M1002,'Akobo Coldroom(B2C)'!$A$2:$A1002,$A$1,'Akobo Coldroom(B2C)'!$C$2:$C1002,"Out",'Akobo Coldroom(B2C)'!$E$2:$E1002,"Accepted",'Akobo Coldroom(B2C)'!$D$2:$D1002,$A$13)</f>
        <v>0</v>
      </c>
      <c r="J13" s="33">
        <f>sumifs('Akobo Coldroom(B2C)'!N2:N1002,'Akobo Coldroom(B2C)'!$A$2:$A1002,$A$1,'Akobo Coldroom(B2C)'!$C$2:$C1002,"Out",'Akobo Coldroom(B2C)'!$E$2:$E1002,"Accepted",'Akobo Coldroom(B2C)'!$D$2:$D1002,$A$13)</f>
        <v>0</v>
      </c>
      <c r="K13" s="33">
        <f>sumifs('Akobo Coldroom(B2C)'!O2:O1002,'Akobo Coldroom(B2C)'!$A$2:$A1002,$A$1,'Akobo Coldroom(B2C)'!$C$2:$C1002,"Out",'Akobo Coldroom(B2C)'!$E$2:$E1002,"Accepted",'Akobo Coldroom(B2C)'!$D$2:$D1002,$A$13)</f>
        <v>0</v>
      </c>
      <c r="L13" s="33">
        <f>sumifs('Akobo Coldroom(B2C)'!P2:P1002,'Akobo Coldroom(B2C)'!$A$2:$A1002,$A$1,'Akobo Coldroom(B2C)'!$C$2:$C1002,"Out",'Akobo Coldroom(B2C)'!$E$2:$E1002,"Accepted",'Akobo Coldroom(B2C)'!$D$2:$D1002,$A$13)</f>
        <v>0</v>
      </c>
      <c r="M13" s="33">
        <f>sumifs('Akobo Coldroom(B2C)'!Q2:Q1002,'Akobo Coldroom(B2C)'!$A$2:$A1002,$A$1,'Akobo Coldroom(B2C)'!$C$2:$C1002,"Out",'Akobo Coldroom(B2C)'!$E$2:$E1002,"Accepted",'Akobo Coldroom(B2C)'!$D$2:$D1002,$A$13)</f>
        <v>0</v>
      </c>
      <c r="N13" s="33">
        <f>sumifs('Akobo Coldroom(B2C)'!R2:R1002,'Akobo Coldroom(B2C)'!$A$2:$A1002,$A$1,'Akobo Coldroom(B2C)'!$C$2:$C1002,"Out",'Akobo Coldroom(B2C)'!$E$2:$E1002,"Accepted",'Akobo Coldroom(B2C)'!$D$2:$D1002,$A$13)</f>
        <v>0</v>
      </c>
      <c r="O13" s="33">
        <f>sumifs('Akobo Coldroom(B2C)'!S2:S1002,'Akobo Coldroom(B2C)'!$A$2:$A1002,$A$1,'Akobo Coldroom(B2C)'!$C$2:$C1002,"Out",'Akobo Coldroom(B2C)'!$E$2:$E1002,"Accepted",'Akobo Coldroom(B2C)'!$D$2:$D1002,$A$13)</f>
        <v>0</v>
      </c>
      <c r="P13" s="33">
        <f>sumifs('Akobo Coldroom(B2C)'!T2:T1002,'Akobo Coldroom(B2C)'!$A$2:$A1002,$A$1,'Akobo Coldroom(B2C)'!$C$2:$C1002,"Out",'Akobo Coldroom(B2C)'!$E$2:$E1002,"Accepted",'Akobo Coldroom(B2C)'!$D$2:$D1002,$A$13)</f>
        <v>0</v>
      </c>
      <c r="Q13" s="33">
        <f>sumifs('Akobo Coldroom(B2C)'!U2:U1002,'Akobo Coldroom(B2C)'!$A$2:$A1002,$A$1,'Akobo Coldroom(B2C)'!$C$2:$C1002,"Out",'Akobo Coldroom(B2C)'!$E$2:$E1002,"Accepted",'Akobo Coldroom(B2C)'!$D$2:$D1002,$A$13)</f>
        <v>0</v>
      </c>
      <c r="R13" s="33">
        <f>sumifs('Akobo Coldroom(B2C)'!V2:V1002,'Akobo Coldroom(B2C)'!$A$2:$A1002,$A$1,'Akobo Coldroom(B2C)'!$C$2:$C1002,"Out",'Akobo Coldroom(B2C)'!$E$2:$E1002,"Accepted",'Akobo Coldroom(B2C)'!$D$2:$D1002,$A$13)</f>
        <v>0</v>
      </c>
      <c r="S13" s="33">
        <f>sumifs('Akobo Coldroom(B2C)'!W2:W1002,'Akobo Coldroom(B2C)'!$A$2:$A1002,$A$1,'Akobo Coldroom(B2C)'!$C$2:$C1002,"Out",'Akobo Coldroom(B2C)'!$E$2:$E1002,"Accepted",'Akobo Coldroom(B2C)'!$D$2:$D1002,$A$13)</f>
        <v>0</v>
      </c>
      <c r="T13" s="33">
        <f>sumifs('Akobo Coldroom(B2C)'!X2:X1002,'Akobo Coldroom(B2C)'!$A$2:$A1002,$A$1,'Akobo Coldroom(B2C)'!$C$2:$C1002,"Out",'Akobo Coldroom(B2C)'!$E$2:$E1002,"Accepted",'Akobo Coldroom(B2C)'!$D$2:$D1002,$A$13)</f>
        <v>0</v>
      </c>
      <c r="U13" s="33">
        <f>sumifs('Akobo Coldroom(B2C)'!Y2:Y1002,'Akobo Coldroom(B2C)'!$A$2:$A1002,$A$1,'Akobo Coldroom(B2C)'!$C$2:$C1002,"Out",'Akobo Coldroom(B2C)'!$E$2:$E1002,"Accepted",'Akobo Coldroom(B2C)'!$D$2:$D1002,$A$13)</f>
        <v>0</v>
      </c>
      <c r="V13" s="33">
        <f>sumifs('Akobo Coldroom(B2C)'!Z2:Z1002,'Akobo Coldroom(B2C)'!$A$2:$A1002,$A$1,'Akobo Coldroom(B2C)'!$C$2:$C1002,"Out",'Akobo Coldroom(B2C)'!$E$2:$E1002,"Accepted",'Akobo Coldroom(B2C)'!$D$2:$D1002,$A$13)</f>
        <v>0</v>
      </c>
      <c r="W13" s="33">
        <f>sumifs('Akobo Coldroom(B2C)'!AA2:AA1002,'Akobo Coldroom(B2C)'!$A$2:$A1002,$A$1,'Akobo Coldroom(B2C)'!$C$2:$C1002,"Out",'Akobo Coldroom(B2C)'!$E$2:$E1002,"Accepted",'Akobo Coldroom(B2C)'!$D$2:$D1002,$A$13)</f>
        <v>0</v>
      </c>
      <c r="X13" s="33">
        <f>sumifs('Akobo Coldroom(B2C)'!AB2:AB1002,'Akobo Coldroom(B2C)'!$A$2:$A1002,$A$1,'Akobo Coldroom(B2C)'!$C$2:$C1002,"Out",'Akobo Coldroom(B2C)'!$E$2:$E1002,"Accepted",'Akobo Coldroom(B2C)'!$D$2:$D1002,$A$13)</f>
        <v>0</v>
      </c>
      <c r="Y13" s="33">
        <f>sumifs('Akobo Coldroom(B2C)'!AC2:AC1002,'Akobo Coldroom(B2C)'!$A$2:$A1002,$A$1,'Akobo Coldroom(B2C)'!$C$2:$C1002,"Out",'Akobo Coldroom(B2C)'!$E$2:$E1002,"Accepted",'Akobo Coldroom(B2C)'!$D$2:$D1002,$A$13)</f>
        <v>0</v>
      </c>
      <c r="Z13" s="33">
        <f>sumifs('Akobo Coldroom(B2C)'!AD2:AD1002,'Akobo Coldroom(B2C)'!$A$2:$A1002,$A$1,'Akobo Coldroom(B2C)'!$C$2:$C1002,"Out",'Akobo Coldroom(B2C)'!$E$2:$E1002,"Accepted",'Akobo Coldroom(B2C)'!$D$2:$D1002,$A$13)</f>
        <v>0</v>
      </c>
      <c r="AA13" s="33">
        <f>sumifs('Akobo Coldroom(B2C)'!AE2:AE1002,'Akobo Coldroom(B2C)'!$A$2:$A1002,$A$1,'Akobo Coldroom(B2C)'!$C$2:$C1002,"Out",'Akobo Coldroom(B2C)'!$E$2:$E1002,"Accepted",'Akobo Coldroom(B2C)'!$D$2:$D1002,$A$13)</f>
        <v>0</v>
      </c>
      <c r="AB13" s="33">
        <f>sumifs('Akobo Coldroom(B2C)'!AF2:AF1002,'Akobo Coldroom(B2C)'!$A$2:$A1002,$A$1,'Akobo Coldroom(B2C)'!$C$2:$C1002,"Out",'Akobo Coldroom(B2C)'!$E$2:$E1002,"Accepted",'Akobo Coldroom(B2C)'!$D$2:$D1002,$A$13)</f>
        <v>0</v>
      </c>
      <c r="AC13" s="33">
        <f>sumifs('Akobo Coldroom(B2C)'!AG2:AG1002,'Akobo Coldroom(B2C)'!$A$2:$A1002,$A$1,'Akobo Coldroom(B2C)'!$C$2:$C1002,"Out",'Akobo Coldroom(B2C)'!$E$2:$E1002,"Accepted",'Akobo Coldroom(B2C)'!$D$2:$D1002,$A$13)</f>
        <v>0</v>
      </c>
      <c r="AD13" s="33">
        <f>sumifs('Akobo Coldroom(B2C)'!AH2:AH1002,'Akobo Coldroom(B2C)'!$A$2:$A1002,$A$1,'Akobo Coldroom(B2C)'!$C$2:$C1002,"Out",'Akobo Coldroom(B2C)'!$E$2:$E1002,"Accepted",'Akobo Coldroom(B2C)'!$D$2:$D1002,$A$13)</f>
        <v>0</v>
      </c>
      <c r="AE13" s="33">
        <f>sumifs('Akobo Coldroom(B2C)'!AI2:AI1002,'Akobo Coldroom(B2C)'!$A$2:$A1002,$A$1,'Akobo Coldroom(B2C)'!$C$2:$C1002,"Out",'Akobo Coldroom(B2C)'!$E$2:$E1002,"Accepted",'Akobo Coldroom(B2C)'!$D$2:$D1002,$A$13)</f>
        <v>0</v>
      </c>
      <c r="AF13" s="33">
        <f>sumifs('Akobo Coldroom(B2C)'!AJ2:AJ1002,'Akobo Coldroom(B2C)'!$A$2:$A1002,$A$1,'Akobo Coldroom(B2C)'!$C$2:$C1002,"Out",'Akobo Coldroom(B2C)'!$E$2:$E1002,"Accepted",'Akobo Coldroom(B2C)'!$D$2:$D1002,$A$13)</f>
        <v>0</v>
      </c>
      <c r="AG13" s="33">
        <f>sumifs('Akobo Coldroom(B2C)'!AK2:AK1002,'Akobo Coldroom(B2C)'!$A$2:$A1002,$A$1,'Akobo Coldroom(B2C)'!$C$2:$C1002,"Out",'Akobo Coldroom(B2C)'!$E$2:$E1002,"Accepted",'Akobo Coldroom(B2C)'!$D$2:$D1002,$A$13)</f>
        <v>0</v>
      </c>
      <c r="AH13" s="33">
        <f>sumifs('Akobo Coldroom(B2C)'!AL2:AL1002,'Akobo Coldroom(B2C)'!$A$2:$A1002,$A$1,'Akobo Coldroom(B2C)'!$C$2:$C1002,"Out",'Akobo Coldroom(B2C)'!$E$2:$E1002,"Accepted",'Akobo Coldroom(B2C)'!$D$2:$D1002,$A$13)</f>
        <v>0</v>
      </c>
      <c r="AI13" s="33">
        <f>sumifs('Akobo Coldroom(B2C)'!AM2:AM1002,'Akobo Coldroom(B2C)'!$A$2:$A1002,$A$1,'Akobo Coldroom(B2C)'!$C$2:$C1002,"Out",'Akobo Coldroom(B2C)'!$E$2:$E1002,"Accepted",'Akobo Coldroom(B2C)'!$D$2:$D1002,$A$13)</f>
        <v>0</v>
      </c>
      <c r="AJ13" s="33">
        <f>sumifs('Akobo Coldroom(B2C)'!AN2:AN1002,'Akobo Coldroom(B2C)'!$A$2:$A1002,$A$1,'Akobo Coldroom(B2C)'!$C$2:$C1002,"Out",'Akobo Coldroom(B2C)'!$E$2:$E1002,"Accepted",'Akobo Coldroom(B2C)'!$D$2:$D1002,$A$13)</f>
        <v>0</v>
      </c>
      <c r="AK13" s="33">
        <f>sumifs('Akobo Coldroom(B2C)'!AO2:AO1002,'Akobo Coldroom(B2C)'!$A$2:$A1002,$A$1,'Akobo Coldroom(B2C)'!$C$2:$C1002,"Out",'Akobo Coldroom(B2C)'!$E$2:$E1002,"Accepted",'Akobo Coldroom(B2C)'!$D$2:$D1002,$A$13)</f>
        <v>0</v>
      </c>
      <c r="AL13" s="33">
        <f>sumifs('Akobo Coldroom(B2C)'!AP2:AP1002,'Akobo Coldroom(B2C)'!$A$2:$A1002,$A$1,'Akobo Coldroom(B2C)'!$C$2:$C1002,"Out",'Akobo Coldroom(B2C)'!$E$2:$E1002,"Accepted",'Akobo Coldroom(B2C)'!$D$2:$D1002,$A$13)</f>
        <v>0</v>
      </c>
      <c r="AM13" s="33">
        <f>sumifs('Akobo Coldroom(B2C)'!AQ2:AQ1002,'Akobo Coldroom(B2C)'!$A$2:$A1002,$A$1,'Akobo Coldroom(B2C)'!$C$2:$C1002,"Out",'Akobo Coldroom(B2C)'!$E$2:$E1002,"Accepted",'Akobo Coldroom(B2C)'!$D$2:$D1002,$A$13)</f>
        <v>0</v>
      </c>
      <c r="AN13" s="33">
        <f>sumifs('Akobo Coldroom(B2C)'!AR2:AR1002,'Akobo Coldroom(B2C)'!$A$2:$A1002,$A$1,'Akobo Coldroom(B2C)'!$C$2:$C1002,"Out",'Akobo Coldroom(B2C)'!$E$2:$E1002,"Accepted",'Akobo Coldroom(B2C)'!$D$2:$D1002,$A$13)</f>
        <v>0</v>
      </c>
    </row>
    <row r="14" ht="15.75" customHeight="1">
      <c r="A14" s="31" t="s">
        <v>37</v>
      </c>
      <c r="B14" s="33">
        <f>sumifs('Akobo Coldroom(B2C)'!F2:F1002,'Akobo Coldroom(B2C)'!$A$2:$A1002,$A$1,'Akobo Coldroom(B2C)'!$C$2:$C1002,"Out",'Akobo Coldroom(B2C)'!$E$2:$E1002,"Accepted",'Akobo Coldroom(B2C)'!$D$2:$D1002,$A$14)</f>
        <v>0</v>
      </c>
      <c r="C14" s="33">
        <f>sumifs('Akobo Coldroom(B2C)'!G2:G1002,'Akobo Coldroom(B2C)'!$A$2:$A1002,$A$1,'Akobo Coldroom(B2C)'!$C$2:$C1002,"Out",'Akobo Coldroom(B2C)'!$E$2:$E1002,"Accepted",'Akobo Coldroom(B2C)'!$D$2:$D1002,$A$14)</f>
        <v>0</v>
      </c>
      <c r="D14" s="33">
        <f>sumifs('Akobo Coldroom(B2C)'!H2:H1002,'Akobo Coldroom(B2C)'!$A$2:$A1002,$A$1,'Akobo Coldroom(B2C)'!$C$2:$C1002,"Out",'Akobo Coldroom(B2C)'!$E$2:$E1002,"Accepted",'Akobo Coldroom(B2C)'!$D$2:$D1002,$A$14)</f>
        <v>0</v>
      </c>
      <c r="E14" s="33">
        <f>sumifs('Akobo Coldroom(B2C)'!I2:I1002,'Akobo Coldroom(B2C)'!$A$2:$A1002,$A$1,'Akobo Coldroom(B2C)'!$C$2:$C1002,"Out",'Akobo Coldroom(B2C)'!$E$2:$E1002,"Accepted",'Akobo Coldroom(B2C)'!$D$2:$D1002,$A$14)</f>
        <v>0</v>
      </c>
      <c r="F14" s="33">
        <f>sumifs('Akobo Coldroom(B2C)'!J2:J1002,'Akobo Coldroom(B2C)'!$A$2:$A1002,$A$1,'Akobo Coldroom(B2C)'!$C$2:$C1002,"Out",'Akobo Coldroom(B2C)'!$E$2:$E1002,"Accepted",'Akobo Coldroom(B2C)'!$D$2:$D1002,$A$14)</f>
        <v>0</v>
      </c>
      <c r="G14" s="33">
        <f>sumifs('Akobo Coldroom(B2C)'!K2:K1002,'Akobo Coldroom(B2C)'!$A$2:$A1002,$A$1,'Akobo Coldroom(B2C)'!$C$2:$C1002,"Out",'Akobo Coldroom(B2C)'!$E$2:$E1002,"Accepted",'Akobo Coldroom(B2C)'!$D$2:$D1002,$A$14)</f>
        <v>0</v>
      </c>
      <c r="H14" s="33">
        <f>sumifs('Akobo Coldroom(B2C)'!L2:L1002,'Akobo Coldroom(B2C)'!$A$2:$A1002,$A$1,'Akobo Coldroom(B2C)'!$C$2:$C1002,"Out",'Akobo Coldroom(B2C)'!$E$2:$E1002,"Accepted",'Akobo Coldroom(B2C)'!$D$2:$D1002,$A$14)</f>
        <v>0</v>
      </c>
      <c r="I14" s="33">
        <f>sumifs('Akobo Coldroom(B2C)'!M2:M1002,'Akobo Coldroom(B2C)'!$A$2:$A1002,$A$1,'Akobo Coldroom(B2C)'!$C$2:$C1002,"Out",'Akobo Coldroom(B2C)'!$E$2:$E1002,"Accepted",'Akobo Coldroom(B2C)'!$D$2:$D1002,$A$14)</f>
        <v>0</v>
      </c>
      <c r="J14" s="33">
        <f>sumifs('Akobo Coldroom(B2C)'!N2:N1002,'Akobo Coldroom(B2C)'!$A$2:$A1002,$A$1,'Akobo Coldroom(B2C)'!$C$2:$C1002,"Out",'Akobo Coldroom(B2C)'!$E$2:$E1002,"Accepted",'Akobo Coldroom(B2C)'!$D$2:$D1002,$A$14)</f>
        <v>0</v>
      </c>
      <c r="K14" s="33">
        <f>sumifs('Akobo Coldroom(B2C)'!O2:O1002,'Akobo Coldroom(B2C)'!$A$2:$A1002,$A$1,'Akobo Coldroom(B2C)'!$C$2:$C1002,"Out",'Akobo Coldroom(B2C)'!$E$2:$E1002,"Accepted",'Akobo Coldroom(B2C)'!$D$2:$D1002,$A$14)</f>
        <v>0</v>
      </c>
      <c r="L14" s="33">
        <f>sumifs('Akobo Coldroom(B2C)'!P2:P1002,'Akobo Coldroom(B2C)'!$A$2:$A1002,$A$1,'Akobo Coldroom(B2C)'!$C$2:$C1002,"Out",'Akobo Coldroom(B2C)'!$E$2:$E1002,"Accepted",'Akobo Coldroom(B2C)'!$D$2:$D1002,$A$14)</f>
        <v>0</v>
      </c>
      <c r="M14" s="33">
        <f>sumifs('Akobo Coldroom(B2C)'!Q2:Q1002,'Akobo Coldroom(B2C)'!$A$2:$A1002,$A$1,'Akobo Coldroom(B2C)'!$C$2:$C1002,"Out",'Akobo Coldroom(B2C)'!$E$2:$E1002,"Accepted",'Akobo Coldroom(B2C)'!$D$2:$D1002,$A$14)</f>
        <v>0</v>
      </c>
      <c r="N14" s="33">
        <f>sumifs('Akobo Coldroom(B2C)'!R2:R1002,'Akobo Coldroom(B2C)'!$A$2:$A1002,$A$1,'Akobo Coldroom(B2C)'!$C$2:$C1002,"Out",'Akobo Coldroom(B2C)'!$E$2:$E1002,"Accepted",'Akobo Coldroom(B2C)'!$D$2:$D1002,$A$14)</f>
        <v>0</v>
      </c>
      <c r="O14" s="33">
        <f>sumifs('Akobo Coldroom(B2C)'!S2:S1002,'Akobo Coldroom(B2C)'!$A$2:$A1002,$A$1,'Akobo Coldroom(B2C)'!$C$2:$C1002,"Out",'Akobo Coldroom(B2C)'!$E$2:$E1002,"Accepted",'Akobo Coldroom(B2C)'!$D$2:$D1002,$A$14)</f>
        <v>0</v>
      </c>
      <c r="P14" s="33">
        <f>sumifs('Akobo Coldroom(B2C)'!T2:T1002,'Akobo Coldroom(B2C)'!$A$2:$A1002,$A$1,'Akobo Coldroom(B2C)'!$C$2:$C1002,"Out",'Akobo Coldroom(B2C)'!$E$2:$E1002,"Accepted",'Akobo Coldroom(B2C)'!$D$2:$D1002,$A$14)</f>
        <v>0</v>
      </c>
      <c r="Q14" s="33">
        <f>sumifs('Akobo Coldroom(B2C)'!U2:U1002,'Akobo Coldroom(B2C)'!$A$2:$A1002,$A$1,'Akobo Coldroom(B2C)'!$C$2:$C1002,"Out",'Akobo Coldroom(B2C)'!$E$2:$E1002,"Accepted",'Akobo Coldroom(B2C)'!$D$2:$D1002,$A$14)</f>
        <v>0</v>
      </c>
      <c r="R14" s="33">
        <f>sumifs('Akobo Coldroom(B2C)'!V2:V1002,'Akobo Coldroom(B2C)'!$A$2:$A1002,$A$1,'Akobo Coldroom(B2C)'!$C$2:$C1002,"Out",'Akobo Coldroom(B2C)'!$E$2:$E1002,"Accepted",'Akobo Coldroom(B2C)'!$D$2:$D1002,$A$14)</f>
        <v>0</v>
      </c>
      <c r="S14" s="33">
        <f>sumifs('Akobo Coldroom(B2C)'!W2:W1002,'Akobo Coldroom(B2C)'!$A$2:$A1002,$A$1,'Akobo Coldroom(B2C)'!$C$2:$C1002,"Out",'Akobo Coldroom(B2C)'!$E$2:$E1002,"Accepted",'Akobo Coldroom(B2C)'!$D$2:$D1002,$A$14)</f>
        <v>0</v>
      </c>
      <c r="T14" s="33">
        <f>sumifs('Akobo Coldroom(B2C)'!X2:X1002,'Akobo Coldroom(B2C)'!$A$2:$A1002,$A$1,'Akobo Coldroom(B2C)'!$C$2:$C1002,"Out",'Akobo Coldroom(B2C)'!$E$2:$E1002,"Accepted",'Akobo Coldroom(B2C)'!$D$2:$D1002,$A$14)</f>
        <v>0</v>
      </c>
      <c r="U14" s="33">
        <f>sumifs('Akobo Coldroom(B2C)'!Y2:Y1002,'Akobo Coldroom(B2C)'!$A$2:$A1002,$A$1,'Akobo Coldroom(B2C)'!$C$2:$C1002,"Out",'Akobo Coldroom(B2C)'!$E$2:$E1002,"Accepted",'Akobo Coldroom(B2C)'!$D$2:$D1002,$A$14)</f>
        <v>0</v>
      </c>
      <c r="V14" s="33">
        <f>sumifs('Akobo Coldroom(B2C)'!Z2:Z1002,'Akobo Coldroom(B2C)'!$A$2:$A1002,$A$1,'Akobo Coldroom(B2C)'!$C$2:$C1002,"Out",'Akobo Coldroom(B2C)'!$E$2:$E1002,"Accepted",'Akobo Coldroom(B2C)'!$D$2:$D1002,$A$14)</f>
        <v>0</v>
      </c>
      <c r="W14" s="33">
        <f>sumifs('Akobo Coldroom(B2C)'!AA2:AA1002,'Akobo Coldroom(B2C)'!$A$2:$A1002,$A$1,'Akobo Coldroom(B2C)'!$C$2:$C1002,"Out",'Akobo Coldroom(B2C)'!$E$2:$E1002,"Accepted",'Akobo Coldroom(B2C)'!$D$2:$D1002,$A$14)</f>
        <v>0</v>
      </c>
      <c r="X14" s="33">
        <f>sumifs('Akobo Coldroom(B2C)'!AB2:AB1002,'Akobo Coldroom(B2C)'!$A$2:$A1002,$A$1,'Akobo Coldroom(B2C)'!$C$2:$C1002,"Out",'Akobo Coldroom(B2C)'!$E$2:$E1002,"Accepted",'Akobo Coldroom(B2C)'!$D$2:$D1002,$A$14)</f>
        <v>0</v>
      </c>
      <c r="Y14" s="33">
        <f>sumifs('Akobo Coldroom(B2C)'!AC2:AC1002,'Akobo Coldroom(B2C)'!$A$2:$A1002,$A$1,'Akobo Coldroom(B2C)'!$C$2:$C1002,"Out",'Akobo Coldroom(B2C)'!$E$2:$E1002,"Accepted",'Akobo Coldroom(B2C)'!$D$2:$D1002,$A$14)</f>
        <v>0</v>
      </c>
      <c r="Z14" s="33">
        <f>sumifs('Akobo Coldroom(B2C)'!AD2:AD1002,'Akobo Coldroom(B2C)'!$A$2:$A1002,$A$1,'Akobo Coldroom(B2C)'!$C$2:$C1002,"Out",'Akobo Coldroom(B2C)'!$E$2:$E1002,"Accepted",'Akobo Coldroom(B2C)'!$D$2:$D1002,$A$14)</f>
        <v>0</v>
      </c>
      <c r="AA14" s="33">
        <f>sumifs('Akobo Coldroom(B2C)'!AE2:AE1002,'Akobo Coldroom(B2C)'!$A$2:$A1002,$A$1,'Akobo Coldroom(B2C)'!$C$2:$C1002,"Out",'Akobo Coldroom(B2C)'!$E$2:$E1002,"Accepted",'Akobo Coldroom(B2C)'!$D$2:$D1002,$A$14)</f>
        <v>0</v>
      </c>
      <c r="AB14" s="33">
        <f>sumifs('Akobo Coldroom(B2C)'!AF2:AF1002,'Akobo Coldroom(B2C)'!$A$2:$A1002,$A$1,'Akobo Coldroom(B2C)'!$C$2:$C1002,"Out",'Akobo Coldroom(B2C)'!$E$2:$E1002,"Accepted",'Akobo Coldroom(B2C)'!$D$2:$D1002,$A$14)</f>
        <v>0</v>
      </c>
      <c r="AC14" s="33">
        <f>sumifs('Akobo Coldroom(B2C)'!AG2:AG1002,'Akobo Coldroom(B2C)'!$A$2:$A1002,$A$1,'Akobo Coldroom(B2C)'!$C$2:$C1002,"Out",'Akobo Coldroom(B2C)'!$E$2:$E1002,"Accepted",'Akobo Coldroom(B2C)'!$D$2:$D1002,$A$14)</f>
        <v>0</v>
      </c>
      <c r="AD14" s="33">
        <f>sumifs('Akobo Coldroom(B2C)'!AH2:AH1002,'Akobo Coldroom(B2C)'!$A$2:$A1002,$A$1,'Akobo Coldroom(B2C)'!$C$2:$C1002,"Out",'Akobo Coldroom(B2C)'!$E$2:$E1002,"Accepted",'Akobo Coldroom(B2C)'!$D$2:$D1002,$A$14)</f>
        <v>0</v>
      </c>
      <c r="AE14" s="33">
        <f>sumifs('Akobo Coldroom(B2C)'!AI2:AI1002,'Akobo Coldroom(B2C)'!$A$2:$A1002,$A$1,'Akobo Coldroom(B2C)'!$C$2:$C1002,"Out",'Akobo Coldroom(B2C)'!$E$2:$E1002,"Accepted",'Akobo Coldroom(B2C)'!$D$2:$D1002,$A$14)</f>
        <v>0</v>
      </c>
      <c r="AF14" s="33">
        <f>sumifs('Akobo Coldroom(B2C)'!AJ2:AJ1002,'Akobo Coldroom(B2C)'!$A$2:$A1002,$A$1,'Akobo Coldroom(B2C)'!$C$2:$C1002,"Out",'Akobo Coldroom(B2C)'!$E$2:$E1002,"Accepted",'Akobo Coldroom(B2C)'!$D$2:$D1002,$A$14)</f>
        <v>0</v>
      </c>
      <c r="AG14" s="33">
        <f>sumifs('Akobo Coldroom(B2C)'!AK2:AK1002,'Akobo Coldroom(B2C)'!$A$2:$A1002,$A$1,'Akobo Coldroom(B2C)'!$C$2:$C1002,"Out",'Akobo Coldroom(B2C)'!$E$2:$E1002,"Accepted",'Akobo Coldroom(B2C)'!$D$2:$D1002,$A$14)</f>
        <v>0</v>
      </c>
      <c r="AH14" s="33">
        <f>sumifs('Akobo Coldroom(B2C)'!AL2:AL1002,'Akobo Coldroom(B2C)'!$A$2:$A1002,$A$1,'Akobo Coldroom(B2C)'!$C$2:$C1002,"Out",'Akobo Coldroom(B2C)'!$E$2:$E1002,"Accepted",'Akobo Coldroom(B2C)'!$D$2:$D1002,$A$14)</f>
        <v>0</v>
      </c>
      <c r="AI14" s="33">
        <f>sumifs('Akobo Coldroom(B2C)'!AM2:AM1002,'Akobo Coldroom(B2C)'!$A$2:$A1002,$A$1,'Akobo Coldroom(B2C)'!$C$2:$C1002,"Out",'Akobo Coldroom(B2C)'!$E$2:$E1002,"Accepted",'Akobo Coldroom(B2C)'!$D$2:$D1002,$A$14)</f>
        <v>0</v>
      </c>
      <c r="AJ14" s="33">
        <f>sumifs('Akobo Coldroom(B2C)'!AN2:AN1002,'Akobo Coldroom(B2C)'!$A$2:$A1002,$A$1,'Akobo Coldroom(B2C)'!$C$2:$C1002,"Out",'Akobo Coldroom(B2C)'!$E$2:$E1002,"Accepted",'Akobo Coldroom(B2C)'!$D$2:$D1002,$A$14)</f>
        <v>0</v>
      </c>
      <c r="AK14" s="33">
        <f>sumifs('Akobo Coldroom(B2C)'!AO2:AO1002,'Akobo Coldroom(B2C)'!$A$2:$A1002,$A$1,'Akobo Coldroom(B2C)'!$C$2:$C1002,"Out",'Akobo Coldroom(B2C)'!$E$2:$E1002,"Accepted",'Akobo Coldroom(B2C)'!$D$2:$D1002,$A$14)</f>
        <v>0</v>
      </c>
      <c r="AL14" s="33">
        <f>sumifs('Akobo Coldroom(B2C)'!AP2:AP1002,'Akobo Coldroom(B2C)'!$A$2:$A1002,$A$1,'Akobo Coldroom(B2C)'!$C$2:$C1002,"Out",'Akobo Coldroom(B2C)'!$E$2:$E1002,"Accepted",'Akobo Coldroom(B2C)'!$D$2:$D1002,$A$14)</f>
        <v>0</v>
      </c>
      <c r="AM14" s="33">
        <f>sumifs('Akobo Coldroom(B2C)'!AQ2:AQ1002,'Akobo Coldroom(B2C)'!$A$2:$A1002,$A$1,'Akobo Coldroom(B2C)'!$C$2:$C1002,"Out",'Akobo Coldroom(B2C)'!$E$2:$E1002,"Accepted",'Akobo Coldroom(B2C)'!$D$2:$D1002,$A$14)</f>
        <v>0</v>
      </c>
      <c r="AN14" s="33">
        <f>sumifs('Akobo Coldroom(B2C)'!AR2:AR1002,'Akobo Coldroom(B2C)'!$A$2:$A1002,$A$1,'Akobo Coldroom(B2C)'!$C$2:$C1002,"Out",'Akobo Coldroom(B2C)'!$E$2:$E1002,"Accepted",'Akobo Coldroom(B2C)'!$D$2:$D1002,$A$14)</f>
        <v>0</v>
      </c>
    </row>
    <row r="15" ht="15.75" customHeight="1">
      <c r="A15" s="31" t="s">
        <v>33</v>
      </c>
      <c r="B15" s="33">
        <f>sumifs('Akobo Coldroom(B2C)'!F2:F1002,'Akobo Coldroom(B2C)'!$A$2:$A1002,$A$1,'Akobo Coldroom(B2C)'!$C$2:$C1002,"Out",'Akobo Coldroom(B2C)'!$E$2:$E1002,"Accepted",'Akobo Coldroom(B2C)'!$D$2:$D1002,$A$15)</f>
        <v>0</v>
      </c>
      <c r="C15" s="33">
        <f>sumifs('Akobo Coldroom(B2C)'!G2:G1002,'Akobo Coldroom(B2C)'!$A$2:$A1002,$A$1,'Akobo Coldroom(B2C)'!$C$2:$C1002,"Out",'Akobo Coldroom(B2C)'!$E$2:$E1002,"Accepted",'Akobo Coldroom(B2C)'!$D$2:$D1002,$A$15)</f>
        <v>0</v>
      </c>
      <c r="D15" s="33">
        <f>sumifs('Akobo Coldroom(B2C)'!H2:H1002,'Akobo Coldroom(B2C)'!$A$2:$A1002,$A$1,'Akobo Coldroom(B2C)'!$C$2:$C1002,"Out",'Akobo Coldroom(B2C)'!$E$2:$E1002,"Accepted",'Akobo Coldroom(B2C)'!$D$2:$D1002,$A$15)</f>
        <v>0</v>
      </c>
      <c r="E15" s="33">
        <f>sumifs('Akobo Coldroom(B2C)'!I2:I1002,'Akobo Coldroom(B2C)'!$A$2:$A1002,$A$1,'Akobo Coldroom(B2C)'!$C$2:$C1002,"Out",'Akobo Coldroom(B2C)'!$E$2:$E1002,"Accepted",'Akobo Coldroom(B2C)'!$D$2:$D1002,$A$15)</f>
        <v>0</v>
      </c>
      <c r="F15" s="33">
        <f>sumifs('Akobo Coldroom(B2C)'!J2:J1002,'Akobo Coldroom(B2C)'!$A$2:$A1002,$A$1,'Akobo Coldroom(B2C)'!$C$2:$C1002,"Out",'Akobo Coldroom(B2C)'!$E$2:$E1002,"Accepted",'Akobo Coldroom(B2C)'!$D$2:$D1002,$A$15)</f>
        <v>0</v>
      </c>
      <c r="G15" s="33">
        <f>sumifs('Akobo Coldroom(B2C)'!K2:K1002,'Akobo Coldroom(B2C)'!$A$2:$A1002,$A$1,'Akobo Coldroom(B2C)'!$C$2:$C1002,"Out",'Akobo Coldroom(B2C)'!$E$2:$E1002,"Accepted",'Akobo Coldroom(B2C)'!$D$2:$D1002,$A$15)</f>
        <v>0</v>
      </c>
      <c r="H15" s="33">
        <f>sumifs('Akobo Coldroom(B2C)'!L2:L1002,'Akobo Coldroom(B2C)'!$A$2:$A1002,$A$1,'Akobo Coldroom(B2C)'!$C$2:$C1002,"Out",'Akobo Coldroom(B2C)'!$E$2:$E1002,"Accepted",'Akobo Coldroom(B2C)'!$D$2:$D1002,$A$15)</f>
        <v>0</v>
      </c>
      <c r="I15" s="33">
        <f>sumifs('Akobo Coldroom(B2C)'!M2:M1002,'Akobo Coldroom(B2C)'!$A$2:$A1002,$A$1,'Akobo Coldroom(B2C)'!$C$2:$C1002,"Out",'Akobo Coldroom(B2C)'!$E$2:$E1002,"Accepted",'Akobo Coldroom(B2C)'!$D$2:$D1002,$A$15)</f>
        <v>0</v>
      </c>
      <c r="J15" s="33">
        <f>sumifs('Akobo Coldroom(B2C)'!N2:N1002,'Akobo Coldroom(B2C)'!$A$2:$A1002,$A$1,'Akobo Coldroom(B2C)'!$C$2:$C1002,"Out",'Akobo Coldroom(B2C)'!$E$2:$E1002,"Accepted",'Akobo Coldroom(B2C)'!$D$2:$D1002,$A$15)</f>
        <v>0</v>
      </c>
      <c r="K15" s="33">
        <f>sumifs('Akobo Coldroom(B2C)'!O2:O1002,'Akobo Coldroom(B2C)'!$A$2:$A1002,$A$1,'Akobo Coldroom(B2C)'!$C$2:$C1002,"Out",'Akobo Coldroom(B2C)'!$E$2:$E1002,"Accepted",'Akobo Coldroom(B2C)'!$D$2:$D1002,$A$15)</f>
        <v>0</v>
      </c>
      <c r="L15" s="33">
        <f>sumifs('Akobo Coldroom(B2C)'!P2:P1002,'Akobo Coldroom(B2C)'!$A$2:$A1002,$A$1,'Akobo Coldroom(B2C)'!$C$2:$C1002,"Out",'Akobo Coldroom(B2C)'!$E$2:$E1002,"Accepted",'Akobo Coldroom(B2C)'!$D$2:$D1002,$A$15)</f>
        <v>0</v>
      </c>
      <c r="M15" s="33">
        <f>sumifs('Akobo Coldroom(B2C)'!Q2:Q1002,'Akobo Coldroom(B2C)'!$A$2:$A1002,$A$1,'Akobo Coldroom(B2C)'!$C$2:$C1002,"Out",'Akobo Coldroom(B2C)'!$E$2:$E1002,"Accepted",'Akobo Coldroom(B2C)'!$D$2:$D1002,$A$15)</f>
        <v>0</v>
      </c>
      <c r="N15" s="33">
        <f>sumifs('Akobo Coldroom(B2C)'!R2:R1002,'Akobo Coldroom(B2C)'!$A$2:$A1002,$A$1,'Akobo Coldroom(B2C)'!$C$2:$C1002,"Out",'Akobo Coldroom(B2C)'!$E$2:$E1002,"Accepted",'Akobo Coldroom(B2C)'!$D$2:$D1002,$A$15)</f>
        <v>0</v>
      </c>
      <c r="O15" s="33">
        <f>sumifs('Akobo Coldroom(B2C)'!S2:S1002,'Akobo Coldroom(B2C)'!$A$2:$A1002,$A$1,'Akobo Coldroom(B2C)'!$C$2:$C1002,"Out",'Akobo Coldroom(B2C)'!$E$2:$E1002,"Accepted",'Akobo Coldroom(B2C)'!$D$2:$D1002,$A$15)</f>
        <v>0</v>
      </c>
      <c r="P15" s="33">
        <f>sumifs('Akobo Coldroom(B2C)'!T2:T1002,'Akobo Coldroom(B2C)'!$A$2:$A1002,$A$1,'Akobo Coldroom(B2C)'!$C$2:$C1002,"Out",'Akobo Coldroom(B2C)'!$E$2:$E1002,"Accepted",'Akobo Coldroom(B2C)'!$D$2:$D1002,$A$15)</f>
        <v>0</v>
      </c>
      <c r="Q15" s="33">
        <f>sumifs('Akobo Coldroom(B2C)'!U2:U1002,'Akobo Coldroom(B2C)'!$A$2:$A1002,$A$1,'Akobo Coldroom(B2C)'!$C$2:$C1002,"Out",'Akobo Coldroom(B2C)'!$E$2:$E1002,"Accepted",'Akobo Coldroom(B2C)'!$D$2:$D1002,$A$15)</f>
        <v>0</v>
      </c>
      <c r="R15" s="33">
        <f>sumifs('Akobo Coldroom(B2C)'!V2:V1002,'Akobo Coldroom(B2C)'!$A$2:$A1002,$A$1,'Akobo Coldroom(B2C)'!$C$2:$C1002,"Out",'Akobo Coldroom(B2C)'!$E$2:$E1002,"Accepted",'Akobo Coldroom(B2C)'!$D$2:$D1002,$A$15)</f>
        <v>0</v>
      </c>
      <c r="S15" s="33">
        <f>sumifs('Akobo Coldroom(B2C)'!W2:W1002,'Akobo Coldroom(B2C)'!$A$2:$A1002,$A$1,'Akobo Coldroom(B2C)'!$C$2:$C1002,"Out",'Akobo Coldroom(B2C)'!$E$2:$E1002,"Accepted",'Akobo Coldroom(B2C)'!$D$2:$D1002,$A$15)</f>
        <v>0</v>
      </c>
      <c r="T15" s="33">
        <f>sumifs('Akobo Coldroom(B2C)'!X2:X1002,'Akobo Coldroom(B2C)'!$A$2:$A1002,$A$1,'Akobo Coldroom(B2C)'!$C$2:$C1002,"Out",'Akobo Coldroom(B2C)'!$E$2:$E1002,"Accepted",'Akobo Coldroom(B2C)'!$D$2:$D1002,$A$15)</f>
        <v>0</v>
      </c>
      <c r="U15" s="33">
        <f>sumifs('Akobo Coldroom(B2C)'!Y2:Y1002,'Akobo Coldroom(B2C)'!$A$2:$A1002,$A$1,'Akobo Coldroom(B2C)'!$C$2:$C1002,"Out",'Akobo Coldroom(B2C)'!$E$2:$E1002,"Accepted",'Akobo Coldroom(B2C)'!$D$2:$D1002,$A$15)</f>
        <v>0</v>
      </c>
      <c r="V15" s="33">
        <f>sumifs('Akobo Coldroom(B2C)'!Z2:Z1002,'Akobo Coldroom(B2C)'!$A$2:$A1002,$A$1,'Akobo Coldroom(B2C)'!$C$2:$C1002,"Out",'Akobo Coldroom(B2C)'!$E$2:$E1002,"Accepted",'Akobo Coldroom(B2C)'!$D$2:$D1002,$A$15)</f>
        <v>0</v>
      </c>
      <c r="W15" s="33">
        <f>sumifs('Akobo Coldroom(B2C)'!AA2:AA1002,'Akobo Coldroom(B2C)'!$A$2:$A1002,$A$1,'Akobo Coldroom(B2C)'!$C$2:$C1002,"Out",'Akobo Coldroom(B2C)'!$E$2:$E1002,"Accepted",'Akobo Coldroom(B2C)'!$D$2:$D1002,$A$15)</f>
        <v>0</v>
      </c>
      <c r="X15" s="33">
        <f>sumifs('Akobo Coldroom(B2C)'!AB2:AB1002,'Akobo Coldroom(B2C)'!$A$2:$A1002,$A$1,'Akobo Coldroom(B2C)'!$C$2:$C1002,"Out",'Akobo Coldroom(B2C)'!$E$2:$E1002,"Accepted",'Akobo Coldroom(B2C)'!$D$2:$D1002,$A$15)</f>
        <v>0</v>
      </c>
      <c r="Y15" s="33">
        <f>sumifs('Akobo Coldroom(B2C)'!AC2:AC1002,'Akobo Coldroom(B2C)'!$A$2:$A1002,$A$1,'Akobo Coldroom(B2C)'!$C$2:$C1002,"Out",'Akobo Coldroom(B2C)'!$E$2:$E1002,"Accepted",'Akobo Coldroom(B2C)'!$D$2:$D1002,$A$15)</f>
        <v>0</v>
      </c>
      <c r="Z15" s="33">
        <f>sumifs('Akobo Coldroom(B2C)'!AD2:AD1002,'Akobo Coldroom(B2C)'!$A$2:$A1002,$A$1,'Akobo Coldroom(B2C)'!$C$2:$C1002,"Out",'Akobo Coldroom(B2C)'!$E$2:$E1002,"Accepted",'Akobo Coldroom(B2C)'!$D$2:$D1002,$A$15)</f>
        <v>0</v>
      </c>
      <c r="AA15" s="33">
        <f>sumifs('Akobo Coldroom(B2C)'!AE2:AE1002,'Akobo Coldroom(B2C)'!$A$2:$A1002,$A$1,'Akobo Coldroom(B2C)'!$C$2:$C1002,"Out",'Akobo Coldroom(B2C)'!$E$2:$E1002,"Accepted",'Akobo Coldroom(B2C)'!$D$2:$D1002,$A$15)</f>
        <v>0</v>
      </c>
      <c r="AB15" s="33">
        <f>sumifs('Akobo Coldroom(B2C)'!AF2:AF1002,'Akobo Coldroom(B2C)'!$A$2:$A1002,$A$1,'Akobo Coldroom(B2C)'!$C$2:$C1002,"Out",'Akobo Coldroom(B2C)'!$E$2:$E1002,"Accepted",'Akobo Coldroom(B2C)'!$D$2:$D1002,$A$15)</f>
        <v>0</v>
      </c>
      <c r="AC15" s="33">
        <f>sumifs('Akobo Coldroom(B2C)'!AG2:AG1002,'Akobo Coldroom(B2C)'!$A$2:$A1002,$A$1,'Akobo Coldroom(B2C)'!$C$2:$C1002,"Out",'Akobo Coldroom(B2C)'!$E$2:$E1002,"Accepted",'Akobo Coldroom(B2C)'!$D$2:$D1002,$A$15)</f>
        <v>0</v>
      </c>
      <c r="AD15" s="33">
        <f>sumifs('Akobo Coldroom(B2C)'!AH2:AH1002,'Akobo Coldroom(B2C)'!$A$2:$A1002,$A$1,'Akobo Coldroom(B2C)'!$C$2:$C1002,"Out",'Akobo Coldroom(B2C)'!$E$2:$E1002,"Accepted",'Akobo Coldroom(B2C)'!$D$2:$D1002,$A$15)</f>
        <v>0</v>
      </c>
      <c r="AE15" s="33">
        <f>sumifs('Akobo Coldroom(B2C)'!AI2:AI1002,'Akobo Coldroom(B2C)'!$A$2:$A1002,$A$1,'Akobo Coldroom(B2C)'!$C$2:$C1002,"Out",'Akobo Coldroom(B2C)'!$E$2:$E1002,"Accepted",'Akobo Coldroom(B2C)'!$D$2:$D1002,$A$15)</f>
        <v>0</v>
      </c>
      <c r="AF15" s="33">
        <f>sumifs('Akobo Coldroom(B2C)'!AJ2:AJ1002,'Akobo Coldroom(B2C)'!$A$2:$A1002,$A$1,'Akobo Coldroom(B2C)'!$C$2:$C1002,"Out",'Akobo Coldroom(B2C)'!$E$2:$E1002,"Accepted",'Akobo Coldroom(B2C)'!$D$2:$D1002,$A$15)</f>
        <v>0</v>
      </c>
      <c r="AG15" s="33">
        <f>sumifs('Akobo Coldroom(B2C)'!AK2:AK1002,'Akobo Coldroom(B2C)'!$A$2:$A1002,$A$1,'Akobo Coldroom(B2C)'!$C$2:$C1002,"Out",'Akobo Coldroom(B2C)'!$E$2:$E1002,"Accepted",'Akobo Coldroom(B2C)'!$D$2:$D1002,$A$15)</f>
        <v>0</v>
      </c>
      <c r="AH15" s="33">
        <f>sumifs('Akobo Coldroom(B2C)'!AL2:AL1002,'Akobo Coldroom(B2C)'!$A$2:$A1002,$A$1,'Akobo Coldroom(B2C)'!$C$2:$C1002,"Out",'Akobo Coldroom(B2C)'!$E$2:$E1002,"Accepted",'Akobo Coldroom(B2C)'!$D$2:$D1002,$A$15)</f>
        <v>0</v>
      </c>
      <c r="AI15" s="33">
        <f>sumifs('Akobo Coldroom(B2C)'!AM2:AM1002,'Akobo Coldroom(B2C)'!$A$2:$A1002,$A$1,'Akobo Coldroom(B2C)'!$C$2:$C1002,"Out",'Akobo Coldroom(B2C)'!$E$2:$E1002,"Accepted",'Akobo Coldroom(B2C)'!$D$2:$D1002,$A$15)</f>
        <v>0</v>
      </c>
      <c r="AJ15" s="33">
        <f>sumifs('Akobo Coldroom(B2C)'!AN2:AN1002,'Akobo Coldroom(B2C)'!$A$2:$A1002,$A$1,'Akobo Coldroom(B2C)'!$C$2:$C1002,"Out",'Akobo Coldroom(B2C)'!$E$2:$E1002,"Accepted",'Akobo Coldroom(B2C)'!$D$2:$D1002,$A$15)</f>
        <v>0</v>
      </c>
      <c r="AK15" s="33">
        <f>sumifs('Akobo Coldroom(B2C)'!AO2:AO1002,'Akobo Coldroom(B2C)'!$A$2:$A1002,$A$1,'Akobo Coldroom(B2C)'!$C$2:$C1002,"Out",'Akobo Coldroom(B2C)'!$E$2:$E1002,"Accepted",'Akobo Coldroom(B2C)'!$D$2:$D1002,$A$15)</f>
        <v>0</v>
      </c>
      <c r="AL15" s="33">
        <f>sumifs('Akobo Coldroom(B2C)'!AP2:AP1002,'Akobo Coldroom(B2C)'!$A$2:$A1002,$A$1,'Akobo Coldroom(B2C)'!$C$2:$C1002,"Out",'Akobo Coldroom(B2C)'!$E$2:$E1002,"Accepted",'Akobo Coldroom(B2C)'!$D$2:$D1002,$A$15)</f>
        <v>0</v>
      </c>
      <c r="AM15" s="33">
        <f>sumifs('Akobo Coldroom(B2C)'!AQ2:AQ1002,'Akobo Coldroom(B2C)'!$A$2:$A1002,$A$1,'Akobo Coldroom(B2C)'!$C$2:$C1002,"Out",'Akobo Coldroom(B2C)'!$E$2:$E1002,"Accepted",'Akobo Coldroom(B2C)'!$D$2:$D1002,$A$15)</f>
        <v>0</v>
      </c>
      <c r="AN15" s="33">
        <f>sumifs('Akobo Coldroom(B2C)'!AR2:AR1002,'Akobo Coldroom(B2C)'!$A$2:$A1002,$A$1,'Akobo Coldroom(B2C)'!$C$2:$C1002,"Out",'Akobo Coldroom(B2C)'!$E$2:$E1002,"Accepted",'Akobo Coldroom(B2C)'!$D$2:$D1002,$A$15)</f>
        <v>0</v>
      </c>
    </row>
    <row r="16" ht="15.75" customHeight="1">
      <c r="A16" s="31" t="s">
        <v>101</v>
      </c>
      <c r="B16" s="33">
        <f>sumifs('Akobo Coldroom(B2C)'!F2:F1002,'Akobo Coldroom(B2C)'!$A$2:$A1002,$A$1,'Akobo Coldroom(B2C)'!$C$2:$C1002,"Out",'Akobo Coldroom(B2C)'!$E$2:$E1002,"Accepted",'Akobo Coldroom(B2C)'!$D$2:$D1002,$A$16)</f>
        <v>0</v>
      </c>
      <c r="C16" s="33">
        <f>sumifs('Akobo Coldroom(B2C)'!G2:G1002,'Akobo Coldroom(B2C)'!$A$2:$A1002,$A$1,'Akobo Coldroom(B2C)'!$C$2:$C1002,"Out",'Akobo Coldroom(B2C)'!$E$2:$E1002,"Accepted",'Akobo Coldroom(B2C)'!$D$2:$D1002,$A$16)</f>
        <v>0</v>
      </c>
      <c r="D16" s="33">
        <f>sumifs('Akobo Coldroom(B2C)'!H2:H1002,'Akobo Coldroom(B2C)'!$A$2:$A1002,$A$1,'Akobo Coldroom(B2C)'!$C$2:$C1002,"Out",'Akobo Coldroom(B2C)'!$E$2:$E1002,"Accepted",'Akobo Coldroom(B2C)'!$D$2:$D1002,$A$16)</f>
        <v>0</v>
      </c>
      <c r="E16" s="33">
        <f>sumifs('Akobo Coldroom(B2C)'!I2:I1002,'Akobo Coldroom(B2C)'!$A$2:$A1002,$A$1,'Akobo Coldroom(B2C)'!$C$2:$C1002,"Out",'Akobo Coldroom(B2C)'!$E$2:$E1002,"Accepted",'Akobo Coldroom(B2C)'!$D$2:$D1002,$A$16)</f>
        <v>0</v>
      </c>
      <c r="F16" s="33">
        <f>sumifs('Akobo Coldroom(B2C)'!J2:J1002,'Akobo Coldroom(B2C)'!$A$2:$A1002,$A$1,'Akobo Coldroom(B2C)'!$C$2:$C1002,"Out",'Akobo Coldroom(B2C)'!$E$2:$E1002,"Accepted",'Akobo Coldroom(B2C)'!$D$2:$D1002,$A$16)</f>
        <v>0</v>
      </c>
      <c r="G16" s="33">
        <f>sumifs('Akobo Coldroom(B2C)'!K2:K1002,'Akobo Coldroom(B2C)'!$A$2:$A1002,$A$1,'Akobo Coldroom(B2C)'!$C$2:$C1002,"Out",'Akobo Coldroom(B2C)'!$E$2:$E1002,"Accepted",'Akobo Coldroom(B2C)'!$D$2:$D1002,$A$16)</f>
        <v>0</v>
      </c>
      <c r="H16" s="33">
        <f>sumifs('Akobo Coldroom(B2C)'!L2:L1002,'Akobo Coldroom(B2C)'!$A$2:$A1002,$A$1,'Akobo Coldroom(B2C)'!$C$2:$C1002,"Out",'Akobo Coldroom(B2C)'!$E$2:$E1002,"Accepted",'Akobo Coldroom(B2C)'!$D$2:$D1002,$A$16)</f>
        <v>0</v>
      </c>
      <c r="I16" s="33">
        <f>sumifs('Akobo Coldroom(B2C)'!M2:M1002,'Akobo Coldroom(B2C)'!$A$2:$A1002,$A$1,'Akobo Coldroom(B2C)'!$C$2:$C1002,"Out",'Akobo Coldroom(B2C)'!$E$2:$E1002,"Accepted",'Akobo Coldroom(B2C)'!$D$2:$D1002,$A$16)</f>
        <v>0</v>
      </c>
      <c r="J16" s="33">
        <f>sumifs('Akobo Coldroom(B2C)'!N2:N1002,'Akobo Coldroom(B2C)'!$A$2:$A1002,$A$1,'Akobo Coldroom(B2C)'!$C$2:$C1002,"Out",'Akobo Coldroom(B2C)'!$E$2:$E1002,"Accepted",'Akobo Coldroom(B2C)'!$D$2:$D1002,$A$16)</f>
        <v>0</v>
      </c>
      <c r="K16" s="33">
        <f>sumifs('Akobo Coldroom(B2C)'!O2:O1002,'Akobo Coldroom(B2C)'!$A$2:$A1002,$A$1,'Akobo Coldroom(B2C)'!$C$2:$C1002,"Out",'Akobo Coldroom(B2C)'!$E$2:$E1002,"Accepted",'Akobo Coldroom(B2C)'!$D$2:$D1002,$A$16)</f>
        <v>0</v>
      </c>
      <c r="L16" s="33">
        <f>sumifs('Akobo Coldroom(B2C)'!P2:P1002,'Akobo Coldroom(B2C)'!$A$2:$A1002,$A$1,'Akobo Coldroom(B2C)'!$C$2:$C1002,"Out",'Akobo Coldroom(B2C)'!$E$2:$E1002,"Accepted",'Akobo Coldroom(B2C)'!$D$2:$D1002,$A$16)</f>
        <v>0</v>
      </c>
      <c r="M16" s="33">
        <f>sumifs('Akobo Coldroom(B2C)'!Q2:Q1002,'Akobo Coldroom(B2C)'!$A$2:$A1002,$A$1,'Akobo Coldroom(B2C)'!$C$2:$C1002,"Out",'Akobo Coldroom(B2C)'!$E$2:$E1002,"Accepted",'Akobo Coldroom(B2C)'!$D$2:$D1002,$A$16)</f>
        <v>0</v>
      </c>
      <c r="N16" s="33">
        <f>sumifs('Akobo Coldroom(B2C)'!R2:R1002,'Akobo Coldroom(B2C)'!$A$2:$A1002,$A$1,'Akobo Coldroom(B2C)'!$C$2:$C1002,"Out",'Akobo Coldroom(B2C)'!$E$2:$E1002,"Accepted",'Akobo Coldroom(B2C)'!$D$2:$D1002,$A$16)</f>
        <v>0</v>
      </c>
      <c r="O16" s="33">
        <f>sumifs('Akobo Coldroom(B2C)'!S2:S1002,'Akobo Coldroom(B2C)'!$A$2:$A1002,$A$1,'Akobo Coldroom(B2C)'!$C$2:$C1002,"Out",'Akobo Coldroom(B2C)'!$E$2:$E1002,"Accepted",'Akobo Coldroom(B2C)'!$D$2:$D1002,$A$16)</f>
        <v>0</v>
      </c>
      <c r="P16" s="33">
        <f>sumifs('Akobo Coldroom(B2C)'!T2:T1002,'Akobo Coldroom(B2C)'!$A$2:$A1002,$A$1,'Akobo Coldroom(B2C)'!$C$2:$C1002,"Out",'Akobo Coldroom(B2C)'!$E$2:$E1002,"Accepted",'Akobo Coldroom(B2C)'!$D$2:$D1002,$A$16)</f>
        <v>0</v>
      </c>
      <c r="Q16" s="33">
        <f>sumifs('Akobo Coldroom(B2C)'!U2:U1002,'Akobo Coldroom(B2C)'!$A$2:$A1002,$A$1,'Akobo Coldroom(B2C)'!$C$2:$C1002,"Out",'Akobo Coldroom(B2C)'!$E$2:$E1002,"Accepted",'Akobo Coldroom(B2C)'!$D$2:$D1002,$A$16)</f>
        <v>0</v>
      </c>
      <c r="R16" s="33">
        <f>sumifs('Akobo Coldroom(B2C)'!V2:V1002,'Akobo Coldroom(B2C)'!$A$2:$A1002,$A$1,'Akobo Coldroom(B2C)'!$C$2:$C1002,"Out",'Akobo Coldroom(B2C)'!$E$2:$E1002,"Accepted",'Akobo Coldroom(B2C)'!$D$2:$D1002,$A$16)</f>
        <v>0</v>
      </c>
      <c r="S16" s="33">
        <f>sumifs('Akobo Coldroom(B2C)'!W2:W1002,'Akobo Coldroom(B2C)'!$A$2:$A1002,$A$1,'Akobo Coldroom(B2C)'!$C$2:$C1002,"Out",'Akobo Coldroom(B2C)'!$E$2:$E1002,"Accepted",'Akobo Coldroom(B2C)'!$D$2:$D1002,$A$16)</f>
        <v>0</v>
      </c>
      <c r="T16" s="33">
        <f>sumifs('Akobo Coldroom(B2C)'!X2:X1002,'Akobo Coldroom(B2C)'!$A$2:$A1002,$A$1,'Akobo Coldroom(B2C)'!$C$2:$C1002,"Out",'Akobo Coldroom(B2C)'!$E$2:$E1002,"Accepted",'Akobo Coldroom(B2C)'!$D$2:$D1002,$A$16)</f>
        <v>0</v>
      </c>
      <c r="U16" s="33">
        <f>sumifs('Akobo Coldroom(B2C)'!Y2:Y1002,'Akobo Coldroom(B2C)'!$A$2:$A1002,$A$1,'Akobo Coldroom(B2C)'!$C$2:$C1002,"Out",'Akobo Coldroom(B2C)'!$E$2:$E1002,"Accepted",'Akobo Coldroom(B2C)'!$D$2:$D1002,$A$16)</f>
        <v>0</v>
      </c>
      <c r="V16" s="33">
        <f>sumifs('Akobo Coldroom(B2C)'!Z2:Z1002,'Akobo Coldroom(B2C)'!$A$2:$A1002,$A$1,'Akobo Coldroom(B2C)'!$C$2:$C1002,"Out",'Akobo Coldroom(B2C)'!$E$2:$E1002,"Accepted",'Akobo Coldroom(B2C)'!$D$2:$D1002,$A$16)</f>
        <v>0</v>
      </c>
      <c r="W16" s="33">
        <f>sumifs('Akobo Coldroom(B2C)'!AA2:AA1002,'Akobo Coldroom(B2C)'!$A$2:$A1002,$A$1,'Akobo Coldroom(B2C)'!$C$2:$C1002,"Out",'Akobo Coldroom(B2C)'!$E$2:$E1002,"Accepted",'Akobo Coldroom(B2C)'!$D$2:$D1002,$A$16)</f>
        <v>0</v>
      </c>
      <c r="X16" s="33">
        <f>sumifs('Akobo Coldroom(B2C)'!AB2:AB1002,'Akobo Coldroom(B2C)'!$A$2:$A1002,$A$1,'Akobo Coldroom(B2C)'!$C$2:$C1002,"Out",'Akobo Coldroom(B2C)'!$E$2:$E1002,"Accepted",'Akobo Coldroom(B2C)'!$D$2:$D1002,$A$16)</f>
        <v>0</v>
      </c>
      <c r="Y16" s="33">
        <f>sumifs('Akobo Coldroom(B2C)'!AC2:AC1002,'Akobo Coldroom(B2C)'!$A$2:$A1002,$A$1,'Akobo Coldroom(B2C)'!$C$2:$C1002,"Out",'Akobo Coldroom(B2C)'!$E$2:$E1002,"Accepted",'Akobo Coldroom(B2C)'!$D$2:$D1002,$A$16)</f>
        <v>0</v>
      </c>
      <c r="Z16" s="33">
        <f>sumifs('Akobo Coldroom(B2C)'!AD2:AD1002,'Akobo Coldroom(B2C)'!$A$2:$A1002,$A$1,'Akobo Coldroom(B2C)'!$C$2:$C1002,"Out",'Akobo Coldroom(B2C)'!$E$2:$E1002,"Accepted",'Akobo Coldroom(B2C)'!$D$2:$D1002,$A$16)</f>
        <v>0</v>
      </c>
      <c r="AA16" s="33">
        <f>sumifs('Akobo Coldroom(B2C)'!AE2:AE1002,'Akobo Coldroom(B2C)'!$A$2:$A1002,$A$1,'Akobo Coldroom(B2C)'!$C$2:$C1002,"Out",'Akobo Coldroom(B2C)'!$E$2:$E1002,"Accepted",'Akobo Coldroom(B2C)'!$D$2:$D1002,$A$16)</f>
        <v>0</v>
      </c>
      <c r="AB16" s="33">
        <f>sumifs('Akobo Coldroom(B2C)'!AF2:AF1002,'Akobo Coldroom(B2C)'!$A$2:$A1002,$A$1,'Akobo Coldroom(B2C)'!$C$2:$C1002,"Out",'Akobo Coldroom(B2C)'!$E$2:$E1002,"Accepted",'Akobo Coldroom(B2C)'!$D$2:$D1002,$A$16)</f>
        <v>0</v>
      </c>
      <c r="AC16" s="33">
        <f>sumifs('Akobo Coldroom(B2C)'!AG2:AG1002,'Akobo Coldroom(B2C)'!$A$2:$A1002,$A$1,'Akobo Coldroom(B2C)'!$C$2:$C1002,"Out",'Akobo Coldroom(B2C)'!$E$2:$E1002,"Accepted",'Akobo Coldroom(B2C)'!$D$2:$D1002,$A$16)</f>
        <v>0</v>
      </c>
      <c r="AD16" s="33">
        <f>sumifs('Akobo Coldroom(B2C)'!AH2:AH1002,'Akobo Coldroom(B2C)'!$A$2:$A1002,$A$1,'Akobo Coldroom(B2C)'!$C$2:$C1002,"Out",'Akobo Coldroom(B2C)'!$E$2:$E1002,"Accepted",'Akobo Coldroom(B2C)'!$D$2:$D1002,$A$16)</f>
        <v>0</v>
      </c>
      <c r="AE16" s="33">
        <f>sumifs('Akobo Coldroom(B2C)'!AI2:AI1002,'Akobo Coldroom(B2C)'!$A$2:$A1002,$A$1,'Akobo Coldroom(B2C)'!$C$2:$C1002,"Out",'Akobo Coldroom(B2C)'!$E$2:$E1002,"Accepted",'Akobo Coldroom(B2C)'!$D$2:$D1002,$A$16)</f>
        <v>0</v>
      </c>
      <c r="AF16" s="33">
        <f>sumifs('Akobo Coldroom(B2C)'!AJ2:AJ1002,'Akobo Coldroom(B2C)'!$A$2:$A1002,$A$1,'Akobo Coldroom(B2C)'!$C$2:$C1002,"Out",'Akobo Coldroom(B2C)'!$E$2:$E1002,"Accepted",'Akobo Coldroom(B2C)'!$D$2:$D1002,$A$16)</f>
        <v>0</v>
      </c>
      <c r="AG16" s="33">
        <f>sumifs('Akobo Coldroom(B2C)'!AK2:AK1002,'Akobo Coldroom(B2C)'!$A$2:$A1002,$A$1,'Akobo Coldroom(B2C)'!$C$2:$C1002,"Out",'Akobo Coldroom(B2C)'!$E$2:$E1002,"Accepted",'Akobo Coldroom(B2C)'!$D$2:$D1002,$A$16)</f>
        <v>0</v>
      </c>
      <c r="AH16" s="33">
        <f>sumifs('Akobo Coldroom(B2C)'!AL2:AL1002,'Akobo Coldroom(B2C)'!$A$2:$A1002,$A$1,'Akobo Coldroom(B2C)'!$C$2:$C1002,"Out",'Akobo Coldroom(B2C)'!$E$2:$E1002,"Accepted",'Akobo Coldroom(B2C)'!$D$2:$D1002,$A$16)</f>
        <v>0</v>
      </c>
      <c r="AI16" s="33">
        <f>sumifs('Akobo Coldroom(B2C)'!AM2:AM1002,'Akobo Coldroom(B2C)'!$A$2:$A1002,$A$1,'Akobo Coldroom(B2C)'!$C$2:$C1002,"Out",'Akobo Coldroom(B2C)'!$E$2:$E1002,"Accepted",'Akobo Coldroom(B2C)'!$D$2:$D1002,$A$16)</f>
        <v>0</v>
      </c>
      <c r="AJ16" s="33">
        <f>sumifs('Akobo Coldroom(B2C)'!AN2:AN1002,'Akobo Coldroom(B2C)'!$A$2:$A1002,$A$1,'Akobo Coldroom(B2C)'!$C$2:$C1002,"Out",'Akobo Coldroom(B2C)'!$E$2:$E1002,"Accepted",'Akobo Coldroom(B2C)'!$D$2:$D1002,$A$16)</f>
        <v>0</v>
      </c>
      <c r="AK16" s="33">
        <f>sumifs('Akobo Coldroom(B2C)'!AO2:AO1002,'Akobo Coldroom(B2C)'!$A$2:$A1002,$A$1,'Akobo Coldroom(B2C)'!$C$2:$C1002,"Out",'Akobo Coldroom(B2C)'!$E$2:$E1002,"Accepted",'Akobo Coldroom(B2C)'!$D$2:$D1002,$A$16)</f>
        <v>0</v>
      </c>
      <c r="AL16" s="33">
        <f>sumifs('Akobo Coldroom(B2C)'!AP2:AP1002,'Akobo Coldroom(B2C)'!$A$2:$A1002,$A$1,'Akobo Coldroom(B2C)'!$C$2:$C1002,"Out",'Akobo Coldroom(B2C)'!$E$2:$E1002,"Accepted",'Akobo Coldroom(B2C)'!$D$2:$D1002,$A$16)</f>
        <v>0</v>
      </c>
      <c r="AM16" s="33">
        <f>sumifs('Akobo Coldroom(B2C)'!AQ2:AQ1002,'Akobo Coldroom(B2C)'!$A$2:$A1002,$A$1,'Akobo Coldroom(B2C)'!$C$2:$C1002,"Out",'Akobo Coldroom(B2C)'!$E$2:$E1002,"Accepted",'Akobo Coldroom(B2C)'!$D$2:$D1002,$A$16)</f>
        <v>0</v>
      </c>
      <c r="AN16" s="33">
        <f>sumifs('Akobo Coldroom(B2C)'!AR2:AR1002,'Akobo Coldroom(B2C)'!$A$2:$A1002,$A$1,'Akobo Coldroom(B2C)'!$C$2:$C1002,"Out",'Akobo Coldroom(B2C)'!$E$2:$E1002,"Accepted",'Akobo Coldroom(B2C)'!$D$2:$D1002,$A$16)</f>
        <v>0</v>
      </c>
    </row>
    <row r="17" ht="15.75" customHeight="1">
      <c r="A17" s="31" t="s">
        <v>103</v>
      </c>
      <c r="B17" s="33">
        <f>sumifs('Akobo Coldroom(B2C)'!F2:F1002,'Akobo Coldroom(B2C)'!$A$2:$A1002,$A$1,'Akobo Coldroom(B2C)'!$C$2:$C1002,"Out",'Akobo Coldroom(B2C)'!$E$2:$E1002,"Accepted",'Akobo Coldroom(B2C)'!$D$2:$D1002,$A$17)</f>
        <v>0</v>
      </c>
      <c r="C17" s="33">
        <f>sumifs('Akobo Coldroom(B2C)'!G2:G1002,'Akobo Coldroom(B2C)'!$A$2:$A1002,$A$1,'Akobo Coldroom(B2C)'!$C$2:$C1002,"Out",'Akobo Coldroom(B2C)'!$E$2:$E1002,"Accepted",'Akobo Coldroom(B2C)'!$D$2:$D1002,$A$17)</f>
        <v>0</v>
      </c>
      <c r="D17" s="33">
        <f>sumifs('Akobo Coldroom(B2C)'!H2:H1002,'Akobo Coldroom(B2C)'!$A$2:$A1002,$A$1,'Akobo Coldroom(B2C)'!$C$2:$C1002,"Out",'Akobo Coldroom(B2C)'!$E$2:$E1002,"Accepted",'Akobo Coldroom(B2C)'!$D$2:$D1002,$A$17)</f>
        <v>0</v>
      </c>
      <c r="E17" s="33">
        <f>sumifs('Akobo Coldroom(B2C)'!I2:I1002,'Akobo Coldroom(B2C)'!$A$2:$A1002,$A$1,'Akobo Coldroom(B2C)'!$C$2:$C1002,"Out",'Akobo Coldroom(B2C)'!$E$2:$E1002,"Accepted",'Akobo Coldroom(B2C)'!$D$2:$D1002,$A$17)</f>
        <v>0</v>
      </c>
      <c r="F17" s="33">
        <f>sumifs('Akobo Coldroom(B2C)'!J2:J1002,'Akobo Coldroom(B2C)'!$A$2:$A1002,$A$1,'Akobo Coldroom(B2C)'!$C$2:$C1002,"Out",'Akobo Coldroom(B2C)'!$E$2:$E1002,"Accepted",'Akobo Coldroom(B2C)'!$D$2:$D1002,$A$17)</f>
        <v>0</v>
      </c>
      <c r="G17" s="33">
        <f>sumifs('Akobo Coldroom(B2C)'!K2:K1002,'Akobo Coldroom(B2C)'!$A$2:$A1002,$A$1,'Akobo Coldroom(B2C)'!$C$2:$C1002,"Out",'Akobo Coldroom(B2C)'!$E$2:$E1002,"Accepted",'Akobo Coldroom(B2C)'!$D$2:$D1002,$A$17)</f>
        <v>0</v>
      </c>
      <c r="H17" s="33">
        <f>sumifs('Akobo Coldroom(B2C)'!L2:L1002,'Akobo Coldroom(B2C)'!$A$2:$A1002,$A$1,'Akobo Coldroom(B2C)'!$C$2:$C1002,"Out",'Akobo Coldroom(B2C)'!$E$2:$E1002,"Accepted",'Akobo Coldroom(B2C)'!$D$2:$D1002,$A$17)</f>
        <v>0</v>
      </c>
      <c r="I17" s="33">
        <f>sumifs('Akobo Coldroom(B2C)'!M2:M1002,'Akobo Coldroom(B2C)'!$A$2:$A1002,$A$1,'Akobo Coldroom(B2C)'!$C$2:$C1002,"Out",'Akobo Coldroom(B2C)'!$E$2:$E1002,"Accepted",'Akobo Coldroom(B2C)'!$D$2:$D1002,$A$17)</f>
        <v>0</v>
      </c>
      <c r="J17" s="33">
        <f>sumifs('Akobo Coldroom(B2C)'!N2:N1002,'Akobo Coldroom(B2C)'!$A$2:$A1002,$A$1,'Akobo Coldroom(B2C)'!$C$2:$C1002,"Out",'Akobo Coldroom(B2C)'!$E$2:$E1002,"Accepted",'Akobo Coldroom(B2C)'!$D$2:$D1002,$A$17)</f>
        <v>0</v>
      </c>
      <c r="K17" s="33">
        <f>sumifs('Akobo Coldroom(B2C)'!O2:O1002,'Akobo Coldroom(B2C)'!$A$2:$A1002,$A$1,'Akobo Coldroom(B2C)'!$C$2:$C1002,"Out",'Akobo Coldroom(B2C)'!$E$2:$E1002,"Accepted",'Akobo Coldroom(B2C)'!$D$2:$D1002,$A$17)</f>
        <v>0</v>
      </c>
      <c r="L17" s="33">
        <f>sumifs('Akobo Coldroom(B2C)'!P2:P1002,'Akobo Coldroom(B2C)'!$A$2:$A1002,$A$1,'Akobo Coldroom(B2C)'!$C$2:$C1002,"Out",'Akobo Coldroom(B2C)'!$E$2:$E1002,"Accepted",'Akobo Coldroom(B2C)'!$D$2:$D1002,$A$17)</f>
        <v>0</v>
      </c>
      <c r="M17" s="33">
        <f>sumifs('Akobo Coldroom(B2C)'!Q2:Q1002,'Akobo Coldroom(B2C)'!$A$2:$A1002,$A$1,'Akobo Coldroom(B2C)'!$C$2:$C1002,"Out",'Akobo Coldroom(B2C)'!$E$2:$E1002,"Accepted",'Akobo Coldroom(B2C)'!$D$2:$D1002,$A$17)</f>
        <v>0</v>
      </c>
      <c r="N17" s="33">
        <f>sumifs('Akobo Coldroom(B2C)'!R2:R1002,'Akobo Coldroom(B2C)'!$A$2:$A1002,$A$1,'Akobo Coldroom(B2C)'!$C$2:$C1002,"Out",'Akobo Coldroom(B2C)'!$E$2:$E1002,"Accepted",'Akobo Coldroom(B2C)'!$D$2:$D1002,$A$17)</f>
        <v>0</v>
      </c>
      <c r="O17" s="33">
        <f>sumifs('Akobo Coldroom(B2C)'!S2:S1002,'Akobo Coldroom(B2C)'!$A$2:$A1002,$A$1,'Akobo Coldroom(B2C)'!$C$2:$C1002,"Out",'Akobo Coldroom(B2C)'!$E$2:$E1002,"Accepted",'Akobo Coldroom(B2C)'!$D$2:$D1002,$A$17)</f>
        <v>0</v>
      </c>
      <c r="P17" s="33">
        <f>sumifs('Akobo Coldroom(B2C)'!T2:T1002,'Akobo Coldroom(B2C)'!$A$2:$A1002,$A$1,'Akobo Coldroom(B2C)'!$C$2:$C1002,"Out",'Akobo Coldroom(B2C)'!$E$2:$E1002,"Accepted",'Akobo Coldroom(B2C)'!$D$2:$D1002,$A$17)</f>
        <v>0</v>
      </c>
      <c r="Q17" s="33">
        <f>sumifs('Akobo Coldroom(B2C)'!U2:U1002,'Akobo Coldroom(B2C)'!$A$2:$A1002,$A$1,'Akobo Coldroom(B2C)'!$C$2:$C1002,"Out",'Akobo Coldroom(B2C)'!$E$2:$E1002,"Accepted",'Akobo Coldroom(B2C)'!$D$2:$D1002,$A$17)</f>
        <v>0</v>
      </c>
      <c r="R17" s="33">
        <f>sumifs('Akobo Coldroom(B2C)'!V2:V1002,'Akobo Coldroom(B2C)'!$A$2:$A1002,$A$1,'Akobo Coldroom(B2C)'!$C$2:$C1002,"Out",'Akobo Coldroom(B2C)'!$E$2:$E1002,"Accepted",'Akobo Coldroom(B2C)'!$D$2:$D1002,$A$17)</f>
        <v>0</v>
      </c>
      <c r="S17" s="33">
        <f>sumifs('Akobo Coldroom(B2C)'!W2:W1002,'Akobo Coldroom(B2C)'!$A$2:$A1002,$A$1,'Akobo Coldroom(B2C)'!$C$2:$C1002,"Out",'Akobo Coldroom(B2C)'!$E$2:$E1002,"Accepted",'Akobo Coldroom(B2C)'!$D$2:$D1002,$A$17)</f>
        <v>0</v>
      </c>
      <c r="T17" s="33">
        <f>sumifs('Akobo Coldroom(B2C)'!X2:X1002,'Akobo Coldroom(B2C)'!$A$2:$A1002,$A$1,'Akobo Coldroom(B2C)'!$C$2:$C1002,"Out",'Akobo Coldroom(B2C)'!$E$2:$E1002,"Accepted",'Akobo Coldroom(B2C)'!$D$2:$D1002,$A$17)</f>
        <v>0</v>
      </c>
      <c r="U17" s="33">
        <f>sumifs('Akobo Coldroom(B2C)'!Y2:Y1002,'Akobo Coldroom(B2C)'!$A$2:$A1002,$A$1,'Akobo Coldroom(B2C)'!$C$2:$C1002,"Out",'Akobo Coldroom(B2C)'!$E$2:$E1002,"Accepted",'Akobo Coldroom(B2C)'!$D$2:$D1002,$A$17)</f>
        <v>0</v>
      </c>
      <c r="V17" s="33">
        <f>sumifs('Akobo Coldroom(B2C)'!Z2:Z1002,'Akobo Coldroom(B2C)'!$A$2:$A1002,$A$1,'Akobo Coldroom(B2C)'!$C$2:$C1002,"Out",'Akobo Coldroom(B2C)'!$E$2:$E1002,"Accepted",'Akobo Coldroom(B2C)'!$D$2:$D1002,$A$17)</f>
        <v>0</v>
      </c>
      <c r="W17" s="33">
        <f>sumifs('Akobo Coldroom(B2C)'!AA2:AA1002,'Akobo Coldroom(B2C)'!$A$2:$A1002,$A$1,'Akobo Coldroom(B2C)'!$C$2:$C1002,"Out",'Akobo Coldroom(B2C)'!$E$2:$E1002,"Accepted",'Akobo Coldroom(B2C)'!$D$2:$D1002,$A$17)</f>
        <v>0</v>
      </c>
      <c r="X17" s="33">
        <f>sumifs('Akobo Coldroom(B2C)'!AB2:AB1002,'Akobo Coldroom(B2C)'!$A$2:$A1002,$A$1,'Akobo Coldroom(B2C)'!$C$2:$C1002,"Out",'Akobo Coldroom(B2C)'!$E$2:$E1002,"Accepted",'Akobo Coldroom(B2C)'!$D$2:$D1002,$A$17)</f>
        <v>0</v>
      </c>
      <c r="Y17" s="33">
        <f>sumifs('Akobo Coldroom(B2C)'!AC2:AC1002,'Akobo Coldroom(B2C)'!$A$2:$A1002,$A$1,'Akobo Coldroom(B2C)'!$C$2:$C1002,"Out",'Akobo Coldroom(B2C)'!$E$2:$E1002,"Accepted",'Akobo Coldroom(B2C)'!$D$2:$D1002,$A$17)</f>
        <v>0</v>
      </c>
      <c r="Z17" s="33">
        <f>sumifs('Akobo Coldroom(B2C)'!AD2:AD1002,'Akobo Coldroom(B2C)'!$A$2:$A1002,$A$1,'Akobo Coldroom(B2C)'!$C$2:$C1002,"Out",'Akobo Coldroom(B2C)'!$E$2:$E1002,"Accepted",'Akobo Coldroom(B2C)'!$D$2:$D1002,$A$17)</f>
        <v>0</v>
      </c>
      <c r="AA17" s="33">
        <f>sumifs('Akobo Coldroom(B2C)'!AE2:AE1002,'Akobo Coldroom(B2C)'!$A$2:$A1002,$A$1,'Akobo Coldroom(B2C)'!$C$2:$C1002,"Out",'Akobo Coldroom(B2C)'!$E$2:$E1002,"Accepted",'Akobo Coldroom(B2C)'!$D$2:$D1002,$A$17)</f>
        <v>0</v>
      </c>
      <c r="AB17" s="33">
        <f>sumifs('Akobo Coldroom(B2C)'!AF2:AF1002,'Akobo Coldroom(B2C)'!$A$2:$A1002,$A$1,'Akobo Coldroom(B2C)'!$C$2:$C1002,"Out",'Akobo Coldroom(B2C)'!$E$2:$E1002,"Accepted",'Akobo Coldroom(B2C)'!$D$2:$D1002,$A$17)</f>
        <v>0</v>
      </c>
      <c r="AC17" s="33">
        <f>sumifs('Akobo Coldroom(B2C)'!AG2:AG1002,'Akobo Coldroom(B2C)'!$A$2:$A1002,$A$1,'Akobo Coldroom(B2C)'!$C$2:$C1002,"Out",'Akobo Coldroom(B2C)'!$E$2:$E1002,"Accepted",'Akobo Coldroom(B2C)'!$D$2:$D1002,$A$17)</f>
        <v>0</v>
      </c>
      <c r="AD17" s="33">
        <f>sumifs('Akobo Coldroom(B2C)'!AH2:AH1002,'Akobo Coldroom(B2C)'!$A$2:$A1002,$A$1,'Akobo Coldroom(B2C)'!$C$2:$C1002,"Out",'Akobo Coldroom(B2C)'!$E$2:$E1002,"Accepted",'Akobo Coldroom(B2C)'!$D$2:$D1002,$A$17)</f>
        <v>0</v>
      </c>
      <c r="AE17" s="33">
        <f>sumifs('Akobo Coldroom(B2C)'!AI2:AI1002,'Akobo Coldroom(B2C)'!$A$2:$A1002,$A$1,'Akobo Coldroom(B2C)'!$C$2:$C1002,"Out",'Akobo Coldroom(B2C)'!$E$2:$E1002,"Accepted",'Akobo Coldroom(B2C)'!$D$2:$D1002,$A$17)</f>
        <v>0</v>
      </c>
      <c r="AF17" s="33">
        <f>sumifs('Akobo Coldroom(B2C)'!AJ2:AJ1002,'Akobo Coldroom(B2C)'!$A$2:$A1002,$A$1,'Akobo Coldroom(B2C)'!$C$2:$C1002,"Out",'Akobo Coldroom(B2C)'!$E$2:$E1002,"Accepted",'Akobo Coldroom(B2C)'!$D$2:$D1002,$A$17)</f>
        <v>0</v>
      </c>
      <c r="AG17" s="33">
        <f>sumifs('Akobo Coldroom(B2C)'!AK2:AK1002,'Akobo Coldroom(B2C)'!$A$2:$A1002,$A$1,'Akobo Coldroom(B2C)'!$C$2:$C1002,"Out",'Akobo Coldroom(B2C)'!$E$2:$E1002,"Accepted",'Akobo Coldroom(B2C)'!$D$2:$D1002,$A$17)</f>
        <v>0</v>
      </c>
      <c r="AH17" s="33">
        <f>sumifs('Akobo Coldroom(B2C)'!AL2:AL1002,'Akobo Coldroom(B2C)'!$A$2:$A1002,$A$1,'Akobo Coldroom(B2C)'!$C$2:$C1002,"Out",'Akobo Coldroom(B2C)'!$E$2:$E1002,"Accepted",'Akobo Coldroom(B2C)'!$D$2:$D1002,$A$17)</f>
        <v>0</v>
      </c>
      <c r="AI17" s="33">
        <f>sumifs('Akobo Coldroom(B2C)'!AM2:AM1002,'Akobo Coldroom(B2C)'!$A$2:$A1002,$A$1,'Akobo Coldroom(B2C)'!$C$2:$C1002,"Out",'Akobo Coldroom(B2C)'!$E$2:$E1002,"Accepted",'Akobo Coldroom(B2C)'!$D$2:$D1002,$A$17)</f>
        <v>0</v>
      </c>
      <c r="AJ17" s="33">
        <f>sumifs('Akobo Coldroom(B2C)'!AN2:AN1002,'Akobo Coldroom(B2C)'!$A$2:$A1002,$A$1,'Akobo Coldroom(B2C)'!$C$2:$C1002,"Out",'Akobo Coldroom(B2C)'!$E$2:$E1002,"Accepted",'Akobo Coldroom(B2C)'!$D$2:$D1002,$A$17)</f>
        <v>0</v>
      </c>
      <c r="AK17" s="33">
        <f>sumifs('Akobo Coldroom(B2C)'!AO2:AO1002,'Akobo Coldroom(B2C)'!$A$2:$A1002,$A$1,'Akobo Coldroom(B2C)'!$C$2:$C1002,"Out",'Akobo Coldroom(B2C)'!$E$2:$E1002,"Accepted",'Akobo Coldroom(B2C)'!$D$2:$D1002,$A$17)</f>
        <v>0</v>
      </c>
      <c r="AL17" s="33">
        <f>sumifs('Akobo Coldroom(B2C)'!AP2:AP1002,'Akobo Coldroom(B2C)'!$A$2:$A1002,$A$1,'Akobo Coldroom(B2C)'!$C$2:$C1002,"Out",'Akobo Coldroom(B2C)'!$E$2:$E1002,"Accepted",'Akobo Coldroom(B2C)'!$D$2:$D1002,$A$17)</f>
        <v>0</v>
      </c>
      <c r="AM17" s="33">
        <f>sumifs('Akobo Coldroom(B2C)'!AQ2:AQ1002,'Akobo Coldroom(B2C)'!$A$2:$A1002,$A$1,'Akobo Coldroom(B2C)'!$C$2:$C1002,"Out",'Akobo Coldroom(B2C)'!$E$2:$E1002,"Accepted",'Akobo Coldroom(B2C)'!$D$2:$D1002,$A$17)</f>
        <v>0</v>
      </c>
      <c r="AN17" s="33">
        <f>sumifs('Akobo Coldroom(B2C)'!AR2:AR1002,'Akobo Coldroom(B2C)'!$A$2:$A1002,$A$1,'Akobo Coldroom(B2C)'!$C$2:$C1002,"Out",'Akobo Coldroom(B2C)'!$E$2:$E1002,"Accepted",'Akobo Coldroom(B2C)'!$D$2:$D1002,$A$17)</f>
        <v>0</v>
      </c>
    </row>
    <row r="18" ht="15.75" customHeight="1">
      <c r="A18" s="31" t="s">
        <v>98</v>
      </c>
      <c r="B18" s="33">
        <f>sumifs('Akobo Coldroom(B2C)'!F2:F1002,'Akobo Coldroom(B2C)'!$A$2:$A1002,$A$1,'Akobo Coldroom(B2C)'!$C$2:$C1002,"Out",'Akobo Coldroom(B2C)'!$E$2:$E1002,"Accepted",'Akobo Coldroom(B2C)'!$D$2:$D1002,$A$18)</f>
        <v>0</v>
      </c>
      <c r="C18" s="33">
        <f>sumifs('Akobo Coldroom(B2C)'!G2:G1002,'Akobo Coldroom(B2C)'!$A$2:$A1002,$A$1,'Akobo Coldroom(B2C)'!$C$2:$C1002,"Out",'Akobo Coldroom(B2C)'!$E$2:$E1002,"Accepted",'Akobo Coldroom(B2C)'!$D$2:$D1002,$A$18)</f>
        <v>0</v>
      </c>
      <c r="D18" s="33">
        <f>sumifs('Akobo Coldroom(B2C)'!H2:H1002,'Akobo Coldroom(B2C)'!$A$2:$A1002,$A$1,'Akobo Coldroom(B2C)'!$C$2:$C1002,"Out",'Akobo Coldroom(B2C)'!$E$2:$E1002,"Accepted",'Akobo Coldroom(B2C)'!$D$2:$D1002,$A$18)</f>
        <v>0</v>
      </c>
      <c r="E18" s="33">
        <f>sumifs('Akobo Coldroom(B2C)'!I2:I1002,'Akobo Coldroom(B2C)'!$A$2:$A1002,$A$1,'Akobo Coldroom(B2C)'!$C$2:$C1002,"Out",'Akobo Coldroom(B2C)'!$E$2:$E1002,"Accepted",'Akobo Coldroom(B2C)'!$D$2:$D1002,$A$18)</f>
        <v>0</v>
      </c>
      <c r="F18" s="33">
        <f>sumifs('Akobo Coldroom(B2C)'!J2:J1002,'Akobo Coldroom(B2C)'!$A$2:$A1002,$A$1,'Akobo Coldroom(B2C)'!$C$2:$C1002,"Out",'Akobo Coldroom(B2C)'!$E$2:$E1002,"Accepted",'Akobo Coldroom(B2C)'!$D$2:$D1002,$A$18)</f>
        <v>0</v>
      </c>
      <c r="G18" s="33">
        <f>sumifs('Akobo Coldroom(B2C)'!K2:K1002,'Akobo Coldroom(B2C)'!$A$2:$A1002,$A$1,'Akobo Coldroom(B2C)'!$C$2:$C1002,"Out",'Akobo Coldroom(B2C)'!$E$2:$E1002,"Accepted",'Akobo Coldroom(B2C)'!$D$2:$D1002,$A$18)</f>
        <v>0</v>
      </c>
      <c r="H18" s="33">
        <f>sumifs('Akobo Coldroom(B2C)'!L2:L1002,'Akobo Coldroom(B2C)'!$A$2:$A1002,$A$1,'Akobo Coldroom(B2C)'!$C$2:$C1002,"Out",'Akobo Coldroom(B2C)'!$E$2:$E1002,"Accepted",'Akobo Coldroom(B2C)'!$D$2:$D1002,$A$18)</f>
        <v>0</v>
      </c>
      <c r="I18" s="33">
        <f>sumifs('Akobo Coldroom(B2C)'!M2:M1002,'Akobo Coldroom(B2C)'!$A$2:$A1002,$A$1,'Akobo Coldroom(B2C)'!$C$2:$C1002,"Out",'Akobo Coldroom(B2C)'!$E$2:$E1002,"Accepted",'Akobo Coldroom(B2C)'!$D$2:$D1002,$A$18)</f>
        <v>0</v>
      </c>
      <c r="J18" s="33">
        <f>sumifs('Akobo Coldroom(B2C)'!N2:N1002,'Akobo Coldroom(B2C)'!$A$2:$A1002,$A$1,'Akobo Coldroom(B2C)'!$C$2:$C1002,"Out",'Akobo Coldroom(B2C)'!$E$2:$E1002,"Accepted",'Akobo Coldroom(B2C)'!$D$2:$D1002,$A$18)</f>
        <v>0</v>
      </c>
      <c r="K18" s="33">
        <f>sumifs('Akobo Coldroom(B2C)'!O2:O1002,'Akobo Coldroom(B2C)'!$A$2:$A1002,$A$1,'Akobo Coldroom(B2C)'!$C$2:$C1002,"Out",'Akobo Coldroom(B2C)'!$E$2:$E1002,"Accepted",'Akobo Coldroom(B2C)'!$D$2:$D1002,$A$18)</f>
        <v>0</v>
      </c>
      <c r="L18" s="33">
        <f>sumifs('Akobo Coldroom(B2C)'!P2:P1002,'Akobo Coldroom(B2C)'!$A$2:$A1002,$A$1,'Akobo Coldroom(B2C)'!$C$2:$C1002,"Out",'Akobo Coldroom(B2C)'!$E$2:$E1002,"Accepted",'Akobo Coldroom(B2C)'!$D$2:$D1002,$A$18)</f>
        <v>0</v>
      </c>
      <c r="M18" s="33">
        <f>sumifs('Akobo Coldroom(B2C)'!Q2:Q1002,'Akobo Coldroom(B2C)'!$A$2:$A1002,$A$1,'Akobo Coldroom(B2C)'!$C$2:$C1002,"Out",'Akobo Coldroom(B2C)'!$E$2:$E1002,"Accepted",'Akobo Coldroom(B2C)'!$D$2:$D1002,$A$18)</f>
        <v>0</v>
      </c>
      <c r="N18" s="33">
        <f>sumifs('Akobo Coldroom(B2C)'!R2:R1002,'Akobo Coldroom(B2C)'!$A$2:$A1002,$A$1,'Akobo Coldroom(B2C)'!$C$2:$C1002,"Out",'Akobo Coldroom(B2C)'!$E$2:$E1002,"Accepted",'Akobo Coldroom(B2C)'!$D$2:$D1002,$A$18)</f>
        <v>0</v>
      </c>
      <c r="O18" s="33">
        <f>sumifs('Akobo Coldroom(B2C)'!S2:S1002,'Akobo Coldroom(B2C)'!$A$2:$A1002,$A$1,'Akobo Coldroom(B2C)'!$C$2:$C1002,"Out",'Akobo Coldroom(B2C)'!$E$2:$E1002,"Accepted",'Akobo Coldroom(B2C)'!$D$2:$D1002,$A$18)</f>
        <v>0</v>
      </c>
      <c r="P18" s="33">
        <f>sumifs('Akobo Coldroom(B2C)'!T2:T1002,'Akobo Coldroom(B2C)'!$A$2:$A1002,$A$1,'Akobo Coldroom(B2C)'!$C$2:$C1002,"Out",'Akobo Coldroom(B2C)'!$E$2:$E1002,"Accepted",'Akobo Coldroom(B2C)'!$D$2:$D1002,$A$18)</f>
        <v>0</v>
      </c>
      <c r="Q18" s="33">
        <f>sumifs('Akobo Coldroom(B2C)'!U2:U1002,'Akobo Coldroom(B2C)'!$A$2:$A1002,$A$1,'Akobo Coldroom(B2C)'!$C$2:$C1002,"Out",'Akobo Coldroom(B2C)'!$E$2:$E1002,"Accepted",'Akobo Coldroom(B2C)'!$D$2:$D1002,$A$18)</f>
        <v>0</v>
      </c>
      <c r="R18" s="33">
        <f>sumifs('Akobo Coldroom(B2C)'!V2:V1002,'Akobo Coldroom(B2C)'!$A$2:$A1002,$A$1,'Akobo Coldroom(B2C)'!$C$2:$C1002,"Out",'Akobo Coldroom(B2C)'!$E$2:$E1002,"Accepted",'Akobo Coldroom(B2C)'!$D$2:$D1002,$A$18)</f>
        <v>0</v>
      </c>
      <c r="S18" s="33">
        <f>sumifs('Akobo Coldroom(B2C)'!W2:W1002,'Akobo Coldroom(B2C)'!$A$2:$A1002,$A$1,'Akobo Coldroom(B2C)'!$C$2:$C1002,"Out",'Akobo Coldroom(B2C)'!$E$2:$E1002,"Accepted",'Akobo Coldroom(B2C)'!$D$2:$D1002,$A$18)</f>
        <v>0</v>
      </c>
      <c r="T18" s="33">
        <f>sumifs('Akobo Coldroom(B2C)'!X2:X1002,'Akobo Coldroom(B2C)'!$A$2:$A1002,$A$1,'Akobo Coldroom(B2C)'!$C$2:$C1002,"Out",'Akobo Coldroom(B2C)'!$E$2:$E1002,"Accepted",'Akobo Coldroom(B2C)'!$D$2:$D1002,$A$18)</f>
        <v>0</v>
      </c>
      <c r="U18" s="33">
        <f>sumifs('Akobo Coldroom(B2C)'!Y2:Y1002,'Akobo Coldroom(B2C)'!$A$2:$A1002,$A$1,'Akobo Coldroom(B2C)'!$C$2:$C1002,"Out",'Akobo Coldroom(B2C)'!$E$2:$E1002,"Accepted",'Akobo Coldroom(B2C)'!$D$2:$D1002,$A$18)</f>
        <v>0</v>
      </c>
      <c r="V18" s="33">
        <f>sumifs('Akobo Coldroom(B2C)'!Z2:Z1002,'Akobo Coldroom(B2C)'!$A$2:$A1002,$A$1,'Akobo Coldroom(B2C)'!$C$2:$C1002,"Out",'Akobo Coldroom(B2C)'!$E$2:$E1002,"Accepted",'Akobo Coldroom(B2C)'!$D$2:$D1002,$A$18)</f>
        <v>0</v>
      </c>
      <c r="W18" s="33">
        <f>sumifs('Akobo Coldroom(B2C)'!AA2:AA1002,'Akobo Coldroom(B2C)'!$A$2:$A1002,$A$1,'Akobo Coldroom(B2C)'!$C$2:$C1002,"Out",'Akobo Coldroom(B2C)'!$E$2:$E1002,"Accepted",'Akobo Coldroom(B2C)'!$D$2:$D1002,$A$18)</f>
        <v>0</v>
      </c>
      <c r="X18" s="33">
        <f>sumifs('Akobo Coldroom(B2C)'!AB2:AB1002,'Akobo Coldroom(B2C)'!$A$2:$A1002,$A$1,'Akobo Coldroom(B2C)'!$C$2:$C1002,"Out",'Akobo Coldroom(B2C)'!$E$2:$E1002,"Accepted",'Akobo Coldroom(B2C)'!$D$2:$D1002,$A$18)</f>
        <v>0</v>
      </c>
      <c r="Y18" s="33">
        <f>sumifs('Akobo Coldroom(B2C)'!AC2:AC1002,'Akobo Coldroom(B2C)'!$A$2:$A1002,$A$1,'Akobo Coldroom(B2C)'!$C$2:$C1002,"Out",'Akobo Coldroom(B2C)'!$E$2:$E1002,"Accepted",'Akobo Coldroom(B2C)'!$D$2:$D1002,$A$18)</f>
        <v>0</v>
      </c>
      <c r="Z18" s="33">
        <f>sumifs('Akobo Coldroom(B2C)'!AD2:AD1002,'Akobo Coldroom(B2C)'!$A$2:$A1002,$A$1,'Akobo Coldroom(B2C)'!$C$2:$C1002,"Out",'Akobo Coldroom(B2C)'!$E$2:$E1002,"Accepted",'Akobo Coldroom(B2C)'!$D$2:$D1002,$A$18)</f>
        <v>0</v>
      </c>
      <c r="AA18" s="33">
        <f>sumifs('Akobo Coldroom(B2C)'!AE2:AE1002,'Akobo Coldroom(B2C)'!$A$2:$A1002,$A$1,'Akobo Coldroom(B2C)'!$C$2:$C1002,"Out",'Akobo Coldroom(B2C)'!$E$2:$E1002,"Accepted",'Akobo Coldroom(B2C)'!$D$2:$D1002,$A$18)</f>
        <v>0</v>
      </c>
      <c r="AB18" s="33">
        <f>sumifs('Akobo Coldroom(B2C)'!AF2:AF1002,'Akobo Coldroom(B2C)'!$A$2:$A1002,$A$1,'Akobo Coldroom(B2C)'!$C$2:$C1002,"Out",'Akobo Coldroom(B2C)'!$E$2:$E1002,"Accepted",'Akobo Coldroom(B2C)'!$D$2:$D1002,$A$18)</f>
        <v>0</v>
      </c>
      <c r="AC18" s="33">
        <f>sumifs('Akobo Coldroom(B2C)'!AG2:AG1002,'Akobo Coldroom(B2C)'!$A$2:$A1002,$A$1,'Akobo Coldroom(B2C)'!$C$2:$C1002,"Out",'Akobo Coldroom(B2C)'!$E$2:$E1002,"Accepted",'Akobo Coldroom(B2C)'!$D$2:$D1002,$A$18)</f>
        <v>0</v>
      </c>
      <c r="AD18" s="33">
        <f>sumifs('Akobo Coldroom(B2C)'!AH2:AH1002,'Akobo Coldroom(B2C)'!$A$2:$A1002,$A$1,'Akobo Coldroom(B2C)'!$C$2:$C1002,"Out",'Akobo Coldroom(B2C)'!$E$2:$E1002,"Accepted",'Akobo Coldroom(B2C)'!$D$2:$D1002,$A$18)</f>
        <v>0</v>
      </c>
      <c r="AE18" s="33">
        <f>sumifs('Akobo Coldroom(B2C)'!AI2:AI1002,'Akobo Coldroom(B2C)'!$A$2:$A1002,$A$1,'Akobo Coldroom(B2C)'!$C$2:$C1002,"Out",'Akobo Coldroom(B2C)'!$E$2:$E1002,"Accepted",'Akobo Coldroom(B2C)'!$D$2:$D1002,$A$18)</f>
        <v>0</v>
      </c>
      <c r="AF18" s="33">
        <f>sumifs('Akobo Coldroom(B2C)'!AJ2:AJ1002,'Akobo Coldroom(B2C)'!$A$2:$A1002,$A$1,'Akobo Coldroom(B2C)'!$C$2:$C1002,"Out",'Akobo Coldroom(B2C)'!$E$2:$E1002,"Accepted",'Akobo Coldroom(B2C)'!$D$2:$D1002,$A$18)</f>
        <v>0</v>
      </c>
      <c r="AG18" s="33">
        <f>sumifs('Akobo Coldroom(B2C)'!AK2:AK1002,'Akobo Coldroom(B2C)'!$A$2:$A1002,$A$1,'Akobo Coldroom(B2C)'!$C$2:$C1002,"Out",'Akobo Coldroom(B2C)'!$E$2:$E1002,"Accepted",'Akobo Coldroom(B2C)'!$D$2:$D1002,$A$18)</f>
        <v>0</v>
      </c>
      <c r="AH18" s="33">
        <f>sumifs('Akobo Coldroom(B2C)'!AL2:AL1002,'Akobo Coldroom(B2C)'!$A$2:$A1002,$A$1,'Akobo Coldroom(B2C)'!$C$2:$C1002,"Out",'Akobo Coldroom(B2C)'!$E$2:$E1002,"Accepted",'Akobo Coldroom(B2C)'!$D$2:$D1002,$A$18)</f>
        <v>0</v>
      </c>
      <c r="AI18" s="33">
        <f>sumifs('Akobo Coldroom(B2C)'!AM2:AM1002,'Akobo Coldroom(B2C)'!$A$2:$A1002,$A$1,'Akobo Coldroom(B2C)'!$C$2:$C1002,"Out",'Akobo Coldroom(B2C)'!$E$2:$E1002,"Accepted",'Akobo Coldroom(B2C)'!$D$2:$D1002,$A$18)</f>
        <v>0</v>
      </c>
      <c r="AJ18" s="33">
        <f>sumifs('Akobo Coldroom(B2C)'!AN2:AN1002,'Akobo Coldroom(B2C)'!$A$2:$A1002,$A$1,'Akobo Coldroom(B2C)'!$C$2:$C1002,"Out",'Akobo Coldroom(B2C)'!$E$2:$E1002,"Accepted",'Akobo Coldroom(B2C)'!$D$2:$D1002,$A$18)</f>
        <v>0</v>
      </c>
      <c r="AK18" s="33">
        <f>sumifs('Akobo Coldroom(B2C)'!AO2:AO1002,'Akobo Coldroom(B2C)'!$A$2:$A1002,$A$1,'Akobo Coldroom(B2C)'!$C$2:$C1002,"Out",'Akobo Coldroom(B2C)'!$E$2:$E1002,"Accepted",'Akobo Coldroom(B2C)'!$D$2:$D1002,$A$18)</f>
        <v>0</v>
      </c>
      <c r="AL18" s="33">
        <f>sumifs('Akobo Coldroom(B2C)'!AP2:AP1002,'Akobo Coldroom(B2C)'!$A$2:$A1002,$A$1,'Akobo Coldroom(B2C)'!$C$2:$C1002,"Out",'Akobo Coldroom(B2C)'!$E$2:$E1002,"Accepted",'Akobo Coldroom(B2C)'!$D$2:$D1002,$A$18)</f>
        <v>0</v>
      </c>
      <c r="AM18" s="33">
        <f>sumifs('Akobo Coldroom(B2C)'!AQ2:AQ1002,'Akobo Coldroom(B2C)'!$A$2:$A1002,$A$1,'Akobo Coldroom(B2C)'!$C$2:$C1002,"Out",'Akobo Coldroom(B2C)'!$E$2:$E1002,"Accepted",'Akobo Coldroom(B2C)'!$D$2:$D1002,$A$18)</f>
        <v>0</v>
      </c>
      <c r="AN18" s="33">
        <f>sumifs('Akobo Coldroom(B2C)'!AR2:AR1002,'Akobo Coldroom(B2C)'!$A$2:$A1002,$A$1,'Akobo Coldroom(B2C)'!$C$2:$C1002,"Out",'Akobo Coldroom(B2C)'!$E$2:$E1002,"Accepted",'Akobo Coldroom(B2C)'!$D$2:$D1002,$A$18)</f>
        <v>0</v>
      </c>
    </row>
    <row r="19" ht="15.75" customHeight="1">
      <c r="A19" s="31" t="s">
        <v>102</v>
      </c>
      <c r="B19" s="33">
        <f>sumifs('Akobo Coldroom(B2C)'!F2:F1002,'Akobo Coldroom(B2C)'!$A$2:$A1002,$A$1,'Akobo Coldroom(B2C)'!$C$2:$C1002,"Out",'Akobo Coldroom(B2C)'!$E$2:$E1002,"Accepted",'Akobo Coldroom(B2C)'!$D$2:$D1002,$A$19)</f>
        <v>0</v>
      </c>
      <c r="C19" s="33">
        <f>sumifs('Akobo Coldroom(B2C)'!G2:G1002,'Akobo Coldroom(B2C)'!$A$2:$A1002,$A$1,'Akobo Coldroom(B2C)'!$C$2:$C1002,"Out",'Akobo Coldroom(B2C)'!$E$2:$E1002,"Accepted",'Akobo Coldroom(B2C)'!$D$2:$D1002,$A$19)</f>
        <v>0</v>
      </c>
      <c r="D19" s="33">
        <f>sumifs('Akobo Coldroom(B2C)'!H2:H1002,'Akobo Coldroom(B2C)'!$A$2:$A1002,$A$1,'Akobo Coldroom(B2C)'!$C$2:$C1002,"Out",'Akobo Coldroom(B2C)'!$E$2:$E1002,"Accepted",'Akobo Coldroom(B2C)'!$D$2:$D1002,$A$19)</f>
        <v>0</v>
      </c>
      <c r="E19" s="33">
        <f>sumifs('Akobo Coldroom(B2C)'!I2:I1002,'Akobo Coldroom(B2C)'!$A$2:$A1002,$A$1,'Akobo Coldroom(B2C)'!$C$2:$C1002,"Out",'Akobo Coldroom(B2C)'!$E$2:$E1002,"Accepted",'Akobo Coldroom(B2C)'!$D$2:$D1002,$A$19)</f>
        <v>0</v>
      </c>
      <c r="F19" s="33">
        <f>sumifs('Akobo Coldroom(B2C)'!J2:J1002,'Akobo Coldroom(B2C)'!$A$2:$A1002,$A$1,'Akobo Coldroom(B2C)'!$C$2:$C1002,"Out",'Akobo Coldroom(B2C)'!$E$2:$E1002,"Accepted",'Akobo Coldroom(B2C)'!$D$2:$D1002,$A$19)</f>
        <v>0</v>
      </c>
      <c r="G19" s="33">
        <f>sumifs('Akobo Coldroom(B2C)'!K2:K1002,'Akobo Coldroom(B2C)'!$A$2:$A1002,$A$1,'Akobo Coldroom(B2C)'!$C$2:$C1002,"Out",'Akobo Coldroom(B2C)'!$E$2:$E1002,"Accepted",'Akobo Coldroom(B2C)'!$D$2:$D1002,$A$19)</f>
        <v>0</v>
      </c>
      <c r="H19" s="33">
        <f>sumifs('Akobo Coldroom(B2C)'!L2:L1002,'Akobo Coldroom(B2C)'!$A$2:$A1002,$A$1,'Akobo Coldroom(B2C)'!$C$2:$C1002,"Out",'Akobo Coldroom(B2C)'!$E$2:$E1002,"Accepted",'Akobo Coldroom(B2C)'!$D$2:$D1002,$A$19)</f>
        <v>0</v>
      </c>
      <c r="I19" s="33">
        <f>sumifs('Akobo Coldroom(B2C)'!M2:M1002,'Akobo Coldroom(B2C)'!$A$2:$A1002,$A$1,'Akobo Coldroom(B2C)'!$C$2:$C1002,"Out",'Akobo Coldroom(B2C)'!$E$2:$E1002,"Accepted",'Akobo Coldroom(B2C)'!$D$2:$D1002,$A$19)</f>
        <v>0</v>
      </c>
      <c r="J19" s="33">
        <f>sumifs('Akobo Coldroom(B2C)'!N2:N1002,'Akobo Coldroom(B2C)'!$A$2:$A1002,$A$1,'Akobo Coldroom(B2C)'!$C$2:$C1002,"Out",'Akobo Coldroom(B2C)'!$E$2:$E1002,"Accepted",'Akobo Coldroom(B2C)'!$D$2:$D1002,$A$19)</f>
        <v>0</v>
      </c>
      <c r="K19" s="33">
        <f>sumifs('Akobo Coldroom(B2C)'!O2:O1002,'Akobo Coldroom(B2C)'!$A$2:$A1002,$A$1,'Akobo Coldroom(B2C)'!$C$2:$C1002,"Out",'Akobo Coldroom(B2C)'!$E$2:$E1002,"Accepted",'Akobo Coldroom(B2C)'!$D$2:$D1002,$A$19)</f>
        <v>0</v>
      </c>
      <c r="L19" s="33">
        <f>sumifs('Akobo Coldroom(B2C)'!P2:P1002,'Akobo Coldroom(B2C)'!$A$2:$A1002,$A$1,'Akobo Coldroom(B2C)'!$C$2:$C1002,"Out",'Akobo Coldroom(B2C)'!$E$2:$E1002,"Accepted",'Akobo Coldroom(B2C)'!$D$2:$D1002,$A$19)</f>
        <v>0</v>
      </c>
      <c r="M19" s="33">
        <f>sumifs('Akobo Coldroom(B2C)'!Q2:Q1002,'Akobo Coldroom(B2C)'!$A$2:$A1002,$A$1,'Akobo Coldroom(B2C)'!$C$2:$C1002,"Out",'Akobo Coldroom(B2C)'!$E$2:$E1002,"Accepted",'Akobo Coldroom(B2C)'!$D$2:$D1002,$A$19)</f>
        <v>0</v>
      </c>
      <c r="N19" s="33">
        <f>sumifs('Akobo Coldroom(B2C)'!R2:R1002,'Akobo Coldroom(B2C)'!$A$2:$A1002,$A$1,'Akobo Coldroom(B2C)'!$C$2:$C1002,"Out",'Akobo Coldroom(B2C)'!$E$2:$E1002,"Accepted",'Akobo Coldroom(B2C)'!$D$2:$D1002,$A$19)</f>
        <v>0</v>
      </c>
      <c r="O19" s="33">
        <f>sumifs('Akobo Coldroom(B2C)'!S2:S1002,'Akobo Coldroom(B2C)'!$A$2:$A1002,$A$1,'Akobo Coldroom(B2C)'!$C$2:$C1002,"Out",'Akobo Coldroom(B2C)'!$E$2:$E1002,"Accepted",'Akobo Coldroom(B2C)'!$D$2:$D1002,$A$19)</f>
        <v>0</v>
      </c>
      <c r="P19" s="33">
        <f>sumifs('Akobo Coldroom(B2C)'!T2:T1002,'Akobo Coldroom(B2C)'!$A$2:$A1002,$A$1,'Akobo Coldroom(B2C)'!$C$2:$C1002,"Out",'Akobo Coldroom(B2C)'!$E$2:$E1002,"Accepted",'Akobo Coldroom(B2C)'!$D$2:$D1002,$A$19)</f>
        <v>0</v>
      </c>
      <c r="Q19" s="33">
        <f>sumifs('Akobo Coldroom(B2C)'!U2:U1002,'Akobo Coldroom(B2C)'!$A$2:$A1002,$A$1,'Akobo Coldroom(B2C)'!$C$2:$C1002,"Out",'Akobo Coldroom(B2C)'!$E$2:$E1002,"Accepted",'Akobo Coldroom(B2C)'!$D$2:$D1002,$A$19)</f>
        <v>0</v>
      </c>
      <c r="R19" s="33">
        <f>sumifs('Akobo Coldroom(B2C)'!V2:V1002,'Akobo Coldroom(B2C)'!$A$2:$A1002,$A$1,'Akobo Coldroom(B2C)'!$C$2:$C1002,"Out",'Akobo Coldroom(B2C)'!$E$2:$E1002,"Accepted",'Akobo Coldroom(B2C)'!$D$2:$D1002,$A$19)</f>
        <v>0</v>
      </c>
      <c r="S19" s="33">
        <f>sumifs('Akobo Coldroom(B2C)'!W2:W1002,'Akobo Coldroom(B2C)'!$A$2:$A1002,$A$1,'Akobo Coldroom(B2C)'!$C$2:$C1002,"Out",'Akobo Coldroom(B2C)'!$E$2:$E1002,"Accepted",'Akobo Coldroom(B2C)'!$D$2:$D1002,$A$19)</f>
        <v>0</v>
      </c>
      <c r="T19" s="33">
        <f>sumifs('Akobo Coldroom(B2C)'!X2:X1002,'Akobo Coldroom(B2C)'!$A$2:$A1002,$A$1,'Akobo Coldroom(B2C)'!$C$2:$C1002,"Out",'Akobo Coldroom(B2C)'!$E$2:$E1002,"Accepted",'Akobo Coldroom(B2C)'!$D$2:$D1002,$A$19)</f>
        <v>0</v>
      </c>
      <c r="U19" s="33">
        <f>sumifs('Akobo Coldroom(B2C)'!Y2:Y1002,'Akobo Coldroom(B2C)'!$A$2:$A1002,$A$1,'Akobo Coldroom(B2C)'!$C$2:$C1002,"Out",'Akobo Coldroom(B2C)'!$E$2:$E1002,"Accepted",'Akobo Coldroom(B2C)'!$D$2:$D1002,$A$19)</f>
        <v>0</v>
      </c>
      <c r="V19" s="33">
        <f>sumifs('Akobo Coldroom(B2C)'!Z2:Z1002,'Akobo Coldroom(B2C)'!$A$2:$A1002,$A$1,'Akobo Coldroom(B2C)'!$C$2:$C1002,"Out",'Akobo Coldroom(B2C)'!$E$2:$E1002,"Accepted",'Akobo Coldroom(B2C)'!$D$2:$D1002,$A$19)</f>
        <v>0</v>
      </c>
      <c r="W19" s="33">
        <f>sumifs('Akobo Coldroom(B2C)'!AA2:AA1002,'Akobo Coldroom(B2C)'!$A$2:$A1002,$A$1,'Akobo Coldroom(B2C)'!$C$2:$C1002,"Out",'Akobo Coldroom(B2C)'!$E$2:$E1002,"Accepted",'Akobo Coldroom(B2C)'!$D$2:$D1002,$A$19)</f>
        <v>0</v>
      </c>
      <c r="X19" s="33">
        <f>sumifs('Akobo Coldroom(B2C)'!AB2:AB1002,'Akobo Coldroom(B2C)'!$A$2:$A1002,$A$1,'Akobo Coldroom(B2C)'!$C$2:$C1002,"Out",'Akobo Coldroom(B2C)'!$E$2:$E1002,"Accepted",'Akobo Coldroom(B2C)'!$D$2:$D1002,$A$19)</f>
        <v>0</v>
      </c>
      <c r="Y19" s="33">
        <f>sumifs('Akobo Coldroom(B2C)'!AC2:AC1002,'Akobo Coldroom(B2C)'!$A$2:$A1002,$A$1,'Akobo Coldroom(B2C)'!$C$2:$C1002,"Out",'Akobo Coldroom(B2C)'!$E$2:$E1002,"Accepted",'Akobo Coldroom(B2C)'!$D$2:$D1002,$A$19)</f>
        <v>0</v>
      </c>
      <c r="Z19" s="33">
        <f>sumifs('Akobo Coldroom(B2C)'!AD2:AD1002,'Akobo Coldroom(B2C)'!$A$2:$A1002,$A$1,'Akobo Coldroom(B2C)'!$C$2:$C1002,"Out",'Akobo Coldroom(B2C)'!$E$2:$E1002,"Accepted",'Akobo Coldroom(B2C)'!$D$2:$D1002,$A$19)</f>
        <v>0</v>
      </c>
      <c r="AA19" s="33">
        <f>sumifs('Akobo Coldroom(B2C)'!AE2:AE1002,'Akobo Coldroom(B2C)'!$A$2:$A1002,$A$1,'Akobo Coldroom(B2C)'!$C$2:$C1002,"Out",'Akobo Coldroom(B2C)'!$E$2:$E1002,"Accepted",'Akobo Coldroom(B2C)'!$D$2:$D1002,$A$19)</f>
        <v>0</v>
      </c>
      <c r="AB19" s="33">
        <f>sumifs('Akobo Coldroom(B2C)'!AF2:AF1002,'Akobo Coldroom(B2C)'!$A$2:$A1002,$A$1,'Akobo Coldroom(B2C)'!$C$2:$C1002,"Out",'Akobo Coldroom(B2C)'!$E$2:$E1002,"Accepted",'Akobo Coldroom(B2C)'!$D$2:$D1002,$A$19)</f>
        <v>0</v>
      </c>
      <c r="AC19" s="33">
        <f>sumifs('Akobo Coldroom(B2C)'!AG2:AG1002,'Akobo Coldroom(B2C)'!$A$2:$A1002,$A$1,'Akobo Coldroom(B2C)'!$C$2:$C1002,"Out",'Akobo Coldroom(B2C)'!$E$2:$E1002,"Accepted",'Akobo Coldroom(B2C)'!$D$2:$D1002,$A$19)</f>
        <v>0</v>
      </c>
      <c r="AD19" s="33">
        <f>sumifs('Akobo Coldroom(B2C)'!AH2:AH1002,'Akobo Coldroom(B2C)'!$A$2:$A1002,$A$1,'Akobo Coldroom(B2C)'!$C$2:$C1002,"Out",'Akobo Coldroom(B2C)'!$E$2:$E1002,"Accepted",'Akobo Coldroom(B2C)'!$D$2:$D1002,$A$19)</f>
        <v>0</v>
      </c>
      <c r="AE19" s="33">
        <f>sumifs('Akobo Coldroom(B2C)'!AI2:AI1002,'Akobo Coldroom(B2C)'!$A$2:$A1002,$A$1,'Akobo Coldroom(B2C)'!$C$2:$C1002,"Out",'Akobo Coldroom(B2C)'!$E$2:$E1002,"Accepted",'Akobo Coldroom(B2C)'!$D$2:$D1002,$A$19)</f>
        <v>0</v>
      </c>
      <c r="AF19" s="33">
        <f>sumifs('Akobo Coldroom(B2C)'!AJ2:AJ1002,'Akobo Coldroom(B2C)'!$A$2:$A1002,$A$1,'Akobo Coldroom(B2C)'!$C$2:$C1002,"Out",'Akobo Coldroom(B2C)'!$E$2:$E1002,"Accepted",'Akobo Coldroom(B2C)'!$D$2:$D1002,$A$19)</f>
        <v>0</v>
      </c>
      <c r="AG19" s="33">
        <f>sumifs('Akobo Coldroom(B2C)'!AK2:AK1002,'Akobo Coldroom(B2C)'!$A$2:$A1002,$A$1,'Akobo Coldroom(B2C)'!$C$2:$C1002,"Out",'Akobo Coldroom(B2C)'!$E$2:$E1002,"Accepted",'Akobo Coldroom(B2C)'!$D$2:$D1002,$A$19)</f>
        <v>0</v>
      </c>
      <c r="AH19" s="33">
        <f>sumifs('Akobo Coldroom(B2C)'!AL2:AL1002,'Akobo Coldroom(B2C)'!$A$2:$A1002,$A$1,'Akobo Coldroom(B2C)'!$C$2:$C1002,"Out",'Akobo Coldroom(B2C)'!$E$2:$E1002,"Accepted",'Akobo Coldroom(B2C)'!$D$2:$D1002,$A$19)</f>
        <v>0</v>
      </c>
      <c r="AI19" s="33">
        <f>sumifs('Akobo Coldroom(B2C)'!AM2:AM1002,'Akobo Coldroom(B2C)'!$A$2:$A1002,$A$1,'Akobo Coldroom(B2C)'!$C$2:$C1002,"Out",'Akobo Coldroom(B2C)'!$E$2:$E1002,"Accepted",'Akobo Coldroom(B2C)'!$D$2:$D1002,$A$19)</f>
        <v>0</v>
      </c>
      <c r="AJ19" s="33">
        <f>sumifs('Akobo Coldroom(B2C)'!AN2:AN1002,'Akobo Coldroom(B2C)'!$A$2:$A1002,$A$1,'Akobo Coldroom(B2C)'!$C$2:$C1002,"Out",'Akobo Coldroom(B2C)'!$E$2:$E1002,"Accepted",'Akobo Coldroom(B2C)'!$D$2:$D1002,$A$19)</f>
        <v>0</v>
      </c>
      <c r="AK19" s="33">
        <f>sumifs('Akobo Coldroom(B2C)'!AO2:AO1002,'Akobo Coldroom(B2C)'!$A$2:$A1002,$A$1,'Akobo Coldroom(B2C)'!$C$2:$C1002,"Out",'Akobo Coldroom(B2C)'!$E$2:$E1002,"Accepted",'Akobo Coldroom(B2C)'!$D$2:$D1002,$A$19)</f>
        <v>0</v>
      </c>
      <c r="AL19" s="33">
        <f>sumifs('Akobo Coldroom(B2C)'!AP2:AP1002,'Akobo Coldroom(B2C)'!$A$2:$A1002,$A$1,'Akobo Coldroom(B2C)'!$C$2:$C1002,"Out",'Akobo Coldroom(B2C)'!$E$2:$E1002,"Accepted",'Akobo Coldroom(B2C)'!$D$2:$D1002,$A$19)</f>
        <v>0</v>
      </c>
      <c r="AM19" s="33">
        <f>sumifs('Akobo Coldroom(B2C)'!AQ2:AQ1002,'Akobo Coldroom(B2C)'!$A$2:$A1002,$A$1,'Akobo Coldroom(B2C)'!$C$2:$C1002,"Out",'Akobo Coldroom(B2C)'!$E$2:$E1002,"Accepted",'Akobo Coldroom(B2C)'!$D$2:$D1002,$A$19)</f>
        <v>0</v>
      </c>
      <c r="AN19" s="33">
        <f>sumifs('Akobo Coldroom(B2C)'!AR2:AR1002,'Akobo Coldroom(B2C)'!$A$2:$A1002,$A$1,'Akobo Coldroom(B2C)'!$C$2:$C1002,"Out",'Akobo Coldroom(B2C)'!$E$2:$E1002,"Accepted",'Akobo Coldroom(B2C)'!$D$2:$D1002,$A$19)</f>
        <v>0</v>
      </c>
    </row>
    <row r="20" ht="15.75" customHeight="1">
      <c r="A20" s="31" t="s">
        <v>100</v>
      </c>
      <c r="B20" s="33">
        <f>sumifs('Akobo Coldroom(B2C)'!F2:F1002,'Akobo Coldroom(B2C)'!$A$2:$A1002,$A$1,'Akobo Coldroom(B2C)'!$C$2:$C1002,"Out",'Akobo Coldroom(B2C)'!$E$2:$E1002,"Accepted",'Akobo Coldroom(B2C)'!$D$2:$D1002,$A$20)</f>
        <v>0</v>
      </c>
      <c r="C20" s="33">
        <f>sumifs('Akobo Coldroom(B2C)'!G2:G1002,'Akobo Coldroom(B2C)'!$A$2:$A1002,$A$1,'Akobo Coldroom(B2C)'!$C$2:$C1002,"Out",'Akobo Coldroom(B2C)'!$E$2:$E1002,"Accepted",'Akobo Coldroom(B2C)'!$D$2:$D1002,$A$20)</f>
        <v>0</v>
      </c>
      <c r="D20" s="33">
        <f>sumifs('Akobo Coldroom(B2C)'!H2:H1002,'Akobo Coldroom(B2C)'!$A$2:$A1002,$A$1,'Akobo Coldroom(B2C)'!$C$2:$C1002,"Out",'Akobo Coldroom(B2C)'!$E$2:$E1002,"Accepted",'Akobo Coldroom(B2C)'!$D$2:$D1002,$A$20)</f>
        <v>0</v>
      </c>
      <c r="E20" s="33">
        <f>sumifs('Akobo Coldroom(B2C)'!I2:I1002,'Akobo Coldroom(B2C)'!$A$2:$A1002,$A$1,'Akobo Coldroom(B2C)'!$C$2:$C1002,"Out",'Akobo Coldroom(B2C)'!$E$2:$E1002,"Accepted",'Akobo Coldroom(B2C)'!$D$2:$D1002,$A$20)</f>
        <v>0</v>
      </c>
      <c r="F20" s="33">
        <f>sumifs('Akobo Coldroom(B2C)'!J2:J1002,'Akobo Coldroom(B2C)'!$A$2:$A1002,$A$1,'Akobo Coldroom(B2C)'!$C$2:$C1002,"Out",'Akobo Coldroom(B2C)'!$E$2:$E1002,"Accepted",'Akobo Coldroom(B2C)'!$D$2:$D1002,$A$20)</f>
        <v>0</v>
      </c>
      <c r="G20" s="33">
        <f>sumifs('Akobo Coldroom(B2C)'!K2:K1002,'Akobo Coldroom(B2C)'!$A$2:$A1002,$A$1,'Akobo Coldroom(B2C)'!$C$2:$C1002,"Out",'Akobo Coldroom(B2C)'!$E$2:$E1002,"Accepted",'Akobo Coldroom(B2C)'!$D$2:$D1002,$A$20)</f>
        <v>0</v>
      </c>
      <c r="H20" s="33">
        <f>sumifs('Akobo Coldroom(B2C)'!L2:L1002,'Akobo Coldroom(B2C)'!$A$2:$A1002,$A$1,'Akobo Coldroom(B2C)'!$C$2:$C1002,"Out",'Akobo Coldroom(B2C)'!$E$2:$E1002,"Accepted",'Akobo Coldroom(B2C)'!$D$2:$D1002,$A$20)</f>
        <v>0</v>
      </c>
      <c r="I20" s="33">
        <f>sumifs('Akobo Coldroom(B2C)'!M2:M1002,'Akobo Coldroom(B2C)'!$A$2:$A1002,$A$1,'Akobo Coldroom(B2C)'!$C$2:$C1002,"Out",'Akobo Coldroom(B2C)'!$E$2:$E1002,"Accepted",'Akobo Coldroom(B2C)'!$D$2:$D1002,$A$20)</f>
        <v>0</v>
      </c>
      <c r="J20" s="33">
        <f>sumifs('Akobo Coldroom(B2C)'!N2:N1002,'Akobo Coldroom(B2C)'!$A$2:$A1002,$A$1,'Akobo Coldroom(B2C)'!$C$2:$C1002,"Out",'Akobo Coldroom(B2C)'!$E$2:$E1002,"Accepted",'Akobo Coldroom(B2C)'!$D$2:$D1002,$A$20)</f>
        <v>0</v>
      </c>
      <c r="K20" s="33">
        <f>sumifs('Akobo Coldroom(B2C)'!O2:O1002,'Akobo Coldroom(B2C)'!$A$2:$A1002,$A$1,'Akobo Coldroom(B2C)'!$C$2:$C1002,"Out",'Akobo Coldroom(B2C)'!$E$2:$E1002,"Accepted",'Akobo Coldroom(B2C)'!$D$2:$D1002,$A$20)</f>
        <v>0</v>
      </c>
      <c r="L20" s="33">
        <f>sumifs('Akobo Coldroom(B2C)'!P2:P1002,'Akobo Coldroom(B2C)'!$A$2:$A1002,$A$1,'Akobo Coldroom(B2C)'!$C$2:$C1002,"Out",'Akobo Coldroom(B2C)'!$E$2:$E1002,"Accepted",'Akobo Coldroom(B2C)'!$D$2:$D1002,$A$20)</f>
        <v>0</v>
      </c>
      <c r="M20" s="33">
        <f>sumifs('Akobo Coldroom(B2C)'!Q2:Q1002,'Akobo Coldroom(B2C)'!$A$2:$A1002,$A$1,'Akobo Coldroom(B2C)'!$C$2:$C1002,"Out",'Akobo Coldroom(B2C)'!$E$2:$E1002,"Accepted",'Akobo Coldroom(B2C)'!$D$2:$D1002,$A$20)</f>
        <v>0</v>
      </c>
      <c r="N20" s="33">
        <f>sumifs('Akobo Coldroom(B2C)'!R2:R1002,'Akobo Coldroom(B2C)'!$A$2:$A1002,$A$1,'Akobo Coldroom(B2C)'!$C$2:$C1002,"Out",'Akobo Coldroom(B2C)'!$E$2:$E1002,"Accepted",'Akobo Coldroom(B2C)'!$D$2:$D1002,$A$20)</f>
        <v>0</v>
      </c>
      <c r="O20" s="33">
        <f>sumifs('Akobo Coldroom(B2C)'!S2:S1002,'Akobo Coldroom(B2C)'!$A$2:$A1002,$A$1,'Akobo Coldroom(B2C)'!$C$2:$C1002,"Out",'Akobo Coldroom(B2C)'!$E$2:$E1002,"Accepted",'Akobo Coldroom(B2C)'!$D$2:$D1002,$A$20)</f>
        <v>0</v>
      </c>
      <c r="P20" s="33">
        <f>sumifs('Akobo Coldroom(B2C)'!T2:T1002,'Akobo Coldroom(B2C)'!$A$2:$A1002,$A$1,'Akobo Coldroom(B2C)'!$C$2:$C1002,"Out",'Akobo Coldroom(B2C)'!$E$2:$E1002,"Accepted",'Akobo Coldroom(B2C)'!$D$2:$D1002,$A$20)</f>
        <v>0</v>
      </c>
      <c r="Q20" s="33">
        <f>sumifs('Akobo Coldroom(B2C)'!U2:U1002,'Akobo Coldroom(B2C)'!$A$2:$A1002,$A$1,'Akobo Coldroom(B2C)'!$C$2:$C1002,"Out",'Akobo Coldroom(B2C)'!$E$2:$E1002,"Accepted",'Akobo Coldroom(B2C)'!$D$2:$D1002,$A$20)</f>
        <v>0</v>
      </c>
      <c r="R20" s="33">
        <f>sumifs('Akobo Coldroom(B2C)'!V2:V1002,'Akobo Coldroom(B2C)'!$A$2:$A1002,$A$1,'Akobo Coldroom(B2C)'!$C$2:$C1002,"Out",'Akobo Coldroom(B2C)'!$E$2:$E1002,"Accepted",'Akobo Coldroom(B2C)'!$D$2:$D1002,$A$20)</f>
        <v>0</v>
      </c>
      <c r="S20" s="33">
        <f>sumifs('Akobo Coldroom(B2C)'!W2:W1002,'Akobo Coldroom(B2C)'!$A$2:$A1002,$A$1,'Akobo Coldroom(B2C)'!$C$2:$C1002,"Out",'Akobo Coldroom(B2C)'!$E$2:$E1002,"Accepted",'Akobo Coldroom(B2C)'!$D$2:$D1002,$A$20)</f>
        <v>0</v>
      </c>
      <c r="T20" s="33">
        <f>sumifs('Akobo Coldroom(B2C)'!X2:X1002,'Akobo Coldroom(B2C)'!$A$2:$A1002,$A$1,'Akobo Coldroom(B2C)'!$C$2:$C1002,"Out",'Akobo Coldroom(B2C)'!$E$2:$E1002,"Accepted",'Akobo Coldroom(B2C)'!$D$2:$D1002,$A$20)</f>
        <v>0</v>
      </c>
      <c r="U20" s="33">
        <f>sumifs('Akobo Coldroom(B2C)'!Y2:Y1002,'Akobo Coldroom(B2C)'!$A$2:$A1002,$A$1,'Akobo Coldroom(B2C)'!$C$2:$C1002,"Out",'Akobo Coldroom(B2C)'!$E$2:$E1002,"Accepted",'Akobo Coldroom(B2C)'!$D$2:$D1002,$A$20)</f>
        <v>0</v>
      </c>
      <c r="V20" s="33">
        <f>sumifs('Akobo Coldroom(B2C)'!Z2:Z1002,'Akobo Coldroom(B2C)'!$A$2:$A1002,$A$1,'Akobo Coldroom(B2C)'!$C$2:$C1002,"Out",'Akobo Coldroom(B2C)'!$E$2:$E1002,"Accepted",'Akobo Coldroom(B2C)'!$D$2:$D1002,$A$20)</f>
        <v>0</v>
      </c>
      <c r="W20" s="33">
        <f>sumifs('Akobo Coldroom(B2C)'!AA2:AA1002,'Akobo Coldroom(B2C)'!$A$2:$A1002,$A$1,'Akobo Coldroom(B2C)'!$C$2:$C1002,"Out",'Akobo Coldroom(B2C)'!$E$2:$E1002,"Accepted",'Akobo Coldroom(B2C)'!$D$2:$D1002,$A$20)</f>
        <v>0</v>
      </c>
      <c r="X20" s="33">
        <f>sumifs('Akobo Coldroom(B2C)'!AB2:AB1002,'Akobo Coldroom(B2C)'!$A$2:$A1002,$A$1,'Akobo Coldroom(B2C)'!$C$2:$C1002,"Out",'Akobo Coldroom(B2C)'!$E$2:$E1002,"Accepted",'Akobo Coldroom(B2C)'!$D$2:$D1002,$A$20)</f>
        <v>0</v>
      </c>
      <c r="Y20" s="33">
        <f>sumifs('Akobo Coldroom(B2C)'!AC2:AC1002,'Akobo Coldroom(B2C)'!$A$2:$A1002,$A$1,'Akobo Coldroom(B2C)'!$C$2:$C1002,"Out",'Akobo Coldroom(B2C)'!$E$2:$E1002,"Accepted",'Akobo Coldroom(B2C)'!$D$2:$D1002,$A$20)</f>
        <v>0</v>
      </c>
      <c r="Z20" s="33">
        <f>sumifs('Akobo Coldroom(B2C)'!AD2:AD1002,'Akobo Coldroom(B2C)'!$A$2:$A1002,$A$1,'Akobo Coldroom(B2C)'!$C$2:$C1002,"Out",'Akobo Coldroom(B2C)'!$E$2:$E1002,"Accepted",'Akobo Coldroom(B2C)'!$D$2:$D1002,$A$20)</f>
        <v>0</v>
      </c>
      <c r="AA20" s="33">
        <f>sumifs('Akobo Coldroom(B2C)'!AE2:AE1002,'Akobo Coldroom(B2C)'!$A$2:$A1002,$A$1,'Akobo Coldroom(B2C)'!$C$2:$C1002,"Out",'Akobo Coldroom(B2C)'!$E$2:$E1002,"Accepted",'Akobo Coldroom(B2C)'!$D$2:$D1002,$A$20)</f>
        <v>0</v>
      </c>
      <c r="AB20" s="33">
        <f>sumifs('Akobo Coldroom(B2C)'!AF2:AF1002,'Akobo Coldroom(B2C)'!$A$2:$A1002,$A$1,'Akobo Coldroom(B2C)'!$C$2:$C1002,"Out",'Akobo Coldroom(B2C)'!$E$2:$E1002,"Accepted",'Akobo Coldroom(B2C)'!$D$2:$D1002,$A$20)</f>
        <v>0</v>
      </c>
      <c r="AC20" s="33">
        <f>sumifs('Akobo Coldroom(B2C)'!AG2:AG1002,'Akobo Coldroom(B2C)'!$A$2:$A1002,$A$1,'Akobo Coldroom(B2C)'!$C$2:$C1002,"Out",'Akobo Coldroom(B2C)'!$E$2:$E1002,"Accepted",'Akobo Coldroom(B2C)'!$D$2:$D1002,$A$20)</f>
        <v>0</v>
      </c>
      <c r="AD20" s="33">
        <f>sumifs('Akobo Coldroom(B2C)'!AH2:AH1002,'Akobo Coldroom(B2C)'!$A$2:$A1002,$A$1,'Akobo Coldroom(B2C)'!$C$2:$C1002,"Out",'Akobo Coldroom(B2C)'!$E$2:$E1002,"Accepted",'Akobo Coldroom(B2C)'!$D$2:$D1002,$A$20)</f>
        <v>0</v>
      </c>
      <c r="AE20" s="33">
        <f>sumifs('Akobo Coldroom(B2C)'!AI2:AI1002,'Akobo Coldroom(B2C)'!$A$2:$A1002,$A$1,'Akobo Coldroom(B2C)'!$C$2:$C1002,"Out",'Akobo Coldroom(B2C)'!$E$2:$E1002,"Accepted",'Akobo Coldroom(B2C)'!$D$2:$D1002,$A$20)</f>
        <v>0</v>
      </c>
      <c r="AF20" s="33">
        <f>sumifs('Akobo Coldroom(B2C)'!AJ2:AJ1002,'Akobo Coldroom(B2C)'!$A$2:$A1002,$A$1,'Akobo Coldroom(B2C)'!$C$2:$C1002,"Out",'Akobo Coldroom(B2C)'!$E$2:$E1002,"Accepted",'Akobo Coldroom(B2C)'!$D$2:$D1002,$A$20)</f>
        <v>0</v>
      </c>
      <c r="AG20" s="33">
        <f>sumifs('Akobo Coldroom(B2C)'!AK2:AK1002,'Akobo Coldroom(B2C)'!$A$2:$A1002,$A$1,'Akobo Coldroom(B2C)'!$C$2:$C1002,"Out",'Akobo Coldroom(B2C)'!$E$2:$E1002,"Accepted",'Akobo Coldroom(B2C)'!$D$2:$D1002,$A$20)</f>
        <v>0</v>
      </c>
      <c r="AH20" s="33">
        <f>sumifs('Akobo Coldroom(B2C)'!AL2:AL1002,'Akobo Coldroom(B2C)'!$A$2:$A1002,$A$1,'Akobo Coldroom(B2C)'!$C$2:$C1002,"Out",'Akobo Coldroom(B2C)'!$E$2:$E1002,"Accepted",'Akobo Coldroom(B2C)'!$D$2:$D1002,$A$20)</f>
        <v>0</v>
      </c>
      <c r="AI20" s="33">
        <f>sumifs('Akobo Coldroom(B2C)'!AM2:AM1002,'Akobo Coldroom(B2C)'!$A$2:$A1002,$A$1,'Akobo Coldroom(B2C)'!$C$2:$C1002,"Out",'Akobo Coldroom(B2C)'!$E$2:$E1002,"Accepted",'Akobo Coldroom(B2C)'!$D$2:$D1002,$A$20)</f>
        <v>0</v>
      </c>
      <c r="AJ20" s="33">
        <f>sumifs('Akobo Coldroom(B2C)'!AN2:AN1002,'Akobo Coldroom(B2C)'!$A$2:$A1002,$A$1,'Akobo Coldroom(B2C)'!$C$2:$C1002,"Out",'Akobo Coldroom(B2C)'!$E$2:$E1002,"Accepted",'Akobo Coldroom(B2C)'!$D$2:$D1002,$A$20)</f>
        <v>0</v>
      </c>
      <c r="AK20" s="33">
        <f>sumifs('Akobo Coldroom(B2C)'!AO2:AO1002,'Akobo Coldroom(B2C)'!$A$2:$A1002,$A$1,'Akobo Coldroom(B2C)'!$C$2:$C1002,"Out",'Akobo Coldroom(B2C)'!$E$2:$E1002,"Accepted",'Akobo Coldroom(B2C)'!$D$2:$D1002,$A$20)</f>
        <v>0</v>
      </c>
      <c r="AL20" s="33">
        <f>sumifs('Akobo Coldroom(B2C)'!AP2:AP1002,'Akobo Coldroom(B2C)'!$A$2:$A1002,$A$1,'Akobo Coldroom(B2C)'!$C$2:$C1002,"Out",'Akobo Coldroom(B2C)'!$E$2:$E1002,"Accepted",'Akobo Coldroom(B2C)'!$D$2:$D1002,$A$20)</f>
        <v>0</v>
      </c>
      <c r="AM20" s="33">
        <f>sumifs('Akobo Coldroom(B2C)'!AQ2:AQ1002,'Akobo Coldroom(B2C)'!$A$2:$A1002,$A$1,'Akobo Coldroom(B2C)'!$C$2:$C1002,"Out",'Akobo Coldroom(B2C)'!$E$2:$E1002,"Accepted",'Akobo Coldroom(B2C)'!$D$2:$D1002,$A$20)</f>
        <v>0</v>
      </c>
      <c r="AN20" s="33">
        <f>sumifs('Akobo Coldroom(B2C)'!AR2:AR1002,'Akobo Coldroom(B2C)'!$A$2:$A1002,$A$1,'Akobo Coldroom(B2C)'!$C$2:$C1002,"Out",'Akobo Coldroom(B2C)'!$E$2:$E1002,"Accepted",'Akobo Coldroom(B2C)'!$D$2:$D1002,$A$20)</f>
        <v>0</v>
      </c>
    </row>
    <row r="21" ht="15.75" customHeight="1">
      <c r="A21" s="31" t="s">
        <v>106</v>
      </c>
      <c r="B21" s="33">
        <f>sumifs('Akobo Coldroom(B2C)'!F2:F1002,'Akobo Coldroom(B2C)'!$A$2:$A1002,$A$1,'Akobo Coldroom(B2C)'!$C$2:$C1002,"Out",'Akobo Coldroom(B2C)'!$E$2:$E1002,"Accepted",'Akobo Coldroom(B2C)'!$D$2:$D1002,$A$21)</f>
        <v>0</v>
      </c>
      <c r="C21" s="33">
        <f>sumifs('Akobo Coldroom(B2C)'!G2:G1002,'Akobo Coldroom(B2C)'!$A$2:$A1002,$A$1,'Akobo Coldroom(B2C)'!$C$2:$C1002,"Out",'Akobo Coldroom(B2C)'!$E$2:$E1002,"Accepted",'Akobo Coldroom(B2C)'!$D$2:$D1002,$A$21)</f>
        <v>0</v>
      </c>
      <c r="D21" s="33">
        <f>sumifs('Akobo Coldroom(B2C)'!H2:H1002,'Akobo Coldroom(B2C)'!$A$2:$A1002,$A$1,'Akobo Coldroom(B2C)'!$C$2:$C1002,"Out",'Akobo Coldroom(B2C)'!$E$2:$E1002,"Accepted",'Akobo Coldroom(B2C)'!$D$2:$D1002,$A$21)</f>
        <v>0</v>
      </c>
      <c r="E21" s="33">
        <f>sumifs('Akobo Coldroom(B2C)'!I2:I1002,'Akobo Coldroom(B2C)'!$A$2:$A1002,$A$1,'Akobo Coldroom(B2C)'!$C$2:$C1002,"Out",'Akobo Coldroom(B2C)'!$E$2:$E1002,"Accepted",'Akobo Coldroom(B2C)'!$D$2:$D1002,$A$21)</f>
        <v>0</v>
      </c>
      <c r="F21" s="33">
        <f>sumifs('Akobo Coldroom(B2C)'!J2:J1002,'Akobo Coldroom(B2C)'!$A$2:$A1002,$A$1,'Akobo Coldroom(B2C)'!$C$2:$C1002,"Out",'Akobo Coldroom(B2C)'!$E$2:$E1002,"Accepted",'Akobo Coldroom(B2C)'!$D$2:$D1002,$A$21)</f>
        <v>0</v>
      </c>
      <c r="G21" s="33">
        <f>sumifs('Akobo Coldroom(B2C)'!K2:K1002,'Akobo Coldroom(B2C)'!$A$2:$A1002,$A$1,'Akobo Coldroom(B2C)'!$C$2:$C1002,"Out",'Akobo Coldroom(B2C)'!$E$2:$E1002,"Accepted",'Akobo Coldroom(B2C)'!$D$2:$D1002,$A$21)</f>
        <v>0</v>
      </c>
      <c r="H21" s="33">
        <f>sumifs('Akobo Coldroom(B2C)'!L2:L1002,'Akobo Coldroom(B2C)'!$A$2:$A1002,$A$1,'Akobo Coldroom(B2C)'!$C$2:$C1002,"Out",'Akobo Coldroom(B2C)'!$E$2:$E1002,"Accepted",'Akobo Coldroom(B2C)'!$D$2:$D1002,$A$21)</f>
        <v>0</v>
      </c>
      <c r="I21" s="33">
        <f>sumifs('Akobo Coldroom(B2C)'!M2:M1002,'Akobo Coldroom(B2C)'!$A$2:$A1002,$A$1,'Akobo Coldroom(B2C)'!$C$2:$C1002,"Out",'Akobo Coldroom(B2C)'!$E$2:$E1002,"Accepted",'Akobo Coldroom(B2C)'!$D$2:$D1002,$A$21)</f>
        <v>0</v>
      </c>
      <c r="J21" s="33">
        <f>sumifs('Akobo Coldroom(B2C)'!N2:N1002,'Akobo Coldroom(B2C)'!$A$2:$A1002,$A$1,'Akobo Coldroom(B2C)'!$C$2:$C1002,"Out",'Akobo Coldroom(B2C)'!$E$2:$E1002,"Accepted",'Akobo Coldroom(B2C)'!$D$2:$D1002,$A$21)</f>
        <v>0</v>
      </c>
      <c r="K21" s="33">
        <f>sumifs('Akobo Coldroom(B2C)'!O2:O1002,'Akobo Coldroom(B2C)'!$A$2:$A1002,$A$1,'Akobo Coldroom(B2C)'!$C$2:$C1002,"Out",'Akobo Coldroom(B2C)'!$E$2:$E1002,"Accepted",'Akobo Coldroom(B2C)'!$D$2:$D1002,$A$21)</f>
        <v>0</v>
      </c>
      <c r="L21" s="33">
        <f>sumifs('Akobo Coldroom(B2C)'!P2:P1002,'Akobo Coldroom(B2C)'!$A$2:$A1002,$A$1,'Akobo Coldroom(B2C)'!$C$2:$C1002,"Out",'Akobo Coldroom(B2C)'!$E$2:$E1002,"Accepted",'Akobo Coldroom(B2C)'!$D$2:$D1002,$A$21)</f>
        <v>0</v>
      </c>
      <c r="M21" s="33">
        <f>sumifs('Akobo Coldroom(B2C)'!Q2:Q1002,'Akobo Coldroom(B2C)'!$A$2:$A1002,$A$1,'Akobo Coldroom(B2C)'!$C$2:$C1002,"Out",'Akobo Coldroom(B2C)'!$E$2:$E1002,"Accepted",'Akobo Coldroom(B2C)'!$D$2:$D1002,$A$21)</f>
        <v>0</v>
      </c>
      <c r="N21" s="33">
        <f>sumifs('Akobo Coldroom(B2C)'!R2:R1002,'Akobo Coldroom(B2C)'!$A$2:$A1002,$A$1,'Akobo Coldroom(B2C)'!$C$2:$C1002,"Out",'Akobo Coldroom(B2C)'!$E$2:$E1002,"Accepted",'Akobo Coldroom(B2C)'!$D$2:$D1002,$A$21)</f>
        <v>0</v>
      </c>
      <c r="O21" s="33">
        <f>sumifs('Akobo Coldroom(B2C)'!S2:S1002,'Akobo Coldroom(B2C)'!$A$2:$A1002,$A$1,'Akobo Coldroom(B2C)'!$C$2:$C1002,"Out",'Akobo Coldroom(B2C)'!$E$2:$E1002,"Accepted",'Akobo Coldroom(B2C)'!$D$2:$D1002,$A$21)</f>
        <v>0</v>
      </c>
      <c r="P21" s="33">
        <f>sumifs('Akobo Coldroom(B2C)'!T2:T1002,'Akobo Coldroom(B2C)'!$A$2:$A1002,$A$1,'Akobo Coldroom(B2C)'!$C$2:$C1002,"Out",'Akobo Coldroom(B2C)'!$E$2:$E1002,"Accepted",'Akobo Coldroom(B2C)'!$D$2:$D1002,$A$21)</f>
        <v>0</v>
      </c>
      <c r="Q21" s="33">
        <f>sumifs('Akobo Coldroom(B2C)'!U2:U1002,'Akobo Coldroom(B2C)'!$A$2:$A1002,$A$1,'Akobo Coldroom(B2C)'!$C$2:$C1002,"Out",'Akobo Coldroom(B2C)'!$E$2:$E1002,"Accepted",'Akobo Coldroom(B2C)'!$D$2:$D1002,$A$21)</f>
        <v>0</v>
      </c>
      <c r="R21" s="33">
        <f>sumifs('Akobo Coldroom(B2C)'!V2:V1002,'Akobo Coldroom(B2C)'!$A$2:$A1002,$A$1,'Akobo Coldroom(B2C)'!$C$2:$C1002,"Out",'Akobo Coldroom(B2C)'!$E$2:$E1002,"Accepted",'Akobo Coldroom(B2C)'!$D$2:$D1002,$A$21)</f>
        <v>0</v>
      </c>
      <c r="S21" s="33">
        <f>sumifs('Akobo Coldroom(B2C)'!W2:W1002,'Akobo Coldroom(B2C)'!$A$2:$A1002,$A$1,'Akobo Coldroom(B2C)'!$C$2:$C1002,"Out",'Akobo Coldroom(B2C)'!$E$2:$E1002,"Accepted",'Akobo Coldroom(B2C)'!$D$2:$D1002,$A$21)</f>
        <v>0</v>
      </c>
      <c r="T21" s="33">
        <f>sumifs('Akobo Coldroom(B2C)'!X2:X1002,'Akobo Coldroom(B2C)'!$A$2:$A1002,$A$1,'Akobo Coldroom(B2C)'!$C$2:$C1002,"Out",'Akobo Coldroom(B2C)'!$E$2:$E1002,"Accepted",'Akobo Coldroom(B2C)'!$D$2:$D1002,$A$21)</f>
        <v>0</v>
      </c>
      <c r="U21" s="33">
        <f>sumifs('Akobo Coldroom(B2C)'!Y2:Y1002,'Akobo Coldroom(B2C)'!$A$2:$A1002,$A$1,'Akobo Coldroom(B2C)'!$C$2:$C1002,"Out",'Akobo Coldroom(B2C)'!$E$2:$E1002,"Accepted",'Akobo Coldroom(B2C)'!$D$2:$D1002,$A$21)</f>
        <v>0</v>
      </c>
      <c r="V21" s="33">
        <f>sumifs('Akobo Coldroom(B2C)'!Z2:Z1002,'Akobo Coldroom(B2C)'!$A$2:$A1002,$A$1,'Akobo Coldroom(B2C)'!$C$2:$C1002,"Out",'Akobo Coldroom(B2C)'!$E$2:$E1002,"Accepted",'Akobo Coldroom(B2C)'!$D$2:$D1002,$A$21)</f>
        <v>0</v>
      </c>
      <c r="W21" s="33">
        <f>sumifs('Akobo Coldroom(B2C)'!AA2:AA1002,'Akobo Coldroom(B2C)'!$A$2:$A1002,$A$1,'Akobo Coldroom(B2C)'!$C$2:$C1002,"Out",'Akobo Coldroom(B2C)'!$E$2:$E1002,"Accepted",'Akobo Coldroom(B2C)'!$D$2:$D1002,$A$21)</f>
        <v>0</v>
      </c>
      <c r="X21" s="33">
        <f>sumifs('Akobo Coldroom(B2C)'!AB2:AB1002,'Akobo Coldroom(B2C)'!$A$2:$A1002,$A$1,'Akobo Coldroom(B2C)'!$C$2:$C1002,"Out",'Akobo Coldroom(B2C)'!$E$2:$E1002,"Accepted",'Akobo Coldroom(B2C)'!$D$2:$D1002,$A$21)</f>
        <v>0</v>
      </c>
      <c r="Y21" s="33">
        <f>sumifs('Akobo Coldroom(B2C)'!AC2:AC1002,'Akobo Coldroom(B2C)'!$A$2:$A1002,$A$1,'Akobo Coldroom(B2C)'!$C$2:$C1002,"Out",'Akobo Coldroom(B2C)'!$E$2:$E1002,"Accepted",'Akobo Coldroom(B2C)'!$D$2:$D1002,$A$21)</f>
        <v>0</v>
      </c>
      <c r="Z21" s="33">
        <f>sumifs('Akobo Coldroom(B2C)'!AD2:AD1002,'Akobo Coldroom(B2C)'!$A$2:$A1002,$A$1,'Akobo Coldroom(B2C)'!$C$2:$C1002,"Out",'Akobo Coldroom(B2C)'!$E$2:$E1002,"Accepted",'Akobo Coldroom(B2C)'!$D$2:$D1002,$A$21)</f>
        <v>0</v>
      </c>
      <c r="AA21" s="33">
        <f>sumifs('Akobo Coldroom(B2C)'!AE2:AE1002,'Akobo Coldroom(B2C)'!$A$2:$A1002,$A$1,'Akobo Coldroom(B2C)'!$C$2:$C1002,"Out",'Akobo Coldroom(B2C)'!$E$2:$E1002,"Accepted",'Akobo Coldroom(B2C)'!$D$2:$D1002,$A$21)</f>
        <v>0</v>
      </c>
      <c r="AB21" s="33">
        <f>sumifs('Akobo Coldroom(B2C)'!AF2:AF1002,'Akobo Coldroom(B2C)'!$A$2:$A1002,$A$1,'Akobo Coldroom(B2C)'!$C$2:$C1002,"Out",'Akobo Coldroom(B2C)'!$E$2:$E1002,"Accepted",'Akobo Coldroom(B2C)'!$D$2:$D1002,$A$21)</f>
        <v>0</v>
      </c>
      <c r="AC21" s="33">
        <f>sumifs('Akobo Coldroom(B2C)'!AG2:AG1002,'Akobo Coldroom(B2C)'!$A$2:$A1002,$A$1,'Akobo Coldroom(B2C)'!$C$2:$C1002,"Out",'Akobo Coldroom(B2C)'!$E$2:$E1002,"Accepted",'Akobo Coldroom(B2C)'!$D$2:$D1002,$A$21)</f>
        <v>0</v>
      </c>
      <c r="AD21" s="33">
        <f>sumifs('Akobo Coldroom(B2C)'!AH2:AH1002,'Akobo Coldroom(B2C)'!$A$2:$A1002,$A$1,'Akobo Coldroom(B2C)'!$C$2:$C1002,"Out",'Akobo Coldroom(B2C)'!$E$2:$E1002,"Accepted",'Akobo Coldroom(B2C)'!$D$2:$D1002,$A$21)</f>
        <v>0</v>
      </c>
      <c r="AE21" s="33">
        <f>sumifs('Akobo Coldroom(B2C)'!AI2:AI1002,'Akobo Coldroom(B2C)'!$A$2:$A1002,$A$1,'Akobo Coldroom(B2C)'!$C$2:$C1002,"Out",'Akobo Coldroom(B2C)'!$E$2:$E1002,"Accepted",'Akobo Coldroom(B2C)'!$D$2:$D1002,$A$21)</f>
        <v>0</v>
      </c>
      <c r="AF21" s="33">
        <f>sumifs('Akobo Coldroom(B2C)'!AJ2:AJ1002,'Akobo Coldroom(B2C)'!$A$2:$A1002,$A$1,'Akobo Coldroom(B2C)'!$C$2:$C1002,"Out",'Akobo Coldroom(B2C)'!$E$2:$E1002,"Accepted",'Akobo Coldroom(B2C)'!$D$2:$D1002,$A$21)</f>
        <v>0</v>
      </c>
      <c r="AG21" s="33">
        <f>sumifs('Akobo Coldroom(B2C)'!AK2:AK1002,'Akobo Coldroom(B2C)'!$A$2:$A1002,$A$1,'Akobo Coldroom(B2C)'!$C$2:$C1002,"Out",'Akobo Coldroom(B2C)'!$E$2:$E1002,"Accepted",'Akobo Coldroom(B2C)'!$D$2:$D1002,$A$21)</f>
        <v>0</v>
      </c>
      <c r="AH21" s="33">
        <f>sumifs('Akobo Coldroom(B2C)'!AL2:AL1002,'Akobo Coldroom(B2C)'!$A$2:$A1002,$A$1,'Akobo Coldroom(B2C)'!$C$2:$C1002,"Out",'Akobo Coldroom(B2C)'!$E$2:$E1002,"Accepted",'Akobo Coldroom(B2C)'!$D$2:$D1002,$A$21)</f>
        <v>0</v>
      </c>
      <c r="AI21" s="33">
        <f>sumifs('Akobo Coldroom(B2C)'!AM2:AM1002,'Akobo Coldroom(B2C)'!$A$2:$A1002,$A$1,'Akobo Coldroom(B2C)'!$C$2:$C1002,"Out",'Akobo Coldroom(B2C)'!$E$2:$E1002,"Accepted",'Akobo Coldroom(B2C)'!$D$2:$D1002,$A$21)</f>
        <v>0</v>
      </c>
      <c r="AJ21" s="33">
        <f>sumifs('Akobo Coldroom(B2C)'!AN2:AN1002,'Akobo Coldroom(B2C)'!$A$2:$A1002,$A$1,'Akobo Coldroom(B2C)'!$C$2:$C1002,"Out",'Akobo Coldroom(B2C)'!$E$2:$E1002,"Accepted",'Akobo Coldroom(B2C)'!$D$2:$D1002,$A$21)</f>
        <v>0</v>
      </c>
      <c r="AK21" s="33">
        <f>sumifs('Akobo Coldroom(B2C)'!AO2:AO1002,'Akobo Coldroom(B2C)'!$A$2:$A1002,$A$1,'Akobo Coldroom(B2C)'!$C$2:$C1002,"Out",'Akobo Coldroom(B2C)'!$E$2:$E1002,"Accepted",'Akobo Coldroom(B2C)'!$D$2:$D1002,$A$21)</f>
        <v>0</v>
      </c>
      <c r="AL21" s="33">
        <f>sumifs('Akobo Coldroom(B2C)'!AP2:AP1002,'Akobo Coldroom(B2C)'!$A$2:$A1002,$A$1,'Akobo Coldroom(B2C)'!$C$2:$C1002,"Out",'Akobo Coldroom(B2C)'!$E$2:$E1002,"Accepted",'Akobo Coldroom(B2C)'!$D$2:$D1002,$A$21)</f>
        <v>0</v>
      </c>
      <c r="AM21" s="33">
        <f>sumifs('Akobo Coldroom(B2C)'!AQ2:AQ1002,'Akobo Coldroom(B2C)'!$A$2:$A1002,$A$1,'Akobo Coldroom(B2C)'!$C$2:$C1002,"Out",'Akobo Coldroom(B2C)'!$E$2:$E1002,"Accepted",'Akobo Coldroom(B2C)'!$D$2:$D1002,$A$21)</f>
        <v>0</v>
      </c>
      <c r="AN21" s="33">
        <f>sumifs('Akobo Coldroom(B2C)'!AR2:AR1002,'Akobo Coldroom(B2C)'!$A$2:$A1002,$A$1,'Akobo Coldroom(B2C)'!$C$2:$C1002,"Out",'Akobo Coldroom(B2C)'!$E$2:$E1002,"Accepted",'Akobo Coldroom(B2C)'!$D$2:$D1002,$A$21)</f>
        <v>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0"/>
  <cols>
    <col customWidth="1" min="1" max="3" width="12.63"/>
    <col customWidth="1" min="4" max="4" width="17.63"/>
    <col customWidth="1" min="5" max="5" width="18.88"/>
  </cols>
  <sheetData>
    <row r="1" ht="34.5" customHeight="1">
      <c r="A1" s="53" t="s">
        <v>1</v>
      </c>
      <c r="B1" s="54" t="s">
        <v>107</v>
      </c>
      <c r="C1" s="54" t="s">
        <v>83</v>
      </c>
      <c r="D1" s="54" t="s">
        <v>84</v>
      </c>
      <c r="E1" s="54" t="s">
        <v>42</v>
      </c>
      <c r="F1" s="55" t="s">
        <v>43</v>
      </c>
      <c r="G1" s="55" t="s">
        <v>44</v>
      </c>
      <c r="H1" s="56" t="s">
        <v>45</v>
      </c>
      <c r="I1" s="56" t="s">
        <v>46</v>
      </c>
      <c r="J1" s="56" t="s">
        <v>47</v>
      </c>
      <c r="K1" s="56" t="s">
        <v>48</v>
      </c>
      <c r="L1" s="55" t="s">
        <v>49</v>
      </c>
      <c r="M1" s="56" t="s">
        <v>50</v>
      </c>
      <c r="N1" s="56" t="s">
        <v>51</v>
      </c>
      <c r="O1" s="55" t="s">
        <v>52</v>
      </c>
      <c r="P1" s="55" t="s">
        <v>53</v>
      </c>
      <c r="Q1" s="55" t="s">
        <v>54</v>
      </c>
      <c r="R1" s="55" t="s">
        <v>55</v>
      </c>
      <c r="S1" s="55" t="s">
        <v>56</v>
      </c>
      <c r="T1" s="55" t="s">
        <v>57</v>
      </c>
      <c r="U1" s="55" t="s">
        <v>58</v>
      </c>
      <c r="V1" s="56" t="s">
        <v>59</v>
      </c>
      <c r="W1" s="56" t="s">
        <v>60</v>
      </c>
      <c r="X1" s="56" t="s">
        <v>61</v>
      </c>
      <c r="Y1" s="55" t="s">
        <v>62</v>
      </c>
      <c r="Z1" s="55" t="s">
        <v>63</v>
      </c>
      <c r="AA1" s="55" t="s">
        <v>64</v>
      </c>
      <c r="AB1" s="55" t="s">
        <v>65</v>
      </c>
      <c r="AC1" s="55" t="s">
        <v>66</v>
      </c>
      <c r="AD1" s="55" t="s">
        <v>67</v>
      </c>
      <c r="AE1" s="55" t="s">
        <v>68</v>
      </c>
      <c r="AF1" s="55" t="s">
        <v>69</v>
      </c>
      <c r="AG1" s="55" t="s">
        <v>70</v>
      </c>
      <c r="AH1" s="55" t="s">
        <v>71</v>
      </c>
      <c r="AI1" s="55" t="s">
        <v>72</v>
      </c>
      <c r="AJ1" s="55" t="s">
        <v>73</v>
      </c>
      <c r="AK1" s="55" t="s">
        <v>74</v>
      </c>
      <c r="AL1" s="55" t="s">
        <v>75</v>
      </c>
      <c r="AM1" s="55" t="s">
        <v>85</v>
      </c>
      <c r="AN1" s="55" t="s">
        <v>77</v>
      </c>
      <c r="AO1" s="55" t="s">
        <v>78</v>
      </c>
      <c r="AP1" s="55" t="s">
        <v>86</v>
      </c>
      <c r="AQ1" s="55" t="s">
        <v>80</v>
      </c>
      <c r="AR1" s="55" t="s">
        <v>81</v>
      </c>
      <c r="AS1" s="56" t="s">
        <v>87</v>
      </c>
      <c r="AT1" s="56" t="s">
        <v>88</v>
      </c>
      <c r="AU1" s="56" t="s">
        <v>108</v>
      </c>
      <c r="AV1" s="56" t="s">
        <v>109</v>
      </c>
      <c r="AW1" s="56" t="s">
        <v>110</v>
      </c>
      <c r="AX1" s="56" t="s">
        <v>111</v>
      </c>
      <c r="AY1" s="56" t="s">
        <v>112</v>
      </c>
      <c r="AZ1" s="56" t="s">
        <v>113</v>
      </c>
      <c r="BA1" s="56" t="s">
        <v>114</v>
      </c>
      <c r="BB1" s="56" t="s">
        <v>115</v>
      </c>
      <c r="BC1" s="56" t="s">
        <v>116</v>
      </c>
      <c r="BD1" s="15" t="s">
        <v>117</v>
      </c>
      <c r="BE1" s="15" t="s">
        <v>118</v>
      </c>
      <c r="BF1" s="56" t="s">
        <v>119</v>
      </c>
      <c r="BG1" s="56" t="s">
        <v>120</v>
      </c>
      <c r="BH1" s="56" t="s">
        <v>121</v>
      </c>
      <c r="BI1" s="56" t="s">
        <v>122</v>
      </c>
      <c r="BJ1" s="56" t="s">
        <v>123</v>
      </c>
      <c r="BK1" s="56" t="s">
        <v>124</v>
      </c>
      <c r="BL1" s="56" t="s">
        <v>125</v>
      </c>
      <c r="BM1" s="56" t="s">
        <v>126</v>
      </c>
      <c r="BN1" s="56" t="s">
        <v>127</v>
      </c>
      <c r="BO1" s="56" t="s">
        <v>128</v>
      </c>
      <c r="BP1" s="56" t="s">
        <v>129</v>
      </c>
      <c r="BQ1" s="56" t="s">
        <v>130</v>
      </c>
      <c r="BR1" s="56" t="s">
        <v>131</v>
      </c>
      <c r="BS1" s="56" t="s">
        <v>132</v>
      </c>
      <c r="BT1" s="56" t="s">
        <v>133</v>
      </c>
      <c r="BU1" s="56" t="s">
        <v>134</v>
      </c>
      <c r="BV1" s="56" t="s">
        <v>135</v>
      </c>
      <c r="BW1" s="56" t="s">
        <v>136</v>
      </c>
      <c r="BX1" s="56" t="s">
        <v>137</v>
      </c>
      <c r="BY1" s="56" t="s">
        <v>138</v>
      </c>
      <c r="BZ1" s="56" t="s">
        <v>139</v>
      </c>
      <c r="CA1" s="56" t="s">
        <v>140</v>
      </c>
      <c r="CB1" s="56" t="s">
        <v>141</v>
      </c>
      <c r="CC1" s="57" t="s">
        <v>142</v>
      </c>
      <c r="CD1" s="56" t="s">
        <v>143</v>
      </c>
      <c r="CE1" s="56" t="s">
        <v>144</v>
      </c>
      <c r="CF1" s="56" t="s">
        <v>145</v>
      </c>
    </row>
    <row r="2" ht="15.75" customHeight="1">
      <c r="A2" s="44"/>
      <c r="B2" s="42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</row>
    <row r="3" ht="15.75" customHeight="1">
      <c r="A3" s="44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</row>
    <row r="4" ht="15.75" customHeight="1">
      <c r="A4" s="44"/>
      <c r="B4" s="42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</row>
    <row r="5" ht="15.75" customHeight="1">
      <c r="A5" s="44"/>
      <c r="B5" s="42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</row>
    <row r="6" ht="15.75" customHeight="1">
      <c r="A6" s="44"/>
      <c r="B6" s="42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</row>
    <row r="7" ht="15.75" customHeight="1">
      <c r="A7" s="44"/>
      <c r="B7" s="42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</row>
    <row r="8" ht="15.75" customHeight="1">
      <c r="A8" s="44"/>
      <c r="B8" s="42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</row>
    <row r="9" ht="15.75" customHeight="1">
      <c r="A9" s="44"/>
      <c r="B9" s="42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</row>
    <row r="10" ht="15.75" customHeight="1">
      <c r="A10" s="44"/>
      <c r="B10" s="42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</row>
    <row r="11" ht="15.75" customHeight="1">
      <c r="A11" s="44"/>
      <c r="B11" s="42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</row>
    <row r="12" ht="15.75" customHeight="1">
      <c r="A12" s="44"/>
      <c r="B12" s="42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</row>
    <row r="13" ht="15.75" customHeight="1">
      <c r="A13" s="44"/>
      <c r="B13" s="42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</row>
    <row r="14" ht="15.75" customHeight="1">
      <c r="A14" s="44"/>
      <c r="B14" s="42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</row>
    <row r="15" ht="15.75" customHeight="1">
      <c r="A15" s="44"/>
      <c r="B15" s="42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</row>
    <row r="16" ht="15.75" customHeight="1">
      <c r="A16" s="44"/>
      <c r="B16" s="42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</row>
    <row r="17" ht="15.75" customHeight="1">
      <c r="A17" s="44"/>
      <c r="B17" s="42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</row>
    <row r="18" ht="15.75" customHeight="1">
      <c r="A18" s="44"/>
      <c r="B18" s="42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</row>
    <row r="19" ht="15.75" customHeight="1">
      <c r="A19" s="44"/>
      <c r="B19" s="42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</row>
    <row r="20" ht="15.75" customHeight="1">
      <c r="A20" s="44"/>
      <c r="B20" s="42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</row>
    <row r="21" ht="15.75" customHeight="1">
      <c r="A21" s="44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</row>
    <row r="22" ht="15.75" customHeight="1">
      <c r="A22" s="44"/>
      <c r="B22" s="42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</row>
    <row r="23" ht="15.75" customHeight="1">
      <c r="A23" s="44"/>
      <c r="B23" s="42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</row>
    <row r="24" ht="15.75" customHeight="1">
      <c r="A24" s="44"/>
      <c r="B24" s="42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</row>
    <row r="25" ht="15.75" customHeight="1">
      <c r="A25" s="44"/>
      <c r="B25" s="42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</row>
    <row r="26" ht="15.75" customHeight="1">
      <c r="A26" s="44"/>
      <c r="B26" s="42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</row>
    <row r="27" ht="15.75" customHeight="1">
      <c r="A27" s="44"/>
      <c r="B27" s="42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</row>
    <row r="28" ht="15.75" customHeight="1">
      <c r="A28" s="44"/>
      <c r="B28" s="42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</row>
    <row r="29" ht="15.75" customHeight="1">
      <c r="A29" s="44"/>
      <c r="B29" s="42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</row>
    <row r="30" ht="15.75" customHeight="1">
      <c r="A30" s="44"/>
      <c r="B30" s="42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</row>
    <row r="31" ht="15.75" customHeight="1">
      <c r="A31" s="44"/>
      <c r="B31" s="42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</row>
    <row r="32" ht="15.75" customHeight="1">
      <c r="A32" s="44"/>
      <c r="B32" s="42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</row>
    <row r="33" ht="15.75" customHeight="1">
      <c r="A33" s="44"/>
      <c r="B33" s="42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</row>
    <row r="34" ht="15.75" customHeight="1">
      <c r="A34" s="44"/>
      <c r="B34" s="42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</row>
    <row r="35" ht="15.75" customHeight="1">
      <c r="A35" s="44"/>
      <c r="B35" s="42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</row>
    <row r="36" ht="15.75" customHeight="1">
      <c r="A36" s="44"/>
      <c r="B36" s="42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</row>
    <row r="37" ht="15.75" customHeight="1">
      <c r="A37" s="44"/>
      <c r="B37" s="42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</row>
    <row r="38" ht="15.75" customHeight="1">
      <c r="A38" s="44"/>
      <c r="B38" s="42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</row>
    <row r="39" ht="15.75" customHeight="1">
      <c r="A39" s="44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</row>
    <row r="40" ht="15.75" customHeight="1">
      <c r="A40" s="44"/>
      <c r="B40" s="42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</row>
    <row r="41" ht="15.75" customHeight="1">
      <c r="A41" s="44"/>
      <c r="B41" s="42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</row>
    <row r="42" ht="15.75" customHeight="1">
      <c r="A42" s="44"/>
      <c r="B42" s="42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</row>
    <row r="43" ht="15.75" customHeight="1">
      <c r="A43" s="44"/>
      <c r="B43" s="42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</row>
    <row r="44" ht="15.75" customHeight="1">
      <c r="A44" s="44"/>
      <c r="B44" s="42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</row>
    <row r="45" ht="15.75" customHeight="1">
      <c r="A45" s="44"/>
      <c r="B45" s="42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</row>
    <row r="46" ht="15.75" customHeight="1">
      <c r="A46" s="44"/>
      <c r="B46" s="42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</row>
    <row r="47" ht="15.75" customHeight="1">
      <c r="A47" s="44"/>
      <c r="B47" s="42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</row>
    <row r="48" ht="15.75" customHeight="1">
      <c r="A48" s="44"/>
      <c r="B48" s="42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</row>
    <row r="49" ht="15.75" customHeight="1">
      <c r="A49" s="44"/>
      <c r="B49" s="42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</row>
    <row r="50" ht="15.75" customHeight="1">
      <c r="A50" s="44"/>
      <c r="B50" s="42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</row>
    <row r="51" ht="15.75" customHeight="1">
      <c r="A51" s="44"/>
      <c r="B51" s="42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</row>
    <row r="52" ht="15.75" customHeight="1">
      <c r="A52" s="44"/>
      <c r="B52" s="42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</row>
    <row r="53" ht="15.75" customHeight="1">
      <c r="A53" s="44"/>
      <c r="B53" s="42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</row>
    <row r="54" ht="15.75" customHeight="1">
      <c r="A54" s="44"/>
      <c r="B54" s="42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</row>
    <row r="55" ht="15.75" customHeight="1">
      <c r="A55" s="44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</row>
    <row r="56" ht="15.75" customHeight="1">
      <c r="A56" s="44"/>
      <c r="B56" s="42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</row>
    <row r="57" ht="15.75" customHeight="1">
      <c r="A57" s="44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</row>
    <row r="58" ht="15.75" customHeight="1">
      <c r="A58" s="44"/>
      <c r="B58" s="42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</row>
    <row r="59" ht="15.75" customHeight="1">
      <c r="A59" s="44"/>
      <c r="B59" s="42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</row>
    <row r="60" ht="15.75" customHeight="1">
      <c r="A60" s="44"/>
      <c r="B60" s="42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</row>
    <row r="61" ht="15.75" customHeight="1">
      <c r="A61" s="44"/>
      <c r="B61" s="42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</row>
    <row r="62" ht="15.75" customHeight="1">
      <c r="A62" s="44"/>
      <c r="B62" s="42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</row>
    <row r="63" ht="15.75" customHeight="1">
      <c r="A63" s="44"/>
      <c r="B63" s="42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</row>
    <row r="64" ht="15.75" customHeight="1">
      <c r="A64" s="44"/>
      <c r="B64" s="42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</row>
    <row r="65" ht="15.75" customHeight="1">
      <c r="A65" s="44"/>
      <c r="B65" s="42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</row>
    <row r="66" ht="15.75" customHeight="1">
      <c r="A66" s="44"/>
      <c r="B66" s="42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</row>
    <row r="67" ht="15.75" customHeight="1">
      <c r="A67" s="44"/>
      <c r="B67" s="42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</row>
    <row r="68" ht="15.75" customHeight="1">
      <c r="A68" s="44"/>
      <c r="B68" s="42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</row>
    <row r="69" ht="15.75" customHeight="1">
      <c r="A69" s="44"/>
      <c r="B69" s="42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</row>
    <row r="70" ht="15.75" customHeight="1">
      <c r="A70" s="44"/>
      <c r="B70" s="58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</row>
    <row r="71" ht="15.75" customHeight="1">
      <c r="A71" s="44"/>
      <c r="B71" s="42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</row>
    <row r="72" ht="15.75" customHeight="1">
      <c r="A72" s="44"/>
      <c r="B72" s="58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</row>
    <row r="73" ht="15.75" customHeight="1">
      <c r="A73" s="44"/>
      <c r="B73" s="58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</row>
    <row r="74" ht="15.75" customHeight="1">
      <c r="A74" s="44"/>
      <c r="B74" s="42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</row>
    <row r="75" ht="15.75" customHeight="1">
      <c r="A75" s="44"/>
      <c r="B75" s="42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</row>
    <row r="76" ht="15.75" customHeight="1">
      <c r="A76" s="44"/>
      <c r="B76" s="42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</row>
    <row r="77" ht="15.75" customHeight="1">
      <c r="A77" s="44"/>
      <c r="B77" s="42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</row>
    <row r="78" ht="15.75" customHeight="1">
      <c r="A78" s="44"/>
      <c r="B78" s="42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</row>
    <row r="79" ht="15.75" customHeight="1">
      <c r="A79" s="44"/>
      <c r="B79" s="42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</row>
    <row r="80" ht="15.75" customHeight="1">
      <c r="A80" s="44"/>
      <c r="B80" s="42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</row>
    <row r="81" ht="15.75" customHeight="1">
      <c r="A81" s="44"/>
      <c r="B81" s="42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</row>
    <row r="82" ht="15.75" customHeight="1">
      <c r="A82" s="44"/>
      <c r="B82" s="42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</row>
    <row r="83" ht="15.75" customHeight="1">
      <c r="A83" s="44"/>
      <c r="B83" s="42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</row>
    <row r="84" ht="15.75" customHeight="1">
      <c r="A84" s="44"/>
      <c r="B84" s="42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</row>
    <row r="85" ht="15.75" customHeight="1">
      <c r="A85" s="44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</row>
    <row r="86" ht="15.75" customHeight="1">
      <c r="A86" s="59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</row>
    <row r="87" ht="15.75" customHeight="1">
      <c r="A87" s="44"/>
      <c r="B87" s="42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</row>
    <row r="88" ht="15.75" customHeight="1">
      <c r="A88" s="44"/>
      <c r="B88" s="42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</row>
    <row r="89" ht="15.75" customHeight="1">
      <c r="A89" s="44"/>
      <c r="B89" s="42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</row>
    <row r="90" ht="15.75" customHeight="1">
      <c r="A90" s="44"/>
      <c r="B90" s="42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</row>
    <row r="91" ht="15.75" customHeight="1">
      <c r="A91" s="44"/>
      <c r="B91" s="42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</row>
    <row r="92" ht="15.75" customHeight="1">
      <c r="A92" s="44"/>
      <c r="B92" s="42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</row>
    <row r="93" ht="15.75" customHeight="1">
      <c r="A93" s="44"/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</row>
    <row r="94" ht="15.75" customHeight="1">
      <c r="A94" s="44"/>
      <c r="B94" s="42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</row>
    <row r="95" ht="15.75" customHeight="1">
      <c r="A95" s="44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</row>
    <row r="96" ht="15.75" customHeight="1">
      <c r="A96" s="44"/>
      <c r="B96" s="42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</row>
    <row r="97" ht="15.75" customHeight="1">
      <c r="A97" s="44"/>
      <c r="B97" s="42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</row>
    <row r="98" ht="15.75" customHeight="1">
      <c r="A98" s="44"/>
      <c r="B98" s="42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</row>
    <row r="99" ht="15.75" customHeight="1">
      <c r="A99" s="44"/>
      <c r="B99" s="42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</row>
    <row r="100" ht="15.75" customHeight="1">
      <c r="A100" s="44"/>
      <c r="B100" s="42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</row>
    <row r="101" ht="15.75" customHeight="1">
      <c r="A101" s="44"/>
      <c r="B101" s="42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</row>
    <row r="102" ht="15.75" customHeight="1">
      <c r="A102" s="44"/>
      <c r="B102" s="42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</row>
    <row r="103" ht="15.75" customHeight="1">
      <c r="A103" s="44"/>
      <c r="B103" s="42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</row>
    <row r="104" ht="15.75" customHeight="1">
      <c r="A104" s="44"/>
      <c r="B104" s="42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</row>
    <row r="105" ht="15.75" customHeight="1">
      <c r="A105" s="44"/>
      <c r="B105" s="42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</row>
    <row r="106" ht="15.75" customHeight="1">
      <c r="A106" s="44"/>
      <c r="B106" s="42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5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</row>
    <row r="107" ht="15.75" customHeight="1">
      <c r="A107" s="44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</row>
    <row r="108" ht="15.75" customHeight="1">
      <c r="A108" s="44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</row>
    <row r="109" ht="15.75" customHeight="1">
      <c r="A109" s="44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5"/>
      <c r="Q109" s="45"/>
      <c r="R109" s="43"/>
      <c r="S109" s="43"/>
      <c r="T109" s="45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5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</row>
    <row r="110" ht="15.75" customHeight="1">
      <c r="A110" s="44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</row>
    <row r="111" ht="15.75" customHeight="1">
      <c r="A111" s="44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</row>
    <row r="112" ht="15.75" customHeight="1">
      <c r="A112" s="44"/>
      <c r="B112" s="42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</row>
    <row r="113" ht="15.75" customHeight="1">
      <c r="A113" s="44"/>
      <c r="B113" s="42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</row>
    <row r="114" ht="15.75" customHeight="1">
      <c r="A114" s="44"/>
      <c r="B114" s="42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</row>
    <row r="115" ht="15.75" customHeight="1">
      <c r="A115" s="44"/>
      <c r="B115" s="42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</row>
    <row r="116" ht="15.75" customHeight="1">
      <c r="A116" s="44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</row>
    <row r="117" ht="15.75" customHeight="1">
      <c r="A117" s="44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</row>
    <row r="118" ht="15.75" customHeight="1">
      <c r="A118" s="44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</row>
    <row r="119" ht="15.75" customHeight="1">
      <c r="A119" s="44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</row>
    <row r="120" ht="15.75" customHeight="1">
      <c r="A120" s="44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</row>
    <row r="121" ht="15.75" customHeight="1">
      <c r="A121" s="44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</row>
    <row r="122" ht="15.75" customHeight="1">
      <c r="A122" s="44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</row>
    <row r="123" ht="15.75" customHeight="1">
      <c r="A123" s="44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</row>
    <row r="124" ht="15.75" customHeight="1">
      <c r="A124" s="44"/>
      <c r="B124" s="42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</row>
    <row r="125" ht="15.75" customHeight="1">
      <c r="A125" s="44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</row>
    <row r="126" ht="15.75" customHeight="1">
      <c r="A126" s="44"/>
      <c r="B126" s="42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5"/>
      <c r="AN126" s="45"/>
      <c r="AO126" s="45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</row>
    <row r="127" ht="15.75" customHeight="1">
      <c r="A127" s="44"/>
      <c r="B127" s="42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</row>
    <row r="128" ht="15.75" customHeight="1">
      <c r="A128" s="44"/>
      <c r="B128" s="42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</row>
    <row r="129" ht="15.75" customHeight="1">
      <c r="A129" s="44"/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</row>
    <row r="130" ht="15.75" customHeight="1">
      <c r="A130" s="44"/>
      <c r="B130" s="42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</row>
    <row r="131" ht="15.75" customHeight="1">
      <c r="A131" s="44"/>
      <c r="B131" s="42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</row>
    <row r="132" ht="15.75" customHeight="1">
      <c r="A132" s="44"/>
      <c r="B132" s="42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</row>
    <row r="133" ht="15.75" customHeight="1">
      <c r="A133" s="44"/>
      <c r="B133" s="42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</row>
    <row r="134" ht="15.75" customHeight="1">
      <c r="A134" s="44"/>
      <c r="B134" s="42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</row>
    <row r="135" ht="15.75" customHeight="1">
      <c r="A135" s="44"/>
      <c r="B135" s="42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</row>
    <row r="136" ht="15.75" customHeight="1">
      <c r="A136" s="44"/>
      <c r="B136" s="42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</row>
    <row r="137" ht="15.75" customHeight="1">
      <c r="A137" s="44"/>
      <c r="B137" s="42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</row>
    <row r="138" ht="15.75" customHeight="1">
      <c r="A138" s="44"/>
      <c r="B138" s="42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</row>
    <row r="139" ht="15.75" customHeight="1">
      <c r="A139" s="44"/>
      <c r="B139" s="42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</row>
    <row r="140" ht="15.75" customHeight="1">
      <c r="A140" s="44"/>
      <c r="B140" s="42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</row>
    <row r="141" ht="15.75" customHeight="1">
      <c r="A141" s="44"/>
      <c r="B141" s="42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</row>
    <row r="142" ht="15.75" customHeight="1">
      <c r="A142" s="44"/>
      <c r="B142" s="42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</row>
    <row r="143" ht="15.75" customHeight="1">
      <c r="A143" s="44"/>
      <c r="B143" s="42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</row>
    <row r="144" ht="15.75" customHeight="1">
      <c r="A144" s="44"/>
      <c r="B144" s="42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</row>
    <row r="145" ht="15.75" customHeight="1">
      <c r="A145" s="44"/>
      <c r="B145" s="42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5"/>
      <c r="AN145" s="45"/>
      <c r="AO145" s="45"/>
      <c r="AP145" s="45"/>
      <c r="AQ145" s="45"/>
      <c r="AR145" s="45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</row>
    <row r="146" ht="15.75" customHeight="1">
      <c r="A146" s="44"/>
      <c r="B146" s="42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</row>
    <row r="147" ht="15.75" customHeight="1">
      <c r="A147" s="44"/>
      <c r="B147" s="42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</row>
    <row r="148" ht="15.75" customHeight="1">
      <c r="A148" s="44"/>
      <c r="B148" s="42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</row>
    <row r="149" ht="15.75" customHeight="1">
      <c r="A149" s="44"/>
      <c r="B149" s="42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</row>
    <row r="150" ht="15.75" customHeight="1">
      <c r="A150" s="44"/>
      <c r="B150" s="42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</row>
    <row r="151" ht="15.75" customHeight="1">
      <c r="A151" s="44"/>
      <c r="B151" s="42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</row>
    <row r="152" ht="15.75" customHeight="1">
      <c r="A152" s="44"/>
      <c r="B152" s="42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5"/>
      <c r="AN152" s="45"/>
      <c r="AO152" s="45"/>
      <c r="AP152" s="45"/>
      <c r="AQ152" s="45"/>
      <c r="AR152" s="45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</row>
    <row r="153" ht="15.75" customHeight="1">
      <c r="A153" s="44"/>
      <c r="B153" s="42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</row>
    <row r="154" ht="15.75" customHeight="1">
      <c r="A154" s="44"/>
      <c r="B154" s="42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</row>
    <row r="155" ht="15.75" customHeight="1">
      <c r="A155" s="44"/>
      <c r="B155" s="42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</row>
    <row r="156" ht="15.75" customHeight="1">
      <c r="A156" s="44"/>
      <c r="B156" s="42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</row>
    <row r="157" ht="15.75" customHeight="1">
      <c r="A157" s="44"/>
      <c r="B157" s="42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</row>
    <row r="158" ht="15.75" customHeight="1">
      <c r="A158" s="44"/>
      <c r="B158" s="42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</row>
    <row r="159" ht="15.75" customHeight="1">
      <c r="A159" s="44"/>
      <c r="B159" s="42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</row>
    <row r="160" ht="15.75" customHeight="1">
      <c r="A160" s="44"/>
      <c r="B160" s="42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</row>
    <row r="161" ht="15.75" customHeight="1">
      <c r="A161" s="44"/>
      <c r="B161" s="42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</row>
    <row r="162" ht="15.75" customHeight="1">
      <c r="A162" s="44"/>
      <c r="B162" s="42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</row>
    <row r="163" ht="15.75" customHeight="1">
      <c r="A163" s="44"/>
      <c r="B163" s="42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</row>
    <row r="164" ht="15.75" customHeight="1">
      <c r="A164" s="44"/>
      <c r="B164" s="42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</row>
    <row r="165" ht="15.75" customHeight="1">
      <c r="A165" s="44"/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</row>
    <row r="166" ht="15.75" customHeight="1">
      <c r="A166" s="44"/>
      <c r="B166" s="42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</row>
    <row r="167" ht="15.75" customHeight="1">
      <c r="A167" s="44"/>
      <c r="B167" s="42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</row>
    <row r="168" ht="15.75" customHeight="1">
      <c r="A168" s="44"/>
      <c r="B168" s="42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</row>
    <row r="169" ht="15.75" customHeight="1">
      <c r="A169" s="44"/>
      <c r="B169" s="42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</row>
    <row r="170" ht="15.75" customHeight="1">
      <c r="A170" s="44"/>
      <c r="B170" s="42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</row>
    <row r="171" ht="15.75" customHeight="1">
      <c r="A171" s="44"/>
      <c r="B171" s="42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</row>
    <row r="172" ht="15.75" customHeight="1">
      <c r="A172" s="44"/>
      <c r="B172" s="42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</row>
    <row r="173" ht="15.75" customHeight="1">
      <c r="A173" s="44"/>
      <c r="B173" s="42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</row>
    <row r="174" ht="15.75" customHeight="1">
      <c r="A174" s="44"/>
      <c r="B174" s="42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</row>
    <row r="175" ht="15.75" customHeight="1">
      <c r="A175" s="44"/>
      <c r="B175" s="42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</row>
    <row r="176" ht="15.75" customHeight="1">
      <c r="A176" s="44"/>
      <c r="B176" s="42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</row>
    <row r="177" ht="15.75" customHeight="1">
      <c r="A177" s="44"/>
      <c r="B177" s="42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</row>
    <row r="178" ht="15.75" customHeight="1">
      <c r="A178" s="44"/>
      <c r="B178" s="42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</row>
    <row r="179" ht="15.75" customHeight="1">
      <c r="A179" s="44"/>
      <c r="B179" s="42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</row>
    <row r="180" ht="15.75" customHeight="1">
      <c r="A180" s="44"/>
      <c r="B180" s="42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</row>
    <row r="181" ht="15.75" customHeight="1">
      <c r="A181" s="44"/>
      <c r="B181" s="42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</row>
    <row r="182" ht="15.75" customHeight="1">
      <c r="A182" s="44"/>
      <c r="B182" s="42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</row>
    <row r="183" ht="15.75" customHeight="1">
      <c r="A183" s="44"/>
      <c r="B183" s="42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</row>
    <row r="184" ht="15.75" customHeight="1">
      <c r="A184" s="41"/>
      <c r="B184" s="42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</row>
    <row r="185" ht="15.75" customHeight="1">
      <c r="A185" s="41"/>
      <c r="B185" s="42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</row>
    <row r="186" ht="15.75" customHeight="1">
      <c r="A186" s="41"/>
      <c r="B186" s="42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</row>
    <row r="187" ht="15.75" customHeight="1">
      <c r="A187" s="41"/>
      <c r="B187" s="42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</row>
    <row r="188" ht="15.75" customHeight="1">
      <c r="A188" s="44"/>
      <c r="B188" s="42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</row>
    <row r="189" ht="15.75" customHeight="1">
      <c r="A189" s="44"/>
      <c r="B189" s="42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5"/>
      <c r="AQ189" s="45"/>
      <c r="AR189" s="45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</row>
    <row r="190" ht="15.75" customHeight="1">
      <c r="A190" s="44"/>
      <c r="B190" s="42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</row>
    <row r="191" ht="15.75" customHeight="1">
      <c r="A191" s="44"/>
      <c r="B191" s="42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</row>
    <row r="192" ht="15.75" customHeight="1">
      <c r="A192" s="44"/>
      <c r="B192" s="42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</row>
    <row r="193" ht="15.75" customHeight="1">
      <c r="A193" s="44"/>
      <c r="B193" s="42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</row>
    <row r="194" ht="15.75" customHeight="1">
      <c r="A194" s="44"/>
      <c r="B194" s="42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</row>
    <row r="195" ht="15.75" customHeight="1">
      <c r="A195" s="44"/>
      <c r="B195" s="42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</row>
    <row r="196" ht="15.75" customHeight="1">
      <c r="A196" s="44"/>
      <c r="B196" s="42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</row>
    <row r="197" ht="15.75" customHeight="1">
      <c r="A197" s="44"/>
      <c r="B197" s="42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</row>
    <row r="198" ht="15.75" customHeight="1">
      <c r="A198" s="44"/>
      <c r="B198" s="42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</row>
    <row r="199" ht="15.75" customHeight="1">
      <c r="A199" s="44"/>
      <c r="B199" s="42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</row>
    <row r="200" ht="15.75" customHeight="1">
      <c r="A200" s="44"/>
      <c r="B200" s="42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</row>
    <row r="201" ht="15.75" customHeight="1">
      <c r="A201" s="44"/>
      <c r="B201" s="42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</row>
    <row r="202" ht="15.75" customHeight="1">
      <c r="A202" s="44"/>
      <c r="B202" s="42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</row>
    <row r="203" ht="15.75" customHeight="1">
      <c r="A203" s="44"/>
      <c r="B203" s="42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</row>
    <row r="204" ht="15.75" customHeight="1">
      <c r="A204" s="44"/>
      <c r="B204" s="42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</row>
    <row r="205" ht="15.75" customHeight="1">
      <c r="A205" s="44"/>
      <c r="B205" s="42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</row>
    <row r="206" ht="15.75" customHeight="1">
      <c r="A206" s="44"/>
      <c r="B206" s="42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</row>
    <row r="207" ht="15.75" customHeight="1">
      <c r="A207" s="44"/>
      <c r="B207" s="42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</row>
    <row r="208" ht="15.75" customHeight="1">
      <c r="A208" s="44"/>
      <c r="B208" s="42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</row>
    <row r="209" ht="15.75" customHeight="1">
      <c r="A209" s="44"/>
      <c r="B209" s="42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</row>
    <row r="210" ht="15.75" customHeight="1">
      <c r="A210" s="44"/>
      <c r="B210" s="42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</row>
    <row r="211" ht="15.75" customHeight="1">
      <c r="A211" s="44"/>
      <c r="B211" s="42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</row>
    <row r="212" ht="15.75" customHeight="1">
      <c r="A212" s="44"/>
      <c r="B212" s="42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</row>
    <row r="213" ht="15.75" customHeight="1">
      <c r="A213" s="44"/>
      <c r="B213" s="42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</row>
    <row r="214" ht="15.75" customHeight="1">
      <c r="A214" s="44"/>
      <c r="B214" s="42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</row>
    <row r="215" ht="15.75" customHeight="1">
      <c r="A215" s="44"/>
      <c r="B215" s="42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</row>
    <row r="216" ht="15.75" customHeight="1">
      <c r="A216" s="44"/>
      <c r="B216" s="42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</row>
    <row r="217" ht="15.75" customHeight="1">
      <c r="A217" s="44"/>
      <c r="B217" s="42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</row>
    <row r="218" ht="15.75" customHeight="1">
      <c r="A218" s="44"/>
      <c r="B218" s="42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</row>
    <row r="219" ht="15.75" customHeight="1">
      <c r="A219" s="44"/>
      <c r="B219" s="42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</row>
    <row r="220" ht="15.75" customHeight="1">
      <c r="A220" s="44"/>
      <c r="B220" s="42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</row>
    <row r="221" ht="15.75" customHeight="1">
      <c r="A221" s="44"/>
      <c r="B221" s="42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</row>
    <row r="222" ht="15.75" customHeight="1">
      <c r="A222" s="44"/>
      <c r="B222" s="42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</row>
    <row r="223" ht="15.75" customHeight="1">
      <c r="A223" s="44"/>
      <c r="B223" s="42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</row>
    <row r="224" ht="15.75" customHeight="1">
      <c r="A224" s="44"/>
      <c r="B224" s="42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</row>
    <row r="225" ht="15.75" customHeight="1">
      <c r="A225" s="44"/>
      <c r="B225" s="42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</row>
    <row r="226" ht="15.75" customHeight="1">
      <c r="A226" s="44"/>
      <c r="B226" s="42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</row>
    <row r="227" ht="15.75" customHeight="1">
      <c r="A227" s="44"/>
      <c r="B227" s="42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</row>
    <row r="228" ht="15.75" customHeight="1">
      <c r="A228" s="44"/>
      <c r="B228" s="42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</row>
    <row r="229" ht="15.75" customHeight="1">
      <c r="A229" s="44"/>
      <c r="B229" s="42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</row>
    <row r="230" ht="15.75" customHeight="1">
      <c r="A230" s="44"/>
      <c r="B230" s="42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</row>
    <row r="231" ht="15.75" customHeight="1">
      <c r="A231" s="44"/>
      <c r="B231" s="42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</row>
    <row r="232" ht="15.75" customHeight="1">
      <c r="A232" s="44"/>
      <c r="B232" s="42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</row>
    <row r="233" ht="15.75" customHeight="1">
      <c r="A233" s="44"/>
      <c r="B233" s="42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</row>
    <row r="234" ht="15.75" customHeight="1">
      <c r="A234" s="44"/>
      <c r="B234" s="42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</row>
    <row r="235" ht="15.75" customHeight="1">
      <c r="A235" s="44"/>
      <c r="B235" s="42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</row>
    <row r="236" ht="15.75" customHeight="1">
      <c r="A236" s="44"/>
      <c r="B236" s="42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</row>
    <row r="237" ht="15.75" customHeight="1">
      <c r="A237" s="44"/>
      <c r="B237" s="42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</row>
    <row r="238" ht="15.75" customHeight="1">
      <c r="A238" s="44"/>
      <c r="B238" s="42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</row>
    <row r="239" ht="15.75" customHeight="1">
      <c r="A239" s="44"/>
      <c r="B239" s="42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</row>
    <row r="240" ht="15.75" customHeight="1">
      <c r="A240" s="44"/>
      <c r="B240" s="42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</row>
    <row r="241" ht="15.75" customHeight="1">
      <c r="A241" s="44"/>
      <c r="B241" s="42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</row>
    <row r="242" ht="15.75" customHeight="1">
      <c r="A242" s="44"/>
      <c r="B242" s="42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</row>
    <row r="243" ht="15.75" customHeight="1">
      <c r="A243" s="44"/>
      <c r="B243" s="42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</row>
    <row r="244" ht="15.75" customHeight="1">
      <c r="A244" s="44"/>
      <c r="B244" s="42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</row>
    <row r="245" ht="15.75" customHeight="1">
      <c r="A245" s="44"/>
      <c r="B245" s="42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</row>
    <row r="246" ht="15.75" customHeight="1">
      <c r="A246" s="44"/>
      <c r="B246" s="42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</row>
    <row r="247" ht="15.75" customHeight="1">
      <c r="A247" s="44"/>
      <c r="B247" s="42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</row>
    <row r="248" ht="15.75" customHeight="1">
      <c r="A248" s="44"/>
      <c r="B248" s="42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</row>
    <row r="249" ht="15.75" customHeight="1">
      <c r="A249" s="44"/>
      <c r="B249" s="42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</row>
    <row r="250" ht="15.75" customHeight="1">
      <c r="A250" s="44"/>
      <c r="B250" s="42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</row>
    <row r="251" ht="15.75" customHeight="1">
      <c r="A251" s="44"/>
      <c r="B251" s="42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</row>
    <row r="252" ht="15.75" customHeight="1">
      <c r="A252" s="44"/>
      <c r="B252" s="42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</row>
    <row r="253" ht="15.75" customHeight="1">
      <c r="A253" s="44"/>
      <c r="B253" s="42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</row>
    <row r="254" ht="15.75" customHeight="1">
      <c r="A254" s="44"/>
      <c r="B254" s="42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</row>
    <row r="255" ht="15.75" customHeight="1">
      <c r="A255" s="44"/>
      <c r="B255" s="42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</row>
    <row r="256" ht="15.75" customHeight="1">
      <c r="A256" s="44"/>
      <c r="B256" s="42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</row>
    <row r="257" ht="15.75" customHeight="1">
      <c r="A257" s="44"/>
      <c r="B257" s="42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</row>
    <row r="258" ht="15.75" customHeight="1">
      <c r="A258" s="44"/>
      <c r="B258" s="42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</row>
    <row r="259" ht="15.75" customHeight="1">
      <c r="A259" s="44"/>
      <c r="B259" s="42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</row>
    <row r="260" ht="15.75" customHeight="1">
      <c r="A260" s="44"/>
      <c r="B260" s="42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</row>
    <row r="261" ht="15.75" customHeight="1">
      <c r="A261" s="44"/>
      <c r="B261" s="42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</row>
    <row r="262" ht="15.75" customHeight="1">
      <c r="A262" s="44"/>
      <c r="B262" s="42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</row>
    <row r="263" ht="15.75" customHeight="1">
      <c r="A263" s="44"/>
      <c r="B263" s="42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</row>
    <row r="264" ht="15.75" customHeight="1">
      <c r="A264" s="44"/>
      <c r="B264" s="42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</row>
    <row r="265" ht="15.75" customHeight="1">
      <c r="A265" s="44"/>
      <c r="B265" s="42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</row>
    <row r="266" ht="15.75" customHeight="1">
      <c r="A266" s="44"/>
      <c r="B266" s="42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</row>
    <row r="267" ht="15.75" customHeight="1">
      <c r="A267" s="44"/>
      <c r="B267" s="42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</row>
    <row r="268" ht="15.75" customHeight="1">
      <c r="A268" s="44"/>
      <c r="B268" s="42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</row>
    <row r="269" ht="15.75" customHeight="1">
      <c r="A269" s="44"/>
      <c r="B269" s="60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</row>
    <row r="270" ht="15.75" customHeight="1">
      <c r="A270" s="44"/>
      <c r="B270" s="60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</row>
    <row r="271" ht="15.75" customHeight="1">
      <c r="A271" s="44"/>
      <c r="B271" s="60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</row>
    <row r="272" ht="15.75" customHeight="1">
      <c r="A272" s="44"/>
      <c r="B272" s="60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</row>
    <row r="273" ht="15.75" customHeight="1">
      <c r="A273" s="44"/>
      <c r="B273" s="60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</row>
    <row r="274" ht="15.75" customHeight="1">
      <c r="A274" s="44"/>
      <c r="B274" s="60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</row>
    <row r="275" ht="15.75" customHeight="1">
      <c r="A275" s="44"/>
      <c r="B275" s="60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</row>
    <row r="276" ht="15.75" customHeight="1">
      <c r="A276" s="44"/>
      <c r="B276" s="60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</row>
    <row r="277" ht="15.75" customHeight="1">
      <c r="A277" s="44"/>
      <c r="B277" s="60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5"/>
      <c r="AN277" s="45"/>
      <c r="AO277" s="45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</row>
    <row r="278" ht="15.75" customHeight="1">
      <c r="A278" s="44"/>
      <c r="B278" s="60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5"/>
      <c r="AN278" s="45"/>
      <c r="AO278" s="45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</row>
    <row r="279" ht="15.75" customHeight="1">
      <c r="A279" s="44"/>
      <c r="B279" s="60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5"/>
      <c r="AN279" s="45"/>
      <c r="AO279" s="45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</row>
    <row r="280" ht="15.75" customHeight="1">
      <c r="A280" s="44"/>
      <c r="B280" s="60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</row>
    <row r="281" ht="15.75" customHeight="1">
      <c r="A281" s="44"/>
      <c r="B281" s="60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</row>
    <row r="282" ht="15.75" customHeight="1">
      <c r="A282" s="44"/>
      <c r="B282" s="60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</row>
    <row r="283" ht="15.75" customHeight="1">
      <c r="A283" s="44"/>
      <c r="B283" s="60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</row>
    <row r="284" ht="15.75" customHeight="1">
      <c r="A284" s="44"/>
      <c r="B284" s="60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</row>
    <row r="285" ht="15.75" customHeight="1">
      <c r="A285" s="44"/>
      <c r="B285" s="60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</row>
    <row r="286" ht="15.75" customHeight="1">
      <c r="A286" s="44"/>
      <c r="B286" s="60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</row>
    <row r="287" ht="15.75" customHeight="1">
      <c r="A287" s="44"/>
      <c r="B287" s="60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</row>
    <row r="288" ht="15.75" customHeight="1">
      <c r="A288" s="44"/>
      <c r="B288" s="60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43"/>
      <c r="CA288" s="43"/>
      <c r="CB288" s="43"/>
      <c r="CC288" s="43"/>
      <c r="CD288" s="43"/>
      <c r="CE288" s="43"/>
      <c r="CF288" s="43"/>
    </row>
    <row r="289" ht="15.75" customHeight="1">
      <c r="A289" s="44"/>
      <c r="B289" s="60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43"/>
      <c r="CA289" s="43"/>
      <c r="CB289" s="43"/>
      <c r="CC289" s="43"/>
      <c r="CD289" s="43"/>
      <c r="CE289" s="43"/>
      <c r="CF289" s="43"/>
    </row>
    <row r="290" ht="15.75" customHeight="1">
      <c r="A290" s="44"/>
      <c r="B290" s="60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43"/>
      <c r="CA290" s="43"/>
      <c r="CB290" s="43"/>
      <c r="CC290" s="43"/>
      <c r="CD290" s="43"/>
      <c r="CE290" s="43"/>
      <c r="CF290" s="43"/>
    </row>
    <row r="291" ht="15.75" customHeight="1">
      <c r="A291" s="44"/>
      <c r="B291" s="60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3"/>
      <c r="BY291" s="43"/>
      <c r="BZ291" s="43"/>
      <c r="CA291" s="43"/>
      <c r="CB291" s="43"/>
      <c r="CC291" s="43"/>
      <c r="CD291" s="43"/>
      <c r="CE291" s="43"/>
      <c r="CF291" s="43"/>
    </row>
    <row r="292" ht="15.75" customHeight="1">
      <c r="A292" s="44"/>
      <c r="B292" s="60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43"/>
      <c r="CA292" s="43"/>
      <c r="CB292" s="43"/>
      <c r="CC292" s="43"/>
      <c r="CD292" s="43"/>
      <c r="CE292" s="43"/>
      <c r="CF292" s="43"/>
    </row>
    <row r="293" ht="15.75" customHeight="1">
      <c r="A293" s="44"/>
      <c r="B293" s="60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3"/>
      <c r="BY293" s="43"/>
      <c r="BZ293" s="43"/>
      <c r="CA293" s="43"/>
      <c r="CB293" s="43"/>
      <c r="CC293" s="43"/>
      <c r="CD293" s="43"/>
      <c r="CE293" s="43"/>
      <c r="CF293" s="43"/>
    </row>
    <row r="294" ht="15.75" customHeight="1">
      <c r="A294" s="44"/>
      <c r="B294" s="60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</row>
    <row r="295" ht="15.75" customHeight="1">
      <c r="A295" s="44"/>
      <c r="B295" s="60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3"/>
      <c r="BY295" s="43"/>
      <c r="BZ295" s="43"/>
      <c r="CA295" s="43"/>
      <c r="CB295" s="43"/>
      <c r="CC295" s="43"/>
      <c r="CD295" s="43"/>
      <c r="CE295" s="43"/>
      <c r="CF295" s="43"/>
    </row>
    <row r="296" ht="15.75" customHeight="1">
      <c r="A296" s="44"/>
      <c r="B296" s="60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43"/>
      <c r="CA296" s="43"/>
      <c r="CB296" s="43"/>
      <c r="CC296" s="43"/>
      <c r="CD296" s="43"/>
      <c r="CE296" s="43"/>
      <c r="CF296" s="43"/>
    </row>
    <row r="297" ht="15.75" customHeight="1">
      <c r="A297" s="44"/>
      <c r="B297" s="60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3"/>
      <c r="BY297" s="43"/>
      <c r="BZ297" s="43"/>
      <c r="CA297" s="43"/>
      <c r="CB297" s="43"/>
      <c r="CC297" s="43"/>
      <c r="CD297" s="43"/>
      <c r="CE297" s="43"/>
      <c r="CF297" s="43"/>
    </row>
    <row r="298" ht="15.75" customHeight="1">
      <c r="A298" s="44"/>
      <c r="B298" s="60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3"/>
      <c r="BY298" s="43"/>
      <c r="BZ298" s="43"/>
      <c r="CA298" s="43"/>
      <c r="CB298" s="43"/>
      <c r="CC298" s="43"/>
      <c r="CD298" s="43"/>
      <c r="CE298" s="43"/>
      <c r="CF298" s="43"/>
    </row>
    <row r="299" ht="15.75" customHeight="1">
      <c r="A299" s="44"/>
      <c r="B299" s="60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3"/>
      <c r="BY299" s="43"/>
      <c r="BZ299" s="43"/>
      <c r="CA299" s="43"/>
      <c r="CB299" s="43"/>
      <c r="CC299" s="43"/>
      <c r="CD299" s="43"/>
      <c r="CE299" s="43"/>
      <c r="CF299" s="43"/>
    </row>
    <row r="300" ht="15.75" customHeight="1">
      <c r="A300" s="44"/>
      <c r="B300" s="60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43"/>
      <c r="CA300" s="43"/>
      <c r="CB300" s="43"/>
      <c r="CC300" s="43"/>
      <c r="CD300" s="43"/>
      <c r="CE300" s="43"/>
      <c r="CF300" s="43"/>
    </row>
    <row r="301" ht="15.75" customHeight="1">
      <c r="A301" s="44"/>
      <c r="B301" s="60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3"/>
      <c r="BY301" s="43"/>
      <c r="BZ301" s="43"/>
      <c r="CA301" s="43"/>
      <c r="CB301" s="43"/>
      <c r="CC301" s="43"/>
      <c r="CD301" s="43"/>
      <c r="CE301" s="43"/>
      <c r="CF301" s="43"/>
    </row>
    <row r="302" ht="15.75" customHeight="1">
      <c r="A302" s="44"/>
      <c r="B302" s="60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43"/>
      <c r="CA302" s="43"/>
      <c r="CB302" s="43"/>
      <c r="CC302" s="43"/>
      <c r="CD302" s="43"/>
      <c r="CE302" s="43"/>
      <c r="CF302" s="43"/>
    </row>
    <row r="303" ht="15.75" customHeight="1">
      <c r="A303" s="44"/>
      <c r="B303" s="60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3"/>
      <c r="BY303" s="43"/>
      <c r="BZ303" s="43"/>
      <c r="CA303" s="43"/>
      <c r="CB303" s="43"/>
      <c r="CC303" s="43"/>
      <c r="CD303" s="43"/>
      <c r="CE303" s="43"/>
      <c r="CF303" s="43"/>
    </row>
    <row r="304" ht="15.75" customHeight="1">
      <c r="A304" s="44"/>
      <c r="B304" s="60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43"/>
      <c r="CA304" s="43"/>
      <c r="CB304" s="43"/>
      <c r="CC304" s="43"/>
      <c r="CD304" s="43"/>
      <c r="CE304" s="43"/>
      <c r="CF304" s="43"/>
    </row>
    <row r="305" ht="15.75" customHeight="1">
      <c r="A305" s="44"/>
      <c r="B305" s="60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3"/>
      <c r="BY305" s="43"/>
      <c r="BZ305" s="43"/>
      <c r="CA305" s="43"/>
      <c r="CB305" s="43"/>
      <c r="CC305" s="43"/>
      <c r="CD305" s="43"/>
      <c r="CE305" s="43"/>
      <c r="CF305" s="43"/>
    </row>
    <row r="306" ht="15.75" customHeight="1">
      <c r="A306" s="44"/>
      <c r="B306" s="60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43"/>
      <c r="CA306" s="43"/>
      <c r="CB306" s="43"/>
      <c r="CC306" s="43"/>
      <c r="CD306" s="43"/>
      <c r="CE306" s="43"/>
      <c r="CF306" s="43"/>
    </row>
    <row r="307" ht="15.75" customHeight="1">
      <c r="A307" s="44"/>
      <c r="B307" s="60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3"/>
      <c r="BY307" s="43"/>
      <c r="BZ307" s="43"/>
      <c r="CA307" s="43"/>
      <c r="CB307" s="43"/>
      <c r="CC307" s="43"/>
      <c r="CD307" s="43"/>
      <c r="CE307" s="43"/>
      <c r="CF307" s="43"/>
    </row>
    <row r="308" ht="15.75" customHeight="1">
      <c r="A308" s="44"/>
      <c r="B308" s="60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43"/>
      <c r="CA308" s="43"/>
      <c r="CB308" s="43"/>
      <c r="CC308" s="43"/>
      <c r="CD308" s="43"/>
      <c r="CE308" s="43"/>
      <c r="CF308" s="43"/>
    </row>
    <row r="309" ht="15.75" customHeight="1">
      <c r="A309" s="44"/>
      <c r="B309" s="60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3"/>
      <c r="BY309" s="43"/>
      <c r="BZ309" s="43"/>
      <c r="CA309" s="43"/>
      <c r="CB309" s="43"/>
      <c r="CC309" s="43"/>
      <c r="CD309" s="43"/>
      <c r="CE309" s="43"/>
      <c r="CF309" s="43"/>
    </row>
    <row r="310" ht="15.75" customHeight="1">
      <c r="A310" s="44"/>
      <c r="B310" s="60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43"/>
      <c r="CA310" s="43"/>
      <c r="CB310" s="43"/>
      <c r="CC310" s="43"/>
      <c r="CD310" s="43"/>
      <c r="CE310" s="43"/>
      <c r="CF310" s="43"/>
    </row>
    <row r="311" ht="15.75" customHeight="1">
      <c r="A311" s="44"/>
      <c r="B311" s="60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3"/>
      <c r="BY311" s="43"/>
      <c r="BZ311" s="43"/>
      <c r="CA311" s="43"/>
      <c r="CB311" s="43"/>
      <c r="CC311" s="43"/>
      <c r="CD311" s="43"/>
      <c r="CE311" s="43"/>
      <c r="CF311" s="43"/>
    </row>
    <row r="312" ht="15.75" customHeight="1">
      <c r="A312" s="44"/>
      <c r="B312" s="60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3"/>
      <c r="BY312" s="43"/>
      <c r="BZ312" s="43"/>
      <c r="CA312" s="43"/>
      <c r="CB312" s="43"/>
      <c r="CC312" s="43"/>
      <c r="CD312" s="43"/>
      <c r="CE312" s="43"/>
      <c r="CF312" s="43"/>
    </row>
    <row r="313" ht="15.75" customHeight="1">
      <c r="A313" s="44"/>
      <c r="B313" s="60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</row>
    <row r="314" ht="15.75" customHeight="1">
      <c r="A314" s="44"/>
      <c r="B314" s="60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43"/>
      <c r="CA314" s="43"/>
      <c r="CB314" s="43"/>
      <c r="CC314" s="43"/>
      <c r="CD314" s="43"/>
      <c r="CE314" s="43"/>
      <c r="CF314" s="43"/>
    </row>
    <row r="315" ht="15.75" customHeight="1">
      <c r="A315" s="44"/>
      <c r="B315" s="60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</row>
    <row r="316" ht="15.75" customHeight="1">
      <c r="A316" s="44"/>
      <c r="B316" s="60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43"/>
      <c r="CA316" s="43"/>
      <c r="CB316" s="43"/>
      <c r="CC316" s="43"/>
      <c r="CD316" s="43"/>
      <c r="CE316" s="43"/>
      <c r="CF316" s="43"/>
    </row>
    <row r="317" ht="15.75" customHeight="1">
      <c r="A317" s="44"/>
      <c r="B317" s="60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3"/>
      <c r="BY317" s="43"/>
      <c r="BZ317" s="43"/>
      <c r="CA317" s="43"/>
      <c r="CB317" s="43"/>
      <c r="CC317" s="43"/>
      <c r="CD317" s="43"/>
      <c r="CE317" s="43"/>
      <c r="CF317" s="43"/>
    </row>
    <row r="318" ht="15.75" customHeight="1">
      <c r="A318" s="44"/>
      <c r="B318" s="60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</row>
    <row r="319" ht="15.75" customHeight="1">
      <c r="A319" s="44"/>
      <c r="B319" s="60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3"/>
      <c r="BW319" s="43"/>
      <c r="BX319" s="43"/>
      <c r="BY319" s="43"/>
      <c r="BZ319" s="43"/>
      <c r="CA319" s="43"/>
      <c r="CB319" s="43"/>
      <c r="CC319" s="43"/>
      <c r="CD319" s="43"/>
      <c r="CE319" s="43"/>
      <c r="CF319" s="43"/>
    </row>
    <row r="320" ht="15.75" customHeight="1">
      <c r="A320" s="44"/>
      <c r="B320" s="60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43"/>
      <c r="BT320" s="43"/>
      <c r="BU320" s="43"/>
      <c r="BV320" s="43"/>
      <c r="BW320" s="43"/>
      <c r="BX320" s="43"/>
      <c r="BY320" s="43"/>
      <c r="BZ320" s="43"/>
      <c r="CA320" s="43"/>
      <c r="CB320" s="43"/>
      <c r="CC320" s="43"/>
      <c r="CD320" s="43"/>
      <c r="CE320" s="43"/>
      <c r="CF320" s="43"/>
    </row>
    <row r="321" ht="15.75" customHeight="1">
      <c r="A321" s="44"/>
      <c r="B321" s="60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/>
      <c r="BL321" s="43"/>
      <c r="BM321" s="43"/>
      <c r="BN321" s="43"/>
      <c r="BO321" s="43"/>
      <c r="BP321" s="43"/>
      <c r="BQ321" s="43"/>
      <c r="BR321" s="43"/>
      <c r="BS321" s="43"/>
      <c r="BT321" s="43"/>
      <c r="BU321" s="43"/>
      <c r="BV321" s="43"/>
      <c r="BW321" s="43"/>
      <c r="BX321" s="43"/>
      <c r="BY321" s="43"/>
      <c r="BZ321" s="43"/>
      <c r="CA321" s="43"/>
      <c r="CB321" s="43"/>
      <c r="CC321" s="43"/>
      <c r="CD321" s="43"/>
      <c r="CE321" s="43"/>
      <c r="CF321" s="43"/>
    </row>
    <row r="322" ht="15.75" customHeight="1">
      <c r="A322" s="44"/>
      <c r="B322" s="60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43"/>
      <c r="CA322" s="43"/>
      <c r="CB322" s="43"/>
      <c r="CC322" s="43"/>
      <c r="CD322" s="43"/>
      <c r="CE322" s="43"/>
      <c r="CF322" s="43"/>
    </row>
    <row r="323" ht="15.75" customHeight="1">
      <c r="A323" s="44"/>
      <c r="B323" s="60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</row>
    <row r="324" ht="15.75" customHeight="1">
      <c r="A324" s="44"/>
      <c r="B324" s="60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43"/>
      <c r="CA324" s="43"/>
      <c r="CB324" s="43"/>
      <c r="CC324" s="43"/>
      <c r="CD324" s="43"/>
      <c r="CE324" s="43"/>
      <c r="CF324" s="43"/>
    </row>
    <row r="325" ht="15.75" customHeight="1">
      <c r="A325" s="44"/>
      <c r="B325" s="60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43"/>
      <c r="CA325" s="43"/>
      <c r="CB325" s="43"/>
      <c r="CC325" s="43"/>
      <c r="CD325" s="43"/>
      <c r="CE325" s="43"/>
      <c r="CF325" s="43"/>
    </row>
    <row r="326" ht="15.75" customHeight="1">
      <c r="A326" s="44"/>
      <c r="B326" s="60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</row>
    <row r="327" ht="15.75" customHeight="1">
      <c r="A327" s="44"/>
      <c r="B327" s="60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43"/>
      <c r="CA327" s="43"/>
      <c r="CB327" s="43"/>
      <c r="CC327" s="43"/>
      <c r="CD327" s="43"/>
      <c r="CE327" s="43"/>
      <c r="CF327" s="43"/>
    </row>
    <row r="328" ht="15.75" customHeight="1">
      <c r="A328" s="44"/>
      <c r="B328" s="60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</row>
    <row r="329" ht="15.75" customHeight="1">
      <c r="A329" s="44"/>
      <c r="B329" s="60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43"/>
      <c r="CA329" s="43"/>
      <c r="CB329" s="43"/>
      <c r="CC329" s="43"/>
      <c r="CD329" s="43"/>
      <c r="CE329" s="43"/>
      <c r="CF329" s="43"/>
    </row>
    <row r="330" ht="15.75" customHeight="1">
      <c r="A330" s="44"/>
      <c r="B330" s="60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43"/>
      <c r="CA330" s="43"/>
      <c r="CB330" s="43"/>
      <c r="CC330" s="43"/>
      <c r="CD330" s="43"/>
      <c r="CE330" s="43"/>
      <c r="CF330" s="43"/>
    </row>
    <row r="331" ht="15.75" customHeight="1">
      <c r="A331" s="44"/>
      <c r="B331" s="60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43"/>
      <c r="CA331" s="43"/>
      <c r="CB331" s="43"/>
      <c r="CC331" s="43"/>
      <c r="CD331" s="43"/>
      <c r="CE331" s="43"/>
      <c r="CF331" s="43"/>
    </row>
    <row r="332" ht="15.75" customHeight="1">
      <c r="A332" s="44"/>
      <c r="B332" s="60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</row>
    <row r="333" ht="15.75" customHeight="1">
      <c r="A333" s="44"/>
      <c r="B333" s="60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</row>
    <row r="334" ht="15.75" customHeight="1">
      <c r="A334" s="44"/>
      <c r="B334" s="60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43"/>
      <c r="CA334" s="43"/>
      <c r="CB334" s="43"/>
      <c r="CC334" s="43"/>
      <c r="CD334" s="43"/>
      <c r="CE334" s="43"/>
      <c r="CF334" s="43"/>
    </row>
    <row r="335" ht="15.75" customHeight="1">
      <c r="A335" s="44"/>
      <c r="B335" s="60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43"/>
      <c r="CA335" s="43"/>
      <c r="CB335" s="43"/>
      <c r="CC335" s="43"/>
      <c r="CD335" s="43"/>
      <c r="CE335" s="43"/>
      <c r="CF335" s="43"/>
    </row>
    <row r="336" ht="15.75" customHeight="1">
      <c r="A336" s="44"/>
      <c r="B336" s="60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</row>
    <row r="337" ht="15.75" customHeight="1">
      <c r="A337" s="44"/>
      <c r="B337" s="60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3"/>
      <c r="BW337" s="43"/>
      <c r="BX337" s="43"/>
      <c r="BY337" s="43"/>
      <c r="BZ337" s="43"/>
      <c r="CA337" s="43"/>
      <c r="CB337" s="43"/>
      <c r="CC337" s="43"/>
      <c r="CD337" s="43"/>
      <c r="CE337" s="43"/>
      <c r="CF337" s="43"/>
    </row>
    <row r="338" ht="15.75" customHeight="1">
      <c r="A338" s="44"/>
      <c r="B338" s="60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</row>
    <row r="339" ht="15.75" customHeight="1">
      <c r="A339" s="44"/>
      <c r="B339" s="60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Q339" s="43"/>
      <c r="BR339" s="43"/>
      <c r="BS339" s="43"/>
      <c r="BT339" s="43"/>
      <c r="BU339" s="43"/>
      <c r="BV339" s="43"/>
      <c r="BW339" s="43"/>
      <c r="BX339" s="43"/>
      <c r="BY339" s="43"/>
      <c r="BZ339" s="43"/>
      <c r="CA339" s="43"/>
      <c r="CB339" s="43"/>
      <c r="CC339" s="43"/>
      <c r="CD339" s="43"/>
      <c r="CE339" s="43"/>
      <c r="CF339" s="43"/>
    </row>
    <row r="340" ht="15.75" customHeight="1">
      <c r="A340" s="44"/>
      <c r="B340" s="60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</row>
    <row r="341" ht="15.75" customHeight="1">
      <c r="A341" s="44"/>
      <c r="B341" s="60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Q341" s="43"/>
      <c r="BR341" s="43"/>
      <c r="BS341" s="43"/>
      <c r="BT341" s="43"/>
      <c r="BU341" s="43"/>
      <c r="BV341" s="43"/>
      <c r="BW341" s="43"/>
      <c r="BX341" s="43"/>
      <c r="BY341" s="43"/>
      <c r="BZ341" s="43"/>
      <c r="CA341" s="43"/>
      <c r="CB341" s="43"/>
      <c r="CC341" s="43"/>
      <c r="CD341" s="43"/>
      <c r="CE341" s="43"/>
      <c r="CF341" s="43"/>
    </row>
    <row r="342" ht="15.75" customHeight="1">
      <c r="A342" s="44"/>
      <c r="B342" s="60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</row>
    <row r="343" ht="15.75" customHeight="1">
      <c r="A343" s="44"/>
      <c r="B343" s="60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/>
      <c r="BL343" s="43"/>
      <c r="BM343" s="43"/>
      <c r="BN343" s="43"/>
      <c r="BO343" s="43"/>
      <c r="BP343" s="43"/>
      <c r="BQ343" s="43"/>
      <c r="BR343" s="43"/>
      <c r="BS343" s="43"/>
      <c r="BT343" s="43"/>
      <c r="BU343" s="43"/>
      <c r="BV343" s="43"/>
      <c r="BW343" s="43"/>
      <c r="BX343" s="43"/>
      <c r="BY343" s="43"/>
      <c r="BZ343" s="43"/>
      <c r="CA343" s="43"/>
      <c r="CB343" s="43"/>
      <c r="CC343" s="43"/>
      <c r="CD343" s="43"/>
      <c r="CE343" s="43"/>
      <c r="CF343" s="43"/>
    </row>
    <row r="344" ht="15.75" customHeight="1">
      <c r="A344" s="44"/>
      <c r="B344" s="60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</row>
    <row r="345" ht="15.75" customHeight="1">
      <c r="A345" s="44"/>
      <c r="B345" s="60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43"/>
      <c r="CA345" s="43"/>
      <c r="CB345" s="43"/>
      <c r="CC345" s="43"/>
      <c r="CD345" s="43"/>
      <c r="CE345" s="43"/>
      <c r="CF345" s="43"/>
    </row>
    <row r="346" ht="15.75" customHeight="1">
      <c r="A346" s="44"/>
      <c r="B346" s="60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</row>
    <row r="347" ht="15.75" customHeight="1">
      <c r="A347" s="44"/>
      <c r="B347" s="60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43"/>
      <c r="CA347" s="43"/>
      <c r="CB347" s="43"/>
      <c r="CC347" s="43"/>
      <c r="CD347" s="43"/>
      <c r="CE347" s="43"/>
      <c r="CF347" s="43"/>
    </row>
    <row r="348" ht="15.75" customHeight="1">
      <c r="A348" s="44"/>
      <c r="B348" s="60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</row>
    <row r="349" ht="15.75" customHeight="1">
      <c r="A349" s="44"/>
      <c r="B349" s="60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</row>
    <row r="350" ht="15.75" customHeight="1">
      <c r="A350" s="44"/>
      <c r="B350" s="60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</row>
    <row r="351" ht="15.75" customHeight="1">
      <c r="A351" s="44"/>
      <c r="B351" s="60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43"/>
      <c r="CA351" s="43"/>
      <c r="CB351" s="43"/>
      <c r="CC351" s="43"/>
      <c r="CD351" s="43"/>
      <c r="CE351" s="43"/>
      <c r="CF351" s="43"/>
    </row>
    <row r="352" ht="15.75" customHeight="1">
      <c r="A352" s="44"/>
      <c r="B352" s="60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</row>
    <row r="353" ht="15.75" customHeight="1">
      <c r="A353" s="44"/>
      <c r="B353" s="60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Q353" s="43"/>
      <c r="BR353" s="43"/>
      <c r="BS353" s="43"/>
      <c r="BT353" s="43"/>
      <c r="BU353" s="43"/>
      <c r="BV353" s="43"/>
      <c r="BW353" s="43"/>
      <c r="BX353" s="43"/>
      <c r="BY353" s="43"/>
      <c r="BZ353" s="43"/>
      <c r="CA353" s="43"/>
      <c r="CB353" s="43"/>
      <c r="CC353" s="43"/>
      <c r="CD353" s="43"/>
      <c r="CE353" s="43"/>
      <c r="CF353" s="43"/>
    </row>
    <row r="354" ht="15.75" customHeight="1">
      <c r="A354" s="44"/>
      <c r="B354" s="60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  <c r="BT354" s="43"/>
      <c r="BU354" s="43"/>
      <c r="BV354" s="43"/>
      <c r="BW354" s="43"/>
      <c r="BX354" s="43"/>
      <c r="BY354" s="43"/>
      <c r="BZ354" s="43"/>
      <c r="CA354" s="43"/>
      <c r="CB354" s="43"/>
      <c r="CC354" s="43"/>
      <c r="CD354" s="43"/>
      <c r="CE354" s="43"/>
      <c r="CF354" s="43"/>
    </row>
    <row r="355" ht="15.75" customHeight="1">
      <c r="A355" s="44"/>
      <c r="B355" s="60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3"/>
      <c r="BW355" s="43"/>
      <c r="BX355" s="43"/>
      <c r="BY355" s="43"/>
      <c r="BZ355" s="43"/>
      <c r="CA355" s="43"/>
      <c r="CB355" s="43"/>
      <c r="CC355" s="43"/>
      <c r="CD355" s="43"/>
      <c r="CE355" s="43"/>
      <c r="CF355" s="43"/>
    </row>
    <row r="356" ht="15.75" customHeight="1">
      <c r="A356" s="44"/>
      <c r="B356" s="60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</row>
    <row r="357" ht="15.75" customHeight="1">
      <c r="A357" s="44"/>
      <c r="B357" s="60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Q357" s="43"/>
      <c r="BR357" s="43"/>
      <c r="BS357" s="43"/>
      <c r="BT357" s="43"/>
      <c r="BU357" s="43"/>
      <c r="BV357" s="43"/>
      <c r="BW357" s="43"/>
      <c r="BX357" s="43"/>
      <c r="BY357" s="43"/>
      <c r="BZ357" s="43"/>
      <c r="CA357" s="43"/>
      <c r="CB357" s="43"/>
      <c r="CC357" s="43"/>
      <c r="CD357" s="43"/>
      <c r="CE357" s="43"/>
      <c r="CF357" s="43"/>
    </row>
    <row r="358" ht="15.75" customHeight="1">
      <c r="A358" s="44"/>
      <c r="B358" s="60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43"/>
      <c r="CA358" s="43"/>
      <c r="CB358" s="43"/>
      <c r="CC358" s="43"/>
      <c r="CD358" s="43"/>
      <c r="CE358" s="43"/>
      <c r="CF358" s="43"/>
    </row>
    <row r="359" ht="15.75" customHeight="1">
      <c r="A359" s="44"/>
      <c r="B359" s="60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Q359" s="43"/>
      <c r="BR359" s="43"/>
      <c r="BS359" s="43"/>
      <c r="BT359" s="43"/>
      <c r="BU359" s="43"/>
      <c r="BV359" s="43"/>
      <c r="BW359" s="43"/>
      <c r="BX359" s="43"/>
      <c r="BY359" s="43"/>
      <c r="BZ359" s="43"/>
      <c r="CA359" s="43"/>
      <c r="CB359" s="43"/>
      <c r="CC359" s="43"/>
      <c r="CD359" s="43"/>
      <c r="CE359" s="43"/>
      <c r="CF359" s="43"/>
    </row>
    <row r="360" ht="15.75" customHeight="1">
      <c r="A360" s="44"/>
      <c r="B360" s="60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43"/>
      <c r="BT360" s="43"/>
      <c r="BU360" s="43"/>
      <c r="BV360" s="43"/>
      <c r="BW360" s="43"/>
      <c r="BX360" s="43"/>
      <c r="BY360" s="43"/>
      <c r="BZ360" s="43"/>
      <c r="CA360" s="43"/>
      <c r="CB360" s="43"/>
      <c r="CC360" s="43"/>
      <c r="CD360" s="43"/>
      <c r="CE360" s="43"/>
      <c r="CF360" s="43"/>
    </row>
    <row r="361" ht="15.75" customHeight="1">
      <c r="A361" s="44"/>
      <c r="B361" s="60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Q361" s="43"/>
      <c r="BR361" s="43"/>
      <c r="BS361" s="43"/>
      <c r="BT361" s="43"/>
      <c r="BU361" s="43"/>
      <c r="BV361" s="43"/>
      <c r="BW361" s="43"/>
      <c r="BX361" s="43"/>
      <c r="BY361" s="43"/>
      <c r="BZ361" s="43"/>
      <c r="CA361" s="43"/>
      <c r="CB361" s="43"/>
      <c r="CC361" s="43"/>
      <c r="CD361" s="43"/>
      <c r="CE361" s="43"/>
      <c r="CF361" s="43"/>
    </row>
    <row r="362" ht="15.75" customHeight="1">
      <c r="A362" s="44"/>
      <c r="B362" s="60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Q362" s="43"/>
      <c r="BR362" s="43"/>
      <c r="BS362" s="43"/>
      <c r="BT362" s="43"/>
      <c r="BU362" s="43"/>
      <c r="BV362" s="43"/>
      <c r="BW362" s="43"/>
      <c r="BX362" s="43"/>
      <c r="BY362" s="43"/>
      <c r="BZ362" s="43"/>
      <c r="CA362" s="43"/>
      <c r="CB362" s="43"/>
      <c r="CC362" s="43"/>
      <c r="CD362" s="43"/>
      <c r="CE362" s="43"/>
      <c r="CF362" s="43"/>
    </row>
    <row r="363" ht="15.75" customHeight="1">
      <c r="A363" s="44"/>
      <c r="B363" s="60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Q363" s="43"/>
      <c r="BR363" s="43"/>
      <c r="BS363" s="43"/>
      <c r="BT363" s="43"/>
      <c r="BU363" s="43"/>
      <c r="BV363" s="43"/>
      <c r="BW363" s="43"/>
      <c r="BX363" s="43"/>
      <c r="BY363" s="43"/>
      <c r="BZ363" s="43"/>
      <c r="CA363" s="43"/>
      <c r="CB363" s="43"/>
      <c r="CC363" s="43"/>
      <c r="CD363" s="43"/>
      <c r="CE363" s="43"/>
      <c r="CF363" s="43"/>
    </row>
    <row r="364" ht="15.75" customHeight="1">
      <c r="A364" s="44"/>
      <c r="B364" s="60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3"/>
      <c r="BW364" s="43"/>
      <c r="BX364" s="43"/>
      <c r="BY364" s="43"/>
      <c r="BZ364" s="43"/>
      <c r="CA364" s="43"/>
      <c r="CB364" s="43"/>
      <c r="CC364" s="43"/>
      <c r="CD364" s="43"/>
      <c r="CE364" s="43"/>
      <c r="CF364" s="43"/>
    </row>
    <row r="365" ht="15.75" customHeight="1">
      <c r="A365" s="44"/>
      <c r="B365" s="60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Q365" s="43"/>
      <c r="BR365" s="43"/>
      <c r="BS365" s="43"/>
      <c r="BT365" s="43"/>
      <c r="BU365" s="43"/>
      <c r="BV365" s="43"/>
      <c r="BW365" s="43"/>
      <c r="BX365" s="43"/>
      <c r="BY365" s="43"/>
      <c r="BZ365" s="43"/>
      <c r="CA365" s="43"/>
      <c r="CB365" s="43"/>
      <c r="CC365" s="43"/>
      <c r="CD365" s="43"/>
      <c r="CE365" s="43"/>
      <c r="CF365" s="43"/>
    </row>
    <row r="366" ht="15.75" customHeight="1">
      <c r="A366" s="44"/>
      <c r="B366" s="60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43"/>
      <c r="CA366" s="43"/>
      <c r="CB366" s="43"/>
      <c r="CC366" s="43"/>
      <c r="CD366" s="43"/>
      <c r="CE366" s="43"/>
      <c r="CF366" s="43"/>
    </row>
    <row r="367" ht="15.75" customHeight="1">
      <c r="A367" s="44"/>
      <c r="B367" s="60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43"/>
      <c r="CA367" s="43"/>
      <c r="CB367" s="43"/>
      <c r="CC367" s="43"/>
      <c r="CD367" s="43"/>
      <c r="CE367" s="43"/>
      <c r="CF367" s="43"/>
    </row>
    <row r="368" ht="15.75" customHeight="1">
      <c r="A368" s="44"/>
      <c r="B368" s="60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43"/>
      <c r="CA368" s="43"/>
      <c r="CB368" s="43"/>
      <c r="CC368" s="43"/>
      <c r="CD368" s="43"/>
      <c r="CE368" s="43"/>
      <c r="CF368" s="43"/>
    </row>
    <row r="369" ht="15.75" customHeight="1">
      <c r="A369" s="44"/>
      <c r="B369" s="60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43"/>
      <c r="CA369" s="43"/>
      <c r="CB369" s="43"/>
      <c r="CC369" s="43"/>
      <c r="CD369" s="43"/>
      <c r="CE369" s="43"/>
      <c r="CF369" s="43"/>
    </row>
    <row r="370" ht="15.75" customHeight="1">
      <c r="A370" s="44"/>
      <c r="B370" s="60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</row>
    <row r="371" ht="15.75" customHeight="1">
      <c r="A371" s="44"/>
      <c r="B371" s="60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43"/>
      <c r="CA371" s="43"/>
      <c r="CB371" s="43"/>
      <c r="CC371" s="43"/>
      <c r="CD371" s="43"/>
      <c r="CE371" s="43"/>
      <c r="CF371" s="43"/>
    </row>
    <row r="372" ht="15.75" customHeight="1">
      <c r="A372" s="44"/>
      <c r="B372" s="60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43"/>
      <c r="CA372" s="43"/>
      <c r="CB372" s="43"/>
      <c r="CC372" s="43"/>
      <c r="CD372" s="43"/>
      <c r="CE372" s="43"/>
      <c r="CF372" s="43"/>
    </row>
    <row r="373" ht="15.75" customHeight="1">
      <c r="A373" s="44"/>
      <c r="B373" s="60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43"/>
      <c r="CA373" s="43"/>
      <c r="CB373" s="43"/>
      <c r="CC373" s="43"/>
      <c r="CD373" s="43"/>
      <c r="CE373" s="43"/>
      <c r="CF373" s="43"/>
    </row>
    <row r="374" ht="15.75" customHeight="1">
      <c r="A374" s="44"/>
      <c r="B374" s="60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</row>
    <row r="375" ht="15.75" customHeight="1">
      <c r="A375" s="44"/>
      <c r="B375" s="60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43"/>
      <c r="CA375" s="43"/>
      <c r="CB375" s="43"/>
      <c r="CC375" s="43"/>
      <c r="CD375" s="43"/>
      <c r="CE375" s="43"/>
      <c r="CF375" s="43"/>
    </row>
    <row r="376" ht="15.75" customHeight="1">
      <c r="A376" s="44"/>
      <c r="B376" s="60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</row>
    <row r="377" ht="15.75" customHeight="1">
      <c r="A377" s="44"/>
      <c r="B377" s="60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43"/>
      <c r="CA377" s="43"/>
      <c r="CB377" s="43"/>
      <c r="CC377" s="43"/>
      <c r="CD377" s="43"/>
      <c r="CE377" s="43"/>
      <c r="CF377" s="43"/>
    </row>
    <row r="378" ht="15.75" customHeight="1">
      <c r="A378" s="44"/>
      <c r="B378" s="60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</row>
    <row r="379" ht="15.75" customHeight="1">
      <c r="A379" s="44"/>
      <c r="B379" s="60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43"/>
      <c r="CA379" s="43"/>
      <c r="CB379" s="43"/>
      <c r="CC379" s="43"/>
      <c r="CD379" s="43"/>
      <c r="CE379" s="43"/>
      <c r="CF379" s="43"/>
    </row>
    <row r="380" ht="15.75" customHeight="1">
      <c r="A380" s="44"/>
      <c r="B380" s="60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</row>
    <row r="381" ht="15.75" customHeight="1">
      <c r="A381" s="44"/>
      <c r="B381" s="60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43"/>
      <c r="CA381" s="43"/>
      <c r="CB381" s="43"/>
      <c r="CC381" s="43"/>
      <c r="CD381" s="43"/>
      <c r="CE381" s="43"/>
      <c r="CF381" s="43"/>
    </row>
    <row r="382" ht="15.75" customHeight="1">
      <c r="A382" s="44"/>
      <c r="B382" s="60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</row>
    <row r="383" ht="15.75" customHeight="1">
      <c r="A383" s="44"/>
      <c r="B383" s="60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43"/>
      <c r="CA383" s="43"/>
      <c r="CB383" s="43"/>
      <c r="CC383" s="43"/>
      <c r="CD383" s="43"/>
      <c r="CE383" s="43"/>
      <c r="CF383" s="43"/>
    </row>
    <row r="384" ht="15.75" customHeight="1">
      <c r="A384" s="44"/>
      <c r="B384" s="60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</row>
    <row r="385" ht="15.75" customHeight="1">
      <c r="A385" s="44"/>
      <c r="B385" s="60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</row>
    <row r="386" ht="15.75" customHeight="1">
      <c r="A386" s="44"/>
      <c r="B386" s="60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</row>
    <row r="387" ht="15.75" customHeight="1">
      <c r="A387" s="44"/>
      <c r="B387" s="60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</row>
    <row r="388" ht="15.75" customHeight="1">
      <c r="A388" s="44"/>
      <c r="B388" s="60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</row>
    <row r="389" ht="15.75" customHeight="1">
      <c r="A389" s="44"/>
      <c r="B389" s="60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</row>
    <row r="390" ht="15.75" customHeight="1">
      <c r="A390" s="44"/>
      <c r="B390" s="60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</row>
    <row r="391" ht="15.75" customHeight="1">
      <c r="A391" s="44"/>
      <c r="B391" s="60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</row>
    <row r="392" ht="15.75" customHeight="1">
      <c r="A392" s="44"/>
      <c r="B392" s="60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</row>
    <row r="393" ht="15.75" customHeight="1">
      <c r="A393" s="44"/>
      <c r="B393" s="60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43"/>
      <c r="CA393" s="43"/>
      <c r="CB393" s="43"/>
      <c r="CC393" s="43"/>
      <c r="CD393" s="43"/>
      <c r="CE393" s="43"/>
      <c r="CF393" s="43"/>
    </row>
    <row r="394" ht="15.75" customHeight="1">
      <c r="A394" s="44"/>
      <c r="B394" s="60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</row>
    <row r="395" ht="15.75" customHeight="1">
      <c r="A395" s="44"/>
      <c r="B395" s="60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43"/>
      <c r="CA395" s="43"/>
      <c r="CB395" s="43"/>
      <c r="CC395" s="43"/>
      <c r="CD395" s="43"/>
      <c r="CE395" s="43"/>
      <c r="CF395" s="43"/>
    </row>
    <row r="396" ht="15.75" customHeight="1">
      <c r="A396" s="44"/>
      <c r="B396" s="60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</row>
    <row r="397" ht="15.75" customHeight="1">
      <c r="A397" s="44"/>
      <c r="B397" s="60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</row>
    <row r="398" ht="15.75" customHeight="1">
      <c r="A398" s="44"/>
      <c r="B398" s="60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</row>
    <row r="399" ht="15.75" customHeight="1">
      <c r="A399" s="44"/>
      <c r="B399" s="60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</row>
    <row r="400" ht="15.75" customHeight="1">
      <c r="A400" s="44"/>
      <c r="B400" s="60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</row>
    <row r="401" ht="15.75" customHeight="1">
      <c r="A401" s="44"/>
      <c r="B401" s="60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</row>
    <row r="402" ht="15.75" customHeight="1">
      <c r="A402" s="44"/>
      <c r="B402" s="60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</row>
    <row r="403" ht="15.75" customHeight="1">
      <c r="A403" s="44"/>
      <c r="B403" s="60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</row>
    <row r="404" ht="15.75" customHeight="1">
      <c r="A404" s="44"/>
      <c r="B404" s="60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</row>
    <row r="405" ht="15.75" customHeight="1">
      <c r="A405" s="44"/>
      <c r="B405" s="60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</row>
    <row r="406" ht="15.75" customHeight="1">
      <c r="A406" s="44"/>
      <c r="B406" s="60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</row>
    <row r="407" ht="15.75" customHeight="1">
      <c r="A407" s="44"/>
      <c r="B407" s="60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</row>
    <row r="408" ht="15.75" customHeight="1">
      <c r="A408" s="44"/>
      <c r="B408" s="60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</row>
    <row r="409" ht="15.75" customHeight="1">
      <c r="A409" s="44"/>
      <c r="B409" s="60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</row>
    <row r="410" ht="15.75" customHeight="1">
      <c r="A410" s="44"/>
      <c r="B410" s="60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</row>
    <row r="411" ht="15.75" customHeight="1">
      <c r="A411" s="44"/>
      <c r="B411" s="60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</row>
    <row r="412" ht="15.75" customHeight="1">
      <c r="A412" s="44"/>
      <c r="B412" s="60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</row>
    <row r="413" ht="15.75" customHeight="1">
      <c r="A413" s="44"/>
      <c r="B413" s="60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</row>
    <row r="414" ht="15.75" customHeight="1">
      <c r="A414" s="44"/>
      <c r="B414" s="60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</row>
    <row r="415" ht="15.75" customHeight="1">
      <c r="A415" s="44"/>
      <c r="B415" s="60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</row>
    <row r="416" ht="15.75" customHeight="1">
      <c r="A416" s="44"/>
      <c r="B416" s="60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</row>
    <row r="417" ht="15.75" customHeight="1">
      <c r="A417" s="44"/>
      <c r="B417" s="60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</row>
    <row r="418" ht="15.75" customHeight="1">
      <c r="A418" s="44"/>
      <c r="B418" s="60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</row>
    <row r="419" ht="15.75" customHeight="1">
      <c r="A419" s="44"/>
      <c r="B419" s="60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</row>
    <row r="420" ht="15.75" customHeight="1">
      <c r="A420" s="44"/>
      <c r="B420" s="60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</row>
    <row r="421" ht="15.75" customHeight="1">
      <c r="A421" s="44"/>
      <c r="B421" s="60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</row>
    <row r="422" ht="15.75" customHeight="1">
      <c r="A422" s="44"/>
      <c r="B422" s="60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</row>
    <row r="423" ht="15.75" customHeight="1">
      <c r="A423" s="44"/>
      <c r="B423" s="60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</row>
    <row r="424" ht="15.75" customHeight="1">
      <c r="A424" s="44"/>
      <c r="B424" s="60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</row>
    <row r="425" ht="15.75" customHeight="1">
      <c r="A425" s="44"/>
      <c r="B425" s="60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/>
      <c r="BL425" s="43"/>
      <c r="BM425" s="43"/>
      <c r="BN425" s="43"/>
      <c r="BO425" s="43"/>
      <c r="BP425" s="43"/>
      <c r="BQ425" s="43"/>
      <c r="BR425" s="43"/>
      <c r="BS425" s="43"/>
      <c r="BT425" s="43"/>
      <c r="BU425" s="43"/>
      <c r="BV425" s="43"/>
      <c r="BW425" s="43"/>
      <c r="BX425" s="43"/>
      <c r="BY425" s="43"/>
      <c r="BZ425" s="43"/>
      <c r="CA425" s="43"/>
      <c r="CB425" s="43"/>
      <c r="CC425" s="43"/>
      <c r="CD425" s="43"/>
      <c r="CE425" s="43"/>
      <c r="CF425" s="43"/>
    </row>
    <row r="426" ht="15.75" customHeight="1">
      <c r="A426" s="44"/>
      <c r="B426" s="60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</row>
    <row r="427" ht="15.75" customHeight="1">
      <c r="A427" s="44"/>
      <c r="B427" s="60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</row>
    <row r="428" ht="15.75" customHeight="1">
      <c r="A428" s="44"/>
      <c r="B428" s="60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</row>
    <row r="429" ht="15.75" customHeight="1">
      <c r="A429" s="44"/>
      <c r="B429" s="60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</row>
    <row r="430" ht="15.75" customHeight="1">
      <c r="A430" s="44"/>
      <c r="B430" s="60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</row>
    <row r="431" ht="15.75" customHeight="1">
      <c r="A431" s="44"/>
      <c r="B431" s="60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</row>
    <row r="432" ht="15.75" customHeight="1">
      <c r="A432" s="44"/>
      <c r="B432" s="60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</row>
    <row r="433" ht="15.75" customHeight="1">
      <c r="A433" s="44"/>
      <c r="B433" s="60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</row>
    <row r="434" ht="15.75" customHeight="1">
      <c r="A434" s="44"/>
      <c r="B434" s="60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</row>
    <row r="435" ht="15.75" customHeight="1">
      <c r="A435" s="44"/>
      <c r="B435" s="60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</row>
    <row r="436" ht="15.75" customHeight="1">
      <c r="A436" s="44"/>
      <c r="B436" s="60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</row>
    <row r="437" ht="15.75" customHeight="1">
      <c r="A437" s="44"/>
      <c r="B437" s="60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</row>
    <row r="438" ht="15.75" customHeight="1">
      <c r="A438" s="44"/>
      <c r="B438" s="60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</row>
    <row r="439" ht="15.75" customHeight="1">
      <c r="A439" s="44"/>
      <c r="B439" s="60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</row>
    <row r="440" ht="15.75" customHeight="1">
      <c r="A440" s="44"/>
      <c r="B440" s="60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</row>
    <row r="441" ht="15.75" customHeight="1">
      <c r="A441" s="44"/>
      <c r="B441" s="60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3"/>
      <c r="BI441" s="43"/>
      <c r="BJ441" s="43"/>
      <c r="BK441" s="43"/>
      <c r="BL441" s="43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43"/>
      <c r="CA441" s="43"/>
      <c r="CB441" s="43"/>
      <c r="CC441" s="43"/>
      <c r="CD441" s="43"/>
      <c r="CE441" s="43"/>
      <c r="CF441" s="43"/>
    </row>
    <row r="442" ht="15.75" customHeight="1">
      <c r="A442" s="44"/>
      <c r="B442" s="60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</row>
    <row r="443" ht="15.75" customHeight="1">
      <c r="A443" s="44"/>
      <c r="B443" s="60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3"/>
      <c r="BI443" s="43"/>
      <c r="BJ443" s="43"/>
      <c r="BK443" s="43"/>
      <c r="BL443" s="43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43"/>
      <c r="CA443" s="43"/>
      <c r="CB443" s="43"/>
      <c r="CC443" s="43"/>
      <c r="CD443" s="43"/>
      <c r="CE443" s="43"/>
      <c r="CF443" s="43"/>
    </row>
    <row r="444" ht="15.75" customHeight="1">
      <c r="A444" s="44"/>
      <c r="B444" s="60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</row>
    <row r="445" ht="15.75" customHeight="1">
      <c r="A445" s="44"/>
      <c r="B445" s="60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3"/>
      <c r="BI445" s="43"/>
      <c r="BJ445" s="43"/>
      <c r="BK445" s="43"/>
      <c r="BL445" s="43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43"/>
      <c r="CA445" s="43"/>
      <c r="CB445" s="43"/>
      <c r="CC445" s="43"/>
      <c r="CD445" s="43"/>
      <c r="CE445" s="43"/>
      <c r="CF445" s="43"/>
    </row>
    <row r="446" ht="15.75" customHeight="1">
      <c r="A446" s="44"/>
      <c r="B446" s="60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</row>
    <row r="447" ht="15.75" customHeight="1">
      <c r="A447" s="44"/>
      <c r="B447" s="60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3"/>
      <c r="BI447" s="43"/>
      <c r="BJ447" s="43"/>
      <c r="BK447" s="43"/>
      <c r="BL447" s="43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43"/>
      <c r="CA447" s="43"/>
      <c r="CB447" s="43"/>
      <c r="CC447" s="43"/>
      <c r="CD447" s="43"/>
      <c r="CE447" s="43"/>
      <c r="CF447" s="43"/>
    </row>
    <row r="448" ht="15.75" customHeight="1">
      <c r="A448" s="44"/>
      <c r="B448" s="60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5"/>
      <c r="AN448" s="43"/>
      <c r="AO448" s="43"/>
      <c r="AP448" s="45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43"/>
      <c r="CA448" s="43"/>
      <c r="CB448" s="43"/>
      <c r="CC448" s="43"/>
      <c r="CD448" s="43"/>
      <c r="CE448" s="43"/>
      <c r="CF448" s="43"/>
    </row>
    <row r="449" ht="15.75" customHeight="1">
      <c r="A449" s="44"/>
      <c r="B449" s="60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/>
      <c r="BL449" s="43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43"/>
      <c r="CA449" s="43"/>
      <c r="CB449" s="43"/>
      <c r="CC449" s="43"/>
      <c r="CD449" s="43"/>
      <c r="CE449" s="43"/>
      <c r="CF449" s="43"/>
    </row>
    <row r="450" ht="15.75" customHeight="1">
      <c r="A450" s="44"/>
      <c r="B450" s="60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43"/>
      <c r="CA450" s="43"/>
      <c r="CB450" s="43"/>
      <c r="CC450" s="43"/>
      <c r="CD450" s="43"/>
      <c r="CE450" s="43"/>
      <c r="CF450" s="43"/>
    </row>
    <row r="451" ht="15.75" customHeight="1">
      <c r="A451" s="44"/>
      <c r="B451" s="60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  <c r="AT451" s="43"/>
      <c r="AU451" s="43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3"/>
      <c r="BI451" s="43"/>
      <c r="BJ451" s="43"/>
      <c r="BK451" s="43"/>
      <c r="BL451" s="43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43"/>
      <c r="CA451" s="43"/>
      <c r="CB451" s="43"/>
      <c r="CC451" s="43"/>
      <c r="CD451" s="43"/>
      <c r="CE451" s="43"/>
      <c r="CF451" s="43"/>
    </row>
    <row r="452" ht="15.75" customHeight="1">
      <c r="A452" s="44"/>
      <c r="B452" s="60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</row>
    <row r="453" ht="15.75" customHeight="1">
      <c r="A453" s="44"/>
      <c r="B453" s="60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</row>
    <row r="454" ht="15.75" customHeight="1">
      <c r="A454" s="44"/>
      <c r="B454" s="60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</row>
    <row r="455" ht="15.75" customHeight="1">
      <c r="A455" s="44"/>
      <c r="B455" s="60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</row>
    <row r="456" ht="15.75" customHeight="1">
      <c r="A456" s="44"/>
      <c r="B456" s="60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</row>
    <row r="457" ht="15.75" customHeight="1">
      <c r="A457" s="44"/>
      <c r="B457" s="60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</row>
    <row r="458" ht="15.75" customHeight="1">
      <c r="A458" s="44"/>
      <c r="B458" s="60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5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</row>
    <row r="459" ht="15.75" customHeight="1">
      <c r="A459" s="44"/>
      <c r="B459" s="60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</row>
    <row r="460" ht="15.75" customHeight="1">
      <c r="A460" s="44"/>
      <c r="B460" s="60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</row>
    <row r="461" ht="15.75" customHeight="1">
      <c r="A461" s="44"/>
      <c r="B461" s="60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</row>
    <row r="462" ht="15.75" customHeight="1">
      <c r="A462" s="44"/>
      <c r="B462" s="60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</row>
    <row r="463" ht="15.75" customHeight="1">
      <c r="A463" s="44"/>
      <c r="B463" s="60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</row>
    <row r="464" ht="15.75" customHeight="1">
      <c r="A464" s="44"/>
      <c r="B464" s="60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</row>
    <row r="465" ht="15.75" customHeight="1">
      <c r="A465" s="44"/>
      <c r="B465" s="60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</row>
    <row r="466" ht="15.75" customHeight="1">
      <c r="A466" s="44"/>
      <c r="B466" s="60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</row>
    <row r="467" ht="15.75" customHeight="1">
      <c r="A467" s="44"/>
      <c r="B467" s="60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</row>
    <row r="468" ht="15.75" customHeight="1">
      <c r="A468" s="44"/>
      <c r="B468" s="60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</row>
    <row r="469" ht="15.75" customHeight="1">
      <c r="A469" s="44"/>
      <c r="B469" s="60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</row>
    <row r="470" ht="15.75" customHeight="1">
      <c r="A470" s="44"/>
      <c r="B470" s="60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</row>
    <row r="471" ht="15.75" customHeight="1">
      <c r="A471" s="44"/>
      <c r="B471" s="60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</row>
    <row r="472" ht="15.75" customHeight="1">
      <c r="A472" s="44"/>
      <c r="B472" s="60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</row>
    <row r="473" ht="15.75" customHeight="1">
      <c r="A473" s="44"/>
      <c r="B473" s="60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</row>
    <row r="474" ht="15.75" customHeight="1">
      <c r="A474" s="44"/>
      <c r="B474" s="60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</row>
    <row r="475" ht="15.75" customHeight="1">
      <c r="A475" s="44"/>
      <c r="B475" s="60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</row>
    <row r="476" ht="15.75" customHeight="1">
      <c r="A476" s="44"/>
      <c r="B476" s="60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</row>
    <row r="477" ht="15.75" customHeight="1">
      <c r="A477" s="44"/>
      <c r="B477" s="60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</row>
    <row r="478" ht="15.75" customHeight="1">
      <c r="A478" s="44"/>
      <c r="B478" s="60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</row>
    <row r="479" ht="15.75" customHeight="1">
      <c r="A479" s="44"/>
      <c r="B479" s="60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</row>
    <row r="480" ht="15.75" customHeight="1">
      <c r="A480" s="44"/>
      <c r="B480" s="60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</row>
    <row r="481" ht="15.75" customHeight="1">
      <c r="A481" s="44"/>
      <c r="B481" s="60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</row>
    <row r="482" ht="15.75" customHeight="1">
      <c r="A482" s="44"/>
      <c r="B482" s="60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</row>
    <row r="483" ht="15.75" customHeight="1">
      <c r="A483" s="44"/>
      <c r="B483" s="60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</row>
    <row r="484" ht="15.75" customHeight="1">
      <c r="A484" s="61"/>
      <c r="B484" s="62"/>
      <c r="C484" s="43"/>
      <c r="D484" s="43"/>
      <c r="E484" s="4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52"/>
      <c r="Q484" s="52"/>
      <c r="R484" s="63"/>
      <c r="S484" s="52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52"/>
      <c r="AF484" s="52"/>
      <c r="AG484" s="63"/>
      <c r="AH484" s="63"/>
      <c r="AI484" s="63"/>
      <c r="AJ484" s="63"/>
      <c r="AK484" s="63"/>
      <c r="AL484" s="63"/>
      <c r="AM484" s="63"/>
      <c r="AN484" s="52"/>
      <c r="AO484" s="63"/>
      <c r="AP484" s="52"/>
      <c r="AQ484" s="63"/>
      <c r="AR484" s="52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  <c r="BF484" s="63"/>
      <c r="BG484" s="63"/>
      <c r="BH484" s="63"/>
      <c r="BI484" s="63"/>
      <c r="BJ484" s="63"/>
      <c r="BK484" s="63"/>
      <c r="BL484" s="63"/>
      <c r="BM484" s="63"/>
      <c r="BN484" s="63"/>
      <c r="BO484" s="63"/>
      <c r="BP484" s="63"/>
      <c r="BQ484" s="63"/>
      <c r="BR484" s="63"/>
      <c r="BS484" s="63"/>
      <c r="BT484" s="63"/>
      <c r="BU484" s="63"/>
      <c r="BV484" s="63"/>
      <c r="BW484" s="63"/>
      <c r="BX484" s="63"/>
      <c r="BY484" s="63"/>
      <c r="BZ484" s="63"/>
      <c r="CA484" s="63"/>
      <c r="CB484" s="63"/>
      <c r="CC484" s="63"/>
      <c r="CD484" s="63"/>
      <c r="CE484" s="63"/>
      <c r="CF484" s="63"/>
    </row>
    <row r="485" ht="15.75" customHeight="1">
      <c r="A485" s="61"/>
      <c r="B485" s="62"/>
      <c r="C485" s="43"/>
      <c r="D485" s="43"/>
      <c r="E485" s="4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52"/>
      <c r="Q485" s="63"/>
      <c r="R485" s="63"/>
      <c r="S485" s="52"/>
      <c r="T485" s="52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52"/>
      <c r="AF485" s="52"/>
      <c r="AG485" s="63"/>
      <c r="AH485" s="52"/>
      <c r="AI485" s="63"/>
      <c r="AJ485" s="63"/>
      <c r="AK485" s="52"/>
      <c r="AL485" s="63"/>
      <c r="AM485" s="63"/>
      <c r="AN485" s="63"/>
      <c r="AO485" s="63"/>
      <c r="AP485" s="52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3"/>
      <c r="BR485" s="63"/>
      <c r="BS485" s="63"/>
      <c r="BT485" s="63"/>
      <c r="BU485" s="63"/>
      <c r="BV485" s="63"/>
      <c r="BW485" s="63"/>
      <c r="BX485" s="63"/>
      <c r="BY485" s="63"/>
      <c r="BZ485" s="63"/>
      <c r="CA485" s="63"/>
      <c r="CB485" s="63"/>
      <c r="CC485" s="63"/>
      <c r="CD485" s="63"/>
      <c r="CE485" s="63"/>
      <c r="CF485" s="63"/>
    </row>
    <row r="486" ht="15.75" customHeight="1">
      <c r="A486" s="61"/>
      <c r="B486" s="62"/>
      <c r="C486" s="43"/>
      <c r="D486" s="43"/>
      <c r="E486" s="4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52"/>
      <c r="Q486" s="52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52"/>
      <c r="AG486" s="63"/>
      <c r="AH486" s="52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3"/>
      <c r="BR486" s="63"/>
      <c r="BS486" s="63"/>
      <c r="BT486" s="63"/>
      <c r="BU486" s="63"/>
      <c r="BV486" s="63"/>
      <c r="BW486" s="63"/>
      <c r="BX486" s="63"/>
      <c r="BY486" s="63"/>
      <c r="BZ486" s="63"/>
      <c r="CA486" s="63"/>
      <c r="CB486" s="63"/>
      <c r="CC486" s="63"/>
      <c r="CD486" s="63"/>
      <c r="CE486" s="63"/>
      <c r="CF486" s="63"/>
    </row>
    <row r="487" ht="15.75" customHeight="1">
      <c r="A487" s="61"/>
      <c r="B487" s="62"/>
      <c r="C487" s="43"/>
      <c r="D487" s="43"/>
      <c r="E487" s="4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52"/>
      <c r="Q487" s="63"/>
      <c r="R487" s="63"/>
      <c r="S487" s="52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52"/>
      <c r="AF487" s="63"/>
      <c r="AG487" s="63"/>
      <c r="AH487" s="63"/>
      <c r="AI487" s="63"/>
      <c r="AJ487" s="63"/>
      <c r="AK487" s="63"/>
      <c r="AL487" s="63"/>
      <c r="AM487" s="63"/>
      <c r="AN487" s="52"/>
      <c r="AO487" s="63"/>
      <c r="AP487" s="52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  <c r="BF487" s="63"/>
      <c r="BG487" s="63"/>
      <c r="BH487" s="63"/>
      <c r="BI487" s="63"/>
      <c r="BJ487" s="63"/>
      <c r="BK487" s="63"/>
      <c r="BL487" s="63"/>
      <c r="BM487" s="63"/>
      <c r="BN487" s="63"/>
      <c r="BO487" s="63"/>
      <c r="BP487" s="63"/>
      <c r="BQ487" s="63"/>
      <c r="BR487" s="63"/>
      <c r="BS487" s="63"/>
      <c r="BT487" s="63"/>
      <c r="BU487" s="63"/>
      <c r="BV487" s="63"/>
      <c r="BW487" s="63"/>
      <c r="BX487" s="63"/>
      <c r="BY487" s="63"/>
      <c r="BZ487" s="63"/>
      <c r="CA487" s="63"/>
      <c r="CB487" s="63"/>
      <c r="CC487" s="63"/>
      <c r="CD487" s="63"/>
      <c r="CE487" s="63"/>
      <c r="CF487" s="63"/>
    </row>
    <row r="488" ht="15.75" customHeight="1">
      <c r="A488" s="61"/>
      <c r="B488" s="62"/>
      <c r="C488" s="43"/>
      <c r="D488" s="43"/>
      <c r="E488" s="4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52"/>
      <c r="Q488" s="52"/>
      <c r="R488" s="63"/>
      <c r="S488" s="52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52"/>
      <c r="AG488" s="63"/>
      <c r="AH488" s="63"/>
      <c r="AI488" s="63"/>
      <c r="AJ488" s="63"/>
      <c r="AK488" s="63"/>
      <c r="AL488" s="63"/>
      <c r="AM488" s="63"/>
      <c r="AN488" s="52"/>
      <c r="AO488" s="63"/>
      <c r="AP488" s="52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  <c r="BF488" s="63"/>
      <c r="BG488" s="63"/>
      <c r="BH488" s="63"/>
      <c r="BI488" s="63"/>
      <c r="BJ488" s="63"/>
      <c r="BK488" s="63"/>
      <c r="BL488" s="63"/>
      <c r="BM488" s="63"/>
      <c r="BN488" s="63"/>
      <c r="BO488" s="63"/>
      <c r="BP488" s="63"/>
      <c r="BQ488" s="63"/>
      <c r="BR488" s="63"/>
      <c r="BS488" s="63"/>
      <c r="BT488" s="63"/>
      <c r="BU488" s="63"/>
      <c r="BV488" s="63"/>
      <c r="BW488" s="63"/>
      <c r="BX488" s="63"/>
      <c r="BY488" s="63"/>
      <c r="BZ488" s="63"/>
      <c r="CA488" s="63"/>
      <c r="CB488" s="63"/>
      <c r="CC488" s="63"/>
      <c r="CD488" s="63"/>
      <c r="CE488" s="63"/>
      <c r="CF488" s="63"/>
    </row>
    <row r="489" ht="15.75" customHeight="1">
      <c r="A489" s="61"/>
      <c r="B489" s="62"/>
      <c r="C489" s="43"/>
      <c r="D489" s="43"/>
      <c r="E489" s="4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52"/>
      <c r="Q489" s="52"/>
      <c r="R489" s="63"/>
      <c r="S489" s="52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52"/>
      <c r="AF489" s="63"/>
      <c r="AG489" s="63"/>
      <c r="AH489" s="63"/>
      <c r="AI489" s="63"/>
      <c r="AJ489" s="63"/>
      <c r="AK489" s="63"/>
      <c r="AL489" s="63"/>
      <c r="AM489" s="63"/>
      <c r="AN489" s="52"/>
      <c r="AO489" s="63"/>
      <c r="AP489" s="52"/>
      <c r="AQ489" s="63"/>
      <c r="AR489" s="52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  <c r="BF489" s="63"/>
      <c r="BG489" s="63"/>
      <c r="BH489" s="63"/>
      <c r="BI489" s="63"/>
      <c r="BJ489" s="63"/>
      <c r="BK489" s="63"/>
      <c r="BL489" s="63"/>
      <c r="BM489" s="63"/>
      <c r="BN489" s="63"/>
      <c r="BO489" s="63"/>
      <c r="BP489" s="63"/>
      <c r="BQ489" s="63"/>
      <c r="BR489" s="63"/>
      <c r="BS489" s="63"/>
      <c r="BT489" s="63"/>
      <c r="BU489" s="63"/>
      <c r="BV489" s="63"/>
      <c r="BW489" s="63"/>
      <c r="BX489" s="63"/>
      <c r="BY489" s="63"/>
      <c r="BZ489" s="63"/>
      <c r="CA489" s="63"/>
      <c r="CB489" s="63"/>
      <c r="CC489" s="63"/>
      <c r="CD489" s="63"/>
      <c r="CE489" s="63"/>
      <c r="CF489" s="63"/>
    </row>
    <row r="490" ht="15.75" customHeight="1">
      <c r="A490" s="61"/>
      <c r="B490" s="62"/>
      <c r="C490" s="43"/>
      <c r="D490" s="43"/>
      <c r="E490" s="4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43"/>
      <c r="Q490" s="43"/>
      <c r="R490" s="63"/>
      <c r="S490" s="43"/>
      <c r="T490" s="63"/>
      <c r="U490" s="63"/>
      <c r="V490" s="63"/>
      <c r="W490" s="63"/>
      <c r="X490" s="63"/>
      <c r="Y490" s="52"/>
      <c r="Z490" s="63"/>
      <c r="AA490" s="63"/>
      <c r="AB490" s="63"/>
      <c r="AC490" s="63"/>
      <c r="AD490" s="63"/>
      <c r="AE490" s="43"/>
      <c r="AF490" s="43"/>
      <c r="AG490" s="63"/>
      <c r="AH490" s="63"/>
      <c r="AI490" s="63"/>
      <c r="AJ490" s="52"/>
      <c r="AK490" s="63"/>
      <c r="AL490" s="63"/>
      <c r="AM490" s="63"/>
      <c r="AN490" s="52"/>
      <c r="AO490" s="63"/>
      <c r="AP490" s="52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  <c r="BF490" s="63"/>
      <c r="BG490" s="63"/>
      <c r="BH490" s="63"/>
      <c r="BI490" s="63"/>
      <c r="BJ490" s="63"/>
      <c r="BK490" s="63"/>
      <c r="BL490" s="63"/>
      <c r="BM490" s="63"/>
      <c r="BN490" s="63"/>
      <c r="BO490" s="63"/>
      <c r="BP490" s="63"/>
      <c r="BQ490" s="63"/>
      <c r="BR490" s="63"/>
      <c r="BS490" s="63"/>
      <c r="BT490" s="63"/>
      <c r="BU490" s="63"/>
      <c r="BV490" s="63"/>
      <c r="BW490" s="63"/>
      <c r="BX490" s="63"/>
      <c r="BY490" s="63"/>
      <c r="BZ490" s="63"/>
      <c r="CA490" s="63"/>
      <c r="CB490" s="63"/>
      <c r="CC490" s="63"/>
      <c r="CD490" s="63"/>
      <c r="CE490" s="63"/>
      <c r="CF490" s="63"/>
    </row>
    <row r="491" ht="15.75" customHeight="1">
      <c r="A491" s="61"/>
      <c r="B491" s="62"/>
      <c r="C491" s="43"/>
      <c r="D491" s="43"/>
      <c r="E491" s="43"/>
      <c r="F491" s="52"/>
      <c r="G491" s="52"/>
      <c r="H491" s="63"/>
      <c r="I491" s="63"/>
      <c r="J491" s="63"/>
      <c r="K491" s="63"/>
      <c r="L491" s="52"/>
      <c r="M491" s="63"/>
      <c r="N491" s="63"/>
      <c r="O491" s="52"/>
      <c r="P491" s="52"/>
      <c r="Q491" s="52"/>
      <c r="R491" s="52"/>
      <c r="S491" s="52"/>
      <c r="T491" s="52"/>
      <c r="U491" s="63"/>
      <c r="V491" s="52"/>
      <c r="W491" s="63"/>
      <c r="X491" s="52"/>
      <c r="Y491" s="52"/>
      <c r="Z491" s="63"/>
      <c r="AA491" s="63"/>
      <c r="AB491" s="52"/>
      <c r="AC491" s="52"/>
      <c r="AD491" s="52"/>
      <c r="AE491" s="52"/>
      <c r="AF491" s="52"/>
      <c r="AG491" s="63"/>
      <c r="AH491" s="52"/>
      <c r="AI491" s="52"/>
      <c r="AJ491" s="52"/>
      <c r="AK491" s="52"/>
      <c r="AL491" s="52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  <c r="BF491" s="63"/>
      <c r="BG491" s="63"/>
      <c r="BH491" s="63"/>
      <c r="BI491" s="63"/>
      <c r="BJ491" s="63"/>
      <c r="BK491" s="63"/>
      <c r="BL491" s="63"/>
      <c r="BM491" s="63"/>
      <c r="BN491" s="63"/>
      <c r="BO491" s="63"/>
      <c r="BP491" s="63"/>
      <c r="BQ491" s="63"/>
      <c r="BR491" s="63"/>
      <c r="BS491" s="63"/>
      <c r="BT491" s="63"/>
      <c r="BU491" s="63"/>
      <c r="BV491" s="63"/>
      <c r="BW491" s="63"/>
      <c r="BX491" s="63"/>
      <c r="BY491" s="63"/>
      <c r="BZ491" s="63"/>
      <c r="CA491" s="63"/>
      <c r="CB491" s="63"/>
      <c r="CC491" s="63"/>
      <c r="CD491" s="63"/>
      <c r="CE491" s="63"/>
      <c r="CF491" s="63"/>
    </row>
    <row r="492" ht="15.75" customHeight="1">
      <c r="A492" s="61"/>
      <c r="B492" s="62"/>
      <c r="C492" s="43"/>
      <c r="D492" s="43"/>
      <c r="E492" s="43"/>
      <c r="F492" s="52"/>
      <c r="G492" s="52"/>
      <c r="H492" s="63"/>
      <c r="I492" s="63"/>
      <c r="J492" s="63"/>
      <c r="K492" s="63"/>
      <c r="L492" s="63"/>
      <c r="M492" s="63"/>
      <c r="N492" s="63"/>
      <c r="O492" s="63"/>
      <c r="P492" s="52"/>
      <c r="Q492" s="52"/>
      <c r="R492" s="52"/>
      <c r="S492" s="52"/>
      <c r="T492" s="52"/>
      <c r="U492" s="63"/>
      <c r="V492" s="52"/>
      <c r="W492" s="63"/>
      <c r="X492" s="63"/>
      <c r="Y492" s="63"/>
      <c r="Z492" s="63"/>
      <c r="AA492" s="63"/>
      <c r="AB492" s="63"/>
      <c r="AC492" s="52"/>
      <c r="AD492" s="63"/>
      <c r="AE492" s="63"/>
      <c r="AF492" s="63"/>
      <c r="AG492" s="63"/>
      <c r="AH492" s="63"/>
      <c r="AI492" s="63"/>
      <c r="AJ492" s="52"/>
      <c r="AK492" s="52"/>
      <c r="AL492" s="63"/>
      <c r="AM492" s="63"/>
      <c r="AN492" s="63"/>
      <c r="AO492" s="63"/>
      <c r="AP492" s="63"/>
      <c r="AQ492" s="63"/>
      <c r="AR492" s="52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3"/>
      <c r="BR492" s="63"/>
      <c r="BS492" s="63"/>
      <c r="BT492" s="63"/>
      <c r="BU492" s="63"/>
      <c r="BV492" s="63"/>
      <c r="BW492" s="63"/>
      <c r="BX492" s="63"/>
      <c r="BY492" s="63"/>
      <c r="BZ492" s="63"/>
      <c r="CA492" s="63"/>
      <c r="CB492" s="63"/>
      <c r="CC492" s="63"/>
      <c r="CD492" s="63"/>
      <c r="CE492" s="63"/>
      <c r="CF492" s="63"/>
    </row>
    <row r="493" ht="15.75" customHeight="1">
      <c r="A493" s="61"/>
      <c r="B493" s="62"/>
      <c r="C493" s="43"/>
      <c r="D493" s="43"/>
      <c r="E493" s="43"/>
      <c r="F493" s="52"/>
      <c r="G493" s="52"/>
      <c r="H493" s="63"/>
      <c r="I493" s="63"/>
      <c r="J493" s="63"/>
      <c r="K493" s="63"/>
      <c r="L493" s="63"/>
      <c r="M493" s="63"/>
      <c r="N493" s="63"/>
      <c r="O493" s="52"/>
      <c r="P493" s="63"/>
      <c r="Q493" s="63"/>
      <c r="R493" s="52"/>
      <c r="S493" s="52"/>
      <c r="T493" s="52"/>
      <c r="U493" s="63"/>
      <c r="V493" s="52"/>
      <c r="W493" s="63"/>
      <c r="X493" s="63"/>
      <c r="Y493" s="63"/>
      <c r="Z493" s="63"/>
      <c r="AA493" s="63"/>
      <c r="AB493" s="52"/>
      <c r="AC493" s="63"/>
      <c r="AD493" s="52"/>
      <c r="AE493" s="52"/>
      <c r="AF493" s="52"/>
      <c r="AG493" s="63"/>
      <c r="AH493" s="63"/>
      <c r="AI493" s="52"/>
      <c r="AJ493" s="52"/>
      <c r="AK493" s="52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63"/>
      <c r="BM493" s="63"/>
      <c r="BN493" s="63"/>
      <c r="BO493" s="63"/>
      <c r="BP493" s="63"/>
      <c r="BQ493" s="63"/>
      <c r="BR493" s="63"/>
      <c r="BS493" s="63"/>
      <c r="BT493" s="63"/>
      <c r="BU493" s="63"/>
      <c r="BV493" s="63"/>
      <c r="BW493" s="63"/>
      <c r="BX493" s="63"/>
      <c r="BY493" s="63"/>
      <c r="BZ493" s="63"/>
      <c r="CA493" s="63"/>
      <c r="CB493" s="63"/>
      <c r="CC493" s="63"/>
      <c r="CD493" s="63"/>
      <c r="CE493" s="63"/>
      <c r="CF493" s="63"/>
    </row>
    <row r="494" ht="15.75" customHeight="1">
      <c r="A494" s="61"/>
      <c r="B494" s="62"/>
      <c r="C494" s="43"/>
      <c r="D494" s="43"/>
      <c r="E494" s="43"/>
      <c r="F494" s="52"/>
      <c r="G494" s="52"/>
      <c r="H494" s="63"/>
      <c r="I494" s="63"/>
      <c r="J494" s="63"/>
      <c r="K494" s="63"/>
      <c r="L494" s="52"/>
      <c r="M494" s="63"/>
      <c r="N494" s="63"/>
      <c r="O494" s="63"/>
      <c r="P494" s="52"/>
      <c r="Q494" s="52"/>
      <c r="R494" s="63"/>
      <c r="S494" s="63"/>
      <c r="T494" s="52"/>
      <c r="U494" s="63"/>
      <c r="V494" s="52"/>
      <c r="W494" s="63"/>
      <c r="X494" s="63"/>
      <c r="Y494" s="63"/>
      <c r="Z494" s="63"/>
      <c r="AA494" s="63"/>
      <c r="AB494" s="52"/>
      <c r="AC494" s="52"/>
      <c r="AD494" s="63"/>
      <c r="AE494" s="52"/>
      <c r="AF494" s="52"/>
      <c r="AG494" s="63"/>
      <c r="AH494" s="52"/>
      <c r="AI494" s="63"/>
      <c r="AJ494" s="52"/>
      <c r="AK494" s="52"/>
      <c r="AL494" s="63"/>
      <c r="AM494" s="63"/>
      <c r="AN494" s="52"/>
      <c r="AO494" s="52"/>
      <c r="AP494" s="63"/>
      <c r="AQ494" s="63"/>
      <c r="AR494" s="52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3"/>
      <c r="BR494" s="63"/>
      <c r="BS494" s="63"/>
      <c r="BT494" s="63"/>
      <c r="BU494" s="63"/>
      <c r="BV494" s="63"/>
      <c r="BW494" s="63"/>
      <c r="BX494" s="63"/>
      <c r="BY494" s="63"/>
      <c r="BZ494" s="63"/>
      <c r="CA494" s="63"/>
      <c r="CB494" s="63"/>
      <c r="CC494" s="63"/>
      <c r="CD494" s="63"/>
      <c r="CE494" s="63"/>
      <c r="CF494" s="63"/>
    </row>
    <row r="495" ht="15.75" customHeight="1">
      <c r="A495" s="61"/>
      <c r="B495" s="62"/>
      <c r="C495" s="43"/>
      <c r="D495" s="43"/>
      <c r="E495" s="43"/>
      <c r="F495" s="52"/>
      <c r="G495" s="52"/>
      <c r="H495" s="63"/>
      <c r="I495" s="63"/>
      <c r="J495" s="63"/>
      <c r="K495" s="63"/>
      <c r="L495" s="63"/>
      <c r="M495" s="63"/>
      <c r="N495" s="63"/>
      <c r="O495" s="63"/>
      <c r="P495" s="52"/>
      <c r="Q495" s="52"/>
      <c r="R495" s="52"/>
      <c r="S495" s="63"/>
      <c r="T495" s="52"/>
      <c r="U495" s="63"/>
      <c r="V495" s="63"/>
      <c r="W495" s="63"/>
      <c r="X495" s="63"/>
      <c r="Y495" s="63"/>
      <c r="Z495" s="63"/>
      <c r="AA495" s="63"/>
      <c r="AB495" s="52"/>
      <c r="AC495" s="52"/>
      <c r="AD495" s="63"/>
      <c r="AE495" s="63"/>
      <c r="AF495" s="52"/>
      <c r="AG495" s="63"/>
      <c r="AH495" s="52"/>
      <c r="AI495" s="63"/>
      <c r="AJ495" s="52"/>
      <c r="AK495" s="52"/>
      <c r="AL495" s="63"/>
      <c r="AM495" s="63"/>
      <c r="AN495" s="52"/>
      <c r="AO495" s="63"/>
      <c r="AP495" s="63"/>
      <c r="AQ495" s="52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3"/>
      <c r="BR495" s="63"/>
      <c r="BS495" s="63"/>
      <c r="BT495" s="63"/>
      <c r="BU495" s="63"/>
      <c r="BV495" s="63"/>
      <c r="BW495" s="63"/>
      <c r="BX495" s="63"/>
      <c r="BY495" s="63"/>
      <c r="BZ495" s="63"/>
      <c r="CA495" s="63"/>
      <c r="CB495" s="63"/>
      <c r="CC495" s="63"/>
      <c r="CD495" s="63"/>
      <c r="CE495" s="63"/>
      <c r="CF495" s="63"/>
    </row>
    <row r="496" ht="15.75" customHeight="1">
      <c r="A496" s="61"/>
      <c r="B496" s="62"/>
      <c r="C496" s="43"/>
      <c r="D496" s="43"/>
      <c r="E496" s="43"/>
      <c r="F496" s="52"/>
      <c r="G496" s="52"/>
      <c r="H496" s="63"/>
      <c r="I496" s="63"/>
      <c r="J496" s="63"/>
      <c r="K496" s="63"/>
      <c r="L496" s="63"/>
      <c r="M496" s="63"/>
      <c r="N496" s="63"/>
      <c r="O496" s="63"/>
      <c r="P496" s="52"/>
      <c r="Q496" s="63"/>
      <c r="R496" s="52"/>
      <c r="S496" s="52"/>
      <c r="T496" s="52"/>
      <c r="U496" s="52"/>
      <c r="V496" s="52"/>
      <c r="W496" s="63"/>
      <c r="X496" s="63"/>
      <c r="Y496" s="63"/>
      <c r="Z496" s="63"/>
      <c r="AA496" s="63"/>
      <c r="AB496" s="52"/>
      <c r="AC496" s="63"/>
      <c r="AD496" s="52"/>
      <c r="AE496" s="52"/>
      <c r="AF496" s="52"/>
      <c r="AG496" s="63"/>
      <c r="AH496" s="52"/>
      <c r="AI496" s="63"/>
      <c r="AJ496" s="52"/>
      <c r="AK496" s="52"/>
      <c r="AL496" s="52"/>
      <c r="AM496" s="63"/>
      <c r="AN496" s="63"/>
      <c r="AO496" s="52"/>
      <c r="AP496" s="63"/>
      <c r="AQ496" s="63"/>
      <c r="AR496" s="52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  <c r="BF496" s="63"/>
      <c r="BG496" s="63"/>
      <c r="BH496" s="63"/>
      <c r="BI496" s="63"/>
      <c r="BJ496" s="63"/>
      <c r="BK496" s="63"/>
      <c r="BL496" s="63"/>
      <c r="BM496" s="63"/>
      <c r="BN496" s="63"/>
      <c r="BO496" s="63"/>
      <c r="BP496" s="63"/>
      <c r="BQ496" s="63"/>
      <c r="BR496" s="63"/>
      <c r="BS496" s="63"/>
      <c r="BT496" s="63"/>
      <c r="BU496" s="63"/>
      <c r="BV496" s="63"/>
      <c r="BW496" s="63"/>
      <c r="BX496" s="63"/>
      <c r="BY496" s="63"/>
      <c r="BZ496" s="63"/>
      <c r="CA496" s="63"/>
      <c r="CB496" s="63"/>
      <c r="CC496" s="63"/>
      <c r="CD496" s="63"/>
      <c r="CE496" s="63"/>
      <c r="CF496" s="63"/>
    </row>
    <row r="497" ht="15.75" customHeight="1">
      <c r="A497" s="61"/>
      <c r="B497" s="62"/>
      <c r="C497" s="43"/>
      <c r="D497" s="43"/>
      <c r="E497" s="43"/>
      <c r="F497" s="52"/>
      <c r="G497" s="52"/>
      <c r="H497" s="63"/>
      <c r="I497" s="63"/>
      <c r="J497" s="63"/>
      <c r="K497" s="63"/>
      <c r="L497" s="52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52"/>
      <c r="AC497" s="52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  <c r="BF497" s="63"/>
      <c r="BG497" s="63"/>
      <c r="BH497" s="63"/>
      <c r="BI497" s="63"/>
      <c r="BJ497" s="63"/>
      <c r="BK497" s="63"/>
      <c r="BL497" s="63"/>
      <c r="BM497" s="63"/>
      <c r="BN497" s="63"/>
      <c r="BO497" s="63"/>
      <c r="BP497" s="63"/>
      <c r="BQ497" s="63"/>
      <c r="BR497" s="63"/>
      <c r="BS497" s="63"/>
      <c r="BT497" s="63"/>
      <c r="BU497" s="63"/>
      <c r="BV497" s="63"/>
      <c r="BW497" s="63"/>
      <c r="BX497" s="63"/>
      <c r="BY497" s="63"/>
      <c r="BZ497" s="63"/>
      <c r="CA497" s="63"/>
      <c r="CB497" s="63"/>
      <c r="CC497" s="63"/>
      <c r="CD497" s="63"/>
      <c r="CE497" s="63"/>
      <c r="CF497" s="63"/>
    </row>
    <row r="498" ht="15.75" customHeight="1">
      <c r="A498" s="61"/>
      <c r="B498" s="62"/>
      <c r="C498" s="43"/>
      <c r="D498" s="43"/>
      <c r="E498" s="43"/>
      <c r="F498" s="52"/>
      <c r="G498" s="52"/>
      <c r="H498" s="63"/>
      <c r="I498" s="63"/>
      <c r="J498" s="63"/>
      <c r="K498" s="63"/>
      <c r="L498" s="52"/>
      <c r="M498" s="63"/>
      <c r="N498" s="63"/>
      <c r="O498" s="52"/>
      <c r="P498" s="52"/>
      <c r="Q498" s="63"/>
      <c r="R498" s="52"/>
      <c r="S498" s="63"/>
      <c r="T498" s="52"/>
      <c r="U498" s="63"/>
      <c r="V498" s="52"/>
      <c r="W498" s="63"/>
      <c r="X498" s="63"/>
      <c r="Y498" s="63"/>
      <c r="Z498" s="63"/>
      <c r="AA498" s="63"/>
      <c r="AB498" s="52"/>
      <c r="AC498" s="52"/>
      <c r="AD498" s="52"/>
      <c r="AE498" s="52"/>
      <c r="AF498" s="52"/>
      <c r="AG498" s="63"/>
      <c r="AH498" s="52"/>
      <c r="AI498" s="52"/>
      <c r="AJ498" s="52"/>
      <c r="AK498" s="52"/>
      <c r="AL498" s="52"/>
      <c r="AM498" s="63"/>
      <c r="AN498" s="63"/>
      <c r="AO498" s="52"/>
      <c r="AP498" s="63"/>
      <c r="AQ498" s="63"/>
      <c r="AR498" s="52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  <c r="BR498" s="63"/>
      <c r="BS498" s="63"/>
      <c r="BT498" s="63"/>
      <c r="BU498" s="63"/>
      <c r="BV498" s="63"/>
      <c r="BW498" s="63"/>
      <c r="BX498" s="63"/>
      <c r="BY498" s="63"/>
      <c r="BZ498" s="63"/>
      <c r="CA498" s="63"/>
      <c r="CB498" s="63"/>
      <c r="CC498" s="63"/>
      <c r="CD498" s="63"/>
      <c r="CE498" s="63"/>
      <c r="CF498" s="63"/>
    </row>
    <row r="499" ht="15.75" customHeight="1">
      <c r="A499" s="61"/>
      <c r="B499" s="62"/>
      <c r="C499" s="43"/>
      <c r="D499" s="43"/>
      <c r="E499" s="43"/>
      <c r="F499" s="63"/>
      <c r="G499" s="52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52"/>
      <c r="U499" s="63"/>
      <c r="V499" s="63"/>
      <c r="W499" s="63"/>
      <c r="X499" s="63"/>
      <c r="Y499" s="63"/>
      <c r="Z499" s="63"/>
      <c r="AA499" s="63"/>
      <c r="AB499" s="63"/>
      <c r="AC499" s="52"/>
      <c r="AD499" s="52"/>
      <c r="AE499" s="63"/>
      <c r="AF499" s="63"/>
      <c r="AG499" s="63"/>
      <c r="AH499" s="63"/>
      <c r="AI499" s="63"/>
      <c r="AJ499" s="52"/>
      <c r="AK499" s="63"/>
      <c r="AL499" s="63"/>
      <c r="AM499" s="63"/>
      <c r="AN499" s="52"/>
      <c r="AO499" s="52"/>
      <c r="AP499" s="52"/>
      <c r="AQ499" s="52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3"/>
      <c r="BR499" s="63"/>
      <c r="BS499" s="63"/>
      <c r="BT499" s="63"/>
      <c r="BU499" s="63"/>
      <c r="BV499" s="63"/>
      <c r="BW499" s="63"/>
      <c r="BX499" s="63"/>
      <c r="BY499" s="63"/>
      <c r="BZ499" s="63"/>
      <c r="CA499" s="63"/>
      <c r="CB499" s="63"/>
      <c r="CC499" s="63"/>
      <c r="CD499" s="63"/>
      <c r="CE499" s="63"/>
      <c r="CF499" s="63"/>
    </row>
    <row r="500" ht="15.75" customHeight="1">
      <c r="A500" s="61"/>
      <c r="B500" s="62"/>
      <c r="C500" s="43"/>
      <c r="D500" s="43"/>
      <c r="E500" s="43"/>
      <c r="F500" s="52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52"/>
      <c r="U500" s="63"/>
      <c r="V500" s="52"/>
      <c r="W500" s="63"/>
      <c r="X500" s="63"/>
      <c r="Y500" s="63"/>
      <c r="Z500" s="63"/>
      <c r="AA500" s="63"/>
      <c r="AB500" s="52"/>
      <c r="AC500" s="63"/>
      <c r="AD500" s="63"/>
      <c r="AE500" s="63"/>
      <c r="AF500" s="63"/>
      <c r="AG500" s="63"/>
      <c r="AH500" s="63"/>
      <c r="AI500" s="63"/>
      <c r="AJ500" s="52"/>
      <c r="AK500" s="52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  <c r="BF500" s="63"/>
      <c r="BG500" s="63"/>
      <c r="BH500" s="63"/>
      <c r="BI500" s="63"/>
      <c r="BJ500" s="63"/>
      <c r="BK500" s="63"/>
      <c r="BL500" s="63"/>
      <c r="BM500" s="63"/>
      <c r="BN500" s="63"/>
      <c r="BO500" s="63"/>
      <c r="BP500" s="63"/>
      <c r="BQ500" s="63"/>
      <c r="BR500" s="63"/>
      <c r="BS500" s="63"/>
      <c r="BT500" s="63"/>
      <c r="BU500" s="63"/>
      <c r="BV500" s="63"/>
      <c r="BW500" s="63"/>
      <c r="BX500" s="63"/>
      <c r="BY500" s="63"/>
      <c r="BZ500" s="63"/>
      <c r="CA500" s="63"/>
      <c r="CB500" s="63"/>
      <c r="CC500" s="63"/>
      <c r="CD500" s="63"/>
      <c r="CE500" s="63"/>
      <c r="CF500" s="63"/>
    </row>
    <row r="501" ht="15.75" customHeight="1">
      <c r="A501" s="61"/>
      <c r="B501" s="62"/>
      <c r="C501" s="43"/>
      <c r="D501" s="43"/>
      <c r="E501" s="4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52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63"/>
      <c r="BM501" s="63"/>
      <c r="BN501" s="63"/>
      <c r="BO501" s="63"/>
      <c r="BP501" s="63"/>
      <c r="BQ501" s="63"/>
      <c r="BR501" s="63"/>
      <c r="BS501" s="63"/>
      <c r="BT501" s="63"/>
      <c r="BU501" s="63"/>
      <c r="BV501" s="63"/>
      <c r="BW501" s="63"/>
      <c r="BX501" s="63"/>
      <c r="BY501" s="63"/>
      <c r="BZ501" s="63"/>
      <c r="CA501" s="63"/>
      <c r="CB501" s="63"/>
      <c r="CC501" s="63"/>
      <c r="CD501" s="63"/>
      <c r="CE501" s="63"/>
      <c r="CF501" s="63"/>
    </row>
    <row r="502" ht="15.75" customHeight="1">
      <c r="A502" s="61"/>
      <c r="B502" s="62"/>
      <c r="C502" s="43"/>
      <c r="D502" s="43"/>
      <c r="E502" s="4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52"/>
      <c r="Y502" s="52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52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  <c r="BJ502" s="63"/>
      <c r="BK502" s="63"/>
      <c r="BL502" s="63"/>
      <c r="BM502" s="63"/>
      <c r="BN502" s="63"/>
      <c r="BO502" s="63"/>
      <c r="BP502" s="63"/>
      <c r="BQ502" s="63"/>
      <c r="BR502" s="63"/>
      <c r="BS502" s="63"/>
      <c r="BT502" s="63"/>
      <c r="BU502" s="63"/>
      <c r="BV502" s="63"/>
      <c r="BW502" s="63"/>
      <c r="BX502" s="63"/>
      <c r="BY502" s="63"/>
      <c r="BZ502" s="63"/>
      <c r="CA502" s="63"/>
      <c r="CB502" s="63"/>
      <c r="CC502" s="63"/>
      <c r="CD502" s="63"/>
      <c r="CE502" s="63"/>
      <c r="CF502" s="63"/>
    </row>
    <row r="503" ht="15.75" customHeight="1">
      <c r="A503" s="61"/>
      <c r="B503" s="62"/>
      <c r="C503" s="43"/>
      <c r="D503" s="43"/>
      <c r="E503" s="43"/>
      <c r="F503" s="52"/>
      <c r="G503" s="52"/>
      <c r="H503" s="63"/>
      <c r="I503" s="63"/>
      <c r="J503" s="63"/>
      <c r="K503" s="63"/>
      <c r="L503" s="63"/>
      <c r="M503" s="63"/>
      <c r="N503" s="63"/>
      <c r="O503" s="63"/>
      <c r="P503" s="52"/>
      <c r="Q503" s="52"/>
      <c r="R503" s="52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52"/>
      <c r="AF503" s="63"/>
      <c r="AG503" s="63"/>
      <c r="AH503" s="52"/>
      <c r="AI503" s="63"/>
      <c r="AJ503" s="52"/>
      <c r="AK503" s="52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63"/>
      <c r="BM503" s="63"/>
      <c r="BN503" s="63"/>
      <c r="BO503" s="63"/>
      <c r="BP503" s="63"/>
      <c r="BQ503" s="63"/>
      <c r="BR503" s="63"/>
      <c r="BS503" s="63"/>
      <c r="BT503" s="63"/>
      <c r="BU503" s="63"/>
      <c r="BV503" s="63"/>
      <c r="BW503" s="63"/>
      <c r="BX503" s="63"/>
      <c r="BY503" s="63"/>
      <c r="BZ503" s="63"/>
      <c r="CA503" s="63"/>
      <c r="CB503" s="63"/>
      <c r="CC503" s="63"/>
      <c r="CD503" s="63"/>
      <c r="CE503" s="63"/>
      <c r="CF503" s="63"/>
    </row>
    <row r="504" ht="15.75" customHeight="1">
      <c r="A504" s="61"/>
      <c r="B504" s="62"/>
      <c r="C504" s="43"/>
      <c r="D504" s="43"/>
      <c r="E504" s="4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  <c r="BW504" s="52"/>
      <c r="BX504" s="52"/>
      <c r="BY504" s="52"/>
      <c r="BZ504" s="52"/>
      <c r="CA504" s="52"/>
      <c r="CB504" s="52"/>
      <c r="CC504" s="52"/>
      <c r="CD504" s="52"/>
      <c r="CE504" s="52"/>
      <c r="CF504" s="52"/>
    </row>
    <row r="505" ht="15.75" customHeight="1">
      <c r="A505" s="61"/>
      <c r="B505" s="62"/>
      <c r="C505" s="43"/>
      <c r="D505" s="43"/>
      <c r="E505" s="4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43"/>
      <c r="AN505" s="52"/>
      <c r="AO505" s="63"/>
      <c r="AP505" s="63"/>
      <c r="AQ505" s="63"/>
      <c r="AR505" s="63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52"/>
      <c r="BX505" s="52"/>
      <c r="BY505" s="52"/>
      <c r="BZ505" s="52"/>
      <c r="CA505" s="52"/>
      <c r="CB505" s="52"/>
      <c r="CC505" s="52"/>
      <c r="CD505" s="52"/>
      <c r="CE505" s="52"/>
      <c r="CF505" s="52"/>
    </row>
    <row r="506" ht="15.75" customHeight="1">
      <c r="A506" s="61"/>
      <c r="B506" s="62"/>
      <c r="C506" s="43"/>
      <c r="D506" s="43"/>
      <c r="E506" s="4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52"/>
      <c r="AO506" s="52"/>
      <c r="AP506" s="63"/>
      <c r="AQ506" s="52"/>
      <c r="AR506" s="52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3"/>
      <c r="BR506" s="63"/>
      <c r="BS506" s="63"/>
      <c r="BT506" s="63"/>
      <c r="BU506" s="63"/>
      <c r="BV506" s="63"/>
      <c r="BW506" s="63"/>
      <c r="BX506" s="63"/>
      <c r="BY506" s="63"/>
      <c r="BZ506" s="63"/>
      <c r="CA506" s="63"/>
      <c r="CB506" s="63"/>
      <c r="CC506" s="63"/>
      <c r="CD506" s="63"/>
      <c r="CE506" s="63"/>
      <c r="CF506" s="63"/>
    </row>
    <row r="507" ht="15.75" customHeight="1">
      <c r="A507" s="61"/>
      <c r="B507" s="62"/>
      <c r="C507" s="43"/>
      <c r="D507" s="43"/>
      <c r="E507" s="4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52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  <c r="BJ507" s="63"/>
      <c r="BK507" s="63"/>
      <c r="BL507" s="63"/>
      <c r="BM507" s="63"/>
      <c r="BN507" s="63"/>
      <c r="BO507" s="63"/>
      <c r="BP507" s="63"/>
      <c r="BQ507" s="63"/>
      <c r="BR507" s="63"/>
      <c r="BS507" s="63"/>
      <c r="BT507" s="63"/>
      <c r="BU507" s="63"/>
      <c r="BV507" s="63"/>
      <c r="BW507" s="63"/>
      <c r="BX507" s="63"/>
      <c r="BY507" s="63"/>
      <c r="BZ507" s="63"/>
      <c r="CA507" s="63"/>
      <c r="CB507" s="63"/>
      <c r="CC507" s="63"/>
      <c r="CD507" s="63"/>
      <c r="CE507" s="63"/>
      <c r="CF507" s="63"/>
    </row>
    <row r="508" ht="15.75" customHeight="1">
      <c r="A508" s="61"/>
      <c r="B508" s="62"/>
      <c r="C508" s="43"/>
      <c r="D508" s="43"/>
      <c r="E508" s="4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52"/>
      <c r="AN508" s="52"/>
      <c r="AO508" s="52"/>
      <c r="AP508" s="63"/>
      <c r="AQ508" s="52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3"/>
      <c r="BR508" s="63"/>
      <c r="BS508" s="63"/>
      <c r="BT508" s="63"/>
      <c r="BU508" s="63"/>
      <c r="BV508" s="63"/>
      <c r="BW508" s="63"/>
      <c r="BX508" s="63"/>
      <c r="BY508" s="63"/>
      <c r="BZ508" s="63"/>
      <c r="CA508" s="63"/>
      <c r="CB508" s="63"/>
      <c r="CC508" s="63"/>
      <c r="CD508" s="63"/>
      <c r="CE508" s="63"/>
      <c r="CF508" s="63"/>
    </row>
    <row r="509" ht="15.75" customHeight="1">
      <c r="A509" s="61"/>
      <c r="B509" s="62"/>
      <c r="C509" s="43"/>
      <c r="D509" s="43"/>
      <c r="E509" s="43"/>
      <c r="F509" s="52"/>
      <c r="G509" s="52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52"/>
      <c r="V509" s="52"/>
      <c r="W509" s="63"/>
      <c r="X509" s="63"/>
      <c r="Y509" s="63"/>
      <c r="Z509" s="63"/>
      <c r="AA509" s="63"/>
      <c r="AB509" s="52"/>
      <c r="AC509" s="52"/>
      <c r="AD509" s="52"/>
      <c r="AE509" s="63"/>
      <c r="AF509" s="52"/>
      <c r="AG509" s="52"/>
      <c r="AH509" s="52"/>
      <c r="AI509" s="63"/>
      <c r="AJ509" s="52"/>
      <c r="AK509" s="52"/>
      <c r="AL509" s="52"/>
      <c r="AM509" s="63"/>
      <c r="AN509" s="52"/>
      <c r="AO509" s="63"/>
      <c r="AP509" s="52"/>
      <c r="AQ509" s="63"/>
      <c r="AR509" s="52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3"/>
      <c r="BR509" s="63"/>
      <c r="BS509" s="63"/>
      <c r="BT509" s="63"/>
      <c r="BU509" s="63"/>
      <c r="BV509" s="63"/>
      <c r="BW509" s="63"/>
      <c r="BX509" s="63"/>
      <c r="BY509" s="63"/>
      <c r="BZ509" s="63"/>
      <c r="CA509" s="63"/>
      <c r="CB509" s="63"/>
      <c r="CC509" s="63"/>
      <c r="CD509" s="63"/>
      <c r="CE509" s="63"/>
      <c r="CF509" s="63"/>
    </row>
    <row r="510" ht="15.75" customHeight="1">
      <c r="A510" s="61"/>
      <c r="B510" s="62"/>
      <c r="C510" s="43"/>
      <c r="D510" s="43"/>
      <c r="E510" s="43"/>
      <c r="F510" s="52"/>
      <c r="G510" s="63"/>
      <c r="H510" s="63"/>
      <c r="I510" s="63"/>
      <c r="J510" s="63"/>
      <c r="K510" s="63"/>
      <c r="L510" s="63"/>
      <c r="M510" s="63"/>
      <c r="N510" s="63"/>
      <c r="O510" s="52"/>
      <c r="P510" s="52"/>
      <c r="Q510" s="63"/>
      <c r="R510" s="52"/>
      <c r="S510" s="63"/>
      <c r="T510" s="52"/>
      <c r="U510" s="52"/>
      <c r="V510" s="63"/>
      <c r="W510" s="63"/>
      <c r="X510" s="63"/>
      <c r="Y510" s="63"/>
      <c r="Z510" s="63"/>
      <c r="AA510" s="63"/>
      <c r="AB510" s="52"/>
      <c r="AC510" s="52"/>
      <c r="AD510" s="63"/>
      <c r="AE510" s="52"/>
      <c r="AF510" s="52"/>
      <c r="AG510" s="63"/>
      <c r="AH510" s="63"/>
      <c r="AI510" s="52"/>
      <c r="AJ510" s="52"/>
      <c r="AK510" s="52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3"/>
      <c r="BR510" s="63"/>
      <c r="BS510" s="63"/>
      <c r="BT510" s="63"/>
      <c r="BU510" s="63"/>
      <c r="BV510" s="63"/>
      <c r="BW510" s="63"/>
      <c r="BX510" s="63"/>
      <c r="BY510" s="63"/>
      <c r="BZ510" s="63"/>
      <c r="CA510" s="63"/>
      <c r="CB510" s="63"/>
      <c r="CC510" s="63"/>
      <c r="CD510" s="63"/>
      <c r="CE510" s="63"/>
      <c r="CF510" s="63"/>
    </row>
    <row r="511" ht="15.75" customHeight="1">
      <c r="A511" s="61"/>
      <c r="B511" s="62"/>
      <c r="C511" s="43"/>
      <c r="D511" s="43"/>
      <c r="E511" s="43"/>
      <c r="F511" s="63"/>
      <c r="G511" s="52"/>
      <c r="H511" s="63"/>
      <c r="I511" s="63"/>
      <c r="J511" s="63"/>
      <c r="K511" s="63"/>
      <c r="L511" s="52"/>
      <c r="M511" s="63"/>
      <c r="N511" s="63"/>
      <c r="O511" s="63"/>
      <c r="P511" s="63"/>
      <c r="Q511" s="63"/>
      <c r="R511" s="52"/>
      <c r="S511" s="63"/>
      <c r="T511" s="63"/>
      <c r="U511" s="52"/>
      <c r="V511" s="52"/>
      <c r="W511" s="63"/>
      <c r="X511" s="63"/>
      <c r="Y511" s="63"/>
      <c r="Z511" s="63"/>
      <c r="AA511" s="63"/>
      <c r="AB511" s="52"/>
      <c r="AC511" s="52"/>
      <c r="AD511" s="63"/>
      <c r="AE511" s="63"/>
      <c r="AF511" s="63"/>
      <c r="AG511" s="52"/>
      <c r="AH511" s="63"/>
      <c r="AI511" s="63"/>
      <c r="AJ511" s="52"/>
      <c r="AK511" s="63"/>
      <c r="AL511" s="52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  <c r="BJ511" s="63"/>
      <c r="BK511" s="63"/>
      <c r="BL511" s="63"/>
      <c r="BM511" s="63"/>
      <c r="BN511" s="63"/>
      <c r="BO511" s="63"/>
      <c r="BP511" s="63"/>
      <c r="BQ511" s="63"/>
      <c r="BR511" s="63"/>
      <c r="BS511" s="63"/>
      <c r="BT511" s="63"/>
      <c r="BU511" s="63"/>
      <c r="BV511" s="63"/>
      <c r="BW511" s="63"/>
      <c r="BX511" s="63"/>
      <c r="BY511" s="63"/>
      <c r="BZ511" s="63"/>
      <c r="CA511" s="63"/>
      <c r="CB511" s="63"/>
      <c r="CC511" s="63"/>
      <c r="CD511" s="63"/>
      <c r="CE511" s="63"/>
      <c r="CF511" s="63"/>
    </row>
    <row r="512" ht="15.75" customHeight="1">
      <c r="A512" s="61"/>
      <c r="B512" s="62"/>
      <c r="C512" s="43"/>
      <c r="D512" s="43"/>
      <c r="E512" s="43"/>
      <c r="F512" s="52"/>
      <c r="G512" s="63"/>
      <c r="H512" s="63"/>
      <c r="I512" s="63"/>
      <c r="J512" s="63"/>
      <c r="K512" s="63"/>
      <c r="L512" s="63"/>
      <c r="M512" s="63"/>
      <c r="N512" s="63"/>
      <c r="O512" s="52"/>
      <c r="P512" s="52"/>
      <c r="Q512" s="52"/>
      <c r="R512" s="63"/>
      <c r="S512" s="52"/>
      <c r="T512" s="52"/>
      <c r="U512" s="63"/>
      <c r="V512" s="52"/>
      <c r="W512" s="63"/>
      <c r="X512" s="63"/>
      <c r="Y512" s="63"/>
      <c r="Z512" s="63"/>
      <c r="AA512" s="63"/>
      <c r="AB512" s="63"/>
      <c r="AC512" s="63"/>
      <c r="AD512" s="63"/>
      <c r="AE512" s="52"/>
      <c r="AF512" s="63"/>
      <c r="AG512" s="52"/>
      <c r="AH512" s="63"/>
      <c r="AI512" s="52"/>
      <c r="AJ512" s="52"/>
      <c r="AK512" s="63"/>
      <c r="AL512" s="63"/>
      <c r="AM512" s="52"/>
      <c r="AN512" s="52"/>
      <c r="AO512" s="63"/>
      <c r="AP512" s="52"/>
      <c r="AQ512" s="52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63"/>
      <c r="BR512" s="63"/>
      <c r="BS512" s="63"/>
      <c r="BT512" s="63"/>
      <c r="BU512" s="63"/>
      <c r="BV512" s="63"/>
      <c r="BW512" s="63"/>
      <c r="BX512" s="63"/>
      <c r="BY512" s="63"/>
      <c r="BZ512" s="63"/>
      <c r="CA512" s="63"/>
      <c r="CB512" s="63"/>
      <c r="CC512" s="63"/>
      <c r="CD512" s="63"/>
      <c r="CE512" s="63"/>
      <c r="CF512" s="63"/>
    </row>
    <row r="513" ht="15.75" customHeight="1">
      <c r="A513" s="61"/>
      <c r="B513" s="62"/>
      <c r="C513" s="43"/>
      <c r="D513" s="43"/>
      <c r="E513" s="43"/>
      <c r="F513" s="52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52"/>
      <c r="W513" s="63"/>
      <c r="X513" s="63"/>
      <c r="Y513" s="63"/>
      <c r="Z513" s="63"/>
      <c r="AA513" s="63"/>
      <c r="AB513" s="52"/>
      <c r="AC513" s="52"/>
      <c r="AD513" s="63"/>
      <c r="AE513" s="52"/>
      <c r="AF513" s="52"/>
      <c r="AG513" s="52"/>
      <c r="AH513" s="63"/>
      <c r="AI513" s="63"/>
      <c r="AJ513" s="52"/>
      <c r="AK513" s="63"/>
      <c r="AL513" s="52"/>
      <c r="AM513" s="52"/>
      <c r="AN513" s="52"/>
      <c r="AO513" s="63"/>
      <c r="AP513" s="52"/>
      <c r="AQ513" s="52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3"/>
      <c r="BR513" s="63"/>
      <c r="BS513" s="63"/>
      <c r="BT513" s="63"/>
      <c r="BU513" s="63"/>
      <c r="BV513" s="63"/>
      <c r="BW513" s="63"/>
      <c r="BX513" s="63"/>
      <c r="BY513" s="63"/>
      <c r="BZ513" s="63"/>
      <c r="CA513" s="63"/>
      <c r="CB513" s="63"/>
      <c r="CC513" s="63"/>
      <c r="CD513" s="63"/>
      <c r="CE513" s="63"/>
      <c r="CF513" s="63"/>
    </row>
    <row r="514" ht="15.75" customHeight="1">
      <c r="A514" s="61"/>
      <c r="B514" s="62"/>
      <c r="C514" s="43"/>
      <c r="D514" s="43"/>
      <c r="E514" s="43"/>
      <c r="F514" s="52"/>
      <c r="G514" s="63"/>
      <c r="H514" s="63"/>
      <c r="I514" s="63"/>
      <c r="J514" s="63"/>
      <c r="K514" s="63"/>
      <c r="L514" s="43"/>
      <c r="M514" s="63"/>
      <c r="N514" s="63"/>
      <c r="O514" s="63"/>
      <c r="P514" s="63"/>
      <c r="Q514" s="52"/>
      <c r="R514" s="52"/>
      <c r="S514" s="52"/>
      <c r="T514" s="63"/>
      <c r="U514" s="63"/>
      <c r="V514" s="52"/>
      <c r="W514" s="63"/>
      <c r="X514" s="63"/>
      <c r="Y514" s="63"/>
      <c r="Z514" s="63"/>
      <c r="AA514" s="63"/>
      <c r="AB514" s="52"/>
      <c r="AC514" s="52"/>
      <c r="AD514" s="63"/>
      <c r="AE514" s="63"/>
      <c r="AF514" s="63"/>
      <c r="AG514" s="52"/>
      <c r="AH514" s="63"/>
      <c r="AI514" s="63"/>
      <c r="AJ514" s="52"/>
      <c r="AK514" s="52"/>
      <c r="AL514" s="63"/>
      <c r="AM514" s="63"/>
      <c r="AN514" s="63"/>
      <c r="AO514" s="63"/>
      <c r="AP514" s="63"/>
      <c r="AQ514" s="63"/>
      <c r="AR514" s="4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  <c r="BF514" s="63"/>
      <c r="BG514" s="63"/>
      <c r="BH514" s="63"/>
      <c r="BI514" s="63"/>
      <c r="BJ514" s="63"/>
      <c r="BK514" s="63"/>
      <c r="BL514" s="63"/>
      <c r="BM514" s="63"/>
      <c r="BN514" s="63"/>
      <c r="BO514" s="63"/>
      <c r="BP514" s="63"/>
      <c r="BQ514" s="63"/>
      <c r="BR514" s="63"/>
      <c r="BS514" s="63"/>
      <c r="BT514" s="63"/>
      <c r="BU514" s="63"/>
      <c r="BV514" s="63"/>
      <c r="BW514" s="63"/>
      <c r="BX514" s="63"/>
      <c r="BY514" s="63"/>
      <c r="BZ514" s="63"/>
      <c r="CA514" s="63"/>
      <c r="CB514" s="63"/>
      <c r="CC514" s="63"/>
      <c r="CD514" s="63"/>
      <c r="CE514" s="63"/>
      <c r="CF514" s="63"/>
    </row>
    <row r="515" ht="15.75" customHeight="1">
      <c r="A515" s="61"/>
      <c r="B515" s="62"/>
      <c r="C515" s="43"/>
      <c r="D515" s="43"/>
      <c r="E515" s="43"/>
      <c r="F515" s="63"/>
      <c r="G515" s="63"/>
      <c r="H515" s="63"/>
      <c r="I515" s="63"/>
      <c r="J515" s="63"/>
      <c r="K515" s="63"/>
      <c r="L515" s="52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3"/>
      <c r="BR515" s="63"/>
      <c r="BS515" s="63"/>
      <c r="BT515" s="63"/>
      <c r="BU515" s="63"/>
      <c r="BV515" s="63"/>
      <c r="BW515" s="63"/>
      <c r="BX515" s="63"/>
      <c r="BY515" s="63"/>
      <c r="BZ515" s="63"/>
      <c r="CA515" s="63"/>
      <c r="CB515" s="63"/>
      <c r="CC515" s="63"/>
      <c r="CD515" s="63"/>
      <c r="CE515" s="63"/>
      <c r="CF515" s="63"/>
    </row>
    <row r="516" ht="15.75" customHeight="1">
      <c r="A516" s="61"/>
      <c r="B516" s="62"/>
      <c r="C516" s="43"/>
      <c r="D516" s="43"/>
      <c r="E516" s="43"/>
      <c r="F516" s="52"/>
      <c r="G516" s="63"/>
      <c r="H516" s="63"/>
      <c r="I516" s="63"/>
      <c r="J516" s="63"/>
      <c r="K516" s="63"/>
      <c r="L516" s="52"/>
      <c r="M516" s="63"/>
      <c r="N516" s="63"/>
      <c r="O516" s="63"/>
      <c r="P516" s="52"/>
      <c r="Q516" s="52"/>
      <c r="R516" s="52"/>
      <c r="S516" s="52"/>
      <c r="T516" s="52"/>
      <c r="U516" s="52"/>
      <c r="V516" s="52"/>
      <c r="W516" s="63"/>
      <c r="X516" s="63"/>
      <c r="Y516" s="63"/>
      <c r="Z516" s="63"/>
      <c r="AA516" s="63"/>
      <c r="AB516" s="52"/>
      <c r="AC516" s="52"/>
      <c r="AD516" s="52"/>
      <c r="AE516" s="63"/>
      <c r="AF516" s="52"/>
      <c r="AG516" s="52"/>
      <c r="AH516" s="63"/>
      <c r="AI516" s="63"/>
      <c r="AJ516" s="52"/>
      <c r="AK516" s="52"/>
      <c r="AL516" s="63"/>
      <c r="AM516" s="52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3"/>
      <c r="BR516" s="63"/>
      <c r="BS516" s="63"/>
      <c r="BT516" s="63"/>
      <c r="BU516" s="63"/>
      <c r="BV516" s="63"/>
      <c r="BW516" s="63"/>
      <c r="BX516" s="63"/>
      <c r="BY516" s="63"/>
      <c r="BZ516" s="63"/>
      <c r="CA516" s="63"/>
      <c r="CB516" s="63"/>
      <c r="CC516" s="63"/>
      <c r="CD516" s="63"/>
      <c r="CE516" s="63"/>
      <c r="CF516" s="63"/>
    </row>
    <row r="517" ht="15.75" customHeight="1">
      <c r="A517" s="61"/>
      <c r="B517" s="62"/>
      <c r="C517" s="43"/>
      <c r="D517" s="43"/>
      <c r="E517" s="43"/>
      <c r="F517" s="52"/>
      <c r="G517" s="63"/>
      <c r="H517" s="63"/>
      <c r="I517" s="63"/>
      <c r="J517" s="63"/>
      <c r="K517" s="63"/>
      <c r="L517" s="63"/>
      <c r="M517" s="63"/>
      <c r="N517" s="63"/>
      <c r="O517" s="63"/>
      <c r="P517" s="52"/>
      <c r="Q517" s="52"/>
      <c r="R517" s="63"/>
      <c r="S517" s="63"/>
      <c r="T517" s="63"/>
      <c r="U517" s="52"/>
      <c r="V517" s="52"/>
      <c r="W517" s="63"/>
      <c r="X517" s="63"/>
      <c r="Y517" s="63"/>
      <c r="Z517" s="63"/>
      <c r="AA517" s="63"/>
      <c r="AB517" s="52"/>
      <c r="AC517" s="52"/>
      <c r="AD517" s="52"/>
      <c r="AE517" s="63"/>
      <c r="AF517" s="52"/>
      <c r="AG517" s="52"/>
      <c r="AH517" s="63"/>
      <c r="AI517" s="52"/>
      <c r="AJ517" s="63"/>
      <c r="AK517" s="52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63"/>
      <c r="BR517" s="63"/>
      <c r="BS517" s="63"/>
      <c r="BT517" s="63"/>
      <c r="BU517" s="63"/>
      <c r="BV517" s="63"/>
      <c r="BW517" s="63"/>
      <c r="BX517" s="63"/>
      <c r="BY517" s="63"/>
      <c r="BZ517" s="63"/>
      <c r="CA517" s="63"/>
      <c r="CB517" s="63"/>
      <c r="CC517" s="63"/>
      <c r="CD517" s="63"/>
      <c r="CE517" s="63"/>
      <c r="CF517" s="63"/>
    </row>
    <row r="518" ht="15.75" customHeight="1">
      <c r="A518" s="61"/>
      <c r="B518" s="62"/>
      <c r="C518" s="43"/>
      <c r="D518" s="43"/>
      <c r="E518" s="4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52"/>
      <c r="V518" s="52"/>
      <c r="W518" s="63"/>
      <c r="X518" s="63"/>
      <c r="Y518" s="63"/>
      <c r="Z518" s="63"/>
      <c r="AA518" s="63"/>
      <c r="AB518" s="52"/>
      <c r="AC518" s="52"/>
      <c r="AD518" s="52"/>
      <c r="AE518" s="63"/>
      <c r="AF518" s="63"/>
      <c r="AG518" s="63"/>
      <c r="AH518" s="63"/>
      <c r="AI518" s="63"/>
      <c r="AJ518" s="52"/>
      <c r="AK518" s="63"/>
      <c r="AL518" s="52"/>
      <c r="AM518" s="52"/>
      <c r="AN518" s="52"/>
      <c r="AO518" s="63"/>
      <c r="AP518" s="52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3"/>
      <c r="BR518" s="63"/>
      <c r="BS518" s="63"/>
      <c r="BT518" s="63"/>
      <c r="BU518" s="63"/>
      <c r="BV518" s="63"/>
      <c r="BW518" s="63"/>
      <c r="BX518" s="63"/>
      <c r="BY518" s="63"/>
      <c r="BZ518" s="63"/>
      <c r="CA518" s="63"/>
      <c r="CB518" s="63"/>
      <c r="CC518" s="63"/>
      <c r="CD518" s="63"/>
      <c r="CE518" s="63"/>
      <c r="CF518" s="63"/>
    </row>
    <row r="519" ht="15.75" customHeight="1">
      <c r="A519" s="61"/>
      <c r="B519" s="62"/>
      <c r="C519" s="43"/>
      <c r="D519" s="43"/>
      <c r="E519" s="43"/>
      <c r="F519" s="63"/>
      <c r="G519" s="52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52"/>
      <c r="AG519" s="52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  <c r="BF519" s="63"/>
      <c r="BG519" s="63"/>
      <c r="BH519" s="63"/>
      <c r="BI519" s="63"/>
      <c r="BJ519" s="63"/>
      <c r="BK519" s="63"/>
      <c r="BL519" s="63"/>
      <c r="BM519" s="63"/>
      <c r="BN519" s="63"/>
      <c r="BO519" s="63"/>
      <c r="BP519" s="63"/>
      <c r="BQ519" s="63"/>
      <c r="BR519" s="63"/>
      <c r="BS519" s="63"/>
      <c r="BT519" s="63"/>
      <c r="BU519" s="63"/>
      <c r="BV519" s="63"/>
      <c r="BW519" s="63"/>
      <c r="BX519" s="63"/>
      <c r="BY519" s="63"/>
      <c r="BZ519" s="63"/>
      <c r="CA519" s="63"/>
      <c r="CB519" s="63"/>
      <c r="CC519" s="63"/>
      <c r="CD519" s="63"/>
      <c r="CE519" s="63"/>
      <c r="CF519" s="63"/>
    </row>
    <row r="520" ht="15.75" customHeight="1">
      <c r="A520" s="61"/>
      <c r="B520" s="62"/>
      <c r="C520" s="43"/>
      <c r="D520" s="43"/>
      <c r="E520" s="4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52"/>
      <c r="AN520" s="52"/>
      <c r="AO520" s="52"/>
      <c r="AP520" s="52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3"/>
      <c r="BR520" s="63"/>
      <c r="BS520" s="63"/>
      <c r="BT520" s="63"/>
      <c r="BU520" s="63"/>
      <c r="BV520" s="63"/>
      <c r="BW520" s="63"/>
      <c r="BX520" s="63"/>
      <c r="BY520" s="63"/>
      <c r="BZ520" s="63"/>
      <c r="CA520" s="63"/>
      <c r="CB520" s="63"/>
      <c r="CC520" s="63"/>
      <c r="CD520" s="63"/>
      <c r="CE520" s="63"/>
      <c r="CF520" s="63"/>
    </row>
    <row r="521" ht="15.75" customHeight="1">
      <c r="A521" s="61"/>
      <c r="B521" s="62"/>
      <c r="C521" s="43"/>
      <c r="D521" s="43"/>
      <c r="E521" s="4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  <c r="BW521" s="52"/>
      <c r="BX521" s="52"/>
      <c r="BY521" s="52"/>
      <c r="BZ521" s="52"/>
      <c r="CA521" s="52"/>
      <c r="CB521" s="52"/>
      <c r="CC521" s="52"/>
      <c r="CD521" s="52"/>
      <c r="CE521" s="52"/>
      <c r="CF521" s="52"/>
    </row>
    <row r="522" ht="15.75" customHeight="1">
      <c r="A522" s="61"/>
      <c r="B522" s="62"/>
      <c r="C522" s="43"/>
      <c r="D522" s="43"/>
      <c r="E522" s="4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52"/>
      <c r="Q522" s="52"/>
      <c r="R522" s="63"/>
      <c r="S522" s="52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52"/>
      <c r="AF522" s="63"/>
      <c r="AG522" s="52"/>
      <c r="AH522" s="63"/>
      <c r="AI522" s="63"/>
      <c r="AJ522" s="63"/>
      <c r="AK522" s="63"/>
      <c r="AL522" s="63"/>
      <c r="AM522" s="63"/>
      <c r="AN522" s="63"/>
      <c r="AO522" s="52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  <c r="BF522" s="63"/>
      <c r="BG522" s="63"/>
      <c r="BH522" s="63"/>
      <c r="BI522" s="63"/>
      <c r="BJ522" s="63"/>
      <c r="BK522" s="63"/>
      <c r="BL522" s="63"/>
      <c r="BM522" s="63"/>
      <c r="BN522" s="63"/>
      <c r="BO522" s="63"/>
      <c r="BP522" s="63"/>
      <c r="BQ522" s="63"/>
      <c r="BR522" s="63"/>
      <c r="BS522" s="63"/>
      <c r="BT522" s="63"/>
      <c r="BU522" s="63"/>
      <c r="BV522" s="63"/>
      <c r="BW522" s="63"/>
      <c r="BX522" s="63"/>
      <c r="BY522" s="63"/>
      <c r="BZ522" s="63"/>
      <c r="CA522" s="63"/>
      <c r="CB522" s="63"/>
      <c r="CC522" s="63"/>
      <c r="CD522" s="63"/>
      <c r="CE522" s="63"/>
      <c r="CF522" s="63"/>
    </row>
    <row r="523" ht="15.75" customHeight="1">
      <c r="A523" s="61"/>
      <c r="B523" s="62"/>
      <c r="C523" s="43"/>
      <c r="D523" s="43"/>
      <c r="E523" s="43"/>
      <c r="F523" s="52"/>
      <c r="G523" s="63"/>
      <c r="H523" s="63"/>
      <c r="I523" s="63"/>
      <c r="J523" s="63"/>
      <c r="K523" s="63"/>
      <c r="L523" s="52"/>
      <c r="M523" s="63"/>
      <c r="N523" s="63"/>
      <c r="O523" s="52"/>
      <c r="P523" s="52"/>
      <c r="Q523" s="52"/>
      <c r="R523" s="52"/>
      <c r="S523" s="52"/>
      <c r="T523" s="52"/>
      <c r="U523" s="52"/>
      <c r="V523" s="52"/>
      <c r="W523" s="63"/>
      <c r="X523" s="63"/>
      <c r="Y523" s="63"/>
      <c r="Z523" s="63"/>
      <c r="AA523" s="63"/>
      <c r="AB523" s="52"/>
      <c r="AC523" s="52"/>
      <c r="AD523" s="52"/>
      <c r="AE523" s="52"/>
      <c r="AF523" s="52"/>
      <c r="AG523" s="52"/>
      <c r="AH523" s="63"/>
      <c r="AI523" s="52"/>
      <c r="AJ523" s="52"/>
      <c r="AK523" s="52"/>
      <c r="AL523" s="52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63"/>
      <c r="BR523" s="63"/>
      <c r="BS523" s="63"/>
      <c r="BT523" s="63"/>
      <c r="BU523" s="63"/>
      <c r="BV523" s="63"/>
      <c r="BW523" s="63"/>
      <c r="BX523" s="63"/>
      <c r="BY523" s="63"/>
      <c r="BZ523" s="63"/>
      <c r="CA523" s="63"/>
      <c r="CB523" s="63"/>
      <c r="CC523" s="63"/>
      <c r="CD523" s="63"/>
      <c r="CE523" s="63"/>
      <c r="CF523" s="63"/>
    </row>
    <row r="524" ht="15.75" customHeight="1">
      <c r="A524" s="61"/>
      <c r="B524" s="62"/>
      <c r="C524" s="43"/>
      <c r="D524" s="43"/>
      <c r="E524" s="4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52"/>
      <c r="Q524" s="52"/>
      <c r="R524" s="63"/>
      <c r="S524" s="52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52"/>
      <c r="AF524" s="52"/>
      <c r="AG524" s="63"/>
      <c r="AH524" s="63"/>
      <c r="AI524" s="63"/>
      <c r="AJ524" s="63"/>
      <c r="AK524" s="63"/>
      <c r="AL524" s="63"/>
      <c r="AM524" s="63"/>
      <c r="AN524" s="52"/>
      <c r="AO524" s="63"/>
      <c r="AP524" s="52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63"/>
      <c r="BR524" s="63"/>
      <c r="BS524" s="63"/>
      <c r="BT524" s="63"/>
      <c r="BU524" s="63"/>
      <c r="BV524" s="63"/>
      <c r="BW524" s="63"/>
      <c r="BX524" s="63"/>
      <c r="BY524" s="63"/>
      <c r="BZ524" s="63"/>
      <c r="CA524" s="63"/>
      <c r="CB524" s="63"/>
      <c r="CC524" s="63"/>
      <c r="CD524" s="63"/>
      <c r="CE524" s="63"/>
      <c r="CF524" s="63"/>
    </row>
    <row r="525" ht="15.75" customHeight="1">
      <c r="A525" s="61"/>
      <c r="B525" s="62"/>
      <c r="C525" s="43"/>
      <c r="D525" s="43"/>
      <c r="E525" s="4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52"/>
      <c r="Q525" s="52"/>
      <c r="R525" s="52"/>
      <c r="S525" s="52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52"/>
      <c r="AF525" s="52"/>
      <c r="AG525" s="63"/>
      <c r="AH525" s="52"/>
      <c r="AI525" s="63"/>
      <c r="AJ525" s="63"/>
      <c r="AK525" s="52"/>
      <c r="AL525" s="63"/>
      <c r="AM525" s="63"/>
      <c r="AN525" s="52"/>
      <c r="AO525" s="63"/>
      <c r="AP525" s="52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63"/>
      <c r="BR525" s="63"/>
      <c r="BS525" s="63"/>
      <c r="BT525" s="63"/>
      <c r="BU525" s="63"/>
      <c r="BV525" s="63"/>
      <c r="BW525" s="63"/>
      <c r="BX525" s="63"/>
      <c r="BY525" s="63"/>
      <c r="BZ525" s="63"/>
      <c r="CA525" s="63"/>
      <c r="CB525" s="63"/>
      <c r="CC525" s="63"/>
      <c r="CD525" s="63"/>
      <c r="CE525" s="63"/>
      <c r="CF525" s="63"/>
    </row>
    <row r="526" ht="15.75" customHeight="1">
      <c r="A526" s="61"/>
      <c r="B526" s="62"/>
      <c r="C526" s="43"/>
      <c r="D526" s="43"/>
      <c r="E526" s="4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52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  <c r="BJ526" s="63"/>
      <c r="BK526" s="63"/>
      <c r="BL526" s="63"/>
      <c r="BM526" s="63"/>
      <c r="BN526" s="63"/>
      <c r="BO526" s="63"/>
      <c r="BP526" s="63"/>
      <c r="BQ526" s="63"/>
      <c r="BR526" s="63"/>
      <c r="BS526" s="63"/>
      <c r="BT526" s="63"/>
      <c r="BU526" s="63"/>
      <c r="BV526" s="63"/>
      <c r="BW526" s="63"/>
      <c r="BX526" s="63"/>
      <c r="BY526" s="63"/>
      <c r="BZ526" s="63"/>
      <c r="CA526" s="63"/>
      <c r="CB526" s="63"/>
      <c r="CC526" s="63"/>
      <c r="CD526" s="63"/>
      <c r="CE526" s="63"/>
      <c r="CF526" s="63"/>
    </row>
    <row r="527" ht="15.75" customHeight="1">
      <c r="A527" s="61"/>
      <c r="B527" s="62"/>
      <c r="C527" s="43"/>
      <c r="D527" s="43"/>
      <c r="E527" s="4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52"/>
      <c r="AR527" s="52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63"/>
      <c r="BR527" s="63"/>
      <c r="BS527" s="63"/>
      <c r="BT527" s="63"/>
      <c r="BU527" s="63"/>
      <c r="BV527" s="63"/>
      <c r="BW527" s="63"/>
      <c r="BX527" s="63"/>
      <c r="BY527" s="63"/>
      <c r="BZ527" s="63"/>
      <c r="CA527" s="63"/>
      <c r="CB527" s="63"/>
      <c r="CC527" s="63"/>
      <c r="CD527" s="63"/>
      <c r="CE527" s="63"/>
      <c r="CF527" s="63"/>
    </row>
    <row r="528" ht="15.75" customHeight="1">
      <c r="A528" s="61"/>
      <c r="B528" s="62"/>
      <c r="C528" s="43"/>
      <c r="D528" s="43"/>
      <c r="E528" s="43"/>
      <c r="F528" s="52"/>
      <c r="G528" s="52"/>
      <c r="H528" s="63"/>
      <c r="I528" s="63"/>
      <c r="J528" s="63"/>
      <c r="K528" s="63"/>
      <c r="L528" s="52"/>
      <c r="M528" s="63"/>
      <c r="N528" s="63"/>
      <c r="O528" s="52"/>
      <c r="P528" s="63"/>
      <c r="Q528" s="52"/>
      <c r="R528" s="52"/>
      <c r="S528" s="52"/>
      <c r="T528" s="52"/>
      <c r="U528" s="52"/>
      <c r="V528" s="52"/>
      <c r="W528" s="63"/>
      <c r="X528" s="63"/>
      <c r="Y528" s="63"/>
      <c r="Z528" s="63"/>
      <c r="AA528" s="63"/>
      <c r="AB528" s="52"/>
      <c r="AC528" s="52"/>
      <c r="AD528" s="52"/>
      <c r="AE528" s="52"/>
      <c r="AF528" s="52"/>
      <c r="AG528" s="52"/>
      <c r="AH528" s="63"/>
      <c r="AI528" s="52"/>
      <c r="AJ528" s="52"/>
      <c r="AK528" s="52"/>
      <c r="AL528" s="52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63"/>
      <c r="BR528" s="63"/>
      <c r="BS528" s="63"/>
      <c r="BT528" s="63"/>
      <c r="BU528" s="63"/>
      <c r="BV528" s="63"/>
      <c r="BW528" s="63"/>
      <c r="BX528" s="63"/>
      <c r="BY528" s="63"/>
      <c r="BZ528" s="63"/>
      <c r="CA528" s="63"/>
      <c r="CB528" s="63"/>
      <c r="CC528" s="63"/>
      <c r="CD528" s="63"/>
      <c r="CE528" s="63"/>
      <c r="CF528" s="63"/>
    </row>
    <row r="529" ht="15.75" customHeight="1">
      <c r="A529" s="61"/>
      <c r="B529" s="62"/>
      <c r="C529" s="43"/>
      <c r="D529" s="43"/>
      <c r="E529" s="4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  <c r="BK529" s="52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  <c r="BV529" s="52"/>
      <c r="BW529" s="52"/>
      <c r="BX529" s="52"/>
      <c r="BY529" s="52"/>
      <c r="BZ529" s="52"/>
      <c r="CA529" s="52"/>
      <c r="CB529" s="52"/>
      <c r="CC529" s="52"/>
      <c r="CD529" s="52"/>
      <c r="CE529" s="52"/>
      <c r="CF529" s="52"/>
    </row>
    <row r="530" ht="15.75" customHeight="1">
      <c r="A530" s="61"/>
      <c r="B530" s="62"/>
      <c r="C530" s="43"/>
      <c r="D530" s="43"/>
      <c r="E530" s="4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52"/>
      <c r="AN530" s="52"/>
      <c r="AO530" s="52"/>
      <c r="AP530" s="52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  <c r="BF530" s="63"/>
      <c r="BG530" s="63"/>
      <c r="BH530" s="63"/>
      <c r="BI530" s="63"/>
      <c r="BJ530" s="63"/>
      <c r="BK530" s="63"/>
      <c r="BL530" s="63"/>
      <c r="BM530" s="63"/>
      <c r="BN530" s="63"/>
      <c r="BO530" s="63"/>
      <c r="BP530" s="63"/>
      <c r="BQ530" s="63"/>
      <c r="BR530" s="63"/>
      <c r="BS530" s="63"/>
      <c r="BT530" s="63"/>
      <c r="BU530" s="63"/>
      <c r="BV530" s="63"/>
      <c r="BW530" s="63"/>
      <c r="BX530" s="63"/>
      <c r="BY530" s="63"/>
      <c r="BZ530" s="63"/>
      <c r="CA530" s="63"/>
      <c r="CB530" s="63"/>
      <c r="CC530" s="63"/>
      <c r="CD530" s="63"/>
      <c r="CE530" s="63"/>
      <c r="CF530" s="63"/>
    </row>
    <row r="531" ht="15.75" customHeight="1">
      <c r="A531" s="61"/>
      <c r="B531" s="62"/>
      <c r="C531" s="43"/>
      <c r="D531" s="43"/>
      <c r="E531" s="43"/>
      <c r="F531" s="52"/>
      <c r="G531" s="52"/>
      <c r="H531" s="63"/>
      <c r="I531" s="63"/>
      <c r="J531" s="63"/>
      <c r="K531" s="63"/>
      <c r="L531" s="63"/>
      <c r="M531" s="63"/>
      <c r="N531" s="63"/>
      <c r="O531" s="52"/>
      <c r="P531" s="63"/>
      <c r="Q531" s="52"/>
      <c r="R531" s="63"/>
      <c r="S531" s="63"/>
      <c r="T531" s="63"/>
      <c r="U531" s="63"/>
      <c r="V531" s="52"/>
      <c r="W531" s="63"/>
      <c r="X531" s="63"/>
      <c r="Y531" s="63"/>
      <c r="Z531" s="63"/>
      <c r="AA531" s="63"/>
      <c r="AB531" s="63"/>
      <c r="AC531" s="52"/>
      <c r="AD531" s="63"/>
      <c r="AE531" s="63"/>
      <c r="AF531" s="63"/>
      <c r="AG531" s="63"/>
      <c r="AH531" s="52"/>
      <c r="AI531" s="63"/>
      <c r="AJ531" s="52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  <c r="BF531" s="63"/>
      <c r="BG531" s="63"/>
      <c r="BH531" s="63"/>
      <c r="BI531" s="63"/>
      <c r="BJ531" s="63"/>
      <c r="BK531" s="63"/>
      <c r="BL531" s="63"/>
      <c r="BM531" s="63"/>
      <c r="BN531" s="63"/>
      <c r="BO531" s="63"/>
      <c r="BP531" s="63"/>
      <c r="BQ531" s="63"/>
      <c r="BR531" s="63"/>
      <c r="BS531" s="63"/>
      <c r="BT531" s="63"/>
      <c r="BU531" s="63"/>
      <c r="BV531" s="63"/>
      <c r="BW531" s="63"/>
      <c r="BX531" s="63"/>
      <c r="BY531" s="63"/>
      <c r="BZ531" s="63"/>
      <c r="CA531" s="63"/>
      <c r="CB531" s="63"/>
      <c r="CC531" s="63"/>
      <c r="CD531" s="63"/>
      <c r="CE531" s="63"/>
      <c r="CF531" s="63"/>
    </row>
    <row r="532" ht="15.75" customHeight="1">
      <c r="A532" s="61"/>
      <c r="B532" s="62"/>
      <c r="C532" s="43"/>
      <c r="D532" s="43"/>
      <c r="E532" s="43"/>
      <c r="F532" s="52"/>
      <c r="G532" s="52"/>
      <c r="H532" s="63"/>
      <c r="I532" s="63"/>
      <c r="J532" s="63"/>
      <c r="K532" s="63"/>
      <c r="L532" s="52"/>
      <c r="M532" s="63"/>
      <c r="N532" s="63"/>
      <c r="O532" s="63"/>
      <c r="P532" s="52"/>
      <c r="Q532" s="52"/>
      <c r="R532" s="63"/>
      <c r="S532" s="63"/>
      <c r="T532" s="52"/>
      <c r="U532" s="52"/>
      <c r="V532" s="52"/>
      <c r="W532" s="63"/>
      <c r="X532" s="63"/>
      <c r="Y532" s="63"/>
      <c r="Z532" s="63"/>
      <c r="AA532" s="63"/>
      <c r="AB532" s="63"/>
      <c r="AC532" s="43"/>
      <c r="AD532" s="52"/>
      <c r="AE532" s="52"/>
      <c r="AF532" s="52"/>
      <c r="AG532" s="63"/>
      <c r="AH532" s="63"/>
      <c r="AI532" s="63"/>
      <c r="AJ532" s="52"/>
      <c r="AK532" s="63"/>
      <c r="AL532" s="52"/>
      <c r="AM532" s="63"/>
      <c r="AN532" s="63"/>
      <c r="AO532" s="52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  <c r="BF532" s="63"/>
      <c r="BG532" s="63"/>
      <c r="BH532" s="63"/>
      <c r="BI532" s="63"/>
      <c r="BJ532" s="63"/>
      <c r="BK532" s="63"/>
      <c r="BL532" s="63"/>
      <c r="BM532" s="63"/>
      <c r="BN532" s="63"/>
      <c r="BO532" s="63"/>
      <c r="BP532" s="63"/>
      <c r="BQ532" s="63"/>
      <c r="BR532" s="63"/>
      <c r="BS532" s="63"/>
      <c r="BT532" s="63"/>
      <c r="BU532" s="63"/>
      <c r="BV532" s="63"/>
      <c r="BW532" s="63"/>
      <c r="BX532" s="63"/>
      <c r="BY532" s="63"/>
      <c r="BZ532" s="63"/>
      <c r="CA532" s="63"/>
      <c r="CB532" s="63"/>
      <c r="CC532" s="63"/>
      <c r="CD532" s="63"/>
      <c r="CE532" s="63"/>
      <c r="CF532" s="63"/>
    </row>
    <row r="533" ht="15.75" customHeight="1">
      <c r="A533" s="61"/>
      <c r="B533" s="62"/>
      <c r="C533" s="43"/>
      <c r="D533" s="43"/>
      <c r="E533" s="43"/>
      <c r="F533" s="52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52"/>
      <c r="W533" s="63"/>
      <c r="X533" s="63"/>
      <c r="Y533" s="63"/>
      <c r="Z533" s="63"/>
      <c r="AA533" s="63"/>
      <c r="AB533" s="52"/>
      <c r="AC533" s="52"/>
      <c r="AD533" s="63"/>
      <c r="AE533" s="52"/>
      <c r="AF533" s="52"/>
      <c r="AG533" s="52"/>
      <c r="AH533" s="63"/>
      <c r="AI533" s="63"/>
      <c r="AJ533" s="52"/>
      <c r="AK533" s="63"/>
      <c r="AL533" s="52"/>
      <c r="AM533" s="63"/>
      <c r="AN533" s="63"/>
      <c r="AO533" s="52"/>
      <c r="AP533" s="63"/>
      <c r="AQ533" s="63"/>
      <c r="AR533" s="52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  <c r="BF533" s="63"/>
      <c r="BG533" s="63"/>
      <c r="BH533" s="63"/>
      <c r="BI533" s="63"/>
      <c r="BJ533" s="63"/>
      <c r="BK533" s="63"/>
      <c r="BL533" s="63"/>
      <c r="BM533" s="63"/>
      <c r="BN533" s="63"/>
      <c r="BO533" s="63"/>
      <c r="BP533" s="63"/>
      <c r="BQ533" s="63"/>
      <c r="BR533" s="63"/>
      <c r="BS533" s="63"/>
      <c r="BT533" s="63"/>
      <c r="BU533" s="63"/>
      <c r="BV533" s="63"/>
      <c r="BW533" s="63"/>
      <c r="BX533" s="63"/>
      <c r="BY533" s="63"/>
      <c r="BZ533" s="63"/>
      <c r="CA533" s="63"/>
      <c r="CB533" s="63"/>
      <c r="CC533" s="63"/>
      <c r="CD533" s="63"/>
      <c r="CE533" s="63"/>
      <c r="CF533" s="63"/>
    </row>
    <row r="534" ht="15.75" customHeight="1">
      <c r="A534" s="61"/>
      <c r="B534" s="62"/>
      <c r="C534" s="43"/>
      <c r="D534" s="43"/>
      <c r="E534" s="43"/>
      <c r="F534" s="52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52"/>
      <c r="V534" s="63"/>
      <c r="W534" s="63"/>
      <c r="X534" s="63"/>
      <c r="Y534" s="63"/>
      <c r="Z534" s="63"/>
      <c r="AA534" s="63"/>
      <c r="AB534" s="52"/>
      <c r="AC534" s="52"/>
      <c r="AD534" s="63"/>
      <c r="AE534" s="52"/>
      <c r="AF534" s="63"/>
      <c r="AG534" s="52"/>
      <c r="AH534" s="63"/>
      <c r="AI534" s="63"/>
      <c r="AJ534" s="63"/>
      <c r="AK534" s="63"/>
      <c r="AL534" s="52"/>
      <c r="AM534" s="63"/>
      <c r="AN534" s="63"/>
      <c r="AO534" s="52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3"/>
      <c r="BR534" s="63"/>
      <c r="BS534" s="63"/>
      <c r="BT534" s="63"/>
      <c r="BU534" s="63"/>
      <c r="BV534" s="63"/>
      <c r="BW534" s="63"/>
      <c r="BX534" s="63"/>
      <c r="BY534" s="63"/>
      <c r="BZ534" s="63"/>
      <c r="CA534" s="63"/>
      <c r="CB534" s="63"/>
      <c r="CC534" s="63"/>
      <c r="CD534" s="63"/>
      <c r="CE534" s="63"/>
      <c r="CF534" s="63"/>
    </row>
    <row r="535" ht="15.75" customHeight="1">
      <c r="A535" s="61"/>
      <c r="B535" s="62"/>
      <c r="C535" s="43"/>
      <c r="D535" s="43"/>
      <c r="E535" s="4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52"/>
      <c r="U535" s="52"/>
      <c r="V535" s="63"/>
      <c r="W535" s="63"/>
      <c r="X535" s="63"/>
      <c r="Y535" s="63"/>
      <c r="Z535" s="63"/>
      <c r="AA535" s="63"/>
      <c r="AB535" s="52"/>
      <c r="AC535" s="52"/>
      <c r="AD535" s="52"/>
      <c r="AE535" s="63"/>
      <c r="AF535" s="52"/>
      <c r="AG535" s="63"/>
      <c r="AH535" s="63"/>
      <c r="AI535" s="52"/>
      <c r="AJ535" s="52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3"/>
      <c r="BR535" s="63"/>
      <c r="BS535" s="63"/>
      <c r="BT535" s="63"/>
      <c r="BU535" s="63"/>
      <c r="BV535" s="63"/>
      <c r="BW535" s="63"/>
      <c r="BX535" s="63"/>
      <c r="BY535" s="63"/>
      <c r="BZ535" s="63"/>
      <c r="CA535" s="63"/>
      <c r="CB535" s="63"/>
      <c r="CC535" s="63"/>
      <c r="CD535" s="63"/>
      <c r="CE535" s="63"/>
      <c r="CF535" s="63"/>
    </row>
    <row r="536" ht="15.75" customHeight="1">
      <c r="A536" s="61"/>
      <c r="B536" s="62"/>
      <c r="C536" s="43"/>
      <c r="D536" s="43"/>
      <c r="E536" s="43"/>
      <c r="F536" s="52"/>
      <c r="G536" s="52"/>
      <c r="H536" s="63"/>
      <c r="I536" s="63"/>
      <c r="J536" s="63"/>
      <c r="K536" s="63"/>
      <c r="L536" s="52"/>
      <c r="M536" s="63"/>
      <c r="N536" s="63"/>
      <c r="O536" s="63"/>
      <c r="P536" s="63"/>
      <c r="Q536" s="52"/>
      <c r="R536" s="52"/>
      <c r="S536" s="63"/>
      <c r="T536" s="63"/>
      <c r="U536" s="52"/>
      <c r="V536" s="52"/>
      <c r="W536" s="63"/>
      <c r="X536" s="63"/>
      <c r="Y536" s="63"/>
      <c r="Z536" s="63"/>
      <c r="AA536" s="63"/>
      <c r="AB536" s="52"/>
      <c r="AC536" s="63"/>
      <c r="AD536" s="63"/>
      <c r="AE536" s="63"/>
      <c r="AF536" s="52"/>
      <c r="AG536" s="52"/>
      <c r="AH536" s="52"/>
      <c r="AI536" s="63"/>
      <c r="AJ536" s="52"/>
      <c r="AK536" s="52"/>
      <c r="AL536" s="52"/>
      <c r="AM536" s="63"/>
      <c r="AN536" s="63"/>
      <c r="AO536" s="63"/>
      <c r="AP536" s="63"/>
      <c r="AQ536" s="63"/>
      <c r="AR536" s="52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  <c r="BF536" s="63"/>
      <c r="BG536" s="63"/>
      <c r="BH536" s="63"/>
      <c r="BI536" s="63"/>
      <c r="BJ536" s="63"/>
      <c r="BK536" s="63"/>
      <c r="BL536" s="63"/>
      <c r="BM536" s="63"/>
      <c r="BN536" s="63"/>
      <c r="BO536" s="63"/>
      <c r="BP536" s="63"/>
      <c r="BQ536" s="63"/>
      <c r="BR536" s="63"/>
      <c r="BS536" s="63"/>
      <c r="BT536" s="63"/>
      <c r="BU536" s="63"/>
      <c r="BV536" s="63"/>
      <c r="BW536" s="63"/>
      <c r="BX536" s="63"/>
      <c r="BY536" s="63"/>
      <c r="BZ536" s="63"/>
      <c r="CA536" s="63"/>
      <c r="CB536" s="63"/>
      <c r="CC536" s="63"/>
      <c r="CD536" s="63"/>
      <c r="CE536" s="63"/>
      <c r="CF536" s="63"/>
    </row>
    <row r="537" ht="15.75" customHeight="1">
      <c r="A537" s="61"/>
      <c r="B537" s="62"/>
      <c r="C537" s="43"/>
      <c r="D537" s="43"/>
      <c r="E537" s="43"/>
      <c r="F537" s="63"/>
      <c r="G537" s="52"/>
      <c r="H537" s="63"/>
      <c r="I537" s="63"/>
      <c r="J537" s="63"/>
      <c r="K537" s="63"/>
      <c r="L537" s="63"/>
      <c r="M537" s="63"/>
      <c r="N537" s="63"/>
      <c r="O537" s="63"/>
      <c r="P537" s="52"/>
      <c r="Q537" s="52"/>
      <c r="R537" s="63"/>
      <c r="S537" s="63"/>
      <c r="T537" s="52"/>
      <c r="U537" s="63"/>
      <c r="V537" s="63"/>
      <c r="W537" s="63"/>
      <c r="X537" s="63"/>
      <c r="Y537" s="63"/>
      <c r="Z537" s="63"/>
      <c r="AA537" s="63"/>
      <c r="AB537" s="52"/>
      <c r="AC537" s="52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52"/>
      <c r="AP537" s="63"/>
      <c r="AQ537" s="63"/>
      <c r="AR537" s="52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  <c r="BF537" s="63"/>
      <c r="BG537" s="63"/>
      <c r="BH537" s="63"/>
      <c r="BI537" s="63"/>
      <c r="BJ537" s="63"/>
      <c r="BK537" s="63"/>
      <c r="BL537" s="63"/>
      <c r="BM537" s="63"/>
      <c r="BN537" s="63"/>
      <c r="BO537" s="63"/>
      <c r="BP537" s="63"/>
      <c r="BQ537" s="63"/>
      <c r="BR537" s="63"/>
      <c r="BS537" s="63"/>
      <c r="BT537" s="63"/>
      <c r="BU537" s="63"/>
      <c r="BV537" s="63"/>
      <c r="BW537" s="63"/>
      <c r="BX537" s="63"/>
      <c r="BY537" s="63"/>
      <c r="BZ537" s="63"/>
      <c r="CA537" s="63"/>
      <c r="CB537" s="63"/>
      <c r="CC537" s="63"/>
      <c r="CD537" s="63"/>
      <c r="CE537" s="63"/>
      <c r="CF537" s="63"/>
    </row>
    <row r="538" ht="15.75" customHeight="1">
      <c r="A538" s="61"/>
      <c r="B538" s="62"/>
      <c r="C538" s="43"/>
      <c r="D538" s="43"/>
      <c r="E538" s="43"/>
      <c r="F538" s="52"/>
      <c r="G538" s="63"/>
      <c r="H538" s="63"/>
      <c r="I538" s="63"/>
      <c r="J538" s="63"/>
      <c r="K538" s="63"/>
      <c r="L538" s="63"/>
      <c r="M538" s="63"/>
      <c r="N538" s="63"/>
      <c r="O538" s="52"/>
      <c r="P538" s="52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52"/>
      <c r="AC538" s="63"/>
      <c r="AD538" s="52"/>
      <c r="AE538" s="63"/>
      <c r="AF538" s="63"/>
      <c r="AG538" s="52"/>
      <c r="AH538" s="63"/>
      <c r="AI538" s="63"/>
      <c r="AJ538" s="52"/>
      <c r="AK538" s="63"/>
      <c r="AL538" s="63"/>
      <c r="AM538" s="63"/>
      <c r="AN538" s="63"/>
      <c r="AO538" s="52"/>
      <c r="AP538" s="63"/>
      <c r="AQ538" s="52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  <c r="BF538" s="63"/>
      <c r="BG538" s="63"/>
      <c r="BH538" s="63"/>
      <c r="BI538" s="63"/>
      <c r="BJ538" s="63"/>
      <c r="BK538" s="63"/>
      <c r="BL538" s="63"/>
      <c r="BM538" s="63"/>
      <c r="BN538" s="63"/>
      <c r="BO538" s="63"/>
      <c r="BP538" s="63"/>
      <c r="BQ538" s="63"/>
      <c r="BR538" s="63"/>
      <c r="BS538" s="63"/>
      <c r="BT538" s="63"/>
      <c r="BU538" s="63"/>
      <c r="BV538" s="63"/>
      <c r="BW538" s="63"/>
      <c r="BX538" s="63"/>
      <c r="BY538" s="63"/>
      <c r="BZ538" s="63"/>
      <c r="CA538" s="63"/>
      <c r="CB538" s="63"/>
      <c r="CC538" s="63"/>
      <c r="CD538" s="63"/>
      <c r="CE538" s="63"/>
      <c r="CF538" s="63"/>
    </row>
    <row r="539" ht="15.75" customHeight="1">
      <c r="A539" s="61"/>
      <c r="B539" s="62"/>
      <c r="C539" s="43"/>
      <c r="D539" s="43"/>
      <c r="E539" s="43"/>
      <c r="F539" s="52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52"/>
      <c r="R539" s="52"/>
      <c r="S539" s="63"/>
      <c r="T539" s="52"/>
      <c r="U539" s="52"/>
      <c r="V539" s="63"/>
      <c r="W539" s="63"/>
      <c r="X539" s="63"/>
      <c r="Y539" s="63"/>
      <c r="Z539" s="63"/>
      <c r="AA539" s="63"/>
      <c r="AB539" s="52"/>
      <c r="AC539" s="52"/>
      <c r="AD539" s="63"/>
      <c r="AE539" s="63"/>
      <c r="AF539" s="63"/>
      <c r="AG539" s="52"/>
      <c r="AH539" s="63"/>
      <c r="AI539" s="63"/>
      <c r="AJ539" s="52"/>
      <c r="AK539" s="52"/>
      <c r="AL539" s="52"/>
      <c r="AM539" s="63"/>
      <c r="AN539" s="63"/>
      <c r="AO539" s="63"/>
      <c r="AP539" s="63"/>
      <c r="AQ539" s="52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  <c r="BF539" s="63"/>
      <c r="BG539" s="63"/>
      <c r="BH539" s="63"/>
      <c r="BI539" s="63"/>
      <c r="BJ539" s="63"/>
      <c r="BK539" s="63"/>
      <c r="BL539" s="63"/>
      <c r="BM539" s="63"/>
      <c r="BN539" s="63"/>
      <c r="BO539" s="63"/>
      <c r="BP539" s="63"/>
      <c r="BQ539" s="63"/>
      <c r="BR539" s="63"/>
      <c r="BS539" s="63"/>
      <c r="BT539" s="63"/>
      <c r="BU539" s="63"/>
      <c r="BV539" s="63"/>
      <c r="BW539" s="63"/>
      <c r="BX539" s="63"/>
      <c r="BY539" s="63"/>
      <c r="BZ539" s="63"/>
      <c r="CA539" s="63"/>
      <c r="CB539" s="63"/>
      <c r="CC539" s="63"/>
      <c r="CD539" s="63"/>
      <c r="CE539" s="63"/>
      <c r="CF539" s="63"/>
    </row>
    <row r="540" ht="15.75" customHeight="1">
      <c r="A540" s="61"/>
      <c r="B540" s="62"/>
      <c r="C540" s="43"/>
      <c r="D540" s="43"/>
      <c r="E540" s="43"/>
      <c r="F540" s="52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52"/>
      <c r="S540" s="63"/>
      <c r="T540" s="63"/>
      <c r="U540" s="52"/>
      <c r="V540" s="52"/>
      <c r="W540" s="63"/>
      <c r="X540" s="63"/>
      <c r="Y540" s="63"/>
      <c r="Z540" s="63"/>
      <c r="AA540" s="63"/>
      <c r="AB540" s="52"/>
      <c r="AC540" s="52"/>
      <c r="AD540" s="63"/>
      <c r="AE540" s="63"/>
      <c r="AF540" s="63"/>
      <c r="AG540" s="63"/>
      <c r="AH540" s="63"/>
      <c r="AI540" s="63"/>
      <c r="AJ540" s="63"/>
      <c r="AK540" s="63"/>
      <c r="AL540" s="52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  <c r="BF540" s="63"/>
      <c r="BG540" s="63"/>
      <c r="BH540" s="63"/>
      <c r="BI540" s="63"/>
      <c r="BJ540" s="63"/>
      <c r="BK540" s="63"/>
      <c r="BL540" s="63"/>
      <c r="BM540" s="63"/>
      <c r="BN540" s="63"/>
      <c r="BO540" s="63"/>
      <c r="BP540" s="63"/>
      <c r="BQ540" s="63"/>
      <c r="BR540" s="63"/>
      <c r="BS540" s="63"/>
      <c r="BT540" s="63"/>
      <c r="BU540" s="63"/>
      <c r="BV540" s="63"/>
      <c r="BW540" s="63"/>
      <c r="BX540" s="63"/>
      <c r="BY540" s="63"/>
      <c r="BZ540" s="63"/>
      <c r="CA540" s="63"/>
      <c r="CB540" s="63"/>
      <c r="CC540" s="63"/>
      <c r="CD540" s="63"/>
      <c r="CE540" s="63"/>
      <c r="CF540" s="63"/>
    </row>
    <row r="541" ht="15.75" customHeight="1">
      <c r="A541" s="61"/>
      <c r="B541" s="62"/>
      <c r="C541" s="43"/>
      <c r="D541" s="43"/>
      <c r="E541" s="4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52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52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3"/>
      <c r="BR541" s="63"/>
      <c r="BS541" s="63"/>
      <c r="BT541" s="63"/>
      <c r="BU541" s="63"/>
      <c r="BV541" s="63"/>
      <c r="BW541" s="63"/>
      <c r="BX541" s="63"/>
      <c r="BY541" s="63"/>
      <c r="BZ541" s="63"/>
      <c r="CA541" s="63"/>
      <c r="CB541" s="63"/>
      <c r="CC541" s="63"/>
      <c r="CD541" s="63"/>
      <c r="CE541" s="63"/>
      <c r="CF541" s="63"/>
    </row>
    <row r="542" ht="15.75" customHeight="1">
      <c r="A542" s="61"/>
      <c r="B542" s="62"/>
      <c r="C542" s="43"/>
      <c r="D542" s="43"/>
      <c r="E542" s="43"/>
      <c r="F542" s="52"/>
      <c r="G542" s="52"/>
      <c r="H542" s="63"/>
      <c r="I542" s="63"/>
      <c r="J542" s="63"/>
      <c r="K542" s="63"/>
      <c r="L542" s="63"/>
      <c r="M542" s="63"/>
      <c r="N542" s="63"/>
      <c r="O542" s="63"/>
      <c r="P542" s="52"/>
      <c r="Q542" s="52"/>
      <c r="R542" s="52"/>
      <c r="S542" s="52"/>
      <c r="T542" s="52"/>
      <c r="U542" s="63"/>
      <c r="V542" s="52"/>
      <c r="W542" s="63"/>
      <c r="X542" s="63"/>
      <c r="Y542" s="63"/>
      <c r="Z542" s="63"/>
      <c r="AA542" s="63"/>
      <c r="AB542" s="63"/>
      <c r="AC542" s="52"/>
      <c r="AD542" s="63"/>
      <c r="AE542" s="52"/>
      <c r="AF542" s="52"/>
      <c r="AG542" s="52"/>
      <c r="AH542" s="63"/>
      <c r="AI542" s="63"/>
      <c r="AJ542" s="63"/>
      <c r="AK542" s="52"/>
      <c r="AL542" s="52"/>
      <c r="AM542" s="63"/>
      <c r="AN542" s="63"/>
      <c r="AO542" s="52"/>
      <c r="AP542" s="52"/>
      <c r="AQ542" s="63"/>
      <c r="AR542" s="52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3"/>
      <c r="BR542" s="63"/>
      <c r="BS542" s="63"/>
      <c r="BT542" s="63"/>
      <c r="BU542" s="63"/>
      <c r="BV542" s="63"/>
      <c r="BW542" s="63"/>
      <c r="BX542" s="63"/>
      <c r="BY542" s="63"/>
      <c r="BZ542" s="63"/>
      <c r="CA542" s="63"/>
      <c r="CB542" s="63"/>
      <c r="CC542" s="63"/>
      <c r="CD542" s="63"/>
      <c r="CE542" s="63"/>
      <c r="CF542" s="63"/>
    </row>
    <row r="543" ht="15.75" customHeight="1">
      <c r="A543" s="61"/>
      <c r="B543" s="62"/>
      <c r="C543" s="43"/>
      <c r="D543" s="43"/>
      <c r="E543" s="43"/>
      <c r="F543" s="52"/>
      <c r="G543" s="52"/>
      <c r="H543" s="63"/>
      <c r="I543" s="63"/>
      <c r="J543" s="63"/>
      <c r="K543" s="63"/>
      <c r="L543" s="63"/>
      <c r="M543" s="63"/>
      <c r="N543" s="63"/>
      <c r="O543" s="52"/>
      <c r="P543" s="52"/>
      <c r="Q543" s="52"/>
      <c r="R543" s="52"/>
      <c r="S543" s="52"/>
      <c r="T543" s="52"/>
      <c r="U543" s="52"/>
      <c r="V543" s="52"/>
      <c r="W543" s="63"/>
      <c r="X543" s="63"/>
      <c r="Y543" s="63"/>
      <c r="Z543" s="63"/>
      <c r="AA543" s="63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  <c r="BF543" s="63"/>
      <c r="BG543" s="63"/>
      <c r="BH543" s="63"/>
      <c r="BI543" s="63"/>
      <c r="BJ543" s="63"/>
      <c r="BK543" s="63"/>
      <c r="BL543" s="63"/>
      <c r="BM543" s="63"/>
      <c r="BN543" s="63"/>
      <c r="BO543" s="63"/>
      <c r="BP543" s="63"/>
      <c r="BQ543" s="63"/>
      <c r="BR543" s="63"/>
      <c r="BS543" s="63"/>
      <c r="BT543" s="63"/>
      <c r="BU543" s="63"/>
      <c r="BV543" s="63"/>
      <c r="BW543" s="63"/>
      <c r="BX543" s="63"/>
      <c r="BY543" s="63"/>
      <c r="BZ543" s="63"/>
      <c r="CA543" s="63"/>
      <c r="CB543" s="63"/>
      <c r="CC543" s="63"/>
      <c r="CD543" s="63"/>
      <c r="CE543" s="63"/>
      <c r="CF543" s="63"/>
    </row>
    <row r="544" ht="15.75" customHeight="1">
      <c r="A544" s="61"/>
      <c r="B544" s="62"/>
      <c r="C544" s="43"/>
      <c r="D544" s="43"/>
      <c r="E544" s="4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  <c r="BK544" s="52"/>
      <c r="BL544" s="52"/>
      <c r="BM544" s="52"/>
      <c r="BN544" s="52"/>
      <c r="BO544" s="52"/>
      <c r="BP544" s="52"/>
      <c r="BQ544" s="52"/>
      <c r="BR544" s="52"/>
      <c r="BS544" s="52"/>
      <c r="BT544" s="52"/>
      <c r="BU544" s="52"/>
      <c r="BV544" s="52"/>
      <c r="BW544" s="52"/>
      <c r="BX544" s="52"/>
      <c r="BY544" s="52"/>
      <c r="BZ544" s="52"/>
      <c r="CA544" s="52"/>
      <c r="CB544" s="52"/>
      <c r="CC544" s="52"/>
      <c r="CD544" s="52"/>
      <c r="CE544" s="52"/>
      <c r="CF544" s="52"/>
    </row>
    <row r="545" ht="15.75" customHeight="1">
      <c r="A545" s="61"/>
      <c r="B545" s="62"/>
      <c r="C545" s="43"/>
      <c r="D545" s="43"/>
      <c r="E545" s="4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52"/>
      <c r="AO545" s="52"/>
      <c r="AP545" s="52"/>
      <c r="AQ545" s="63"/>
      <c r="AR545" s="52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3"/>
      <c r="BR545" s="63"/>
      <c r="BS545" s="63"/>
      <c r="BT545" s="63"/>
      <c r="BU545" s="63"/>
      <c r="BV545" s="63"/>
      <c r="BW545" s="63"/>
      <c r="BX545" s="63"/>
      <c r="BY545" s="63"/>
      <c r="BZ545" s="63"/>
      <c r="CA545" s="63"/>
      <c r="CB545" s="63"/>
      <c r="CC545" s="63"/>
      <c r="CD545" s="63"/>
      <c r="CE545" s="63"/>
      <c r="CF545" s="63"/>
    </row>
    <row r="546" ht="15.75" customHeight="1">
      <c r="A546" s="61"/>
      <c r="B546" s="62"/>
      <c r="C546" s="43"/>
      <c r="D546" s="43"/>
      <c r="E546" s="43"/>
      <c r="F546" s="52"/>
      <c r="G546" s="52"/>
      <c r="H546" s="63"/>
      <c r="I546" s="63"/>
      <c r="J546" s="63"/>
      <c r="K546" s="63"/>
      <c r="L546" s="63"/>
      <c r="M546" s="63"/>
      <c r="N546" s="63"/>
      <c r="O546" s="63"/>
      <c r="P546" s="52"/>
      <c r="Q546" s="63"/>
      <c r="R546" s="63"/>
      <c r="S546" s="63"/>
      <c r="T546" s="64"/>
      <c r="U546" s="52"/>
      <c r="V546" s="52"/>
      <c r="W546" s="63"/>
      <c r="X546" s="63"/>
      <c r="Y546" s="63"/>
      <c r="Z546" s="63"/>
      <c r="AA546" s="63"/>
      <c r="AB546" s="52"/>
      <c r="AC546" s="63"/>
      <c r="AD546" s="63"/>
      <c r="AE546" s="52"/>
      <c r="AF546" s="52"/>
      <c r="AG546" s="52"/>
      <c r="AH546" s="63"/>
      <c r="AI546" s="63"/>
      <c r="AJ546" s="52"/>
      <c r="AK546" s="63"/>
      <c r="AL546" s="63"/>
      <c r="AM546" s="63"/>
      <c r="AN546" s="63"/>
      <c r="AO546" s="52"/>
      <c r="AP546" s="63"/>
      <c r="AQ546" s="63"/>
      <c r="AR546" s="52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  <c r="BF546" s="63"/>
      <c r="BG546" s="63"/>
      <c r="BH546" s="63"/>
      <c r="BI546" s="63"/>
      <c r="BJ546" s="63"/>
      <c r="BK546" s="63"/>
      <c r="BL546" s="63"/>
      <c r="BM546" s="63"/>
      <c r="BN546" s="63"/>
      <c r="BO546" s="63"/>
      <c r="BP546" s="63"/>
      <c r="BQ546" s="63"/>
      <c r="BR546" s="63"/>
      <c r="BS546" s="63"/>
      <c r="BT546" s="63"/>
      <c r="BU546" s="63"/>
      <c r="BV546" s="63"/>
      <c r="BW546" s="63"/>
      <c r="BX546" s="63"/>
      <c r="BY546" s="63"/>
      <c r="BZ546" s="63"/>
      <c r="CA546" s="63"/>
      <c r="CB546" s="63"/>
      <c r="CC546" s="63"/>
      <c r="CD546" s="63"/>
      <c r="CE546" s="63"/>
      <c r="CF546" s="63"/>
    </row>
    <row r="547" ht="15.75" customHeight="1">
      <c r="A547" s="61"/>
      <c r="B547" s="62"/>
      <c r="C547" s="43"/>
      <c r="D547" s="43"/>
      <c r="E547" s="43"/>
      <c r="F547" s="52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52"/>
      <c r="R547" s="52"/>
      <c r="S547" s="63"/>
      <c r="T547" s="63"/>
      <c r="U547" s="63"/>
      <c r="V547" s="63"/>
      <c r="W547" s="63"/>
      <c r="X547" s="63"/>
      <c r="Y547" s="63"/>
      <c r="Z547" s="63"/>
      <c r="AA547" s="63"/>
      <c r="AB547" s="52"/>
      <c r="AC547" s="63"/>
      <c r="AD547" s="63"/>
      <c r="AE547" s="52"/>
      <c r="AF547" s="52"/>
      <c r="AG547" s="52"/>
      <c r="AH547" s="63"/>
      <c r="AI547" s="63"/>
      <c r="AJ547" s="52"/>
      <c r="AK547" s="63"/>
      <c r="AL547" s="63"/>
      <c r="AM547" s="63"/>
      <c r="AN547" s="63"/>
      <c r="AO547" s="63"/>
      <c r="AP547" s="63"/>
      <c r="AQ547" s="52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3"/>
      <c r="BR547" s="63"/>
      <c r="BS547" s="63"/>
      <c r="BT547" s="63"/>
      <c r="BU547" s="63"/>
      <c r="BV547" s="63"/>
      <c r="BW547" s="63"/>
      <c r="BX547" s="63"/>
      <c r="BY547" s="63"/>
      <c r="BZ547" s="63"/>
      <c r="CA547" s="63"/>
      <c r="CB547" s="63"/>
      <c r="CC547" s="63"/>
      <c r="CD547" s="63"/>
      <c r="CE547" s="63"/>
      <c r="CF547" s="63"/>
    </row>
    <row r="548" ht="15.75" customHeight="1">
      <c r="A548" s="61"/>
      <c r="B548" s="62"/>
      <c r="C548" s="43"/>
      <c r="D548" s="43"/>
      <c r="E548" s="43"/>
      <c r="F548" s="63"/>
      <c r="G548" s="63"/>
      <c r="H548" s="63"/>
      <c r="I548" s="63"/>
      <c r="J548" s="63"/>
      <c r="K548" s="63"/>
      <c r="L548" s="63"/>
      <c r="M548" s="63"/>
      <c r="N548" s="63"/>
      <c r="O548" s="52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52"/>
      <c r="AG548" s="63"/>
      <c r="AH548" s="63"/>
      <c r="AI548" s="63"/>
      <c r="AJ548" s="52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3"/>
      <c r="BR548" s="63"/>
      <c r="BS548" s="63"/>
      <c r="BT548" s="63"/>
      <c r="BU548" s="63"/>
      <c r="BV548" s="63"/>
      <c r="BW548" s="63"/>
      <c r="BX548" s="63"/>
      <c r="BY548" s="63"/>
      <c r="BZ548" s="63"/>
      <c r="CA548" s="63"/>
      <c r="CB548" s="63"/>
      <c r="CC548" s="63"/>
      <c r="CD548" s="63"/>
      <c r="CE548" s="63"/>
      <c r="CF548" s="63"/>
    </row>
    <row r="549" ht="15.75" customHeight="1">
      <c r="A549" s="61"/>
      <c r="B549" s="62"/>
      <c r="C549" s="43"/>
      <c r="D549" s="43"/>
      <c r="E549" s="43"/>
      <c r="F549" s="52"/>
      <c r="G549" s="52"/>
      <c r="H549" s="63"/>
      <c r="I549" s="63"/>
      <c r="J549" s="63"/>
      <c r="K549" s="63"/>
      <c r="L549" s="63"/>
      <c r="M549" s="63"/>
      <c r="N549" s="63"/>
      <c r="O549" s="63"/>
      <c r="P549" s="52"/>
      <c r="Q549" s="52"/>
      <c r="R549" s="52"/>
      <c r="S549" s="52"/>
      <c r="T549" s="63"/>
      <c r="U549" s="63"/>
      <c r="V549" s="63"/>
      <c r="W549" s="63"/>
      <c r="X549" s="63"/>
      <c r="Y549" s="63"/>
      <c r="Z549" s="63"/>
      <c r="AA549" s="63"/>
      <c r="AB549" s="52"/>
      <c r="AC549" s="52"/>
      <c r="AD549" s="52"/>
      <c r="AE549" s="63"/>
      <c r="AF549" s="52"/>
      <c r="AG549" s="63"/>
      <c r="AH549" s="52"/>
      <c r="AI549" s="63"/>
      <c r="AJ549" s="52"/>
      <c r="AK549" s="52"/>
      <c r="AL549" s="63"/>
      <c r="AM549" s="63"/>
      <c r="AN549" s="52"/>
      <c r="AO549" s="52"/>
      <c r="AP549" s="63"/>
      <c r="AQ549" s="63"/>
      <c r="AR549" s="52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3"/>
      <c r="BR549" s="63"/>
      <c r="BS549" s="63"/>
      <c r="BT549" s="63"/>
      <c r="BU549" s="63"/>
      <c r="BV549" s="63"/>
      <c r="BW549" s="63"/>
      <c r="BX549" s="63"/>
      <c r="BY549" s="63"/>
      <c r="BZ549" s="63"/>
      <c r="CA549" s="63"/>
      <c r="CB549" s="63"/>
      <c r="CC549" s="63"/>
      <c r="CD549" s="63"/>
      <c r="CE549" s="63"/>
      <c r="CF549" s="63"/>
    </row>
    <row r="550" ht="15.75" customHeight="1">
      <c r="A550" s="61"/>
      <c r="B550" s="62"/>
      <c r="C550" s="43"/>
      <c r="D550" s="43"/>
      <c r="E550" s="43"/>
      <c r="F550" s="52"/>
      <c r="G550" s="52"/>
      <c r="H550" s="63"/>
      <c r="I550" s="63"/>
      <c r="J550" s="63"/>
      <c r="K550" s="63"/>
      <c r="L550" s="52"/>
      <c r="M550" s="63"/>
      <c r="N550" s="63"/>
      <c r="O550" s="63"/>
      <c r="P550" s="63"/>
      <c r="Q550" s="63"/>
      <c r="R550" s="52"/>
      <c r="S550" s="63"/>
      <c r="T550" s="52"/>
      <c r="U550" s="63"/>
      <c r="V550" s="52"/>
      <c r="W550" s="63"/>
      <c r="X550" s="63"/>
      <c r="Y550" s="63"/>
      <c r="Z550" s="63"/>
      <c r="AA550" s="63"/>
      <c r="AB550" s="63"/>
      <c r="AC550" s="52"/>
      <c r="AD550" s="52"/>
      <c r="AE550" s="63"/>
      <c r="AF550" s="52"/>
      <c r="AG550" s="52"/>
      <c r="AH550" s="52"/>
      <c r="AI550" s="63"/>
      <c r="AJ550" s="52"/>
      <c r="AK550" s="52"/>
      <c r="AL550" s="63"/>
      <c r="AM550" s="52"/>
      <c r="AN550" s="52"/>
      <c r="AO550" s="52"/>
      <c r="AP550" s="52"/>
      <c r="AQ550" s="63"/>
      <c r="AR550" s="52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  <c r="BJ550" s="63"/>
      <c r="BK550" s="63"/>
      <c r="BL550" s="63"/>
      <c r="BM550" s="63"/>
      <c r="BN550" s="63"/>
      <c r="BO550" s="63"/>
      <c r="BP550" s="63"/>
      <c r="BQ550" s="63"/>
      <c r="BR550" s="63"/>
      <c r="BS550" s="63"/>
      <c r="BT550" s="63"/>
      <c r="BU550" s="63"/>
      <c r="BV550" s="63"/>
      <c r="BW550" s="63"/>
      <c r="BX550" s="63"/>
      <c r="BY550" s="63"/>
      <c r="BZ550" s="63"/>
      <c r="CA550" s="63"/>
      <c r="CB550" s="63"/>
      <c r="CC550" s="63"/>
      <c r="CD550" s="63"/>
      <c r="CE550" s="63"/>
      <c r="CF550" s="63"/>
    </row>
    <row r="551" ht="15.75" customHeight="1">
      <c r="A551" s="61"/>
      <c r="B551" s="62"/>
      <c r="C551" s="43"/>
      <c r="D551" s="43"/>
      <c r="E551" s="43"/>
      <c r="F551" s="52"/>
      <c r="G551" s="52"/>
      <c r="H551" s="63"/>
      <c r="I551" s="63"/>
      <c r="J551" s="63"/>
      <c r="K551" s="63"/>
      <c r="L551" s="63"/>
      <c r="M551" s="63"/>
      <c r="N551" s="63"/>
      <c r="O551" s="52"/>
      <c r="P551" s="63"/>
      <c r="Q551" s="63"/>
      <c r="R551" s="63"/>
      <c r="S551" s="52"/>
      <c r="T551" s="52"/>
      <c r="U551" s="63"/>
      <c r="V551" s="63"/>
      <c r="W551" s="63"/>
      <c r="X551" s="63"/>
      <c r="Y551" s="63"/>
      <c r="Z551" s="63"/>
      <c r="AA551" s="63"/>
      <c r="AB551" s="52"/>
      <c r="AC551" s="63"/>
      <c r="AD551" s="63"/>
      <c r="AE551" s="52"/>
      <c r="AF551" s="63"/>
      <c r="AG551" s="63"/>
      <c r="AH551" s="63"/>
      <c r="AI551" s="63"/>
      <c r="AJ551" s="52"/>
      <c r="AK551" s="52"/>
      <c r="AL551" s="52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  <c r="BF551" s="63"/>
      <c r="BG551" s="63"/>
      <c r="BH551" s="63"/>
      <c r="BI551" s="63"/>
      <c r="BJ551" s="63"/>
      <c r="BK551" s="63"/>
      <c r="BL551" s="63"/>
      <c r="BM551" s="63"/>
      <c r="BN551" s="63"/>
      <c r="BO551" s="63"/>
      <c r="BP551" s="63"/>
      <c r="BQ551" s="63"/>
      <c r="BR551" s="63"/>
      <c r="BS551" s="63"/>
      <c r="BT551" s="63"/>
      <c r="BU551" s="63"/>
      <c r="BV551" s="63"/>
      <c r="BW551" s="63"/>
      <c r="BX551" s="63"/>
      <c r="BY551" s="63"/>
      <c r="BZ551" s="63"/>
      <c r="CA551" s="63"/>
      <c r="CB551" s="63"/>
      <c r="CC551" s="63"/>
      <c r="CD551" s="63"/>
      <c r="CE551" s="63"/>
      <c r="CF551" s="63"/>
    </row>
    <row r="552" ht="15.75" customHeight="1">
      <c r="A552" s="61"/>
      <c r="B552" s="62"/>
      <c r="C552" s="43"/>
      <c r="D552" s="43"/>
      <c r="E552" s="43"/>
      <c r="F552" s="52"/>
      <c r="G552" s="52"/>
      <c r="H552" s="63"/>
      <c r="I552" s="63"/>
      <c r="J552" s="63"/>
      <c r="K552" s="63"/>
      <c r="L552" s="63"/>
      <c r="M552" s="63"/>
      <c r="N552" s="63"/>
      <c r="O552" s="52"/>
      <c r="P552" s="52"/>
      <c r="Q552" s="52"/>
      <c r="R552" s="52"/>
      <c r="S552" s="52"/>
      <c r="T552" s="52"/>
      <c r="U552" s="63"/>
      <c r="V552" s="52"/>
      <c r="W552" s="63"/>
      <c r="X552" s="63"/>
      <c r="Y552" s="63"/>
      <c r="Z552" s="63"/>
      <c r="AA552" s="63"/>
      <c r="AB552" s="52"/>
      <c r="AC552" s="52"/>
      <c r="AD552" s="52"/>
      <c r="AE552" s="52"/>
      <c r="AF552" s="52"/>
      <c r="AG552" s="63"/>
      <c r="AH552" s="63"/>
      <c r="AI552" s="52"/>
      <c r="AJ552" s="63"/>
      <c r="AK552" s="52"/>
      <c r="AL552" s="52"/>
      <c r="AM552" s="63"/>
      <c r="AN552" s="63"/>
      <c r="AO552" s="52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3"/>
      <c r="BR552" s="63"/>
      <c r="BS552" s="63"/>
      <c r="BT552" s="63"/>
      <c r="BU552" s="63"/>
      <c r="BV552" s="63"/>
      <c r="BW552" s="63"/>
      <c r="BX552" s="63"/>
      <c r="BY552" s="63"/>
      <c r="BZ552" s="63"/>
      <c r="CA552" s="63"/>
      <c r="CB552" s="63"/>
      <c r="CC552" s="63"/>
      <c r="CD552" s="63"/>
      <c r="CE552" s="63"/>
      <c r="CF552" s="63"/>
    </row>
    <row r="553" ht="15.75" customHeight="1">
      <c r="A553" s="61"/>
      <c r="B553" s="62"/>
      <c r="C553" s="43"/>
      <c r="D553" s="43"/>
      <c r="E553" s="43"/>
      <c r="F553" s="52"/>
      <c r="G553" s="52"/>
      <c r="H553" s="63"/>
      <c r="I553" s="63"/>
      <c r="J553" s="63"/>
      <c r="K553" s="63"/>
      <c r="L553" s="63"/>
      <c r="M553" s="63"/>
      <c r="N553" s="63"/>
      <c r="O553" s="63"/>
      <c r="P553" s="63"/>
      <c r="Q553" s="52"/>
      <c r="R553" s="52"/>
      <c r="S553" s="63"/>
      <c r="T553" s="63"/>
      <c r="U553" s="63"/>
      <c r="V553" s="63"/>
      <c r="W553" s="63"/>
      <c r="X553" s="63"/>
      <c r="Y553" s="63"/>
      <c r="Z553" s="63"/>
      <c r="AA553" s="63"/>
      <c r="AB553" s="52"/>
      <c r="AC553" s="63"/>
      <c r="AD553" s="52"/>
      <c r="AE553" s="63"/>
      <c r="AF553" s="52"/>
      <c r="AG553" s="63"/>
      <c r="AH553" s="63"/>
      <c r="AI553" s="63"/>
      <c r="AJ553" s="63"/>
      <c r="AK553" s="52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63"/>
      <c r="BM553" s="63"/>
      <c r="BN553" s="63"/>
      <c r="BO553" s="63"/>
      <c r="BP553" s="63"/>
      <c r="BQ553" s="63"/>
      <c r="BR553" s="63"/>
      <c r="BS553" s="63"/>
      <c r="BT553" s="63"/>
      <c r="BU553" s="63"/>
      <c r="BV553" s="63"/>
      <c r="BW553" s="63"/>
      <c r="BX553" s="63"/>
      <c r="BY553" s="63"/>
      <c r="BZ553" s="63"/>
      <c r="CA553" s="63"/>
      <c r="CB553" s="63"/>
      <c r="CC553" s="63"/>
      <c r="CD553" s="63"/>
      <c r="CE553" s="63"/>
      <c r="CF553" s="63"/>
    </row>
    <row r="554" ht="15.75" customHeight="1">
      <c r="A554" s="61"/>
      <c r="B554" s="62"/>
      <c r="C554" s="43"/>
      <c r="D554" s="43"/>
      <c r="E554" s="4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52"/>
      <c r="T554" s="63"/>
      <c r="U554" s="63"/>
      <c r="V554" s="52"/>
      <c r="W554" s="63"/>
      <c r="X554" s="63"/>
      <c r="Y554" s="63"/>
      <c r="Z554" s="63"/>
      <c r="AA554" s="63"/>
      <c r="AB554" s="52"/>
      <c r="AC554" s="63"/>
      <c r="AD554" s="52"/>
      <c r="AE554" s="63"/>
      <c r="AF554" s="52"/>
      <c r="AG554" s="63"/>
      <c r="AH554" s="63"/>
      <c r="AI554" s="63"/>
      <c r="AJ554" s="52"/>
      <c r="AK554" s="52"/>
      <c r="AL554" s="52"/>
      <c r="AM554" s="52"/>
      <c r="AN554" s="52"/>
      <c r="AO554" s="52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3"/>
      <c r="BR554" s="63"/>
      <c r="BS554" s="63"/>
      <c r="BT554" s="63"/>
      <c r="BU554" s="63"/>
      <c r="BV554" s="63"/>
      <c r="BW554" s="63"/>
      <c r="BX554" s="63"/>
      <c r="BY554" s="63"/>
      <c r="BZ554" s="63"/>
      <c r="CA554" s="63"/>
      <c r="CB554" s="63"/>
      <c r="CC554" s="63"/>
      <c r="CD554" s="63"/>
      <c r="CE554" s="63"/>
      <c r="CF554" s="63"/>
    </row>
    <row r="555" ht="15.75" customHeight="1">
      <c r="A555" s="61"/>
      <c r="B555" s="62"/>
      <c r="C555" s="43"/>
      <c r="D555" s="43"/>
      <c r="E555" s="4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52"/>
      <c r="U555" s="52"/>
      <c r="V555" s="52"/>
      <c r="W555" s="63"/>
      <c r="X555" s="63"/>
      <c r="Y555" s="63"/>
      <c r="Z555" s="63"/>
      <c r="AA555" s="63"/>
      <c r="AB555" s="52"/>
      <c r="AC555" s="52"/>
      <c r="AD555" s="63"/>
      <c r="AE555" s="63"/>
      <c r="AF555" s="64"/>
      <c r="AG555" s="63"/>
      <c r="AH555" s="63"/>
      <c r="AI555" s="63"/>
      <c r="AJ555" s="52"/>
      <c r="AK555" s="63"/>
      <c r="AL555" s="63"/>
      <c r="AM555" s="63"/>
      <c r="AN555" s="52"/>
      <c r="AO555" s="63"/>
      <c r="AP555" s="63"/>
      <c r="AQ555" s="52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3"/>
      <c r="BR555" s="63"/>
      <c r="BS555" s="63"/>
      <c r="BT555" s="63"/>
      <c r="BU555" s="63"/>
      <c r="BV555" s="63"/>
      <c r="BW555" s="63"/>
      <c r="BX555" s="63"/>
      <c r="BY555" s="63"/>
      <c r="BZ555" s="63"/>
      <c r="CA555" s="63"/>
      <c r="CB555" s="63"/>
      <c r="CC555" s="63"/>
      <c r="CD555" s="63"/>
      <c r="CE555" s="63"/>
      <c r="CF555" s="63"/>
    </row>
    <row r="556" ht="15.75" customHeight="1">
      <c r="A556" s="61"/>
      <c r="B556" s="62"/>
      <c r="C556" s="43"/>
      <c r="D556" s="43"/>
      <c r="E556" s="43"/>
      <c r="F556" s="52"/>
      <c r="G556" s="52"/>
      <c r="H556" s="63"/>
      <c r="I556" s="63"/>
      <c r="J556" s="63"/>
      <c r="K556" s="63"/>
      <c r="L556" s="63"/>
      <c r="M556" s="63"/>
      <c r="N556" s="63"/>
      <c r="O556" s="63"/>
      <c r="P556" s="52"/>
      <c r="Q556" s="52"/>
      <c r="R556" s="63"/>
      <c r="S556" s="63"/>
      <c r="T556" s="52"/>
      <c r="U556" s="52"/>
      <c r="V556" s="63"/>
      <c r="W556" s="63"/>
      <c r="X556" s="63"/>
      <c r="Y556" s="63"/>
      <c r="Z556" s="63"/>
      <c r="AA556" s="63"/>
      <c r="AB556" s="52"/>
      <c r="AC556" s="52"/>
      <c r="AD556" s="63"/>
      <c r="AE556" s="63"/>
      <c r="AF556" s="52"/>
      <c r="AG556" s="52"/>
      <c r="AH556" s="63"/>
      <c r="AI556" s="52"/>
      <c r="AJ556" s="52"/>
      <c r="AK556" s="52"/>
      <c r="AL556" s="52"/>
      <c r="AM556" s="52"/>
      <c r="AN556" s="52"/>
      <c r="AO556" s="63"/>
      <c r="AP556" s="52"/>
      <c r="AQ556" s="52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  <c r="BK556" s="63"/>
      <c r="BL556" s="63"/>
      <c r="BM556" s="63"/>
      <c r="BN556" s="63"/>
      <c r="BO556" s="63"/>
      <c r="BP556" s="63"/>
      <c r="BQ556" s="63"/>
      <c r="BR556" s="63"/>
      <c r="BS556" s="63"/>
      <c r="BT556" s="63"/>
      <c r="BU556" s="63"/>
      <c r="BV556" s="63"/>
      <c r="BW556" s="63"/>
      <c r="BX556" s="63"/>
      <c r="BY556" s="63"/>
      <c r="BZ556" s="63"/>
      <c r="CA556" s="63"/>
      <c r="CB556" s="63"/>
      <c r="CC556" s="63"/>
      <c r="CD556" s="63"/>
      <c r="CE556" s="63"/>
      <c r="CF556" s="63"/>
    </row>
    <row r="557" ht="15.75" customHeight="1">
      <c r="A557" s="61"/>
      <c r="B557" s="62"/>
      <c r="C557" s="43"/>
      <c r="D557" s="43"/>
      <c r="E557" s="43"/>
      <c r="F557" s="52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63"/>
      <c r="BM557" s="63"/>
      <c r="BN557" s="63"/>
      <c r="BO557" s="63"/>
      <c r="BP557" s="63"/>
      <c r="BQ557" s="63"/>
      <c r="BR557" s="63"/>
      <c r="BS557" s="63"/>
      <c r="BT557" s="63"/>
      <c r="BU557" s="63"/>
      <c r="BV557" s="63"/>
      <c r="BW557" s="63"/>
      <c r="BX557" s="63"/>
      <c r="BY557" s="63"/>
      <c r="BZ557" s="63"/>
      <c r="CA557" s="63"/>
      <c r="CB557" s="63"/>
      <c r="CC557" s="63"/>
      <c r="CD557" s="63"/>
      <c r="CE557" s="63"/>
      <c r="CF557" s="63"/>
    </row>
    <row r="558" ht="15.75" customHeight="1">
      <c r="A558" s="61"/>
      <c r="B558" s="62"/>
      <c r="C558" s="43"/>
      <c r="D558" s="43"/>
      <c r="E558" s="4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  <c r="BK558" s="52"/>
      <c r="BL558" s="52"/>
      <c r="BM558" s="52"/>
      <c r="BN558" s="52"/>
      <c r="BO558" s="52"/>
      <c r="BP558" s="52"/>
      <c r="BQ558" s="52"/>
      <c r="BR558" s="52"/>
      <c r="BS558" s="52"/>
      <c r="BT558" s="52"/>
      <c r="BU558" s="52"/>
      <c r="BV558" s="52"/>
      <c r="BW558" s="52"/>
      <c r="BX558" s="52"/>
      <c r="BY558" s="52"/>
      <c r="BZ558" s="52"/>
      <c r="CA558" s="52"/>
      <c r="CB558" s="52"/>
      <c r="CC558" s="52"/>
      <c r="CD558" s="52"/>
      <c r="CE558" s="52"/>
      <c r="CF558" s="52"/>
    </row>
    <row r="559" ht="15.75" customHeight="1">
      <c r="A559" s="61"/>
      <c r="B559" s="62"/>
      <c r="C559" s="43"/>
      <c r="D559" s="43"/>
      <c r="E559" s="4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52"/>
      <c r="AN559" s="52"/>
      <c r="AO559" s="52"/>
      <c r="AP559" s="52"/>
      <c r="AQ559" s="52"/>
      <c r="AR559" s="52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3"/>
      <c r="BR559" s="63"/>
      <c r="BS559" s="63"/>
      <c r="BT559" s="63"/>
      <c r="BU559" s="63"/>
      <c r="BV559" s="63"/>
      <c r="BW559" s="63"/>
      <c r="BX559" s="63"/>
      <c r="BY559" s="63"/>
      <c r="BZ559" s="63"/>
      <c r="CA559" s="63"/>
      <c r="CB559" s="63"/>
      <c r="CC559" s="63"/>
      <c r="CD559" s="63"/>
      <c r="CE559" s="63"/>
      <c r="CF559" s="63"/>
    </row>
    <row r="560" ht="15.75" customHeight="1">
      <c r="A560" s="61"/>
      <c r="B560" s="62"/>
      <c r="C560" s="43"/>
      <c r="D560" s="43"/>
      <c r="E560" s="43"/>
      <c r="F560" s="52"/>
      <c r="G560" s="52"/>
      <c r="H560" s="63"/>
      <c r="I560" s="63"/>
      <c r="J560" s="63"/>
      <c r="K560" s="63"/>
      <c r="L560" s="52"/>
      <c r="M560" s="63"/>
      <c r="N560" s="63"/>
      <c r="O560" s="52"/>
      <c r="P560" s="52"/>
      <c r="Q560" s="52"/>
      <c r="R560" s="52"/>
      <c r="S560" s="52"/>
      <c r="T560" s="52"/>
      <c r="U560" s="63"/>
      <c r="V560" s="52"/>
      <c r="W560" s="63"/>
      <c r="X560" s="52"/>
      <c r="Y560" s="52"/>
      <c r="Z560" s="63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63"/>
      <c r="AL560" s="52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  <c r="BJ560" s="63"/>
      <c r="BK560" s="63"/>
      <c r="BL560" s="63"/>
      <c r="BM560" s="63"/>
      <c r="BN560" s="63"/>
      <c r="BO560" s="63"/>
      <c r="BP560" s="63"/>
      <c r="BQ560" s="63"/>
      <c r="BR560" s="63"/>
      <c r="BS560" s="63"/>
      <c r="BT560" s="63"/>
      <c r="BU560" s="63"/>
      <c r="BV560" s="63"/>
      <c r="BW560" s="63"/>
      <c r="BX560" s="63"/>
      <c r="BY560" s="63"/>
      <c r="BZ560" s="63"/>
      <c r="CA560" s="63"/>
      <c r="CB560" s="63"/>
      <c r="CC560" s="63"/>
      <c r="CD560" s="63"/>
      <c r="CE560" s="63"/>
      <c r="CF560" s="63"/>
    </row>
    <row r="561" ht="15.75" customHeight="1">
      <c r="A561" s="61"/>
      <c r="B561" s="62"/>
      <c r="C561" s="43"/>
      <c r="D561" s="43"/>
      <c r="E561" s="43"/>
      <c r="F561" s="52"/>
      <c r="G561" s="52"/>
      <c r="H561" s="63"/>
      <c r="I561" s="63"/>
      <c r="J561" s="63"/>
      <c r="K561" s="63"/>
      <c r="L561" s="63"/>
      <c r="M561" s="63"/>
      <c r="N561" s="63"/>
      <c r="O561" s="63"/>
      <c r="P561" s="52"/>
      <c r="Q561" s="52"/>
      <c r="R561" s="52"/>
      <c r="S561" s="52"/>
      <c r="T561" s="63"/>
      <c r="U561" s="63"/>
      <c r="V561" s="52"/>
      <c r="W561" s="63"/>
      <c r="X561" s="52"/>
      <c r="Y561" s="52"/>
      <c r="Z561" s="63"/>
      <c r="AA561" s="63"/>
      <c r="AB561" s="52"/>
      <c r="AC561" s="63"/>
      <c r="AD561" s="52"/>
      <c r="AE561" s="63"/>
      <c r="AF561" s="52"/>
      <c r="AG561" s="52"/>
      <c r="AH561" s="52"/>
      <c r="AI561" s="63"/>
      <c r="AJ561" s="52"/>
      <c r="AK561" s="52"/>
      <c r="AL561" s="52"/>
      <c r="AM561" s="63"/>
      <c r="AN561" s="63"/>
      <c r="AO561" s="52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3"/>
      <c r="BR561" s="63"/>
      <c r="BS561" s="63"/>
      <c r="BT561" s="63"/>
      <c r="BU561" s="63"/>
      <c r="BV561" s="63"/>
      <c r="BW561" s="63"/>
      <c r="BX561" s="63"/>
      <c r="BY561" s="63"/>
      <c r="BZ561" s="63"/>
      <c r="CA561" s="63"/>
      <c r="CB561" s="63"/>
      <c r="CC561" s="63"/>
      <c r="CD561" s="63"/>
      <c r="CE561" s="63"/>
      <c r="CF561" s="63"/>
    </row>
    <row r="562" ht="15.75" customHeight="1">
      <c r="A562" s="61"/>
      <c r="B562" s="62"/>
      <c r="C562" s="43"/>
      <c r="D562" s="43"/>
      <c r="E562" s="43"/>
      <c r="F562" s="52"/>
      <c r="G562" s="52"/>
      <c r="H562" s="63"/>
      <c r="I562" s="63"/>
      <c r="J562" s="63"/>
      <c r="K562" s="63"/>
      <c r="L562" s="52"/>
      <c r="M562" s="63"/>
      <c r="N562" s="63"/>
      <c r="O562" s="52"/>
      <c r="P562" s="52"/>
      <c r="Q562" s="52"/>
      <c r="R562" s="52"/>
      <c r="S562" s="52"/>
      <c r="T562" s="52"/>
      <c r="U562" s="63"/>
      <c r="V562" s="52"/>
      <c r="W562" s="63"/>
      <c r="X562" s="52"/>
      <c r="Y562" s="52"/>
      <c r="Z562" s="63"/>
      <c r="AA562" s="52"/>
      <c r="AB562" s="52"/>
      <c r="AC562" s="52"/>
      <c r="AD562" s="52"/>
      <c r="AE562" s="52"/>
      <c r="AF562" s="52"/>
      <c r="AG562" s="52"/>
      <c r="AH562" s="63"/>
      <c r="AI562" s="63"/>
      <c r="AJ562" s="52"/>
      <c r="AK562" s="52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3"/>
      <c r="BR562" s="63"/>
      <c r="BS562" s="63"/>
      <c r="BT562" s="63"/>
      <c r="BU562" s="63"/>
      <c r="BV562" s="63"/>
      <c r="BW562" s="63"/>
      <c r="BX562" s="63"/>
      <c r="BY562" s="63"/>
      <c r="BZ562" s="63"/>
      <c r="CA562" s="63"/>
      <c r="CB562" s="63"/>
      <c r="CC562" s="63"/>
      <c r="CD562" s="63"/>
      <c r="CE562" s="63"/>
      <c r="CF562" s="63"/>
    </row>
    <row r="563" ht="15.75" customHeight="1">
      <c r="A563" s="61"/>
      <c r="B563" s="62"/>
      <c r="C563" s="43"/>
      <c r="D563" s="43"/>
      <c r="E563" s="43"/>
      <c r="F563" s="52"/>
      <c r="G563" s="63"/>
      <c r="H563" s="63"/>
      <c r="I563" s="63"/>
      <c r="J563" s="63"/>
      <c r="K563" s="63"/>
      <c r="L563" s="52"/>
      <c r="M563" s="63"/>
      <c r="N563" s="63"/>
      <c r="O563" s="63"/>
      <c r="P563" s="63"/>
      <c r="Q563" s="52"/>
      <c r="R563" s="52"/>
      <c r="S563" s="52"/>
      <c r="T563" s="52"/>
      <c r="U563" s="63"/>
      <c r="V563" s="52"/>
      <c r="W563" s="63"/>
      <c r="X563" s="52"/>
      <c r="Y563" s="52"/>
      <c r="Z563" s="63"/>
      <c r="AA563" s="52"/>
      <c r="AB563" s="52"/>
      <c r="AC563" s="63"/>
      <c r="AD563" s="63"/>
      <c r="AE563" s="63"/>
      <c r="AF563" s="63"/>
      <c r="AG563" s="63"/>
      <c r="AH563" s="63"/>
      <c r="AI563" s="63"/>
      <c r="AJ563" s="52"/>
      <c r="AK563" s="63"/>
      <c r="AL563" s="63"/>
      <c r="AM563" s="63"/>
      <c r="AN563" s="63"/>
      <c r="AO563" s="52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63"/>
      <c r="BM563" s="63"/>
      <c r="BN563" s="63"/>
      <c r="BO563" s="63"/>
      <c r="BP563" s="63"/>
      <c r="BQ563" s="63"/>
      <c r="BR563" s="63"/>
      <c r="BS563" s="63"/>
      <c r="BT563" s="63"/>
      <c r="BU563" s="63"/>
      <c r="BV563" s="63"/>
      <c r="BW563" s="63"/>
      <c r="BX563" s="63"/>
      <c r="BY563" s="63"/>
      <c r="BZ563" s="63"/>
      <c r="CA563" s="63"/>
      <c r="CB563" s="63"/>
      <c r="CC563" s="63"/>
      <c r="CD563" s="63"/>
      <c r="CE563" s="63"/>
      <c r="CF563" s="63"/>
    </row>
    <row r="564" ht="15.75" customHeight="1">
      <c r="A564" s="61"/>
      <c r="B564" s="62"/>
      <c r="C564" s="43"/>
      <c r="D564" s="43"/>
      <c r="E564" s="43"/>
      <c r="F564" s="52"/>
      <c r="G564" s="63"/>
      <c r="H564" s="63"/>
      <c r="I564" s="63"/>
      <c r="J564" s="63"/>
      <c r="K564" s="63"/>
      <c r="L564" s="63"/>
      <c r="M564" s="63"/>
      <c r="N564" s="63"/>
      <c r="O564" s="52"/>
      <c r="P564" s="52"/>
      <c r="Q564" s="63"/>
      <c r="R564" s="63"/>
      <c r="S564" s="52"/>
      <c r="T564" s="63"/>
      <c r="U564" s="63"/>
      <c r="V564" s="52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3"/>
      <c r="BR564" s="63"/>
      <c r="BS564" s="63"/>
      <c r="BT564" s="63"/>
      <c r="BU564" s="63"/>
      <c r="BV564" s="63"/>
      <c r="BW564" s="63"/>
      <c r="BX564" s="63"/>
      <c r="BY564" s="63"/>
      <c r="BZ564" s="63"/>
      <c r="CA564" s="63"/>
      <c r="CB564" s="63"/>
      <c r="CC564" s="63"/>
      <c r="CD564" s="63"/>
      <c r="CE564" s="63"/>
      <c r="CF564" s="63"/>
    </row>
    <row r="565" ht="15.75" customHeight="1">
      <c r="A565" s="61"/>
      <c r="B565" s="62"/>
      <c r="C565" s="43"/>
      <c r="D565" s="43"/>
      <c r="E565" s="43"/>
      <c r="F565" s="52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52"/>
      <c r="Y565" s="52"/>
      <c r="Z565" s="63"/>
      <c r="AA565" s="52"/>
      <c r="AB565" s="52"/>
      <c r="AC565" s="63"/>
      <c r="AD565" s="63"/>
      <c r="AE565" s="63"/>
      <c r="AF565" s="52"/>
      <c r="AG565" s="63"/>
      <c r="AH565" s="63"/>
      <c r="AI565" s="63"/>
      <c r="AJ565" s="52"/>
      <c r="AK565" s="63"/>
      <c r="AL565" s="52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3"/>
      <c r="BR565" s="63"/>
      <c r="BS565" s="63"/>
      <c r="BT565" s="63"/>
      <c r="BU565" s="63"/>
      <c r="BV565" s="63"/>
      <c r="BW565" s="63"/>
      <c r="BX565" s="63"/>
      <c r="BY565" s="63"/>
      <c r="BZ565" s="63"/>
      <c r="CA565" s="63"/>
      <c r="CB565" s="63"/>
      <c r="CC565" s="63"/>
      <c r="CD565" s="63"/>
      <c r="CE565" s="63"/>
      <c r="CF565" s="63"/>
    </row>
    <row r="566" ht="15.75" customHeight="1">
      <c r="A566" s="61"/>
      <c r="B566" s="62"/>
      <c r="C566" s="43"/>
      <c r="D566" s="43"/>
      <c r="E566" s="43"/>
      <c r="F566" s="52"/>
      <c r="G566" s="63"/>
      <c r="H566" s="63"/>
      <c r="I566" s="63"/>
      <c r="J566" s="63"/>
      <c r="K566" s="63"/>
      <c r="L566" s="63"/>
      <c r="M566" s="63"/>
      <c r="N566" s="63"/>
      <c r="O566" s="63"/>
      <c r="P566" s="52"/>
      <c r="Q566" s="52"/>
      <c r="R566" s="52"/>
      <c r="S566" s="52"/>
      <c r="T566" s="63"/>
      <c r="U566" s="63"/>
      <c r="V566" s="52"/>
      <c r="W566" s="63"/>
      <c r="X566" s="63"/>
      <c r="Y566" s="63"/>
      <c r="Z566" s="63"/>
      <c r="AA566" s="63"/>
      <c r="AB566" s="52"/>
      <c r="AC566" s="52"/>
      <c r="AD566" s="63"/>
      <c r="AE566" s="63"/>
      <c r="AF566" s="52"/>
      <c r="AG566" s="63"/>
      <c r="AH566" s="63"/>
      <c r="AI566" s="63"/>
      <c r="AJ566" s="63"/>
      <c r="AK566" s="52"/>
      <c r="AL566" s="63"/>
      <c r="AM566" s="63"/>
      <c r="AN566" s="63"/>
      <c r="AO566" s="52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63"/>
      <c r="BM566" s="63"/>
      <c r="BN566" s="63"/>
      <c r="BO566" s="63"/>
      <c r="BP566" s="63"/>
      <c r="BQ566" s="63"/>
      <c r="BR566" s="63"/>
      <c r="BS566" s="63"/>
      <c r="BT566" s="63"/>
      <c r="BU566" s="63"/>
      <c r="BV566" s="63"/>
      <c r="BW566" s="63"/>
      <c r="BX566" s="63"/>
      <c r="BY566" s="63"/>
      <c r="BZ566" s="63"/>
      <c r="CA566" s="63"/>
      <c r="CB566" s="63"/>
      <c r="CC566" s="63"/>
      <c r="CD566" s="63"/>
      <c r="CE566" s="63"/>
      <c r="CF566" s="63"/>
    </row>
    <row r="567" ht="15.75" customHeight="1">
      <c r="A567" s="61"/>
      <c r="B567" s="62"/>
      <c r="C567" s="43"/>
      <c r="D567" s="43"/>
      <c r="E567" s="43"/>
      <c r="F567" s="52"/>
      <c r="G567" s="52"/>
      <c r="H567" s="63"/>
      <c r="I567" s="63"/>
      <c r="J567" s="63"/>
      <c r="K567" s="63"/>
      <c r="L567" s="52"/>
      <c r="M567" s="63"/>
      <c r="N567" s="63"/>
      <c r="O567" s="63"/>
      <c r="P567" s="52"/>
      <c r="Q567" s="63"/>
      <c r="R567" s="63"/>
      <c r="S567" s="52"/>
      <c r="T567" s="52"/>
      <c r="U567" s="63"/>
      <c r="V567" s="52"/>
      <c r="W567" s="63"/>
      <c r="X567" s="52"/>
      <c r="Y567" s="52"/>
      <c r="Z567" s="63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63"/>
      <c r="AN567" s="63"/>
      <c r="AO567" s="52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  <c r="BF567" s="63"/>
      <c r="BG567" s="63"/>
      <c r="BH567" s="63"/>
      <c r="BI567" s="63"/>
      <c r="BJ567" s="63"/>
      <c r="BK567" s="63"/>
      <c r="BL567" s="63"/>
      <c r="BM567" s="63"/>
      <c r="BN567" s="63"/>
      <c r="BO567" s="63"/>
      <c r="BP567" s="63"/>
      <c r="BQ567" s="63"/>
      <c r="BR567" s="63"/>
      <c r="BS567" s="63"/>
      <c r="BT567" s="63"/>
      <c r="BU567" s="63"/>
      <c r="BV567" s="63"/>
      <c r="BW567" s="63"/>
      <c r="BX567" s="63"/>
      <c r="BY567" s="63"/>
      <c r="BZ567" s="63"/>
      <c r="CA567" s="63"/>
      <c r="CB567" s="63"/>
      <c r="CC567" s="63"/>
      <c r="CD567" s="63"/>
      <c r="CE567" s="63"/>
      <c r="CF567" s="63"/>
    </row>
    <row r="568" ht="15.75" customHeight="1">
      <c r="A568" s="61"/>
      <c r="B568" s="62"/>
      <c r="C568" s="43"/>
      <c r="D568" s="43"/>
      <c r="E568" s="43"/>
      <c r="F568" s="52"/>
      <c r="G568" s="63"/>
      <c r="H568" s="63"/>
      <c r="I568" s="63"/>
      <c r="J568" s="63"/>
      <c r="K568" s="63"/>
      <c r="L568" s="52"/>
      <c r="M568" s="63"/>
      <c r="N568" s="63"/>
      <c r="O568" s="63"/>
      <c r="P568" s="52"/>
      <c r="Q568" s="52"/>
      <c r="R568" s="52"/>
      <c r="S568" s="52"/>
      <c r="T568" s="52"/>
      <c r="U568" s="63"/>
      <c r="V568" s="52"/>
      <c r="W568" s="63"/>
      <c r="X568" s="63"/>
      <c r="Y568" s="52"/>
      <c r="Z568" s="63"/>
      <c r="AA568" s="63"/>
      <c r="AB568" s="52"/>
      <c r="AC568" s="52"/>
      <c r="AD568" s="63"/>
      <c r="AE568" s="63"/>
      <c r="AF568" s="52"/>
      <c r="AG568" s="52"/>
      <c r="AH568" s="63"/>
      <c r="AI568" s="63"/>
      <c r="AJ568" s="52"/>
      <c r="AK568" s="52"/>
      <c r="AL568" s="63"/>
      <c r="AM568" s="63"/>
      <c r="AN568" s="63"/>
      <c r="AO568" s="52"/>
      <c r="AP568" s="52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3"/>
      <c r="BR568" s="63"/>
      <c r="BS568" s="63"/>
      <c r="BT568" s="63"/>
      <c r="BU568" s="63"/>
      <c r="BV568" s="63"/>
      <c r="BW568" s="63"/>
      <c r="BX568" s="63"/>
      <c r="BY568" s="63"/>
      <c r="BZ568" s="63"/>
      <c r="CA568" s="63"/>
      <c r="CB568" s="63"/>
      <c r="CC568" s="63"/>
      <c r="CD568" s="63"/>
      <c r="CE568" s="63"/>
      <c r="CF568" s="63"/>
    </row>
    <row r="569" ht="15.75" customHeight="1">
      <c r="A569" s="61"/>
      <c r="B569" s="62"/>
      <c r="C569" s="43"/>
      <c r="D569" s="43"/>
      <c r="E569" s="43"/>
      <c r="F569" s="52"/>
      <c r="G569" s="52"/>
      <c r="H569" s="63"/>
      <c r="I569" s="63"/>
      <c r="J569" s="63"/>
      <c r="K569" s="63"/>
      <c r="L569" s="63"/>
      <c r="M569" s="63"/>
      <c r="N569" s="63"/>
      <c r="O569" s="63"/>
      <c r="P569" s="52"/>
      <c r="Q569" s="52"/>
      <c r="R569" s="63"/>
      <c r="S569" s="63"/>
      <c r="T569" s="63"/>
      <c r="U569" s="63"/>
      <c r="V569" s="63"/>
      <c r="W569" s="63"/>
      <c r="X569" s="63"/>
      <c r="Y569" s="52"/>
      <c r="Z569" s="63"/>
      <c r="AA569" s="63"/>
      <c r="AB569" s="63"/>
      <c r="AC569" s="63"/>
      <c r="AD569" s="63"/>
      <c r="AE569" s="63"/>
      <c r="AF569" s="63"/>
      <c r="AG569" s="63"/>
      <c r="AH569" s="52"/>
      <c r="AI569" s="63"/>
      <c r="AJ569" s="63"/>
      <c r="AK569" s="63"/>
      <c r="AL569" s="52"/>
      <c r="AM569" s="63"/>
      <c r="AN569" s="63"/>
      <c r="AO569" s="52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3"/>
      <c r="BR569" s="63"/>
      <c r="BS569" s="63"/>
      <c r="BT569" s="63"/>
      <c r="BU569" s="63"/>
      <c r="BV569" s="63"/>
      <c r="BW569" s="63"/>
      <c r="BX569" s="63"/>
      <c r="BY569" s="63"/>
      <c r="BZ569" s="63"/>
      <c r="CA569" s="63"/>
      <c r="CB569" s="63"/>
      <c r="CC569" s="63"/>
      <c r="CD569" s="63"/>
      <c r="CE569" s="63"/>
      <c r="CF569" s="63"/>
    </row>
    <row r="570" ht="15.75" customHeight="1">
      <c r="A570" s="61"/>
      <c r="B570" s="62"/>
      <c r="C570" s="43"/>
      <c r="D570" s="43"/>
      <c r="E570" s="4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52"/>
      <c r="Q570" s="52"/>
      <c r="R570" s="52"/>
      <c r="S570" s="52"/>
      <c r="T570" s="52"/>
      <c r="U570" s="63"/>
      <c r="V570" s="63"/>
      <c r="W570" s="63"/>
      <c r="X570" s="52"/>
      <c r="Y570" s="52"/>
      <c r="Z570" s="63"/>
      <c r="AA570" s="52"/>
      <c r="AB570" s="63"/>
      <c r="AC570" s="63"/>
      <c r="AD570" s="63"/>
      <c r="AE570" s="52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63"/>
      <c r="BM570" s="63"/>
      <c r="BN570" s="63"/>
      <c r="BO570" s="63"/>
      <c r="BP570" s="63"/>
      <c r="BQ570" s="63"/>
      <c r="BR570" s="63"/>
      <c r="BS570" s="63"/>
      <c r="BT570" s="63"/>
      <c r="BU570" s="63"/>
      <c r="BV570" s="63"/>
      <c r="BW570" s="63"/>
      <c r="BX570" s="63"/>
      <c r="BY570" s="63"/>
      <c r="BZ570" s="63"/>
      <c r="CA570" s="63"/>
      <c r="CB570" s="63"/>
      <c r="CC570" s="63"/>
      <c r="CD570" s="63"/>
      <c r="CE570" s="63"/>
      <c r="CF570" s="63"/>
    </row>
    <row r="571" ht="15.75" customHeight="1">
      <c r="A571" s="61"/>
      <c r="B571" s="62"/>
      <c r="C571" s="43"/>
      <c r="D571" s="43"/>
      <c r="E571" s="43"/>
      <c r="F571" s="52"/>
      <c r="G571" s="52"/>
      <c r="H571" s="63"/>
      <c r="I571" s="63"/>
      <c r="J571" s="63"/>
      <c r="K571" s="63"/>
      <c r="L571" s="63"/>
      <c r="M571" s="63"/>
      <c r="N571" s="63"/>
      <c r="O571" s="63"/>
      <c r="P571" s="52"/>
      <c r="Q571" s="63"/>
      <c r="R571" s="52"/>
      <c r="S571" s="52"/>
      <c r="T571" s="52"/>
      <c r="U571" s="63"/>
      <c r="V571" s="63"/>
      <c r="W571" s="63"/>
      <c r="X571" s="52"/>
      <c r="Y571" s="52"/>
      <c r="Z571" s="63"/>
      <c r="AA571" s="52"/>
      <c r="AB571" s="63"/>
      <c r="AC571" s="63"/>
      <c r="AD571" s="63"/>
      <c r="AE571" s="52"/>
      <c r="AF571" s="52"/>
      <c r="AG571" s="63"/>
      <c r="AH571" s="63"/>
      <c r="AI571" s="63"/>
      <c r="AJ571" s="63"/>
      <c r="AK571" s="63"/>
      <c r="AL571" s="52"/>
      <c r="AM571" s="63"/>
      <c r="AN571" s="63"/>
      <c r="AO571" s="52"/>
      <c r="AP571" s="52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63"/>
      <c r="BM571" s="63"/>
      <c r="BN571" s="63"/>
      <c r="BO571" s="63"/>
      <c r="BP571" s="63"/>
      <c r="BQ571" s="63"/>
      <c r="BR571" s="63"/>
      <c r="BS571" s="63"/>
      <c r="BT571" s="63"/>
      <c r="BU571" s="63"/>
      <c r="BV571" s="63"/>
      <c r="BW571" s="63"/>
      <c r="BX571" s="63"/>
      <c r="BY571" s="63"/>
      <c r="BZ571" s="63"/>
      <c r="CA571" s="63"/>
      <c r="CB571" s="63"/>
      <c r="CC571" s="63"/>
      <c r="CD571" s="63"/>
      <c r="CE571" s="63"/>
      <c r="CF571" s="63"/>
    </row>
    <row r="572" ht="15.75" customHeight="1">
      <c r="A572" s="61"/>
      <c r="B572" s="62"/>
      <c r="C572" s="63"/>
      <c r="D572" s="63"/>
      <c r="E572" s="63"/>
      <c r="F572" s="52"/>
      <c r="G572" s="52"/>
      <c r="H572" s="63"/>
      <c r="I572" s="52"/>
      <c r="J572" s="63"/>
      <c r="K572" s="63"/>
      <c r="L572" s="52"/>
      <c r="M572" s="63"/>
      <c r="N572" s="63"/>
      <c r="O572" s="52"/>
      <c r="P572" s="52"/>
      <c r="Q572" s="52"/>
      <c r="R572" s="52"/>
      <c r="S572" s="52"/>
      <c r="T572" s="52"/>
      <c r="U572" s="52"/>
      <c r="V572" s="52"/>
      <c r="W572" s="63"/>
      <c r="X572" s="63"/>
      <c r="Y572" s="63"/>
      <c r="Z572" s="63"/>
      <c r="AA572" s="63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3"/>
      <c r="BR572" s="63"/>
      <c r="BS572" s="63"/>
      <c r="BT572" s="63"/>
      <c r="BU572" s="63"/>
      <c r="BV572" s="63"/>
      <c r="BW572" s="63"/>
      <c r="BX572" s="63"/>
      <c r="BY572" s="63"/>
      <c r="BZ572" s="63"/>
      <c r="CA572" s="63"/>
      <c r="CB572" s="63"/>
      <c r="CC572" s="63"/>
      <c r="CD572" s="63"/>
      <c r="CE572" s="63"/>
      <c r="CF572" s="63"/>
    </row>
    <row r="573" ht="15.75" customHeight="1">
      <c r="A573" s="61"/>
      <c r="B573" s="62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52"/>
      <c r="Y573" s="52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3"/>
      <c r="BR573" s="63"/>
      <c r="BS573" s="63"/>
      <c r="BT573" s="63"/>
      <c r="BU573" s="63"/>
      <c r="BV573" s="63"/>
      <c r="BW573" s="63"/>
      <c r="BX573" s="63"/>
      <c r="BY573" s="63"/>
      <c r="BZ573" s="63"/>
      <c r="CA573" s="63"/>
      <c r="CB573" s="63"/>
      <c r="CC573" s="63"/>
      <c r="CD573" s="63"/>
      <c r="CE573" s="63"/>
      <c r="CF573" s="63"/>
    </row>
    <row r="574" ht="15.75" customHeight="1">
      <c r="A574" s="61"/>
      <c r="B574" s="62"/>
      <c r="C574" s="63"/>
      <c r="D574" s="63"/>
      <c r="E574" s="63"/>
      <c r="F574" s="52"/>
      <c r="G574" s="52"/>
      <c r="H574" s="63"/>
      <c r="I574" s="52"/>
      <c r="J574" s="63"/>
      <c r="K574" s="63"/>
      <c r="L574" s="63"/>
      <c r="M574" s="63"/>
      <c r="N574" s="63"/>
      <c r="O574" s="52"/>
      <c r="P574" s="52"/>
      <c r="Q574" s="63"/>
      <c r="R574" s="52"/>
      <c r="S574" s="63"/>
      <c r="T574" s="52"/>
      <c r="U574" s="52"/>
      <c r="V574" s="52"/>
      <c r="W574" s="63"/>
      <c r="X574" s="52"/>
      <c r="Y574" s="63"/>
      <c r="Z574" s="63"/>
      <c r="AA574" s="63"/>
      <c r="AB574" s="52"/>
      <c r="AC574" s="63"/>
      <c r="AD574" s="52"/>
      <c r="AE574" s="63"/>
      <c r="AF574" s="52"/>
      <c r="AG574" s="52"/>
      <c r="AH574" s="63"/>
      <c r="AI574" s="52"/>
      <c r="AJ574" s="52"/>
      <c r="AK574" s="52"/>
      <c r="AL574" s="52"/>
      <c r="AM574" s="63"/>
      <c r="AN574" s="63"/>
      <c r="AO574" s="52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3"/>
      <c r="BR574" s="63"/>
      <c r="BS574" s="63"/>
      <c r="BT574" s="63"/>
      <c r="BU574" s="63"/>
      <c r="BV574" s="63"/>
      <c r="BW574" s="63"/>
      <c r="BX574" s="63"/>
      <c r="BY574" s="63"/>
      <c r="BZ574" s="63"/>
      <c r="CA574" s="63"/>
      <c r="CB574" s="63"/>
      <c r="CC574" s="63"/>
      <c r="CD574" s="63"/>
      <c r="CE574" s="63"/>
      <c r="CF574" s="63"/>
    </row>
    <row r="575" ht="15.75" customHeight="1">
      <c r="A575" s="61"/>
      <c r="B575" s="62"/>
      <c r="C575" s="63"/>
      <c r="D575" s="63"/>
      <c r="E575" s="63"/>
      <c r="F575" s="52"/>
      <c r="G575" s="63"/>
      <c r="H575" s="63"/>
      <c r="I575" s="52"/>
      <c r="J575" s="63"/>
      <c r="K575" s="63"/>
      <c r="L575" s="63"/>
      <c r="M575" s="63"/>
      <c r="N575" s="63"/>
      <c r="O575" s="63"/>
      <c r="P575" s="52"/>
      <c r="Q575" s="63"/>
      <c r="R575" s="52"/>
      <c r="S575" s="63"/>
      <c r="T575" s="63"/>
      <c r="U575" s="52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52"/>
      <c r="AG575" s="63"/>
      <c r="AH575" s="63"/>
      <c r="AI575" s="63"/>
      <c r="AJ575" s="63"/>
      <c r="AK575" s="52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3"/>
      <c r="BR575" s="63"/>
      <c r="BS575" s="63"/>
      <c r="BT575" s="63"/>
      <c r="BU575" s="63"/>
      <c r="BV575" s="63"/>
      <c r="BW575" s="63"/>
      <c r="BX575" s="63"/>
      <c r="BY575" s="63"/>
      <c r="BZ575" s="63"/>
      <c r="CA575" s="63"/>
      <c r="CB575" s="63"/>
      <c r="CC575" s="63"/>
      <c r="CD575" s="63"/>
      <c r="CE575" s="63"/>
      <c r="CF575" s="63"/>
    </row>
    <row r="576" ht="15.75" customHeight="1">
      <c r="A576" s="61"/>
      <c r="B576" s="62"/>
      <c r="C576" s="63"/>
      <c r="D576" s="63"/>
      <c r="E576" s="63"/>
      <c r="F576" s="52"/>
      <c r="G576" s="52"/>
      <c r="H576" s="63"/>
      <c r="I576" s="52"/>
      <c r="J576" s="63"/>
      <c r="K576" s="63"/>
      <c r="L576" s="63"/>
      <c r="M576" s="63"/>
      <c r="N576" s="63"/>
      <c r="O576" s="52"/>
      <c r="P576" s="52"/>
      <c r="Q576" s="63"/>
      <c r="R576" s="63"/>
      <c r="S576" s="63"/>
      <c r="T576" s="52"/>
      <c r="U576" s="52"/>
      <c r="V576" s="52"/>
      <c r="W576" s="63"/>
      <c r="X576" s="52"/>
      <c r="Y576" s="63"/>
      <c r="Z576" s="63"/>
      <c r="AA576" s="63"/>
      <c r="AB576" s="52"/>
      <c r="AC576" s="52"/>
      <c r="AD576" s="52"/>
      <c r="AE576" s="63"/>
      <c r="AF576" s="52"/>
      <c r="AG576" s="52"/>
      <c r="AH576" s="63"/>
      <c r="AI576" s="52"/>
      <c r="AJ576" s="52"/>
      <c r="AK576" s="52"/>
      <c r="AL576" s="52"/>
      <c r="AM576" s="52"/>
      <c r="AN576" s="52"/>
      <c r="AO576" s="52"/>
      <c r="AP576" s="52"/>
      <c r="AQ576" s="52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3"/>
      <c r="BR576" s="63"/>
      <c r="BS576" s="63"/>
      <c r="BT576" s="63"/>
      <c r="BU576" s="63"/>
      <c r="BV576" s="63"/>
      <c r="BW576" s="63"/>
      <c r="BX576" s="63"/>
      <c r="BY576" s="63"/>
      <c r="BZ576" s="63"/>
      <c r="CA576" s="63"/>
      <c r="CB576" s="63"/>
      <c r="CC576" s="63"/>
      <c r="CD576" s="63"/>
      <c r="CE576" s="63"/>
      <c r="CF576" s="63"/>
    </row>
    <row r="577" ht="15.75" customHeight="1">
      <c r="A577" s="61"/>
      <c r="B577" s="62"/>
      <c r="C577" s="63"/>
      <c r="D577" s="63"/>
      <c r="E577" s="63"/>
      <c r="F577" s="52"/>
      <c r="G577" s="52"/>
      <c r="H577" s="63"/>
      <c r="I577" s="63"/>
      <c r="J577" s="63"/>
      <c r="K577" s="63"/>
      <c r="L577" s="63"/>
      <c r="M577" s="63"/>
      <c r="N577" s="63"/>
      <c r="O577" s="52"/>
      <c r="P577" s="52"/>
      <c r="Q577" s="63"/>
      <c r="R577" s="63"/>
      <c r="S577" s="63"/>
      <c r="T577" s="63"/>
      <c r="U577" s="63"/>
      <c r="V577" s="52"/>
      <c r="W577" s="63"/>
      <c r="X577" s="63"/>
      <c r="Y577" s="63"/>
      <c r="Z577" s="63"/>
      <c r="AA577" s="63"/>
      <c r="AB577" s="52"/>
      <c r="AC577" s="52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52"/>
      <c r="AO577" s="63"/>
      <c r="AP577" s="63"/>
      <c r="AQ577" s="52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3"/>
      <c r="BR577" s="63"/>
      <c r="BS577" s="63"/>
      <c r="BT577" s="63"/>
      <c r="BU577" s="63"/>
      <c r="BV577" s="63"/>
      <c r="BW577" s="63"/>
      <c r="BX577" s="63"/>
      <c r="BY577" s="63"/>
      <c r="BZ577" s="63"/>
      <c r="CA577" s="63"/>
      <c r="CB577" s="63"/>
      <c r="CC577" s="63"/>
      <c r="CD577" s="63"/>
      <c r="CE577" s="63"/>
      <c r="CF577" s="63"/>
    </row>
    <row r="578" ht="15.75" customHeight="1">
      <c r="A578" s="61"/>
      <c r="B578" s="62"/>
      <c r="C578" s="63"/>
      <c r="D578" s="63"/>
      <c r="E578" s="63"/>
      <c r="F578" s="52"/>
      <c r="G578" s="52"/>
      <c r="H578" s="63"/>
      <c r="I578" s="63"/>
      <c r="J578" s="63"/>
      <c r="K578" s="63"/>
      <c r="L578" s="63"/>
      <c r="M578" s="63"/>
      <c r="N578" s="63"/>
      <c r="O578" s="63"/>
      <c r="P578" s="52"/>
      <c r="Q578" s="63"/>
      <c r="R578" s="52"/>
      <c r="S578" s="63"/>
      <c r="T578" s="52"/>
      <c r="U578" s="63"/>
      <c r="V578" s="63"/>
      <c r="W578" s="63"/>
      <c r="X578" s="52"/>
      <c r="Y578" s="52"/>
      <c r="Z578" s="63"/>
      <c r="AA578" s="63"/>
      <c r="AB578" s="52"/>
      <c r="AC578" s="63"/>
      <c r="AD578" s="52"/>
      <c r="AE578" s="63"/>
      <c r="AF578" s="52"/>
      <c r="AG578" s="63"/>
      <c r="AH578" s="63"/>
      <c r="AI578" s="63"/>
      <c r="AJ578" s="52"/>
      <c r="AK578" s="52"/>
      <c r="AL578" s="52"/>
      <c r="AM578" s="63"/>
      <c r="AN578" s="63"/>
      <c r="AO578" s="52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3"/>
      <c r="BR578" s="63"/>
      <c r="BS578" s="63"/>
      <c r="BT578" s="63"/>
      <c r="BU578" s="63"/>
      <c r="BV578" s="63"/>
      <c r="BW578" s="63"/>
      <c r="BX578" s="63"/>
      <c r="BY578" s="63"/>
      <c r="BZ578" s="63"/>
      <c r="CA578" s="63"/>
      <c r="CB578" s="63"/>
      <c r="CC578" s="63"/>
      <c r="CD578" s="63"/>
      <c r="CE578" s="63"/>
      <c r="CF578" s="63"/>
    </row>
    <row r="579" ht="15.75" customHeight="1">
      <c r="A579" s="61"/>
      <c r="B579" s="62"/>
      <c r="C579" s="63"/>
      <c r="D579" s="63"/>
      <c r="E579" s="63"/>
      <c r="F579" s="52"/>
      <c r="G579" s="63"/>
      <c r="H579" s="63"/>
      <c r="I579" s="52"/>
      <c r="J579" s="63"/>
      <c r="K579" s="63"/>
      <c r="L579" s="63"/>
      <c r="M579" s="63"/>
      <c r="N579" s="63"/>
      <c r="O579" s="52"/>
      <c r="P579" s="52"/>
      <c r="Q579" s="63"/>
      <c r="R579" s="63"/>
      <c r="S579" s="63"/>
      <c r="T579" s="63"/>
      <c r="U579" s="52"/>
      <c r="V579" s="63"/>
      <c r="W579" s="63"/>
      <c r="X579" s="52"/>
      <c r="Y579" s="52"/>
      <c r="Z579" s="63"/>
      <c r="AA579" s="63"/>
      <c r="AB579" s="63"/>
      <c r="AC579" s="63"/>
      <c r="AD579" s="52"/>
      <c r="AE579" s="63"/>
      <c r="AF579" s="52"/>
      <c r="AG579" s="63"/>
      <c r="AH579" s="52"/>
      <c r="AI579" s="63"/>
      <c r="AJ579" s="52"/>
      <c r="AK579" s="63"/>
      <c r="AL579" s="52"/>
      <c r="AM579" s="63"/>
      <c r="AN579" s="63"/>
      <c r="AO579" s="63"/>
      <c r="AP579" s="63"/>
      <c r="AQ579" s="52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3"/>
      <c r="BR579" s="63"/>
      <c r="BS579" s="63"/>
      <c r="BT579" s="63"/>
      <c r="BU579" s="63"/>
      <c r="BV579" s="63"/>
      <c r="BW579" s="63"/>
      <c r="BX579" s="63"/>
      <c r="BY579" s="63"/>
      <c r="BZ579" s="63"/>
      <c r="CA579" s="63"/>
      <c r="CB579" s="63"/>
      <c r="CC579" s="63"/>
      <c r="CD579" s="63"/>
      <c r="CE579" s="63"/>
      <c r="CF579" s="63"/>
    </row>
    <row r="580" ht="15.75" customHeight="1">
      <c r="A580" s="61"/>
      <c r="B580" s="62"/>
      <c r="C580" s="63"/>
      <c r="D580" s="63"/>
      <c r="E580" s="63"/>
      <c r="F580" s="52"/>
      <c r="G580" s="52"/>
      <c r="H580" s="63"/>
      <c r="I580" s="63"/>
      <c r="J580" s="63"/>
      <c r="K580" s="63"/>
      <c r="L580" s="52"/>
      <c r="M580" s="63"/>
      <c r="N580" s="63"/>
      <c r="O580" s="63"/>
      <c r="P580" s="63"/>
      <c r="Q580" s="63"/>
      <c r="R580" s="52"/>
      <c r="S580" s="63"/>
      <c r="T580" s="52"/>
      <c r="U580" s="63"/>
      <c r="V580" s="52"/>
      <c r="W580" s="63"/>
      <c r="X580" s="52"/>
      <c r="Y580" s="52"/>
      <c r="Z580" s="63"/>
      <c r="AA580" s="63"/>
      <c r="AB580" s="52"/>
      <c r="AC580" s="63"/>
      <c r="AD580" s="63"/>
      <c r="AE580" s="63"/>
      <c r="AF580" s="52"/>
      <c r="AG580" s="63"/>
      <c r="AH580" s="63"/>
      <c r="AI580" s="63"/>
      <c r="AJ580" s="52"/>
      <c r="AK580" s="63"/>
      <c r="AL580" s="52"/>
      <c r="AM580" s="63"/>
      <c r="AN580" s="63"/>
      <c r="AO580" s="52"/>
      <c r="AP580" s="52"/>
      <c r="AQ580" s="52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  <c r="BF580" s="63"/>
      <c r="BG580" s="63"/>
      <c r="BH580" s="63"/>
      <c r="BI580" s="63"/>
      <c r="BJ580" s="63"/>
      <c r="BK580" s="63"/>
      <c r="BL580" s="63"/>
      <c r="BM580" s="63"/>
      <c r="BN580" s="63"/>
      <c r="BO580" s="63"/>
      <c r="BP580" s="63"/>
      <c r="BQ580" s="63"/>
      <c r="BR580" s="63"/>
      <c r="BS580" s="63"/>
      <c r="BT580" s="63"/>
      <c r="BU580" s="63"/>
      <c r="BV580" s="63"/>
      <c r="BW580" s="63"/>
      <c r="BX580" s="63"/>
      <c r="BY580" s="63"/>
      <c r="BZ580" s="63"/>
      <c r="CA580" s="63"/>
      <c r="CB580" s="63"/>
      <c r="CC580" s="63"/>
      <c r="CD580" s="63"/>
      <c r="CE580" s="63"/>
      <c r="CF580" s="63"/>
    </row>
    <row r="581" ht="15.75" customHeight="1">
      <c r="A581" s="61"/>
      <c r="B581" s="62"/>
      <c r="C581" s="63"/>
      <c r="D581" s="63"/>
      <c r="E581" s="63"/>
      <c r="F581" s="63"/>
      <c r="G581" s="63"/>
      <c r="H581" s="63"/>
      <c r="I581" s="52"/>
      <c r="J581" s="63"/>
      <c r="K581" s="63"/>
      <c r="L581" s="63"/>
      <c r="M581" s="63"/>
      <c r="N581" s="63"/>
      <c r="O581" s="63"/>
      <c r="P581" s="63"/>
      <c r="Q581" s="52"/>
      <c r="R581" s="63"/>
      <c r="S581" s="63"/>
      <c r="T581" s="52"/>
      <c r="U581" s="63"/>
      <c r="V581" s="52"/>
      <c r="W581" s="63"/>
      <c r="X581" s="52"/>
      <c r="Y581" s="63"/>
      <c r="Z581" s="63"/>
      <c r="AA581" s="63"/>
      <c r="AB581" s="63"/>
      <c r="AC581" s="52"/>
      <c r="AD581" s="63"/>
      <c r="AE581" s="63"/>
      <c r="AF581" s="52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3"/>
      <c r="BR581" s="63"/>
      <c r="BS581" s="63"/>
      <c r="BT581" s="63"/>
      <c r="BU581" s="63"/>
      <c r="BV581" s="63"/>
      <c r="BW581" s="63"/>
      <c r="BX581" s="63"/>
      <c r="BY581" s="63"/>
      <c r="BZ581" s="63"/>
      <c r="CA581" s="63"/>
      <c r="CB581" s="63"/>
      <c r="CC581" s="63"/>
      <c r="CD581" s="63"/>
      <c r="CE581" s="63"/>
      <c r="CF581" s="63"/>
    </row>
    <row r="582" ht="15.75" customHeight="1">
      <c r="A582" s="61"/>
      <c r="B582" s="62"/>
      <c r="C582" s="63"/>
      <c r="D582" s="63"/>
      <c r="E582" s="63"/>
      <c r="F582" s="52"/>
      <c r="G582" s="52"/>
      <c r="H582" s="63"/>
      <c r="I582" s="52"/>
      <c r="J582" s="63"/>
      <c r="K582" s="63"/>
      <c r="L582" s="63"/>
      <c r="M582" s="63"/>
      <c r="N582" s="63"/>
      <c r="O582" s="63"/>
      <c r="P582" s="52"/>
      <c r="Q582" s="63"/>
      <c r="R582" s="63"/>
      <c r="S582" s="63"/>
      <c r="T582" s="63"/>
      <c r="U582" s="52"/>
      <c r="V582" s="63"/>
      <c r="W582" s="63"/>
      <c r="X582" s="52"/>
      <c r="Y582" s="63"/>
      <c r="Z582" s="63"/>
      <c r="AA582" s="63"/>
      <c r="AB582" s="63"/>
      <c r="AC582" s="52"/>
      <c r="AD582" s="52"/>
      <c r="AE582" s="63"/>
      <c r="AF582" s="52"/>
      <c r="AG582" s="52"/>
      <c r="AH582" s="63"/>
      <c r="AI582" s="52"/>
      <c r="AJ582" s="52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3"/>
      <c r="BR582" s="63"/>
      <c r="BS582" s="63"/>
      <c r="BT582" s="63"/>
      <c r="BU582" s="63"/>
      <c r="BV582" s="63"/>
      <c r="BW582" s="63"/>
      <c r="BX582" s="63"/>
      <c r="BY582" s="63"/>
      <c r="BZ582" s="63"/>
      <c r="CA582" s="63"/>
      <c r="CB582" s="63"/>
      <c r="CC582" s="63"/>
      <c r="CD582" s="63"/>
      <c r="CE582" s="63"/>
      <c r="CF582" s="63"/>
    </row>
    <row r="583" ht="15.75" customHeight="1">
      <c r="A583" s="61"/>
      <c r="B583" s="62"/>
      <c r="C583" s="63"/>
      <c r="D583" s="63"/>
      <c r="E583" s="63"/>
      <c r="F583" s="52"/>
      <c r="G583" s="52"/>
      <c r="H583" s="63"/>
      <c r="I583" s="52"/>
      <c r="J583" s="63"/>
      <c r="K583" s="63"/>
      <c r="L583" s="63"/>
      <c r="M583" s="63"/>
      <c r="N583" s="63"/>
      <c r="O583" s="52"/>
      <c r="P583" s="52"/>
      <c r="Q583" s="52"/>
      <c r="R583" s="52"/>
      <c r="S583" s="52"/>
      <c r="T583" s="52"/>
      <c r="U583" s="52"/>
      <c r="V583" s="63"/>
      <c r="W583" s="63"/>
      <c r="X583" s="52"/>
      <c r="Y583" s="52"/>
      <c r="Z583" s="63"/>
      <c r="AA583" s="63"/>
      <c r="AB583" s="52"/>
      <c r="AC583" s="52"/>
      <c r="AD583" s="52"/>
      <c r="AE583" s="63"/>
      <c r="AF583" s="52"/>
      <c r="AG583" s="52"/>
      <c r="AH583" s="52"/>
      <c r="AI583" s="52"/>
      <c r="AJ583" s="52"/>
      <c r="AK583" s="52"/>
      <c r="AL583" s="52"/>
      <c r="AM583" s="63"/>
      <c r="AN583" s="52"/>
      <c r="AO583" s="63"/>
      <c r="AP583" s="52"/>
      <c r="AQ583" s="52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3"/>
      <c r="BR583" s="63"/>
      <c r="BS583" s="63"/>
      <c r="BT583" s="63"/>
      <c r="BU583" s="63"/>
      <c r="BV583" s="63"/>
      <c r="BW583" s="63"/>
      <c r="BX583" s="63"/>
      <c r="BY583" s="63"/>
      <c r="BZ583" s="63"/>
      <c r="CA583" s="63"/>
      <c r="CB583" s="63"/>
      <c r="CC583" s="63"/>
      <c r="CD583" s="63"/>
      <c r="CE583" s="63"/>
      <c r="CF583" s="63"/>
    </row>
    <row r="584" ht="15.75" customHeight="1">
      <c r="A584" s="61"/>
      <c r="B584" s="62"/>
      <c r="C584" s="63"/>
      <c r="D584" s="63"/>
      <c r="E584" s="63"/>
      <c r="F584" s="63"/>
      <c r="G584" s="63"/>
      <c r="H584" s="63"/>
      <c r="I584" s="52"/>
      <c r="J584" s="63"/>
      <c r="K584" s="63"/>
      <c r="L584" s="63"/>
      <c r="M584" s="63"/>
      <c r="N584" s="63"/>
      <c r="O584" s="63"/>
      <c r="P584" s="63"/>
      <c r="Q584" s="63"/>
      <c r="R584" s="52"/>
      <c r="S584" s="63"/>
      <c r="T584" s="52"/>
      <c r="U584" s="52"/>
      <c r="V584" s="52"/>
      <c r="W584" s="63"/>
      <c r="X584" s="52"/>
      <c r="Y584" s="52"/>
      <c r="Z584" s="63"/>
      <c r="AA584" s="63"/>
      <c r="AB584" s="63"/>
      <c r="AC584" s="63"/>
      <c r="AD584" s="52"/>
      <c r="AE584" s="52"/>
      <c r="AF584" s="63"/>
      <c r="AG584" s="63"/>
      <c r="AH584" s="63"/>
      <c r="AI584" s="63"/>
      <c r="AJ584" s="63"/>
      <c r="AK584" s="52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  <c r="BF584" s="63"/>
      <c r="BG584" s="63"/>
      <c r="BH584" s="63"/>
      <c r="BI584" s="63"/>
      <c r="BJ584" s="63"/>
      <c r="BK584" s="63"/>
      <c r="BL584" s="63"/>
      <c r="BM584" s="63"/>
      <c r="BN584" s="63"/>
      <c r="BO584" s="63"/>
      <c r="BP584" s="63"/>
      <c r="BQ584" s="63"/>
      <c r="BR584" s="63"/>
      <c r="BS584" s="63"/>
      <c r="BT584" s="63"/>
      <c r="BU584" s="63"/>
      <c r="BV584" s="63"/>
      <c r="BW584" s="63"/>
      <c r="BX584" s="63"/>
      <c r="BY584" s="63"/>
      <c r="BZ584" s="63"/>
      <c r="CA584" s="63"/>
      <c r="CB584" s="63"/>
      <c r="CC584" s="63"/>
      <c r="CD584" s="63"/>
      <c r="CE584" s="63"/>
      <c r="CF584" s="63"/>
    </row>
    <row r="585" ht="15.75" customHeight="1">
      <c r="A585" s="61"/>
      <c r="B585" s="62"/>
      <c r="C585" s="63"/>
      <c r="D585" s="63"/>
      <c r="E585" s="63"/>
      <c r="F585" s="52"/>
      <c r="G585" s="52"/>
      <c r="H585" s="63"/>
      <c r="I585" s="52"/>
      <c r="J585" s="63"/>
      <c r="K585" s="63"/>
      <c r="L585" s="52"/>
      <c r="M585" s="63"/>
      <c r="N585" s="63"/>
      <c r="O585" s="52"/>
      <c r="P585" s="63"/>
      <c r="Q585" s="52"/>
      <c r="R585" s="52"/>
      <c r="S585" s="63"/>
      <c r="T585" s="52"/>
      <c r="U585" s="52"/>
      <c r="V585" s="52"/>
      <c r="W585" s="63"/>
      <c r="X585" s="52"/>
      <c r="Y585" s="52"/>
      <c r="Z585" s="63"/>
      <c r="AA585" s="63"/>
      <c r="AB585" s="52"/>
      <c r="AC585" s="52"/>
      <c r="AD585" s="52"/>
      <c r="AE585" s="52"/>
      <c r="AF585" s="52"/>
      <c r="AG585" s="52"/>
      <c r="AH585" s="63"/>
      <c r="AI585" s="52"/>
      <c r="AJ585" s="52"/>
      <c r="AK585" s="63"/>
      <c r="AL585" s="52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3"/>
      <c r="BR585" s="63"/>
      <c r="BS585" s="63"/>
      <c r="BT585" s="63"/>
      <c r="BU585" s="63"/>
      <c r="BV585" s="63"/>
      <c r="BW585" s="63"/>
      <c r="BX585" s="63"/>
      <c r="BY585" s="63"/>
      <c r="BZ585" s="63"/>
      <c r="CA585" s="63"/>
      <c r="CB585" s="63"/>
      <c r="CC585" s="63"/>
      <c r="CD585" s="63"/>
      <c r="CE585" s="63"/>
      <c r="CF585" s="63"/>
    </row>
    <row r="586" ht="15.75" customHeight="1">
      <c r="A586" s="61"/>
      <c r="B586" s="62"/>
      <c r="C586" s="63"/>
      <c r="D586" s="63"/>
      <c r="E586" s="63"/>
      <c r="F586" s="52"/>
      <c r="G586" s="52"/>
      <c r="H586" s="63"/>
      <c r="I586" s="52"/>
      <c r="J586" s="63"/>
      <c r="K586" s="63"/>
      <c r="L586" s="52"/>
      <c r="M586" s="63"/>
      <c r="N586" s="63"/>
      <c r="O586" s="63"/>
      <c r="P586" s="52"/>
      <c r="Q586" s="63"/>
      <c r="R586" s="63"/>
      <c r="S586" s="52"/>
      <c r="T586" s="52"/>
      <c r="U586" s="63"/>
      <c r="V586" s="52"/>
      <c r="W586" s="63"/>
      <c r="X586" s="52"/>
      <c r="Y586" s="52"/>
      <c r="Z586" s="63"/>
      <c r="AA586" s="63"/>
      <c r="AB586" s="52"/>
      <c r="AC586" s="63"/>
      <c r="AD586" s="63"/>
      <c r="AE586" s="52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3"/>
      <c r="BR586" s="63"/>
      <c r="BS586" s="63"/>
      <c r="BT586" s="63"/>
      <c r="BU586" s="63"/>
      <c r="BV586" s="63"/>
      <c r="BW586" s="63"/>
      <c r="BX586" s="63"/>
      <c r="BY586" s="63"/>
      <c r="BZ586" s="63"/>
      <c r="CA586" s="63"/>
      <c r="CB586" s="63"/>
      <c r="CC586" s="63"/>
      <c r="CD586" s="63"/>
      <c r="CE586" s="63"/>
      <c r="CF586" s="63"/>
    </row>
    <row r="587" ht="15.75" customHeight="1">
      <c r="A587" s="61"/>
      <c r="B587" s="62"/>
      <c r="C587" s="63"/>
      <c r="D587" s="63"/>
      <c r="E587" s="63"/>
      <c r="F587" s="52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52"/>
      <c r="Y587" s="52"/>
      <c r="Z587" s="63"/>
      <c r="AA587" s="63"/>
      <c r="AB587" s="52"/>
      <c r="AC587" s="63"/>
      <c r="AD587" s="63"/>
      <c r="AE587" s="52"/>
      <c r="AF587" s="52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  <c r="BF587" s="63"/>
      <c r="BG587" s="63"/>
      <c r="BH587" s="63"/>
      <c r="BI587" s="63"/>
      <c r="BJ587" s="63"/>
      <c r="BK587" s="63"/>
      <c r="BL587" s="63"/>
      <c r="BM587" s="63"/>
      <c r="BN587" s="63"/>
      <c r="BO587" s="63"/>
      <c r="BP587" s="63"/>
      <c r="BQ587" s="63"/>
      <c r="BR587" s="63"/>
      <c r="BS587" s="63"/>
      <c r="BT587" s="63"/>
      <c r="BU587" s="63"/>
      <c r="BV587" s="63"/>
      <c r="BW587" s="63"/>
      <c r="BX587" s="63"/>
      <c r="BY587" s="63"/>
      <c r="BZ587" s="63"/>
      <c r="CA587" s="63"/>
      <c r="CB587" s="63"/>
      <c r="CC587" s="63"/>
      <c r="CD587" s="63"/>
      <c r="CE587" s="63"/>
      <c r="CF587" s="63"/>
    </row>
    <row r="588" ht="15.75" customHeight="1">
      <c r="A588" s="61"/>
      <c r="B588" s="62"/>
      <c r="C588" s="63"/>
      <c r="D588" s="63"/>
      <c r="E588" s="63"/>
      <c r="F588" s="52"/>
      <c r="G588" s="52"/>
      <c r="H588" s="63"/>
      <c r="I588" s="63"/>
      <c r="J588" s="63"/>
      <c r="K588" s="63"/>
      <c r="L588" s="63"/>
      <c r="M588" s="63"/>
      <c r="N588" s="63"/>
      <c r="O588" s="52"/>
      <c r="P588" s="63"/>
      <c r="Q588" s="52"/>
      <c r="R588" s="63"/>
      <c r="S588" s="63"/>
      <c r="T588" s="52"/>
      <c r="U588" s="63"/>
      <c r="V588" s="63"/>
      <c r="W588" s="63"/>
      <c r="X588" s="63"/>
      <c r="Y588" s="52"/>
      <c r="Z588" s="63"/>
      <c r="AA588" s="63"/>
      <c r="AB588" s="52"/>
      <c r="AC588" s="63"/>
      <c r="AD588" s="52"/>
      <c r="AE588" s="63"/>
      <c r="AF588" s="52"/>
      <c r="AG588" s="63"/>
      <c r="AH588" s="52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3"/>
      <c r="BR588" s="63"/>
      <c r="BS588" s="63"/>
      <c r="BT588" s="63"/>
      <c r="BU588" s="63"/>
      <c r="BV588" s="63"/>
      <c r="BW588" s="63"/>
      <c r="BX588" s="63"/>
      <c r="BY588" s="63"/>
      <c r="BZ588" s="63"/>
      <c r="CA588" s="63"/>
      <c r="CB588" s="63"/>
      <c r="CC588" s="63"/>
      <c r="CD588" s="63"/>
      <c r="CE588" s="63"/>
      <c r="CF588" s="63"/>
    </row>
    <row r="589" ht="15.75" customHeight="1">
      <c r="A589" s="61"/>
      <c r="B589" s="62"/>
      <c r="C589" s="63"/>
      <c r="D589" s="63"/>
      <c r="E589" s="63"/>
      <c r="F589" s="52"/>
      <c r="G589" s="63"/>
      <c r="H589" s="63"/>
      <c r="I589" s="63"/>
      <c r="J589" s="63"/>
      <c r="K589" s="63"/>
      <c r="L589" s="63"/>
      <c r="M589" s="63"/>
      <c r="N589" s="63"/>
      <c r="O589" s="63"/>
      <c r="P589" s="52"/>
      <c r="Q589" s="63"/>
      <c r="R589" s="63"/>
      <c r="S589" s="63"/>
      <c r="T589" s="63"/>
      <c r="U589" s="63"/>
      <c r="V589" s="63"/>
      <c r="W589" s="63"/>
      <c r="X589" s="52"/>
      <c r="Y589" s="52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52"/>
      <c r="AK589" s="63"/>
      <c r="AL589" s="52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3"/>
      <c r="BR589" s="63"/>
      <c r="BS589" s="63"/>
      <c r="BT589" s="63"/>
      <c r="BU589" s="63"/>
      <c r="BV589" s="63"/>
      <c r="BW589" s="63"/>
      <c r="BX589" s="63"/>
      <c r="BY589" s="63"/>
      <c r="BZ589" s="63"/>
      <c r="CA589" s="63"/>
      <c r="CB589" s="63"/>
      <c r="CC589" s="63"/>
      <c r="CD589" s="63"/>
      <c r="CE589" s="63"/>
      <c r="CF589" s="63"/>
    </row>
    <row r="590" ht="15.75" customHeight="1">
      <c r="A590" s="61"/>
      <c r="B590" s="62"/>
      <c r="C590" s="63"/>
      <c r="D590" s="63"/>
      <c r="E590" s="63"/>
      <c r="F590" s="52"/>
      <c r="G590" s="52"/>
      <c r="H590" s="63"/>
      <c r="I590" s="63"/>
      <c r="J590" s="63"/>
      <c r="K590" s="63"/>
      <c r="L590" s="63"/>
      <c r="M590" s="63"/>
      <c r="N590" s="63"/>
      <c r="O590" s="63"/>
      <c r="P590" s="52"/>
      <c r="Q590" s="63"/>
      <c r="R590" s="63"/>
      <c r="S590" s="63"/>
      <c r="T590" s="63"/>
      <c r="U590" s="63"/>
      <c r="V590" s="63"/>
      <c r="W590" s="63"/>
      <c r="X590" s="63"/>
      <c r="Y590" s="52"/>
      <c r="Z590" s="63"/>
      <c r="AA590" s="63"/>
      <c r="AB590" s="52"/>
      <c r="AC590" s="52"/>
      <c r="AD590" s="52"/>
      <c r="AE590" s="52"/>
      <c r="AF590" s="52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  <c r="BF590" s="63"/>
      <c r="BG590" s="63"/>
      <c r="BH590" s="63"/>
      <c r="BI590" s="63"/>
      <c r="BJ590" s="63"/>
      <c r="BK590" s="63"/>
      <c r="BL590" s="63"/>
      <c r="BM590" s="63"/>
      <c r="BN590" s="63"/>
      <c r="BO590" s="63"/>
      <c r="BP590" s="63"/>
      <c r="BQ590" s="63"/>
      <c r="BR590" s="63"/>
      <c r="BS590" s="63"/>
      <c r="BT590" s="63"/>
      <c r="BU590" s="63"/>
      <c r="BV590" s="63"/>
      <c r="BW590" s="63"/>
      <c r="BX590" s="63"/>
      <c r="BY590" s="63"/>
      <c r="BZ590" s="63"/>
      <c r="CA590" s="63"/>
      <c r="CB590" s="63"/>
      <c r="CC590" s="63"/>
      <c r="CD590" s="63"/>
      <c r="CE590" s="63"/>
      <c r="CF590" s="63"/>
    </row>
    <row r="591" ht="15.75" customHeight="1">
      <c r="A591" s="61"/>
      <c r="B591" s="62"/>
      <c r="C591" s="63"/>
      <c r="D591" s="63"/>
      <c r="E591" s="63"/>
      <c r="F591" s="52"/>
      <c r="G591" s="63"/>
      <c r="H591" s="63"/>
      <c r="I591" s="63"/>
      <c r="J591" s="63"/>
      <c r="K591" s="63"/>
      <c r="L591" s="63"/>
      <c r="M591" s="63"/>
      <c r="N591" s="63"/>
      <c r="O591" s="63"/>
      <c r="P591" s="52"/>
      <c r="Q591" s="63"/>
      <c r="R591" s="63"/>
      <c r="S591" s="52"/>
      <c r="T591" s="63"/>
      <c r="U591" s="63"/>
      <c r="V591" s="63"/>
      <c r="W591" s="63"/>
      <c r="X591" s="63"/>
      <c r="Y591" s="52"/>
      <c r="Z591" s="63"/>
      <c r="AA591" s="63"/>
      <c r="AB591" s="63"/>
      <c r="AC591" s="63"/>
      <c r="AD591" s="63"/>
      <c r="AE591" s="63"/>
      <c r="AF591" s="52"/>
      <c r="AG591" s="63"/>
      <c r="AH591" s="63"/>
      <c r="AI591" s="63"/>
      <c r="AJ591" s="52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3"/>
      <c r="BR591" s="63"/>
      <c r="BS591" s="63"/>
      <c r="BT591" s="63"/>
      <c r="BU591" s="63"/>
      <c r="BV591" s="63"/>
      <c r="BW591" s="63"/>
      <c r="BX591" s="63"/>
      <c r="BY591" s="63"/>
      <c r="BZ591" s="63"/>
      <c r="CA591" s="63"/>
      <c r="CB591" s="63"/>
      <c r="CC591" s="63"/>
      <c r="CD591" s="63"/>
      <c r="CE591" s="63"/>
      <c r="CF591" s="63"/>
    </row>
    <row r="592" ht="15.75" customHeight="1">
      <c r="A592" s="61"/>
      <c r="B592" s="62"/>
      <c r="C592" s="63"/>
      <c r="D592" s="63"/>
      <c r="E592" s="63"/>
      <c r="F592" s="52"/>
      <c r="G592" s="63"/>
      <c r="H592" s="63"/>
      <c r="I592" s="52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52"/>
      <c r="W592" s="63"/>
      <c r="X592" s="63"/>
      <c r="Y592" s="52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52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3"/>
      <c r="BR592" s="63"/>
      <c r="BS592" s="63"/>
      <c r="BT592" s="63"/>
      <c r="BU592" s="63"/>
      <c r="BV592" s="63"/>
      <c r="BW592" s="63"/>
      <c r="BX592" s="63"/>
      <c r="BY592" s="63"/>
      <c r="BZ592" s="63"/>
      <c r="CA592" s="63"/>
      <c r="CB592" s="63"/>
      <c r="CC592" s="63"/>
      <c r="CD592" s="63"/>
      <c r="CE592" s="63"/>
      <c r="CF592" s="63"/>
    </row>
    <row r="593" ht="15.75" customHeight="1">
      <c r="A593" s="61"/>
      <c r="B593" s="62"/>
      <c r="C593" s="63"/>
      <c r="D593" s="63"/>
      <c r="E593" s="63"/>
      <c r="F593" s="63"/>
      <c r="G593" s="63"/>
      <c r="H593" s="63"/>
      <c r="I593" s="52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52"/>
      <c r="Z593" s="63"/>
      <c r="AA593" s="63"/>
      <c r="AB593" s="52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3"/>
      <c r="BR593" s="63"/>
      <c r="BS593" s="63"/>
      <c r="BT593" s="63"/>
      <c r="BU593" s="63"/>
      <c r="BV593" s="63"/>
      <c r="BW593" s="63"/>
      <c r="BX593" s="63"/>
      <c r="BY593" s="63"/>
      <c r="BZ593" s="63"/>
      <c r="CA593" s="63"/>
      <c r="CB593" s="63"/>
      <c r="CC593" s="63"/>
      <c r="CD593" s="63"/>
      <c r="CE593" s="63"/>
      <c r="CF593" s="63"/>
    </row>
    <row r="594" ht="15.75" customHeight="1">
      <c r="A594" s="61"/>
      <c r="B594" s="62"/>
      <c r="C594" s="63"/>
      <c r="D594" s="63"/>
      <c r="E594" s="63"/>
      <c r="F594" s="52"/>
      <c r="G594" s="63"/>
      <c r="H594" s="63"/>
      <c r="I594" s="52"/>
      <c r="J594" s="63"/>
      <c r="K594" s="63"/>
      <c r="L594" s="63"/>
      <c r="M594" s="63"/>
      <c r="N594" s="63"/>
      <c r="O594" s="63"/>
      <c r="P594" s="52"/>
      <c r="Q594" s="63"/>
      <c r="R594" s="52"/>
      <c r="S594" s="63"/>
      <c r="T594" s="63"/>
      <c r="U594" s="63"/>
      <c r="V594" s="52"/>
      <c r="W594" s="63"/>
      <c r="X594" s="52"/>
      <c r="Y594" s="52"/>
      <c r="Z594" s="63"/>
      <c r="AA594" s="63"/>
      <c r="AB594" s="63"/>
      <c r="AC594" s="63"/>
      <c r="AD594" s="63"/>
      <c r="AE594" s="63"/>
      <c r="AF594" s="63"/>
      <c r="AG594" s="52"/>
      <c r="AH594" s="52"/>
      <c r="AI594" s="52"/>
      <c r="AJ594" s="52"/>
      <c r="AK594" s="63"/>
      <c r="AL594" s="52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3"/>
      <c r="BR594" s="63"/>
      <c r="BS594" s="63"/>
      <c r="BT594" s="63"/>
      <c r="BU594" s="63"/>
      <c r="BV594" s="63"/>
      <c r="BW594" s="63"/>
      <c r="BX594" s="63"/>
      <c r="BY594" s="63"/>
      <c r="BZ594" s="63"/>
      <c r="CA594" s="63"/>
      <c r="CB594" s="63"/>
      <c r="CC594" s="63"/>
      <c r="CD594" s="63"/>
      <c r="CE594" s="63"/>
      <c r="CF594" s="63"/>
    </row>
    <row r="595" ht="15.75" customHeight="1">
      <c r="A595" s="61"/>
      <c r="B595" s="62"/>
      <c r="C595" s="63"/>
      <c r="D595" s="63"/>
      <c r="E595" s="63"/>
      <c r="F595" s="63"/>
      <c r="G595" s="63"/>
      <c r="H595" s="63"/>
      <c r="I595" s="52"/>
      <c r="J595" s="63"/>
      <c r="K595" s="63"/>
      <c r="L595" s="63"/>
      <c r="M595" s="63"/>
      <c r="N595" s="63"/>
      <c r="O595" s="63"/>
      <c r="P595" s="52"/>
      <c r="Q595" s="52"/>
      <c r="R595" s="52"/>
      <c r="S595" s="63"/>
      <c r="T595" s="63"/>
      <c r="U595" s="52"/>
      <c r="V595" s="63"/>
      <c r="W595" s="63"/>
      <c r="X595" s="52"/>
      <c r="Y595" s="52"/>
      <c r="Z595" s="63"/>
      <c r="AA595" s="63"/>
      <c r="AB595" s="63"/>
      <c r="AC595" s="63"/>
      <c r="AD595" s="63"/>
      <c r="AE595" s="63"/>
      <c r="AF595" s="63"/>
      <c r="AG595" s="63"/>
      <c r="AH595" s="52"/>
      <c r="AI595" s="52"/>
      <c r="AJ595" s="63"/>
      <c r="AK595" s="63"/>
      <c r="AL595" s="52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63"/>
      <c r="BR595" s="63"/>
      <c r="BS595" s="63"/>
      <c r="BT595" s="63"/>
      <c r="BU595" s="63"/>
      <c r="BV595" s="63"/>
      <c r="BW595" s="63"/>
      <c r="BX595" s="63"/>
      <c r="BY595" s="63"/>
      <c r="BZ595" s="63"/>
      <c r="CA595" s="63"/>
      <c r="CB595" s="63"/>
      <c r="CC595" s="63"/>
      <c r="CD595" s="63"/>
      <c r="CE595" s="63"/>
      <c r="CF595" s="63"/>
    </row>
    <row r="596" ht="15.75" customHeight="1">
      <c r="A596" s="61"/>
      <c r="B596" s="62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52"/>
      <c r="P596" s="52"/>
      <c r="Q596" s="63"/>
      <c r="R596" s="63"/>
      <c r="S596" s="63"/>
      <c r="T596" s="52"/>
      <c r="U596" s="63"/>
      <c r="V596" s="63"/>
      <c r="W596" s="63"/>
      <c r="X596" s="63"/>
      <c r="Y596" s="63"/>
      <c r="Z596" s="63"/>
      <c r="AA596" s="52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  <c r="BJ596" s="63"/>
      <c r="BK596" s="63"/>
      <c r="BL596" s="63"/>
      <c r="BM596" s="63"/>
      <c r="BN596" s="63"/>
      <c r="BO596" s="63"/>
      <c r="BP596" s="63"/>
      <c r="BQ596" s="63"/>
      <c r="BR596" s="63"/>
      <c r="BS596" s="63"/>
      <c r="BT596" s="63"/>
      <c r="BU596" s="63"/>
      <c r="BV596" s="63"/>
      <c r="BW596" s="63"/>
      <c r="BX596" s="63"/>
      <c r="BY596" s="63"/>
      <c r="BZ596" s="63"/>
      <c r="CA596" s="63"/>
      <c r="CB596" s="63"/>
      <c r="CC596" s="63"/>
      <c r="CD596" s="63"/>
      <c r="CE596" s="63"/>
      <c r="CF596" s="63"/>
    </row>
    <row r="597" ht="15.75" customHeight="1">
      <c r="A597" s="61"/>
      <c r="B597" s="62"/>
      <c r="C597" s="63"/>
      <c r="D597" s="63"/>
      <c r="E597" s="63"/>
      <c r="F597" s="63"/>
      <c r="G597" s="52"/>
      <c r="H597" s="63"/>
      <c r="I597" s="63"/>
      <c r="J597" s="63"/>
      <c r="K597" s="63"/>
      <c r="L597" s="63"/>
      <c r="M597" s="63"/>
      <c r="N597" s="63"/>
      <c r="O597" s="52"/>
      <c r="P597" s="63"/>
      <c r="Q597" s="63"/>
      <c r="R597" s="63"/>
      <c r="S597" s="63"/>
      <c r="T597" s="63"/>
      <c r="U597" s="63"/>
      <c r="V597" s="63"/>
      <c r="W597" s="63"/>
      <c r="X597" s="52"/>
      <c r="Y597" s="63"/>
      <c r="Z597" s="63"/>
      <c r="AA597" s="63"/>
      <c r="AB597" s="52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63"/>
      <c r="BR597" s="63"/>
      <c r="BS597" s="63"/>
      <c r="BT597" s="63"/>
      <c r="BU597" s="63"/>
      <c r="BV597" s="63"/>
      <c r="BW597" s="63"/>
      <c r="BX597" s="63"/>
      <c r="BY597" s="63"/>
      <c r="BZ597" s="63"/>
      <c r="CA597" s="63"/>
      <c r="CB597" s="63"/>
      <c r="CC597" s="63"/>
      <c r="CD597" s="63"/>
      <c r="CE597" s="63"/>
      <c r="CF597" s="63"/>
    </row>
    <row r="598" ht="15.75" customHeight="1">
      <c r="A598" s="61"/>
      <c r="B598" s="62"/>
      <c r="C598" s="63"/>
      <c r="D598" s="63"/>
      <c r="E598" s="63"/>
      <c r="F598" s="52"/>
      <c r="G598" s="52"/>
      <c r="H598" s="63"/>
      <c r="I598" s="52"/>
      <c r="J598" s="63"/>
      <c r="K598" s="63"/>
      <c r="L598" s="63"/>
      <c r="M598" s="63"/>
      <c r="N598" s="63"/>
      <c r="O598" s="52"/>
      <c r="P598" s="52"/>
      <c r="Q598" s="52"/>
      <c r="R598" s="52"/>
      <c r="S598" s="52"/>
      <c r="T598" s="52"/>
      <c r="U598" s="63"/>
      <c r="V598" s="52"/>
      <c r="W598" s="63"/>
      <c r="X598" s="52"/>
      <c r="Y598" s="52"/>
      <c r="Z598" s="63"/>
      <c r="AA598" s="63"/>
      <c r="AB598" s="52"/>
      <c r="AC598" s="52"/>
      <c r="AD598" s="52"/>
      <c r="AE598" s="52"/>
      <c r="AF598" s="52"/>
      <c r="AG598" s="63"/>
      <c r="AH598" s="63"/>
      <c r="AI598" s="52"/>
      <c r="AJ598" s="52"/>
      <c r="AK598" s="52"/>
      <c r="AL598" s="52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  <c r="BR598" s="63"/>
      <c r="BS598" s="63"/>
      <c r="BT598" s="63"/>
      <c r="BU598" s="63"/>
      <c r="BV598" s="63"/>
      <c r="BW598" s="63"/>
      <c r="BX598" s="63"/>
      <c r="BY598" s="63"/>
      <c r="BZ598" s="63"/>
      <c r="CA598" s="63"/>
      <c r="CB598" s="63"/>
      <c r="CC598" s="63"/>
      <c r="CD598" s="63"/>
      <c r="CE598" s="63"/>
      <c r="CF598" s="63"/>
    </row>
    <row r="599" ht="15.75" customHeight="1">
      <c r="A599" s="61"/>
      <c r="B599" s="62"/>
      <c r="C599" s="63"/>
      <c r="D599" s="63"/>
      <c r="E599" s="63"/>
      <c r="F599" s="52"/>
      <c r="G599" s="63"/>
      <c r="H599" s="63"/>
      <c r="I599" s="52"/>
      <c r="J599" s="63"/>
      <c r="K599" s="63"/>
      <c r="L599" s="63"/>
      <c r="M599" s="63"/>
      <c r="N599" s="63"/>
      <c r="O599" s="63"/>
      <c r="P599" s="63"/>
      <c r="Q599" s="52"/>
      <c r="R599" s="52"/>
      <c r="S599" s="52"/>
      <c r="T599" s="63"/>
      <c r="U599" s="63"/>
      <c r="V599" s="63"/>
      <c r="W599" s="63"/>
      <c r="X599" s="63"/>
      <c r="Y599" s="52"/>
      <c r="Z599" s="63"/>
      <c r="AA599" s="63"/>
      <c r="AB599" s="52"/>
      <c r="AC599" s="63"/>
      <c r="AD599" s="52"/>
      <c r="AE599" s="63"/>
      <c r="AF599" s="63"/>
      <c r="AG599" s="63"/>
      <c r="AH599" s="52"/>
      <c r="AI599" s="52"/>
      <c r="AJ599" s="52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3"/>
      <c r="BR599" s="63"/>
      <c r="BS599" s="63"/>
      <c r="BT599" s="63"/>
      <c r="BU599" s="63"/>
      <c r="BV599" s="63"/>
      <c r="BW599" s="63"/>
      <c r="BX599" s="63"/>
      <c r="BY599" s="63"/>
      <c r="BZ599" s="63"/>
      <c r="CA599" s="63"/>
      <c r="CB599" s="63"/>
      <c r="CC599" s="63"/>
      <c r="CD599" s="63"/>
      <c r="CE599" s="63"/>
      <c r="CF599" s="63"/>
    </row>
    <row r="600" ht="15.75" customHeight="1">
      <c r="A600" s="61"/>
      <c r="B600" s="62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52"/>
      <c r="P600" s="63"/>
      <c r="Q600" s="52"/>
      <c r="R600" s="63"/>
      <c r="S600" s="63"/>
      <c r="T600" s="52"/>
      <c r="U600" s="63"/>
      <c r="V600" s="63"/>
      <c r="W600" s="63"/>
      <c r="X600" s="63"/>
      <c r="Y600" s="52"/>
      <c r="Z600" s="63"/>
      <c r="AA600" s="63"/>
      <c r="AB600" s="52"/>
      <c r="AC600" s="63"/>
      <c r="AD600" s="63"/>
      <c r="AE600" s="63"/>
      <c r="AF600" s="63"/>
      <c r="AG600" s="63"/>
      <c r="AH600" s="52"/>
      <c r="AI600" s="63"/>
      <c r="AJ600" s="52"/>
      <c r="AK600" s="52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  <c r="BF600" s="63"/>
      <c r="BG600" s="63"/>
      <c r="BH600" s="63"/>
      <c r="BI600" s="63"/>
      <c r="BJ600" s="63"/>
      <c r="BK600" s="63"/>
      <c r="BL600" s="63"/>
      <c r="BM600" s="63"/>
      <c r="BN600" s="63"/>
      <c r="BO600" s="63"/>
      <c r="BP600" s="63"/>
      <c r="BQ600" s="63"/>
      <c r="BR600" s="63"/>
      <c r="BS600" s="63"/>
      <c r="BT600" s="63"/>
      <c r="BU600" s="63"/>
      <c r="BV600" s="63"/>
      <c r="BW600" s="63"/>
      <c r="BX600" s="63"/>
      <c r="BY600" s="63"/>
      <c r="BZ600" s="63"/>
      <c r="CA600" s="63"/>
      <c r="CB600" s="63"/>
      <c r="CC600" s="63"/>
      <c r="CD600" s="63"/>
      <c r="CE600" s="63"/>
      <c r="CF600" s="63"/>
    </row>
    <row r="601" ht="15.75" customHeight="1">
      <c r="A601" s="61"/>
      <c r="B601" s="62"/>
      <c r="C601" s="63"/>
      <c r="D601" s="63"/>
      <c r="E601" s="63"/>
      <c r="F601" s="52"/>
      <c r="G601" s="63"/>
      <c r="H601" s="63"/>
      <c r="I601" s="63"/>
      <c r="J601" s="63"/>
      <c r="K601" s="63"/>
      <c r="L601" s="63"/>
      <c r="M601" s="63"/>
      <c r="N601" s="63"/>
      <c r="O601" s="63"/>
      <c r="P601" s="52"/>
      <c r="Q601" s="52"/>
      <c r="R601" s="63"/>
      <c r="S601" s="63"/>
      <c r="T601" s="63"/>
      <c r="U601" s="63"/>
      <c r="V601" s="63"/>
      <c r="W601" s="63"/>
      <c r="X601" s="52"/>
      <c r="Y601" s="52"/>
      <c r="Z601" s="63"/>
      <c r="AA601" s="63"/>
      <c r="AB601" s="63"/>
      <c r="AC601" s="52"/>
      <c r="AD601" s="52"/>
      <c r="AE601" s="63"/>
      <c r="AF601" s="63"/>
      <c r="AG601" s="63"/>
      <c r="AH601" s="63"/>
      <c r="AI601" s="63"/>
      <c r="AJ601" s="52"/>
      <c r="AK601" s="52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AX601" s="63"/>
      <c r="AY601" s="63"/>
      <c r="AZ601" s="63"/>
      <c r="BA601" s="63"/>
      <c r="BB601" s="63"/>
      <c r="BC601" s="63"/>
      <c r="BD601" s="63"/>
      <c r="BE601" s="63"/>
      <c r="BF601" s="63"/>
      <c r="BG601" s="63"/>
      <c r="BH601" s="63"/>
      <c r="BI601" s="63"/>
      <c r="BJ601" s="63"/>
      <c r="BK601" s="63"/>
      <c r="BL601" s="63"/>
      <c r="BM601" s="63"/>
      <c r="BN601" s="63"/>
      <c r="BO601" s="63"/>
      <c r="BP601" s="63"/>
      <c r="BQ601" s="63"/>
      <c r="BR601" s="63"/>
      <c r="BS601" s="63"/>
      <c r="BT601" s="63"/>
      <c r="BU601" s="63"/>
      <c r="BV601" s="63"/>
      <c r="BW601" s="63"/>
      <c r="BX601" s="63"/>
      <c r="BY601" s="63"/>
      <c r="BZ601" s="63"/>
      <c r="CA601" s="63"/>
      <c r="CB601" s="63"/>
      <c r="CC601" s="63"/>
      <c r="CD601" s="63"/>
      <c r="CE601" s="63"/>
      <c r="CF601" s="63"/>
    </row>
    <row r="602" ht="15.75" customHeight="1">
      <c r="A602" s="61"/>
      <c r="B602" s="62"/>
      <c r="C602" s="63"/>
      <c r="D602" s="63"/>
      <c r="E602" s="63"/>
      <c r="F602" s="52"/>
      <c r="G602" s="52"/>
      <c r="H602" s="63"/>
      <c r="I602" s="63"/>
      <c r="J602" s="63"/>
      <c r="K602" s="63"/>
      <c r="L602" s="63"/>
      <c r="M602" s="63"/>
      <c r="N602" s="63"/>
      <c r="O602" s="52"/>
      <c r="P602" s="63"/>
      <c r="Q602" s="63"/>
      <c r="R602" s="63"/>
      <c r="S602" s="63"/>
      <c r="T602" s="63"/>
      <c r="U602" s="63"/>
      <c r="V602" s="63"/>
      <c r="W602" s="63"/>
      <c r="X602" s="63"/>
      <c r="Y602" s="52"/>
      <c r="Z602" s="63"/>
      <c r="AA602" s="63"/>
      <c r="AB602" s="63"/>
      <c r="AC602" s="63"/>
      <c r="AD602" s="63"/>
      <c r="AE602" s="63"/>
      <c r="AF602" s="52"/>
      <c r="AG602" s="63"/>
      <c r="AH602" s="63"/>
      <c r="AI602" s="63"/>
      <c r="AJ602" s="52"/>
      <c r="AK602" s="52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AX602" s="63"/>
      <c r="AY602" s="63"/>
      <c r="AZ602" s="63"/>
      <c r="BA602" s="63"/>
      <c r="BB602" s="63"/>
      <c r="BC602" s="63"/>
      <c r="BD602" s="63"/>
      <c r="BE602" s="63"/>
      <c r="BF602" s="63"/>
      <c r="BG602" s="63"/>
      <c r="BH602" s="63"/>
      <c r="BI602" s="63"/>
      <c r="BJ602" s="63"/>
      <c r="BK602" s="63"/>
      <c r="BL602" s="63"/>
      <c r="BM602" s="63"/>
      <c r="BN602" s="63"/>
      <c r="BO602" s="63"/>
      <c r="BP602" s="63"/>
      <c r="BQ602" s="63"/>
      <c r="BR602" s="63"/>
      <c r="BS602" s="63"/>
      <c r="BT602" s="63"/>
      <c r="BU602" s="63"/>
      <c r="BV602" s="63"/>
      <c r="BW602" s="63"/>
      <c r="BX602" s="63"/>
      <c r="BY602" s="63"/>
      <c r="BZ602" s="63"/>
      <c r="CA602" s="63"/>
      <c r="CB602" s="63"/>
      <c r="CC602" s="63"/>
      <c r="CD602" s="63"/>
      <c r="CE602" s="63"/>
      <c r="CF602" s="63"/>
    </row>
    <row r="603" ht="15.75" customHeight="1">
      <c r="A603" s="61"/>
      <c r="B603" s="62"/>
      <c r="C603" s="63"/>
      <c r="D603" s="63"/>
      <c r="E603" s="63"/>
      <c r="F603" s="52"/>
      <c r="G603" s="52"/>
      <c r="H603" s="63"/>
      <c r="I603" s="63"/>
      <c r="J603" s="63"/>
      <c r="K603" s="63"/>
      <c r="L603" s="63"/>
      <c r="M603" s="63"/>
      <c r="N603" s="63"/>
      <c r="O603" s="52"/>
      <c r="P603" s="52"/>
      <c r="Q603" s="52"/>
      <c r="R603" s="52"/>
      <c r="S603" s="63"/>
      <c r="T603" s="63"/>
      <c r="U603" s="63"/>
      <c r="V603" s="63"/>
      <c r="W603" s="63"/>
      <c r="X603" s="52"/>
      <c r="Y603" s="52"/>
      <c r="Z603" s="63"/>
      <c r="AA603" s="63"/>
      <c r="AB603" s="52"/>
      <c r="AC603" s="52"/>
      <c r="AD603" s="52"/>
      <c r="AE603" s="63"/>
      <c r="AF603" s="52"/>
      <c r="AG603" s="63"/>
      <c r="AH603" s="63"/>
      <c r="AI603" s="63"/>
      <c r="AJ603" s="52"/>
      <c r="AK603" s="52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AX603" s="63"/>
      <c r="AY603" s="63"/>
      <c r="AZ603" s="63"/>
      <c r="BA603" s="63"/>
      <c r="BB603" s="63"/>
      <c r="BC603" s="63"/>
      <c r="BD603" s="63"/>
      <c r="BE603" s="63"/>
      <c r="BF603" s="63"/>
      <c r="BG603" s="63"/>
      <c r="BH603" s="63"/>
      <c r="BI603" s="63"/>
      <c r="BJ603" s="63"/>
      <c r="BK603" s="63"/>
      <c r="BL603" s="63"/>
      <c r="BM603" s="63"/>
      <c r="BN603" s="63"/>
      <c r="BO603" s="63"/>
      <c r="BP603" s="63"/>
      <c r="BQ603" s="63"/>
      <c r="BR603" s="63"/>
      <c r="BS603" s="63"/>
      <c r="BT603" s="63"/>
      <c r="BU603" s="63"/>
      <c r="BV603" s="63"/>
      <c r="BW603" s="63"/>
      <c r="BX603" s="63"/>
      <c r="BY603" s="63"/>
      <c r="BZ603" s="63"/>
      <c r="CA603" s="63"/>
      <c r="CB603" s="63"/>
      <c r="CC603" s="63"/>
      <c r="CD603" s="63"/>
      <c r="CE603" s="63"/>
      <c r="CF603" s="63"/>
    </row>
    <row r="604" ht="15.75" customHeight="1">
      <c r="A604" s="61"/>
      <c r="B604" s="62"/>
      <c r="C604" s="63"/>
      <c r="D604" s="63"/>
      <c r="E604" s="63"/>
      <c r="F604" s="52"/>
      <c r="G604" s="52"/>
      <c r="H604" s="63"/>
      <c r="I604" s="52"/>
      <c r="J604" s="63"/>
      <c r="K604" s="63"/>
      <c r="L604" s="52"/>
      <c r="M604" s="63"/>
      <c r="N604" s="63"/>
      <c r="O604" s="63"/>
      <c r="P604" s="52"/>
      <c r="Q604" s="52"/>
      <c r="R604" s="52"/>
      <c r="S604" s="52"/>
      <c r="T604" s="63"/>
      <c r="U604" s="63"/>
      <c r="V604" s="52"/>
      <c r="W604" s="63"/>
      <c r="X604" s="52"/>
      <c r="Y604" s="52"/>
      <c r="Z604" s="63"/>
      <c r="AA604" s="63"/>
      <c r="AB604" s="52"/>
      <c r="AC604" s="52"/>
      <c r="AD604" s="63"/>
      <c r="AE604" s="52"/>
      <c r="AF604" s="52"/>
      <c r="AG604" s="63"/>
      <c r="AH604" s="52"/>
      <c r="AI604" s="63"/>
      <c r="AJ604" s="52"/>
      <c r="AK604" s="52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AX604" s="63"/>
      <c r="AY604" s="63"/>
      <c r="AZ604" s="63"/>
      <c r="BA604" s="63"/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3"/>
      <c r="BR604" s="63"/>
      <c r="BS604" s="63"/>
      <c r="BT604" s="63"/>
      <c r="BU604" s="63"/>
      <c r="BV604" s="63"/>
      <c r="BW604" s="63"/>
      <c r="BX604" s="63"/>
      <c r="BY604" s="63"/>
      <c r="BZ604" s="63"/>
      <c r="CA604" s="63"/>
      <c r="CB604" s="63"/>
      <c r="CC604" s="63"/>
      <c r="CD604" s="63"/>
      <c r="CE604" s="63"/>
      <c r="CF604" s="63"/>
    </row>
    <row r="605" ht="15.75" customHeight="1">
      <c r="A605" s="61"/>
      <c r="B605" s="62"/>
      <c r="C605" s="63"/>
      <c r="D605" s="63"/>
      <c r="E605" s="63"/>
      <c r="F605" s="52"/>
      <c r="G605" s="52"/>
      <c r="H605" s="63"/>
      <c r="I605" s="63"/>
      <c r="J605" s="63"/>
      <c r="K605" s="63"/>
      <c r="L605" s="63"/>
      <c r="M605" s="63"/>
      <c r="N605" s="63"/>
      <c r="O605" s="63"/>
      <c r="P605" s="52"/>
      <c r="Q605" s="52"/>
      <c r="R605" s="63"/>
      <c r="S605" s="63"/>
      <c r="T605" s="63"/>
      <c r="U605" s="63"/>
      <c r="V605" s="63"/>
      <c r="W605" s="63"/>
      <c r="X605" s="52"/>
      <c r="Y605" s="52"/>
      <c r="Z605" s="63"/>
      <c r="AA605" s="63"/>
      <c r="AB605" s="63"/>
      <c r="AC605" s="63"/>
      <c r="AD605" s="52"/>
      <c r="AE605" s="52"/>
      <c r="AF605" s="52"/>
      <c r="AG605" s="63"/>
      <c r="AH605" s="63"/>
      <c r="AI605" s="63"/>
      <c r="AJ605" s="63"/>
      <c r="AK605" s="52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AX605" s="63"/>
      <c r="AY605" s="63"/>
      <c r="AZ605" s="63"/>
      <c r="BA605" s="63"/>
      <c r="BB605" s="63"/>
      <c r="BC605" s="63"/>
      <c r="BD605" s="63"/>
      <c r="BE605" s="63"/>
      <c r="BF605" s="63"/>
      <c r="BG605" s="63"/>
      <c r="BH605" s="63"/>
      <c r="BI605" s="63"/>
      <c r="BJ605" s="63"/>
      <c r="BK605" s="63"/>
      <c r="BL605" s="63"/>
      <c r="BM605" s="63"/>
      <c r="BN605" s="63"/>
      <c r="BO605" s="63"/>
      <c r="BP605" s="63"/>
      <c r="BQ605" s="63"/>
      <c r="BR605" s="63"/>
      <c r="BS605" s="63"/>
      <c r="BT605" s="63"/>
      <c r="BU605" s="63"/>
      <c r="BV605" s="63"/>
      <c r="BW605" s="63"/>
      <c r="BX605" s="63"/>
      <c r="BY605" s="63"/>
      <c r="BZ605" s="63"/>
      <c r="CA605" s="63"/>
      <c r="CB605" s="63"/>
      <c r="CC605" s="63"/>
      <c r="CD605" s="63"/>
      <c r="CE605" s="63"/>
      <c r="CF605" s="63"/>
    </row>
    <row r="606" ht="15.75" customHeight="1">
      <c r="A606" s="61"/>
      <c r="B606" s="62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52"/>
      <c r="Q606" s="63"/>
      <c r="R606" s="63"/>
      <c r="S606" s="63"/>
      <c r="T606" s="52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52"/>
      <c r="AK606" s="52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AX606" s="63"/>
      <c r="AY606" s="63"/>
      <c r="AZ606" s="63"/>
      <c r="BA606" s="63"/>
      <c r="BB606" s="63"/>
      <c r="BC606" s="63"/>
      <c r="BD606" s="63"/>
      <c r="BE606" s="63"/>
      <c r="BF606" s="63"/>
      <c r="BG606" s="63"/>
      <c r="BH606" s="63"/>
      <c r="BI606" s="63"/>
      <c r="BJ606" s="63"/>
      <c r="BK606" s="63"/>
      <c r="BL606" s="63"/>
      <c r="BM606" s="63"/>
      <c r="BN606" s="63"/>
      <c r="BO606" s="63"/>
      <c r="BP606" s="63"/>
      <c r="BQ606" s="63"/>
      <c r="BR606" s="63"/>
      <c r="BS606" s="63"/>
      <c r="BT606" s="63"/>
      <c r="BU606" s="63"/>
      <c r="BV606" s="63"/>
      <c r="BW606" s="63"/>
      <c r="BX606" s="63"/>
      <c r="BY606" s="63"/>
      <c r="BZ606" s="63"/>
      <c r="CA606" s="63"/>
      <c r="CB606" s="63"/>
      <c r="CC606" s="63"/>
      <c r="CD606" s="63"/>
      <c r="CE606" s="63"/>
      <c r="CF606" s="63"/>
    </row>
    <row r="607" ht="15.75" customHeight="1">
      <c r="A607" s="61"/>
      <c r="B607" s="62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52"/>
      <c r="Q607" s="52"/>
      <c r="R607" s="63"/>
      <c r="S607" s="63"/>
      <c r="T607" s="63"/>
      <c r="U607" s="63"/>
      <c r="V607" s="63"/>
      <c r="W607" s="63"/>
      <c r="X607" s="52"/>
      <c r="Y607" s="52"/>
      <c r="Z607" s="63"/>
      <c r="AA607" s="63"/>
      <c r="AB607" s="52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AX607" s="63"/>
      <c r="AY607" s="63"/>
      <c r="AZ607" s="63"/>
      <c r="BA607" s="63"/>
      <c r="BB607" s="63"/>
      <c r="BC607" s="63"/>
      <c r="BD607" s="63"/>
      <c r="BE607" s="63"/>
      <c r="BF607" s="63"/>
      <c r="BG607" s="63"/>
      <c r="BH607" s="63"/>
      <c r="BI607" s="63"/>
      <c r="BJ607" s="63"/>
      <c r="BK607" s="63"/>
      <c r="BL607" s="63"/>
      <c r="BM607" s="63"/>
      <c r="BN607" s="63"/>
      <c r="BO607" s="63"/>
      <c r="BP607" s="63"/>
      <c r="BQ607" s="63"/>
      <c r="BR607" s="63"/>
      <c r="BS607" s="63"/>
      <c r="BT607" s="63"/>
      <c r="BU607" s="63"/>
      <c r="BV607" s="63"/>
      <c r="BW607" s="63"/>
      <c r="BX607" s="63"/>
      <c r="BY607" s="63"/>
      <c r="BZ607" s="63"/>
      <c r="CA607" s="63"/>
      <c r="CB607" s="63"/>
      <c r="CC607" s="63"/>
      <c r="CD607" s="63"/>
      <c r="CE607" s="63"/>
      <c r="CF607" s="63"/>
    </row>
    <row r="608" ht="15.75" customHeight="1">
      <c r="A608" s="61"/>
      <c r="B608" s="62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52"/>
      <c r="Z608" s="63"/>
      <c r="AA608" s="63"/>
      <c r="AB608" s="52"/>
      <c r="AC608" s="63"/>
      <c r="AD608" s="63"/>
      <c r="AE608" s="63"/>
      <c r="AF608" s="63"/>
      <c r="AG608" s="63"/>
      <c r="AH608" s="63"/>
      <c r="AI608" s="52"/>
      <c r="AJ608" s="52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AX608" s="63"/>
      <c r="AY608" s="63"/>
      <c r="AZ608" s="63"/>
      <c r="BA608" s="63"/>
      <c r="BB608" s="63"/>
      <c r="BC608" s="63"/>
      <c r="BD608" s="63"/>
      <c r="BE608" s="63"/>
      <c r="BF608" s="63"/>
      <c r="BG608" s="63"/>
      <c r="BH608" s="63"/>
      <c r="BI608" s="63"/>
      <c r="BJ608" s="63"/>
      <c r="BK608" s="63"/>
      <c r="BL608" s="63"/>
      <c r="BM608" s="63"/>
      <c r="BN608" s="63"/>
      <c r="BO608" s="63"/>
      <c r="BP608" s="63"/>
      <c r="BQ608" s="63"/>
      <c r="BR608" s="63"/>
      <c r="BS608" s="63"/>
      <c r="BT608" s="63"/>
      <c r="BU608" s="63"/>
      <c r="BV608" s="63"/>
      <c r="BW608" s="63"/>
      <c r="BX608" s="63"/>
      <c r="BY608" s="63"/>
      <c r="BZ608" s="63"/>
      <c r="CA608" s="63"/>
      <c r="CB608" s="63"/>
      <c r="CC608" s="63"/>
      <c r="CD608" s="63"/>
      <c r="CE608" s="63"/>
      <c r="CF608" s="63"/>
    </row>
    <row r="609" ht="15.75" customHeight="1">
      <c r="A609" s="61"/>
      <c r="B609" s="65"/>
      <c r="C609" s="43"/>
      <c r="D609" s="43"/>
      <c r="E609" s="43"/>
      <c r="F609" s="52"/>
      <c r="G609" s="52"/>
      <c r="H609" s="63"/>
      <c r="I609" s="52"/>
      <c r="J609" s="63"/>
      <c r="K609" s="63"/>
      <c r="L609" s="52"/>
      <c r="M609" s="63"/>
      <c r="N609" s="63"/>
      <c r="O609" s="52"/>
      <c r="P609" s="52"/>
      <c r="Q609" s="52"/>
      <c r="R609" s="52"/>
      <c r="S609" s="63"/>
      <c r="T609" s="52"/>
      <c r="U609" s="63"/>
      <c r="V609" s="63"/>
      <c r="W609" s="63"/>
      <c r="X609" s="52"/>
      <c r="Y609" s="52"/>
      <c r="Z609" s="63"/>
      <c r="AA609" s="52"/>
      <c r="AB609" s="52"/>
      <c r="AC609" s="52"/>
      <c r="AD609" s="52"/>
      <c r="AE609" s="52"/>
      <c r="AF609" s="52"/>
      <c r="AG609" s="63"/>
      <c r="AH609" s="63"/>
      <c r="AI609" s="52"/>
      <c r="AJ609" s="52"/>
      <c r="AK609" s="52"/>
      <c r="AL609" s="63"/>
      <c r="AM609" s="45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AX609" s="63"/>
      <c r="AY609" s="63"/>
      <c r="AZ609" s="63"/>
      <c r="BA609" s="63"/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3"/>
      <c r="BR609" s="63"/>
      <c r="BS609" s="63"/>
      <c r="BT609" s="63"/>
      <c r="BU609" s="63"/>
      <c r="BV609" s="63"/>
      <c r="BW609" s="63"/>
      <c r="BX609" s="63"/>
      <c r="BY609" s="63"/>
      <c r="BZ609" s="63"/>
      <c r="CA609" s="63"/>
      <c r="CB609" s="63"/>
      <c r="CC609" s="63"/>
      <c r="CD609" s="63"/>
      <c r="CE609" s="63"/>
      <c r="CF609" s="63"/>
    </row>
    <row r="610" ht="15.75" customHeight="1">
      <c r="A610" s="66"/>
      <c r="B610" s="65"/>
      <c r="C610" s="43"/>
      <c r="D610" s="43"/>
      <c r="E610" s="43"/>
      <c r="F610" s="52"/>
      <c r="G610" s="52"/>
      <c r="H610" s="63"/>
      <c r="I610" s="52"/>
      <c r="J610" s="63"/>
      <c r="K610" s="63"/>
      <c r="L610" s="63"/>
      <c r="M610" s="63"/>
      <c r="N610" s="63"/>
      <c r="O610" s="52"/>
      <c r="P610" s="52"/>
      <c r="Q610" s="52"/>
      <c r="R610" s="63"/>
      <c r="S610" s="63"/>
      <c r="T610" s="52"/>
      <c r="U610" s="63"/>
      <c r="V610" s="63"/>
      <c r="W610" s="63"/>
      <c r="X610" s="52"/>
      <c r="Y610" s="52"/>
      <c r="Z610" s="63"/>
      <c r="AA610" s="52"/>
      <c r="AB610" s="52"/>
      <c r="AC610" s="52"/>
      <c r="AD610" s="52"/>
      <c r="AE610" s="63"/>
      <c r="AF610" s="52"/>
      <c r="AG610" s="63"/>
      <c r="AH610" s="63"/>
      <c r="AI610" s="43"/>
      <c r="AJ610" s="52"/>
      <c r="AK610" s="52"/>
      <c r="AL610" s="52"/>
      <c r="AM610" s="63"/>
      <c r="AN610" s="63"/>
      <c r="AO610" s="64"/>
      <c r="AP610" s="63"/>
      <c r="AQ610" s="63"/>
      <c r="AR610" s="64"/>
      <c r="AS610" s="63"/>
      <c r="AT610" s="63"/>
      <c r="AU610" s="63"/>
      <c r="AV610" s="63"/>
      <c r="AW610" s="63"/>
      <c r="AX610" s="63"/>
      <c r="AY610" s="63"/>
      <c r="AZ610" s="63"/>
      <c r="BA610" s="63"/>
      <c r="BB610" s="63"/>
      <c r="BC610" s="63"/>
      <c r="BD610" s="63"/>
      <c r="BE610" s="63"/>
      <c r="BF610" s="63"/>
      <c r="BG610" s="63"/>
      <c r="BH610" s="63"/>
      <c r="BI610" s="63"/>
      <c r="BJ610" s="63"/>
      <c r="BK610" s="63"/>
      <c r="BL610" s="63"/>
      <c r="BM610" s="63"/>
      <c r="BN610" s="63"/>
      <c r="BO610" s="63"/>
      <c r="BP610" s="63"/>
      <c r="BQ610" s="63"/>
      <c r="BR610" s="63"/>
      <c r="BS610" s="63"/>
      <c r="BT610" s="63"/>
      <c r="BU610" s="63"/>
      <c r="BV610" s="63"/>
      <c r="BW610" s="63"/>
      <c r="BX610" s="63"/>
      <c r="BY610" s="63"/>
      <c r="BZ610" s="63"/>
      <c r="CA610" s="63"/>
      <c r="CB610" s="63"/>
      <c r="CC610" s="63"/>
      <c r="CD610" s="63"/>
      <c r="CE610" s="63"/>
      <c r="CF610" s="63"/>
    </row>
    <row r="611" ht="15.75" customHeight="1">
      <c r="A611" s="66"/>
      <c r="B611" s="65"/>
      <c r="C611" s="43"/>
      <c r="D611" s="43"/>
      <c r="E611" s="43"/>
      <c r="F611" s="52"/>
      <c r="G611" s="52"/>
      <c r="H611" s="63"/>
      <c r="I611" s="52"/>
      <c r="J611" s="63"/>
      <c r="K611" s="63"/>
      <c r="L611" s="63"/>
      <c r="M611" s="63"/>
      <c r="N611" s="63"/>
      <c r="O611" s="52"/>
      <c r="P611" s="52"/>
      <c r="Q611" s="63"/>
      <c r="R611" s="52"/>
      <c r="S611" s="63"/>
      <c r="T611" s="52"/>
      <c r="U611" s="63"/>
      <c r="V611" s="63"/>
      <c r="W611" s="63"/>
      <c r="X611" s="52"/>
      <c r="Y611" s="52"/>
      <c r="Z611" s="63"/>
      <c r="AA611" s="52"/>
      <c r="AB611" s="52"/>
      <c r="AC611" s="43"/>
      <c r="AD611" s="52"/>
      <c r="AE611" s="63"/>
      <c r="AF611" s="52"/>
      <c r="AG611" s="63"/>
      <c r="AH611" s="63"/>
      <c r="AI611" s="52"/>
      <c r="AJ611" s="52"/>
      <c r="AK611" s="52"/>
      <c r="AL611" s="43"/>
      <c r="AM611" s="63"/>
      <c r="AN611" s="63"/>
      <c r="AO611" s="64"/>
      <c r="AP611" s="63"/>
      <c r="AQ611" s="63"/>
      <c r="AR611" s="63"/>
      <c r="AS611" s="63"/>
      <c r="AT611" s="63"/>
      <c r="AU611" s="63"/>
      <c r="AV611" s="63"/>
      <c r="AW611" s="63"/>
      <c r="AX611" s="63"/>
      <c r="AY611" s="63"/>
      <c r="AZ611" s="63"/>
      <c r="BA611" s="63"/>
      <c r="BB611" s="63"/>
      <c r="BC611" s="63"/>
      <c r="BD611" s="63"/>
      <c r="BE611" s="63"/>
      <c r="BF611" s="63"/>
      <c r="BG611" s="63"/>
      <c r="BH611" s="63"/>
      <c r="BI611" s="63"/>
      <c r="BJ611" s="63"/>
      <c r="BK611" s="63"/>
      <c r="BL611" s="63"/>
      <c r="BM611" s="63"/>
      <c r="BN611" s="63"/>
      <c r="BO611" s="63"/>
      <c r="BP611" s="63"/>
      <c r="BQ611" s="63"/>
      <c r="BR611" s="63"/>
      <c r="BS611" s="63"/>
      <c r="BT611" s="63"/>
      <c r="BU611" s="63"/>
      <c r="BV611" s="63"/>
      <c r="BW611" s="63"/>
      <c r="BX611" s="63"/>
      <c r="BY611" s="63"/>
      <c r="BZ611" s="63"/>
      <c r="CA611" s="63"/>
      <c r="CB611" s="63"/>
      <c r="CC611" s="63"/>
      <c r="CD611" s="63"/>
      <c r="CE611" s="63"/>
      <c r="CF611" s="63"/>
    </row>
    <row r="612" ht="15.75" customHeight="1">
      <c r="A612" s="66"/>
      <c r="B612" s="65"/>
      <c r="C612" s="43"/>
      <c r="D612" s="43"/>
      <c r="E612" s="43"/>
      <c r="F612" s="52"/>
      <c r="G612" s="63"/>
      <c r="H612" s="63"/>
      <c r="I612" s="52"/>
      <c r="J612" s="63"/>
      <c r="K612" s="63"/>
      <c r="L612" s="63"/>
      <c r="M612" s="63"/>
      <c r="N612" s="63"/>
      <c r="O612" s="63"/>
      <c r="P612" s="63"/>
      <c r="Q612" s="63"/>
      <c r="R612" s="52"/>
      <c r="S612" s="63"/>
      <c r="T612" s="52"/>
      <c r="U612" s="63"/>
      <c r="V612" s="63"/>
      <c r="W612" s="63"/>
      <c r="X612" s="52"/>
      <c r="Y612" s="52"/>
      <c r="Z612" s="63"/>
      <c r="AA612" s="52"/>
      <c r="AB612" s="52"/>
      <c r="AC612" s="52"/>
      <c r="AD612" s="52"/>
      <c r="AE612" s="52"/>
      <c r="AF612" s="63"/>
      <c r="AG612" s="63"/>
      <c r="AH612" s="63"/>
      <c r="AI612" s="63"/>
      <c r="AJ612" s="63"/>
      <c r="AK612" s="52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AX612" s="63"/>
      <c r="AY612" s="63"/>
      <c r="AZ612" s="63"/>
      <c r="BA612" s="63"/>
      <c r="BB612" s="63"/>
      <c r="BC612" s="63"/>
      <c r="BD612" s="63"/>
      <c r="BE612" s="63"/>
      <c r="BF612" s="63"/>
      <c r="BG612" s="63"/>
      <c r="BH612" s="63"/>
      <c r="BI612" s="63"/>
      <c r="BJ612" s="63"/>
      <c r="BK612" s="63"/>
      <c r="BL612" s="63"/>
      <c r="BM612" s="63"/>
      <c r="BN612" s="63"/>
      <c r="BO612" s="63"/>
      <c r="BP612" s="63"/>
      <c r="BQ612" s="63"/>
      <c r="BR612" s="63"/>
      <c r="BS612" s="63"/>
      <c r="BT612" s="63"/>
      <c r="BU612" s="63"/>
      <c r="BV612" s="63"/>
      <c r="BW612" s="63"/>
      <c r="BX612" s="63"/>
      <c r="BY612" s="63"/>
      <c r="BZ612" s="63"/>
      <c r="CA612" s="63"/>
      <c r="CB612" s="63"/>
      <c r="CC612" s="63"/>
      <c r="CD612" s="63"/>
      <c r="CE612" s="63"/>
      <c r="CF612" s="63"/>
    </row>
    <row r="613" ht="15.75" customHeight="1">
      <c r="A613" s="66"/>
      <c r="B613" s="65"/>
      <c r="C613" s="43"/>
      <c r="D613" s="43"/>
      <c r="E613" s="43"/>
      <c r="F613" s="52"/>
      <c r="G613" s="52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52"/>
      <c r="Z613" s="63"/>
      <c r="AA613" s="52"/>
      <c r="AB613" s="52"/>
      <c r="AC613" s="63"/>
      <c r="AD613" s="63"/>
      <c r="AE613" s="63"/>
      <c r="AF613" s="63"/>
      <c r="AG613" s="63"/>
      <c r="AH613" s="63"/>
      <c r="AI613" s="63"/>
      <c r="AJ613" s="52"/>
      <c r="AK613" s="63"/>
      <c r="AL613" s="63"/>
      <c r="AM613" s="63"/>
      <c r="AN613" s="63"/>
      <c r="AO613" s="64"/>
      <c r="AP613" s="63"/>
      <c r="AQ613" s="63"/>
      <c r="AR613" s="63"/>
      <c r="AS613" s="63"/>
      <c r="AT613" s="63"/>
      <c r="AU613" s="63"/>
      <c r="AV613" s="63"/>
      <c r="AW613" s="63"/>
      <c r="AX613" s="63"/>
      <c r="AY613" s="63"/>
      <c r="AZ613" s="63"/>
      <c r="BA613" s="63"/>
      <c r="BB613" s="63"/>
      <c r="BC613" s="63"/>
      <c r="BD613" s="63"/>
      <c r="BE613" s="63"/>
      <c r="BF613" s="63"/>
      <c r="BG613" s="63"/>
      <c r="BH613" s="63"/>
      <c r="BI613" s="63"/>
      <c r="BJ613" s="63"/>
      <c r="BK613" s="63"/>
      <c r="BL613" s="63"/>
      <c r="BM613" s="63"/>
      <c r="BN613" s="63"/>
      <c r="BO613" s="63"/>
      <c r="BP613" s="63"/>
      <c r="BQ613" s="63"/>
      <c r="BR613" s="63"/>
      <c r="BS613" s="63"/>
      <c r="BT613" s="63"/>
      <c r="BU613" s="63"/>
      <c r="BV613" s="63"/>
      <c r="BW613" s="63"/>
      <c r="BX613" s="63"/>
      <c r="BY613" s="63"/>
      <c r="BZ613" s="63"/>
      <c r="CA613" s="63"/>
      <c r="CB613" s="63"/>
      <c r="CC613" s="63"/>
      <c r="CD613" s="63"/>
      <c r="CE613" s="63"/>
      <c r="CF613" s="63"/>
    </row>
    <row r="614" ht="15.75" customHeight="1">
      <c r="A614" s="66"/>
      <c r="B614" s="65"/>
      <c r="C614" s="43"/>
      <c r="D614" s="43"/>
      <c r="E614" s="43"/>
      <c r="F614" s="52"/>
      <c r="G614" s="52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52"/>
      <c r="Z614" s="63"/>
      <c r="AA614" s="52"/>
      <c r="AB614" s="52"/>
      <c r="AC614" s="63"/>
      <c r="AD614" s="63"/>
      <c r="AE614" s="63"/>
      <c r="AF614" s="63"/>
      <c r="AG614" s="63"/>
      <c r="AH614" s="63"/>
      <c r="AI614" s="63"/>
      <c r="AJ614" s="52"/>
      <c r="AK614" s="63"/>
      <c r="AL614" s="63"/>
      <c r="AM614" s="63"/>
      <c r="AN614" s="63"/>
      <c r="AO614" s="64"/>
      <c r="AP614" s="63"/>
      <c r="AQ614" s="63"/>
      <c r="AR614" s="63"/>
      <c r="AS614" s="63"/>
      <c r="AT614" s="63"/>
      <c r="AU614" s="63"/>
      <c r="AV614" s="63"/>
      <c r="AW614" s="63"/>
      <c r="AX614" s="63"/>
      <c r="AY614" s="63"/>
      <c r="AZ614" s="63"/>
      <c r="BA614" s="63"/>
      <c r="BB614" s="63"/>
      <c r="BC614" s="63"/>
      <c r="BD614" s="63"/>
      <c r="BE614" s="63"/>
      <c r="BF614" s="63"/>
      <c r="BG614" s="63"/>
      <c r="BH614" s="63"/>
      <c r="BI614" s="63"/>
      <c r="BJ614" s="63"/>
      <c r="BK614" s="63"/>
      <c r="BL614" s="63"/>
      <c r="BM614" s="63"/>
      <c r="BN614" s="63"/>
      <c r="BO614" s="63"/>
      <c r="BP614" s="63"/>
      <c r="BQ614" s="63"/>
      <c r="BR614" s="63"/>
      <c r="BS614" s="63"/>
      <c r="BT614" s="63"/>
      <c r="BU614" s="63"/>
      <c r="BV614" s="63"/>
      <c r="BW614" s="63"/>
      <c r="BX614" s="63"/>
      <c r="BY614" s="63"/>
      <c r="BZ614" s="63"/>
      <c r="CA614" s="63"/>
      <c r="CB614" s="63"/>
      <c r="CC614" s="63"/>
      <c r="CD614" s="63"/>
      <c r="CE614" s="63"/>
      <c r="CF614" s="63"/>
    </row>
    <row r="615" ht="15.75" customHeight="1">
      <c r="A615" s="66"/>
      <c r="B615" s="65"/>
      <c r="C615" s="43"/>
      <c r="D615" s="43"/>
      <c r="E615" s="43"/>
      <c r="F615" s="52"/>
      <c r="G615" s="52"/>
      <c r="H615" s="63"/>
      <c r="I615" s="52"/>
      <c r="J615" s="63"/>
      <c r="K615" s="63"/>
      <c r="L615" s="63"/>
      <c r="M615" s="63"/>
      <c r="N615" s="63"/>
      <c r="O615" s="63"/>
      <c r="P615" s="63"/>
      <c r="Q615" s="63"/>
      <c r="R615" s="52"/>
      <c r="S615" s="63"/>
      <c r="T615" s="63"/>
      <c r="U615" s="63"/>
      <c r="V615" s="63"/>
      <c r="W615" s="63"/>
      <c r="X615" s="52"/>
      <c r="Y615" s="52"/>
      <c r="Z615" s="63"/>
      <c r="AA615" s="52"/>
      <c r="AB615" s="52"/>
      <c r="AC615" s="63"/>
      <c r="AD615" s="52"/>
      <c r="AE615" s="63"/>
      <c r="AF615" s="63"/>
      <c r="AG615" s="63"/>
      <c r="AH615" s="63"/>
      <c r="AI615" s="52"/>
      <c r="AJ615" s="52"/>
      <c r="AK615" s="52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AX615" s="63"/>
      <c r="AY615" s="63"/>
      <c r="AZ615" s="63"/>
      <c r="BA615" s="63"/>
      <c r="BB615" s="63"/>
      <c r="BC615" s="63"/>
      <c r="BD615" s="63"/>
      <c r="BE615" s="63"/>
      <c r="BF615" s="63"/>
      <c r="BG615" s="63"/>
      <c r="BH615" s="63"/>
      <c r="BI615" s="63"/>
      <c r="BJ615" s="63"/>
      <c r="BK615" s="63"/>
      <c r="BL615" s="63"/>
      <c r="BM615" s="63"/>
      <c r="BN615" s="63"/>
      <c r="BO615" s="63"/>
      <c r="BP615" s="63"/>
      <c r="BQ615" s="63"/>
      <c r="BR615" s="63"/>
      <c r="BS615" s="63"/>
      <c r="BT615" s="63"/>
      <c r="BU615" s="63"/>
      <c r="BV615" s="63"/>
      <c r="BW615" s="63"/>
      <c r="BX615" s="63"/>
      <c r="BY615" s="63"/>
      <c r="BZ615" s="63"/>
      <c r="CA615" s="63"/>
      <c r="CB615" s="63"/>
      <c r="CC615" s="63"/>
      <c r="CD615" s="63"/>
      <c r="CE615" s="63"/>
      <c r="CF615" s="63"/>
    </row>
    <row r="616" ht="15.75" customHeight="1">
      <c r="A616" s="66"/>
      <c r="B616" s="65"/>
      <c r="C616" s="43"/>
      <c r="D616" s="43"/>
      <c r="E616" s="43"/>
      <c r="F616" s="52"/>
      <c r="G616" s="52"/>
      <c r="H616" s="63"/>
      <c r="I616" s="63"/>
      <c r="J616" s="63"/>
      <c r="K616" s="63"/>
      <c r="L616" s="63"/>
      <c r="M616" s="63"/>
      <c r="N616" s="63"/>
      <c r="O616" s="63"/>
      <c r="P616" s="52"/>
      <c r="Q616" s="63"/>
      <c r="R616" s="63"/>
      <c r="S616" s="63"/>
      <c r="T616" s="52"/>
      <c r="U616" s="63"/>
      <c r="V616" s="63"/>
      <c r="W616" s="63"/>
      <c r="X616" s="52"/>
      <c r="Y616" s="52"/>
      <c r="Z616" s="63"/>
      <c r="AA616" s="52"/>
      <c r="AB616" s="52"/>
      <c r="AC616" s="52"/>
      <c r="AD616" s="63"/>
      <c r="AE616" s="63"/>
      <c r="AF616" s="52"/>
      <c r="AG616" s="63"/>
      <c r="AH616" s="63"/>
      <c r="AI616" s="63"/>
      <c r="AJ616" s="52"/>
      <c r="AK616" s="52"/>
      <c r="AL616" s="63"/>
      <c r="AM616" s="63"/>
      <c r="AN616" s="63"/>
      <c r="AO616" s="64"/>
      <c r="AP616" s="63"/>
      <c r="AQ616" s="63"/>
      <c r="AR616" s="63"/>
      <c r="AS616" s="63"/>
      <c r="AT616" s="63"/>
      <c r="AU616" s="63"/>
      <c r="AV616" s="63"/>
      <c r="AW616" s="63"/>
      <c r="AX616" s="63"/>
      <c r="AY616" s="63"/>
      <c r="AZ616" s="63"/>
      <c r="BA616" s="63"/>
      <c r="BB616" s="63"/>
      <c r="BC616" s="63"/>
      <c r="BD616" s="63"/>
      <c r="BE616" s="63"/>
      <c r="BF616" s="63"/>
      <c r="BG616" s="63"/>
      <c r="BH616" s="63"/>
      <c r="BI616" s="63"/>
      <c r="BJ616" s="63"/>
      <c r="BK616" s="63"/>
      <c r="BL616" s="63"/>
      <c r="BM616" s="63"/>
      <c r="BN616" s="63"/>
      <c r="BO616" s="63"/>
      <c r="BP616" s="63"/>
      <c r="BQ616" s="63"/>
      <c r="BR616" s="63"/>
      <c r="BS616" s="63"/>
      <c r="BT616" s="63"/>
      <c r="BU616" s="63"/>
      <c r="BV616" s="63"/>
      <c r="BW616" s="63"/>
      <c r="BX616" s="63"/>
      <c r="BY616" s="63"/>
      <c r="BZ616" s="63"/>
      <c r="CA616" s="63"/>
      <c r="CB616" s="63"/>
      <c r="CC616" s="63"/>
      <c r="CD616" s="63"/>
      <c r="CE616" s="63"/>
      <c r="CF616" s="63"/>
    </row>
    <row r="617" ht="15.75" customHeight="1">
      <c r="A617" s="66"/>
      <c r="B617" s="65"/>
      <c r="C617" s="43"/>
      <c r="D617" s="43"/>
      <c r="E617" s="43"/>
      <c r="F617" s="52"/>
      <c r="G617" s="63"/>
      <c r="H617" s="63"/>
      <c r="I617" s="63"/>
      <c r="J617" s="63"/>
      <c r="K617" s="63"/>
      <c r="L617" s="63"/>
      <c r="M617" s="63"/>
      <c r="N617" s="63"/>
      <c r="O617" s="63"/>
      <c r="P617" s="52"/>
      <c r="Q617" s="52"/>
      <c r="R617" s="52"/>
      <c r="S617" s="63"/>
      <c r="T617" s="63"/>
      <c r="U617" s="63"/>
      <c r="V617" s="52"/>
      <c r="W617" s="63"/>
      <c r="X617" s="52"/>
      <c r="Y617" s="63"/>
      <c r="Z617" s="63"/>
      <c r="AA617" s="52"/>
      <c r="AB617" s="52"/>
      <c r="AC617" s="52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AX617" s="63"/>
      <c r="AY617" s="63"/>
      <c r="AZ617" s="63"/>
      <c r="BA617" s="63"/>
      <c r="BB617" s="63"/>
      <c r="BC617" s="63"/>
      <c r="BD617" s="63"/>
      <c r="BE617" s="63"/>
      <c r="BF617" s="63"/>
      <c r="BG617" s="63"/>
      <c r="BH617" s="63"/>
      <c r="BI617" s="63"/>
      <c r="BJ617" s="63"/>
      <c r="BK617" s="63"/>
      <c r="BL617" s="63"/>
      <c r="BM617" s="63"/>
      <c r="BN617" s="63"/>
      <c r="BO617" s="63"/>
      <c r="BP617" s="63"/>
      <c r="BQ617" s="63"/>
      <c r="BR617" s="63"/>
      <c r="BS617" s="63"/>
      <c r="BT617" s="63"/>
      <c r="BU617" s="63"/>
      <c r="BV617" s="63"/>
      <c r="BW617" s="63"/>
      <c r="BX617" s="63"/>
      <c r="BY617" s="63"/>
      <c r="BZ617" s="63"/>
      <c r="CA617" s="63"/>
      <c r="CB617" s="63"/>
      <c r="CC617" s="63"/>
      <c r="CD617" s="63"/>
      <c r="CE617" s="63"/>
      <c r="CF617" s="63"/>
    </row>
    <row r="618" ht="15.75" customHeight="1">
      <c r="A618" s="66"/>
      <c r="B618" s="65"/>
      <c r="C618" s="43"/>
      <c r="D618" s="43"/>
      <c r="E618" s="4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52"/>
      <c r="Q618" s="52"/>
      <c r="R618" s="52"/>
      <c r="S618" s="63"/>
      <c r="T618" s="52"/>
      <c r="U618" s="63"/>
      <c r="V618" s="63"/>
      <c r="W618" s="63"/>
      <c r="X618" s="52"/>
      <c r="Y618" s="52"/>
      <c r="Z618" s="63"/>
      <c r="AA618" s="52"/>
      <c r="AB618" s="52"/>
      <c r="AC618" s="63"/>
      <c r="AD618" s="63"/>
      <c r="AE618" s="63"/>
      <c r="AF618" s="63"/>
      <c r="AG618" s="63"/>
      <c r="AH618" s="63"/>
      <c r="AI618" s="52"/>
      <c r="AJ618" s="52"/>
      <c r="AK618" s="52"/>
      <c r="AL618" s="63"/>
      <c r="AM618" s="63"/>
      <c r="AN618" s="64"/>
      <c r="AO618" s="63"/>
      <c r="AP618" s="64"/>
      <c r="AQ618" s="64"/>
      <c r="AR618" s="63"/>
      <c r="AS618" s="63"/>
      <c r="AT618" s="63"/>
      <c r="AU618" s="63"/>
      <c r="AV618" s="63"/>
      <c r="AW618" s="63"/>
      <c r="AX618" s="63"/>
      <c r="AY618" s="63"/>
      <c r="AZ618" s="63"/>
      <c r="BA618" s="63"/>
      <c r="BB618" s="63"/>
      <c r="BC618" s="63"/>
      <c r="BD618" s="63"/>
      <c r="BE618" s="63"/>
      <c r="BF618" s="63"/>
      <c r="BG618" s="63"/>
      <c r="BH618" s="63"/>
      <c r="BI618" s="63"/>
      <c r="BJ618" s="63"/>
      <c r="BK618" s="63"/>
      <c r="BL618" s="63"/>
      <c r="BM618" s="63"/>
      <c r="BN618" s="63"/>
      <c r="BO618" s="63"/>
      <c r="BP618" s="63"/>
      <c r="BQ618" s="63"/>
      <c r="BR618" s="63"/>
      <c r="BS618" s="63"/>
      <c r="BT618" s="63"/>
      <c r="BU618" s="63"/>
      <c r="BV618" s="63"/>
      <c r="BW618" s="63"/>
      <c r="BX618" s="63"/>
      <c r="BY618" s="63"/>
      <c r="BZ618" s="63"/>
      <c r="CA618" s="63"/>
      <c r="CB618" s="63"/>
      <c r="CC618" s="63"/>
      <c r="CD618" s="63"/>
      <c r="CE618" s="63"/>
      <c r="CF618" s="63"/>
    </row>
    <row r="619" ht="15.75" customHeight="1">
      <c r="A619" s="66"/>
      <c r="B619" s="65"/>
      <c r="C619" s="43"/>
      <c r="D619" s="43"/>
      <c r="E619" s="4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52"/>
      <c r="Q619" s="52"/>
      <c r="R619" s="52"/>
      <c r="S619" s="63"/>
      <c r="T619" s="52"/>
      <c r="U619" s="63"/>
      <c r="V619" s="63"/>
      <c r="W619" s="63"/>
      <c r="X619" s="52"/>
      <c r="Y619" s="52"/>
      <c r="Z619" s="63"/>
      <c r="AA619" s="52"/>
      <c r="AB619" s="52"/>
      <c r="AC619" s="63"/>
      <c r="AD619" s="63"/>
      <c r="AE619" s="63"/>
      <c r="AF619" s="63"/>
      <c r="AG619" s="63"/>
      <c r="AH619" s="63"/>
      <c r="AI619" s="52"/>
      <c r="AJ619" s="52"/>
      <c r="AK619" s="52"/>
      <c r="AL619" s="63"/>
      <c r="AM619" s="63"/>
      <c r="AN619" s="64"/>
      <c r="AO619" s="63"/>
      <c r="AP619" s="64"/>
      <c r="AQ619" s="64"/>
      <c r="AR619" s="63"/>
      <c r="AS619" s="63"/>
      <c r="AT619" s="63"/>
      <c r="AU619" s="63"/>
      <c r="AV619" s="63"/>
      <c r="AW619" s="63"/>
      <c r="AX619" s="63"/>
      <c r="AY619" s="63"/>
      <c r="AZ619" s="63"/>
      <c r="BA619" s="63"/>
      <c r="BB619" s="63"/>
      <c r="BC619" s="63"/>
      <c r="BD619" s="63"/>
      <c r="BE619" s="63"/>
      <c r="BF619" s="63"/>
      <c r="BG619" s="63"/>
      <c r="BH619" s="63"/>
      <c r="BI619" s="63"/>
      <c r="BJ619" s="63"/>
      <c r="BK619" s="63"/>
      <c r="BL619" s="63"/>
      <c r="BM619" s="63"/>
      <c r="BN619" s="63"/>
      <c r="BO619" s="63"/>
      <c r="BP619" s="63"/>
      <c r="BQ619" s="63"/>
      <c r="BR619" s="63"/>
      <c r="BS619" s="63"/>
      <c r="BT619" s="63"/>
      <c r="BU619" s="63"/>
      <c r="BV619" s="63"/>
      <c r="BW619" s="63"/>
      <c r="BX619" s="63"/>
      <c r="BY619" s="63"/>
      <c r="BZ619" s="63"/>
      <c r="CA619" s="63"/>
      <c r="CB619" s="63"/>
      <c r="CC619" s="63"/>
      <c r="CD619" s="63"/>
      <c r="CE619" s="63"/>
      <c r="CF619" s="63"/>
    </row>
    <row r="620" ht="15.75" customHeight="1">
      <c r="A620" s="61"/>
      <c r="B620" s="62"/>
      <c r="C620" s="43"/>
      <c r="D620" s="43"/>
      <c r="E620" s="43"/>
      <c r="F620" s="52"/>
      <c r="G620" s="52"/>
      <c r="H620" s="52"/>
      <c r="I620" s="63"/>
      <c r="J620" s="63"/>
      <c r="K620" s="63"/>
      <c r="L620" s="63"/>
      <c r="M620" s="63"/>
      <c r="N620" s="63"/>
      <c r="O620" s="52"/>
      <c r="P620" s="52"/>
      <c r="Q620" s="52"/>
      <c r="R620" s="52"/>
      <c r="S620" s="63"/>
      <c r="T620" s="52"/>
      <c r="U620" s="52"/>
      <c r="V620" s="52"/>
      <c r="W620" s="63"/>
      <c r="X620" s="52"/>
      <c r="Y620" s="52"/>
      <c r="Z620" s="63"/>
      <c r="AA620" s="63"/>
      <c r="AB620" s="52"/>
      <c r="AC620" s="52"/>
      <c r="AD620" s="52"/>
      <c r="AE620" s="52"/>
      <c r="AF620" s="52"/>
      <c r="AG620" s="52"/>
      <c r="AH620" s="63"/>
      <c r="AI620" s="52"/>
      <c r="AJ620" s="52"/>
      <c r="AK620" s="52"/>
      <c r="AL620" s="52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AX620" s="63"/>
      <c r="AY620" s="63"/>
      <c r="AZ620" s="63"/>
      <c r="BA620" s="63"/>
      <c r="BB620" s="63"/>
      <c r="BC620" s="63"/>
      <c r="BD620" s="63"/>
      <c r="BE620" s="63"/>
      <c r="BF620" s="63"/>
      <c r="BG620" s="63"/>
      <c r="BH620" s="63"/>
      <c r="BI620" s="63"/>
      <c r="BJ620" s="63"/>
      <c r="BK620" s="63"/>
      <c r="BL620" s="63"/>
      <c r="BM620" s="63"/>
      <c r="BN620" s="63"/>
      <c r="BO620" s="63"/>
      <c r="BP620" s="63"/>
      <c r="BQ620" s="63"/>
      <c r="BR620" s="63"/>
      <c r="BS620" s="63"/>
      <c r="BT620" s="63"/>
      <c r="BU620" s="63"/>
      <c r="BV620" s="63"/>
      <c r="BW620" s="63"/>
      <c r="BX620" s="63"/>
      <c r="BY620" s="63"/>
      <c r="BZ620" s="63"/>
      <c r="CA620" s="63"/>
      <c r="CB620" s="63"/>
      <c r="CC620" s="63"/>
      <c r="CD620" s="63"/>
      <c r="CE620" s="63"/>
      <c r="CF620" s="63"/>
    </row>
    <row r="621" ht="15.75" customHeight="1">
      <c r="A621" s="67"/>
      <c r="B621" s="62"/>
      <c r="C621" s="43"/>
      <c r="D621" s="43"/>
      <c r="E621" s="4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52"/>
      <c r="Q621" s="52"/>
      <c r="R621" s="63"/>
      <c r="S621" s="63"/>
      <c r="T621" s="63"/>
      <c r="U621" s="52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52"/>
      <c r="AH621" s="63"/>
      <c r="AI621" s="63"/>
      <c r="AJ621" s="52"/>
      <c r="AK621" s="63"/>
      <c r="AL621" s="52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AX621" s="63"/>
      <c r="AY621" s="63"/>
      <c r="AZ621" s="63"/>
      <c r="BA621" s="63"/>
      <c r="BB621" s="63"/>
      <c r="BC621" s="63"/>
      <c r="BD621" s="63"/>
      <c r="BE621" s="63"/>
      <c r="BF621" s="63"/>
      <c r="BG621" s="63"/>
      <c r="BH621" s="63"/>
      <c r="BI621" s="63"/>
      <c r="BJ621" s="63"/>
      <c r="BK621" s="63"/>
      <c r="BL621" s="63"/>
      <c r="BM621" s="63"/>
      <c r="BN621" s="63"/>
      <c r="BO621" s="63"/>
      <c r="BP621" s="63"/>
      <c r="BQ621" s="63"/>
      <c r="BR621" s="63"/>
      <c r="BS621" s="63"/>
      <c r="BT621" s="63"/>
      <c r="BU621" s="63"/>
      <c r="BV621" s="63"/>
      <c r="BW621" s="63"/>
      <c r="BX621" s="63"/>
      <c r="BY621" s="63"/>
      <c r="BZ621" s="63"/>
      <c r="CA621" s="63"/>
      <c r="CB621" s="63"/>
      <c r="CC621" s="63"/>
      <c r="CD621" s="63"/>
      <c r="CE621" s="63"/>
      <c r="CF621" s="63"/>
    </row>
    <row r="622" ht="15.75" customHeight="1">
      <c r="A622" s="66"/>
      <c r="B622" s="62"/>
      <c r="C622" s="43"/>
      <c r="D622" s="43"/>
      <c r="E622" s="43"/>
      <c r="F622" s="63"/>
      <c r="G622" s="63"/>
      <c r="H622" s="63"/>
      <c r="I622" s="63"/>
      <c r="J622" s="63"/>
      <c r="K622" s="63"/>
      <c r="L622" s="63"/>
      <c r="M622" s="63"/>
      <c r="N622" s="63"/>
      <c r="O622" s="52"/>
      <c r="P622" s="52"/>
      <c r="Q622" s="63"/>
      <c r="R622" s="63"/>
      <c r="S622" s="63"/>
      <c r="T622" s="63"/>
      <c r="U622" s="63"/>
      <c r="V622" s="52"/>
      <c r="W622" s="63"/>
      <c r="X622" s="63"/>
      <c r="Y622" s="63"/>
      <c r="Z622" s="63"/>
      <c r="AA622" s="63"/>
      <c r="AB622" s="63"/>
      <c r="AC622" s="63"/>
      <c r="AD622" s="63"/>
      <c r="AE622" s="63"/>
      <c r="AF622" s="52"/>
      <c r="AG622" s="63"/>
      <c r="AH622" s="63"/>
      <c r="AI622" s="63"/>
      <c r="AJ622" s="63"/>
      <c r="AK622" s="52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  <c r="BF622" s="63"/>
      <c r="BG622" s="63"/>
      <c r="BH622" s="63"/>
      <c r="BI622" s="63"/>
      <c r="BJ622" s="63"/>
      <c r="BK622" s="63"/>
      <c r="BL622" s="63"/>
      <c r="BM622" s="63"/>
      <c r="BN622" s="63"/>
      <c r="BO622" s="63"/>
      <c r="BP622" s="63"/>
      <c r="BQ622" s="63"/>
      <c r="BR622" s="63"/>
      <c r="BS622" s="63"/>
      <c r="BT622" s="63"/>
      <c r="BU622" s="63"/>
      <c r="BV622" s="63"/>
      <c r="BW622" s="63"/>
      <c r="BX622" s="63"/>
      <c r="BY622" s="63"/>
      <c r="BZ622" s="63"/>
      <c r="CA622" s="63"/>
      <c r="CB622" s="63"/>
      <c r="CC622" s="63"/>
      <c r="CD622" s="63"/>
      <c r="CE622" s="63"/>
      <c r="CF622" s="63"/>
    </row>
    <row r="623" ht="15.75" customHeight="1">
      <c r="A623" s="66"/>
      <c r="B623" s="62"/>
      <c r="C623" s="43"/>
      <c r="D623" s="43"/>
      <c r="E623" s="43"/>
      <c r="F623" s="52"/>
      <c r="G623" s="52"/>
      <c r="H623" s="63"/>
      <c r="I623" s="63"/>
      <c r="J623" s="63"/>
      <c r="K623" s="63"/>
      <c r="L623" s="63"/>
      <c r="M623" s="63"/>
      <c r="N623" s="63"/>
      <c r="O623" s="52"/>
      <c r="P623" s="63"/>
      <c r="Q623" s="63"/>
      <c r="R623" s="52"/>
      <c r="S623" s="63"/>
      <c r="T623" s="52"/>
      <c r="U623" s="52"/>
      <c r="V623" s="52"/>
      <c r="W623" s="63"/>
      <c r="X623" s="52"/>
      <c r="Y623" s="52"/>
      <c r="Z623" s="63"/>
      <c r="AA623" s="63"/>
      <c r="AB623" s="63"/>
      <c r="AC623" s="63"/>
      <c r="AD623" s="63"/>
      <c r="AE623" s="63"/>
      <c r="AF623" s="63"/>
      <c r="AG623" s="52"/>
      <c r="AH623" s="63"/>
      <c r="AI623" s="63"/>
      <c r="AJ623" s="52"/>
      <c r="AK623" s="63"/>
      <c r="AL623" s="52"/>
      <c r="AM623" s="64"/>
      <c r="AN623" s="63"/>
      <c r="AO623" s="64"/>
      <c r="AP623" s="63"/>
      <c r="AQ623" s="63"/>
      <c r="AR623" s="63"/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  <c r="BF623" s="63"/>
      <c r="BG623" s="63"/>
      <c r="BH623" s="63"/>
      <c r="BI623" s="63"/>
      <c r="BJ623" s="63"/>
      <c r="BK623" s="63"/>
      <c r="BL623" s="63"/>
      <c r="BM623" s="63"/>
      <c r="BN623" s="63"/>
      <c r="BO623" s="63"/>
      <c r="BP623" s="63"/>
      <c r="BQ623" s="63"/>
      <c r="BR623" s="63"/>
      <c r="BS623" s="63"/>
      <c r="BT623" s="63"/>
      <c r="BU623" s="63"/>
      <c r="BV623" s="63"/>
      <c r="BW623" s="63"/>
      <c r="BX623" s="63"/>
      <c r="BY623" s="63"/>
      <c r="BZ623" s="63"/>
      <c r="CA623" s="63"/>
      <c r="CB623" s="63"/>
      <c r="CC623" s="63"/>
      <c r="CD623" s="63"/>
      <c r="CE623" s="63"/>
      <c r="CF623" s="63"/>
    </row>
    <row r="624" ht="15.75" customHeight="1">
      <c r="A624" s="66"/>
      <c r="B624" s="62"/>
      <c r="C624" s="43"/>
      <c r="D624" s="43"/>
      <c r="E624" s="43"/>
      <c r="F624" s="52"/>
      <c r="G624" s="63"/>
      <c r="H624" s="63"/>
      <c r="I624" s="63"/>
      <c r="J624" s="63"/>
      <c r="K624" s="63"/>
      <c r="L624" s="63"/>
      <c r="M624" s="63"/>
      <c r="N624" s="63"/>
      <c r="O624" s="63"/>
      <c r="P624" s="52"/>
      <c r="Q624" s="52"/>
      <c r="R624" s="63"/>
      <c r="S624" s="63"/>
      <c r="T624" s="63"/>
      <c r="U624" s="63"/>
      <c r="V624" s="63"/>
      <c r="W624" s="63"/>
      <c r="X624" s="52"/>
      <c r="Y624" s="52"/>
      <c r="Z624" s="63"/>
      <c r="AA624" s="63"/>
      <c r="AB624" s="52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4"/>
      <c r="AR624" s="63"/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  <c r="BF624" s="63"/>
      <c r="BG624" s="63"/>
      <c r="BH624" s="63"/>
      <c r="BI624" s="63"/>
      <c r="BJ624" s="63"/>
      <c r="BK624" s="63"/>
      <c r="BL624" s="63"/>
      <c r="BM624" s="63"/>
      <c r="BN624" s="63"/>
      <c r="BO624" s="63"/>
      <c r="BP624" s="63"/>
      <c r="BQ624" s="63"/>
      <c r="BR624" s="63"/>
      <c r="BS624" s="63"/>
      <c r="BT624" s="63"/>
      <c r="BU624" s="63"/>
      <c r="BV624" s="63"/>
      <c r="BW624" s="63"/>
      <c r="BX624" s="63"/>
      <c r="BY624" s="63"/>
      <c r="BZ624" s="63"/>
      <c r="CA624" s="63"/>
      <c r="CB624" s="63"/>
      <c r="CC624" s="63"/>
      <c r="CD624" s="63"/>
      <c r="CE624" s="63"/>
      <c r="CF624" s="63"/>
    </row>
    <row r="625" ht="15.75" customHeight="1">
      <c r="A625" s="66"/>
      <c r="B625" s="62"/>
      <c r="C625" s="43"/>
      <c r="D625" s="43"/>
      <c r="E625" s="4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52"/>
      <c r="R625" s="52"/>
      <c r="S625" s="63"/>
      <c r="T625" s="52"/>
      <c r="U625" s="52"/>
      <c r="V625" s="63"/>
      <c r="W625" s="63"/>
      <c r="X625" s="52"/>
      <c r="Y625" s="52"/>
      <c r="Z625" s="63"/>
      <c r="AA625" s="63"/>
      <c r="AB625" s="63"/>
      <c r="AC625" s="63"/>
      <c r="AD625" s="63"/>
      <c r="AE625" s="52"/>
      <c r="AF625" s="52"/>
      <c r="AG625" s="52"/>
      <c r="AH625" s="63"/>
      <c r="AI625" s="63"/>
      <c r="AJ625" s="52"/>
      <c r="AK625" s="52"/>
      <c r="AL625" s="52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  <c r="BF625" s="63"/>
      <c r="BG625" s="63"/>
      <c r="BH625" s="63"/>
      <c r="BI625" s="63"/>
      <c r="BJ625" s="63"/>
      <c r="BK625" s="63"/>
      <c r="BL625" s="63"/>
      <c r="BM625" s="63"/>
      <c r="BN625" s="63"/>
      <c r="BO625" s="63"/>
      <c r="BP625" s="63"/>
      <c r="BQ625" s="63"/>
      <c r="BR625" s="63"/>
      <c r="BS625" s="63"/>
      <c r="BT625" s="63"/>
      <c r="BU625" s="63"/>
      <c r="BV625" s="63"/>
      <c r="BW625" s="63"/>
      <c r="BX625" s="63"/>
      <c r="BY625" s="63"/>
      <c r="BZ625" s="63"/>
      <c r="CA625" s="63"/>
      <c r="CB625" s="63"/>
      <c r="CC625" s="63"/>
      <c r="CD625" s="63"/>
      <c r="CE625" s="63"/>
      <c r="CF625" s="63"/>
    </row>
    <row r="626" ht="15.75" customHeight="1">
      <c r="A626" s="66"/>
      <c r="B626" s="62"/>
      <c r="C626" s="43"/>
      <c r="D626" s="43"/>
      <c r="E626" s="43"/>
      <c r="F626" s="52"/>
      <c r="G626" s="52"/>
      <c r="H626" s="63"/>
      <c r="I626" s="63"/>
      <c r="J626" s="63"/>
      <c r="K626" s="63"/>
      <c r="L626" s="63"/>
      <c r="M626" s="63"/>
      <c r="N626" s="63"/>
      <c r="O626" s="52"/>
      <c r="P626" s="52"/>
      <c r="Q626" s="52"/>
      <c r="R626" s="63"/>
      <c r="S626" s="63"/>
      <c r="T626" s="52"/>
      <c r="U626" s="52"/>
      <c r="V626" s="52"/>
      <c r="W626" s="63"/>
      <c r="X626" s="52"/>
      <c r="Y626" s="52"/>
      <c r="Z626" s="63"/>
      <c r="AA626" s="63"/>
      <c r="AB626" s="63"/>
      <c r="AC626" s="63"/>
      <c r="AD626" s="52"/>
      <c r="AE626" s="52"/>
      <c r="AF626" s="52"/>
      <c r="AG626" s="63"/>
      <c r="AH626" s="63"/>
      <c r="AI626" s="63"/>
      <c r="AJ626" s="52"/>
      <c r="AK626" s="52"/>
      <c r="AL626" s="52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  <c r="BF626" s="63"/>
      <c r="BG626" s="63"/>
      <c r="BH626" s="63"/>
      <c r="BI626" s="63"/>
      <c r="BJ626" s="63"/>
      <c r="BK626" s="63"/>
      <c r="BL626" s="63"/>
      <c r="BM626" s="63"/>
      <c r="BN626" s="63"/>
      <c r="BO626" s="63"/>
      <c r="BP626" s="63"/>
      <c r="BQ626" s="63"/>
      <c r="BR626" s="63"/>
      <c r="BS626" s="63"/>
      <c r="BT626" s="63"/>
      <c r="BU626" s="63"/>
      <c r="BV626" s="63"/>
      <c r="BW626" s="63"/>
      <c r="BX626" s="63"/>
      <c r="BY626" s="63"/>
      <c r="BZ626" s="63"/>
      <c r="CA626" s="63"/>
      <c r="CB626" s="63"/>
      <c r="CC626" s="63"/>
      <c r="CD626" s="63"/>
      <c r="CE626" s="63"/>
      <c r="CF626" s="63"/>
    </row>
    <row r="627" ht="15.75" customHeight="1">
      <c r="A627" s="66"/>
      <c r="B627" s="62"/>
      <c r="C627" s="43"/>
      <c r="D627" s="43"/>
      <c r="E627" s="43"/>
      <c r="F627" s="52"/>
      <c r="G627" s="52"/>
      <c r="H627" s="63"/>
      <c r="I627" s="63"/>
      <c r="J627" s="63"/>
      <c r="K627" s="63"/>
      <c r="L627" s="63"/>
      <c r="M627" s="63"/>
      <c r="N627" s="63"/>
      <c r="O627" s="63"/>
      <c r="P627" s="52"/>
      <c r="Q627" s="52"/>
      <c r="R627" s="52"/>
      <c r="S627" s="63"/>
      <c r="T627" s="64"/>
      <c r="U627" s="63"/>
      <c r="V627" s="63"/>
      <c r="W627" s="63"/>
      <c r="X627" s="52"/>
      <c r="Y627" s="52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52"/>
      <c r="AL627" s="52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  <c r="BF627" s="63"/>
      <c r="BG627" s="63"/>
      <c r="BH627" s="63"/>
      <c r="BI627" s="63"/>
      <c r="BJ627" s="63"/>
      <c r="BK627" s="63"/>
      <c r="BL627" s="63"/>
      <c r="BM627" s="63"/>
      <c r="BN627" s="63"/>
      <c r="BO627" s="63"/>
      <c r="BP627" s="63"/>
      <c r="BQ627" s="63"/>
      <c r="BR627" s="63"/>
      <c r="BS627" s="63"/>
      <c r="BT627" s="63"/>
      <c r="BU627" s="63"/>
      <c r="BV627" s="63"/>
      <c r="BW627" s="63"/>
      <c r="BX627" s="63"/>
      <c r="BY627" s="63"/>
      <c r="BZ627" s="63"/>
      <c r="CA627" s="63"/>
      <c r="CB627" s="63"/>
      <c r="CC627" s="63"/>
      <c r="CD627" s="63"/>
      <c r="CE627" s="63"/>
      <c r="CF627" s="63"/>
    </row>
    <row r="628" ht="15.75" customHeight="1">
      <c r="A628" s="66"/>
      <c r="B628" s="62"/>
      <c r="C628" s="43"/>
      <c r="D628" s="43"/>
      <c r="E628" s="43"/>
      <c r="F628" s="63"/>
      <c r="G628" s="63"/>
      <c r="H628" s="63"/>
      <c r="I628" s="63"/>
      <c r="J628" s="63"/>
      <c r="K628" s="63"/>
      <c r="L628" s="63"/>
      <c r="M628" s="63"/>
      <c r="N628" s="63"/>
      <c r="O628" s="52"/>
      <c r="P628" s="63"/>
      <c r="Q628" s="52"/>
      <c r="R628" s="52"/>
      <c r="S628" s="63"/>
      <c r="T628" s="63"/>
      <c r="U628" s="52"/>
      <c r="V628" s="52"/>
      <c r="W628" s="63"/>
      <c r="X628" s="52"/>
      <c r="Y628" s="52"/>
      <c r="Z628" s="63"/>
      <c r="AA628" s="63"/>
      <c r="AB628" s="63"/>
      <c r="AC628" s="63"/>
      <c r="AD628" s="52"/>
      <c r="AE628" s="63"/>
      <c r="AF628" s="63"/>
      <c r="AG628" s="52"/>
      <c r="AH628" s="63"/>
      <c r="AI628" s="52"/>
      <c r="AJ628" s="52"/>
      <c r="AK628" s="63"/>
      <c r="AL628" s="52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AX628" s="63"/>
      <c r="AY628" s="63"/>
      <c r="AZ628" s="63"/>
      <c r="BA628" s="63"/>
      <c r="BB628" s="63"/>
      <c r="BC628" s="63"/>
      <c r="BD628" s="63"/>
      <c r="BE628" s="63"/>
      <c r="BF628" s="63"/>
      <c r="BG628" s="63"/>
      <c r="BH628" s="63"/>
      <c r="BI628" s="63"/>
      <c r="BJ628" s="63"/>
      <c r="BK628" s="63"/>
      <c r="BL628" s="63"/>
      <c r="BM628" s="63"/>
      <c r="BN628" s="63"/>
      <c r="BO628" s="63"/>
      <c r="BP628" s="63"/>
      <c r="BQ628" s="63"/>
      <c r="BR628" s="63"/>
      <c r="BS628" s="63"/>
      <c r="BT628" s="63"/>
      <c r="BU628" s="63"/>
      <c r="BV628" s="63"/>
      <c r="BW628" s="63"/>
      <c r="BX628" s="63"/>
      <c r="BY628" s="63"/>
      <c r="BZ628" s="63"/>
      <c r="CA628" s="63"/>
      <c r="CB628" s="63"/>
      <c r="CC628" s="63"/>
      <c r="CD628" s="63"/>
      <c r="CE628" s="63"/>
      <c r="CF628" s="63"/>
    </row>
    <row r="629" ht="15.75" customHeight="1">
      <c r="A629" s="66"/>
      <c r="B629" s="62"/>
      <c r="C629" s="43"/>
      <c r="D629" s="43"/>
      <c r="E629" s="43"/>
      <c r="F629" s="52"/>
      <c r="G629" s="52"/>
      <c r="H629" s="63"/>
      <c r="I629" s="52"/>
      <c r="J629" s="63"/>
      <c r="K629" s="63"/>
      <c r="L629" s="63"/>
      <c r="M629" s="63"/>
      <c r="N629" s="63"/>
      <c r="O629" s="52"/>
      <c r="P629" s="52"/>
      <c r="Q629" s="52"/>
      <c r="R629" s="52"/>
      <c r="S629" s="63"/>
      <c r="T629" s="52"/>
      <c r="U629" s="52"/>
      <c r="V629" s="52"/>
      <c r="W629" s="63"/>
      <c r="X629" s="52"/>
      <c r="Y629" s="52"/>
      <c r="Z629" s="63"/>
      <c r="AA629" s="63"/>
      <c r="AB629" s="63"/>
      <c r="AC629" s="52"/>
      <c r="AD629" s="52"/>
      <c r="AE629" s="52"/>
      <c r="AF629" s="52"/>
      <c r="AG629" s="63"/>
      <c r="AH629" s="63"/>
      <c r="AI629" s="63"/>
      <c r="AJ629" s="52"/>
      <c r="AK629" s="52"/>
      <c r="AL629" s="52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AX629" s="63"/>
      <c r="AY629" s="63"/>
      <c r="AZ629" s="63"/>
      <c r="BA629" s="63"/>
      <c r="BB629" s="63"/>
      <c r="BC629" s="63"/>
      <c r="BD629" s="63"/>
      <c r="BE629" s="63"/>
      <c r="BF629" s="63"/>
      <c r="BG629" s="63"/>
      <c r="BH629" s="63"/>
      <c r="BI629" s="63"/>
      <c r="BJ629" s="63"/>
      <c r="BK629" s="63"/>
      <c r="BL629" s="63"/>
      <c r="BM629" s="63"/>
      <c r="BN629" s="63"/>
      <c r="BO629" s="63"/>
      <c r="BP629" s="63"/>
      <c r="BQ629" s="63"/>
      <c r="BR629" s="63"/>
      <c r="BS629" s="63"/>
      <c r="BT629" s="63"/>
      <c r="BU629" s="63"/>
      <c r="BV629" s="63"/>
      <c r="BW629" s="63"/>
      <c r="BX629" s="63"/>
      <c r="BY629" s="63"/>
      <c r="BZ629" s="63"/>
      <c r="CA629" s="63"/>
      <c r="CB629" s="63"/>
      <c r="CC629" s="63"/>
      <c r="CD629" s="63"/>
      <c r="CE629" s="63"/>
      <c r="CF629" s="63"/>
    </row>
    <row r="630" ht="15.75" customHeight="1">
      <c r="A630" s="66"/>
      <c r="B630" s="62"/>
      <c r="C630" s="43"/>
      <c r="D630" s="43"/>
      <c r="E630" s="43"/>
      <c r="F630" s="52"/>
      <c r="G630" s="52"/>
      <c r="H630" s="63"/>
      <c r="I630" s="52"/>
      <c r="J630" s="63"/>
      <c r="K630" s="63"/>
      <c r="L630" s="63"/>
      <c r="M630" s="63"/>
      <c r="N630" s="63"/>
      <c r="O630" s="52"/>
      <c r="P630" s="63"/>
      <c r="Q630" s="63"/>
      <c r="R630" s="52"/>
      <c r="S630" s="63"/>
      <c r="T630" s="52"/>
      <c r="U630" s="52"/>
      <c r="V630" s="52"/>
      <c r="W630" s="63"/>
      <c r="X630" s="63"/>
      <c r="Y630" s="52"/>
      <c r="Z630" s="63"/>
      <c r="AA630" s="63"/>
      <c r="AB630" s="63"/>
      <c r="AC630" s="52"/>
      <c r="AD630" s="52"/>
      <c r="AE630" s="63"/>
      <c r="AF630" s="52"/>
      <c r="AG630" s="63"/>
      <c r="AH630" s="63"/>
      <c r="AI630" s="63"/>
      <c r="AJ630" s="52"/>
      <c r="AK630" s="52"/>
      <c r="AL630" s="52"/>
      <c r="AM630" s="63"/>
      <c r="AN630" s="64"/>
      <c r="AO630" s="64"/>
      <c r="AP630" s="64"/>
      <c r="AQ630" s="64"/>
      <c r="AR630" s="63"/>
      <c r="AS630" s="63"/>
      <c r="AT630" s="63"/>
      <c r="AU630" s="63"/>
      <c r="AV630" s="63"/>
      <c r="AW630" s="63"/>
      <c r="AX630" s="63"/>
      <c r="AY630" s="63"/>
      <c r="AZ630" s="63"/>
      <c r="BA630" s="63"/>
      <c r="BB630" s="63"/>
      <c r="BC630" s="63"/>
      <c r="BD630" s="63"/>
      <c r="BE630" s="63"/>
      <c r="BF630" s="63"/>
      <c r="BG630" s="63"/>
      <c r="BH630" s="63"/>
      <c r="BI630" s="63"/>
      <c r="BJ630" s="63"/>
      <c r="BK630" s="63"/>
      <c r="BL630" s="63"/>
      <c r="BM630" s="63"/>
      <c r="BN630" s="63"/>
      <c r="BO630" s="63"/>
      <c r="BP630" s="63"/>
      <c r="BQ630" s="63"/>
      <c r="BR630" s="63"/>
      <c r="BS630" s="63"/>
      <c r="BT630" s="63"/>
      <c r="BU630" s="63"/>
      <c r="BV630" s="63"/>
      <c r="BW630" s="63"/>
      <c r="BX630" s="63"/>
      <c r="BY630" s="63"/>
      <c r="BZ630" s="63"/>
      <c r="CA630" s="63"/>
      <c r="CB630" s="63"/>
      <c r="CC630" s="63"/>
      <c r="CD630" s="63"/>
      <c r="CE630" s="63"/>
      <c r="CF630" s="63"/>
    </row>
    <row r="631" ht="15.75" customHeight="1">
      <c r="A631" s="66"/>
      <c r="B631" s="62"/>
      <c r="C631" s="43"/>
      <c r="D631" s="43"/>
      <c r="E631" s="43"/>
      <c r="F631" s="52"/>
      <c r="G631" s="63"/>
      <c r="H631" s="63"/>
      <c r="I631" s="52"/>
      <c r="J631" s="63"/>
      <c r="K631" s="63"/>
      <c r="L631" s="63"/>
      <c r="M631" s="63"/>
      <c r="N631" s="63"/>
      <c r="O631" s="52"/>
      <c r="P631" s="52"/>
      <c r="Q631" s="52"/>
      <c r="R631" s="52"/>
      <c r="S631" s="63"/>
      <c r="T631" s="52"/>
      <c r="U631" s="52"/>
      <c r="V631" s="52"/>
      <c r="W631" s="63"/>
      <c r="X631" s="52"/>
      <c r="Y631" s="52"/>
      <c r="Z631" s="63"/>
      <c r="AA631" s="63"/>
      <c r="AB631" s="63"/>
      <c r="AC631" s="63"/>
      <c r="AD631" s="63"/>
      <c r="AE631" s="63"/>
      <c r="AF631" s="63"/>
      <c r="AG631" s="52"/>
      <c r="AH631" s="63"/>
      <c r="AI631" s="63"/>
      <c r="AJ631" s="52"/>
      <c r="AK631" s="52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AX631" s="63"/>
      <c r="AY631" s="63"/>
      <c r="AZ631" s="63"/>
      <c r="BA631" s="63"/>
      <c r="BB631" s="63"/>
      <c r="BC631" s="63"/>
      <c r="BD631" s="63"/>
      <c r="BE631" s="63"/>
      <c r="BF631" s="63"/>
      <c r="BG631" s="63"/>
      <c r="BH631" s="63"/>
      <c r="BI631" s="63"/>
      <c r="BJ631" s="63"/>
      <c r="BK631" s="63"/>
      <c r="BL631" s="63"/>
      <c r="BM631" s="63"/>
      <c r="BN631" s="63"/>
      <c r="BO631" s="63"/>
      <c r="BP631" s="63"/>
      <c r="BQ631" s="63"/>
      <c r="BR631" s="63"/>
      <c r="BS631" s="63"/>
      <c r="BT631" s="63"/>
      <c r="BU631" s="63"/>
      <c r="BV631" s="63"/>
      <c r="BW631" s="63"/>
      <c r="BX631" s="63"/>
      <c r="BY631" s="63"/>
      <c r="BZ631" s="63"/>
      <c r="CA631" s="63"/>
      <c r="CB631" s="63"/>
      <c r="CC631" s="63"/>
      <c r="CD631" s="63"/>
      <c r="CE631" s="63"/>
      <c r="CF631" s="63"/>
    </row>
    <row r="632" ht="15.75" customHeight="1">
      <c r="A632" s="66"/>
      <c r="B632" s="62"/>
      <c r="C632" s="43"/>
      <c r="D632" s="43"/>
      <c r="E632" s="43"/>
      <c r="F632" s="52"/>
      <c r="G632" s="63"/>
      <c r="H632" s="63"/>
      <c r="I632" s="52"/>
      <c r="J632" s="63"/>
      <c r="K632" s="63"/>
      <c r="L632" s="63"/>
      <c r="M632" s="63"/>
      <c r="N632" s="63"/>
      <c r="O632" s="52"/>
      <c r="P632" s="52"/>
      <c r="Q632" s="52"/>
      <c r="R632" s="52"/>
      <c r="S632" s="63"/>
      <c r="T632" s="52"/>
      <c r="U632" s="52"/>
      <c r="V632" s="52"/>
      <c r="W632" s="63"/>
      <c r="X632" s="52"/>
      <c r="Y632" s="52"/>
      <c r="Z632" s="63"/>
      <c r="AA632" s="63"/>
      <c r="AB632" s="63"/>
      <c r="AC632" s="63"/>
      <c r="AD632" s="63"/>
      <c r="AE632" s="63"/>
      <c r="AF632" s="63"/>
      <c r="AG632" s="52"/>
      <c r="AH632" s="63"/>
      <c r="AI632" s="63"/>
      <c r="AJ632" s="52"/>
      <c r="AK632" s="52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AX632" s="63"/>
      <c r="AY632" s="63"/>
      <c r="AZ632" s="63"/>
      <c r="BA632" s="63"/>
      <c r="BB632" s="63"/>
      <c r="BC632" s="63"/>
      <c r="BD632" s="63"/>
      <c r="BE632" s="63"/>
      <c r="BF632" s="63"/>
      <c r="BG632" s="63"/>
      <c r="BH632" s="63"/>
      <c r="BI632" s="63"/>
      <c r="BJ632" s="63"/>
      <c r="BK632" s="63"/>
      <c r="BL632" s="63"/>
      <c r="BM632" s="63"/>
      <c r="BN632" s="63"/>
      <c r="BO632" s="63"/>
      <c r="BP632" s="63"/>
      <c r="BQ632" s="63"/>
      <c r="BR632" s="63"/>
      <c r="BS632" s="63"/>
      <c r="BT632" s="63"/>
      <c r="BU632" s="63"/>
      <c r="BV632" s="63"/>
      <c r="BW632" s="63"/>
      <c r="BX632" s="63"/>
      <c r="BY632" s="63"/>
      <c r="BZ632" s="63"/>
      <c r="CA632" s="63"/>
      <c r="CB632" s="63"/>
      <c r="CC632" s="63"/>
      <c r="CD632" s="63"/>
      <c r="CE632" s="63"/>
      <c r="CF632" s="63"/>
    </row>
    <row r="633" ht="15.75" customHeight="1">
      <c r="A633" s="61"/>
      <c r="B633" s="62"/>
      <c r="C633" s="43"/>
      <c r="D633" s="43"/>
      <c r="E633" s="43"/>
      <c r="F633" s="52"/>
      <c r="G633" s="52"/>
      <c r="H633" s="63"/>
      <c r="I633" s="52"/>
      <c r="J633" s="63"/>
      <c r="K633" s="63"/>
      <c r="L633" s="63"/>
      <c r="M633" s="63"/>
      <c r="N633" s="63"/>
      <c r="O633" s="52"/>
      <c r="P633" s="52"/>
      <c r="Q633" s="52"/>
      <c r="R633" s="52"/>
      <c r="S633" s="63"/>
      <c r="T633" s="52"/>
      <c r="U633" s="52"/>
      <c r="V633" s="52"/>
      <c r="W633" s="63"/>
      <c r="X633" s="52"/>
      <c r="Y633" s="52"/>
      <c r="Z633" s="63"/>
      <c r="AA633" s="63"/>
      <c r="AB633" s="52"/>
      <c r="AC633" s="52"/>
      <c r="AD633" s="52"/>
      <c r="AE633" s="52"/>
      <c r="AF633" s="52"/>
      <c r="AG633" s="52"/>
      <c r="AH633" s="63"/>
      <c r="AI633" s="52"/>
      <c r="AJ633" s="52"/>
      <c r="AK633" s="52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AZ633" s="63"/>
      <c r="BA633" s="63"/>
      <c r="BB633" s="63"/>
      <c r="BC633" s="63"/>
      <c r="BD633" s="63"/>
      <c r="BE633" s="63"/>
      <c r="BF633" s="63"/>
      <c r="BG633" s="63"/>
      <c r="BH633" s="63"/>
      <c r="BI633" s="63"/>
      <c r="BJ633" s="63"/>
      <c r="BK633" s="63"/>
      <c r="BL633" s="63"/>
      <c r="BM633" s="63"/>
      <c r="BN633" s="63"/>
      <c r="BO633" s="63"/>
      <c r="BP633" s="63"/>
      <c r="BQ633" s="63"/>
      <c r="BR633" s="63"/>
      <c r="BS633" s="63"/>
      <c r="BT633" s="63"/>
      <c r="BU633" s="63"/>
      <c r="BV633" s="63"/>
      <c r="BW633" s="63"/>
      <c r="BX633" s="63"/>
      <c r="BY633" s="63"/>
      <c r="BZ633" s="63"/>
      <c r="CA633" s="63"/>
      <c r="CB633" s="63"/>
      <c r="CC633" s="63"/>
      <c r="CD633" s="63"/>
      <c r="CE633" s="63"/>
      <c r="CF633" s="63"/>
    </row>
    <row r="634" ht="15.75" customHeight="1">
      <c r="A634" s="61"/>
      <c r="B634" s="62"/>
      <c r="C634" s="43"/>
      <c r="D634" s="43"/>
      <c r="E634" s="43"/>
      <c r="F634" s="52"/>
      <c r="G634" s="52"/>
      <c r="H634" s="63"/>
      <c r="I634" s="63"/>
      <c r="J634" s="63"/>
      <c r="K634" s="63"/>
      <c r="L634" s="63"/>
      <c r="M634" s="63"/>
      <c r="N634" s="63"/>
      <c r="O634" s="63"/>
      <c r="P634" s="63"/>
      <c r="Q634" s="52"/>
      <c r="R634" s="52"/>
      <c r="S634" s="63"/>
      <c r="T634" s="52"/>
      <c r="U634" s="52"/>
      <c r="V634" s="63"/>
      <c r="W634" s="63"/>
      <c r="X634" s="52"/>
      <c r="Y634" s="52"/>
      <c r="Z634" s="63"/>
      <c r="AA634" s="63"/>
      <c r="AB634" s="63"/>
      <c r="AC634" s="63"/>
      <c r="AD634" s="63"/>
      <c r="AE634" s="52"/>
      <c r="AF634" s="52"/>
      <c r="AG634" s="52"/>
      <c r="AH634" s="63"/>
      <c r="AI634" s="63"/>
      <c r="AJ634" s="52"/>
      <c r="AK634" s="52"/>
      <c r="AL634" s="63"/>
      <c r="AM634" s="64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AZ634" s="63"/>
      <c r="BA634" s="63"/>
      <c r="BB634" s="63"/>
      <c r="BC634" s="63"/>
      <c r="BD634" s="63"/>
      <c r="BE634" s="63"/>
      <c r="BF634" s="63"/>
      <c r="BG634" s="63"/>
      <c r="BH634" s="63"/>
      <c r="BI634" s="63"/>
      <c r="BJ634" s="63"/>
      <c r="BK634" s="63"/>
      <c r="BL634" s="63"/>
      <c r="BM634" s="63"/>
      <c r="BN634" s="63"/>
      <c r="BO634" s="63"/>
      <c r="BP634" s="63"/>
      <c r="BQ634" s="63"/>
      <c r="BR634" s="63"/>
      <c r="BS634" s="63"/>
      <c r="BT634" s="63"/>
      <c r="BU634" s="63"/>
      <c r="BV634" s="63"/>
      <c r="BW634" s="63"/>
      <c r="BX634" s="63"/>
      <c r="BY634" s="63"/>
      <c r="BZ634" s="63"/>
      <c r="CA634" s="63"/>
      <c r="CB634" s="63"/>
      <c r="CC634" s="63"/>
      <c r="CD634" s="63"/>
      <c r="CE634" s="63"/>
      <c r="CF634" s="63"/>
    </row>
    <row r="635" ht="15.75" customHeight="1">
      <c r="A635" s="61"/>
      <c r="B635" s="62"/>
      <c r="C635" s="43"/>
      <c r="D635" s="43"/>
      <c r="E635" s="43"/>
      <c r="F635" s="52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52"/>
      <c r="Z635" s="63"/>
      <c r="AA635" s="63"/>
      <c r="AB635" s="52"/>
      <c r="AC635" s="63"/>
      <c r="AD635" s="63"/>
      <c r="AE635" s="52"/>
      <c r="AF635" s="52"/>
      <c r="AG635" s="63"/>
      <c r="AH635" s="63"/>
      <c r="AI635" s="52"/>
      <c r="AJ635" s="52"/>
      <c r="AK635" s="63"/>
      <c r="AL635" s="63"/>
      <c r="AM635" s="63"/>
      <c r="AN635" s="63"/>
      <c r="AO635" s="64"/>
      <c r="AP635" s="63"/>
      <c r="AQ635" s="63"/>
      <c r="AR635" s="63"/>
      <c r="AS635" s="63"/>
      <c r="AT635" s="63"/>
      <c r="AU635" s="63"/>
      <c r="AV635" s="63"/>
      <c r="AW635" s="63"/>
      <c r="AX635" s="63"/>
      <c r="AY635" s="63"/>
      <c r="AZ635" s="63"/>
      <c r="BA635" s="63"/>
      <c r="BB635" s="63"/>
      <c r="BC635" s="63"/>
      <c r="BD635" s="63"/>
      <c r="BE635" s="63"/>
      <c r="BF635" s="63"/>
      <c r="BG635" s="63"/>
      <c r="BH635" s="63"/>
      <c r="BI635" s="63"/>
      <c r="BJ635" s="63"/>
      <c r="BK635" s="63"/>
      <c r="BL635" s="63"/>
      <c r="BM635" s="63"/>
      <c r="BN635" s="63"/>
      <c r="BO635" s="63"/>
      <c r="BP635" s="63"/>
      <c r="BQ635" s="63"/>
      <c r="BR635" s="63"/>
      <c r="BS635" s="63"/>
      <c r="BT635" s="63"/>
      <c r="BU635" s="63"/>
      <c r="BV635" s="63"/>
      <c r="BW635" s="63"/>
      <c r="BX635" s="63"/>
      <c r="BY635" s="63"/>
      <c r="BZ635" s="63"/>
      <c r="CA635" s="63"/>
      <c r="CB635" s="63"/>
      <c r="CC635" s="63"/>
      <c r="CD635" s="63"/>
      <c r="CE635" s="63"/>
      <c r="CF635" s="63"/>
    </row>
    <row r="636" ht="15.75" customHeight="1">
      <c r="A636" s="61"/>
      <c r="B636" s="62"/>
      <c r="C636" s="43"/>
      <c r="D636" s="43"/>
      <c r="E636" s="43"/>
      <c r="F636" s="52"/>
      <c r="G636" s="63"/>
      <c r="H636" s="63"/>
      <c r="I636" s="52"/>
      <c r="J636" s="63"/>
      <c r="K636" s="63"/>
      <c r="L636" s="63"/>
      <c r="M636" s="63"/>
      <c r="N636" s="63"/>
      <c r="O636" s="52"/>
      <c r="P636" s="63"/>
      <c r="Q636" s="52"/>
      <c r="R636" s="63"/>
      <c r="S636" s="63"/>
      <c r="T636" s="52"/>
      <c r="U636" s="52"/>
      <c r="V636" s="63"/>
      <c r="W636" s="63"/>
      <c r="X636" s="52"/>
      <c r="Y636" s="52"/>
      <c r="Z636" s="63"/>
      <c r="AA636" s="63"/>
      <c r="AB636" s="64"/>
      <c r="AC636" s="63"/>
      <c r="AD636" s="52"/>
      <c r="AE636" s="52"/>
      <c r="AF636" s="52"/>
      <c r="AG636" s="52"/>
      <c r="AH636" s="63"/>
      <c r="AI636" s="63"/>
      <c r="AJ636" s="52"/>
      <c r="AK636" s="52"/>
      <c r="AL636" s="52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AX636" s="63"/>
      <c r="AY636" s="63"/>
      <c r="AZ636" s="63"/>
      <c r="BA636" s="63"/>
      <c r="BB636" s="63"/>
      <c r="BC636" s="63"/>
      <c r="BD636" s="63"/>
      <c r="BE636" s="63"/>
      <c r="BF636" s="63"/>
      <c r="BG636" s="63"/>
      <c r="BH636" s="63"/>
      <c r="BI636" s="63"/>
      <c r="BJ636" s="63"/>
      <c r="BK636" s="63"/>
      <c r="BL636" s="63"/>
      <c r="BM636" s="63"/>
      <c r="BN636" s="63"/>
      <c r="BO636" s="63"/>
      <c r="BP636" s="63"/>
      <c r="BQ636" s="63"/>
      <c r="BR636" s="63"/>
      <c r="BS636" s="63"/>
      <c r="BT636" s="63"/>
      <c r="BU636" s="63"/>
      <c r="BV636" s="63"/>
      <c r="BW636" s="63"/>
      <c r="BX636" s="63"/>
      <c r="BY636" s="63"/>
      <c r="BZ636" s="63"/>
      <c r="CA636" s="63"/>
      <c r="CB636" s="63"/>
      <c r="CC636" s="63"/>
      <c r="CD636" s="63"/>
      <c r="CE636" s="63"/>
      <c r="CF636" s="63"/>
    </row>
    <row r="637" ht="15.75" customHeight="1">
      <c r="A637" s="61"/>
      <c r="B637" s="62"/>
      <c r="C637" s="43"/>
      <c r="D637" s="43"/>
      <c r="E637" s="43"/>
      <c r="F637" s="52"/>
      <c r="G637" s="63"/>
      <c r="H637" s="63"/>
      <c r="I637" s="52"/>
      <c r="J637" s="63"/>
      <c r="K637" s="63"/>
      <c r="L637" s="63"/>
      <c r="M637" s="63"/>
      <c r="N637" s="63"/>
      <c r="O637" s="52"/>
      <c r="P637" s="63"/>
      <c r="Q637" s="52"/>
      <c r="R637" s="63"/>
      <c r="S637" s="63"/>
      <c r="T637" s="52"/>
      <c r="U637" s="52"/>
      <c r="V637" s="63"/>
      <c r="W637" s="63"/>
      <c r="X637" s="52"/>
      <c r="Y637" s="52"/>
      <c r="Z637" s="63"/>
      <c r="AA637" s="63"/>
      <c r="AB637" s="64"/>
      <c r="AC637" s="63"/>
      <c r="AD637" s="52"/>
      <c r="AE637" s="52"/>
      <c r="AF637" s="52"/>
      <c r="AG637" s="52"/>
      <c r="AH637" s="63"/>
      <c r="AI637" s="63"/>
      <c r="AJ637" s="52"/>
      <c r="AK637" s="52"/>
      <c r="AL637" s="52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AX637" s="63"/>
      <c r="AY637" s="63"/>
      <c r="AZ637" s="63"/>
      <c r="BA637" s="63"/>
      <c r="BB637" s="63"/>
      <c r="BC637" s="63"/>
      <c r="BD637" s="63"/>
      <c r="BE637" s="63"/>
      <c r="BF637" s="63"/>
      <c r="BG637" s="63"/>
      <c r="BH637" s="63"/>
      <c r="BI637" s="63"/>
      <c r="BJ637" s="63"/>
      <c r="BK637" s="63"/>
      <c r="BL637" s="63"/>
      <c r="BM637" s="63"/>
      <c r="BN637" s="63"/>
      <c r="BO637" s="63"/>
      <c r="BP637" s="63"/>
      <c r="BQ637" s="63"/>
      <c r="BR637" s="63"/>
      <c r="BS637" s="63"/>
      <c r="BT637" s="63"/>
      <c r="BU637" s="63"/>
      <c r="BV637" s="63"/>
      <c r="BW637" s="63"/>
      <c r="BX637" s="63"/>
      <c r="BY637" s="63"/>
      <c r="BZ637" s="63"/>
      <c r="CA637" s="63"/>
      <c r="CB637" s="63"/>
      <c r="CC637" s="63"/>
      <c r="CD637" s="63"/>
      <c r="CE637" s="63"/>
      <c r="CF637" s="63"/>
    </row>
    <row r="638" ht="15.75" customHeight="1">
      <c r="A638" s="61"/>
      <c r="B638" s="62"/>
      <c r="C638" s="43"/>
      <c r="D638" s="43"/>
      <c r="E638" s="43"/>
      <c r="F638" s="52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52"/>
      <c r="S638" s="63"/>
      <c r="T638" s="52"/>
      <c r="U638" s="52"/>
      <c r="V638" s="63"/>
      <c r="W638" s="63"/>
      <c r="X638" s="63"/>
      <c r="Y638" s="52"/>
      <c r="Z638" s="63"/>
      <c r="AA638" s="63"/>
      <c r="AB638" s="63"/>
      <c r="AC638" s="63"/>
      <c r="AD638" s="52"/>
      <c r="AE638" s="63"/>
      <c r="AF638" s="63"/>
      <c r="AG638" s="52"/>
      <c r="AH638" s="63"/>
      <c r="AI638" s="63"/>
      <c r="AJ638" s="52"/>
      <c r="AK638" s="52"/>
      <c r="AL638" s="52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AX638" s="63"/>
      <c r="AY638" s="63"/>
      <c r="AZ638" s="63"/>
      <c r="BA638" s="63"/>
      <c r="BB638" s="63"/>
      <c r="BC638" s="63"/>
      <c r="BD638" s="63"/>
      <c r="BE638" s="63"/>
      <c r="BF638" s="63"/>
      <c r="BG638" s="63"/>
      <c r="BH638" s="63"/>
      <c r="BI638" s="63"/>
      <c r="BJ638" s="63"/>
      <c r="BK638" s="63"/>
      <c r="BL638" s="63"/>
      <c r="BM638" s="63"/>
      <c r="BN638" s="63"/>
      <c r="BO638" s="63"/>
      <c r="BP638" s="63"/>
      <c r="BQ638" s="63"/>
      <c r="BR638" s="63"/>
      <c r="BS638" s="63"/>
      <c r="BT638" s="63"/>
      <c r="BU638" s="63"/>
      <c r="BV638" s="63"/>
      <c r="BW638" s="63"/>
      <c r="BX638" s="63"/>
      <c r="BY638" s="63"/>
      <c r="BZ638" s="63"/>
      <c r="CA638" s="63"/>
      <c r="CB638" s="63"/>
      <c r="CC638" s="63"/>
      <c r="CD638" s="63"/>
      <c r="CE638" s="63"/>
      <c r="CF638" s="63"/>
    </row>
    <row r="639" ht="15.75" customHeight="1">
      <c r="A639" s="61"/>
      <c r="B639" s="62"/>
      <c r="C639" s="43"/>
      <c r="D639" s="43"/>
      <c r="E639" s="43"/>
      <c r="F639" s="52"/>
      <c r="G639" s="52"/>
      <c r="H639" s="63"/>
      <c r="I639" s="63"/>
      <c r="J639" s="63"/>
      <c r="K639" s="63"/>
      <c r="L639" s="63"/>
      <c r="M639" s="63"/>
      <c r="N639" s="52"/>
      <c r="O639" s="63"/>
      <c r="P639" s="52"/>
      <c r="Q639" s="52"/>
      <c r="R639" s="63"/>
      <c r="S639" s="52"/>
      <c r="T639" s="52"/>
      <c r="U639" s="52"/>
      <c r="V639" s="52"/>
      <c r="W639" s="63"/>
      <c r="X639" s="52"/>
      <c r="Y639" s="52"/>
      <c r="Z639" s="63"/>
      <c r="AA639" s="63"/>
      <c r="AB639" s="52"/>
      <c r="AC639" s="52"/>
      <c r="AD639" s="63"/>
      <c r="AE639" s="52"/>
      <c r="AF639" s="52"/>
      <c r="AG639" s="63"/>
      <c r="AH639" s="63"/>
      <c r="AI639" s="52"/>
      <c r="AJ639" s="52"/>
      <c r="AK639" s="52"/>
      <c r="AL639" s="52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  <c r="BF639" s="63"/>
      <c r="BG639" s="63"/>
      <c r="BH639" s="63"/>
      <c r="BI639" s="63"/>
      <c r="BJ639" s="63"/>
      <c r="BK639" s="63"/>
      <c r="BL639" s="63"/>
      <c r="BM639" s="63"/>
      <c r="BN639" s="63"/>
      <c r="BO639" s="63"/>
      <c r="BP639" s="63"/>
      <c r="BQ639" s="63"/>
      <c r="BR639" s="63"/>
      <c r="BS639" s="63"/>
      <c r="BT639" s="63"/>
      <c r="BU639" s="63"/>
      <c r="BV639" s="63"/>
      <c r="BW639" s="63"/>
      <c r="BX639" s="63"/>
      <c r="BY639" s="63"/>
      <c r="BZ639" s="63"/>
      <c r="CA639" s="63"/>
      <c r="CB639" s="63"/>
      <c r="CC639" s="63"/>
      <c r="CD639" s="63"/>
      <c r="CE639" s="63"/>
      <c r="CF639" s="63"/>
    </row>
    <row r="640" ht="15.75" customHeight="1">
      <c r="A640" s="61"/>
      <c r="B640" s="62"/>
      <c r="C640" s="43"/>
      <c r="D640" s="43"/>
      <c r="E640" s="43"/>
      <c r="F640" s="52"/>
      <c r="G640" s="52"/>
      <c r="H640" s="63"/>
      <c r="I640" s="52"/>
      <c r="J640" s="63"/>
      <c r="K640" s="63"/>
      <c r="L640" s="63"/>
      <c r="M640" s="63"/>
      <c r="N640" s="63"/>
      <c r="O640" s="63"/>
      <c r="P640" s="52"/>
      <c r="Q640" s="52"/>
      <c r="R640" s="52"/>
      <c r="S640" s="52"/>
      <c r="T640" s="64"/>
      <c r="U640" s="63"/>
      <c r="V640" s="52"/>
      <c r="W640" s="63"/>
      <c r="X640" s="52"/>
      <c r="Y640" s="52"/>
      <c r="Z640" s="63"/>
      <c r="AA640" s="63"/>
      <c r="AB640" s="52"/>
      <c r="AC640" s="52"/>
      <c r="AD640" s="52"/>
      <c r="AE640" s="52"/>
      <c r="AF640" s="52"/>
      <c r="AG640" s="52"/>
      <c r="AH640" s="63"/>
      <c r="AI640" s="63"/>
      <c r="AJ640" s="63"/>
      <c r="AK640" s="52"/>
      <c r="AL640" s="52"/>
      <c r="AM640" s="63"/>
      <c r="AN640" s="63"/>
      <c r="AO640" s="64"/>
      <c r="AP640" s="63"/>
      <c r="AQ640" s="63"/>
      <c r="AR640" s="63"/>
      <c r="AS640" s="63"/>
      <c r="AT640" s="63"/>
      <c r="AU640" s="63"/>
      <c r="AV640" s="63"/>
      <c r="AW640" s="63"/>
      <c r="AX640" s="63"/>
      <c r="AY640" s="63"/>
      <c r="AZ640" s="63"/>
      <c r="BA640" s="63"/>
      <c r="BB640" s="63"/>
      <c r="BC640" s="63"/>
      <c r="BD640" s="63"/>
      <c r="BE640" s="63"/>
      <c r="BF640" s="63"/>
      <c r="BG640" s="63"/>
      <c r="BH640" s="63"/>
      <c r="BI640" s="63"/>
      <c r="BJ640" s="63"/>
      <c r="BK640" s="63"/>
      <c r="BL640" s="63"/>
      <c r="BM640" s="63"/>
      <c r="BN640" s="63"/>
      <c r="BO640" s="63"/>
      <c r="BP640" s="63"/>
      <c r="BQ640" s="63"/>
      <c r="BR640" s="63"/>
      <c r="BS640" s="63"/>
      <c r="BT640" s="63"/>
      <c r="BU640" s="63"/>
      <c r="BV640" s="63"/>
      <c r="BW640" s="63"/>
      <c r="BX640" s="63"/>
      <c r="BY640" s="63"/>
      <c r="BZ640" s="63"/>
      <c r="CA640" s="63"/>
      <c r="CB640" s="63"/>
      <c r="CC640" s="63"/>
      <c r="CD640" s="63"/>
      <c r="CE640" s="63"/>
      <c r="CF640" s="63"/>
    </row>
    <row r="641" ht="15.75" customHeight="1">
      <c r="A641" s="61"/>
      <c r="B641" s="62"/>
      <c r="C641" s="43"/>
      <c r="D641" s="43"/>
      <c r="E641" s="43"/>
      <c r="F641" s="52"/>
      <c r="G641" s="63"/>
      <c r="H641" s="63"/>
      <c r="I641" s="52"/>
      <c r="J641" s="63"/>
      <c r="K641" s="63"/>
      <c r="L641" s="63"/>
      <c r="M641" s="63"/>
      <c r="N641" s="63"/>
      <c r="O641" s="52"/>
      <c r="P641" s="52"/>
      <c r="Q641" s="52"/>
      <c r="R641" s="63"/>
      <c r="S641" s="63"/>
      <c r="T641" s="63"/>
      <c r="U641" s="63"/>
      <c r="V641" s="63"/>
      <c r="W641" s="63"/>
      <c r="X641" s="52"/>
      <c r="Y641" s="52"/>
      <c r="Z641" s="63"/>
      <c r="AA641" s="63"/>
      <c r="AB641" s="52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52"/>
      <c r="AQ641" s="63"/>
      <c r="AR641" s="63"/>
      <c r="AS641" s="63"/>
      <c r="AT641" s="63"/>
      <c r="AU641" s="63"/>
      <c r="AV641" s="63"/>
      <c r="AW641" s="63"/>
      <c r="AX641" s="63"/>
      <c r="AY641" s="63"/>
      <c r="AZ641" s="63"/>
      <c r="BA641" s="63"/>
      <c r="BB641" s="63"/>
      <c r="BC641" s="63"/>
      <c r="BD641" s="63"/>
      <c r="BE641" s="63"/>
      <c r="BF641" s="63"/>
      <c r="BG641" s="63"/>
      <c r="BH641" s="63"/>
      <c r="BI641" s="63"/>
      <c r="BJ641" s="63"/>
      <c r="BK641" s="63"/>
      <c r="BL641" s="63"/>
      <c r="BM641" s="63"/>
      <c r="BN641" s="63"/>
      <c r="BO641" s="63"/>
      <c r="BP641" s="63"/>
      <c r="BQ641" s="63"/>
      <c r="BR641" s="63"/>
      <c r="BS641" s="63"/>
      <c r="BT641" s="63"/>
      <c r="BU641" s="63"/>
      <c r="BV641" s="63"/>
      <c r="BW641" s="63"/>
      <c r="BX641" s="63"/>
      <c r="BY641" s="63"/>
      <c r="BZ641" s="63"/>
      <c r="CA641" s="63"/>
      <c r="CB641" s="63"/>
      <c r="CC641" s="63"/>
      <c r="CD641" s="63"/>
      <c r="CE641" s="63"/>
      <c r="CF641" s="63"/>
    </row>
    <row r="642" ht="15.75" customHeight="1">
      <c r="A642" s="61"/>
      <c r="B642" s="62"/>
      <c r="C642" s="43"/>
      <c r="D642" s="43"/>
      <c r="E642" s="43"/>
      <c r="F642" s="52"/>
      <c r="G642" s="52"/>
      <c r="H642" s="63"/>
      <c r="I642" s="52"/>
      <c r="J642" s="63"/>
      <c r="K642" s="63"/>
      <c r="L642" s="63"/>
      <c r="M642" s="63"/>
      <c r="N642" s="63"/>
      <c r="O642" s="52"/>
      <c r="P642" s="52"/>
      <c r="Q642" s="52"/>
      <c r="R642" s="52"/>
      <c r="S642" s="52"/>
      <c r="T642" s="52"/>
      <c r="U642" s="52"/>
      <c r="V642" s="52"/>
      <c r="W642" s="63"/>
      <c r="X642" s="52"/>
      <c r="Y642" s="52"/>
      <c r="Z642" s="63"/>
      <c r="AA642" s="63"/>
      <c r="AB642" s="52"/>
      <c r="AC642" s="52"/>
      <c r="AD642" s="52"/>
      <c r="AE642" s="52"/>
      <c r="AF642" s="52"/>
      <c r="AG642" s="52"/>
      <c r="AH642" s="63"/>
      <c r="AI642" s="63"/>
      <c r="AJ642" s="52"/>
      <c r="AK642" s="52"/>
      <c r="AL642" s="52"/>
      <c r="AM642" s="63"/>
      <c r="AN642" s="52"/>
      <c r="AO642" s="52"/>
      <c r="AP642" s="63"/>
      <c r="AQ642" s="52"/>
      <c r="AR642" s="63"/>
      <c r="AS642" s="63"/>
      <c r="AT642" s="63"/>
      <c r="AU642" s="63"/>
      <c r="AV642" s="63"/>
      <c r="AW642" s="63"/>
      <c r="AX642" s="63"/>
      <c r="AY642" s="63"/>
      <c r="AZ642" s="63"/>
      <c r="BA642" s="63"/>
      <c r="BB642" s="63"/>
      <c r="BC642" s="63"/>
      <c r="BD642" s="63"/>
      <c r="BE642" s="63"/>
      <c r="BF642" s="63"/>
      <c r="BG642" s="63"/>
      <c r="BH642" s="63"/>
      <c r="BI642" s="63"/>
      <c r="BJ642" s="63"/>
      <c r="BK642" s="63"/>
      <c r="BL642" s="63"/>
      <c r="BM642" s="63"/>
      <c r="BN642" s="63"/>
      <c r="BO642" s="63"/>
      <c r="BP642" s="63"/>
      <c r="BQ642" s="63"/>
      <c r="BR642" s="63"/>
      <c r="BS642" s="63"/>
      <c r="BT642" s="63"/>
      <c r="BU642" s="63"/>
      <c r="BV642" s="63"/>
      <c r="BW642" s="63"/>
      <c r="BX642" s="63"/>
      <c r="BY642" s="63"/>
      <c r="BZ642" s="63"/>
      <c r="CA642" s="63"/>
      <c r="CB642" s="63"/>
      <c r="CC642" s="63"/>
      <c r="CD642" s="63"/>
      <c r="CE642" s="63"/>
      <c r="CF642" s="63"/>
    </row>
    <row r="643" ht="15.75" customHeight="1">
      <c r="A643" s="61"/>
      <c r="B643" s="62"/>
      <c r="C643" s="43"/>
      <c r="D643" s="43"/>
      <c r="E643" s="43"/>
      <c r="F643" s="52"/>
      <c r="G643" s="52"/>
      <c r="H643" s="63"/>
      <c r="I643" s="52"/>
      <c r="J643" s="63"/>
      <c r="K643" s="63"/>
      <c r="L643" s="63"/>
      <c r="M643" s="63"/>
      <c r="N643" s="63"/>
      <c r="O643" s="52"/>
      <c r="P643" s="52"/>
      <c r="Q643" s="52"/>
      <c r="R643" s="52"/>
      <c r="S643" s="52"/>
      <c r="T643" s="52"/>
      <c r="U643" s="52"/>
      <c r="V643" s="52"/>
      <c r="W643" s="63"/>
      <c r="X643" s="52"/>
      <c r="Y643" s="52"/>
      <c r="Z643" s="63"/>
      <c r="AA643" s="63"/>
      <c r="AB643" s="52"/>
      <c r="AC643" s="52"/>
      <c r="AD643" s="52"/>
      <c r="AE643" s="52"/>
      <c r="AF643" s="52"/>
      <c r="AG643" s="52"/>
      <c r="AH643" s="63"/>
      <c r="AI643" s="63"/>
      <c r="AJ643" s="52"/>
      <c r="AK643" s="52"/>
      <c r="AL643" s="52"/>
      <c r="AM643" s="63"/>
      <c r="AN643" s="52"/>
      <c r="AO643" s="52"/>
      <c r="AP643" s="63"/>
      <c r="AQ643" s="52"/>
      <c r="AR643" s="63"/>
      <c r="AS643" s="63"/>
      <c r="AT643" s="63"/>
      <c r="AU643" s="63"/>
      <c r="AV643" s="63"/>
      <c r="AW643" s="63"/>
      <c r="AX643" s="63"/>
      <c r="AY643" s="63"/>
      <c r="AZ643" s="63"/>
      <c r="BA643" s="63"/>
      <c r="BB643" s="63"/>
      <c r="BC643" s="63"/>
      <c r="BD643" s="63"/>
      <c r="BE643" s="63"/>
      <c r="BF643" s="63"/>
      <c r="BG643" s="63"/>
      <c r="BH643" s="63"/>
      <c r="BI643" s="63"/>
      <c r="BJ643" s="63"/>
      <c r="BK643" s="63"/>
      <c r="BL643" s="63"/>
      <c r="BM643" s="63"/>
      <c r="BN643" s="63"/>
      <c r="BO643" s="63"/>
      <c r="BP643" s="63"/>
      <c r="BQ643" s="63"/>
      <c r="BR643" s="63"/>
      <c r="BS643" s="63"/>
      <c r="BT643" s="63"/>
      <c r="BU643" s="63"/>
      <c r="BV643" s="63"/>
      <c r="BW643" s="63"/>
      <c r="BX643" s="63"/>
      <c r="BY643" s="63"/>
      <c r="BZ643" s="63"/>
      <c r="CA643" s="63"/>
      <c r="CB643" s="63"/>
      <c r="CC643" s="63"/>
      <c r="CD643" s="63"/>
      <c r="CE643" s="63"/>
      <c r="CF643" s="63"/>
    </row>
    <row r="644" ht="15.75" customHeight="1">
      <c r="A644" s="61"/>
      <c r="B644" s="62"/>
      <c r="C644" s="43"/>
      <c r="D644" s="43"/>
      <c r="E644" s="43"/>
      <c r="F644" s="52"/>
      <c r="G644" s="52"/>
      <c r="H644" s="63"/>
      <c r="I644" s="63"/>
      <c r="J644" s="63"/>
      <c r="K644" s="63"/>
      <c r="L644" s="63"/>
      <c r="M644" s="63"/>
      <c r="N644" s="63"/>
      <c r="O644" s="63"/>
      <c r="P644" s="52"/>
      <c r="Q644" s="52"/>
      <c r="R644" s="52"/>
      <c r="S644" s="52"/>
      <c r="T644" s="63"/>
      <c r="U644" s="52"/>
      <c r="V644" s="63"/>
      <c r="W644" s="63"/>
      <c r="X644" s="63"/>
      <c r="Y644" s="52"/>
      <c r="Z644" s="63"/>
      <c r="AA644" s="63"/>
      <c r="AB644" s="52"/>
      <c r="AC644" s="52"/>
      <c r="AD644" s="52"/>
      <c r="AE644" s="63"/>
      <c r="AF644" s="63"/>
      <c r="AG644" s="63"/>
      <c r="AH644" s="63"/>
      <c r="AI644" s="63"/>
      <c r="AJ644" s="52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AX644" s="63"/>
      <c r="AY644" s="63"/>
      <c r="AZ644" s="63"/>
      <c r="BA644" s="63"/>
      <c r="BB644" s="63"/>
      <c r="BC644" s="63"/>
      <c r="BD644" s="63"/>
      <c r="BE644" s="63"/>
      <c r="BF644" s="63"/>
      <c r="BG644" s="63"/>
      <c r="BH644" s="63"/>
      <c r="BI644" s="63"/>
      <c r="BJ644" s="63"/>
      <c r="BK644" s="63"/>
      <c r="BL644" s="63"/>
      <c r="BM644" s="63"/>
      <c r="BN644" s="63"/>
      <c r="BO644" s="63"/>
      <c r="BP644" s="63"/>
      <c r="BQ644" s="63"/>
      <c r="BR644" s="63"/>
      <c r="BS644" s="63"/>
      <c r="BT644" s="63"/>
      <c r="BU644" s="63"/>
      <c r="BV644" s="63"/>
      <c r="BW644" s="63"/>
      <c r="BX644" s="63"/>
      <c r="BY644" s="63"/>
      <c r="BZ644" s="63"/>
      <c r="CA644" s="63"/>
      <c r="CB644" s="63"/>
      <c r="CC644" s="63"/>
      <c r="CD644" s="63"/>
      <c r="CE644" s="63"/>
      <c r="CF644" s="63"/>
    </row>
    <row r="645" ht="15.75" customHeight="1">
      <c r="A645" s="44"/>
      <c r="B645" s="60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5"/>
      <c r="AS645" s="43"/>
      <c r="AT645" s="43"/>
      <c r="AU645" s="43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</row>
    <row r="646" ht="15.75" customHeight="1">
      <c r="A646" s="44"/>
      <c r="B646" s="60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</row>
    <row r="647" ht="15.75" customHeight="1">
      <c r="A647" s="44"/>
      <c r="B647" s="60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</row>
    <row r="648" ht="15.75" customHeight="1">
      <c r="A648" s="61"/>
      <c r="B648" s="62"/>
      <c r="C648" s="43"/>
      <c r="D648" s="43"/>
      <c r="E648" s="43"/>
      <c r="F648" s="52"/>
      <c r="G648" s="52"/>
      <c r="H648" s="63"/>
      <c r="I648" s="63"/>
      <c r="J648" s="63"/>
      <c r="K648" s="63"/>
      <c r="L648" s="63"/>
      <c r="M648" s="63"/>
      <c r="N648" s="63"/>
      <c r="O648" s="63"/>
      <c r="P648" s="52"/>
      <c r="Q648" s="63"/>
      <c r="R648" s="63"/>
      <c r="S648" s="63"/>
      <c r="T648" s="52"/>
      <c r="U648" s="63"/>
      <c r="V648" s="63"/>
      <c r="W648" s="63"/>
      <c r="X648" s="52"/>
      <c r="Y648" s="52"/>
      <c r="Z648" s="63"/>
      <c r="AA648" s="63"/>
      <c r="AB648" s="52"/>
      <c r="AC648" s="52"/>
      <c r="AD648" s="63"/>
      <c r="AE648" s="63"/>
      <c r="AF648" s="52"/>
      <c r="AG648" s="63"/>
      <c r="AH648" s="63"/>
      <c r="AI648" s="63"/>
      <c r="AJ648" s="52"/>
      <c r="AK648" s="52"/>
      <c r="AL648" s="63"/>
      <c r="AM648" s="63"/>
      <c r="AN648" s="63"/>
      <c r="AO648" s="52"/>
      <c r="AP648" s="63"/>
      <c r="AQ648" s="63"/>
      <c r="AR648" s="63"/>
      <c r="AS648" s="63"/>
      <c r="AT648" s="63"/>
      <c r="AU648" s="63"/>
      <c r="AV648" s="63"/>
      <c r="AW648" s="63"/>
      <c r="AX648" s="63"/>
      <c r="AY648" s="63"/>
      <c r="AZ648" s="63"/>
      <c r="BA648" s="63"/>
      <c r="BB648" s="63"/>
      <c r="BC648" s="63"/>
      <c r="BD648" s="63"/>
      <c r="BE648" s="63"/>
      <c r="BF648" s="63"/>
      <c r="BG648" s="63"/>
      <c r="BH648" s="63"/>
      <c r="BI648" s="63"/>
      <c r="BJ648" s="63"/>
      <c r="BK648" s="63"/>
      <c r="BL648" s="63"/>
      <c r="BM648" s="63"/>
      <c r="BN648" s="63"/>
      <c r="BO648" s="63"/>
      <c r="BP648" s="63"/>
      <c r="BQ648" s="63"/>
      <c r="BR648" s="63"/>
      <c r="BS648" s="63"/>
      <c r="BT648" s="63"/>
      <c r="BU648" s="63"/>
      <c r="BV648" s="63"/>
      <c r="BW648" s="63"/>
      <c r="BX648" s="63"/>
      <c r="BY648" s="63"/>
      <c r="BZ648" s="63"/>
      <c r="CA648" s="63"/>
      <c r="CB648" s="63"/>
      <c r="CC648" s="63"/>
      <c r="CD648" s="63"/>
      <c r="CE648" s="63"/>
      <c r="CF648" s="63"/>
    </row>
    <row r="649" ht="15.75" customHeight="1">
      <c r="A649" s="61"/>
      <c r="B649" s="62"/>
      <c r="C649" s="43"/>
      <c r="D649" s="43"/>
      <c r="E649" s="43"/>
      <c r="F649" s="52"/>
      <c r="G649" s="63"/>
      <c r="H649" s="63"/>
      <c r="I649" s="52"/>
      <c r="J649" s="63"/>
      <c r="K649" s="63"/>
      <c r="L649" s="63"/>
      <c r="M649" s="63"/>
      <c r="N649" s="63"/>
      <c r="O649" s="52"/>
      <c r="P649" s="52"/>
      <c r="Q649" s="63"/>
      <c r="R649" s="63"/>
      <c r="S649" s="63"/>
      <c r="T649" s="63"/>
      <c r="U649" s="52"/>
      <c r="V649" s="63"/>
      <c r="W649" s="63"/>
      <c r="X649" s="52"/>
      <c r="Y649" s="52"/>
      <c r="Z649" s="63"/>
      <c r="AA649" s="63"/>
      <c r="AB649" s="63"/>
      <c r="AC649" s="63"/>
      <c r="AD649" s="52"/>
      <c r="AE649" s="63"/>
      <c r="AF649" s="52"/>
      <c r="AG649" s="63"/>
      <c r="AH649" s="63"/>
      <c r="AI649" s="63"/>
      <c r="AJ649" s="52"/>
      <c r="AK649" s="63"/>
      <c r="AL649" s="52"/>
      <c r="AM649" s="63"/>
      <c r="AN649" s="63"/>
      <c r="AO649" s="63"/>
      <c r="AP649" s="63"/>
      <c r="AQ649" s="52"/>
      <c r="AR649" s="63"/>
      <c r="AS649" s="63"/>
      <c r="AT649" s="63"/>
      <c r="AU649" s="63"/>
      <c r="AV649" s="63"/>
      <c r="AW649" s="63"/>
      <c r="AX649" s="63"/>
      <c r="AY649" s="63"/>
      <c r="AZ649" s="63"/>
      <c r="BA649" s="63"/>
      <c r="BB649" s="63"/>
      <c r="BC649" s="63"/>
      <c r="BD649" s="63"/>
      <c r="BE649" s="63"/>
      <c r="BF649" s="63"/>
      <c r="BG649" s="63"/>
      <c r="BH649" s="63"/>
      <c r="BI649" s="63"/>
      <c r="BJ649" s="63"/>
      <c r="BK649" s="63"/>
      <c r="BL649" s="63"/>
      <c r="BM649" s="63"/>
      <c r="BN649" s="63"/>
      <c r="BO649" s="63"/>
      <c r="BP649" s="63"/>
      <c r="BQ649" s="63"/>
      <c r="BR649" s="63"/>
      <c r="BS649" s="63"/>
      <c r="BT649" s="63"/>
      <c r="BU649" s="63"/>
      <c r="BV649" s="63"/>
      <c r="BW649" s="63"/>
      <c r="BX649" s="63"/>
      <c r="BY649" s="63"/>
      <c r="BZ649" s="63"/>
      <c r="CA649" s="63"/>
      <c r="CB649" s="63"/>
      <c r="CC649" s="63"/>
      <c r="CD649" s="63"/>
      <c r="CE649" s="63"/>
      <c r="CF649" s="63"/>
    </row>
    <row r="650" ht="15.75" customHeight="1">
      <c r="A650" s="61"/>
      <c r="B650" s="62"/>
      <c r="C650" s="43"/>
      <c r="D650" s="43"/>
      <c r="E650" s="43"/>
      <c r="F650" s="52"/>
      <c r="G650" s="52"/>
      <c r="H650" s="63"/>
      <c r="I650" s="63"/>
      <c r="J650" s="63"/>
      <c r="K650" s="63"/>
      <c r="L650" s="63"/>
      <c r="M650" s="63"/>
      <c r="N650" s="63"/>
      <c r="O650" s="52"/>
      <c r="P650" s="63"/>
      <c r="Q650" s="52"/>
      <c r="R650" s="52"/>
      <c r="S650" s="63"/>
      <c r="T650" s="52"/>
      <c r="U650" s="63"/>
      <c r="V650" s="63"/>
      <c r="W650" s="63"/>
      <c r="X650" s="63"/>
      <c r="Y650" s="63"/>
      <c r="Z650" s="63"/>
      <c r="AA650" s="63"/>
      <c r="AB650" s="52"/>
      <c r="AC650" s="52"/>
      <c r="AD650" s="63"/>
      <c r="AE650" s="63"/>
      <c r="AF650" s="63"/>
      <c r="AG650" s="63"/>
      <c r="AH650" s="63"/>
      <c r="AI650" s="63"/>
      <c r="AJ650" s="52"/>
      <c r="AK650" s="52"/>
      <c r="AL650" s="63"/>
      <c r="AM650" s="52"/>
      <c r="AN650" s="52"/>
      <c r="AO650" s="52"/>
      <c r="AP650" s="52"/>
      <c r="AQ650" s="52"/>
      <c r="AR650" s="63"/>
      <c r="AS650" s="63"/>
      <c r="AT650" s="63"/>
      <c r="AU650" s="63"/>
      <c r="AV650" s="63"/>
      <c r="AW650" s="63"/>
      <c r="AX650" s="63"/>
      <c r="AY650" s="63"/>
      <c r="AZ650" s="63"/>
      <c r="BA650" s="63"/>
      <c r="BB650" s="63"/>
      <c r="BC650" s="63"/>
      <c r="BD650" s="63"/>
      <c r="BE650" s="63"/>
      <c r="BF650" s="63"/>
      <c r="BG650" s="63"/>
      <c r="BH650" s="63"/>
      <c r="BI650" s="63"/>
      <c r="BJ650" s="63"/>
      <c r="BK650" s="63"/>
      <c r="BL650" s="63"/>
      <c r="BM650" s="63"/>
      <c r="BN650" s="63"/>
      <c r="BO650" s="63"/>
      <c r="BP650" s="63"/>
      <c r="BQ650" s="63"/>
      <c r="BR650" s="63"/>
      <c r="BS650" s="63"/>
      <c r="BT650" s="63"/>
      <c r="BU650" s="63"/>
      <c r="BV650" s="63"/>
      <c r="BW650" s="63"/>
      <c r="BX650" s="63"/>
      <c r="BY650" s="63"/>
      <c r="BZ650" s="63"/>
      <c r="CA650" s="63"/>
      <c r="CB650" s="63"/>
      <c r="CC650" s="63"/>
      <c r="CD650" s="63"/>
      <c r="CE650" s="63"/>
      <c r="CF650" s="63"/>
    </row>
    <row r="651" ht="15.75" customHeight="1">
      <c r="A651" s="61"/>
      <c r="B651" s="62"/>
      <c r="C651" s="43"/>
      <c r="D651" s="43"/>
      <c r="E651" s="43"/>
      <c r="F651" s="52"/>
      <c r="G651" s="52"/>
      <c r="H651" s="63"/>
      <c r="I651" s="63"/>
      <c r="J651" s="63"/>
      <c r="K651" s="63"/>
      <c r="L651" s="63"/>
      <c r="M651" s="63"/>
      <c r="N651" s="63"/>
      <c r="O651" s="52"/>
      <c r="P651" s="63"/>
      <c r="Q651" s="52"/>
      <c r="R651" s="52"/>
      <c r="S651" s="63"/>
      <c r="T651" s="52"/>
      <c r="U651" s="63"/>
      <c r="V651" s="63"/>
      <c r="W651" s="63"/>
      <c r="X651" s="63"/>
      <c r="Y651" s="63"/>
      <c r="Z651" s="63"/>
      <c r="AA651" s="63"/>
      <c r="AB651" s="52"/>
      <c r="AC651" s="52"/>
      <c r="AD651" s="63"/>
      <c r="AE651" s="63"/>
      <c r="AF651" s="63"/>
      <c r="AG651" s="63"/>
      <c r="AH651" s="63"/>
      <c r="AI651" s="63"/>
      <c r="AJ651" s="52"/>
      <c r="AK651" s="52"/>
      <c r="AL651" s="63"/>
      <c r="AM651" s="52"/>
      <c r="AN651" s="52"/>
      <c r="AO651" s="52"/>
      <c r="AP651" s="52"/>
      <c r="AQ651" s="52"/>
      <c r="AR651" s="63"/>
      <c r="AS651" s="63"/>
      <c r="AT651" s="63"/>
      <c r="AU651" s="63"/>
      <c r="AV651" s="63"/>
      <c r="AW651" s="63"/>
      <c r="AX651" s="63"/>
      <c r="AY651" s="63"/>
      <c r="AZ651" s="63"/>
      <c r="BA651" s="63"/>
      <c r="BB651" s="63"/>
      <c r="BC651" s="63"/>
      <c r="BD651" s="63"/>
      <c r="BE651" s="63"/>
      <c r="BF651" s="63"/>
      <c r="BG651" s="63"/>
      <c r="BH651" s="63"/>
      <c r="BI651" s="63"/>
      <c r="BJ651" s="63"/>
      <c r="BK651" s="63"/>
      <c r="BL651" s="63"/>
      <c r="BM651" s="63"/>
      <c r="BN651" s="63"/>
      <c r="BO651" s="63"/>
      <c r="BP651" s="63"/>
      <c r="BQ651" s="63"/>
      <c r="BR651" s="63"/>
      <c r="BS651" s="63"/>
      <c r="BT651" s="63"/>
      <c r="BU651" s="63"/>
      <c r="BV651" s="63"/>
      <c r="BW651" s="63"/>
      <c r="BX651" s="63"/>
      <c r="BY651" s="63"/>
      <c r="BZ651" s="63"/>
      <c r="CA651" s="63"/>
      <c r="CB651" s="63"/>
      <c r="CC651" s="63"/>
      <c r="CD651" s="63"/>
      <c r="CE651" s="63"/>
      <c r="CF651" s="63"/>
    </row>
    <row r="652" ht="15.75" customHeight="1">
      <c r="A652" s="61"/>
      <c r="B652" s="62"/>
      <c r="C652" s="43"/>
      <c r="D652" s="43"/>
      <c r="E652" s="43"/>
      <c r="F652" s="52"/>
      <c r="G652" s="52"/>
      <c r="H652" s="63"/>
      <c r="I652" s="63"/>
      <c r="J652" s="63"/>
      <c r="K652" s="63"/>
      <c r="L652" s="63"/>
      <c r="M652" s="63"/>
      <c r="N652" s="63"/>
      <c r="O652" s="63"/>
      <c r="P652" s="52"/>
      <c r="Q652" s="63"/>
      <c r="R652" s="63"/>
      <c r="S652" s="63"/>
      <c r="T652" s="52"/>
      <c r="U652" s="52"/>
      <c r="V652" s="52"/>
      <c r="W652" s="63"/>
      <c r="X652" s="63"/>
      <c r="Y652" s="63"/>
      <c r="Z652" s="63"/>
      <c r="AA652" s="63"/>
      <c r="AB652" s="52"/>
      <c r="AC652" s="52"/>
      <c r="AD652" s="63"/>
      <c r="AE652" s="63"/>
      <c r="AF652" s="63"/>
      <c r="AG652" s="52"/>
      <c r="AH652" s="63"/>
      <c r="AI652" s="52"/>
      <c r="AJ652" s="52"/>
      <c r="AK652" s="52"/>
      <c r="AL652" s="52"/>
      <c r="AM652" s="52"/>
      <c r="AN652" s="52"/>
      <c r="AO652" s="63"/>
      <c r="AP652" s="52"/>
      <c r="AQ652" s="52"/>
      <c r="AR652" s="63"/>
      <c r="AS652" s="63"/>
      <c r="AT652" s="63"/>
      <c r="AU652" s="63"/>
      <c r="AV652" s="63"/>
      <c r="AW652" s="63"/>
      <c r="AX652" s="63"/>
      <c r="AY652" s="63"/>
      <c r="AZ652" s="63"/>
      <c r="BA652" s="63"/>
      <c r="BB652" s="63"/>
      <c r="BC652" s="63"/>
      <c r="BD652" s="63"/>
      <c r="BE652" s="63"/>
      <c r="BF652" s="63"/>
      <c r="BG652" s="63"/>
      <c r="BH652" s="63"/>
      <c r="BI652" s="63"/>
      <c r="BJ652" s="63"/>
      <c r="BK652" s="63"/>
      <c r="BL652" s="63"/>
      <c r="BM652" s="63"/>
      <c r="BN652" s="63"/>
      <c r="BO652" s="63"/>
      <c r="BP652" s="63"/>
      <c r="BQ652" s="63"/>
      <c r="BR652" s="63"/>
      <c r="BS652" s="63"/>
      <c r="BT652" s="63"/>
      <c r="BU652" s="63"/>
      <c r="BV652" s="63"/>
      <c r="BW652" s="63"/>
      <c r="BX652" s="63"/>
      <c r="BY652" s="63"/>
      <c r="BZ652" s="63"/>
      <c r="CA652" s="63"/>
      <c r="CB652" s="63"/>
      <c r="CC652" s="63"/>
      <c r="CD652" s="63"/>
      <c r="CE652" s="63"/>
      <c r="CF652" s="63"/>
    </row>
    <row r="653" ht="15.75" customHeight="1">
      <c r="A653" s="61"/>
      <c r="B653" s="62"/>
      <c r="C653" s="43"/>
      <c r="D653" s="43"/>
      <c r="E653" s="43"/>
      <c r="F653" s="52"/>
      <c r="G653" s="52"/>
      <c r="H653" s="63"/>
      <c r="I653" s="52"/>
      <c r="J653" s="63"/>
      <c r="K653" s="63"/>
      <c r="L653" s="63"/>
      <c r="M653" s="63"/>
      <c r="N653" s="63"/>
      <c r="O653" s="63"/>
      <c r="P653" s="52"/>
      <c r="Q653" s="52"/>
      <c r="R653" s="52"/>
      <c r="S653" s="52"/>
      <c r="T653" s="63"/>
      <c r="U653" s="63"/>
      <c r="V653" s="63"/>
      <c r="W653" s="63"/>
      <c r="X653" s="63"/>
      <c r="Y653" s="63"/>
      <c r="Z653" s="63"/>
      <c r="AA653" s="63"/>
      <c r="AB653" s="52"/>
      <c r="AC653" s="63"/>
      <c r="AD653" s="63"/>
      <c r="AE653" s="63"/>
      <c r="AF653" s="52"/>
      <c r="AG653" s="63"/>
      <c r="AH653" s="63"/>
      <c r="AI653" s="63"/>
      <c r="AJ653" s="52"/>
      <c r="AK653" s="52"/>
      <c r="AL653" s="63"/>
      <c r="AM653" s="63"/>
      <c r="AN653" s="52"/>
      <c r="AO653" s="52"/>
      <c r="AP653" s="63"/>
      <c r="AQ653" s="52"/>
      <c r="AR653" s="52"/>
      <c r="AS653" s="63"/>
      <c r="AT653" s="63"/>
      <c r="AU653" s="63"/>
      <c r="AV653" s="63"/>
      <c r="AW653" s="63"/>
      <c r="AX653" s="63"/>
      <c r="AY653" s="63"/>
      <c r="AZ653" s="63"/>
      <c r="BA653" s="63"/>
      <c r="BB653" s="63"/>
      <c r="BC653" s="63"/>
      <c r="BD653" s="63"/>
      <c r="BE653" s="63"/>
      <c r="BF653" s="63"/>
      <c r="BG653" s="63"/>
      <c r="BH653" s="63"/>
      <c r="BI653" s="63"/>
      <c r="BJ653" s="63"/>
      <c r="BK653" s="63"/>
      <c r="BL653" s="63"/>
      <c r="BM653" s="63"/>
      <c r="BN653" s="63"/>
      <c r="BO653" s="63"/>
      <c r="BP653" s="63"/>
      <c r="BQ653" s="63"/>
      <c r="BR653" s="63"/>
      <c r="BS653" s="63"/>
      <c r="BT653" s="63"/>
      <c r="BU653" s="63"/>
      <c r="BV653" s="63"/>
      <c r="BW653" s="63"/>
      <c r="BX653" s="63"/>
      <c r="BY653" s="63"/>
      <c r="BZ653" s="63"/>
      <c r="CA653" s="63"/>
      <c r="CB653" s="63"/>
      <c r="CC653" s="63"/>
      <c r="CD653" s="63"/>
      <c r="CE653" s="63"/>
      <c r="CF653" s="63"/>
    </row>
    <row r="654" ht="15.75" customHeight="1">
      <c r="A654" s="61"/>
      <c r="B654" s="62"/>
      <c r="C654" s="43"/>
      <c r="D654" s="43"/>
      <c r="E654" s="43"/>
      <c r="F654" s="52"/>
      <c r="G654" s="52"/>
      <c r="H654" s="63"/>
      <c r="I654" s="63"/>
      <c r="J654" s="63"/>
      <c r="K654" s="63"/>
      <c r="L654" s="63"/>
      <c r="M654" s="63"/>
      <c r="N654" s="63"/>
      <c r="O654" s="63"/>
      <c r="P654" s="52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52"/>
      <c r="AC654" s="63"/>
      <c r="AD654" s="63"/>
      <c r="AE654" s="63"/>
      <c r="AF654" s="52"/>
      <c r="AG654" s="63"/>
      <c r="AH654" s="63"/>
      <c r="AI654" s="63"/>
      <c r="AJ654" s="52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AX654" s="63"/>
      <c r="AY654" s="63"/>
      <c r="AZ654" s="63"/>
      <c r="BA654" s="63"/>
      <c r="BB654" s="63"/>
      <c r="BC654" s="63"/>
      <c r="BD654" s="63"/>
      <c r="BE654" s="63"/>
      <c r="BF654" s="63"/>
      <c r="BG654" s="63"/>
      <c r="BH654" s="63"/>
      <c r="BI654" s="63"/>
      <c r="BJ654" s="63"/>
      <c r="BK654" s="63"/>
      <c r="BL654" s="63"/>
      <c r="BM654" s="63"/>
      <c r="BN654" s="63"/>
      <c r="BO654" s="63"/>
      <c r="BP654" s="63"/>
      <c r="BQ654" s="63"/>
      <c r="BR654" s="63"/>
      <c r="BS654" s="63"/>
      <c r="BT654" s="63"/>
      <c r="BU654" s="63"/>
      <c r="BV654" s="63"/>
      <c r="BW654" s="63"/>
      <c r="BX654" s="63"/>
      <c r="BY654" s="63"/>
      <c r="BZ654" s="63"/>
      <c r="CA654" s="63"/>
      <c r="CB654" s="63"/>
      <c r="CC654" s="63"/>
      <c r="CD654" s="63"/>
      <c r="CE654" s="63"/>
      <c r="CF654" s="63"/>
    </row>
    <row r="655" ht="15.75" customHeight="1">
      <c r="A655" s="44"/>
      <c r="B655" s="60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</row>
    <row r="656" ht="15.75" customHeight="1">
      <c r="A656" s="44"/>
      <c r="B656" s="60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</row>
    <row r="657" ht="15.75" customHeight="1">
      <c r="A657" s="44"/>
      <c r="B657" s="60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5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</row>
    <row r="658" ht="15.75" customHeight="1">
      <c r="A658" s="44"/>
      <c r="B658" s="60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</row>
    <row r="659" ht="15.75" customHeight="1">
      <c r="A659" s="44"/>
      <c r="B659" s="60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</row>
    <row r="660" ht="15.75" customHeight="1">
      <c r="A660" s="44"/>
      <c r="B660" s="60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</row>
    <row r="661" ht="15.75" customHeight="1">
      <c r="A661" s="44"/>
      <c r="B661" s="60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</row>
    <row r="662" ht="15.75" customHeight="1">
      <c r="A662" s="44"/>
      <c r="B662" s="60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</row>
    <row r="663" ht="15.75" customHeight="1">
      <c r="A663" s="44"/>
      <c r="B663" s="60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</row>
    <row r="664" ht="15.75" customHeight="1">
      <c r="A664" s="44"/>
      <c r="B664" s="60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</row>
    <row r="665" ht="15.75" customHeight="1">
      <c r="A665" s="44"/>
      <c r="B665" s="60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</row>
    <row r="666" ht="15.75" customHeight="1">
      <c r="A666" s="44"/>
      <c r="B666" s="60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</row>
    <row r="667" ht="15.75" customHeight="1">
      <c r="A667" s="44"/>
      <c r="B667" s="60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</row>
    <row r="668" ht="15.75" customHeight="1">
      <c r="A668" s="44"/>
      <c r="B668" s="60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</row>
    <row r="669" ht="15.75" customHeight="1">
      <c r="A669" s="44"/>
      <c r="B669" s="60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</row>
    <row r="670" ht="15.75" customHeight="1">
      <c r="A670" s="44"/>
      <c r="B670" s="60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</row>
    <row r="671" ht="15.75" customHeight="1">
      <c r="A671" s="44"/>
      <c r="B671" s="60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</row>
    <row r="672" ht="15.75" customHeight="1">
      <c r="A672" s="44"/>
      <c r="B672" s="60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</row>
    <row r="673" ht="15.75" customHeight="1">
      <c r="A673" s="44"/>
      <c r="B673" s="60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</row>
    <row r="674" ht="15.75" customHeight="1">
      <c r="A674" s="44"/>
      <c r="B674" s="60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</row>
    <row r="675" ht="15.75" customHeight="1">
      <c r="A675" s="44"/>
      <c r="B675" s="60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</row>
    <row r="676" ht="15.75" customHeight="1">
      <c r="A676" s="44"/>
      <c r="B676" s="60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</row>
    <row r="677" ht="15.75" customHeight="1">
      <c r="A677" s="44"/>
      <c r="B677" s="60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43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43"/>
      <c r="CA677" s="43"/>
      <c r="CB677" s="43"/>
      <c r="CC677" s="43"/>
      <c r="CD677" s="43"/>
      <c r="CE677" s="43"/>
      <c r="CF677" s="43"/>
    </row>
    <row r="678" ht="15.75" customHeight="1">
      <c r="A678" s="44"/>
      <c r="B678" s="60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</row>
    <row r="679" ht="15.75" customHeight="1">
      <c r="A679" s="44"/>
      <c r="B679" s="60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</row>
    <row r="680" ht="15.75" customHeight="1">
      <c r="A680" s="44"/>
      <c r="B680" s="60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</row>
    <row r="681" ht="15.75" customHeight="1">
      <c r="A681" s="44"/>
      <c r="B681" s="60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L681" s="43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43"/>
      <c r="CA681" s="43"/>
      <c r="CB681" s="43"/>
      <c r="CC681" s="43"/>
      <c r="CD681" s="43"/>
      <c r="CE681" s="43"/>
      <c r="CF681" s="43"/>
    </row>
    <row r="682" ht="15.75" customHeight="1">
      <c r="A682" s="44"/>
      <c r="B682" s="60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</row>
    <row r="683" ht="15.75" customHeight="1">
      <c r="A683" s="44"/>
      <c r="B683" s="60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</row>
    <row r="684" ht="15.75" customHeight="1">
      <c r="A684" s="44"/>
      <c r="B684" s="60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</row>
    <row r="685" ht="15.75" customHeight="1">
      <c r="A685" s="44"/>
      <c r="B685" s="60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43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43"/>
      <c r="CA685" s="43"/>
      <c r="CB685" s="43"/>
      <c r="CC685" s="43"/>
      <c r="CD685" s="43"/>
      <c r="CE685" s="43"/>
      <c r="CF685" s="43"/>
    </row>
    <row r="686" ht="15.75" customHeight="1">
      <c r="A686" s="44"/>
      <c r="B686" s="60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43"/>
      <c r="CA686" s="43"/>
      <c r="CB686" s="43"/>
      <c r="CC686" s="43"/>
      <c r="CD686" s="43"/>
      <c r="CE686" s="43"/>
      <c r="CF686" s="43"/>
    </row>
    <row r="687" ht="15.75" customHeight="1">
      <c r="A687" s="61"/>
      <c r="B687" s="62"/>
      <c r="C687" s="43"/>
      <c r="D687" s="43"/>
      <c r="E687" s="43"/>
      <c r="F687" s="52"/>
      <c r="G687" s="63"/>
      <c r="H687" s="63"/>
      <c r="I687" s="63"/>
      <c r="J687" s="63"/>
      <c r="K687" s="63"/>
      <c r="L687" s="63"/>
      <c r="M687" s="63"/>
      <c r="N687" s="63"/>
      <c r="O687" s="52"/>
      <c r="P687" s="63"/>
      <c r="Q687" s="52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52"/>
      <c r="AE687" s="63"/>
      <c r="AF687" s="63"/>
      <c r="AG687" s="63"/>
      <c r="AH687" s="63"/>
      <c r="AI687" s="63"/>
      <c r="AJ687" s="52"/>
      <c r="AK687" s="63"/>
      <c r="AL687" s="63"/>
      <c r="AM687" s="63"/>
      <c r="AN687" s="63"/>
      <c r="AO687" s="63"/>
      <c r="AP687" s="52"/>
      <c r="AQ687" s="63"/>
      <c r="AR687" s="63"/>
      <c r="AS687" s="63"/>
      <c r="AT687" s="63"/>
      <c r="AU687" s="63"/>
      <c r="AV687" s="63"/>
      <c r="AW687" s="63"/>
      <c r="AX687" s="63"/>
      <c r="AY687" s="63"/>
      <c r="AZ687" s="63"/>
      <c r="BA687" s="63"/>
      <c r="BB687" s="63"/>
      <c r="BC687" s="63"/>
      <c r="BD687" s="63"/>
      <c r="BE687" s="63"/>
      <c r="BF687" s="63"/>
      <c r="BG687" s="63"/>
      <c r="BH687" s="63"/>
      <c r="BI687" s="63"/>
      <c r="BJ687" s="63"/>
      <c r="BK687" s="63"/>
      <c r="BL687" s="63"/>
      <c r="BM687" s="63"/>
      <c r="BN687" s="63"/>
      <c r="BO687" s="63"/>
      <c r="BP687" s="63"/>
      <c r="BQ687" s="63"/>
      <c r="BR687" s="63"/>
      <c r="BS687" s="63"/>
      <c r="BT687" s="63"/>
      <c r="BU687" s="63"/>
      <c r="BV687" s="63"/>
      <c r="BW687" s="63"/>
      <c r="BX687" s="63"/>
      <c r="BY687" s="63"/>
      <c r="BZ687" s="63"/>
      <c r="CA687" s="63"/>
      <c r="CB687" s="63"/>
      <c r="CC687" s="63"/>
      <c r="CD687" s="63"/>
      <c r="CE687" s="63"/>
      <c r="CF687" s="63"/>
    </row>
    <row r="688" ht="15.75" customHeight="1">
      <c r="A688" s="61"/>
      <c r="B688" s="62"/>
      <c r="C688" s="43"/>
      <c r="D688" s="43"/>
      <c r="E688" s="43"/>
      <c r="F688" s="52"/>
      <c r="G688" s="63"/>
      <c r="H688" s="63"/>
      <c r="I688" s="52"/>
      <c r="J688" s="63"/>
      <c r="K688" s="63"/>
      <c r="L688" s="63"/>
      <c r="M688" s="63"/>
      <c r="N688" s="63"/>
      <c r="O688" s="52"/>
      <c r="P688" s="63"/>
      <c r="Q688" s="63"/>
      <c r="R688" s="63"/>
      <c r="S688" s="63"/>
      <c r="T688" s="63"/>
      <c r="U688" s="63"/>
      <c r="V688" s="63"/>
      <c r="W688" s="63"/>
      <c r="X688" s="63"/>
      <c r="Y688" s="52"/>
      <c r="Z688" s="63"/>
      <c r="AA688" s="63"/>
      <c r="AB688" s="63"/>
      <c r="AC688" s="63"/>
      <c r="AD688" s="52"/>
      <c r="AE688" s="63"/>
      <c r="AF688" s="63"/>
      <c r="AG688" s="63"/>
      <c r="AH688" s="63"/>
      <c r="AI688" s="63"/>
      <c r="AJ688" s="52"/>
      <c r="AK688" s="63"/>
      <c r="AL688" s="63"/>
      <c r="AM688" s="63"/>
      <c r="AN688" s="63"/>
      <c r="AO688" s="52"/>
      <c r="AP688" s="63"/>
      <c r="AQ688" s="63"/>
      <c r="AR688" s="63"/>
      <c r="AS688" s="63"/>
      <c r="AT688" s="63"/>
      <c r="AU688" s="63"/>
      <c r="AV688" s="63"/>
      <c r="AW688" s="63"/>
      <c r="AX688" s="63"/>
      <c r="AY688" s="63"/>
      <c r="AZ688" s="63"/>
      <c r="BA688" s="63"/>
      <c r="BB688" s="63"/>
      <c r="BC688" s="63"/>
      <c r="BD688" s="63"/>
      <c r="BE688" s="63"/>
      <c r="BF688" s="63"/>
      <c r="BG688" s="63"/>
      <c r="BH688" s="63"/>
      <c r="BI688" s="63"/>
      <c r="BJ688" s="63"/>
      <c r="BK688" s="63"/>
      <c r="BL688" s="63"/>
      <c r="BM688" s="63"/>
      <c r="BN688" s="63"/>
      <c r="BO688" s="63"/>
      <c r="BP688" s="63"/>
      <c r="BQ688" s="63"/>
      <c r="BR688" s="63"/>
      <c r="BS688" s="63"/>
      <c r="BT688" s="63"/>
      <c r="BU688" s="63"/>
      <c r="BV688" s="63"/>
      <c r="BW688" s="63"/>
      <c r="BX688" s="63"/>
      <c r="BY688" s="63"/>
      <c r="BZ688" s="63"/>
      <c r="CA688" s="63"/>
      <c r="CB688" s="63"/>
      <c r="CC688" s="63"/>
      <c r="CD688" s="63"/>
      <c r="CE688" s="63"/>
      <c r="CF688" s="63"/>
    </row>
    <row r="689" ht="15.75" customHeight="1">
      <c r="A689" s="61"/>
      <c r="B689" s="62"/>
      <c r="C689" s="43"/>
      <c r="D689" s="43"/>
      <c r="E689" s="43"/>
      <c r="F689" s="52"/>
      <c r="G689" s="52"/>
      <c r="H689" s="63"/>
      <c r="I689" s="63"/>
      <c r="J689" s="63"/>
      <c r="K689" s="63"/>
      <c r="L689" s="63"/>
      <c r="M689" s="63"/>
      <c r="N689" s="63"/>
      <c r="O689" s="63"/>
      <c r="P689" s="52"/>
      <c r="Q689" s="52"/>
      <c r="R689" s="52"/>
      <c r="S689" s="63"/>
      <c r="T689" s="63"/>
      <c r="U689" s="63"/>
      <c r="V689" s="63"/>
      <c r="W689" s="63"/>
      <c r="X689" s="63"/>
      <c r="Y689" s="63"/>
      <c r="Z689" s="63"/>
      <c r="AA689" s="63"/>
      <c r="AB689" s="52"/>
      <c r="AC689" s="63"/>
      <c r="AD689" s="63"/>
      <c r="AE689" s="63"/>
      <c r="AF689" s="63"/>
      <c r="AG689" s="63"/>
      <c r="AH689" s="63"/>
      <c r="AI689" s="63"/>
      <c r="AJ689" s="52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AX689" s="63"/>
      <c r="AY689" s="63"/>
      <c r="AZ689" s="63"/>
      <c r="BA689" s="63"/>
      <c r="BB689" s="63"/>
      <c r="BC689" s="63"/>
      <c r="BD689" s="63"/>
      <c r="BE689" s="63"/>
      <c r="BF689" s="63"/>
      <c r="BG689" s="63"/>
      <c r="BH689" s="63"/>
      <c r="BI689" s="63"/>
      <c r="BJ689" s="63"/>
      <c r="BK689" s="63"/>
      <c r="BL689" s="63"/>
      <c r="BM689" s="63"/>
      <c r="BN689" s="63"/>
      <c r="BO689" s="63"/>
      <c r="BP689" s="63"/>
      <c r="BQ689" s="63"/>
      <c r="BR689" s="63"/>
      <c r="BS689" s="63"/>
      <c r="BT689" s="63"/>
      <c r="BU689" s="63"/>
      <c r="BV689" s="63"/>
      <c r="BW689" s="63"/>
      <c r="BX689" s="63"/>
      <c r="BY689" s="63"/>
      <c r="BZ689" s="63"/>
      <c r="CA689" s="63"/>
      <c r="CB689" s="63"/>
      <c r="CC689" s="63"/>
      <c r="CD689" s="63"/>
      <c r="CE689" s="63"/>
      <c r="CF689" s="63"/>
    </row>
    <row r="690" ht="15.75" customHeight="1">
      <c r="A690" s="61"/>
      <c r="B690" s="62"/>
      <c r="C690" s="43"/>
      <c r="D690" s="43"/>
      <c r="E690" s="4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52"/>
      <c r="Q690" s="63"/>
      <c r="R690" s="63"/>
      <c r="S690" s="63"/>
      <c r="T690" s="63"/>
      <c r="U690" s="63"/>
      <c r="V690" s="63"/>
      <c r="W690" s="63"/>
      <c r="X690" s="63"/>
      <c r="Y690" s="52"/>
      <c r="Z690" s="63"/>
      <c r="AA690" s="63"/>
      <c r="AB690" s="63"/>
      <c r="AC690" s="63"/>
      <c r="AD690" s="63"/>
      <c r="AE690" s="63"/>
      <c r="AF690" s="63"/>
      <c r="AG690" s="63"/>
      <c r="AH690" s="52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AX690" s="63"/>
      <c r="AY690" s="63"/>
      <c r="AZ690" s="63"/>
      <c r="BA690" s="63"/>
      <c r="BB690" s="63"/>
      <c r="BC690" s="63"/>
      <c r="BD690" s="63"/>
      <c r="BE690" s="63"/>
      <c r="BF690" s="63"/>
      <c r="BG690" s="63"/>
      <c r="BH690" s="63"/>
      <c r="BI690" s="63"/>
      <c r="BJ690" s="63"/>
      <c r="BK690" s="63"/>
      <c r="BL690" s="63"/>
      <c r="BM690" s="63"/>
      <c r="BN690" s="63"/>
      <c r="BO690" s="63"/>
      <c r="BP690" s="63"/>
      <c r="BQ690" s="63"/>
      <c r="BR690" s="63"/>
      <c r="BS690" s="63"/>
      <c r="BT690" s="63"/>
      <c r="BU690" s="63"/>
      <c r="BV690" s="63"/>
      <c r="BW690" s="63"/>
      <c r="BX690" s="63"/>
      <c r="BY690" s="63"/>
      <c r="BZ690" s="63"/>
      <c r="CA690" s="63"/>
      <c r="CB690" s="63"/>
      <c r="CC690" s="63"/>
      <c r="CD690" s="63"/>
      <c r="CE690" s="63"/>
      <c r="CF690" s="63"/>
    </row>
    <row r="691" ht="15.75" customHeight="1">
      <c r="A691" s="61"/>
      <c r="B691" s="62"/>
      <c r="C691" s="43"/>
      <c r="D691" s="43"/>
      <c r="E691" s="4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52"/>
      <c r="AD691" s="52"/>
      <c r="AE691" s="63"/>
      <c r="AF691" s="63"/>
      <c r="AG691" s="63"/>
      <c r="AH691" s="63"/>
      <c r="AI691" s="52"/>
      <c r="AJ691" s="52"/>
      <c r="AK691" s="63"/>
      <c r="AL691" s="52"/>
      <c r="AM691" s="52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AX691" s="63"/>
      <c r="AY691" s="63"/>
      <c r="AZ691" s="63"/>
      <c r="BA691" s="63"/>
      <c r="BB691" s="63"/>
      <c r="BC691" s="63"/>
      <c r="BD691" s="63"/>
      <c r="BE691" s="63"/>
      <c r="BF691" s="63"/>
      <c r="BG691" s="63"/>
      <c r="BH691" s="63"/>
      <c r="BI691" s="63"/>
      <c r="BJ691" s="63"/>
      <c r="BK691" s="63"/>
      <c r="BL691" s="63"/>
      <c r="BM691" s="63"/>
      <c r="BN691" s="63"/>
      <c r="BO691" s="63"/>
      <c r="BP691" s="63"/>
      <c r="BQ691" s="63"/>
      <c r="BR691" s="63"/>
      <c r="BS691" s="63"/>
      <c r="BT691" s="63"/>
      <c r="BU691" s="63"/>
      <c r="BV691" s="63"/>
      <c r="BW691" s="63"/>
      <c r="BX691" s="63"/>
      <c r="BY691" s="63"/>
      <c r="BZ691" s="63"/>
      <c r="CA691" s="63"/>
      <c r="CB691" s="63"/>
      <c r="CC691" s="63"/>
      <c r="CD691" s="63"/>
      <c r="CE691" s="63"/>
      <c r="CF691" s="63"/>
    </row>
    <row r="692" ht="15.75" customHeight="1">
      <c r="A692" s="61"/>
      <c r="B692" s="62"/>
      <c r="C692" s="43"/>
      <c r="D692" s="43"/>
      <c r="E692" s="43"/>
      <c r="F692" s="52"/>
      <c r="G692" s="63"/>
      <c r="H692" s="63"/>
      <c r="I692" s="52"/>
      <c r="J692" s="63"/>
      <c r="K692" s="63"/>
      <c r="L692" s="63"/>
      <c r="M692" s="63"/>
      <c r="N692" s="63"/>
      <c r="O692" s="52"/>
      <c r="P692" s="63"/>
      <c r="Q692" s="63"/>
      <c r="R692" s="63"/>
      <c r="S692" s="63"/>
      <c r="T692" s="52"/>
      <c r="U692" s="63"/>
      <c r="V692" s="63"/>
      <c r="W692" s="63"/>
      <c r="X692" s="63"/>
      <c r="Y692" s="52"/>
      <c r="Z692" s="63"/>
      <c r="AA692" s="63"/>
      <c r="AB692" s="52"/>
      <c r="AC692" s="52"/>
      <c r="AD692" s="63"/>
      <c r="AE692" s="63"/>
      <c r="AF692" s="63"/>
      <c r="AG692" s="63"/>
      <c r="AH692" s="63"/>
      <c r="AI692" s="63"/>
      <c r="AJ692" s="63"/>
      <c r="AK692" s="63"/>
      <c r="AL692" s="52"/>
      <c r="AM692" s="63"/>
      <c r="AN692" s="63"/>
      <c r="AO692" s="52"/>
      <c r="AP692" s="63"/>
      <c r="AQ692" s="63"/>
      <c r="AR692" s="63"/>
      <c r="AS692" s="63"/>
      <c r="AT692" s="63"/>
      <c r="AU692" s="63"/>
      <c r="AV692" s="63"/>
      <c r="AW692" s="63"/>
      <c r="AX692" s="63"/>
      <c r="AY692" s="63"/>
      <c r="AZ692" s="63"/>
      <c r="BA692" s="63"/>
      <c r="BB692" s="63"/>
      <c r="BC692" s="63"/>
      <c r="BD692" s="63"/>
      <c r="BE692" s="63"/>
      <c r="BF692" s="63"/>
      <c r="BG692" s="63"/>
      <c r="BH692" s="63"/>
      <c r="BI692" s="63"/>
      <c r="BJ692" s="63"/>
      <c r="BK692" s="63"/>
      <c r="BL692" s="63"/>
      <c r="BM692" s="63"/>
      <c r="BN692" s="63"/>
      <c r="BO692" s="63"/>
      <c r="BP692" s="63"/>
      <c r="BQ692" s="63"/>
      <c r="BR692" s="63"/>
      <c r="BS692" s="63"/>
      <c r="BT692" s="63"/>
      <c r="BU692" s="63"/>
      <c r="BV692" s="63"/>
      <c r="BW692" s="63"/>
      <c r="BX692" s="63"/>
      <c r="BY692" s="63"/>
      <c r="BZ692" s="63"/>
      <c r="CA692" s="63"/>
      <c r="CB692" s="63"/>
      <c r="CC692" s="63"/>
      <c r="CD692" s="63"/>
      <c r="CE692" s="63"/>
      <c r="CF692" s="63"/>
    </row>
    <row r="693" ht="15.75" customHeight="1">
      <c r="A693" s="61"/>
      <c r="B693" s="62"/>
      <c r="C693" s="43"/>
      <c r="D693" s="43"/>
      <c r="E693" s="43"/>
      <c r="F693" s="43"/>
      <c r="G693" s="63"/>
      <c r="H693" s="63"/>
      <c r="I693" s="43"/>
      <c r="J693" s="63"/>
      <c r="K693" s="63"/>
      <c r="L693" s="63"/>
      <c r="M693" s="63"/>
      <c r="N693" s="63"/>
      <c r="O693" s="43"/>
      <c r="P693" s="63"/>
      <c r="Q693" s="63"/>
      <c r="R693" s="63"/>
      <c r="S693" s="63"/>
      <c r="T693" s="43"/>
      <c r="U693" s="63"/>
      <c r="V693" s="52"/>
      <c r="W693" s="63"/>
      <c r="X693" s="63"/>
      <c r="Y693" s="43"/>
      <c r="Z693" s="63"/>
      <c r="AA693" s="63"/>
      <c r="AB693" s="43"/>
      <c r="AC693" s="43"/>
      <c r="AD693" s="63"/>
      <c r="AE693" s="63"/>
      <c r="AF693" s="63"/>
      <c r="AG693" s="63"/>
      <c r="AH693" s="63"/>
      <c r="AI693" s="63"/>
      <c r="AJ693" s="63"/>
      <c r="AK693" s="63"/>
      <c r="AL693" s="43"/>
      <c r="AM693" s="63"/>
      <c r="AN693" s="63"/>
      <c r="AO693" s="43"/>
      <c r="AP693" s="63"/>
      <c r="AQ693" s="63"/>
      <c r="AR693" s="63"/>
      <c r="AS693" s="63"/>
      <c r="AT693" s="63"/>
      <c r="AU693" s="63"/>
      <c r="AV693" s="63"/>
      <c r="AW693" s="63"/>
      <c r="AX693" s="63"/>
      <c r="AY693" s="63"/>
      <c r="AZ693" s="63"/>
      <c r="BA693" s="63"/>
      <c r="BB693" s="63"/>
      <c r="BC693" s="63"/>
      <c r="BD693" s="63"/>
      <c r="BE693" s="63"/>
      <c r="BF693" s="63"/>
      <c r="BG693" s="63"/>
      <c r="BH693" s="63"/>
      <c r="BI693" s="63"/>
      <c r="BJ693" s="63"/>
      <c r="BK693" s="63"/>
      <c r="BL693" s="63"/>
      <c r="BM693" s="63"/>
      <c r="BN693" s="63"/>
      <c r="BO693" s="63"/>
      <c r="BP693" s="63"/>
      <c r="BQ693" s="63"/>
      <c r="BR693" s="63"/>
      <c r="BS693" s="63"/>
      <c r="BT693" s="63"/>
      <c r="BU693" s="63"/>
      <c r="BV693" s="63"/>
      <c r="BW693" s="63"/>
      <c r="BX693" s="63"/>
      <c r="BY693" s="63"/>
      <c r="BZ693" s="63"/>
      <c r="CA693" s="63"/>
      <c r="CB693" s="63"/>
      <c r="CC693" s="63"/>
      <c r="CD693" s="63"/>
      <c r="CE693" s="63"/>
      <c r="CF693" s="63"/>
    </row>
    <row r="694" ht="15.75" customHeight="1">
      <c r="A694" s="61"/>
      <c r="B694" s="62"/>
      <c r="C694" s="43"/>
      <c r="D694" s="43"/>
      <c r="E694" s="43"/>
      <c r="F694" s="52"/>
      <c r="G694" s="52"/>
      <c r="H694" s="63"/>
      <c r="I694" s="63"/>
      <c r="J694" s="63"/>
      <c r="K694" s="63"/>
      <c r="L694" s="63"/>
      <c r="M694" s="63"/>
      <c r="N694" s="63"/>
      <c r="O694" s="52"/>
      <c r="P694" s="52"/>
      <c r="Q694" s="52"/>
      <c r="R694" s="52"/>
      <c r="S694" s="63"/>
      <c r="T694" s="63"/>
      <c r="U694" s="52"/>
      <c r="V694" s="52"/>
      <c r="W694" s="63"/>
      <c r="X694" s="63"/>
      <c r="Y694" s="63"/>
      <c r="Z694" s="63"/>
      <c r="AA694" s="63"/>
      <c r="AB694" s="63"/>
      <c r="AC694" s="63"/>
      <c r="AD694" s="52"/>
      <c r="AE694" s="52"/>
      <c r="AF694" s="52"/>
      <c r="AG694" s="52"/>
      <c r="AH694" s="52"/>
      <c r="AI694" s="52"/>
      <c r="AJ694" s="52"/>
      <c r="AK694" s="52"/>
      <c r="AL694" s="52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AX694" s="63"/>
      <c r="AY694" s="63"/>
      <c r="AZ694" s="63"/>
      <c r="BA694" s="63"/>
      <c r="BB694" s="63"/>
      <c r="BC694" s="63"/>
      <c r="BD694" s="63"/>
      <c r="BE694" s="63"/>
      <c r="BF694" s="63"/>
      <c r="BG694" s="63"/>
      <c r="BH694" s="63"/>
      <c r="BI694" s="63"/>
      <c r="BJ694" s="63"/>
      <c r="BK694" s="63"/>
      <c r="BL694" s="63"/>
      <c r="BM694" s="63"/>
      <c r="BN694" s="63"/>
      <c r="BO694" s="63"/>
      <c r="BP694" s="63"/>
      <c r="BQ694" s="63"/>
      <c r="BR694" s="63"/>
      <c r="BS694" s="63"/>
      <c r="BT694" s="63"/>
      <c r="BU694" s="63"/>
      <c r="BV694" s="63"/>
      <c r="BW694" s="63"/>
      <c r="BX694" s="63"/>
      <c r="BY694" s="63"/>
      <c r="BZ694" s="63"/>
      <c r="CA694" s="63"/>
      <c r="CB694" s="63"/>
      <c r="CC694" s="63"/>
      <c r="CD694" s="63"/>
      <c r="CE694" s="63"/>
      <c r="CF694" s="63"/>
    </row>
    <row r="695" ht="15.75" customHeight="1">
      <c r="A695" s="61"/>
      <c r="B695" s="62"/>
      <c r="C695" s="43"/>
      <c r="D695" s="43"/>
      <c r="E695" s="43"/>
      <c r="F695" s="52"/>
      <c r="G695" s="52"/>
      <c r="H695" s="63"/>
      <c r="I695" s="52"/>
      <c r="J695" s="63"/>
      <c r="K695" s="63"/>
      <c r="L695" s="52"/>
      <c r="M695" s="63"/>
      <c r="N695" s="63"/>
      <c r="O695" s="52"/>
      <c r="P695" s="63"/>
      <c r="Q695" s="52"/>
      <c r="R695" s="63"/>
      <c r="S695" s="63"/>
      <c r="T695" s="52"/>
      <c r="U695" s="52"/>
      <c r="V695" s="52"/>
      <c r="W695" s="63"/>
      <c r="X695" s="63"/>
      <c r="Y695" s="63"/>
      <c r="Z695" s="63"/>
      <c r="AA695" s="63"/>
      <c r="AB695" s="63"/>
      <c r="AC695" s="52"/>
      <c r="AD695" s="63"/>
      <c r="AE695" s="52"/>
      <c r="AF695" s="63"/>
      <c r="AG695" s="52"/>
      <c r="AH695" s="52"/>
      <c r="AI695" s="63"/>
      <c r="AJ695" s="52"/>
      <c r="AK695" s="52"/>
      <c r="AL695" s="52"/>
      <c r="AM695" s="63"/>
      <c r="AN695" s="63"/>
      <c r="AO695" s="63"/>
      <c r="AP695" s="63"/>
      <c r="AQ695" s="63"/>
      <c r="AR695" s="52"/>
      <c r="AS695" s="63"/>
      <c r="AT695" s="63"/>
      <c r="AU695" s="63"/>
      <c r="AV695" s="63"/>
      <c r="AW695" s="63"/>
      <c r="AX695" s="63"/>
      <c r="AY695" s="63"/>
      <c r="AZ695" s="63"/>
      <c r="BA695" s="63"/>
      <c r="BB695" s="63"/>
      <c r="BC695" s="63"/>
      <c r="BD695" s="63"/>
      <c r="BE695" s="63"/>
      <c r="BF695" s="63"/>
      <c r="BG695" s="63"/>
      <c r="BH695" s="63"/>
      <c r="BI695" s="63"/>
      <c r="BJ695" s="63"/>
      <c r="BK695" s="63"/>
      <c r="BL695" s="63"/>
      <c r="BM695" s="63"/>
      <c r="BN695" s="63"/>
      <c r="BO695" s="63"/>
      <c r="BP695" s="63"/>
      <c r="BQ695" s="63"/>
      <c r="BR695" s="63"/>
      <c r="BS695" s="63"/>
      <c r="BT695" s="63"/>
      <c r="BU695" s="63"/>
      <c r="BV695" s="63"/>
      <c r="BW695" s="63"/>
      <c r="BX695" s="63"/>
      <c r="BY695" s="63"/>
      <c r="BZ695" s="63"/>
      <c r="CA695" s="63"/>
      <c r="CB695" s="63"/>
      <c r="CC695" s="63"/>
      <c r="CD695" s="63"/>
      <c r="CE695" s="63"/>
      <c r="CF695" s="63"/>
    </row>
    <row r="696" ht="15.75" customHeight="1">
      <c r="A696" s="61"/>
      <c r="B696" s="62"/>
      <c r="C696" s="43"/>
      <c r="D696" s="43"/>
      <c r="E696" s="43"/>
      <c r="F696" s="52"/>
      <c r="G696" s="52"/>
      <c r="H696" s="63"/>
      <c r="I696" s="63"/>
      <c r="J696" s="63"/>
      <c r="K696" s="63"/>
      <c r="L696" s="63"/>
      <c r="M696" s="63"/>
      <c r="N696" s="63"/>
      <c r="O696" s="63"/>
      <c r="P696" s="63"/>
      <c r="Q696" s="52"/>
      <c r="R696" s="52"/>
      <c r="S696" s="52"/>
      <c r="T696" s="63"/>
      <c r="U696" s="63"/>
      <c r="V696" s="63"/>
      <c r="W696" s="63"/>
      <c r="X696" s="52"/>
      <c r="Y696" s="63"/>
      <c r="Z696" s="63"/>
      <c r="AA696" s="63"/>
      <c r="AB696" s="52"/>
      <c r="AC696" s="52"/>
      <c r="AD696" s="52"/>
      <c r="AE696" s="63"/>
      <c r="AF696" s="63"/>
      <c r="AG696" s="63"/>
      <c r="AH696" s="52"/>
      <c r="AI696" s="63"/>
      <c r="AJ696" s="63"/>
      <c r="AK696" s="63"/>
      <c r="AL696" s="63"/>
      <c r="AM696" s="63"/>
      <c r="AN696" s="63"/>
      <c r="AO696" s="63"/>
      <c r="AP696" s="63"/>
      <c r="AQ696" s="63"/>
      <c r="AR696" s="52"/>
      <c r="AS696" s="63"/>
      <c r="AT696" s="63"/>
      <c r="AU696" s="63"/>
      <c r="AV696" s="63"/>
      <c r="AW696" s="63"/>
      <c r="AX696" s="63"/>
      <c r="AY696" s="63"/>
      <c r="AZ696" s="63"/>
      <c r="BA696" s="63"/>
      <c r="BB696" s="63"/>
      <c r="BC696" s="63"/>
      <c r="BD696" s="63"/>
      <c r="BE696" s="63"/>
      <c r="BF696" s="63"/>
      <c r="BG696" s="63"/>
      <c r="BH696" s="63"/>
      <c r="BI696" s="63"/>
      <c r="BJ696" s="63"/>
      <c r="BK696" s="63"/>
      <c r="BL696" s="63"/>
      <c r="BM696" s="63"/>
      <c r="BN696" s="63"/>
      <c r="BO696" s="63"/>
      <c r="BP696" s="63"/>
      <c r="BQ696" s="63"/>
      <c r="BR696" s="63"/>
      <c r="BS696" s="63"/>
      <c r="BT696" s="63"/>
      <c r="BU696" s="63"/>
      <c r="BV696" s="63"/>
      <c r="BW696" s="63"/>
      <c r="BX696" s="63"/>
      <c r="BY696" s="63"/>
      <c r="BZ696" s="63"/>
      <c r="CA696" s="63"/>
      <c r="CB696" s="63"/>
      <c r="CC696" s="63"/>
      <c r="CD696" s="63"/>
      <c r="CE696" s="63"/>
      <c r="CF696" s="63"/>
    </row>
    <row r="697" ht="15.75" customHeight="1">
      <c r="A697" s="61"/>
      <c r="B697" s="62"/>
      <c r="C697" s="43"/>
      <c r="D697" s="43"/>
      <c r="E697" s="43"/>
      <c r="F697" s="63"/>
      <c r="G697" s="63"/>
      <c r="H697" s="63"/>
      <c r="I697" s="63"/>
      <c r="J697" s="63"/>
      <c r="K697" s="63"/>
      <c r="L697" s="63"/>
      <c r="M697" s="63"/>
      <c r="N697" s="63"/>
      <c r="O697" s="52"/>
      <c r="P697" s="52"/>
      <c r="Q697" s="63"/>
      <c r="R697" s="52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52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AX697" s="63"/>
      <c r="AY697" s="63"/>
      <c r="AZ697" s="63"/>
      <c r="BA697" s="63"/>
      <c r="BB697" s="63"/>
      <c r="BC697" s="63"/>
      <c r="BD697" s="63"/>
      <c r="BE697" s="63"/>
      <c r="BF697" s="63"/>
      <c r="BG697" s="63"/>
      <c r="BH697" s="63"/>
      <c r="BI697" s="63"/>
      <c r="BJ697" s="63"/>
      <c r="BK697" s="63"/>
      <c r="BL697" s="63"/>
      <c r="BM697" s="63"/>
      <c r="BN697" s="63"/>
      <c r="BO697" s="63"/>
      <c r="BP697" s="63"/>
      <c r="BQ697" s="63"/>
      <c r="BR697" s="63"/>
      <c r="BS697" s="63"/>
      <c r="BT697" s="63"/>
      <c r="BU697" s="63"/>
      <c r="BV697" s="63"/>
      <c r="BW697" s="63"/>
      <c r="BX697" s="63"/>
      <c r="BY697" s="63"/>
      <c r="BZ697" s="63"/>
      <c r="CA697" s="63"/>
      <c r="CB697" s="63"/>
      <c r="CC697" s="63"/>
      <c r="CD697" s="63"/>
      <c r="CE697" s="63"/>
      <c r="CF697" s="63"/>
    </row>
    <row r="698" ht="15.75" customHeight="1">
      <c r="A698" s="61"/>
      <c r="B698" s="62"/>
      <c r="C698" s="43"/>
      <c r="D698" s="43"/>
      <c r="E698" s="43"/>
      <c r="F698" s="63"/>
      <c r="G698" s="52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52"/>
      <c r="S698" s="63"/>
      <c r="T698" s="52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52"/>
      <c r="AK698" s="52"/>
      <c r="AL698" s="52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AX698" s="63"/>
      <c r="AY698" s="63"/>
      <c r="AZ698" s="63"/>
      <c r="BA698" s="63"/>
      <c r="BB698" s="63"/>
      <c r="BC698" s="63"/>
      <c r="BD698" s="63"/>
      <c r="BE698" s="63"/>
      <c r="BF698" s="63"/>
      <c r="BG698" s="63"/>
      <c r="BH698" s="63"/>
      <c r="BI698" s="63"/>
      <c r="BJ698" s="63"/>
      <c r="BK698" s="63"/>
      <c r="BL698" s="63"/>
      <c r="BM698" s="63"/>
      <c r="BN698" s="63"/>
      <c r="BO698" s="63"/>
      <c r="BP698" s="63"/>
      <c r="BQ698" s="63"/>
      <c r="BR698" s="63"/>
      <c r="BS698" s="63"/>
      <c r="BT698" s="63"/>
      <c r="BU698" s="63"/>
      <c r="BV698" s="63"/>
      <c r="BW698" s="63"/>
      <c r="BX698" s="63"/>
      <c r="BY698" s="63"/>
      <c r="BZ698" s="63"/>
      <c r="CA698" s="63"/>
      <c r="CB698" s="63"/>
      <c r="CC698" s="63"/>
      <c r="CD698" s="63"/>
      <c r="CE698" s="63"/>
      <c r="CF698" s="63"/>
    </row>
    <row r="699" ht="15.75" customHeight="1">
      <c r="A699" s="61"/>
      <c r="B699" s="62"/>
      <c r="C699" s="43"/>
      <c r="D699" s="43"/>
      <c r="E699" s="43"/>
      <c r="F699" s="63"/>
      <c r="G699" s="63"/>
      <c r="H699" s="63"/>
      <c r="I699" s="63"/>
      <c r="J699" s="63"/>
      <c r="K699" s="63"/>
      <c r="L699" s="63"/>
      <c r="M699" s="63"/>
      <c r="N699" s="63"/>
      <c r="O699" s="52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52"/>
      <c r="AC699" s="52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AX699" s="63"/>
      <c r="AY699" s="63"/>
      <c r="AZ699" s="63"/>
      <c r="BA699" s="63"/>
      <c r="BB699" s="63"/>
      <c r="BC699" s="63"/>
      <c r="BD699" s="63"/>
      <c r="BE699" s="63"/>
      <c r="BF699" s="63"/>
      <c r="BG699" s="63"/>
      <c r="BH699" s="63"/>
      <c r="BI699" s="63"/>
      <c r="BJ699" s="63"/>
      <c r="BK699" s="63"/>
      <c r="BL699" s="63"/>
      <c r="BM699" s="63"/>
      <c r="BN699" s="63"/>
      <c r="BO699" s="63"/>
      <c r="BP699" s="63"/>
      <c r="BQ699" s="63"/>
      <c r="BR699" s="63"/>
      <c r="BS699" s="63"/>
      <c r="BT699" s="63"/>
      <c r="BU699" s="63"/>
      <c r="BV699" s="63"/>
      <c r="BW699" s="63"/>
      <c r="BX699" s="63"/>
      <c r="BY699" s="63"/>
      <c r="BZ699" s="63"/>
      <c r="CA699" s="63"/>
      <c r="CB699" s="63"/>
      <c r="CC699" s="63"/>
      <c r="CD699" s="63"/>
      <c r="CE699" s="63"/>
      <c r="CF699" s="63"/>
    </row>
    <row r="700" ht="15.75" customHeight="1">
      <c r="A700" s="61"/>
      <c r="B700" s="62"/>
      <c r="C700" s="43"/>
      <c r="D700" s="43"/>
      <c r="E700" s="43"/>
      <c r="F700" s="52"/>
      <c r="G700" s="63"/>
      <c r="H700" s="63"/>
      <c r="I700" s="52"/>
      <c r="J700" s="63"/>
      <c r="K700" s="63"/>
      <c r="L700" s="52"/>
      <c r="M700" s="63"/>
      <c r="N700" s="63"/>
      <c r="O700" s="63"/>
      <c r="P700" s="52"/>
      <c r="Q700" s="52"/>
      <c r="R700" s="52"/>
      <c r="S700" s="63"/>
      <c r="T700" s="63"/>
      <c r="U700" s="63"/>
      <c r="V700" s="63"/>
      <c r="W700" s="63"/>
      <c r="X700" s="52"/>
      <c r="Y700" s="52"/>
      <c r="Z700" s="63"/>
      <c r="AA700" s="63"/>
      <c r="AB700" s="52"/>
      <c r="AC700" s="63"/>
      <c r="AD700" s="52"/>
      <c r="AE700" s="63"/>
      <c r="AF700" s="52"/>
      <c r="AG700" s="52"/>
      <c r="AH700" s="52"/>
      <c r="AI700" s="63"/>
      <c r="AJ700" s="52"/>
      <c r="AK700" s="52"/>
      <c r="AL700" s="52"/>
      <c r="AM700" s="63"/>
      <c r="AN700" s="63"/>
      <c r="AO700" s="52"/>
      <c r="AP700" s="63"/>
      <c r="AQ700" s="63"/>
      <c r="AR700" s="52"/>
      <c r="AS700" s="63"/>
      <c r="AT700" s="63"/>
      <c r="AU700" s="63"/>
      <c r="AV700" s="63"/>
      <c r="AW700" s="63"/>
      <c r="AX700" s="63"/>
      <c r="AY700" s="63"/>
      <c r="AZ700" s="63"/>
      <c r="BA700" s="63"/>
      <c r="BB700" s="63"/>
      <c r="BC700" s="63"/>
      <c r="BD700" s="63"/>
      <c r="BE700" s="63"/>
      <c r="BF700" s="63"/>
      <c r="BG700" s="63"/>
      <c r="BH700" s="63"/>
      <c r="BI700" s="63"/>
      <c r="BJ700" s="63"/>
      <c r="BK700" s="63"/>
      <c r="BL700" s="63"/>
      <c r="BM700" s="63"/>
      <c r="BN700" s="63"/>
      <c r="BO700" s="63"/>
      <c r="BP700" s="63"/>
      <c r="BQ700" s="63"/>
      <c r="BR700" s="63"/>
      <c r="BS700" s="63"/>
      <c r="BT700" s="63"/>
      <c r="BU700" s="63"/>
      <c r="BV700" s="63"/>
      <c r="BW700" s="63"/>
      <c r="BX700" s="63"/>
      <c r="BY700" s="63"/>
      <c r="BZ700" s="63"/>
      <c r="CA700" s="63"/>
      <c r="CB700" s="63"/>
      <c r="CC700" s="63"/>
      <c r="CD700" s="63"/>
      <c r="CE700" s="63"/>
      <c r="CF700" s="63"/>
    </row>
    <row r="701" ht="15.75" customHeight="1">
      <c r="A701" s="61"/>
      <c r="B701" s="62"/>
      <c r="C701" s="43"/>
      <c r="D701" s="43"/>
      <c r="E701" s="4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52"/>
      <c r="Y701" s="52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AX701" s="63"/>
      <c r="AY701" s="63"/>
      <c r="AZ701" s="63"/>
      <c r="BA701" s="63"/>
      <c r="BB701" s="63"/>
      <c r="BC701" s="63"/>
      <c r="BD701" s="63"/>
      <c r="BE701" s="63"/>
      <c r="BF701" s="63"/>
      <c r="BG701" s="63"/>
      <c r="BH701" s="63"/>
      <c r="BI701" s="63"/>
      <c r="BJ701" s="63"/>
      <c r="BK701" s="63"/>
      <c r="BL701" s="63"/>
      <c r="BM701" s="63"/>
      <c r="BN701" s="63"/>
      <c r="BO701" s="63"/>
      <c r="BP701" s="63"/>
      <c r="BQ701" s="63"/>
      <c r="BR701" s="63"/>
      <c r="BS701" s="63"/>
      <c r="BT701" s="63"/>
      <c r="BU701" s="63"/>
      <c r="BV701" s="63"/>
      <c r="BW701" s="63"/>
      <c r="BX701" s="63"/>
      <c r="BY701" s="63"/>
      <c r="BZ701" s="63"/>
      <c r="CA701" s="63"/>
      <c r="CB701" s="63"/>
      <c r="CC701" s="63"/>
      <c r="CD701" s="63"/>
      <c r="CE701" s="63"/>
      <c r="CF701" s="63"/>
    </row>
    <row r="702" ht="15.75" customHeight="1">
      <c r="A702" s="61"/>
      <c r="B702" s="62"/>
      <c r="C702" s="43"/>
      <c r="D702" s="43"/>
      <c r="E702" s="4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52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52"/>
      <c r="AQ702" s="63"/>
      <c r="AR702" s="63"/>
      <c r="AS702" s="63"/>
      <c r="AT702" s="63"/>
      <c r="AU702" s="63"/>
      <c r="AV702" s="63"/>
      <c r="AW702" s="63"/>
      <c r="AX702" s="63"/>
      <c r="AY702" s="63"/>
      <c r="AZ702" s="63"/>
      <c r="BA702" s="63"/>
      <c r="BB702" s="63"/>
      <c r="BC702" s="63"/>
      <c r="BD702" s="63"/>
      <c r="BE702" s="63"/>
      <c r="BF702" s="63"/>
      <c r="BG702" s="63"/>
      <c r="BH702" s="63"/>
      <c r="BI702" s="63"/>
      <c r="BJ702" s="63"/>
      <c r="BK702" s="63"/>
      <c r="BL702" s="63"/>
      <c r="BM702" s="63"/>
      <c r="BN702" s="63"/>
      <c r="BO702" s="63"/>
      <c r="BP702" s="63"/>
      <c r="BQ702" s="63"/>
      <c r="BR702" s="63"/>
      <c r="BS702" s="63"/>
      <c r="BT702" s="63"/>
      <c r="BU702" s="63"/>
      <c r="BV702" s="63"/>
      <c r="BW702" s="63"/>
      <c r="BX702" s="63"/>
      <c r="BY702" s="63"/>
      <c r="BZ702" s="63"/>
      <c r="CA702" s="63"/>
      <c r="CB702" s="63"/>
      <c r="CC702" s="63"/>
      <c r="CD702" s="63"/>
      <c r="CE702" s="63"/>
      <c r="CF702" s="63"/>
    </row>
    <row r="703" ht="15.75" customHeight="1">
      <c r="A703" s="61"/>
      <c r="B703" s="62"/>
      <c r="C703" s="43"/>
      <c r="D703" s="43"/>
      <c r="E703" s="4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52"/>
      <c r="Q703" s="52"/>
      <c r="R703" s="63"/>
      <c r="S703" s="63"/>
      <c r="T703" s="63"/>
      <c r="U703" s="63"/>
      <c r="V703" s="63"/>
      <c r="W703" s="63"/>
      <c r="X703" s="52"/>
      <c r="Y703" s="52"/>
      <c r="Z703" s="63"/>
      <c r="AA703" s="63"/>
      <c r="AB703" s="63"/>
      <c r="AC703" s="63"/>
      <c r="AD703" s="63"/>
      <c r="AE703" s="63"/>
      <c r="AF703" s="63"/>
      <c r="AG703" s="63"/>
      <c r="AH703" s="52"/>
      <c r="AI703" s="63"/>
      <c r="AJ703" s="52"/>
      <c r="AK703" s="63"/>
      <c r="AL703" s="63"/>
      <c r="AM703" s="63"/>
      <c r="AN703" s="63"/>
      <c r="AO703" s="63"/>
      <c r="AP703" s="63"/>
      <c r="AQ703" s="63"/>
      <c r="AR703" s="52"/>
      <c r="AS703" s="63"/>
      <c r="AT703" s="63"/>
      <c r="AU703" s="63"/>
      <c r="AV703" s="63"/>
      <c r="AW703" s="63"/>
      <c r="AX703" s="63"/>
      <c r="AY703" s="63"/>
      <c r="AZ703" s="63"/>
      <c r="BA703" s="63"/>
      <c r="BB703" s="63"/>
      <c r="BC703" s="63"/>
      <c r="BD703" s="63"/>
      <c r="BE703" s="63"/>
      <c r="BF703" s="63"/>
      <c r="BG703" s="63"/>
      <c r="BH703" s="63"/>
      <c r="BI703" s="63"/>
      <c r="BJ703" s="63"/>
      <c r="BK703" s="63"/>
      <c r="BL703" s="63"/>
      <c r="BM703" s="63"/>
      <c r="BN703" s="63"/>
      <c r="BO703" s="63"/>
      <c r="BP703" s="63"/>
      <c r="BQ703" s="63"/>
      <c r="BR703" s="63"/>
      <c r="BS703" s="63"/>
      <c r="BT703" s="63"/>
      <c r="BU703" s="63"/>
      <c r="BV703" s="63"/>
      <c r="BW703" s="63"/>
      <c r="BX703" s="63"/>
      <c r="BY703" s="63"/>
      <c r="BZ703" s="63"/>
      <c r="CA703" s="63"/>
      <c r="CB703" s="63"/>
      <c r="CC703" s="63"/>
      <c r="CD703" s="63"/>
      <c r="CE703" s="63"/>
      <c r="CF703" s="63"/>
    </row>
    <row r="704" ht="15.75" customHeight="1">
      <c r="A704" s="61"/>
      <c r="B704" s="62"/>
      <c r="C704" s="43"/>
      <c r="D704" s="43"/>
      <c r="E704" s="43"/>
      <c r="F704" s="52"/>
      <c r="G704" s="52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52"/>
      <c r="W704" s="63"/>
      <c r="X704" s="63"/>
      <c r="Y704" s="63"/>
      <c r="Z704" s="63"/>
      <c r="AA704" s="63"/>
      <c r="AB704" s="52"/>
      <c r="AC704" s="52"/>
      <c r="AD704" s="63"/>
      <c r="AE704" s="63"/>
      <c r="AF704" s="63"/>
      <c r="AG704" s="52"/>
      <c r="AH704" s="63"/>
      <c r="AI704" s="63"/>
      <c r="AJ704" s="52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AX704" s="63"/>
      <c r="AY704" s="63"/>
      <c r="AZ704" s="63"/>
      <c r="BA704" s="63"/>
      <c r="BB704" s="63"/>
      <c r="BC704" s="63"/>
      <c r="BD704" s="63"/>
      <c r="BE704" s="63"/>
      <c r="BF704" s="63"/>
      <c r="BG704" s="63"/>
      <c r="BH704" s="63"/>
      <c r="BI704" s="63"/>
      <c r="BJ704" s="63"/>
      <c r="BK704" s="63"/>
      <c r="BL704" s="63"/>
      <c r="BM704" s="63"/>
      <c r="BN704" s="63"/>
      <c r="BO704" s="63"/>
      <c r="BP704" s="63"/>
      <c r="BQ704" s="63"/>
      <c r="BR704" s="63"/>
      <c r="BS704" s="63"/>
      <c r="BT704" s="63"/>
      <c r="BU704" s="63"/>
      <c r="BV704" s="63"/>
      <c r="BW704" s="63"/>
      <c r="BX704" s="63"/>
      <c r="BY704" s="63"/>
      <c r="BZ704" s="63"/>
      <c r="CA704" s="63"/>
      <c r="CB704" s="63"/>
      <c r="CC704" s="63"/>
      <c r="CD704" s="63"/>
      <c r="CE704" s="63"/>
      <c r="CF704" s="63"/>
    </row>
    <row r="705" ht="15.75" customHeight="1">
      <c r="A705" s="61"/>
      <c r="B705" s="62"/>
      <c r="C705" s="43"/>
      <c r="D705" s="43"/>
      <c r="E705" s="43"/>
      <c r="F705" s="52"/>
      <c r="G705" s="52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52"/>
      <c r="W705" s="63"/>
      <c r="X705" s="63"/>
      <c r="Y705" s="63"/>
      <c r="Z705" s="63"/>
      <c r="AA705" s="63"/>
      <c r="AB705" s="52"/>
      <c r="AC705" s="52"/>
      <c r="AD705" s="63"/>
      <c r="AE705" s="63"/>
      <c r="AF705" s="63"/>
      <c r="AG705" s="52"/>
      <c r="AH705" s="63"/>
      <c r="AI705" s="63"/>
      <c r="AJ705" s="52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AX705" s="63"/>
      <c r="AY705" s="63"/>
      <c r="AZ705" s="63"/>
      <c r="BA705" s="63"/>
      <c r="BB705" s="63"/>
      <c r="BC705" s="63"/>
      <c r="BD705" s="63"/>
      <c r="BE705" s="63"/>
      <c r="BF705" s="63"/>
      <c r="BG705" s="63"/>
      <c r="BH705" s="63"/>
      <c r="BI705" s="63"/>
      <c r="BJ705" s="63"/>
      <c r="BK705" s="63"/>
      <c r="BL705" s="63"/>
      <c r="BM705" s="63"/>
      <c r="BN705" s="63"/>
      <c r="BO705" s="63"/>
      <c r="BP705" s="63"/>
      <c r="BQ705" s="63"/>
      <c r="BR705" s="63"/>
      <c r="BS705" s="63"/>
      <c r="BT705" s="63"/>
      <c r="BU705" s="63"/>
      <c r="BV705" s="63"/>
      <c r="BW705" s="63"/>
      <c r="BX705" s="63"/>
      <c r="BY705" s="63"/>
      <c r="BZ705" s="63"/>
      <c r="CA705" s="63"/>
      <c r="CB705" s="63"/>
      <c r="CC705" s="63"/>
      <c r="CD705" s="63"/>
      <c r="CE705" s="63"/>
      <c r="CF705" s="63"/>
    </row>
    <row r="706" ht="15.75" customHeight="1">
      <c r="A706" s="61"/>
      <c r="B706" s="62"/>
      <c r="C706" s="43"/>
      <c r="D706" s="43"/>
      <c r="E706" s="4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52"/>
      <c r="U706" s="52"/>
      <c r="V706" s="52"/>
      <c r="W706" s="63"/>
      <c r="X706" s="52"/>
      <c r="Y706" s="52"/>
      <c r="Z706" s="63"/>
      <c r="AA706" s="63"/>
      <c r="AB706" s="52"/>
      <c r="AC706" s="63"/>
      <c r="AD706" s="52"/>
      <c r="AE706" s="63"/>
      <c r="AF706" s="63"/>
      <c r="AG706" s="63"/>
      <c r="AH706" s="63"/>
      <c r="AI706" s="52"/>
      <c r="AJ706" s="52"/>
      <c r="AK706" s="63"/>
      <c r="AL706" s="52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AX706" s="63"/>
      <c r="AY706" s="63"/>
      <c r="AZ706" s="63"/>
      <c r="BA706" s="63"/>
      <c r="BB706" s="63"/>
      <c r="BC706" s="63"/>
      <c r="BD706" s="63"/>
      <c r="BE706" s="63"/>
      <c r="BF706" s="63"/>
      <c r="BG706" s="63"/>
      <c r="BH706" s="63"/>
      <c r="BI706" s="63"/>
      <c r="BJ706" s="63"/>
      <c r="BK706" s="63"/>
      <c r="BL706" s="63"/>
      <c r="BM706" s="63"/>
      <c r="BN706" s="63"/>
      <c r="BO706" s="63"/>
      <c r="BP706" s="63"/>
      <c r="BQ706" s="63"/>
      <c r="BR706" s="63"/>
      <c r="BS706" s="63"/>
      <c r="BT706" s="63"/>
      <c r="BU706" s="63"/>
      <c r="BV706" s="63"/>
      <c r="BW706" s="63"/>
      <c r="BX706" s="63"/>
      <c r="BY706" s="63"/>
      <c r="BZ706" s="63"/>
      <c r="CA706" s="63"/>
      <c r="CB706" s="63"/>
      <c r="CC706" s="63"/>
      <c r="CD706" s="63"/>
      <c r="CE706" s="63"/>
      <c r="CF706" s="63"/>
    </row>
    <row r="707" ht="15.75" customHeight="1">
      <c r="A707" s="61"/>
      <c r="B707" s="62"/>
      <c r="C707" s="43"/>
      <c r="D707" s="43"/>
      <c r="E707" s="43"/>
      <c r="F707" s="52"/>
      <c r="G707" s="63"/>
      <c r="H707" s="63"/>
      <c r="I707" s="63"/>
      <c r="J707" s="63"/>
      <c r="K707" s="63"/>
      <c r="L707" s="52"/>
      <c r="M707" s="63"/>
      <c r="N707" s="63"/>
      <c r="O707" s="63"/>
      <c r="P707" s="52"/>
      <c r="Q707" s="52"/>
      <c r="R707" s="52"/>
      <c r="S707" s="63"/>
      <c r="T707" s="63"/>
      <c r="U707" s="52"/>
      <c r="V707" s="52"/>
      <c r="W707" s="63"/>
      <c r="X707" s="52"/>
      <c r="Y707" s="52"/>
      <c r="Z707" s="63"/>
      <c r="AA707" s="63"/>
      <c r="AB707" s="52"/>
      <c r="AC707" s="52"/>
      <c r="AD707" s="63"/>
      <c r="AE707" s="63"/>
      <c r="AF707" s="63"/>
      <c r="AG707" s="52"/>
      <c r="AH707" s="52"/>
      <c r="AI707" s="52"/>
      <c r="AJ707" s="52"/>
      <c r="AK707" s="63"/>
      <c r="AL707" s="52"/>
      <c r="AM707" s="63"/>
      <c r="AN707" s="63"/>
      <c r="AO707" s="52"/>
      <c r="AP707" s="63"/>
      <c r="AQ707" s="63"/>
      <c r="AR707" s="52"/>
      <c r="AS707" s="63"/>
      <c r="AT707" s="63"/>
      <c r="AU707" s="63"/>
      <c r="AV707" s="63"/>
      <c r="AW707" s="63"/>
      <c r="AX707" s="63"/>
      <c r="AY707" s="63"/>
      <c r="AZ707" s="63"/>
      <c r="BA707" s="63"/>
      <c r="BB707" s="63"/>
      <c r="BC707" s="63"/>
      <c r="BD707" s="63"/>
      <c r="BE707" s="63"/>
      <c r="BF707" s="63"/>
      <c r="BG707" s="63"/>
      <c r="BH707" s="63"/>
      <c r="BI707" s="63"/>
      <c r="BJ707" s="63"/>
      <c r="BK707" s="63"/>
      <c r="BL707" s="63"/>
      <c r="BM707" s="63"/>
      <c r="BN707" s="63"/>
      <c r="BO707" s="63"/>
      <c r="BP707" s="63"/>
      <c r="BQ707" s="63"/>
      <c r="BR707" s="63"/>
      <c r="BS707" s="63"/>
      <c r="BT707" s="63"/>
      <c r="BU707" s="63"/>
      <c r="BV707" s="63"/>
      <c r="BW707" s="63"/>
      <c r="BX707" s="63"/>
      <c r="BY707" s="63"/>
      <c r="BZ707" s="63"/>
      <c r="CA707" s="63"/>
      <c r="CB707" s="63"/>
      <c r="CC707" s="63"/>
      <c r="CD707" s="63"/>
      <c r="CE707" s="63"/>
      <c r="CF707" s="63"/>
    </row>
    <row r="708" ht="15.75" customHeight="1">
      <c r="A708" s="61"/>
      <c r="B708" s="62"/>
      <c r="C708" s="43"/>
      <c r="D708" s="43"/>
      <c r="E708" s="4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52"/>
      <c r="Y708" s="52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AX708" s="63"/>
      <c r="AY708" s="63"/>
      <c r="AZ708" s="63"/>
      <c r="BA708" s="63"/>
      <c r="BB708" s="63"/>
      <c r="BC708" s="63"/>
      <c r="BD708" s="63"/>
      <c r="BE708" s="63"/>
      <c r="BF708" s="63"/>
      <c r="BG708" s="63"/>
      <c r="BH708" s="63"/>
      <c r="BI708" s="63"/>
      <c r="BJ708" s="63"/>
      <c r="BK708" s="63"/>
      <c r="BL708" s="63"/>
      <c r="BM708" s="63"/>
      <c r="BN708" s="63"/>
      <c r="BO708" s="63"/>
      <c r="BP708" s="63"/>
      <c r="BQ708" s="63"/>
      <c r="BR708" s="63"/>
      <c r="BS708" s="63"/>
      <c r="BT708" s="63"/>
      <c r="BU708" s="63"/>
      <c r="BV708" s="63"/>
      <c r="BW708" s="63"/>
      <c r="BX708" s="63"/>
      <c r="BY708" s="63"/>
      <c r="BZ708" s="63"/>
      <c r="CA708" s="63"/>
      <c r="CB708" s="63"/>
      <c r="CC708" s="63"/>
      <c r="CD708" s="63"/>
      <c r="CE708" s="63"/>
      <c r="CF708" s="63"/>
    </row>
    <row r="709" ht="15.75" customHeight="1">
      <c r="A709" s="61"/>
      <c r="B709" s="62"/>
      <c r="C709" s="43"/>
      <c r="D709" s="43"/>
      <c r="E709" s="43"/>
      <c r="F709" s="63"/>
      <c r="G709" s="63"/>
      <c r="H709" s="63"/>
      <c r="I709" s="52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52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52"/>
      <c r="AN709" s="63"/>
      <c r="AO709" s="63"/>
      <c r="AQ709" s="63"/>
      <c r="AR709" s="63"/>
      <c r="AS709" s="63"/>
      <c r="AT709" s="63"/>
      <c r="AU709" s="63"/>
      <c r="AV709" s="63"/>
      <c r="AW709" s="63"/>
      <c r="AX709" s="63"/>
      <c r="AY709" s="63"/>
      <c r="AZ709" s="63"/>
      <c r="BA709" s="63"/>
      <c r="BB709" s="63"/>
      <c r="BC709" s="63"/>
      <c r="BD709" s="63"/>
      <c r="BE709" s="63"/>
      <c r="BF709" s="63"/>
      <c r="BG709" s="63"/>
      <c r="BH709" s="63"/>
      <c r="BI709" s="63"/>
      <c r="BJ709" s="63"/>
      <c r="BK709" s="63"/>
      <c r="BL709" s="63"/>
      <c r="BM709" s="63"/>
      <c r="BN709" s="63"/>
      <c r="BO709" s="63"/>
      <c r="BP709" s="63"/>
      <c r="BQ709" s="63"/>
      <c r="BR709" s="63"/>
      <c r="BS709" s="63"/>
      <c r="BT709" s="63"/>
      <c r="BU709" s="63"/>
      <c r="BV709" s="63"/>
      <c r="BW709" s="63"/>
      <c r="BX709" s="63"/>
      <c r="BY709" s="63"/>
      <c r="BZ709" s="63"/>
      <c r="CA709" s="63"/>
      <c r="CB709" s="63"/>
      <c r="CC709" s="63"/>
      <c r="CD709" s="63"/>
      <c r="CE709" s="63"/>
      <c r="CF709" s="63"/>
    </row>
    <row r="710" ht="15.75" customHeight="1">
      <c r="A710" s="61"/>
      <c r="B710" s="62"/>
      <c r="C710" s="43"/>
      <c r="D710" s="43"/>
      <c r="E710" s="4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52"/>
      <c r="W710" s="63"/>
      <c r="X710" s="63"/>
      <c r="Y710" s="63"/>
      <c r="Z710" s="63"/>
      <c r="AA710" s="63"/>
      <c r="AB710" s="63"/>
      <c r="AC710" s="63"/>
      <c r="AD710" s="52"/>
      <c r="AE710" s="63"/>
      <c r="AF710" s="63"/>
      <c r="AG710" s="63"/>
      <c r="AH710" s="63"/>
      <c r="AI710" s="63"/>
      <c r="AJ710" s="63"/>
      <c r="AK710" s="63"/>
      <c r="AL710" s="63"/>
      <c r="AM710" s="52"/>
      <c r="AN710" s="63"/>
      <c r="AO710" s="63"/>
      <c r="AP710" s="52"/>
      <c r="AQ710" s="52"/>
      <c r="AR710" s="63"/>
      <c r="AS710" s="63"/>
      <c r="AT710" s="63"/>
      <c r="AU710" s="63"/>
      <c r="AV710" s="63"/>
      <c r="AW710" s="63"/>
      <c r="AX710" s="63"/>
      <c r="AY710" s="63"/>
      <c r="AZ710" s="63"/>
      <c r="BA710" s="63"/>
      <c r="BB710" s="63"/>
      <c r="BC710" s="63"/>
      <c r="BD710" s="63"/>
      <c r="BE710" s="63"/>
      <c r="BF710" s="63"/>
      <c r="BG710" s="63"/>
      <c r="BH710" s="63"/>
      <c r="BI710" s="63"/>
      <c r="BJ710" s="63"/>
      <c r="BK710" s="63"/>
      <c r="BL710" s="63"/>
      <c r="BM710" s="63"/>
      <c r="BN710" s="63"/>
      <c r="BO710" s="63"/>
      <c r="BP710" s="63"/>
      <c r="BQ710" s="63"/>
      <c r="BR710" s="63"/>
      <c r="BS710" s="63"/>
      <c r="BT710" s="63"/>
      <c r="BU710" s="63"/>
      <c r="BV710" s="63"/>
      <c r="BW710" s="63"/>
      <c r="BX710" s="63"/>
      <c r="BY710" s="63"/>
      <c r="BZ710" s="63"/>
      <c r="CA710" s="63"/>
      <c r="CB710" s="63"/>
      <c r="CC710" s="63"/>
      <c r="CD710" s="63"/>
      <c r="CE710" s="63"/>
      <c r="CF710" s="63"/>
    </row>
    <row r="711" ht="15.75" customHeight="1">
      <c r="A711" s="61"/>
      <c r="B711" s="62"/>
      <c r="C711" s="43"/>
      <c r="D711" s="43"/>
      <c r="E711" s="4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52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AX711" s="63"/>
      <c r="AY711" s="63"/>
      <c r="AZ711" s="63"/>
      <c r="BA711" s="63"/>
      <c r="BB711" s="63"/>
      <c r="BC711" s="63"/>
      <c r="BD711" s="63"/>
      <c r="BE711" s="63"/>
      <c r="BF711" s="63"/>
      <c r="BG711" s="63"/>
      <c r="BH711" s="63"/>
      <c r="BI711" s="63"/>
      <c r="BJ711" s="63"/>
      <c r="BK711" s="63"/>
      <c r="BL711" s="63"/>
      <c r="BM711" s="63"/>
      <c r="BN711" s="63"/>
      <c r="BO711" s="63"/>
      <c r="BP711" s="63"/>
      <c r="BQ711" s="63"/>
      <c r="BR711" s="63"/>
      <c r="BS711" s="63"/>
      <c r="BT711" s="63"/>
      <c r="BU711" s="63"/>
      <c r="BV711" s="63"/>
      <c r="BW711" s="63"/>
      <c r="BX711" s="63"/>
      <c r="BY711" s="63"/>
      <c r="BZ711" s="63"/>
      <c r="CA711" s="63"/>
      <c r="CB711" s="63"/>
      <c r="CC711" s="63"/>
      <c r="CD711" s="63"/>
      <c r="CE711" s="63"/>
      <c r="CF711" s="63"/>
    </row>
    <row r="712" ht="15.75" customHeight="1">
      <c r="A712" s="61"/>
      <c r="B712" s="62"/>
      <c r="C712" s="43"/>
      <c r="D712" s="43"/>
      <c r="E712" s="43"/>
      <c r="F712" s="63"/>
      <c r="G712" s="63"/>
      <c r="H712" s="63"/>
      <c r="I712" s="52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52"/>
      <c r="AO712" s="52"/>
      <c r="AP712" s="52"/>
      <c r="AQ712" s="63"/>
      <c r="AR712" s="63"/>
      <c r="AS712" s="63"/>
      <c r="AT712" s="63"/>
      <c r="AU712" s="63"/>
      <c r="AV712" s="63"/>
      <c r="AW712" s="63"/>
      <c r="AX712" s="63"/>
      <c r="AY712" s="63"/>
      <c r="AZ712" s="63"/>
      <c r="BA712" s="63"/>
      <c r="BB712" s="63"/>
      <c r="BC712" s="63"/>
      <c r="BD712" s="63"/>
      <c r="BE712" s="63"/>
      <c r="BF712" s="63"/>
      <c r="BG712" s="63"/>
      <c r="BH712" s="63"/>
      <c r="BI712" s="63"/>
      <c r="BJ712" s="63"/>
      <c r="BK712" s="63"/>
      <c r="BL712" s="63"/>
      <c r="BM712" s="63"/>
      <c r="BN712" s="63"/>
      <c r="BO712" s="63"/>
      <c r="BP712" s="63"/>
      <c r="BQ712" s="63"/>
      <c r="BR712" s="63"/>
      <c r="BS712" s="63"/>
      <c r="BT712" s="63"/>
      <c r="BU712" s="63"/>
      <c r="BV712" s="63"/>
      <c r="BW712" s="63"/>
      <c r="BX712" s="63"/>
      <c r="BY712" s="63"/>
      <c r="BZ712" s="63"/>
      <c r="CA712" s="63"/>
      <c r="CB712" s="63"/>
      <c r="CC712" s="63"/>
      <c r="CD712" s="63"/>
      <c r="CE712" s="63"/>
      <c r="CF712" s="63"/>
    </row>
    <row r="713" ht="15.75" customHeight="1">
      <c r="A713" s="68"/>
      <c r="B713" s="69"/>
      <c r="C713" s="70"/>
      <c r="D713" s="70"/>
      <c r="E713" s="70"/>
      <c r="F713" s="71"/>
      <c r="G713" s="72"/>
      <c r="H713" s="72"/>
      <c r="I713" s="72"/>
      <c r="J713" s="72"/>
      <c r="K713" s="72"/>
      <c r="L713" s="71"/>
      <c r="M713" s="72"/>
      <c r="N713" s="72"/>
      <c r="O713" s="71"/>
      <c r="P713" s="72"/>
      <c r="Q713" s="71"/>
      <c r="R713" s="72"/>
      <c r="S713" s="71"/>
      <c r="T713" s="71"/>
      <c r="U713" s="72"/>
      <c r="V713" s="71"/>
      <c r="W713" s="72"/>
      <c r="X713" s="71"/>
      <c r="Y713" s="71"/>
      <c r="Z713" s="72"/>
      <c r="AA713" s="71"/>
      <c r="AB713" s="71"/>
      <c r="AC713" s="71"/>
      <c r="AD713" s="72"/>
      <c r="AE713" s="71"/>
      <c r="AF713" s="72"/>
      <c r="AG713" s="72"/>
      <c r="AH713" s="71"/>
      <c r="AI713" s="72"/>
      <c r="AJ713" s="72"/>
      <c r="AK713" s="71"/>
      <c r="AL713" s="71"/>
      <c r="AM713" s="72"/>
      <c r="AN713" s="72"/>
      <c r="AO713" s="72"/>
      <c r="AP713" s="72"/>
      <c r="AQ713" s="72"/>
      <c r="AR713" s="72"/>
      <c r="AS713" s="72"/>
      <c r="AT713" s="72"/>
      <c r="AU713" s="72"/>
      <c r="AV713" s="72"/>
      <c r="AW713" s="72"/>
      <c r="AX713" s="72"/>
      <c r="AY713" s="72"/>
      <c r="AZ713" s="72"/>
      <c r="BA713" s="72"/>
      <c r="BB713" s="72"/>
      <c r="BC713" s="72"/>
      <c r="BD713" s="72"/>
      <c r="BE713" s="72"/>
      <c r="BF713" s="72"/>
      <c r="BG713" s="72"/>
      <c r="BH713" s="72"/>
      <c r="BI713" s="72"/>
      <c r="BJ713" s="72"/>
      <c r="BK713" s="72"/>
      <c r="BL713" s="72"/>
      <c r="BM713" s="72"/>
      <c r="BN713" s="72"/>
      <c r="BO713" s="72"/>
      <c r="BP713" s="72"/>
      <c r="BQ713" s="72"/>
      <c r="BR713" s="72"/>
      <c r="BS713" s="72"/>
      <c r="BT713" s="72"/>
      <c r="BU713" s="72"/>
      <c r="BV713" s="72"/>
      <c r="BW713" s="72"/>
      <c r="BX713" s="72"/>
      <c r="BY713" s="72"/>
      <c r="BZ713" s="72"/>
      <c r="CA713" s="72"/>
      <c r="CB713" s="72"/>
      <c r="CC713" s="72"/>
      <c r="CD713" s="72"/>
      <c r="CE713" s="72"/>
      <c r="CF713" s="72"/>
    </row>
    <row r="714" ht="15.75" customHeight="1">
      <c r="A714" s="61"/>
      <c r="B714" s="62"/>
      <c r="C714" s="43"/>
      <c r="D714" s="43"/>
      <c r="E714" s="43"/>
      <c r="F714" s="52"/>
      <c r="G714" s="52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52"/>
      <c r="AB714" s="52"/>
      <c r="AC714" s="63"/>
      <c r="AD714" s="63"/>
      <c r="AE714" s="63"/>
      <c r="AF714" s="52"/>
      <c r="AG714" s="52"/>
      <c r="AH714" s="63"/>
      <c r="AI714" s="63"/>
      <c r="AJ714" s="52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AX714" s="63"/>
      <c r="AY714" s="63"/>
      <c r="AZ714" s="63"/>
      <c r="BA714" s="63"/>
      <c r="BB714" s="63"/>
      <c r="BC714" s="63"/>
      <c r="BD714" s="63"/>
      <c r="BE714" s="63"/>
      <c r="BF714" s="63"/>
      <c r="BG714" s="63"/>
      <c r="BH714" s="63"/>
      <c r="BI714" s="63"/>
      <c r="BJ714" s="63"/>
      <c r="BK714" s="63"/>
      <c r="BL714" s="63"/>
      <c r="BM714" s="63"/>
      <c r="BN714" s="63"/>
      <c r="BO714" s="63"/>
      <c r="BP714" s="63"/>
      <c r="BQ714" s="63"/>
      <c r="BR714" s="63"/>
      <c r="BS714" s="63"/>
      <c r="BT714" s="63"/>
      <c r="BU714" s="63"/>
      <c r="BV714" s="63"/>
      <c r="BW714" s="63"/>
      <c r="BX714" s="63"/>
      <c r="BY714" s="63"/>
      <c r="BZ714" s="63"/>
      <c r="CA714" s="63"/>
      <c r="CB714" s="63"/>
      <c r="CC714" s="63"/>
      <c r="CD714" s="63"/>
      <c r="CE714" s="63"/>
      <c r="CF714" s="63"/>
    </row>
    <row r="715" ht="15.75" customHeight="1">
      <c r="A715" s="61"/>
      <c r="B715" s="62"/>
      <c r="C715" s="43"/>
      <c r="D715" s="43"/>
      <c r="E715" s="43"/>
      <c r="F715" s="52"/>
      <c r="G715" s="52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52"/>
      <c r="AB715" s="52"/>
      <c r="AC715" s="63"/>
      <c r="AD715" s="63"/>
      <c r="AE715" s="63"/>
      <c r="AF715" s="52"/>
      <c r="AG715" s="52"/>
      <c r="AH715" s="63"/>
      <c r="AI715" s="63"/>
      <c r="AJ715" s="52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AX715" s="63"/>
      <c r="AY715" s="63"/>
      <c r="AZ715" s="63"/>
      <c r="BA715" s="63"/>
      <c r="BB715" s="63"/>
      <c r="BC715" s="63"/>
      <c r="BD715" s="63"/>
      <c r="BE715" s="63"/>
      <c r="BF715" s="63"/>
      <c r="BG715" s="63"/>
      <c r="BH715" s="63"/>
      <c r="BI715" s="63"/>
      <c r="BJ715" s="63"/>
      <c r="BK715" s="63"/>
      <c r="BL715" s="63"/>
      <c r="BM715" s="63"/>
      <c r="BN715" s="63"/>
      <c r="BO715" s="63"/>
      <c r="BP715" s="63"/>
      <c r="BQ715" s="63"/>
      <c r="BR715" s="63"/>
      <c r="BS715" s="63"/>
      <c r="BT715" s="63"/>
      <c r="BU715" s="63"/>
      <c r="BV715" s="63"/>
      <c r="BW715" s="63"/>
      <c r="BX715" s="63"/>
      <c r="BY715" s="63"/>
      <c r="BZ715" s="63"/>
      <c r="CA715" s="63"/>
      <c r="CB715" s="63"/>
      <c r="CC715" s="63"/>
      <c r="CD715" s="63"/>
      <c r="CE715" s="63"/>
      <c r="CF715" s="63"/>
    </row>
    <row r="716" ht="15.75" customHeight="1">
      <c r="A716" s="61"/>
      <c r="B716" s="62"/>
      <c r="C716" s="43"/>
      <c r="D716" s="43"/>
      <c r="E716" s="43"/>
      <c r="F716" s="52"/>
      <c r="G716" s="63"/>
      <c r="H716" s="63"/>
      <c r="I716" s="63"/>
      <c r="J716" s="63"/>
      <c r="K716" s="63"/>
      <c r="L716" s="63"/>
      <c r="M716" s="63"/>
      <c r="N716" s="63"/>
      <c r="O716" s="63"/>
      <c r="P716" s="52"/>
      <c r="Q716" s="52"/>
      <c r="R716" s="63"/>
      <c r="S716" s="63"/>
      <c r="T716" s="63"/>
      <c r="U716" s="63"/>
      <c r="V716" s="63"/>
      <c r="W716" s="63"/>
      <c r="X716" s="52"/>
      <c r="Y716" s="52"/>
      <c r="Z716" s="63"/>
      <c r="AA716" s="52"/>
      <c r="AB716" s="63"/>
      <c r="AC716" s="63"/>
      <c r="AD716" s="63"/>
      <c r="AE716" s="63"/>
      <c r="AF716" s="52"/>
      <c r="AG716" s="63"/>
      <c r="AH716" s="63"/>
      <c r="AI716" s="63"/>
      <c r="AJ716" s="63"/>
      <c r="AK716" s="63"/>
      <c r="AL716" s="63"/>
      <c r="AM716" s="63"/>
      <c r="AN716" s="63"/>
      <c r="AO716" s="52"/>
      <c r="AP716" s="52"/>
      <c r="AQ716" s="63"/>
      <c r="AR716" s="63"/>
      <c r="AS716" s="63"/>
      <c r="AT716" s="63"/>
      <c r="AU716" s="63"/>
      <c r="AV716" s="63"/>
      <c r="AW716" s="63"/>
      <c r="AX716" s="63"/>
      <c r="AY716" s="63"/>
      <c r="AZ716" s="63"/>
      <c r="BA716" s="63"/>
      <c r="BB716" s="63"/>
      <c r="BC716" s="63"/>
      <c r="BD716" s="63"/>
      <c r="BE716" s="63"/>
      <c r="BF716" s="63"/>
      <c r="BG716" s="63"/>
      <c r="BH716" s="63"/>
      <c r="BI716" s="63"/>
      <c r="BJ716" s="63"/>
      <c r="BK716" s="63"/>
      <c r="BL716" s="63"/>
      <c r="BM716" s="63"/>
      <c r="BN716" s="63"/>
      <c r="BO716" s="63"/>
      <c r="BP716" s="63"/>
      <c r="BQ716" s="63"/>
      <c r="BR716" s="63"/>
      <c r="BS716" s="63"/>
      <c r="BT716" s="63"/>
      <c r="BU716" s="63"/>
      <c r="BV716" s="63"/>
      <c r="BW716" s="63"/>
      <c r="BX716" s="63"/>
      <c r="BY716" s="63"/>
      <c r="BZ716" s="63"/>
      <c r="CA716" s="63"/>
      <c r="CB716" s="63"/>
      <c r="CC716" s="63"/>
      <c r="CD716" s="63"/>
      <c r="CE716" s="63"/>
      <c r="CF716" s="63"/>
    </row>
    <row r="717" ht="15.75" customHeight="1">
      <c r="A717" s="61"/>
      <c r="B717" s="62"/>
      <c r="C717" s="43"/>
      <c r="D717" s="43"/>
      <c r="E717" s="43"/>
      <c r="F717" s="52"/>
      <c r="G717" s="52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52"/>
      <c r="Y717" s="52"/>
      <c r="Z717" s="63"/>
      <c r="AA717" s="52"/>
      <c r="AB717" s="52"/>
      <c r="AC717" s="63"/>
      <c r="AD717" s="52"/>
      <c r="AE717" s="63"/>
      <c r="AF717" s="52"/>
      <c r="AG717" s="63"/>
      <c r="AH717" s="63"/>
      <c r="AI717" s="63"/>
      <c r="AJ717" s="52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AX717" s="63"/>
      <c r="AY717" s="63"/>
      <c r="AZ717" s="63"/>
      <c r="BA717" s="63"/>
      <c r="BB717" s="63"/>
      <c r="BC717" s="63"/>
      <c r="BD717" s="63"/>
      <c r="BE717" s="63"/>
      <c r="BF717" s="63"/>
      <c r="BG717" s="63"/>
      <c r="BH717" s="63"/>
      <c r="BI717" s="63"/>
      <c r="BJ717" s="63"/>
      <c r="BK717" s="63"/>
      <c r="BL717" s="63"/>
      <c r="BM717" s="63"/>
      <c r="BN717" s="63"/>
      <c r="BO717" s="63"/>
      <c r="BP717" s="63"/>
      <c r="BQ717" s="63"/>
      <c r="BR717" s="63"/>
      <c r="BS717" s="63"/>
      <c r="BT717" s="63"/>
      <c r="BU717" s="63"/>
      <c r="BV717" s="63"/>
      <c r="BW717" s="63"/>
      <c r="BX717" s="63"/>
      <c r="BY717" s="63"/>
      <c r="BZ717" s="63"/>
      <c r="CA717" s="63"/>
      <c r="CB717" s="63"/>
      <c r="CC717" s="63"/>
      <c r="CD717" s="63"/>
      <c r="CE717" s="63"/>
      <c r="CF717" s="63"/>
    </row>
    <row r="718" ht="15.75" customHeight="1">
      <c r="A718" s="61"/>
      <c r="B718" s="62"/>
      <c r="C718" s="43"/>
      <c r="D718" s="43"/>
      <c r="E718" s="43"/>
      <c r="F718" s="63"/>
      <c r="G718" s="52"/>
      <c r="H718" s="63"/>
      <c r="I718" s="63"/>
      <c r="J718" s="63"/>
      <c r="K718" s="63"/>
      <c r="L718" s="63"/>
      <c r="M718" s="63"/>
      <c r="N718" s="63"/>
      <c r="O718" s="63"/>
      <c r="P718" s="63"/>
      <c r="Q718" s="52"/>
      <c r="R718" s="63"/>
      <c r="S718" s="63"/>
      <c r="T718" s="52"/>
      <c r="U718" s="63"/>
      <c r="V718" s="63"/>
      <c r="W718" s="63"/>
      <c r="X718" s="63"/>
      <c r="Y718" s="52"/>
      <c r="Z718" s="63"/>
      <c r="AA718" s="63"/>
      <c r="AB718" s="63"/>
      <c r="AC718" s="52"/>
      <c r="AD718" s="63"/>
      <c r="AE718" s="63"/>
      <c r="AF718" s="63"/>
      <c r="AG718" s="63"/>
      <c r="AH718" s="63"/>
      <c r="AI718" s="52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AX718" s="63"/>
      <c r="AY718" s="63"/>
      <c r="AZ718" s="63"/>
      <c r="BA718" s="63"/>
      <c r="BB718" s="63"/>
      <c r="BC718" s="63"/>
      <c r="BD718" s="63"/>
      <c r="BE718" s="63"/>
      <c r="BF718" s="63"/>
      <c r="BG718" s="63"/>
      <c r="BH718" s="63"/>
      <c r="BI718" s="63"/>
      <c r="BJ718" s="63"/>
      <c r="BK718" s="63"/>
      <c r="BL718" s="63"/>
      <c r="BM718" s="63"/>
      <c r="BN718" s="63"/>
      <c r="BO718" s="63"/>
      <c r="BP718" s="63"/>
      <c r="BQ718" s="63"/>
      <c r="BR718" s="63"/>
      <c r="BS718" s="63"/>
      <c r="BT718" s="63"/>
      <c r="BU718" s="63"/>
      <c r="BV718" s="63"/>
      <c r="BW718" s="63"/>
      <c r="BX718" s="63"/>
      <c r="BY718" s="63"/>
      <c r="BZ718" s="63"/>
      <c r="CA718" s="63"/>
      <c r="CB718" s="63"/>
      <c r="CC718" s="63"/>
      <c r="CD718" s="63"/>
      <c r="CE718" s="63"/>
      <c r="CF718" s="63"/>
    </row>
    <row r="719" ht="15.75" customHeight="1">
      <c r="A719" s="61"/>
      <c r="B719" s="62"/>
      <c r="C719" s="43"/>
      <c r="D719" s="43"/>
      <c r="E719" s="43"/>
      <c r="F719" s="52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52"/>
      <c r="T719" s="63"/>
      <c r="U719" s="63"/>
      <c r="V719" s="52"/>
      <c r="W719" s="63"/>
      <c r="X719" s="52"/>
      <c r="Y719" s="52"/>
      <c r="Z719" s="63"/>
      <c r="AA719" s="52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52"/>
      <c r="AM719" s="63"/>
      <c r="AN719" s="63"/>
      <c r="AO719" s="52"/>
      <c r="AP719" s="63"/>
      <c r="AQ719" s="52"/>
      <c r="AR719" s="63"/>
      <c r="AS719" s="63"/>
      <c r="AT719" s="63"/>
      <c r="AU719" s="63"/>
      <c r="AV719" s="63"/>
      <c r="AW719" s="63"/>
      <c r="AX719" s="63"/>
      <c r="AY719" s="63"/>
      <c r="AZ719" s="63"/>
      <c r="BA719" s="63"/>
      <c r="BB719" s="63"/>
      <c r="BC719" s="63"/>
      <c r="BD719" s="63"/>
      <c r="BE719" s="63"/>
      <c r="BF719" s="63"/>
      <c r="BG719" s="63"/>
      <c r="BH719" s="63"/>
      <c r="BI719" s="63"/>
      <c r="BJ719" s="63"/>
      <c r="BK719" s="63"/>
      <c r="BL719" s="63"/>
      <c r="BM719" s="63"/>
      <c r="BN719" s="63"/>
      <c r="BO719" s="63"/>
      <c r="BP719" s="63"/>
      <c r="BQ719" s="63"/>
      <c r="BR719" s="63"/>
      <c r="BS719" s="63"/>
      <c r="BT719" s="63"/>
      <c r="BU719" s="63"/>
      <c r="BV719" s="63"/>
      <c r="BW719" s="63"/>
      <c r="BX719" s="63"/>
      <c r="BY719" s="63"/>
      <c r="BZ719" s="63"/>
      <c r="CA719" s="63"/>
      <c r="CB719" s="63"/>
      <c r="CC719" s="63"/>
      <c r="CD719" s="63"/>
      <c r="CE719" s="63"/>
      <c r="CF719" s="63"/>
    </row>
    <row r="720" ht="15.75" customHeight="1">
      <c r="A720" s="61"/>
      <c r="B720" s="62"/>
      <c r="C720" s="43"/>
      <c r="D720" s="43"/>
      <c r="E720" s="43"/>
      <c r="F720" s="63"/>
      <c r="G720" s="52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52"/>
      <c r="U720" s="52"/>
      <c r="V720" s="52"/>
      <c r="W720" s="63"/>
      <c r="X720" s="63"/>
      <c r="Y720" s="52"/>
      <c r="Z720" s="63"/>
      <c r="AA720" s="63"/>
      <c r="AB720" s="63"/>
      <c r="AC720" s="63"/>
      <c r="AD720" s="63"/>
      <c r="AE720" s="63"/>
      <c r="AF720" s="52"/>
      <c r="AG720" s="63"/>
      <c r="AH720" s="63"/>
      <c r="AI720" s="63"/>
      <c r="AJ720" s="52"/>
      <c r="AK720" s="63"/>
      <c r="AL720" s="63"/>
      <c r="AM720" s="63"/>
      <c r="AN720" s="63"/>
      <c r="AO720" s="63"/>
      <c r="AP720" s="63"/>
      <c r="AQ720" s="52"/>
      <c r="AR720" s="63"/>
      <c r="AS720" s="63"/>
      <c r="AT720" s="63"/>
      <c r="AU720" s="63"/>
      <c r="AV720" s="63"/>
      <c r="AW720" s="63"/>
      <c r="AX720" s="63"/>
      <c r="AY720" s="63"/>
      <c r="AZ720" s="63"/>
      <c r="BA720" s="63"/>
      <c r="BB720" s="63"/>
      <c r="BC720" s="63"/>
      <c r="BD720" s="63"/>
      <c r="BE720" s="63"/>
      <c r="BF720" s="63"/>
      <c r="BG720" s="63"/>
      <c r="BH720" s="63"/>
      <c r="BI720" s="63"/>
      <c r="BJ720" s="63"/>
      <c r="BK720" s="63"/>
      <c r="BL720" s="63"/>
      <c r="BM720" s="63"/>
      <c r="BN720" s="63"/>
      <c r="BO720" s="63"/>
      <c r="BP720" s="63"/>
      <c r="BQ720" s="63"/>
      <c r="BR720" s="63"/>
      <c r="BS720" s="63"/>
      <c r="BT720" s="63"/>
      <c r="BU720" s="63"/>
      <c r="BV720" s="63"/>
      <c r="BW720" s="63"/>
      <c r="BX720" s="63"/>
      <c r="BY720" s="63"/>
      <c r="BZ720" s="63"/>
      <c r="CA720" s="63"/>
      <c r="CB720" s="63"/>
      <c r="CC720" s="63"/>
      <c r="CD720" s="63"/>
      <c r="CE720" s="63"/>
      <c r="CF720" s="63"/>
    </row>
    <row r="721" ht="15.75" customHeight="1">
      <c r="A721" s="61"/>
      <c r="B721" s="62"/>
      <c r="C721" s="43"/>
      <c r="D721" s="43"/>
      <c r="E721" s="4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52"/>
      <c r="W721" s="63"/>
      <c r="X721" s="63"/>
      <c r="Y721" s="52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AX721" s="63"/>
      <c r="AY721" s="63"/>
      <c r="AZ721" s="63"/>
      <c r="BA721" s="63"/>
      <c r="BB721" s="63"/>
      <c r="BC721" s="63"/>
      <c r="BD721" s="63"/>
      <c r="BE721" s="63"/>
      <c r="BF721" s="63"/>
      <c r="BG721" s="63"/>
      <c r="BH721" s="63"/>
      <c r="BI721" s="63"/>
      <c r="BJ721" s="63"/>
      <c r="BK721" s="63"/>
      <c r="BL721" s="63"/>
      <c r="BM721" s="63"/>
      <c r="BN721" s="63"/>
      <c r="BO721" s="63"/>
      <c r="BP721" s="63"/>
      <c r="BQ721" s="63"/>
      <c r="BR721" s="63"/>
      <c r="BS721" s="63"/>
      <c r="BT721" s="63"/>
      <c r="BU721" s="63"/>
      <c r="BV721" s="63"/>
      <c r="BW721" s="63"/>
      <c r="BX721" s="63"/>
      <c r="BY721" s="63"/>
      <c r="BZ721" s="63"/>
      <c r="CA721" s="63"/>
      <c r="CB721" s="63"/>
      <c r="CC721" s="63"/>
      <c r="CD721" s="63"/>
      <c r="CE721" s="63"/>
      <c r="CF721" s="63"/>
    </row>
    <row r="722" ht="15.75" customHeight="1">
      <c r="A722" s="61"/>
      <c r="B722" s="62"/>
      <c r="C722" s="43"/>
      <c r="D722" s="43"/>
      <c r="E722" s="43"/>
      <c r="F722" s="52"/>
      <c r="G722" s="52"/>
      <c r="H722" s="63"/>
      <c r="I722" s="63"/>
      <c r="J722" s="63"/>
      <c r="K722" s="63"/>
      <c r="L722" s="63"/>
      <c r="M722" s="63"/>
      <c r="N722" s="63"/>
      <c r="O722" s="52"/>
      <c r="P722" s="52"/>
      <c r="Q722" s="52"/>
      <c r="R722" s="63"/>
      <c r="S722" s="52"/>
      <c r="T722" s="52"/>
      <c r="U722" s="63"/>
      <c r="V722" s="63"/>
      <c r="W722" s="63"/>
      <c r="X722" s="63"/>
      <c r="Y722" s="63"/>
      <c r="Z722" s="63"/>
      <c r="AA722" s="52"/>
      <c r="AB722" s="52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52"/>
      <c r="AN722" s="52"/>
      <c r="AO722" s="63"/>
      <c r="AP722" s="52"/>
      <c r="AQ722" s="52"/>
      <c r="AR722" s="63"/>
      <c r="AS722" s="63"/>
      <c r="AT722" s="63"/>
      <c r="AU722" s="63"/>
      <c r="AV722" s="63"/>
      <c r="AW722" s="63"/>
      <c r="AX722" s="63"/>
      <c r="AY722" s="63"/>
      <c r="AZ722" s="63"/>
      <c r="BA722" s="63"/>
      <c r="BB722" s="63"/>
      <c r="BC722" s="63"/>
      <c r="BD722" s="63"/>
      <c r="BE722" s="63"/>
      <c r="BF722" s="63"/>
      <c r="BG722" s="63"/>
      <c r="BH722" s="63"/>
      <c r="BI722" s="63"/>
      <c r="BJ722" s="63"/>
      <c r="BK722" s="63"/>
      <c r="BL722" s="63"/>
      <c r="BM722" s="63"/>
      <c r="BN722" s="63"/>
      <c r="BO722" s="63"/>
      <c r="BP722" s="63"/>
      <c r="BQ722" s="63"/>
      <c r="BR722" s="63"/>
      <c r="BS722" s="63"/>
      <c r="BT722" s="63"/>
      <c r="BU722" s="63"/>
      <c r="BV722" s="63"/>
      <c r="BW722" s="63"/>
      <c r="BX722" s="63"/>
      <c r="BY722" s="63"/>
      <c r="BZ722" s="63"/>
      <c r="CA722" s="63"/>
      <c r="CB722" s="63"/>
      <c r="CC722" s="63"/>
      <c r="CD722" s="63"/>
      <c r="CE722" s="63"/>
      <c r="CF722" s="63"/>
    </row>
    <row r="723" ht="15.75" customHeight="1">
      <c r="A723" s="61"/>
      <c r="B723" s="62"/>
      <c r="C723" s="43"/>
      <c r="D723" s="43"/>
      <c r="E723" s="43"/>
      <c r="F723" s="52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52"/>
      <c r="Z723" s="63"/>
      <c r="AA723" s="52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52"/>
      <c r="AO723" s="63"/>
      <c r="AP723" s="63"/>
      <c r="AQ723" s="52"/>
      <c r="AR723" s="63"/>
      <c r="AS723" s="63"/>
      <c r="AT723" s="63"/>
      <c r="AU723" s="63"/>
      <c r="AV723" s="63"/>
      <c r="AW723" s="63"/>
      <c r="AX723" s="63"/>
      <c r="AY723" s="63"/>
      <c r="AZ723" s="63"/>
      <c r="BA723" s="63"/>
      <c r="BB723" s="63"/>
      <c r="BC723" s="63"/>
      <c r="BD723" s="63"/>
      <c r="BE723" s="63"/>
      <c r="BF723" s="63"/>
      <c r="BG723" s="63"/>
      <c r="BH723" s="63"/>
      <c r="BI723" s="63"/>
      <c r="BJ723" s="63"/>
      <c r="BK723" s="63"/>
      <c r="BL723" s="63"/>
      <c r="BM723" s="63"/>
      <c r="BN723" s="63"/>
      <c r="BO723" s="63"/>
      <c r="BP723" s="63"/>
      <c r="BQ723" s="63"/>
      <c r="BR723" s="63"/>
      <c r="BS723" s="63"/>
      <c r="BT723" s="63"/>
      <c r="BU723" s="63"/>
      <c r="BV723" s="63"/>
      <c r="BW723" s="63"/>
      <c r="BX723" s="63"/>
      <c r="BY723" s="63"/>
      <c r="BZ723" s="63"/>
      <c r="CA723" s="63"/>
      <c r="CB723" s="63"/>
      <c r="CC723" s="63"/>
      <c r="CD723" s="63"/>
      <c r="CE723" s="63"/>
      <c r="CF723" s="63"/>
    </row>
    <row r="724" ht="15.75" customHeight="1">
      <c r="A724" s="61"/>
      <c r="B724" s="62"/>
      <c r="C724" s="43"/>
      <c r="D724" s="43"/>
      <c r="E724" s="4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52"/>
      <c r="Q724" s="63"/>
      <c r="R724" s="63"/>
      <c r="S724" s="63"/>
      <c r="T724" s="63"/>
      <c r="U724" s="63"/>
      <c r="V724" s="63"/>
      <c r="W724" s="63"/>
      <c r="X724" s="52"/>
      <c r="Y724" s="52"/>
      <c r="Z724" s="63"/>
      <c r="AA724" s="52"/>
      <c r="AB724" s="63"/>
      <c r="AC724" s="63"/>
      <c r="AD724" s="63"/>
      <c r="AE724" s="63"/>
      <c r="AF724" s="52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/>
      <c r="AV724" s="63"/>
      <c r="AW724" s="63"/>
      <c r="AX724" s="63"/>
      <c r="AY724" s="63"/>
      <c r="AZ724" s="63"/>
      <c r="BA724" s="63"/>
      <c r="BB724" s="63"/>
      <c r="BC724" s="63"/>
      <c r="BD724" s="63"/>
      <c r="BE724" s="63"/>
      <c r="BF724" s="63"/>
      <c r="BG724" s="63"/>
      <c r="BH724" s="63"/>
      <c r="BI724" s="63"/>
      <c r="BJ724" s="63"/>
      <c r="BK724" s="63"/>
      <c r="BL724" s="63"/>
      <c r="BM724" s="63"/>
      <c r="BN724" s="63"/>
      <c r="BO724" s="63"/>
      <c r="BP724" s="63"/>
      <c r="BQ724" s="63"/>
      <c r="BR724" s="63"/>
      <c r="BS724" s="63"/>
      <c r="BT724" s="63"/>
      <c r="BU724" s="63"/>
      <c r="BV724" s="63"/>
      <c r="BW724" s="63"/>
      <c r="BX724" s="63"/>
      <c r="BY724" s="63"/>
      <c r="BZ724" s="63"/>
      <c r="CA724" s="63"/>
      <c r="CB724" s="63"/>
      <c r="CC724" s="63"/>
      <c r="CD724" s="63"/>
      <c r="CE724" s="63"/>
      <c r="CF724" s="63"/>
    </row>
    <row r="725" ht="15.75" customHeight="1">
      <c r="A725" s="61"/>
      <c r="B725" s="62"/>
      <c r="C725" s="43"/>
      <c r="D725" s="43"/>
      <c r="E725" s="4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52"/>
      <c r="AN725" s="63"/>
      <c r="AO725" s="52"/>
      <c r="AP725" s="52"/>
      <c r="AQ725" s="63"/>
      <c r="AR725" s="63"/>
      <c r="AS725" s="63"/>
      <c r="AT725" s="63"/>
      <c r="AU725" s="63"/>
      <c r="AV725" s="63"/>
      <c r="AW725" s="63"/>
      <c r="AX725" s="63"/>
      <c r="AY725" s="63"/>
      <c r="AZ725" s="63"/>
      <c r="BA725" s="63"/>
      <c r="BB725" s="63"/>
      <c r="BC725" s="63"/>
      <c r="BD725" s="63"/>
      <c r="BE725" s="63"/>
      <c r="BF725" s="63"/>
      <c r="BG725" s="63"/>
      <c r="BH725" s="63"/>
      <c r="BI725" s="63"/>
      <c r="BJ725" s="63"/>
      <c r="BK725" s="63"/>
      <c r="BL725" s="63"/>
      <c r="BM725" s="63"/>
      <c r="BN725" s="63"/>
      <c r="BO725" s="63"/>
      <c r="BP725" s="63"/>
      <c r="BQ725" s="63"/>
      <c r="BR725" s="63"/>
      <c r="BS725" s="63"/>
      <c r="BT725" s="63"/>
      <c r="BU725" s="63"/>
      <c r="BV725" s="63"/>
      <c r="BW725" s="63"/>
      <c r="BX725" s="63"/>
      <c r="BY725" s="63"/>
      <c r="BZ725" s="63"/>
      <c r="CA725" s="63"/>
      <c r="CB725" s="63"/>
      <c r="CC725" s="63"/>
      <c r="CD725" s="63"/>
      <c r="CE725" s="63"/>
      <c r="CF725" s="63"/>
    </row>
    <row r="726" ht="15.75" customHeight="1">
      <c r="A726" s="73"/>
      <c r="B726" s="74"/>
      <c r="C726" s="75"/>
      <c r="D726" s="75"/>
      <c r="E726" s="75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  <c r="AH726" s="76"/>
      <c r="AI726" s="76"/>
      <c r="AJ726" s="76"/>
      <c r="AK726" s="76"/>
      <c r="AL726" s="76"/>
      <c r="AM726" s="77"/>
      <c r="AN726" s="76"/>
      <c r="AO726" s="77"/>
      <c r="AP726" s="77"/>
      <c r="AQ726" s="76"/>
      <c r="AR726" s="76"/>
      <c r="AS726" s="76"/>
      <c r="AT726" s="76"/>
      <c r="AU726" s="76"/>
      <c r="AV726" s="76"/>
      <c r="AW726" s="76"/>
      <c r="AX726" s="76"/>
      <c r="AY726" s="76"/>
      <c r="AZ726" s="76"/>
      <c r="BA726" s="76"/>
      <c r="BB726" s="76"/>
      <c r="BC726" s="76"/>
      <c r="BD726" s="76"/>
      <c r="BE726" s="76"/>
      <c r="BF726" s="76"/>
      <c r="BG726" s="76"/>
      <c r="BH726" s="76"/>
      <c r="BI726" s="76"/>
      <c r="BJ726" s="76"/>
      <c r="BK726" s="76"/>
      <c r="BL726" s="76"/>
      <c r="BM726" s="76"/>
      <c r="BN726" s="76"/>
      <c r="BO726" s="76"/>
      <c r="BP726" s="76"/>
      <c r="BQ726" s="76"/>
      <c r="BR726" s="76"/>
      <c r="BS726" s="76"/>
      <c r="BT726" s="76"/>
      <c r="BU726" s="76"/>
      <c r="BV726" s="76"/>
      <c r="BW726" s="76"/>
      <c r="BX726" s="76"/>
      <c r="BY726" s="76"/>
      <c r="BZ726" s="76"/>
      <c r="CA726" s="76"/>
      <c r="CB726" s="76"/>
      <c r="CC726" s="76"/>
      <c r="CD726" s="76"/>
      <c r="CE726" s="76"/>
      <c r="CF726" s="76"/>
    </row>
    <row r="727" ht="15.75" customHeight="1">
      <c r="A727" s="61"/>
      <c r="B727" s="62"/>
      <c r="C727" s="43"/>
      <c r="D727" s="43"/>
      <c r="E727" s="43"/>
      <c r="F727" s="52"/>
      <c r="G727" s="52"/>
      <c r="H727" s="63"/>
      <c r="I727" s="63"/>
      <c r="J727" s="63"/>
      <c r="K727" s="63"/>
      <c r="L727" s="63"/>
      <c r="M727" s="63"/>
      <c r="N727" s="63"/>
      <c r="O727" s="63"/>
      <c r="P727" s="52"/>
      <c r="Q727" s="63"/>
      <c r="R727" s="52"/>
      <c r="S727" s="63"/>
      <c r="T727" s="52"/>
      <c r="U727" s="63"/>
      <c r="V727" s="63"/>
      <c r="W727" s="63"/>
      <c r="X727" s="52"/>
      <c r="Y727" s="52"/>
      <c r="Z727" s="63"/>
      <c r="AA727" s="63"/>
      <c r="AB727" s="52"/>
      <c r="AC727" s="52"/>
      <c r="AD727" s="52"/>
      <c r="AE727" s="63"/>
      <c r="AF727" s="52"/>
      <c r="AG727" s="52"/>
      <c r="AH727" s="63"/>
      <c r="AI727" s="63"/>
      <c r="AJ727" s="63"/>
      <c r="AK727" s="63"/>
      <c r="AL727" s="52"/>
      <c r="AM727" s="63"/>
      <c r="AN727" s="52"/>
      <c r="AO727" s="52"/>
      <c r="AP727" s="63"/>
      <c r="AQ727" s="52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  <c r="BF727" s="63"/>
      <c r="BG727" s="63"/>
      <c r="BH727" s="63"/>
      <c r="BI727" s="63"/>
      <c r="BJ727" s="63"/>
      <c r="BK727" s="63"/>
      <c r="BL727" s="63"/>
      <c r="BM727" s="63"/>
      <c r="BN727" s="63"/>
      <c r="BO727" s="63"/>
      <c r="BP727" s="63"/>
      <c r="BQ727" s="63"/>
      <c r="BR727" s="63"/>
      <c r="BS727" s="63"/>
      <c r="BT727" s="63"/>
      <c r="BU727" s="63"/>
      <c r="BV727" s="63"/>
      <c r="BW727" s="63"/>
      <c r="BX727" s="63"/>
      <c r="BY727" s="63"/>
      <c r="BZ727" s="63"/>
      <c r="CA727" s="63"/>
      <c r="CB727" s="63"/>
      <c r="CC727" s="63"/>
      <c r="CD727" s="63"/>
      <c r="CE727" s="63"/>
      <c r="CF727" s="63"/>
    </row>
    <row r="728" ht="15.75" customHeight="1">
      <c r="A728" s="61"/>
      <c r="B728" s="62"/>
      <c r="C728" s="43"/>
      <c r="D728" s="43"/>
      <c r="E728" s="43"/>
      <c r="F728" s="52"/>
      <c r="G728" s="63"/>
      <c r="H728" s="63"/>
      <c r="I728" s="63"/>
      <c r="J728" s="63"/>
      <c r="K728" s="63"/>
      <c r="L728" s="63"/>
      <c r="M728" s="63"/>
      <c r="N728" s="63"/>
      <c r="O728" s="63"/>
      <c r="P728" s="52"/>
      <c r="Q728" s="63"/>
      <c r="R728" s="63"/>
      <c r="S728" s="63"/>
      <c r="T728" s="52"/>
      <c r="U728" s="52"/>
      <c r="V728" s="52"/>
      <c r="W728" s="63"/>
      <c r="X728" s="52"/>
      <c r="Y728" s="52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52"/>
      <c r="AK728" s="63"/>
      <c r="AL728" s="63"/>
      <c r="AM728" s="63"/>
      <c r="AN728" s="63"/>
      <c r="AO728" s="52"/>
      <c r="AP728" s="63"/>
      <c r="AQ728" s="63"/>
      <c r="AR728" s="63"/>
      <c r="AS728" s="63"/>
      <c r="AT728" s="63"/>
      <c r="AU728" s="63"/>
      <c r="AV728" s="63"/>
      <c r="AW728" s="63"/>
      <c r="AX728" s="63"/>
      <c r="AY728" s="63"/>
      <c r="AZ728" s="63"/>
      <c r="BA728" s="63"/>
      <c r="BB728" s="63"/>
      <c r="BC728" s="63"/>
      <c r="BD728" s="63"/>
      <c r="BE728" s="63"/>
      <c r="BF728" s="63"/>
      <c r="BG728" s="63"/>
      <c r="BH728" s="63"/>
      <c r="BI728" s="63"/>
      <c r="BJ728" s="63"/>
      <c r="BK728" s="63"/>
      <c r="BL728" s="63"/>
      <c r="BM728" s="63"/>
      <c r="BN728" s="63"/>
      <c r="BO728" s="63"/>
      <c r="BP728" s="63"/>
      <c r="BQ728" s="63"/>
      <c r="BR728" s="63"/>
      <c r="BS728" s="63"/>
      <c r="BT728" s="63"/>
      <c r="BU728" s="63"/>
      <c r="BV728" s="63"/>
      <c r="BW728" s="63"/>
      <c r="BX728" s="63"/>
      <c r="BY728" s="63"/>
      <c r="BZ728" s="63"/>
      <c r="CA728" s="63"/>
      <c r="CB728" s="63"/>
      <c r="CC728" s="63"/>
      <c r="CD728" s="63"/>
      <c r="CE728" s="63"/>
      <c r="CF728" s="63"/>
    </row>
    <row r="729" ht="15.75" customHeight="1">
      <c r="A729" s="61"/>
      <c r="B729" s="62"/>
      <c r="C729" s="43"/>
      <c r="D729" s="43"/>
      <c r="E729" s="43"/>
      <c r="F729" s="52"/>
      <c r="G729" s="63"/>
      <c r="H729" s="63"/>
      <c r="I729" s="52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52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3"/>
      <c r="AW729" s="63"/>
      <c r="AX729" s="63"/>
      <c r="AY729" s="63"/>
      <c r="AZ729" s="63"/>
      <c r="BA729" s="63"/>
      <c r="BB729" s="63"/>
      <c r="BC729" s="63"/>
      <c r="BD729" s="63"/>
      <c r="BE729" s="63"/>
      <c r="BF729" s="63"/>
      <c r="BG729" s="63"/>
      <c r="BH729" s="63"/>
      <c r="BI729" s="63"/>
      <c r="BJ729" s="63"/>
      <c r="BK729" s="63"/>
      <c r="BL729" s="63"/>
      <c r="BM729" s="63"/>
      <c r="BN729" s="63"/>
      <c r="BO729" s="63"/>
      <c r="BP729" s="63"/>
      <c r="BQ729" s="63"/>
      <c r="BR729" s="63"/>
      <c r="BS729" s="63"/>
      <c r="BT729" s="63"/>
      <c r="BU729" s="63"/>
      <c r="BV729" s="63"/>
      <c r="BW729" s="63"/>
      <c r="BX729" s="63"/>
      <c r="BY729" s="63"/>
      <c r="BZ729" s="63"/>
      <c r="CA729" s="63"/>
      <c r="CB729" s="63"/>
      <c r="CC729" s="63"/>
      <c r="CD729" s="63"/>
      <c r="CE729" s="63"/>
      <c r="CF729" s="63"/>
    </row>
    <row r="730" ht="15.75" customHeight="1">
      <c r="A730" s="61"/>
      <c r="B730" s="62"/>
      <c r="C730" s="43"/>
      <c r="D730" s="43"/>
      <c r="E730" s="43"/>
      <c r="F730" s="52"/>
      <c r="G730" s="52"/>
      <c r="H730" s="63"/>
      <c r="I730" s="63"/>
      <c r="J730" s="63"/>
      <c r="K730" s="63"/>
      <c r="L730" s="63"/>
      <c r="M730" s="63"/>
      <c r="N730" s="63"/>
      <c r="O730" s="63"/>
      <c r="P730" s="52"/>
      <c r="Q730" s="63"/>
      <c r="R730" s="52"/>
      <c r="S730" s="63"/>
      <c r="T730" s="52"/>
      <c r="U730" s="63"/>
      <c r="V730" s="63"/>
      <c r="W730" s="63"/>
      <c r="X730" s="52"/>
      <c r="Y730" s="52"/>
      <c r="Z730" s="63"/>
      <c r="AA730" s="63"/>
      <c r="AB730" s="52"/>
      <c r="AC730" s="52"/>
      <c r="AD730" s="52"/>
      <c r="AE730" s="63"/>
      <c r="AF730" s="52"/>
      <c r="AG730" s="52"/>
      <c r="AH730" s="63"/>
      <c r="AI730" s="63"/>
      <c r="AJ730" s="63"/>
      <c r="AK730" s="63"/>
      <c r="AL730" s="52"/>
      <c r="AM730" s="63"/>
      <c r="AN730" s="52"/>
      <c r="AO730" s="52"/>
      <c r="AP730" s="63"/>
      <c r="AQ730" s="52"/>
      <c r="AR730" s="63"/>
      <c r="AS730" s="63"/>
      <c r="AT730" s="63"/>
      <c r="AU730" s="63"/>
      <c r="AV730" s="63"/>
      <c r="AW730" s="63"/>
      <c r="AX730" s="63"/>
      <c r="AY730" s="63"/>
      <c r="AZ730" s="63"/>
      <c r="BA730" s="63"/>
      <c r="BB730" s="63"/>
      <c r="BC730" s="63"/>
      <c r="BD730" s="63"/>
      <c r="BE730" s="63"/>
      <c r="BF730" s="63"/>
      <c r="BG730" s="63"/>
      <c r="BH730" s="63"/>
      <c r="BI730" s="63"/>
      <c r="BJ730" s="63"/>
      <c r="BK730" s="63"/>
      <c r="BL730" s="63"/>
      <c r="BM730" s="63"/>
      <c r="BN730" s="63"/>
      <c r="BO730" s="63"/>
      <c r="BP730" s="63"/>
      <c r="BQ730" s="63"/>
      <c r="BR730" s="63"/>
      <c r="BS730" s="63"/>
      <c r="BT730" s="63"/>
      <c r="BU730" s="63"/>
      <c r="BV730" s="63"/>
      <c r="BW730" s="63"/>
      <c r="BX730" s="63"/>
      <c r="BY730" s="63"/>
      <c r="BZ730" s="63"/>
      <c r="CA730" s="63"/>
      <c r="CB730" s="63"/>
      <c r="CC730" s="63"/>
      <c r="CD730" s="63"/>
      <c r="CE730" s="63"/>
      <c r="CF730" s="63"/>
    </row>
    <row r="731" ht="15.75" customHeight="1">
      <c r="A731" s="78"/>
      <c r="B731" s="79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  <c r="AE731" s="70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  <c r="AP731" s="70"/>
      <c r="AQ731" s="70"/>
      <c r="AR731" s="70"/>
      <c r="AS731" s="70"/>
      <c r="AT731" s="70"/>
      <c r="AU731" s="70"/>
      <c r="AV731" s="70"/>
      <c r="AW731" s="70"/>
      <c r="AX731" s="70"/>
      <c r="AY731" s="70"/>
      <c r="AZ731" s="70"/>
      <c r="BA731" s="70"/>
      <c r="BB731" s="70"/>
      <c r="BC731" s="70"/>
      <c r="BD731" s="70"/>
      <c r="BE731" s="70"/>
      <c r="BF731" s="70"/>
      <c r="BG731" s="70"/>
      <c r="BH731" s="70"/>
      <c r="BI731" s="70"/>
      <c r="BJ731" s="70"/>
      <c r="BK731" s="70"/>
      <c r="BL731" s="70"/>
      <c r="BM731" s="70"/>
      <c r="BN731" s="70"/>
      <c r="BO731" s="70"/>
      <c r="BP731" s="70"/>
      <c r="BQ731" s="70"/>
      <c r="BR731" s="70"/>
      <c r="BS731" s="70"/>
      <c r="BT731" s="70"/>
      <c r="BU731" s="70"/>
      <c r="BV731" s="70"/>
      <c r="BW731" s="70"/>
      <c r="BX731" s="70"/>
      <c r="BY731" s="70"/>
      <c r="BZ731" s="70"/>
      <c r="CA731" s="70"/>
      <c r="CB731" s="70"/>
      <c r="CC731" s="70"/>
      <c r="CD731" s="70"/>
      <c r="CE731" s="70"/>
      <c r="CF731" s="70"/>
    </row>
    <row r="732" ht="15.75" customHeight="1">
      <c r="A732" s="44"/>
      <c r="B732" s="60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</row>
    <row r="733" ht="15.75" customHeight="1">
      <c r="A733" s="44"/>
      <c r="B733" s="60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3"/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43"/>
      <c r="BP733" s="43"/>
      <c r="BQ733" s="43"/>
      <c r="BR733" s="43"/>
      <c r="BS733" s="43"/>
      <c r="BT733" s="43"/>
      <c r="BU733" s="43"/>
      <c r="BV733" s="43"/>
      <c r="BW733" s="43"/>
      <c r="BX733" s="43"/>
      <c r="BY733" s="43"/>
      <c r="BZ733" s="43"/>
      <c r="CA733" s="43"/>
      <c r="CB733" s="43"/>
      <c r="CC733" s="43"/>
      <c r="CD733" s="43"/>
      <c r="CE733" s="43"/>
      <c r="CF733" s="43"/>
    </row>
    <row r="734" ht="15.75" customHeight="1">
      <c r="A734" s="44"/>
      <c r="B734" s="60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O734" s="43"/>
      <c r="AP734" s="43"/>
      <c r="AQ734" s="43"/>
      <c r="AR734" s="43"/>
      <c r="AS734" s="43"/>
      <c r="AT734" s="43"/>
      <c r="AU734" s="43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3"/>
      <c r="BI734" s="43"/>
      <c r="BJ734" s="43"/>
      <c r="BK734" s="43"/>
      <c r="BL734" s="43"/>
      <c r="BM734" s="43"/>
      <c r="BN734" s="43"/>
      <c r="BO734" s="43"/>
      <c r="BP734" s="43"/>
      <c r="BQ734" s="43"/>
      <c r="BR734" s="43"/>
      <c r="BS734" s="43"/>
      <c r="BT734" s="43"/>
      <c r="BU734" s="43"/>
      <c r="BV734" s="43"/>
      <c r="BW734" s="43"/>
      <c r="BX734" s="43"/>
      <c r="BY734" s="43"/>
      <c r="BZ734" s="43"/>
      <c r="CA734" s="43"/>
      <c r="CB734" s="43"/>
      <c r="CC734" s="43"/>
      <c r="CD734" s="43"/>
      <c r="CE734" s="43"/>
      <c r="CF734" s="43"/>
    </row>
    <row r="735" ht="15.75" customHeight="1">
      <c r="A735" s="44"/>
      <c r="B735" s="60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O735" s="43"/>
      <c r="AP735" s="43"/>
      <c r="AQ735" s="43"/>
      <c r="AR735" s="43"/>
      <c r="AS735" s="43"/>
      <c r="AT735" s="43"/>
      <c r="AU735" s="43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3"/>
      <c r="BI735" s="43"/>
      <c r="BJ735" s="43"/>
      <c r="BK735" s="43"/>
      <c r="BL735" s="43"/>
      <c r="BM735" s="43"/>
      <c r="BN735" s="43"/>
      <c r="BO735" s="43"/>
      <c r="BP735" s="43"/>
      <c r="BQ735" s="43"/>
      <c r="BR735" s="43"/>
      <c r="BS735" s="43"/>
      <c r="BT735" s="43"/>
      <c r="BU735" s="43"/>
      <c r="BV735" s="43"/>
      <c r="BW735" s="43"/>
      <c r="BX735" s="43"/>
      <c r="BY735" s="43"/>
      <c r="BZ735" s="43"/>
      <c r="CA735" s="43"/>
      <c r="CB735" s="43"/>
      <c r="CC735" s="43"/>
      <c r="CD735" s="43"/>
      <c r="CE735" s="43"/>
      <c r="CF735" s="43"/>
    </row>
    <row r="736" ht="15.75" customHeight="1">
      <c r="A736" s="44"/>
      <c r="B736" s="60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3"/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43"/>
      <c r="CA736" s="43"/>
      <c r="CB736" s="43"/>
      <c r="CC736" s="43"/>
      <c r="CD736" s="43"/>
      <c r="CE736" s="43"/>
      <c r="CF736" s="43"/>
    </row>
    <row r="737" ht="15.75" customHeight="1">
      <c r="A737" s="44"/>
      <c r="B737" s="60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43"/>
      <c r="BP737" s="43"/>
      <c r="BQ737" s="43"/>
      <c r="BR737" s="43"/>
      <c r="BS737" s="43"/>
      <c r="BT737" s="43"/>
      <c r="BU737" s="43"/>
      <c r="BV737" s="43"/>
      <c r="BW737" s="43"/>
      <c r="BX737" s="43"/>
      <c r="BY737" s="43"/>
      <c r="BZ737" s="43"/>
      <c r="CA737" s="43"/>
      <c r="CB737" s="43"/>
      <c r="CC737" s="43"/>
      <c r="CD737" s="43"/>
      <c r="CE737" s="43"/>
      <c r="CF737" s="43"/>
    </row>
    <row r="738" ht="15.75" customHeight="1">
      <c r="A738" s="44"/>
      <c r="B738" s="60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</row>
    <row r="739" ht="15.75" customHeight="1">
      <c r="A739" s="44"/>
      <c r="B739" s="60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43"/>
      <c r="BP739" s="43"/>
      <c r="BQ739" s="43"/>
      <c r="BR739" s="43"/>
      <c r="BS739" s="43"/>
      <c r="BT739" s="43"/>
      <c r="BU739" s="43"/>
      <c r="BV739" s="43"/>
      <c r="BW739" s="43"/>
      <c r="BX739" s="43"/>
      <c r="BY739" s="43"/>
      <c r="BZ739" s="43"/>
      <c r="CA739" s="43"/>
      <c r="CB739" s="43"/>
      <c r="CC739" s="43"/>
      <c r="CD739" s="43"/>
      <c r="CE739" s="43"/>
      <c r="CF739" s="43"/>
    </row>
    <row r="740" ht="15.75" customHeight="1">
      <c r="A740" s="44"/>
      <c r="B740" s="60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3"/>
      <c r="AP740" s="43"/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43"/>
      <c r="CA740" s="43"/>
      <c r="CB740" s="43"/>
      <c r="CC740" s="43"/>
      <c r="CD740" s="43"/>
      <c r="CE740" s="43"/>
      <c r="CF740" s="43"/>
    </row>
    <row r="741" ht="15.75" customHeight="1">
      <c r="A741" s="44"/>
      <c r="B741" s="60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3"/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43"/>
      <c r="BP741" s="43"/>
      <c r="BQ741" s="43"/>
      <c r="BR741" s="43"/>
      <c r="BS741" s="43"/>
      <c r="BT741" s="43"/>
      <c r="BU741" s="43"/>
      <c r="BV741" s="43"/>
      <c r="BW741" s="43"/>
      <c r="BX741" s="43"/>
      <c r="BY741" s="43"/>
      <c r="BZ741" s="43"/>
      <c r="CA741" s="43"/>
      <c r="CB741" s="43"/>
      <c r="CC741" s="43"/>
      <c r="CD741" s="43"/>
      <c r="CE741" s="43"/>
      <c r="CF741" s="43"/>
    </row>
    <row r="742" ht="15.75" customHeight="1">
      <c r="A742" s="44"/>
      <c r="B742" s="60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3"/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43"/>
      <c r="CA742" s="43"/>
      <c r="CB742" s="43"/>
      <c r="CC742" s="43"/>
      <c r="CD742" s="43"/>
      <c r="CE742" s="43"/>
      <c r="CF742" s="43"/>
    </row>
    <row r="743" ht="15.75" customHeight="1">
      <c r="A743" s="44"/>
      <c r="B743" s="60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  <c r="AT743" s="43"/>
      <c r="AU743" s="43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3"/>
      <c r="BI743" s="43"/>
      <c r="BJ743" s="43"/>
      <c r="BK743" s="43"/>
      <c r="BL743" s="43"/>
      <c r="BM743" s="43"/>
      <c r="BN743" s="43"/>
      <c r="BO743" s="43"/>
      <c r="BP743" s="43"/>
      <c r="BQ743" s="43"/>
      <c r="BR743" s="43"/>
      <c r="BS743" s="43"/>
      <c r="BT743" s="43"/>
      <c r="BU743" s="43"/>
      <c r="BV743" s="43"/>
      <c r="BW743" s="43"/>
      <c r="BX743" s="43"/>
      <c r="BY743" s="43"/>
      <c r="BZ743" s="43"/>
      <c r="CA743" s="43"/>
      <c r="CB743" s="43"/>
      <c r="CC743" s="43"/>
      <c r="CD743" s="43"/>
      <c r="CE743" s="43"/>
      <c r="CF743" s="43"/>
    </row>
    <row r="744" ht="15.75" customHeight="1">
      <c r="A744" s="59"/>
      <c r="B744" s="60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  <c r="AT744" s="43"/>
      <c r="AU744" s="43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</row>
    <row r="745" ht="15.75" customHeight="1">
      <c r="A745" s="44"/>
      <c r="B745" s="60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  <c r="AT745" s="43"/>
      <c r="AU745" s="43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3"/>
      <c r="BI745" s="43"/>
      <c r="BJ745" s="43"/>
      <c r="BK745" s="43"/>
      <c r="BL745" s="43"/>
      <c r="BM745" s="43"/>
      <c r="BN745" s="43"/>
      <c r="BO745" s="43"/>
      <c r="BP745" s="43"/>
      <c r="BQ745" s="43"/>
      <c r="BR745" s="43"/>
      <c r="BS745" s="43"/>
      <c r="BT745" s="43"/>
      <c r="BU745" s="43"/>
      <c r="BV745" s="43"/>
      <c r="BW745" s="43"/>
      <c r="BX745" s="43"/>
      <c r="BY745" s="43"/>
      <c r="BZ745" s="43"/>
      <c r="CA745" s="43"/>
      <c r="CB745" s="43"/>
      <c r="CC745" s="43"/>
      <c r="CD745" s="43"/>
      <c r="CE745" s="43"/>
      <c r="CF745" s="43"/>
    </row>
    <row r="746" ht="15.75" customHeight="1">
      <c r="A746" s="44"/>
      <c r="B746" s="60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3"/>
      <c r="AP746" s="43"/>
      <c r="AQ746" s="43"/>
      <c r="AR746" s="43"/>
      <c r="AS746" s="43"/>
      <c r="AT746" s="43"/>
      <c r="AU746" s="43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3"/>
      <c r="BI746" s="43"/>
      <c r="BJ746" s="43"/>
      <c r="BK746" s="43"/>
      <c r="BL746" s="43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43"/>
      <c r="CA746" s="43"/>
      <c r="CB746" s="43"/>
      <c r="CC746" s="43"/>
      <c r="CD746" s="43"/>
      <c r="CE746" s="43"/>
      <c r="CF746" s="43"/>
    </row>
    <row r="747" ht="15.75" customHeight="1">
      <c r="A747" s="44"/>
      <c r="B747" s="60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3"/>
      <c r="AP747" s="43"/>
      <c r="AQ747" s="43"/>
      <c r="AR747" s="43"/>
      <c r="AS747" s="43"/>
      <c r="AT747" s="43"/>
      <c r="AU747" s="43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3"/>
      <c r="BI747" s="43"/>
      <c r="BJ747" s="43"/>
      <c r="BK747" s="43"/>
      <c r="BL747" s="43"/>
      <c r="BM747" s="43"/>
      <c r="BN747" s="43"/>
      <c r="BO747" s="43"/>
      <c r="BP747" s="43"/>
      <c r="BQ747" s="43"/>
      <c r="BR747" s="43"/>
      <c r="BS747" s="43"/>
      <c r="BT747" s="43"/>
      <c r="BU747" s="43"/>
      <c r="BV747" s="43"/>
      <c r="BW747" s="43"/>
      <c r="BX747" s="43"/>
      <c r="BY747" s="43"/>
      <c r="BZ747" s="43"/>
      <c r="CA747" s="43"/>
      <c r="CB747" s="43"/>
      <c r="CC747" s="43"/>
      <c r="CD747" s="43"/>
      <c r="CE747" s="43"/>
      <c r="CF747" s="43"/>
    </row>
    <row r="748" ht="15.75" customHeight="1">
      <c r="A748" s="80"/>
      <c r="B748" s="60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3"/>
      <c r="AP748" s="43"/>
      <c r="AQ748" s="43"/>
      <c r="AR748" s="43"/>
      <c r="AS748" s="43"/>
      <c r="AT748" s="43"/>
      <c r="AU748" s="43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3"/>
      <c r="BI748" s="43"/>
      <c r="BJ748" s="43"/>
      <c r="BK748" s="43"/>
      <c r="BL748" s="43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43"/>
      <c r="CA748" s="43"/>
      <c r="CB748" s="43"/>
      <c r="CC748" s="43"/>
      <c r="CD748" s="43"/>
      <c r="CE748" s="43"/>
      <c r="CF748" s="43"/>
    </row>
    <row r="749" ht="15.75" customHeight="1">
      <c r="A749" s="80"/>
      <c r="B749" s="60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3"/>
      <c r="AP749" s="43"/>
      <c r="AQ749" s="43"/>
      <c r="AR749" s="43"/>
      <c r="AS749" s="43"/>
      <c r="AT749" s="43"/>
      <c r="AU749" s="43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3"/>
      <c r="BI749" s="43"/>
      <c r="BJ749" s="43"/>
      <c r="BK749" s="43"/>
      <c r="BL749" s="43"/>
      <c r="BM749" s="43"/>
      <c r="BN749" s="43"/>
      <c r="BO749" s="43"/>
      <c r="BP749" s="43"/>
      <c r="BQ749" s="43"/>
      <c r="BR749" s="43"/>
      <c r="BS749" s="43"/>
      <c r="BT749" s="43"/>
      <c r="BU749" s="43"/>
      <c r="BV749" s="43"/>
      <c r="BW749" s="43"/>
      <c r="BX749" s="43"/>
      <c r="BY749" s="43"/>
      <c r="BZ749" s="43"/>
      <c r="CA749" s="43"/>
      <c r="CB749" s="43"/>
      <c r="CC749" s="43"/>
      <c r="CD749" s="43"/>
      <c r="CE749" s="43"/>
      <c r="CF749" s="43"/>
    </row>
    <row r="750" ht="15.75" customHeight="1">
      <c r="A750" s="80"/>
      <c r="B750" s="60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3"/>
      <c r="AP750" s="43"/>
      <c r="AQ750" s="43"/>
      <c r="AR750" s="43"/>
      <c r="AS750" s="43"/>
      <c r="AT750" s="43"/>
      <c r="AU750" s="43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3"/>
      <c r="BI750" s="43"/>
      <c r="BJ750" s="43"/>
      <c r="BK750" s="43"/>
      <c r="BL750" s="43"/>
      <c r="BM750" s="43"/>
      <c r="BN750" s="43"/>
      <c r="BO750" s="43"/>
      <c r="BP750" s="43"/>
      <c r="BQ750" s="43"/>
      <c r="BR750" s="43"/>
      <c r="BS750" s="43"/>
      <c r="BT750" s="43"/>
      <c r="BU750" s="43"/>
      <c r="BV750" s="43"/>
      <c r="BW750" s="43"/>
      <c r="BX750" s="43"/>
      <c r="BY750" s="43"/>
      <c r="BZ750" s="43"/>
      <c r="CA750" s="43"/>
      <c r="CB750" s="43"/>
      <c r="CC750" s="43"/>
      <c r="CD750" s="43"/>
      <c r="CE750" s="43"/>
      <c r="CF750" s="43"/>
    </row>
    <row r="751" ht="15.75" customHeight="1">
      <c r="A751" s="80"/>
      <c r="B751" s="60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/>
      <c r="AP751" s="43"/>
      <c r="AQ751" s="43"/>
      <c r="AR751" s="43"/>
      <c r="AS751" s="43"/>
      <c r="AT751" s="43"/>
      <c r="AU751" s="43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3"/>
      <c r="BI751" s="43"/>
      <c r="BJ751" s="43"/>
      <c r="BK751" s="43"/>
      <c r="BL751" s="43"/>
      <c r="BM751" s="43"/>
      <c r="BN751" s="43"/>
      <c r="BO751" s="43"/>
      <c r="BP751" s="43"/>
      <c r="BQ751" s="43"/>
      <c r="BR751" s="43"/>
      <c r="BS751" s="43"/>
      <c r="BT751" s="43"/>
      <c r="BU751" s="43"/>
      <c r="BV751" s="43"/>
      <c r="BW751" s="43"/>
      <c r="BX751" s="43"/>
      <c r="BY751" s="43"/>
      <c r="BZ751" s="43"/>
      <c r="CA751" s="43"/>
      <c r="CB751" s="43"/>
      <c r="CC751" s="43"/>
      <c r="CD751" s="43"/>
      <c r="CE751" s="43"/>
      <c r="CF751" s="43"/>
    </row>
    <row r="752" ht="15.75" customHeight="1">
      <c r="A752" s="80"/>
      <c r="B752" s="60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/>
      <c r="AP752" s="43"/>
      <c r="AQ752" s="43"/>
      <c r="AR752" s="43"/>
      <c r="AS752" s="43"/>
      <c r="AT752" s="43"/>
      <c r="AU752" s="43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</row>
    <row r="753" ht="15.75" customHeight="1">
      <c r="A753" s="80"/>
      <c r="B753" s="60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3"/>
      <c r="AP753" s="43"/>
      <c r="AQ753" s="43"/>
      <c r="AR753" s="43"/>
      <c r="AS753" s="43"/>
      <c r="AT753" s="43"/>
      <c r="AU753" s="43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3"/>
      <c r="BI753" s="43"/>
      <c r="BJ753" s="43"/>
      <c r="BK753" s="43"/>
      <c r="BL753" s="43"/>
      <c r="BM753" s="43"/>
      <c r="BN753" s="43"/>
      <c r="BO753" s="43"/>
      <c r="BP753" s="43"/>
      <c r="BQ753" s="43"/>
      <c r="BR753" s="43"/>
      <c r="BS753" s="43"/>
      <c r="BT753" s="43"/>
      <c r="BU753" s="43"/>
      <c r="BV753" s="43"/>
      <c r="BW753" s="43"/>
      <c r="BX753" s="43"/>
      <c r="BY753" s="43"/>
      <c r="BZ753" s="43"/>
      <c r="CA753" s="43"/>
      <c r="CB753" s="43"/>
      <c r="CC753" s="43"/>
      <c r="CD753" s="43"/>
      <c r="CE753" s="43"/>
      <c r="CF753" s="43"/>
    </row>
    <row r="754" ht="15.75" customHeight="1">
      <c r="A754" s="80"/>
      <c r="B754" s="60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  <c r="AT754" s="43"/>
      <c r="AU754" s="43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</row>
    <row r="755" ht="15.75" customHeight="1">
      <c r="A755" s="80"/>
      <c r="B755" s="60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3"/>
      <c r="AP755" s="43"/>
      <c r="AQ755" s="43"/>
      <c r="AR755" s="43"/>
      <c r="AS755" s="43"/>
      <c r="AT755" s="43"/>
      <c r="AU755" s="43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3"/>
      <c r="BI755" s="43"/>
      <c r="BJ755" s="43"/>
      <c r="BK755" s="43"/>
      <c r="BL755" s="43"/>
      <c r="BM755" s="43"/>
      <c r="BN755" s="43"/>
      <c r="BO755" s="43"/>
      <c r="BP755" s="43"/>
      <c r="BQ755" s="43"/>
      <c r="BR755" s="43"/>
      <c r="BS755" s="43"/>
      <c r="BT755" s="43"/>
      <c r="BU755" s="43"/>
      <c r="BV755" s="43"/>
      <c r="BW755" s="43"/>
      <c r="BX755" s="43"/>
      <c r="BY755" s="43"/>
      <c r="BZ755" s="43"/>
      <c r="CA755" s="43"/>
      <c r="CB755" s="43"/>
      <c r="CC755" s="43"/>
      <c r="CD755" s="43"/>
      <c r="CE755" s="43"/>
      <c r="CF755" s="43"/>
    </row>
    <row r="756" ht="15.75" customHeight="1">
      <c r="A756" s="80"/>
      <c r="B756" s="60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3"/>
      <c r="AP756" s="43"/>
      <c r="AQ756" s="43"/>
      <c r="AR756" s="43"/>
      <c r="AS756" s="43"/>
      <c r="AT756" s="43"/>
      <c r="AU756" s="43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3"/>
      <c r="BI756" s="43"/>
      <c r="BJ756" s="43"/>
      <c r="BK756" s="43"/>
      <c r="BL756" s="43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43"/>
      <c r="CA756" s="43"/>
      <c r="CB756" s="43"/>
      <c r="CC756" s="43"/>
      <c r="CD756" s="43"/>
      <c r="CE756" s="43"/>
      <c r="CF756" s="43"/>
    </row>
    <row r="757" ht="15.75" customHeight="1">
      <c r="A757" s="80"/>
      <c r="B757" s="60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3"/>
      <c r="AP757" s="43"/>
      <c r="AQ757" s="43"/>
      <c r="AR757" s="43"/>
      <c r="AS757" s="43"/>
      <c r="AT757" s="43"/>
      <c r="AU757" s="43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3"/>
      <c r="BI757" s="43"/>
      <c r="BJ757" s="43"/>
      <c r="BK757" s="43"/>
      <c r="BL757" s="43"/>
      <c r="BM757" s="43"/>
      <c r="BN757" s="43"/>
      <c r="BO757" s="43"/>
      <c r="BP757" s="43"/>
      <c r="BQ757" s="43"/>
      <c r="BR757" s="43"/>
      <c r="BS757" s="43"/>
      <c r="BT757" s="43"/>
      <c r="BU757" s="43"/>
      <c r="BV757" s="43"/>
      <c r="BW757" s="43"/>
      <c r="BX757" s="43"/>
      <c r="BY757" s="43"/>
      <c r="BZ757" s="43"/>
      <c r="CA757" s="43"/>
      <c r="CB757" s="43"/>
      <c r="CC757" s="43"/>
      <c r="CD757" s="43"/>
      <c r="CE757" s="43"/>
      <c r="CF757" s="43"/>
    </row>
    <row r="758" ht="15.75" customHeight="1">
      <c r="A758" s="80"/>
      <c r="B758" s="60"/>
      <c r="C758" s="43"/>
      <c r="D758" s="43"/>
      <c r="E758" s="43"/>
      <c r="F758" s="43"/>
      <c r="G758" s="45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3"/>
      <c r="AP758" s="43"/>
      <c r="AQ758" s="43"/>
      <c r="AR758" s="43"/>
      <c r="AS758" s="43"/>
      <c r="AT758" s="43"/>
      <c r="AU758" s="43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</row>
    <row r="759" ht="15.75" customHeight="1">
      <c r="A759" s="80"/>
      <c r="B759" s="60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3"/>
      <c r="AP759" s="43"/>
      <c r="AQ759" s="43"/>
      <c r="AR759" s="43"/>
      <c r="AS759" s="43"/>
      <c r="AT759" s="43"/>
      <c r="AU759" s="43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3"/>
      <c r="BI759" s="43"/>
      <c r="BJ759" s="43"/>
      <c r="BK759" s="43"/>
      <c r="BL759" s="43"/>
      <c r="BM759" s="43"/>
      <c r="BN759" s="43"/>
      <c r="BO759" s="43"/>
      <c r="BP759" s="43"/>
      <c r="BQ759" s="43"/>
      <c r="BR759" s="43"/>
      <c r="BS759" s="43"/>
      <c r="BT759" s="43"/>
      <c r="BU759" s="43"/>
      <c r="BV759" s="43"/>
      <c r="BW759" s="43"/>
      <c r="BX759" s="43"/>
      <c r="BY759" s="43"/>
      <c r="BZ759" s="43"/>
      <c r="CA759" s="43"/>
      <c r="CB759" s="43"/>
      <c r="CC759" s="43"/>
      <c r="CD759" s="43"/>
      <c r="CE759" s="43"/>
      <c r="CF759" s="43"/>
    </row>
    <row r="760" ht="15.75" customHeight="1">
      <c r="A760" s="80"/>
      <c r="B760" s="60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3"/>
      <c r="AP760" s="43"/>
      <c r="AQ760" s="43"/>
      <c r="AR760" s="43"/>
      <c r="AS760" s="43"/>
      <c r="AT760" s="43"/>
      <c r="AU760" s="43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</row>
    <row r="761" ht="15.75" customHeight="1">
      <c r="A761" s="80"/>
      <c r="B761" s="60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3"/>
      <c r="AP761" s="43"/>
      <c r="AQ761" s="43"/>
      <c r="AR761" s="43"/>
      <c r="AS761" s="43"/>
      <c r="AT761" s="43"/>
      <c r="AU761" s="43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3"/>
      <c r="BI761" s="43"/>
      <c r="BJ761" s="43"/>
      <c r="BK761" s="43"/>
      <c r="BL761" s="43"/>
      <c r="BM761" s="43"/>
      <c r="BN761" s="43"/>
      <c r="BO761" s="43"/>
      <c r="BP761" s="43"/>
      <c r="BQ761" s="43"/>
      <c r="BR761" s="43"/>
      <c r="BS761" s="43"/>
      <c r="BT761" s="43"/>
      <c r="BU761" s="43"/>
      <c r="BV761" s="43"/>
      <c r="BW761" s="43"/>
      <c r="BX761" s="43"/>
      <c r="BY761" s="43"/>
      <c r="BZ761" s="43"/>
      <c r="CA761" s="43"/>
      <c r="CB761" s="43"/>
      <c r="CC761" s="43"/>
      <c r="CD761" s="43"/>
      <c r="CE761" s="43"/>
      <c r="CF761" s="43"/>
    </row>
    <row r="762" ht="15.75" customHeight="1">
      <c r="A762" s="80"/>
      <c r="B762" s="60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3"/>
      <c r="AP762" s="43"/>
      <c r="AQ762" s="43"/>
      <c r="AR762" s="43"/>
      <c r="AS762" s="43"/>
      <c r="AT762" s="43"/>
      <c r="AU762" s="43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3"/>
      <c r="BI762" s="43"/>
      <c r="BJ762" s="43"/>
      <c r="BK762" s="43"/>
      <c r="BL762" s="43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43"/>
      <c r="CA762" s="43"/>
      <c r="CB762" s="43"/>
      <c r="CC762" s="43"/>
      <c r="CD762" s="43"/>
      <c r="CE762" s="43"/>
      <c r="CF762" s="43"/>
    </row>
    <row r="763" ht="15.75" customHeight="1">
      <c r="A763" s="80"/>
      <c r="B763" s="60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3"/>
      <c r="AP763" s="43"/>
      <c r="AQ763" s="43"/>
      <c r="AR763" s="43"/>
      <c r="AS763" s="43"/>
      <c r="AT763" s="43"/>
      <c r="AU763" s="43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3"/>
      <c r="BI763" s="43"/>
      <c r="BJ763" s="43"/>
      <c r="BK763" s="43"/>
      <c r="BL763" s="43"/>
      <c r="BM763" s="43"/>
      <c r="BN763" s="43"/>
      <c r="BO763" s="43"/>
      <c r="BP763" s="43"/>
      <c r="BQ763" s="43"/>
      <c r="BR763" s="43"/>
      <c r="BS763" s="43"/>
      <c r="BT763" s="43"/>
      <c r="BU763" s="43"/>
      <c r="BV763" s="43"/>
      <c r="BW763" s="43"/>
      <c r="BX763" s="43"/>
      <c r="BY763" s="43"/>
      <c r="BZ763" s="43"/>
      <c r="CA763" s="43"/>
      <c r="CB763" s="43"/>
      <c r="CC763" s="43"/>
      <c r="CD763" s="43"/>
      <c r="CE763" s="43"/>
      <c r="CF763" s="43"/>
    </row>
    <row r="764" ht="15.75" customHeight="1">
      <c r="A764" s="80"/>
      <c r="B764" s="60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O764" s="43"/>
      <c r="AP764" s="43"/>
      <c r="AQ764" s="43"/>
      <c r="AR764" s="43"/>
      <c r="AS764" s="43"/>
      <c r="AT764" s="43"/>
      <c r="AU764" s="43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3"/>
      <c r="BI764" s="43"/>
      <c r="BJ764" s="43"/>
      <c r="BK764" s="43"/>
      <c r="BL764" s="43"/>
      <c r="BM764" s="43"/>
      <c r="BN764" s="43"/>
      <c r="BO764" s="43"/>
      <c r="BP764" s="43"/>
      <c r="BQ764" s="43"/>
      <c r="BR764" s="43"/>
      <c r="BS764" s="43"/>
      <c r="BT764" s="43"/>
      <c r="BU764" s="43"/>
      <c r="BV764" s="43"/>
      <c r="BW764" s="43"/>
      <c r="BX764" s="43"/>
      <c r="BY764" s="43"/>
      <c r="BZ764" s="43"/>
      <c r="CA764" s="43"/>
      <c r="CB764" s="43"/>
      <c r="CC764" s="43"/>
      <c r="CD764" s="43"/>
      <c r="CE764" s="43"/>
      <c r="CF764" s="43"/>
    </row>
    <row r="765" ht="15.75" customHeight="1">
      <c r="A765" s="80"/>
      <c r="B765" s="60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3"/>
      <c r="AP765" s="43"/>
      <c r="AQ765" s="43"/>
      <c r="AR765" s="43"/>
      <c r="AS765" s="43"/>
      <c r="AT765" s="43"/>
      <c r="AU765" s="43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3"/>
      <c r="BI765" s="43"/>
      <c r="BJ765" s="43"/>
      <c r="BK765" s="43"/>
      <c r="BL765" s="43"/>
      <c r="BM765" s="43"/>
      <c r="BN765" s="43"/>
      <c r="BO765" s="43"/>
      <c r="BP765" s="43"/>
      <c r="BQ765" s="43"/>
      <c r="BR765" s="43"/>
      <c r="BS765" s="43"/>
      <c r="BT765" s="43"/>
      <c r="BU765" s="43"/>
      <c r="BV765" s="43"/>
      <c r="BW765" s="43"/>
      <c r="BX765" s="43"/>
      <c r="BY765" s="43"/>
      <c r="BZ765" s="43"/>
      <c r="CA765" s="43"/>
      <c r="CB765" s="43"/>
      <c r="CC765" s="43"/>
      <c r="CD765" s="43"/>
      <c r="CE765" s="43"/>
      <c r="CF765" s="43"/>
    </row>
    <row r="766" ht="15.75" customHeight="1">
      <c r="A766" s="80"/>
      <c r="B766" s="60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3"/>
      <c r="AP766" s="43"/>
      <c r="AQ766" s="43"/>
      <c r="AR766" s="43"/>
      <c r="AS766" s="43"/>
      <c r="AT766" s="43"/>
      <c r="AU766" s="43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</row>
    <row r="767" ht="15.75" customHeight="1">
      <c r="A767" s="80"/>
      <c r="B767" s="60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3"/>
      <c r="AP767" s="43"/>
      <c r="AQ767" s="43"/>
      <c r="AR767" s="43"/>
      <c r="AS767" s="43"/>
      <c r="AT767" s="43"/>
      <c r="AU767" s="43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3"/>
      <c r="BI767" s="43"/>
      <c r="BJ767" s="43"/>
      <c r="BK767" s="43"/>
      <c r="BL767" s="43"/>
      <c r="BM767" s="43"/>
      <c r="BN767" s="43"/>
      <c r="BO767" s="43"/>
      <c r="BP767" s="43"/>
      <c r="BQ767" s="43"/>
      <c r="BR767" s="43"/>
      <c r="BS767" s="43"/>
      <c r="BT767" s="43"/>
      <c r="BU767" s="43"/>
      <c r="BV767" s="43"/>
      <c r="BW767" s="43"/>
      <c r="BX767" s="43"/>
      <c r="BY767" s="43"/>
      <c r="BZ767" s="43"/>
      <c r="CA767" s="43"/>
      <c r="CB767" s="43"/>
      <c r="CC767" s="43"/>
      <c r="CD767" s="43"/>
      <c r="CE767" s="43"/>
      <c r="CF767" s="43"/>
    </row>
    <row r="768" ht="15.75" customHeight="1">
      <c r="A768" s="81"/>
      <c r="B768" s="79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  <c r="AE768" s="70"/>
      <c r="AF768" s="70"/>
      <c r="AG768" s="70"/>
      <c r="AH768" s="70"/>
      <c r="AI768" s="70"/>
      <c r="AJ768" s="70"/>
      <c r="AK768" s="70"/>
      <c r="AL768" s="70"/>
      <c r="AM768" s="70"/>
      <c r="AN768" s="70"/>
      <c r="AO768" s="70"/>
      <c r="AP768" s="70"/>
      <c r="AQ768" s="70"/>
      <c r="AR768" s="70"/>
      <c r="AS768" s="70"/>
      <c r="AT768" s="70"/>
      <c r="AU768" s="70"/>
      <c r="AV768" s="70"/>
      <c r="AW768" s="70"/>
      <c r="AX768" s="70"/>
      <c r="AY768" s="70"/>
      <c r="AZ768" s="70"/>
      <c r="BA768" s="70"/>
      <c r="BB768" s="70"/>
      <c r="BC768" s="70"/>
      <c r="BD768" s="70"/>
      <c r="BE768" s="70"/>
      <c r="BF768" s="70"/>
      <c r="BG768" s="70"/>
      <c r="BH768" s="70"/>
      <c r="BI768" s="70"/>
      <c r="BJ768" s="70"/>
      <c r="BK768" s="70"/>
      <c r="BL768" s="70"/>
      <c r="BM768" s="70"/>
      <c r="BN768" s="70"/>
      <c r="BO768" s="70"/>
      <c r="BP768" s="70"/>
      <c r="BQ768" s="70"/>
      <c r="BR768" s="70"/>
      <c r="BS768" s="70"/>
      <c r="BT768" s="70"/>
      <c r="BU768" s="70"/>
      <c r="BV768" s="70"/>
      <c r="BW768" s="70"/>
      <c r="BX768" s="70"/>
      <c r="BY768" s="70"/>
      <c r="BZ768" s="70"/>
      <c r="CA768" s="70"/>
      <c r="CB768" s="70"/>
      <c r="CC768" s="70"/>
      <c r="CD768" s="70"/>
      <c r="CE768" s="70"/>
      <c r="CF768" s="70"/>
    </row>
    <row r="769" ht="15.75" customHeight="1">
      <c r="A769" s="80"/>
      <c r="B769" s="60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3"/>
      <c r="AP769" s="43"/>
      <c r="AQ769" s="43"/>
      <c r="AR769" s="43"/>
      <c r="AS769" s="43"/>
      <c r="AT769" s="43"/>
      <c r="AU769" s="43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3"/>
      <c r="BI769" s="43"/>
      <c r="BJ769" s="43"/>
      <c r="BK769" s="43"/>
      <c r="BL769" s="43"/>
      <c r="BM769" s="43"/>
      <c r="BN769" s="43"/>
      <c r="BO769" s="43"/>
      <c r="BP769" s="43"/>
      <c r="BQ769" s="43"/>
      <c r="BR769" s="43"/>
      <c r="BS769" s="43"/>
      <c r="BT769" s="43"/>
      <c r="BU769" s="43"/>
      <c r="BV769" s="43"/>
      <c r="BW769" s="43"/>
      <c r="BX769" s="43"/>
      <c r="BY769" s="43"/>
      <c r="BZ769" s="43"/>
      <c r="CA769" s="43"/>
      <c r="CB769" s="43"/>
      <c r="CC769" s="43"/>
      <c r="CD769" s="43"/>
      <c r="CE769" s="43"/>
      <c r="CF769" s="43"/>
    </row>
    <row r="770" ht="15.75" customHeight="1">
      <c r="A770" s="80"/>
      <c r="B770" s="60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O770" s="43"/>
      <c r="AP770" s="43"/>
      <c r="AQ770" s="43"/>
      <c r="AR770" s="43"/>
      <c r="AS770" s="43"/>
      <c r="AT770" s="43"/>
      <c r="AU770" s="43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3"/>
      <c r="BI770" s="43"/>
      <c r="BJ770" s="43"/>
      <c r="BK770" s="43"/>
      <c r="BL770" s="43"/>
      <c r="BM770" s="43"/>
      <c r="BN770" s="43"/>
      <c r="BO770" s="43"/>
      <c r="BP770" s="43"/>
      <c r="BQ770" s="43"/>
      <c r="BR770" s="43"/>
      <c r="BS770" s="43"/>
      <c r="BT770" s="43"/>
      <c r="BU770" s="43"/>
      <c r="BV770" s="43"/>
      <c r="BW770" s="43"/>
      <c r="BX770" s="43"/>
      <c r="BY770" s="43"/>
      <c r="BZ770" s="43"/>
      <c r="CA770" s="43"/>
      <c r="CB770" s="43"/>
      <c r="CC770" s="43"/>
      <c r="CD770" s="43"/>
      <c r="CE770" s="43"/>
      <c r="CF770" s="43"/>
    </row>
    <row r="771" ht="15.75" customHeight="1">
      <c r="A771" s="80"/>
      <c r="B771" s="60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3"/>
      <c r="AP771" s="43"/>
      <c r="AQ771" s="43"/>
      <c r="AR771" s="43"/>
      <c r="AS771" s="43"/>
      <c r="AT771" s="43"/>
      <c r="AU771" s="43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3"/>
      <c r="BI771" s="43"/>
      <c r="BJ771" s="43"/>
      <c r="BK771" s="43"/>
      <c r="BL771" s="43"/>
      <c r="BM771" s="43"/>
      <c r="BN771" s="43"/>
      <c r="BO771" s="43"/>
      <c r="BP771" s="43"/>
      <c r="BQ771" s="43"/>
      <c r="BR771" s="43"/>
      <c r="BS771" s="43"/>
      <c r="BT771" s="43"/>
      <c r="BU771" s="43"/>
      <c r="BV771" s="43"/>
      <c r="BW771" s="43"/>
      <c r="BX771" s="43"/>
      <c r="BY771" s="43"/>
      <c r="BZ771" s="43"/>
      <c r="CA771" s="43"/>
      <c r="CB771" s="43"/>
      <c r="CC771" s="43"/>
      <c r="CD771" s="43"/>
      <c r="CE771" s="43"/>
      <c r="CF771" s="43"/>
    </row>
    <row r="772" ht="15.75" customHeight="1">
      <c r="A772" s="80"/>
      <c r="B772" s="60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3"/>
      <c r="AP772" s="43"/>
      <c r="AQ772" s="43"/>
      <c r="AR772" s="43"/>
      <c r="AS772" s="43"/>
      <c r="AT772" s="43"/>
      <c r="AU772" s="43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3"/>
      <c r="BI772" s="43"/>
      <c r="BJ772" s="43"/>
      <c r="BK772" s="43"/>
      <c r="BL772" s="43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43"/>
      <c r="CA772" s="43"/>
      <c r="CB772" s="43"/>
      <c r="CC772" s="43"/>
      <c r="CD772" s="43"/>
      <c r="CE772" s="43"/>
      <c r="CF772" s="43"/>
    </row>
    <row r="773" ht="15.75" customHeight="1">
      <c r="A773" s="80"/>
      <c r="B773" s="60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3"/>
      <c r="AP773" s="43"/>
      <c r="AQ773" s="43"/>
      <c r="AR773" s="43"/>
      <c r="AS773" s="43"/>
      <c r="AT773" s="43"/>
      <c r="AU773" s="43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3"/>
      <c r="BI773" s="43"/>
      <c r="BJ773" s="43"/>
      <c r="BK773" s="43"/>
      <c r="BL773" s="43"/>
      <c r="BM773" s="43"/>
      <c r="BN773" s="43"/>
      <c r="BO773" s="43"/>
      <c r="BP773" s="43"/>
      <c r="BQ773" s="43"/>
      <c r="BR773" s="43"/>
      <c r="BS773" s="43"/>
      <c r="BT773" s="43"/>
      <c r="BU773" s="43"/>
      <c r="BV773" s="43"/>
      <c r="BW773" s="43"/>
      <c r="BX773" s="43"/>
      <c r="BY773" s="43"/>
      <c r="BZ773" s="43"/>
      <c r="CA773" s="43"/>
      <c r="CB773" s="43"/>
      <c r="CC773" s="43"/>
      <c r="CD773" s="43"/>
      <c r="CE773" s="43"/>
      <c r="CF773" s="43"/>
    </row>
    <row r="774" ht="15.75" customHeight="1">
      <c r="A774" s="80"/>
      <c r="B774" s="60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3"/>
      <c r="AP774" s="43"/>
      <c r="AQ774" s="43"/>
      <c r="AR774" s="43"/>
      <c r="AS774" s="43"/>
      <c r="AT774" s="43"/>
      <c r="AU774" s="43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3"/>
      <c r="BI774" s="43"/>
      <c r="BJ774" s="43"/>
      <c r="BK774" s="43"/>
      <c r="BL774" s="43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43"/>
      <c r="CA774" s="43"/>
      <c r="CB774" s="43"/>
      <c r="CC774" s="43"/>
      <c r="CD774" s="43"/>
      <c r="CE774" s="43"/>
      <c r="CF774" s="43"/>
    </row>
    <row r="775" ht="15.75" customHeight="1">
      <c r="A775" s="80"/>
      <c r="B775" s="60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3"/>
      <c r="AP775" s="43"/>
      <c r="AQ775" s="43"/>
      <c r="AR775" s="43"/>
      <c r="AS775" s="43"/>
      <c r="AT775" s="43"/>
      <c r="AU775" s="43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3"/>
      <c r="BI775" s="43"/>
      <c r="BJ775" s="43"/>
      <c r="BK775" s="43"/>
      <c r="BL775" s="43"/>
      <c r="BM775" s="43"/>
      <c r="BN775" s="43"/>
      <c r="BO775" s="43"/>
      <c r="BP775" s="43"/>
      <c r="BQ775" s="43"/>
      <c r="BR775" s="43"/>
      <c r="BS775" s="43"/>
      <c r="BT775" s="43"/>
      <c r="BU775" s="43"/>
      <c r="BV775" s="43"/>
      <c r="BW775" s="43"/>
      <c r="BX775" s="43"/>
      <c r="BY775" s="43"/>
      <c r="BZ775" s="43"/>
      <c r="CA775" s="43"/>
      <c r="CB775" s="43"/>
      <c r="CC775" s="43"/>
      <c r="CD775" s="43"/>
      <c r="CE775" s="43"/>
      <c r="CF775" s="43"/>
    </row>
    <row r="776" ht="15.75" customHeight="1">
      <c r="A776" s="80"/>
      <c r="B776" s="60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3"/>
      <c r="AP776" s="43"/>
      <c r="AQ776" s="43"/>
      <c r="AR776" s="43"/>
      <c r="AS776" s="43"/>
      <c r="AT776" s="43"/>
      <c r="AU776" s="43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3"/>
      <c r="BI776" s="43"/>
      <c r="BJ776" s="43"/>
      <c r="BK776" s="43"/>
      <c r="BL776" s="43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43"/>
      <c r="CA776" s="43"/>
      <c r="CB776" s="43"/>
      <c r="CC776" s="43"/>
      <c r="CD776" s="43"/>
      <c r="CE776" s="43"/>
      <c r="CF776" s="43"/>
    </row>
    <row r="777" ht="15.75" customHeight="1">
      <c r="A777" s="78"/>
      <c r="B777" s="79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  <c r="AE777" s="70"/>
      <c r="AF777" s="70"/>
      <c r="AG777" s="70"/>
      <c r="AH777" s="70"/>
      <c r="AI777" s="70"/>
      <c r="AJ777" s="70"/>
      <c r="AK777" s="70"/>
      <c r="AL777" s="70"/>
      <c r="AM777" s="70"/>
      <c r="AN777" s="70"/>
      <c r="AO777" s="70"/>
      <c r="AP777" s="70"/>
      <c r="AQ777" s="70"/>
      <c r="AR777" s="70"/>
      <c r="AS777" s="70"/>
      <c r="AT777" s="70"/>
      <c r="AU777" s="70"/>
      <c r="AV777" s="70"/>
      <c r="AW777" s="70"/>
      <c r="AX777" s="70"/>
      <c r="AY777" s="70"/>
      <c r="AZ777" s="70"/>
      <c r="BA777" s="70"/>
      <c r="BB777" s="70"/>
      <c r="BC777" s="70"/>
      <c r="BD777" s="70"/>
      <c r="BE777" s="70"/>
      <c r="BF777" s="70"/>
      <c r="BG777" s="70"/>
      <c r="BH777" s="70"/>
      <c r="BI777" s="70"/>
      <c r="BJ777" s="70"/>
      <c r="BK777" s="70"/>
      <c r="BL777" s="70"/>
      <c r="BM777" s="70"/>
      <c r="BN777" s="70"/>
      <c r="BO777" s="70"/>
      <c r="BP777" s="70"/>
      <c r="BQ777" s="70"/>
      <c r="BR777" s="70"/>
      <c r="BS777" s="70"/>
      <c r="BT777" s="70"/>
      <c r="BU777" s="70"/>
      <c r="BV777" s="70"/>
      <c r="BW777" s="70"/>
      <c r="BX777" s="70"/>
      <c r="BY777" s="70"/>
      <c r="BZ777" s="70"/>
      <c r="CA777" s="70"/>
      <c r="CB777" s="70"/>
      <c r="CC777" s="70"/>
      <c r="CD777" s="70"/>
      <c r="CE777" s="70"/>
      <c r="CF777" s="70"/>
    </row>
    <row r="778" ht="15.75" customHeight="1">
      <c r="A778" s="44"/>
      <c r="B778" s="60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3"/>
      <c r="AP778" s="43"/>
      <c r="AQ778" s="43"/>
      <c r="AR778" s="43"/>
      <c r="AS778" s="43"/>
      <c r="AT778" s="43"/>
      <c r="AU778" s="43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3"/>
      <c r="BI778" s="43"/>
      <c r="BJ778" s="43"/>
      <c r="BK778" s="43"/>
      <c r="BL778" s="43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43"/>
      <c r="CA778" s="43"/>
      <c r="CB778" s="43"/>
      <c r="CC778" s="43"/>
      <c r="CD778" s="43"/>
      <c r="CE778" s="43"/>
      <c r="CF778" s="43"/>
    </row>
    <row r="779" ht="15.75" customHeight="1">
      <c r="A779" s="44"/>
      <c r="B779" s="60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3"/>
      <c r="AP779" s="43"/>
      <c r="AQ779" s="43"/>
      <c r="AR779" s="43"/>
      <c r="AS779" s="43"/>
      <c r="AT779" s="43"/>
      <c r="AU779" s="43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3"/>
      <c r="BI779" s="43"/>
      <c r="BJ779" s="43"/>
      <c r="BK779" s="43"/>
      <c r="BL779" s="43"/>
      <c r="BM779" s="43"/>
      <c r="BN779" s="43"/>
      <c r="BO779" s="43"/>
      <c r="BP779" s="43"/>
      <c r="BQ779" s="43"/>
      <c r="BR779" s="43"/>
      <c r="BS779" s="43"/>
      <c r="BT779" s="43"/>
      <c r="BU779" s="43"/>
      <c r="BV779" s="43"/>
      <c r="BW779" s="43"/>
      <c r="BX779" s="43"/>
      <c r="BY779" s="43"/>
      <c r="BZ779" s="43"/>
      <c r="CA779" s="43"/>
      <c r="CB779" s="43"/>
      <c r="CC779" s="43"/>
      <c r="CD779" s="43"/>
      <c r="CE779" s="43"/>
      <c r="CF779" s="43"/>
    </row>
    <row r="780" ht="15.75" customHeight="1">
      <c r="A780" s="44"/>
      <c r="B780" s="60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3"/>
      <c r="AP780" s="43"/>
      <c r="AQ780" s="43"/>
      <c r="AR780" s="43"/>
      <c r="AS780" s="43"/>
      <c r="AT780" s="43"/>
      <c r="AU780" s="43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3"/>
      <c r="BI780" s="43"/>
      <c r="BJ780" s="43"/>
      <c r="BK780" s="43"/>
      <c r="BL780" s="43"/>
      <c r="BM780" s="43"/>
      <c r="BN780" s="43"/>
      <c r="BO780" s="43"/>
      <c r="BP780" s="43"/>
      <c r="BQ780" s="43"/>
      <c r="BR780" s="43"/>
      <c r="BS780" s="43"/>
      <c r="BT780" s="43"/>
      <c r="BU780" s="43"/>
      <c r="BV780" s="43"/>
      <c r="BW780" s="43"/>
      <c r="BX780" s="43"/>
      <c r="BY780" s="43"/>
      <c r="BZ780" s="43"/>
      <c r="CA780" s="43"/>
      <c r="CB780" s="43"/>
      <c r="CC780" s="43"/>
      <c r="CD780" s="43"/>
      <c r="CE780" s="43"/>
      <c r="CF780" s="43"/>
    </row>
    <row r="781" ht="15.75" customHeight="1">
      <c r="A781" s="44"/>
      <c r="B781" s="60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3"/>
      <c r="AP781" s="43"/>
      <c r="AQ781" s="43"/>
      <c r="AR781" s="43"/>
      <c r="AS781" s="43"/>
      <c r="AT781" s="43"/>
      <c r="AU781" s="43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3"/>
      <c r="BI781" s="43"/>
      <c r="BJ781" s="43"/>
      <c r="BK781" s="43"/>
      <c r="BL781" s="43"/>
      <c r="BM781" s="43"/>
      <c r="BN781" s="43"/>
      <c r="BO781" s="43"/>
      <c r="BP781" s="43"/>
      <c r="BQ781" s="43"/>
      <c r="BR781" s="43"/>
      <c r="BS781" s="43"/>
      <c r="BT781" s="43"/>
      <c r="BU781" s="43"/>
      <c r="BV781" s="43"/>
      <c r="BW781" s="43"/>
      <c r="BX781" s="43"/>
      <c r="BY781" s="43"/>
      <c r="BZ781" s="43"/>
      <c r="CA781" s="43"/>
      <c r="CB781" s="43"/>
      <c r="CC781" s="43"/>
      <c r="CD781" s="43"/>
      <c r="CE781" s="43"/>
      <c r="CF781" s="43"/>
    </row>
    <row r="782" ht="15.75" customHeight="1">
      <c r="A782" s="44"/>
      <c r="B782" s="60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3"/>
      <c r="AP782" s="43"/>
      <c r="AQ782" s="43"/>
      <c r="AR782" s="43"/>
      <c r="AS782" s="43"/>
      <c r="AT782" s="43"/>
      <c r="AU782" s="43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3"/>
      <c r="BI782" s="43"/>
      <c r="BJ782" s="43"/>
      <c r="BK782" s="43"/>
      <c r="BL782" s="43"/>
      <c r="BM782" s="43"/>
      <c r="BN782" s="43"/>
      <c r="BO782" s="43"/>
      <c r="BP782" s="43"/>
      <c r="BQ782" s="43"/>
      <c r="BR782" s="43"/>
      <c r="BS782" s="43"/>
      <c r="BT782" s="43"/>
      <c r="BU782" s="43"/>
      <c r="BV782" s="43"/>
      <c r="BW782" s="43"/>
      <c r="BX782" s="43"/>
      <c r="BY782" s="43"/>
      <c r="BZ782" s="43"/>
      <c r="CA782" s="43"/>
      <c r="CB782" s="43"/>
      <c r="CC782" s="43"/>
      <c r="CD782" s="43"/>
      <c r="CE782" s="43"/>
      <c r="CF782" s="43"/>
    </row>
    <row r="783" ht="15.75" customHeight="1">
      <c r="A783" s="59"/>
      <c r="B783" s="60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3"/>
      <c r="AP783" s="43"/>
      <c r="AQ783" s="43"/>
      <c r="AR783" s="43"/>
      <c r="AS783" s="43"/>
      <c r="AT783" s="43"/>
      <c r="AU783" s="43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3"/>
      <c r="BI783" s="43"/>
      <c r="BJ783" s="43"/>
      <c r="BK783" s="43"/>
      <c r="BL783" s="43"/>
      <c r="BM783" s="43"/>
      <c r="BN783" s="43"/>
      <c r="BO783" s="43"/>
      <c r="BP783" s="43"/>
      <c r="BQ783" s="43"/>
      <c r="BR783" s="43"/>
      <c r="BS783" s="43"/>
      <c r="BT783" s="43"/>
      <c r="BU783" s="43"/>
      <c r="BV783" s="43"/>
      <c r="BW783" s="43"/>
      <c r="BX783" s="43"/>
      <c r="BY783" s="43"/>
      <c r="BZ783" s="43"/>
      <c r="CA783" s="43"/>
      <c r="CB783" s="43"/>
      <c r="CC783" s="43"/>
      <c r="CD783" s="43"/>
      <c r="CE783" s="43"/>
      <c r="CF783" s="43"/>
    </row>
    <row r="784" ht="15.75" customHeight="1">
      <c r="A784" s="44"/>
      <c r="B784" s="60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3"/>
      <c r="AP784" s="43"/>
      <c r="AQ784" s="43"/>
      <c r="AR784" s="43"/>
      <c r="AS784" s="43"/>
      <c r="AT784" s="43"/>
      <c r="AU784" s="43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3"/>
      <c r="BI784" s="43"/>
      <c r="BJ784" s="43"/>
      <c r="BK784" s="43"/>
      <c r="BL784" s="43"/>
      <c r="BM784" s="43"/>
      <c r="BN784" s="43"/>
      <c r="BO784" s="43"/>
      <c r="BP784" s="43"/>
      <c r="BQ784" s="43"/>
      <c r="BR784" s="43"/>
      <c r="BS784" s="43"/>
      <c r="BT784" s="43"/>
      <c r="BU784" s="43"/>
      <c r="BV784" s="43"/>
      <c r="BW784" s="43"/>
      <c r="BX784" s="43"/>
      <c r="BY784" s="43"/>
      <c r="BZ784" s="43"/>
      <c r="CA784" s="43"/>
      <c r="CB784" s="43"/>
      <c r="CC784" s="43"/>
      <c r="CD784" s="43"/>
      <c r="CE784" s="43"/>
      <c r="CF784" s="43"/>
    </row>
    <row r="785" ht="15.75" customHeight="1">
      <c r="A785" s="44"/>
      <c r="B785" s="60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3"/>
      <c r="AP785" s="43"/>
      <c r="AQ785" s="43"/>
      <c r="AR785" s="43"/>
      <c r="AS785" s="43"/>
      <c r="AT785" s="43"/>
      <c r="AU785" s="43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3"/>
      <c r="BI785" s="43"/>
      <c r="BJ785" s="43"/>
      <c r="BK785" s="43"/>
      <c r="BL785" s="43"/>
      <c r="BM785" s="43"/>
      <c r="BN785" s="43"/>
      <c r="BO785" s="43"/>
      <c r="BP785" s="43"/>
      <c r="BQ785" s="43"/>
      <c r="BR785" s="43"/>
      <c r="BS785" s="43"/>
      <c r="BT785" s="43"/>
      <c r="BU785" s="43"/>
      <c r="BV785" s="43"/>
      <c r="BW785" s="43"/>
      <c r="BX785" s="43"/>
      <c r="BY785" s="43"/>
      <c r="BZ785" s="43"/>
      <c r="CA785" s="43"/>
      <c r="CB785" s="43"/>
      <c r="CC785" s="43"/>
      <c r="CD785" s="43"/>
      <c r="CE785" s="43"/>
      <c r="CF785" s="43"/>
    </row>
    <row r="786" ht="15.75" customHeight="1">
      <c r="A786" s="44"/>
      <c r="B786" s="60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3"/>
      <c r="AP786" s="43"/>
      <c r="AQ786" s="43"/>
      <c r="AR786" s="43"/>
      <c r="AS786" s="43"/>
      <c r="AT786" s="43"/>
      <c r="AU786" s="43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3"/>
      <c r="BI786" s="43"/>
      <c r="BJ786" s="43"/>
      <c r="BK786" s="43"/>
      <c r="BL786" s="43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43"/>
      <c r="CA786" s="43"/>
      <c r="CB786" s="43"/>
      <c r="CC786" s="43"/>
      <c r="CD786" s="43"/>
      <c r="CE786" s="43"/>
      <c r="CF786" s="43"/>
    </row>
    <row r="787" ht="15.75" customHeight="1">
      <c r="A787" s="44"/>
      <c r="B787" s="60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3"/>
      <c r="AP787" s="43"/>
      <c r="AQ787" s="43"/>
      <c r="AR787" s="43"/>
      <c r="AS787" s="43"/>
      <c r="AT787" s="43"/>
      <c r="AU787" s="43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3"/>
      <c r="BI787" s="43"/>
      <c r="BJ787" s="43"/>
      <c r="BK787" s="43"/>
      <c r="BL787" s="43"/>
      <c r="BM787" s="43"/>
      <c r="BN787" s="43"/>
      <c r="BO787" s="43"/>
      <c r="BP787" s="43"/>
      <c r="BQ787" s="43"/>
      <c r="BR787" s="43"/>
      <c r="BS787" s="43"/>
      <c r="BT787" s="43"/>
      <c r="BU787" s="43"/>
      <c r="BV787" s="43"/>
      <c r="BW787" s="43"/>
      <c r="BX787" s="43"/>
      <c r="BY787" s="43"/>
      <c r="BZ787" s="43"/>
      <c r="CA787" s="43"/>
      <c r="CB787" s="43"/>
      <c r="CC787" s="43"/>
      <c r="CD787" s="43"/>
      <c r="CE787" s="43"/>
      <c r="CF787" s="43"/>
    </row>
    <row r="788" ht="15.75" customHeight="1">
      <c r="A788" s="44"/>
      <c r="B788" s="60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3"/>
      <c r="AP788" s="43"/>
      <c r="AQ788" s="43"/>
      <c r="AR788" s="43"/>
      <c r="AS788" s="43"/>
      <c r="AT788" s="43"/>
      <c r="AU788" s="43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3"/>
      <c r="BI788" s="43"/>
      <c r="BJ788" s="43"/>
      <c r="BK788" s="43"/>
      <c r="BL788" s="43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43"/>
      <c r="CA788" s="43"/>
      <c r="CB788" s="43"/>
      <c r="CC788" s="43"/>
      <c r="CD788" s="43"/>
      <c r="CE788" s="43"/>
      <c r="CF788" s="43"/>
    </row>
    <row r="789" ht="15.75" customHeight="1">
      <c r="A789" s="44"/>
      <c r="B789" s="60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3"/>
      <c r="AP789" s="43"/>
      <c r="AQ789" s="43"/>
      <c r="AR789" s="43"/>
      <c r="AS789" s="43"/>
      <c r="AT789" s="43"/>
      <c r="AU789" s="43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3"/>
      <c r="BI789" s="43"/>
      <c r="BJ789" s="43"/>
      <c r="BK789" s="43"/>
      <c r="BL789" s="43"/>
      <c r="BM789" s="43"/>
      <c r="BN789" s="43"/>
      <c r="BO789" s="43"/>
      <c r="BP789" s="43"/>
      <c r="BQ789" s="43"/>
      <c r="BR789" s="43"/>
      <c r="BS789" s="43"/>
      <c r="BT789" s="43"/>
      <c r="BU789" s="43"/>
      <c r="BV789" s="43"/>
      <c r="BW789" s="43"/>
      <c r="BX789" s="43"/>
      <c r="BY789" s="43"/>
      <c r="BZ789" s="43"/>
      <c r="CA789" s="43"/>
      <c r="CB789" s="43"/>
      <c r="CC789" s="43"/>
      <c r="CD789" s="43"/>
      <c r="CE789" s="43"/>
      <c r="CF789" s="43"/>
    </row>
    <row r="790" ht="15.75" customHeight="1">
      <c r="A790" s="44"/>
      <c r="B790" s="60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3"/>
      <c r="AP790" s="43"/>
      <c r="AQ790" s="43"/>
      <c r="AR790" s="43"/>
      <c r="AS790" s="43"/>
      <c r="AT790" s="43"/>
      <c r="AU790" s="43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3"/>
      <c r="BI790" s="43"/>
      <c r="BJ790" s="43"/>
      <c r="BK790" s="43"/>
      <c r="BL790" s="43"/>
      <c r="BM790" s="43"/>
      <c r="BN790" s="43"/>
      <c r="BO790" s="43"/>
      <c r="BP790" s="43"/>
      <c r="BQ790" s="43"/>
      <c r="BR790" s="43"/>
      <c r="BS790" s="43"/>
      <c r="BT790" s="43"/>
      <c r="BU790" s="43"/>
      <c r="BV790" s="43"/>
      <c r="BW790" s="43"/>
      <c r="BX790" s="43"/>
      <c r="BY790" s="43"/>
      <c r="BZ790" s="43"/>
      <c r="CA790" s="43"/>
      <c r="CB790" s="43"/>
      <c r="CC790" s="43"/>
      <c r="CD790" s="43"/>
      <c r="CE790" s="43"/>
      <c r="CF790" s="43"/>
    </row>
    <row r="791" ht="15.75" customHeight="1">
      <c r="A791" s="44"/>
      <c r="B791" s="60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3"/>
      <c r="AP791" s="43"/>
      <c r="AQ791" s="43"/>
      <c r="AR791" s="43"/>
      <c r="AS791" s="43"/>
      <c r="AT791" s="43"/>
      <c r="AU791" s="43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3"/>
      <c r="BI791" s="43"/>
      <c r="BJ791" s="43"/>
      <c r="BK791" s="43"/>
      <c r="BL791" s="43"/>
      <c r="BM791" s="43"/>
      <c r="BN791" s="43"/>
      <c r="BO791" s="43"/>
      <c r="BP791" s="43"/>
      <c r="BQ791" s="43"/>
      <c r="BR791" s="43"/>
      <c r="BS791" s="43"/>
      <c r="BT791" s="43"/>
      <c r="BU791" s="43"/>
      <c r="BV791" s="43"/>
      <c r="BW791" s="43"/>
      <c r="BX791" s="43"/>
      <c r="BY791" s="43"/>
      <c r="BZ791" s="43"/>
      <c r="CA791" s="43"/>
      <c r="CB791" s="43"/>
      <c r="CC791" s="43"/>
      <c r="CD791" s="43"/>
      <c r="CE791" s="43"/>
      <c r="CF791" s="43"/>
    </row>
    <row r="792" ht="15.75" customHeight="1">
      <c r="A792" s="44"/>
      <c r="B792" s="60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3"/>
      <c r="AP792" s="43"/>
      <c r="AQ792" s="43"/>
      <c r="AR792" s="43"/>
      <c r="AS792" s="43"/>
      <c r="AT792" s="43"/>
      <c r="AU792" s="43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3"/>
      <c r="BI792" s="43"/>
      <c r="BJ792" s="43"/>
      <c r="BK792" s="43"/>
      <c r="BL792" s="43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43"/>
      <c r="CA792" s="43"/>
      <c r="CB792" s="43"/>
      <c r="CC792" s="43"/>
      <c r="CD792" s="43"/>
      <c r="CE792" s="43"/>
      <c r="CF792" s="43"/>
    </row>
    <row r="793" ht="15.75" customHeight="1">
      <c r="A793" s="44"/>
      <c r="B793" s="60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  <c r="AT793" s="43"/>
      <c r="AU793" s="43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3"/>
      <c r="BI793" s="43"/>
      <c r="BJ793" s="43"/>
      <c r="BK793" s="43"/>
      <c r="BL793" s="43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43"/>
      <c r="CA793" s="43"/>
      <c r="CB793" s="43"/>
      <c r="CC793" s="43"/>
      <c r="CD793" s="43"/>
      <c r="CE793" s="43"/>
      <c r="CF793" s="43"/>
    </row>
    <row r="794" ht="15.75" customHeight="1">
      <c r="A794" s="44"/>
      <c r="B794" s="60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3"/>
      <c r="AP794" s="43"/>
      <c r="AQ794" s="43"/>
      <c r="AR794" s="43"/>
      <c r="AS794" s="43"/>
      <c r="AT794" s="43"/>
      <c r="AU794" s="43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3"/>
      <c r="BI794" s="43"/>
      <c r="BJ794" s="43"/>
      <c r="BK794" s="43"/>
      <c r="BL794" s="43"/>
      <c r="BM794" s="43"/>
      <c r="BN794" s="43"/>
      <c r="BO794" s="43"/>
      <c r="BP794" s="43"/>
      <c r="BQ794" s="43"/>
      <c r="BR794" s="43"/>
      <c r="BS794" s="43"/>
      <c r="BT794" s="43"/>
      <c r="BU794" s="43"/>
      <c r="BV794" s="43"/>
      <c r="BW794" s="43"/>
      <c r="BX794" s="43"/>
      <c r="BY794" s="43"/>
      <c r="BZ794" s="43"/>
      <c r="CA794" s="43"/>
      <c r="CB794" s="43"/>
      <c r="CC794" s="43"/>
      <c r="CD794" s="43"/>
      <c r="CE794" s="43"/>
      <c r="CF794" s="43"/>
    </row>
    <row r="795" ht="15.75" customHeight="1">
      <c r="A795" s="44"/>
      <c r="B795" s="60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3"/>
      <c r="AP795" s="43"/>
      <c r="AQ795" s="43"/>
      <c r="AR795" s="43"/>
      <c r="AS795" s="43"/>
      <c r="AT795" s="43"/>
      <c r="AU795" s="43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3"/>
      <c r="BI795" s="43"/>
      <c r="BJ795" s="43"/>
      <c r="BK795" s="43"/>
      <c r="BL795" s="43"/>
      <c r="BM795" s="43"/>
      <c r="BN795" s="43"/>
      <c r="BO795" s="43"/>
      <c r="BP795" s="43"/>
      <c r="BQ795" s="43"/>
      <c r="BR795" s="43"/>
      <c r="BS795" s="43"/>
      <c r="BT795" s="43"/>
      <c r="BU795" s="43"/>
      <c r="BV795" s="43"/>
      <c r="BW795" s="43"/>
      <c r="BX795" s="43"/>
      <c r="BY795" s="43"/>
      <c r="BZ795" s="43"/>
      <c r="CA795" s="43"/>
      <c r="CB795" s="43"/>
      <c r="CC795" s="43"/>
      <c r="CD795" s="43"/>
      <c r="CE795" s="43"/>
      <c r="CF795" s="43"/>
    </row>
    <row r="796" ht="15.75" customHeight="1">
      <c r="A796" s="44"/>
      <c r="B796" s="60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3"/>
      <c r="AP796" s="43"/>
      <c r="AQ796" s="43"/>
      <c r="AR796" s="43"/>
      <c r="AS796" s="43"/>
      <c r="AT796" s="43"/>
      <c r="AU796" s="43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3"/>
      <c r="BI796" s="43"/>
      <c r="BJ796" s="43"/>
      <c r="BK796" s="43"/>
      <c r="BL796" s="43"/>
      <c r="BM796" s="43"/>
      <c r="BN796" s="43"/>
      <c r="BO796" s="43"/>
      <c r="BP796" s="43"/>
      <c r="BQ796" s="43"/>
      <c r="BR796" s="43"/>
      <c r="BS796" s="43"/>
      <c r="BT796" s="43"/>
      <c r="BU796" s="43"/>
      <c r="BV796" s="43"/>
      <c r="BW796" s="43"/>
      <c r="BX796" s="43"/>
      <c r="BY796" s="43"/>
      <c r="BZ796" s="43"/>
      <c r="CA796" s="43"/>
      <c r="CB796" s="43"/>
      <c r="CC796" s="43"/>
      <c r="CD796" s="43"/>
      <c r="CE796" s="43"/>
      <c r="CF796" s="43"/>
    </row>
    <row r="797" ht="15.75" customHeight="1">
      <c r="A797" s="44"/>
      <c r="B797" s="60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3"/>
      <c r="AP797" s="43"/>
      <c r="AQ797" s="43"/>
      <c r="AR797" s="43"/>
      <c r="AS797" s="43"/>
      <c r="AT797" s="43"/>
      <c r="AU797" s="43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3"/>
      <c r="BI797" s="43"/>
      <c r="BJ797" s="43"/>
      <c r="BK797" s="43"/>
      <c r="BL797" s="43"/>
      <c r="BM797" s="43"/>
      <c r="BN797" s="43"/>
      <c r="BO797" s="43"/>
      <c r="BP797" s="43"/>
      <c r="BQ797" s="43"/>
      <c r="BR797" s="43"/>
      <c r="BS797" s="43"/>
      <c r="BT797" s="43"/>
      <c r="BU797" s="43"/>
      <c r="BV797" s="43"/>
      <c r="BW797" s="43"/>
      <c r="BX797" s="43"/>
      <c r="BY797" s="43"/>
      <c r="BZ797" s="43"/>
      <c r="CA797" s="43"/>
      <c r="CB797" s="43"/>
      <c r="CC797" s="43"/>
      <c r="CD797" s="43"/>
      <c r="CE797" s="43"/>
      <c r="CF797" s="43"/>
    </row>
    <row r="798" ht="15.75" customHeight="1">
      <c r="A798" s="44"/>
      <c r="B798" s="60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3"/>
      <c r="AP798" s="43"/>
      <c r="AQ798" s="43"/>
      <c r="AR798" s="43"/>
      <c r="AS798" s="43"/>
      <c r="AT798" s="43"/>
      <c r="AU798" s="43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3"/>
      <c r="BI798" s="43"/>
      <c r="BJ798" s="43"/>
      <c r="BK798" s="43"/>
      <c r="BL798" s="43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43"/>
      <c r="CA798" s="43"/>
      <c r="CB798" s="43"/>
      <c r="CC798" s="43"/>
      <c r="CD798" s="43"/>
      <c r="CE798" s="43"/>
      <c r="CF798" s="43"/>
    </row>
    <row r="799" ht="15.75" customHeight="1">
      <c r="A799" s="44"/>
      <c r="B799" s="60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3"/>
      <c r="AP799" s="43"/>
      <c r="AQ799" s="43"/>
      <c r="AR799" s="43"/>
      <c r="AS799" s="43"/>
      <c r="AT799" s="43"/>
      <c r="AU799" s="43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3"/>
      <c r="BI799" s="43"/>
      <c r="BJ799" s="43"/>
      <c r="BK799" s="43"/>
      <c r="BL799" s="43"/>
      <c r="BM799" s="43"/>
      <c r="BN799" s="43"/>
      <c r="BO799" s="43"/>
      <c r="BP799" s="43"/>
      <c r="BQ799" s="43"/>
      <c r="BR799" s="43"/>
      <c r="BS799" s="43"/>
      <c r="BT799" s="43"/>
      <c r="BU799" s="43"/>
      <c r="BV799" s="43"/>
      <c r="BW799" s="43"/>
      <c r="BX799" s="43"/>
      <c r="BY799" s="43"/>
      <c r="BZ799" s="43"/>
      <c r="CA799" s="43"/>
      <c r="CB799" s="43"/>
      <c r="CC799" s="43"/>
      <c r="CD799" s="43"/>
      <c r="CE799" s="43"/>
      <c r="CF799" s="43"/>
    </row>
    <row r="800" ht="15.75" customHeight="1">
      <c r="A800" s="44"/>
      <c r="B800" s="60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3"/>
      <c r="AP800" s="43"/>
      <c r="AQ800" s="43"/>
      <c r="AR800" s="43"/>
      <c r="AS800" s="43"/>
      <c r="AT800" s="43"/>
      <c r="AU800" s="43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3"/>
      <c r="BI800" s="43"/>
      <c r="BJ800" s="43"/>
      <c r="BK800" s="43"/>
      <c r="BL800" s="43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43"/>
      <c r="CA800" s="43"/>
      <c r="CB800" s="43"/>
      <c r="CC800" s="43"/>
      <c r="CD800" s="43"/>
      <c r="CE800" s="43"/>
      <c r="CF800" s="43"/>
    </row>
    <row r="801" ht="15.75" customHeight="1">
      <c r="A801" s="44"/>
      <c r="B801" s="60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3"/>
      <c r="AP801" s="43"/>
      <c r="AQ801" s="43"/>
      <c r="AR801" s="43"/>
      <c r="AS801" s="43"/>
      <c r="AT801" s="43"/>
      <c r="AU801" s="43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3"/>
      <c r="BI801" s="43"/>
      <c r="BJ801" s="43"/>
      <c r="BK801" s="43"/>
      <c r="BL801" s="43"/>
      <c r="BM801" s="43"/>
      <c r="BN801" s="43"/>
      <c r="BO801" s="43"/>
      <c r="BP801" s="43"/>
      <c r="BQ801" s="43"/>
      <c r="BR801" s="43"/>
      <c r="BS801" s="43"/>
      <c r="BT801" s="43"/>
      <c r="BU801" s="43"/>
      <c r="BV801" s="43"/>
      <c r="BW801" s="43"/>
      <c r="BX801" s="43"/>
      <c r="BY801" s="43"/>
      <c r="BZ801" s="43"/>
      <c r="CA801" s="43"/>
      <c r="CB801" s="43"/>
      <c r="CC801" s="43"/>
      <c r="CD801" s="43"/>
      <c r="CE801" s="43"/>
      <c r="CF801" s="43"/>
    </row>
    <row r="802" ht="15.75" customHeight="1">
      <c r="A802" s="44"/>
      <c r="B802" s="60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3"/>
      <c r="AP802" s="43"/>
      <c r="AQ802" s="43"/>
      <c r="AR802" s="43"/>
      <c r="AS802" s="43"/>
      <c r="AT802" s="43"/>
      <c r="AU802" s="43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3"/>
      <c r="BI802" s="43"/>
      <c r="BJ802" s="43"/>
      <c r="BK802" s="43"/>
      <c r="BL802" s="43"/>
      <c r="BM802" s="43"/>
      <c r="BN802" s="43"/>
      <c r="BO802" s="43"/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43"/>
      <c r="CA802" s="43"/>
      <c r="CB802" s="43"/>
      <c r="CC802" s="43"/>
      <c r="CD802" s="43"/>
      <c r="CE802" s="43"/>
      <c r="CF802" s="43"/>
    </row>
    <row r="803" ht="15.75" customHeight="1">
      <c r="A803" s="44"/>
      <c r="B803" s="60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O803" s="43"/>
      <c r="AP803" s="43"/>
      <c r="AQ803" s="43"/>
      <c r="AR803" s="43"/>
      <c r="AS803" s="43"/>
      <c r="AT803" s="43"/>
      <c r="AU803" s="43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3"/>
      <c r="BI803" s="43"/>
      <c r="BJ803" s="43"/>
      <c r="BK803" s="43"/>
      <c r="BL803" s="43"/>
      <c r="BM803" s="43"/>
      <c r="BN803" s="43"/>
      <c r="BO803" s="43"/>
      <c r="BP803" s="43"/>
      <c r="BQ803" s="43"/>
      <c r="BR803" s="43"/>
      <c r="BS803" s="43"/>
      <c r="BT803" s="43"/>
      <c r="BU803" s="43"/>
      <c r="BV803" s="43"/>
      <c r="BW803" s="43"/>
      <c r="BX803" s="43"/>
      <c r="BY803" s="43"/>
      <c r="BZ803" s="43"/>
      <c r="CA803" s="43"/>
      <c r="CB803" s="43"/>
      <c r="CC803" s="43"/>
      <c r="CD803" s="43"/>
      <c r="CE803" s="43"/>
      <c r="CF803" s="43"/>
    </row>
    <row r="804" ht="15.75" customHeight="1">
      <c r="A804" s="44"/>
      <c r="B804" s="60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3"/>
      <c r="AP804" s="43"/>
      <c r="AQ804" s="43"/>
      <c r="AR804" s="43"/>
      <c r="AS804" s="43"/>
      <c r="AT804" s="43"/>
      <c r="AU804" s="43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3"/>
      <c r="BI804" s="43"/>
      <c r="BJ804" s="43"/>
      <c r="BK804" s="43"/>
      <c r="BL804" s="43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43"/>
      <c r="CA804" s="43"/>
      <c r="CB804" s="43"/>
      <c r="CC804" s="43"/>
      <c r="CD804" s="43"/>
      <c r="CE804" s="43"/>
      <c r="CF804" s="43"/>
    </row>
    <row r="805" ht="15.75" customHeight="1">
      <c r="A805" s="44"/>
      <c r="B805" s="60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3"/>
      <c r="AP805" s="43"/>
      <c r="AQ805" s="43"/>
      <c r="AR805" s="43"/>
      <c r="AS805" s="43"/>
      <c r="AT805" s="43"/>
      <c r="AU805" s="43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3"/>
      <c r="BI805" s="43"/>
      <c r="BJ805" s="43"/>
      <c r="BK805" s="43"/>
      <c r="BL805" s="43"/>
      <c r="BM805" s="43"/>
      <c r="BN805" s="43"/>
      <c r="BO805" s="43"/>
      <c r="BP805" s="43"/>
      <c r="BQ805" s="43"/>
      <c r="BR805" s="43"/>
      <c r="BS805" s="43"/>
      <c r="BT805" s="43"/>
      <c r="BU805" s="43"/>
      <c r="BV805" s="43"/>
      <c r="BW805" s="43"/>
      <c r="BX805" s="43"/>
      <c r="BY805" s="43"/>
      <c r="BZ805" s="43"/>
      <c r="CA805" s="43"/>
      <c r="CB805" s="43"/>
      <c r="CC805" s="43"/>
      <c r="CD805" s="43"/>
      <c r="CE805" s="43"/>
      <c r="CF805" s="43"/>
    </row>
    <row r="806" ht="15.75" customHeight="1">
      <c r="A806" s="44"/>
      <c r="B806" s="60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3"/>
      <c r="AP806" s="43"/>
      <c r="AQ806" s="43"/>
      <c r="AR806" s="43"/>
      <c r="AS806" s="43"/>
      <c r="AT806" s="43"/>
      <c r="AU806" s="43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3"/>
      <c r="BI806" s="43"/>
      <c r="BJ806" s="43"/>
      <c r="BK806" s="43"/>
      <c r="BL806" s="43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43"/>
      <c r="CA806" s="43"/>
      <c r="CB806" s="43"/>
      <c r="CC806" s="43"/>
      <c r="CD806" s="43"/>
      <c r="CE806" s="43"/>
      <c r="CF806" s="43"/>
    </row>
    <row r="807" ht="15.75" customHeight="1">
      <c r="A807" s="44"/>
      <c r="B807" s="60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3"/>
      <c r="AP807" s="43"/>
      <c r="AQ807" s="43"/>
      <c r="AR807" s="43"/>
      <c r="AS807" s="43"/>
      <c r="AT807" s="43"/>
      <c r="AU807" s="43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3"/>
      <c r="BI807" s="43"/>
      <c r="BJ807" s="43"/>
      <c r="BK807" s="43"/>
      <c r="BL807" s="43"/>
      <c r="BM807" s="43"/>
      <c r="BN807" s="43"/>
      <c r="BO807" s="43"/>
      <c r="BP807" s="43"/>
      <c r="BQ807" s="43"/>
      <c r="BR807" s="43"/>
      <c r="BS807" s="43"/>
      <c r="BT807" s="43"/>
      <c r="BU807" s="43"/>
      <c r="BV807" s="43"/>
      <c r="BW807" s="43"/>
      <c r="BX807" s="43"/>
      <c r="BY807" s="43"/>
      <c r="BZ807" s="43"/>
      <c r="CA807" s="43"/>
      <c r="CB807" s="43"/>
      <c r="CC807" s="43"/>
      <c r="CD807" s="43"/>
      <c r="CE807" s="43"/>
      <c r="CF807" s="43"/>
    </row>
    <row r="808" ht="15.75" customHeight="1">
      <c r="A808" s="44"/>
      <c r="B808" s="60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3"/>
      <c r="AP808" s="43"/>
      <c r="AQ808" s="43"/>
      <c r="AR808" s="43"/>
      <c r="AS808" s="43"/>
      <c r="AT808" s="43"/>
      <c r="AU808" s="43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3"/>
      <c r="BI808" s="43"/>
      <c r="BJ808" s="43"/>
      <c r="BK808" s="43"/>
      <c r="BL808" s="43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43"/>
      <c r="CA808" s="43"/>
      <c r="CB808" s="43"/>
      <c r="CC808" s="43"/>
      <c r="CD808" s="43"/>
      <c r="CE808" s="43"/>
      <c r="CF808" s="43"/>
    </row>
    <row r="809" ht="15.75" customHeight="1">
      <c r="A809" s="44"/>
      <c r="B809" s="60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3"/>
      <c r="AP809" s="43"/>
      <c r="AQ809" s="43"/>
      <c r="AR809" s="43"/>
      <c r="AS809" s="43"/>
      <c r="AT809" s="43"/>
      <c r="AU809" s="43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3"/>
      <c r="BI809" s="43"/>
      <c r="BJ809" s="43"/>
      <c r="BK809" s="43"/>
      <c r="BL809" s="43"/>
      <c r="BM809" s="43"/>
      <c r="BN809" s="43"/>
      <c r="BO809" s="43"/>
      <c r="BP809" s="43"/>
      <c r="BQ809" s="43"/>
      <c r="BR809" s="43"/>
      <c r="BS809" s="43"/>
      <c r="BT809" s="43"/>
      <c r="BU809" s="43"/>
      <c r="BV809" s="43"/>
      <c r="BW809" s="43"/>
      <c r="BX809" s="43"/>
      <c r="BY809" s="43"/>
      <c r="BZ809" s="43"/>
      <c r="CA809" s="43"/>
      <c r="CB809" s="43"/>
      <c r="CC809" s="43"/>
      <c r="CD809" s="43"/>
      <c r="CE809" s="43"/>
      <c r="CF809" s="43"/>
    </row>
    <row r="810" ht="15.75" customHeight="1">
      <c r="A810" s="44"/>
      <c r="B810" s="60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O810" s="43"/>
      <c r="AP810" s="43"/>
      <c r="AQ810" s="43"/>
      <c r="AR810" s="43"/>
      <c r="AS810" s="43"/>
      <c r="AT810" s="43"/>
      <c r="AU810" s="43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3"/>
      <c r="BI810" s="43"/>
      <c r="BJ810" s="43"/>
      <c r="BK810" s="43"/>
      <c r="BL810" s="43"/>
      <c r="BM810" s="43"/>
      <c r="BN810" s="43"/>
      <c r="BO810" s="43"/>
      <c r="BP810" s="43"/>
      <c r="BQ810" s="43"/>
      <c r="BR810" s="43"/>
      <c r="BS810" s="43"/>
      <c r="BT810" s="43"/>
      <c r="BU810" s="43"/>
      <c r="BV810" s="43"/>
      <c r="BW810" s="43"/>
      <c r="BX810" s="43"/>
      <c r="BY810" s="43"/>
      <c r="BZ810" s="43"/>
      <c r="CA810" s="43"/>
      <c r="CB810" s="43"/>
      <c r="CC810" s="43"/>
      <c r="CD810" s="43"/>
      <c r="CE810" s="43"/>
      <c r="CF810" s="43"/>
    </row>
    <row r="811" ht="15.75" customHeight="1">
      <c r="A811" s="44"/>
      <c r="B811" s="60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3"/>
      <c r="AP811" s="43"/>
      <c r="AQ811" s="43"/>
      <c r="AR811" s="43"/>
      <c r="AS811" s="43"/>
      <c r="AT811" s="43"/>
      <c r="AU811" s="43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3"/>
      <c r="BI811" s="43"/>
      <c r="BJ811" s="43"/>
      <c r="BK811" s="43"/>
      <c r="BL811" s="43"/>
      <c r="BM811" s="43"/>
      <c r="BN811" s="43"/>
      <c r="BO811" s="43"/>
      <c r="BP811" s="43"/>
      <c r="BQ811" s="43"/>
      <c r="BR811" s="43"/>
      <c r="BS811" s="43"/>
      <c r="BT811" s="43"/>
      <c r="BU811" s="43"/>
      <c r="BV811" s="43"/>
      <c r="BW811" s="43"/>
      <c r="BX811" s="43"/>
      <c r="BY811" s="43"/>
      <c r="BZ811" s="43"/>
      <c r="CA811" s="43"/>
      <c r="CB811" s="43"/>
      <c r="CC811" s="43"/>
      <c r="CD811" s="43"/>
      <c r="CE811" s="43"/>
      <c r="CF811" s="43"/>
    </row>
    <row r="812" ht="15.75" customHeight="1">
      <c r="A812" s="44"/>
      <c r="B812" s="60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3"/>
      <c r="AP812" s="43"/>
      <c r="AQ812" s="43"/>
      <c r="AR812" s="43"/>
      <c r="AS812" s="43"/>
      <c r="AT812" s="43"/>
      <c r="AU812" s="43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3"/>
      <c r="BI812" s="43"/>
      <c r="BJ812" s="43"/>
      <c r="BK812" s="43"/>
      <c r="BL812" s="43"/>
      <c r="BM812" s="43"/>
      <c r="BN812" s="43"/>
      <c r="BO812" s="43"/>
      <c r="BP812" s="43"/>
      <c r="BQ812" s="43"/>
      <c r="BR812" s="43"/>
      <c r="BS812" s="43"/>
      <c r="BT812" s="43"/>
      <c r="BU812" s="43"/>
      <c r="BV812" s="43"/>
      <c r="BW812" s="43"/>
      <c r="BX812" s="43"/>
      <c r="BY812" s="43"/>
      <c r="BZ812" s="43"/>
      <c r="CA812" s="43"/>
      <c r="CB812" s="43"/>
      <c r="CC812" s="43"/>
      <c r="CD812" s="43"/>
      <c r="CE812" s="43"/>
      <c r="CF812" s="43"/>
    </row>
    <row r="813" ht="15.75" customHeight="1">
      <c r="A813" s="82"/>
      <c r="B813" s="83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  <c r="BC813" s="84"/>
      <c r="BD813" s="84"/>
      <c r="BE813" s="84"/>
      <c r="BF813" s="84"/>
      <c r="BG813" s="84"/>
      <c r="BH813" s="84"/>
      <c r="BI813" s="84"/>
      <c r="BJ813" s="84"/>
      <c r="BK813" s="84"/>
      <c r="BL813" s="84"/>
      <c r="BM813" s="84"/>
      <c r="BN813" s="84"/>
      <c r="BO813" s="84"/>
      <c r="BP813" s="84"/>
      <c r="BQ813" s="84"/>
      <c r="BR813" s="84"/>
      <c r="BS813" s="84"/>
      <c r="BT813" s="84"/>
      <c r="BU813" s="84"/>
      <c r="BV813" s="84"/>
      <c r="BW813" s="84"/>
      <c r="BX813" s="84"/>
      <c r="BY813" s="84"/>
      <c r="BZ813" s="84"/>
      <c r="CA813" s="84"/>
      <c r="CB813" s="84"/>
      <c r="CC813" s="84"/>
      <c r="CD813" s="84"/>
      <c r="CE813" s="84"/>
      <c r="CF813" s="84"/>
    </row>
    <row r="814" ht="15.75" customHeight="1">
      <c r="A814" s="44"/>
      <c r="B814" s="60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3"/>
      <c r="AP814" s="43"/>
      <c r="AQ814" s="43"/>
      <c r="AR814" s="43"/>
      <c r="AS814" s="43"/>
      <c r="AT814" s="43"/>
      <c r="AU814" s="43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3"/>
      <c r="BI814" s="43"/>
      <c r="BJ814" s="43"/>
      <c r="BK814" s="43"/>
      <c r="BL814" s="43"/>
      <c r="BM814" s="43"/>
      <c r="BN814" s="43"/>
      <c r="BO814" s="43"/>
      <c r="BP814" s="43"/>
      <c r="BQ814" s="43"/>
      <c r="BR814" s="43"/>
      <c r="BS814" s="43"/>
      <c r="BT814" s="43"/>
      <c r="BU814" s="43"/>
      <c r="BV814" s="43"/>
      <c r="BW814" s="43"/>
      <c r="BX814" s="43"/>
      <c r="BY814" s="43"/>
      <c r="BZ814" s="43"/>
      <c r="CA814" s="43"/>
      <c r="CB814" s="43"/>
      <c r="CC814" s="43"/>
      <c r="CD814" s="43"/>
      <c r="CE814" s="43"/>
      <c r="CF814" s="43"/>
    </row>
    <row r="815" ht="15.75" customHeight="1">
      <c r="A815" s="44"/>
      <c r="B815" s="60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3"/>
      <c r="AP815" s="43"/>
      <c r="AQ815" s="43"/>
      <c r="AR815" s="43"/>
      <c r="AS815" s="43"/>
      <c r="AT815" s="43"/>
      <c r="AU815" s="43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3"/>
      <c r="BI815" s="43"/>
      <c r="BJ815" s="43"/>
      <c r="BK815" s="43"/>
      <c r="BL815" s="43"/>
      <c r="BM815" s="43"/>
      <c r="BN815" s="43"/>
      <c r="BO815" s="43"/>
      <c r="BP815" s="43"/>
      <c r="BQ815" s="43"/>
      <c r="BR815" s="43"/>
      <c r="BS815" s="43"/>
      <c r="BT815" s="43"/>
      <c r="BU815" s="43"/>
      <c r="BV815" s="43"/>
      <c r="BW815" s="43"/>
      <c r="BX815" s="43"/>
      <c r="BY815" s="43"/>
      <c r="BZ815" s="43"/>
      <c r="CA815" s="43"/>
      <c r="CB815" s="43"/>
      <c r="CC815" s="43"/>
      <c r="CD815" s="43"/>
      <c r="CE815" s="43"/>
      <c r="CF815" s="43"/>
    </row>
    <row r="816" ht="15.75" customHeight="1">
      <c r="A816" s="44"/>
      <c r="B816" s="60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3"/>
      <c r="AP816" s="43"/>
      <c r="AQ816" s="43"/>
      <c r="AR816" s="43"/>
      <c r="AS816" s="43"/>
      <c r="AT816" s="43"/>
      <c r="AU816" s="43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3"/>
      <c r="BI816" s="43"/>
      <c r="BJ816" s="43"/>
      <c r="BK816" s="43"/>
      <c r="BL816" s="43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43"/>
      <c r="CA816" s="43"/>
      <c r="CB816" s="43"/>
      <c r="CC816" s="43"/>
      <c r="CD816" s="43"/>
      <c r="CE816" s="43"/>
      <c r="CF816" s="43"/>
    </row>
    <row r="817" ht="15.75" customHeight="1">
      <c r="A817" s="44"/>
      <c r="B817" s="60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3"/>
      <c r="AP817" s="43"/>
      <c r="AQ817" s="43"/>
      <c r="AR817" s="43"/>
      <c r="AS817" s="43"/>
      <c r="AT817" s="43"/>
      <c r="AU817" s="43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3"/>
      <c r="BI817" s="43"/>
      <c r="BJ817" s="43"/>
      <c r="BK817" s="43"/>
      <c r="BL817" s="43"/>
      <c r="BM817" s="43"/>
      <c r="BN817" s="43"/>
      <c r="BO817" s="43"/>
      <c r="BP817" s="43"/>
      <c r="BQ817" s="43"/>
      <c r="BR817" s="43"/>
      <c r="BS817" s="43"/>
      <c r="BT817" s="43"/>
      <c r="BU817" s="43"/>
      <c r="BV817" s="43"/>
      <c r="BW817" s="43"/>
      <c r="BX817" s="43"/>
      <c r="BY817" s="43"/>
      <c r="BZ817" s="43"/>
      <c r="CA817" s="43"/>
      <c r="CB817" s="43"/>
      <c r="CC817" s="43"/>
      <c r="CD817" s="43"/>
      <c r="CE817" s="43"/>
      <c r="CF817" s="43"/>
    </row>
    <row r="818" ht="15.75" customHeight="1">
      <c r="A818" s="44"/>
      <c r="B818" s="60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3"/>
      <c r="AP818" s="43"/>
      <c r="AQ818" s="43"/>
      <c r="AR818" s="43"/>
      <c r="AS818" s="43"/>
      <c r="AT818" s="43"/>
      <c r="AU818" s="43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3"/>
      <c r="BI818" s="43"/>
      <c r="BJ818" s="43"/>
      <c r="BK818" s="43"/>
      <c r="BL818" s="43"/>
      <c r="BM818" s="43"/>
      <c r="BN818" s="43"/>
      <c r="BO818" s="43"/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43"/>
      <c r="CA818" s="43"/>
      <c r="CB818" s="43"/>
      <c r="CC818" s="43"/>
      <c r="CD818" s="43"/>
      <c r="CE818" s="43"/>
      <c r="CF818" s="43"/>
    </row>
    <row r="819" ht="15.75" customHeight="1">
      <c r="A819" s="44"/>
      <c r="B819" s="60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3"/>
      <c r="AP819" s="43"/>
      <c r="AQ819" s="43"/>
      <c r="AR819" s="43"/>
      <c r="AS819" s="43"/>
      <c r="AT819" s="43"/>
      <c r="AU819" s="43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3"/>
      <c r="BI819" s="43"/>
      <c r="BJ819" s="43"/>
      <c r="BK819" s="43"/>
      <c r="BL819" s="43"/>
      <c r="BM819" s="43"/>
      <c r="BN819" s="43"/>
      <c r="BO819" s="43"/>
      <c r="BP819" s="43"/>
      <c r="BQ819" s="43"/>
      <c r="BR819" s="43"/>
      <c r="BS819" s="43"/>
      <c r="BT819" s="43"/>
      <c r="BU819" s="43"/>
      <c r="BV819" s="43"/>
      <c r="BW819" s="43"/>
      <c r="BX819" s="43"/>
      <c r="BY819" s="43"/>
      <c r="BZ819" s="43"/>
      <c r="CA819" s="43"/>
      <c r="CB819" s="43"/>
      <c r="CC819" s="43"/>
      <c r="CD819" s="43"/>
      <c r="CE819" s="43"/>
      <c r="CF819" s="43"/>
    </row>
    <row r="820" ht="15.75" customHeight="1">
      <c r="A820" s="44"/>
      <c r="B820" s="60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3"/>
      <c r="AP820" s="43"/>
      <c r="AQ820" s="43"/>
      <c r="AR820" s="43"/>
      <c r="AS820" s="43"/>
      <c r="AT820" s="43"/>
      <c r="AU820" s="43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3"/>
      <c r="BI820" s="43"/>
      <c r="BJ820" s="43"/>
      <c r="BK820" s="43"/>
      <c r="BL820" s="43"/>
      <c r="BM820" s="43"/>
      <c r="BN820" s="43"/>
      <c r="BO820" s="43"/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43"/>
      <c r="CA820" s="43"/>
      <c r="CB820" s="43"/>
      <c r="CC820" s="43"/>
      <c r="CD820" s="43"/>
      <c r="CE820" s="43"/>
      <c r="CF820" s="43"/>
    </row>
    <row r="821" ht="15.75" customHeight="1">
      <c r="A821" s="44"/>
      <c r="B821" s="60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3"/>
      <c r="AP821" s="43"/>
      <c r="AQ821" s="43"/>
      <c r="AR821" s="43"/>
      <c r="AS821" s="43"/>
      <c r="AT821" s="43"/>
      <c r="AU821" s="43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3"/>
      <c r="BI821" s="43"/>
      <c r="BJ821" s="43"/>
      <c r="BK821" s="43"/>
      <c r="BL821" s="43"/>
      <c r="BM821" s="43"/>
      <c r="BN821" s="43"/>
      <c r="BO821" s="43"/>
      <c r="BP821" s="43"/>
      <c r="BQ821" s="43"/>
      <c r="BR821" s="43"/>
      <c r="BS821" s="43"/>
      <c r="BT821" s="43"/>
      <c r="BU821" s="43"/>
      <c r="BV821" s="43"/>
      <c r="BW821" s="43"/>
      <c r="BX821" s="43"/>
      <c r="BY821" s="43"/>
      <c r="BZ821" s="43"/>
      <c r="CA821" s="43"/>
      <c r="CB821" s="43"/>
      <c r="CC821" s="43"/>
      <c r="CD821" s="43"/>
      <c r="CE821" s="43"/>
      <c r="CF821" s="43"/>
    </row>
    <row r="822" ht="15.75" customHeight="1">
      <c r="A822" s="44"/>
      <c r="B822" s="60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O822" s="43"/>
      <c r="AP822" s="43"/>
      <c r="AQ822" s="43"/>
      <c r="AR822" s="43"/>
      <c r="AS822" s="43"/>
      <c r="AT822" s="43"/>
      <c r="AU822" s="43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3"/>
      <c r="BI822" s="43"/>
      <c r="BJ822" s="43"/>
      <c r="BK822" s="43"/>
      <c r="BL822" s="43"/>
      <c r="BM822" s="43"/>
      <c r="BN822" s="43"/>
      <c r="BO822" s="43"/>
      <c r="BP822" s="43"/>
      <c r="BQ822" s="43"/>
      <c r="BR822" s="43"/>
      <c r="BS822" s="43"/>
      <c r="BT822" s="43"/>
      <c r="BU822" s="43"/>
      <c r="BV822" s="43"/>
      <c r="BW822" s="43"/>
      <c r="BX822" s="43"/>
      <c r="BY822" s="43"/>
      <c r="BZ822" s="43"/>
      <c r="CA822" s="43"/>
      <c r="CB822" s="43"/>
      <c r="CC822" s="43"/>
      <c r="CD822" s="43"/>
      <c r="CE822" s="43"/>
      <c r="CF822" s="43"/>
    </row>
    <row r="823" ht="15.75" customHeight="1">
      <c r="A823" s="44"/>
      <c r="B823" s="60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3"/>
      <c r="AP823" s="43"/>
      <c r="AQ823" s="43"/>
      <c r="AR823" s="43"/>
      <c r="AS823" s="43"/>
      <c r="AT823" s="43"/>
      <c r="AU823" s="43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3"/>
      <c r="BI823" s="43"/>
      <c r="BJ823" s="43"/>
      <c r="BK823" s="43"/>
      <c r="BL823" s="43"/>
      <c r="BM823" s="43"/>
      <c r="BN823" s="43"/>
      <c r="BO823" s="43"/>
      <c r="BP823" s="43"/>
      <c r="BQ823" s="43"/>
      <c r="BR823" s="43"/>
      <c r="BS823" s="43"/>
      <c r="BT823" s="43"/>
      <c r="BU823" s="43"/>
      <c r="BV823" s="43"/>
      <c r="BW823" s="43"/>
      <c r="BX823" s="43"/>
      <c r="BY823" s="43"/>
      <c r="BZ823" s="43"/>
      <c r="CA823" s="43"/>
      <c r="CB823" s="43"/>
      <c r="CC823" s="43"/>
      <c r="CD823" s="43"/>
      <c r="CE823" s="43"/>
      <c r="CF823" s="43"/>
    </row>
    <row r="824" ht="15.75" customHeight="1">
      <c r="A824" s="44"/>
      <c r="B824" s="60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3"/>
      <c r="AP824" s="43"/>
      <c r="AQ824" s="43"/>
      <c r="AR824" s="43"/>
      <c r="AS824" s="43"/>
      <c r="AT824" s="43"/>
      <c r="AU824" s="43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3"/>
      <c r="BI824" s="43"/>
      <c r="BJ824" s="43"/>
      <c r="BK824" s="43"/>
      <c r="BL824" s="43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43"/>
      <c r="CA824" s="43"/>
      <c r="CB824" s="43"/>
      <c r="CC824" s="43"/>
      <c r="CD824" s="43"/>
      <c r="CE824" s="43"/>
      <c r="CF824" s="43"/>
    </row>
    <row r="825" ht="15.75" customHeight="1">
      <c r="A825" s="44"/>
      <c r="B825" s="60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3"/>
      <c r="AP825" s="43"/>
      <c r="AQ825" s="43"/>
      <c r="AR825" s="43"/>
      <c r="AS825" s="43"/>
      <c r="AT825" s="43"/>
      <c r="AU825" s="43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3"/>
      <c r="BI825" s="43"/>
      <c r="BJ825" s="43"/>
      <c r="BK825" s="43"/>
      <c r="BL825" s="43"/>
      <c r="BM825" s="43"/>
      <c r="BN825" s="43"/>
      <c r="BO825" s="43"/>
      <c r="BP825" s="43"/>
      <c r="BQ825" s="43"/>
      <c r="BR825" s="43"/>
      <c r="BS825" s="43"/>
      <c r="BT825" s="43"/>
      <c r="BU825" s="43"/>
      <c r="BV825" s="43"/>
      <c r="BW825" s="43"/>
      <c r="BX825" s="43"/>
      <c r="BY825" s="43"/>
      <c r="BZ825" s="43"/>
      <c r="CA825" s="43"/>
      <c r="CB825" s="43"/>
      <c r="CC825" s="43"/>
      <c r="CD825" s="43"/>
      <c r="CE825" s="43"/>
      <c r="CF825" s="43"/>
    </row>
    <row r="826" ht="15.75" customHeight="1">
      <c r="A826" s="44"/>
      <c r="B826" s="60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3"/>
      <c r="AP826" s="43"/>
      <c r="AQ826" s="43"/>
      <c r="AR826" s="43"/>
      <c r="AS826" s="43"/>
      <c r="AT826" s="43"/>
      <c r="AU826" s="43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3"/>
      <c r="BI826" s="43"/>
      <c r="BJ826" s="43"/>
      <c r="BK826" s="43"/>
      <c r="BL826" s="43"/>
      <c r="BM826" s="43"/>
      <c r="BN826" s="43"/>
      <c r="BO826" s="43"/>
      <c r="BP826" s="43"/>
      <c r="BQ826" s="43"/>
      <c r="BR826" s="43"/>
      <c r="BS826" s="43"/>
      <c r="BT826" s="43"/>
      <c r="BU826" s="43"/>
      <c r="BV826" s="43"/>
      <c r="BW826" s="43"/>
      <c r="BX826" s="43"/>
      <c r="BY826" s="43"/>
      <c r="BZ826" s="43"/>
      <c r="CA826" s="43"/>
      <c r="CB826" s="43"/>
      <c r="CC826" s="43"/>
      <c r="CD826" s="43"/>
      <c r="CE826" s="43"/>
      <c r="CF826" s="43"/>
    </row>
    <row r="827" ht="15.75" customHeight="1">
      <c r="A827" s="44"/>
      <c r="B827" s="60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3"/>
      <c r="AP827" s="43"/>
      <c r="AQ827" s="43"/>
      <c r="AR827" s="43"/>
      <c r="AS827" s="43"/>
      <c r="AT827" s="43"/>
      <c r="AU827" s="43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3"/>
      <c r="BI827" s="43"/>
      <c r="BJ827" s="43"/>
      <c r="BK827" s="43"/>
      <c r="BL827" s="43"/>
      <c r="BM827" s="43"/>
      <c r="BN827" s="43"/>
      <c r="BO827" s="43"/>
      <c r="BP827" s="43"/>
      <c r="BQ827" s="43"/>
      <c r="BR827" s="43"/>
      <c r="BS827" s="43"/>
      <c r="BT827" s="43"/>
      <c r="BU827" s="43"/>
      <c r="BV827" s="43"/>
      <c r="BW827" s="43"/>
      <c r="BX827" s="43"/>
      <c r="BY827" s="43"/>
      <c r="BZ827" s="43"/>
      <c r="CA827" s="43"/>
      <c r="CB827" s="43"/>
      <c r="CC827" s="43"/>
      <c r="CD827" s="43"/>
      <c r="CE827" s="43"/>
      <c r="CF827" s="43"/>
    </row>
    <row r="828" ht="15.75" customHeight="1">
      <c r="A828" s="44"/>
      <c r="B828" s="60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3"/>
      <c r="AP828" s="43"/>
      <c r="AQ828" s="43"/>
      <c r="AR828" s="43"/>
      <c r="AS828" s="43"/>
      <c r="AT828" s="43"/>
      <c r="AU828" s="43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3"/>
      <c r="BI828" s="43"/>
      <c r="BJ828" s="43"/>
      <c r="BK828" s="43"/>
      <c r="BL828" s="43"/>
      <c r="BM828" s="43"/>
      <c r="BN828" s="43"/>
      <c r="BO828" s="43"/>
      <c r="BP828" s="43"/>
      <c r="BQ828" s="43"/>
      <c r="BR828" s="43"/>
      <c r="BS828" s="43"/>
      <c r="BT828" s="43"/>
      <c r="BU828" s="43"/>
      <c r="BV828" s="43"/>
      <c r="BW828" s="43"/>
      <c r="BX828" s="43"/>
      <c r="BY828" s="43"/>
      <c r="BZ828" s="43"/>
      <c r="CA828" s="43"/>
      <c r="CB828" s="43"/>
      <c r="CC828" s="43"/>
      <c r="CD828" s="43"/>
      <c r="CE828" s="43"/>
      <c r="CF828" s="43"/>
    </row>
    <row r="829" ht="15.75" customHeight="1">
      <c r="A829" s="44"/>
      <c r="B829" s="60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3"/>
      <c r="AP829" s="43"/>
      <c r="AQ829" s="43"/>
      <c r="AR829" s="43"/>
      <c r="AS829" s="43"/>
      <c r="AT829" s="43"/>
      <c r="AU829" s="43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3"/>
      <c r="BI829" s="43"/>
      <c r="BJ829" s="43"/>
      <c r="BK829" s="43"/>
      <c r="BL829" s="43"/>
      <c r="BM829" s="43"/>
      <c r="BN829" s="43"/>
      <c r="BO829" s="43"/>
      <c r="BP829" s="43"/>
      <c r="BQ829" s="43"/>
      <c r="BR829" s="43"/>
      <c r="BS829" s="43"/>
      <c r="BT829" s="43"/>
      <c r="BU829" s="43"/>
      <c r="BV829" s="43"/>
      <c r="BW829" s="43"/>
      <c r="BX829" s="43"/>
      <c r="BY829" s="43"/>
      <c r="BZ829" s="43"/>
      <c r="CA829" s="43"/>
      <c r="CB829" s="43"/>
      <c r="CC829" s="43"/>
      <c r="CD829" s="43"/>
      <c r="CE829" s="43"/>
      <c r="CF829" s="43"/>
    </row>
    <row r="830" ht="15.75" customHeight="1">
      <c r="A830" s="44"/>
      <c r="B830" s="60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  <c r="AO830" s="43"/>
      <c r="AP830" s="43"/>
      <c r="AQ830" s="43"/>
      <c r="AR830" s="43"/>
      <c r="AS830" s="43"/>
      <c r="AT830" s="43"/>
      <c r="AU830" s="43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3"/>
      <c r="BI830" s="43"/>
      <c r="BJ830" s="43"/>
      <c r="BK830" s="43"/>
      <c r="BL830" s="43"/>
      <c r="BM830" s="43"/>
      <c r="BN830" s="43"/>
      <c r="BO830" s="43"/>
      <c r="BP830" s="43"/>
      <c r="BQ830" s="43"/>
      <c r="BR830" s="43"/>
      <c r="BS830" s="43"/>
      <c r="BT830" s="43"/>
      <c r="BU830" s="43"/>
      <c r="BV830" s="43"/>
      <c r="BW830" s="43"/>
      <c r="BX830" s="43"/>
      <c r="BY830" s="43"/>
      <c r="BZ830" s="43"/>
      <c r="CA830" s="43"/>
      <c r="CB830" s="43"/>
      <c r="CC830" s="43"/>
      <c r="CD830" s="43"/>
      <c r="CE830" s="43"/>
      <c r="CF830" s="43"/>
    </row>
    <row r="831" ht="15.75" customHeight="1">
      <c r="A831" s="44"/>
      <c r="B831" s="60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3"/>
      <c r="AP831" s="43"/>
      <c r="AQ831" s="43"/>
      <c r="AR831" s="43"/>
      <c r="AS831" s="43"/>
      <c r="AT831" s="43"/>
      <c r="AU831" s="43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3"/>
      <c r="BI831" s="43"/>
      <c r="BJ831" s="43"/>
      <c r="BK831" s="43"/>
      <c r="BL831" s="43"/>
      <c r="BM831" s="43"/>
      <c r="BN831" s="43"/>
      <c r="BO831" s="43"/>
      <c r="BP831" s="43"/>
      <c r="BQ831" s="43"/>
      <c r="BR831" s="43"/>
      <c r="BS831" s="43"/>
      <c r="BT831" s="43"/>
      <c r="BU831" s="43"/>
      <c r="BV831" s="43"/>
      <c r="BW831" s="43"/>
      <c r="BX831" s="43"/>
      <c r="BY831" s="43"/>
      <c r="BZ831" s="43"/>
      <c r="CA831" s="43"/>
      <c r="CB831" s="43"/>
      <c r="CC831" s="43"/>
      <c r="CD831" s="43"/>
      <c r="CE831" s="43"/>
      <c r="CF831" s="43"/>
    </row>
    <row r="832" ht="15.75" customHeight="1">
      <c r="A832" s="44"/>
      <c r="B832" s="60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3"/>
      <c r="AP832" s="43"/>
      <c r="AQ832" s="43"/>
      <c r="AR832" s="43"/>
      <c r="AS832" s="43"/>
      <c r="AT832" s="43"/>
      <c r="AU832" s="43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3"/>
      <c r="BI832" s="43"/>
      <c r="BJ832" s="43"/>
      <c r="BK832" s="43"/>
      <c r="BL832" s="43"/>
      <c r="BM832" s="43"/>
      <c r="BN832" s="43"/>
      <c r="BO832" s="43"/>
      <c r="BP832" s="43"/>
      <c r="BQ832" s="43"/>
      <c r="BR832" s="43"/>
      <c r="BS832" s="43"/>
      <c r="BT832" s="43"/>
      <c r="BU832" s="43"/>
      <c r="BV832" s="43"/>
      <c r="BW832" s="43"/>
      <c r="BX832" s="43"/>
      <c r="BY832" s="43"/>
      <c r="BZ832" s="43"/>
      <c r="CA832" s="43"/>
      <c r="CB832" s="43"/>
      <c r="CC832" s="43"/>
      <c r="CD832" s="43"/>
      <c r="CE832" s="43"/>
      <c r="CF832" s="43"/>
    </row>
    <row r="833" ht="15.75" customHeight="1">
      <c r="A833" s="44"/>
      <c r="B833" s="60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3"/>
      <c r="AP833" s="43"/>
      <c r="AQ833" s="43"/>
      <c r="AR833" s="43"/>
      <c r="AS833" s="43"/>
      <c r="AT833" s="43"/>
      <c r="AU833" s="43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3"/>
      <c r="BI833" s="43"/>
      <c r="BJ833" s="43"/>
      <c r="BK833" s="43"/>
      <c r="BL833" s="43"/>
      <c r="BM833" s="43"/>
      <c r="BN833" s="43"/>
      <c r="BO833" s="43"/>
      <c r="BP833" s="43"/>
      <c r="BQ833" s="43"/>
      <c r="BR833" s="43"/>
      <c r="BS833" s="43"/>
      <c r="BT833" s="43"/>
      <c r="BU833" s="43"/>
      <c r="BV833" s="43"/>
      <c r="BW833" s="43"/>
      <c r="BX833" s="43"/>
      <c r="BY833" s="43"/>
      <c r="BZ833" s="43"/>
      <c r="CA833" s="43"/>
      <c r="CB833" s="43"/>
      <c r="CC833" s="43"/>
      <c r="CD833" s="43"/>
      <c r="CE833" s="43"/>
      <c r="CF833" s="43"/>
    </row>
    <row r="834" ht="15.75" customHeight="1">
      <c r="A834" s="44"/>
      <c r="B834" s="60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3"/>
      <c r="AP834" s="43"/>
      <c r="AQ834" s="43"/>
      <c r="AR834" s="43"/>
      <c r="AS834" s="43"/>
      <c r="AT834" s="43"/>
      <c r="AU834" s="43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3"/>
      <c r="BI834" s="43"/>
      <c r="BJ834" s="43"/>
      <c r="BK834" s="43"/>
      <c r="BL834" s="43"/>
      <c r="BM834" s="43"/>
      <c r="BN834" s="43"/>
      <c r="BO834" s="43"/>
      <c r="BP834" s="43"/>
      <c r="BQ834" s="43"/>
      <c r="BR834" s="43"/>
      <c r="BS834" s="43"/>
      <c r="BT834" s="43"/>
      <c r="BU834" s="43"/>
      <c r="BV834" s="43"/>
      <c r="BW834" s="43"/>
      <c r="BX834" s="43"/>
      <c r="BY834" s="43"/>
      <c r="BZ834" s="43"/>
      <c r="CA834" s="43"/>
      <c r="CB834" s="43"/>
      <c r="CC834" s="43"/>
      <c r="CD834" s="43"/>
      <c r="CE834" s="43"/>
      <c r="CF834" s="43"/>
    </row>
    <row r="835" ht="15.75" customHeight="1">
      <c r="A835" s="44"/>
      <c r="B835" s="60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  <c r="AO835" s="43"/>
      <c r="AP835" s="43"/>
      <c r="AQ835" s="43"/>
      <c r="AR835" s="43"/>
      <c r="AS835" s="43"/>
      <c r="AT835" s="43"/>
      <c r="AU835" s="43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3"/>
      <c r="BI835" s="43"/>
      <c r="BJ835" s="43"/>
      <c r="BK835" s="43"/>
      <c r="BL835" s="43"/>
      <c r="BM835" s="43"/>
      <c r="BN835" s="43"/>
      <c r="BO835" s="43"/>
      <c r="BP835" s="43"/>
      <c r="BQ835" s="43"/>
      <c r="BR835" s="43"/>
      <c r="BS835" s="43"/>
      <c r="BT835" s="43"/>
      <c r="BU835" s="43"/>
      <c r="BV835" s="43"/>
      <c r="BW835" s="43"/>
      <c r="BX835" s="43"/>
      <c r="BY835" s="43"/>
      <c r="BZ835" s="43"/>
      <c r="CA835" s="43"/>
      <c r="CB835" s="43"/>
      <c r="CC835" s="43"/>
      <c r="CD835" s="43"/>
      <c r="CE835" s="43"/>
      <c r="CF835" s="43"/>
    </row>
    <row r="836" ht="15.75" customHeight="1">
      <c r="A836" s="44"/>
      <c r="B836" s="60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3"/>
      <c r="AP836" s="43"/>
      <c r="AQ836" s="43"/>
      <c r="AR836" s="43"/>
      <c r="AS836" s="43"/>
      <c r="AT836" s="43"/>
      <c r="AU836" s="43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3"/>
      <c r="BI836" s="43"/>
      <c r="BJ836" s="43"/>
      <c r="BK836" s="43"/>
      <c r="BL836" s="43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43"/>
      <c r="CA836" s="43"/>
      <c r="CB836" s="43"/>
      <c r="CC836" s="43"/>
      <c r="CD836" s="43"/>
      <c r="CE836" s="43"/>
      <c r="CF836" s="43"/>
    </row>
    <row r="837" ht="15.75" customHeight="1">
      <c r="A837" s="44"/>
      <c r="B837" s="60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3"/>
      <c r="AP837" s="43"/>
      <c r="AQ837" s="43"/>
      <c r="AR837" s="43"/>
      <c r="AS837" s="43"/>
      <c r="AT837" s="43"/>
      <c r="AU837" s="43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3"/>
      <c r="BI837" s="43"/>
      <c r="BJ837" s="43"/>
      <c r="BK837" s="43"/>
      <c r="BL837" s="43"/>
      <c r="BM837" s="43"/>
      <c r="BN837" s="43"/>
      <c r="BO837" s="43"/>
      <c r="BP837" s="43"/>
      <c r="BQ837" s="43"/>
      <c r="BR837" s="43"/>
      <c r="BS837" s="43"/>
      <c r="BT837" s="43"/>
      <c r="BU837" s="43"/>
      <c r="BV837" s="43"/>
      <c r="BW837" s="43"/>
      <c r="BX837" s="43"/>
      <c r="BY837" s="43"/>
      <c r="BZ837" s="43"/>
      <c r="CA837" s="43"/>
      <c r="CB837" s="43"/>
      <c r="CC837" s="43"/>
      <c r="CD837" s="43"/>
      <c r="CE837" s="43"/>
      <c r="CF837" s="43"/>
    </row>
    <row r="838" ht="15.75" customHeight="1">
      <c r="A838" s="44"/>
      <c r="B838" s="60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  <c r="AO838" s="43"/>
      <c r="AP838" s="43"/>
      <c r="AQ838" s="43"/>
      <c r="AR838" s="43"/>
      <c r="AS838" s="43"/>
      <c r="AT838" s="43"/>
      <c r="AU838" s="43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3"/>
      <c r="BI838" s="43"/>
      <c r="BJ838" s="43"/>
      <c r="BK838" s="43"/>
      <c r="BL838" s="43"/>
      <c r="BM838" s="43"/>
      <c r="BN838" s="43"/>
      <c r="BO838" s="43"/>
      <c r="BP838" s="43"/>
      <c r="BQ838" s="43"/>
      <c r="BR838" s="43"/>
      <c r="BS838" s="43"/>
      <c r="BT838" s="43"/>
      <c r="BU838" s="43"/>
      <c r="BV838" s="43"/>
      <c r="BW838" s="43"/>
      <c r="BX838" s="43"/>
      <c r="BY838" s="43"/>
      <c r="BZ838" s="43"/>
      <c r="CA838" s="43"/>
      <c r="CB838" s="43"/>
      <c r="CC838" s="43"/>
      <c r="CD838" s="43"/>
      <c r="CE838" s="43"/>
      <c r="CF838" s="43"/>
    </row>
    <row r="839" ht="15.75" customHeight="1">
      <c r="A839" s="44"/>
      <c r="B839" s="60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  <c r="AT839" s="43"/>
      <c r="AU839" s="43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3"/>
      <c r="BI839" s="43"/>
      <c r="BJ839" s="43"/>
      <c r="BK839" s="43"/>
      <c r="BL839" s="43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BY839" s="43"/>
      <c r="BZ839" s="43"/>
      <c r="CA839" s="43"/>
      <c r="CB839" s="43"/>
      <c r="CC839" s="43"/>
      <c r="CD839" s="43"/>
      <c r="CE839" s="43"/>
      <c r="CF839" s="43"/>
    </row>
    <row r="840" ht="15.75" customHeight="1">
      <c r="A840" s="44"/>
      <c r="B840" s="60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3"/>
      <c r="AP840" s="43"/>
      <c r="AQ840" s="43"/>
      <c r="AR840" s="43"/>
      <c r="AS840" s="43"/>
      <c r="AT840" s="43"/>
      <c r="AU840" s="43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3"/>
      <c r="BI840" s="43"/>
      <c r="BJ840" s="43"/>
      <c r="BK840" s="43"/>
      <c r="BL840" s="43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43"/>
      <c r="CA840" s="43"/>
      <c r="CB840" s="43"/>
      <c r="CC840" s="43"/>
      <c r="CD840" s="43"/>
      <c r="CE840" s="43"/>
      <c r="CF840" s="43"/>
    </row>
    <row r="841" ht="15.75" customHeight="1">
      <c r="A841" s="44"/>
      <c r="B841" s="60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3"/>
      <c r="AP841" s="43"/>
      <c r="AQ841" s="43"/>
      <c r="AR841" s="43"/>
      <c r="AS841" s="43"/>
      <c r="AT841" s="43"/>
      <c r="AU841" s="43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3"/>
      <c r="BI841" s="43"/>
      <c r="BJ841" s="43"/>
      <c r="BK841" s="43"/>
      <c r="BL841" s="43"/>
      <c r="BM841" s="43"/>
      <c r="BN841" s="43"/>
      <c r="BO841" s="43"/>
      <c r="BP841" s="43"/>
      <c r="BQ841" s="43"/>
      <c r="BR841" s="43"/>
      <c r="BS841" s="43"/>
      <c r="BT841" s="43"/>
      <c r="BU841" s="43"/>
      <c r="BV841" s="43"/>
      <c r="BW841" s="43"/>
      <c r="BX841" s="43"/>
      <c r="BY841" s="43"/>
      <c r="BZ841" s="43"/>
      <c r="CA841" s="43"/>
      <c r="CB841" s="43"/>
      <c r="CC841" s="43"/>
      <c r="CD841" s="43"/>
      <c r="CE841" s="43"/>
      <c r="CF841" s="43"/>
    </row>
    <row r="842" ht="15.75" customHeight="1">
      <c r="A842" s="44"/>
      <c r="B842" s="60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  <c r="AT842" s="43"/>
      <c r="AU842" s="43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3"/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43"/>
      <c r="CA842" s="43"/>
      <c r="CB842" s="43"/>
      <c r="CC842" s="43"/>
      <c r="CD842" s="43"/>
      <c r="CE842" s="43"/>
      <c r="CF842" s="43"/>
    </row>
    <row r="843" ht="15.75" customHeight="1">
      <c r="A843" s="44"/>
      <c r="B843" s="60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  <c r="AT843" s="43"/>
      <c r="AU843" s="43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3"/>
      <c r="BI843" s="43"/>
      <c r="BJ843" s="43"/>
      <c r="BK843" s="43"/>
      <c r="BL843" s="43"/>
      <c r="BM843" s="43"/>
      <c r="BN843" s="43"/>
      <c r="BO843" s="43"/>
      <c r="BP843" s="43"/>
      <c r="BQ843" s="43"/>
      <c r="BR843" s="43"/>
      <c r="BS843" s="43"/>
      <c r="BT843" s="43"/>
      <c r="BU843" s="43"/>
      <c r="BV843" s="43"/>
      <c r="BW843" s="43"/>
      <c r="BX843" s="43"/>
      <c r="BY843" s="43"/>
      <c r="BZ843" s="43"/>
      <c r="CA843" s="43"/>
      <c r="CB843" s="43"/>
      <c r="CC843" s="43"/>
      <c r="CD843" s="43"/>
      <c r="CE843" s="43"/>
      <c r="CF843" s="43"/>
    </row>
    <row r="844" ht="15.75" customHeight="1">
      <c r="A844" s="44"/>
      <c r="B844" s="60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3"/>
      <c r="AP844" s="43"/>
      <c r="AQ844" s="43"/>
      <c r="AR844" s="43"/>
      <c r="AS844" s="43"/>
      <c r="AT844" s="43"/>
      <c r="AU844" s="43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43"/>
      <c r="CA844" s="43"/>
      <c r="CB844" s="43"/>
      <c r="CC844" s="43"/>
      <c r="CD844" s="43"/>
      <c r="CE844" s="43"/>
      <c r="CF844" s="43"/>
    </row>
    <row r="845" ht="15.75" customHeight="1">
      <c r="A845" s="44"/>
      <c r="B845" s="60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3"/>
      <c r="AP845" s="43"/>
      <c r="AQ845" s="43"/>
      <c r="AR845" s="43"/>
      <c r="AS845" s="43"/>
      <c r="AT845" s="43"/>
      <c r="AU845" s="43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3"/>
      <c r="BI845" s="43"/>
      <c r="BJ845" s="43"/>
      <c r="BK845" s="43"/>
      <c r="BL845" s="43"/>
      <c r="BM845" s="43"/>
      <c r="BN845" s="43"/>
      <c r="BO845" s="43"/>
      <c r="BP845" s="43"/>
      <c r="BQ845" s="43"/>
      <c r="BR845" s="43"/>
      <c r="BS845" s="43"/>
      <c r="BT845" s="43"/>
      <c r="BU845" s="43"/>
      <c r="BV845" s="43"/>
      <c r="BW845" s="43"/>
      <c r="BX845" s="43"/>
      <c r="BY845" s="43"/>
      <c r="BZ845" s="43"/>
      <c r="CA845" s="43"/>
      <c r="CB845" s="43"/>
      <c r="CC845" s="43"/>
      <c r="CD845" s="43"/>
      <c r="CE845" s="43"/>
      <c r="CF845" s="43"/>
    </row>
    <row r="846" ht="15.75" customHeight="1">
      <c r="A846" s="59"/>
      <c r="B846" s="60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  <c r="AT846" s="43"/>
      <c r="AU846" s="43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3"/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43"/>
      <c r="CA846" s="43"/>
      <c r="CB846" s="43"/>
      <c r="CC846" s="43"/>
      <c r="CD846" s="43"/>
      <c r="CE846" s="43"/>
      <c r="CF846" s="43"/>
    </row>
    <row r="847" ht="15.75" customHeight="1">
      <c r="A847" s="44"/>
      <c r="B847" s="60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  <c r="AT847" s="43"/>
      <c r="AU847" s="43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3"/>
      <c r="BI847" s="43"/>
      <c r="BJ847" s="43"/>
      <c r="BK847" s="43"/>
      <c r="BL847" s="43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BY847" s="43"/>
      <c r="BZ847" s="43"/>
      <c r="CA847" s="43"/>
      <c r="CB847" s="43"/>
      <c r="CC847" s="43"/>
      <c r="CD847" s="43"/>
      <c r="CE847" s="43"/>
      <c r="CF847" s="43"/>
    </row>
    <row r="848" ht="15.75" customHeight="1">
      <c r="A848" s="44"/>
      <c r="B848" s="60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43"/>
      <c r="CA848" s="43"/>
      <c r="CB848" s="43"/>
      <c r="CC848" s="43"/>
      <c r="CD848" s="43"/>
      <c r="CE848" s="43"/>
      <c r="CF848" s="43"/>
    </row>
    <row r="849" ht="15.75" customHeight="1">
      <c r="A849" s="44"/>
      <c r="B849" s="60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  <c r="AT849" s="43"/>
      <c r="AU849" s="43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3"/>
      <c r="BI849" s="43"/>
      <c r="BJ849" s="43"/>
      <c r="BK849" s="43"/>
      <c r="BL849" s="43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BY849" s="43"/>
      <c r="BZ849" s="43"/>
      <c r="CA849" s="43"/>
      <c r="CB849" s="43"/>
      <c r="CC849" s="43"/>
      <c r="CD849" s="43"/>
      <c r="CE849" s="43"/>
      <c r="CF849" s="43"/>
    </row>
    <row r="850" ht="15.75" customHeight="1">
      <c r="A850" s="44"/>
      <c r="B850" s="60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  <c r="AT850" s="43"/>
      <c r="AU850" s="43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3"/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43"/>
      <c r="CA850" s="43"/>
      <c r="CB850" s="43"/>
      <c r="CC850" s="43"/>
      <c r="CD850" s="43"/>
      <c r="CE850" s="43"/>
      <c r="CF850" s="43"/>
    </row>
    <row r="851" ht="15.75" customHeight="1">
      <c r="A851" s="44"/>
      <c r="B851" s="60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  <c r="AT851" s="43"/>
      <c r="AU851" s="43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3"/>
      <c r="BI851" s="43"/>
      <c r="BJ851" s="43"/>
      <c r="BK851" s="43"/>
      <c r="BL851" s="43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BY851" s="43"/>
      <c r="BZ851" s="43"/>
      <c r="CA851" s="43"/>
      <c r="CB851" s="43"/>
      <c r="CC851" s="43"/>
      <c r="CD851" s="43"/>
      <c r="CE851" s="43"/>
      <c r="CF851" s="43"/>
    </row>
    <row r="852" ht="15.75" customHeight="1">
      <c r="A852" s="44"/>
      <c r="B852" s="60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  <c r="AT852" s="43"/>
      <c r="AU852" s="43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3"/>
      <c r="BI852" s="43"/>
      <c r="BJ852" s="43"/>
      <c r="BK852" s="43"/>
      <c r="BL852" s="43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BY852" s="43"/>
      <c r="BZ852" s="43"/>
      <c r="CA852" s="43"/>
      <c r="CB852" s="43"/>
      <c r="CC852" s="43"/>
      <c r="CD852" s="43"/>
      <c r="CE852" s="43"/>
      <c r="CF852" s="43"/>
    </row>
    <row r="853" ht="15.75" customHeight="1">
      <c r="A853" s="44"/>
      <c r="B853" s="60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3"/>
      <c r="AP853" s="43"/>
      <c r="AQ853" s="43"/>
      <c r="AR853" s="43"/>
      <c r="AS853" s="43"/>
      <c r="AT853" s="43"/>
      <c r="AU853" s="43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3"/>
      <c r="BI853" s="43"/>
      <c r="BJ853" s="43"/>
      <c r="BK853" s="43"/>
      <c r="BL853" s="43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BY853" s="43"/>
      <c r="BZ853" s="43"/>
      <c r="CA853" s="43"/>
      <c r="CB853" s="43"/>
      <c r="CC853" s="43"/>
      <c r="CD853" s="43"/>
      <c r="CE853" s="43"/>
      <c r="CF853" s="43"/>
    </row>
    <row r="854" ht="15.75" customHeight="1">
      <c r="A854" s="44"/>
      <c r="B854" s="60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  <c r="AT854" s="43"/>
      <c r="AU854" s="43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3"/>
      <c r="BI854" s="43"/>
      <c r="BJ854" s="43"/>
      <c r="BK854" s="43"/>
      <c r="BL854" s="43"/>
      <c r="BM854" s="43"/>
      <c r="BN854" s="43"/>
      <c r="BO854" s="43"/>
      <c r="BP854" s="43"/>
      <c r="BQ854" s="43"/>
      <c r="BR854" s="43"/>
      <c r="BS854" s="43"/>
      <c r="BT854" s="43"/>
      <c r="BU854" s="43"/>
      <c r="BV854" s="43"/>
      <c r="BW854" s="43"/>
      <c r="BX854" s="43"/>
      <c r="BY854" s="43"/>
      <c r="BZ854" s="43"/>
      <c r="CA854" s="43"/>
      <c r="CB854" s="43"/>
      <c r="CC854" s="43"/>
      <c r="CD854" s="43"/>
      <c r="CE854" s="43"/>
      <c r="CF854" s="43"/>
    </row>
    <row r="855" ht="15.75" customHeight="1">
      <c r="A855" s="44"/>
      <c r="B855" s="60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  <c r="AT855" s="43"/>
      <c r="AU855" s="43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3"/>
      <c r="BI855" s="43"/>
      <c r="BJ855" s="43"/>
      <c r="BK855" s="43"/>
      <c r="BL855" s="43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BY855" s="43"/>
      <c r="BZ855" s="43"/>
      <c r="CA855" s="43"/>
      <c r="CB855" s="43"/>
      <c r="CC855" s="43"/>
      <c r="CD855" s="43"/>
      <c r="CE855" s="43"/>
      <c r="CF855" s="43"/>
    </row>
    <row r="856" ht="15.75" customHeight="1">
      <c r="A856" s="44"/>
      <c r="B856" s="60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  <c r="AT856" s="43"/>
      <c r="AU856" s="43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3"/>
      <c r="BI856" s="43"/>
      <c r="BJ856" s="43"/>
      <c r="BK856" s="43"/>
      <c r="BL856" s="43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BY856" s="43"/>
      <c r="BZ856" s="43"/>
      <c r="CA856" s="43"/>
      <c r="CB856" s="43"/>
      <c r="CC856" s="43"/>
      <c r="CD856" s="43"/>
      <c r="CE856" s="43"/>
      <c r="CF856" s="43"/>
    </row>
    <row r="857" ht="15.75" customHeight="1">
      <c r="A857" s="44"/>
      <c r="B857" s="60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  <c r="AT857" s="43"/>
      <c r="AU857" s="43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3"/>
      <c r="BI857" s="43"/>
      <c r="BJ857" s="43"/>
      <c r="BK857" s="43"/>
      <c r="BL857" s="43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BY857" s="43"/>
      <c r="BZ857" s="43"/>
      <c r="CA857" s="43"/>
      <c r="CB857" s="43"/>
      <c r="CC857" s="43"/>
      <c r="CD857" s="43"/>
      <c r="CE857" s="43"/>
      <c r="CF857" s="43"/>
    </row>
    <row r="858" ht="15.75" customHeight="1">
      <c r="A858" s="44"/>
      <c r="B858" s="60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  <c r="AT858" s="43"/>
      <c r="AU858" s="43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3"/>
      <c r="BI858" s="43"/>
      <c r="BJ858" s="43"/>
      <c r="BK858" s="43"/>
      <c r="BL858" s="43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43"/>
      <c r="CA858" s="43"/>
      <c r="CB858" s="43"/>
      <c r="CC858" s="43"/>
      <c r="CD858" s="43"/>
      <c r="CE858" s="43"/>
      <c r="CF858" s="43"/>
    </row>
    <row r="859" ht="15.75" customHeight="1">
      <c r="A859" s="44"/>
      <c r="B859" s="60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3"/>
      <c r="AP859" s="43"/>
      <c r="AQ859" s="43"/>
      <c r="AR859" s="43"/>
      <c r="AS859" s="43"/>
      <c r="AT859" s="43"/>
      <c r="AU859" s="43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3"/>
      <c r="BI859" s="43"/>
      <c r="BJ859" s="43"/>
      <c r="BK859" s="43"/>
      <c r="BL859" s="43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BY859" s="43"/>
      <c r="BZ859" s="43"/>
      <c r="CA859" s="43"/>
      <c r="CB859" s="43"/>
      <c r="CC859" s="43"/>
      <c r="CD859" s="43"/>
      <c r="CE859" s="43"/>
      <c r="CF859" s="43"/>
    </row>
    <row r="860" ht="15.75" customHeight="1">
      <c r="A860" s="44"/>
      <c r="B860" s="60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3"/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BY860" s="43"/>
      <c r="BZ860" s="43"/>
      <c r="CA860" s="43"/>
      <c r="CB860" s="43"/>
      <c r="CC860" s="43"/>
      <c r="CD860" s="43"/>
      <c r="CE860" s="43"/>
      <c r="CF860" s="43"/>
    </row>
    <row r="861" ht="15.75" customHeight="1">
      <c r="A861" s="44"/>
      <c r="B861" s="60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  <c r="AT861" s="43"/>
      <c r="AU861" s="43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3"/>
      <c r="BI861" s="43"/>
      <c r="BJ861" s="43"/>
      <c r="BK861" s="43"/>
      <c r="BL861" s="43"/>
      <c r="BM861" s="43"/>
      <c r="BN861" s="43"/>
      <c r="BO861" s="43"/>
      <c r="BP861" s="43"/>
      <c r="BQ861" s="43"/>
      <c r="BR861" s="43"/>
      <c r="BS861" s="43"/>
      <c r="BT861" s="43"/>
      <c r="BU861" s="43"/>
      <c r="BV861" s="43"/>
      <c r="BW861" s="43"/>
      <c r="BX861" s="43"/>
      <c r="BY861" s="43"/>
      <c r="BZ861" s="43"/>
      <c r="CA861" s="43"/>
      <c r="CB861" s="43"/>
      <c r="CC861" s="43"/>
      <c r="CD861" s="43"/>
      <c r="CE861" s="43"/>
      <c r="CF861" s="43"/>
    </row>
    <row r="862" ht="15.75" customHeight="1">
      <c r="A862" s="44"/>
      <c r="B862" s="60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  <c r="AT862" s="43"/>
      <c r="AU862" s="43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3"/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43"/>
      <c r="CA862" s="43"/>
      <c r="CB862" s="43"/>
      <c r="CC862" s="43"/>
      <c r="CD862" s="43"/>
      <c r="CE862" s="43"/>
      <c r="CF862" s="43"/>
    </row>
    <row r="863" ht="15.75" customHeight="1">
      <c r="A863" s="78"/>
      <c r="B863" s="79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70"/>
      <c r="AF863" s="70"/>
      <c r="AG863" s="70"/>
      <c r="AH863" s="70"/>
      <c r="AI863" s="70"/>
      <c r="AJ863" s="70"/>
      <c r="AK863" s="70"/>
      <c r="AL863" s="70"/>
      <c r="AM863" s="70"/>
      <c r="AN863" s="70"/>
      <c r="AO863" s="70"/>
      <c r="AP863" s="70"/>
      <c r="AQ863" s="70"/>
      <c r="AR863" s="70"/>
      <c r="AS863" s="70"/>
      <c r="AT863" s="70"/>
      <c r="AU863" s="70"/>
      <c r="AV863" s="70"/>
      <c r="AW863" s="70"/>
      <c r="AX863" s="70"/>
      <c r="AY863" s="70"/>
      <c r="AZ863" s="70"/>
      <c r="BA863" s="70"/>
      <c r="BB863" s="70"/>
      <c r="BC863" s="70"/>
      <c r="BD863" s="70"/>
      <c r="BE863" s="70"/>
      <c r="BF863" s="70"/>
      <c r="BG863" s="70"/>
      <c r="BH863" s="70"/>
      <c r="BI863" s="70"/>
      <c r="BJ863" s="70"/>
      <c r="BK863" s="70"/>
      <c r="BL863" s="70"/>
      <c r="BM863" s="70"/>
      <c r="BN863" s="70"/>
      <c r="BO863" s="70"/>
      <c r="BP863" s="70"/>
      <c r="BQ863" s="70"/>
      <c r="BR863" s="70"/>
      <c r="BS863" s="70"/>
      <c r="BT863" s="70"/>
      <c r="BU863" s="70"/>
      <c r="BV863" s="70"/>
      <c r="BW863" s="70"/>
      <c r="BX863" s="70"/>
      <c r="BY863" s="70"/>
      <c r="BZ863" s="70"/>
      <c r="CA863" s="70"/>
      <c r="CB863" s="70"/>
      <c r="CC863" s="70"/>
      <c r="CD863" s="70"/>
      <c r="CE863" s="70"/>
      <c r="CF863" s="70"/>
    </row>
    <row r="864" ht="15.75" customHeight="1">
      <c r="A864" s="44"/>
      <c r="B864" s="60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3"/>
      <c r="AP864" s="43"/>
      <c r="AQ864" s="43"/>
      <c r="AR864" s="43"/>
      <c r="AS864" s="43"/>
      <c r="AT864" s="43"/>
      <c r="AU864" s="43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3"/>
      <c r="BI864" s="43"/>
      <c r="BJ864" s="43"/>
      <c r="BK864" s="43"/>
      <c r="BL864" s="43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BY864" s="43"/>
      <c r="BZ864" s="43"/>
      <c r="CA864" s="43"/>
      <c r="CB864" s="43"/>
      <c r="CC864" s="43"/>
      <c r="CD864" s="43"/>
      <c r="CE864" s="43"/>
      <c r="CF864" s="43"/>
    </row>
    <row r="865" ht="15.75" customHeight="1">
      <c r="A865" s="44"/>
      <c r="B865" s="60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3"/>
      <c r="AP865" s="43"/>
      <c r="AQ865" s="43"/>
      <c r="AR865" s="43"/>
      <c r="AS865" s="43"/>
      <c r="AT865" s="43"/>
      <c r="AU865" s="43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3"/>
      <c r="BI865" s="43"/>
      <c r="BJ865" s="43"/>
      <c r="BK865" s="43"/>
      <c r="BL865" s="43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BY865" s="43"/>
      <c r="BZ865" s="43"/>
      <c r="CA865" s="43"/>
      <c r="CB865" s="43"/>
      <c r="CC865" s="43"/>
      <c r="CD865" s="43"/>
      <c r="CE865" s="43"/>
      <c r="CF865" s="43"/>
    </row>
    <row r="866" ht="15.75" customHeight="1">
      <c r="A866" s="44"/>
      <c r="B866" s="60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  <c r="AO866" s="43"/>
      <c r="AP866" s="43"/>
      <c r="AQ866" s="43"/>
      <c r="AR866" s="43"/>
      <c r="AS866" s="43"/>
      <c r="AT866" s="43"/>
      <c r="AU866" s="43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3"/>
      <c r="BI866" s="43"/>
      <c r="BJ866" s="43"/>
      <c r="BK866" s="43"/>
      <c r="BL866" s="43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BY866" s="43"/>
      <c r="BZ866" s="43"/>
      <c r="CA866" s="43"/>
      <c r="CB866" s="43"/>
      <c r="CC866" s="43"/>
      <c r="CD866" s="43"/>
      <c r="CE866" s="43"/>
      <c r="CF866" s="43"/>
    </row>
    <row r="867" ht="15.75" customHeight="1">
      <c r="A867" s="44"/>
      <c r="B867" s="60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3"/>
      <c r="AP867" s="43"/>
      <c r="AQ867" s="43"/>
      <c r="AR867" s="43"/>
      <c r="AS867" s="43"/>
      <c r="AT867" s="43"/>
      <c r="AU867" s="43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3"/>
      <c r="BI867" s="43"/>
      <c r="BJ867" s="43"/>
      <c r="BK867" s="43"/>
      <c r="BL867" s="43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BY867" s="43"/>
      <c r="BZ867" s="43"/>
      <c r="CA867" s="43"/>
      <c r="CB867" s="43"/>
      <c r="CC867" s="43"/>
      <c r="CD867" s="43"/>
      <c r="CE867" s="43"/>
      <c r="CF867" s="43"/>
    </row>
    <row r="868" ht="15.75" customHeight="1">
      <c r="A868" s="44"/>
      <c r="B868" s="60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3"/>
      <c r="AP868" s="43"/>
      <c r="AQ868" s="43"/>
      <c r="AR868" s="43"/>
      <c r="AS868" s="43"/>
      <c r="AT868" s="43"/>
      <c r="AU868" s="43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43"/>
      <c r="CA868" s="43"/>
      <c r="CB868" s="43"/>
      <c r="CC868" s="43"/>
      <c r="CD868" s="43"/>
      <c r="CE868" s="43"/>
      <c r="CF868" s="43"/>
    </row>
    <row r="869" ht="15.75" customHeight="1">
      <c r="A869" s="44"/>
      <c r="B869" s="60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  <c r="AT869" s="43"/>
      <c r="AU869" s="43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3"/>
      <c r="BI869" s="43"/>
      <c r="BJ869" s="43"/>
      <c r="BK869" s="43"/>
      <c r="BL869" s="43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BY869" s="43"/>
      <c r="BZ869" s="43"/>
      <c r="CA869" s="43"/>
      <c r="CB869" s="43"/>
      <c r="CC869" s="43"/>
      <c r="CD869" s="43"/>
      <c r="CE869" s="43"/>
      <c r="CF869" s="43"/>
    </row>
    <row r="870" ht="15.75" customHeight="1">
      <c r="A870" s="44"/>
      <c r="B870" s="60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3"/>
      <c r="AP870" s="43"/>
      <c r="AQ870" s="43"/>
      <c r="AR870" s="43"/>
      <c r="AS870" s="43"/>
      <c r="AT870" s="43"/>
      <c r="AU870" s="43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43"/>
      <c r="CA870" s="43"/>
      <c r="CB870" s="43"/>
      <c r="CC870" s="43"/>
      <c r="CD870" s="43"/>
      <c r="CE870" s="43"/>
      <c r="CF870" s="43"/>
    </row>
    <row r="871" ht="15.75" customHeight="1">
      <c r="A871" s="44"/>
      <c r="B871" s="60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  <c r="AT871" s="43"/>
      <c r="AU871" s="43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3"/>
      <c r="BI871" s="43"/>
      <c r="BJ871" s="43"/>
      <c r="BK871" s="43"/>
      <c r="BL871" s="43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3"/>
      <c r="BX871" s="43"/>
      <c r="BY871" s="43"/>
      <c r="BZ871" s="43"/>
      <c r="CA871" s="43"/>
      <c r="CB871" s="43"/>
      <c r="CC871" s="43"/>
      <c r="CD871" s="43"/>
      <c r="CE871" s="43"/>
      <c r="CF871" s="43"/>
    </row>
    <row r="872" ht="15.75" customHeight="1">
      <c r="A872" s="44"/>
      <c r="B872" s="60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3"/>
      <c r="AP872" s="43"/>
      <c r="AQ872" s="43"/>
      <c r="AR872" s="43"/>
      <c r="AS872" s="43"/>
      <c r="AT872" s="43"/>
      <c r="AU872" s="43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43"/>
      <c r="CA872" s="43"/>
      <c r="CB872" s="43"/>
      <c r="CC872" s="43"/>
      <c r="CD872" s="43"/>
      <c r="CE872" s="43"/>
      <c r="CF872" s="43"/>
    </row>
    <row r="873" ht="15.75" customHeight="1">
      <c r="A873" s="44"/>
      <c r="B873" s="60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3"/>
      <c r="AP873" s="43"/>
      <c r="AQ873" s="43"/>
      <c r="AR873" s="43"/>
      <c r="AS873" s="43"/>
      <c r="AT873" s="43"/>
      <c r="AU873" s="43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3"/>
      <c r="BI873" s="43"/>
      <c r="BJ873" s="43"/>
      <c r="BK873" s="43"/>
      <c r="BL873" s="43"/>
      <c r="BM873" s="43"/>
      <c r="BN873" s="43"/>
      <c r="BO873" s="43"/>
      <c r="BP873" s="43"/>
      <c r="BQ873" s="43"/>
      <c r="BR873" s="43"/>
      <c r="BS873" s="43"/>
      <c r="BT873" s="43"/>
      <c r="BU873" s="43"/>
      <c r="BV873" s="43"/>
      <c r="BW873" s="43"/>
      <c r="BX873" s="43"/>
      <c r="BY873" s="43"/>
      <c r="BZ873" s="43"/>
      <c r="CA873" s="43"/>
      <c r="CB873" s="43"/>
      <c r="CC873" s="43"/>
      <c r="CD873" s="43"/>
      <c r="CE873" s="43"/>
      <c r="CF873" s="43"/>
    </row>
    <row r="874" ht="15.75" customHeight="1">
      <c r="A874" s="44"/>
      <c r="B874" s="60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3"/>
      <c r="AP874" s="43"/>
      <c r="AQ874" s="43"/>
      <c r="AR874" s="43"/>
      <c r="AS874" s="43"/>
      <c r="AT874" s="43"/>
      <c r="AU874" s="43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43"/>
      <c r="CA874" s="43"/>
      <c r="CB874" s="43"/>
      <c r="CC874" s="43"/>
      <c r="CD874" s="43"/>
      <c r="CE874" s="43"/>
      <c r="CF874" s="43"/>
    </row>
    <row r="875" ht="15.75" customHeight="1">
      <c r="A875" s="44"/>
      <c r="B875" s="60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  <c r="AT875" s="43"/>
      <c r="AU875" s="43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3"/>
      <c r="BI875" s="43"/>
      <c r="BJ875" s="43"/>
      <c r="BK875" s="43"/>
      <c r="BL875" s="43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BY875" s="43"/>
      <c r="BZ875" s="43"/>
      <c r="CA875" s="43"/>
      <c r="CB875" s="43"/>
      <c r="CC875" s="43"/>
      <c r="CD875" s="43"/>
      <c r="CE875" s="43"/>
      <c r="CF875" s="43"/>
    </row>
    <row r="876" ht="15.75" customHeight="1">
      <c r="A876" s="44"/>
      <c r="B876" s="60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  <c r="AT876" s="43"/>
      <c r="AU876" s="43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3"/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BY876" s="43"/>
      <c r="BZ876" s="43"/>
      <c r="CA876" s="43"/>
      <c r="CB876" s="43"/>
      <c r="CC876" s="43"/>
      <c r="CD876" s="43"/>
      <c r="CE876" s="43"/>
      <c r="CF876" s="43"/>
    </row>
    <row r="877" ht="15.75" customHeight="1">
      <c r="A877" s="44"/>
      <c r="B877" s="60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3"/>
      <c r="AP877" s="43"/>
      <c r="AQ877" s="43"/>
      <c r="AR877" s="43"/>
      <c r="AS877" s="43"/>
      <c r="AT877" s="43"/>
      <c r="AU877" s="43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3"/>
      <c r="BI877" s="43"/>
      <c r="BJ877" s="43"/>
      <c r="BK877" s="43"/>
      <c r="BL877" s="43"/>
      <c r="BM877" s="43"/>
      <c r="BN877" s="43"/>
      <c r="BO877" s="43"/>
      <c r="BP877" s="43"/>
      <c r="BQ877" s="43"/>
      <c r="BR877" s="43"/>
      <c r="BS877" s="43"/>
      <c r="BT877" s="43"/>
      <c r="BU877" s="43"/>
      <c r="BV877" s="43"/>
      <c r="BW877" s="43"/>
      <c r="BX877" s="43"/>
      <c r="BY877" s="43"/>
      <c r="BZ877" s="43"/>
      <c r="CA877" s="43"/>
      <c r="CB877" s="43"/>
      <c r="CC877" s="43"/>
      <c r="CD877" s="43"/>
      <c r="CE877" s="43"/>
      <c r="CF877" s="43"/>
    </row>
    <row r="878" ht="15.75" customHeight="1">
      <c r="A878" s="44"/>
      <c r="B878" s="60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  <c r="AT878" s="43"/>
      <c r="AU878" s="43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3"/>
      <c r="BI878" s="43"/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BY878" s="43"/>
      <c r="BZ878" s="43"/>
      <c r="CA878" s="43"/>
      <c r="CB878" s="43"/>
      <c r="CC878" s="43"/>
      <c r="CD878" s="43"/>
      <c r="CE878" s="43"/>
      <c r="CF878" s="43"/>
    </row>
    <row r="879" ht="15.75" customHeight="1">
      <c r="A879" s="44"/>
      <c r="B879" s="60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  <c r="AT879" s="43"/>
      <c r="AU879" s="43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3"/>
      <c r="BI879" s="43"/>
      <c r="BJ879" s="43"/>
      <c r="BK879" s="43"/>
      <c r="BL879" s="43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BY879" s="43"/>
      <c r="BZ879" s="43"/>
      <c r="CA879" s="43"/>
      <c r="CB879" s="43"/>
      <c r="CC879" s="43"/>
      <c r="CD879" s="43"/>
      <c r="CE879" s="43"/>
      <c r="CF879" s="43"/>
    </row>
    <row r="880" ht="15.75" customHeight="1">
      <c r="A880" s="44"/>
      <c r="B880" s="60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  <c r="AT880" s="43"/>
      <c r="AU880" s="43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3"/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43"/>
      <c r="CA880" s="43"/>
      <c r="CB880" s="43"/>
      <c r="CC880" s="43"/>
      <c r="CD880" s="43"/>
      <c r="CE880" s="43"/>
      <c r="CF880" s="43"/>
    </row>
    <row r="881" ht="15.75" customHeight="1">
      <c r="A881" s="44"/>
      <c r="B881" s="60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  <c r="AT881" s="43"/>
      <c r="AU881" s="43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3"/>
      <c r="BI881" s="43"/>
      <c r="BJ881" s="43"/>
      <c r="BK881" s="43"/>
      <c r="BL881" s="43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BY881" s="43"/>
      <c r="BZ881" s="43"/>
      <c r="CA881" s="43"/>
      <c r="CB881" s="43"/>
      <c r="CC881" s="43"/>
      <c r="CD881" s="43"/>
      <c r="CE881" s="43"/>
      <c r="CF881" s="43"/>
    </row>
    <row r="882" ht="15.75" customHeight="1">
      <c r="A882" s="78"/>
      <c r="B882" s="79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70"/>
      <c r="AF882" s="70"/>
      <c r="AG882" s="70"/>
      <c r="AH882" s="70"/>
      <c r="AI882" s="70"/>
      <c r="AJ882" s="70"/>
      <c r="AK882" s="70"/>
      <c r="AL882" s="70"/>
      <c r="AM882" s="70"/>
      <c r="AN882" s="70"/>
      <c r="AO882" s="70"/>
      <c r="AP882" s="70"/>
      <c r="AQ882" s="70"/>
      <c r="AR882" s="70"/>
      <c r="AS882" s="70"/>
      <c r="AT882" s="70"/>
      <c r="AU882" s="70"/>
      <c r="AV882" s="70"/>
      <c r="AW882" s="70"/>
      <c r="AX882" s="70"/>
      <c r="AY882" s="70"/>
      <c r="AZ882" s="70"/>
      <c r="BA882" s="70"/>
      <c r="BB882" s="70"/>
      <c r="BC882" s="70"/>
      <c r="BD882" s="70"/>
      <c r="BE882" s="70"/>
      <c r="BF882" s="70"/>
      <c r="BG882" s="70"/>
      <c r="BH882" s="70"/>
      <c r="BI882" s="70"/>
      <c r="BJ882" s="70"/>
      <c r="BK882" s="70"/>
      <c r="BL882" s="70"/>
      <c r="BM882" s="70"/>
      <c r="BN882" s="70"/>
      <c r="BO882" s="70"/>
      <c r="BP882" s="70"/>
      <c r="BQ882" s="70"/>
      <c r="BR882" s="70"/>
      <c r="BS882" s="70"/>
      <c r="BT882" s="70"/>
      <c r="BU882" s="70"/>
      <c r="BV882" s="70"/>
      <c r="BW882" s="70"/>
      <c r="BX882" s="70"/>
      <c r="BY882" s="70"/>
      <c r="BZ882" s="70"/>
      <c r="CA882" s="70"/>
      <c r="CB882" s="70"/>
      <c r="CC882" s="70"/>
      <c r="CD882" s="70"/>
      <c r="CE882" s="70"/>
      <c r="CF882" s="70"/>
    </row>
    <row r="883" ht="15.75" customHeight="1">
      <c r="A883" s="44"/>
      <c r="B883" s="60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  <c r="AT883" s="43"/>
      <c r="AU883" s="43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3"/>
      <c r="BI883" s="43"/>
      <c r="BJ883" s="43"/>
      <c r="BK883" s="43"/>
      <c r="BL883" s="43"/>
      <c r="BM883" s="43"/>
      <c r="BN883" s="43"/>
      <c r="BO883" s="43"/>
      <c r="BP883" s="43"/>
      <c r="BQ883" s="43"/>
      <c r="BR883" s="43"/>
      <c r="BS883" s="43"/>
      <c r="BT883" s="43"/>
      <c r="BU883" s="43"/>
      <c r="BV883" s="43"/>
      <c r="BW883" s="43"/>
      <c r="BX883" s="43"/>
      <c r="BY883" s="43"/>
      <c r="BZ883" s="43"/>
      <c r="CA883" s="43"/>
      <c r="CB883" s="43"/>
      <c r="CC883" s="43"/>
      <c r="CD883" s="43"/>
      <c r="CE883" s="43"/>
      <c r="CF883" s="43"/>
    </row>
    <row r="884" ht="15.75" customHeight="1">
      <c r="A884" s="44"/>
      <c r="B884" s="60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  <c r="AT884" s="43"/>
      <c r="AU884" s="43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3"/>
      <c r="BI884" s="43"/>
      <c r="BJ884" s="43"/>
      <c r="BK884" s="43"/>
      <c r="BL884" s="43"/>
      <c r="BM884" s="43"/>
      <c r="BN884" s="43"/>
      <c r="BO884" s="43"/>
      <c r="BP884" s="43"/>
      <c r="BQ884" s="43"/>
      <c r="BR884" s="43"/>
      <c r="BS884" s="43"/>
      <c r="BT884" s="43"/>
      <c r="BU884" s="43"/>
      <c r="BV884" s="43"/>
      <c r="BW884" s="43"/>
      <c r="BX884" s="43"/>
      <c r="BY884" s="43"/>
      <c r="BZ884" s="43"/>
      <c r="CA884" s="43"/>
      <c r="CB884" s="43"/>
      <c r="CC884" s="43"/>
      <c r="CD884" s="43"/>
      <c r="CE884" s="43"/>
      <c r="CF884" s="43"/>
    </row>
    <row r="885" ht="15.75" customHeight="1">
      <c r="A885" s="44"/>
      <c r="B885" s="60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  <c r="AT885" s="43"/>
      <c r="AU885" s="43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3"/>
      <c r="BI885" s="43"/>
      <c r="BJ885" s="43"/>
      <c r="BK885" s="43"/>
      <c r="BL885" s="43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BY885" s="43"/>
      <c r="BZ885" s="43"/>
      <c r="CA885" s="43"/>
      <c r="CB885" s="43"/>
      <c r="CC885" s="43"/>
      <c r="CD885" s="43"/>
      <c r="CE885" s="43"/>
      <c r="CF885" s="43"/>
    </row>
    <row r="886" ht="15.75" customHeight="1">
      <c r="A886" s="44"/>
      <c r="B886" s="60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  <c r="AT886" s="43"/>
      <c r="AU886" s="43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3"/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BY886" s="43"/>
      <c r="BZ886" s="43"/>
      <c r="CA886" s="43"/>
      <c r="CB886" s="43"/>
      <c r="CC886" s="43"/>
      <c r="CD886" s="43"/>
      <c r="CE886" s="43"/>
      <c r="CF886" s="43"/>
    </row>
    <row r="887" ht="15.75" customHeight="1">
      <c r="A887" s="44"/>
      <c r="B887" s="60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3"/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BY887" s="43"/>
      <c r="BZ887" s="43"/>
      <c r="CA887" s="43"/>
      <c r="CB887" s="43"/>
      <c r="CC887" s="43"/>
      <c r="CD887" s="43"/>
      <c r="CE887" s="43"/>
      <c r="CF887" s="43"/>
    </row>
    <row r="888" ht="15.75" customHeight="1">
      <c r="A888" s="44"/>
      <c r="B888" s="60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3"/>
      <c r="BT888" s="43"/>
      <c r="BU888" s="43"/>
      <c r="BV888" s="43"/>
      <c r="BW888" s="43"/>
      <c r="BX888" s="43"/>
      <c r="BY888" s="43"/>
      <c r="BZ888" s="43"/>
      <c r="CA888" s="43"/>
      <c r="CB888" s="43"/>
      <c r="CC888" s="43"/>
      <c r="CD888" s="43"/>
      <c r="CE888" s="43"/>
      <c r="CF888" s="43"/>
    </row>
    <row r="889" ht="15.75" customHeight="1">
      <c r="A889" s="44"/>
      <c r="B889" s="60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  <c r="AT889" s="43"/>
      <c r="AU889" s="43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BY889" s="43"/>
      <c r="BZ889" s="43"/>
      <c r="CA889" s="43"/>
      <c r="CB889" s="43"/>
      <c r="CC889" s="43"/>
      <c r="CD889" s="43"/>
      <c r="CE889" s="43"/>
      <c r="CF889" s="43"/>
    </row>
    <row r="890" ht="15.75" customHeight="1">
      <c r="A890" s="44"/>
      <c r="B890" s="60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  <c r="AT890" s="43"/>
      <c r="AU890" s="43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</row>
    <row r="891" ht="15.75" customHeight="1">
      <c r="A891" s="44"/>
      <c r="B891" s="60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3"/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BY891" s="43"/>
      <c r="BZ891" s="43"/>
      <c r="CA891" s="43"/>
      <c r="CB891" s="43"/>
      <c r="CC891" s="43"/>
      <c r="CD891" s="43"/>
      <c r="CE891" s="43"/>
      <c r="CF891" s="43"/>
    </row>
    <row r="892" ht="15.75" customHeight="1">
      <c r="A892" s="44"/>
      <c r="B892" s="60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  <c r="AT892" s="43"/>
      <c r="AU892" s="43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</row>
    <row r="893" ht="15.75" customHeight="1">
      <c r="A893" s="44"/>
      <c r="B893" s="60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3"/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BY893" s="43"/>
      <c r="BZ893" s="43"/>
      <c r="CA893" s="43"/>
      <c r="CB893" s="43"/>
      <c r="CC893" s="43"/>
      <c r="CD893" s="43"/>
      <c r="CE893" s="43"/>
      <c r="CF893" s="43"/>
    </row>
    <row r="894" ht="15.75" customHeight="1">
      <c r="A894" s="44"/>
      <c r="B894" s="60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  <c r="AT894" s="43"/>
      <c r="AU894" s="43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3"/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43"/>
      <c r="CA894" s="43"/>
      <c r="CB894" s="43"/>
      <c r="CC894" s="43"/>
      <c r="CD894" s="43"/>
      <c r="CE894" s="43"/>
      <c r="CF894" s="43"/>
    </row>
    <row r="895" ht="15.75" customHeight="1">
      <c r="A895" s="44"/>
      <c r="B895" s="60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  <c r="AT895" s="43"/>
      <c r="AU895" s="43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3"/>
      <c r="BI895" s="43"/>
      <c r="BJ895" s="43"/>
      <c r="BK895" s="43"/>
      <c r="BL895" s="43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BY895" s="43"/>
      <c r="BZ895" s="43"/>
      <c r="CA895" s="43"/>
      <c r="CB895" s="43"/>
      <c r="CC895" s="43"/>
      <c r="CD895" s="43"/>
      <c r="CE895" s="43"/>
      <c r="CF895" s="43"/>
    </row>
    <row r="896" ht="15.75" customHeight="1">
      <c r="A896" s="44"/>
      <c r="B896" s="60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  <c r="AO896" s="43"/>
      <c r="AP896" s="43"/>
      <c r="AQ896" s="43"/>
      <c r="AR896" s="43"/>
      <c r="AS896" s="43"/>
      <c r="AT896" s="43"/>
      <c r="AU896" s="43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3"/>
      <c r="BI896" s="43"/>
      <c r="BJ896" s="43"/>
      <c r="BK896" s="43"/>
      <c r="BL896" s="43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BY896" s="43"/>
      <c r="BZ896" s="43"/>
      <c r="CA896" s="43"/>
      <c r="CB896" s="43"/>
      <c r="CC896" s="43"/>
      <c r="CD896" s="43"/>
      <c r="CE896" s="43"/>
      <c r="CF896" s="43"/>
    </row>
    <row r="897" ht="15.75" customHeight="1">
      <c r="A897" s="44"/>
      <c r="B897" s="60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3"/>
      <c r="AP897" s="43"/>
      <c r="AQ897" s="43"/>
      <c r="AR897" s="43"/>
      <c r="AS897" s="43"/>
      <c r="AT897" s="43"/>
      <c r="AU897" s="43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3"/>
      <c r="BI897" s="43"/>
      <c r="BJ897" s="43"/>
      <c r="BK897" s="43"/>
      <c r="BL897" s="43"/>
      <c r="BM897" s="43"/>
      <c r="BN897" s="43"/>
      <c r="BO897" s="43"/>
      <c r="BP897" s="43"/>
      <c r="BQ897" s="43"/>
      <c r="BR897" s="43"/>
      <c r="BS897" s="43"/>
      <c r="BT897" s="43"/>
      <c r="BU897" s="43"/>
      <c r="BV897" s="43"/>
      <c r="BW897" s="43"/>
      <c r="BX897" s="43"/>
      <c r="BY897" s="43"/>
      <c r="BZ897" s="43"/>
      <c r="CA897" s="43"/>
      <c r="CB897" s="43"/>
      <c r="CC897" s="43"/>
      <c r="CD897" s="43"/>
      <c r="CE897" s="43"/>
      <c r="CF897" s="43"/>
    </row>
    <row r="898" ht="15.75" customHeight="1">
      <c r="A898" s="44"/>
      <c r="B898" s="60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  <c r="AO898" s="43"/>
      <c r="AP898" s="43"/>
      <c r="AQ898" s="43"/>
      <c r="AR898" s="43"/>
      <c r="AS898" s="43"/>
      <c r="AT898" s="43"/>
      <c r="AU898" s="43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3"/>
      <c r="BI898" s="43"/>
      <c r="BJ898" s="43"/>
      <c r="BK898" s="43"/>
      <c r="BL898" s="43"/>
      <c r="BM898" s="43"/>
      <c r="BN898" s="43"/>
      <c r="BO898" s="43"/>
      <c r="BP898" s="43"/>
      <c r="BQ898" s="43"/>
      <c r="BR898" s="43"/>
      <c r="BS898" s="43"/>
      <c r="BT898" s="43"/>
      <c r="BU898" s="43"/>
      <c r="BV898" s="43"/>
      <c r="BW898" s="43"/>
      <c r="BX898" s="43"/>
      <c r="BY898" s="43"/>
      <c r="BZ898" s="43"/>
      <c r="CA898" s="43"/>
      <c r="CB898" s="43"/>
      <c r="CC898" s="43"/>
      <c r="CD898" s="43"/>
      <c r="CE898" s="43"/>
      <c r="CF898" s="43"/>
    </row>
    <row r="899" ht="15.75" customHeight="1">
      <c r="A899" s="44"/>
      <c r="B899" s="60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  <c r="AO899" s="43"/>
      <c r="AP899" s="43"/>
      <c r="AQ899" s="43"/>
      <c r="AR899" s="43"/>
      <c r="AS899" s="43"/>
      <c r="AT899" s="43"/>
      <c r="AU899" s="43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3"/>
      <c r="BI899" s="43"/>
      <c r="BJ899" s="43"/>
      <c r="BK899" s="43"/>
      <c r="BL899" s="43"/>
      <c r="BM899" s="43"/>
      <c r="BN899" s="43"/>
      <c r="BO899" s="43"/>
      <c r="BP899" s="43"/>
      <c r="BQ899" s="43"/>
      <c r="BR899" s="43"/>
      <c r="BS899" s="43"/>
      <c r="BT899" s="43"/>
      <c r="BU899" s="43"/>
      <c r="BV899" s="43"/>
      <c r="BW899" s="43"/>
      <c r="BX899" s="43"/>
      <c r="BY899" s="43"/>
      <c r="BZ899" s="43"/>
      <c r="CA899" s="43"/>
      <c r="CB899" s="43"/>
      <c r="CC899" s="43"/>
      <c r="CD899" s="43"/>
      <c r="CE899" s="43"/>
      <c r="CF899" s="43"/>
    </row>
    <row r="900" ht="15.75" customHeight="1">
      <c r="A900" s="44"/>
      <c r="B900" s="60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  <c r="AO900" s="43"/>
      <c r="AP900" s="43"/>
      <c r="AQ900" s="43"/>
      <c r="AR900" s="43"/>
      <c r="AS900" s="43"/>
      <c r="AT900" s="43"/>
      <c r="AU900" s="43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3"/>
      <c r="BI900" s="43"/>
      <c r="BJ900" s="43"/>
      <c r="BK900" s="43"/>
      <c r="BL900" s="43"/>
      <c r="BM900" s="43"/>
      <c r="BN900" s="43"/>
      <c r="BO900" s="43"/>
      <c r="BP900" s="43"/>
      <c r="BQ900" s="43"/>
      <c r="BR900" s="43"/>
      <c r="BS900" s="43"/>
      <c r="BT900" s="43"/>
      <c r="BU900" s="43"/>
      <c r="BV900" s="43"/>
      <c r="BW900" s="43"/>
      <c r="BX900" s="43"/>
      <c r="BY900" s="43"/>
      <c r="BZ900" s="43"/>
      <c r="CA900" s="43"/>
      <c r="CB900" s="43"/>
      <c r="CC900" s="43"/>
      <c r="CD900" s="43"/>
      <c r="CE900" s="43"/>
      <c r="CF900" s="43"/>
    </row>
    <row r="901" ht="15.75" customHeight="1">
      <c r="A901" s="44"/>
      <c r="B901" s="60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  <c r="AO901" s="43"/>
      <c r="AP901" s="43"/>
      <c r="AQ901" s="43"/>
      <c r="AR901" s="43"/>
      <c r="AS901" s="43"/>
      <c r="AT901" s="43"/>
      <c r="AU901" s="43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3"/>
      <c r="BI901" s="43"/>
      <c r="BJ901" s="43"/>
      <c r="BK901" s="43"/>
      <c r="BL901" s="43"/>
      <c r="BM901" s="43"/>
      <c r="BN901" s="43"/>
      <c r="BO901" s="43"/>
      <c r="BP901" s="43"/>
      <c r="BQ901" s="43"/>
      <c r="BR901" s="43"/>
      <c r="BS901" s="43"/>
      <c r="BT901" s="43"/>
      <c r="BU901" s="43"/>
      <c r="BV901" s="43"/>
      <c r="BW901" s="43"/>
      <c r="BX901" s="43"/>
      <c r="BY901" s="43"/>
      <c r="BZ901" s="43"/>
      <c r="CA901" s="43"/>
      <c r="CB901" s="43"/>
      <c r="CC901" s="43"/>
      <c r="CD901" s="43"/>
      <c r="CE901" s="43"/>
      <c r="CF901" s="43"/>
    </row>
    <row r="902" ht="15.75" customHeight="1">
      <c r="A902" s="44"/>
      <c r="B902" s="60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3"/>
      <c r="AP902" s="43"/>
      <c r="AQ902" s="43"/>
      <c r="AR902" s="43"/>
      <c r="AS902" s="43"/>
      <c r="AT902" s="43"/>
      <c r="AU902" s="43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3"/>
      <c r="BI902" s="43"/>
      <c r="BJ902" s="43"/>
      <c r="BK902" s="43"/>
      <c r="BL902" s="43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43"/>
      <c r="CA902" s="43"/>
      <c r="CB902" s="43"/>
      <c r="CC902" s="43"/>
      <c r="CD902" s="43"/>
      <c r="CE902" s="43"/>
      <c r="CF902" s="43"/>
    </row>
    <row r="903" ht="15.75" customHeight="1">
      <c r="A903" s="44"/>
      <c r="B903" s="60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  <c r="AO903" s="43"/>
      <c r="AP903" s="43"/>
      <c r="AQ903" s="43"/>
      <c r="AR903" s="43"/>
      <c r="AS903" s="43"/>
      <c r="AT903" s="43"/>
      <c r="AU903" s="43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3"/>
      <c r="BI903" s="43"/>
      <c r="BJ903" s="43"/>
      <c r="BK903" s="43"/>
      <c r="BL903" s="43"/>
      <c r="BM903" s="43"/>
      <c r="BN903" s="43"/>
      <c r="BO903" s="43"/>
      <c r="BP903" s="43"/>
      <c r="BQ903" s="43"/>
      <c r="BR903" s="43"/>
      <c r="BS903" s="43"/>
      <c r="BT903" s="43"/>
      <c r="BU903" s="43"/>
      <c r="BV903" s="43"/>
      <c r="BW903" s="43"/>
      <c r="BX903" s="43"/>
      <c r="BY903" s="43"/>
      <c r="BZ903" s="43"/>
      <c r="CA903" s="43"/>
      <c r="CB903" s="43"/>
      <c r="CC903" s="43"/>
      <c r="CD903" s="43"/>
      <c r="CE903" s="43"/>
      <c r="CF903" s="43"/>
    </row>
    <row r="904" ht="15.75" customHeight="1">
      <c r="A904" s="44"/>
      <c r="B904" s="60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  <c r="AO904" s="43"/>
      <c r="AP904" s="43"/>
      <c r="AQ904" s="43"/>
      <c r="AR904" s="43"/>
      <c r="AS904" s="43"/>
      <c r="AT904" s="43"/>
      <c r="AU904" s="43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3"/>
      <c r="BI904" s="43"/>
      <c r="BJ904" s="43"/>
      <c r="BK904" s="43"/>
      <c r="BL904" s="43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BY904" s="43"/>
      <c r="BZ904" s="43"/>
      <c r="CA904" s="43"/>
      <c r="CB904" s="43"/>
      <c r="CC904" s="43"/>
      <c r="CD904" s="43"/>
      <c r="CE904" s="43"/>
      <c r="CF904" s="43"/>
    </row>
    <row r="905" ht="15.75" customHeight="1">
      <c r="A905" s="44"/>
      <c r="B905" s="60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  <c r="AT905" s="43"/>
      <c r="AU905" s="43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3"/>
      <c r="BI905" s="43"/>
      <c r="BJ905" s="43"/>
      <c r="BK905" s="43"/>
      <c r="BL905" s="43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BY905" s="43"/>
      <c r="BZ905" s="43"/>
      <c r="CA905" s="43"/>
      <c r="CB905" s="43"/>
      <c r="CC905" s="43"/>
      <c r="CD905" s="43"/>
      <c r="CE905" s="43"/>
      <c r="CF905" s="43"/>
    </row>
    <row r="906" ht="15.75" customHeight="1">
      <c r="A906" s="44"/>
      <c r="B906" s="60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3"/>
      <c r="AP906" s="43"/>
      <c r="AQ906" s="43"/>
      <c r="AR906" s="43"/>
      <c r="AS906" s="43"/>
      <c r="AT906" s="43"/>
      <c r="AU906" s="43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3"/>
      <c r="BI906" s="43"/>
      <c r="BJ906" s="43"/>
      <c r="BK906" s="43"/>
      <c r="BL906" s="43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BY906" s="43"/>
      <c r="BZ906" s="43"/>
      <c r="CA906" s="43"/>
      <c r="CB906" s="43"/>
      <c r="CC906" s="43"/>
      <c r="CD906" s="43"/>
      <c r="CE906" s="43"/>
      <c r="CF906" s="43"/>
    </row>
    <row r="907" ht="15.75" customHeight="1">
      <c r="A907" s="44"/>
      <c r="B907" s="60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3"/>
      <c r="AP907" s="43"/>
      <c r="AQ907" s="43"/>
      <c r="AR907" s="43"/>
      <c r="AS907" s="43"/>
      <c r="AT907" s="43"/>
      <c r="AU907" s="43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3"/>
      <c r="BI907" s="43"/>
      <c r="BJ907" s="43"/>
      <c r="BK907" s="43"/>
      <c r="BL907" s="43"/>
      <c r="BM907" s="43"/>
      <c r="BN907" s="43"/>
      <c r="BO907" s="43"/>
      <c r="BP907" s="43"/>
      <c r="BQ907" s="43"/>
      <c r="BR907" s="43"/>
      <c r="BS907" s="43"/>
      <c r="BT907" s="43"/>
      <c r="BU907" s="43"/>
      <c r="BV907" s="43"/>
      <c r="BW907" s="43"/>
      <c r="BX907" s="43"/>
      <c r="BY907" s="43"/>
      <c r="BZ907" s="43"/>
      <c r="CA907" s="43"/>
      <c r="CB907" s="43"/>
      <c r="CC907" s="43"/>
      <c r="CD907" s="43"/>
      <c r="CE907" s="43"/>
      <c r="CF907" s="43"/>
    </row>
    <row r="908" ht="15.75" customHeight="1">
      <c r="A908" s="44"/>
      <c r="B908" s="60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3"/>
      <c r="AP908" s="43"/>
      <c r="AQ908" s="43"/>
      <c r="AR908" s="43"/>
      <c r="AS908" s="43"/>
      <c r="AT908" s="43"/>
      <c r="AU908" s="43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3"/>
      <c r="BI908" s="43"/>
      <c r="BJ908" s="43"/>
      <c r="BK908" s="43"/>
      <c r="BL908" s="43"/>
      <c r="BM908" s="43"/>
      <c r="BN908" s="43"/>
      <c r="BO908" s="43"/>
      <c r="BP908" s="43"/>
      <c r="BQ908" s="43"/>
      <c r="BR908" s="43"/>
      <c r="BS908" s="43"/>
      <c r="BT908" s="43"/>
      <c r="BU908" s="43"/>
      <c r="BV908" s="43"/>
      <c r="BW908" s="43"/>
      <c r="BX908" s="43"/>
      <c r="BY908" s="43"/>
      <c r="BZ908" s="43"/>
      <c r="CA908" s="43"/>
      <c r="CB908" s="43"/>
      <c r="CC908" s="43"/>
      <c r="CD908" s="43"/>
      <c r="CE908" s="43"/>
      <c r="CF908" s="43"/>
    </row>
    <row r="909" ht="15.75" customHeight="1">
      <c r="A909" s="44"/>
      <c r="B909" s="60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3"/>
      <c r="AP909" s="43"/>
      <c r="AQ909" s="43"/>
      <c r="AR909" s="43"/>
      <c r="AS909" s="43"/>
      <c r="AT909" s="43"/>
      <c r="AU909" s="43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3"/>
      <c r="BI909" s="43"/>
      <c r="BJ909" s="43"/>
      <c r="BK909" s="43"/>
      <c r="BL909" s="43"/>
      <c r="BM909" s="43"/>
      <c r="BN909" s="43"/>
      <c r="BO909" s="43"/>
      <c r="BP909" s="43"/>
      <c r="BQ909" s="43"/>
      <c r="BR909" s="43"/>
      <c r="BS909" s="43"/>
      <c r="BT909" s="43"/>
      <c r="BU909" s="43"/>
      <c r="BV909" s="43"/>
      <c r="BW909" s="43"/>
      <c r="BX909" s="43"/>
      <c r="BY909" s="43"/>
      <c r="BZ909" s="43"/>
      <c r="CA909" s="43"/>
      <c r="CB909" s="43"/>
      <c r="CC909" s="43"/>
      <c r="CD909" s="43"/>
      <c r="CE909" s="43"/>
      <c r="CF909" s="43"/>
    </row>
    <row r="910" ht="15.75" customHeight="1">
      <c r="A910" s="44"/>
      <c r="B910" s="60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3"/>
      <c r="AP910" s="43"/>
      <c r="AQ910" s="43"/>
      <c r="AR910" s="43"/>
      <c r="AS910" s="43"/>
      <c r="AT910" s="43"/>
      <c r="AU910" s="43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3"/>
      <c r="BI910" s="43"/>
      <c r="BJ910" s="43"/>
      <c r="BK910" s="43"/>
      <c r="BL910" s="43"/>
      <c r="BM910" s="43"/>
      <c r="BN910" s="43"/>
      <c r="BO910" s="43"/>
      <c r="BP910" s="43"/>
      <c r="BQ910" s="43"/>
      <c r="BR910" s="43"/>
      <c r="BS910" s="43"/>
      <c r="BT910" s="43"/>
      <c r="BU910" s="43"/>
      <c r="BV910" s="43"/>
      <c r="BW910" s="43"/>
      <c r="BX910" s="43"/>
      <c r="BY910" s="43"/>
      <c r="BZ910" s="43"/>
      <c r="CA910" s="43"/>
      <c r="CB910" s="43"/>
      <c r="CC910" s="43"/>
      <c r="CD910" s="43"/>
      <c r="CE910" s="43"/>
      <c r="CF910" s="43"/>
    </row>
    <row r="911" ht="15.75" customHeight="1">
      <c r="A911" s="44"/>
      <c r="B911" s="60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  <c r="AO911" s="43"/>
      <c r="AP911" s="43"/>
      <c r="AQ911" s="43"/>
      <c r="AR911" s="43"/>
      <c r="AS911" s="43"/>
      <c r="AT911" s="43"/>
      <c r="AU911" s="43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3"/>
      <c r="BI911" s="43"/>
      <c r="BJ911" s="43"/>
      <c r="BK911" s="43"/>
      <c r="BL911" s="43"/>
      <c r="BM911" s="43"/>
      <c r="BN911" s="43"/>
      <c r="BO911" s="43"/>
      <c r="BP911" s="43"/>
      <c r="BQ911" s="43"/>
      <c r="BR911" s="43"/>
      <c r="BS911" s="43"/>
      <c r="BT911" s="43"/>
      <c r="BU911" s="43"/>
      <c r="BV911" s="43"/>
      <c r="BW911" s="43"/>
      <c r="BX911" s="43"/>
      <c r="BY911" s="43"/>
      <c r="BZ911" s="43"/>
      <c r="CA911" s="43"/>
      <c r="CB911" s="43"/>
      <c r="CC911" s="43"/>
      <c r="CD911" s="43"/>
      <c r="CE911" s="43"/>
      <c r="CF911" s="43"/>
    </row>
    <row r="912" ht="15.75" customHeight="1">
      <c r="A912" s="44"/>
      <c r="B912" s="60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3"/>
      <c r="AP912" s="43"/>
      <c r="AQ912" s="43"/>
      <c r="AR912" s="43"/>
      <c r="AS912" s="43"/>
      <c r="AT912" s="43"/>
      <c r="AU912" s="43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3"/>
      <c r="BI912" s="43"/>
      <c r="BJ912" s="43"/>
      <c r="BK912" s="43"/>
      <c r="BL912" s="43"/>
      <c r="BM912" s="43"/>
      <c r="BN912" s="43"/>
      <c r="BO912" s="43"/>
      <c r="BP912" s="43"/>
      <c r="BQ912" s="43"/>
      <c r="BR912" s="43"/>
      <c r="BS912" s="43"/>
      <c r="BT912" s="43"/>
      <c r="BU912" s="43"/>
      <c r="BV912" s="43"/>
      <c r="BW912" s="43"/>
      <c r="BX912" s="43"/>
      <c r="BY912" s="43"/>
      <c r="BZ912" s="43"/>
      <c r="CA912" s="43"/>
      <c r="CB912" s="43"/>
      <c r="CC912" s="43"/>
      <c r="CD912" s="43"/>
      <c r="CE912" s="43"/>
      <c r="CF912" s="43"/>
    </row>
    <row r="913" ht="15.75" customHeight="1">
      <c r="A913" s="44"/>
      <c r="B913" s="60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3"/>
      <c r="AP913" s="43"/>
      <c r="AQ913" s="43"/>
      <c r="AR913" s="43"/>
      <c r="AS913" s="43"/>
      <c r="AT913" s="43"/>
      <c r="AU913" s="43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3"/>
      <c r="BI913" s="43"/>
      <c r="BJ913" s="43"/>
      <c r="BK913" s="43"/>
      <c r="BL913" s="43"/>
      <c r="BM913" s="43"/>
      <c r="BN913" s="43"/>
      <c r="BO913" s="43"/>
      <c r="BP913" s="43"/>
      <c r="BQ913" s="43"/>
      <c r="BR913" s="43"/>
      <c r="BS913" s="43"/>
      <c r="BT913" s="43"/>
      <c r="BU913" s="43"/>
      <c r="BV913" s="43"/>
      <c r="BW913" s="43"/>
      <c r="BX913" s="43"/>
      <c r="BY913" s="43"/>
      <c r="BZ913" s="43"/>
      <c r="CA913" s="43"/>
      <c r="CB913" s="43"/>
      <c r="CC913" s="43"/>
      <c r="CD913" s="43"/>
      <c r="CE913" s="43"/>
      <c r="CF913" s="43"/>
    </row>
    <row r="914" ht="15.75" customHeight="1">
      <c r="A914" s="44"/>
      <c r="B914" s="60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3"/>
      <c r="AP914" s="43"/>
      <c r="AQ914" s="43"/>
      <c r="AR914" s="43"/>
      <c r="AS914" s="43"/>
      <c r="AT914" s="43"/>
      <c r="AU914" s="43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3"/>
      <c r="BI914" s="43"/>
      <c r="BJ914" s="43"/>
      <c r="BK914" s="43"/>
      <c r="BL914" s="43"/>
      <c r="BM914" s="43"/>
      <c r="BN914" s="43"/>
      <c r="BO914" s="43"/>
      <c r="BP914" s="43"/>
      <c r="BQ914" s="43"/>
      <c r="BR914" s="43"/>
      <c r="BS914" s="43"/>
      <c r="BT914" s="43"/>
      <c r="BU914" s="43"/>
      <c r="BV914" s="43"/>
      <c r="BW914" s="43"/>
      <c r="BX914" s="43"/>
      <c r="BY914" s="43"/>
      <c r="BZ914" s="43"/>
      <c r="CA914" s="43"/>
      <c r="CB914" s="43"/>
      <c r="CC914" s="43"/>
      <c r="CD914" s="43"/>
      <c r="CE914" s="43"/>
      <c r="CF914" s="43"/>
    </row>
    <row r="915" ht="15.75" customHeight="1">
      <c r="A915" s="44"/>
      <c r="B915" s="60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3"/>
      <c r="AP915" s="43"/>
      <c r="AQ915" s="43"/>
      <c r="AR915" s="43"/>
      <c r="AS915" s="43"/>
      <c r="AT915" s="43"/>
      <c r="AU915" s="43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3"/>
      <c r="BI915" s="43"/>
      <c r="BJ915" s="43"/>
      <c r="BK915" s="43"/>
      <c r="BL915" s="43"/>
      <c r="BM915" s="43"/>
      <c r="BN915" s="43"/>
      <c r="BO915" s="43"/>
      <c r="BP915" s="43"/>
      <c r="BQ915" s="43"/>
      <c r="BR915" s="43"/>
      <c r="BS915" s="43"/>
      <c r="BT915" s="43"/>
      <c r="BU915" s="43"/>
      <c r="BV915" s="43"/>
      <c r="BW915" s="43"/>
      <c r="BX915" s="43"/>
      <c r="BY915" s="43"/>
      <c r="BZ915" s="43"/>
      <c r="CA915" s="43"/>
      <c r="CB915" s="43"/>
      <c r="CC915" s="43"/>
      <c r="CD915" s="43"/>
      <c r="CE915" s="43"/>
      <c r="CF915" s="43"/>
    </row>
    <row r="916" ht="15.75" customHeight="1">
      <c r="A916" s="44"/>
      <c r="B916" s="60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3"/>
      <c r="AP916" s="43"/>
      <c r="AQ916" s="43"/>
      <c r="AR916" s="43"/>
      <c r="AS916" s="43"/>
      <c r="AT916" s="43"/>
      <c r="AU916" s="43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3"/>
      <c r="BI916" s="43"/>
      <c r="BJ916" s="43"/>
      <c r="BK916" s="43"/>
      <c r="BL916" s="43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BY916" s="43"/>
      <c r="BZ916" s="43"/>
      <c r="CA916" s="43"/>
      <c r="CB916" s="43"/>
      <c r="CC916" s="43"/>
      <c r="CD916" s="43"/>
      <c r="CE916" s="43"/>
      <c r="CF916" s="43"/>
    </row>
    <row r="917" ht="15.75" customHeight="1">
      <c r="A917" s="44"/>
      <c r="B917" s="60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  <c r="AO917" s="43"/>
      <c r="AP917" s="43"/>
      <c r="AQ917" s="43"/>
      <c r="AR917" s="43"/>
      <c r="AS917" s="43"/>
      <c r="AT917" s="43"/>
      <c r="AU917" s="43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3"/>
      <c r="BI917" s="43"/>
      <c r="BJ917" s="43"/>
      <c r="BK917" s="43"/>
      <c r="BL917" s="43"/>
      <c r="BM917" s="43"/>
      <c r="BN917" s="43"/>
      <c r="BO917" s="43"/>
      <c r="BP917" s="43"/>
      <c r="BQ917" s="43"/>
      <c r="BR917" s="43"/>
      <c r="BS917" s="43"/>
      <c r="BT917" s="43"/>
      <c r="BU917" s="43"/>
      <c r="BV917" s="43"/>
      <c r="BW917" s="43"/>
      <c r="BX917" s="43"/>
      <c r="BY917" s="43"/>
      <c r="BZ917" s="43"/>
      <c r="CA917" s="43"/>
      <c r="CB917" s="43"/>
      <c r="CC917" s="43"/>
      <c r="CD917" s="43"/>
      <c r="CE917" s="43"/>
      <c r="CF917" s="43"/>
    </row>
    <row r="918" ht="15.75" customHeight="1">
      <c r="A918" s="44"/>
      <c r="B918" s="60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  <c r="AO918" s="43"/>
      <c r="AP918" s="43"/>
      <c r="AQ918" s="43"/>
      <c r="AR918" s="43"/>
      <c r="AS918" s="43"/>
      <c r="AT918" s="43"/>
      <c r="AU918" s="43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3"/>
      <c r="BI918" s="43"/>
      <c r="BJ918" s="43"/>
      <c r="BK918" s="43"/>
      <c r="BL918" s="43"/>
      <c r="BM918" s="43"/>
      <c r="BN918" s="43"/>
      <c r="BO918" s="43"/>
      <c r="BP918" s="43"/>
      <c r="BQ918" s="43"/>
      <c r="BR918" s="43"/>
      <c r="BS918" s="43"/>
      <c r="BT918" s="43"/>
      <c r="BU918" s="43"/>
      <c r="BV918" s="43"/>
      <c r="BW918" s="43"/>
      <c r="BX918" s="43"/>
      <c r="BY918" s="43"/>
      <c r="BZ918" s="43"/>
      <c r="CA918" s="43"/>
      <c r="CB918" s="43"/>
      <c r="CC918" s="43"/>
      <c r="CD918" s="43"/>
      <c r="CE918" s="43"/>
      <c r="CF918" s="43"/>
    </row>
    <row r="919" ht="15.75" customHeight="1">
      <c r="A919" s="44"/>
      <c r="B919" s="60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3"/>
      <c r="AP919" s="43"/>
      <c r="AQ919" s="43"/>
      <c r="AR919" s="43"/>
      <c r="AS919" s="43"/>
      <c r="AT919" s="43"/>
      <c r="AU919" s="43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3"/>
      <c r="BI919" s="43"/>
      <c r="BJ919" s="43"/>
      <c r="BK919" s="43"/>
      <c r="BL919" s="43"/>
      <c r="BM919" s="43"/>
      <c r="BN919" s="43"/>
      <c r="BO919" s="43"/>
      <c r="BP919" s="43"/>
      <c r="BQ919" s="43"/>
      <c r="BR919" s="43"/>
      <c r="BS919" s="43"/>
      <c r="BT919" s="43"/>
      <c r="BU919" s="43"/>
      <c r="BV919" s="43"/>
      <c r="BW919" s="43"/>
      <c r="BX919" s="43"/>
      <c r="BY919" s="43"/>
      <c r="BZ919" s="43"/>
      <c r="CA919" s="43"/>
      <c r="CB919" s="43"/>
      <c r="CC919" s="43"/>
      <c r="CD919" s="43"/>
      <c r="CE919" s="43"/>
      <c r="CF919" s="43"/>
    </row>
    <row r="920" ht="15.75" customHeight="1">
      <c r="A920" s="44"/>
      <c r="B920" s="60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3"/>
      <c r="AP920" s="43"/>
      <c r="AQ920" s="43"/>
      <c r="AR920" s="43"/>
      <c r="AS920" s="43"/>
      <c r="AT920" s="43"/>
      <c r="AU920" s="43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3"/>
      <c r="BI920" s="43"/>
      <c r="BJ920" s="43"/>
      <c r="BK920" s="43"/>
      <c r="BL920" s="43"/>
      <c r="BM920" s="43"/>
      <c r="BN920" s="43"/>
      <c r="BO920" s="43"/>
      <c r="BP920" s="43"/>
      <c r="BQ920" s="43"/>
      <c r="BR920" s="43"/>
      <c r="BS920" s="43"/>
      <c r="BT920" s="43"/>
      <c r="BU920" s="43"/>
      <c r="BV920" s="43"/>
      <c r="BW920" s="43"/>
      <c r="BX920" s="43"/>
      <c r="BY920" s="43"/>
      <c r="BZ920" s="43"/>
      <c r="CA920" s="43"/>
      <c r="CB920" s="43"/>
      <c r="CC920" s="43"/>
      <c r="CD920" s="43"/>
      <c r="CE920" s="43"/>
      <c r="CF920" s="43"/>
    </row>
    <row r="921" ht="15.75" customHeight="1">
      <c r="A921" s="44"/>
      <c r="B921" s="60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  <c r="AT921" s="43"/>
      <c r="AU921" s="43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3"/>
      <c r="BI921" s="43"/>
      <c r="BJ921" s="43"/>
      <c r="BK921" s="43"/>
      <c r="BL921" s="43"/>
      <c r="BM921" s="43"/>
      <c r="BN921" s="43"/>
      <c r="BO921" s="43"/>
      <c r="BP921" s="43"/>
      <c r="BQ921" s="43"/>
      <c r="BR921" s="43"/>
      <c r="BS921" s="43"/>
      <c r="BT921" s="43"/>
      <c r="BU921" s="43"/>
      <c r="BV921" s="43"/>
      <c r="BW921" s="43"/>
      <c r="BX921" s="43"/>
      <c r="BY921" s="43"/>
      <c r="BZ921" s="43"/>
      <c r="CA921" s="43"/>
      <c r="CB921" s="43"/>
      <c r="CC921" s="43"/>
      <c r="CD921" s="43"/>
      <c r="CE921" s="43"/>
      <c r="CF921" s="43"/>
    </row>
    <row r="922" ht="15.75" customHeight="1">
      <c r="A922" s="44"/>
      <c r="B922" s="60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3"/>
      <c r="AP922" s="43"/>
      <c r="AQ922" s="43"/>
      <c r="AR922" s="43"/>
      <c r="AS922" s="43"/>
      <c r="AT922" s="43"/>
      <c r="AU922" s="43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3"/>
      <c r="BI922" s="43"/>
      <c r="BJ922" s="43"/>
      <c r="BK922" s="43"/>
      <c r="BL922" s="43"/>
      <c r="BM922" s="43"/>
      <c r="BN922" s="43"/>
      <c r="BO922" s="43"/>
      <c r="BP922" s="43"/>
      <c r="BQ922" s="43"/>
      <c r="BR922" s="43"/>
      <c r="BS922" s="43"/>
      <c r="BT922" s="43"/>
      <c r="BU922" s="43"/>
      <c r="BV922" s="43"/>
      <c r="BW922" s="43"/>
      <c r="BX922" s="43"/>
      <c r="BY922" s="43"/>
      <c r="BZ922" s="43"/>
      <c r="CA922" s="43"/>
      <c r="CB922" s="43"/>
      <c r="CC922" s="43"/>
      <c r="CD922" s="43"/>
      <c r="CE922" s="43"/>
      <c r="CF922" s="43"/>
    </row>
    <row r="923" ht="15.75" customHeight="1">
      <c r="A923" s="44"/>
      <c r="B923" s="60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3"/>
      <c r="AP923" s="43"/>
      <c r="AQ923" s="43"/>
      <c r="AR923" s="43"/>
      <c r="AS923" s="43"/>
      <c r="AT923" s="43"/>
      <c r="AU923" s="43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3"/>
      <c r="BI923" s="43"/>
      <c r="BJ923" s="43"/>
      <c r="BK923" s="43"/>
      <c r="BL923" s="43"/>
      <c r="BM923" s="43"/>
      <c r="BN923" s="43"/>
      <c r="BO923" s="43"/>
      <c r="BP923" s="43"/>
      <c r="BQ923" s="43"/>
      <c r="BR923" s="43"/>
      <c r="BS923" s="43"/>
      <c r="BT923" s="43"/>
      <c r="BU923" s="43"/>
      <c r="BV923" s="43"/>
      <c r="BW923" s="43"/>
      <c r="BX923" s="43"/>
      <c r="BY923" s="43"/>
      <c r="BZ923" s="43"/>
      <c r="CA923" s="43"/>
      <c r="CB923" s="43"/>
      <c r="CC923" s="43"/>
      <c r="CD923" s="43"/>
      <c r="CE923" s="43"/>
      <c r="CF923" s="43"/>
    </row>
    <row r="924" ht="15.75" customHeight="1">
      <c r="A924" s="44"/>
      <c r="B924" s="60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3"/>
      <c r="AP924" s="43"/>
      <c r="AQ924" s="43"/>
      <c r="AR924" s="43"/>
      <c r="AS924" s="43"/>
      <c r="AT924" s="43"/>
      <c r="AU924" s="43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3"/>
      <c r="BI924" s="43"/>
      <c r="BJ924" s="43"/>
      <c r="BK924" s="43"/>
      <c r="BL924" s="43"/>
      <c r="BM924" s="43"/>
      <c r="BN924" s="43"/>
      <c r="BO924" s="43"/>
      <c r="BP924" s="43"/>
      <c r="BQ924" s="43"/>
      <c r="BR924" s="43"/>
      <c r="BS924" s="43"/>
      <c r="BT924" s="43"/>
      <c r="BU924" s="43"/>
      <c r="BV924" s="43"/>
      <c r="BW924" s="43"/>
      <c r="BX924" s="43"/>
      <c r="BY924" s="43"/>
      <c r="BZ924" s="43"/>
      <c r="CA924" s="43"/>
      <c r="CB924" s="43"/>
      <c r="CC924" s="43"/>
      <c r="CD924" s="43"/>
      <c r="CE924" s="43"/>
      <c r="CF924" s="43"/>
    </row>
    <row r="925" ht="15.75" customHeight="1">
      <c r="A925" s="44"/>
      <c r="B925" s="60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3"/>
      <c r="AP925" s="43"/>
      <c r="AQ925" s="43"/>
      <c r="AR925" s="43"/>
      <c r="AS925" s="43"/>
      <c r="AT925" s="43"/>
      <c r="AU925" s="43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3"/>
      <c r="BI925" s="43"/>
      <c r="BJ925" s="43"/>
      <c r="BK925" s="43"/>
      <c r="BL925" s="43"/>
      <c r="BM925" s="43"/>
      <c r="BN925" s="43"/>
      <c r="BO925" s="43"/>
      <c r="BP925" s="43"/>
      <c r="BQ925" s="43"/>
      <c r="BR925" s="43"/>
      <c r="BS925" s="43"/>
      <c r="BT925" s="43"/>
      <c r="BU925" s="43"/>
      <c r="BV925" s="43"/>
      <c r="BW925" s="43"/>
      <c r="BX925" s="43"/>
      <c r="BY925" s="43"/>
      <c r="BZ925" s="43"/>
      <c r="CA925" s="43"/>
      <c r="CB925" s="43"/>
      <c r="CC925" s="43"/>
      <c r="CD925" s="43"/>
      <c r="CE925" s="43"/>
      <c r="CF925" s="43"/>
    </row>
    <row r="926" ht="15.75" customHeight="1">
      <c r="A926" s="44"/>
      <c r="B926" s="60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3"/>
      <c r="AP926" s="43"/>
      <c r="AQ926" s="43"/>
      <c r="AR926" s="43"/>
      <c r="AS926" s="43"/>
      <c r="AT926" s="43"/>
      <c r="AU926" s="43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3"/>
      <c r="BI926" s="43"/>
      <c r="BJ926" s="43"/>
      <c r="BK926" s="43"/>
      <c r="BL926" s="43"/>
      <c r="BM926" s="43"/>
      <c r="BN926" s="43"/>
      <c r="BO926" s="43"/>
      <c r="BP926" s="43"/>
      <c r="BQ926" s="43"/>
      <c r="BR926" s="43"/>
      <c r="BS926" s="43"/>
      <c r="BT926" s="43"/>
      <c r="BU926" s="43"/>
      <c r="BV926" s="43"/>
      <c r="BW926" s="43"/>
      <c r="BX926" s="43"/>
      <c r="BY926" s="43"/>
      <c r="BZ926" s="43"/>
      <c r="CA926" s="43"/>
      <c r="CB926" s="43"/>
      <c r="CC926" s="43"/>
      <c r="CD926" s="43"/>
      <c r="CE926" s="43"/>
      <c r="CF926" s="43"/>
    </row>
    <row r="927" ht="15.75" customHeight="1">
      <c r="A927" s="44"/>
      <c r="B927" s="60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  <c r="AO927" s="43"/>
      <c r="AP927" s="43"/>
      <c r="AQ927" s="43"/>
      <c r="AR927" s="43"/>
      <c r="AS927" s="43"/>
      <c r="AT927" s="43"/>
      <c r="AU927" s="43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3"/>
      <c r="BI927" s="43"/>
      <c r="BJ927" s="43"/>
      <c r="BK927" s="43"/>
      <c r="BL927" s="43"/>
      <c r="BM927" s="43"/>
      <c r="BN927" s="43"/>
      <c r="BO927" s="43"/>
      <c r="BP927" s="43"/>
      <c r="BQ927" s="43"/>
      <c r="BR927" s="43"/>
      <c r="BS927" s="43"/>
      <c r="BT927" s="43"/>
      <c r="BU927" s="43"/>
      <c r="BV927" s="43"/>
      <c r="BW927" s="43"/>
      <c r="BX927" s="43"/>
      <c r="BY927" s="43"/>
      <c r="BZ927" s="43"/>
      <c r="CA927" s="43"/>
      <c r="CB927" s="43"/>
      <c r="CC927" s="43"/>
      <c r="CD927" s="43"/>
      <c r="CE927" s="43"/>
      <c r="CF927" s="43"/>
    </row>
    <row r="928" ht="15.75" customHeight="1">
      <c r="A928" s="44"/>
      <c r="B928" s="60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3"/>
      <c r="AP928" s="43"/>
      <c r="AQ928" s="43"/>
      <c r="AR928" s="43"/>
      <c r="AS928" s="43"/>
      <c r="AT928" s="43"/>
      <c r="AU928" s="43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3"/>
      <c r="BI928" s="43"/>
      <c r="BJ928" s="43"/>
      <c r="BK928" s="43"/>
      <c r="BL928" s="43"/>
      <c r="BM928" s="43"/>
      <c r="BN928" s="43"/>
      <c r="BO928" s="43"/>
      <c r="BP928" s="43"/>
      <c r="BQ928" s="43"/>
      <c r="BR928" s="43"/>
      <c r="BS928" s="43"/>
      <c r="BT928" s="43"/>
      <c r="BU928" s="43"/>
      <c r="BV928" s="43"/>
      <c r="BW928" s="43"/>
      <c r="BX928" s="43"/>
      <c r="BY928" s="43"/>
      <c r="BZ928" s="43"/>
      <c r="CA928" s="43"/>
      <c r="CB928" s="43"/>
      <c r="CC928" s="43"/>
      <c r="CD928" s="43"/>
      <c r="CE928" s="43"/>
      <c r="CF928" s="43"/>
    </row>
    <row r="929" ht="15.75" customHeight="1">
      <c r="A929" s="44"/>
      <c r="B929" s="60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3"/>
      <c r="AP929" s="43"/>
      <c r="AQ929" s="43"/>
      <c r="AR929" s="43"/>
      <c r="AS929" s="43"/>
      <c r="AT929" s="43"/>
      <c r="AU929" s="43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3"/>
      <c r="BI929" s="43"/>
      <c r="BJ929" s="43"/>
      <c r="BK929" s="43"/>
      <c r="BL929" s="43"/>
      <c r="BM929" s="43"/>
      <c r="BN929" s="43"/>
      <c r="BO929" s="43"/>
      <c r="BP929" s="43"/>
      <c r="BQ929" s="43"/>
      <c r="BR929" s="43"/>
      <c r="BS929" s="43"/>
      <c r="BT929" s="43"/>
      <c r="BU929" s="43"/>
      <c r="BV929" s="43"/>
      <c r="BW929" s="43"/>
      <c r="BX929" s="43"/>
      <c r="BY929" s="43"/>
      <c r="BZ929" s="43"/>
      <c r="CA929" s="43"/>
      <c r="CB929" s="43"/>
      <c r="CC929" s="43"/>
      <c r="CD929" s="43"/>
      <c r="CE929" s="43"/>
      <c r="CF929" s="43"/>
    </row>
    <row r="930" ht="15.75" customHeight="1">
      <c r="A930" s="44"/>
      <c r="B930" s="60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3"/>
      <c r="AP930" s="43"/>
      <c r="AQ930" s="43"/>
      <c r="AR930" s="43"/>
      <c r="AS930" s="43"/>
      <c r="AT930" s="43"/>
      <c r="AU930" s="43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3"/>
      <c r="BI930" s="43"/>
      <c r="BJ930" s="43"/>
      <c r="BK930" s="43"/>
      <c r="BL930" s="43"/>
      <c r="BM930" s="43"/>
      <c r="BN930" s="43"/>
      <c r="BO930" s="43"/>
      <c r="BP930" s="43"/>
      <c r="BQ930" s="43"/>
      <c r="BR930" s="43"/>
      <c r="BS930" s="43"/>
      <c r="BT930" s="43"/>
      <c r="BU930" s="43"/>
      <c r="BV930" s="43"/>
      <c r="BW930" s="43"/>
      <c r="BX930" s="43"/>
      <c r="BY930" s="43"/>
      <c r="BZ930" s="43"/>
      <c r="CA930" s="43"/>
      <c r="CB930" s="43"/>
      <c r="CC930" s="43"/>
      <c r="CD930" s="43"/>
      <c r="CE930" s="43"/>
      <c r="CF930" s="43"/>
    </row>
    <row r="931" ht="15.75" customHeight="1">
      <c r="A931" s="44"/>
      <c r="B931" s="60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3"/>
      <c r="AP931" s="43"/>
      <c r="AQ931" s="43"/>
      <c r="AR931" s="43"/>
      <c r="AS931" s="43"/>
      <c r="AT931" s="43"/>
      <c r="AU931" s="43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3"/>
      <c r="BI931" s="43"/>
      <c r="BJ931" s="43"/>
      <c r="BK931" s="43"/>
      <c r="BL931" s="43"/>
      <c r="BM931" s="43"/>
      <c r="BN931" s="43"/>
      <c r="BO931" s="43"/>
      <c r="BP931" s="43"/>
      <c r="BQ931" s="43"/>
      <c r="BR931" s="43"/>
      <c r="BS931" s="43"/>
      <c r="BT931" s="43"/>
      <c r="BU931" s="43"/>
      <c r="BV931" s="43"/>
      <c r="BW931" s="43"/>
      <c r="BX931" s="43"/>
      <c r="BY931" s="43"/>
      <c r="BZ931" s="43"/>
      <c r="CA931" s="43"/>
      <c r="CB931" s="43"/>
      <c r="CC931" s="43"/>
      <c r="CD931" s="43"/>
      <c r="CE931" s="43"/>
      <c r="CF931" s="43"/>
    </row>
    <row r="932" ht="15.75" customHeight="1">
      <c r="A932" s="44"/>
      <c r="B932" s="60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3"/>
      <c r="AP932" s="43"/>
      <c r="AQ932" s="43"/>
      <c r="AR932" s="43"/>
      <c r="AS932" s="43"/>
      <c r="AT932" s="43"/>
      <c r="AU932" s="43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3"/>
      <c r="BI932" s="43"/>
      <c r="BJ932" s="43"/>
      <c r="BK932" s="43"/>
      <c r="BL932" s="43"/>
      <c r="BM932" s="43"/>
      <c r="BN932" s="43"/>
      <c r="BO932" s="43"/>
      <c r="BP932" s="43"/>
      <c r="BQ932" s="43"/>
      <c r="BR932" s="43"/>
      <c r="BS932" s="43"/>
      <c r="BT932" s="43"/>
      <c r="BU932" s="43"/>
      <c r="BV932" s="43"/>
      <c r="BW932" s="43"/>
      <c r="BX932" s="43"/>
      <c r="BY932" s="43"/>
      <c r="BZ932" s="43"/>
      <c r="CA932" s="43"/>
      <c r="CB932" s="43"/>
      <c r="CC932" s="43"/>
      <c r="CD932" s="43"/>
      <c r="CE932" s="43"/>
      <c r="CF932" s="43"/>
    </row>
    <row r="933" ht="15.75" customHeight="1">
      <c r="A933" s="44"/>
      <c r="B933" s="60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3"/>
      <c r="AP933" s="43"/>
      <c r="AQ933" s="43"/>
      <c r="AR933" s="43"/>
      <c r="AS933" s="43"/>
      <c r="AT933" s="43"/>
      <c r="AU933" s="43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3"/>
      <c r="BI933" s="43"/>
      <c r="BJ933" s="43"/>
      <c r="BK933" s="43"/>
      <c r="BL933" s="43"/>
      <c r="BM933" s="43"/>
      <c r="BN933" s="43"/>
      <c r="BO933" s="43"/>
      <c r="BP933" s="43"/>
      <c r="BQ933" s="43"/>
      <c r="BR933" s="43"/>
      <c r="BS933" s="43"/>
      <c r="BT933" s="43"/>
      <c r="BU933" s="43"/>
      <c r="BV933" s="43"/>
      <c r="BW933" s="43"/>
      <c r="BX933" s="43"/>
      <c r="BY933" s="43"/>
      <c r="BZ933" s="43"/>
      <c r="CA933" s="43"/>
      <c r="CB933" s="43"/>
      <c r="CC933" s="43"/>
      <c r="CD933" s="43"/>
      <c r="CE933" s="43"/>
      <c r="CF933" s="43"/>
    </row>
    <row r="934" ht="15.75" customHeight="1">
      <c r="A934" s="44"/>
      <c r="B934" s="60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3"/>
      <c r="AP934" s="43"/>
      <c r="AQ934" s="43"/>
      <c r="AR934" s="43"/>
      <c r="AS934" s="43"/>
      <c r="AT934" s="43"/>
      <c r="AU934" s="43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3"/>
      <c r="BI934" s="43"/>
      <c r="BJ934" s="43"/>
      <c r="BK934" s="43"/>
      <c r="BL934" s="43"/>
      <c r="BM934" s="43"/>
      <c r="BN934" s="43"/>
      <c r="BO934" s="43"/>
      <c r="BP934" s="43"/>
      <c r="BQ934" s="43"/>
      <c r="BR934" s="43"/>
      <c r="BS934" s="43"/>
      <c r="BT934" s="43"/>
      <c r="BU934" s="43"/>
      <c r="BV934" s="43"/>
      <c r="BW934" s="43"/>
      <c r="BX934" s="43"/>
      <c r="BY934" s="43"/>
      <c r="BZ934" s="43"/>
      <c r="CA934" s="43"/>
      <c r="CB934" s="43"/>
      <c r="CC934" s="43"/>
      <c r="CD934" s="43"/>
      <c r="CE934" s="43"/>
      <c r="CF934" s="43"/>
    </row>
    <row r="935" ht="15.75" customHeight="1">
      <c r="A935" s="44"/>
      <c r="B935" s="60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  <c r="AO935" s="43"/>
      <c r="AP935" s="43"/>
      <c r="AQ935" s="43"/>
      <c r="AR935" s="43"/>
      <c r="AS935" s="43"/>
      <c r="AT935" s="43"/>
      <c r="AU935" s="43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3"/>
      <c r="BI935" s="43"/>
      <c r="BJ935" s="43"/>
      <c r="BK935" s="43"/>
      <c r="BL935" s="43"/>
      <c r="BM935" s="43"/>
      <c r="BN935" s="43"/>
      <c r="BO935" s="43"/>
      <c r="BP935" s="43"/>
      <c r="BQ935" s="43"/>
      <c r="BR935" s="43"/>
      <c r="BS935" s="43"/>
      <c r="BT935" s="43"/>
      <c r="BU935" s="43"/>
      <c r="BV935" s="43"/>
      <c r="BW935" s="43"/>
      <c r="BX935" s="43"/>
      <c r="BY935" s="43"/>
      <c r="BZ935" s="43"/>
      <c r="CA935" s="43"/>
      <c r="CB935" s="43"/>
      <c r="CC935" s="43"/>
      <c r="CD935" s="43"/>
      <c r="CE935" s="43"/>
      <c r="CF935" s="43"/>
    </row>
    <row r="936" ht="15.75" customHeight="1">
      <c r="A936" s="78"/>
      <c r="B936" s="79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  <c r="AE936" s="70"/>
      <c r="AF936" s="70"/>
      <c r="AG936" s="70"/>
      <c r="AH936" s="70"/>
      <c r="AI936" s="70"/>
      <c r="AJ936" s="70"/>
      <c r="AK936" s="70"/>
      <c r="AL936" s="70"/>
      <c r="AM936" s="70"/>
      <c r="AN936" s="70"/>
      <c r="AO936" s="70"/>
      <c r="AP936" s="70"/>
      <c r="AQ936" s="70"/>
      <c r="AR936" s="70"/>
      <c r="AS936" s="70"/>
      <c r="AT936" s="70"/>
      <c r="AU936" s="70"/>
      <c r="AV936" s="70"/>
      <c r="AW936" s="70"/>
      <c r="AX936" s="70"/>
      <c r="AY936" s="70"/>
      <c r="AZ936" s="70"/>
      <c r="BA936" s="70"/>
      <c r="BB936" s="70"/>
      <c r="BC936" s="70"/>
      <c r="BD936" s="70"/>
      <c r="BE936" s="70"/>
      <c r="BF936" s="70"/>
      <c r="BG936" s="70"/>
      <c r="BH936" s="70"/>
      <c r="BI936" s="70"/>
      <c r="BJ936" s="70"/>
      <c r="BK936" s="70"/>
      <c r="BL936" s="70"/>
      <c r="BM936" s="70"/>
      <c r="BN936" s="70"/>
      <c r="BO936" s="70"/>
      <c r="BP936" s="70"/>
      <c r="BQ936" s="70"/>
      <c r="BR936" s="70"/>
      <c r="BS936" s="70"/>
      <c r="BT936" s="70"/>
      <c r="BU936" s="70"/>
      <c r="BV936" s="70"/>
      <c r="BW936" s="70"/>
      <c r="BX936" s="70"/>
      <c r="BY936" s="70"/>
      <c r="BZ936" s="70"/>
      <c r="CA936" s="70"/>
      <c r="CB936" s="70"/>
      <c r="CC936" s="70"/>
      <c r="CD936" s="70"/>
      <c r="CE936" s="70"/>
      <c r="CF936" s="70"/>
    </row>
    <row r="937" ht="15.75" customHeight="1">
      <c r="A937" s="44"/>
      <c r="B937" s="60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3"/>
      <c r="AP937" s="43"/>
      <c r="AQ937" s="43"/>
      <c r="AR937" s="43"/>
      <c r="AS937" s="43"/>
      <c r="AT937" s="43"/>
      <c r="AU937" s="43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3"/>
      <c r="BI937" s="43"/>
      <c r="BJ937" s="43"/>
      <c r="BK937" s="43"/>
      <c r="BL937" s="43"/>
      <c r="BM937" s="43"/>
      <c r="BN937" s="43"/>
      <c r="BO937" s="43"/>
      <c r="BP937" s="43"/>
      <c r="BQ937" s="43"/>
      <c r="BR937" s="43"/>
      <c r="BS937" s="43"/>
      <c r="BT937" s="43"/>
      <c r="BU937" s="43"/>
      <c r="BV937" s="43"/>
      <c r="BW937" s="43"/>
      <c r="BX937" s="43"/>
      <c r="BY937" s="43"/>
      <c r="BZ937" s="43"/>
      <c r="CA937" s="43"/>
      <c r="CB937" s="43"/>
      <c r="CC937" s="43"/>
      <c r="CD937" s="43"/>
      <c r="CE937" s="43"/>
      <c r="CF937" s="43"/>
    </row>
    <row r="938" ht="15.75" customHeight="1">
      <c r="A938" s="44"/>
      <c r="B938" s="60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3"/>
      <c r="AP938" s="43"/>
      <c r="AQ938" s="43"/>
      <c r="AR938" s="43"/>
      <c r="AS938" s="43"/>
      <c r="AT938" s="43"/>
      <c r="AU938" s="43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3"/>
      <c r="BI938" s="43"/>
      <c r="BJ938" s="43"/>
      <c r="BK938" s="43"/>
      <c r="BL938" s="43"/>
      <c r="BM938" s="43"/>
      <c r="BN938" s="43"/>
      <c r="BO938" s="43"/>
      <c r="BP938" s="43"/>
      <c r="BQ938" s="43"/>
      <c r="BR938" s="43"/>
      <c r="BS938" s="43"/>
      <c r="BT938" s="43"/>
      <c r="BU938" s="43"/>
      <c r="BV938" s="43"/>
      <c r="BW938" s="43"/>
      <c r="BX938" s="43"/>
      <c r="BY938" s="43"/>
      <c r="BZ938" s="43"/>
      <c r="CA938" s="43"/>
      <c r="CB938" s="43"/>
      <c r="CC938" s="43"/>
      <c r="CD938" s="43"/>
      <c r="CE938" s="43"/>
      <c r="CF938" s="43"/>
    </row>
    <row r="939" ht="15.75" customHeight="1">
      <c r="A939" s="44"/>
      <c r="B939" s="60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3"/>
      <c r="AP939" s="43"/>
      <c r="AQ939" s="43"/>
      <c r="AR939" s="43"/>
      <c r="AS939" s="43"/>
      <c r="AT939" s="43"/>
      <c r="AU939" s="43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3"/>
      <c r="BI939" s="43"/>
      <c r="BJ939" s="43"/>
      <c r="BK939" s="43"/>
      <c r="BL939" s="43"/>
      <c r="BM939" s="43"/>
      <c r="BN939" s="43"/>
      <c r="BO939" s="43"/>
      <c r="BP939" s="43"/>
      <c r="BQ939" s="43"/>
      <c r="BR939" s="43"/>
      <c r="BS939" s="43"/>
      <c r="BT939" s="43"/>
      <c r="BU939" s="43"/>
      <c r="BV939" s="43"/>
      <c r="BW939" s="43"/>
      <c r="BX939" s="43"/>
      <c r="BY939" s="43"/>
      <c r="BZ939" s="43"/>
      <c r="CA939" s="43"/>
      <c r="CB939" s="43"/>
      <c r="CC939" s="43"/>
      <c r="CD939" s="43"/>
      <c r="CE939" s="43"/>
      <c r="CF939" s="43"/>
    </row>
    <row r="940" ht="15.75" customHeight="1">
      <c r="A940" s="44"/>
      <c r="B940" s="60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3"/>
      <c r="AP940" s="43"/>
      <c r="AQ940" s="43"/>
      <c r="AR940" s="43"/>
      <c r="AS940" s="43"/>
      <c r="AT940" s="43"/>
      <c r="AU940" s="43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3"/>
      <c r="BI940" s="43"/>
      <c r="BJ940" s="43"/>
      <c r="BK940" s="43"/>
      <c r="BL940" s="43"/>
      <c r="BM940" s="43"/>
      <c r="BN940" s="43"/>
      <c r="BO940" s="43"/>
      <c r="BP940" s="43"/>
      <c r="BQ940" s="43"/>
      <c r="BR940" s="43"/>
      <c r="BS940" s="43"/>
      <c r="BT940" s="43"/>
      <c r="BU940" s="43"/>
      <c r="BV940" s="43"/>
      <c r="BW940" s="43"/>
      <c r="BX940" s="43"/>
      <c r="BY940" s="43"/>
      <c r="BZ940" s="43"/>
      <c r="CA940" s="43"/>
      <c r="CB940" s="43"/>
      <c r="CC940" s="43"/>
      <c r="CD940" s="43"/>
      <c r="CE940" s="43"/>
      <c r="CF940" s="43"/>
    </row>
    <row r="941" ht="15.75" customHeight="1">
      <c r="A941" s="85"/>
      <c r="B941" s="60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3"/>
      <c r="AP941" s="43"/>
      <c r="AQ941" s="43"/>
      <c r="AR941" s="43"/>
      <c r="AS941" s="43"/>
      <c r="AT941" s="43"/>
      <c r="AU941" s="43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3"/>
      <c r="BI941" s="43"/>
      <c r="BJ941" s="43"/>
      <c r="BK941" s="43"/>
      <c r="BL941" s="43"/>
      <c r="BM941" s="43"/>
      <c r="BN941" s="43"/>
      <c r="BO941" s="43"/>
      <c r="BP941" s="43"/>
      <c r="BQ941" s="43"/>
      <c r="BR941" s="43"/>
      <c r="BS941" s="43"/>
      <c r="BT941" s="43"/>
      <c r="BU941" s="43"/>
      <c r="BV941" s="43"/>
      <c r="BW941" s="43"/>
      <c r="BX941" s="43"/>
      <c r="BY941" s="43"/>
      <c r="BZ941" s="43"/>
      <c r="CA941" s="43"/>
      <c r="CB941" s="43"/>
      <c r="CC941" s="43"/>
      <c r="CD941" s="43"/>
      <c r="CE941" s="43"/>
      <c r="CF941" s="43"/>
    </row>
    <row r="942" ht="15.75" customHeight="1">
      <c r="A942" s="85"/>
      <c r="B942" s="60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3"/>
      <c r="AP942" s="43"/>
      <c r="AQ942" s="43"/>
      <c r="AR942" s="43"/>
      <c r="AS942" s="43"/>
      <c r="AT942" s="43"/>
      <c r="AU942" s="43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3"/>
      <c r="BI942" s="43"/>
      <c r="BJ942" s="43"/>
      <c r="BK942" s="43"/>
      <c r="BL942" s="43"/>
      <c r="BM942" s="43"/>
      <c r="BN942" s="43"/>
      <c r="BO942" s="43"/>
      <c r="BP942" s="43"/>
      <c r="BQ942" s="43"/>
      <c r="BR942" s="43"/>
      <c r="BS942" s="43"/>
      <c r="BT942" s="43"/>
      <c r="BU942" s="43"/>
      <c r="BV942" s="43"/>
      <c r="BW942" s="43"/>
      <c r="BX942" s="43"/>
      <c r="BY942" s="43"/>
      <c r="BZ942" s="43"/>
      <c r="CA942" s="43"/>
      <c r="CB942" s="43"/>
      <c r="CC942" s="43"/>
      <c r="CD942" s="43"/>
      <c r="CE942" s="43"/>
      <c r="CF942" s="43"/>
    </row>
    <row r="943" ht="15.75" customHeight="1">
      <c r="A943" s="85"/>
      <c r="B943" s="86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  <c r="CF943" s="45"/>
    </row>
    <row r="944" ht="15.75" customHeight="1">
      <c r="A944" s="85"/>
      <c r="B944" s="86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</row>
    <row r="945" ht="15.75" customHeight="1">
      <c r="A945" s="85"/>
      <c r="B945" s="86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  <c r="CF945" s="45"/>
    </row>
    <row r="946" ht="15.75" customHeight="1">
      <c r="A946" s="87"/>
      <c r="B946" s="88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  <c r="AE946" s="89"/>
      <c r="AF946" s="89"/>
      <c r="AG946" s="89"/>
      <c r="AH946" s="89"/>
      <c r="AI946" s="89"/>
      <c r="AJ946" s="89"/>
      <c r="AK946" s="89"/>
      <c r="AL946" s="89"/>
      <c r="AM946" s="89"/>
      <c r="AN946" s="89"/>
      <c r="AO946" s="89"/>
      <c r="AP946" s="89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89"/>
      <c r="BE946" s="89"/>
      <c r="BF946" s="89"/>
      <c r="BG946" s="89"/>
      <c r="BH946" s="89"/>
      <c r="BI946" s="89"/>
      <c r="BJ946" s="89"/>
      <c r="BK946" s="89"/>
      <c r="BL946" s="89"/>
      <c r="BM946" s="89"/>
      <c r="BN946" s="89"/>
      <c r="BO946" s="89"/>
      <c r="BP946" s="89"/>
      <c r="BQ946" s="89"/>
      <c r="BR946" s="89"/>
      <c r="BS946" s="89"/>
      <c r="BT946" s="89"/>
      <c r="BU946" s="89"/>
      <c r="BV946" s="89"/>
      <c r="BW946" s="89"/>
      <c r="BX946" s="89"/>
      <c r="BY946" s="89"/>
      <c r="BZ946" s="89"/>
      <c r="CA946" s="89"/>
      <c r="CB946" s="89"/>
      <c r="CC946" s="89"/>
      <c r="CD946" s="89"/>
      <c r="CE946" s="89"/>
      <c r="CF946" s="89"/>
    </row>
    <row r="947" ht="15.75" customHeight="1">
      <c r="A947" s="85"/>
      <c r="B947" s="60"/>
      <c r="C947" s="43"/>
      <c r="D947" s="45"/>
      <c r="E947" s="43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  <c r="CF947" s="45"/>
    </row>
    <row r="948" ht="15.75" customHeight="1">
      <c r="A948" s="85"/>
      <c r="B948" s="60"/>
      <c r="C948" s="43"/>
      <c r="D948" s="45"/>
      <c r="E948" s="43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  <c r="CF948" s="45"/>
    </row>
    <row r="949" ht="15.75" customHeight="1">
      <c r="A949" s="85"/>
      <c r="B949" s="60"/>
      <c r="C949" s="43"/>
      <c r="D949" s="45"/>
      <c r="E949" s="43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  <c r="CF949" s="45"/>
    </row>
    <row r="950" ht="15.75" customHeight="1">
      <c r="A950" s="85"/>
      <c r="B950" s="60"/>
      <c r="C950" s="43"/>
      <c r="D950" s="45"/>
      <c r="E950" s="43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  <c r="CF950" s="45"/>
    </row>
    <row r="951" ht="15.75" customHeight="1">
      <c r="A951" s="85"/>
      <c r="B951" s="60"/>
      <c r="C951" s="43"/>
      <c r="D951" s="45"/>
      <c r="E951" s="43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  <c r="CF951" s="45"/>
    </row>
    <row r="952" ht="15.75" customHeight="1">
      <c r="A952" s="85"/>
      <c r="B952" s="60"/>
      <c r="C952" s="43"/>
      <c r="D952" s="45"/>
      <c r="E952" s="43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  <c r="CF952" s="45"/>
    </row>
    <row r="953" ht="15.75" customHeight="1">
      <c r="A953" s="85"/>
      <c r="B953" s="60"/>
      <c r="C953" s="43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  <c r="CF953" s="45"/>
    </row>
    <row r="954" ht="15.75" customHeight="1">
      <c r="A954" s="85"/>
      <c r="B954" s="86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  <c r="CF954" s="45"/>
    </row>
    <row r="955" ht="15.75" customHeight="1">
      <c r="A955" s="85"/>
      <c r="B955" s="86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  <c r="CF955" s="45"/>
    </row>
    <row r="956" ht="15.75" customHeight="1">
      <c r="A956" s="85"/>
      <c r="B956" s="86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  <c r="CF956" s="45"/>
    </row>
    <row r="957" ht="15.75" customHeight="1">
      <c r="A957" s="87"/>
      <c r="B957" s="88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  <c r="AE957" s="89"/>
      <c r="AF957" s="89"/>
      <c r="AG957" s="89"/>
      <c r="AH957" s="89"/>
      <c r="AI957" s="89"/>
      <c r="AJ957" s="89"/>
      <c r="AK957" s="89"/>
      <c r="AL957" s="89"/>
      <c r="AM957" s="89"/>
      <c r="AN957" s="89"/>
      <c r="AO957" s="89"/>
      <c r="AP957" s="89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89"/>
      <c r="BE957" s="89"/>
      <c r="BF957" s="89"/>
      <c r="BG957" s="89"/>
      <c r="BH957" s="89"/>
      <c r="BI957" s="89"/>
      <c r="BJ957" s="89"/>
      <c r="BK957" s="89"/>
      <c r="BL957" s="89"/>
      <c r="BM957" s="89"/>
      <c r="BN957" s="89"/>
      <c r="BO957" s="89"/>
      <c r="BP957" s="89"/>
      <c r="BQ957" s="89"/>
      <c r="BR957" s="89"/>
      <c r="BS957" s="89"/>
      <c r="BT957" s="89"/>
      <c r="BU957" s="89"/>
      <c r="BV957" s="89"/>
      <c r="BW957" s="89"/>
      <c r="BX957" s="89"/>
      <c r="BY957" s="89"/>
      <c r="BZ957" s="89"/>
      <c r="CA957" s="89"/>
      <c r="CB957" s="89"/>
      <c r="CC957" s="89"/>
      <c r="CD957" s="89"/>
      <c r="CE957" s="89"/>
      <c r="CF957" s="89"/>
    </row>
    <row r="958" ht="15.75" customHeight="1">
      <c r="A958" s="85"/>
      <c r="B958" s="86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  <c r="CF958" s="45"/>
    </row>
    <row r="959" ht="15.75" customHeight="1">
      <c r="A959" s="85"/>
      <c r="B959" s="86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  <c r="CF959" s="45"/>
    </row>
    <row r="960" ht="15.75" customHeight="1">
      <c r="A960" s="85"/>
      <c r="B960" s="86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  <c r="CF960" s="45"/>
    </row>
    <row r="961" ht="15.75" customHeight="1">
      <c r="A961" s="85"/>
      <c r="B961" s="86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  <c r="CF961" s="45"/>
    </row>
    <row r="962" ht="15.75" customHeight="1">
      <c r="A962" s="85"/>
      <c r="B962" s="86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  <c r="CF962" s="45"/>
    </row>
    <row r="963" ht="15.75" customHeight="1">
      <c r="A963" s="85"/>
      <c r="B963" s="86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  <c r="CF963" s="45"/>
    </row>
    <row r="964" ht="15.75" customHeight="1">
      <c r="A964" s="85"/>
      <c r="B964" s="86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  <c r="CF964" s="45"/>
    </row>
    <row r="965" ht="15.75" customHeight="1">
      <c r="A965" s="85"/>
      <c r="B965" s="86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</row>
    <row r="966" ht="15.75" customHeight="1">
      <c r="A966" s="85"/>
      <c r="B966" s="86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  <c r="CF966" s="45"/>
    </row>
    <row r="967" ht="15.75" customHeight="1">
      <c r="A967" s="85"/>
      <c r="B967" s="86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</row>
    <row r="968" ht="15.75" customHeight="1">
      <c r="A968" s="85"/>
      <c r="B968" s="86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</row>
    <row r="969" ht="15.75" customHeight="1">
      <c r="A969" s="85"/>
      <c r="B969" s="86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</row>
    <row r="970" ht="15.75" customHeight="1">
      <c r="A970" s="85"/>
      <c r="B970" s="86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</row>
    <row r="971" ht="15.75" customHeight="1">
      <c r="A971" s="85"/>
      <c r="B971" s="86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</row>
    <row r="972" ht="15.75" customHeight="1">
      <c r="A972" s="87"/>
      <c r="B972" s="88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  <c r="AE972" s="89"/>
      <c r="AF972" s="89"/>
      <c r="AG972" s="89"/>
      <c r="AH972" s="89"/>
      <c r="AI972" s="89"/>
      <c r="AJ972" s="89"/>
      <c r="AK972" s="89"/>
      <c r="AL972" s="89"/>
      <c r="AM972" s="89"/>
      <c r="AN972" s="89"/>
      <c r="AO972" s="89"/>
      <c r="AP972" s="89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89"/>
      <c r="BE972" s="89"/>
      <c r="BF972" s="89"/>
      <c r="BG972" s="89"/>
      <c r="BH972" s="89"/>
      <c r="BI972" s="89"/>
      <c r="BJ972" s="89"/>
      <c r="BK972" s="89"/>
      <c r="BL972" s="89"/>
      <c r="BM972" s="89"/>
      <c r="BN972" s="89"/>
      <c r="BO972" s="89"/>
      <c r="BP972" s="89"/>
      <c r="BQ972" s="89"/>
      <c r="BR972" s="89"/>
      <c r="BS972" s="89"/>
      <c r="BT972" s="89"/>
      <c r="BU972" s="89"/>
      <c r="BV972" s="89"/>
      <c r="BW972" s="89"/>
      <c r="BX972" s="89"/>
      <c r="BY972" s="89"/>
      <c r="BZ972" s="89"/>
      <c r="CA972" s="89"/>
      <c r="CB972" s="89"/>
      <c r="CC972" s="89"/>
      <c r="CD972" s="89"/>
      <c r="CE972" s="89"/>
      <c r="CF972" s="89"/>
    </row>
    <row r="973" ht="15.75" customHeight="1">
      <c r="A973" s="85"/>
      <c r="B973" s="86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</row>
    <row r="974" ht="15.75" customHeight="1">
      <c r="A974" s="85"/>
      <c r="B974" s="86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</row>
    <row r="975" ht="15.75" customHeight="1">
      <c r="A975" s="85"/>
      <c r="B975" s="86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</row>
    <row r="976" ht="15.75" customHeight="1">
      <c r="A976" s="85"/>
      <c r="B976" s="86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</row>
    <row r="977" ht="15.75" customHeight="1">
      <c r="A977" s="85"/>
      <c r="B977" s="86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</row>
    <row r="978" ht="15.75" customHeight="1">
      <c r="A978" s="85"/>
      <c r="B978" s="86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</row>
    <row r="979" ht="15.75" customHeight="1">
      <c r="A979" s="85"/>
      <c r="B979" s="86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</row>
    <row r="980" ht="15.75" customHeight="1">
      <c r="A980" s="85"/>
      <c r="B980" s="86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</row>
    <row r="981" ht="15.75" customHeight="1">
      <c r="A981" s="85"/>
      <c r="B981" s="86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</row>
    <row r="982" ht="15.75" customHeight="1">
      <c r="A982" s="85"/>
      <c r="B982" s="86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</row>
    <row r="983" ht="15.75" customHeight="1">
      <c r="A983" s="85"/>
      <c r="B983" s="86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</row>
    <row r="984" ht="15.75" customHeight="1">
      <c r="A984" s="85"/>
      <c r="B984" s="86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</row>
    <row r="985" ht="15.75" customHeight="1">
      <c r="A985" s="85"/>
      <c r="B985" s="86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</row>
    <row r="986" ht="15.75" customHeight="1">
      <c r="A986" s="85"/>
      <c r="B986" s="86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</row>
    <row r="987" ht="15.75" customHeight="1">
      <c r="A987" s="85"/>
      <c r="B987" s="86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</row>
    <row r="988" ht="15.75" customHeight="1">
      <c r="A988" s="85"/>
      <c r="B988" s="86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</row>
    <row r="989" ht="15.75" customHeight="1">
      <c r="A989" s="85"/>
      <c r="B989" s="86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</row>
    <row r="990" ht="15.75" customHeight="1">
      <c r="A990" s="85"/>
      <c r="B990" s="86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</row>
    <row r="991" ht="15.75" customHeight="1">
      <c r="A991" s="87"/>
      <c r="B991" s="88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  <c r="AE991" s="89"/>
      <c r="AF991" s="89"/>
      <c r="AG991" s="89"/>
      <c r="AH991" s="89"/>
      <c r="AI991" s="89"/>
      <c r="AJ991" s="89"/>
      <c r="AK991" s="89"/>
      <c r="AL991" s="89"/>
      <c r="AM991" s="89"/>
      <c r="AN991" s="89"/>
      <c r="AO991" s="89"/>
      <c r="AP991" s="89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89"/>
      <c r="BE991" s="89"/>
      <c r="BF991" s="89"/>
      <c r="BG991" s="89"/>
      <c r="BH991" s="89"/>
      <c r="BI991" s="89"/>
      <c r="BJ991" s="89"/>
      <c r="BK991" s="89"/>
      <c r="BL991" s="89"/>
      <c r="BM991" s="89"/>
      <c r="BN991" s="89"/>
      <c r="BO991" s="89"/>
      <c r="BP991" s="89"/>
      <c r="BQ991" s="89"/>
      <c r="BR991" s="89"/>
      <c r="BS991" s="89"/>
      <c r="BT991" s="89"/>
      <c r="BU991" s="89"/>
      <c r="BV991" s="89"/>
      <c r="BW991" s="89"/>
      <c r="BX991" s="89"/>
      <c r="BY991" s="89"/>
      <c r="BZ991" s="89"/>
      <c r="CA991" s="89"/>
      <c r="CB991" s="89"/>
      <c r="CC991" s="89"/>
      <c r="CD991" s="89"/>
      <c r="CE991" s="89"/>
      <c r="CF991" s="89"/>
    </row>
    <row r="992" ht="15.75" customHeight="1">
      <c r="A992" s="85"/>
      <c r="B992" s="86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</row>
    <row r="993" ht="15.75" customHeight="1">
      <c r="A993" s="85"/>
      <c r="B993" s="86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  <c r="CF993" s="45"/>
    </row>
    <row r="994" ht="15.75" customHeight="1">
      <c r="A994" s="85"/>
      <c r="B994" s="86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  <c r="CF994" s="45"/>
    </row>
    <row r="995" ht="15.75" customHeight="1">
      <c r="A995" s="85"/>
      <c r="B995" s="86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  <c r="CF995" s="45"/>
    </row>
    <row r="996" ht="15.75" customHeight="1">
      <c r="A996" s="85"/>
      <c r="B996" s="86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  <c r="CF996" s="45"/>
    </row>
    <row r="997" ht="15.75" customHeight="1">
      <c r="A997" s="85"/>
      <c r="B997" s="86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</row>
    <row r="998" ht="15.75" customHeight="1">
      <c r="A998" s="85"/>
      <c r="B998" s="86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</row>
    <row r="999" ht="15.75" customHeight="1">
      <c r="A999" s="85"/>
      <c r="B999" s="86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  <c r="CF999" s="45"/>
    </row>
    <row r="1000" ht="15.75" customHeight="1">
      <c r="A1000" s="85"/>
      <c r="B1000" s="86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 s="45"/>
      <c r="CD1000" s="45"/>
      <c r="CE1000" s="45"/>
      <c r="CF1000" s="45"/>
    </row>
    <row r="1001" ht="15.75" customHeight="1">
      <c r="A1001" s="85"/>
      <c r="B1001" s="86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45"/>
      <c r="AE1001" s="45"/>
      <c r="AF1001" s="45"/>
      <c r="AG1001" s="45"/>
      <c r="AH1001" s="45"/>
      <c r="AI1001" s="45"/>
      <c r="AJ1001" s="45"/>
      <c r="AK1001" s="45"/>
      <c r="AL1001" s="45"/>
      <c r="AM1001" s="45"/>
      <c r="AN1001" s="45"/>
      <c r="AO1001" s="45"/>
      <c r="AP1001" s="45"/>
      <c r="AQ1001" s="45"/>
      <c r="AR1001" s="45"/>
      <c r="AS1001" s="45"/>
      <c r="AT1001" s="45"/>
      <c r="AU1001" s="45"/>
      <c r="AV1001" s="45"/>
      <c r="AW1001" s="45"/>
      <c r="AX1001" s="45"/>
      <c r="AY1001" s="45"/>
      <c r="AZ1001" s="45"/>
      <c r="BA1001" s="45"/>
      <c r="BB1001" s="45"/>
      <c r="BC1001" s="45"/>
      <c r="BD1001" s="45"/>
      <c r="BE1001" s="45"/>
      <c r="BF1001" s="45"/>
      <c r="BG1001" s="45"/>
      <c r="BH1001" s="45"/>
      <c r="BI1001" s="45"/>
      <c r="BJ1001" s="45"/>
      <c r="BK1001" s="45"/>
      <c r="BL1001" s="45"/>
      <c r="BM1001" s="45"/>
      <c r="BN1001" s="45"/>
      <c r="BO1001" s="45"/>
      <c r="BP1001" s="45"/>
      <c r="BQ1001" s="45"/>
      <c r="BR1001" s="45"/>
      <c r="BS1001" s="45"/>
      <c r="BT1001" s="45"/>
      <c r="BU1001" s="45"/>
      <c r="BV1001" s="45"/>
      <c r="BW1001" s="45"/>
      <c r="BX1001" s="45"/>
      <c r="BY1001" s="45"/>
      <c r="BZ1001" s="45"/>
      <c r="CA1001" s="45"/>
      <c r="CB1001" s="45"/>
      <c r="CC1001" s="45"/>
      <c r="CD1001" s="45"/>
      <c r="CE1001" s="45"/>
      <c r="CF1001" s="45"/>
    </row>
    <row r="1002" ht="15.75" customHeight="1">
      <c r="A1002" s="85"/>
      <c r="B1002" s="86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45"/>
      <c r="AE1002" s="45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5"/>
      <c r="BT1002" s="45"/>
      <c r="BU1002" s="45"/>
      <c r="BV1002" s="45"/>
      <c r="BW1002" s="45"/>
      <c r="BX1002" s="45"/>
      <c r="BY1002" s="45"/>
      <c r="BZ1002" s="45"/>
      <c r="CA1002" s="45"/>
      <c r="CB1002" s="45"/>
      <c r="CC1002" s="45"/>
      <c r="CD1002" s="45"/>
      <c r="CE1002" s="45"/>
      <c r="CF1002" s="45"/>
    </row>
    <row r="1003" ht="15.75" customHeight="1">
      <c r="A1003" s="85"/>
      <c r="B1003" s="86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45"/>
      <c r="AE1003" s="45"/>
      <c r="AF1003" s="45"/>
      <c r="AG1003" s="45"/>
      <c r="AH1003" s="45"/>
      <c r="AI1003" s="45"/>
      <c r="AJ1003" s="45"/>
      <c r="AK1003" s="45"/>
      <c r="AL1003" s="45"/>
      <c r="AM1003" s="45"/>
      <c r="AN1003" s="45"/>
      <c r="AO1003" s="45"/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 s="45"/>
      <c r="BD1003" s="45"/>
      <c r="BE1003" s="45"/>
      <c r="BF1003" s="45"/>
      <c r="BG1003" s="45"/>
      <c r="BH1003" s="45"/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5"/>
      <c r="BT1003" s="45"/>
      <c r="BU1003" s="45"/>
      <c r="BV1003" s="45"/>
      <c r="BW1003" s="45"/>
      <c r="BX1003" s="45"/>
      <c r="BY1003" s="45"/>
      <c r="BZ1003" s="45"/>
      <c r="CA1003" s="45"/>
      <c r="CB1003" s="45"/>
      <c r="CC1003" s="45"/>
      <c r="CD1003" s="45"/>
      <c r="CE1003" s="45"/>
      <c r="CF1003" s="45"/>
    </row>
    <row r="1004" ht="15.75" customHeight="1">
      <c r="A1004" s="85"/>
      <c r="B1004" s="86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45"/>
      <c r="AE1004" s="45"/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s="45"/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5"/>
      <c r="BT1004" s="45"/>
      <c r="BU1004" s="45"/>
      <c r="BV1004" s="45"/>
      <c r="BW1004" s="45"/>
      <c r="BX1004" s="45"/>
      <c r="BY1004" s="45"/>
      <c r="BZ1004" s="45"/>
      <c r="CA1004" s="45"/>
      <c r="CB1004" s="45"/>
      <c r="CC1004" s="45"/>
      <c r="CD1004" s="45"/>
      <c r="CE1004" s="45"/>
      <c r="CF1004" s="45"/>
    </row>
    <row r="1005" ht="15.75" customHeight="1">
      <c r="A1005" s="85"/>
      <c r="B1005" s="86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45"/>
      <c r="AE1005" s="45"/>
      <c r="AF1005" s="45"/>
      <c r="AG1005" s="45"/>
      <c r="AH1005" s="45"/>
      <c r="AI1005" s="45"/>
      <c r="AJ1005" s="45"/>
      <c r="AK1005" s="45"/>
      <c r="AL1005" s="45"/>
      <c r="AM1005" s="45"/>
      <c r="AN1005" s="45"/>
      <c r="AO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5"/>
      <c r="BT1005" s="45"/>
      <c r="BU1005" s="45"/>
      <c r="BV1005" s="45"/>
      <c r="BW1005" s="45"/>
      <c r="BX1005" s="45"/>
      <c r="BY1005" s="45"/>
      <c r="BZ1005" s="45"/>
      <c r="CA1005" s="45"/>
      <c r="CB1005" s="45"/>
      <c r="CC1005" s="45"/>
      <c r="CD1005" s="45"/>
      <c r="CE1005" s="45"/>
      <c r="CF1005" s="45"/>
    </row>
    <row r="1006" ht="15.75" customHeight="1">
      <c r="A1006" s="85"/>
      <c r="B1006" s="86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45"/>
      <c r="AE1006" s="45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s="45"/>
      <c r="AP1006" s="45"/>
      <c r="AQ1006" s="45"/>
      <c r="AR1006" s="45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/>
      <c r="BD1006" s="45"/>
      <c r="BE1006" s="45"/>
      <c r="BF1006" s="45"/>
      <c r="BG1006" s="45"/>
      <c r="BH1006" s="45"/>
      <c r="BI1006" s="45"/>
      <c r="BJ1006" s="45"/>
      <c r="BK1006" s="45"/>
      <c r="BL1006" s="45"/>
      <c r="BM1006" s="45"/>
      <c r="BN1006" s="45"/>
      <c r="BO1006" s="45"/>
      <c r="BP1006" s="45"/>
      <c r="BQ1006" s="45"/>
      <c r="BR1006" s="45"/>
      <c r="BS1006" s="45"/>
      <c r="BT1006" s="45"/>
      <c r="BU1006" s="45"/>
      <c r="BV1006" s="45"/>
      <c r="BW1006" s="45"/>
      <c r="BX1006" s="45"/>
      <c r="BY1006" s="45"/>
      <c r="BZ1006" s="45"/>
      <c r="CA1006" s="45"/>
      <c r="CB1006" s="45"/>
      <c r="CC1006" s="45"/>
      <c r="CD1006" s="45"/>
      <c r="CE1006" s="45"/>
      <c r="CF1006" s="45"/>
    </row>
    <row r="1007" ht="15.75" customHeight="1">
      <c r="A1007" s="85"/>
      <c r="B1007" s="86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45"/>
      <c r="AE1007" s="45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s="45"/>
      <c r="AP1007" s="45"/>
      <c r="AQ1007" s="45"/>
      <c r="AR1007" s="45"/>
      <c r="AS1007" s="45"/>
      <c r="AT1007" s="45"/>
      <c r="AU1007" s="45"/>
      <c r="AV1007" s="45"/>
      <c r="AW1007" s="45"/>
      <c r="AX1007" s="45"/>
      <c r="AY1007" s="45"/>
      <c r="AZ1007" s="45"/>
      <c r="BA1007" s="45"/>
      <c r="BB1007" s="45"/>
      <c r="BC1007" s="45"/>
      <c r="BD1007" s="45"/>
      <c r="BE1007" s="45"/>
      <c r="BF1007" s="45"/>
      <c r="BG1007" s="45"/>
      <c r="BH1007" s="45"/>
      <c r="BI1007" s="45"/>
      <c r="BJ1007" s="45"/>
      <c r="BK1007" s="45"/>
      <c r="BL1007" s="45"/>
      <c r="BM1007" s="45"/>
      <c r="BN1007" s="45"/>
      <c r="BO1007" s="45"/>
      <c r="BP1007" s="45"/>
      <c r="BQ1007" s="45"/>
      <c r="BR1007" s="45"/>
      <c r="BS1007" s="45"/>
      <c r="BT1007" s="45"/>
      <c r="BU1007" s="45"/>
      <c r="BV1007" s="45"/>
      <c r="BW1007" s="45"/>
      <c r="BX1007" s="45"/>
      <c r="BY1007" s="45"/>
      <c r="BZ1007" s="45"/>
      <c r="CA1007" s="45"/>
      <c r="CB1007" s="45"/>
      <c r="CC1007" s="45"/>
      <c r="CD1007" s="45"/>
      <c r="CE1007" s="45"/>
      <c r="CF1007" s="45"/>
    </row>
    <row r="1008" ht="15.75" customHeight="1">
      <c r="A1008" s="85"/>
      <c r="B1008" s="86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5"/>
      <c r="BT1008" s="45"/>
      <c r="BU1008" s="45"/>
      <c r="BV1008" s="45"/>
      <c r="BW1008" s="45"/>
      <c r="BX1008" s="45"/>
      <c r="BY1008" s="45"/>
      <c r="BZ1008" s="45"/>
      <c r="CA1008" s="45"/>
      <c r="CB1008" s="45"/>
      <c r="CC1008" s="45"/>
      <c r="CD1008" s="45"/>
      <c r="CE1008" s="45"/>
      <c r="CF1008" s="45"/>
    </row>
    <row r="1009" ht="15.75" customHeight="1">
      <c r="A1009" s="85"/>
      <c r="B1009" s="86"/>
      <c r="C1009" s="45"/>
      <c r="D1009" s="45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5"/>
      <c r="BT1009" s="45"/>
      <c r="BU1009" s="45"/>
      <c r="BV1009" s="45"/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/>
    </row>
    <row r="1010" ht="15.75" customHeight="1">
      <c r="A1010" s="85"/>
      <c r="B1010" s="86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5"/>
      <c r="BT1010" s="45"/>
      <c r="BU1010" s="45"/>
      <c r="BV1010" s="45"/>
      <c r="BW1010" s="45"/>
      <c r="BX1010" s="45"/>
      <c r="BY1010" s="45"/>
      <c r="BZ1010" s="45"/>
      <c r="CA1010" s="45"/>
      <c r="CB1010" s="45"/>
      <c r="CC1010" s="45"/>
      <c r="CD1010" s="45"/>
      <c r="CE1010" s="45"/>
      <c r="CF1010" s="45"/>
    </row>
    <row r="1011" ht="15.75" customHeight="1">
      <c r="A1011" s="85"/>
      <c r="B1011" s="86"/>
      <c r="C1011" s="45"/>
      <c r="D1011" s="45"/>
      <c r="E1011" s="45"/>
      <c r="F1011" s="45"/>
      <c r="G1011" s="45"/>
      <c r="H1011" s="45"/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5"/>
      <c r="BT1011" s="45"/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</row>
    <row r="1012" ht="15.75" customHeight="1">
      <c r="A1012" s="85"/>
      <c r="B1012" s="86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 s="45"/>
      <c r="CD1012" s="45"/>
      <c r="CE1012" s="45"/>
      <c r="CF1012" s="45"/>
    </row>
    <row r="1013" ht="15.75" customHeight="1">
      <c r="A1013" s="85"/>
      <c r="B1013" s="86"/>
      <c r="C1013" s="45"/>
      <c r="D1013" s="45"/>
      <c r="E1013" s="45"/>
      <c r="F1013" s="45"/>
      <c r="G1013" s="45"/>
      <c r="H1013" s="45"/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/>
    </row>
    <row r="1014" ht="15.75" customHeight="1">
      <c r="A1014" s="85"/>
      <c r="B1014" s="86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</row>
    <row r="1015" ht="15.75" customHeight="1">
      <c r="A1015" s="85"/>
      <c r="B1015" s="86"/>
      <c r="C1015" s="45"/>
      <c r="D1015" s="45"/>
      <c r="E1015" s="45"/>
      <c r="F1015" s="45"/>
      <c r="G1015" s="45"/>
      <c r="H1015" s="45"/>
      <c r="I1015" s="45"/>
      <c r="J1015" s="45"/>
      <c r="K1015" s="45"/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5"/>
      <c r="BT1015" s="45"/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</row>
    <row r="1016" ht="15.75" customHeight="1">
      <c r="A1016" s="85"/>
      <c r="B1016" s="86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5"/>
      <c r="BT1016" s="45"/>
      <c r="BU1016" s="45"/>
      <c r="BV1016" s="45"/>
      <c r="BW1016" s="45"/>
      <c r="BX1016" s="45"/>
      <c r="BY1016" s="45"/>
      <c r="BZ1016" s="45"/>
      <c r="CA1016" s="45"/>
      <c r="CB1016" s="45"/>
      <c r="CC1016" s="45"/>
      <c r="CD1016" s="45"/>
      <c r="CE1016" s="45"/>
      <c r="CF1016" s="45"/>
    </row>
    <row r="1017" ht="15.75" customHeight="1">
      <c r="A1017" s="85"/>
      <c r="B1017" s="86"/>
      <c r="C1017" s="45"/>
      <c r="D1017" s="45"/>
      <c r="E1017" s="45"/>
      <c r="F1017" s="45"/>
      <c r="G1017" s="45"/>
      <c r="H1017" s="45"/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5"/>
      <c r="BT1017" s="45"/>
      <c r="BU1017" s="45"/>
      <c r="BV1017" s="45"/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/>
    </row>
    <row r="1018" ht="15.75" customHeight="1">
      <c r="A1018" s="85"/>
      <c r="B1018" s="86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  <c r="AE1018" s="45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s="45"/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5"/>
      <c r="BT1018" s="45"/>
      <c r="BU1018" s="45"/>
      <c r="BV1018" s="45"/>
      <c r="BW1018" s="45"/>
      <c r="BX1018" s="45"/>
      <c r="BY1018" s="45"/>
      <c r="BZ1018" s="45"/>
      <c r="CA1018" s="45"/>
      <c r="CB1018" s="45"/>
      <c r="CC1018" s="45"/>
      <c r="CD1018" s="45"/>
      <c r="CE1018" s="45"/>
      <c r="CF1018" s="45"/>
    </row>
    <row r="1019" ht="15.75" customHeight="1">
      <c r="A1019" s="85"/>
      <c r="B1019" s="86"/>
      <c r="C1019" s="45"/>
      <c r="D1019" s="45"/>
      <c r="E1019" s="45"/>
      <c r="F1019" s="45"/>
      <c r="G1019" s="45"/>
      <c r="H1019" s="45"/>
      <c r="I1019" s="45"/>
      <c r="J1019" s="45"/>
      <c r="K1019" s="45"/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45"/>
      <c r="AE1019" s="45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5"/>
      <c r="BT1019" s="45"/>
      <c r="BU1019" s="45"/>
      <c r="BV1019" s="45"/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/>
    </row>
    <row r="1020" ht="15.75" customHeight="1">
      <c r="A1020" s="85"/>
      <c r="B1020" s="86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45"/>
      <c r="AE1020" s="45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5"/>
      <c r="BT1020" s="45"/>
      <c r="BU1020" s="45"/>
      <c r="BV1020" s="45"/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/>
    </row>
    <row r="1021" ht="15.75" customHeight="1">
      <c r="A1021" s="85"/>
      <c r="B1021" s="86"/>
      <c r="C1021" s="45"/>
      <c r="D1021" s="45"/>
      <c r="E1021" s="45"/>
      <c r="F1021" s="45"/>
      <c r="G1021" s="45"/>
      <c r="H1021" s="45"/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5"/>
      <c r="BT1021" s="45"/>
      <c r="BU1021" s="45"/>
      <c r="BV1021" s="45"/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/>
    </row>
    <row r="1022" ht="15.75" customHeight="1">
      <c r="A1022" s="85"/>
      <c r="B1022" s="86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5"/>
      <c r="BT1022" s="45"/>
      <c r="BU1022" s="45"/>
      <c r="BV1022" s="45"/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</row>
    <row r="1023" ht="15.75" customHeight="1">
      <c r="A1023" s="85"/>
      <c r="B1023" s="86"/>
      <c r="C1023" s="45"/>
      <c r="D1023" s="45"/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 s="45"/>
      <c r="CD1023" s="45"/>
      <c r="CE1023" s="45"/>
      <c r="CF1023" s="45"/>
    </row>
    <row r="1024" ht="15.75" customHeight="1">
      <c r="A1024" s="85"/>
      <c r="B1024" s="86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45"/>
      <c r="AQ1024" s="45"/>
      <c r="AR1024" s="45"/>
      <c r="AS1024" s="45"/>
      <c r="AT1024" s="45"/>
      <c r="AU1024" s="45"/>
      <c r="AV1024" s="45"/>
      <c r="AW1024" s="45"/>
      <c r="AX1024" s="45"/>
      <c r="AY1024" s="45"/>
      <c r="AZ1024" s="45"/>
      <c r="BA1024" s="45"/>
      <c r="BB1024" s="45"/>
      <c r="BC1024" s="45"/>
      <c r="BD1024" s="45"/>
      <c r="BE1024" s="45"/>
      <c r="BF1024" s="45"/>
      <c r="BG1024" s="45"/>
      <c r="BH1024" s="45"/>
      <c r="BI1024" s="45"/>
      <c r="BJ1024" s="45"/>
      <c r="BK1024" s="45"/>
      <c r="BL1024" s="45"/>
      <c r="BM1024" s="45"/>
      <c r="BN1024" s="45"/>
      <c r="BO1024" s="45"/>
      <c r="BP1024" s="45"/>
      <c r="BQ1024" s="45"/>
      <c r="BR1024" s="45"/>
      <c r="BS1024" s="45"/>
      <c r="BT1024" s="45"/>
      <c r="BU1024" s="45"/>
      <c r="BV1024" s="45"/>
      <c r="BW1024" s="45"/>
      <c r="BX1024" s="45"/>
      <c r="BY1024" s="45"/>
      <c r="BZ1024" s="45"/>
      <c r="CA1024" s="45"/>
      <c r="CB1024" s="45"/>
      <c r="CC1024" s="45"/>
      <c r="CD1024" s="45"/>
      <c r="CE1024" s="45"/>
      <c r="CF1024" s="45"/>
    </row>
    <row r="1025" ht="15.75" customHeight="1">
      <c r="A1025" s="85"/>
      <c r="B1025" s="86"/>
      <c r="C1025" s="45"/>
      <c r="D1025" s="45"/>
      <c r="E1025" s="45"/>
      <c r="F1025" s="45"/>
      <c r="G1025" s="45"/>
      <c r="H1025" s="45"/>
      <c r="I1025" s="45"/>
      <c r="J1025" s="45"/>
      <c r="K1025" s="45"/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  <c r="AD1025" s="45"/>
      <c r="AE1025" s="45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45"/>
      <c r="AQ1025" s="45"/>
      <c r="AR1025" s="45"/>
      <c r="AS1025" s="45"/>
      <c r="AT1025" s="45"/>
      <c r="AU1025" s="45"/>
      <c r="AV1025" s="45"/>
      <c r="AW1025" s="45"/>
      <c r="AX1025" s="45"/>
      <c r="AY1025" s="45"/>
      <c r="AZ1025" s="45"/>
      <c r="BA1025" s="45"/>
      <c r="BB1025" s="45"/>
      <c r="BC1025" s="45"/>
      <c r="BD1025" s="45"/>
      <c r="BE1025" s="45"/>
      <c r="BF1025" s="45"/>
      <c r="BG1025" s="45"/>
      <c r="BH1025" s="45"/>
      <c r="BI1025" s="45"/>
      <c r="BJ1025" s="45"/>
      <c r="BK1025" s="45"/>
      <c r="BL1025" s="45"/>
      <c r="BM1025" s="45"/>
      <c r="BN1025" s="45"/>
      <c r="BO1025" s="45"/>
      <c r="BP1025" s="45"/>
      <c r="BQ1025" s="45"/>
      <c r="BR1025" s="45"/>
      <c r="BS1025" s="45"/>
      <c r="BT1025" s="45"/>
      <c r="BU1025" s="45"/>
      <c r="BV1025" s="45"/>
      <c r="BW1025" s="45"/>
      <c r="BX1025" s="45"/>
      <c r="BY1025" s="45"/>
      <c r="BZ1025" s="45"/>
      <c r="CA1025" s="45"/>
      <c r="CB1025" s="45"/>
      <c r="CC1025" s="45"/>
      <c r="CD1025" s="45"/>
      <c r="CE1025" s="45"/>
      <c r="CF1025" s="45"/>
    </row>
    <row r="1026" ht="15.75" customHeight="1">
      <c r="A1026" s="85"/>
      <c r="B1026" s="86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 s="45"/>
      <c r="CD1026" s="45"/>
      <c r="CE1026" s="45"/>
      <c r="CF1026" s="45"/>
    </row>
    <row r="1027" ht="15.75" customHeight="1">
      <c r="A1027" s="85"/>
      <c r="B1027" s="86"/>
      <c r="C1027" s="45"/>
      <c r="D1027" s="45"/>
      <c r="E1027" s="45"/>
      <c r="F1027" s="45"/>
      <c r="G1027" s="45"/>
      <c r="H1027" s="45"/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</row>
    <row r="1028" ht="15.75" customHeight="1">
      <c r="A1028" s="85"/>
      <c r="B1028" s="86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</row>
    <row r="1029" ht="15.75" customHeight="1">
      <c r="A1029" s="85"/>
      <c r="B1029" s="86"/>
      <c r="C1029" s="45"/>
      <c r="D1029" s="45"/>
      <c r="E1029" s="45"/>
      <c r="F1029" s="45"/>
      <c r="G1029" s="45"/>
      <c r="H1029" s="45"/>
      <c r="I1029" s="45"/>
      <c r="J1029" s="45"/>
      <c r="K1029" s="45"/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 s="45"/>
      <c r="CD1029" s="45"/>
      <c r="CE1029" s="45"/>
      <c r="CF1029" s="45"/>
    </row>
    <row r="1030" ht="15.75" customHeight="1">
      <c r="A1030" s="85"/>
      <c r="B1030" s="8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 s="45"/>
      <c r="CD1030" s="45"/>
      <c r="CE1030" s="45"/>
      <c r="CF1030" s="45"/>
    </row>
    <row r="1031" ht="15.75" customHeight="1">
      <c r="A1031" s="85"/>
      <c r="B1031" s="86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</row>
    <row r="1032" ht="15.75" customHeight="1">
      <c r="A1032" s="85"/>
      <c r="B1032" s="8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</row>
    <row r="1033" ht="15.75" customHeight="1">
      <c r="A1033" s="85"/>
      <c r="B1033" s="86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</row>
    <row r="1034" ht="15.75" customHeight="1">
      <c r="A1034" s="85"/>
      <c r="B1034" s="8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</row>
    <row r="1035" ht="15.75" customHeight="1">
      <c r="A1035" s="85"/>
      <c r="B1035" s="86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</row>
    <row r="1036" ht="15.75" customHeight="1">
      <c r="A1036" s="85"/>
      <c r="B1036" s="8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</row>
    <row r="1037" ht="15.75" customHeight="1">
      <c r="A1037" s="85"/>
      <c r="B1037" s="86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</row>
    <row r="1038" ht="15.75" customHeight="1">
      <c r="A1038" s="85"/>
      <c r="B1038" s="8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</row>
    <row r="1039" ht="15.75" customHeight="1">
      <c r="A1039" s="85"/>
      <c r="B1039" s="86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</row>
    <row r="1040" ht="15.75" customHeight="1">
      <c r="A1040" s="85"/>
      <c r="B1040" s="8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</row>
    <row r="1041" ht="15.75" customHeight="1">
      <c r="A1041" s="85"/>
      <c r="B1041" s="86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</row>
    <row r="1042" ht="15.75" customHeight="1">
      <c r="A1042" s="85"/>
      <c r="B1042" s="8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</row>
    <row r="1043" ht="15.75" customHeight="1">
      <c r="A1043" s="85"/>
      <c r="B1043" s="86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</row>
    <row r="1044" ht="15.75" customHeight="1">
      <c r="A1044" s="85"/>
      <c r="B1044" s="86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</row>
    <row r="1045" ht="15.75" customHeight="1">
      <c r="A1045" s="85"/>
      <c r="B1045" s="86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</row>
    <row r="1046" ht="15.75" customHeight="1">
      <c r="A1046" s="85"/>
      <c r="B1046" s="86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</row>
    <row r="1047" ht="15.75" customHeight="1">
      <c r="A1047" s="85"/>
      <c r="B1047" s="86"/>
      <c r="C1047" s="45"/>
      <c r="D1047" s="45"/>
      <c r="E1047" s="45"/>
      <c r="F1047" s="45"/>
      <c r="G1047" s="45"/>
      <c r="H1047" s="45"/>
      <c r="I1047" s="45"/>
      <c r="J1047" s="45"/>
      <c r="K1047" s="45"/>
      <c r="L1047" s="45"/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</row>
    <row r="1048" ht="15.75" customHeight="1">
      <c r="A1048" s="85"/>
      <c r="B1048" s="86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</row>
    <row r="1049" ht="15.75" customHeight="1">
      <c r="A1049" s="85"/>
      <c r="B1049" s="86"/>
      <c r="C1049" s="45"/>
      <c r="D1049" s="45"/>
      <c r="E1049" s="45"/>
      <c r="F1049" s="45"/>
      <c r="G1049" s="45"/>
      <c r="H1049" s="45"/>
      <c r="I1049" s="45"/>
      <c r="J1049" s="45"/>
      <c r="K1049" s="45"/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</row>
    <row r="1050" ht="15.75" customHeight="1">
      <c r="A1050" s="85"/>
      <c r="B1050" s="86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</row>
    <row r="1051" ht="15.75" customHeight="1">
      <c r="A1051" s="85"/>
      <c r="B1051" s="86"/>
      <c r="C1051" s="45"/>
      <c r="D1051" s="45"/>
      <c r="E1051" s="45"/>
      <c r="F1051" s="45"/>
      <c r="G1051" s="45"/>
      <c r="H1051" s="45"/>
      <c r="I1051" s="45"/>
      <c r="J1051" s="45"/>
      <c r="K1051" s="45"/>
      <c r="L1051" s="45"/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</row>
    <row r="1052" ht="15.75" customHeight="1">
      <c r="A1052" s="85"/>
      <c r="B1052" s="86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</row>
    <row r="1053" ht="15.75" customHeight="1">
      <c r="A1053" s="85"/>
      <c r="B1053" s="86"/>
      <c r="C1053" s="45"/>
      <c r="D1053" s="45"/>
      <c r="E1053" s="45"/>
      <c r="F1053" s="45"/>
      <c r="G1053" s="45"/>
      <c r="H1053" s="45"/>
      <c r="I1053" s="45"/>
      <c r="J1053" s="45"/>
      <c r="K1053" s="45"/>
      <c r="L1053" s="45"/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</row>
    <row r="1054" ht="15.75" customHeight="1">
      <c r="A1054" s="85"/>
      <c r="B1054" s="86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</row>
    <row r="1055" ht="15.75" customHeight="1">
      <c r="A1055" s="85"/>
      <c r="B1055" s="86"/>
      <c r="C1055" s="45"/>
      <c r="D1055" s="45"/>
      <c r="E1055" s="45"/>
      <c r="F1055" s="45"/>
      <c r="G1055" s="45"/>
      <c r="H1055" s="45"/>
      <c r="I1055" s="45"/>
      <c r="J1055" s="45"/>
      <c r="K1055" s="45"/>
      <c r="L1055" s="45"/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</row>
    <row r="1056" ht="15.75" customHeight="1">
      <c r="A1056" s="85"/>
      <c r="B1056" s="86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</row>
    <row r="1057" ht="15.75" customHeight="1">
      <c r="A1057" s="85"/>
      <c r="B1057" s="86"/>
      <c r="C1057" s="45"/>
      <c r="D1057" s="45"/>
      <c r="E1057" s="45"/>
      <c r="F1057" s="45"/>
      <c r="G1057" s="45"/>
      <c r="H1057" s="45"/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</row>
    <row r="1058" ht="15.75" customHeight="1">
      <c r="A1058" s="85"/>
      <c r="B1058" s="86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</row>
    <row r="1059" ht="15.75" customHeight="1">
      <c r="A1059" s="85"/>
      <c r="B1059" s="86"/>
      <c r="C1059" s="45"/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</row>
    <row r="1060" ht="15.75" customHeight="1">
      <c r="A1060" s="85"/>
      <c r="B1060" s="86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</row>
    <row r="1061" ht="15.75" customHeight="1">
      <c r="A1061" s="85"/>
      <c r="B1061" s="86"/>
      <c r="C1061" s="45"/>
      <c r="D1061" s="45"/>
      <c r="E1061" s="45"/>
      <c r="F1061" s="45"/>
      <c r="G1061" s="45"/>
      <c r="H1061" s="45"/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</row>
    <row r="1062" ht="15.75" customHeight="1">
      <c r="A1062" s="85"/>
      <c r="B1062" s="86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</row>
    <row r="1063" ht="15.75" customHeight="1">
      <c r="A1063" s="85"/>
      <c r="B1063" s="86"/>
      <c r="C1063" s="45"/>
      <c r="D1063" s="45"/>
      <c r="E1063" s="45"/>
      <c r="F1063" s="45"/>
      <c r="G1063" s="45"/>
      <c r="H1063" s="45"/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</row>
    <row r="1064" ht="15.75" customHeight="1">
      <c r="A1064" s="85"/>
      <c r="B1064" s="86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5"/>
      <c r="BT1064" s="45"/>
      <c r="BU1064" s="45"/>
      <c r="BV1064" s="45"/>
      <c r="BW1064" s="45"/>
      <c r="BX1064" s="45"/>
      <c r="BY1064" s="45"/>
      <c r="BZ1064" s="45"/>
      <c r="CA1064" s="45"/>
      <c r="CB1064" s="45"/>
      <c r="CC1064" s="45"/>
      <c r="CD1064" s="45"/>
      <c r="CE1064" s="45"/>
      <c r="CF1064" s="45"/>
    </row>
    <row r="1065" ht="15.75" customHeight="1">
      <c r="A1065" s="85"/>
      <c r="B1065" s="86"/>
      <c r="C1065" s="45"/>
      <c r="D1065" s="45"/>
      <c r="E1065" s="45"/>
      <c r="F1065" s="45"/>
      <c r="G1065" s="45"/>
      <c r="H1065" s="45"/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</row>
    <row r="1066" ht="15.75" customHeight="1">
      <c r="A1066" s="85"/>
      <c r="B1066" s="86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</row>
    <row r="1067" ht="15.75" customHeight="1">
      <c r="A1067" s="85"/>
      <c r="B1067" s="86"/>
      <c r="C1067" s="45"/>
      <c r="D1067" s="45"/>
      <c r="E1067" s="45"/>
      <c r="F1067" s="45"/>
      <c r="G1067" s="45"/>
      <c r="H1067" s="45"/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</row>
    <row r="1068" ht="15.75" customHeight="1">
      <c r="A1068" s="85"/>
      <c r="B1068" s="86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</row>
    <row r="1069" ht="15.75" customHeight="1">
      <c r="A1069" s="85"/>
      <c r="B1069" s="86"/>
      <c r="C1069" s="45"/>
      <c r="D1069" s="45"/>
      <c r="E1069" s="45"/>
      <c r="F1069" s="45"/>
      <c r="G1069" s="45"/>
      <c r="H1069" s="45"/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/>
    </row>
    <row r="1070" ht="15.75" customHeight="1">
      <c r="A1070" s="85"/>
      <c r="B1070" s="86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</row>
    <row r="1071" ht="15.75" customHeight="1">
      <c r="A1071" s="85"/>
      <c r="B1071" s="86"/>
      <c r="C1071" s="45"/>
      <c r="D1071" s="45"/>
      <c r="E1071" s="45"/>
      <c r="F1071" s="45"/>
      <c r="G1071" s="45"/>
      <c r="H1071" s="45"/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</row>
    <row r="1072" ht="15.75" customHeight="1">
      <c r="A1072" s="85"/>
      <c r="B1072" s="86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</row>
    <row r="1073" ht="15.75" customHeight="1">
      <c r="A1073" s="85"/>
      <c r="B1073" s="86"/>
      <c r="C1073" s="45"/>
      <c r="D1073" s="45"/>
      <c r="E1073" s="45"/>
      <c r="F1073" s="45"/>
      <c r="G1073" s="45"/>
      <c r="H1073" s="45"/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 s="45"/>
      <c r="CD1073" s="45"/>
      <c r="CE1073" s="45"/>
      <c r="CF1073" s="45"/>
    </row>
    <row r="1074" ht="15.75" customHeight="1">
      <c r="A1074" s="85"/>
      <c r="B1074" s="86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</row>
    <row r="1075" ht="15.75" customHeight="1">
      <c r="A1075" s="85"/>
      <c r="B1075" s="86"/>
      <c r="C1075" s="45"/>
      <c r="D1075" s="45"/>
      <c r="E1075" s="45"/>
      <c r="F1075" s="45"/>
      <c r="G1075" s="45"/>
      <c r="H1075" s="45"/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</row>
    <row r="1076" ht="15.75" customHeight="1">
      <c r="A1076" s="85"/>
      <c r="B1076" s="86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</row>
    <row r="1077" ht="15.75" customHeight="1">
      <c r="A1077" s="85"/>
      <c r="B1077" s="86"/>
      <c r="C1077" s="45"/>
      <c r="D1077" s="45"/>
      <c r="E1077" s="45"/>
      <c r="F1077" s="45"/>
      <c r="G1077" s="45"/>
      <c r="H1077" s="45"/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</row>
    <row r="1078" ht="15.75" customHeight="1">
      <c r="A1078" s="85"/>
      <c r="B1078" s="86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</row>
    <row r="1079" ht="15.75" customHeight="1">
      <c r="A1079" s="85"/>
      <c r="B1079" s="86"/>
      <c r="C1079" s="45"/>
      <c r="D1079" s="45"/>
      <c r="E1079" s="45"/>
      <c r="F1079" s="45"/>
      <c r="G1079" s="45"/>
      <c r="H1079" s="45"/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</row>
    <row r="1080" ht="15.75" customHeight="1">
      <c r="A1080" s="85"/>
      <c r="B1080" s="86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</row>
    <row r="1081" ht="15.75" customHeight="1">
      <c r="A1081" s="85"/>
      <c r="B1081" s="86"/>
      <c r="C1081" s="45"/>
      <c r="D1081" s="45"/>
      <c r="E1081" s="45"/>
      <c r="F1081" s="45"/>
      <c r="G1081" s="45"/>
      <c r="H1081" s="45"/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</row>
    <row r="1082" ht="15.75" customHeight="1">
      <c r="A1082" s="85"/>
      <c r="B1082" s="86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</row>
    <row r="1083" ht="15.75" customHeight="1">
      <c r="A1083" s="85"/>
      <c r="B1083" s="86"/>
      <c r="C1083" s="45"/>
      <c r="D1083" s="45"/>
      <c r="E1083" s="45"/>
      <c r="F1083" s="45"/>
      <c r="G1083" s="45"/>
      <c r="H1083" s="45"/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</row>
    <row r="1084" ht="15.75" customHeight="1">
      <c r="A1084" s="85"/>
      <c r="B1084" s="86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</row>
    <row r="1085" ht="15.75" customHeight="1">
      <c r="A1085" s="85"/>
      <c r="B1085" s="86"/>
      <c r="C1085" s="45"/>
      <c r="D1085" s="45"/>
      <c r="E1085" s="45"/>
      <c r="F1085" s="45"/>
      <c r="G1085" s="45"/>
      <c r="H1085" s="45"/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5"/>
      <c r="BT1085" s="45"/>
      <c r="BU1085" s="45"/>
      <c r="BV1085" s="45"/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/>
    </row>
    <row r="1086" ht="15.75" customHeight="1">
      <c r="A1086" s="85"/>
      <c r="B1086" s="86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</row>
    <row r="1087" ht="15.75" customHeight="1">
      <c r="A1087" s="85"/>
      <c r="B1087" s="86"/>
      <c r="C1087" s="45"/>
      <c r="D1087" s="45"/>
      <c r="E1087" s="45"/>
      <c r="F1087" s="45"/>
      <c r="G1087" s="45"/>
      <c r="H1087" s="45"/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</row>
    <row r="1088" ht="15.75" customHeight="1">
      <c r="A1088" s="85"/>
      <c r="B1088" s="86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</row>
    <row r="1089" ht="15.75" customHeight="1">
      <c r="A1089" s="85"/>
      <c r="B1089" s="86"/>
      <c r="C1089" s="45"/>
      <c r="D1089" s="45"/>
      <c r="E1089" s="45"/>
      <c r="F1089" s="45"/>
      <c r="G1089" s="45"/>
      <c r="H1089" s="45"/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</row>
    <row r="1090" ht="15.75" customHeight="1">
      <c r="A1090" s="85"/>
      <c r="B1090" s="86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</row>
    <row r="1091" ht="15.75" customHeight="1">
      <c r="A1091" s="85"/>
      <c r="B1091" s="86"/>
      <c r="C1091" s="45"/>
      <c r="D1091" s="45"/>
      <c r="E1091" s="45"/>
      <c r="F1091" s="45"/>
      <c r="G1091" s="45"/>
      <c r="H1091" s="45"/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</row>
    <row r="1092" ht="15.75" customHeight="1">
      <c r="A1092" s="85"/>
      <c r="B1092" s="86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</row>
    <row r="1093" ht="15.75" customHeight="1">
      <c r="A1093" s="85"/>
      <c r="B1093" s="86"/>
      <c r="C1093" s="45"/>
      <c r="D1093" s="45"/>
      <c r="E1093" s="45"/>
      <c r="F1093" s="45"/>
      <c r="G1093" s="45"/>
      <c r="H1093" s="45"/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</row>
    <row r="1094" ht="15.75" customHeight="1">
      <c r="A1094" s="85"/>
      <c r="B1094" s="86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</row>
    <row r="1095" ht="15.75" customHeight="1">
      <c r="A1095" s="85"/>
      <c r="B1095" s="86"/>
      <c r="C1095" s="45"/>
      <c r="D1095" s="45"/>
      <c r="E1095" s="45"/>
      <c r="F1095" s="45"/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</row>
    <row r="1096" ht="15.75" customHeight="1">
      <c r="A1096" s="85"/>
      <c r="B1096" s="86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</row>
    <row r="1097" ht="15.75" customHeight="1">
      <c r="A1097" s="85"/>
      <c r="B1097" s="86"/>
      <c r="C1097" s="45"/>
      <c r="D1097" s="45"/>
      <c r="E1097" s="45"/>
      <c r="F1097" s="45"/>
      <c r="G1097" s="45"/>
      <c r="H1097" s="45"/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</row>
    <row r="1098" ht="15.75" customHeight="1">
      <c r="A1098" s="85"/>
      <c r="B1098" s="86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</row>
    <row r="1099" ht="15.75" customHeight="1">
      <c r="A1099" s="85"/>
      <c r="B1099" s="86"/>
      <c r="C1099" s="45"/>
      <c r="D1099" s="45"/>
      <c r="E1099" s="45"/>
      <c r="F1099" s="45"/>
      <c r="G1099" s="45"/>
      <c r="H1099" s="45"/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</row>
    <row r="1100" ht="15.75" customHeight="1">
      <c r="A1100" s="85"/>
      <c r="B1100" s="86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</row>
    <row r="1101" ht="15.75" customHeight="1">
      <c r="A1101" s="85"/>
      <c r="B1101" s="86"/>
      <c r="C1101" s="45"/>
      <c r="D1101" s="45"/>
      <c r="E1101" s="45"/>
      <c r="F1101" s="45"/>
      <c r="G1101" s="45"/>
      <c r="H1101" s="45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</row>
    <row r="1102" ht="15.75" customHeight="1">
      <c r="A1102" s="85"/>
      <c r="B1102" s="86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</row>
    <row r="1103" ht="15.75" customHeight="1">
      <c r="A1103" s="85"/>
      <c r="B1103" s="86"/>
      <c r="C1103" s="45"/>
      <c r="D1103" s="45"/>
      <c r="E1103" s="45"/>
      <c r="F1103" s="45"/>
      <c r="G1103" s="45"/>
      <c r="H1103" s="45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</row>
    <row r="1104" ht="15.75" customHeight="1">
      <c r="A1104" s="85"/>
      <c r="B1104" s="86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</row>
    <row r="1105" ht="15.75" customHeight="1">
      <c r="A1105" s="85"/>
      <c r="B1105" s="86"/>
      <c r="C1105" s="45"/>
      <c r="D1105" s="45"/>
      <c r="E1105" s="45"/>
      <c r="F1105" s="45"/>
      <c r="G1105" s="45"/>
      <c r="H1105" s="45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</row>
    <row r="1106" ht="15.75" customHeight="1">
      <c r="A1106" s="85"/>
      <c r="B1106" s="86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</row>
    <row r="1107" ht="15.75" customHeight="1">
      <c r="A1107" s="85"/>
      <c r="B1107" s="86"/>
      <c r="C1107" s="45"/>
      <c r="D1107" s="45"/>
      <c r="E1107" s="45"/>
      <c r="F1107" s="45"/>
      <c r="G1107" s="45"/>
      <c r="H1107" s="45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</row>
    <row r="1108" ht="15.75" customHeight="1">
      <c r="A1108" s="85"/>
      <c r="B1108" s="86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 s="45"/>
      <c r="CD1108" s="45"/>
      <c r="CE1108" s="45"/>
      <c r="CF1108" s="45"/>
    </row>
    <row r="1109" ht="15.75" customHeight="1">
      <c r="A1109" s="85"/>
      <c r="B1109" s="86"/>
      <c r="C1109" s="45"/>
      <c r="D1109" s="45"/>
      <c r="E1109" s="45"/>
      <c r="F1109" s="45"/>
      <c r="G1109" s="45"/>
      <c r="H1109" s="45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5"/>
      <c r="BT1109" s="45"/>
      <c r="BU1109" s="45"/>
      <c r="BV1109" s="45"/>
      <c r="BW1109" s="45"/>
      <c r="BX1109" s="45"/>
      <c r="BY1109" s="45"/>
      <c r="BZ1109" s="45"/>
      <c r="CA1109" s="45"/>
      <c r="CB1109" s="45"/>
      <c r="CC1109" s="45"/>
      <c r="CD1109" s="45"/>
      <c r="CE1109" s="45"/>
      <c r="CF1109" s="45"/>
    </row>
    <row r="1110" ht="15.75" customHeight="1">
      <c r="A1110" s="85"/>
      <c r="B1110" s="86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/>
    </row>
    <row r="1111" ht="15.75" customHeight="1">
      <c r="A1111" s="85"/>
      <c r="B1111" s="86"/>
      <c r="C1111" s="45"/>
      <c r="D1111" s="45"/>
      <c r="E1111" s="45"/>
      <c r="F1111" s="45"/>
      <c r="G1111" s="45"/>
      <c r="H1111" s="45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/>
    </row>
    <row r="1112" ht="15.75" customHeight="1">
      <c r="A1112" s="85"/>
      <c r="B1112" s="86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 s="45"/>
      <c r="CD1112" s="45"/>
      <c r="CE1112" s="45"/>
      <c r="CF1112" s="45"/>
    </row>
    <row r="1113" ht="15.75" customHeight="1">
      <c r="A1113" s="85"/>
      <c r="B1113" s="86"/>
      <c r="C1113" s="45"/>
      <c r="D1113" s="45"/>
      <c r="E1113" s="45"/>
      <c r="F1113" s="45"/>
      <c r="G1113" s="45"/>
      <c r="H1113" s="45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5"/>
      <c r="BT1113" s="45"/>
      <c r="BU1113" s="45"/>
      <c r="BV1113" s="45"/>
      <c r="BW1113" s="45"/>
      <c r="BX1113" s="45"/>
      <c r="BY1113" s="45"/>
      <c r="BZ1113" s="45"/>
      <c r="CA1113" s="45"/>
      <c r="CB1113" s="45"/>
      <c r="CC1113" s="45"/>
      <c r="CD1113" s="45"/>
      <c r="CE1113" s="45"/>
      <c r="CF1113" s="45"/>
    </row>
    <row r="1114" ht="15.75" customHeight="1">
      <c r="A1114" s="85"/>
      <c r="B1114" s="86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5"/>
      <c r="BT1114" s="45"/>
      <c r="BU1114" s="45"/>
      <c r="BV1114" s="45"/>
      <c r="BW1114" s="45"/>
      <c r="BX1114" s="45"/>
      <c r="BY1114" s="45"/>
      <c r="BZ1114" s="45"/>
      <c r="CA1114" s="45"/>
      <c r="CB1114" s="45"/>
      <c r="CC1114" s="45"/>
      <c r="CD1114" s="45"/>
      <c r="CE1114" s="45"/>
      <c r="CF1114" s="45"/>
    </row>
    <row r="1115" ht="15.75" customHeight="1">
      <c r="A1115" s="85"/>
      <c r="B1115" s="86"/>
      <c r="C1115" s="45"/>
      <c r="D1115" s="45"/>
      <c r="E1115" s="45"/>
      <c r="F1115" s="45"/>
      <c r="G1115" s="45"/>
      <c r="H1115" s="45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5"/>
      <c r="BT1115" s="45"/>
      <c r="BU1115" s="45"/>
      <c r="BV1115" s="45"/>
      <c r="BW1115" s="45"/>
      <c r="BX1115" s="45"/>
      <c r="BY1115" s="45"/>
      <c r="BZ1115" s="45"/>
      <c r="CA1115" s="45"/>
      <c r="CB1115" s="45"/>
      <c r="CC1115" s="45"/>
      <c r="CD1115" s="45"/>
      <c r="CE1115" s="45"/>
      <c r="CF1115" s="45"/>
    </row>
    <row r="1116" ht="15.75" customHeight="1">
      <c r="A1116" s="85"/>
      <c r="B1116" s="86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5"/>
      <c r="BT1116" s="45"/>
      <c r="BU1116" s="45"/>
      <c r="BV1116" s="45"/>
      <c r="BW1116" s="45"/>
      <c r="BX1116" s="45"/>
      <c r="BY1116" s="45"/>
      <c r="BZ1116" s="45"/>
      <c r="CA1116" s="45"/>
      <c r="CB1116" s="45"/>
      <c r="CC1116" s="45"/>
      <c r="CD1116" s="45"/>
      <c r="CE1116" s="45"/>
      <c r="CF1116" s="45"/>
    </row>
    <row r="1117" ht="15.75" customHeight="1">
      <c r="A1117" s="85"/>
      <c r="B1117" s="86"/>
      <c r="C1117" s="45"/>
      <c r="D1117" s="45"/>
      <c r="E1117" s="45"/>
      <c r="F1117" s="45"/>
      <c r="G1117" s="45"/>
      <c r="H1117" s="45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5"/>
      <c r="BT1117" s="45"/>
      <c r="BU1117" s="45"/>
      <c r="BV1117" s="45"/>
      <c r="BW1117" s="45"/>
      <c r="BX1117" s="45"/>
      <c r="BY1117" s="45"/>
      <c r="BZ1117" s="45"/>
      <c r="CA1117" s="45"/>
      <c r="CB1117" s="45"/>
      <c r="CC1117" s="45"/>
      <c r="CD1117" s="45"/>
      <c r="CE1117" s="45"/>
      <c r="CF1117" s="45"/>
    </row>
    <row r="1118" ht="15.75" customHeight="1">
      <c r="A1118" s="85"/>
      <c r="B1118" s="86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45"/>
      <c r="BL1118" s="45"/>
      <c r="BM1118" s="45"/>
      <c r="BN1118" s="45"/>
      <c r="BO1118" s="45"/>
      <c r="BP1118" s="45"/>
      <c r="BQ1118" s="45"/>
      <c r="BR1118" s="45"/>
      <c r="BS1118" s="45"/>
      <c r="BT1118" s="45"/>
      <c r="BU1118" s="45"/>
      <c r="BV1118" s="45"/>
      <c r="BW1118" s="45"/>
      <c r="BX1118" s="45"/>
      <c r="BY1118" s="45"/>
      <c r="BZ1118" s="45"/>
      <c r="CA1118" s="45"/>
      <c r="CB1118" s="45"/>
      <c r="CC1118" s="45"/>
      <c r="CD1118" s="45"/>
      <c r="CE1118" s="45"/>
      <c r="CF1118" s="45"/>
    </row>
    <row r="1119" ht="15.75" customHeight="1">
      <c r="A1119" s="85"/>
      <c r="B1119" s="86"/>
      <c r="C1119" s="45"/>
      <c r="D1119" s="45"/>
      <c r="E1119" s="45"/>
      <c r="F1119" s="45"/>
      <c r="G1119" s="45"/>
      <c r="H1119" s="45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</row>
    <row r="1120" ht="15.75" customHeight="1">
      <c r="A1120" s="85"/>
      <c r="B1120" s="86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45"/>
      <c r="BL1120" s="45"/>
      <c r="BM1120" s="45"/>
      <c r="BN1120" s="45"/>
      <c r="BO1120" s="45"/>
      <c r="BP1120" s="45"/>
      <c r="BQ1120" s="45"/>
      <c r="BR1120" s="45"/>
      <c r="BS1120" s="45"/>
      <c r="BT1120" s="45"/>
      <c r="BU1120" s="45"/>
      <c r="BV1120" s="45"/>
      <c r="BW1120" s="45"/>
      <c r="BX1120" s="45"/>
      <c r="BY1120" s="45"/>
      <c r="BZ1120" s="45"/>
      <c r="CA1120" s="45"/>
      <c r="CB1120" s="45"/>
      <c r="CC1120" s="45"/>
      <c r="CD1120" s="45"/>
      <c r="CE1120" s="45"/>
      <c r="CF1120" s="45"/>
    </row>
    <row r="1121" ht="15.75" customHeight="1">
      <c r="A1121" s="85"/>
      <c r="B1121" s="86"/>
      <c r="C1121" s="45"/>
      <c r="D1121" s="45"/>
      <c r="E1121" s="45"/>
      <c r="F1121" s="45"/>
      <c r="G1121" s="45"/>
      <c r="H1121" s="45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5"/>
      <c r="BT1121" s="45"/>
      <c r="BU1121" s="45"/>
      <c r="BV1121" s="45"/>
      <c r="BW1121" s="45"/>
      <c r="BX1121" s="45"/>
      <c r="BY1121" s="45"/>
      <c r="BZ1121" s="45"/>
      <c r="CA1121" s="45"/>
      <c r="CB1121" s="45"/>
      <c r="CC1121" s="45"/>
      <c r="CD1121" s="45"/>
      <c r="CE1121" s="45"/>
      <c r="CF1121" s="45"/>
    </row>
    <row r="1122" ht="15.75" customHeight="1">
      <c r="A1122" s="85"/>
      <c r="B1122" s="86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5"/>
      <c r="BT1122" s="45"/>
      <c r="BU1122" s="45"/>
      <c r="BV1122" s="45"/>
      <c r="BW1122" s="45"/>
      <c r="BX1122" s="45"/>
      <c r="BY1122" s="45"/>
      <c r="BZ1122" s="45"/>
      <c r="CA1122" s="45"/>
      <c r="CB1122" s="45"/>
      <c r="CC1122" s="45"/>
      <c r="CD1122" s="45"/>
      <c r="CE1122" s="45"/>
      <c r="CF1122" s="45"/>
    </row>
    <row r="1123" ht="15.75" customHeight="1">
      <c r="A1123" s="85"/>
      <c r="B1123" s="86"/>
      <c r="C1123" s="45"/>
      <c r="D1123" s="45"/>
      <c r="E1123" s="45"/>
      <c r="F1123" s="45"/>
      <c r="G1123" s="45"/>
      <c r="H1123" s="45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5"/>
      <c r="BT1123" s="45"/>
      <c r="BU1123" s="45"/>
      <c r="BV1123" s="45"/>
      <c r="BW1123" s="45"/>
      <c r="BX1123" s="45"/>
      <c r="BY1123" s="45"/>
      <c r="BZ1123" s="45"/>
      <c r="CA1123" s="45"/>
      <c r="CB1123" s="45"/>
      <c r="CC1123" s="45"/>
      <c r="CD1123" s="45"/>
      <c r="CE1123" s="45"/>
      <c r="CF1123" s="45"/>
    </row>
    <row r="1124" ht="15.75" customHeight="1">
      <c r="A1124" s="85"/>
      <c r="B1124" s="86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5"/>
      <c r="BT1124" s="45"/>
      <c r="BU1124" s="45"/>
      <c r="BV1124" s="45"/>
      <c r="BW1124" s="45"/>
      <c r="BX1124" s="45"/>
      <c r="BY1124" s="45"/>
      <c r="BZ1124" s="45"/>
      <c r="CA1124" s="45"/>
      <c r="CB1124" s="45"/>
      <c r="CC1124" s="45"/>
      <c r="CD1124" s="45"/>
      <c r="CE1124" s="45"/>
      <c r="CF1124" s="45"/>
    </row>
    <row r="1125" ht="15.75" customHeight="1">
      <c r="A1125" s="85"/>
      <c r="B1125" s="86"/>
      <c r="C1125" s="45"/>
      <c r="D1125" s="45"/>
      <c r="E1125" s="45"/>
      <c r="F1125" s="45"/>
      <c r="G1125" s="45"/>
      <c r="H1125" s="45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5"/>
      <c r="BT1125" s="45"/>
      <c r="BU1125" s="45"/>
      <c r="BV1125" s="45"/>
      <c r="BW1125" s="45"/>
      <c r="BX1125" s="45"/>
      <c r="BY1125" s="45"/>
      <c r="BZ1125" s="45"/>
      <c r="CA1125" s="45"/>
      <c r="CB1125" s="45"/>
      <c r="CC1125" s="45"/>
      <c r="CD1125" s="45"/>
      <c r="CE1125" s="45"/>
      <c r="CF1125" s="45"/>
    </row>
    <row r="1126" ht="15.75" customHeight="1">
      <c r="A1126" s="85"/>
      <c r="B1126" s="86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5"/>
      <c r="BT1126" s="45"/>
      <c r="BU1126" s="45"/>
      <c r="BV1126" s="45"/>
      <c r="BW1126" s="45"/>
      <c r="BX1126" s="45"/>
      <c r="BY1126" s="45"/>
      <c r="BZ1126" s="45"/>
      <c r="CA1126" s="45"/>
      <c r="CB1126" s="45"/>
      <c r="CC1126" s="45"/>
      <c r="CD1126" s="45"/>
      <c r="CE1126" s="45"/>
      <c r="CF1126" s="45"/>
    </row>
    <row r="1127" ht="15.75" customHeight="1">
      <c r="A1127" s="85"/>
      <c r="B1127" s="86"/>
      <c r="C1127" s="45"/>
      <c r="D1127" s="45"/>
      <c r="E1127" s="45"/>
      <c r="F1127" s="45"/>
      <c r="G1127" s="45"/>
      <c r="H1127" s="45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45"/>
      <c r="BL1127" s="45"/>
      <c r="BM1127" s="45"/>
      <c r="BN1127" s="45"/>
      <c r="BO1127" s="45"/>
      <c r="BP1127" s="45"/>
      <c r="BQ1127" s="45"/>
      <c r="BR1127" s="45"/>
      <c r="BS1127" s="45"/>
      <c r="BT1127" s="45"/>
      <c r="BU1127" s="45"/>
      <c r="BV1127" s="45"/>
      <c r="BW1127" s="45"/>
      <c r="BX1127" s="45"/>
      <c r="BY1127" s="45"/>
      <c r="BZ1127" s="45"/>
      <c r="CA1127" s="45"/>
      <c r="CB1127" s="45"/>
      <c r="CC1127" s="45"/>
      <c r="CD1127" s="45"/>
      <c r="CE1127" s="45"/>
      <c r="CF1127" s="45"/>
    </row>
    <row r="1128" ht="15.75" customHeight="1">
      <c r="A1128" s="85"/>
      <c r="B1128" s="86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5"/>
      <c r="BT1128" s="45"/>
      <c r="BU1128" s="45"/>
      <c r="BV1128" s="45"/>
      <c r="BW1128" s="45"/>
      <c r="BX1128" s="45"/>
      <c r="BY1128" s="45"/>
      <c r="BZ1128" s="45"/>
      <c r="CA1128" s="45"/>
      <c r="CB1128" s="45"/>
      <c r="CC1128" s="45"/>
      <c r="CD1128" s="45"/>
      <c r="CE1128" s="45"/>
      <c r="CF1128" s="45"/>
    </row>
    <row r="1129" ht="15.75" customHeight="1">
      <c r="A1129" s="85"/>
      <c r="B1129" s="86"/>
      <c r="C1129" s="45"/>
      <c r="D1129" s="45"/>
      <c r="E1129" s="45"/>
      <c r="F1129" s="45"/>
      <c r="G1129" s="45"/>
      <c r="H1129" s="45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45"/>
      <c r="BL1129" s="45"/>
      <c r="BM1129" s="45"/>
      <c r="BN1129" s="45"/>
      <c r="BO1129" s="45"/>
      <c r="BP1129" s="45"/>
      <c r="BQ1129" s="45"/>
      <c r="BR1129" s="45"/>
      <c r="BS1129" s="45"/>
      <c r="BT1129" s="45"/>
      <c r="BU1129" s="45"/>
      <c r="BV1129" s="45"/>
      <c r="BW1129" s="45"/>
      <c r="BX1129" s="45"/>
      <c r="BY1129" s="45"/>
      <c r="BZ1129" s="45"/>
      <c r="CA1129" s="45"/>
      <c r="CB1129" s="45"/>
      <c r="CC1129" s="45"/>
      <c r="CD1129" s="45"/>
      <c r="CE1129" s="45"/>
      <c r="CF1129" s="45"/>
    </row>
    <row r="1130" ht="15.75" customHeight="1">
      <c r="A1130" s="85"/>
      <c r="B1130" s="86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45"/>
      <c r="BL1130" s="45"/>
      <c r="BM1130" s="45"/>
      <c r="BN1130" s="45"/>
      <c r="BO1130" s="45"/>
      <c r="BP1130" s="45"/>
      <c r="BQ1130" s="45"/>
      <c r="BR1130" s="45"/>
      <c r="BS1130" s="45"/>
      <c r="BT1130" s="45"/>
      <c r="BU1130" s="45"/>
      <c r="BV1130" s="45"/>
      <c r="BW1130" s="45"/>
      <c r="BX1130" s="45"/>
      <c r="BY1130" s="45"/>
      <c r="BZ1130" s="45"/>
      <c r="CA1130" s="45"/>
      <c r="CB1130" s="45"/>
      <c r="CC1130" s="45"/>
      <c r="CD1130" s="45"/>
      <c r="CE1130" s="45"/>
      <c r="CF1130" s="45"/>
    </row>
    <row r="1131" ht="15.75" customHeight="1">
      <c r="A1131" s="85"/>
      <c r="B1131" s="86"/>
      <c r="C1131" s="45"/>
      <c r="D1131" s="45"/>
      <c r="E1131" s="45"/>
      <c r="F1131" s="45"/>
      <c r="G1131" s="45"/>
      <c r="H1131" s="45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5"/>
      <c r="BT1131" s="45"/>
      <c r="BU1131" s="45"/>
      <c r="BV1131" s="45"/>
      <c r="BW1131" s="45"/>
      <c r="BX1131" s="45"/>
      <c r="BY1131" s="45"/>
      <c r="BZ1131" s="45"/>
      <c r="CA1131" s="45"/>
      <c r="CB1131" s="45"/>
      <c r="CC1131" s="45"/>
      <c r="CD1131" s="45"/>
      <c r="CE1131" s="45"/>
      <c r="CF1131" s="45"/>
    </row>
    <row r="1132" ht="15.75" customHeight="1">
      <c r="A1132" s="85"/>
      <c r="B1132" s="86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5"/>
      <c r="BT1132" s="45"/>
      <c r="BU1132" s="45"/>
      <c r="BV1132" s="45"/>
      <c r="BW1132" s="45"/>
      <c r="BX1132" s="45"/>
      <c r="BY1132" s="45"/>
      <c r="BZ1132" s="45"/>
      <c r="CA1132" s="45"/>
      <c r="CB1132" s="45"/>
      <c r="CC1132" s="45"/>
      <c r="CD1132" s="45"/>
      <c r="CE1132" s="45"/>
      <c r="CF1132" s="45"/>
    </row>
    <row r="1133" ht="15.75" customHeight="1">
      <c r="A1133" s="85"/>
      <c r="B1133" s="86"/>
      <c r="C1133" s="45"/>
      <c r="D1133" s="45"/>
      <c r="E1133" s="45"/>
      <c r="F1133" s="45"/>
      <c r="G1133" s="45"/>
      <c r="H1133" s="45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45"/>
      <c r="BL1133" s="45"/>
      <c r="BM1133" s="45"/>
      <c r="BN1133" s="45"/>
      <c r="BO1133" s="45"/>
      <c r="BP1133" s="45"/>
      <c r="BQ1133" s="45"/>
      <c r="BR1133" s="45"/>
      <c r="BS1133" s="45"/>
      <c r="BT1133" s="45"/>
      <c r="BU1133" s="45"/>
      <c r="BV1133" s="45"/>
      <c r="BW1133" s="45"/>
      <c r="BX1133" s="45"/>
      <c r="BY1133" s="45"/>
      <c r="BZ1133" s="45"/>
      <c r="CA1133" s="45"/>
      <c r="CB1133" s="45"/>
      <c r="CC1133" s="45"/>
      <c r="CD1133" s="45"/>
      <c r="CE1133" s="45"/>
      <c r="CF1133" s="45"/>
    </row>
    <row r="1134" ht="15.75" customHeight="1">
      <c r="A1134" s="85"/>
      <c r="B1134" s="86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5"/>
      <c r="BT1134" s="45"/>
      <c r="BU1134" s="45"/>
      <c r="BV1134" s="45"/>
      <c r="BW1134" s="45"/>
      <c r="BX1134" s="45"/>
      <c r="BY1134" s="45"/>
      <c r="BZ1134" s="45"/>
      <c r="CA1134" s="45"/>
      <c r="CB1134" s="45"/>
      <c r="CC1134" s="45"/>
      <c r="CD1134" s="45"/>
      <c r="CE1134" s="45"/>
      <c r="CF1134" s="45"/>
    </row>
    <row r="1135" ht="15.75" customHeight="1">
      <c r="A1135" s="85"/>
      <c r="B1135" s="86"/>
      <c r="C1135" s="45"/>
      <c r="D1135" s="45"/>
      <c r="E1135" s="45"/>
      <c r="F1135" s="45"/>
      <c r="G1135" s="45"/>
      <c r="H1135" s="45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5"/>
      <c r="BT1135" s="45"/>
      <c r="BU1135" s="45"/>
      <c r="BV1135" s="45"/>
      <c r="BW1135" s="45"/>
      <c r="BX1135" s="45"/>
      <c r="BY1135" s="45"/>
      <c r="BZ1135" s="45"/>
      <c r="CA1135" s="45"/>
      <c r="CB1135" s="45"/>
      <c r="CC1135" s="45"/>
      <c r="CD1135" s="45"/>
      <c r="CE1135" s="45"/>
      <c r="CF1135" s="45"/>
    </row>
    <row r="1136" ht="15.75" customHeight="1">
      <c r="A1136" s="85"/>
      <c r="B1136" s="86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5"/>
      <c r="BT1136" s="45"/>
      <c r="BU1136" s="45"/>
      <c r="BV1136" s="45"/>
      <c r="BW1136" s="45"/>
      <c r="BX1136" s="45"/>
      <c r="BY1136" s="45"/>
      <c r="BZ1136" s="45"/>
      <c r="CA1136" s="45"/>
      <c r="CB1136" s="45"/>
      <c r="CC1136" s="45"/>
      <c r="CD1136" s="45"/>
      <c r="CE1136" s="45"/>
      <c r="CF1136" s="45"/>
    </row>
    <row r="1137" ht="15.75" customHeight="1">
      <c r="A1137" s="85"/>
      <c r="B1137" s="86"/>
      <c r="C1137" s="45"/>
      <c r="D1137" s="45"/>
      <c r="E1137" s="45"/>
      <c r="F1137" s="45"/>
      <c r="G1137" s="45"/>
      <c r="H1137" s="45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5"/>
      <c r="BT1137" s="45"/>
      <c r="BU1137" s="45"/>
      <c r="BV1137" s="45"/>
      <c r="BW1137" s="45"/>
      <c r="BX1137" s="45"/>
      <c r="BY1137" s="45"/>
      <c r="BZ1137" s="45"/>
      <c r="CA1137" s="45"/>
      <c r="CB1137" s="45"/>
      <c r="CC1137" s="45"/>
      <c r="CD1137" s="45"/>
      <c r="CE1137" s="45"/>
      <c r="CF1137" s="45"/>
    </row>
    <row r="1138" ht="15.75" customHeight="1">
      <c r="A1138" s="85"/>
      <c r="B1138" s="86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5"/>
      <c r="BT1138" s="45"/>
      <c r="BU1138" s="45"/>
      <c r="BV1138" s="45"/>
      <c r="BW1138" s="45"/>
      <c r="BX1138" s="45"/>
      <c r="BY1138" s="45"/>
      <c r="BZ1138" s="45"/>
      <c r="CA1138" s="45"/>
      <c r="CB1138" s="45"/>
      <c r="CC1138" s="45"/>
      <c r="CD1138" s="45"/>
      <c r="CE1138" s="45"/>
      <c r="CF1138" s="45"/>
    </row>
    <row r="1139" ht="15.75" customHeight="1">
      <c r="A1139" s="85"/>
      <c r="B1139" s="86"/>
      <c r="C1139" s="45"/>
      <c r="D1139" s="45"/>
      <c r="E1139" s="45"/>
      <c r="F1139" s="45"/>
      <c r="G1139" s="45"/>
      <c r="H1139" s="45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5"/>
      <c r="BT1139" s="45"/>
      <c r="BU1139" s="45"/>
      <c r="BV1139" s="45"/>
      <c r="BW1139" s="45"/>
      <c r="BX1139" s="45"/>
      <c r="BY1139" s="45"/>
      <c r="BZ1139" s="45"/>
      <c r="CA1139" s="45"/>
      <c r="CB1139" s="45"/>
      <c r="CC1139" s="45"/>
      <c r="CD1139" s="45"/>
      <c r="CE1139" s="45"/>
      <c r="CF1139" s="45"/>
    </row>
    <row r="1140" ht="15.75" customHeight="1">
      <c r="A1140" s="85"/>
      <c r="B1140" s="86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5"/>
      <c r="BT1140" s="45"/>
      <c r="BU1140" s="45"/>
      <c r="BV1140" s="45"/>
      <c r="BW1140" s="45"/>
      <c r="BX1140" s="45"/>
      <c r="BY1140" s="45"/>
      <c r="BZ1140" s="45"/>
      <c r="CA1140" s="45"/>
      <c r="CB1140" s="45"/>
      <c r="CC1140" s="45"/>
      <c r="CD1140" s="45"/>
      <c r="CE1140" s="45"/>
      <c r="CF1140" s="45"/>
    </row>
    <row r="1141" ht="15.75" customHeight="1">
      <c r="A1141" s="85"/>
      <c r="B1141" s="86"/>
      <c r="C1141" s="45"/>
      <c r="D1141" s="45"/>
      <c r="E1141" s="45"/>
      <c r="F1141" s="45"/>
      <c r="G1141" s="45"/>
      <c r="H1141" s="45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45"/>
      <c r="BL1141" s="45"/>
      <c r="BM1141" s="45"/>
      <c r="BN1141" s="45"/>
      <c r="BO1141" s="45"/>
      <c r="BP1141" s="45"/>
      <c r="BQ1141" s="45"/>
      <c r="BR1141" s="45"/>
      <c r="BS1141" s="45"/>
      <c r="BT1141" s="45"/>
      <c r="BU1141" s="45"/>
      <c r="BV1141" s="45"/>
      <c r="BW1141" s="45"/>
      <c r="BX1141" s="45"/>
      <c r="BY1141" s="45"/>
      <c r="BZ1141" s="45"/>
      <c r="CA1141" s="45"/>
      <c r="CB1141" s="45"/>
      <c r="CC1141" s="45"/>
      <c r="CD1141" s="45"/>
      <c r="CE1141" s="45"/>
      <c r="CF1141" s="45"/>
    </row>
    <row r="1142" ht="15.75" customHeight="1">
      <c r="A1142" s="85"/>
      <c r="B1142" s="86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45"/>
      <c r="BL1142" s="45"/>
      <c r="BM1142" s="45"/>
      <c r="BN1142" s="45"/>
      <c r="BO1142" s="45"/>
      <c r="BP1142" s="45"/>
      <c r="BQ1142" s="45"/>
      <c r="BR1142" s="45"/>
      <c r="BS1142" s="45"/>
      <c r="BT1142" s="45"/>
      <c r="BU1142" s="45"/>
      <c r="BV1142" s="45"/>
      <c r="BW1142" s="45"/>
      <c r="BX1142" s="45"/>
      <c r="BY1142" s="45"/>
      <c r="BZ1142" s="45"/>
      <c r="CA1142" s="45"/>
      <c r="CB1142" s="45"/>
      <c r="CC1142" s="45"/>
      <c r="CD1142" s="45"/>
      <c r="CE1142" s="45"/>
      <c r="CF1142" s="45"/>
    </row>
    <row r="1143" ht="15.75" customHeight="1">
      <c r="A1143" s="85"/>
      <c r="B1143" s="86"/>
      <c r="C1143" s="45"/>
      <c r="D1143" s="45"/>
      <c r="E1143" s="45"/>
      <c r="F1143" s="45"/>
      <c r="G1143" s="45"/>
      <c r="H1143" s="45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5"/>
      <c r="BT1143" s="45"/>
      <c r="BU1143" s="45"/>
      <c r="BV1143" s="45"/>
      <c r="BW1143" s="45"/>
      <c r="BX1143" s="45"/>
      <c r="BY1143" s="45"/>
      <c r="BZ1143" s="45"/>
      <c r="CA1143" s="45"/>
      <c r="CB1143" s="45"/>
      <c r="CC1143" s="45"/>
      <c r="CD1143" s="45"/>
      <c r="CE1143" s="45"/>
      <c r="CF1143" s="45"/>
    </row>
    <row r="1144" ht="15.75" customHeight="1">
      <c r="A1144" s="85"/>
      <c r="B1144" s="86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5"/>
      <c r="BT1144" s="45"/>
      <c r="BU1144" s="45"/>
      <c r="BV1144" s="45"/>
      <c r="BW1144" s="45"/>
      <c r="BX1144" s="45"/>
      <c r="BY1144" s="45"/>
      <c r="BZ1144" s="45"/>
      <c r="CA1144" s="45"/>
      <c r="CB1144" s="45"/>
      <c r="CC1144" s="45"/>
      <c r="CD1144" s="45"/>
      <c r="CE1144" s="45"/>
      <c r="CF1144" s="45"/>
    </row>
    <row r="1145" ht="15.75" customHeight="1">
      <c r="A1145" s="85"/>
      <c r="B1145" s="86"/>
      <c r="C1145" s="45"/>
      <c r="D1145" s="45"/>
      <c r="E1145" s="45"/>
      <c r="F1145" s="45"/>
      <c r="G1145" s="45"/>
      <c r="H1145" s="45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45"/>
      <c r="BL1145" s="45"/>
      <c r="BM1145" s="45"/>
      <c r="BN1145" s="45"/>
      <c r="BO1145" s="45"/>
      <c r="BP1145" s="45"/>
      <c r="BQ1145" s="45"/>
      <c r="BR1145" s="45"/>
      <c r="BS1145" s="45"/>
      <c r="BT1145" s="45"/>
      <c r="BU1145" s="45"/>
      <c r="BV1145" s="45"/>
      <c r="BW1145" s="45"/>
      <c r="BX1145" s="45"/>
      <c r="BY1145" s="45"/>
      <c r="BZ1145" s="45"/>
      <c r="CA1145" s="45"/>
      <c r="CB1145" s="45"/>
      <c r="CC1145" s="45"/>
      <c r="CD1145" s="45"/>
      <c r="CE1145" s="45"/>
      <c r="CF1145" s="45"/>
    </row>
    <row r="1146" ht="15.75" customHeight="1">
      <c r="A1146" s="85"/>
      <c r="B1146" s="86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5"/>
      <c r="BT1146" s="45"/>
      <c r="BU1146" s="45"/>
      <c r="BV1146" s="45"/>
      <c r="BW1146" s="45"/>
      <c r="BX1146" s="45"/>
      <c r="BY1146" s="45"/>
      <c r="BZ1146" s="45"/>
      <c r="CA1146" s="45"/>
      <c r="CB1146" s="45"/>
      <c r="CC1146" s="45"/>
      <c r="CD1146" s="45"/>
      <c r="CE1146" s="45"/>
      <c r="CF1146" s="45"/>
    </row>
    <row r="1147" ht="15.75" customHeight="1">
      <c r="A1147" s="85"/>
      <c r="B1147" s="86"/>
      <c r="C1147" s="45"/>
      <c r="D1147" s="45"/>
      <c r="E1147" s="45"/>
      <c r="F1147" s="45"/>
      <c r="G1147" s="45"/>
      <c r="H1147" s="45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5"/>
      <c r="BT1147" s="45"/>
      <c r="BU1147" s="45"/>
      <c r="BV1147" s="45"/>
      <c r="BW1147" s="45"/>
      <c r="BX1147" s="45"/>
      <c r="BY1147" s="45"/>
      <c r="BZ1147" s="45"/>
      <c r="CA1147" s="45"/>
      <c r="CB1147" s="45"/>
      <c r="CC1147" s="45"/>
      <c r="CD1147" s="45"/>
      <c r="CE1147" s="45"/>
      <c r="CF1147" s="45"/>
    </row>
    <row r="1148" ht="15.75" customHeight="1">
      <c r="A1148" s="85"/>
      <c r="B1148" s="86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5"/>
      <c r="BT1148" s="45"/>
      <c r="BU1148" s="45"/>
      <c r="BV1148" s="45"/>
      <c r="BW1148" s="45"/>
      <c r="BX1148" s="45"/>
      <c r="BY1148" s="45"/>
      <c r="BZ1148" s="45"/>
      <c r="CA1148" s="45"/>
      <c r="CB1148" s="45"/>
      <c r="CC1148" s="45"/>
      <c r="CD1148" s="45"/>
      <c r="CE1148" s="45"/>
      <c r="CF1148" s="45"/>
    </row>
    <row r="1149" ht="15.75" customHeight="1">
      <c r="A1149" s="85"/>
      <c r="B1149" s="86"/>
      <c r="C1149" s="45"/>
      <c r="D1149" s="45"/>
      <c r="E1149" s="45"/>
      <c r="F1149" s="45"/>
      <c r="G1149" s="45"/>
      <c r="H1149" s="45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5"/>
      <c r="BT1149" s="45"/>
      <c r="BU1149" s="45"/>
      <c r="BV1149" s="45"/>
      <c r="BW1149" s="45"/>
      <c r="BX1149" s="45"/>
      <c r="BY1149" s="45"/>
      <c r="BZ1149" s="45"/>
      <c r="CA1149" s="45"/>
      <c r="CB1149" s="45"/>
      <c r="CC1149" s="45"/>
      <c r="CD1149" s="45"/>
      <c r="CE1149" s="45"/>
      <c r="CF1149" s="45"/>
    </row>
    <row r="1150" ht="15.75" customHeight="1">
      <c r="A1150" s="85"/>
      <c r="B1150" s="86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45"/>
      <c r="BL1150" s="45"/>
      <c r="BM1150" s="45"/>
      <c r="BN1150" s="45"/>
      <c r="BO1150" s="45"/>
      <c r="BP1150" s="45"/>
      <c r="BQ1150" s="45"/>
      <c r="BR1150" s="45"/>
      <c r="BS1150" s="45"/>
      <c r="BT1150" s="45"/>
      <c r="BU1150" s="45"/>
      <c r="BV1150" s="45"/>
      <c r="BW1150" s="45"/>
      <c r="BX1150" s="45"/>
      <c r="BY1150" s="45"/>
      <c r="BZ1150" s="45"/>
      <c r="CA1150" s="45"/>
      <c r="CB1150" s="45"/>
      <c r="CC1150" s="45"/>
      <c r="CD1150" s="45"/>
      <c r="CE1150" s="45"/>
      <c r="CF1150" s="45"/>
    </row>
    <row r="1151" ht="15.75" customHeight="1">
      <c r="A1151" s="85"/>
      <c r="B1151" s="86"/>
      <c r="C1151" s="45"/>
      <c r="D1151" s="45"/>
      <c r="E1151" s="45"/>
      <c r="F1151" s="45"/>
      <c r="G1151" s="45"/>
      <c r="H1151" s="45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45"/>
      <c r="BL1151" s="45"/>
      <c r="BM1151" s="45"/>
      <c r="BN1151" s="45"/>
      <c r="BO1151" s="45"/>
      <c r="BP1151" s="45"/>
      <c r="BQ1151" s="45"/>
      <c r="BR1151" s="45"/>
      <c r="BS1151" s="45"/>
      <c r="BT1151" s="45"/>
      <c r="BU1151" s="45"/>
      <c r="BV1151" s="45"/>
      <c r="BW1151" s="45"/>
      <c r="BX1151" s="45"/>
      <c r="BY1151" s="45"/>
      <c r="BZ1151" s="45"/>
      <c r="CA1151" s="45"/>
      <c r="CB1151" s="45"/>
      <c r="CC1151" s="45"/>
      <c r="CD1151" s="45"/>
      <c r="CE1151" s="45"/>
      <c r="CF1151" s="45"/>
    </row>
    <row r="1152" ht="15.75" customHeight="1">
      <c r="A1152" s="85"/>
      <c r="B1152" s="86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45"/>
      <c r="BL1152" s="45"/>
      <c r="BM1152" s="45"/>
      <c r="BN1152" s="45"/>
      <c r="BO1152" s="45"/>
      <c r="BP1152" s="45"/>
      <c r="BQ1152" s="45"/>
      <c r="BR1152" s="45"/>
      <c r="BS1152" s="45"/>
      <c r="BT1152" s="45"/>
      <c r="BU1152" s="45"/>
      <c r="BV1152" s="45"/>
      <c r="BW1152" s="45"/>
      <c r="BX1152" s="45"/>
      <c r="BY1152" s="45"/>
      <c r="BZ1152" s="45"/>
      <c r="CA1152" s="45"/>
      <c r="CB1152" s="45"/>
      <c r="CC1152" s="45"/>
      <c r="CD1152" s="45"/>
      <c r="CE1152" s="45"/>
      <c r="CF1152" s="45"/>
    </row>
    <row r="1153" ht="15.75" customHeight="1">
      <c r="A1153" s="85"/>
      <c r="B1153" s="86"/>
      <c r="C1153" s="45"/>
      <c r="D1153" s="45"/>
      <c r="E1153" s="45"/>
      <c r="F1153" s="45"/>
      <c r="G1153" s="45"/>
      <c r="H1153" s="45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45"/>
      <c r="BL1153" s="45"/>
      <c r="BM1153" s="45"/>
      <c r="BN1153" s="45"/>
      <c r="BO1153" s="45"/>
      <c r="BP1153" s="45"/>
      <c r="BQ1153" s="45"/>
      <c r="BR1153" s="45"/>
      <c r="BS1153" s="45"/>
      <c r="BT1153" s="45"/>
      <c r="BU1153" s="45"/>
      <c r="BV1153" s="45"/>
      <c r="BW1153" s="45"/>
      <c r="BX1153" s="45"/>
      <c r="BY1153" s="45"/>
      <c r="BZ1153" s="45"/>
      <c r="CA1153" s="45"/>
      <c r="CB1153" s="45"/>
      <c r="CC1153" s="45"/>
      <c r="CD1153" s="45"/>
      <c r="CE1153" s="45"/>
      <c r="CF1153" s="45"/>
    </row>
    <row r="1154" ht="15.75" customHeight="1">
      <c r="A1154" s="85"/>
      <c r="B1154" s="86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45"/>
      <c r="BL1154" s="45"/>
      <c r="BM1154" s="45"/>
      <c r="BN1154" s="45"/>
      <c r="BO1154" s="45"/>
      <c r="BP1154" s="45"/>
      <c r="BQ1154" s="45"/>
      <c r="BR1154" s="45"/>
      <c r="BS1154" s="45"/>
      <c r="BT1154" s="45"/>
      <c r="BU1154" s="45"/>
      <c r="BV1154" s="45"/>
      <c r="BW1154" s="45"/>
      <c r="BX1154" s="45"/>
      <c r="BY1154" s="45"/>
      <c r="BZ1154" s="45"/>
      <c r="CA1154" s="45"/>
      <c r="CB1154" s="45"/>
      <c r="CC1154" s="45"/>
      <c r="CD1154" s="45"/>
      <c r="CE1154" s="45"/>
      <c r="CF1154" s="45"/>
    </row>
    <row r="1155" ht="15.75" customHeight="1">
      <c r="A1155" s="85"/>
      <c r="B1155" s="86"/>
      <c r="C1155" s="45"/>
      <c r="D1155" s="45"/>
      <c r="E1155" s="45"/>
      <c r="F1155" s="45"/>
      <c r="G1155" s="45"/>
      <c r="H1155" s="45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45"/>
      <c r="BL1155" s="45"/>
      <c r="BM1155" s="45"/>
      <c r="BN1155" s="45"/>
      <c r="BO1155" s="45"/>
      <c r="BP1155" s="45"/>
      <c r="BQ1155" s="45"/>
      <c r="BR1155" s="45"/>
      <c r="BS1155" s="45"/>
      <c r="BT1155" s="45"/>
      <c r="BU1155" s="45"/>
      <c r="BV1155" s="45"/>
      <c r="BW1155" s="45"/>
      <c r="BX1155" s="45"/>
      <c r="BY1155" s="45"/>
      <c r="BZ1155" s="45"/>
      <c r="CA1155" s="45"/>
      <c r="CB1155" s="45"/>
      <c r="CC1155" s="45"/>
      <c r="CD1155" s="45"/>
      <c r="CE1155" s="45"/>
      <c r="CF1155" s="45"/>
    </row>
    <row r="1156" ht="15.75" customHeight="1">
      <c r="A1156" s="85"/>
      <c r="B1156" s="86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45"/>
      <c r="BL1156" s="45"/>
      <c r="BM1156" s="45"/>
      <c r="BN1156" s="45"/>
      <c r="BO1156" s="45"/>
      <c r="BP1156" s="45"/>
      <c r="BQ1156" s="45"/>
      <c r="BR1156" s="45"/>
      <c r="BS1156" s="45"/>
      <c r="BT1156" s="45"/>
      <c r="BU1156" s="45"/>
      <c r="BV1156" s="45"/>
      <c r="BW1156" s="45"/>
      <c r="BX1156" s="45"/>
      <c r="BY1156" s="45"/>
      <c r="BZ1156" s="45"/>
      <c r="CA1156" s="45"/>
      <c r="CB1156" s="45"/>
      <c r="CC1156" s="45"/>
      <c r="CD1156" s="45"/>
      <c r="CE1156" s="45"/>
      <c r="CF1156" s="45"/>
    </row>
    <row r="1157" ht="15.75" customHeight="1">
      <c r="A1157" s="85"/>
      <c r="B1157" s="86"/>
      <c r="C1157" s="45"/>
      <c r="D1157" s="45"/>
      <c r="E1157" s="45"/>
      <c r="F1157" s="45"/>
      <c r="G1157" s="45"/>
      <c r="H1157" s="45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45"/>
      <c r="BL1157" s="45"/>
      <c r="BM1157" s="45"/>
      <c r="BN1157" s="45"/>
      <c r="BO1157" s="45"/>
      <c r="BP1157" s="45"/>
      <c r="BQ1157" s="45"/>
      <c r="BR1157" s="45"/>
      <c r="BS1157" s="45"/>
      <c r="BT1157" s="45"/>
      <c r="BU1157" s="45"/>
      <c r="BV1157" s="45"/>
      <c r="BW1157" s="45"/>
      <c r="BX1157" s="45"/>
      <c r="BY1157" s="45"/>
      <c r="BZ1157" s="45"/>
      <c r="CA1157" s="45"/>
      <c r="CB1157" s="45"/>
      <c r="CC1157" s="45"/>
      <c r="CD1157" s="45"/>
      <c r="CE1157" s="45"/>
      <c r="CF1157" s="45"/>
    </row>
    <row r="1158" ht="15.75" customHeight="1">
      <c r="A1158" s="85"/>
      <c r="B1158" s="86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45"/>
      <c r="BL1158" s="45"/>
      <c r="BM1158" s="45"/>
      <c r="BN1158" s="45"/>
      <c r="BO1158" s="45"/>
      <c r="BP1158" s="45"/>
      <c r="BQ1158" s="45"/>
      <c r="BR1158" s="45"/>
      <c r="BS1158" s="45"/>
      <c r="BT1158" s="45"/>
      <c r="BU1158" s="45"/>
      <c r="BV1158" s="45"/>
      <c r="BW1158" s="45"/>
      <c r="BX1158" s="45"/>
      <c r="BY1158" s="45"/>
      <c r="BZ1158" s="45"/>
      <c r="CA1158" s="45"/>
      <c r="CB1158" s="45"/>
      <c r="CC1158" s="45"/>
      <c r="CD1158" s="45"/>
      <c r="CE1158" s="45"/>
      <c r="CF1158" s="45"/>
    </row>
    <row r="1159" ht="15.75" customHeight="1">
      <c r="A1159" s="85"/>
      <c r="B1159" s="86"/>
      <c r="C1159" s="45"/>
      <c r="D1159" s="45"/>
      <c r="E1159" s="45"/>
      <c r="F1159" s="45"/>
      <c r="G1159" s="45"/>
      <c r="H1159" s="45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45"/>
      <c r="BL1159" s="45"/>
      <c r="BM1159" s="45"/>
      <c r="BN1159" s="45"/>
      <c r="BO1159" s="45"/>
      <c r="BP1159" s="45"/>
      <c r="BQ1159" s="45"/>
      <c r="BR1159" s="45"/>
      <c r="BS1159" s="45"/>
      <c r="BT1159" s="45"/>
      <c r="BU1159" s="45"/>
      <c r="BV1159" s="45"/>
      <c r="BW1159" s="45"/>
      <c r="BX1159" s="45"/>
      <c r="BY1159" s="45"/>
      <c r="BZ1159" s="45"/>
      <c r="CA1159" s="45"/>
      <c r="CB1159" s="45"/>
      <c r="CC1159" s="45"/>
      <c r="CD1159" s="45"/>
      <c r="CE1159" s="45"/>
      <c r="CF1159" s="45"/>
    </row>
    <row r="1160" ht="15.75" customHeight="1">
      <c r="A1160" s="85"/>
      <c r="B1160" s="86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45"/>
      <c r="BL1160" s="45"/>
      <c r="BM1160" s="45"/>
      <c r="BN1160" s="45"/>
      <c r="BO1160" s="45"/>
      <c r="BP1160" s="45"/>
      <c r="BQ1160" s="45"/>
      <c r="BR1160" s="45"/>
      <c r="BS1160" s="45"/>
      <c r="BT1160" s="45"/>
      <c r="BU1160" s="45"/>
      <c r="BV1160" s="45"/>
      <c r="BW1160" s="45"/>
      <c r="BX1160" s="45"/>
      <c r="BY1160" s="45"/>
      <c r="BZ1160" s="45"/>
      <c r="CA1160" s="45"/>
      <c r="CB1160" s="45"/>
      <c r="CC1160" s="45"/>
      <c r="CD1160" s="45"/>
      <c r="CE1160" s="45"/>
      <c r="CF1160" s="45"/>
    </row>
    <row r="1161" ht="15.75" customHeight="1">
      <c r="A1161" s="85"/>
      <c r="B1161" s="86"/>
      <c r="C1161" s="45"/>
      <c r="D1161" s="45"/>
      <c r="E1161" s="45"/>
      <c r="F1161" s="45"/>
      <c r="G1161" s="45"/>
      <c r="H1161" s="45"/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45"/>
      <c r="BL1161" s="45"/>
      <c r="BM1161" s="45"/>
      <c r="BN1161" s="45"/>
      <c r="BO1161" s="45"/>
      <c r="BP1161" s="45"/>
      <c r="BQ1161" s="45"/>
      <c r="BR1161" s="45"/>
      <c r="BS1161" s="45"/>
      <c r="BT1161" s="45"/>
      <c r="BU1161" s="45"/>
      <c r="BV1161" s="45"/>
      <c r="BW1161" s="45"/>
      <c r="BX1161" s="45"/>
      <c r="BY1161" s="45"/>
      <c r="BZ1161" s="45"/>
      <c r="CA1161" s="45"/>
      <c r="CB1161" s="45"/>
      <c r="CC1161" s="45"/>
      <c r="CD1161" s="45"/>
      <c r="CE1161" s="45"/>
      <c r="CF1161" s="45"/>
    </row>
    <row r="1162" ht="15.75" customHeight="1">
      <c r="A1162" s="85"/>
      <c r="B1162" s="86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45"/>
      <c r="BL1162" s="45"/>
      <c r="BM1162" s="45"/>
      <c r="BN1162" s="45"/>
      <c r="BO1162" s="45"/>
      <c r="BP1162" s="45"/>
      <c r="BQ1162" s="45"/>
      <c r="BR1162" s="45"/>
      <c r="BS1162" s="45"/>
      <c r="BT1162" s="45"/>
      <c r="BU1162" s="45"/>
      <c r="BV1162" s="45"/>
      <c r="BW1162" s="45"/>
      <c r="BX1162" s="45"/>
      <c r="BY1162" s="45"/>
      <c r="BZ1162" s="45"/>
      <c r="CA1162" s="45"/>
      <c r="CB1162" s="45"/>
      <c r="CC1162" s="45"/>
      <c r="CD1162" s="45"/>
      <c r="CE1162" s="45"/>
      <c r="CF1162" s="45"/>
    </row>
    <row r="1163" ht="15.75" customHeight="1">
      <c r="A1163" s="85"/>
      <c r="B1163" s="86"/>
      <c r="C1163" s="45"/>
      <c r="D1163" s="45"/>
      <c r="E1163" s="45"/>
      <c r="F1163" s="45"/>
      <c r="G1163" s="45"/>
      <c r="H1163" s="45"/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45"/>
      <c r="BL1163" s="45"/>
      <c r="BM1163" s="45"/>
      <c r="BN1163" s="45"/>
      <c r="BO1163" s="45"/>
      <c r="BP1163" s="45"/>
      <c r="BQ1163" s="45"/>
      <c r="BR1163" s="45"/>
      <c r="BS1163" s="45"/>
      <c r="BT1163" s="45"/>
      <c r="BU1163" s="45"/>
      <c r="BV1163" s="45"/>
      <c r="BW1163" s="45"/>
      <c r="BX1163" s="45"/>
      <c r="BY1163" s="45"/>
      <c r="BZ1163" s="45"/>
      <c r="CA1163" s="45"/>
      <c r="CB1163" s="45"/>
      <c r="CC1163" s="45"/>
      <c r="CD1163" s="45"/>
      <c r="CE1163" s="45"/>
      <c r="CF1163" s="45"/>
    </row>
    <row r="1164" ht="15.75" customHeight="1">
      <c r="A1164" s="85"/>
      <c r="B1164" s="86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45"/>
      <c r="BL1164" s="45"/>
      <c r="BM1164" s="45"/>
      <c r="BN1164" s="45"/>
      <c r="BO1164" s="45"/>
      <c r="BP1164" s="45"/>
      <c r="BQ1164" s="45"/>
      <c r="BR1164" s="45"/>
      <c r="BS1164" s="45"/>
      <c r="BT1164" s="45"/>
      <c r="BU1164" s="45"/>
      <c r="BV1164" s="45"/>
      <c r="BW1164" s="45"/>
      <c r="BX1164" s="45"/>
      <c r="BY1164" s="45"/>
      <c r="BZ1164" s="45"/>
      <c r="CA1164" s="45"/>
      <c r="CB1164" s="45"/>
      <c r="CC1164" s="45"/>
      <c r="CD1164" s="45"/>
      <c r="CE1164" s="45"/>
      <c r="CF1164" s="45"/>
    </row>
    <row r="1165" ht="15.75" customHeight="1">
      <c r="A1165" s="85"/>
      <c r="B1165" s="86"/>
      <c r="C1165" s="45"/>
      <c r="D1165" s="45"/>
      <c r="E1165" s="45"/>
      <c r="F1165" s="45"/>
      <c r="G1165" s="45"/>
      <c r="H1165" s="45"/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45"/>
      <c r="BL1165" s="45"/>
      <c r="BM1165" s="45"/>
      <c r="BN1165" s="45"/>
      <c r="BO1165" s="45"/>
      <c r="BP1165" s="45"/>
      <c r="BQ1165" s="45"/>
      <c r="BR1165" s="45"/>
      <c r="BS1165" s="45"/>
      <c r="BT1165" s="45"/>
      <c r="BU1165" s="45"/>
      <c r="BV1165" s="45"/>
      <c r="BW1165" s="45"/>
      <c r="BX1165" s="45"/>
      <c r="BY1165" s="45"/>
      <c r="BZ1165" s="45"/>
      <c r="CA1165" s="45"/>
      <c r="CB1165" s="45"/>
      <c r="CC1165" s="45"/>
      <c r="CD1165" s="45"/>
      <c r="CE1165" s="45"/>
      <c r="CF1165" s="45"/>
    </row>
    <row r="1166" ht="15.75" customHeight="1">
      <c r="A1166" s="85"/>
      <c r="B1166" s="86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45"/>
      <c r="BL1166" s="45"/>
      <c r="BM1166" s="45"/>
      <c r="BN1166" s="45"/>
      <c r="BO1166" s="45"/>
      <c r="BP1166" s="45"/>
      <c r="BQ1166" s="45"/>
      <c r="BR1166" s="45"/>
      <c r="BS1166" s="45"/>
      <c r="BT1166" s="45"/>
      <c r="BU1166" s="45"/>
      <c r="BV1166" s="45"/>
      <c r="BW1166" s="45"/>
      <c r="BX1166" s="45"/>
      <c r="BY1166" s="45"/>
      <c r="BZ1166" s="45"/>
      <c r="CA1166" s="45"/>
      <c r="CB1166" s="45"/>
      <c r="CC1166" s="45"/>
      <c r="CD1166" s="45"/>
      <c r="CE1166" s="45"/>
      <c r="CF1166" s="45"/>
    </row>
    <row r="1167" ht="15.75" customHeight="1">
      <c r="A1167" s="85"/>
      <c r="B1167" s="86"/>
      <c r="C1167" s="45"/>
      <c r="D1167" s="45"/>
      <c r="E1167" s="45"/>
      <c r="F1167" s="45"/>
      <c r="G1167" s="45"/>
      <c r="H1167" s="45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45"/>
      <c r="BL1167" s="45"/>
      <c r="BM1167" s="45"/>
      <c r="BN1167" s="45"/>
      <c r="BO1167" s="45"/>
      <c r="BP1167" s="45"/>
      <c r="BQ1167" s="45"/>
      <c r="BR1167" s="45"/>
      <c r="BS1167" s="45"/>
      <c r="BT1167" s="45"/>
      <c r="BU1167" s="45"/>
      <c r="BV1167" s="45"/>
      <c r="BW1167" s="45"/>
      <c r="BX1167" s="45"/>
      <c r="BY1167" s="45"/>
      <c r="BZ1167" s="45"/>
      <c r="CA1167" s="45"/>
      <c r="CB1167" s="45"/>
      <c r="CC1167" s="45"/>
      <c r="CD1167" s="45"/>
      <c r="CE1167" s="45"/>
      <c r="CF1167" s="45"/>
    </row>
    <row r="1168" ht="15.75" customHeight="1">
      <c r="A1168" s="85"/>
      <c r="B1168" s="86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45"/>
      <c r="BL1168" s="45"/>
      <c r="BM1168" s="45"/>
      <c r="BN1168" s="45"/>
      <c r="BO1168" s="45"/>
      <c r="BP1168" s="45"/>
      <c r="BQ1168" s="45"/>
      <c r="BR1168" s="45"/>
      <c r="BS1168" s="45"/>
      <c r="BT1168" s="45"/>
      <c r="BU1168" s="45"/>
      <c r="BV1168" s="45"/>
      <c r="BW1168" s="45"/>
      <c r="BX1168" s="45"/>
      <c r="BY1168" s="45"/>
      <c r="BZ1168" s="45"/>
      <c r="CA1168" s="45"/>
      <c r="CB1168" s="45"/>
      <c r="CC1168" s="45"/>
      <c r="CD1168" s="45"/>
      <c r="CE1168" s="45"/>
      <c r="CF1168" s="45"/>
    </row>
    <row r="1169" ht="15.75" customHeight="1">
      <c r="A1169" s="85"/>
      <c r="B1169" s="86"/>
      <c r="C1169" s="45"/>
      <c r="D1169" s="45"/>
      <c r="E1169" s="45"/>
      <c r="F1169" s="45"/>
      <c r="G1169" s="45"/>
      <c r="H1169" s="45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45"/>
      <c r="BL1169" s="45"/>
      <c r="BM1169" s="45"/>
      <c r="BN1169" s="45"/>
      <c r="BO1169" s="45"/>
      <c r="BP1169" s="45"/>
      <c r="BQ1169" s="45"/>
      <c r="BR1169" s="45"/>
      <c r="BS1169" s="45"/>
      <c r="BT1169" s="45"/>
      <c r="BU1169" s="45"/>
      <c r="BV1169" s="45"/>
      <c r="BW1169" s="45"/>
      <c r="BX1169" s="45"/>
      <c r="BY1169" s="45"/>
      <c r="BZ1169" s="45"/>
      <c r="CA1169" s="45"/>
      <c r="CB1169" s="45"/>
      <c r="CC1169" s="45"/>
      <c r="CD1169" s="45"/>
      <c r="CE1169" s="45"/>
      <c r="CF1169" s="45"/>
    </row>
    <row r="1170" ht="15.75" customHeight="1">
      <c r="A1170" s="85"/>
      <c r="B1170" s="86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45"/>
      <c r="BL1170" s="45"/>
      <c r="BM1170" s="45"/>
      <c r="BN1170" s="45"/>
      <c r="BO1170" s="45"/>
      <c r="BP1170" s="45"/>
      <c r="BQ1170" s="45"/>
      <c r="BR1170" s="45"/>
      <c r="BS1170" s="45"/>
      <c r="BT1170" s="45"/>
      <c r="BU1170" s="45"/>
      <c r="BV1170" s="45"/>
      <c r="BW1170" s="45"/>
      <c r="BX1170" s="45"/>
      <c r="BY1170" s="45"/>
      <c r="BZ1170" s="45"/>
      <c r="CA1170" s="45"/>
      <c r="CB1170" s="45"/>
      <c r="CC1170" s="45"/>
      <c r="CD1170" s="45"/>
      <c r="CE1170" s="45"/>
      <c r="CF1170" s="45"/>
    </row>
    <row r="1171" ht="15.75" customHeight="1">
      <c r="A1171" s="85"/>
      <c r="B1171" s="86"/>
      <c r="C1171" s="45"/>
      <c r="D1171" s="45"/>
      <c r="E1171" s="45"/>
      <c r="F1171" s="45"/>
      <c r="G1171" s="45"/>
      <c r="H1171" s="45"/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45"/>
      <c r="BL1171" s="45"/>
      <c r="BM1171" s="45"/>
      <c r="BN1171" s="45"/>
      <c r="BO1171" s="45"/>
      <c r="BP1171" s="45"/>
      <c r="BQ1171" s="45"/>
      <c r="BR1171" s="45"/>
      <c r="BS1171" s="45"/>
      <c r="BT1171" s="45"/>
      <c r="BU1171" s="45"/>
      <c r="BV1171" s="45"/>
      <c r="BW1171" s="45"/>
      <c r="BX1171" s="45"/>
      <c r="BY1171" s="45"/>
      <c r="BZ1171" s="45"/>
      <c r="CA1171" s="45"/>
      <c r="CB1171" s="45"/>
      <c r="CC1171" s="45"/>
      <c r="CD1171" s="45"/>
      <c r="CE1171" s="45"/>
      <c r="CF1171" s="45"/>
    </row>
    <row r="1172" ht="15.75" customHeight="1">
      <c r="A1172" s="85"/>
      <c r="B1172" s="86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45"/>
      <c r="BL1172" s="45"/>
      <c r="BM1172" s="45"/>
      <c r="BN1172" s="45"/>
      <c r="BO1172" s="45"/>
      <c r="BP1172" s="45"/>
      <c r="BQ1172" s="45"/>
      <c r="BR1172" s="45"/>
      <c r="BS1172" s="45"/>
      <c r="BT1172" s="45"/>
      <c r="BU1172" s="45"/>
      <c r="BV1172" s="45"/>
      <c r="BW1172" s="45"/>
      <c r="BX1172" s="45"/>
      <c r="BY1172" s="45"/>
      <c r="BZ1172" s="45"/>
      <c r="CA1172" s="45"/>
      <c r="CB1172" s="45"/>
      <c r="CC1172" s="45"/>
      <c r="CD1172" s="45"/>
      <c r="CE1172" s="45"/>
      <c r="CF1172" s="45"/>
    </row>
    <row r="1173" ht="15.75" customHeight="1">
      <c r="A1173" s="85"/>
      <c r="B1173" s="86"/>
      <c r="C1173" s="45"/>
      <c r="D1173" s="45"/>
      <c r="E1173" s="45"/>
      <c r="F1173" s="45"/>
      <c r="G1173" s="45"/>
      <c r="H1173" s="45"/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45"/>
      <c r="BL1173" s="45"/>
      <c r="BM1173" s="45"/>
      <c r="BN1173" s="45"/>
      <c r="BO1173" s="45"/>
      <c r="BP1173" s="45"/>
      <c r="BQ1173" s="45"/>
      <c r="BR1173" s="45"/>
      <c r="BS1173" s="45"/>
      <c r="BT1173" s="45"/>
      <c r="BU1173" s="45"/>
      <c r="BV1173" s="45"/>
      <c r="BW1173" s="45"/>
      <c r="BX1173" s="45"/>
      <c r="BY1173" s="45"/>
      <c r="BZ1173" s="45"/>
      <c r="CA1173" s="45"/>
      <c r="CB1173" s="45"/>
      <c r="CC1173" s="45"/>
      <c r="CD1173" s="45"/>
      <c r="CE1173" s="45"/>
      <c r="CF1173" s="45"/>
    </row>
    <row r="1174" ht="15.75" customHeight="1">
      <c r="A1174" s="85"/>
      <c r="B1174" s="86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45"/>
      <c r="BL1174" s="45"/>
      <c r="BM1174" s="45"/>
      <c r="BN1174" s="45"/>
      <c r="BO1174" s="45"/>
      <c r="BP1174" s="45"/>
      <c r="BQ1174" s="45"/>
      <c r="BR1174" s="45"/>
      <c r="BS1174" s="45"/>
      <c r="BT1174" s="45"/>
      <c r="BU1174" s="45"/>
      <c r="BV1174" s="45"/>
      <c r="BW1174" s="45"/>
      <c r="BX1174" s="45"/>
      <c r="BY1174" s="45"/>
      <c r="BZ1174" s="45"/>
      <c r="CA1174" s="45"/>
      <c r="CB1174" s="45"/>
      <c r="CC1174" s="45"/>
      <c r="CD1174" s="45"/>
      <c r="CE1174" s="45"/>
      <c r="CF1174" s="45"/>
    </row>
    <row r="1175" ht="15.75" customHeight="1">
      <c r="A1175" s="85"/>
      <c r="B1175" s="86"/>
      <c r="C1175" s="45"/>
      <c r="D1175" s="45"/>
      <c r="E1175" s="45"/>
      <c r="F1175" s="45"/>
      <c r="G1175" s="45"/>
      <c r="H1175" s="45"/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45"/>
      <c r="BL1175" s="45"/>
      <c r="BM1175" s="45"/>
      <c r="BN1175" s="45"/>
      <c r="BO1175" s="45"/>
      <c r="BP1175" s="45"/>
      <c r="BQ1175" s="45"/>
      <c r="BR1175" s="45"/>
      <c r="BS1175" s="45"/>
      <c r="BT1175" s="45"/>
      <c r="BU1175" s="45"/>
      <c r="BV1175" s="45"/>
      <c r="BW1175" s="45"/>
      <c r="BX1175" s="45"/>
      <c r="BY1175" s="45"/>
      <c r="BZ1175" s="45"/>
      <c r="CA1175" s="45"/>
      <c r="CB1175" s="45"/>
      <c r="CC1175" s="45"/>
      <c r="CD1175" s="45"/>
      <c r="CE1175" s="45"/>
      <c r="CF1175" s="45"/>
    </row>
    <row r="1176" ht="15.75" customHeight="1">
      <c r="A1176" s="85"/>
      <c r="B1176" s="86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45"/>
      <c r="BL1176" s="45"/>
      <c r="BM1176" s="45"/>
      <c r="BN1176" s="45"/>
      <c r="BO1176" s="45"/>
      <c r="BP1176" s="45"/>
      <c r="BQ1176" s="45"/>
      <c r="BR1176" s="45"/>
      <c r="BS1176" s="45"/>
      <c r="BT1176" s="45"/>
      <c r="BU1176" s="45"/>
      <c r="BV1176" s="45"/>
      <c r="BW1176" s="45"/>
      <c r="BX1176" s="45"/>
      <c r="BY1176" s="45"/>
      <c r="BZ1176" s="45"/>
      <c r="CA1176" s="45"/>
      <c r="CB1176" s="45"/>
      <c r="CC1176" s="45"/>
      <c r="CD1176" s="45"/>
      <c r="CE1176" s="45"/>
      <c r="CF1176" s="45"/>
    </row>
    <row r="1177" ht="15.75" customHeight="1">
      <c r="A1177" s="85"/>
      <c r="B1177" s="86"/>
      <c r="C1177" s="45"/>
      <c r="D1177" s="45"/>
      <c r="E1177" s="45"/>
      <c r="F1177" s="45"/>
      <c r="G1177" s="45"/>
      <c r="H1177" s="45"/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45"/>
      <c r="BL1177" s="45"/>
      <c r="BM1177" s="45"/>
      <c r="BN1177" s="45"/>
      <c r="BO1177" s="45"/>
      <c r="BP1177" s="45"/>
      <c r="BQ1177" s="45"/>
      <c r="BR1177" s="45"/>
      <c r="BS1177" s="45"/>
      <c r="BT1177" s="45"/>
      <c r="BU1177" s="45"/>
      <c r="BV1177" s="45"/>
      <c r="BW1177" s="45"/>
      <c r="BX1177" s="45"/>
      <c r="BY1177" s="45"/>
      <c r="BZ1177" s="45"/>
      <c r="CA1177" s="45"/>
      <c r="CB1177" s="45"/>
      <c r="CC1177" s="45"/>
      <c r="CD1177" s="45"/>
      <c r="CE1177" s="45"/>
      <c r="CF1177" s="45"/>
    </row>
    <row r="1178" ht="15.75" customHeight="1">
      <c r="A1178" s="85"/>
      <c r="B1178" s="86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45"/>
      <c r="BL1178" s="45"/>
      <c r="BM1178" s="45"/>
      <c r="BN1178" s="45"/>
      <c r="BO1178" s="45"/>
      <c r="BP1178" s="45"/>
      <c r="BQ1178" s="45"/>
      <c r="BR1178" s="45"/>
      <c r="BS1178" s="45"/>
      <c r="BT1178" s="45"/>
      <c r="BU1178" s="45"/>
      <c r="BV1178" s="45"/>
      <c r="BW1178" s="45"/>
      <c r="BX1178" s="45"/>
      <c r="BY1178" s="45"/>
      <c r="BZ1178" s="45"/>
      <c r="CA1178" s="45"/>
      <c r="CB1178" s="45"/>
      <c r="CC1178" s="45"/>
      <c r="CD1178" s="45"/>
      <c r="CE1178" s="45"/>
      <c r="CF1178" s="45"/>
    </row>
    <row r="1179" ht="15.75" customHeight="1">
      <c r="A1179" s="85"/>
      <c r="B1179" s="86"/>
      <c r="C1179" s="45"/>
      <c r="D1179" s="45"/>
      <c r="E1179" s="45"/>
      <c r="F1179" s="45"/>
      <c r="G1179" s="45"/>
      <c r="H1179" s="45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45"/>
      <c r="BL1179" s="45"/>
      <c r="BM1179" s="45"/>
      <c r="BN1179" s="45"/>
      <c r="BO1179" s="45"/>
      <c r="BP1179" s="45"/>
      <c r="BQ1179" s="45"/>
      <c r="BR1179" s="45"/>
      <c r="BS1179" s="45"/>
      <c r="BT1179" s="45"/>
      <c r="BU1179" s="45"/>
      <c r="BV1179" s="45"/>
      <c r="BW1179" s="45"/>
      <c r="BX1179" s="45"/>
      <c r="BY1179" s="45"/>
      <c r="BZ1179" s="45"/>
      <c r="CA1179" s="45"/>
      <c r="CB1179" s="45"/>
      <c r="CC1179" s="45"/>
      <c r="CD1179" s="45"/>
      <c r="CE1179" s="45"/>
      <c r="CF1179" s="45"/>
    </row>
    <row r="1180" ht="15.75" customHeight="1">
      <c r="A1180" s="85"/>
      <c r="B1180" s="86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45"/>
      <c r="BL1180" s="45"/>
      <c r="BM1180" s="45"/>
      <c r="BN1180" s="45"/>
      <c r="BO1180" s="45"/>
      <c r="BP1180" s="45"/>
      <c r="BQ1180" s="45"/>
      <c r="BR1180" s="45"/>
      <c r="BS1180" s="45"/>
      <c r="BT1180" s="45"/>
      <c r="BU1180" s="45"/>
      <c r="BV1180" s="45"/>
      <c r="BW1180" s="45"/>
      <c r="BX1180" s="45"/>
      <c r="BY1180" s="45"/>
      <c r="BZ1180" s="45"/>
      <c r="CA1180" s="45"/>
      <c r="CB1180" s="45"/>
      <c r="CC1180" s="45"/>
      <c r="CD1180" s="45"/>
      <c r="CE1180" s="45"/>
      <c r="CF1180" s="45"/>
    </row>
    <row r="1181" ht="15.75" customHeight="1">
      <c r="A1181" s="85"/>
      <c r="B1181" s="86"/>
      <c r="C1181" s="45"/>
      <c r="D1181" s="45"/>
      <c r="E1181" s="45"/>
      <c r="F1181" s="45"/>
      <c r="G1181" s="45"/>
      <c r="H1181" s="45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45"/>
      <c r="BL1181" s="45"/>
      <c r="BM1181" s="45"/>
      <c r="BN1181" s="45"/>
      <c r="BO1181" s="45"/>
      <c r="BP1181" s="45"/>
      <c r="BQ1181" s="45"/>
      <c r="BR1181" s="45"/>
      <c r="BS1181" s="45"/>
      <c r="BT1181" s="45"/>
      <c r="BU1181" s="45"/>
      <c r="BV1181" s="45"/>
      <c r="BW1181" s="45"/>
      <c r="BX1181" s="45"/>
      <c r="BY1181" s="45"/>
      <c r="BZ1181" s="45"/>
      <c r="CA1181" s="45"/>
      <c r="CB1181" s="45"/>
      <c r="CC1181" s="45"/>
      <c r="CD1181" s="45"/>
      <c r="CE1181" s="45"/>
      <c r="CF1181" s="45"/>
    </row>
    <row r="1182" ht="15.75" customHeight="1">
      <c r="A1182" s="85"/>
      <c r="B1182" s="86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45"/>
      <c r="BL1182" s="45"/>
      <c r="BM1182" s="45"/>
      <c r="BN1182" s="45"/>
      <c r="BO1182" s="45"/>
      <c r="BP1182" s="45"/>
      <c r="BQ1182" s="45"/>
      <c r="BR1182" s="45"/>
      <c r="BS1182" s="45"/>
      <c r="BT1182" s="45"/>
      <c r="BU1182" s="45"/>
      <c r="BV1182" s="45"/>
      <c r="BW1182" s="45"/>
      <c r="BX1182" s="45"/>
      <c r="BY1182" s="45"/>
      <c r="BZ1182" s="45"/>
      <c r="CA1182" s="45"/>
      <c r="CB1182" s="45"/>
      <c r="CC1182" s="45"/>
      <c r="CD1182" s="45"/>
      <c r="CE1182" s="45"/>
      <c r="CF1182" s="45"/>
    </row>
    <row r="1183" ht="15.75" customHeight="1">
      <c r="A1183" s="85"/>
      <c r="B1183" s="86"/>
      <c r="C1183" s="45"/>
      <c r="D1183" s="45"/>
      <c r="E1183" s="45"/>
      <c r="F1183" s="45"/>
      <c r="G1183" s="45"/>
      <c r="H1183" s="45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45"/>
      <c r="BL1183" s="45"/>
      <c r="BM1183" s="45"/>
      <c r="BN1183" s="45"/>
      <c r="BO1183" s="45"/>
      <c r="BP1183" s="45"/>
      <c r="BQ1183" s="45"/>
      <c r="BR1183" s="45"/>
      <c r="BS1183" s="45"/>
      <c r="BT1183" s="45"/>
      <c r="BU1183" s="45"/>
      <c r="BV1183" s="45"/>
      <c r="BW1183" s="45"/>
      <c r="BX1183" s="45"/>
      <c r="BY1183" s="45"/>
      <c r="BZ1183" s="45"/>
      <c r="CA1183" s="45"/>
      <c r="CB1183" s="45"/>
      <c r="CC1183" s="45"/>
      <c r="CD1183" s="45"/>
      <c r="CE1183" s="45"/>
      <c r="CF1183" s="45"/>
    </row>
    <row r="1184" ht="15.75" customHeight="1">
      <c r="A1184" s="85"/>
      <c r="B1184" s="86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45"/>
      <c r="BL1184" s="45"/>
      <c r="BM1184" s="45"/>
      <c r="BN1184" s="45"/>
      <c r="BO1184" s="45"/>
      <c r="BP1184" s="45"/>
      <c r="BQ1184" s="45"/>
      <c r="BR1184" s="45"/>
      <c r="BS1184" s="45"/>
      <c r="BT1184" s="45"/>
      <c r="BU1184" s="45"/>
      <c r="BV1184" s="45"/>
      <c r="BW1184" s="45"/>
      <c r="BX1184" s="45"/>
      <c r="BY1184" s="45"/>
      <c r="BZ1184" s="45"/>
      <c r="CA1184" s="45"/>
      <c r="CB1184" s="45"/>
      <c r="CC1184" s="45"/>
      <c r="CD1184" s="45"/>
      <c r="CE1184" s="45"/>
      <c r="CF1184" s="45"/>
    </row>
    <row r="1185" ht="15.75" customHeight="1">
      <c r="A1185" s="85"/>
      <c r="B1185" s="86"/>
      <c r="C1185" s="45"/>
      <c r="D1185" s="45"/>
      <c r="E1185" s="45"/>
      <c r="F1185" s="45"/>
      <c r="G1185" s="45"/>
      <c r="H1185" s="45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45"/>
      <c r="BL1185" s="45"/>
      <c r="BM1185" s="45"/>
      <c r="BN1185" s="45"/>
      <c r="BO1185" s="45"/>
      <c r="BP1185" s="45"/>
      <c r="BQ1185" s="45"/>
      <c r="BR1185" s="45"/>
      <c r="BS1185" s="45"/>
      <c r="BT1185" s="45"/>
      <c r="BU1185" s="45"/>
      <c r="BV1185" s="45"/>
      <c r="BW1185" s="45"/>
      <c r="BX1185" s="45"/>
      <c r="BY1185" s="45"/>
      <c r="BZ1185" s="45"/>
      <c r="CA1185" s="45"/>
      <c r="CB1185" s="45"/>
      <c r="CC1185" s="45"/>
      <c r="CD1185" s="45"/>
      <c r="CE1185" s="45"/>
      <c r="CF1185" s="45"/>
    </row>
    <row r="1186" ht="15.75" customHeight="1">
      <c r="A1186" s="85"/>
      <c r="B1186" s="86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  <c r="AA1186" s="45"/>
      <c r="AB1186" s="45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45"/>
      <c r="BL1186" s="45"/>
      <c r="BM1186" s="45"/>
      <c r="BN1186" s="45"/>
      <c r="BO1186" s="45"/>
      <c r="BP1186" s="45"/>
      <c r="BQ1186" s="45"/>
      <c r="BR1186" s="45"/>
      <c r="BS1186" s="45"/>
      <c r="BT1186" s="45"/>
      <c r="BU1186" s="45"/>
      <c r="BV1186" s="45"/>
      <c r="BW1186" s="45"/>
      <c r="BX1186" s="45"/>
      <c r="BY1186" s="45"/>
      <c r="BZ1186" s="45"/>
      <c r="CA1186" s="45"/>
      <c r="CB1186" s="45"/>
      <c r="CC1186" s="45"/>
      <c r="CD1186" s="45"/>
      <c r="CE1186" s="45"/>
      <c r="CF1186" s="45"/>
    </row>
    <row r="1187" ht="15.75" customHeight="1">
      <c r="A1187" s="85"/>
      <c r="B1187" s="86"/>
      <c r="C1187" s="45"/>
      <c r="D1187" s="45"/>
      <c r="E1187" s="45"/>
      <c r="F1187" s="45"/>
      <c r="G1187" s="45"/>
      <c r="H1187" s="45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45"/>
      <c r="BL1187" s="45"/>
      <c r="BM1187" s="45"/>
      <c r="BN1187" s="45"/>
      <c r="BO1187" s="45"/>
      <c r="BP1187" s="45"/>
      <c r="BQ1187" s="45"/>
      <c r="BR1187" s="45"/>
      <c r="BS1187" s="45"/>
      <c r="BT1187" s="45"/>
      <c r="BU1187" s="45"/>
      <c r="BV1187" s="45"/>
      <c r="BW1187" s="45"/>
      <c r="BX1187" s="45"/>
      <c r="BY1187" s="45"/>
      <c r="BZ1187" s="45"/>
      <c r="CA1187" s="45"/>
      <c r="CB1187" s="45"/>
      <c r="CC1187" s="45"/>
      <c r="CD1187" s="45"/>
      <c r="CE1187" s="45"/>
      <c r="CF1187" s="45"/>
    </row>
    <row r="1188" ht="15.75" customHeight="1">
      <c r="A1188" s="85"/>
      <c r="B1188" s="86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  <c r="AA1188" s="45"/>
      <c r="AB1188" s="45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45"/>
      <c r="BL1188" s="45"/>
      <c r="BM1188" s="45"/>
      <c r="BN1188" s="45"/>
      <c r="BO1188" s="45"/>
      <c r="BP1188" s="45"/>
      <c r="BQ1188" s="45"/>
      <c r="BR1188" s="45"/>
      <c r="BS1188" s="45"/>
      <c r="BT1188" s="45"/>
      <c r="BU1188" s="45"/>
      <c r="BV1188" s="45"/>
      <c r="BW1188" s="45"/>
      <c r="BX1188" s="45"/>
      <c r="BY1188" s="45"/>
      <c r="BZ1188" s="45"/>
      <c r="CA1188" s="45"/>
      <c r="CB1188" s="45"/>
      <c r="CC1188" s="45"/>
      <c r="CD1188" s="45"/>
      <c r="CE1188" s="45"/>
      <c r="CF1188" s="45"/>
    </row>
    <row r="1189" ht="15.75" customHeight="1">
      <c r="A1189" s="85"/>
      <c r="B1189" s="86"/>
      <c r="C1189" s="45"/>
      <c r="D1189" s="45"/>
      <c r="E1189" s="45"/>
      <c r="F1189" s="45"/>
      <c r="G1189" s="45"/>
      <c r="H1189" s="45"/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45"/>
      <c r="BL1189" s="45"/>
      <c r="BM1189" s="45"/>
      <c r="BN1189" s="45"/>
      <c r="BO1189" s="45"/>
      <c r="BP1189" s="45"/>
      <c r="BQ1189" s="45"/>
      <c r="BR1189" s="45"/>
      <c r="BS1189" s="45"/>
      <c r="BT1189" s="45"/>
      <c r="BU1189" s="45"/>
      <c r="BV1189" s="45"/>
      <c r="BW1189" s="45"/>
      <c r="BX1189" s="45"/>
      <c r="BY1189" s="45"/>
      <c r="BZ1189" s="45"/>
      <c r="CA1189" s="45"/>
      <c r="CB1189" s="45"/>
      <c r="CC1189" s="45"/>
      <c r="CD1189" s="45"/>
      <c r="CE1189" s="45"/>
      <c r="CF1189" s="45"/>
    </row>
    <row r="1190" ht="15.75" customHeight="1">
      <c r="A1190" s="85"/>
      <c r="B1190" s="86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45"/>
      <c r="BL1190" s="45"/>
      <c r="BM1190" s="45"/>
      <c r="BN1190" s="45"/>
      <c r="BO1190" s="45"/>
      <c r="BP1190" s="45"/>
      <c r="BQ1190" s="45"/>
      <c r="BR1190" s="45"/>
      <c r="BS1190" s="45"/>
      <c r="BT1190" s="45"/>
      <c r="BU1190" s="45"/>
      <c r="BV1190" s="45"/>
      <c r="BW1190" s="45"/>
      <c r="BX1190" s="45"/>
      <c r="BY1190" s="45"/>
      <c r="BZ1190" s="45"/>
      <c r="CA1190" s="45"/>
      <c r="CB1190" s="45"/>
      <c r="CC1190" s="45"/>
      <c r="CD1190" s="45"/>
      <c r="CE1190" s="45"/>
      <c r="CF1190" s="45"/>
    </row>
    <row r="1191" ht="15.75" customHeight="1">
      <c r="A1191" s="85"/>
      <c r="B1191" s="86"/>
      <c r="C1191" s="45"/>
      <c r="D1191" s="45"/>
      <c r="E1191" s="45"/>
      <c r="F1191" s="45"/>
      <c r="G1191" s="45"/>
      <c r="H1191" s="45"/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45"/>
      <c r="BL1191" s="45"/>
      <c r="BM1191" s="45"/>
      <c r="BN1191" s="45"/>
      <c r="BO1191" s="45"/>
      <c r="BP1191" s="45"/>
      <c r="BQ1191" s="45"/>
      <c r="BR1191" s="45"/>
      <c r="BS1191" s="45"/>
      <c r="BT1191" s="45"/>
      <c r="BU1191" s="45"/>
      <c r="BV1191" s="45"/>
      <c r="BW1191" s="45"/>
      <c r="BX1191" s="45"/>
      <c r="BY1191" s="45"/>
      <c r="BZ1191" s="45"/>
      <c r="CA1191" s="45"/>
      <c r="CB1191" s="45"/>
      <c r="CC1191" s="45"/>
      <c r="CD1191" s="45"/>
      <c r="CE1191" s="45"/>
      <c r="CF1191" s="45"/>
    </row>
    <row r="1192" ht="15.75" customHeight="1">
      <c r="A1192" s="85"/>
      <c r="B1192" s="86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45"/>
      <c r="BL1192" s="45"/>
      <c r="BM1192" s="45"/>
      <c r="BN1192" s="45"/>
      <c r="BO1192" s="45"/>
      <c r="BP1192" s="45"/>
      <c r="BQ1192" s="45"/>
      <c r="BR1192" s="45"/>
      <c r="BS1192" s="45"/>
      <c r="BT1192" s="45"/>
      <c r="BU1192" s="45"/>
      <c r="BV1192" s="45"/>
      <c r="BW1192" s="45"/>
      <c r="BX1192" s="45"/>
      <c r="BY1192" s="45"/>
      <c r="BZ1192" s="45"/>
      <c r="CA1192" s="45"/>
      <c r="CB1192" s="45"/>
      <c r="CC1192" s="45"/>
      <c r="CD1192" s="45"/>
      <c r="CE1192" s="45"/>
      <c r="CF1192" s="45"/>
    </row>
    <row r="1193" ht="15.75" customHeight="1">
      <c r="A1193" s="85"/>
      <c r="B1193" s="86"/>
      <c r="C1193" s="45"/>
      <c r="D1193" s="45"/>
      <c r="E1193" s="45"/>
      <c r="F1193" s="45"/>
      <c r="G1193" s="45"/>
      <c r="H1193" s="45"/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45"/>
      <c r="BL1193" s="45"/>
      <c r="BM1193" s="45"/>
      <c r="BN1193" s="45"/>
      <c r="BO1193" s="45"/>
      <c r="BP1193" s="45"/>
      <c r="BQ1193" s="45"/>
      <c r="BR1193" s="45"/>
      <c r="BS1193" s="45"/>
      <c r="BT1193" s="45"/>
      <c r="BU1193" s="45"/>
      <c r="BV1193" s="45"/>
      <c r="BW1193" s="45"/>
      <c r="BX1193" s="45"/>
      <c r="BY1193" s="45"/>
      <c r="BZ1193" s="45"/>
      <c r="CA1193" s="45"/>
      <c r="CB1193" s="45"/>
      <c r="CC1193" s="45"/>
      <c r="CD1193" s="45"/>
      <c r="CE1193" s="45"/>
      <c r="CF1193" s="45"/>
    </row>
    <row r="1194" ht="15.75" customHeight="1">
      <c r="A1194" s="85"/>
      <c r="B1194" s="86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45"/>
      <c r="BL1194" s="45"/>
      <c r="BM1194" s="45"/>
      <c r="BN1194" s="45"/>
      <c r="BO1194" s="45"/>
      <c r="BP1194" s="45"/>
      <c r="BQ1194" s="45"/>
      <c r="BR1194" s="45"/>
      <c r="BS1194" s="45"/>
      <c r="BT1194" s="45"/>
      <c r="BU1194" s="45"/>
      <c r="BV1194" s="45"/>
      <c r="BW1194" s="45"/>
      <c r="BX1194" s="45"/>
      <c r="BY1194" s="45"/>
      <c r="BZ1194" s="45"/>
      <c r="CA1194" s="45"/>
      <c r="CB1194" s="45"/>
      <c r="CC1194" s="45"/>
      <c r="CD1194" s="45"/>
      <c r="CE1194" s="45"/>
      <c r="CF1194" s="45"/>
    </row>
    <row r="1195" ht="15.75" customHeight="1">
      <c r="A1195" s="85"/>
      <c r="B1195" s="86"/>
      <c r="C1195" s="45"/>
      <c r="D1195" s="45"/>
      <c r="E1195" s="45"/>
      <c r="F1195" s="45"/>
      <c r="G1195" s="45"/>
      <c r="H1195" s="45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45"/>
      <c r="BL1195" s="45"/>
      <c r="BM1195" s="45"/>
      <c r="BN1195" s="45"/>
      <c r="BO1195" s="45"/>
      <c r="BP1195" s="45"/>
      <c r="BQ1195" s="45"/>
      <c r="BR1195" s="45"/>
      <c r="BS1195" s="45"/>
      <c r="BT1195" s="45"/>
      <c r="BU1195" s="45"/>
      <c r="BV1195" s="45"/>
      <c r="BW1195" s="45"/>
      <c r="BX1195" s="45"/>
      <c r="BY1195" s="45"/>
      <c r="BZ1195" s="45"/>
      <c r="CA1195" s="45"/>
      <c r="CB1195" s="45"/>
      <c r="CC1195" s="45"/>
      <c r="CD1195" s="45"/>
      <c r="CE1195" s="45"/>
      <c r="CF1195" s="45"/>
    </row>
    <row r="1196" ht="15.75" customHeight="1">
      <c r="A1196" s="85"/>
      <c r="B1196" s="86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45"/>
      <c r="BL1196" s="45"/>
      <c r="BM1196" s="45"/>
      <c r="BN1196" s="45"/>
      <c r="BO1196" s="45"/>
      <c r="BP1196" s="45"/>
      <c r="BQ1196" s="45"/>
      <c r="BR1196" s="45"/>
      <c r="BS1196" s="45"/>
      <c r="BT1196" s="45"/>
      <c r="BU1196" s="45"/>
      <c r="BV1196" s="45"/>
      <c r="BW1196" s="45"/>
      <c r="BX1196" s="45"/>
      <c r="BY1196" s="45"/>
      <c r="BZ1196" s="45"/>
      <c r="CA1196" s="45"/>
      <c r="CB1196" s="45"/>
      <c r="CC1196" s="45"/>
      <c r="CD1196" s="45"/>
      <c r="CE1196" s="45"/>
      <c r="CF1196" s="45"/>
    </row>
    <row r="1197" ht="15.75" customHeight="1">
      <c r="A1197" s="85"/>
      <c r="B1197" s="86"/>
      <c r="C1197" s="45"/>
      <c r="D1197" s="45"/>
      <c r="E1197" s="45"/>
      <c r="F1197" s="45"/>
      <c r="G1197" s="45"/>
      <c r="H1197" s="45"/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45"/>
      <c r="BL1197" s="45"/>
      <c r="BM1197" s="45"/>
      <c r="BN1197" s="45"/>
      <c r="BO1197" s="45"/>
      <c r="BP1197" s="45"/>
      <c r="BQ1197" s="45"/>
      <c r="BR1197" s="45"/>
      <c r="BS1197" s="45"/>
      <c r="BT1197" s="45"/>
      <c r="BU1197" s="45"/>
      <c r="BV1197" s="45"/>
      <c r="BW1197" s="45"/>
      <c r="BX1197" s="45"/>
      <c r="BY1197" s="45"/>
      <c r="BZ1197" s="45"/>
      <c r="CA1197" s="45"/>
      <c r="CB1197" s="45"/>
      <c r="CC1197" s="45"/>
      <c r="CD1197" s="45"/>
      <c r="CE1197" s="45"/>
      <c r="CF1197" s="45"/>
    </row>
    <row r="1198" ht="15.75" customHeight="1">
      <c r="A1198" s="85"/>
      <c r="B1198" s="86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  <c r="AA1198" s="45"/>
      <c r="AB1198" s="45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45"/>
      <c r="BL1198" s="45"/>
      <c r="BM1198" s="45"/>
      <c r="BN1198" s="45"/>
      <c r="BO1198" s="45"/>
      <c r="BP1198" s="45"/>
      <c r="BQ1198" s="45"/>
      <c r="BR1198" s="45"/>
      <c r="BS1198" s="45"/>
      <c r="BT1198" s="45"/>
      <c r="BU1198" s="45"/>
      <c r="BV1198" s="45"/>
      <c r="BW1198" s="45"/>
      <c r="BX1198" s="45"/>
      <c r="BY1198" s="45"/>
      <c r="BZ1198" s="45"/>
      <c r="CA1198" s="45"/>
      <c r="CB1198" s="45"/>
      <c r="CC1198" s="45"/>
      <c r="CD1198" s="45"/>
      <c r="CE1198" s="45"/>
      <c r="CF1198" s="45"/>
    </row>
    <row r="1199" ht="15.75" customHeight="1">
      <c r="A1199" s="85"/>
      <c r="B1199" s="86"/>
      <c r="C1199" s="45"/>
      <c r="D1199" s="45"/>
      <c r="E1199" s="45"/>
      <c r="F1199" s="45"/>
      <c r="G1199" s="45"/>
      <c r="H1199" s="45"/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45"/>
      <c r="BL1199" s="45"/>
      <c r="BM1199" s="45"/>
      <c r="BN1199" s="45"/>
      <c r="BO1199" s="45"/>
      <c r="BP1199" s="45"/>
      <c r="BQ1199" s="45"/>
      <c r="BR1199" s="45"/>
      <c r="BS1199" s="45"/>
      <c r="BT1199" s="45"/>
      <c r="BU1199" s="45"/>
      <c r="BV1199" s="45"/>
      <c r="BW1199" s="45"/>
      <c r="BX1199" s="45"/>
      <c r="BY1199" s="45"/>
      <c r="BZ1199" s="45"/>
      <c r="CA1199" s="45"/>
      <c r="CB1199" s="45"/>
      <c r="CC1199" s="45"/>
      <c r="CD1199" s="45"/>
      <c r="CE1199" s="45"/>
      <c r="CF1199" s="45"/>
    </row>
    <row r="1200" ht="15.75" customHeight="1">
      <c r="A1200" s="85"/>
      <c r="B1200" s="86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  <c r="AA1200" s="45"/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45"/>
      <c r="BL1200" s="45"/>
      <c r="BM1200" s="45"/>
      <c r="BN1200" s="45"/>
      <c r="BO1200" s="45"/>
      <c r="BP1200" s="45"/>
      <c r="BQ1200" s="45"/>
      <c r="BR1200" s="45"/>
      <c r="BS1200" s="45"/>
      <c r="BT1200" s="45"/>
      <c r="BU1200" s="45"/>
      <c r="BV1200" s="45"/>
      <c r="BW1200" s="45"/>
      <c r="BX1200" s="45"/>
      <c r="BY1200" s="45"/>
      <c r="BZ1200" s="45"/>
      <c r="CA1200" s="45"/>
      <c r="CB1200" s="45"/>
      <c r="CC1200" s="45"/>
      <c r="CD1200" s="45"/>
      <c r="CE1200" s="45"/>
      <c r="CF1200" s="45"/>
    </row>
    <row r="1201" ht="15.75" customHeight="1">
      <c r="A1201" s="85"/>
      <c r="B1201" s="86"/>
      <c r="C1201" s="45"/>
      <c r="D1201" s="45"/>
      <c r="E1201" s="45"/>
      <c r="F1201" s="45"/>
      <c r="G1201" s="45"/>
      <c r="H1201" s="45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45"/>
      <c r="BL1201" s="45"/>
      <c r="BM1201" s="45"/>
      <c r="BN1201" s="45"/>
      <c r="BO1201" s="45"/>
      <c r="BP1201" s="45"/>
      <c r="BQ1201" s="45"/>
      <c r="BR1201" s="45"/>
      <c r="BS1201" s="45"/>
      <c r="BT1201" s="45"/>
      <c r="BU1201" s="45"/>
      <c r="BV1201" s="45"/>
      <c r="BW1201" s="45"/>
      <c r="BX1201" s="45"/>
      <c r="BY1201" s="45"/>
      <c r="BZ1201" s="45"/>
      <c r="CA1201" s="45"/>
      <c r="CB1201" s="45"/>
      <c r="CC1201" s="45"/>
      <c r="CD1201" s="45"/>
      <c r="CE1201" s="45"/>
      <c r="CF1201" s="45"/>
    </row>
    <row r="1202" ht="15.75" customHeight="1">
      <c r="A1202" s="85"/>
      <c r="B1202" s="86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  <c r="AA1202" s="45"/>
      <c r="AB1202" s="45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45"/>
      <c r="BL1202" s="45"/>
      <c r="BM1202" s="45"/>
      <c r="BN1202" s="45"/>
      <c r="BO1202" s="45"/>
      <c r="BP1202" s="45"/>
      <c r="BQ1202" s="45"/>
      <c r="BR1202" s="45"/>
      <c r="BS1202" s="45"/>
      <c r="BT1202" s="45"/>
      <c r="BU1202" s="45"/>
      <c r="BV1202" s="45"/>
      <c r="BW1202" s="45"/>
      <c r="BX1202" s="45"/>
      <c r="BY1202" s="45"/>
      <c r="BZ1202" s="45"/>
      <c r="CA1202" s="45"/>
      <c r="CB1202" s="45"/>
      <c r="CC1202" s="45"/>
      <c r="CD1202" s="45"/>
      <c r="CE1202" s="45"/>
      <c r="CF1202" s="45"/>
    </row>
    <row r="1203" ht="15.75" customHeight="1">
      <c r="A1203" s="85"/>
      <c r="B1203" s="86"/>
      <c r="C1203" s="45"/>
      <c r="D1203" s="45"/>
      <c r="E1203" s="45"/>
      <c r="F1203" s="45"/>
      <c r="G1203" s="45"/>
      <c r="H1203" s="45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45"/>
      <c r="BL1203" s="45"/>
      <c r="BM1203" s="45"/>
      <c r="BN1203" s="45"/>
      <c r="BO1203" s="45"/>
      <c r="BP1203" s="45"/>
      <c r="BQ1203" s="45"/>
      <c r="BR1203" s="45"/>
      <c r="BS1203" s="45"/>
      <c r="BT1203" s="45"/>
      <c r="BU1203" s="45"/>
      <c r="BV1203" s="45"/>
      <c r="BW1203" s="45"/>
      <c r="BX1203" s="45"/>
      <c r="BY1203" s="45"/>
      <c r="BZ1203" s="45"/>
      <c r="CA1203" s="45"/>
      <c r="CB1203" s="45"/>
      <c r="CC1203" s="45"/>
      <c r="CD1203" s="45"/>
      <c r="CE1203" s="45"/>
      <c r="CF1203" s="45"/>
    </row>
    <row r="1204" ht="15.75" customHeight="1">
      <c r="A1204" s="85"/>
      <c r="B1204" s="86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  <c r="AA1204" s="45"/>
      <c r="AB1204" s="45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45"/>
      <c r="BL1204" s="45"/>
      <c r="BM1204" s="45"/>
      <c r="BN1204" s="45"/>
      <c r="BO1204" s="45"/>
      <c r="BP1204" s="45"/>
      <c r="BQ1204" s="45"/>
      <c r="BR1204" s="45"/>
      <c r="BS1204" s="45"/>
      <c r="BT1204" s="45"/>
      <c r="BU1204" s="45"/>
      <c r="BV1204" s="45"/>
      <c r="BW1204" s="45"/>
      <c r="BX1204" s="45"/>
      <c r="BY1204" s="45"/>
      <c r="BZ1204" s="45"/>
      <c r="CA1204" s="45"/>
      <c r="CB1204" s="45"/>
      <c r="CC1204" s="45"/>
      <c r="CD1204" s="45"/>
      <c r="CE1204" s="45"/>
      <c r="CF1204" s="45"/>
    </row>
    <row r="1205" ht="15.75" customHeight="1">
      <c r="A1205" s="85"/>
      <c r="B1205" s="86"/>
      <c r="C1205" s="45"/>
      <c r="D1205" s="45"/>
      <c r="E1205" s="45"/>
      <c r="F1205" s="45"/>
      <c r="G1205" s="45"/>
      <c r="H1205" s="45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45"/>
      <c r="BL1205" s="45"/>
      <c r="BM1205" s="45"/>
      <c r="BN1205" s="45"/>
      <c r="BO1205" s="45"/>
      <c r="BP1205" s="45"/>
      <c r="BQ1205" s="45"/>
      <c r="BR1205" s="45"/>
      <c r="BS1205" s="45"/>
      <c r="BT1205" s="45"/>
      <c r="BU1205" s="45"/>
      <c r="BV1205" s="45"/>
      <c r="BW1205" s="45"/>
      <c r="BX1205" s="45"/>
      <c r="BY1205" s="45"/>
      <c r="BZ1205" s="45"/>
      <c r="CA1205" s="45"/>
      <c r="CB1205" s="45"/>
      <c r="CC1205" s="45"/>
      <c r="CD1205" s="45"/>
      <c r="CE1205" s="45"/>
      <c r="CF1205" s="45"/>
    </row>
    <row r="1206" ht="15.75" customHeight="1">
      <c r="A1206" s="85"/>
      <c r="B1206" s="86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  <c r="AA1206" s="45"/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45"/>
      <c r="BL1206" s="45"/>
      <c r="BM1206" s="45"/>
      <c r="BN1206" s="45"/>
      <c r="BO1206" s="45"/>
      <c r="BP1206" s="45"/>
      <c r="BQ1206" s="45"/>
      <c r="BR1206" s="45"/>
      <c r="BS1206" s="45"/>
      <c r="BT1206" s="45"/>
      <c r="BU1206" s="45"/>
      <c r="BV1206" s="45"/>
      <c r="BW1206" s="45"/>
      <c r="BX1206" s="45"/>
      <c r="BY1206" s="45"/>
      <c r="BZ1206" s="45"/>
      <c r="CA1206" s="45"/>
      <c r="CB1206" s="45"/>
      <c r="CC1206" s="45"/>
      <c r="CD1206" s="45"/>
      <c r="CE1206" s="45"/>
      <c r="CF1206" s="45"/>
    </row>
    <row r="1207" ht="15.75" customHeight="1">
      <c r="A1207" s="85"/>
      <c r="B1207" s="86"/>
      <c r="C1207" s="45"/>
      <c r="D1207" s="45"/>
      <c r="E1207" s="45"/>
      <c r="F1207" s="45"/>
      <c r="G1207" s="45"/>
      <c r="H1207" s="45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45"/>
      <c r="BL1207" s="45"/>
      <c r="BM1207" s="45"/>
      <c r="BN1207" s="45"/>
      <c r="BO1207" s="45"/>
      <c r="BP1207" s="45"/>
      <c r="BQ1207" s="45"/>
      <c r="BR1207" s="45"/>
      <c r="BS1207" s="45"/>
      <c r="BT1207" s="45"/>
      <c r="BU1207" s="45"/>
      <c r="BV1207" s="45"/>
      <c r="BW1207" s="45"/>
      <c r="BX1207" s="45"/>
      <c r="BY1207" s="45"/>
      <c r="BZ1207" s="45"/>
      <c r="CA1207" s="45"/>
      <c r="CB1207" s="45"/>
      <c r="CC1207" s="45"/>
      <c r="CD1207" s="45"/>
      <c r="CE1207" s="45"/>
      <c r="CF1207" s="45"/>
    </row>
    <row r="1208" ht="15.75" customHeight="1">
      <c r="A1208" s="85"/>
      <c r="B1208" s="86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  <c r="AA1208" s="45"/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45"/>
      <c r="BL1208" s="45"/>
      <c r="BM1208" s="45"/>
      <c r="BN1208" s="45"/>
      <c r="BO1208" s="45"/>
      <c r="BP1208" s="45"/>
      <c r="BQ1208" s="45"/>
      <c r="BR1208" s="45"/>
      <c r="BS1208" s="45"/>
      <c r="BT1208" s="45"/>
      <c r="BU1208" s="45"/>
      <c r="BV1208" s="45"/>
      <c r="BW1208" s="45"/>
      <c r="BX1208" s="45"/>
      <c r="BY1208" s="45"/>
      <c r="BZ1208" s="45"/>
      <c r="CA1208" s="45"/>
      <c r="CB1208" s="45"/>
      <c r="CC1208" s="45"/>
      <c r="CD1208" s="45"/>
      <c r="CE1208" s="45"/>
      <c r="CF1208" s="45"/>
    </row>
    <row r="1209" ht="15.75" customHeight="1">
      <c r="A1209" s="85"/>
      <c r="B1209" s="86"/>
      <c r="C1209" s="45"/>
      <c r="D1209" s="45"/>
      <c r="E1209" s="45"/>
      <c r="F1209" s="45"/>
      <c r="G1209" s="45"/>
      <c r="H1209" s="45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45"/>
      <c r="BL1209" s="45"/>
      <c r="BM1209" s="45"/>
      <c r="BN1209" s="45"/>
      <c r="BO1209" s="45"/>
      <c r="BP1209" s="45"/>
      <c r="BQ1209" s="45"/>
      <c r="BR1209" s="45"/>
      <c r="BS1209" s="45"/>
      <c r="BT1209" s="45"/>
      <c r="BU1209" s="45"/>
      <c r="BV1209" s="45"/>
      <c r="BW1209" s="45"/>
      <c r="BX1209" s="45"/>
      <c r="BY1209" s="45"/>
      <c r="BZ1209" s="45"/>
      <c r="CA1209" s="45"/>
      <c r="CB1209" s="45"/>
      <c r="CC1209" s="45"/>
      <c r="CD1209" s="45"/>
      <c r="CE1209" s="45"/>
      <c r="CF1209" s="45"/>
    </row>
    <row r="1210" ht="15.75" customHeight="1">
      <c r="A1210" s="85"/>
      <c r="B1210" s="86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  <c r="AA1210" s="45"/>
      <c r="AB1210" s="45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45"/>
      <c r="BL1210" s="45"/>
      <c r="BM1210" s="45"/>
      <c r="BN1210" s="45"/>
      <c r="BO1210" s="45"/>
      <c r="BP1210" s="45"/>
      <c r="BQ1210" s="45"/>
      <c r="BR1210" s="45"/>
      <c r="BS1210" s="45"/>
      <c r="BT1210" s="45"/>
      <c r="BU1210" s="45"/>
      <c r="BV1210" s="45"/>
      <c r="BW1210" s="45"/>
      <c r="BX1210" s="45"/>
      <c r="BY1210" s="45"/>
      <c r="BZ1210" s="45"/>
      <c r="CA1210" s="45"/>
      <c r="CB1210" s="45"/>
      <c r="CC1210" s="45"/>
      <c r="CD1210" s="45"/>
      <c r="CE1210" s="45"/>
      <c r="CF1210" s="45"/>
    </row>
    <row r="1211" ht="15.75" customHeight="1">
      <c r="A1211" s="85"/>
      <c r="B1211" s="86"/>
      <c r="C1211" s="45"/>
      <c r="D1211" s="45"/>
      <c r="E1211" s="45"/>
      <c r="F1211" s="45"/>
      <c r="G1211" s="45"/>
      <c r="H1211" s="45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45"/>
      <c r="BL1211" s="45"/>
      <c r="BM1211" s="45"/>
      <c r="BN1211" s="45"/>
      <c r="BO1211" s="45"/>
      <c r="BP1211" s="45"/>
      <c r="BQ1211" s="45"/>
      <c r="BR1211" s="45"/>
      <c r="BS1211" s="45"/>
      <c r="BT1211" s="45"/>
      <c r="BU1211" s="45"/>
      <c r="BV1211" s="45"/>
      <c r="BW1211" s="45"/>
      <c r="BX1211" s="45"/>
      <c r="BY1211" s="45"/>
      <c r="BZ1211" s="45"/>
      <c r="CA1211" s="45"/>
      <c r="CB1211" s="45"/>
      <c r="CC1211" s="45"/>
      <c r="CD1211" s="45"/>
      <c r="CE1211" s="45"/>
      <c r="CF1211" s="45"/>
    </row>
    <row r="1212" ht="15.75" customHeight="1">
      <c r="A1212" s="85"/>
      <c r="B1212" s="86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  <c r="AA1212" s="45"/>
      <c r="AB1212" s="45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45"/>
      <c r="BL1212" s="45"/>
      <c r="BM1212" s="45"/>
      <c r="BN1212" s="45"/>
      <c r="BO1212" s="45"/>
      <c r="BP1212" s="45"/>
      <c r="BQ1212" s="45"/>
      <c r="BR1212" s="45"/>
      <c r="BS1212" s="45"/>
      <c r="BT1212" s="45"/>
      <c r="BU1212" s="45"/>
      <c r="BV1212" s="45"/>
      <c r="BW1212" s="45"/>
      <c r="BX1212" s="45"/>
      <c r="BY1212" s="45"/>
      <c r="BZ1212" s="45"/>
      <c r="CA1212" s="45"/>
      <c r="CB1212" s="45"/>
      <c r="CC1212" s="45"/>
      <c r="CD1212" s="45"/>
      <c r="CE1212" s="45"/>
      <c r="CF1212" s="45"/>
    </row>
    <row r="1213" ht="15.75" customHeight="1">
      <c r="A1213" s="85"/>
      <c r="B1213" s="86"/>
      <c r="C1213" s="45"/>
      <c r="D1213" s="45"/>
      <c r="E1213" s="45"/>
      <c r="F1213" s="45"/>
      <c r="G1213" s="45"/>
      <c r="H1213" s="45"/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45"/>
      <c r="BL1213" s="45"/>
      <c r="BM1213" s="45"/>
      <c r="BN1213" s="45"/>
      <c r="BO1213" s="45"/>
      <c r="BP1213" s="45"/>
      <c r="BQ1213" s="45"/>
      <c r="BR1213" s="45"/>
      <c r="BS1213" s="45"/>
      <c r="BT1213" s="45"/>
      <c r="BU1213" s="45"/>
      <c r="BV1213" s="45"/>
      <c r="BW1213" s="45"/>
      <c r="BX1213" s="45"/>
      <c r="BY1213" s="45"/>
      <c r="BZ1213" s="45"/>
      <c r="CA1213" s="45"/>
      <c r="CB1213" s="45"/>
      <c r="CC1213" s="45"/>
      <c r="CD1213" s="45"/>
      <c r="CE1213" s="45"/>
      <c r="CF1213" s="45"/>
    </row>
    <row r="1214" ht="15.75" customHeight="1">
      <c r="A1214" s="85"/>
      <c r="B1214" s="86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  <c r="AA1214" s="45"/>
      <c r="AB1214" s="45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45"/>
      <c r="BL1214" s="45"/>
      <c r="BM1214" s="45"/>
      <c r="BN1214" s="45"/>
      <c r="BO1214" s="45"/>
      <c r="BP1214" s="45"/>
      <c r="BQ1214" s="45"/>
      <c r="BR1214" s="45"/>
      <c r="BS1214" s="45"/>
      <c r="BT1214" s="45"/>
      <c r="BU1214" s="45"/>
      <c r="BV1214" s="45"/>
      <c r="BW1214" s="45"/>
      <c r="BX1214" s="45"/>
      <c r="BY1214" s="45"/>
      <c r="BZ1214" s="45"/>
      <c r="CA1214" s="45"/>
      <c r="CB1214" s="45"/>
      <c r="CC1214" s="45"/>
      <c r="CD1214" s="45"/>
      <c r="CE1214" s="45"/>
      <c r="CF1214" s="45"/>
    </row>
    <row r="1215" ht="15.75" customHeight="1">
      <c r="A1215" s="85"/>
      <c r="B1215" s="86"/>
      <c r="C1215" s="45"/>
      <c r="D1215" s="45"/>
      <c r="E1215" s="45"/>
      <c r="F1215" s="45"/>
      <c r="G1215" s="45"/>
      <c r="H1215" s="45"/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45"/>
      <c r="BL1215" s="45"/>
      <c r="BM1215" s="45"/>
      <c r="BN1215" s="45"/>
      <c r="BO1215" s="45"/>
      <c r="BP1215" s="45"/>
      <c r="BQ1215" s="45"/>
      <c r="BR1215" s="45"/>
      <c r="BS1215" s="45"/>
      <c r="BT1215" s="45"/>
      <c r="BU1215" s="45"/>
      <c r="BV1215" s="45"/>
      <c r="BW1215" s="45"/>
      <c r="BX1215" s="45"/>
      <c r="BY1215" s="45"/>
      <c r="BZ1215" s="45"/>
      <c r="CA1215" s="45"/>
      <c r="CB1215" s="45"/>
      <c r="CC1215" s="45"/>
      <c r="CD1215" s="45"/>
      <c r="CE1215" s="45"/>
      <c r="CF1215" s="45"/>
    </row>
    <row r="1216" ht="15.75" customHeight="1">
      <c r="A1216" s="85"/>
      <c r="B1216" s="86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  <c r="AA1216" s="45"/>
      <c r="AB1216" s="45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45"/>
      <c r="BL1216" s="45"/>
      <c r="BM1216" s="45"/>
      <c r="BN1216" s="45"/>
      <c r="BO1216" s="45"/>
      <c r="BP1216" s="45"/>
      <c r="BQ1216" s="45"/>
      <c r="BR1216" s="45"/>
      <c r="BS1216" s="45"/>
      <c r="BT1216" s="45"/>
      <c r="BU1216" s="45"/>
      <c r="BV1216" s="45"/>
      <c r="BW1216" s="45"/>
      <c r="BX1216" s="45"/>
      <c r="BY1216" s="45"/>
      <c r="BZ1216" s="45"/>
      <c r="CA1216" s="45"/>
      <c r="CB1216" s="45"/>
      <c r="CC1216" s="45"/>
      <c r="CD1216" s="45"/>
      <c r="CE1216" s="45"/>
      <c r="CF1216" s="45"/>
    </row>
    <row r="1217" ht="15.75" customHeight="1">
      <c r="A1217" s="85"/>
      <c r="B1217" s="86"/>
      <c r="C1217" s="45"/>
      <c r="D1217" s="45"/>
      <c r="E1217" s="45"/>
      <c r="F1217" s="45"/>
      <c r="G1217" s="45"/>
      <c r="H1217" s="45"/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45"/>
      <c r="BL1217" s="45"/>
      <c r="BM1217" s="45"/>
      <c r="BN1217" s="45"/>
      <c r="BO1217" s="45"/>
      <c r="BP1217" s="45"/>
      <c r="BQ1217" s="45"/>
      <c r="BR1217" s="45"/>
      <c r="BS1217" s="45"/>
      <c r="BT1217" s="45"/>
      <c r="BU1217" s="45"/>
      <c r="BV1217" s="45"/>
      <c r="BW1217" s="45"/>
      <c r="BX1217" s="45"/>
      <c r="BY1217" s="45"/>
      <c r="BZ1217" s="45"/>
      <c r="CA1217" s="45"/>
      <c r="CB1217" s="45"/>
      <c r="CC1217" s="45"/>
      <c r="CD1217" s="45"/>
      <c r="CE1217" s="45"/>
      <c r="CF1217" s="45"/>
    </row>
    <row r="1218" ht="15.75" customHeight="1">
      <c r="A1218" s="85"/>
      <c r="B1218" s="86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45"/>
      <c r="BL1218" s="45"/>
      <c r="BM1218" s="45"/>
      <c r="BN1218" s="45"/>
      <c r="BO1218" s="45"/>
      <c r="BP1218" s="45"/>
      <c r="BQ1218" s="45"/>
      <c r="BR1218" s="45"/>
      <c r="BS1218" s="45"/>
      <c r="BT1218" s="45"/>
      <c r="BU1218" s="45"/>
      <c r="BV1218" s="45"/>
      <c r="BW1218" s="45"/>
      <c r="BX1218" s="45"/>
      <c r="BY1218" s="45"/>
      <c r="BZ1218" s="45"/>
      <c r="CA1218" s="45"/>
      <c r="CB1218" s="45"/>
      <c r="CC1218" s="45"/>
      <c r="CD1218" s="45"/>
      <c r="CE1218" s="45"/>
      <c r="CF1218" s="45"/>
    </row>
    <row r="1219" ht="15.75" customHeight="1">
      <c r="A1219" s="85"/>
      <c r="B1219" s="86"/>
      <c r="C1219" s="45"/>
      <c r="D1219" s="45"/>
      <c r="E1219" s="45"/>
      <c r="F1219" s="45"/>
      <c r="G1219" s="45"/>
      <c r="H1219" s="45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45"/>
      <c r="BL1219" s="45"/>
      <c r="BM1219" s="45"/>
      <c r="BN1219" s="45"/>
      <c r="BO1219" s="45"/>
      <c r="BP1219" s="45"/>
      <c r="BQ1219" s="45"/>
      <c r="BR1219" s="45"/>
      <c r="BS1219" s="45"/>
      <c r="BT1219" s="45"/>
      <c r="BU1219" s="45"/>
      <c r="BV1219" s="45"/>
      <c r="BW1219" s="45"/>
      <c r="BX1219" s="45"/>
      <c r="BY1219" s="45"/>
      <c r="BZ1219" s="45"/>
      <c r="CA1219" s="45"/>
      <c r="CB1219" s="45"/>
      <c r="CC1219" s="45"/>
      <c r="CD1219" s="45"/>
      <c r="CE1219" s="45"/>
      <c r="CF1219" s="45"/>
    </row>
    <row r="1220" ht="15.75" customHeight="1">
      <c r="A1220" s="85"/>
      <c r="B1220" s="86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  <c r="AA1220" s="45"/>
      <c r="AB1220" s="45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45"/>
      <c r="BL1220" s="45"/>
      <c r="BM1220" s="45"/>
      <c r="BN1220" s="45"/>
      <c r="BO1220" s="45"/>
      <c r="BP1220" s="45"/>
      <c r="BQ1220" s="45"/>
      <c r="BR1220" s="45"/>
      <c r="BS1220" s="45"/>
      <c r="BT1220" s="45"/>
      <c r="BU1220" s="45"/>
      <c r="BV1220" s="45"/>
      <c r="BW1220" s="45"/>
      <c r="BX1220" s="45"/>
      <c r="BY1220" s="45"/>
      <c r="BZ1220" s="45"/>
      <c r="CA1220" s="45"/>
      <c r="CB1220" s="45"/>
      <c r="CC1220" s="45"/>
      <c r="CD1220" s="45"/>
      <c r="CE1220" s="45"/>
      <c r="CF1220" s="45"/>
    </row>
    <row r="1221" ht="15.75" customHeight="1">
      <c r="A1221" s="85"/>
      <c r="B1221" s="86"/>
      <c r="C1221" s="45"/>
      <c r="D1221" s="45"/>
      <c r="E1221" s="45"/>
      <c r="F1221" s="45"/>
      <c r="G1221" s="45"/>
      <c r="H1221" s="45"/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45"/>
      <c r="BL1221" s="45"/>
      <c r="BM1221" s="45"/>
      <c r="BN1221" s="45"/>
      <c r="BO1221" s="45"/>
      <c r="BP1221" s="45"/>
      <c r="BQ1221" s="45"/>
      <c r="BR1221" s="45"/>
      <c r="BS1221" s="45"/>
      <c r="BT1221" s="45"/>
      <c r="BU1221" s="45"/>
      <c r="BV1221" s="45"/>
      <c r="BW1221" s="45"/>
      <c r="BX1221" s="45"/>
      <c r="BY1221" s="45"/>
      <c r="BZ1221" s="45"/>
      <c r="CA1221" s="45"/>
      <c r="CB1221" s="45"/>
      <c r="CC1221" s="45"/>
      <c r="CD1221" s="45"/>
      <c r="CE1221" s="45"/>
      <c r="CF1221" s="45"/>
    </row>
    <row r="1222" ht="15.75" customHeight="1">
      <c r="A1222" s="85"/>
      <c r="B1222" s="86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  <c r="AA1222" s="45"/>
      <c r="AB1222" s="45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45"/>
      <c r="BL1222" s="45"/>
      <c r="BM1222" s="45"/>
      <c r="BN1222" s="45"/>
      <c r="BO1222" s="45"/>
      <c r="BP1222" s="45"/>
      <c r="BQ1222" s="45"/>
      <c r="BR1222" s="45"/>
      <c r="BS1222" s="45"/>
      <c r="BT1222" s="45"/>
      <c r="BU1222" s="45"/>
      <c r="BV1222" s="45"/>
      <c r="BW1222" s="45"/>
      <c r="BX1222" s="45"/>
      <c r="BY1222" s="45"/>
      <c r="BZ1222" s="45"/>
      <c r="CA1222" s="45"/>
      <c r="CB1222" s="45"/>
      <c r="CC1222" s="45"/>
      <c r="CD1222" s="45"/>
      <c r="CE1222" s="45"/>
      <c r="CF1222" s="45"/>
    </row>
    <row r="1223" ht="15.75" customHeight="1">
      <c r="A1223" s="85"/>
      <c r="B1223" s="86"/>
      <c r="C1223" s="45"/>
      <c r="D1223" s="45"/>
      <c r="E1223" s="45"/>
      <c r="F1223" s="45"/>
      <c r="G1223" s="45"/>
      <c r="H1223" s="45"/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45"/>
      <c r="BL1223" s="45"/>
      <c r="BM1223" s="45"/>
      <c r="BN1223" s="45"/>
      <c r="BO1223" s="45"/>
      <c r="BP1223" s="45"/>
      <c r="BQ1223" s="45"/>
      <c r="BR1223" s="45"/>
      <c r="BS1223" s="45"/>
      <c r="BT1223" s="45"/>
      <c r="BU1223" s="45"/>
      <c r="BV1223" s="45"/>
      <c r="BW1223" s="45"/>
      <c r="BX1223" s="45"/>
      <c r="BY1223" s="45"/>
      <c r="BZ1223" s="45"/>
      <c r="CA1223" s="45"/>
      <c r="CB1223" s="45"/>
      <c r="CC1223" s="45"/>
      <c r="CD1223" s="45"/>
      <c r="CE1223" s="45"/>
      <c r="CF1223" s="45"/>
    </row>
    <row r="1224" ht="15.75" customHeight="1">
      <c r="A1224" s="85"/>
      <c r="B1224" s="86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  <c r="AA1224" s="45"/>
      <c r="AB1224" s="45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45"/>
      <c r="BL1224" s="45"/>
      <c r="BM1224" s="45"/>
      <c r="BN1224" s="45"/>
      <c r="BO1224" s="45"/>
      <c r="BP1224" s="45"/>
      <c r="BQ1224" s="45"/>
      <c r="BR1224" s="45"/>
      <c r="BS1224" s="45"/>
      <c r="BT1224" s="45"/>
      <c r="BU1224" s="45"/>
      <c r="BV1224" s="45"/>
      <c r="BW1224" s="45"/>
      <c r="BX1224" s="45"/>
      <c r="BY1224" s="45"/>
      <c r="BZ1224" s="45"/>
      <c r="CA1224" s="45"/>
      <c r="CB1224" s="45"/>
      <c r="CC1224" s="45"/>
      <c r="CD1224" s="45"/>
      <c r="CE1224" s="45"/>
      <c r="CF1224" s="45"/>
    </row>
    <row r="1225" ht="15.75" customHeight="1">
      <c r="A1225" s="85"/>
      <c r="B1225" s="86"/>
      <c r="C1225" s="45"/>
      <c r="D1225" s="45"/>
      <c r="E1225" s="45"/>
      <c r="F1225" s="45"/>
      <c r="G1225" s="45"/>
      <c r="H1225" s="45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45"/>
      <c r="BL1225" s="45"/>
      <c r="BM1225" s="45"/>
      <c r="BN1225" s="45"/>
      <c r="BO1225" s="45"/>
      <c r="BP1225" s="45"/>
      <c r="BQ1225" s="45"/>
      <c r="BR1225" s="45"/>
      <c r="BS1225" s="45"/>
      <c r="BT1225" s="45"/>
      <c r="BU1225" s="45"/>
      <c r="BV1225" s="45"/>
      <c r="BW1225" s="45"/>
      <c r="BX1225" s="45"/>
      <c r="BY1225" s="45"/>
      <c r="BZ1225" s="45"/>
      <c r="CA1225" s="45"/>
      <c r="CB1225" s="45"/>
      <c r="CC1225" s="45"/>
      <c r="CD1225" s="45"/>
      <c r="CE1225" s="45"/>
      <c r="CF1225" s="45"/>
    </row>
    <row r="1226" ht="15.75" customHeight="1">
      <c r="A1226" s="85"/>
      <c r="B1226" s="86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  <c r="AB1226" s="45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45"/>
      <c r="BL1226" s="45"/>
      <c r="BM1226" s="45"/>
      <c r="BN1226" s="45"/>
      <c r="BO1226" s="45"/>
      <c r="BP1226" s="45"/>
      <c r="BQ1226" s="45"/>
      <c r="BR1226" s="45"/>
      <c r="BS1226" s="45"/>
      <c r="BT1226" s="45"/>
      <c r="BU1226" s="45"/>
      <c r="BV1226" s="45"/>
      <c r="BW1226" s="45"/>
      <c r="BX1226" s="45"/>
      <c r="BY1226" s="45"/>
      <c r="BZ1226" s="45"/>
      <c r="CA1226" s="45"/>
      <c r="CB1226" s="45"/>
      <c r="CC1226" s="45"/>
      <c r="CD1226" s="45"/>
      <c r="CE1226" s="45"/>
      <c r="CF1226" s="45"/>
    </row>
    <row r="1227" ht="15.75" customHeight="1">
      <c r="A1227" s="85"/>
      <c r="B1227" s="86"/>
      <c r="C1227" s="45"/>
      <c r="D1227" s="45"/>
      <c r="E1227" s="45"/>
      <c r="F1227" s="45"/>
      <c r="G1227" s="45"/>
      <c r="H1227" s="45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45"/>
      <c r="BL1227" s="45"/>
      <c r="BM1227" s="45"/>
      <c r="BN1227" s="45"/>
      <c r="BO1227" s="45"/>
      <c r="BP1227" s="45"/>
      <c r="BQ1227" s="45"/>
      <c r="BR1227" s="45"/>
      <c r="BS1227" s="45"/>
      <c r="BT1227" s="45"/>
      <c r="BU1227" s="45"/>
      <c r="BV1227" s="45"/>
      <c r="BW1227" s="45"/>
      <c r="BX1227" s="45"/>
      <c r="BY1227" s="45"/>
      <c r="BZ1227" s="45"/>
      <c r="CA1227" s="45"/>
      <c r="CB1227" s="45"/>
      <c r="CC1227" s="45"/>
      <c r="CD1227" s="45"/>
      <c r="CE1227" s="45"/>
      <c r="CF1227" s="45"/>
    </row>
    <row r="1228" ht="15.75" customHeight="1">
      <c r="A1228" s="85"/>
      <c r="B1228" s="86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45"/>
      <c r="BL1228" s="45"/>
      <c r="BM1228" s="45"/>
      <c r="BN1228" s="45"/>
      <c r="BO1228" s="45"/>
      <c r="BP1228" s="45"/>
      <c r="BQ1228" s="45"/>
      <c r="BR1228" s="45"/>
      <c r="BS1228" s="45"/>
      <c r="BT1228" s="45"/>
      <c r="BU1228" s="45"/>
      <c r="BV1228" s="45"/>
      <c r="BW1228" s="45"/>
      <c r="BX1228" s="45"/>
      <c r="BY1228" s="45"/>
      <c r="BZ1228" s="45"/>
      <c r="CA1228" s="45"/>
      <c r="CB1228" s="45"/>
      <c r="CC1228" s="45"/>
      <c r="CD1228" s="45"/>
      <c r="CE1228" s="45"/>
      <c r="CF1228" s="45"/>
    </row>
    <row r="1229" ht="15.75" customHeight="1">
      <c r="A1229" s="85"/>
      <c r="B1229" s="86"/>
      <c r="C1229" s="45"/>
      <c r="D1229" s="45"/>
      <c r="E1229" s="45"/>
      <c r="F1229" s="45"/>
      <c r="G1229" s="45"/>
      <c r="H1229" s="45"/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45"/>
      <c r="BL1229" s="45"/>
      <c r="BM1229" s="45"/>
      <c r="BN1229" s="45"/>
      <c r="BO1229" s="45"/>
      <c r="BP1229" s="45"/>
      <c r="BQ1229" s="45"/>
      <c r="BR1229" s="45"/>
      <c r="BS1229" s="45"/>
      <c r="BT1229" s="45"/>
      <c r="BU1229" s="45"/>
      <c r="BV1229" s="45"/>
      <c r="BW1229" s="45"/>
      <c r="BX1229" s="45"/>
      <c r="BY1229" s="45"/>
      <c r="BZ1229" s="45"/>
      <c r="CA1229" s="45"/>
      <c r="CB1229" s="45"/>
      <c r="CC1229" s="45"/>
      <c r="CD1229" s="45"/>
      <c r="CE1229" s="45"/>
      <c r="CF1229" s="45"/>
    </row>
    <row r="1230" ht="15.75" customHeight="1">
      <c r="A1230" s="85"/>
      <c r="B1230" s="86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45"/>
      <c r="BL1230" s="45"/>
      <c r="BM1230" s="45"/>
      <c r="BN1230" s="45"/>
      <c r="BO1230" s="45"/>
      <c r="BP1230" s="45"/>
      <c r="BQ1230" s="45"/>
      <c r="BR1230" s="45"/>
      <c r="BS1230" s="45"/>
      <c r="BT1230" s="45"/>
      <c r="BU1230" s="45"/>
      <c r="BV1230" s="45"/>
      <c r="BW1230" s="45"/>
      <c r="BX1230" s="45"/>
      <c r="BY1230" s="45"/>
      <c r="BZ1230" s="45"/>
      <c r="CA1230" s="45"/>
      <c r="CB1230" s="45"/>
      <c r="CC1230" s="45"/>
      <c r="CD1230" s="45"/>
      <c r="CE1230" s="45"/>
      <c r="CF1230" s="45"/>
    </row>
    <row r="1231" ht="15.75" customHeight="1">
      <c r="A1231" s="85"/>
      <c r="B1231" s="86"/>
      <c r="C1231" s="45"/>
      <c r="D1231" s="45"/>
      <c r="E1231" s="45"/>
      <c r="F1231" s="45"/>
      <c r="G1231" s="45"/>
      <c r="H1231" s="45"/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45"/>
      <c r="BL1231" s="45"/>
      <c r="BM1231" s="45"/>
      <c r="BN1231" s="45"/>
      <c r="BO1231" s="45"/>
      <c r="BP1231" s="45"/>
      <c r="BQ1231" s="45"/>
      <c r="BR1231" s="45"/>
      <c r="BS1231" s="45"/>
      <c r="BT1231" s="45"/>
      <c r="BU1231" s="45"/>
      <c r="BV1231" s="45"/>
      <c r="BW1231" s="45"/>
      <c r="BX1231" s="45"/>
      <c r="BY1231" s="45"/>
      <c r="BZ1231" s="45"/>
      <c r="CA1231" s="45"/>
      <c r="CB1231" s="45"/>
      <c r="CC1231" s="45"/>
      <c r="CD1231" s="45"/>
      <c r="CE1231" s="45"/>
      <c r="CF1231" s="45"/>
    </row>
    <row r="1232" ht="15.75" customHeight="1">
      <c r="A1232" s="85"/>
      <c r="B1232" s="86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45"/>
      <c r="BL1232" s="45"/>
      <c r="BM1232" s="45"/>
      <c r="BN1232" s="45"/>
      <c r="BO1232" s="45"/>
      <c r="BP1232" s="45"/>
      <c r="BQ1232" s="45"/>
      <c r="BR1232" s="45"/>
      <c r="BS1232" s="45"/>
      <c r="BT1232" s="45"/>
      <c r="BU1232" s="45"/>
      <c r="BV1232" s="45"/>
      <c r="BW1232" s="45"/>
      <c r="BX1232" s="45"/>
      <c r="BY1232" s="45"/>
      <c r="BZ1232" s="45"/>
      <c r="CA1232" s="45"/>
      <c r="CB1232" s="45"/>
      <c r="CC1232" s="45"/>
      <c r="CD1232" s="45"/>
      <c r="CE1232" s="45"/>
      <c r="CF1232" s="45"/>
    </row>
    <row r="1233" ht="15.75" customHeight="1">
      <c r="A1233" s="85"/>
      <c r="B1233" s="86"/>
      <c r="C1233" s="45"/>
      <c r="D1233" s="45"/>
      <c r="E1233" s="45"/>
      <c r="F1233" s="45"/>
      <c r="G1233" s="45"/>
      <c r="H1233" s="45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45"/>
      <c r="BL1233" s="45"/>
      <c r="BM1233" s="45"/>
      <c r="BN1233" s="45"/>
      <c r="BO1233" s="45"/>
      <c r="BP1233" s="45"/>
      <c r="BQ1233" s="45"/>
      <c r="BR1233" s="45"/>
      <c r="BS1233" s="45"/>
      <c r="BT1233" s="45"/>
      <c r="BU1233" s="45"/>
      <c r="BV1233" s="45"/>
      <c r="BW1233" s="45"/>
      <c r="BX1233" s="45"/>
      <c r="BY1233" s="45"/>
      <c r="BZ1233" s="45"/>
      <c r="CA1233" s="45"/>
      <c r="CB1233" s="45"/>
      <c r="CC1233" s="45"/>
      <c r="CD1233" s="45"/>
      <c r="CE1233" s="45"/>
      <c r="CF1233" s="45"/>
    </row>
    <row r="1234" ht="15.75" customHeight="1">
      <c r="A1234" s="85"/>
      <c r="B1234" s="86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45"/>
      <c r="BL1234" s="45"/>
      <c r="BM1234" s="45"/>
      <c r="BN1234" s="45"/>
      <c r="BO1234" s="45"/>
      <c r="BP1234" s="45"/>
      <c r="BQ1234" s="45"/>
      <c r="BR1234" s="45"/>
      <c r="BS1234" s="45"/>
      <c r="BT1234" s="45"/>
      <c r="BU1234" s="45"/>
      <c r="BV1234" s="45"/>
      <c r="BW1234" s="45"/>
      <c r="BX1234" s="45"/>
      <c r="BY1234" s="45"/>
      <c r="BZ1234" s="45"/>
      <c r="CA1234" s="45"/>
      <c r="CB1234" s="45"/>
      <c r="CC1234" s="45"/>
      <c r="CD1234" s="45"/>
      <c r="CE1234" s="45"/>
      <c r="CF1234" s="45"/>
    </row>
    <row r="1235" ht="15.75" customHeight="1">
      <c r="A1235" s="85"/>
      <c r="B1235" s="86"/>
      <c r="C1235" s="45"/>
      <c r="D1235" s="45"/>
      <c r="E1235" s="45"/>
      <c r="F1235" s="45"/>
      <c r="G1235" s="45"/>
      <c r="H1235" s="45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45"/>
      <c r="BL1235" s="45"/>
      <c r="BM1235" s="45"/>
      <c r="BN1235" s="45"/>
      <c r="BO1235" s="45"/>
      <c r="BP1235" s="45"/>
      <c r="BQ1235" s="45"/>
      <c r="BR1235" s="45"/>
      <c r="BS1235" s="45"/>
      <c r="BT1235" s="45"/>
      <c r="BU1235" s="45"/>
      <c r="BV1235" s="45"/>
      <c r="BW1235" s="45"/>
      <c r="BX1235" s="45"/>
      <c r="BY1235" s="45"/>
      <c r="BZ1235" s="45"/>
      <c r="CA1235" s="45"/>
      <c r="CB1235" s="45"/>
      <c r="CC1235" s="45"/>
      <c r="CD1235" s="45"/>
      <c r="CE1235" s="45"/>
      <c r="CF1235" s="45"/>
    </row>
    <row r="1236" ht="15.75" customHeight="1">
      <c r="A1236" s="85"/>
      <c r="B1236" s="86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45"/>
      <c r="BL1236" s="45"/>
      <c r="BM1236" s="45"/>
      <c r="BN1236" s="45"/>
      <c r="BO1236" s="45"/>
      <c r="BP1236" s="45"/>
      <c r="BQ1236" s="45"/>
      <c r="BR1236" s="45"/>
      <c r="BS1236" s="45"/>
      <c r="BT1236" s="45"/>
      <c r="BU1236" s="45"/>
      <c r="BV1236" s="45"/>
      <c r="BW1236" s="45"/>
      <c r="BX1236" s="45"/>
      <c r="BY1236" s="45"/>
      <c r="BZ1236" s="45"/>
      <c r="CA1236" s="45"/>
      <c r="CB1236" s="45"/>
      <c r="CC1236" s="45"/>
      <c r="CD1236" s="45"/>
      <c r="CE1236" s="45"/>
      <c r="CF1236" s="45"/>
    </row>
    <row r="1237" ht="15.75" customHeight="1">
      <c r="A1237" s="85"/>
      <c r="B1237" s="86"/>
      <c r="C1237" s="45"/>
      <c r="D1237" s="45"/>
      <c r="E1237" s="45"/>
      <c r="F1237" s="45"/>
      <c r="G1237" s="45"/>
      <c r="H1237" s="45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45"/>
      <c r="BL1237" s="45"/>
      <c r="BM1237" s="45"/>
      <c r="BN1237" s="45"/>
      <c r="BO1237" s="45"/>
      <c r="BP1237" s="45"/>
      <c r="BQ1237" s="45"/>
      <c r="BR1237" s="45"/>
      <c r="BS1237" s="45"/>
      <c r="BT1237" s="45"/>
      <c r="BU1237" s="45"/>
      <c r="BV1237" s="45"/>
      <c r="BW1237" s="45"/>
      <c r="BX1237" s="45"/>
      <c r="BY1237" s="45"/>
      <c r="BZ1237" s="45"/>
      <c r="CA1237" s="45"/>
      <c r="CB1237" s="45"/>
      <c r="CC1237" s="45"/>
      <c r="CD1237" s="45"/>
      <c r="CE1237" s="45"/>
      <c r="CF1237" s="45"/>
    </row>
    <row r="1238" ht="15.75" customHeight="1">
      <c r="A1238" s="85"/>
      <c r="B1238" s="86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45"/>
      <c r="BL1238" s="45"/>
      <c r="BM1238" s="45"/>
      <c r="BN1238" s="45"/>
      <c r="BO1238" s="45"/>
      <c r="BP1238" s="45"/>
      <c r="BQ1238" s="45"/>
      <c r="BR1238" s="45"/>
      <c r="BS1238" s="45"/>
      <c r="BT1238" s="45"/>
      <c r="BU1238" s="45"/>
      <c r="BV1238" s="45"/>
      <c r="BW1238" s="45"/>
      <c r="BX1238" s="45"/>
      <c r="BY1238" s="45"/>
      <c r="BZ1238" s="45"/>
      <c r="CA1238" s="45"/>
      <c r="CB1238" s="45"/>
      <c r="CC1238" s="45"/>
      <c r="CD1238" s="45"/>
      <c r="CE1238" s="45"/>
      <c r="CF1238" s="45"/>
    </row>
    <row r="1239" ht="15.75" customHeight="1">
      <c r="A1239" s="85"/>
      <c r="B1239" s="86"/>
      <c r="C1239" s="45"/>
      <c r="D1239" s="45"/>
      <c r="E1239" s="45"/>
      <c r="F1239" s="45"/>
      <c r="G1239" s="45"/>
      <c r="H1239" s="45"/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45"/>
      <c r="BL1239" s="45"/>
      <c r="BM1239" s="45"/>
      <c r="BN1239" s="45"/>
      <c r="BO1239" s="45"/>
      <c r="BP1239" s="45"/>
      <c r="BQ1239" s="45"/>
      <c r="BR1239" s="45"/>
      <c r="BS1239" s="45"/>
      <c r="BT1239" s="45"/>
      <c r="BU1239" s="45"/>
      <c r="BV1239" s="45"/>
      <c r="BW1239" s="45"/>
      <c r="BX1239" s="45"/>
      <c r="BY1239" s="45"/>
      <c r="BZ1239" s="45"/>
      <c r="CA1239" s="45"/>
      <c r="CB1239" s="45"/>
      <c r="CC1239" s="45"/>
      <c r="CD1239" s="45"/>
      <c r="CE1239" s="45"/>
      <c r="CF1239" s="45"/>
    </row>
    <row r="1240" ht="15.75" customHeight="1">
      <c r="A1240" s="85"/>
      <c r="B1240" s="86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45"/>
      <c r="BL1240" s="45"/>
      <c r="BM1240" s="45"/>
      <c r="BN1240" s="45"/>
      <c r="BO1240" s="45"/>
      <c r="BP1240" s="45"/>
      <c r="BQ1240" s="45"/>
      <c r="BR1240" s="45"/>
      <c r="BS1240" s="45"/>
      <c r="BT1240" s="45"/>
      <c r="BU1240" s="45"/>
      <c r="BV1240" s="45"/>
      <c r="BW1240" s="45"/>
      <c r="BX1240" s="45"/>
      <c r="BY1240" s="45"/>
      <c r="BZ1240" s="45"/>
      <c r="CA1240" s="45"/>
      <c r="CB1240" s="45"/>
      <c r="CC1240" s="45"/>
      <c r="CD1240" s="45"/>
      <c r="CE1240" s="45"/>
      <c r="CF1240" s="45"/>
    </row>
    <row r="1241" ht="15.75" customHeight="1">
      <c r="A1241" s="85"/>
      <c r="B1241" s="86"/>
      <c r="C1241" s="45"/>
      <c r="D1241" s="45"/>
      <c r="E1241" s="45"/>
      <c r="F1241" s="45"/>
      <c r="G1241" s="45"/>
      <c r="H1241" s="45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45"/>
      <c r="BL1241" s="45"/>
      <c r="BM1241" s="45"/>
      <c r="BN1241" s="45"/>
      <c r="BO1241" s="45"/>
      <c r="BP1241" s="45"/>
      <c r="BQ1241" s="45"/>
      <c r="BR1241" s="45"/>
      <c r="BS1241" s="45"/>
      <c r="BT1241" s="45"/>
      <c r="BU1241" s="45"/>
      <c r="BV1241" s="45"/>
      <c r="BW1241" s="45"/>
      <c r="BX1241" s="45"/>
      <c r="BY1241" s="45"/>
      <c r="BZ1241" s="45"/>
      <c r="CA1241" s="45"/>
      <c r="CB1241" s="45"/>
      <c r="CC1241" s="45"/>
      <c r="CD1241" s="45"/>
      <c r="CE1241" s="45"/>
      <c r="CF1241" s="45"/>
    </row>
    <row r="1242" ht="15.75" customHeight="1">
      <c r="A1242" s="85"/>
      <c r="B1242" s="86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45"/>
      <c r="BL1242" s="45"/>
      <c r="BM1242" s="45"/>
      <c r="BN1242" s="45"/>
      <c r="BO1242" s="45"/>
      <c r="BP1242" s="45"/>
      <c r="BQ1242" s="45"/>
      <c r="BR1242" s="45"/>
      <c r="BS1242" s="45"/>
      <c r="BT1242" s="45"/>
      <c r="BU1242" s="45"/>
      <c r="BV1242" s="45"/>
      <c r="BW1242" s="45"/>
      <c r="BX1242" s="45"/>
      <c r="BY1242" s="45"/>
      <c r="BZ1242" s="45"/>
      <c r="CA1242" s="45"/>
      <c r="CB1242" s="45"/>
      <c r="CC1242" s="45"/>
      <c r="CD1242" s="45"/>
      <c r="CE1242" s="45"/>
      <c r="CF1242" s="45"/>
    </row>
    <row r="1243" ht="15.75" customHeight="1">
      <c r="A1243" s="85"/>
      <c r="B1243" s="86"/>
      <c r="C1243" s="45"/>
      <c r="D1243" s="45"/>
      <c r="E1243" s="45"/>
      <c r="F1243" s="45"/>
      <c r="G1243" s="45"/>
      <c r="H1243" s="45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45"/>
      <c r="BL1243" s="45"/>
      <c r="BM1243" s="45"/>
      <c r="BN1243" s="45"/>
      <c r="BO1243" s="45"/>
      <c r="BP1243" s="45"/>
      <c r="BQ1243" s="45"/>
      <c r="BR1243" s="45"/>
      <c r="BS1243" s="45"/>
      <c r="BT1243" s="45"/>
      <c r="BU1243" s="45"/>
      <c r="BV1243" s="45"/>
      <c r="BW1243" s="45"/>
      <c r="BX1243" s="45"/>
      <c r="BY1243" s="45"/>
      <c r="BZ1243" s="45"/>
      <c r="CA1243" s="45"/>
      <c r="CB1243" s="45"/>
      <c r="CC1243" s="45"/>
      <c r="CD1243" s="45"/>
      <c r="CE1243" s="45"/>
      <c r="CF1243" s="45"/>
    </row>
    <row r="1244" ht="15.75" customHeight="1">
      <c r="A1244" s="85"/>
      <c r="B1244" s="86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45"/>
      <c r="BL1244" s="45"/>
      <c r="BM1244" s="45"/>
      <c r="BN1244" s="45"/>
      <c r="BO1244" s="45"/>
      <c r="BP1244" s="45"/>
      <c r="BQ1244" s="45"/>
      <c r="BR1244" s="45"/>
      <c r="BS1244" s="45"/>
      <c r="BT1244" s="45"/>
      <c r="BU1244" s="45"/>
      <c r="BV1244" s="45"/>
      <c r="BW1244" s="45"/>
      <c r="BX1244" s="45"/>
      <c r="BY1244" s="45"/>
      <c r="BZ1244" s="45"/>
      <c r="CA1244" s="45"/>
      <c r="CB1244" s="45"/>
      <c r="CC1244" s="45"/>
      <c r="CD1244" s="45"/>
      <c r="CE1244" s="45"/>
      <c r="CF1244" s="45"/>
    </row>
    <row r="1245" ht="15.75" customHeight="1">
      <c r="A1245" s="85"/>
      <c r="B1245" s="86"/>
      <c r="C1245" s="45"/>
      <c r="D1245" s="45"/>
      <c r="E1245" s="45"/>
      <c r="F1245" s="45"/>
      <c r="G1245" s="45"/>
      <c r="H1245" s="45"/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45"/>
      <c r="BL1245" s="45"/>
      <c r="BM1245" s="45"/>
      <c r="BN1245" s="45"/>
      <c r="BO1245" s="45"/>
      <c r="BP1245" s="45"/>
      <c r="BQ1245" s="45"/>
      <c r="BR1245" s="45"/>
      <c r="BS1245" s="45"/>
      <c r="BT1245" s="45"/>
      <c r="BU1245" s="45"/>
      <c r="BV1245" s="45"/>
      <c r="BW1245" s="45"/>
      <c r="BX1245" s="45"/>
      <c r="BY1245" s="45"/>
      <c r="BZ1245" s="45"/>
      <c r="CA1245" s="45"/>
      <c r="CB1245" s="45"/>
      <c r="CC1245" s="45"/>
      <c r="CD1245" s="45"/>
      <c r="CE1245" s="45"/>
      <c r="CF1245" s="45"/>
    </row>
    <row r="1246" ht="15.75" customHeight="1">
      <c r="A1246" s="85"/>
      <c r="B1246" s="86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45"/>
      <c r="BL1246" s="45"/>
      <c r="BM1246" s="45"/>
      <c r="BN1246" s="45"/>
      <c r="BO1246" s="45"/>
      <c r="BP1246" s="45"/>
      <c r="BQ1246" s="45"/>
      <c r="BR1246" s="45"/>
      <c r="BS1246" s="45"/>
      <c r="BT1246" s="45"/>
      <c r="BU1246" s="45"/>
      <c r="BV1246" s="45"/>
      <c r="BW1246" s="45"/>
      <c r="BX1246" s="45"/>
      <c r="BY1246" s="45"/>
      <c r="BZ1246" s="45"/>
      <c r="CA1246" s="45"/>
      <c r="CB1246" s="45"/>
      <c r="CC1246" s="45"/>
      <c r="CD1246" s="45"/>
      <c r="CE1246" s="45"/>
      <c r="CF1246" s="45"/>
    </row>
    <row r="1247" ht="15.75" customHeight="1">
      <c r="A1247" s="85"/>
      <c r="B1247" s="86"/>
      <c r="C1247" s="45"/>
      <c r="D1247" s="45"/>
      <c r="E1247" s="45"/>
      <c r="F1247" s="45"/>
      <c r="G1247" s="45"/>
      <c r="H1247" s="45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45"/>
      <c r="BL1247" s="45"/>
      <c r="BM1247" s="45"/>
      <c r="BN1247" s="45"/>
      <c r="BO1247" s="45"/>
      <c r="BP1247" s="45"/>
      <c r="BQ1247" s="45"/>
      <c r="BR1247" s="45"/>
      <c r="BS1247" s="45"/>
      <c r="BT1247" s="45"/>
      <c r="BU1247" s="45"/>
      <c r="BV1247" s="45"/>
      <c r="BW1247" s="45"/>
      <c r="BX1247" s="45"/>
      <c r="BY1247" s="45"/>
      <c r="BZ1247" s="45"/>
      <c r="CA1247" s="45"/>
      <c r="CB1247" s="45"/>
      <c r="CC1247" s="45"/>
      <c r="CD1247" s="45"/>
      <c r="CE1247" s="45"/>
      <c r="CF1247" s="45"/>
    </row>
    <row r="1248" ht="15.75" customHeight="1">
      <c r="A1248" s="85"/>
      <c r="B1248" s="86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45"/>
      <c r="BL1248" s="45"/>
      <c r="BM1248" s="45"/>
      <c r="BN1248" s="45"/>
      <c r="BO1248" s="45"/>
      <c r="BP1248" s="45"/>
      <c r="BQ1248" s="45"/>
      <c r="BR1248" s="45"/>
      <c r="BS1248" s="45"/>
      <c r="BT1248" s="45"/>
      <c r="BU1248" s="45"/>
      <c r="BV1248" s="45"/>
      <c r="BW1248" s="45"/>
      <c r="BX1248" s="45"/>
      <c r="BY1248" s="45"/>
      <c r="BZ1248" s="45"/>
      <c r="CA1248" s="45"/>
      <c r="CB1248" s="45"/>
      <c r="CC1248" s="45"/>
      <c r="CD1248" s="45"/>
      <c r="CE1248" s="45"/>
      <c r="CF1248" s="45"/>
    </row>
    <row r="1249" ht="15.75" customHeight="1">
      <c r="A1249" s="85"/>
      <c r="B1249" s="86"/>
      <c r="C1249" s="45"/>
      <c r="D1249" s="45"/>
      <c r="E1249" s="45"/>
      <c r="F1249" s="45"/>
      <c r="G1249" s="45"/>
      <c r="H1249" s="45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45"/>
      <c r="BL1249" s="45"/>
      <c r="BM1249" s="45"/>
      <c r="BN1249" s="45"/>
      <c r="BO1249" s="45"/>
      <c r="BP1249" s="45"/>
      <c r="BQ1249" s="45"/>
      <c r="BR1249" s="45"/>
      <c r="BS1249" s="45"/>
      <c r="BT1249" s="45"/>
      <c r="BU1249" s="45"/>
      <c r="BV1249" s="45"/>
      <c r="BW1249" s="45"/>
      <c r="BX1249" s="45"/>
      <c r="BY1249" s="45"/>
      <c r="BZ1249" s="45"/>
      <c r="CA1249" s="45"/>
      <c r="CB1249" s="45"/>
      <c r="CC1249" s="45"/>
      <c r="CD1249" s="45"/>
      <c r="CE1249" s="45"/>
      <c r="CF1249" s="45"/>
    </row>
    <row r="1250" ht="15.75" customHeight="1">
      <c r="A1250" s="85"/>
      <c r="B1250" s="86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45"/>
      <c r="BL1250" s="45"/>
      <c r="BM1250" s="45"/>
      <c r="BN1250" s="45"/>
      <c r="BO1250" s="45"/>
      <c r="BP1250" s="45"/>
      <c r="BQ1250" s="45"/>
      <c r="BR1250" s="45"/>
      <c r="BS1250" s="45"/>
      <c r="BT1250" s="45"/>
      <c r="BU1250" s="45"/>
      <c r="BV1250" s="45"/>
      <c r="BW1250" s="45"/>
      <c r="BX1250" s="45"/>
      <c r="BY1250" s="45"/>
      <c r="BZ1250" s="45"/>
      <c r="CA1250" s="45"/>
      <c r="CB1250" s="45"/>
      <c r="CC1250" s="45"/>
      <c r="CD1250" s="45"/>
      <c r="CE1250" s="45"/>
      <c r="CF1250" s="45"/>
    </row>
    <row r="1251" ht="15.75" customHeight="1">
      <c r="A1251" s="85"/>
      <c r="B1251" s="86"/>
      <c r="C1251" s="45"/>
      <c r="D1251" s="45"/>
      <c r="E1251" s="45"/>
      <c r="F1251" s="45"/>
      <c r="G1251" s="45"/>
      <c r="H1251" s="45"/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45"/>
      <c r="BL1251" s="45"/>
      <c r="BM1251" s="45"/>
      <c r="BN1251" s="45"/>
      <c r="BO1251" s="45"/>
      <c r="BP1251" s="45"/>
      <c r="BQ1251" s="45"/>
      <c r="BR1251" s="45"/>
      <c r="BS1251" s="45"/>
      <c r="BT1251" s="45"/>
      <c r="BU1251" s="45"/>
      <c r="BV1251" s="45"/>
      <c r="BW1251" s="45"/>
      <c r="BX1251" s="45"/>
      <c r="BY1251" s="45"/>
      <c r="BZ1251" s="45"/>
      <c r="CA1251" s="45"/>
      <c r="CB1251" s="45"/>
      <c r="CC1251" s="45"/>
      <c r="CD1251" s="45"/>
      <c r="CE1251" s="45"/>
      <c r="CF1251" s="45"/>
    </row>
    <row r="1252" ht="15.75" customHeight="1">
      <c r="A1252" s="85"/>
      <c r="B1252" s="86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45"/>
      <c r="BL1252" s="45"/>
      <c r="BM1252" s="45"/>
      <c r="BN1252" s="45"/>
      <c r="BO1252" s="45"/>
      <c r="BP1252" s="45"/>
      <c r="BQ1252" s="45"/>
      <c r="BR1252" s="45"/>
      <c r="BS1252" s="45"/>
      <c r="BT1252" s="45"/>
      <c r="BU1252" s="45"/>
      <c r="BV1252" s="45"/>
      <c r="BW1252" s="45"/>
      <c r="BX1252" s="45"/>
      <c r="BY1252" s="45"/>
      <c r="BZ1252" s="45"/>
      <c r="CA1252" s="45"/>
      <c r="CB1252" s="45"/>
      <c r="CC1252" s="45"/>
      <c r="CD1252" s="45"/>
      <c r="CE1252" s="45"/>
      <c r="CF1252" s="45"/>
    </row>
    <row r="1253" ht="15.75" customHeight="1">
      <c r="A1253" s="85"/>
      <c r="B1253" s="86"/>
      <c r="C1253" s="45"/>
      <c r="D1253" s="45"/>
      <c r="E1253" s="45"/>
      <c r="F1253" s="45"/>
      <c r="G1253" s="45"/>
      <c r="H1253" s="45"/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45"/>
      <c r="BL1253" s="45"/>
      <c r="BM1253" s="45"/>
      <c r="BN1253" s="45"/>
      <c r="BO1253" s="45"/>
      <c r="BP1253" s="45"/>
      <c r="BQ1253" s="45"/>
      <c r="BR1253" s="45"/>
      <c r="BS1253" s="45"/>
      <c r="BT1253" s="45"/>
      <c r="BU1253" s="45"/>
      <c r="BV1253" s="45"/>
      <c r="BW1253" s="45"/>
      <c r="BX1253" s="45"/>
      <c r="BY1253" s="45"/>
      <c r="BZ1253" s="45"/>
      <c r="CA1253" s="45"/>
      <c r="CB1253" s="45"/>
      <c r="CC1253" s="45"/>
      <c r="CD1253" s="45"/>
      <c r="CE1253" s="45"/>
      <c r="CF1253" s="45"/>
    </row>
    <row r="1254" ht="15.75" customHeight="1">
      <c r="A1254" s="85"/>
      <c r="B1254" s="86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5"/>
      <c r="O1254" s="45"/>
      <c r="P1254" s="45"/>
      <c r="Q1254" s="45"/>
      <c r="R1254" s="45"/>
      <c r="S1254" s="45"/>
      <c r="T1254" s="45"/>
      <c r="U1254" s="45"/>
      <c r="V1254" s="45"/>
      <c r="W1254" s="45"/>
      <c r="X1254" s="45"/>
      <c r="Y1254" s="45"/>
      <c r="Z1254" s="45"/>
      <c r="AA1254" s="45"/>
      <c r="AB1254" s="45"/>
      <c r="AC1254" s="45"/>
      <c r="AD1254" s="45"/>
      <c r="AE1254" s="45"/>
      <c r="AF1254" s="45"/>
      <c r="AG1254" s="45"/>
      <c r="AH1254" s="45"/>
      <c r="AI1254" s="45"/>
      <c r="AJ1254" s="45"/>
      <c r="AK1254" s="45"/>
      <c r="AL1254" s="45"/>
      <c r="AM1254" s="45"/>
      <c r="AN1254" s="45"/>
      <c r="AO1254" s="45"/>
      <c r="AP1254" s="45"/>
      <c r="AQ1254" s="45"/>
      <c r="AR1254" s="45"/>
      <c r="AS1254" s="45"/>
      <c r="AT1254" s="45"/>
      <c r="AU1254" s="45"/>
      <c r="AV1254" s="45"/>
      <c r="AW1254" s="45"/>
      <c r="AX1254" s="45"/>
      <c r="AY1254" s="45"/>
      <c r="AZ1254" s="45"/>
      <c r="BA1254" s="45"/>
      <c r="BB1254" s="45"/>
      <c r="BC1254" s="45"/>
      <c r="BD1254" s="45"/>
      <c r="BE1254" s="45"/>
      <c r="BF1254" s="45"/>
      <c r="BG1254" s="45"/>
      <c r="BH1254" s="45"/>
      <c r="BI1254" s="45"/>
      <c r="BJ1254" s="45"/>
      <c r="BK1254" s="45"/>
      <c r="BL1254" s="45"/>
      <c r="BM1254" s="45"/>
      <c r="BN1254" s="45"/>
      <c r="BO1254" s="45"/>
      <c r="BP1254" s="45"/>
      <c r="BQ1254" s="45"/>
      <c r="BR1254" s="45"/>
      <c r="BS1254" s="45"/>
      <c r="BT1254" s="45"/>
      <c r="BU1254" s="45"/>
      <c r="BV1254" s="45"/>
      <c r="BW1254" s="45"/>
      <c r="BX1254" s="45"/>
      <c r="BY1254" s="45"/>
      <c r="BZ1254" s="45"/>
      <c r="CA1254" s="45"/>
      <c r="CB1254" s="45"/>
      <c r="CC1254" s="45"/>
      <c r="CD1254" s="45"/>
      <c r="CE1254" s="45"/>
      <c r="CF1254" s="45"/>
    </row>
    <row r="1255" ht="15.75" customHeight="1">
      <c r="A1255" s="85"/>
      <c r="B1255" s="86"/>
      <c r="C1255" s="45"/>
      <c r="D1255" s="45"/>
      <c r="E1255" s="45"/>
      <c r="F1255" s="45"/>
      <c r="G1255" s="45"/>
      <c r="H1255" s="45"/>
      <c r="I1255" s="45"/>
      <c r="J1255" s="45"/>
      <c r="K1255" s="45"/>
      <c r="L1255" s="45"/>
      <c r="M1255" s="45"/>
      <c r="N1255" s="45"/>
      <c r="O1255" s="45"/>
      <c r="P1255" s="45"/>
      <c r="Q1255" s="45"/>
      <c r="R1255" s="45"/>
      <c r="S1255" s="45"/>
      <c r="T1255" s="45"/>
      <c r="U1255" s="45"/>
      <c r="V1255" s="45"/>
      <c r="W1255" s="45"/>
      <c r="X1255" s="45"/>
      <c r="Y1255" s="45"/>
      <c r="Z1255" s="45"/>
      <c r="AA1255" s="45"/>
      <c r="AB1255" s="45"/>
      <c r="AC1255" s="45"/>
      <c r="AD1255" s="45"/>
      <c r="AE1255" s="45"/>
      <c r="AF1255" s="45"/>
      <c r="AG1255" s="45"/>
      <c r="AH1255" s="45"/>
      <c r="AI1255" s="45"/>
      <c r="AJ1255" s="45"/>
      <c r="AK1255" s="45"/>
      <c r="AL1255" s="45"/>
      <c r="AM1255" s="45"/>
      <c r="AN1255" s="45"/>
      <c r="AO1255" s="45"/>
      <c r="AP1255" s="45"/>
      <c r="AQ1255" s="45"/>
      <c r="AR1255" s="45"/>
      <c r="AS1255" s="45"/>
      <c r="AT1255" s="45"/>
      <c r="AU1255" s="45"/>
      <c r="AV1255" s="45"/>
      <c r="AW1255" s="45"/>
      <c r="AX1255" s="45"/>
      <c r="AY1255" s="45"/>
      <c r="AZ1255" s="45"/>
      <c r="BA1255" s="45"/>
      <c r="BB1255" s="45"/>
      <c r="BC1255" s="45"/>
      <c r="BD1255" s="45"/>
      <c r="BE1255" s="45"/>
      <c r="BF1255" s="45"/>
      <c r="BG1255" s="45"/>
      <c r="BH1255" s="45"/>
      <c r="BI1255" s="45"/>
      <c r="BJ1255" s="45"/>
      <c r="BK1255" s="45"/>
      <c r="BL1255" s="45"/>
      <c r="BM1255" s="45"/>
      <c r="BN1255" s="45"/>
      <c r="BO1255" s="45"/>
      <c r="BP1255" s="45"/>
      <c r="BQ1255" s="45"/>
      <c r="BR1255" s="45"/>
      <c r="BS1255" s="45"/>
      <c r="BT1255" s="45"/>
      <c r="BU1255" s="45"/>
      <c r="BV1255" s="45"/>
      <c r="BW1255" s="45"/>
      <c r="BX1255" s="45"/>
      <c r="BY1255" s="45"/>
      <c r="BZ1255" s="45"/>
      <c r="CA1255" s="45"/>
      <c r="CB1255" s="45"/>
      <c r="CC1255" s="45"/>
      <c r="CD1255" s="45"/>
      <c r="CE1255" s="45"/>
      <c r="CF1255" s="45"/>
    </row>
    <row r="1256" ht="15.75" customHeight="1">
      <c r="A1256" s="85"/>
      <c r="B1256" s="86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5"/>
      <c r="O1256" s="45"/>
      <c r="P1256" s="45"/>
      <c r="Q1256" s="45"/>
      <c r="R1256" s="45"/>
      <c r="S1256" s="45"/>
      <c r="T1256" s="45"/>
      <c r="U1256" s="45"/>
      <c r="V1256" s="45"/>
      <c r="W1256" s="45"/>
      <c r="X1256" s="45"/>
      <c r="Y1256" s="45"/>
      <c r="Z1256" s="45"/>
      <c r="AA1256" s="45"/>
      <c r="AB1256" s="45"/>
      <c r="AC1256" s="45"/>
      <c r="AD1256" s="45"/>
      <c r="AE1256" s="45"/>
      <c r="AF1256" s="45"/>
      <c r="AG1256" s="45"/>
      <c r="AH1256" s="45"/>
      <c r="AI1256" s="45"/>
      <c r="AJ1256" s="45"/>
      <c r="AK1256" s="45"/>
      <c r="AL1256" s="45"/>
      <c r="AM1256" s="45"/>
      <c r="AN1256" s="45"/>
      <c r="AO1256" s="45"/>
      <c r="AP1256" s="45"/>
      <c r="AQ1256" s="45"/>
      <c r="AR1256" s="45"/>
      <c r="AS1256" s="45"/>
      <c r="AT1256" s="45"/>
      <c r="AU1256" s="45"/>
      <c r="AV1256" s="45"/>
      <c r="AW1256" s="45"/>
      <c r="AX1256" s="45"/>
      <c r="AY1256" s="45"/>
      <c r="AZ1256" s="45"/>
      <c r="BA1256" s="45"/>
      <c r="BB1256" s="45"/>
      <c r="BC1256" s="45"/>
      <c r="BD1256" s="45"/>
      <c r="BE1256" s="45"/>
      <c r="BF1256" s="45"/>
      <c r="BG1256" s="45"/>
      <c r="BH1256" s="45"/>
      <c r="BI1256" s="45"/>
      <c r="BJ1256" s="45"/>
      <c r="BK1256" s="45"/>
      <c r="BL1256" s="45"/>
      <c r="BM1256" s="45"/>
      <c r="BN1256" s="45"/>
      <c r="BO1256" s="45"/>
      <c r="BP1256" s="45"/>
      <c r="BQ1256" s="45"/>
      <c r="BR1256" s="45"/>
      <c r="BS1256" s="45"/>
      <c r="BT1256" s="45"/>
      <c r="BU1256" s="45"/>
      <c r="BV1256" s="45"/>
      <c r="BW1256" s="45"/>
      <c r="BX1256" s="45"/>
      <c r="BY1256" s="45"/>
      <c r="BZ1256" s="45"/>
      <c r="CA1256" s="45"/>
      <c r="CB1256" s="45"/>
      <c r="CC1256" s="45"/>
      <c r="CD1256" s="45"/>
      <c r="CE1256" s="45"/>
      <c r="CF1256" s="45"/>
    </row>
    <row r="1257" ht="15.75" customHeight="1">
      <c r="A1257" s="85"/>
      <c r="B1257" s="86"/>
      <c r="C1257" s="45"/>
      <c r="D1257" s="45"/>
      <c r="E1257" s="45"/>
      <c r="F1257" s="45"/>
      <c r="G1257" s="45"/>
      <c r="H1257" s="45"/>
      <c r="I1257" s="45"/>
      <c r="J1257" s="45"/>
      <c r="K1257" s="45"/>
      <c r="L1257" s="45"/>
      <c r="M1257" s="45"/>
      <c r="N1257" s="45"/>
      <c r="O1257" s="45"/>
      <c r="P1257" s="45"/>
      <c r="Q1257" s="45"/>
      <c r="R1257" s="45"/>
      <c r="S1257" s="45"/>
      <c r="T1257" s="45"/>
      <c r="U1257" s="45"/>
      <c r="V1257" s="45"/>
      <c r="W1257" s="45"/>
      <c r="X1257" s="45"/>
      <c r="Y1257" s="45"/>
      <c r="Z1257" s="45"/>
      <c r="AA1257" s="45"/>
      <c r="AB1257" s="45"/>
      <c r="AC1257" s="45"/>
      <c r="AD1257" s="45"/>
      <c r="AE1257" s="45"/>
      <c r="AF1257" s="45"/>
      <c r="AG1257" s="45"/>
      <c r="AH1257" s="45"/>
      <c r="AI1257" s="45"/>
      <c r="AJ1257" s="45"/>
      <c r="AK1257" s="45"/>
      <c r="AL1257" s="45"/>
      <c r="AM1257" s="45"/>
      <c r="AN1257" s="45"/>
      <c r="AO1257" s="45"/>
      <c r="AP1257" s="45"/>
      <c r="AQ1257" s="45"/>
      <c r="AR1257" s="45"/>
      <c r="AS1257" s="45"/>
      <c r="AT1257" s="45"/>
      <c r="AU1257" s="45"/>
      <c r="AV1257" s="45"/>
      <c r="AW1257" s="45"/>
      <c r="AX1257" s="45"/>
      <c r="AY1257" s="45"/>
      <c r="AZ1257" s="45"/>
      <c r="BA1257" s="45"/>
      <c r="BB1257" s="45"/>
      <c r="BC1257" s="45"/>
      <c r="BD1257" s="45"/>
      <c r="BE1257" s="45"/>
      <c r="BF1257" s="45"/>
      <c r="BG1257" s="45"/>
      <c r="BH1257" s="45"/>
      <c r="BI1257" s="45"/>
      <c r="BJ1257" s="45"/>
      <c r="BK1257" s="45"/>
      <c r="BL1257" s="45"/>
      <c r="BM1257" s="45"/>
      <c r="BN1257" s="45"/>
      <c r="BO1257" s="45"/>
      <c r="BP1257" s="45"/>
      <c r="BQ1257" s="45"/>
      <c r="BR1257" s="45"/>
      <c r="BS1257" s="45"/>
      <c r="BT1257" s="45"/>
      <c r="BU1257" s="45"/>
      <c r="BV1257" s="45"/>
      <c r="BW1257" s="45"/>
      <c r="BX1257" s="45"/>
      <c r="BY1257" s="45"/>
      <c r="BZ1257" s="45"/>
      <c r="CA1257" s="45"/>
      <c r="CB1257" s="45"/>
      <c r="CC1257" s="45"/>
      <c r="CD1257" s="45"/>
      <c r="CE1257" s="45"/>
      <c r="CF1257" s="45"/>
    </row>
    <row r="1258" ht="15.75" customHeight="1">
      <c r="A1258" s="85"/>
      <c r="B1258" s="86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5"/>
      <c r="O1258" s="45"/>
      <c r="P1258" s="45"/>
      <c r="Q1258" s="45"/>
      <c r="R1258" s="45"/>
      <c r="S1258" s="45"/>
      <c r="T1258" s="45"/>
      <c r="U1258" s="45"/>
      <c r="V1258" s="45"/>
      <c r="W1258" s="45"/>
      <c r="X1258" s="45"/>
      <c r="Y1258" s="45"/>
      <c r="Z1258" s="45"/>
      <c r="AA1258" s="45"/>
      <c r="AB1258" s="45"/>
      <c r="AC1258" s="45"/>
      <c r="AD1258" s="45"/>
      <c r="AE1258" s="45"/>
      <c r="AF1258" s="45"/>
      <c r="AG1258" s="45"/>
      <c r="AH1258" s="45"/>
      <c r="AI1258" s="45"/>
      <c r="AJ1258" s="45"/>
      <c r="AK1258" s="45"/>
      <c r="AL1258" s="45"/>
      <c r="AM1258" s="45"/>
      <c r="AN1258" s="45"/>
      <c r="AO1258" s="45"/>
      <c r="AP1258" s="45"/>
      <c r="AQ1258" s="45"/>
      <c r="AR1258" s="45"/>
      <c r="AS1258" s="45"/>
      <c r="AT1258" s="45"/>
      <c r="AU1258" s="45"/>
      <c r="AV1258" s="45"/>
      <c r="AW1258" s="45"/>
      <c r="AX1258" s="45"/>
      <c r="AY1258" s="45"/>
      <c r="AZ1258" s="45"/>
      <c r="BA1258" s="45"/>
      <c r="BB1258" s="45"/>
      <c r="BC1258" s="45"/>
      <c r="BD1258" s="45"/>
      <c r="BE1258" s="45"/>
      <c r="BF1258" s="45"/>
      <c r="BG1258" s="45"/>
      <c r="BH1258" s="45"/>
      <c r="BI1258" s="45"/>
      <c r="BJ1258" s="45"/>
      <c r="BK1258" s="45"/>
      <c r="BL1258" s="45"/>
      <c r="BM1258" s="45"/>
      <c r="BN1258" s="45"/>
      <c r="BO1258" s="45"/>
      <c r="BP1258" s="45"/>
      <c r="BQ1258" s="45"/>
      <c r="BR1258" s="45"/>
      <c r="BS1258" s="45"/>
      <c r="BT1258" s="45"/>
      <c r="BU1258" s="45"/>
      <c r="BV1258" s="45"/>
      <c r="BW1258" s="45"/>
      <c r="BX1258" s="45"/>
      <c r="BY1258" s="45"/>
      <c r="BZ1258" s="45"/>
      <c r="CA1258" s="45"/>
      <c r="CB1258" s="45"/>
      <c r="CC1258" s="45"/>
      <c r="CD1258" s="45"/>
      <c r="CE1258" s="45"/>
      <c r="CF1258" s="45"/>
    </row>
    <row r="1259" ht="15.75" customHeight="1">
      <c r="A1259" s="85"/>
      <c r="B1259" s="86"/>
      <c r="C1259" s="45"/>
      <c r="D1259" s="45"/>
      <c r="E1259" s="45"/>
      <c r="F1259" s="45"/>
      <c r="G1259" s="45"/>
      <c r="H1259" s="45"/>
      <c r="I1259" s="45"/>
      <c r="J1259" s="45"/>
      <c r="K1259" s="45"/>
      <c r="L1259" s="45"/>
      <c r="M1259" s="45"/>
      <c r="N1259" s="45"/>
      <c r="O1259" s="45"/>
      <c r="P1259" s="45"/>
      <c r="Q1259" s="45"/>
      <c r="R1259" s="45"/>
      <c r="S1259" s="45"/>
      <c r="T1259" s="45"/>
      <c r="U1259" s="45"/>
      <c r="V1259" s="45"/>
      <c r="W1259" s="45"/>
      <c r="X1259" s="45"/>
      <c r="Y1259" s="45"/>
      <c r="Z1259" s="45"/>
      <c r="AA1259" s="45"/>
      <c r="AB1259" s="45"/>
      <c r="AC1259" s="45"/>
      <c r="AD1259" s="45"/>
      <c r="AE1259" s="45"/>
      <c r="AF1259" s="45"/>
      <c r="AG1259" s="45"/>
      <c r="AH1259" s="45"/>
      <c r="AI1259" s="45"/>
      <c r="AJ1259" s="45"/>
      <c r="AK1259" s="45"/>
      <c r="AL1259" s="45"/>
      <c r="AM1259" s="45"/>
      <c r="AN1259" s="45"/>
      <c r="AO1259" s="45"/>
      <c r="AP1259" s="45"/>
      <c r="AQ1259" s="45"/>
      <c r="AR1259" s="45"/>
      <c r="AS1259" s="45"/>
      <c r="AT1259" s="45"/>
      <c r="AU1259" s="45"/>
      <c r="AV1259" s="45"/>
      <c r="AW1259" s="45"/>
      <c r="AX1259" s="45"/>
      <c r="AY1259" s="45"/>
      <c r="AZ1259" s="45"/>
      <c r="BA1259" s="45"/>
      <c r="BB1259" s="45"/>
      <c r="BC1259" s="45"/>
      <c r="BD1259" s="45"/>
      <c r="BE1259" s="45"/>
      <c r="BF1259" s="45"/>
      <c r="BG1259" s="45"/>
      <c r="BH1259" s="45"/>
      <c r="BI1259" s="45"/>
      <c r="BJ1259" s="45"/>
      <c r="BK1259" s="45"/>
      <c r="BL1259" s="45"/>
      <c r="BM1259" s="45"/>
      <c r="BN1259" s="45"/>
      <c r="BO1259" s="45"/>
      <c r="BP1259" s="45"/>
      <c r="BQ1259" s="45"/>
      <c r="BR1259" s="45"/>
      <c r="BS1259" s="45"/>
      <c r="BT1259" s="45"/>
      <c r="BU1259" s="45"/>
      <c r="BV1259" s="45"/>
      <c r="BW1259" s="45"/>
      <c r="BX1259" s="45"/>
      <c r="BY1259" s="45"/>
      <c r="BZ1259" s="45"/>
      <c r="CA1259" s="45"/>
      <c r="CB1259" s="45"/>
      <c r="CC1259" s="45"/>
      <c r="CD1259" s="45"/>
      <c r="CE1259" s="45"/>
      <c r="CF1259" s="45"/>
    </row>
    <row r="1260" ht="15.75" customHeight="1">
      <c r="A1260" s="85"/>
      <c r="B1260" s="86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5"/>
      <c r="O1260" s="45"/>
      <c r="P1260" s="45"/>
      <c r="Q1260" s="45"/>
      <c r="R1260" s="45"/>
      <c r="S1260" s="45"/>
      <c r="T1260" s="45"/>
      <c r="U1260" s="45"/>
      <c r="V1260" s="45"/>
      <c r="W1260" s="45"/>
      <c r="X1260" s="45"/>
      <c r="Y1260" s="45"/>
      <c r="Z1260" s="45"/>
      <c r="AA1260" s="45"/>
      <c r="AB1260" s="45"/>
      <c r="AC1260" s="45"/>
      <c r="AD1260" s="45"/>
      <c r="AE1260" s="45"/>
      <c r="AF1260" s="45"/>
      <c r="AG1260" s="45"/>
      <c r="AH1260" s="45"/>
      <c r="AI1260" s="45"/>
      <c r="AJ1260" s="45"/>
      <c r="AK1260" s="45"/>
      <c r="AL1260" s="45"/>
      <c r="AM1260" s="45"/>
      <c r="AN1260" s="45"/>
      <c r="AO1260" s="45"/>
      <c r="AP1260" s="45"/>
      <c r="AQ1260" s="45"/>
      <c r="AR1260" s="45"/>
      <c r="AS1260" s="45"/>
      <c r="AT1260" s="45"/>
      <c r="AU1260" s="45"/>
      <c r="AV1260" s="45"/>
      <c r="AW1260" s="45"/>
      <c r="AX1260" s="45"/>
      <c r="AY1260" s="45"/>
      <c r="AZ1260" s="45"/>
      <c r="BA1260" s="45"/>
      <c r="BB1260" s="45"/>
      <c r="BC1260" s="45"/>
      <c r="BD1260" s="45"/>
      <c r="BE1260" s="45"/>
      <c r="BF1260" s="45"/>
      <c r="BG1260" s="45"/>
      <c r="BH1260" s="45"/>
      <c r="BI1260" s="45"/>
      <c r="BJ1260" s="45"/>
      <c r="BK1260" s="45"/>
      <c r="BL1260" s="45"/>
      <c r="BM1260" s="45"/>
      <c r="BN1260" s="45"/>
      <c r="BO1260" s="45"/>
      <c r="BP1260" s="45"/>
      <c r="BQ1260" s="45"/>
      <c r="BR1260" s="45"/>
      <c r="BS1260" s="45"/>
      <c r="BT1260" s="45"/>
      <c r="BU1260" s="45"/>
      <c r="BV1260" s="45"/>
      <c r="BW1260" s="45"/>
      <c r="BX1260" s="45"/>
      <c r="BY1260" s="45"/>
      <c r="BZ1260" s="45"/>
      <c r="CA1260" s="45"/>
      <c r="CB1260" s="45"/>
      <c r="CC1260" s="45"/>
      <c r="CD1260" s="45"/>
      <c r="CE1260" s="45"/>
      <c r="CF1260" s="45"/>
    </row>
    <row r="1261" ht="15.75" customHeight="1">
      <c r="A1261" s="85"/>
      <c r="B1261" s="86"/>
      <c r="C1261" s="45"/>
      <c r="D1261" s="45"/>
      <c r="E1261" s="45"/>
      <c r="F1261" s="45"/>
      <c r="G1261" s="45"/>
      <c r="H1261" s="45"/>
      <c r="I1261" s="45"/>
      <c r="J1261" s="45"/>
      <c r="K1261" s="45"/>
      <c r="L1261" s="45"/>
      <c r="M1261" s="45"/>
      <c r="N1261" s="45"/>
      <c r="O1261" s="45"/>
      <c r="P1261" s="45"/>
      <c r="Q1261" s="45"/>
      <c r="R1261" s="45"/>
      <c r="S1261" s="45"/>
      <c r="T1261" s="45"/>
      <c r="U1261" s="45"/>
      <c r="V1261" s="45"/>
      <c r="W1261" s="45"/>
      <c r="X1261" s="45"/>
      <c r="Y1261" s="45"/>
      <c r="Z1261" s="45"/>
      <c r="AA1261" s="45"/>
      <c r="AB1261" s="45"/>
      <c r="AC1261" s="45"/>
      <c r="AD1261" s="45"/>
      <c r="AE1261" s="45"/>
      <c r="AF1261" s="45"/>
      <c r="AG1261" s="45"/>
      <c r="AH1261" s="45"/>
      <c r="AI1261" s="45"/>
      <c r="AJ1261" s="45"/>
      <c r="AK1261" s="45"/>
      <c r="AL1261" s="45"/>
      <c r="AM1261" s="45"/>
      <c r="AN1261" s="45"/>
      <c r="AO1261" s="45"/>
      <c r="AP1261" s="45"/>
      <c r="AQ1261" s="45"/>
      <c r="AR1261" s="45"/>
      <c r="AS1261" s="45"/>
      <c r="AT1261" s="45"/>
      <c r="AU1261" s="45"/>
      <c r="AV1261" s="45"/>
      <c r="AW1261" s="45"/>
      <c r="AX1261" s="45"/>
      <c r="AY1261" s="45"/>
      <c r="AZ1261" s="45"/>
      <c r="BA1261" s="45"/>
      <c r="BB1261" s="45"/>
      <c r="BC1261" s="45"/>
      <c r="BD1261" s="45"/>
      <c r="BE1261" s="45"/>
      <c r="BF1261" s="45"/>
      <c r="BG1261" s="45"/>
      <c r="BH1261" s="45"/>
      <c r="BI1261" s="45"/>
      <c r="BJ1261" s="45"/>
      <c r="BK1261" s="45"/>
      <c r="BL1261" s="45"/>
      <c r="BM1261" s="45"/>
      <c r="BN1261" s="45"/>
      <c r="BO1261" s="45"/>
      <c r="BP1261" s="45"/>
      <c r="BQ1261" s="45"/>
      <c r="BR1261" s="45"/>
      <c r="BS1261" s="45"/>
      <c r="BT1261" s="45"/>
      <c r="BU1261" s="45"/>
      <c r="BV1261" s="45"/>
      <c r="BW1261" s="45"/>
      <c r="BX1261" s="45"/>
      <c r="BY1261" s="45"/>
      <c r="BZ1261" s="45"/>
      <c r="CA1261" s="45"/>
      <c r="CB1261" s="45"/>
      <c r="CC1261" s="45"/>
      <c r="CD1261" s="45"/>
      <c r="CE1261" s="45"/>
      <c r="CF1261" s="45"/>
    </row>
    <row r="1262" ht="15.75" customHeight="1">
      <c r="A1262" s="85"/>
      <c r="B1262" s="86"/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5"/>
      <c r="O1262" s="45"/>
      <c r="P1262" s="45"/>
      <c r="Q1262" s="45"/>
      <c r="R1262" s="45"/>
      <c r="S1262" s="45"/>
      <c r="T1262" s="45"/>
      <c r="U1262" s="45"/>
      <c r="V1262" s="45"/>
      <c r="W1262" s="45"/>
      <c r="X1262" s="45"/>
      <c r="Y1262" s="45"/>
      <c r="Z1262" s="45"/>
      <c r="AA1262" s="45"/>
      <c r="AB1262" s="45"/>
      <c r="AC1262" s="45"/>
      <c r="AD1262" s="45"/>
      <c r="AE1262" s="45"/>
      <c r="AF1262" s="45"/>
      <c r="AG1262" s="45"/>
      <c r="AH1262" s="45"/>
      <c r="AI1262" s="45"/>
      <c r="AJ1262" s="45"/>
      <c r="AK1262" s="45"/>
      <c r="AL1262" s="45"/>
      <c r="AM1262" s="45"/>
      <c r="AN1262" s="45"/>
      <c r="AO1262" s="45"/>
      <c r="AP1262" s="45"/>
      <c r="AQ1262" s="45"/>
      <c r="AR1262" s="45"/>
      <c r="AS1262" s="45"/>
      <c r="AT1262" s="45"/>
      <c r="AU1262" s="45"/>
      <c r="AV1262" s="45"/>
      <c r="AW1262" s="45"/>
      <c r="AX1262" s="45"/>
      <c r="AY1262" s="45"/>
      <c r="AZ1262" s="45"/>
      <c r="BA1262" s="45"/>
      <c r="BB1262" s="45"/>
      <c r="BC1262" s="45"/>
      <c r="BD1262" s="45"/>
      <c r="BE1262" s="45"/>
      <c r="BF1262" s="45"/>
      <c r="BG1262" s="45"/>
      <c r="BH1262" s="45"/>
      <c r="BI1262" s="45"/>
      <c r="BJ1262" s="45"/>
      <c r="BK1262" s="45"/>
      <c r="BL1262" s="45"/>
      <c r="BM1262" s="45"/>
      <c r="BN1262" s="45"/>
      <c r="BO1262" s="45"/>
      <c r="BP1262" s="45"/>
      <c r="BQ1262" s="45"/>
      <c r="BR1262" s="45"/>
      <c r="BS1262" s="45"/>
      <c r="BT1262" s="45"/>
      <c r="BU1262" s="45"/>
      <c r="BV1262" s="45"/>
      <c r="BW1262" s="45"/>
      <c r="BX1262" s="45"/>
      <c r="BY1262" s="45"/>
      <c r="BZ1262" s="45"/>
      <c r="CA1262" s="45"/>
      <c r="CB1262" s="45"/>
      <c r="CC1262" s="45"/>
      <c r="CD1262" s="45"/>
      <c r="CE1262" s="45"/>
      <c r="CF1262" s="45"/>
    </row>
    <row r="1263" ht="15.75" customHeight="1">
      <c r="A1263" s="85"/>
      <c r="B1263" s="86"/>
      <c r="C1263" s="45"/>
      <c r="D1263" s="45"/>
      <c r="E1263" s="45"/>
      <c r="F1263" s="45"/>
      <c r="G1263" s="45"/>
      <c r="H1263" s="45"/>
      <c r="I1263" s="45"/>
      <c r="J1263" s="45"/>
      <c r="K1263" s="45"/>
      <c r="L1263" s="45"/>
      <c r="M1263" s="45"/>
      <c r="N1263" s="45"/>
      <c r="O1263" s="45"/>
      <c r="P1263" s="45"/>
      <c r="Q1263" s="45"/>
      <c r="R1263" s="45"/>
      <c r="S1263" s="45"/>
      <c r="T1263" s="45"/>
      <c r="U1263" s="45"/>
      <c r="V1263" s="45"/>
      <c r="W1263" s="45"/>
      <c r="X1263" s="45"/>
      <c r="Y1263" s="45"/>
      <c r="Z1263" s="45"/>
      <c r="AA1263" s="45"/>
      <c r="AB1263" s="45"/>
      <c r="AC1263" s="45"/>
      <c r="AD1263" s="45"/>
      <c r="AE1263" s="45"/>
      <c r="AF1263" s="45"/>
      <c r="AG1263" s="45"/>
      <c r="AH1263" s="45"/>
      <c r="AI1263" s="45"/>
      <c r="AJ1263" s="45"/>
      <c r="AK1263" s="45"/>
      <c r="AL1263" s="45"/>
      <c r="AM1263" s="45"/>
      <c r="AN1263" s="45"/>
      <c r="AO1263" s="45"/>
      <c r="AP1263" s="45"/>
      <c r="AQ1263" s="45"/>
      <c r="AR1263" s="45"/>
      <c r="AS1263" s="45"/>
      <c r="AT1263" s="45"/>
      <c r="AU1263" s="45"/>
      <c r="AV1263" s="45"/>
      <c r="AW1263" s="45"/>
      <c r="AX1263" s="45"/>
      <c r="AY1263" s="45"/>
      <c r="AZ1263" s="45"/>
      <c r="BA1263" s="45"/>
      <c r="BB1263" s="45"/>
      <c r="BC1263" s="45"/>
      <c r="BD1263" s="45"/>
      <c r="BE1263" s="45"/>
      <c r="BF1263" s="45"/>
      <c r="BG1263" s="45"/>
      <c r="BH1263" s="45"/>
      <c r="BI1263" s="45"/>
      <c r="BJ1263" s="45"/>
      <c r="BK1263" s="45"/>
      <c r="BL1263" s="45"/>
      <c r="BM1263" s="45"/>
      <c r="BN1263" s="45"/>
      <c r="BO1263" s="45"/>
      <c r="BP1263" s="45"/>
      <c r="BQ1263" s="45"/>
      <c r="BR1263" s="45"/>
      <c r="BS1263" s="45"/>
      <c r="BT1263" s="45"/>
      <c r="BU1263" s="45"/>
      <c r="BV1263" s="45"/>
      <c r="BW1263" s="45"/>
      <c r="BX1263" s="45"/>
      <c r="BY1263" s="45"/>
      <c r="BZ1263" s="45"/>
      <c r="CA1263" s="45"/>
      <c r="CB1263" s="45"/>
      <c r="CC1263" s="45"/>
      <c r="CD1263" s="45"/>
      <c r="CE1263" s="45"/>
      <c r="CF1263" s="45"/>
    </row>
    <row r="1264" ht="15.75" customHeight="1">
      <c r="A1264" s="85"/>
      <c r="B1264" s="86"/>
      <c r="C1264" s="45"/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5"/>
      <c r="O1264" s="45"/>
      <c r="P1264" s="45"/>
      <c r="Q1264" s="45"/>
      <c r="R1264" s="45"/>
      <c r="S1264" s="45"/>
      <c r="T1264" s="45"/>
      <c r="U1264" s="45"/>
      <c r="V1264" s="45"/>
      <c r="W1264" s="45"/>
      <c r="X1264" s="45"/>
      <c r="Y1264" s="45"/>
      <c r="Z1264" s="45"/>
      <c r="AA1264" s="45"/>
      <c r="AB1264" s="45"/>
      <c r="AC1264" s="45"/>
      <c r="AD1264" s="45"/>
      <c r="AE1264" s="45"/>
      <c r="AF1264" s="45"/>
      <c r="AG1264" s="45"/>
      <c r="AH1264" s="45"/>
      <c r="AI1264" s="45"/>
      <c r="AJ1264" s="45"/>
      <c r="AK1264" s="45"/>
      <c r="AL1264" s="45"/>
      <c r="AM1264" s="45"/>
      <c r="AN1264" s="45"/>
      <c r="AO1264" s="45"/>
      <c r="AP1264" s="45"/>
      <c r="AQ1264" s="45"/>
      <c r="AR1264" s="45"/>
      <c r="AS1264" s="45"/>
      <c r="AT1264" s="45"/>
      <c r="AU1264" s="45"/>
      <c r="AV1264" s="45"/>
      <c r="AW1264" s="45"/>
      <c r="AX1264" s="45"/>
      <c r="AY1264" s="45"/>
      <c r="AZ1264" s="45"/>
      <c r="BA1264" s="45"/>
      <c r="BB1264" s="45"/>
      <c r="BC1264" s="45"/>
      <c r="BD1264" s="45"/>
      <c r="BE1264" s="45"/>
      <c r="BF1264" s="45"/>
      <c r="BG1264" s="45"/>
      <c r="BH1264" s="45"/>
      <c r="BI1264" s="45"/>
      <c r="BJ1264" s="45"/>
      <c r="BK1264" s="45"/>
      <c r="BL1264" s="45"/>
      <c r="BM1264" s="45"/>
      <c r="BN1264" s="45"/>
      <c r="BO1264" s="45"/>
      <c r="BP1264" s="45"/>
      <c r="BQ1264" s="45"/>
      <c r="BR1264" s="45"/>
      <c r="BS1264" s="45"/>
      <c r="BT1264" s="45"/>
      <c r="BU1264" s="45"/>
      <c r="BV1264" s="45"/>
      <c r="BW1264" s="45"/>
      <c r="BX1264" s="45"/>
      <c r="BY1264" s="45"/>
      <c r="BZ1264" s="45"/>
      <c r="CA1264" s="45"/>
      <c r="CB1264" s="45"/>
      <c r="CC1264" s="45"/>
      <c r="CD1264" s="45"/>
      <c r="CE1264" s="45"/>
      <c r="CF1264" s="45"/>
    </row>
    <row r="1265" ht="15.75" customHeight="1">
      <c r="A1265" s="85"/>
      <c r="B1265" s="86"/>
      <c r="C1265" s="45"/>
      <c r="D1265" s="45"/>
      <c r="E1265" s="45"/>
      <c r="F1265" s="45"/>
      <c r="G1265" s="45"/>
      <c r="H1265" s="45"/>
      <c r="I1265" s="45"/>
      <c r="J1265" s="45"/>
      <c r="K1265" s="45"/>
      <c r="L1265" s="45"/>
      <c r="M1265" s="45"/>
      <c r="N1265" s="45"/>
      <c r="O1265" s="45"/>
      <c r="P1265" s="45"/>
      <c r="Q1265" s="45"/>
      <c r="R1265" s="45"/>
      <c r="S1265" s="45"/>
      <c r="T1265" s="45"/>
      <c r="U1265" s="45"/>
      <c r="V1265" s="45"/>
      <c r="W1265" s="45"/>
      <c r="X1265" s="45"/>
      <c r="Y1265" s="45"/>
      <c r="Z1265" s="45"/>
      <c r="AA1265" s="45"/>
      <c r="AB1265" s="45"/>
      <c r="AC1265" s="45"/>
      <c r="AD1265" s="45"/>
      <c r="AE1265" s="45"/>
      <c r="AF1265" s="45"/>
      <c r="AG1265" s="45"/>
      <c r="AH1265" s="45"/>
      <c r="AI1265" s="45"/>
      <c r="AJ1265" s="45"/>
      <c r="AK1265" s="45"/>
      <c r="AL1265" s="45"/>
      <c r="AM1265" s="45"/>
      <c r="AN1265" s="45"/>
      <c r="AO1265" s="45"/>
      <c r="AP1265" s="45"/>
      <c r="AQ1265" s="45"/>
      <c r="AR1265" s="45"/>
      <c r="AS1265" s="45"/>
      <c r="AT1265" s="45"/>
      <c r="AU1265" s="45"/>
      <c r="AV1265" s="45"/>
      <c r="AW1265" s="45"/>
      <c r="AX1265" s="45"/>
      <c r="AY1265" s="45"/>
      <c r="AZ1265" s="45"/>
      <c r="BA1265" s="45"/>
      <c r="BB1265" s="45"/>
      <c r="BC1265" s="45"/>
      <c r="BD1265" s="45"/>
      <c r="BE1265" s="45"/>
      <c r="BF1265" s="45"/>
      <c r="BG1265" s="45"/>
      <c r="BH1265" s="45"/>
      <c r="BI1265" s="45"/>
      <c r="BJ1265" s="45"/>
      <c r="BK1265" s="45"/>
      <c r="BL1265" s="45"/>
      <c r="BM1265" s="45"/>
      <c r="BN1265" s="45"/>
      <c r="BO1265" s="45"/>
      <c r="BP1265" s="45"/>
      <c r="BQ1265" s="45"/>
      <c r="BR1265" s="45"/>
      <c r="BS1265" s="45"/>
      <c r="BT1265" s="45"/>
      <c r="BU1265" s="45"/>
      <c r="BV1265" s="45"/>
      <c r="BW1265" s="45"/>
      <c r="BX1265" s="45"/>
      <c r="BY1265" s="45"/>
      <c r="BZ1265" s="45"/>
      <c r="CA1265" s="45"/>
      <c r="CB1265" s="45"/>
      <c r="CC1265" s="45"/>
      <c r="CD1265" s="45"/>
      <c r="CE1265" s="45"/>
      <c r="CF1265" s="45"/>
    </row>
    <row r="1266" ht="15.75" customHeight="1">
      <c r="A1266" s="85"/>
      <c r="B1266" s="86"/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5"/>
      <c r="O1266" s="45"/>
      <c r="P1266" s="45"/>
      <c r="Q1266" s="45"/>
      <c r="R1266" s="45"/>
      <c r="S1266" s="45"/>
      <c r="T1266" s="45"/>
      <c r="U1266" s="45"/>
      <c r="V1266" s="45"/>
      <c r="W1266" s="45"/>
      <c r="X1266" s="45"/>
      <c r="Y1266" s="45"/>
      <c r="Z1266" s="45"/>
      <c r="AA1266" s="45"/>
      <c r="AB1266" s="45"/>
      <c r="AC1266" s="45"/>
      <c r="AD1266" s="45"/>
      <c r="AE1266" s="45"/>
      <c r="AF1266" s="45"/>
      <c r="AG1266" s="45"/>
      <c r="AH1266" s="45"/>
      <c r="AI1266" s="45"/>
      <c r="AJ1266" s="45"/>
      <c r="AL1266" s="45"/>
      <c r="AM1266" s="45"/>
      <c r="AN1266" s="45"/>
      <c r="AO1266" s="45"/>
      <c r="AP1266" s="45"/>
      <c r="AQ1266" s="45"/>
      <c r="AR1266" s="45"/>
      <c r="AS1266" s="45"/>
      <c r="AT1266" s="45"/>
      <c r="AU1266" s="45"/>
      <c r="AV1266" s="45"/>
      <c r="AW1266" s="45"/>
      <c r="AX1266" s="45"/>
      <c r="AY1266" s="45"/>
      <c r="AZ1266" s="45"/>
      <c r="BA1266" s="45"/>
      <c r="BB1266" s="45"/>
      <c r="BC1266" s="45"/>
      <c r="BD1266" s="45"/>
      <c r="BE1266" s="45"/>
      <c r="BF1266" s="45"/>
      <c r="BG1266" s="45"/>
      <c r="BH1266" s="45"/>
      <c r="BI1266" s="45"/>
      <c r="BJ1266" s="45"/>
      <c r="BK1266" s="45"/>
      <c r="BL1266" s="45"/>
      <c r="BM1266" s="45"/>
      <c r="BN1266" s="45"/>
      <c r="BO1266" s="45"/>
      <c r="BP1266" s="45"/>
      <c r="BQ1266" s="45"/>
      <c r="BR1266" s="45"/>
      <c r="BS1266" s="45"/>
      <c r="BT1266" s="45"/>
      <c r="BU1266" s="45"/>
      <c r="BV1266" s="45"/>
      <c r="BW1266" s="45"/>
      <c r="BX1266" s="45"/>
      <c r="BY1266" s="45"/>
      <c r="BZ1266" s="45"/>
      <c r="CA1266" s="45"/>
      <c r="CB1266" s="45"/>
      <c r="CC1266" s="45"/>
      <c r="CD1266" s="45"/>
      <c r="CE1266" s="45"/>
      <c r="CF1266" s="45"/>
    </row>
    <row r="1267" ht="15.75" customHeight="1">
      <c r="A1267" s="85"/>
      <c r="B1267" s="86"/>
      <c r="C1267" s="45"/>
      <c r="D1267" s="45"/>
      <c r="E1267" s="45"/>
      <c r="F1267" s="45"/>
      <c r="G1267" s="45"/>
      <c r="H1267" s="45"/>
      <c r="I1267" s="45"/>
      <c r="J1267" s="45"/>
      <c r="K1267" s="45"/>
      <c r="L1267" s="45"/>
      <c r="M1267" s="45"/>
      <c r="N1267" s="45"/>
      <c r="O1267" s="45"/>
      <c r="P1267" s="45"/>
      <c r="Q1267" s="45"/>
      <c r="R1267" s="45"/>
      <c r="S1267" s="45"/>
      <c r="T1267" s="45"/>
      <c r="U1267" s="45"/>
      <c r="V1267" s="45"/>
      <c r="W1267" s="45"/>
      <c r="X1267" s="45"/>
      <c r="Y1267" s="45"/>
      <c r="Z1267" s="45"/>
      <c r="AA1267" s="45"/>
      <c r="AB1267" s="45"/>
      <c r="AC1267" s="45"/>
      <c r="AD1267" s="45"/>
      <c r="AE1267" s="45"/>
      <c r="AF1267" s="45"/>
      <c r="AG1267" s="45"/>
      <c r="AH1267" s="45"/>
      <c r="AI1267" s="45"/>
      <c r="AJ1267" s="45"/>
      <c r="AK1267" s="45"/>
      <c r="AL1267" s="45"/>
      <c r="AM1267" s="45"/>
      <c r="AN1267" s="45"/>
      <c r="AO1267" s="45"/>
      <c r="AP1267" s="45"/>
      <c r="AQ1267" s="45"/>
      <c r="AR1267" s="45"/>
      <c r="AS1267" s="45"/>
      <c r="AT1267" s="45"/>
      <c r="AU1267" s="45"/>
      <c r="AV1267" s="45"/>
      <c r="AW1267" s="45"/>
      <c r="AX1267" s="45"/>
      <c r="AY1267" s="45"/>
      <c r="AZ1267" s="45"/>
      <c r="BA1267" s="45"/>
      <c r="BB1267" s="45"/>
      <c r="BC1267" s="45"/>
      <c r="BD1267" s="45"/>
      <c r="BE1267" s="45"/>
      <c r="BF1267" s="45"/>
      <c r="BG1267" s="45"/>
      <c r="BH1267" s="45"/>
      <c r="BI1267" s="45"/>
      <c r="BJ1267" s="45"/>
      <c r="BK1267" s="45"/>
      <c r="BL1267" s="45"/>
      <c r="BM1267" s="45"/>
      <c r="BN1267" s="45"/>
      <c r="BO1267" s="45"/>
      <c r="BP1267" s="45"/>
      <c r="BQ1267" s="45"/>
      <c r="BR1267" s="45"/>
      <c r="BS1267" s="45"/>
      <c r="BT1267" s="45"/>
      <c r="BU1267" s="45"/>
      <c r="BV1267" s="45"/>
      <c r="BW1267" s="45"/>
      <c r="BX1267" s="45"/>
      <c r="BY1267" s="45"/>
      <c r="BZ1267" s="45"/>
      <c r="CA1267" s="45"/>
      <c r="CB1267" s="45"/>
      <c r="CC1267" s="45"/>
      <c r="CD1267" s="45"/>
      <c r="CE1267" s="45"/>
      <c r="CF1267" s="45"/>
    </row>
    <row r="1268" ht="15.75" customHeight="1">
      <c r="A1268" s="85"/>
      <c r="B1268" s="86"/>
      <c r="C1268" s="45"/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5"/>
      <c r="O1268" s="45"/>
      <c r="P1268" s="45"/>
      <c r="Q1268" s="45"/>
      <c r="R1268" s="45"/>
      <c r="S1268" s="45"/>
      <c r="T1268" s="45"/>
      <c r="U1268" s="45"/>
      <c r="V1268" s="45"/>
      <c r="W1268" s="45"/>
      <c r="X1268" s="45"/>
      <c r="Y1268" s="45"/>
      <c r="Z1268" s="45"/>
      <c r="AA1268" s="45"/>
      <c r="AB1268" s="45"/>
      <c r="AC1268" s="45"/>
      <c r="AD1268" s="45"/>
      <c r="AE1268" s="45"/>
      <c r="AF1268" s="45"/>
      <c r="AG1268" s="45"/>
      <c r="AH1268" s="45"/>
      <c r="AI1268" s="45"/>
      <c r="AJ1268" s="45"/>
      <c r="AK1268" s="45"/>
      <c r="AL1268" s="45"/>
      <c r="AM1268" s="45"/>
      <c r="AN1268" s="45"/>
      <c r="AO1268" s="45"/>
      <c r="AP1268" s="45"/>
      <c r="AQ1268" s="45"/>
      <c r="AR1268" s="45"/>
      <c r="AS1268" s="45"/>
      <c r="AT1268" s="45"/>
      <c r="AU1268" s="45"/>
      <c r="AV1268" s="45"/>
      <c r="AW1268" s="45"/>
      <c r="AX1268" s="45"/>
      <c r="AY1268" s="45"/>
      <c r="AZ1268" s="45"/>
      <c r="BA1268" s="45"/>
      <c r="BB1268" s="45"/>
      <c r="BC1268" s="45"/>
      <c r="BD1268" s="45"/>
      <c r="BE1268" s="45"/>
      <c r="BF1268" s="45"/>
      <c r="BG1268" s="45"/>
      <c r="BH1268" s="45"/>
      <c r="BI1268" s="45"/>
      <c r="BJ1268" s="45"/>
      <c r="BK1268" s="45"/>
      <c r="BL1268" s="45"/>
      <c r="BM1268" s="45"/>
      <c r="BN1268" s="45"/>
      <c r="BO1268" s="45"/>
      <c r="BP1268" s="45"/>
      <c r="BQ1268" s="45"/>
      <c r="BR1268" s="45"/>
      <c r="BS1268" s="45"/>
      <c r="BT1268" s="45"/>
      <c r="BU1268" s="45"/>
      <c r="BV1268" s="45"/>
      <c r="BW1268" s="45"/>
      <c r="BX1268" s="45"/>
      <c r="BY1268" s="45"/>
      <c r="BZ1268" s="45"/>
      <c r="CA1268" s="45"/>
      <c r="CB1268" s="45"/>
      <c r="CC1268" s="45"/>
      <c r="CD1268" s="45"/>
      <c r="CE1268" s="45"/>
      <c r="CF1268" s="45"/>
    </row>
    <row r="1269" ht="15.75" customHeight="1">
      <c r="A1269" s="85"/>
      <c r="B1269" s="86"/>
      <c r="C1269" s="45"/>
      <c r="D1269" s="45"/>
      <c r="E1269" s="45"/>
      <c r="F1269" s="45"/>
      <c r="G1269" s="45"/>
      <c r="H1269" s="45"/>
      <c r="I1269" s="45"/>
      <c r="J1269" s="45"/>
      <c r="K1269" s="45"/>
      <c r="L1269" s="45"/>
      <c r="M1269" s="45"/>
      <c r="N1269" s="45"/>
      <c r="O1269" s="45"/>
      <c r="P1269" s="45"/>
      <c r="Q1269" s="45"/>
      <c r="R1269" s="45"/>
      <c r="S1269" s="45"/>
      <c r="T1269" s="45"/>
      <c r="U1269" s="45"/>
      <c r="V1269" s="45"/>
      <c r="W1269" s="45"/>
      <c r="X1269" s="45"/>
      <c r="Y1269" s="45"/>
      <c r="Z1269" s="45"/>
      <c r="AA1269" s="45"/>
      <c r="AB1269" s="45"/>
      <c r="AC1269" s="45"/>
      <c r="AD1269" s="45"/>
      <c r="AE1269" s="45"/>
      <c r="AF1269" s="45"/>
      <c r="AG1269" s="45"/>
      <c r="AH1269" s="45"/>
      <c r="AI1269" s="45"/>
      <c r="AJ1269" s="45"/>
      <c r="AK1269" s="45"/>
      <c r="AL1269" s="45"/>
      <c r="AM1269" s="45"/>
      <c r="AN1269" s="45"/>
      <c r="AO1269" s="45"/>
      <c r="AP1269" s="45"/>
      <c r="AQ1269" s="45"/>
      <c r="AR1269" s="45"/>
      <c r="AS1269" s="45"/>
      <c r="AT1269" s="45"/>
      <c r="AU1269" s="45"/>
      <c r="AV1269" s="45"/>
      <c r="AW1269" s="45"/>
      <c r="AX1269" s="45"/>
      <c r="AY1269" s="45"/>
      <c r="AZ1269" s="45"/>
      <c r="BA1269" s="45"/>
      <c r="BB1269" s="45"/>
      <c r="BC1269" s="45"/>
      <c r="BD1269" s="45"/>
      <c r="BE1269" s="45"/>
      <c r="BF1269" s="45"/>
      <c r="BG1269" s="45"/>
      <c r="BH1269" s="45"/>
      <c r="BI1269" s="45"/>
      <c r="BJ1269" s="45"/>
      <c r="BK1269" s="45"/>
      <c r="BL1269" s="45"/>
      <c r="BM1269" s="45"/>
      <c r="BN1269" s="45"/>
      <c r="BO1269" s="45"/>
      <c r="BP1269" s="45"/>
      <c r="BQ1269" s="45"/>
      <c r="BR1269" s="45"/>
      <c r="BS1269" s="45"/>
      <c r="BT1269" s="45"/>
      <c r="BU1269" s="45"/>
      <c r="BV1269" s="45"/>
      <c r="BW1269" s="45"/>
      <c r="BX1269" s="45"/>
      <c r="BY1269" s="45"/>
      <c r="BZ1269" s="45"/>
      <c r="CA1269" s="45"/>
      <c r="CB1269" s="45"/>
      <c r="CC1269" s="45"/>
      <c r="CD1269" s="45"/>
      <c r="CE1269" s="45"/>
      <c r="CF1269" s="45"/>
    </row>
    <row r="1270" ht="15.75" customHeight="1">
      <c r="A1270" s="85"/>
      <c r="B1270" s="86"/>
      <c r="C1270" s="45"/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5"/>
      <c r="O1270" s="45"/>
      <c r="P1270" s="45"/>
      <c r="Q1270" s="45"/>
      <c r="R1270" s="45"/>
      <c r="S1270" s="45"/>
      <c r="T1270" s="45"/>
      <c r="U1270" s="45"/>
      <c r="V1270" s="45"/>
      <c r="W1270" s="45"/>
      <c r="X1270" s="45"/>
      <c r="Y1270" s="45"/>
      <c r="Z1270" s="45"/>
      <c r="AA1270" s="45"/>
      <c r="AB1270" s="45"/>
      <c r="AC1270" s="45"/>
      <c r="AD1270" s="45"/>
      <c r="AE1270" s="45"/>
      <c r="AF1270" s="45"/>
      <c r="AG1270" s="45"/>
      <c r="AH1270" s="45"/>
      <c r="AI1270" s="45"/>
      <c r="AJ1270" s="45"/>
      <c r="AK1270" s="45"/>
      <c r="AL1270" s="45"/>
      <c r="AM1270" s="45"/>
      <c r="AN1270" s="45"/>
      <c r="AO1270" s="45"/>
      <c r="AP1270" s="45"/>
      <c r="AQ1270" s="45"/>
      <c r="AR1270" s="45"/>
      <c r="AS1270" s="45"/>
      <c r="AT1270" s="45"/>
      <c r="AU1270" s="45"/>
      <c r="AV1270" s="45"/>
      <c r="AW1270" s="45"/>
      <c r="AX1270" s="45"/>
      <c r="AY1270" s="45"/>
      <c r="AZ1270" s="45"/>
      <c r="BA1270" s="45"/>
      <c r="BB1270" s="45"/>
      <c r="BC1270" s="45"/>
      <c r="BD1270" s="45"/>
      <c r="BE1270" s="45"/>
      <c r="BF1270" s="45"/>
      <c r="BG1270" s="45"/>
      <c r="BH1270" s="45"/>
      <c r="BI1270" s="45"/>
      <c r="BJ1270" s="45"/>
      <c r="BK1270" s="45"/>
      <c r="BL1270" s="45"/>
      <c r="BM1270" s="45"/>
      <c r="BN1270" s="45"/>
      <c r="BO1270" s="45"/>
      <c r="BP1270" s="45"/>
      <c r="BQ1270" s="45"/>
      <c r="BR1270" s="45"/>
      <c r="BS1270" s="45"/>
      <c r="BT1270" s="45"/>
      <c r="BU1270" s="45"/>
      <c r="BV1270" s="45"/>
      <c r="BW1270" s="45"/>
      <c r="BX1270" s="45"/>
      <c r="BY1270" s="45"/>
      <c r="BZ1270" s="45"/>
      <c r="CA1270" s="45"/>
      <c r="CB1270" s="45"/>
      <c r="CC1270" s="45"/>
      <c r="CD1270" s="45"/>
      <c r="CE1270" s="45"/>
      <c r="CF1270" s="45"/>
    </row>
    <row r="1271" ht="15.75" customHeight="1">
      <c r="A1271" s="85"/>
      <c r="B1271" s="86"/>
      <c r="C1271" s="45"/>
      <c r="D1271" s="45"/>
      <c r="E1271" s="45"/>
      <c r="F1271" s="45"/>
      <c r="G1271" s="45"/>
      <c r="H1271" s="45"/>
      <c r="I1271" s="45"/>
      <c r="J1271" s="45"/>
      <c r="K1271" s="45"/>
      <c r="L1271" s="45"/>
      <c r="M1271" s="45"/>
      <c r="N1271" s="45"/>
      <c r="O1271" s="45"/>
      <c r="P1271" s="45"/>
      <c r="Q1271" s="45"/>
      <c r="R1271" s="45"/>
      <c r="S1271" s="45"/>
      <c r="T1271" s="45"/>
      <c r="U1271" s="45"/>
      <c r="V1271" s="45"/>
      <c r="W1271" s="45"/>
      <c r="X1271" s="45"/>
      <c r="Y1271" s="45"/>
      <c r="Z1271" s="45"/>
      <c r="AA1271" s="45"/>
      <c r="AB1271" s="45"/>
      <c r="AC1271" s="45"/>
      <c r="AD1271" s="45"/>
      <c r="AE1271" s="45"/>
      <c r="AF1271" s="45"/>
      <c r="AG1271" s="45"/>
      <c r="AH1271" s="45"/>
      <c r="AI1271" s="45"/>
      <c r="AJ1271" s="45"/>
      <c r="AK1271" s="45"/>
      <c r="AL1271" s="45"/>
      <c r="AM1271" s="45"/>
      <c r="AN1271" s="45"/>
      <c r="AO1271" s="45"/>
      <c r="AP1271" s="45"/>
      <c r="AQ1271" s="45"/>
      <c r="AR1271" s="45"/>
      <c r="AS1271" s="45"/>
      <c r="AT1271" s="45"/>
      <c r="AU1271" s="45"/>
      <c r="AV1271" s="45"/>
      <c r="AW1271" s="45"/>
      <c r="AX1271" s="45"/>
      <c r="AY1271" s="45"/>
      <c r="AZ1271" s="45"/>
      <c r="BA1271" s="45"/>
      <c r="BB1271" s="45"/>
      <c r="BC1271" s="45"/>
      <c r="BD1271" s="45"/>
      <c r="BE1271" s="45"/>
      <c r="BF1271" s="45"/>
      <c r="BG1271" s="45"/>
      <c r="BH1271" s="45"/>
      <c r="BI1271" s="45"/>
      <c r="BJ1271" s="45"/>
      <c r="BK1271" s="45"/>
      <c r="BL1271" s="45"/>
      <c r="BM1271" s="45"/>
      <c r="BN1271" s="45"/>
      <c r="BO1271" s="45"/>
      <c r="BP1271" s="45"/>
      <c r="BQ1271" s="45"/>
      <c r="BR1271" s="45"/>
      <c r="BS1271" s="45"/>
      <c r="BT1271" s="45"/>
      <c r="BU1271" s="45"/>
      <c r="BV1271" s="45"/>
      <c r="BW1271" s="45"/>
      <c r="BX1271" s="45"/>
      <c r="BY1271" s="45"/>
      <c r="BZ1271" s="45"/>
      <c r="CA1271" s="45"/>
      <c r="CB1271" s="45"/>
      <c r="CC1271" s="45"/>
      <c r="CD1271" s="45"/>
      <c r="CE1271" s="45"/>
      <c r="CF1271" s="45"/>
    </row>
    <row r="1272" ht="15.75" customHeight="1">
      <c r="A1272" s="85"/>
      <c r="B1272" s="86"/>
      <c r="C1272" s="45"/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5"/>
      <c r="O1272" s="45"/>
      <c r="P1272" s="45"/>
      <c r="Q1272" s="45"/>
      <c r="R1272" s="45"/>
      <c r="S1272" s="45"/>
      <c r="T1272" s="45"/>
      <c r="U1272" s="45"/>
      <c r="V1272" s="45"/>
      <c r="W1272" s="45"/>
      <c r="X1272" s="45"/>
      <c r="Y1272" s="45"/>
      <c r="Z1272" s="45"/>
      <c r="AA1272" s="45"/>
      <c r="AB1272" s="45"/>
      <c r="AC1272" s="45"/>
      <c r="AD1272" s="45"/>
      <c r="AE1272" s="45"/>
      <c r="AF1272" s="45"/>
      <c r="AG1272" s="45"/>
      <c r="AH1272" s="45"/>
      <c r="AI1272" s="45"/>
      <c r="AJ1272" s="45"/>
      <c r="AK1272" s="45"/>
      <c r="AL1272" s="45"/>
      <c r="AM1272" s="45"/>
      <c r="AN1272" s="45"/>
      <c r="AO1272" s="45"/>
      <c r="AP1272" s="45"/>
      <c r="AQ1272" s="45"/>
      <c r="AR1272" s="45"/>
      <c r="AS1272" s="45"/>
      <c r="AT1272" s="45"/>
      <c r="AU1272" s="45"/>
      <c r="AV1272" s="45"/>
      <c r="AW1272" s="45"/>
      <c r="AX1272" s="45"/>
      <c r="AY1272" s="45"/>
      <c r="AZ1272" s="45"/>
      <c r="BA1272" s="45"/>
      <c r="BB1272" s="45"/>
      <c r="BC1272" s="45"/>
      <c r="BD1272" s="45"/>
      <c r="BE1272" s="45"/>
      <c r="BF1272" s="45"/>
      <c r="BG1272" s="45"/>
      <c r="BH1272" s="45"/>
      <c r="BI1272" s="45"/>
      <c r="BJ1272" s="45"/>
      <c r="BK1272" s="45"/>
      <c r="BL1272" s="45"/>
      <c r="BM1272" s="45"/>
      <c r="BN1272" s="45"/>
      <c r="BO1272" s="45"/>
      <c r="BP1272" s="45"/>
      <c r="BQ1272" s="45"/>
      <c r="BR1272" s="45"/>
      <c r="BS1272" s="45"/>
      <c r="BT1272" s="45"/>
      <c r="BU1272" s="45"/>
      <c r="BV1272" s="45"/>
      <c r="BW1272" s="45"/>
      <c r="BX1272" s="45"/>
      <c r="BY1272" s="45"/>
      <c r="BZ1272" s="45"/>
      <c r="CA1272" s="45"/>
      <c r="CB1272" s="45"/>
      <c r="CC1272" s="45"/>
      <c r="CD1272" s="45"/>
      <c r="CE1272" s="45"/>
      <c r="CF1272" s="45"/>
    </row>
    <row r="1273" ht="15.75" customHeight="1">
      <c r="A1273" s="85"/>
      <c r="B1273" s="86"/>
      <c r="C1273" s="45"/>
      <c r="D1273" s="45"/>
      <c r="E1273" s="45"/>
      <c r="F1273" s="45"/>
      <c r="G1273" s="45"/>
      <c r="H1273" s="45"/>
      <c r="I1273" s="45"/>
      <c r="J1273" s="45"/>
      <c r="K1273" s="45"/>
      <c r="L1273" s="45"/>
      <c r="M1273" s="45"/>
      <c r="N1273" s="45"/>
      <c r="O1273" s="45"/>
      <c r="P1273" s="45"/>
      <c r="Q1273" s="45"/>
      <c r="R1273" s="45"/>
      <c r="S1273" s="45"/>
      <c r="T1273" s="45"/>
      <c r="U1273" s="45"/>
      <c r="V1273" s="45"/>
      <c r="W1273" s="45"/>
      <c r="X1273" s="45"/>
      <c r="Y1273" s="45"/>
      <c r="Z1273" s="45"/>
      <c r="AA1273" s="45"/>
      <c r="AB1273" s="45"/>
      <c r="AC1273" s="45"/>
      <c r="AD1273" s="45"/>
      <c r="AE1273" s="45"/>
      <c r="AF1273" s="45"/>
      <c r="AG1273" s="45"/>
      <c r="AH1273" s="45"/>
      <c r="AI1273" s="45"/>
      <c r="AJ1273" s="45"/>
      <c r="AK1273" s="45"/>
      <c r="AL1273" s="45"/>
      <c r="AM1273" s="45"/>
      <c r="AN1273" s="45"/>
      <c r="AO1273" s="45"/>
      <c r="AP1273" s="45"/>
      <c r="AQ1273" s="45"/>
      <c r="AR1273" s="45"/>
      <c r="AS1273" s="45"/>
      <c r="AT1273" s="45"/>
      <c r="AU1273" s="45"/>
      <c r="AV1273" s="45"/>
      <c r="AW1273" s="45"/>
      <c r="AX1273" s="45"/>
      <c r="AY1273" s="45"/>
      <c r="AZ1273" s="45"/>
      <c r="BA1273" s="45"/>
      <c r="BB1273" s="45"/>
      <c r="BC1273" s="45"/>
      <c r="BD1273" s="45"/>
      <c r="BE1273" s="45"/>
      <c r="BF1273" s="45"/>
      <c r="BG1273" s="45"/>
      <c r="BH1273" s="45"/>
      <c r="BI1273" s="45"/>
      <c r="BJ1273" s="45"/>
      <c r="BK1273" s="45"/>
      <c r="BL1273" s="45"/>
      <c r="BM1273" s="45"/>
      <c r="BN1273" s="45"/>
      <c r="BO1273" s="45"/>
      <c r="BP1273" s="45"/>
      <c r="BQ1273" s="45"/>
      <c r="BR1273" s="45"/>
      <c r="BS1273" s="45"/>
      <c r="BT1273" s="45"/>
      <c r="BU1273" s="45"/>
      <c r="BV1273" s="45"/>
      <c r="BW1273" s="45"/>
      <c r="BX1273" s="45"/>
      <c r="BY1273" s="45"/>
      <c r="BZ1273" s="45"/>
      <c r="CA1273" s="45"/>
      <c r="CB1273" s="45"/>
      <c r="CC1273" s="45"/>
      <c r="CD1273" s="45"/>
      <c r="CE1273" s="45"/>
      <c r="CF1273" s="45"/>
    </row>
    <row r="1274" ht="15.75" customHeight="1">
      <c r="A1274" s="85"/>
      <c r="B1274" s="86"/>
      <c r="C1274" s="45"/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5"/>
      <c r="O1274" s="45"/>
      <c r="P1274" s="45"/>
      <c r="Q1274" s="45"/>
      <c r="R1274" s="45"/>
      <c r="S1274" s="45"/>
      <c r="T1274" s="45"/>
      <c r="U1274" s="45"/>
      <c r="V1274" s="45"/>
      <c r="W1274" s="45"/>
      <c r="X1274" s="45"/>
      <c r="Y1274" s="45"/>
      <c r="Z1274" s="45"/>
      <c r="AA1274" s="45"/>
      <c r="AB1274" s="45"/>
      <c r="AC1274" s="45"/>
      <c r="AD1274" s="45"/>
      <c r="AE1274" s="45"/>
      <c r="AF1274" s="45"/>
      <c r="AG1274" s="45"/>
      <c r="AH1274" s="45"/>
      <c r="AI1274" s="45"/>
      <c r="AJ1274" s="45"/>
      <c r="AK1274" s="45"/>
      <c r="AL1274" s="45"/>
      <c r="AM1274" s="45"/>
      <c r="AN1274" s="45"/>
      <c r="AO1274" s="45"/>
      <c r="AP1274" s="45"/>
      <c r="AQ1274" s="45"/>
      <c r="AR1274" s="45"/>
      <c r="AS1274" s="45"/>
      <c r="AT1274" s="45"/>
      <c r="AU1274" s="45"/>
      <c r="AV1274" s="45"/>
      <c r="AW1274" s="45"/>
      <c r="AX1274" s="45"/>
      <c r="AY1274" s="45"/>
      <c r="AZ1274" s="45"/>
      <c r="BA1274" s="45"/>
      <c r="BB1274" s="45"/>
      <c r="BC1274" s="45"/>
      <c r="BD1274" s="45"/>
      <c r="BE1274" s="45"/>
      <c r="BF1274" s="45"/>
      <c r="BG1274" s="45"/>
      <c r="BH1274" s="45"/>
      <c r="BI1274" s="45"/>
      <c r="BJ1274" s="45"/>
      <c r="BK1274" s="45"/>
      <c r="BL1274" s="45"/>
      <c r="BM1274" s="45"/>
      <c r="BN1274" s="45"/>
      <c r="BO1274" s="45"/>
      <c r="BP1274" s="45"/>
      <c r="BQ1274" s="45"/>
      <c r="BR1274" s="45"/>
      <c r="BS1274" s="45"/>
      <c r="BT1274" s="45"/>
      <c r="BU1274" s="45"/>
      <c r="BV1274" s="45"/>
      <c r="BW1274" s="45"/>
      <c r="BX1274" s="45"/>
      <c r="BY1274" s="45"/>
      <c r="BZ1274" s="45"/>
      <c r="CA1274" s="45"/>
      <c r="CB1274" s="45"/>
      <c r="CC1274" s="45"/>
      <c r="CD1274" s="45"/>
      <c r="CE1274" s="45"/>
      <c r="CF1274" s="45"/>
    </row>
    <row r="1275" ht="15.75" customHeight="1">
      <c r="A1275" s="85"/>
      <c r="B1275" s="86"/>
      <c r="C1275" s="45"/>
      <c r="D1275" s="45"/>
      <c r="E1275" s="45"/>
      <c r="F1275" s="45"/>
      <c r="G1275" s="45"/>
      <c r="H1275" s="45"/>
      <c r="I1275" s="45"/>
      <c r="J1275" s="45"/>
      <c r="K1275" s="45"/>
      <c r="L1275" s="45"/>
      <c r="M1275" s="45"/>
      <c r="N1275" s="45"/>
      <c r="O1275" s="45"/>
      <c r="P1275" s="45"/>
      <c r="Q1275" s="45"/>
      <c r="R1275" s="45"/>
      <c r="S1275" s="45"/>
      <c r="T1275" s="45"/>
      <c r="U1275" s="45"/>
      <c r="V1275" s="45"/>
      <c r="W1275" s="45"/>
      <c r="X1275" s="45"/>
      <c r="Y1275" s="45"/>
      <c r="Z1275" s="45"/>
      <c r="AA1275" s="45"/>
      <c r="AB1275" s="45"/>
      <c r="AC1275" s="45"/>
      <c r="AD1275" s="45"/>
      <c r="AE1275" s="45"/>
      <c r="AF1275" s="45"/>
      <c r="AG1275" s="45"/>
      <c r="AH1275" s="45"/>
      <c r="AI1275" s="45"/>
      <c r="AJ1275" s="45"/>
      <c r="AK1275" s="45"/>
      <c r="AL1275" s="45"/>
      <c r="AM1275" s="45"/>
      <c r="AN1275" s="45"/>
      <c r="AO1275" s="45"/>
      <c r="AP1275" s="45"/>
      <c r="AQ1275" s="45"/>
      <c r="AR1275" s="45"/>
      <c r="AS1275" s="45"/>
      <c r="AT1275" s="45"/>
      <c r="AU1275" s="45"/>
      <c r="AV1275" s="45"/>
      <c r="AW1275" s="45"/>
      <c r="AX1275" s="45"/>
      <c r="AY1275" s="45"/>
      <c r="AZ1275" s="45"/>
      <c r="BA1275" s="45"/>
      <c r="BB1275" s="45"/>
      <c r="BC1275" s="45"/>
      <c r="BD1275" s="45"/>
      <c r="BE1275" s="45"/>
      <c r="BF1275" s="45"/>
      <c r="BG1275" s="45"/>
      <c r="BH1275" s="45"/>
      <c r="BI1275" s="45"/>
      <c r="BJ1275" s="45"/>
      <c r="BK1275" s="45"/>
      <c r="BL1275" s="45"/>
      <c r="BM1275" s="45"/>
      <c r="BN1275" s="45"/>
      <c r="BO1275" s="45"/>
      <c r="BP1275" s="45"/>
      <c r="BQ1275" s="45"/>
      <c r="BR1275" s="45"/>
      <c r="BS1275" s="45"/>
      <c r="BT1275" s="45"/>
      <c r="BU1275" s="45"/>
      <c r="BV1275" s="45"/>
      <c r="BW1275" s="45"/>
      <c r="BX1275" s="45"/>
      <c r="BY1275" s="45"/>
      <c r="BZ1275" s="45"/>
      <c r="CA1275" s="45"/>
      <c r="CB1275" s="45"/>
      <c r="CC1275" s="45"/>
      <c r="CD1275" s="45"/>
      <c r="CE1275" s="45"/>
      <c r="CF1275" s="45"/>
    </row>
    <row r="1276" ht="15.75" customHeight="1">
      <c r="A1276" s="85"/>
      <c r="B1276" s="86"/>
      <c r="C1276" s="45"/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5"/>
      <c r="O1276" s="45"/>
      <c r="P1276" s="45"/>
      <c r="Q1276" s="45"/>
      <c r="R1276" s="45"/>
      <c r="S1276" s="45"/>
      <c r="T1276" s="45"/>
      <c r="U1276" s="45"/>
      <c r="V1276" s="45"/>
      <c r="W1276" s="45"/>
      <c r="X1276" s="45"/>
      <c r="Y1276" s="45"/>
      <c r="Z1276" s="45"/>
      <c r="AA1276" s="45"/>
      <c r="AB1276" s="45"/>
      <c r="AC1276" s="45"/>
      <c r="AD1276" s="45"/>
      <c r="AE1276" s="45"/>
      <c r="AF1276" s="45"/>
      <c r="AG1276" s="45"/>
      <c r="AH1276" s="45"/>
      <c r="AI1276" s="45"/>
      <c r="AJ1276" s="45"/>
      <c r="AK1276" s="45"/>
      <c r="AL1276" s="45"/>
      <c r="AM1276" s="45"/>
      <c r="AN1276" s="45"/>
      <c r="AO1276" s="45"/>
      <c r="AP1276" s="45"/>
      <c r="AQ1276" s="45"/>
      <c r="AR1276" s="45"/>
      <c r="AS1276" s="45"/>
      <c r="AT1276" s="45"/>
      <c r="AU1276" s="45"/>
      <c r="AV1276" s="45"/>
      <c r="AW1276" s="45"/>
      <c r="AX1276" s="45"/>
      <c r="AY1276" s="45"/>
      <c r="AZ1276" s="45"/>
      <c r="BA1276" s="45"/>
      <c r="BB1276" s="45"/>
      <c r="BC1276" s="45"/>
      <c r="BD1276" s="45"/>
      <c r="BE1276" s="45"/>
      <c r="BF1276" s="45"/>
      <c r="BG1276" s="45"/>
      <c r="BH1276" s="45"/>
      <c r="BI1276" s="45"/>
      <c r="BJ1276" s="45"/>
      <c r="BK1276" s="45"/>
      <c r="BL1276" s="45"/>
      <c r="BM1276" s="45"/>
      <c r="BN1276" s="45"/>
      <c r="BO1276" s="45"/>
      <c r="BP1276" s="45"/>
      <c r="BQ1276" s="45"/>
      <c r="BR1276" s="45"/>
      <c r="BS1276" s="45"/>
      <c r="BT1276" s="45"/>
      <c r="BU1276" s="45"/>
      <c r="BV1276" s="45"/>
      <c r="BW1276" s="45"/>
      <c r="BX1276" s="45"/>
      <c r="BY1276" s="45"/>
      <c r="BZ1276" s="45"/>
      <c r="CA1276" s="45"/>
      <c r="CB1276" s="45"/>
      <c r="CC1276" s="45"/>
      <c r="CD1276" s="45"/>
      <c r="CE1276" s="45"/>
      <c r="CF1276" s="45"/>
    </row>
    <row r="1277" ht="15.75" customHeight="1">
      <c r="A1277" s="85"/>
      <c r="B1277" s="86"/>
      <c r="C1277" s="45"/>
      <c r="D1277" s="45"/>
      <c r="E1277" s="45"/>
      <c r="F1277" s="45"/>
      <c r="G1277" s="45"/>
      <c r="H1277" s="45"/>
      <c r="I1277" s="45"/>
      <c r="J1277" s="45"/>
      <c r="K1277" s="45"/>
      <c r="L1277" s="45"/>
      <c r="M1277" s="45"/>
      <c r="N1277" s="45"/>
      <c r="O1277" s="45"/>
      <c r="P1277" s="45"/>
      <c r="Q1277" s="45"/>
      <c r="R1277" s="45"/>
      <c r="S1277" s="45"/>
      <c r="T1277" s="45"/>
      <c r="U1277" s="45"/>
      <c r="V1277" s="45"/>
      <c r="W1277" s="45"/>
      <c r="X1277" s="45"/>
      <c r="Y1277" s="45"/>
      <c r="Z1277" s="45"/>
      <c r="AA1277" s="45"/>
      <c r="AB1277" s="45"/>
      <c r="AC1277" s="45"/>
      <c r="AD1277" s="45"/>
      <c r="AE1277" s="45"/>
      <c r="AF1277" s="45"/>
      <c r="AG1277" s="45"/>
      <c r="AH1277" s="45"/>
      <c r="AI1277" s="45"/>
      <c r="AJ1277" s="45"/>
      <c r="AK1277" s="45"/>
      <c r="AL1277" s="45"/>
      <c r="AM1277" s="45"/>
      <c r="AN1277" s="45"/>
      <c r="AO1277" s="45"/>
      <c r="AP1277" s="45"/>
      <c r="AQ1277" s="45"/>
      <c r="AR1277" s="45"/>
      <c r="AS1277" s="45"/>
      <c r="AT1277" s="45"/>
      <c r="AU1277" s="45"/>
      <c r="AV1277" s="45"/>
      <c r="AW1277" s="45"/>
      <c r="AX1277" s="45"/>
      <c r="AY1277" s="45"/>
      <c r="AZ1277" s="45"/>
      <c r="BA1277" s="45"/>
      <c r="BB1277" s="45"/>
      <c r="BC1277" s="45"/>
      <c r="BD1277" s="45"/>
      <c r="BE1277" s="45"/>
      <c r="BF1277" s="45"/>
      <c r="BG1277" s="45"/>
      <c r="BH1277" s="45"/>
      <c r="BI1277" s="45"/>
      <c r="BJ1277" s="45"/>
      <c r="BK1277" s="45"/>
      <c r="BL1277" s="45"/>
      <c r="BM1277" s="45"/>
      <c r="BN1277" s="45"/>
      <c r="BO1277" s="45"/>
      <c r="BP1277" s="45"/>
      <c r="BQ1277" s="45"/>
      <c r="BR1277" s="45"/>
      <c r="BS1277" s="45"/>
      <c r="BT1277" s="45"/>
      <c r="BU1277" s="45"/>
      <c r="BV1277" s="45"/>
      <c r="BW1277" s="45"/>
      <c r="BX1277" s="45"/>
      <c r="BY1277" s="45"/>
      <c r="BZ1277" s="45"/>
      <c r="CA1277" s="45"/>
      <c r="CB1277" s="45"/>
      <c r="CC1277" s="45"/>
      <c r="CD1277" s="45"/>
      <c r="CE1277" s="45"/>
      <c r="CF1277" s="45"/>
    </row>
    <row r="1278" ht="15.75" customHeight="1">
      <c r="A1278" s="85"/>
      <c r="B1278" s="86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5"/>
      <c r="O1278" s="45"/>
      <c r="P1278" s="45"/>
      <c r="Q1278" s="45"/>
      <c r="R1278" s="45"/>
      <c r="S1278" s="45"/>
      <c r="T1278" s="45"/>
      <c r="U1278" s="45"/>
      <c r="V1278" s="45"/>
      <c r="W1278" s="45"/>
      <c r="X1278" s="45"/>
      <c r="Y1278" s="45"/>
      <c r="Z1278" s="45"/>
      <c r="AA1278" s="45"/>
      <c r="AB1278" s="45"/>
      <c r="AC1278" s="45"/>
      <c r="AD1278" s="45"/>
      <c r="AE1278" s="45"/>
      <c r="AF1278" s="45"/>
      <c r="AG1278" s="45"/>
      <c r="AH1278" s="45"/>
      <c r="AI1278" s="45"/>
      <c r="AJ1278" s="45"/>
      <c r="AK1278" s="45"/>
      <c r="AL1278" s="45"/>
      <c r="AM1278" s="45"/>
      <c r="AN1278" s="45"/>
      <c r="AO1278" s="45"/>
      <c r="AP1278" s="45"/>
      <c r="AQ1278" s="45"/>
      <c r="AR1278" s="45"/>
      <c r="AS1278" s="45"/>
      <c r="AT1278" s="45"/>
      <c r="AU1278" s="45"/>
      <c r="AV1278" s="45"/>
      <c r="AW1278" s="45"/>
      <c r="AX1278" s="45"/>
      <c r="AY1278" s="45"/>
      <c r="AZ1278" s="45"/>
      <c r="BA1278" s="45"/>
      <c r="BB1278" s="45"/>
      <c r="BC1278" s="45"/>
      <c r="BD1278" s="45"/>
      <c r="BE1278" s="45"/>
      <c r="BF1278" s="45"/>
      <c r="BG1278" s="45"/>
      <c r="BH1278" s="45"/>
      <c r="BI1278" s="45"/>
      <c r="BJ1278" s="45"/>
      <c r="BK1278" s="45"/>
      <c r="BL1278" s="45"/>
      <c r="BM1278" s="45"/>
      <c r="BN1278" s="45"/>
      <c r="BO1278" s="45"/>
      <c r="BP1278" s="45"/>
      <c r="BQ1278" s="45"/>
      <c r="BR1278" s="45"/>
      <c r="BS1278" s="45"/>
      <c r="BT1278" s="45"/>
      <c r="BU1278" s="45"/>
      <c r="BV1278" s="45"/>
      <c r="BW1278" s="45"/>
      <c r="BX1278" s="45"/>
      <c r="BY1278" s="45"/>
      <c r="BZ1278" s="45"/>
      <c r="CA1278" s="45"/>
      <c r="CB1278" s="45"/>
      <c r="CC1278" s="45"/>
      <c r="CD1278" s="45"/>
      <c r="CE1278" s="45"/>
      <c r="CF1278" s="45"/>
    </row>
    <row r="1279" ht="15.75" customHeight="1">
      <c r="A1279" s="85"/>
      <c r="B1279" s="86"/>
      <c r="C1279" s="45"/>
      <c r="D1279" s="45"/>
      <c r="E1279" s="45"/>
      <c r="F1279" s="45"/>
      <c r="G1279" s="45"/>
      <c r="H1279" s="45"/>
      <c r="I1279" s="45"/>
      <c r="J1279" s="45"/>
      <c r="K1279" s="45"/>
      <c r="L1279" s="45"/>
      <c r="M1279" s="45"/>
      <c r="N1279" s="45"/>
      <c r="O1279" s="45"/>
      <c r="P1279" s="45"/>
      <c r="Q1279" s="45"/>
      <c r="R1279" s="45"/>
      <c r="S1279" s="45"/>
      <c r="T1279" s="45"/>
      <c r="U1279" s="45"/>
      <c r="V1279" s="45"/>
      <c r="W1279" s="45"/>
      <c r="X1279" s="45"/>
      <c r="Y1279" s="45"/>
      <c r="Z1279" s="45"/>
      <c r="AA1279" s="45"/>
      <c r="AB1279" s="45"/>
      <c r="AC1279" s="45"/>
      <c r="AD1279" s="45"/>
      <c r="AE1279" s="45"/>
      <c r="AF1279" s="45"/>
      <c r="AG1279" s="45"/>
      <c r="AH1279" s="45"/>
      <c r="AI1279" s="45"/>
      <c r="AJ1279" s="45"/>
      <c r="AK1279" s="45"/>
      <c r="AL1279" s="45"/>
      <c r="AM1279" s="45"/>
      <c r="AN1279" s="45"/>
      <c r="AO1279" s="45"/>
      <c r="AP1279" s="45"/>
      <c r="AQ1279" s="45"/>
      <c r="AR1279" s="45"/>
      <c r="AS1279" s="45"/>
      <c r="AT1279" s="45"/>
      <c r="AU1279" s="45"/>
      <c r="AV1279" s="45"/>
      <c r="AW1279" s="45"/>
      <c r="AX1279" s="45"/>
      <c r="AY1279" s="45"/>
      <c r="AZ1279" s="45"/>
      <c r="BA1279" s="45"/>
      <c r="BB1279" s="45"/>
      <c r="BC1279" s="45"/>
      <c r="BD1279" s="45"/>
      <c r="BE1279" s="45"/>
      <c r="BF1279" s="45"/>
      <c r="BG1279" s="45"/>
      <c r="BH1279" s="45"/>
      <c r="BI1279" s="45"/>
      <c r="BJ1279" s="45"/>
      <c r="BK1279" s="45"/>
      <c r="BL1279" s="45"/>
      <c r="BM1279" s="45"/>
      <c r="BN1279" s="45"/>
      <c r="BO1279" s="45"/>
      <c r="BP1279" s="45"/>
      <c r="BQ1279" s="45"/>
      <c r="BR1279" s="45"/>
      <c r="BS1279" s="45"/>
      <c r="BT1279" s="45"/>
      <c r="BU1279" s="45"/>
      <c r="BV1279" s="45"/>
      <c r="BW1279" s="45"/>
      <c r="BX1279" s="45"/>
      <c r="BY1279" s="45"/>
      <c r="BZ1279" s="45"/>
      <c r="CA1279" s="45"/>
      <c r="CB1279" s="45"/>
      <c r="CC1279" s="45"/>
      <c r="CD1279" s="45"/>
      <c r="CE1279" s="45"/>
      <c r="CF1279" s="45"/>
    </row>
    <row r="1280" ht="15.75" customHeight="1">
      <c r="A1280" s="85"/>
      <c r="B1280" s="86"/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5"/>
      <c r="O1280" s="45"/>
      <c r="P1280" s="45"/>
      <c r="Q1280" s="45"/>
      <c r="R1280" s="45"/>
      <c r="S1280" s="45"/>
      <c r="T1280" s="45"/>
      <c r="U1280" s="45"/>
      <c r="V1280" s="45"/>
      <c r="W1280" s="45"/>
      <c r="X1280" s="45"/>
      <c r="Y1280" s="45"/>
      <c r="Z1280" s="45"/>
      <c r="AA1280" s="45"/>
      <c r="AB1280" s="45"/>
      <c r="AC1280" s="45"/>
      <c r="AD1280" s="45"/>
      <c r="AE1280" s="45"/>
      <c r="AF1280" s="45"/>
      <c r="AG1280" s="45"/>
      <c r="AH1280" s="45"/>
      <c r="AI1280" s="45"/>
      <c r="AJ1280" s="45"/>
      <c r="AK1280" s="45"/>
      <c r="AL1280" s="45"/>
      <c r="AM1280" s="45"/>
      <c r="AN1280" s="45"/>
      <c r="AO1280" s="45"/>
      <c r="AP1280" s="45"/>
      <c r="AQ1280" s="45"/>
      <c r="AR1280" s="45"/>
      <c r="AS1280" s="45"/>
      <c r="AT1280" s="45"/>
      <c r="AU1280" s="45"/>
      <c r="AV1280" s="45"/>
      <c r="AW1280" s="45"/>
      <c r="AX1280" s="45"/>
      <c r="AY1280" s="45"/>
      <c r="AZ1280" s="45"/>
      <c r="BA1280" s="45"/>
      <c r="BB1280" s="45"/>
      <c r="BC1280" s="45"/>
      <c r="BD1280" s="45"/>
      <c r="BE1280" s="45"/>
      <c r="BF1280" s="45"/>
      <c r="BG1280" s="45"/>
      <c r="BH1280" s="45"/>
      <c r="BI1280" s="45"/>
      <c r="BJ1280" s="45"/>
      <c r="BK1280" s="45"/>
      <c r="BL1280" s="45"/>
      <c r="BM1280" s="45"/>
      <c r="BN1280" s="45"/>
      <c r="BO1280" s="45"/>
      <c r="BP1280" s="45"/>
      <c r="BQ1280" s="45"/>
      <c r="BR1280" s="45"/>
      <c r="BS1280" s="45"/>
      <c r="BT1280" s="45"/>
      <c r="BU1280" s="45"/>
      <c r="BV1280" s="45"/>
      <c r="BW1280" s="45"/>
      <c r="BX1280" s="45"/>
      <c r="BY1280" s="45"/>
      <c r="BZ1280" s="45"/>
      <c r="CA1280" s="45"/>
      <c r="CB1280" s="45"/>
      <c r="CC1280" s="45"/>
      <c r="CD1280" s="45"/>
      <c r="CE1280" s="45"/>
      <c r="CF1280" s="45"/>
    </row>
    <row r="1281" ht="15.75" customHeight="1">
      <c r="A1281" s="85"/>
      <c r="B1281" s="86"/>
      <c r="C1281" s="45"/>
      <c r="D1281" s="45"/>
      <c r="E1281" s="45"/>
      <c r="F1281" s="45"/>
      <c r="G1281" s="45"/>
      <c r="H1281" s="45"/>
      <c r="I1281" s="45"/>
      <c r="J1281" s="45"/>
      <c r="K1281" s="45"/>
      <c r="L1281" s="45"/>
      <c r="M1281" s="45"/>
      <c r="N1281" s="45"/>
      <c r="O1281" s="45"/>
      <c r="P1281" s="45"/>
      <c r="Q1281" s="45"/>
      <c r="R1281" s="45"/>
      <c r="S1281" s="45"/>
      <c r="T1281" s="45"/>
      <c r="U1281" s="45"/>
      <c r="V1281" s="45"/>
      <c r="W1281" s="45"/>
      <c r="X1281" s="45"/>
      <c r="Y1281" s="45"/>
      <c r="Z1281" s="45"/>
      <c r="AA1281" s="45"/>
      <c r="AB1281" s="45"/>
      <c r="AC1281" s="45"/>
      <c r="AD1281" s="45"/>
      <c r="AE1281" s="45"/>
      <c r="AF1281" s="45"/>
      <c r="AG1281" s="45"/>
      <c r="AH1281" s="45"/>
      <c r="AI1281" s="45"/>
      <c r="AJ1281" s="45"/>
      <c r="AK1281" s="45"/>
      <c r="AL1281" s="45"/>
      <c r="AM1281" s="45"/>
      <c r="AN1281" s="45"/>
      <c r="AO1281" s="45"/>
      <c r="AP1281" s="45"/>
      <c r="AQ1281" s="45"/>
      <c r="AR1281" s="45"/>
      <c r="AS1281" s="45"/>
      <c r="AT1281" s="45"/>
      <c r="AU1281" s="45"/>
      <c r="AV1281" s="45"/>
      <c r="AW1281" s="45"/>
      <c r="AX1281" s="45"/>
      <c r="AY1281" s="45"/>
      <c r="AZ1281" s="45"/>
      <c r="BA1281" s="45"/>
      <c r="BB1281" s="45"/>
      <c r="BC1281" s="45"/>
      <c r="BD1281" s="45"/>
      <c r="BE1281" s="45"/>
      <c r="BF1281" s="45"/>
      <c r="BG1281" s="45"/>
      <c r="BH1281" s="45"/>
      <c r="BI1281" s="45"/>
      <c r="BJ1281" s="45"/>
      <c r="BK1281" s="45"/>
      <c r="BL1281" s="45"/>
      <c r="BM1281" s="45"/>
      <c r="BN1281" s="45"/>
      <c r="BO1281" s="45"/>
      <c r="BP1281" s="45"/>
      <c r="BQ1281" s="45"/>
      <c r="BR1281" s="45"/>
      <c r="BS1281" s="45"/>
      <c r="BT1281" s="45"/>
      <c r="BU1281" s="45"/>
      <c r="BV1281" s="45"/>
      <c r="BW1281" s="45"/>
      <c r="BX1281" s="45"/>
      <c r="BY1281" s="45"/>
      <c r="BZ1281" s="45"/>
      <c r="CA1281" s="45"/>
      <c r="CB1281" s="45"/>
      <c r="CC1281" s="45"/>
      <c r="CD1281" s="45"/>
      <c r="CE1281" s="45"/>
      <c r="CF1281" s="45"/>
    </row>
    <row r="1282" ht="15.75" customHeight="1">
      <c r="A1282" s="85"/>
      <c r="B1282" s="86"/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5"/>
      <c r="O1282" s="45"/>
      <c r="P1282" s="45"/>
      <c r="Q1282" s="45"/>
      <c r="R1282" s="45"/>
      <c r="S1282" s="45"/>
      <c r="T1282" s="45"/>
      <c r="U1282" s="45"/>
      <c r="V1282" s="45"/>
      <c r="W1282" s="45"/>
      <c r="X1282" s="45"/>
      <c r="Y1282" s="45"/>
      <c r="Z1282" s="45"/>
      <c r="AA1282" s="45"/>
      <c r="AB1282" s="45"/>
      <c r="AC1282" s="45"/>
      <c r="AD1282" s="45"/>
      <c r="AE1282" s="45"/>
      <c r="AF1282" s="45"/>
      <c r="AG1282" s="45"/>
      <c r="AH1282" s="45"/>
      <c r="AI1282" s="45"/>
      <c r="AJ1282" s="45"/>
      <c r="AK1282" s="45"/>
      <c r="AL1282" s="45"/>
      <c r="AM1282" s="45"/>
      <c r="AN1282" s="45"/>
      <c r="AO1282" s="45"/>
      <c r="AP1282" s="45"/>
      <c r="AQ1282" s="45"/>
      <c r="AR1282" s="45"/>
      <c r="AS1282" s="45"/>
      <c r="AT1282" s="45"/>
      <c r="AU1282" s="45"/>
      <c r="AV1282" s="45"/>
      <c r="AW1282" s="45"/>
      <c r="AX1282" s="45"/>
      <c r="AY1282" s="45"/>
      <c r="AZ1282" s="45"/>
      <c r="BA1282" s="45"/>
      <c r="BB1282" s="45"/>
      <c r="BC1282" s="45"/>
      <c r="BD1282" s="45"/>
      <c r="BE1282" s="45"/>
      <c r="BF1282" s="45"/>
      <c r="BG1282" s="45"/>
      <c r="BH1282" s="45"/>
      <c r="BI1282" s="45"/>
      <c r="BJ1282" s="45"/>
      <c r="BK1282" s="45"/>
      <c r="BL1282" s="45"/>
      <c r="BM1282" s="45"/>
      <c r="BN1282" s="45"/>
      <c r="BO1282" s="45"/>
      <c r="BP1282" s="45"/>
      <c r="BQ1282" s="45"/>
      <c r="BR1282" s="45"/>
      <c r="BS1282" s="45"/>
      <c r="BT1282" s="45"/>
      <c r="BU1282" s="45"/>
      <c r="BV1282" s="45"/>
      <c r="BW1282" s="45"/>
      <c r="BX1282" s="45"/>
      <c r="BY1282" s="45"/>
      <c r="BZ1282" s="45"/>
      <c r="CA1282" s="45"/>
      <c r="CB1282" s="45"/>
      <c r="CC1282" s="45"/>
      <c r="CD1282" s="45"/>
      <c r="CE1282" s="45"/>
      <c r="CF1282" s="45"/>
    </row>
    <row r="1283" ht="15.75" customHeight="1">
      <c r="A1283" s="85"/>
      <c r="B1283" s="86"/>
      <c r="C1283" s="45"/>
      <c r="D1283" s="45"/>
      <c r="E1283" s="45"/>
      <c r="F1283" s="45"/>
      <c r="G1283" s="45"/>
      <c r="H1283" s="45"/>
      <c r="I1283" s="45"/>
      <c r="J1283" s="45"/>
      <c r="K1283" s="45"/>
      <c r="L1283" s="45"/>
      <c r="M1283" s="45"/>
      <c r="N1283" s="45"/>
      <c r="O1283" s="45"/>
      <c r="P1283" s="45"/>
      <c r="Q1283" s="45"/>
      <c r="R1283" s="45"/>
      <c r="S1283" s="45"/>
      <c r="T1283" s="45"/>
      <c r="U1283" s="45"/>
      <c r="V1283" s="45"/>
      <c r="W1283" s="45"/>
      <c r="X1283" s="45"/>
      <c r="Y1283" s="45"/>
      <c r="Z1283" s="45"/>
      <c r="AA1283" s="45"/>
      <c r="AB1283" s="45"/>
      <c r="AC1283" s="45"/>
      <c r="AD1283" s="45"/>
      <c r="AE1283" s="45"/>
      <c r="AF1283" s="45"/>
      <c r="AG1283" s="45"/>
      <c r="AH1283" s="45"/>
      <c r="AI1283" s="45"/>
      <c r="AJ1283" s="45"/>
      <c r="AK1283" s="45"/>
      <c r="AL1283" s="45"/>
      <c r="AM1283" s="45"/>
      <c r="AN1283" s="45"/>
      <c r="AO1283" s="45"/>
      <c r="AP1283" s="45"/>
      <c r="AQ1283" s="45"/>
      <c r="AR1283" s="45"/>
      <c r="AS1283" s="45"/>
      <c r="AT1283" s="45"/>
      <c r="AU1283" s="45"/>
      <c r="AV1283" s="45"/>
      <c r="AW1283" s="45"/>
      <c r="AX1283" s="45"/>
      <c r="AY1283" s="45"/>
      <c r="AZ1283" s="45"/>
      <c r="BA1283" s="45"/>
      <c r="BB1283" s="45"/>
      <c r="BC1283" s="45"/>
      <c r="BD1283" s="45"/>
      <c r="BE1283" s="45"/>
      <c r="BF1283" s="45"/>
      <c r="BG1283" s="45"/>
      <c r="BH1283" s="45"/>
      <c r="BI1283" s="45"/>
      <c r="BJ1283" s="45"/>
      <c r="BK1283" s="45"/>
      <c r="BL1283" s="45"/>
      <c r="BM1283" s="45"/>
      <c r="BN1283" s="45"/>
      <c r="BO1283" s="45"/>
      <c r="BP1283" s="45"/>
      <c r="BQ1283" s="45"/>
      <c r="BR1283" s="45"/>
      <c r="BS1283" s="45"/>
      <c r="BT1283" s="45"/>
      <c r="BU1283" s="45"/>
      <c r="BV1283" s="45"/>
      <c r="BW1283" s="45"/>
      <c r="BX1283" s="45"/>
      <c r="BY1283" s="45"/>
      <c r="BZ1283" s="45"/>
      <c r="CA1283" s="45"/>
      <c r="CB1283" s="45"/>
      <c r="CC1283" s="45"/>
      <c r="CD1283" s="45"/>
      <c r="CE1283" s="45"/>
      <c r="CF1283" s="45"/>
    </row>
    <row r="1284" ht="15.75" customHeight="1">
      <c r="A1284" s="85"/>
      <c r="B1284" s="86"/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5"/>
      <c r="O1284" s="45"/>
      <c r="P1284" s="45"/>
      <c r="Q1284" s="45"/>
      <c r="R1284" s="45"/>
      <c r="S1284" s="45"/>
      <c r="T1284" s="45"/>
      <c r="U1284" s="45"/>
      <c r="V1284" s="45"/>
      <c r="W1284" s="45"/>
      <c r="X1284" s="45"/>
      <c r="Y1284" s="45"/>
      <c r="Z1284" s="45"/>
      <c r="AA1284" s="45"/>
      <c r="AB1284" s="45"/>
      <c r="AC1284" s="45"/>
      <c r="AD1284" s="45"/>
      <c r="AE1284" s="45"/>
      <c r="AF1284" s="45"/>
      <c r="AG1284" s="45"/>
      <c r="AH1284" s="45"/>
      <c r="AI1284" s="45"/>
      <c r="AJ1284" s="45"/>
      <c r="AK1284" s="45"/>
      <c r="AL1284" s="45"/>
      <c r="AM1284" s="45"/>
      <c r="AN1284" s="45"/>
      <c r="AO1284" s="45"/>
      <c r="AP1284" s="45"/>
      <c r="AQ1284" s="45"/>
      <c r="AR1284" s="45"/>
      <c r="AS1284" s="45"/>
      <c r="AT1284" s="45"/>
      <c r="AU1284" s="45"/>
      <c r="AV1284" s="45"/>
      <c r="AW1284" s="45"/>
      <c r="AX1284" s="45"/>
      <c r="AY1284" s="45"/>
      <c r="AZ1284" s="45"/>
      <c r="BA1284" s="45"/>
      <c r="BB1284" s="45"/>
      <c r="BC1284" s="45"/>
      <c r="BD1284" s="45"/>
      <c r="BE1284" s="45"/>
      <c r="BF1284" s="45"/>
      <c r="BG1284" s="45"/>
      <c r="BH1284" s="45"/>
      <c r="BI1284" s="45"/>
      <c r="BJ1284" s="45"/>
      <c r="BK1284" s="45"/>
      <c r="BL1284" s="45"/>
      <c r="BM1284" s="45"/>
      <c r="BN1284" s="45"/>
      <c r="BO1284" s="45"/>
      <c r="BP1284" s="45"/>
      <c r="BQ1284" s="45"/>
      <c r="BR1284" s="45"/>
      <c r="BS1284" s="45"/>
      <c r="BT1284" s="45"/>
      <c r="BU1284" s="45"/>
      <c r="BV1284" s="45"/>
      <c r="BW1284" s="45"/>
      <c r="BX1284" s="45"/>
      <c r="BY1284" s="45"/>
      <c r="BZ1284" s="45"/>
      <c r="CA1284" s="45"/>
      <c r="CB1284" s="45"/>
      <c r="CC1284" s="45"/>
      <c r="CD1284" s="45"/>
      <c r="CE1284" s="45"/>
      <c r="CF1284" s="45"/>
    </row>
    <row r="1285" ht="15.75" customHeight="1">
      <c r="A1285" s="85"/>
      <c r="B1285" s="86"/>
      <c r="C1285" s="45"/>
      <c r="D1285" s="45"/>
      <c r="E1285" s="45"/>
      <c r="F1285" s="45"/>
      <c r="G1285" s="45"/>
      <c r="H1285" s="45"/>
      <c r="I1285" s="45"/>
      <c r="J1285" s="45"/>
      <c r="K1285" s="45"/>
      <c r="L1285" s="45"/>
      <c r="M1285" s="45"/>
      <c r="N1285" s="45"/>
      <c r="O1285" s="45"/>
      <c r="P1285" s="45"/>
      <c r="Q1285" s="45"/>
      <c r="R1285" s="45"/>
      <c r="S1285" s="45"/>
      <c r="T1285" s="45"/>
      <c r="U1285" s="45"/>
      <c r="V1285" s="45"/>
      <c r="W1285" s="45"/>
      <c r="X1285" s="45"/>
      <c r="Y1285" s="45"/>
      <c r="Z1285" s="45"/>
      <c r="AA1285" s="45"/>
      <c r="AB1285" s="45"/>
      <c r="AC1285" s="45"/>
      <c r="AD1285" s="45"/>
      <c r="AE1285" s="45"/>
      <c r="AF1285" s="45"/>
      <c r="AG1285" s="45"/>
      <c r="AH1285" s="45"/>
      <c r="AI1285" s="45"/>
      <c r="AJ1285" s="45"/>
      <c r="AK1285" s="45"/>
      <c r="AL1285" s="45"/>
      <c r="AM1285" s="45"/>
      <c r="AN1285" s="45"/>
      <c r="AO1285" s="45"/>
      <c r="AP1285" s="45"/>
      <c r="AQ1285" s="45"/>
      <c r="AR1285" s="45"/>
      <c r="AS1285" s="45"/>
      <c r="AT1285" s="45"/>
      <c r="AU1285" s="45"/>
      <c r="AV1285" s="45"/>
      <c r="AW1285" s="45"/>
      <c r="AX1285" s="45"/>
      <c r="AY1285" s="45"/>
      <c r="AZ1285" s="45"/>
      <c r="BA1285" s="45"/>
      <c r="BB1285" s="45"/>
      <c r="BC1285" s="45"/>
      <c r="BD1285" s="45"/>
      <c r="BE1285" s="45"/>
      <c r="BF1285" s="45"/>
      <c r="BG1285" s="45"/>
      <c r="BH1285" s="45"/>
      <c r="BI1285" s="45"/>
      <c r="BJ1285" s="45"/>
      <c r="BK1285" s="45"/>
      <c r="BL1285" s="45"/>
      <c r="BM1285" s="45"/>
      <c r="BN1285" s="45"/>
      <c r="BO1285" s="45"/>
      <c r="BP1285" s="45"/>
      <c r="BQ1285" s="45"/>
      <c r="BR1285" s="45"/>
      <c r="BS1285" s="45"/>
      <c r="BT1285" s="45"/>
      <c r="BU1285" s="45"/>
      <c r="BV1285" s="45"/>
      <c r="BW1285" s="45"/>
      <c r="BX1285" s="45"/>
      <c r="BY1285" s="45"/>
      <c r="BZ1285" s="45"/>
      <c r="CA1285" s="45"/>
      <c r="CB1285" s="45"/>
      <c r="CC1285" s="45"/>
      <c r="CD1285" s="45"/>
      <c r="CE1285" s="45"/>
      <c r="CF1285" s="45"/>
    </row>
    <row r="1286" ht="15.75" customHeight="1">
      <c r="A1286" s="85"/>
      <c r="B1286" s="86"/>
      <c r="C1286" s="45"/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5"/>
      <c r="O1286" s="45"/>
      <c r="P1286" s="45"/>
      <c r="Q1286" s="45"/>
      <c r="R1286" s="45"/>
      <c r="S1286" s="45"/>
      <c r="T1286" s="45"/>
      <c r="U1286" s="45"/>
      <c r="V1286" s="45"/>
      <c r="W1286" s="45"/>
      <c r="X1286" s="45"/>
      <c r="Y1286" s="45"/>
      <c r="Z1286" s="45"/>
      <c r="AA1286" s="45"/>
      <c r="AB1286" s="45"/>
      <c r="AC1286" s="45"/>
      <c r="AD1286" s="45"/>
      <c r="AE1286" s="45"/>
      <c r="AF1286" s="45"/>
      <c r="AG1286" s="45"/>
      <c r="AH1286" s="45"/>
      <c r="AI1286" s="45"/>
      <c r="AJ1286" s="45"/>
      <c r="AK1286" s="45"/>
      <c r="AL1286" s="45"/>
      <c r="AM1286" s="45"/>
      <c r="AN1286" s="45"/>
      <c r="AO1286" s="45"/>
      <c r="AP1286" s="45"/>
      <c r="AQ1286" s="45"/>
      <c r="AR1286" s="45"/>
      <c r="AS1286" s="45"/>
      <c r="AT1286" s="45"/>
      <c r="AU1286" s="45"/>
      <c r="AV1286" s="45"/>
      <c r="AW1286" s="45"/>
      <c r="AX1286" s="45"/>
      <c r="AY1286" s="45"/>
      <c r="AZ1286" s="45"/>
      <c r="BA1286" s="45"/>
      <c r="BB1286" s="45"/>
      <c r="BC1286" s="45"/>
      <c r="BD1286" s="45"/>
      <c r="BE1286" s="45"/>
      <c r="BF1286" s="45"/>
      <c r="BG1286" s="45"/>
      <c r="BH1286" s="45"/>
      <c r="BI1286" s="45"/>
      <c r="BJ1286" s="45"/>
      <c r="BK1286" s="45"/>
      <c r="BL1286" s="45"/>
      <c r="BM1286" s="45"/>
      <c r="BN1286" s="45"/>
      <c r="BO1286" s="45"/>
      <c r="BP1286" s="45"/>
      <c r="BQ1286" s="45"/>
      <c r="BR1286" s="45"/>
      <c r="BS1286" s="45"/>
      <c r="BT1286" s="45"/>
      <c r="BU1286" s="45"/>
      <c r="BV1286" s="45"/>
      <c r="BW1286" s="45"/>
      <c r="BX1286" s="45"/>
      <c r="BY1286" s="45"/>
      <c r="BZ1286" s="45"/>
      <c r="CA1286" s="45"/>
      <c r="CB1286" s="45"/>
      <c r="CC1286" s="45"/>
      <c r="CD1286" s="45"/>
      <c r="CE1286" s="45"/>
      <c r="CF1286" s="45"/>
    </row>
    <row r="1287" ht="15.75" customHeight="1">
      <c r="A1287" s="85"/>
      <c r="B1287" s="86"/>
      <c r="C1287" s="45"/>
      <c r="D1287" s="45"/>
      <c r="E1287" s="45"/>
      <c r="F1287" s="45"/>
      <c r="G1287" s="45"/>
      <c r="H1287" s="45"/>
      <c r="I1287" s="45"/>
      <c r="J1287" s="45"/>
      <c r="K1287" s="45"/>
      <c r="L1287" s="45"/>
      <c r="M1287" s="45"/>
      <c r="N1287" s="45"/>
      <c r="O1287" s="45"/>
      <c r="P1287" s="45"/>
      <c r="Q1287" s="45"/>
      <c r="R1287" s="45"/>
      <c r="S1287" s="45"/>
      <c r="T1287" s="45"/>
      <c r="U1287" s="45"/>
      <c r="V1287" s="45"/>
      <c r="W1287" s="45"/>
      <c r="X1287" s="45"/>
      <c r="Y1287" s="45"/>
      <c r="Z1287" s="45"/>
      <c r="AA1287" s="45"/>
      <c r="AB1287" s="45"/>
      <c r="AC1287" s="45"/>
      <c r="AD1287" s="45"/>
      <c r="AE1287" s="45"/>
      <c r="AF1287" s="45"/>
      <c r="AG1287" s="45"/>
      <c r="AH1287" s="45"/>
      <c r="AI1287" s="45"/>
      <c r="AJ1287" s="45"/>
      <c r="AK1287" s="45"/>
      <c r="AL1287" s="45"/>
      <c r="AM1287" s="45"/>
      <c r="AN1287" s="45"/>
      <c r="AO1287" s="45"/>
      <c r="AP1287" s="45"/>
      <c r="AQ1287" s="45"/>
      <c r="AR1287" s="45"/>
      <c r="AS1287" s="45"/>
      <c r="AT1287" s="45"/>
      <c r="AU1287" s="45"/>
      <c r="AV1287" s="45"/>
      <c r="AW1287" s="45"/>
      <c r="AX1287" s="45"/>
      <c r="AY1287" s="45"/>
      <c r="AZ1287" s="45"/>
      <c r="BA1287" s="45"/>
      <c r="BB1287" s="45"/>
      <c r="BC1287" s="45"/>
      <c r="BD1287" s="45"/>
      <c r="BE1287" s="45"/>
      <c r="BF1287" s="45"/>
      <c r="BG1287" s="45"/>
      <c r="BH1287" s="45"/>
      <c r="BI1287" s="45"/>
      <c r="BJ1287" s="45"/>
      <c r="BK1287" s="45"/>
      <c r="BL1287" s="45"/>
      <c r="BM1287" s="45"/>
      <c r="BN1287" s="45"/>
      <c r="BO1287" s="45"/>
      <c r="BP1287" s="45"/>
      <c r="BQ1287" s="45"/>
      <c r="BR1287" s="45"/>
      <c r="BS1287" s="45"/>
      <c r="BT1287" s="45"/>
      <c r="BU1287" s="45"/>
      <c r="BV1287" s="45"/>
      <c r="BW1287" s="45"/>
      <c r="BX1287" s="45"/>
      <c r="BY1287" s="45"/>
      <c r="BZ1287" s="45"/>
      <c r="CA1287" s="45"/>
      <c r="CB1287" s="45"/>
      <c r="CC1287" s="45"/>
      <c r="CD1287" s="45"/>
      <c r="CE1287" s="45"/>
      <c r="CF1287" s="45"/>
    </row>
    <row r="1288" ht="15.75" customHeight="1">
      <c r="A1288" s="85"/>
      <c r="B1288" s="86"/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5"/>
      <c r="O1288" s="45"/>
      <c r="P1288" s="45"/>
      <c r="Q1288" s="45"/>
      <c r="R1288" s="45"/>
      <c r="S1288" s="45"/>
      <c r="T1288" s="45"/>
      <c r="U1288" s="45"/>
      <c r="V1288" s="45"/>
      <c r="W1288" s="45"/>
      <c r="X1288" s="45"/>
      <c r="Y1288" s="45"/>
      <c r="Z1288" s="45"/>
      <c r="AA1288" s="45"/>
      <c r="AB1288" s="45"/>
      <c r="AC1288" s="45"/>
      <c r="AD1288" s="45"/>
      <c r="AE1288" s="45"/>
      <c r="AF1288" s="45"/>
      <c r="AG1288" s="45"/>
      <c r="AH1288" s="45"/>
      <c r="AI1288" s="45"/>
      <c r="AJ1288" s="45"/>
      <c r="AK1288" s="45"/>
      <c r="AL1288" s="45"/>
      <c r="AM1288" s="45"/>
      <c r="AN1288" s="45"/>
      <c r="AO1288" s="45"/>
      <c r="AP1288" s="45"/>
      <c r="AQ1288" s="45"/>
      <c r="AR1288" s="45"/>
      <c r="AS1288" s="45"/>
      <c r="AT1288" s="45"/>
      <c r="AU1288" s="45"/>
      <c r="AV1288" s="45"/>
      <c r="AW1288" s="45"/>
      <c r="AX1288" s="45"/>
      <c r="AY1288" s="45"/>
      <c r="AZ1288" s="45"/>
      <c r="BA1288" s="45"/>
      <c r="BB1288" s="45"/>
      <c r="BC1288" s="45"/>
      <c r="BD1288" s="45"/>
      <c r="BE1288" s="45"/>
      <c r="BF1288" s="45"/>
      <c r="BG1288" s="45"/>
      <c r="BH1288" s="45"/>
      <c r="BI1288" s="45"/>
      <c r="BJ1288" s="45"/>
      <c r="BK1288" s="45"/>
      <c r="BL1288" s="45"/>
      <c r="BM1288" s="45"/>
      <c r="BN1288" s="45"/>
      <c r="BO1288" s="45"/>
      <c r="BP1288" s="45"/>
      <c r="BQ1288" s="45"/>
      <c r="BR1288" s="45"/>
      <c r="BS1288" s="45"/>
      <c r="BT1288" s="45"/>
      <c r="BU1288" s="45"/>
      <c r="BV1288" s="45"/>
      <c r="BW1288" s="45"/>
      <c r="BX1288" s="45"/>
      <c r="BY1288" s="45"/>
      <c r="BZ1288" s="45"/>
      <c r="CA1288" s="45"/>
      <c r="CB1288" s="45"/>
      <c r="CC1288" s="45"/>
      <c r="CD1288" s="45"/>
      <c r="CE1288" s="45"/>
      <c r="CF1288" s="45"/>
    </row>
    <row r="1289" ht="15.75" customHeight="1">
      <c r="A1289" s="85"/>
      <c r="B1289" s="86"/>
      <c r="C1289" s="45"/>
      <c r="D1289" s="45"/>
      <c r="E1289" s="45"/>
      <c r="F1289" s="45"/>
      <c r="G1289" s="45"/>
      <c r="H1289" s="45"/>
      <c r="I1289" s="45"/>
      <c r="J1289" s="45"/>
      <c r="K1289" s="45"/>
      <c r="L1289" s="45"/>
      <c r="M1289" s="45"/>
      <c r="N1289" s="45"/>
      <c r="O1289" s="45"/>
      <c r="P1289" s="45"/>
      <c r="Q1289" s="45"/>
      <c r="R1289" s="45"/>
      <c r="S1289" s="45"/>
      <c r="T1289" s="45"/>
      <c r="U1289" s="45"/>
      <c r="V1289" s="45"/>
      <c r="W1289" s="45"/>
      <c r="X1289" s="45"/>
      <c r="Y1289" s="45"/>
      <c r="Z1289" s="45"/>
      <c r="AA1289" s="45"/>
      <c r="AB1289" s="45"/>
      <c r="AC1289" s="45"/>
      <c r="AD1289" s="45"/>
      <c r="AE1289" s="45"/>
      <c r="AF1289" s="45"/>
      <c r="AG1289" s="45"/>
      <c r="AH1289" s="45"/>
      <c r="AI1289" s="45"/>
      <c r="AJ1289" s="45"/>
      <c r="AK1289" s="45"/>
      <c r="AL1289" s="45"/>
      <c r="AM1289" s="45"/>
      <c r="AN1289" s="45"/>
      <c r="AO1289" s="45"/>
      <c r="AP1289" s="45"/>
      <c r="AQ1289" s="45"/>
      <c r="AR1289" s="45"/>
      <c r="AS1289" s="45"/>
      <c r="AT1289" s="45"/>
      <c r="AU1289" s="45"/>
      <c r="AV1289" s="45"/>
      <c r="AW1289" s="45"/>
      <c r="AX1289" s="45"/>
      <c r="AY1289" s="45"/>
      <c r="AZ1289" s="45"/>
      <c r="BA1289" s="45"/>
      <c r="BB1289" s="45"/>
      <c r="BC1289" s="45"/>
      <c r="BD1289" s="45"/>
      <c r="BE1289" s="45"/>
      <c r="BF1289" s="45"/>
      <c r="BG1289" s="45"/>
      <c r="BH1289" s="45"/>
      <c r="BI1289" s="45"/>
      <c r="BJ1289" s="45"/>
      <c r="BK1289" s="45"/>
      <c r="BL1289" s="45"/>
      <c r="BM1289" s="45"/>
      <c r="BN1289" s="45"/>
      <c r="BO1289" s="45"/>
      <c r="BP1289" s="45"/>
      <c r="BQ1289" s="45"/>
      <c r="BR1289" s="45"/>
      <c r="BS1289" s="45"/>
      <c r="BT1289" s="45"/>
      <c r="BU1289" s="45"/>
      <c r="BV1289" s="45"/>
      <c r="BW1289" s="45"/>
      <c r="BX1289" s="45"/>
      <c r="BY1289" s="45"/>
      <c r="BZ1289" s="45"/>
      <c r="CA1289" s="45"/>
      <c r="CB1289" s="45"/>
      <c r="CC1289" s="45"/>
      <c r="CD1289" s="45"/>
      <c r="CE1289" s="45"/>
      <c r="CF1289" s="45"/>
    </row>
    <row r="1290" ht="15.75" customHeight="1">
      <c r="A1290" s="85"/>
      <c r="B1290" s="86"/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5"/>
      <c r="O1290" s="45"/>
      <c r="P1290" s="45"/>
      <c r="Q1290" s="45"/>
      <c r="R1290" s="45"/>
      <c r="S1290" s="45"/>
      <c r="T1290" s="45"/>
      <c r="U1290" s="45"/>
      <c r="V1290" s="45"/>
      <c r="W1290" s="45"/>
      <c r="X1290" s="45"/>
      <c r="Y1290" s="45"/>
      <c r="Z1290" s="45"/>
      <c r="AA1290" s="45"/>
      <c r="AB1290" s="45"/>
      <c r="AC1290" s="45"/>
      <c r="AD1290" s="45"/>
      <c r="AE1290" s="45"/>
      <c r="AF1290" s="45"/>
      <c r="AG1290" s="45"/>
      <c r="AH1290" s="45"/>
      <c r="AI1290" s="45"/>
      <c r="AJ1290" s="45"/>
      <c r="AK1290" s="45"/>
      <c r="AL1290" s="45"/>
      <c r="AM1290" s="45"/>
      <c r="AN1290" s="45"/>
      <c r="AO1290" s="45"/>
      <c r="AP1290" s="45"/>
      <c r="AQ1290" s="45"/>
      <c r="AR1290" s="45"/>
      <c r="AS1290" s="45"/>
      <c r="AT1290" s="45"/>
      <c r="AU1290" s="45"/>
      <c r="AV1290" s="45"/>
      <c r="AW1290" s="45"/>
      <c r="AX1290" s="45"/>
      <c r="AY1290" s="45"/>
      <c r="AZ1290" s="45"/>
      <c r="BA1290" s="45"/>
      <c r="BB1290" s="45"/>
      <c r="BC1290" s="45"/>
      <c r="BD1290" s="45"/>
      <c r="BE1290" s="45"/>
      <c r="BF1290" s="45"/>
      <c r="BG1290" s="45"/>
      <c r="BH1290" s="45"/>
      <c r="BI1290" s="45"/>
      <c r="BJ1290" s="45"/>
      <c r="BK1290" s="45"/>
      <c r="BL1290" s="45"/>
      <c r="BM1290" s="45"/>
      <c r="BN1290" s="45"/>
      <c r="BO1290" s="45"/>
      <c r="BP1290" s="45"/>
      <c r="BQ1290" s="45"/>
      <c r="BR1290" s="45"/>
      <c r="BS1290" s="45"/>
      <c r="BT1290" s="45"/>
      <c r="BU1290" s="45"/>
      <c r="BV1290" s="45"/>
      <c r="BW1290" s="45"/>
      <c r="BX1290" s="45"/>
      <c r="BY1290" s="45"/>
      <c r="BZ1290" s="45"/>
      <c r="CA1290" s="45"/>
      <c r="CB1290" s="45"/>
      <c r="CC1290" s="45"/>
      <c r="CD1290" s="45"/>
      <c r="CE1290" s="45"/>
      <c r="CF1290" s="45"/>
    </row>
    <row r="1291" ht="15.75" customHeight="1">
      <c r="A1291" s="85"/>
      <c r="B1291" s="86"/>
      <c r="C1291" s="45"/>
      <c r="D1291" s="45"/>
      <c r="E1291" s="45"/>
      <c r="F1291" s="45"/>
      <c r="G1291" s="45"/>
      <c r="H1291" s="45"/>
      <c r="I1291" s="45"/>
      <c r="J1291" s="45"/>
      <c r="K1291" s="45"/>
      <c r="L1291" s="45"/>
      <c r="M1291" s="45"/>
      <c r="N1291" s="45"/>
      <c r="O1291" s="45"/>
      <c r="P1291" s="45"/>
      <c r="Q1291" s="45"/>
      <c r="R1291" s="45"/>
      <c r="S1291" s="45"/>
      <c r="T1291" s="45"/>
      <c r="U1291" s="45"/>
      <c r="V1291" s="45"/>
      <c r="W1291" s="45"/>
      <c r="X1291" s="45"/>
      <c r="Y1291" s="45"/>
      <c r="Z1291" s="45"/>
      <c r="AA1291" s="45"/>
      <c r="AB1291" s="45"/>
      <c r="AC1291" s="45"/>
      <c r="AD1291" s="45"/>
      <c r="AE1291" s="45"/>
      <c r="AF1291" s="45"/>
      <c r="AG1291" s="45"/>
      <c r="AH1291" s="45"/>
      <c r="AI1291" s="45"/>
      <c r="AJ1291" s="45"/>
      <c r="AK1291" s="45"/>
      <c r="AL1291" s="45"/>
      <c r="AM1291" s="45"/>
      <c r="AN1291" s="45"/>
      <c r="AO1291" s="45"/>
      <c r="AP1291" s="45"/>
      <c r="AQ1291" s="45"/>
      <c r="AR1291" s="45"/>
      <c r="AS1291" s="45"/>
      <c r="AT1291" s="45"/>
      <c r="AU1291" s="45"/>
      <c r="AV1291" s="45"/>
      <c r="AW1291" s="45"/>
      <c r="AX1291" s="45"/>
      <c r="AY1291" s="45"/>
      <c r="AZ1291" s="45"/>
      <c r="BA1291" s="45"/>
      <c r="BB1291" s="45"/>
      <c r="BC1291" s="45"/>
      <c r="BD1291" s="45"/>
      <c r="BE1291" s="45"/>
      <c r="BF1291" s="45"/>
      <c r="BG1291" s="45"/>
      <c r="BH1291" s="45"/>
      <c r="BI1291" s="45"/>
      <c r="BJ1291" s="45"/>
      <c r="BK1291" s="45"/>
      <c r="BL1291" s="45"/>
      <c r="BM1291" s="45"/>
      <c r="BN1291" s="45"/>
      <c r="BO1291" s="45"/>
      <c r="BP1291" s="45"/>
      <c r="BQ1291" s="45"/>
      <c r="BR1291" s="45"/>
      <c r="BS1291" s="45"/>
      <c r="BT1291" s="45"/>
      <c r="BU1291" s="45"/>
      <c r="BV1291" s="45"/>
      <c r="BW1291" s="45"/>
      <c r="BX1291" s="45"/>
      <c r="BY1291" s="45"/>
      <c r="BZ1291" s="45"/>
      <c r="CA1291" s="45"/>
      <c r="CB1291" s="45"/>
      <c r="CC1291" s="45"/>
      <c r="CD1291" s="45"/>
      <c r="CE1291" s="45"/>
      <c r="CF1291" s="45"/>
    </row>
    <row r="1292" ht="15.75" customHeight="1">
      <c r="A1292" s="85"/>
      <c r="B1292" s="86"/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5"/>
      <c r="O1292" s="45"/>
      <c r="P1292" s="45"/>
      <c r="Q1292" s="45"/>
      <c r="R1292" s="45"/>
      <c r="S1292" s="45"/>
      <c r="T1292" s="45"/>
      <c r="U1292" s="45"/>
      <c r="V1292" s="45"/>
      <c r="W1292" s="45"/>
      <c r="X1292" s="45"/>
      <c r="Y1292" s="45"/>
      <c r="Z1292" s="45"/>
      <c r="AA1292" s="45"/>
      <c r="AB1292" s="45"/>
      <c r="AC1292" s="45"/>
      <c r="AD1292" s="45"/>
      <c r="AE1292" s="45"/>
      <c r="AF1292" s="45"/>
      <c r="AG1292" s="45"/>
      <c r="AH1292" s="45"/>
      <c r="AI1292" s="45"/>
      <c r="AJ1292" s="45"/>
      <c r="AK1292" s="45"/>
      <c r="AL1292" s="45"/>
      <c r="AM1292" s="45"/>
      <c r="AN1292" s="45"/>
      <c r="AO1292" s="45"/>
      <c r="AP1292" s="45"/>
      <c r="AQ1292" s="45"/>
      <c r="AR1292" s="45"/>
      <c r="AS1292" s="45"/>
      <c r="AT1292" s="45"/>
      <c r="AU1292" s="45"/>
      <c r="AV1292" s="45"/>
      <c r="AW1292" s="45"/>
      <c r="AX1292" s="45"/>
      <c r="AY1292" s="45"/>
      <c r="AZ1292" s="45"/>
      <c r="BA1292" s="45"/>
      <c r="BB1292" s="45"/>
      <c r="BC1292" s="45"/>
      <c r="BD1292" s="45"/>
      <c r="BE1292" s="45"/>
      <c r="BF1292" s="45"/>
      <c r="BG1292" s="45"/>
      <c r="BH1292" s="45"/>
      <c r="BI1292" s="45"/>
      <c r="BJ1292" s="45"/>
      <c r="BK1292" s="45"/>
      <c r="BL1292" s="45"/>
      <c r="BM1292" s="45"/>
      <c r="BN1292" s="45"/>
      <c r="BO1292" s="45"/>
      <c r="BP1292" s="45"/>
      <c r="BQ1292" s="45"/>
      <c r="BR1292" s="45"/>
      <c r="BS1292" s="45"/>
      <c r="BT1292" s="45"/>
      <c r="BU1292" s="45"/>
      <c r="BV1292" s="45"/>
      <c r="BW1292" s="45"/>
      <c r="BX1292" s="45"/>
      <c r="BY1292" s="45"/>
      <c r="BZ1292" s="45"/>
      <c r="CA1292" s="45"/>
      <c r="CB1292" s="45"/>
      <c r="CC1292" s="45"/>
      <c r="CD1292" s="45"/>
      <c r="CE1292" s="45"/>
      <c r="CF1292" s="45"/>
    </row>
    <row r="1293" ht="15.75" customHeight="1">
      <c r="A1293" s="85"/>
      <c r="B1293" s="86"/>
      <c r="C1293" s="45"/>
      <c r="D1293" s="45"/>
      <c r="E1293" s="45"/>
      <c r="F1293" s="45"/>
      <c r="G1293" s="45"/>
      <c r="H1293" s="45"/>
      <c r="I1293" s="45"/>
      <c r="J1293" s="45"/>
      <c r="K1293" s="45"/>
      <c r="L1293" s="45"/>
      <c r="M1293" s="45"/>
      <c r="N1293" s="45"/>
      <c r="O1293" s="45"/>
      <c r="P1293" s="45"/>
      <c r="Q1293" s="45"/>
      <c r="R1293" s="45"/>
      <c r="S1293" s="45"/>
      <c r="T1293" s="45"/>
      <c r="U1293" s="45"/>
      <c r="V1293" s="45"/>
      <c r="W1293" s="45"/>
      <c r="X1293" s="45"/>
      <c r="Y1293" s="45"/>
      <c r="Z1293" s="45"/>
      <c r="AA1293" s="45"/>
      <c r="AB1293" s="45"/>
      <c r="AC1293" s="45"/>
      <c r="AD1293" s="45"/>
      <c r="AE1293" s="45"/>
      <c r="AF1293" s="45"/>
      <c r="AG1293" s="45"/>
      <c r="AH1293" s="45"/>
      <c r="AI1293" s="45"/>
      <c r="AJ1293" s="45"/>
      <c r="AK1293" s="45"/>
      <c r="AL1293" s="45"/>
      <c r="AM1293" s="45"/>
      <c r="AN1293" s="45"/>
      <c r="AO1293" s="45"/>
      <c r="AP1293" s="45"/>
      <c r="AQ1293" s="45"/>
      <c r="AR1293" s="45"/>
      <c r="AS1293" s="45"/>
      <c r="AT1293" s="45"/>
      <c r="AU1293" s="45"/>
      <c r="AV1293" s="45"/>
      <c r="AW1293" s="45"/>
      <c r="AX1293" s="45"/>
      <c r="AY1293" s="45"/>
      <c r="AZ1293" s="45"/>
      <c r="BA1293" s="45"/>
      <c r="BB1293" s="45"/>
      <c r="BC1293" s="45"/>
      <c r="BD1293" s="45"/>
      <c r="BE1293" s="45"/>
      <c r="BF1293" s="45"/>
      <c r="BG1293" s="45"/>
      <c r="BH1293" s="45"/>
      <c r="BI1293" s="45"/>
      <c r="BJ1293" s="45"/>
      <c r="BK1293" s="45"/>
      <c r="BL1293" s="45"/>
      <c r="BM1293" s="45"/>
      <c r="BN1293" s="45"/>
      <c r="BO1293" s="45"/>
      <c r="BP1293" s="45"/>
      <c r="BQ1293" s="45"/>
      <c r="BR1293" s="45"/>
      <c r="BS1293" s="45"/>
      <c r="BT1293" s="45"/>
      <c r="BU1293" s="45"/>
      <c r="BV1293" s="45"/>
      <c r="BW1293" s="45"/>
      <c r="BX1293" s="45"/>
      <c r="BY1293" s="45"/>
      <c r="BZ1293" s="45"/>
      <c r="CA1293" s="45"/>
      <c r="CB1293" s="45"/>
      <c r="CC1293" s="45"/>
      <c r="CD1293" s="45"/>
      <c r="CE1293" s="45"/>
      <c r="CF1293" s="45"/>
    </row>
    <row r="1294" ht="15.75" customHeight="1">
      <c r="A1294" s="85"/>
      <c r="B1294" s="86"/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5"/>
      <c r="O1294" s="45"/>
      <c r="P1294" s="45"/>
      <c r="Q1294" s="45"/>
      <c r="R1294" s="45"/>
      <c r="S1294" s="45"/>
      <c r="T1294" s="45"/>
      <c r="U1294" s="45"/>
      <c r="V1294" s="45"/>
      <c r="W1294" s="45"/>
      <c r="X1294" s="45"/>
      <c r="Y1294" s="45"/>
      <c r="Z1294" s="45"/>
      <c r="AA1294" s="45"/>
      <c r="AB1294" s="45"/>
      <c r="AC1294" s="45"/>
      <c r="AD1294" s="45"/>
      <c r="AE1294" s="45"/>
      <c r="AF1294" s="45"/>
      <c r="AG1294" s="45"/>
      <c r="AH1294" s="45"/>
      <c r="AI1294" s="45"/>
      <c r="AJ1294" s="45"/>
      <c r="AK1294" s="45"/>
      <c r="AL1294" s="45"/>
      <c r="AM1294" s="45"/>
      <c r="AN1294" s="45"/>
      <c r="AO1294" s="45"/>
      <c r="AP1294" s="45"/>
      <c r="AQ1294" s="45"/>
      <c r="AR1294" s="45"/>
      <c r="AS1294" s="45"/>
      <c r="AT1294" s="45"/>
      <c r="AU1294" s="45"/>
      <c r="AV1294" s="45"/>
      <c r="AW1294" s="45"/>
      <c r="AX1294" s="45"/>
      <c r="AY1294" s="45"/>
      <c r="AZ1294" s="45"/>
      <c r="BA1294" s="45"/>
      <c r="BB1294" s="45"/>
      <c r="BC1294" s="45"/>
      <c r="BD1294" s="45"/>
      <c r="BE1294" s="45"/>
      <c r="BF1294" s="45"/>
      <c r="BG1294" s="45"/>
      <c r="BH1294" s="45"/>
      <c r="BI1294" s="45"/>
      <c r="BJ1294" s="45"/>
      <c r="BK1294" s="45"/>
      <c r="BL1294" s="45"/>
      <c r="BM1294" s="45"/>
      <c r="BN1294" s="45"/>
      <c r="BO1294" s="45"/>
      <c r="BP1294" s="45"/>
      <c r="BQ1294" s="45"/>
      <c r="BR1294" s="45"/>
      <c r="BS1294" s="45"/>
      <c r="BT1294" s="45"/>
      <c r="BU1294" s="45"/>
      <c r="BV1294" s="45"/>
      <c r="BW1294" s="45"/>
      <c r="BX1294" s="45"/>
      <c r="BY1294" s="45"/>
      <c r="BZ1294" s="45"/>
      <c r="CA1294" s="45"/>
      <c r="CB1294" s="45"/>
      <c r="CC1294" s="45"/>
      <c r="CD1294" s="45"/>
      <c r="CE1294" s="45"/>
      <c r="CF1294" s="45"/>
    </row>
    <row r="1295" ht="15.75" customHeight="1">
      <c r="A1295" s="85"/>
      <c r="B1295" s="86"/>
      <c r="C1295" s="45"/>
      <c r="D1295" s="45"/>
      <c r="E1295" s="45"/>
      <c r="F1295" s="45"/>
      <c r="G1295" s="45"/>
      <c r="H1295" s="45"/>
      <c r="I1295" s="45"/>
      <c r="J1295" s="45"/>
      <c r="K1295" s="45"/>
      <c r="L1295" s="45"/>
      <c r="M1295" s="45"/>
      <c r="N1295" s="45"/>
      <c r="O1295" s="45"/>
      <c r="P1295" s="45"/>
      <c r="Q1295" s="45"/>
      <c r="R1295" s="45"/>
      <c r="S1295" s="45"/>
      <c r="T1295" s="45"/>
      <c r="U1295" s="45"/>
      <c r="V1295" s="45"/>
      <c r="W1295" s="45"/>
      <c r="X1295" s="45"/>
      <c r="Y1295" s="45"/>
      <c r="Z1295" s="45"/>
      <c r="AA1295" s="45"/>
      <c r="AB1295" s="45"/>
      <c r="AC1295" s="45"/>
      <c r="AD1295" s="45"/>
      <c r="AE1295" s="45"/>
      <c r="AF1295" s="45"/>
      <c r="AG1295" s="45"/>
      <c r="AH1295" s="45"/>
      <c r="AI1295" s="45"/>
      <c r="AJ1295" s="45"/>
      <c r="AK1295" s="45"/>
      <c r="AL1295" s="45"/>
      <c r="AM1295" s="45"/>
      <c r="AN1295" s="45"/>
      <c r="AO1295" s="45"/>
      <c r="AP1295" s="45"/>
      <c r="AQ1295" s="45"/>
      <c r="AR1295" s="45"/>
      <c r="AS1295" s="45"/>
      <c r="AT1295" s="45"/>
      <c r="AU1295" s="45"/>
      <c r="AV1295" s="45"/>
      <c r="AW1295" s="45"/>
      <c r="AX1295" s="45"/>
      <c r="AY1295" s="45"/>
      <c r="AZ1295" s="45"/>
      <c r="BA1295" s="45"/>
      <c r="BB1295" s="45"/>
      <c r="BC1295" s="45"/>
      <c r="BD1295" s="45"/>
      <c r="BE1295" s="45"/>
      <c r="BF1295" s="45"/>
      <c r="BG1295" s="45"/>
      <c r="BH1295" s="45"/>
      <c r="BI1295" s="45"/>
      <c r="BJ1295" s="45"/>
      <c r="BK1295" s="45"/>
      <c r="BL1295" s="45"/>
      <c r="BM1295" s="45"/>
      <c r="BN1295" s="45"/>
      <c r="BO1295" s="45"/>
      <c r="BP1295" s="45"/>
      <c r="BQ1295" s="45"/>
      <c r="BR1295" s="45"/>
      <c r="BS1295" s="45"/>
      <c r="BT1295" s="45"/>
      <c r="BU1295" s="45"/>
      <c r="BV1295" s="45"/>
      <c r="BW1295" s="45"/>
      <c r="BX1295" s="45"/>
      <c r="BY1295" s="45"/>
      <c r="BZ1295" s="45"/>
      <c r="CA1295" s="45"/>
      <c r="CB1295" s="45"/>
      <c r="CC1295" s="45"/>
      <c r="CD1295" s="45"/>
      <c r="CE1295" s="45"/>
      <c r="CF1295" s="45"/>
    </row>
    <row r="1296" ht="15.75" customHeight="1">
      <c r="A1296" s="85"/>
      <c r="B1296" s="86"/>
      <c r="C1296" s="45"/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5"/>
      <c r="O1296" s="45"/>
      <c r="P1296" s="45"/>
      <c r="Q1296" s="45"/>
      <c r="R1296" s="45"/>
      <c r="S1296" s="45"/>
      <c r="T1296" s="45"/>
      <c r="U1296" s="45"/>
      <c r="V1296" s="45"/>
      <c r="W1296" s="45"/>
      <c r="X1296" s="45"/>
      <c r="Y1296" s="45"/>
      <c r="Z1296" s="45"/>
      <c r="AA1296" s="45"/>
      <c r="AB1296" s="45"/>
      <c r="AC1296" s="45"/>
      <c r="AD1296" s="45"/>
      <c r="AE1296" s="45"/>
      <c r="AF1296" s="45"/>
      <c r="AG1296" s="45"/>
      <c r="AH1296" s="45"/>
      <c r="AI1296" s="45"/>
      <c r="AJ1296" s="45"/>
      <c r="AK1296" s="45"/>
      <c r="AL1296" s="45"/>
      <c r="AM1296" s="45"/>
      <c r="AN1296" s="45"/>
      <c r="AO1296" s="45"/>
      <c r="AP1296" s="45"/>
      <c r="AQ1296" s="45"/>
      <c r="AR1296" s="45"/>
      <c r="AS1296" s="45"/>
      <c r="AT1296" s="45"/>
      <c r="AU1296" s="45"/>
      <c r="AV1296" s="45"/>
      <c r="AW1296" s="45"/>
      <c r="AX1296" s="45"/>
      <c r="AY1296" s="45"/>
      <c r="AZ1296" s="45"/>
      <c r="BA1296" s="45"/>
      <c r="BB1296" s="45"/>
      <c r="BC1296" s="45"/>
      <c r="BD1296" s="45"/>
      <c r="BE1296" s="45"/>
      <c r="BF1296" s="45"/>
      <c r="BG1296" s="45"/>
      <c r="BH1296" s="45"/>
      <c r="BI1296" s="45"/>
      <c r="BJ1296" s="45"/>
      <c r="BK1296" s="45"/>
      <c r="BL1296" s="45"/>
      <c r="BM1296" s="45"/>
      <c r="BN1296" s="45"/>
      <c r="BO1296" s="45"/>
      <c r="BP1296" s="45"/>
      <c r="BQ1296" s="45"/>
      <c r="BR1296" s="45"/>
      <c r="BS1296" s="45"/>
      <c r="BT1296" s="45"/>
      <c r="BU1296" s="45"/>
      <c r="BV1296" s="45"/>
      <c r="BW1296" s="45"/>
      <c r="BX1296" s="45"/>
      <c r="BY1296" s="45"/>
      <c r="BZ1296" s="45"/>
      <c r="CA1296" s="45"/>
      <c r="CB1296" s="45"/>
      <c r="CC1296" s="45"/>
      <c r="CD1296" s="45"/>
      <c r="CE1296" s="45"/>
      <c r="CF1296" s="45"/>
    </row>
    <row r="1297" ht="15.75" customHeight="1">
      <c r="A1297" s="85"/>
      <c r="B1297" s="86"/>
      <c r="C1297" s="45"/>
      <c r="D1297" s="45"/>
      <c r="E1297" s="45"/>
      <c r="F1297" s="45"/>
      <c r="G1297" s="45"/>
      <c r="H1297" s="45"/>
      <c r="I1297" s="45"/>
      <c r="J1297" s="45"/>
      <c r="K1297" s="45"/>
      <c r="L1297" s="45"/>
      <c r="M1297" s="45"/>
      <c r="N1297" s="45"/>
      <c r="O1297" s="45"/>
      <c r="P1297" s="45"/>
      <c r="Q1297" s="45"/>
      <c r="R1297" s="45"/>
      <c r="S1297" s="45"/>
      <c r="T1297" s="45"/>
      <c r="U1297" s="45"/>
      <c r="V1297" s="45"/>
      <c r="W1297" s="45"/>
      <c r="X1297" s="45"/>
      <c r="Y1297" s="45"/>
      <c r="Z1297" s="45"/>
      <c r="AA1297" s="45"/>
      <c r="AB1297" s="45"/>
      <c r="AC1297" s="45"/>
      <c r="AD1297" s="45"/>
      <c r="AE1297" s="45"/>
      <c r="AF1297" s="45"/>
      <c r="AG1297" s="45"/>
      <c r="AH1297" s="45"/>
      <c r="AI1297" s="45"/>
      <c r="AJ1297" s="45"/>
      <c r="AK1297" s="45"/>
      <c r="AL1297" s="45"/>
      <c r="AM1297" s="45"/>
      <c r="AN1297" s="45"/>
      <c r="AO1297" s="45"/>
      <c r="AP1297" s="45"/>
      <c r="AQ1297" s="45"/>
      <c r="AR1297" s="45"/>
      <c r="AS1297" s="45"/>
      <c r="AT1297" s="45"/>
      <c r="AU1297" s="45"/>
      <c r="AV1297" s="45"/>
      <c r="AW1297" s="45"/>
      <c r="AX1297" s="45"/>
      <c r="AY1297" s="45"/>
      <c r="AZ1297" s="45"/>
      <c r="BA1297" s="45"/>
      <c r="BB1297" s="45"/>
      <c r="BC1297" s="45"/>
      <c r="BD1297" s="45"/>
      <c r="BE1297" s="45"/>
      <c r="BF1297" s="45"/>
      <c r="BG1297" s="45"/>
      <c r="BH1297" s="45"/>
      <c r="BI1297" s="45"/>
      <c r="BJ1297" s="45"/>
      <c r="BK1297" s="45"/>
      <c r="BL1297" s="45"/>
      <c r="BM1297" s="45"/>
      <c r="BN1297" s="45"/>
      <c r="BO1297" s="45"/>
      <c r="BP1297" s="45"/>
      <c r="BQ1297" s="45"/>
      <c r="BR1297" s="45"/>
      <c r="BS1297" s="45"/>
      <c r="BT1297" s="45"/>
      <c r="BU1297" s="45"/>
      <c r="BV1297" s="45"/>
      <c r="BW1297" s="45"/>
      <c r="BX1297" s="45"/>
      <c r="BY1297" s="45"/>
      <c r="BZ1297" s="45"/>
      <c r="CA1297" s="45"/>
      <c r="CB1297" s="45"/>
      <c r="CC1297" s="45"/>
      <c r="CD1297" s="45"/>
      <c r="CE1297" s="45"/>
      <c r="CF1297" s="45"/>
    </row>
    <row r="1298" ht="15.75" customHeight="1">
      <c r="A1298" s="85"/>
      <c r="B1298" s="86"/>
      <c r="C1298" s="45"/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5"/>
      <c r="O1298" s="45"/>
      <c r="P1298" s="45"/>
      <c r="Q1298" s="45"/>
      <c r="R1298" s="45"/>
      <c r="S1298" s="45"/>
      <c r="T1298" s="45"/>
      <c r="U1298" s="45"/>
      <c r="V1298" s="45"/>
      <c r="W1298" s="45"/>
      <c r="X1298" s="45"/>
      <c r="Y1298" s="45"/>
      <c r="Z1298" s="45"/>
      <c r="AA1298" s="45"/>
      <c r="AB1298" s="45"/>
      <c r="AC1298" s="45"/>
      <c r="AD1298" s="45"/>
      <c r="AE1298" s="45"/>
      <c r="AF1298" s="45"/>
      <c r="AG1298" s="45"/>
      <c r="AH1298" s="45"/>
      <c r="AI1298" s="45"/>
      <c r="AJ1298" s="45"/>
      <c r="AK1298" s="45"/>
      <c r="AL1298" s="45"/>
      <c r="AM1298" s="45"/>
      <c r="AN1298" s="45"/>
      <c r="AO1298" s="45"/>
      <c r="AP1298" s="45"/>
      <c r="AQ1298" s="45"/>
      <c r="AR1298" s="45"/>
      <c r="AS1298" s="45"/>
      <c r="AT1298" s="45"/>
      <c r="AU1298" s="45"/>
      <c r="AV1298" s="45"/>
      <c r="AW1298" s="45"/>
      <c r="AX1298" s="45"/>
      <c r="AY1298" s="45"/>
      <c r="AZ1298" s="45"/>
      <c r="BA1298" s="45"/>
      <c r="BB1298" s="45"/>
      <c r="BC1298" s="45"/>
      <c r="BD1298" s="45"/>
      <c r="BE1298" s="45"/>
      <c r="BF1298" s="45"/>
      <c r="BG1298" s="45"/>
      <c r="BH1298" s="45"/>
      <c r="BI1298" s="45"/>
      <c r="BJ1298" s="45"/>
      <c r="BK1298" s="45"/>
      <c r="BL1298" s="45"/>
      <c r="BM1298" s="45"/>
      <c r="BN1298" s="45"/>
      <c r="BO1298" s="45"/>
      <c r="BP1298" s="45"/>
      <c r="BQ1298" s="45"/>
      <c r="BR1298" s="45"/>
      <c r="BS1298" s="45"/>
      <c r="BT1298" s="45"/>
      <c r="BU1298" s="45"/>
      <c r="BV1298" s="45"/>
      <c r="BW1298" s="45"/>
      <c r="BX1298" s="45"/>
      <c r="BY1298" s="45"/>
      <c r="BZ1298" s="45"/>
      <c r="CA1298" s="45"/>
      <c r="CB1298" s="45"/>
      <c r="CC1298" s="45"/>
      <c r="CD1298" s="45"/>
      <c r="CE1298" s="45"/>
      <c r="CF1298" s="45"/>
    </row>
    <row r="1299" ht="15.75" customHeight="1">
      <c r="A1299" s="85"/>
      <c r="B1299" s="86"/>
      <c r="C1299" s="45"/>
      <c r="D1299" s="45"/>
      <c r="E1299" s="45"/>
      <c r="F1299" s="45"/>
      <c r="G1299" s="45"/>
      <c r="H1299" s="45"/>
      <c r="I1299" s="45"/>
      <c r="J1299" s="45"/>
      <c r="K1299" s="45"/>
      <c r="L1299" s="45"/>
      <c r="M1299" s="45"/>
      <c r="N1299" s="45"/>
      <c r="O1299" s="45"/>
      <c r="P1299" s="45"/>
      <c r="Q1299" s="45"/>
      <c r="R1299" s="45"/>
      <c r="S1299" s="45"/>
      <c r="T1299" s="45"/>
      <c r="U1299" s="45"/>
      <c r="V1299" s="45"/>
      <c r="W1299" s="45"/>
      <c r="X1299" s="45"/>
      <c r="Y1299" s="45"/>
      <c r="Z1299" s="45"/>
      <c r="AA1299" s="45"/>
      <c r="AB1299" s="45"/>
      <c r="AC1299" s="45"/>
      <c r="AD1299" s="45"/>
      <c r="AE1299" s="45"/>
      <c r="AF1299" s="45"/>
      <c r="AG1299" s="45"/>
      <c r="AH1299" s="45"/>
      <c r="AI1299" s="45"/>
      <c r="AJ1299" s="45"/>
      <c r="AK1299" s="45"/>
      <c r="AL1299" s="45"/>
      <c r="AM1299" s="45"/>
      <c r="AN1299" s="45"/>
      <c r="AO1299" s="45"/>
      <c r="AP1299" s="45"/>
      <c r="AQ1299" s="45"/>
      <c r="AR1299" s="45"/>
      <c r="AS1299" s="45"/>
      <c r="AT1299" s="45"/>
      <c r="AU1299" s="45"/>
      <c r="AV1299" s="45"/>
      <c r="AW1299" s="45"/>
      <c r="AX1299" s="45"/>
      <c r="AY1299" s="45"/>
      <c r="AZ1299" s="45"/>
      <c r="BA1299" s="45"/>
      <c r="BB1299" s="45"/>
      <c r="BC1299" s="45"/>
      <c r="BD1299" s="45"/>
      <c r="BE1299" s="45"/>
      <c r="BF1299" s="45"/>
      <c r="BG1299" s="45"/>
      <c r="BH1299" s="45"/>
      <c r="BI1299" s="45"/>
      <c r="BJ1299" s="45"/>
      <c r="BK1299" s="45"/>
      <c r="BL1299" s="45"/>
      <c r="BM1299" s="45"/>
      <c r="BN1299" s="45"/>
      <c r="BO1299" s="45"/>
      <c r="BP1299" s="45"/>
      <c r="BQ1299" s="45"/>
      <c r="BR1299" s="45"/>
      <c r="BS1299" s="45"/>
      <c r="BT1299" s="45"/>
      <c r="BU1299" s="45"/>
      <c r="BV1299" s="45"/>
      <c r="BW1299" s="45"/>
      <c r="BX1299" s="45"/>
      <c r="BY1299" s="45"/>
      <c r="BZ1299" s="45"/>
      <c r="CA1299" s="45"/>
      <c r="CB1299" s="45"/>
      <c r="CC1299" s="45"/>
      <c r="CD1299" s="45"/>
      <c r="CE1299" s="45"/>
      <c r="CF1299" s="45"/>
    </row>
    <row r="1300" ht="15.75" customHeight="1">
      <c r="A1300" s="85"/>
      <c r="B1300" s="86"/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5"/>
      <c r="O1300" s="45"/>
      <c r="P1300" s="45"/>
      <c r="Q1300" s="45"/>
      <c r="R1300" s="45"/>
      <c r="S1300" s="45"/>
      <c r="T1300" s="45"/>
      <c r="U1300" s="45"/>
      <c r="V1300" s="45"/>
      <c r="W1300" s="45"/>
      <c r="X1300" s="45"/>
      <c r="Y1300" s="45"/>
      <c r="Z1300" s="45"/>
      <c r="AA1300" s="45"/>
      <c r="AB1300" s="45"/>
      <c r="AC1300" s="45"/>
      <c r="AD1300" s="45"/>
      <c r="AE1300" s="45"/>
      <c r="AF1300" s="45"/>
      <c r="AG1300" s="45"/>
      <c r="AH1300" s="45"/>
      <c r="AI1300" s="45"/>
      <c r="AJ1300" s="45"/>
      <c r="AK1300" s="45"/>
      <c r="AL1300" s="45"/>
      <c r="AM1300" s="45"/>
      <c r="AN1300" s="45"/>
      <c r="AO1300" s="45"/>
      <c r="AP1300" s="45"/>
      <c r="AQ1300" s="45"/>
      <c r="AR1300" s="45"/>
      <c r="AS1300" s="45"/>
      <c r="AT1300" s="45"/>
      <c r="AU1300" s="45"/>
      <c r="AV1300" s="45"/>
      <c r="AW1300" s="45"/>
      <c r="AX1300" s="45"/>
      <c r="AY1300" s="45"/>
      <c r="AZ1300" s="45"/>
      <c r="BA1300" s="45"/>
      <c r="BB1300" s="45"/>
      <c r="BC1300" s="45"/>
      <c r="BD1300" s="45"/>
      <c r="BE1300" s="45"/>
      <c r="BF1300" s="45"/>
      <c r="BG1300" s="45"/>
      <c r="BH1300" s="45"/>
      <c r="BI1300" s="45"/>
      <c r="BJ1300" s="45"/>
      <c r="BK1300" s="45"/>
      <c r="BL1300" s="45"/>
      <c r="BM1300" s="45"/>
      <c r="BN1300" s="45"/>
      <c r="BO1300" s="45"/>
      <c r="BP1300" s="45"/>
      <c r="BQ1300" s="45"/>
      <c r="BR1300" s="45"/>
      <c r="BS1300" s="45"/>
      <c r="BT1300" s="45"/>
      <c r="BU1300" s="45"/>
      <c r="BV1300" s="45"/>
      <c r="BW1300" s="45"/>
      <c r="BX1300" s="45"/>
      <c r="BY1300" s="45"/>
      <c r="BZ1300" s="45"/>
      <c r="CA1300" s="45"/>
      <c r="CB1300" s="45"/>
      <c r="CC1300" s="45"/>
      <c r="CD1300" s="45"/>
      <c r="CE1300" s="45"/>
      <c r="CF1300" s="45"/>
    </row>
    <row r="1301" ht="15.75" customHeight="1">
      <c r="A1301" s="85"/>
      <c r="B1301" s="86"/>
      <c r="C1301" s="45"/>
      <c r="D1301" s="45"/>
      <c r="E1301" s="45"/>
      <c r="F1301" s="45"/>
      <c r="G1301" s="45"/>
      <c r="H1301" s="45"/>
      <c r="I1301" s="45"/>
      <c r="J1301" s="45"/>
      <c r="K1301" s="45"/>
      <c r="L1301" s="45"/>
      <c r="M1301" s="45"/>
      <c r="N1301" s="45"/>
      <c r="O1301" s="45"/>
      <c r="P1301" s="45"/>
      <c r="Q1301" s="45"/>
      <c r="R1301" s="45"/>
      <c r="S1301" s="45"/>
      <c r="T1301" s="45"/>
      <c r="U1301" s="45"/>
      <c r="V1301" s="45"/>
      <c r="W1301" s="45"/>
      <c r="X1301" s="45"/>
      <c r="Y1301" s="45"/>
      <c r="Z1301" s="45"/>
      <c r="AA1301" s="45"/>
      <c r="AB1301" s="45"/>
      <c r="AC1301" s="45"/>
      <c r="AD1301" s="45"/>
      <c r="AE1301" s="45"/>
      <c r="AF1301" s="45"/>
      <c r="AG1301" s="45"/>
      <c r="AH1301" s="45"/>
      <c r="AI1301" s="45"/>
      <c r="AJ1301" s="45"/>
      <c r="AK1301" s="45"/>
      <c r="AL1301" s="45"/>
      <c r="AM1301" s="45"/>
      <c r="AN1301" s="45"/>
      <c r="AO1301" s="45"/>
      <c r="AP1301" s="45"/>
      <c r="AQ1301" s="45"/>
      <c r="AR1301" s="45"/>
      <c r="AS1301" s="45"/>
      <c r="AT1301" s="45"/>
      <c r="AU1301" s="45"/>
      <c r="AV1301" s="45"/>
      <c r="AW1301" s="45"/>
      <c r="AX1301" s="45"/>
      <c r="AY1301" s="45"/>
      <c r="AZ1301" s="45"/>
      <c r="BA1301" s="45"/>
      <c r="BB1301" s="45"/>
      <c r="BC1301" s="45"/>
      <c r="BD1301" s="45"/>
      <c r="BE1301" s="45"/>
      <c r="BF1301" s="45"/>
      <c r="BG1301" s="45"/>
      <c r="BH1301" s="45"/>
      <c r="BI1301" s="45"/>
      <c r="BJ1301" s="45"/>
      <c r="BK1301" s="45"/>
      <c r="BL1301" s="45"/>
      <c r="BM1301" s="45"/>
      <c r="BN1301" s="45"/>
      <c r="BO1301" s="45"/>
      <c r="BP1301" s="45"/>
      <c r="BQ1301" s="45"/>
      <c r="BR1301" s="45"/>
      <c r="BS1301" s="45"/>
      <c r="BT1301" s="45"/>
      <c r="BU1301" s="45"/>
      <c r="BV1301" s="45"/>
      <c r="BW1301" s="45"/>
      <c r="BX1301" s="45"/>
      <c r="BY1301" s="45"/>
      <c r="BZ1301" s="45"/>
      <c r="CA1301" s="45"/>
      <c r="CB1301" s="45"/>
      <c r="CC1301" s="45"/>
      <c r="CD1301" s="45"/>
      <c r="CE1301" s="45"/>
      <c r="CF1301" s="45"/>
    </row>
    <row r="1302" ht="15.75" customHeight="1">
      <c r="A1302" s="85"/>
      <c r="B1302" s="86"/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5"/>
      <c r="O1302" s="45"/>
      <c r="P1302" s="45"/>
      <c r="Q1302" s="45"/>
      <c r="R1302" s="45"/>
      <c r="S1302" s="45"/>
      <c r="T1302" s="45"/>
      <c r="U1302" s="45"/>
      <c r="V1302" s="45"/>
      <c r="W1302" s="45"/>
      <c r="X1302" s="45"/>
      <c r="Y1302" s="45"/>
      <c r="Z1302" s="45"/>
      <c r="AA1302" s="45"/>
      <c r="AB1302" s="45"/>
      <c r="AC1302" s="45"/>
      <c r="AD1302" s="45"/>
      <c r="AE1302" s="45"/>
      <c r="AF1302" s="45"/>
      <c r="AG1302" s="45"/>
      <c r="AH1302" s="45"/>
      <c r="AI1302" s="45"/>
      <c r="AJ1302" s="45"/>
      <c r="AK1302" s="45"/>
      <c r="AL1302" s="45"/>
      <c r="AM1302" s="45"/>
      <c r="AN1302" s="45"/>
      <c r="AO1302" s="45"/>
      <c r="AP1302" s="45"/>
      <c r="AQ1302" s="45"/>
      <c r="AR1302" s="45"/>
      <c r="AS1302" s="45"/>
      <c r="AT1302" s="45"/>
      <c r="AU1302" s="45"/>
      <c r="AV1302" s="45"/>
      <c r="AW1302" s="45"/>
      <c r="AX1302" s="45"/>
      <c r="AY1302" s="45"/>
      <c r="AZ1302" s="45"/>
      <c r="BA1302" s="45"/>
      <c r="BB1302" s="45"/>
      <c r="BC1302" s="45"/>
      <c r="BD1302" s="45"/>
      <c r="BE1302" s="45"/>
      <c r="BF1302" s="45"/>
      <c r="BG1302" s="45"/>
      <c r="BH1302" s="45"/>
      <c r="BI1302" s="45"/>
      <c r="BJ1302" s="45"/>
      <c r="BK1302" s="45"/>
      <c r="BL1302" s="45"/>
      <c r="BM1302" s="45"/>
      <c r="BN1302" s="45"/>
      <c r="BO1302" s="45"/>
      <c r="BP1302" s="45"/>
      <c r="BQ1302" s="45"/>
      <c r="BR1302" s="45"/>
      <c r="BS1302" s="45"/>
      <c r="BT1302" s="45"/>
      <c r="BU1302" s="45"/>
      <c r="BV1302" s="45"/>
      <c r="BW1302" s="45"/>
      <c r="BX1302" s="45"/>
      <c r="BY1302" s="45"/>
      <c r="BZ1302" s="45"/>
      <c r="CA1302" s="45"/>
      <c r="CB1302" s="45"/>
      <c r="CC1302" s="45"/>
      <c r="CD1302" s="45"/>
      <c r="CE1302" s="45"/>
      <c r="CF1302" s="45"/>
    </row>
    <row r="1303" ht="15.75" customHeight="1">
      <c r="A1303" s="85"/>
      <c r="B1303" s="86"/>
      <c r="C1303" s="45"/>
      <c r="D1303" s="45"/>
      <c r="E1303" s="45"/>
      <c r="F1303" s="45"/>
      <c r="G1303" s="45"/>
      <c r="H1303" s="45"/>
      <c r="I1303" s="45"/>
      <c r="J1303" s="45"/>
      <c r="K1303" s="45"/>
      <c r="L1303" s="45"/>
      <c r="M1303" s="45"/>
      <c r="N1303" s="45"/>
      <c r="O1303" s="45"/>
      <c r="P1303" s="45"/>
      <c r="Q1303" s="45"/>
      <c r="R1303" s="45"/>
      <c r="S1303" s="45"/>
      <c r="T1303" s="45"/>
      <c r="U1303" s="45"/>
      <c r="V1303" s="45"/>
      <c r="W1303" s="45"/>
      <c r="X1303" s="45"/>
      <c r="Y1303" s="45"/>
      <c r="Z1303" s="45"/>
      <c r="AA1303" s="45"/>
      <c r="AB1303" s="45"/>
      <c r="AC1303" s="45"/>
      <c r="AD1303" s="45"/>
      <c r="AE1303" s="45"/>
      <c r="AF1303" s="45"/>
      <c r="AG1303" s="45"/>
      <c r="AH1303" s="45"/>
      <c r="AI1303" s="45"/>
      <c r="AJ1303" s="45"/>
      <c r="AK1303" s="45"/>
      <c r="AL1303" s="45"/>
      <c r="AM1303" s="45"/>
      <c r="AN1303" s="45"/>
      <c r="AO1303" s="45"/>
      <c r="AP1303" s="45"/>
      <c r="AQ1303" s="45"/>
      <c r="AR1303" s="45"/>
      <c r="AS1303" s="45"/>
      <c r="AT1303" s="45"/>
      <c r="AU1303" s="45"/>
      <c r="AV1303" s="45"/>
      <c r="AW1303" s="45"/>
      <c r="AX1303" s="45"/>
      <c r="AY1303" s="45"/>
      <c r="AZ1303" s="45"/>
      <c r="BA1303" s="45"/>
      <c r="BB1303" s="45"/>
      <c r="BC1303" s="45"/>
      <c r="BD1303" s="45"/>
      <c r="BE1303" s="45"/>
      <c r="BF1303" s="45"/>
      <c r="BG1303" s="45"/>
      <c r="BH1303" s="45"/>
      <c r="BI1303" s="45"/>
      <c r="BJ1303" s="45"/>
      <c r="BK1303" s="45"/>
      <c r="BL1303" s="45"/>
      <c r="BM1303" s="45"/>
      <c r="BN1303" s="45"/>
      <c r="BO1303" s="45"/>
      <c r="BP1303" s="45"/>
      <c r="BQ1303" s="45"/>
      <c r="BR1303" s="45"/>
      <c r="BS1303" s="45"/>
      <c r="BT1303" s="45"/>
      <c r="BU1303" s="45"/>
      <c r="BV1303" s="45"/>
      <c r="BW1303" s="45"/>
      <c r="BX1303" s="45"/>
      <c r="BY1303" s="45"/>
      <c r="BZ1303" s="45"/>
      <c r="CA1303" s="45"/>
      <c r="CB1303" s="45"/>
      <c r="CC1303" s="45"/>
      <c r="CD1303" s="45"/>
      <c r="CE1303" s="45"/>
      <c r="CF1303" s="45"/>
    </row>
    <row r="1304" ht="15.75" customHeight="1">
      <c r="A1304" s="85"/>
      <c r="B1304" s="86"/>
      <c r="C1304" s="45"/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5"/>
      <c r="O1304" s="45"/>
      <c r="P1304" s="45"/>
      <c r="Q1304" s="45"/>
      <c r="R1304" s="45"/>
      <c r="S1304" s="45"/>
      <c r="T1304" s="45"/>
      <c r="U1304" s="45"/>
      <c r="V1304" s="45"/>
      <c r="W1304" s="45"/>
      <c r="X1304" s="45"/>
      <c r="Y1304" s="45"/>
      <c r="Z1304" s="45"/>
      <c r="AA1304" s="45"/>
      <c r="AB1304" s="45"/>
      <c r="AC1304" s="45"/>
      <c r="AD1304" s="45"/>
      <c r="AE1304" s="45"/>
      <c r="AF1304" s="45"/>
      <c r="AG1304" s="45"/>
      <c r="AH1304" s="45"/>
      <c r="AI1304" s="45"/>
      <c r="AJ1304" s="45"/>
      <c r="AK1304" s="45"/>
      <c r="AL1304" s="45"/>
      <c r="AM1304" s="45"/>
      <c r="AN1304" s="45"/>
      <c r="AO1304" s="45"/>
      <c r="AP1304" s="45"/>
      <c r="AQ1304" s="45"/>
      <c r="AR1304" s="45"/>
      <c r="AS1304" s="45"/>
      <c r="AT1304" s="45"/>
      <c r="AU1304" s="45"/>
      <c r="AV1304" s="45"/>
      <c r="AW1304" s="45"/>
      <c r="AX1304" s="45"/>
      <c r="AY1304" s="45"/>
      <c r="AZ1304" s="45"/>
      <c r="BA1304" s="45"/>
      <c r="BB1304" s="45"/>
      <c r="BC1304" s="45"/>
      <c r="BD1304" s="45"/>
      <c r="BE1304" s="45"/>
      <c r="BF1304" s="45"/>
      <c r="BG1304" s="45"/>
      <c r="BH1304" s="45"/>
      <c r="BI1304" s="45"/>
      <c r="BJ1304" s="45"/>
      <c r="BK1304" s="45"/>
      <c r="BL1304" s="45"/>
      <c r="BM1304" s="45"/>
      <c r="BN1304" s="45"/>
      <c r="BO1304" s="45"/>
      <c r="BP1304" s="45"/>
      <c r="BQ1304" s="45"/>
      <c r="BR1304" s="45"/>
      <c r="BS1304" s="45"/>
      <c r="BT1304" s="45"/>
      <c r="BU1304" s="45"/>
      <c r="BV1304" s="45"/>
      <c r="BW1304" s="45"/>
      <c r="BX1304" s="45"/>
      <c r="BY1304" s="45"/>
      <c r="BZ1304" s="45"/>
      <c r="CA1304" s="45"/>
      <c r="CB1304" s="45"/>
      <c r="CC1304" s="45"/>
      <c r="CD1304" s="45"/>
      <c r="CE1304" s="45"/>
      <c r="CF1304" s="45"/>
    </row>
    <row r="1305" ht="15.75" customHeight="1">
      <c r="A1305" s="85"/>
      <c r="B1305" s="86"/>
      <c r="C1305" s="45"/>
      <c r="D1305" s="45"/>
      <c r="E1305" s="45"/>
      <c r="F1305" s="45"/>
      <c r="G1305" s="45"/>
      <c r="H1305" s="45"/>
      <c r="I1305" s="45"/>
      <c r="J1305" s="45"/>
      <c r="K1305" s="45"/>
      <c r="L1305" s="45"/>
      <c r="M1305" s="45"/>
      <c r="N1305" s="45"/>
      <c r="O1305" s="45"/>
      <c r="P1305" s="45"/>
      <c r="Q1305" s="45"/>
      <c r="R1305" s="45"/>
      <c r="S1305" s="45"/>
      <c r="T1305" s="45"/>
      <c r="U1305" s="45"/>
      <c r="V1305" s="45"/>
      <c r="W1305" s="45"/>
      <c r="X1305" s="45"/>
      <c r="Y1305" s="45"/>
      <c r="Z1305" s="45"/>
      <c r="AA1305" s="45"/>
      <c r="AB1305" s="45"/>
      <c r="AC1305" s="45"/>
      <c r="AD1305" s="45"/>
      <c r="AE1305" s="45"/>
      <c r="AF1305" s="45"/>
      <c r="AG1305" s="45"/>
      <c r="AH1305" s="45"/>
      <c r="AI1305" s="45"/>
      <c r="AJ1305" s="45"/>
      <c r="AK1305" s="45"/>
      <c r="AL1305" s="45"/>
      <c r="AM1305" s="45"/>
      <c r="AN1305" s="45"/>
      <c r="AO1305" s="45"/>
      <c r="AP1305" s="45"/>
      <c r="AQ1305" s="45"/>
      <c r="AR1305" s="45"/>
      <c r="AS1305" s="45"/>
      <c r="AT1305" s="45"/>
      <c r="AU1305" s="45"/>
      <c r="AV1305" s="45"/>
      <c r="AW1305" s="45"/>
      <c r="AX1305" s="45"/>
      <c r="AY1305" s="45"/>
      <c r="AZ1305" s="45"/>
      <c r="BA1305" s="45"/>
      <c r="BB1305" s="45"/>
      <c r="BC1305" s="45"/>
      <c r="BD1305" s="45"/>
      <c r="BE1305" s="45"/>
      <c r="BF1305" s="45"/>
      <c r="BG1305" s="45"/>
      <c r="BH1305" s="45"/>
      <c r="BI1305" s="45"/>
      <c r="BJ1305" s="45"/>
      <c r="BK1305" s="45"/>
      <c r="BL1305" s="45"/>
      <c r="BM1305" s="45"/>
      <c r="BN1305" s="45"/>
      <c r="BO1305" s="45"/>
      <c r="BP1305" s="45"/>
      <c r="BQ1305" s="45"/>
      <c r="BR1305" s="45"/>
      <c r="BS1305" s="45"/>
      <c r="BT1305" s="45"/>
      <c r="BU1305" s="45"/>
      <c r="BV1305" s="45"/>
      <c r="BW1305" s="45"/>
      <c r="BX1305" s="45"/>
      <c r="BY1305" s="45"/>
      <c r="BZ1305" s="45"/>
      <c r="CA1305" s="45"/>
      <c r="CB1305" s="45"/>
      <c r="CC1305" s="45"/>
      <c r="CD1305" s="45"/>
      <c r="CE1305" s="45"/>
      <c r="CF1305" s="45"/>
    </row>
    <row r="1306" ht="15.75" customHeight="1">
      <c r="A1306" s="85"/>
      <c r="B1306" s="86"/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5"/>
      <c r="O1306" s="45"/>
      <c r="P1306" s="45"/>
      <c r="Q1306" s="45"/>
      <c r="R1306" s="45"/>
      <c r="S1306" s="45"/>
      <c r="T1306" s="45"/>
      <c r="U1306" s="45"/>
      <c r="V1306" s="45"/>
      <c r="W1306" s="45"/>
      <c r="X1306" s="45"/>
      <c r="Y1306" s="45"/>
      <c r="Z1306" s="45"/>
      <c r="AA1306" s="45"/>
      <c r="AB1306" s="45"/>
      <c r="AC1306" s="45"/>
      <c r="AD1306" s="45"/>
      <c r="AE1306" s="45"/>
      <c r="AF1306" s="45"/>
      <c r="AG1306" s="45"/>
      <c r="AH1306" s="45"/>
      <c r="AI1306" s="45"/>
      <c r="AJ1306" s="45"/>
      <c r="AK1306" s="45"/>
      <c r="AL1306" s="45"/>
      <c r="AM1306" s="45"/>
      <c r="AN1306" s="45"/>
      <c r="AO1306" s="45"/>
      <c r="AP1306" s="45"/>
      <c r="AQ1306" s="45"/>
      <c r="AR1306" s="45"/>
      <c r="AS1306" s="45"/>
      <c r="AT1306" s="45"/>
      <c r="AU1306" s="45"/>
      <c r="AV1306" s="45"/>
      <c r="AW1306" s="45"/>
      <c r="AX1306" s="45"/>
      <c r="AY1306" s="45"/>
      <c r="AZ1306" s="45"/>
      <c r="BA1306" s="45"/>
      <c r="BB1306" s="45"/>
      <c r="BC1306" s="45"/>
      <c r="BD1306" s="45"/>
      <c r="BE1306" s="45"/>
      <c r="BF1306" s="45"/>
      <c r="BG1306" s="45"/>
      <c r="BH1306" s="45"/>
      <c r="BI1306" s="45"/>
      <c r="BJ1306" s="45"/>
      <c r="BK1306" s="45"/>
      <c r="BL1306" s="45"/>
      <c r="BM1306" s="45"/>
      <c r="BN1306" s="45"/>
      <c r="BO1306" s="45"/>
      <c r="BP1306" s="45"/>
      <c r="BQ1306" s="45"/>
      <c r="BR1306" s="45"/>
      <c r="BS1306" s="45"/>
      <c r="BT1306" s="45"/>
      <c r="BU1306" s="45"/>
      <c r="BV1306" s="45"/>
      <c r="BW1306" s="45"/>
      <c r="BX1306" s="45"/>
      <c r="BY1306" s="45"/>
      <c r="BZ1306" s="45"/>
      <c r="CA1306" s="45"/>
      <c r="CB1306" s="45"/>
      <c r="CC1306" s="45"/>
      <c r="CD1306" s="45"/>
      <c r="CE1306" s="45"/>
      <c r="CF1306" s="45"/>
    </row>
    <row r="1307" ht="15.75" customHeight="1">
      <c r="A1307" s="85"/>
      <c r="B1307" s="86"/>
      <c r="C1307" s="45"/>
      <c r="D1307" s="45"/>
      <c r="E1307" s="45"/>
      <c r="F1307" s="45"/>
      <c r="G1307" s="45"/>
      <c r="H1307" s="45"/>
      <c r="I1307" s="45"/>
      <c r="J1307" s="45"/>
      <c r="K1307" s="45"/>
      <c r="L1307" s="45"/>
      <c r="M1307" s="45"/>
      <c r="N1307" s="45"/>
      <c r="O1307" s="45"/>
      <c r="P1307" s="45"/>
      <c r="Q1307" s="45"/>
      <c r="R1307" s="45"/>
      <c r="S1307" s="45"/>
      <c r="T1307" s="45"/>
      <c r="U1307" s="45"/>
      <c r="V1307" s="45"/>
      <c r="W1307" s="45"/>
      <c r="X1307" s="45"/>
      <c r="Y1307" s="45"/>
      <c r="Z1307" s="45"/>
      <c r="AA1307" s="45"/>
      <c r="AB1307" s="45"/>
      <c r="AC1307" s="45"/>
      <c r="AD1307" s="45"/>
      <c r="AE1307" s="45"/>
      <c r="AF1307" s="45"/>
      <c r="AG1307" s="45"/>
      <c r="AH1307" s="45"/>
      <c r="AI1307" s="45"/>
      <c r="AJ1307" s="45"/>
      <c r="AK1307" s="45"/>
      <c r="AL1307" s="45"/>
      <c r="AM1307" s="45"/>
      <c r="AN1307" s="45"/>
      <c r="AO1307" s="45"/>
      <c r="AP1307" s="45"/>
      <c r="AQ1307" s="45"/>
      <c r="AR1307" s="45"/>
      <c r="AS1307" s="45"/>
      <c r="AT1307" s="45"/>
      <c r="AU1307" s="45"/>
      <c r="AV1307" s="45"/>
      <c r="AW1307" s="45"/>
      <c r="AX1307" s="45"/>
      <c r="AY1307" s="45"/>
      <c r="AZ1307" s="45"/>
      <c r="BA1307" s="45"/>
      <c r="BB1307" s="45"/>
      <c r="BC1307" s="45"/>
      <c r="BD1307" s="45"/>
      <c r="BE1307" s="45"/>
      <c r="BF1307" s="45"/>
      <c r="BG1307" s="45"/>
      <c r="BH1307" s="45"/>
      <c r="BI1307" s="45"/>
      <c r="BJ1307" s="45"/>
      <c r="BK1307" s="45"/>
      <c r="BL1307" s="45"/>
      <c r="BM1307" s="45"/>
      <c r="BN1307" s="45"/>
      <c r="BO1307" s="45"/>
      <c r="BP1307" s="45"/>
      <c r="BQ1307" s="45"/>
      <c r="BR1307" s="45"/>
      <c r="BS1307" s="45"/>
      <c r="BT1307" s="45"/>
      <c r="BU1307" s="45"/>
      <c r="BV1307" s="45"/>
      <c r="BW1307" s="45"/>
      <c r="BX1307" s="45"/>
      <c r="BY1307" s="45"/>
      <c r="BZ1307" s="45"/>
      <c r="CA1307" s="45"/>
      <c r="CB1307" s="45"/>
      <c r="CC1307" s="45"/>
      <c r="CD1307" s="45"/>
      <c r="CE1307" s="45"/>
      <c r="CF1307" s="45"/>
    </row>
    <row r="1308" ht="15.75" customHeight="1">
      <c r="A1308" s="85"/>
      <c r="B1308" s="86"/>
      <c r="C1308" s="45"/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5"/>
      <c r="O1308" s="45"/>
      <c r="P1308" s="45"/>
      <c r="Q1308" s="45"/>
      <c r="R1308" s="45"/>
      <c r="S1308" s="45"/>
      <c r="T1308" s="45"/>
      <c r="U1308" s="45"/>
      <c r="V1308" s="45"/>
      <c r="W1308" s="45"/>
      <c r="X1308" s="45"/>
      <c r="Y1308" s="45"/>
      <c r="Z1308" s="45"/>
      <c r="AA1308" s="45"/>
      <c r="AB1308" s="45"/>
      <c r="AC1308" s="45"/>
      <c r="AD1308" s="45"/>
      <c r="AE1308" s="45"/>
      <c r="AF1308" s="45"/>
      <c r="AG1308" s="45"/>
      <c r="AH1308" s="45"/>
      <c r="AI1308" s="45"/>
      <c r="AJ1308" s="45"/>
      <c r="AK1308" s="45"/>
      <c r="AL1308" s="45"/>
      <c r="AM1308" s="45"/>
      <c r="AN1308" s="45"/>
      <c r="AO1308" s="45"/>
      <c r="AP1308" s="45"/>
      <c r="AQ1308" s="45"/>
      <c r="AR1308" s="45"/>
      <c r="AS1308" s="45"/>
      <c r="AT1308" s="45"/>
      <c r="AU1308" s="45"/>
      <c r="AV1308" s="45"/>
      <c r="AW1308" s="45"/>
      <c r="AX1308" s="45"/>
      <c r="AY1308" s="45"/>
      <c r="AZ1308" s="45"/>
      <c r="BA1308" s="45"/>
      <c r="BB1308" s="45"/>
      <c r="BC1308" s="45"/>
      <c r="BD1308" s="45"/>
      <c r="BE1308" s="45"/>
      <c r="BF1308" s="45"/>
      <c r="BG1308" s="45"/>
      <c r="BH1308" s="45"/>
      <c r="BI1308" s="45"/>
      <c r="BJ1308" s="45"/>
      <c r="BK1308" s="45"/>
      <c r="BL1308" s="45"/>
      <c r="BM1308" s="45"/>
      <c r="BN1308" s="45"/>
      <c r="BO1308" s="45"/>
      <c r="BP1308" s="45"/>
      <c r="BQ1308" s="45"/>
      <c r="BR1308" s="45"/>
      <c r="BS1308" s="45"/>
      <c r="BT1308" s="45"/>
      <c r="BU1308" s="45"/>
      <c r="BV1308" s="45"/>
      <c r="BW1308" s="45"/>
      <c r="BX1308" s="45"/>
      <c r="BY1308" s="45"/>
      <c r="BZ1308" s="45"/>
      <c r="CA1308" s="45"/>
      <c r="CB1308" s="45"/>
      <c r="CC1308" s="45"/>
      <c r="CD1308" s="45"/>
      <c r="CE1308" s="45"/>
      <c r="CF1308" s="45"/>
    </row>
    <row r="1309" ht="15.75" customHeight="1">
      <c r="A1309" s="85"/>
      <c r="B1309" s="86"/>
      <c r="C1309" s="45"/>
      <c r="D1309" s="45"/>
      <c r="E1309" s="45"/>
      <c r="F1309" s="45"/>
      <c r="G1309" s="45"/>
      <c r="H1309" s="45"/>
      <c r="I1309" s="45"/>
      <c r="J1309" s="45"/>
      <c r="K1309" s="45"/>
      <c r="L1309" s="45"/>
      <c r="M1309" s="45"/>
      <c r="N1309" s="45"/>
      <c r="O1309" s="45"/>
      <c r="P1309" s="45"/>
      <c r="Q1309" s="45"/>
      <c r="R1309" s="45"/>
      <c r="S1309" s="45"/>
      <c r="T1309" s="45"/>
      <c r="U1309" s="45"/>
      <c r="V1309" s="45"/>
      <c r="W1309" s="45"/>
      <c r="X1309" s="45"/>
      <c r="Y1309" s="45"/>
      <c r="Z1309" s="45"/>
      <c r="AA1309" s="45"/>
      <c r="AB1309" s="45"/>
      <c r="AC1309" s="45"/>
      <c r="AD1309" s="45"/>
      <c r="AE1309" s="45"/>
      <c r="AF1309" s="45"/>
      <c r="AG1309" s="45"/>
      <c r="AH1309" s="45"/>
      <c r="AI1309" s="45"/>
      <c r="AJ1309" s="45"/>
      <c r="AK1309" s="45"/>
      <c r="AL1309" s="45"/>
      <c r="AM1309" s="45"/>
      <c r="AN1309" s="45"/>
      <c r="AO1309" s="45"/>
      <c r="AP1309" s="45"/>
      <c r="AQ1309" s="45"/>
      <c r="AR1309" s="45"/>
      <c r="AS1309" s="45"/>
      <c r="AT1309" s="45"/>
      <c r="AU1309" s="45"/>
      <c r="AV1309" s="45"/>
      <c r="AW1309" s="45"/>
      <c r="AX1309" s="45"/>
      <c r="AY1309" s="45"/>
      <c r="AZ1309" s="45"/>
      <c r="BA1309" s="45"/>
      <c r="BB1309" s="45"/>
      <c r="BC1309" s="45"/>
      <c r="BD1309" s="45"/>
      <c r="BE1309" s="45"/>
      <c r="BF1309" s="45"/>
      <c r="BG1309" s="45"/>
      <c r="BH1309" s="45"/>
      <c r="BI1309" s="45"/>
      <c r="BJ1309" s="45"/>
      <c r="BK1309" s="45"/>
      <c r="BL1309" s="45"/>
      <c r="BM1309" s="45"/>
      <c r="BN1309" s="45"/>
      <c r="BO1309" s="45"/>
      <c r="BP1309" s="45"/>
      <c r="BQ1309" s="45"/>
      <c r="BR1309" s="45"/>
      <c r="BS1309" s="45"/>
      <c r="BT1309" s="45"/>
      <c r="BU1309" s="45"/>
      <c r="BV1309" s="45"/>
      <c r="BW1309" s="45"/>
      <c r="BX1309" s="45"/>
      <c r="BY1309" s="45"/>
      <c r="BZ1309" s="45"/>
      <c r="CA1309" s="45"/>
      <c r="CB1309" s="45"/>
      <c r="CC1309" s="45"/>
      <c r="CD1309" s="45"/>
      <c r="CE1309" s="45"/>
      <c r="CF1309" s="45"/>
    </row>
    <row r="1310" ht="15.75" customHeight="1">
      <c r="A1310" s="85"/>
      <c r="B1310" s="86"/>
      <c r="C1310" s="45"/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5"/>
      <c r="O1310" s="45"/>
      <c r="P1310" s="45"/>
      <c r="Q1310" s="45"/>
      <c r="R1310" s="45"/>
      <c r="S1310" s="45"/>
      <c r="T1310" s="45"/>
      <c r="U1310" s="45"/>
      <c r="V1310" s="45"/>
      <c r="W1310" s="45"/>
      <c r="X1310" s="45"/>
      <c r="Y1310" s="45"/>
      <c r="Z1310" s="45"/>
      <c r="AA1310" s="45"/>
      <c r="AB1310" s="45"/>
      <c r="AC1310" s="45"/>
      <c r="AD1310" s="45"/>
      <c r="AE1310" s="45"/>
      <c r="AF1310" s="45"/>
      <c r="AG1310" s="45"/>
      <c r="AH1310" s="45"/>
      <c r="AI1310" s="45"/>
      <c r="AJ1310" s="45"/>
      <c r="AK1310" s="45"/>
      <c r="AL1310" s="45"/>
      <c r="AM1310" s="45"/>
      <c r="AN1310" s="45"/>
      <c r="AO1310" s="45"/>
      <c r="AP1310" s="45"/>
      <c r="AQ1310" s="45"/>
      <c r="AR1310" s="45"/>
      <c r="AS1310" s="45"/>
      <c r="AT1310" s="45"/>
      <c r="AU1310" s="45"/>
      <c r="AV1310" s="45"/>
      <c r="AW1310" s="45"/>
      <c r="AX1310" s="45"/>
      <c r="AY1310" s="45"/>
      <c r="AZ1310" s="45"/>
      <c r="BA1310" s="45"/>
      <c r="BB1310" s="45"/>
      <c r="BC1310" s="45"/>
      <c r="BD1310" s="45"/>
      <c r="BE1310" s="45"/>
      <c r="BF1310" s="45"/>
      <c r="BG1310" s="45"/>
      <c r="BH1310" s="45"/>
      <c r="BI1310" s="45"/>
      <c r="BJ1310" s="45"/>
      <c r="BK1310" s="45"/>
      <c r="BL1310" s="45"/>
      <c r="BM1310" s="45"/>
      <c r="BN1310" s="45"/>
      <c r="BO1310" s="45"/>
      <c r="BP1310" s="45"/>
      <c r="BQ1310" s="45"/>
      <c r="BR1310" s="45"/>
      <c r="BS1310" s="45"/>
      <c r="BT1310" s="45"/>
      <c r="BU1310" s="45"/>
      <c r="BV1310" s="45"/>
      <c r="BW1310" s="45"/>
      <c r="BX1310" s="45"/>
      <c r="BY1310" s="45"/>
      <c r="BZ1310" s="45"/>
      <c r="CA1310" s="45"/>
      <c r="CB1310" s="45"/>
      <c r="CC1310" s="45"/>
      <c r="CD1310" s="45"/>
      <c r="CE1310" s="45"/>
      <c r="CF1310" s="45"/>
    </row>
    <row r="1311" ht="15.75" customHeight="1">
      <c r="A1311" s="85"/>
      <c r="B1311" s="86"/>
      <c r="C1311" s="45"/>
      <c r="D1311" s="45"/>
      <c r="E1311" s="45"/>
      <c r="F1311" s="45"/>
      <c r="G1311" s="45"/>
      <c r="H1311" s="45"/>
      <c r="I1311" s="45"/>
      <c r="J1311" s="45"/>
      <c r="K1311" s="45"/>
      <c r="L1311" s="45"/>
      <c r="M1311" s="45"/>
      <c r="N1311" s="45"/>
      <c r="O1311" s="45"/>
      <c r="P1311" s="45"/>
      <c r="Q1311" s="45"/>
      <c r="R1311" s="45"/>
      <c r="S1311" s="45"/>
      <c r="T1311" s="45"/>
      <c r="U1311" s="45"/>
      <c r="V1311" s="45"/>
      <c r="W1311" s="45"/>
      <c r="X1311" s="45"/>
      <c r="Y1311" s="45"/>
      <c r="Z1311" s="45"/>
      <c r="AA1311" s="45"/>
      <c r="AB1311" s="45"/>
      <c r="AC1311" s="45"/>
      <c r="AD1311" s="45"/>
      <c r="AE1311" s="45"/>
      <c r="AF1311" s="45"/>
      <c r="AG1311" s="45"/>
      <c r="AH1311" s="45"/>
      <c r="AI1311" s="45"/>
      <c r="AJ1311" s="45"/>
      <c r="AK1311" s="45"/>
      <c r="AL1311" s="45"/>
      <c r="AM1311" s="45"/>
      <c r="AN1311" s="45"/>
      <c r="AO1311" s="45"/>
      <c r="AP1311" s="45"/>
      <c r="AQ1311" s="45"/>
      <c r="AR1311" s="45"/>
      <c r="AS1311" s="45"/>
      <c r="AT1311" s="45"/>
      <c r="AU1311" s="45"/>
      <c r="AV1311" s="45"/>
      <c r="AW1311" s="45"/>
      <c r="AX1311" s="45"/>
      <c r="AY1311" s="45"/>
      <c r="AZ1311" s="45"/>
      <c r="BA1311" s="45"/>
      <c r="BB1311" s="45"/>
      <c r="BC1311" s="45"/>
      <c r="BD1311" s="45"/>
      <c r="BE1311" s="45"/>
      <c r="BF1311" s="45"/>
      <c r="BG1311" s="45"/>
      <c r="BH1311" s="45"/>
      <c r="BI1311" s="45"/>
      <c r="BJ1311" s="45"/>
      <c r="BK1311" s="45"/>
      <c r="BL1311" s="45"/>
      <c r="BM1311" s="45"/>
      <c r="BN1311" s="45"/>
      <c r="BO1311" s="45"/>
      <c r="BP1311" s="45"/>
      <c r="BQ1311" s="45"/>
      <c r="BR1311" s="45"/>
      <c r="BS1311" s="45"/>
      <c r="BT1311" s="45"/>
      <c r="BU1311" s="45"/>
      <c r="BV1311" s="45"/>
      <c r="BW1311" s="45"/>
      <c r="BX1311" s="45"/>
      <c r="BY1311" s="45"/>
      <c r="BZ1311" s="45"/>
      <c r="CA1311" s="45"/>
      <c r="CB1311" s="45"/>
      <c r="CC1311" s="45"/>
      <c r="CD1311" s="45"/>
      <c r="CE1311" s="45"/>
      <c r="CF1311" s="45"/>
    </row>
    <row r="1312" ht="15.75" customHeight="1">
      <c r="A1312" s="85"/>
      <c r="B1312" s="86"/>
      <c r="C1312" s="45"/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5"/>
      <c r="O1312" s="45"/>
      <c r="P1312" s="45"/>
      <c r="Q1312" s="45"/>
      <c r="R1312" s="45"/>
      <c r="S1312" s="45"/>
      <c r="T1312" s="45"/>
      <c r="U1312" s="45"/>
      <c r="V1312" s="45"/>
      <c r="W1312" s="45"/>
      <c r="X1312" s="45"/>
      <c r="Y1312" s="45"/>
      <c r="Z1312" s="45"/>
      <c r="AA1312" s="45"/>
      <c r="AB1312" s="45"/>
      <c r="AC1312" s="45"/>
      <c r="AD1312" s="45"/>
      <c r="AE1312" s="45"/>
      <c r="AF1312" s="45"/>
      <c r="AG1312" s="45"/>
      <c r="AH1312" s="45"/>
      <c r="AI1312" s="45"/>
      <c r="AJ1312" s="45"/>
      <c r="AK1312" s="45"/>
      <c r="AL1312" s="45"/>
      <c r="AM1312" s="45"/>
      <c r="AN1312" s="45"/>
      <c r="AO1312" s="45"/>
      <c r="AP1312" s="45"/>
      <c r="AQ1312" s="45"/>
      <c r="AR1312" s="45"/>
      <c r="AS1312" s="45"/>
      <c r="AT1312" s="45"/>
      <c r="AU1312" s="45"/>
      <c r="AV1312" s="45"/>
      <c r="AW1312" s="45"/>
      <c r="AX1312" s="45"/>
      <c r="AY1312" s="45"/>
      <c r="AZ1312" s="45"/>
      <c r="BA1312" s="45"/>
      <c r="BB1312" s="45"/>
      <c r="BC1312" s="45"/>
      <c r="BD1312" s="45"/>
      <c r="BE1312" s="45"/>
      <c r="BF1312" s="45"/>
      <c r="BG1312" s="45"/>
      <c r="BH1312" s="45"/>
      <c r="BI1312" s="45"/>
      <c r="BJ1312" s="45"/>
      <c r="BK1312" s="45"/>
      <c r="BL1312" s="45"/>
      <c r="BM1312" s="45"/>
      <c r="BN1312" s="45"/>
      <c r="BO1312" s="45"/>
      <c r="BP1312" s="45"/>
      <c r="BQ1312" s="45"/>
      <c r="BR1312" s="45"/>
      <c r="BS1312" s="45"/>
      <c r="BT1312" s="45"/>
      <c r="BU1312" s="45"/>
      <c r="BV1312" s="45"/>
      <c r="BW1312" s="45"/>
      <c r="BX1312" s="45"/>
      <c r="BY1312" s="45"/>
      <c r="BZ1312" s="45"/>
      <c r="CA1312" s="45"/>
      <c r="CB1312" s="45"/>
      <c r="CC1312" s="45"/>
      <c r="CD1312" s="45"/>
      <c r="CE1312" s="45"/>
      <c r="CF1312" s="45"/>
    </row>
    <row r="1313" ht="15.75" customHeight="1">
      <c r="A1313" s="85"/>
      <c r="B1313" s="86"/>
      <c r="C1313" s="45"/>
      <c r="D1313" s="45"/>
      <c r="E1313" s="45"/>
      <c r="F1313" s="45"/>
      <c r="G1313" s="45"/>
      <c r="H1313" s="45"/>
      <c r="I1313" s="45"/>
      <c r="J1313" s="45"/>
      <c r="K1313" s="45"/>
      <c r="L1313" s="45"/>
      <c r="M1313" s="45"/>
      <c r="N1313" s="45"/>
      <c r="O1313" s="45"/>
      <c r="P1313" s="45"/>
      <c r="Q1313" s="45"/>
      <c r="R1313" s="45"/>
      <c r="S1313" s="45"/>
      <c r="T1313" s="45"/>
      <c r="U1313" s="45"/>
      <c r="V1313" s="45"/>
      <c r="W1313" s="45"/>
      <c r="X1313" s="45"/>
      <c r="Y1313" s="45"/>
      <c r="Z1313" s="45"/>
      <c r="AA1313" s="45"/>
      <c r="AB1313" s="45"/>
      <c r="AC1313" s="45"/>
      <c r="AD1313" s="45"/>
      <c r="AE1313" s="45"/>
      <c r="AF1313" s="45"/>
      <c r="AG1313" s="45"/>
      <c r="AH1313" s="45"/>
      <c r="AI1313" s="45"/>
      <c r="AJ1313" s="45"/>
      <c r="AK1313" s="45"/>
      <c r="AL1313" s="45"/>
      <c r="AM1313" s="45"/>
      <c r="AN1313" s="45"/>
      <c r="AO1313" s="45"/>
      <c r="AP1313" s="45"/>
      <c r="AQ1313" s="45"/>
      <c r="AR1313" s="45"/>
      <c r="AS1313" s="45"/>
      <c r="AT1313" s="45"/>
      <c r="AU1313" s="45"/>
      <c r="AV1313" s="45"/>
      <c r="AW1313" s="45"/>
      <c r="AX1313" s="45"/>
      <c r="AY1313" s="45"/>
      <c r="AZ1313" s="45"/>
      <c r="BA1313" s="45"/>
      <c r="BB1313" s="45"/>
      <c r="BC1313" s="45"/>
      <c r="BD1313" s="45"/>
      <c r="BE1313" s="45"/>
      <c r="BF1313" s="45"/>
      <c r="BG1313" s="45"/>
      <c r="BH1313" s="45"/>
      <c r="BI1313" s="45"/>
      <c r="BJ1313" s="45"/>
      <c r="BK1313" s="45"/>
      <c r="BL1313" s="45"/>
      <c r="BM1313" s="45"/>
      <c r="BN1313" s="45"/>
      <c r="BO1313" s="45"/>
      <c r="BP1313" s="45"/>
      <c r="BQ1313" s="45"/>
      <c r="BR1313" s="45"/>
      <c r="BS1313" s="45"/>
      <c r="BT1313" s="45"/>
      <c r="BU1313" s="45"/>
      <c r="BV1313" s="45"/>
      <c r="BW1313" s="45"/>
      <c r="BX1313" s="45"/>
      <c r="BY1313" s="45"/>
      <c r="BZ1313" s="45"/>
      <c r="CA1313" s="45"/>
      <c r="CB1313" s="45"/>
      <c r="CC1313" s="45"/>
      <c r="CD1313" s="45"/>
      <c r="CE1313" s="45"/>
      <c r="CF1313" s="45"/>
    </row>
    <row r="1314" ht="15.75" customHeight="1">
      <c r="A1314" s="85"/>
      <c r="B1314" s="86"/>
      <c r="C1314" s="45"/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5"/>
      <c r="O1314" s="45"/>
      <c r="P1314" s="45"/>
      <c r="Q1314" s="45"/>
      <c r="R1314" s="45"/>
      <c r="S1314" s="45"/>
      <c r="T1314" s="45"/>
      <c r="U1314" s="45"/>
      <c r="V1314" s="45"/>
      <c r="W1314" s="45"/>
      <c r="X1314" s="45"/>
      <c r="Y1314" s="45"/>
      <c r="Z1314" s="45"/>
      <c r="AA1314" s="45"/>
      <c r="AB1314" s="45"/>
      <c r="AC1314" s="45"/>
      <c r="AD1314" s="45"/>
      <c r="AE1314" s="45"/>
      <c r="AF1314" s="45"/>
      <c r="AG1314" s="45"/>
      <c r="AH1314" s="45"/>
      <c r="AI1314" s="45"/>
      <c r="AJ1314" s="45"/>
      <c r="AK1314" s="45"/>
      <c r="AL1314" s="45"/>
      <c r="AM1314" s="45"/>
      <c r="AN1314" s="45"/>
      <c r="AO1314" s="45"/>
      <c r="AP1314" s="45"/>
      <c r="AQ1314" s="45"/>
      <c r="AR1314" s="45"/>
      <c r="AS1314" s="45"/>
      <c r="AT1314" s="45"/>
      <c r="AU1314" s="45"/>
      <c r="AV1314" s="45"/>
      <c r="AW1314" s="45"/>
      <c r="AX1314" s="45"/>
      <c r="AY1314" s="45"/>
      <c r="AZ1314" s="45"/>
      <c r="BA1314" s="45"/>
      <c r="BB1314" s="45"/>
      <c r="BC1314" s="45"/>
      <c r="BD1314" s="45"/>
      <c r="BE1314" s="45"/>
      <c r="BF1314" s="45"/>
      <c r="BG1314" s="45"/>
      <c r="BH1314" s="45"/>
      <c r="BI1314" s="45"/>
      <c r="BJ1314" s="45"/>
      <c r="BK1314" s="45"/>
      <c r="BL1314" s="45"/>
      <c r="BM1314" s="45"/>
      <c r="BN1314" s="45"/>
      <c r="BO1314" s="45"/>
      <c r="BP1314" s="45"/>
      <c r="BQ1314" s="45"/>
      <c r="BR1314" s="45"/>
      <c r="BS1314" s="45"/>
      <c r="BT1314" s="45"/>
      <c r="BU1314" s="45"/>
      <c r="BV1314" s="45"/>
      <c r="BW1314" s="45"/>
      <c r="BX1314" s="45"/>
      <c r="BY1314" s="45"/>
      <c r="BZ1314" s="45"/>
      <c r="CA1314" s="45"/>
      <c r="CB1314" s="45"/>
      <c r="CC1314" s="45"/>
      <c r="CD1314" s="45"/>
      <c r="CE1314" s="45"/>
      <c r="CF1314" s="45"/>
    </row>
    <row r="1315" ht="15.75" customHeight="1">
      <c r="A1315" s="85"/>
      <c r="B1315" s="86"/>
      <c r="C1315" s="45"/>
      <c r="D1315" s="45"/>
      <c r="E1315" s="45"/>
      <c r="F1315" s="45"/>
      <c r="G1315" s="45"/>
      <c r="H1315" s="45"/>
      <c r="I1315" s="45"/>
      <c r="J1315" s="45"/>
      <c r="K1315" s="45"/>
      <c r="L1315" s="45"/>
      <c r="M1315" s="45"/>
      <c r="N1315" s="45"/>
      <c r="O1315" s="45"/>
      <c r="P1315" s="45"/>
      <c r="Q1315" s="45"/>
      <c r="R1315" s="45"/>
      <c r="S1315" s="45"/>
      <c r="T1315" s="45"/>
      <c r="U1315" s="45"/>
      <c r="V1315" s="45"/>
      <c r="W1315" s="45"/>
      <c r="X1315" s="45"/>
      <c r="Y1315" s="45"/>
      <c r="Z1315" s="45"/>
      <c r="AA1315" s="45"/>
      <c r="AB1315" s="45"/>
      <c r="AC1315" s="45"/>
      <c r="AD1315" s="45"/>
      <c r="AE1315" s="45"/>
      <c r="AF1315" s="45"/>
      <c r="AG1315" s="45"/>
      <c r="AH1315" s="45"/>
      <c r="AI1315" s="45"/>
      <c r="AJ1315" s="45"/>
      <c r="AK1315" s="45"/>
      <c r="AL1315" s="45"/>
      <c r="AM1315" s="45"/>
      <c r="AN1315" s="45"/>
      <c r="AO1315" s="45"/>
      <c r="AP1315" s="45"/>
      <c r="AQ1315" s="45"/>
      <c r="AR1315" s="45"/>
      <c r="AS1315" s="45"/>
      <c r="AT1315" s="45"/>
      <c r="AU1315" s="45"/>
      <c r="AV1315" s="45"/>
      <c r="AW1315" s="45"/>
      <c r="AX1315" s="45"/>
      <c r="AY1315" s="45"/>
      <c r="AZ1315" s="45"/>
      <c r="BA1315" s="45"/>
      <c r="BB1315" s="45"/>
      <c r="BC1315" s="45"/>
      <c r="BD1315" s="45"/>
      <c r="BE1315" s="45"/>
      <c r="BF1315" s="45"/>
      <c r="BG1315" s="45"/>
      <c r="BH1315" s="45"/>
      <c r="BI1315" s="45"/>
      <c r="BJ1315" s="45"/>
      <c r="BK1315" s="45"/>
      <c r="BL1315" s="45"/>
      <c r="BM1315" s="45"/>
      <c r="BN1315" s="45"/>
      <c r="BO1315" s="45"/>
      <c r="BP1315" s="45"/>
      <c r="BQ1315" s="45"/>
      <c r="BR1315" s="45"/>
      <c r="BS1315" s="45"/>
      <c r="BT1315" s="45"/>
      <c r="BU1315" s="45"/>
      <c r="BV1315" s="45"/>
      <c r="BW1315" s="45"/>
      <c r="BX1315" s="45"/>
      <c r="BY1315" s="45"/>
      <c r="BZ1315" s="45"/>
      <c r="CA1315" s="45"/>
      <c r="CB1315" s="45"/>
      <c r="CC1315" s="45"/>
      <c r="CD1315" s="45"/>
      <c r="CE1315" s="45"/>
      <c r="CF1315" s="45"/>
    </row>
    <row r="1316" ht="15.75" customHeight="1">
      <c r="A1316" s="85"/>
      <c r="B1316" s="86"/>
      <c r="C1316" s="45"/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5"/>
      <c r="O1316" s="45"/>
      <c r="P1316" s="45"/>
      <c r="Q1316" s="45"/>
      <c r="R1316" s="45"/>
      <c r="S1316" s="45"/>
      <c r="T1316" s="45"/>
      <c r="U1316" s="45"/>
      <c r="V1316" s="45"/>
      <c r="W1316" s="45"/>
      <c r="X1316" s="45"/>
      <c r="Y1316" s="45"/>
      <c r="Z1316" s="45"/>
      <c r="AA1316" s="45"/>
      <c r="AB1316" s="45"/>
      <c r="AC1316" s="45"/>
      <c r="AD1316" s="45"/>
      <c r="AE1316" s="45"/>
      <c r="AF1316" s="45"/>
      <c r="AG1316" s="45"/>
      <c r="AH1316" s="45"/>
      <c r="AI1316" s="45"/>
      <c r="AJ1316" s="45"/>
      <c r="AK1316" s="45"/>
      <c r="AL1316" s="45"/>
      <c r="AM1316" s="45"/>
      <c r="AN1316" s="45"/>
      <c r="AO1316" s="45"/>
      <c r="AP1316" s="45"/>
      <c r="AQ1316" s="45"/>
      <c r="AR1316" s="45"/>
      <c r="AS1316" s="45"/>
      <c r="AT1316" s="45"/>
      <c r="AU1316" s="45"/>
      <c r="AV1316" s="45"/>
      <c r="AW1316" s="45"/>
      <c r="AX1316" s="45"/>
      <c r="AY1316" s="45"/>
      <c r="AZ1316" s="45"/>
      <c r="BA1316" s="45"/>
      <c r="BB1316" s="45"/>
      <c r="BC1316" s="45"/>
      <c r="BD1316" s="45"/>
      <c r="BE1316" s="45"/>
      <c r="BF1316" s="45"/>
      <c r="BG1316" s="45"/>
      <c r="BH1316" s="45"/>
      <c r="BI1316" s="45"/>
      <c r="BJ1316" s="45"/>
      <c r="BK1316" s="45"/>
      <c r="BL1316" s="45"/>
      <c r="BM1316" s="45"/>
      <c r="BN1316" s="45"/>
      <c r="BO1316" s="45"/>
      <c r="BP1316" s="45"/>
      <c r="BQ1316" s="45"/>
      <c r="BR1316" s="45"/>
      <c r="BS1316" s="45"/>
      <c r="BT1316" s="45"/>
      <c r="BU1316" s="45"/>
      <c r="BV1316" s="45"/>
      <c r="BW1316" s="45"/>
      <c r="BX1316" s="45"/>
      <c r="BY1316" s="45"/>
      <c r="BZ1316" s="45"/>
      <c r="CA1316" s="45"/>
      <c r="CB1316" s="45"/>
      <c r="CC1316" s="45"/>
      <c r="CD1316" s="45"/>
      <c r="CE1316" s="45"/>
      <c r="CF1316" s="45"/>
    </row>
    <row r="1317" ht="15.75" customHeight="1">
      <c r="A1317" s="85"/>
      <c r="B1317" s="86"/>
      <c r="C1317" s="45"/>
      <c r="D1317" s="45"/>
      <c r="E1317" s="45"/>
      <c r="F1317" s="45"/>
      <c r="G1317" s="45"/>
      <c r="H1317" s="45"/>
      <c r="I1317" s="45"/>
      <c r="J1317" s="45"/>
      <c r="K1317" s="45"/>
      <c r="L1317" s="45"/>
      <c r="M1317" s="45"/>
      <c r="N1317" s="45"/>
      <c r="O1317" s="45"/>
      <c r="P1317" s="45"/>
      <c r="Q1317" s="45"/>
      <c r="R1317" s="45"/>
      <c r="S1317" s="45"/>
      <c r="T1317" s="45"/>
      <c r="U1317" s="45"/>
      <c r="V1317" s="45"/>
      <c r="W1317" s="45"/>
      <c r="X1317" s="45"/>
      <c r="Y1317" s="45"/>
      <c r="Z1317" s="45"/>
      <c r="AA1317" s="45"/>
      <c r="AB1317" s="45"/>
      <c r="AC1317" s="45"/>
      <c r="AD1317" s="45"/>
      <c r="AE1317" s="45"/>
      <c r="AF1317" s="45"/>
      <c r="AG1317" s="45"/>
      <c r="AH1317" s="45"/>
      <c r="AI1317" s="45"/>
      <c r="AJ1317" s="45"/>
      <c r="AK1317" s="45"/>
      <c r="AL1317" s="45"/>
      <c r="AM1317" s="45"/>
      <c r="AN1317" s="45"/>
      <c r="AO1317" s="45"/>
      <c r="AP1317" s="45"/>
      <c r="AQ1317" s="45"/>
      <c r="AR1317" s="45"/>
      <c r="AS1317" s="45"/>
      <c r="AT1317" s="45"/>
      <c r="AU1317" s="45"/>
      <c r="AV1317" s="45"/>
      <c r="AW1317" s="45"/>
      <c r="AX1317" s="45"/>
      <c r="AY1317" s="45"/>
      <c r="AZ1317" s="45"/>
      <c r="BA1317" s="45"/>
      <c r="BB1317" s="45"/>
      <c r="BC1317" s="45"/>
      <c r="BD1317" s="45"/>
      <c r="BE1317" s="45"/>
      <c r="BF1317" s="45"/>
      <c r="BG1317" s="45"/>
      <c r="BH1317" s="45"/>
      <c r="BI1317" s="45"/>
      <c r="BJ1317" s="45"/>
      <c r="BK1317" s="45"/>
      <c r="BL1317" s="45"/>
      <c r="BM1317" s="45"/>
      <c r="BN1317" s="45"/>
      <c r="BO1317" s="45"/>
      <c r="BP1317" s="45"/>
      <c r="BQ1317" s="45"/>
      <c r="BR1317" s="45"/>
      <c r="BS1317" s="45"/>
      <c r="BT1317" s="45"/>
      <c r="BU1317" s="45"/>
      <c r="BV1317" s="45"/>
      <c r="BW1317" s="45"/>
      <c r="BX1317" s="45"/>
      <c r="BY1317" s="45"/>
      <c r="BZ1317" s="45"/>
      <c r="CA1317" s="45"/>
      <c r="CB1317" s="45"/>
      <c r="CC1317" s="45"/>
      <c r="CD1317" s="45"/>
      <c r="CE1317" s="45"/>
      <c r="CF1317" s="45"/>
    </row>
    <row r="1318" ht="15.75" customHeight="1">
      <c r="A1318" s="85"/>
      <c r="B1318" s="86"/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5"/>
      <c r="O1318" s="45"/>
      <c r="P1318" s="45"/>
      <c r="Q1318" s="45"/>
      <c r="R1318" s="45"/>
      <c r="S1318" s="45"/>
      <c r="T1318" s="45"/>
      <c r="U1318" s="45"/>
      <c r="V1318" s="45"/>
      <c r="W1318" s="45"/>
      <c r="X1318" s="45"/>
      <c r="Y1318" s="45"/>
      <c r="Z1318" s="45"/>
      <c r="AA1318" s="45"/>
      <c r="AB1318" s="45"/>
      <c r="AC1318" s="45"/>
      <c r="AD1318" s="45"/>
      <c r="AE1318" s="45"/>
      <c r="AF1318" s="45"/>
      <c r="AG1318" s="45"/>
      <c r="AH1318" s="45"/>
      <c r="AI1318" s="45"/>
      <c r="AJ1318" s="45"/>
      <c r="AK1318" s="45"/>
      <c r="AL1318" s="45"/>
      <c r="AM1318" s="45"/>
      <c r="AN1318" s="45"/>
      <c r="AO1318" s="45"/>
      <c r="AP1318" s="45"/>
      <c r="AQ1318" s="45"/>
      <c r="AR1318" s="45"/>
      <c r="AS1318" s="45"/>
      <c r="AT1318" s="45"/>
      <c r="AU1318" s="45"/>
      <c r="AV1318" s="45"/>
      <c r="AW1318" s="45"/>
      <c r="AX1318" s="45"/>
      <c r="AY1318" s="45"/>
      <c r="AZ1318" s="45"/>
      <c r="BA1318" s="45"/>
      <c r="BB1318" s="45"/>
      <c r="BC1318" s="45"/>
      <c r="BD1318" s="45"/>
      <c r="BE1318" s="45"/>
      <c r="BF1318" s="45"/>
      <c r="BG1318" s="45"/>
      <c r="BH1318" s="45"/>
      <c r="BI1318" s="45"/>
      <c r="BJ1318" s="45"/>
      <c r="BK1318" s="45"/>
      <c r="BL1318" s="45"/>
      <c r="BM1318" s="45"/>
      <c r="BN1318" s="45"/>
      <c r="BO1318" s="45"/>
      <c r="BP1318" s="45"/>
      <c r="BQ1318" s="45"/>
      <c r="BR1318" s="45"/>
      <c r="BS1318" s="45"/>
      <c r="BT1318" s="45"/>
      <c r="BU1318" s="45"/>
      <c r="BV1318" s="45"/>
      <c r="BW1318" s="45"/>
      <c r="BX1318" s="45"/>
      <c r="BY1318" s="45"/>
      <c r="BZ1318" s="45"/>
      <c r="CA1318" s="45"/>
      <c r="CB1318" s="45"/>
      <c r="CC1318" s="45"/>
      <c r="CD1318" s="45"/>
      <c r="CE1318" s="45"/>
      <c r="CF1318" s="45"/>
    </row>
    <row r="1319" ht="15.75" customHeight="1">
      <c r="A1319" s="85"/>
      <c r="B1319" s="86"/>
      <c r="C1319" s="45"/>
      <c r="D1319" s="45"/>
      <c r="E1319" s="45"/>
      <c r="F1319" s="45"/>
      <c r="G1319" s="45"/>
      <c r="H1319" s="45"/>
      <c r="I1319" s="45"/>
      <c r="J1319" s="45"/>
      <c r="K1319" s="45"/>
      <c r="L1319" s="45"/>
      <c r="M1319" s="45"/>
      <c r="N1319" s="45"/>
      <c r="O1319" s="45"/>
      <c r="P1319" s="45"/>
      <c r="Q1319" s="45"/>
      <c r="R1319" s="45"/>
      <c r="S1319" s="45"/>
      <c r="T1319" s="45"/>
      <c r="U1319" s="45"/>
      <c r="V1319" s="45"/>
      <c r="W1319" s="45"/>
      <c r="X1319" s="45"/>
      <c r="Y1319" s="45"/>
      <c r="Z1319" s="45"/>
      <c r="AA1319" s="45"/>
      <c r="AB1319" s="45"/>
      <c r="AC1319" s="45"/>
      <c r="AD1319" s="45"/>
      <c r="AE1319" s="45"/>
      <c r="AF1319" s="45"/>
      <c r="AG1319" s="45"/>
      <c r="AH1319" s="45"/>
      <c r="AI1319" s="45"/>
      <c r="AJ1319" s="45"/>
      <c r="AK1319" s="45"/>
      <c r="AL1319" s="45"/>
      <c r="AM1319" s="45"/>
      <c r="AN1319" s="45"/>
      <c r="AO1319" s="45"/>
      <c r="AP1319" s="45"/>
      <c r="AQ1319" s="45"/>
      <c r="AR1319" s="45"/>
      <c r="AS1319" s="45"/>
      <c r="AT1319" s="45"/>
      <c r="AU1319" s="45"/>
      <c r="AV1319" s="45"/>
      <c r="AW1319" s="45"/>
      <c r="AX1319" s="45"/>
      <c r="AY1319" s="45"/>
      <c r="AZ1319" s="45"/>
      <c r="BA1319" s="45"/>
      <c r="BB1319" s="45"/>
      <c r="BC1319" s="45"/>
      <c r="BD1319" s="45"/>
      <c r="BE1319" s="45"/>
      <c r="BF1319" s="45"/>
      <c r="BG1319" s="45"/>
      <c r="BH1319" s="45"/>
      <c r="BI1319" s="45"/>
      <c r="BJ1319" s="45"/>
      <c r="BK1319" s="45"/>
      <c r="BL1319" s="45"/>
      <c r="BM1319" s="45"/>
      <c r="BN1319" s="45"/>
      <c r="BO1319" s="45"/>
      <c r="BP1319" s="45"/>
      <c r="BQ1319" s="45"/>
      <c r="BR1319" s="45"/>
      <c r="BS1319" s="45"/>
      <c r="BT1319" s="45"/>
      <c r="BU1319" s="45"/>
      <c r="BV1319" s="45"/>
      <c r="BW1319" s="45"/>
      <c r="BX1319" s="45"/>
      <c r="BY1319" s="45"/>
      <c r="BZ1319" s="45"/>
      <c r="CA1319" s="45"/>
      <c r="CB1319" s="45"/>
      <c r="CC1319" s="45"/>
      <c r="CD1319" s="45"/>
      <c r="CE1319" s="45"/>
      <c r="CF1319" s="45"/>
    </row>
    <row r="1320" ht="15.75" customHeight="1">
      <c r="A1320" s="85"/>
      <c r="B1320" s="86"/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5"/>
      <c r="O1320" s="45"/>
      <c r="P1320" s="45"/>
      <c r="Q1320" s="45"/>
      <c r="R1320" s="45"/>
      <c r="S1320" s="45"/>
      <c r="T1320" s="45"/>
      <c r="U1320" s="45"/>
      <c r="V1320" s="45"/>
      <c r="W1320" s="45"/>
      <c r="X1320" s="45"/>
      <c r="Y1320" s="45"/>
      <c r="Z1320" s="45"/>
      <c r="AA1320" s="45"/>
      <c r="AB1320" s="45"/>
      <c r="AC1320" s="45"/>
      <c r="AD1320" s="45"/>
      <c r="AE1320" s="45"/>
      <c r="AF1320" s="45"/>
      <c r="AG1320" s="45"/>
      <c r="AH1320" s="45"/>
      <c r="AI1320" s="45"/>
      <c r="AJ1320" s="45"/>
      <c r="AK1320" s="45"/>
      <c r="AL1320" s="45"/>
      <c r="AM1320" s="45"/>
      <c r="AN1320" s="45"/>
      <c r="AO1320" s="45"/>
      <c r="AP1320" s="45"/>
      <c r="AQ1320" s="45"/>
      <c r="AR1320" s="45"/>
      <c r="AS1320" s="45"/>
      <c r="AT1320" s="45"/>
      <c r="AU1320" s="45"/>
      <c r="AV1320" s="45"/>
      <c r="AW1320" s="45"/>
      <c r="AX1320" s="45"/>
      <c r="AY1320" s="45"/>
      <c r="AZ1320" s="45"/>
      <c r="BA1320" s="45"/>
      <c r="BB1320" s="45"/>
      <c r="BC1320" s="45"/>
      <c r="BD1320" s="45"/>
      <c r="BE1320" s="45"/>
      <c r="BF1320" s="45"/>
      <c r="BG1320" s="45"/>
      <c r="BH1320" s="45"/>
      <c r="BI1320" s="45"/>
      <c r="BJ1320" s="45"/>
      <c r="BK1320" s="45"/>
      <c r="BL1320" s="45"/>
      <c r="BM1320" s="45"/>
      <c r="BN1320" s="45"/>
      <c r="BO1320" s="45"/>
      <c r="BP1320" s="45"/>
      <c r="BQ1320" s="45"/>
      <c r="BR1320" s="45"/>
      <c r="BS1320" s="45"/>
      <c r="BT1320" s="45"/>
      <c r="BU1320" s="45"/>
      <c r="BV1320" s="45"/>
      <c r="BW1320" s="45"/>
      <c r="BX1320" s="45"/>
      <c r="BY1320" s="45"/>
      <c r="BZ1320" s="45"/>
      <c r="CA1320" s="45"/>
      <c r="CB1320" s="45"/>
      <c r="CC1320" s="45"/>
      <c r="CD1320" s="45"/>
      <c r="CE1320" s="45"/>
      <c r="CF1320" s="45"/>
    </row>
    <row r="1321" ht="15.75" customHeight="1">
      <c r="A1321" s="85"/>
      <c r="B1321" s="86"/>
      <c r="C1321" s="45"/>
      <c r="D1321" s="45"/>
      <c r="E1321" s="45"/>
      <c r="F1321" s="45"/>
      <c r="G1321" s="45"/>
      <c r="H1321" s="45"/>
      <c r="I1321" s="45"/>
      <c r="J1321" s="45"/>
      <c r="K1321" s="45"/>
      <c r="L1321" s="45"/>
      <c r="M1321" s="45"/>
      <c r="N1321" s="45"/>
      <c r="O1321" s="45"/>
      <c r="P1321" s="45"/>
      <c r="Q1321" s="45"/>
      <c r="R1321" s="45"/>
      <c r="S1321" s="45"/>
      <c r="T1321" s="45"/>
      <c r="U1321" s="45"/>
      <c r="V1321" s="45"/>
      <c r="W1321" s="45"/>
      <c r="X1321" s="45"/>
      <c r="Y1321" s="45"/>
      <c r="Z1321" s="45"/>
      <c r="AA1321" s="45"/>
      <c r="AB1321" s="45"/>
      <c r="AC1321" s="45"/>
      <c r="AD1321" s="45"/>
      <c r="AE1321" s="45"/>
      <c r="AF1321" s="45"/>
      <c r="AG1321" s="45"/>
      <c r="AH1321" s="45"/>
      <c r="AI1321" s="45"/>
      <c r="AJ1321" s="45"/>
      <c r="AK1321" s="45"/>
      <c r="AL1321" s="45"/>
      <c r="AM1321" s="45"/>
      <c r="AN1321" s="45"/>
      <c r="AO1321" s="45"/>
      <c r="AP1321" s="45"/>
      <c r="AQ1321" s="45"/>
      <c r="AR1321" s="45"/>
      <c r="AS1321" s="45"/>
      <c r="AT1321" s="45"/>
      <c r="AU1321" s="45"/>
      <c r="AV1321" s="45"/>
      <c r="AW1321" s="45"/>
      <c r="AX1321" s="45"/>
      <c r="AY1321" s="45"/>
      <c r="AZ1321" s="45"/>
      <c r="BA1321" s="45"/>
      <c r="BB1321" s="45"/>
      <c r="BC1321" s="45"/>
      <c r="BD1321" s="45"/>
      <c r="BE1321" s="45"/>
      <c r="BF1321" s="45"/>
      <c r="BG1321" s="45"/>
      <c r="BH1321" s="45"/>
      <c r="BI1321" s="45"/>
      <c r="BJ1321" s="45"/>
      <c r="BK1321" s="45"/>
      <c r="BL1321" s="45"/>
      <c r="BM1321" s="45"/>
      <c r="BN1321" s="45"/>
      <c r="BO1321" s="45"/>
      <c r="BP1321" s="45"/>
      <c r="BQ1321" s="45"/>
      <c r="BR1321" s="45"/>
      <c r="BS1321" s="45"/>
      <c r="BT1321" s="45"/>
      <c r="BU1321" s="45"/>
      <c r="BV1321" s="45"/>
      <c r="BW1321" s="45"/>
      <c r="BX1321" s="45"/>
      <c r="BY1321" s="45"/>
      <c r="BZ1321" s="45"/>
      <c r="CA1321" s="45"/>
      <c r="CB1321" s="45"/>
      <c r="CC1321" s="45"/>
      <c r="CD1321" s="45"/>
      <c r="CE1321" s="45"/>
      <c r="CF1321" s="45"/>
    </row>
    <row r="1322" ht="15.75" customHeight="1">
      <c r="A1322" s="85"/>
      <c r="B1322" s="86"/>
      <c r="C1322" s="45"/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5"/>
      <c r="O1322" s="45"/>
      <c r="P1322" s="45"/>
      <c r="Q1322" s="45"/>
      <c r="R1322" s="45"/>
      <c r="S1322" s="45"/>
      <c r="T1322" s="45"/>
      <c r="U1322" s="45"/>
      <c r="V1322" s="45"/>
      <c r="W1322" s="45"/>
      <c r="X1322" s="45"/>
      <c r="Y1322" s="45"/>
      <c r="Z1322" s="45"/>
      <c r="AA1322" s="45"/>
      <c r="AB1322" s="45"/>
      <c r="AC1322" s="45"/>
      <c r="AD1322" s="45"/>
      <c r="AE1322" s="45"/>
      <c r="AF1322" s="45"/>
      <c r="AG1322" s="45"/>
      <c r="AH1322" s="45"/>
      <c r="AI1322" s="45"/>
      <c r="AJ1322" s="45"/>
      <c r="AK1322" s="45"/>
      <c r="AL1322" s="45"/>
      <c r="AM1322" s="45"/>
      <c r="AN1322" s="45"/>
      <c r="AO1322" s="45"/>
      <c r="AP1322" s="45"/>
      <c r="AQ1322" s="45"/>
      <c r="AR1322" s="45"/>
      <c r="AS1322" s="45"/>
      <c r="AT1322" s="45"/>
      <c r="AU1322" s="45"/>
      <c r="AV1322" s="45"/>
      <c r="AW1322" s="45"/>
      <c r="AX1322" s="45"/>
      <c r="AY1322" s="45"/>
      <c r="AZ1322" s="45"/>
      <c r="BA1322" s="45"/>
      <c r="BB1322" s="45"/>
      <c r="BC1322" s="45"/>
      <c r="BD1322" s="45"/>
      <c r="BE1322" s="45"/>
      <c r="BF1322" s="45"/>
      <c r="BG1322" s="45"/>
      <c r="BH1322" s="45"/>
      <c r="BI1322" s="45"/>
      <c r="BJ1322" s="45"/>
      <c r="BK1322" s="45"/>
      <c r="BL1322" s="45"/>
      <c r="BM1322" s="45"/>
      <c r="BN1322" s="45"/>
      <c r="BO1322" s="45"/>
      <c r="BP1322" s="45"/>
      <c r="BQ1322" s="45"/>
      <c r="BR1322" s="45"/>
      <c r="BS1322" s="45"/>
      <c r="BT1322" s="45"/>
      <c r="BU1322" s="45"/>
      <c r="BV1322" s="45"/>
      <c r="BW1322" s="45"/>
      <c r="BX1322" s="45"/>
      <c r="BY1322" s="45"/>
      <c r="BZ1322" s="45"/>
      <c r="CA1322" s="45"/>
      <c r="CB1322" s="45"/>
      <c r="CC1322" s="45"/>
      <c r="CD1322" s="45"/>
      <c r="CE1322" s="45"/>
      <c r="CF1322" s="45"/>
    </row>
    <row r="1323" ht="15.75" customHeight="1">
      <c r="A1323" s="85"/>
      <c r="B1323" s="86"/>
      <c r="C1323" s="45"/>
      <c r="D1323" s="45"/>
      <c r="E1323" s="45"/>
      <c r="F1323" s="45"/>
      <c r="G1323" s="45"/>
      <c r="H1323" s="45"/>
      <c r="I1323" s="45"/>
      <c r="J1323" s="45"/>
      <c r="K1323" s="45"/>
      <c r="L1323" s="45"/>
      <c r="M1323" s="45"/>
      <c r="N1323" s="45"/>
      <c r="O1323" s="45"/>
      <c r="P1323" s="45"/>
      <c r="Q1323" s="45"/>
      <c r="R1323" s="45"/>
      <c r="S1323" s="45"/>
      <c r="T1323" s="45"/>
      <c r="U1323" s="45"/>
      <c r="V1323" s="45"/>
      <c r="W1323" s="45"/>
      <c r="X1323" s="45"/>
      <c r="Y1323" s="45"/>
      <c r="Z1323" s="45"/>
      <c r="AA1323" s="45"/>
      <c r="AB1323" s="45"/>
      <c r="AC1323" s="45"/>
      <c r="AD1323" s="45"/>
      <c r="AE1323" s="45"/>
      <c r="AF1323" s="45"/>
      <c r="AG1323" s="45"/>
      <c r="AH1323" s="45"/>
      <c r="AI1323" s="45"/>
      <c r="AJ1323" s="45"/>
      <c r="AK1323" s="45"/>
      <c r="AL1323" s="45"/>
      <c r="AM1323" s="45"/>
      <c r="AN1323" s="45"/>
      <c r="AO1323" s="45"/>
      <c r="AP1323" s="45"/>
      <c r="AQ1323" s="45"/>
      <c r="AR1323" s="45"/>
      <c r="AS1323" s="45"/>
      <c r="AT1323" s="45"/>
      <c r="AU1323" s="45"/>
      <c r="AV1323" s="45"/>
      <c r="AW1323" s="45"/>
      <c r="AX1323" s="45"/>
      <c r="AY1323" s="45"/>
      <c r="AZ1323" s="45"/>
      <c r="BA1323" s="45"/>
      <c r="BB1323" s="45"/>
      <c r="BC1323" s="45"/>
      <c r="BD1323" s="45"/>
      <c r="BE1323" s="45"/>
      <c r="BF1323" s="45"/>
      <c r="BG1323" s="45"/>
      <c r="BH1323" s="45"/>
      <c r="BI1323" s="45"/>
      <c r="BJ1323" s="45"/>
      <c r="BK1323" s="45"/>
      <c r="BL1323" s="45"/>
      <c r="BM1323" s="45"/>
      <c r="BN1323" s="45"/>
      <c r="BO1323" s="45"/>
      <c r="BP1323" s="45"/>
      <c r="BQ1323" s="45"/>
      <c r="BR1323" s="45"/>
      <c r="BS1323" s="45"/>
      <c r="BT1323" s="45"/>
      <c r="BU1323" s="45"/>
      <c r="BV1323" s="45"/>
      <c r="BW1323" s="45"/>
      <c r="BX1323" s="45"/>
      <c r="BY1323" s="45"/>
      <c r="BZ1323" s="45"/>
      <c r="CA1323" s="45"/>
      <c r="CB1323" s="45"/>
      <c r="CC1323" s="45"/>
      <c r="CD1323" s="45"/>
      <c r="CE1323" s="45"/>
      <c r="CF1323" s="45"/>
    </row>
    <row r="1324" ht="15.75" customHeight="1">
      <c r="A1324" s="85"/>
      <c r="B1324" s="86"/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5"/>
      <c r="O1324" s="45"/>
      <c r="P1324" s="45"/>
      <c r="Q1324" s="45"/>
      <c r="R1324" s="45"/>
      <c r="S1324" s="45"/>
      <c r="T1324" s="45"/>
      <c r="U1324" s="45"/>
      <c r="V1324" s="45"/>
      <c r="W1324" s="45"/>
      <c r="X1324" s="45"/>
      <c r="Y1324" s="45"/>
      <c r="Z1324" s="45"/>
      <c r="AA1324" s="45"/>
      <c r="AB1324" s="45"/>
      <c r="AC1324" s="45"/>
      <c r="AD1324" s="45"/>
      <c r="AE1324" s="45"/>
      <c r="AF1324" s="45"/>
      <c r="AG1324" s="45"/>
      <c r="AH1324" s="45"/>
      <c r="AI1324" s="45"/>
      <c r="AJ1324" s="45"/>
      <c r="AK1324" s="45"/>
      <c r="AL1324" s="45"/>
      <c r="AM1324" s="45"/>
      <c r="AN1324" s="45"/>
      <c r="AO1324" s="45"/>
      <c r="AP1324" s="45"/>
      <c r="AQ1324" s="45"/>
      <c r="AR1324" s="45"/>
      <c r="AS1324" s="45"/>
      <c r="AT1324" s="45"/>
      <c r="AU1324" s="45"/>
      <c r="AV1324" s="45"/>
      <c r="AW1324" s="45"/>
      <c r="AX1324" s="45"/>
      <c r="AY1324" s="45"/>
      <c r="AZ1324" s="45"/>
      <c r="BA1324" s="45"/>
      <c r="BB1324" s="45"/>
      <c r="BC1324" s="45"/>
      <c r="BD1324" s="45"/>
      <c r="BE1324" s="45"/>
      <c r="BF1324" s="45"/>
      <c r="BG1324" s="45"/>
      <c r="BH1324" s="45"/>
      <c r="BI1324" s="45"/>
      <c r="BJ1324" s="45"/>
      <c r="BK1324" s="45"/>
      <c r="BL1324" s="45"/>
      <c r="BM1324" s="45"/>
      <c r="BN1324" s="45"/>
      <c r="BO1324" s="45"/>
      <c r="BP1324" s="45"/>
      <c r="BQ1324" s="45"/>
      <c r="BR1324" s="45"/>
      <c r="BS1324" s="45"/>
      <c r="BT1324" s="45"/>
      <c r="BU1324" s="45"/>
      <c r="BV1324" s="45"/>
      <c r="BW1324" s="45"/>
      <c r="BX1324" s="45"/>
      <c r="BY1324" s="45"/>
      <c r="BZ1324" s="45"/>
      <c r="CA1324" s="45"/>
      <c r="CB1324" s="45"/>
      <c r="CC1324" s="45"/>
      <c r="CD1324" s="45"/>
      <c r="CE1324" s="45"/>
      <c r="CF1324" s="45"/>
    </row>
    <row r="1325" ht="15.75" customHeight="1">
      <c r="A1325" s="85"/>
      <c r="B1325" s="86"/>
      <c r="C1325" s="45"/>
      <c r="D1325" s="45"/>
      <c r="E1325" s="45"/>
      <c r="F1325" s="45"/>
      <c r="G1325" s="45"/>
      <c r="H1325" s="45"/>
      <c r="I1325" s="45"/>
      <c r="J1325" s="45"/>
      <c r="K1325" s="45"/>
      <c r="L1325" s="45"/>
      <c r="M1325" s="45"/>
      <c r="N1325" s="45"/>
      <c r="O1325" s="45"/>
      <c r="P1325" s="45"/>
      <c r="Q1325" s="45"/>
      <c r="R1325" s="45"/>
      <c r="S1325" s="45"/>
      <c r="T1325" s="45"/>
      <c r="U1325" s="45"/>
      <c r="V1325" s="45"/>
      <c r="W1325" s="45"/>
      <c r="X1325" s="45"/>
      <c r="Y1325" s="45"/>
      <c r="Z1325" s="45"/>
      <c r="AA1325" s="45"/>
      <c r="AB1325" s="45"/>
      <c r="AC1325" s="45"/>
      <c r="AD1325" s="45"/>
      <c r="AE1325" s="45"/>
      <c r="AF1325" s="45"/>
      <c r="AG1325" s="45"/>
      <c r="AH1325" s="45"/>
      <c r="AI1325" s="45"/>
      <c r="AJ1325" s="45"/>
      <c r="AK1325" s="45"/>
      <c r="AL1325" s="45"/>
      <c r="AM1325" s="45"/>
      <c r="AN1325" s="45"/>
      <c r="AO1325" s="45"/>
      <c r="AP1325" s="45"/>
      <c r="AQ1325" s="45"/>
      <c r="AR1325" s="45"/>
      <c r="AS1325" s="45"/>
      <c r="AT1325" s="45"/>
      <c r="AU1325" s="45"/>
      <c r="AV1325" s="45"/>
      <c r="AW1325" s="45"/>
      <c r="AX1325" s="45"/>
      <c r="AY1325" s="45"/>
      <c r="AZ1325" s="45"/>
      <c r="BA1325" s="45"/>
      <c r="BB1325" s="45"/>
      <c r="BC1325" s="45"/>
      <c r="BD1325" s="45"/>
      <c r="BE1325" s="45"/>
      <c r="BF1325" s="45"/>
      <c r="BG1325" s="45"/>
      <c r="BH1325" s="45"/>
      <c r="BI1325" s="45"/>
      <c r="BJ1325" s="45"/>
      <c r="BK1325" s="45"/>
      <c r="BL1325" s="45"/>
      <c r="BM1325" s="45"/>
      <c r="BN1325" s="45"/>
      <c r="BO1325" s="45"/>
      <c r="BP1325" s="45"/>
      <c r="BQ1325" s="45"/>
      <c r="BR1325" s="45"/>
      <c r="BS1325" s="45"/>
      <c r="BT1325" s="45"/>
      <c r="BU1325" s="45"/>
      <c r="BV1325" s="45"/>
      <c r="BW1325" s="45"/>
      <c r="BX1325" s="45"/>
      <c r="BY1325" s="45"/>
      <c r="BZ1325" s="45"/>
      <c r="CA1325" s="45"/>
      <c r="CB1325" s="45"/>
      <c r="CC1325" s="45"/>
      <c r="CD1325" s="45"/>
      <c r="CE1325" s="45"/>
      <c r="CF1325" s="45"/>
    </row>
    <row r="1326" ht="15.75" customHeight="1">
      <c r="A1326" s="85"/>
      <c r="B1326" s="86"/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5"/>
      <c r="O1326" s="45"/>
      <c r="P1326" s="45"/>
      <c r="Q1326" s="45"/>
      <c r="R1326" s="45"/>
      <c r="S1326" s="45"/>
      <c r="T1326" s="45"/>
      <c r="U1326" s="45"/>
      <c r="V1326" s="45"/>
      <c r="W1326" s="45"/>
      <c r="X1326" s="45"/>
      <c r="Y1326" s="45"/>
      <c r="Z1326" s="45"/>
      <c r="AA1326" s="45"/>
      <c r="AB1326" s="45"/>
      <c r="AC1326" s="45"/>
      <c r="AD1326" s="45"/>
      <c r="AE1326" s="45"/>
      <c r="AF1326" s="45"/>
      <c r="AG1326" s="45"/>
      <c r="AH1326" s="45"/>
      <c r="AI1326" s="45"/>
      <c r="AJ1326" s="45"/>
      <c r="AK1326" s="45"/>
      <c r="AL1326" s="45"/>
      <c r="AM1326" s="45"/>
      <c r="AN1326" s="45"/>
      <c r="AO1326" s="45"/>
      <c r="AP1326" s="45"/>
      <c r="AQ1326" s="45"/>
      <c r="AR1326" s="45"/>
      <c r="AS1326" s="45"/>
      <c r="AT1326" s="45"/>
      <c r="AU1326" s="45"/>
      <c r="AV1326" s="45"/>
      <c r="AW1326" s="45"/>
      <c r="AX1326" s="45"/>
      <c r="AY1326" s="45"/>
      <c r="AZ1326" s="45"/>
      <c r="BA1326" s="45"/>
      <c r="BB1326" s="45"/>
      <c r="BC1326" s="45"/>
      <c r="BD1326" s="45"/>
      <c r="BE1326" s="45"/>
      <c r="BF1326" s="45"/>
      <c r="BG1326" s="45"/>
      <c r="BH1326" s="45"/>
      <c r="BI1326" s="45"/>
      <c r="BJ1326" s="45"/>
      <c r="BK1326" s="45"/>
      <c r="BL1326" s="45"/>
      <c r="BM1326" s="45"/>
      <c r="BN1326" s="45"/>
      <c r="BO1326" s="45"/>
      <c r="BP1326" s="45"/>
      <c r="BQ1326" s="45"/>
      <c r="BR1326" s="45"/>
      <c r="BS1326" s="45"/>
      <c r="BT1326" s="45"/>
      <c r="BU1326" s="45"/>
      <c r="BV1326" s="45"/>
      <c r="BW1326" s="45"/>
      <c r="BX1326" s="45"/>
      <c r="BY1326" s="45"/>
      <c r="BZ1326" s="45"/>
      <c r="CA1326" s="45"/>
      <c r="CB1326" s="45"/>
      <c r="CC1326" s="45"/>
      <c r="CD1326" s="45"/>
      <c r="CE1326" s="45"/>
      <c r="CF1326" s="45"/>
    </row>
    <row r="1327" ht="15.75" customHeight="1">
      <c r="A1327" s="85"/>
      <c r="B1327" s="86"/>
      <c r="C1327" s="45"/>
      <c r="D1327" s="45"/>
      <c r="E1327" s="45"/>
      <c r="F1327" s="45"/>
      <c r="G1327" s="45"/>
      <c r="H1327" s="45"/>
      <c r="I1327" s="45"/>
      <c r="J1327" s="45"/>
      <c r="K1327" s="45"/>
      <c r="L1327" s="45"/>
      <c r="M1327" s="45"/>
      <c r="N1327" s="45"/>
      <c r="O1327" s="45"/>
      <c r="P1327" s="45"/>
      <c r="Q1327" s="45"/>
      <c r="R1327" s="45"/>
      <c r="S1327" s="45"/>
      <c r="T1327" s="45"/>
      <c r="U1327" s="45"/>
      <c r="V1327" s="45"/>
      <c r="W1327" s="45"/>
      <c r="X1327" s="45"/>
      <c r="Y1327" s="45"/>
      <c r="Z1327" s="45"/>
      <c r="AA1327" s="45"/>
      <c r="AB1327" s="45"/>
      <c r="AC1327" s="45"/>
      <c r="AD1327" s="45"/>
      <c r="AE1327" s="45"/>
      <c r="AF1327" s="45"/>
      <c r="AG1327" s="45"/>
      <c r="AH1327" s="45"/>
      <c r="AI1327" s="45"/>
      <c r="AJ1327" s="45"/>
      <c r="AK1327" s="45"/>
      <c r="AL1327" s="45"/>
      <c r="AM1327" s="45"/>
      <c r="AN1327" s="45"/>
      <c r="AO1327" s="45"/>
      <c r="AP1327" s="45"/>
      <c r="AQ1327" s="45"/>
      <c r="AR1327" s="45"/>
      <c r="AS1327" s="45"/>
      <c r="AT1327" s="45"/>
      <c r="AU1327" s="45"/>
      <c r="AV1327" s="45"/>
      <c r="AW1327" s="45"/>
      <c r="AX1327" s="45"/>
      <c r="AY1327" s="45"/>
      <c r="AZ1327" s="45"/>
      <c r="BA1327" s="45"/>
      <c r="BB1327" s="45"/>
      <c r="BC1327" s="45"/>
      <c r="BD1327" s="45"/>
      <c r="BE1327" s="45"/>
      <c r="BF1327" s="45"/>
      <c r="BG1327" s="45"/>
      <c r="BH1327" s="45"/>
      <c r="BI1327" s="45"/>
      <c r="BJ1327" s="45"/>
      <c r="BK1327" s="45"/>
      <c r="BL1327" s="45"/>
      <c r="BM1327" s="45"/>
      <c r="BN1327" s="45"/>
      <c r="BO1327" s="45"/>
      <c r="BP1327" s="45"/>
      <c r="BQ1327" s="45"/>
      <c r="BR1327" s="45"/>
      <c r="BS1327" s="45"/>
      <c r="BT1327" s="45"/>
      <c r="BU1327" s="45"/>
      <c r="BV1327" s="45"/>
      <c r="BW1327" s="45"/>
      <c r="BX1327" s="45"/>
      <c r="BY1327" s="45"/>
      <c r="BZ1327" s="45"/>
      <c r="CA1327" s="45"/>
      <c r="CB1327" s="45"/>
      <c r="CC1327" s="45"/>
      <c r="CD1327" s="45"/>
      <c r="CE1327" s="45"/>
      <c r="CF1327" s="45"/>
    </row>
    <row r="1328" ht="15.75" customHeight="1">
      <c r="A1328" s="85"/>
      <c r="B1328" s="86"/>
      <c r="C1328" s="45"/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5"/>
      <c r="O1328" s="45"/>
      <c r="P1328" s="45"/>
      <c r="Q1328" s="45"/>
      <c r="R1328" s="45"/>
      <c r="S1328" s="45"/>
      <c r="T1328" s="45"/>
      <c r="U1328" s="45"/>
      <c r="V1328" s="45"/>
      <c r="W1328" s="45"/>
      <c r="X1328" s="45"/>
      <c r="Y1328" s="45"/>
      <c r="Z1328" s="45"/>
      <c r="AA1328" s="45"/>
      <c r="AB1328" s="45"/>
      <c r="AC1328" s="45"/>
      <c r="AD1328" s="45"/>
      <c r="AE1328" s="45"/>
      <c r="AF1328" s="45"/>
      <c r="AG1328" s="45"/>
      <c r="AH1328" s="45"/>
      <c r="AI1328" s="45"/>
      <c r="AJ1328" s="45"/>
      <c r="AK1328" s="45"/>
      <c r="AL1328" s="45"/>
      <c r="AM1328" s="45"/>
      <c r="AN1328" s="45"/>
      <c r="AO1328" s="45"/>
      <c r="AP1328" s="45"/>
      <c r="AQ1328" s="45"/>
      <c r="AR1328" s="45"/>
      <c r="AS1328" s="45"/>
      <c r="AT1328" s="45"/>
      <c r="AU1328" s="45"/>
      <c r="AV1328" s="45"/>
      <c r="AW1328" s="45"/>
      <c r="AX1328" s="45"/>
      <c r="AY1328" s="45"/>
      <c r="AZ1328" s="45"/>
      <c r="BA1328" s="45"/>
      <c r="BB1328" s="45"/>
      <c r="BC1328" s="45"/>
      <c r="BD1328" s="45"/>
      <c r="BE1328" s="45"/>
      <c r="BF1328" s="45"/>
      <c r="BG1328" s="45"/>
      <c r="BH1328" s="45"/>
      <c r="BI1328" s="45"/>
      <c r="BJ1328" s="45"/>
      <c r="BK1328" s="45"/>
      <c r="BL1328" s="45"/>
      <c r="BM1328" s="45"/>
      <c r="BN1328" s="45"/>
      <c r="BO1328" s="45"/>
      <c r="BP1328" s="45"/>
      <c r="BQ1328" s="45"/>
      <c r="BR1328" s="45"/>
      <c r="BS1328" s="45"/>
      <c r="BT1328" s="45"/>
      <c r="BU1328" s="45"/>
      <c r="BV1328" s="45"/>
      <c r="BW1328" s="45"/>
      <c r="BX1328" s="45"/>
      <c r="BY1328" s="45"/>
      <c r="BZ1328" s="45"/>
      <c r="CA1328" s="45"/>
      <c r="CB1328" s="45"/>
      <c r="CC1328" s="45"/>
      <c r="CD1328" s="45"/>
      <c r="CE1328" s="45"/>
      <c r="CF1328" s="45"/>
    </row>
    <row r="1329" ht="15.75" customHeight="1">
      <c r="A1329" s="85"/>
      <c r="B1329" s="86"/>
      <c r="C1329" s="45"/>
      <c r="D1329" s="45"/>
      <c r="E1329" s="45"/>
      <c r="F1329" s="45"/>
      <c r="G1329" s="45"/>
      <c r="H1329" s="45"/>
      <c r="I1329" s="45"/>
      <c r="J1329" s="45"/>
      <c r="K1329" s="45"/>
      <c r="L1329" s="45"/>
      <c r="M1329" s="45"/>
      <c r="N1329" s="45"/>
      <c r="O1329" s="45"/>
      <c r="P1329" s="45"/>
      <c r="Q1329" s="45"/>
      <c r="R1329" s="45"/>
      <c r="S1329" s="45"/>
      <c r="T1329" s="45"/>
      <c r="U1329" s="45"/>
      <c r="V1329" s="45"/>
      <c r="W1329" s="45"/>
      <c r="X1329" s="45"/>
      <c r="Y1329" s="45"/>
      <c r="Z1329" s="45"/>
      <c r="AA1329" s="45"/>
      <c r="AB1329" s="45"/>
      <c r="AC1329" s="45"/>
      <c r="AD1329" s="45"/>
      <c r="AE1329" s="45"/>
      <c r="AF1329" s="45"/>
      <c r="AG1329" s="45"/>
      <c r="AH1329" s="45"/>
      <c r="AI1329" s="45"/>
      <c r="AJ1329" s="45"/>
      <c r="AK1329" s="45"/>
      <c r="AL1329" s="45"/>
      <c r="AM1329" s="45"/>
      <c r="AN1329" s="45"/>
      <c r="AO1329" s="45"/>
      <c r="AP1329" s="45"/>
      <c r="AQ1329" s="45"/>
      <c r="AR1329" s="45"/>
      <c r="AS1329" s="45"/>
      <c r="AT1329" s="45"/>
      <c r="AU1329" s="45"/>
      <c r="AV1329" s="45"/>
      <c r="AW1329" s="45"/>
      <c r="AX1329" s="45"/>
      <c r="AY1329" s="45"/>
      <c r="AZ1329" s="45"/>
      <c r="BA1329" s="45"/>
      <c r="BB1329" s="45"/>
      <c r="BC1329" s="45"/>
      <c r="BD1329" s="45"/>
      <c r="BE1329" s="45"/>
      <c r="BF1329" s="45"/>
      <c r="BG1329" s="45"/>
      <c r="BH1329" s="45"/>
      <c r="BI1329" s="45"/>
      <c r="BJ1329" s="45"/>
      <c r="BK1329" s="45"/>
      <c r="BL1329" s="45"/>
      <c r="BM1329" s="45"/>
      <c r="BN1329" s="45"/>
      <c r="BO1329" s="45"/>
      <c r="BP1329" s="45"/>
      <c r="BQ1329" s="45"/>
      <c r="BR1329" s="45"/>
      <c r="BS1329" s="45"/>
      <c r="BT1329" s="45"/>
      <c r="BU1329" s="45"/>
      <c r="BV1329" s="45"/>
      <c r="BW1329" s="45"/>
      <c r="BX1329" s="45"/>
      <c r="BY1329" s="45"/>
      <c r="BZ1329" s="45"/>
      <c r="CA1329" s="45"/>
      <c r="CB1329" s="45"/>
      <c r="CC1329" s="45"/>
      <c r="CD1329" s="45"/>
      <c r="CE1329" s="45"/>
      <c r="CF1329" s="45"/>
    </row>
    <row r="1330" ht="15.75" customHeight="1">
      <c r="A1330" s="85"/>
      <c r="B1330" s="86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5"/>
      <c r="O1330" s="45"/>
      <c r="P1330" s="45"/>
      <c r="Q1330" s="45"/>
      <c r="R1330" s="45"/>
      <c r="S1330" s="45"/>
      <c r="T1330" s="45"/>
      <c r="U1330" s="45"/>
      <c r="V1330" s="45"/>
      <c r="W1330" s="45"/>
      <c r="X1330" s="45"/>
      <c r="Y1330" s="45"/>
      <c r="Z1330" s="45"/>
      <c r="AA1330" s="45"/>
      <c r="AB1330" s="45"/>
      <c r="AC1330" s="45"/>
      <c r="AD1330" s="45"/>
      <c r="AE1330" s="45"/>
      <c r="AF1330" s="45"/>
      <c r="AG1330" s="45"/>
      <c r="AH1330" s="45"/>
      <c r="AI1330" s="45"/>
      <c r="AJ1330" s="45"/>
      <c r="AK1330" s="45"/>
      <c r="AL1330" s="45"/>
      <c r="AM1330" s="45"/>
      <c r="AN1330" s="45"/>
      <c r="AO1330" s="45"/>
      <c r="AP1330" s="45"/>
      <c r="AQ1330" s="45"/>
      <c r="AR1330" s="45"/>
      <c r="AS1330" s="45"/>
      <c r="AT1330" s="45"/>
      <c r="AU1330" s="45"/>
      <c r="AV1330" s="45"/>
      <c r="AW1330" s="45"/>
      <c r="AX1330" s="45"/>
      <c r="AY1330" s="45"/>
      <c r="AZ1330" s="45"/>
      <c r="BA1330" s="45"/>
      <c r="BB1330" s="45"/>
      <c r="BC1330" s="45"/>
      <c r="BD1330" s="45"/>
      <c r="BE1330" s="45"/>
      <c r="BF1330" s="45"/>
      <c r="BG1330" s="45"/>
      <c r="BH1330" s="45"/>
      <c r="BI1330" s="45"/>
      <c r="BJ1330" s="45"/>
      <c r="BK1330" s="45"/>
      <c r="BL1330" s="45"/>
      <c r="BM1330" s="45"/>
      <c r="BN1330" s="45"/>
      <c r="BO1330" s="45"/>
      <c r="BP1330" s="45"/>
      <c r="BQ1330" s="45"/>
      <c r="BR1330" s="45"/>
      <c r="BS1330" s="45"/>
      <c r="BT1330" s="45"/>
      <c r="BU1330" s="45"/>
      <c r="BV1330" s="45"/>
      <c r="BW1330" s="45"/>
      <c r="BX1330" s="45"/>
      <c r="BY1330" s="45"/>
      <c r="BZ1330" s="45"/>
      <c r="CA1330" s="45"/>
      <c r="CB1330" s="45"/>
      <c r="CC1330" s="45"/>
      <c r="CD1330" s="45"/>
      <c r="CE1330" s="45"/>
      <c r="CF1330" s="45"/>
    </row>
    <row r="1331" ht="15.75" customHeight="1">
      <c r="A1331" s="85"/>
      <c r="B1331" s="86"/>
      <c r="C1331" s="45"/>
      <c r="D1331" s="45"/>
      <c r="E1331" s="45"/>
      <c r="F1331" s="45"/>
      <c r="G1331" s="45"/>
      <c r="H1331" s="45"/>
      <c r="I1331" s="45"/>
      <c r="J1331" s="45"/>
      <c r="K1331" s="45"/>
      <c r="L1331" s="45"/>
      <c r="M1331" s="45"/>
      <c r="N1331" s="45"/>
      <c r="O1331" s="45"/>
      <c r="P1331" s="45"/>
      <c r="Q1331" s="45"/>
      <c r="R1331" s="45"/>
      <c r="S1331" s="45"/>
      <c r="T1331" s="45"/>
      <c r="U1331" s="45"/>
      <c r="V1331" s="45"/>
      <c r="W1331" s="45"/>
      <c r="X1331" s="45"/>
      <c r="Y1331" s="45"/>
      <c r="Z1331" s="45"/>
      <c r="AA1331" s="45"/>
      <c r="AB1331" s="45"/>
      <c r="AC1331" s="45"/>
      <c r="AD1331" s="45"/>
      <c r="AE1331" s="45"/>
      <c r="AF1331" s="45"/>
      <c r="AG1331" s="45"/>
      <c r="AH1331" s="45"/>
      <c r="AI1331" s="45"/>
      <c r="AJ1331" s="45"/>
      <c r="AK1331" s="45"/>
      <c r="AL1331" s="45"/>
      <c r="AM1331" s="45"/>
      <c r="AN1331" s="45"/>
      <c r="AO1331" s="45"/>
      <c r="AP1331" s="45"/>
      <c r="AQ1331" s="45"/>
      <c r="AR1331" s="45"/>
      <c r="AS1331" s="45"/>
      <c r="AT1331" s="45"/>
      <c r="AU1331" s="45"/>
      <c r="AV1331" s="45"/>
      <c r="AW1331" s="45"/>
      <c r="AX1331" s="45"/>
      <c r="AY1331" s="45"/>
      <c r="AZ1331" s="45"/>
      <c r="BA1331" s="45"/>
      <c r="BB1331" s="45"/>
      <c r="BC1331" s="45"/>
      <c r="BD1331" s="45"/>
      <c r="BE1331" s="45"/>
      <c r="BF1331" s="45"/>
      <c r="BG1331" s="45"/>
      <c r="BH1331" s="45"/>
      <c r="BI1331" s="45"/>
      <c r="BJ1331" s="45"/>
      <c r="BK1331" s="45"/>
      <c r="BL1331" s="45"/>
      <c r="BM1331" s="45"/>
      <c r="BN1331" s="45"/>
      <c r="BO1331" s="45"/>
      <c r="BP1331" s="45"/>
      <c r="BQ1331" s="45"/>
      <c r="BR1331" s="45"/>
      <c r="BS1331" s="45"/>
      <c r="BT1331" s="45"/>
      <c r="BU1331" s="45"/>
      <c r="BV1331" s="45"/>
      <c r="BW1331" s="45"/>
      <c r="BX1331" s="45"/>
      <c r="BY1331" s="45"/>
      <c r="BZ1331" s="45"/>
      <c r="CA1331" s="45"/>
      <c r="CB1331" s="45"/>
      <c r="CC1331" s="45"/>
      <c r="CD1331" s="45"/>
      <c r="CE1331" s="45"/>
      <c r="CF1331" s="45"/>
    </row>
    <row r="1332" ht="15.75" customHeight="1">
      <c r="A1332" s="85"/>
      <c r="B1332" s="86"/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5"/>
      <c r="O1332" s="45"/>
      <c r="P1332" s="45"/>
      <c r="Q1332" s="45"/>
      <c r="R1332" s="45"/>
      <c r="S1332" s="45"/>
      <c r="T1332" s="45"/>
      <c r="U1332" s="45"/>
      <c r="V1332" s="45"/>
      <c r="W1332" s="45"/>
      <c r="X1332" s="45"/>
      <c r="Y1332" s="45"/>
      <c r="Z1332" s="45"/>
      <c r="AA1332" s="45"/>
      <c r="AB1332" s="45"/>
      <c r="AC1332" s="45"/>
      <c r="AD1332" s="45"/>
      <c r="AE1332" s="45"/>
      <c r="AF1332" s="45"/>
      <c r="AG1332" s="45"/>
      <c r="AH1332" s="45"/>
      <c r="AI1332" s="45"/>
      <c r="AJ1332" s="45"/>
      <c r="AK1332" s="45"/>
      <c r="AL1332" s="45"/>
      <c r="AM1332" s="45"/>
      <c r="AN1332" s="45"/>
      <c r="AO1332" s="45"/>
      <c r="AP1332" s="45"/>
      <c r="AQ1332" s="45"/>
      <c r="AR1332" s="45"/>
      <c r="AS1332" s="45"/>
      <c r="AT1332" s="45"/>
      <c r="AU1332" s="45"/>
      <c r="AV1332" s="45"/>
      <c r="AW1332" s="45"/>
      <c r="AX1332" s="45"/>
      <c r="AY1332" s="45"/>
      <c r="AZ1332" s="45"/>
      <c r="BA1332" s="45"/>
      <c r="BB1332" s="45"/>
      <c r="BC1332" s="45"/>
      <c r="BD1332" s="45"/>
      <c r="BE1332" s="45"/>
      <c r="BF1332" s="45"/>
      <c r="BG1332" s="45"/>
      <c r="BH1332" s="45"/>
      <c r="BI1332" s="45"/>
      <c r="BJ1332" s="45"/>
      <c r="BK1332" s="45"/>
      <c r="BL1332" s="45"/>
      <c r="BM1332" s="45"/>
      <c r="BN1332" s="45"/>
      <c r="BO1332" s="45"/>
      <c r="BP1332" s="45"/>
      <c r="BQ1332" s="45"/>
      <c r="BR1332" s="45"/>
      <c r="BS1332" s="45"/>
      <c r="BT1332" s="45"/>
      <c r="BU1332" s="45"/>
      <c r="BV1332" s="45"/>
      <c r="BW1332" s="45"/>
      <c r="BX1332" s="45"/>
      <c r="BY1332" s="45"/>
      <c r="BZ1332" s="45"/>
      <c r="CA1332" s="45"/>
      <c r="CB1332" s="45"/>
      <c r="CC1332" s="45"/>
      <c r="CD1332" s="45"/>
      <c r="CE1332" s="45"/>
      <c r="CF1332" s="45"/>
    </row>
    <row r="1333" ht="15.75" customHeight="1">
      <c r="A1333" s="85"/>
      <c r="B1333" s="86"/>
      <c r="C1333" s="45"/>
      <c r="D1333" s="45"/>
      <c r="E1333" s="45"/>
      <c r="F1333" s="45"/>
      <c r="G1333" s="45"/>
      <c r="H1333" s="45"/>
      <c r="I1333" s="45"/>
      <c r="J1333" s="45"/>
      <c r="K1333" s="45"/>
      <c r="L1333" s="45"/>
      <c r="M1333" s="45"/>
      <c r="N1333" s="45"/>
      <c r="O1333" s="45"/>
      <c r="P1333" s="45"/>
      <c r="Q1333" s="45"/>
      <c r="R1333" s="45"/>
      <c r="S1333" s="45"/>
      <c r="T1333" s="45"/>
      <c r="U1333" s="45"/>
      <c r="V1333" s="45"/>
      <c r="W1333" s="45"/>
      <c r="X1333" s="45"/>
      <c r="Y1333" s="45"/>
      <c r="Z1333" s="45"/>
      <c r="AA1333" s="45"/>
      <c r="AB1333" s="45"/>
      <c r="AC1333" s="45"/>
      <c r="AD1333" s="45"/>
      <c r="AE1333" s="45"/>
      <c r="AF1333" s="45"/>
      <c r="AG1333" s="45"/>
      <c r="AH1333" s="45"/>
      <c r="AI1333" s="45"/>
      <c r="AJ1333" s="45"/>
      <c r="AK1333" s="45"/>
      <c r="AL1333" s="45"/>
      <c r="AM1333" s="45"/>
      <c r="AN1333" s="45"/>
      <c r="AO1333" s="45"/>
      <c r="AP1333" s="45"/>
      <c r="AQ1333" s="45"/>
      <c r="AR1333" s="45"/>
      <c r="AS1333" s="45"/>
      <c r="AT1333" s="45"/>
      <c r="AU1333" s="45"/>
      <c r="AV1333" s="45"/>
      <c r="AW1333" s="45"/>
      <c r="AX1333" s="45"/>
      <c r="AY1333" s="45"/>
      <c r="AZ1333" s="45"/>
      <c r="BA1333" s="45"/>
      <c r="BB1333" s="45"/>
      <c r="BC1333" s="45"/>
      <c r="BD1333" s="45"/>
      <c r="BE1333" s="45"/>
      <c r="BF1333" s="45"/>
      <c r="BG1333" s="45"/>
      <c r="BH1333" s="45"/>
      <c r="BI1333" s="45"/>
      <c r="BJ1333" s="45"/>
      <c r="BK1333" s="45"/>
      <c r="BL1333" s="45"/>
      <c r="BM1333" s="45"/>
      <c r="BN1333" s="45"/>
      <c r="BO1333" s="45"/>
      <c r="BP1333" s="45"/>
      <c r="BQ1333" s="45"/>
      <c r="BR1333" s="45"/>
      <c r="BS1333" s="45"/>
      <c r="BT1333" s="45"/>
      <c r="BU1333" s="45"/>
      <c r="BV1333" s="45"/>
      <c r="BW1333" s="45"/>
      <c r="BX1333" s="45"/>
      <c r="BY1333" s="45"/>
      <c r="BZ1333" s="45"/>
      <c r="CA1333" s="45"/>
      <c r="CB1333" s="45"/>
      <c r="CC1333" s="45"/>
      <c r="CD1333" s="45"/>
      <c r="CE1333" s="45"/>
      <c r="CF1333" s="45"/>
    </row>
    <row r="1334" ht="15.75" customHeight="1">
      <c r="A1334" s="85"/>
      <c r="B1334" s="86"/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5"/>
      <c r="O1334" s="45"/>
      <c r="P1334" s="45"/>
      <c r="Q1334" s="45"/>
      <c r="R1334" s="45"/>
      <c r="S1334" s="45"/>
      <c r="T1334" s="45"/>
      <c r="U1334" s="45"/>
      <c r="V1334" s="45"/>
      <c r="W1334" s="45"/>
      <c r="X1334" s="45"/>
      <c r="Y1334" s="45"/>
      <c r="Z1334" s="45"/>
      <c r="AA1334" s="45"/>
      <c r="AB1334" s="45"/>
      <c r="AC1334" s="45"/>
      <c r="AD1334" s="45"/>
      <c r="AE1334" s="45"/>
      <c r="AF1334" s="45"/>
      <c r="AG1334" s="45"/>
      <c r="AH1334" s="45"/>
      <c r="AI1334" s="45"/>
      <c r="AJ1334" s="45"/>
      <c r="AK1334" s="45"/>
      <c r="AL1334" s="45"/>
      <c r="AM1334" s="45"/>
      <c r="AN1334" s="45"/>
      <c r="AO1334" s="45"/>
      <c r="AP1334" s="45"/>
      <c r="AQ1334" s="45"/>
      <c r="AR1334" s="45"/>
      <c r="AS1334" s="45"/>
      <c r="AT1334" s="45"/>
      <c r="AU1334" s="45"/>
      <c r="AV1334" s="45"/>
      <c r="AW1334" s="45"/>
      <c r="AX1334" s="45"/>
      <c r="AY1334" s="45"/>
      <c r="AZ1334" s="45"/>
      <c r="BA1334" s="45"/>
      <c r="BB1334" s="45"/>
      <c r="BC1334" s="45"/>
      <c r="BD1334" s="45"/>
      <c r="BE1334" s="45"/>
      <c r="BF1334" s="45"/>
      <c r="BG1334" s="45"/>
      <c r="BH1334" s="45"/>
      <c r="BI1334" s="45"/>
      <c r="BJ1334" s="45"/>
      <c r="BK1334" s="45"/>
      <c r="BL1334" s="45"/>
      <c r="BM1334" s="45"/>
      <c r="BN1334" s="45"/>
      <c r="BO1334" s="45"/>
      <c r="BP1334" s="45"/>
      <c r="BQ1334" s="45"/>
      <c r="BR1334" s="45"/>
      <c r="BS1334" s="45"/>
      <c r="BT1334" s="45"/>
      <c r="BU1334" s="45"/>
      <c r="BV1334" s="45"/>
      <c r="BW1334" s="45"/>
      <c r="BX1334" s="45"/>
      <c r="BY1334" s="45"/>
      <c r="BZ1334" s="45"/>
      <c r="CA1334" s="45"/>
      <c r="CB1334" s="45"/>
      <c r="CC1334" s="45"/>
      <c r="CD1334" s="45"/>
      <c r="CE1334" s="45"/>
      <c r="CF1334" s="45"/>
    </row>
    <row r="1335" ht="15.75" customHeight="1">
      <c r="A1335" s="85"/>
      <c r="B1335" s="86"/>
      <c r="C1335" s="45"/>
      <c r="D1335" s="45"/>
      <c r="E1335" s="45"/>
      <c r="F1335" s="45"/>
      <c r="G1335" s="45"/>
      <c r="H1335" s="45"/>
      <c r="I1335" s="45"/>
      <c r="J1335" s="45"/>
      <c r="K1335" s="45"/>
      <c r="L1335" s="45"/>
      <c r="M1335" s="45"/>
      <c r="N1335" s="45"/>
      <c r="O1335" s="45"/>
      <c r="P1335" s="45"/>
      <c r="Q1335" s="45"/>
      <c r="R1335" s="45"/>
      <c r="S1335" s="45"/>
      <c r="T1335" s="45"/>
      <c r="U1335" s="45"/>
      <c r="V1335" s="45"/>
      <c r="W1335" s="45"/>
      <c r="X1335" s="45"/>
      <c r="Y1335" s="45"/>
      <c r="Z1335" s="45"/>
      <c r="AA1335" s="45"/>
      <c r="AB1335" s="45"/>
      <c r="AC1335" s="45"/>
      <c r="AD1335" s="45"/>
      <c r="AE1335" s="45"/>
      <c r="AF1335" s="45"/>
      <c r="AG1335" s="45"/>
      <c r="AH1335" s="45"/>
      <c r="AI1335" s="45"/>
      <c r="AJ1335" s="45"/>
      <c r="AK1335" s="45"/>
      <c r="AL1335" s="45"/>
      <c r="AM1335" s="45"/>
      <c r="AN1335" s="45"/>
      <c r="AO1335" s="45"/>
      <c r="AP1335" s="45"/>
      <c r="AQ1335" s="45"/>
      <c r="AR1335" s="45"/>
      <c r="AS1335" s="45"/>
      <c r="AT1335" s="45"/>
      <c r="AU1335" s="45"/>
      <c r="AV1335" s="45"/>
      <c r="AW1335" s="45"/>
      <c r="AX1335" s="45"/>
      <c r="AY1335" s="45"/>
      <c r="AZ1335" s="45"/>
      <c r="BA1335" s="45"/>
      <c r="BB1335" s="45"/>
      <c r="BC1335" s="45"/>
      <c r="BD1335" s="45"/>
      <c r="BE1335" s="45"/>
      <c r="BF1335" s="45"/>
      <c r="BG1335" s="45"/>
      <c r="BH1335" s="45"/>
      <c r="BI1335" s="45"/>
      <c r="BJ1335" s="45"/>
      <c r="BK1335" s="45"/>
      <c r="BL1335" s="45"/>
      <c r="BM1335" s="45"/>
      <c r="BN1335" s="45"/>
      <c r="BO1335" s="45"/>
      <c r="BP1335" s="45"/>
      <c r="BQ1335" s="45"/>
      <c r="BR1335" s="45"/>
      <c r="BS1335" s="45"/>
      <c r="BT1335" s="45"/>
      <c r="BU1335" s="45"/>
      <c r="BV1335" s="45"/>
      <c r="BW1335" s="45"/>
      <c r="BX1335" s="45"/>
      <c r="BY1335" s="45"/>
      <c r="BZ1335" s="45"/>
      <c r="CA1335" s="45"/>
      <c r="CB1335" s="45"/>
      <c r="CC1335" s="45"/>
      <c r="CD1335" s="45"/>
      <c r="CE1335" s="45"/>
      <c r="CF1335" s="45"/>
    </row>
    <row r="1336" ht="15.75" customHeight="1">
      <c r="A1336" s="85"/>
      <c r="B1336" s="86"/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5"/>
      <c r="O1336" s="45"/>
      <c r="P1336" s="45"/>
      <c r="Q1336" s="45"/>
      <c r="R1336" s="45"/>
      <c r="S1336" s="45"/>
      <c r="T1336" s="45"/>
      <c r="U1336" s="45"/>
      <c r="V1336" s="45"/>
      <c r="W1336" s="45"/>
      <c r="X1336" s="45"/>
      <c r="Y1336" s="45"/>
      <c r="Z1336" s="45"/>
      <c r="AA1336" s="45"/>
      <c r="AB1336" s="45"/>
      <c r="AC1336" s="45"/>
      <c r="AD1336" s="45"/>
      <c r="AE1336" s="45"/>
      <c r="AF1336" s="45"/>
      <c r="AG1336" s="45"/>
      <c r="AH1336" s="45"/>
      <c r="AI1336" s="45"/>
      <c r="AJ1336" s="45"/>
      <c r="AK1336" s="45"/>
      <c r="AL1336" s="45"/>
      <c r="AM1336" s="45"/>
      <c r="AN1336" s="45"/>
      <c r="AO1336" s="45"/>
      <c r="AP1336" s="45"/>
      <c r="AQ1336" s="45"/>
      <c r="AR1336" s="45"/>
      <c r="AS1336" s="45"/>
      <c r="AT1336" s="45"/>
      <c r="AU1336" s="45"/>
      <c r="AV1336" s="45"/>
      <c r="AW1336" s="45"/>
      <c r="AX1336" s="45"/>
      <c r="AY1336" s="45"/>
      <c r="AZ1336" s="45"/>
      <c r="BA1336" s="45"/>
      <c r="BB1336" s="45"/>
      <c r="BC1336" s="45"/>
      <c r="BD1336" s="45"/>
      <c r="BE1336" s="45"/>
      <c r="BF1336" s="45"/>
      <c r="BG1336" s="45"/>
      <c r="BH1336" s="45"/>
      <c r="BI1336" s="45"/>
      <c r="BJ1336" s="45"/>
      <c r="BK1336" s="45"/>
      <c r="BL1336" s="45"/>
      <c r="BM1336" s="45"/>
      <c r="BN1336" s="45"/>
      <c r="BO1336" s="45"/>
      <c r="BP1336" s="45"/>
      <c r="BQ1336" s="45"/>
      <c r="BR1336" s="45"/>
      <c r="BS1336" s="45"/>
      <c r="BT1336" s="45"/>
      <c r="BU1336" s="45"/>
      <c r="BV1336" s="45"/>
      <c r="BW1336" s="45"/>
      <c r="BX1336" s="45"/>
      <c r="BY1336" s="45"/>
      <c r="BZ1336" s="45"/>
      <c r="CA1336" s="45"/>
      <c r="CB1336" s="45"/>
      <c r="CC1336" s="45"/>
      <c r="CD1336" s="45"/>
      <c r="CE1336" s="45"/>
      <c r="CF1336" s="45"/>
    </row>
    <row r="1337" ht="15.75" customHeight="1">
      <c r="A1337" s="85"/>
      <c r="B1337" s="86"/>
      <c r="C1337" s="45"/>
      <c r="D1337" s="45"/>
      <c r="E1337" s="45"/>
      <c r="F1337" s="45"/>
      <c r="G1337" s="45"/>
      <c r="H1337" s="45"/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5"/>
      <c r="Y1337" s="45"/>
      <c r="Z1337" s="45"/>
      <c r="AA1337" s="45"/>
      <c r="AB1337" s="45"/>
      <c r="AC1337" s="45"/>
      <c r="AD1337" s="45"/>
      <c r="AE1337" s="45"/>
      <c r="AF1337" s="45"/>
      <c r="AG1337" s="45"/>
      <c r="AH1337" s="45"/>
      <c r="AI1337" s="45"/>
      <c r="AJ1337" s="45"/>
      <c r="AK1337" s="45"/>
      <c r="AL1337" s="45"/>
      <c r="AM1337" s="45"/>
      <c r="AN1337" s="45"/>
      <c r="AO1337" s="45"/>
      <c r="AP1337" s="45"/>
      <c r="AQ1337" s="45"/>
      <c r="AR1337" s="45"/>
      <c r="AS1337" s="45"/>
      <c r="AT1337" s="45"/>
      <c r="AU1337" s="45"/>
      <c r="AV1337" s="45"/>
      <c r="AW1337" s="45"/>
      <c r="AX1337" s="45"/>
      <c r="AY1337" s="45"/>
      <c r="AZ1337" s="45"/>
      <c r="BA1337" s="45"/>
      <c r="BB1337" s="45"/>
      <c r="BC1337" s="45"/>
      <c r="BD1337" s="45"/>
      <c r="BE1337" s="45"/>
      <c r="BF1337" s="45"/>
      <c r="BG1337" s="45"/>
      <c r="BH1337" s="45"/>
      <c r="BI1337" s="45"/>
      <c r="BJ1337" s="45"/>
      <c r="BK1337" s="45"/>
      <c r="BL1337" s="45"/>
      <c r="BM1337" s="45"/>
      <c r="BN1337" s="45"/>
      <c r="BO1337" s="45"/>
      <c r="BP1337" s="45"/>
      <c r="BQ1337" s="45"/>
      <c r="BR1337" s="45"/>
      <c r="BS1337" s="45"/>
      <c r="BT1337" s="45"/>
      <c r="BU1337" s="45"/>
      <c r="BV1337" s="45"/>
      <c r="BW1337" s="45"/>
      <c r="BX1337" s="45"/>
      <c r="BY1337" s="45"/>
      <c r="BZ1337" s="45"/>
      <c r="CA1337" s="45"/>
      <c r="CB1337" s="45"/>
      <c r="CC1337" s="45"/>
      <c r="CD1337" s="45"/>
      <c r="CE1337" s="45"/>
      <c r="CF1337" s="45"/>
    </row>
    <row r="1338" ht="15.75" customHeight="1">
      <c r="A1338" s="85"/>
      <c r="B1338" s="86"/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5"/>
      <c r="O1338" s="45"/>
      <c r="P1338" s="45"/>
      <c r="Q1338" s="45"/>
      <c r="R1338" s="45"/>
      <c r="S1338" s="45"/>
      <c r="T1338" s="45"/>
      <c r="U1338" s="45"/>
      <c r="V1338" s="45"/>
      <c r="W1338" s="45"/>
      <c r="X1338" s="45"/>
      <c r="Y1338" s="45"/>
      <c r="Z1338" s="45"/>
      <c r="AA1338" s="45"/>
      <c r="AB1338" s="45"/>
      <c r="AC1338" s="45"/>
      <c r="AD1338" s="45"/>
      <c r="AE1338" s="45"/>
      <c r="AF1338" s="45"/>
      <c r="AG1338" s="45"/>
      <c r="AH1338" s="45"/>
      <c r="AI1338" s="45"/>
      <c r="AJ1338" s="45"/>
      <c r="AK1338" s="45"/>
      <c r="AL1338" s="45"/>
      <c r="AM1338" s="45"/>
      <c r="AN1338" s="45"/>
      <c r="AO1338" s="45"/>
      <c r="AP1338" s="45"/>
      <c r="AQ1338" s="45"/>
      <c r="AR1338" s="45"/>
      <c r="AS1338" s="45"/>
      <c r="AT1338" s="45"/>
      <c r="AU1338" s="45"/>
      <c r="AV1338" s="45"/>
      <c r="AW1338" s="45"/>
      <c r="AX1338" s="45"/>
      <c r="AY1338" s="45"/>
      <c r="AZ1338" s="45"/>
      <c r="BA1338" s="45"/>
      <c r="BB1338" s="45"/>
      <c r="BC1338" s="45"/>
      <c r="BD1338" s="45"/>
      <c r="BE1338" s="45"/>
      <c r="BF1338" s="45"/>
      <c r="BG1338" s="45"/>
      <c r="BH1338" s="45"/>
      <c r="BI1338" s="45"/>
      <c r="BJ1338" s="45"/>
      <c r="BK1338" s="45"/>
      <c r="BL1338" s="45"/>
      <c r="BM1338" s="45"/>
      <c r="BN1338" s="45"/>
      <c r="BO1338" s="45"/>
      <c r="BP1338" s="45"/>
      <c r="BQ1338" s="45"/>
      <c r="BR1338" s="45"/>
      <c r="BS1338" s="45"/>
      <c r="BT1338" s="45"/>
      <c r="BU1338" s="45"/>
      <c r="BV1338" s="45"/>
      <c r="BW1338" s="45"/>
      <c r="BX1338" s="45"/>
      <c r="BY1338" s="45"/>
      <c r="BZ1338" s="45"/>
      <c r="CA1338" s="45"/>
      <c r="CB1338" s="45"/>
      <c r="CC1338" s="45"/>
      <c r="CD1338" s="45"/>
      <c r="CE1338" s="45"/>
      <c r="CF1338" s="45"/>
    </row>
    <row r="1339" ht="15.75" customHeight="1">
      <c r="A1339" s="85"/>
      <c r="B1339" s="86"/>
      <c r="C1339" s="45"/>
      <c r="D1339" s="45"/>
      <c r="E1339" s="45"/>
      <c r="F1339" s="45"/>
      <c r="G1339" s="45"/>
      <c r="H1339" s="45"/>
      <c r="I1339" s="45"/>
      <c r="J1339" s="45"/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45"/>
      <c r="Y1339" s="45"/>
      <c r="Z1339" s="45"/>
      <c r="AA1339" s="45"/>
      <c r="AB1339" s="45"/>
      <c r="AC1339" s="45"/>
      <c r="AD1339" s="45"/>
      <c r="AE1339" s="45"/>
      <c r="AF1339" s="45"/>
      <c r="AG1339" s="45"/>
      <c r="AH1339" s="45"/>
      <c r="AI1339" s="45"/>
      <c r="AJ1339" s="45"/>
      <c r="AK1339" s="45"/>
      <c r="AL1339" s="45"/>
      <c r="AM1339" s="45"/>
      <c r="AN1339" s="45"/>
      <c r="AO1339" s="45"/>
      <c r="AP1339" s="45"/>
      <c r="AQ1339" s="45"/>
      <c r="AR1339" s="45"/>
      <c r="AS1339" s="45"/>
      <c r="AT1339" s="45"/>
      <c r="AU1339" s="45"/>
      <c r="AV1339" s="45"/>
      <c r="AW1339" s="45"/>
      <c r="AX1339" s="45"/>
      <c r="AY1339" s="45"/>
      <c r="AZ1339" s="45"/>
      <c r="BA1339" s="45"/>
      <c r="BB1339" s="45"/>
      <c r="BC1339" s="45"/>
      <c r="BD1339" s="45"/>
      <c r="BE1339" s="45"/>
      <c r="BF1339" s="45"/>
      <c r="BG1339" s="45"/>
      <c r="BH1339" s="45"/>
      <c r="BI1339" s="45"/>
      <c r="BJ1339" s="45"/>
      <c r="BK1339" s="45"/>
      <c r="BL1339" s="45"/>
      <c r="BM1339" s="45"/>
      <c r="BN1339" s="45"/>
      <c r="BO1339" s="45"/>
      <c r="BP1339" s="45"/>
      <c r="BQ1339" s="45"/>
      <c r="BR1339" s="45"/>
      <c r="BS1339" s="45"/>
      <c r="BT1339" s="45"/>
      <c r="BU1339" s="45"/>
      <c r="BV1339" s="45"/>
      <c r="BW1339" s="45"/>
      <c r="BX1339" s="45"/>
      <c r="BY1339" s="45"/>
      <c r="BZ1339" s="45"/>
      <c r="CA1339" s="45"/>
      <c r="CB1339" s="45"/>
      <c r="CC1339" s="45"/>
      <c r="CD1339" s="45"/>
      <c r="CE1339" s="45"/>
      <c r="CF1339" s="45"/>
    </row>
    <row r="1340" ht="15.75" customHeight="1">
      <c r="A1340" s="85"/>
      <c r="B1340" s="86"/>
      <c r="C1340" s="45"/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45"/>
      <c r="Y1340" s="45"/>
      <c r="Z1340" s="45"/>
      <c r="AA1340" s="45"/>
      <c r="AB1340" s="45"/>
      <c r="AC1340" s="45"/>
      <c r="AD1340" s="45"/>
      <c r="AE1340" s="45"/>
      <c r="AF1340" s="45"/>
      <c r="AG1340" s="45"/>
      <c r="AH1340" s="45"/>
      <c r="AI1340" s="45"/>
      <c r="AJ1340" s="45"/>
      <c r="AK1340" s="45"/>
      <c r="AL1340" s="45"/>
      <c r="AM1340" s="45"/>
      <c r="AN1340" s="45"/>
      <c r="AO1340" s="45"/>
      <c r="AP1340" s="45"/>
      <c r="AQ1340" s="45"/>
      <c r="AR1340" s="45"/>
      <c r="AS1340" s="45"/>
      <c r="AT1340" s="45"/>
      <c r="AU1340" s="45"/>
      <c r="AV1340" s="45"/>
      <c r="AW1340" s="45"/>
      <c r="AX1340" s="45"/>
      <c r="AY1340" s="45"/>
      <c r="AZ1340" s="45"/>
      <c r="BA1340" s="45"/>
      <c r="BB1340" s="45"/>
      <c r="BC1340" s="45"/>
      <c r="BD1340" s="45"/>
      <c r="BE1340" s="45"/>
      <c r="BF1340" s="45"/>
      <c r="BG1340" s="45"/>
      <c r="BH1340" s="45"/>
      <c r="BI1340" s="45"/>
      <c r="BJ1340" s="45"/>
      <c r="BK1340" s="45"/>
      <c r="BL1340" s="45"/>
      <c r="BM1340" s="45"/>
      <c r="BN1340" s="45"/>
      <c r="BO1340" s="45"/>
      <c r="BP1340" s="45"/>
      <c r="BQ1340" s="45"/>
      <c r="BR1340" s="45"/>
      <c r="BS1340" s="45"/>
      <c r="BT1340" s="45"/>
      <c r="BU1340" s="45"/>
      <c r="BV1340" s="45"/>
      <c r="BW1340" s="45"/>
      <c r="BX1340" s="45"/>
      <c r="BY1340" s="45"/>
      <c r="BZ1340" s="45"/>
      <c r="CA1340" s="45"/>
      <c r="CB1340" s="45"/>
      <c r="CC1340" s="45"/>
      <c r="CD1340" s="45"/>
      <c r="CE1340" s="45"/>
      <c r="CF1340" s="45"/>
    </row>
    <row r="1341" ht="15.75" customHeight="1">
      <c r="A1341" s="85"/>
      <c r="B1341" s="86"/>
      <c r="C1341" s="45"/>
      <c r="D1341" s="45"/>
      <c r="E1341" s="45"/>
      <c r="F1341" s="45"/>
      <c r="G1341" s="45"/>
      <c r="H1341" s="45"/>
      <c r="I1341" s="45"/>
      <c r="J1341" s="45"/>
      <c r="K1341" s="45"/>
      <c r="L1341" s="45"/>
      <c r="M1341" s="45"/>
      <c r="N1341" s="45"/>
      <c r="O1341" s="45"/>
      <c r="P1341" s="45"/>
      <c r="Q1341" s="45"/>
      <c r="R1341" s="45"/>
      <c r="S1341" s="45"/>
      <c r="T1341" s="45"/>
      <c r="U1341" s="45"/>
      <c r="V1341" s="45"/>
      <c r="W1341" s="45"/>
      <c r="X1341" s="45"/>
      <c r="Y1341" s="45"/>
      <c r="Z1341" s="45"/>
      <c r="AA1341" s="45"/>
      <c r="AB1341" s="45"/>
      <c r="AC1341" s="45"/>
      <c r="AD1341" s="45"/>
      <c r="AE1341" s="45"/>
      <c r="AF1341" s="45"/>
      <c r="AG1341" s="45"/>
      <c r="AH1341" s="45"/>
      <c r="AI1341" s="45"/>
      <c r="AJ1341" s="45"/>
      <c r="AK1341" s="45"/>
      <c r="AL1341" s="45"/>
      <c r="AM1341" s="45"/>
      <c r="AN1341" s="45"/>
      <c r="AO1341" s="45"/>
      <c r="AP1341" s="45"/>
      <c r="AQ1341" s="45"/>
      <c r="AR1341" s="45"/>
      <c r="AS1341" s="45"/>
      <c r="AT1341" s="45"/>
      <c r="AU1341" s="45"/>
      <c r="AV1341" s="45"/>
      <c r="AW1341" s="45"/>
      <c r="AX1341" s="45"/>
      <c r="AY1341" s="45"/>
      <c r="AZ1341" s="45"/>
      <c r="BA1341" s="45"/>
      <c r="BB1341" s="45"/>
      <c r="BC1341" s="45"/>
      <c r="BD1341" s="45"/>
      <c r="BE1341" s="45"/>
      <c r="BF1341" s="45"/>
      <c r="BG1341" s="45"/>
      <c r="BH1341" s="45"/>
      <c r="BI1341" s="45"/>
      <c r="BJ1341" s="45"/>
      <c r="BK1341" s="45"/>
      <c r="BL1341" s="45"/>
      <c r="BM1341" s="45"/>
      <c r="BN1341" s="45"/>
      <c r="BO1341" s="45"/>
      <c r="BP1341" s="45"/>
      <c r="BQ1341" s="45"/>
      <c r="BR1341" s="45"/>
      <c r="BS1341" s="45"/>
      <c r="BT1341" s="45"/>
      <c r="BU1341" s="45"/>
      <c r="BV1341" s="45"/>
      <c r="BW1341" s="45"/>
      <c r="BX1341" s="45"/>
      <c r="BY1341" s="45"/>
      <c r="BZ1341" s="45"/>
      <c r="CA1341" s="45"/>
      <c r="CB1341" s="45"/>
      <c r="CC1341" s="45"/>
      <c r="CD1341" s="45"/>
      <c r="CE1341" s="45"/>
      <c r="CF1341" s="45"/>
    </row>
    <row r="1342" ht="15.75" customHeight="1">
      <c r="A1342" s="85"/>
      <c r="B1342" s="86"/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5"/>
      <c r="O1342" s="45"/>
      <c r="P1342" s="45"/>
      <c r="Q1342" s="45"/>
      <c r="R1342" s="45"/>
      <c r="S1342" s="45"/>
      <c r="T1342" s="45"/>
      <c r="U1342" s="45"/>
      <c r="V1342" s="45"/>
      <c r="W1342" s="45"/>
      <c r="X1342" s="45"/>
      <c r="Y1342" s="45"/>
      <c r="Z1342" s="45"/>
      <c r="AA1342" s="45"/>
      <c r="AB1342" s="45"/>
      <c r="AC1342" s="45"/>
      <c r="AD1342" s="45"/>
      <c r="AE1342" s="45"/>
      <c r="AF1342" s="45"/>
      <c r="AG1342" s="45"/>
      <c r="AH1342" s="45"/>
      <c r="AI1342" s="45"/>
      <c r="AJ1342" s="45"/>
      <c r="AK1342" s="45"/>
      <c r="AL1342" s="45"/>
      <c r="AM1342" s="45"/>
      <c r="AN1342" s="45"/>
      <c r="AO1342" s="45"/>
      <c r="AP1342" s="45"/>
      <c r="AQ1342" s="45"/>
      <c r="AR1342" s="45"/>
      <c r="AS1342" s="45"/>
      <c r="AT1342" s="45"/>
      <c r="AU1342" s="45"/>
      <c r="AV1342" s="45"/>
      <c r="AW1342" s="45"/>
      <c r="AX1342" s="45"/>
      <c r="AY1342" s="45"/>
      <c r="AZ1342" s="45"/>
      <c r="BA1342" s="45"/>
      <c r="BB1342" s="45"/>
      <c r="BC1342" s="45"/>
      <c r="BD1342" s="45"/>
      <c r="BE1342" s="45"/>
      <c r="BF1342" s="45"/>
      <c r="BG1342" s="45"/>
      <c r="BH1342" s="45"/>
      <c r="BI1342" s="45"/>
      <c r="BJ1342" s="45"/>
      <c r="BK1342" s="45"/>
      <c r="BL1342" s="45"/>
      <c r="BM1342" s="45"/>
      <c r="BN1342" s="45"/>
      <c r="BO1342" s="45"/>
      <c r="BP1342" s="45"/>
      <c r="BQ1342" s="45"/>
      <c r="BR1342" s="45"/>
      <c r="BS1342" s="45"/>
      <c r="BT1342" s="45"/>
      <c r="BU1342" s="45"/>
      <c r="BV1342" s="45"/>
      <c r="BW1342" s="45"/>
      <c r="BX1342" s="45"/>
      <c r="BY1342" s="45"/>
      <c r="BZ1342" s="45"/>
      <c r="CA1342" s="45"/>
      <c r="CB1342" s="45"/>
      <c r="CC1342" s="45"/>
      <c r="CD1342" s="45"/>
      <c r="CE1342" s="45"/>
      <c r="CF1342" s="45"/>
    </row>
    <row r="1343" ht="15.75" customHeight="1">
      <c r="A1343" s="85"/>
      <c r="B1343" s="86"/>
      <c r="C1343" s="45"/>
      <c r="D1343" s="45"/>
      <c r="E1343" s="45"/>
      <c r="F1343" s="45"/>
      <c r="G1343" s="45"/>
      <c r="H1343" s="45"/>
      <c r="I1343" s="45"/>
      <c r="J1343" s="45"/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45"/>
      <c r="Y1343" s="45"/>
      <c r="Z1343" s="45"/>
      <c r="AA1343" s="45"/>
      <c r="AB1343" s="45"/>
      <c r="AC1343" s="45"/>
      <c r="AD1343" s="45"/>
      <c r="AE1343" s="45"/>
      <c r="AF1343" s="45"/>
      <c r="AG1343" s="45"/>
      <c r="AH1343" s="45"/>
      <c r="AI1343" s="45"/>
      <c r="AJ1343" s="45"/>
      <c r="AK1343" s="45"/>
      <c r="AL1343" s="45"/>
      <c r="AM1343" s="45"/>
      <c r="AN1343" s="45"/>
      <c r="AO1343" s="45"/>
      <c r="AP1343" s="45"/>
      <c r="AQ1343" s="45"/>
      <c r="AR1343" s="45"/>
      <c r="AS1343" s="45"/>
      <c r="AT1343" s="45"/>
      <c r="AU1343" s="45"/>
      <c r="AV1343" s="45"/>
      <c r="AW1343" s="45"/>
      <c r="AX1343" s="45"/>
      <c r="AY1343" s="45"/>
      <c r="AZ1343" s="45"/>
      <c r="BA1343" s="45"/>
      <c r="BB1343" s="45"/>
      <c r="BC1343" s="45"/>
      <c r="BD1343" s="45"/>
      <c r="BE1343" s="45"/>
      <c r="BF1343" s="45"/>
      <c r="BG1343" s="45"/>
      <c r="BH1343" s="45"/>
      <c r="BI1343" s="45"/>
      <c r="BJ1343" s="45"/>
      <c r="BK1343" s="45"/>
      <c r="BL1343" s="45"/>
      <c r="BM1343" s="45"/>
      <c r="BN1343" s="45"/>
      <c r="BO1343" s="45"/>
      <c r="BP1343" s="45"/>
      <c r="BQ1343" s="45"/>
      <c r="BR1343" s="45"/>
      <c r="BS1343" s="45"/>
      <c r="BT1343" s="45"/>
      <c r="BU1343" s="45"/>
      <c r="BV1343" s="45"/>
      <c r="BW1343" s="45"/>
      <c r="BX1343" s="45"/>
      <c r="BY1343" s="45"/>
      <c r="BZ1343" s="45"/>
      <c r="CA1343" s="45"/>
      <c r="CB1343" s="45"/>
      <c r="CC1343" s="45"/>
      <c r="CD1343" s="45"/>
      <c r="CE1343" s="45"/>
      <c r="CF1343" s="45"/>
    </row>
    <row r="1344" ht="15.75" customHeight="1">
      <c r="A1344" s="85"/>
      <c r="B1344" s="86"/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5"/>
      <c r="O1344" s="45"/>
      <c r="P1344" s="45"/>
      <c r="Q1344" s="45"/>
      <c r="R1344" s="45"/>
      <c r="S1344" s="45"/>
      <c r="T1344" s="45"/>
      <c r="U1344" s="45"/>
      <c r="V1344" s="45"/>
      <c r="W1344" s="45"/>
      <c r="X1344" s="45"/>
      <c r="Y1344" s="45"/>
      <c r="Z1344" s="45"/>
      <c r="AA1344" s="45"/>
      <c r="AB1344" s="45"/>
      <c r="AC1344" s="45"/>
      <c r="AD1344" s="45"/>
      <c r="AE1344" s="45"/>
      <c r="AF1344" s="45"/>
      <c r="AG1344" s="45"/>
      <c r="AH1344" s="45"/>
      <c r="AI1344" s="45"/>
      <c r="AJ1344" s="45"/>
      <c r="AK1344" s="45"/>
      <c r="AL1344" s="45"/>
      <c r="AM1344" s="45"/>
      <c r="AN1344" s="45"/>
      <c r="AO1344" s="45"/>
      <c r="AP1344" s="45"/>
      <c r="AQ1344" s="45"/>
      <c r="AR1344" s="45"/>
      <c r="AS1344" s="45"/>
      <c r="AT1344" s="45"/>
      <c r="AU1344" s="45"/>
      <c r="AV1344" s="45"/>
      <c r="AW1344" s="45"/>
      <c r="AX1344" s="45"/>
      <c r="AY1344" s="45"/>
      <c r="AZ1344" s="45"/>
      <c r="BA1344" s="45"/>
      <c r="BB1344" s="45"/>
      <c r="BC1344" s="45"/>
      <c r="BD1344" s="45"/>
      <c r="BE1344" s="45"/>
      <c r="BF1344" s="45"/>
      <c r="BG1344" s="45"/>
      <c r="BH1344" s="45"/>
      <c r="BI1344" s="45"/>
      <c r="BJ1344" s="45"/>
      <c r="BK1344" s="45"/>
      <c r="BL1344" s="45"/>
      <c r="BM1344" s="45"/>
      <c r="BN1344" s="45"/>
      <c r="BO1344" s="45"/>
      <c r="BP1344" s="45"/>
      <c r="BQ1344" s="45"/>
      <c r="BR1344" s="45"/>
      <c r="BS1344" s="45"/>
      <c r="BT1344" s="45"/>
      <c r="BU1344" s="45"/>
      <c r="BV1344" s="45"/>
      <c r="BW1344" s="45"/>
      <c r="BX1344" s="45"/>
      <c r="BY1344" s="45"/>
      <c r="BZ1344" s="45"/>
      <c r="CA1344" s="45"/>
      <c r="CB1344" s="45"/>
      <c r="CC1344" s="45"/>
      <c r="CD1344" s="45"/>
      <c r="CE1344" s="45"/>
      <c r="CF1344" s="45"/>
    </row>
    <row r="1345" ht="15.75" customHeight="1">
      <c r="A1345" s="85"/>
      <c r="B1345" s="86"/>
      <c r="C1345" s="45"/>
      <c r="D1345" s="45"/>
      <c r="E1345" s="45"/>
      <c r="F1345" s="45"/>
      <c r="G1345" s="45"/>
      <c r="H1345" s="45"/>
      <c r="I1345" s="45"/>
      <c r="J1345" s="45"/>
      <c r="K1345" s="45"/>
      <c r="L1345" s="45"/>
      <c r="M1345" s="45"/>
      <c r="N1345" s="45"/>
      <c r="O1345" s="45"/>
      <c r="P1345" s="45"/>
      <c r="Q1345" s="45"/>
      <c r="R1345" s="45"/>
      <c r="S1345" s="45"/>
      <c r="T1345" s="45"/>
      <c r="U1345" s="45"/>
      <c r="V1345" s="45"/>
      <c r="W1345" s="45"/>
      <c r="X1345" s="45"/>
      <c r="Y1345" s="45"/>
      <c r="Z1345" s="45"/>
      <c r="AA1345" s="45"/>
      <c r="AB1345" s="45"/>
      <c r="AC1345" s="45"/>
      <c r="AD1345" s="45"/>
      <c r="AE1345" s="45"/>
      <c r="AF1345" s="45"/>
      <c r="AG1345" s="45"/>
      <c r="AH1345" s="45"/>
      <c r="AI1345" s="45"/>
      <c r="AJ1345" s="45"/>
      <c r="AK1345" s="45"/>
      <c r="AL1345" s="45"/>
      <c r="AM1345" s="45"/>
      <c r="AN1345" s="45"/>
      <c r="AO1345" s="45"/>
      <c r="AP1345" s="45"/>
      <c r="AQ1345" s="45"/>
      <c r="AR1345" s="45"/>
      <c r="AS1345" s="45"/>
      <c r="AT1345" s="45"/>
      <c r="AU1345" s="45"/>
      <c r="AV1345" s="45"/>
      <c r="AW1345" s="45"/>
      <c r="AX1345" s="45"/>
      <c r="AY1345" s="45"/>
      <c r="AZ1345" s="45"/>
      <c r="BA1345" s="45"/>
      <c r="BB1345" s="45"/>
      <c r="BC1345" s="45"/>
      <c r="BD1345" s="45"/>
      <c r="BE1345" s="45"/>
      <c r="BF1345" s="45"/>
      <c r="BG1345" s="45"/>
      <c r="BH1345" s="45"/>
      <c r="BI1345" s="45"/>
      <c r="BJ1345" s="45"/>
      <c r="BK1345" s="45"/>
      <c r="BL1345" s="45"/>
      <c r="BM1345" s="45"/>
      <c r="BN1345" s="45"/>
      <c r="BO1345" s="45"/>
      <c r="BP1345" s="45"/>
      <c r="BQ1345" s="45"/>
      <c r="BR1345" s="45"/>
      <c r="BS1345" s="45"/>
      <c r="BT1345" s="45"/>
      <c r="BU1345" s="45"/>
      <c r="BV1345" s="45"/>
      <c r="BW1345" s="45"/>
      <c r="BX1345" s="45"/>
      <c r="BY1345" s="45"/>
      <c r="BZ1345" s="45"/>
      <c r="CA1345" s="45"/>
      <c r="CB1345" s="45"/>
      <c r="CC1345" s="45"/>
      <c r="CD1345" s="45"/>
      <c r="CE1345" s="45"/>
      <c r="CF1345" s="45"/>
    </row>
    <row r="1346" ht="15.75" customHeight="1">
      <c r="A1346" s="85"/>
      <c r="B1346" s="86"/>
      <c r="C1346" s="45"/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5"/>
      <c r="O1346" s="45"/>
      <c r="P1346" s="45"/>
      <c r="Q1346" s="45"/>
      <c r="R1346" s="45"/>
      <c r="S1346" s="45"/>
      <c r="T1346" s="45"/>
      <c r="U1346" s="45"/>
      <c r="V1346" s="45"/>
      <c r="W1346" s="45"/>
      <c r="X1346" s="45"/>
      <c r="Y1346" s="45"/>
      <c r="Z1346" s="45"/>
      <c r="AA1346" s="45"/>
      <c r="AB1346" s="45"/>
      <c r="AC1346" s="45"/>
      <c r="AD1346" s="45"/>
      <c r="AE1346" s="45"/>
      <c r="AF1346" s="45"/>
      <c r="AG1346" s="45"/>
      <c r="AH1346" s="45"/>
      <c r="AI1346" s="45"/>
      <c r="AJ1346" s="45"/>
      <c r="AK1346" s="45"/>
      <c r="AL1346" s="45"/>
      <c r="AM1346" s="45"/>
      <c r="AN1346" s="45"/>
      <c r="AO1346" s="45"/>
      <c r="AP1346" s="45"/>
      <c r="AQ1346" s="45"/>
      <c r="AR1346" s="45"/>
      <c r="AS1346" s="45"/>
      <c r="AT1346" s="45"/>
      <c r="AU1346" s="45"/>
      <c r="AV1346" s="45"/>
      <c r="AW1346" s="45"/>
      <c r="AX1346" s="45"/>
      <c r="AY1346" s="45"/>
      <c r="AZ1346" s="45"/>
      <c r="BA1346" s="45"/>
      <c r="BB1346" s="45"/>
      <c r="BC1346" s="45"/>
      <c r="BD1346" s="45"/>
      <c r="BE1346" s="45"/>
      <c r="BF1346" s="45"/>
      <c r="BG1346" s="45"/>
      <c r="BH1346" s="45"/>
      <c r="BI1346" s="45"/>
      <c r="BJ1346" s="45"/>
      <c r="BK1346" s="45"/>
      <c r="BL1346" s="45"/>
      <c r="BM1346" s="45"/>
      <c r="BN1346" s="45"/>
      <c r="BO1346" s="45"/>
      <c r="BP1346" s="45"/>
      <c r="BQ1346" s="45"/>
      <c r="BR1346" s="45"/>
      <c r="BS1346" s="45"/>
      <c r="BT1346" s="45"/>
      <c r="BU1346" s="45"/>
      <c r="BV1346" s="45"/>
      <c r="BW1346" s="45"/>
      <c r="BX1346" s="45"/>
      <c r="BY1346" s="45"/>
      <c r="BZ1346" s="45"/>
      <c r="CA1346" s="45"/>
      <c r="CB1346" s="45"/>
      <c r="CC1346" s="45"/>
      <c r="CD1346" s="45"/>
      <c r="CE1346" s="45"/>
      <c r="CF1346" s="45"/>
    </row>
    <row r="1347" ht="15.75" customHeight="1">
      <c r="A1347" s="85"/>
      <c r="B1347" s="86"/>
      <c r="C1347" s="45"/>
      <c r="D1347" s="45"/>
      <c r="E1347" s="45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45"/>
      <c r="AV1347" s="45"/>
      <c r="AW1347" s="45"/>
      <c r="AX1347" s="45"/>
      <c r="AY1347" s="45"/>
      <c r="AZ1347" s="45"/>
      <c r="BA1347" s="45"/>
      <c r="BB1347" s="45"/>
      <c r="BC1347" s="45"/>
      <c r="BD1347" s="45"/>
      <c r="BE1347" s="45"/>
      <c r="BF1347" s="45"/>
      <c r="BG1347" s="45"/>
      <c r="BH1347" s="45"/>
      <c r="BI1347" s="45"/>
      <c r="BJ1347" s="45"/>
      <c r="BK1347" s="45"/>
      <c r="BL1347" s="45"/>
      <c r="BM1347" s="45"/>
      <c r="BN1347" s="45"/>
      <c r="BO1347" s="45"/>
      <c r="BP1347" s="45"/>
      <c r="BQ1347" s="45"/>
      <c r="BR1347" s="45"/>
      <c r="BS1347" s="45"/>
      <c r="BT1347" s="45"/>
      <c r="BU1347" s="45"/>
      <c r="BV1347" s="45"/>
      <c r="BW1347" s="45"/>
      <c r="BX1347" s="45"/>
      <c r="BY1347" s="45"/>
      <c r="BZ1347" s="45"/>
      <c r="CA1347" s="45"/>
      <c r="CB1347" s="45"/>
      <c r="CC1347" s="45"/>
      <c r="CD1347" s="45"/>
      <c r="CE1347" s="45"/>
      <c r="CF1347" s="45"/>
    </row>
    <row r="1348" ht="15.75" customHeight="1">
      <c r="A1348" s="85"/>
      <c r="B1348" s="86"/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5"/>
      <c r="O1348" s="45"/>
      <c r="P1348" s="45"/>
      <c r="Q1348" s="45"/>
      <c r="R1348" s="45"/>
      <c r="S1348" s="45"/>
      <c r="T1348" s="45"/>
      <c r="U1348" s="45"/>
      <c r="V1348" s="45"/>
      <c r="W1348" s="45"/>
      <c r="X1348" s="45"/>
      <c r="Y1348" s="45"/>
      <c r="Z1348" s="45"/>
      <c r="AA1348" s="45"/>
      <c r="AB1348" s="45"/>
      <c r="AC1348" s="45"/>
      <c r="AD1348" s="45"/>
      <c r="AE1348" s="45"/>
      <c r="AF1348" s="45"/>
      <c r="AG1348" s="45"/>
      <c r="AH1348" s="45"/>
      <c r="AI1348" s="45"/>
      <c r="AJ1348" s="45"/>
      <c r="AK1348" s="45"/>
      <c r="AL1348" s="45"/>
      <c r="AM1348" s="45"/>
      <c r="AN1348" s="45"/>
      <c r="AO1348" s="45"/>
      <c r="AP1348" s="45"/>
      <c r="AQ1348" s="45"/>
      <c r="AR1348" s="45"/>
      <c r="AS1348" s="45"/>
      <c r="AT1348" s="45"/>
      <c r="AU1348" s="45"/>
      <c r="AV1348" s="45"/>
      <c r="AW1348" s="45"/>
      <c r="AX1348" s="45"/>
      <c r="AY1348" s="45"/>
      <c r="AZ1348" s="45"/>
      <c r="BA1348" s="45"/>
      <c r="BB1348" s="45"/>
      <c r="BC1348" s="45"/>
      <c r="BD1348" s="45"/>
      <c r="BE1348" s="45"/>
      <c r="BF1348" s="45"/>
      <c r="BG1348" s="45"/>
      <c r="BH1348" s="45"/>
      <c r="BI1348" s="45"/>
      <c r="BJ1348" s="45"/>
      <c r="BK1348" s="45"/>
      <c r="BL1348" s="45"/>
      <c r="BM1348" s="45"/>
      <c r="BN1348" s="45"/>
      <c r="BO1348" s="45"/>
      <c r="BP1348" s="45"/>
      <c r="BQ1348" s="45"/>
      <c r="BR1348" s="45"/>
      <c r="BS1348" s="45"/>
      <c r="BT1348" s="45"/>
      <c r="BU1348" s="45"/>
      <c r="BV1348" s="45"/>
      <c r="BW1348" s="45"/>
      <c r="BX1348" s="45"/>
      <c r="BY1348" s="45"/>
      <c r="BZ1348" s="45"/>
      <c r="CA1348" s="45"/>
      <c r="CB1348" s="45"/>
      <c r="CC1348" s="45"/>
      <c r="CD1348" s="45"/>
      <c r="CE1348" s="45"/>
      <c r="CF1348" s="45"/>
    </row>
    <row r="1349" ht="15.75" customHeight="1">
      <c r="A1349" s="85"/>
      <c r="B1349" s="86"/>
      <c r="C1349" s="45"/>
      <c r="D1349" s="45"/>
      <c r="E1349" s="45"/>
      <c r="F1349" s="45"/>
      <c r="G1349" s="45"/>
      <c r="H1349" s="45"/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  <c r="T1349" s="45"/>
      <c r="U1349" s="45"/>
      <c r="V1349" s="45"/>
      <c r="W1349" s="45"/>
      <c r="X1349" s="45"/>
      <c r="Y1349" s="45"/>
      <c r="Z1349" s="45"/>
      <c r="AA1349" s="45"/>
      <c r="AB1349" s="45"/>
      <c r="AC1349" s="45"/>
      <c r="AD1349" s="45"/>
      <c r="AE1349" s="45"/>
      <c r="AF1349" s="45"/>
      <c r="AG1349" s="45"/>
      <c r="AH1349" s="45"/>
      <c r="AI1349" s="45"/>
      <c r="AJ1349" s="45"/>
      <c r="AK1349" s="45"/>
      <c r="AL1349" s="45"/>
      <c r="AM1349" s="45"/>
      <c r="AN1349" s="45"/>
      <c r="AO1349" s="45"/>
      <c r="AP1349" s="45"/>
      <c r="AQ1349" s="45"/>
      <c r="AR1349" s="45"/>
      <c r="AS1349" s="45"/>
      <c r="AT1349" s="45"/>
      <c r="AU1349" s="45"/>
      <c r="AV1349" s="45"/>
      <c r="AW1349" s="45"/>
      <c r="AX1349" s="45"/>
      <c r="AY1349" s="45"/>
      <c r="AZ1349" s="45"/>
      <c r="BA1349" s="45"/>
      <c r="BB1349" s="45"/>
      <c r="BC1349" s="45"/>
      <c r="BD1349" s="45"/>
      <c r="BE1349" s="45"/>
      <c r="BF1349" s="45"/>
      <c r="BG1349" s="45"/>
      <c r="BH1349" s="45"/>
      <c r="BI1349" s="45"/>
      <c r="BJ1349" s="45"/>
      <c r="BK1349" s="45"/>
      <c r="BL1349" s="45"/>
      <c r="BM1349" s="45"/>
      <c r="BN1349" s="45"/>
      <c r="BO1349" s="45"/>
      <c r="BP1349" s="45"/>
      <c r="BQ1349" s="45"/>
      <c r="BR1349" s="45"/>
      <c r="BS1349" s="45"/>
      <c r="BT1349" s="45"/>
      <c r="BU1349" s="45"/>
      <c r="BV1349" s="45"/>
      <c r="BW1349" s="45"/>
      <c r="BX1349" s="45"/>
      <c r="BY1349" s="45"/>
      <c r="BZ1349" s="45"/>
      <c r="CA1349" s="45"/>
      <c r="CB1349" s="45"/>
      <c r="CC1349" s="45"/>
      <c r="CD1349" s="45"/>
      <c r="CE1349" s="45"/>
      <c r="CF1349" s="45"/>
    </row>
    <row r="1350" ht="15.75" customHeight="1">
      <c r="A1350" s="85"/>
      <c r="B1350" s="86"/>
      <c r="C1350" s="45"/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5"/>
      <c r="O1350" s="45"/>
      <c r="P1350" s="45"/>
      <c r="Q1350" s="45"/>
      <c r="R1350" s="45"/>
      <c r="S1350" s="45"/>
      <c r="T1350" s="45"/>
      <c r="U1350" s="45"/>
      <c r="V1350" s="45"/>
      <c r="W1350" s="45"/>
      <c r="X1350" s="45"/>
      <c r="Y1350" s="45"/>
      <c r="Z1350" s="45"/>
      <c r="AA1350" s="45"/>
      <c r="AB1350" s="45"/>
      <c r="AC1350" s="45"/>
      <c r="AD1350" s="45"/>
      <c r="AE1350" s="45"/>
      <c r="AF1350" s="45"/>
      <c r="AG1350" s="45"/>
      <c r="AH1350" s="45"/>
      <c r="AI1350" s="45"/>
      <c r="AJ1350" s="45"/>
      <c r="AK1350" s="45"/>
      <c r="AL1350" s="45"/>
      <c r="AM1350" s="45"/>
      <c r="AN1350" s="45"/>
      <c r="AO1350" s="45"/>
      <c r="AP1350" s="45"/>
      <c r="AQ1350" s="45"/>
      <c r="AR1350" s="45"/>
      <c r="AS1350" s="45"/>
      <c r="AT1350" s="45"/>
      <c r="AU1350" s="45"/>
      <c r="AV1350" s="45"/>
      <c r="AW1350" s="45"/>
      <c r="AX1350" s="45"/>
      <c r="AY1350" s="45"/>
      <c r="AZ1350" s="45"/>
      <c r="BA1350" s="45"/>
      <c r="BB1350" s="45"/>
      <c r="BC1350" s="45"/>
      <c r="BD1350" s="45"/>
      <c r="BE1350" s="45"/>
      <c r="BF1350" s="45"/>
      <c r="BG1350" s="45"/>
      <c r="BH1350" s="45"/>
      <c r="BI1350" s="45"/>
      <c r="BJ1350" s="45"/>
      <c r="BK1350" s="45"/>
      <c r="BL1350" s="45"/>
      <c r="BM1350" s="45"/>
      <c r="BN1350" s="45"/>
      <c r="BO1350" s="45"/>
      <c r="BP1350" s="45"/>
      <c r="BQ1350" s="45"/>
      <c r="BR1350" s="45"/>
      <c r="BS1350" s="45"/>
      <c r="BT1350" s="45"/>
      <c r="BU1350" s="45"/>
      <c r="BV1350" s="45"/>
      <c r="BW1350" s="45"/>
      <c r="BX1350" s="45"/>
      <c r="BY1350" s="45"/>
      <c r="BZ1350" s="45"/>
      <c r="CA1350" s="45"/>
      <c r="CB1350" s="45"/>
      <c r="CC1350" s="45"/>
      <c r="CD1350" s="45"/>
      <c r="CE1350" s="45"/>
      <c r="CF1350" s="45"/>
    </row>
    <row r="1351" ht="15.75" customHeight="1">
      <c r="A1351" s="85"/>
      <c r="B1351" s="86"/>
      <c r="C1351" s="45"/>
      <c r="D1351" s="45"/>
      <c r="E1351" s="45"/>
      <c r="F1351" s="45"/>
      <c r="G1351" s="45"/>
      <c r="H1351" s="45"/>
      <c r="I1351" s="45"/>
      <c r="J1351" s="45"/>
      <c r="K1351" s="45"/>
      <c r="L1351" s="45"/>
      <c r="M1351" s="45"/>
      <c r="N1351" s="45"/>
      <c r="O1351" s="45"/>
      <c r="P1351" s="45"/>
      <c r="Q1351" s="45"/>
      <c r="R1351" s="45"/>
      <c r="S1351" s="45"/>
      <c r="T1351" s="45"/>
      <c r="U1351" s="45"/>
      <c r="V1351" s="45"/>
      <c r="W1351" s="45"/>
      <c r="X1351" s="45"/>
      <c r="Y1351" s="45"/>
      <c r="Z1351" s="45"/>
      <c r="AA1351" s="45"/>
      <c r="AB1351" s="45"/>
      <c r="AC1351" s="45"/>
      <c r="AD1351" s="45"/>
      <c r="AE1351" s="45"/>
      <c r="AF1351" s="45"/>
      <c r="AG1351" s="45"/>
      <c r="AH1351" s="45"/>
      <c r="AI1351" s="45"/>
      <c r="AJ1351" s="45"/>
      <c r="AK1351" s="45"/>
      <c r="AL1351" s="45"/>
      <c r="AM1351" s="45"/>
      <c r="AN1351" s="45"/>
      <c r="AO1351" s="45"/>
      <c r="AP1351" s="45"/>
      <c r="AQ1351" s="45"/>
      <c r="AR1351" s="45"/>
      <c r="AS1351" s="45"/>
      <c r="AT1351" s="45"/>
      <c r="AU1351" s="45"/>
      <c r="AV1351" s="45"/>
      <c r="AW1351" s="45"/>
      <c r="AX1351" s="45"/>
      <c r="AY1351" s="45"/>
      <c r="AZ1351" s="45"/>
      <c r="BA1351" s="45"/>
      <c r="BB1351" s="45"/>
      <c r="BC1351" s="45"/>
      <c r="BD1351" s="45"/>
      <c r="BE1351" s="45"/>
      <c r="BF1351" s="45"/>
      <c r="BG1351" s="45"/>
      <c r="BH1351" s="45"/>
      <c r="BI1351" s="45"/>
      <c r="BJ1351" s="45"/>
      <c r="BK1351" s="45"/>
      <c r="BL1351" s="45"/>
      <c r="BM1351" s="45"/>
      <c r="BN1351" s="45"/>
      <c r="BO1351" s="45"/>
      <c r="BP1351" s="45"/>
      <c r="BQ1351" s="45"/>
      <c r="BR1351" s="45"/>
      <c r="BS1351" s="45"/>
      <c r="BT1351" s="45"/>
      <c r="BU1351" s="45"/>
      <c r="BV1351" s="45"/>
      <c r="BW1351" s="45"/>
      <c r="BX1351" s="45"/>
      <c r="BY1351" s="45"/>
      <c r="BZ1351" s="45"/>
      <c r="CA1351" s="45"/>
      <c r="CB1351" s="45"/>
      <c r="CC1351" s="45"/>
      <c r="CD1351" s="45"/>
      <c r="CE1351" s="45"/>
      <c r="CF1351" s="45"/>
    </row>
    <row r="1352" ht="15.75" customHeight="1">
      <c r="A1352" s="85"/>
      <c r="B1352" s="86"/>
      <c r="C1352" s="45"/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5"/>
      <c r="O1352" s="45"/>
      <c r="P1352" s="45"/>
      <c r="Q1352" s="45"/>
      <c r="R1352" s="45"/>
      <c r="S1352" s="45"/>
      <c r="T1352" s="45"/>
      <c r="U1352" s="45"/>
      <c r="V1352" s="45"/>
      <c r="W1352" s="45"/>
      <c r="X1352" s="45"/>
      <c r="Y1352" s="45"/>
      <c r="Z1352" s="45"/>
      <c r="AA1352" s="45"/>
      <c r="AB1352" s="45"/>
      <c r="AC1352" s="45"/>
      <c r="AD1352" s="45"/>
      <c r="AE1352" s="45"/>
      <c r="AF1352" s="45"/>
      <c r="AG1352" s="45"/>
      <c r="AH1352" s="45"/>
      <c r="AI1352" s="45"/>
      <c r="AJ1352" s="45"/>
      <c r="AK1352" s="45"/>
      <c r="AL1352" s="45"/>
      <c r="AM1352" s="45"/>
      <c r="AN1352" s="45"/>
      <c r="AO1352" s="45"/>
      <c r="AP1352" s="45"/>
      <c r="AQ1352" s="45"/>
      <c r="AR1352" s="45"/>
      <c r="AS1352" s="45"/>
      <c r="AT1352" s="45"/>
      <c r="AU1352" s="45"/>
      <c r="AV1352" s="45"/>
      <c r="AW1352" s="45"/>
      <c r="AX1352" s="45"/>
      <c r="AY1352" s="45"/>
      <c r="AZ1352" s="45"/>
      <c r="BA1352" s="45"/>
      <c r="BB1352" s="45"/>
      <c r="BC1352" s="45"/>
      <c r="BD1352" s="45"/>
      <c r="BE1352" s="45"/>
      <c r="BF1352" s="45"/>
      <c r="BG1352" s="45"/>
      <c r="BH1352" s="45"/>
      <c r="BI1352" s="45"/>
      <c r="BJ1352" s="45"/>
      <c r="BK1352" s="45"/>
      <c r="BL1352" s="45"/>
      <c r="BM1352" s="45"/>
      <c r="BN1352" s="45"/>
      <c r="BO1352" s="45"/>
      <c r="BP1352" s="45"/>
      <c r="BQ1352" s="45"/>
      <c r="BR1352" s="45"/>
      <c r="BS1352" s="45"/>
      <c r="BT1352" s="45"/>
      <c r="BU1352" s="45"/>
      <c r="BV1352" s="45"/>
      <c r="BW1352" s="45"/>
      <c r="BX1352" s="45"/>
      <c r="BY1352" s="45"/>
      <c r="BZ1352" s="45"/>
      <c r="CA1352" s="45"/>
      <c r="CB1352" s="45"/>
      <c r="CC1352" s="45"/>
      <c r="CD1352" s="45"/>
      <c r="CE1352" s="45"/>
      <c r="CF1352" s="45"/>
    </row>
    <row r="1353" ht="15.75" customHeight="1">
      <c r="A1353" s="85"/>
      <c r="B1353" s="86"/>
      <c r="C1353" s="45"/>
      <c r="D1353" s="45"/>
      <c r="E1353" s="45"/>
      <c r="F1353" s="45"/>
      <c r="G1353" s="45"/>
      <c r="H1353" s="45"/>
      <c r="I1353" s="45"/>
      <c r="J1353" s="45"/>
      <c r="K1353" s="45"/>
      <c r="L1353" s="45"/>
      <c r="M1353" s="45"/>
      <c r="N1353" s="45"/>
      <c r="O1353" s="45"/>
      <c r="P1353" s="45"/>
      <c r="Q1353" s="45"/>
      <c r="R1353" s="45"/>
      <c r="S1353" s="45"/>
      <c r="T1353" s="45"/>
      <c r="U1353" s="45"/>
      <c r="V1353" s="45"/>
      <c r="W1353" s="45"/>
      <c r="X1353" s="45"/>
      <c r="Y1353" s="45"/>
      <c r="Z1353" s="45"/>
      <c r="AA1353" s="45"/>
      <c r="AB1353" s="45"/>
      <c r="AC1353" s="45"/>
      <c r="AD1353" s="45"/>
      <c r="AE1353" s="45"/>
      <c r="AF1353" s="45"/>
      <c r="AG1353" s="45"/>
      <c r="AH1353" s="45"/>
      <c r="AI1353" s="45"/>
      <c r="AJ1353" s="45"/>
      <c r="AK1353" s="45"/>
      <c r="AL1353" s="45"/>
      <c r="AM1353" s="45"/>
      <c r="AN1353" s="45"/>
      <c r="AO1353" s="45"/>
      <c r="AP1353" s="45"/>
      <c r="AQ1353" s="45"/>
      <c r="AR1353" s="45"/>
      <c r="AS1353" s="45"/>
      <c r="AT1353" s="45"/>
      <c r="AU1353" s="45"/>
      <c r="AV1353" s="45"/>
      <c r="AW1353" s="45"/>
      <c r="AX1353" s="45"/>
      <c r="AY1353" s="45"/>
      <c r="AZ1353" s="45"/>
      <c r="BA1353" s="45"/>
      <c r="BB1353" s="45"/>
      <c r="BC1353" s="45"/>
      <c r="BD1353" s="45"/>
      <c r="BE1353" s="45"/>
      <c r="BF1353" s="45"/>
      <c r="BG1353" s="45"/>
      <c r="BH1353" s="45"/>
      <c r="BI1353" s="45"/>
      <c r="BJ1353" s="45"/>
      <c r="BK1353" s="45"/>
      <c r="BL1353" s="45"/>
      <c r="BM1353" s="45"/>
      <c r="BN1353" s="45"/>
      <c r="BO1353" s="45"/>
      <c r="BP1353" s="45"/>
      <c r="BQ1353" s="45"/>
      <c r="BR1353" s="45"/>
      <c r="BS1353" s="45"/>
      <c r="BT1353" s="45"/>
      <c r="BU1353" s="45"/>
      <c r="BV1353" s="45"/>
      <c r="BW1353" s="45"/>
      <c r="BX1353" s="45"/>
      <c r="BY1353" s="45"/>
      <c r="BZ1353" s="45"/>
      <c r="CA1353" s="45"/>
      <c r="CB1353" s="45"/>
      <c r="CC1353" s="45"/>
      <c r="CD1353" s="45"/>
      <c r="CE1353" s="45"/>
      <c r="CF1353" s="45"/>
    </row>
    <row r="1354" ht="15.75" customHeight="1">
      <c r="A1354" s="85"/>
      <c r="B1354" s="86"/>
      <c r="C1354" s="45"/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5"/>
      <c r="O1354" s="45"/>
      <c r="P1354" s="45"/>
      <c r="Q1354" s="45"/>
      <c r="R1354" s="45"/>
      <c r="S1354" s="45"/>
      <c r="T1354" s="45"/>
      <c r="U1354" s="45"/>
      <c r="V1354" s="45"/>
      <c r="W1354" s="45"/>
      <c r="X1354" s="45"/>
      <c r="Y1354" s="45"/>
      <c r="Z1354" s="45"/>
      <c r="AA1354" s="45"/>
      <c r="AB1354" s="45"/>
      <c r="AC1354" s="45"/>
      <c r="AD1354" s="45"/>
      <c r="AE1354" s="45"/>
      <c r="AF1354" s="45"/>
      <c r="AG1354" s="45"/>
      <c r="AH1354" s="45"/>
      <c r="AI1354" s="45"/>
      <c r="AJ1354" s="45"/>
      <c r="AK1354" s="45"/>
      <c r="AL1354" s="45"/>
      <c r="AM1354" s="45"/>
      <c r="AN1354" s="45"/>
      <c r="AO1354" s="45"/>
      <c r="AP1354" s="45"/>
      <c r="AQ1354" s="45"/>
      <c r="AR1354" s="45"/>
      <c r="AS1354" s="45"/>
      <c r="AT1354" s="45"/>
      <c r="AU1354" s="45"/>
      <c r="AV1354" s="45"/>
      <c r="AW1354" s="45"/>
      <c r="AX1354" s="45"/>
      <c r="AY1354" s="45"/>
      <c r="AZ1354" s="45"/>
      <c r="BA1354" s="45"/>
      <c r="BB1354" s="45"/>
      <c r="BC1354" s="45"/>
      <c r="BD1354" s="45"/>
      <c r="BE1354" s="45"/>
      <c r="BF1354" s="45"/>
      <c r="BG1354" s="45"/>
      <c r="BH1354" s="45"/>
      <c r="BI1354" s="45"/>
      <c r="BJ1354" s="45"/>
      <c r="BK1354" s="45"/>
      <c r="BL1354" s="45"/>
      <c r="BM1354" s="45"/>
      <c r="BN1354" s="45"/>
      <c r="BO1354" s="45"/>
      <c r="BP1354" s="45"/>
      <c r="BQ1354" s="45"/>
      <c r="BR1354" s="45"/>
      <c r="BS1354" s="45"/>
      <c r="BT1354" s="45"/>
      <c r="BU1354" s="45"/>
      <c r="BV1354" s="45"/>
      <c r="BW1354" s="45"/>
      <c r="BX1354" s="45"/>
      <c r="BY1354" s="45"/>
      <c r="BZ1354" s="45"/>
      <c r="CA1354" s="45"/>
      <c r="CB1354" s="45"/>
      <c r="CC1354" s="45"/>
      <c r="CD1354" s="45"/>
      <c r="CE1354" s="45"/>
      <c r="CF1354" s="45"/>
    </row>
    <row r="1355" ht="15.75" customHeight="1">
      <c r="A1355" s="85"/>
      <c r="B1355" s="86"/>
      <c r="C1355" s="45"/>
      <c r="D1355" s="45"/>
      <c r="E1355" s="45"/>
      <c r="F1355" s="45"/>
      <c r="G1355" s="45"/>
      <c r="H1355" s="45"/>
      <c r="I1355" s="45"/>
      <c r="J1355" s="45"/>
      <c r="K1355" s="45"/>
      <c r="L1355" s="45"/>
      <c r="M1355" s="45"/>
      <c r="N1355" s="45"/>
      <c r="O1355" s="45"/>
      <c r="P1355" s="45"/>
      <c r="Q1355" s="45"/>
      <c r="R1355" s="45"/>
      <c r="S1355" s="45"/>
      <c r="T1355" s="45"/>
      <c r="U1355" s="45"/>
      <c r="V1355" s="45"/>
      <c r="W1355" s="45"/>
      <c r="X1355" s="45"/>
      <c r="Y1355" s="45"/>
      <c r="Z1355" s="45"/>
      <c r="AA1355" s="45"/>
      <c r="AB1355" s="45"/>
      <c r="AC1355" s="45"/>
      <c r="AD1355" s="45"/>
      <c r="AE1355" s="45"/>
      <c r="AF1355" s="45"/>
      <c r="AG1355" s="45"/>
      <c r="AH1355" s="45"/>
      <c r="AI1355" s="45"/>
      <c r="AJ1355" s="45"/>
      <c r="AK1355" s="45"/>
      <c r="AL1355" s="45"/>
      <c r="AM1355" s="45"/>
      <c r="AN1355" s="45"/>
      <c r="AO1355" s="45"/>
      <c r="AP1355" s="45"/>
      <c r="AQ1355" s="45"/>
      <c r="AR1355" s="45"/>
      <c r="AS1355" s="45"/>
      <c r="AT1355" s="45"/>
      <c r="AU1355" s="45"/>
      <c r="AV1355" s="45"/>
      <c r="AW1355" s="45"/>
      <c r="AX1355" s="45"/>
      <c r="AY1355" s="45"/>
      <c r="AZ1355" s="45"/>
      <c r="BA1355" s="45"/>
      <c r="BB1355" s="45"/>
      <c r="BC1355" s="45"/>
      <c r="BD1355" s="45"/>
      <c r="BE1355" s="45"/>
      <c r="BF1355" s="45"/>
      <c r="BG1355" s="45"/>
      <c r="BH1355" s="45"/>
      <c r="BI1355" s="45"/>
      <c r="BJ1355" s="45"/>
      <c r="BK1355" s="45"/>
      <c r="BL1355" s="45"/>
      <c r="BM1355" s="45"/>
      <c r="BN1355" s="45"/>
      <c r="BO1355" s="45"/>
      <c r="BP1355" s="45"/>
      <c r="BQ1355" s="45"/>
      <c r="BR1355" s="45"/>
      <c r="BS1355" s="45"/>
      <c r="BT1355" s="45"/>
      <c r="BU1355" s="45"/>
      <c r="BV1355" s="45"/>
      <c r="BW1355" s="45"/>
      <c r="BX1355" s="45"/>
      <c r="BY1355" s="45"/>
      <c r="BZ1355" s="45"/>
      <c r="CA1355" s="45"/>
      <c r="CB1355" s="45"/>
      <c r="CC1355" s="45"/>
      <c r="CD1355" s="45"/>
      <c r="CE1355" s="45"/>
      <c r="CF1355" s="45"/>
    </row>
    <row r="1356" ht="15.75" customHeight="1">
      <c r="A1356" s="85"/>
      <c r="B1356" s="86"/>
      <c r="C1356" s="45"/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5"/>
      <c r="O1356" s="45"/>
      <c r="P1356" s="45"/>
      <c r="Q1356" s="45"/>
      <c r="R1356" s="45"/>
      <c r="S1356" s="45"/>
      <c r="T1356" s="45"/>
      <c r="U1356" s="45"/>
      <c r="V1356" s="45"/>
      <c r="W1356" s="45"/>
      <c r="X1356" s="45"/>
      <c r="Y1356" s="45"/>
      <c r="Z1356" s="45"/>
      <c r="AA1356" s="45"/>
      <c r="AB1356" s="45"/>
      <c r="AC1356" s="45"/>
      <c r="AD1356" s="45"/>
      <c r="AE1356" s="45"/>
      <c r="AF1356" s="45"/>
      <c r="AG1356" s="45"/>
      <c r="AH1356" s="45"/>
      <c r="AI1356" s="45"/>
      <c r="AJ1356" s="45"/>
      <c r="AK1356" s="45"/>
      <c r="AL1356" s="45"/>
      <c r="AM1356" s="45"/>
      <c r="AN1356" s="45"/>
      <c r="AO1356" s="45"/>
      <c r="AP1356" s="45"/>
      <c r="AQ1356" s="45"/>
      <c r="AR1356" s="45"/>
      <c r="AS1356" s="45"/>
      <c r="AT1356" s="45"/>
      <c r="AU1356" s="45"/>
      <c r="AV1356" s="45"/>
      <c r="AW1356" s="45"/>
      <c r="AX1356" s="45"/>
      <c r="AY1356" s="45"/>
      <c r="AZ1356" s="45"/>
      <c r="BA1356" s="45"/>
      <c r="BB1356" s="45"/>
      <c r="BC1356" s="45"/>
      <c r="BD1356" s="45"/>
      <c r="BE1356" s="45"/>
      <c r="BF1356" s="45"/>
      <c r="BG1356" s="45"/>
      <c r="BH1356" s="45"/>
      <c r="BI1356" s="45"/>
      <c r="BJ1356" s="45"/>
      <c r="BK1356" s="45"/>
      <c r="BL1356" s="45"/>
      <c r="BM1356" s="45"/>
      <c r="BN1356" s="45"/>
      <c r="BO1356" s="45"/>
      <c r="BP1356" s="45"/>
      <c r="BQ1356" s="45"/>
      <c r="BR1356" s="45"/>
      <c r="BS1356" s="45"/>
      <c r="BT1356" s="45"/>
      <c r="BU1356" s="45"/>
      <c r="BV1356" s="45"/>
      <c r="BW1356" s="45"/>
      <c r="BX1356" s="45"/>
      <c r="BY1356" s="45"/>
      <c r="BZ1356" s="45"/>
      <c r="CA1356" s="45"/>
      <c r="CB1356" s="45"/>
      <c r="CC1356" s="45"/>
      <c r="CD1356" s="45"/>
      <c r="CE1356" s="45"/>
      <c r="CF1356" s="45"/>
    </row>
    <row r="1357" ht="15.75" customHeight="1">
      <c r="A1357" s="85"/>
      <c r="B1357" s="86"/>
      <c r="C1357" s="45"/>
      <c r="D1357" s="45"/>
      <c r="E1357" s="45"/>
      <c r="F1357" s="45"/>
      <c r="G1357" s="45"/>
      <c r="H1357" s="45"/>
      <c r="I1357" s="45"/>
      <c r="J1357" s="45"/>
      <c r="K1357" s="45"/>
      <c r="L1357" s="45"/>
      <c r="M1357" s="45"/>
      <c r="N1357" s="45"/>
      <c r="O1357" s="45"/>
      <c r="P1357" s="45"/>
      <c r="Q1357" s="45"/>
      <c r="R1357" s="45"/>
      <c r="S1357" s="45"/>
      <c r="T1357" s="45"/>
      <c r="U1357" s="45"/>
      <c r="V1357" s="45"/>
      <c r="W1357" s="45"/>
      <c r="X1357" s="45"/>
      <c r="Y1357" s="45"/>
      <c r="Z1357" s="45"/>
      <c r="AA1357" s="45"/>
      <c r="AB1357" s="45"/>
      <c r="AC1357" s="45"/>
      <c r="AD1357" s="45"/>
      <c r="AE1357" s="45"/>
      <c r="AF1357" s="45"/>
      <c r="AG1357" s="45"/>
      <c r="AH1357" s="45"/>
      <c r="AI1357" s="45"/>
      <c r="AJ1357" s="45"/>
      <c r="AK1357" s="45"/>
      <c r="AL1357" s="45"/>
      <c r="AM1357" s="45"/>
      <c r="AN1357" s="45"/>
      <c r="AO1357" s="45"/>
      <c r="AP1357" s="45"/>
      <c r="AQ1357" s="45"/>
      <c r="AR1357" s="45"/>
      <c r="AS1357" s="45"/>
      <c r="AT1357" s="45"/>
      <c r="AU1357" s="45"/>
      <c r="AV1357" s="45"/>
      <c r="AW1357" s="45"/>
      <c r="AX1357" s="45"/>
      <c r="AY1357" s="45"/>
      <c r="AZ1357" s="45"/>
      <c r="BA1357" s="45"/>
      <c r="BB1357" s="45"/>
      <c r="BC1357" s="45"/>
      <c r="BD1357" s="45"/>
      <c r="BE1357" s="45"/>
      <c r="BF1357" s="45"/>
      <c r="BG1357" s="45"/>
      <c r="BH1357" s="45"/>
      <c r="BI1357" s="45"/>
      <c r="BJ1357" s="45"/>
      <c r="BK1357" s="45"/>
      <c r="BL1357" s="45"/>
      <c r="BM1357" s="45"/>
      <c r="BN1357" s="45"/>
      <c r="BO1357" s="45"/>
      <c r="BP1357" s="45"/>
      <c r="BQ1357" s="45"/>
      <c r="BR1357" s="45"/>
      <c r="BS1357" s="45"/>
      <c r="BT1357" s="45"/>
      <c r="BU1357" s="45"/>
      <c r="BV1357" s="45"/>
      <c r="BW1357" s="45"/>
      <c r="BX1357" s="45"/>
      <c r="BY1357" s="45"/>
      <c r="BZ1357" s="45"/>
      <c r="CA1357" s="45"/>
      <c r="CB1357" s="45"/>
      <c r="CC1357" s="45"/>
      <c r="CD1357" s="45"/>
      <c r="CE1357" s="45"/>
      <c r="CF1357" s="45"/>
    </row>
    <row r="1358" ht="15.75" customHeight="1">
      <c r="A1358" s="85"/>
      <c r="B1358" s="86"/>
      <c r="C1358" s="45"/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5"/>
      <c r="O1358" s="45"/>
      <c r="P1358" s="45"/>
      <c r="Q1358" s="45"/>
      <c r="R1358" s="45"/>
      <c r="S1358" s="45"/>
      <c r="T1358" s="45"/>
      <c r="U1358" s="45"/>
      <c r="V1358" s="45"/>
      <c r="W1358" s="45"/>
      <c r="X1358" s="45"/>
      <c r="Y1358" s="45"/>
      <c r="Z1358" s="45"/>
      <c r="AA1358" s="45"/>
      <c r="AB1358" s="45"/>
      <c r="AC1358" s="45"/>
      <c r="AD1358" s="45"/>
      <c r="AE1358" s="45"/>
      <c r="AF1358" s="45"/>
      <c r="AG1358" s="45"/>
      <c r="AH1358" s="45"/>
      <c r="AI1358" s="45"/>
      <c r="AJ1358" s="45"/>
      <c r="AK1358" s="45"/>
      <c r="AL1358" s="45"/>
      <c r="AM1358" s="45"/>
      <c r="AN1358" s="45"/>
      <c r="AO1358" s="45"/>
      <c r="AP1358" s="45"/>
      <c r="AQ1358" s="45"/>
      <c r="AR1358" s="45"/>
      <c r="AS1358" s="45"/>
      <c r="AT1358" s="45"/>
      <c r="AU1358" s="45"/>
      <c r="AV1358" s="45"/>
      <c r="AW1358" s="45"/>
      <c r="AX1358" s="45"/>
      <c r="AY1358" s="45"/>
      <c r="AZ1358" s="45"/>
      <c r="BA1358" s="45"/>
      <c r="BB1358" s="45"/>
      <c r="BC1358" s="45"/>
      <c r="BD1358" s="45"/>
      <c r="BE1358" s="45"/>
      <c r="BF1358" s="45"/>
      <c r="BG1358" s="45"/>
      <c r="BH1358" s="45"/>
      <c r="BI1358" s="45"/>
      <c r="BJ1358" s="45"/>
      <c r="BK1358" s="45"/>
      <c r="BL1358" s="45"/>
      <c r="BM1358" s="45"/>
      <c r="BN1358" s="45"/>
      <c r="BO1358" s="45"/>
      <c r="BP1358" s="45"/>
      <c r="BQ1358" s="45"/>
      <c r="BR1358" s="45"/>
      <c r="BS1358" s="45"/>
      <c r="BT1358" s="45"/>
      <c r="BU1358" s="45"/>
      <c r="BV1358" s="45"/>
      <c r="BW1358" s="45"/>
      <c r="BX1358" s="45"/>
      <c r="BY1358" s="45"/>
      <c r="BZ1358" s="45"/>
      <c r="CA1358" s="45"/>
      <c r="CB1358" s="45"/>
      <c r="CC1358" s="45"/>
      <c r="CD1358" s="45"/>
      <c r="CE1358" s="45"/>
      <c r="CF1358" s="45"/>
    </row>
    <row r="1359" ht="15.75" customHeight="1">
      <c r="A1359" s="85"/>
      <c r="B1359" s="86"/>
      <c r="C1359" s="45"/>
      <c r="D1359" s="45"/>
      <c r="E1359" s="45"/>
      <c r="F1359" s="45"/>
      <c r="G1359" s="45"/>
      <c r="H1359" s="45"/>
      <c r="I1359" s="45"/>
      <c r="J1359" s="45"/>
      <c r="K1359" s="45"/>
      <c r="L1359" s="45"/>
      <c r="M1359" s="45"/>
      <c r="N1359" s="45"/>
      <c r="O1359" s="45"/>
      <c r="P1359" s="45"/>
      <c r="Q1359" s="45"/>
      <c r="R1359" s="45"/>
      <c r="S1359" s="45"/>
      <c r="T1359" s="45"/>
      <c r="U1359" s="45"/>
      <c r="V1359" s="45"/>
      <c r="W1359" s="45"/>
      <c r="X1359" s="45"/>
      <c r="Y1359" s="45"/>
      <c r="Z1359" s="45"/>
      <c r="AA1359" s="45"/>
      <c r="AB1359" s="45"/>
      <c r="AC1359" s="45"/>
      <c r="AD1359" s="45"/>
      <c r="AE1359" s="45"/>
      <c r="AF1359" s="45"/>
      <c r="AG1359" s="45"/>
      <c r="AH1359" s="45"/>
      <c r="AI1359" s="45"/>
      <c r="AJ1359" s="45"/>
      <c r="AK1359" s="45"/>
      <c r="AL1359" s="45"/>
      <c r="AM1359" s="45"/>
      <c r="AN1359" s="45"/>
      <c r="AO1359" s="45"/>
      <c r="AP1359" s="45"/>
      <c r="AQ1359" s="45"/>
      <c r="AR1359" s="45"/>
      <c r="AS1359" s="45"/>
      <c r="AT1359" s="45"/>
      <c r="AU1359" s="45"/>
      <c r="AV1359" s="45"/>
      <c r="AW1359" s="45"/>
      <c r="AX1359" s="45"/>
      <c r="AY1359" s="45"/>
      <c r="AZ1359" s="45"/>
      <c r="BA1359" s="45"/>
      <c r="BB1359" s="45"/>
      <c r="BC1359" s="45"/>
      <c r="BD1359" s="45"/>
      <c r="BE1359" s="45"/>
      <c r="BF1359" s="45"/>
      <c r="BG1359" s="45"/>
      <c r="BH1359" s="45"/>
      <c r="BI1359" s="45"/>
      <c r="BJ1359" s="45"/>
      <c r="BK1359" s="45"/>
      <c r="BL1359" s="45"/>
      <c r="BM1359" s="45"/>
      <c r="BN1359" s="45"/>
      <c r="BO1359" s="45"/>
      <c r="BP1359" s="45"/>
      <c r="BQ1359" s="45"/>
      <c r="BR1359" s="45"/>
      <c r="BS1359" s="45"/>
      <c r="BT1359" s="45"/>
      <c r="BU1359" s="45"/>
      <c r="BV1359" s="45"/>
      <c r="BW1359" s="45"/>
      <c r="BX1359" s="45"/>
      <c r="BY1359" s="45"/>
      <c r="BZ1359" s="45"/>
      <c r="CA1359" s="45"/>
      <c r="CB1359" s="45"/>
      <c r="CC1359" s="45"/>
      <c r="CD1359" s="45"/>
      <c r="CE1359" s="45"/>
      <c r="CF1359" s="45"/>
    </row>
    <row r="1360" ht="15.75" customHeight="1">
      <c r="A1360" s="85"/>
      <c r="B1360" s="86"/>
      <c r="C1360" s="45"/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5"/>
      <c r="O1360" s="45"/>
      <c r="P1360" s="45"/>
      <c r="Q1360" s="45"/>
      <c r="R1360" s="45"/>
      <c r="S1360" s="45"/>
      <c r="T1360" s="45"/>
      <c r="U1360" s="45"/>
      <c r="V1360" s="45"/>
      <c r="W1360" s="45"/>
      <c r="X1360" s="45"/>
      <c r="Y1360" s="45"/>
      <c r="Z1360" s="45"/>
      <c r="AA1360" s="45"/>
      <c r="AB1360" s="45"/>
      <c r="AC1360" s="45"/>
      <c r="AD1360" s="45"/>
      <c r="AE1360" s="45"/>
      <c r="AF1360" s="45"/>
      <c r="AG1360" s="45"/>
      <c r="AH1360" s="45"/>
      <c r="AI1360" s="45"/>
      <c r="AJ1360" s="45"/>
      <c r="AK1360" s="45"/>
      <c r="AL1360" s="45"/>
      <c r="AM1360" s="45"/>
      <c r="AN1360" s="45"/>
      <c r="AO1360" s="45"/>
      <c r="AP1360" s="45"/>
      <c r="AQ1360" s="45"/>
      <c r="AR1360" s="45"/>
      <c r="AS1360" s="45"/>
      <c r="AT1360" s="45"/>
      <c r="AU1360" s="45"/>
      <c r="AV1360" s="45"/>
      <c r="AW1360" s="45"/>
      <c r="AX1360" s="45"/>
      <c r="AY1360" s="45"/>
      <c r="AZ1360" s="45"/>
      <c r="BA1360" s="45"/>
      <c r="BB1360" s="45"/>
      <c r="BC1360" s="45"/>
      <c r="BD1360" s="45"/>
      <c r="BE1360" s="45"/>
      <c r="BF1360" s="45"/>
      <c r="BG1360" s="45"/>
      <c r="BH1360" s="45"/>
      <c r="BI1360" s="45"/>
      <c r="BJ1360" s="45"/>
      <c r="BK1360" s="45"/>
      <c r="BL1360" s="45"/>
      <c r="BM1360" s="45"/>
      <c r="BN1360" s="45"/>
      <c r="BO1360" s="45"/>
      <c r="BP1360" s="45"/>
      <c r="BQ1360" s="45"/>
      <c r="BR1360" s="45"/>
      <c r="BS1360" s="45"/>
      <c r="BT1360" s="45"/>
      <c r="BU1360" s="45"/>
      <c r="BV1360" s="45"/>
      <c r="BW1360" s="45"/>
      <c r="BX1360" s="45"/>
      <c r="BY1360" s="45"/>
      <c r="BZ1360" s="45"/>
      <c r="CA1360" s="45"/>
      <c r="CB1360" s="45"/>
      <c r="CC1360" s="45"/>
      <c r="CD1360" s="45"/>
      <c r="CE1360" s="45"/>
      <c r="CF1360" s="45"/>
    </row>
    <row r="1361" ht="15.75" customHeight="1">
      <c r="A1361" s="85"/>
      <c r="B1361" s="86"/>
      <c r="C1361" s="45"/>
      <c r="D1361" s="45"/>
      <c r="E1361" s="45"/>
      <c r="F1361" s="45"/>
      <c r="G1361" s="45"/>
      <c r="H1361" s="45"/>
      <c r="I1361" s="45"/>
      <c r="J1361" s="45"/>
      <c r="K1361" s="45"/>
      <c r="L1361" s="45"/>
      <c r="M1361" s="45"/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45"/>
      <c r="Y1361" s="45"/>
      <c r="Z1361" s="45"/>
      <c r="AA1361" s="45"/>
      <c r="AB1361" s="45"/>
      <c r="AC1361" s="45"/>
      <c r="AD1361" s="45"/>
      <c r="AE1361" s="45"/>
      <c r="AF1361" s="45"/>
      <c r="AG1361" s="45"/>
      <c r="AH1361" s="45"/>
      <c r="AI1361" s="45"/>
      <c r="AJ1361" s="45"/>
      <c r="AK1361" s="45"/>
      <c r="AL1361" s="45"/>
      <c r="AM1361" s="45"/>
      <c r="AN1361" s="45"/>
      <c r="AO1361" s="45"/>
      <c r="AP1361" s="45"/>
      <c r="AQ1361" s="45"/>
      <c r="AR1361" s="45"/>
      <c r="AS1361" s="45"/>
      <c r="AT1361" s="45"/>
      <c r="AU1361" s="45"/>
      <c r="AV1361" s="45"/>
      <c r="AW1361" s="45"/>
      <c r="AX1361" s="45"/>
      <c r="AY1361" s="45"/>
      <c r="AZ1361" s="45"/>
      <c r="BA1361" s="45"/>
      <c r="BB1361" s="45"/>
      <c r="BC1361" s="45"/>
      <c r="BD1361" s="45"/>
      <c r="BE1361" s="45"/>
      <c r="BF1361" s="45"/>
      <c r="BG1361" s="45"/>
      <c r="BH1361" s="45"/>
      <c r="BI1361" s="45"/>
      <c r="BJ1361" s="45"/>
      <c r="BK1361" s="45"/>
      <c r="BL1361" s="45"/>
      <c r="BM1361" s="45"/>
      <c r="BN1361" s="45"/>
      <c r="BO1361" s="45"/>
      <c r="BP1361" s="45"/>
      <c r="BQ1361" s="45"/>
      <c r="BR1361" s="45"/>
      <c r="BS1361" s="45"/>
      <c r="BT1361" s="45"/>
      <c r="BU1361" s="45"/>
      <c r="BV1361" s="45"/>
      <c r="BW1361" s="45"/>
      <c r="BX1361" s="45"/>
      <c r="BY1361" s="45"/>
      <c r="BZ1361" s="45"/>
      <c r="CA1361" s="45"/>
      <c r="CB1361" s="45"/>
      <c r="CC1361" s="45"/>
      <c r="CD1361" s="45"/>
      <c r="CE1361" s="45"/>
      <c r="CF1361" s="45"/>
    </row>
    <row r="1362" ht="15.75" customHeight="1">
      <c r="A1362" s="85"/>
      <c r="B1362" s="86"/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5"/>
      <c r="O1362" s="45"/>
      <c r="P1362" s="45"/>
      <c r="Q1362" s="45"/>
      <c r="R1362" s="45"/>
      <c r="S1362" s="45"/>
      <c r="T1362" s="45"/>
      <c r="U1362" s="45"/>
      <c r="V1362" s="45"/>
      <c r="W1362" s="45"/>
      <c r="X1362" s="45"/>
      <c r="Y1362" s="45"/>
      <c r="Z1362" s="45"/>
      <c r="AA1362" s="45"/>
      <c r="AB1362" s="45"/>
      <c r="AC1362" s="45"/>
      <c r="AD1362" s="45"/>
      <c r="AE1362" s="45"/>
      <c r="AF1362" s="45"/>
      <c r="AG1362" s="45"/>
      <c r="AH1362" s="45"/>
      <c r="AI1362" s="45"/>
      <c r="AJ1362" s="45"/>
      <c r="AK1362" s="45"/>
      <c r="AL1362" s="45"/>
      <c r="AM1362" s="45"/>
      <c r="AN1362" s="45"/>
      <c r="AO1362" s="45"/>
      <c r="AP1362" s="45"/>
      <c r="AQ1362" s="45"/>
      <c r="AR1362" s="45"/>
      <c r="AS1362" s="45"/>
      <c r="AT1362" s="45"/>
      <c r="AU1362" s="45"/>
      <c r="AV1362" s="45"/>
      <c r="AW1362" s="45"/>
      <c r="AX1362" s="45"/>
      <c r="AY1362" s="45"/>
      <c r="AZ1362" s="45"/>
      <c r="BA1362" s="45"/>
      <c r="BB1362" s="45"/>
      <c r="BC1362" s="45"/>
      <c r="BD1362" s="45"/>
      <c r="BE1362" s="45"/>
      <c r="BF1362" s="45"/>
      <c r="BG1362" s="45"/>
      <c r="BH1362" s="45"/>
      <c r="BI1362" s="45"/>
      <c r="BJ1362" s="45"/>
      <c r="BK1362" s="45"/>
      <c r="BL1362" s="45"/>
      <c r="BM1362" s="45"/>
      <c r="BN1362" s="45"/>
      <c r="BO1362" s="45"/>
      <c r="BP1362" s="45"/>
      <c r="BQ1362" s="45"/>
      <c r="BR1362" s="45"/>
      <c r="BS1362" s="45"/>
      <c r="BT1362" s="45"/>
      <c r="BU1362" s="45"/>
      <c r="BV1362" s="45"/>
      <c r="BW1362" s="45"/>
      <c r="BX1362" s="45"/>
      <c r="BY1362" s="45"/>
      <c r="BZ1362" s="45"/>
      <c r="CA1362" s="45"/>
      <c r="CB1362" s="45"/>
      <c r="CC1362" s="45"/>
      <c r="CD1362" s="45"/>
      <c r="CE1362" s="45"/>
      <c r="CF1362" s="45"/>
    </row>
    <row r="1363" ht="15.75" customHeight="1">
      <c r="A1363" s="85"/>
      <c r="B1363" s="86"/>
      <c r="C1363" s="45"/>
      <c r="D1363" s="45"/>
      <c r="E1363" s="45"/>
      <c r="F1363" s="45"/>
      <c r="G1363" s="45"/>
      <c r="H1363" s="45"/>
      <c r="I1363" s="45"/>
      <c r="J1363" s="45"/>
      <c r="K1363" s="45"/>
      <c r="L1363" s="45"/>
      <c r="M1363" s="45"/>
      <c r="N1363" s="45"/>
      <c r="O1363" s="45"/>
      <c r="P1363" s="45"/>
      <c r="Q1363" s="45"/>
      <c r="R1363" s="45"/>
      <c r="S1363" s="45"/>
      <c r="T1363" s="45"/>
      <c r="U1363" s="45"/>
      <c r="V1363" s="45"/>
      <c r="W1363" s="45"/>
      <c r="X1363" s="45"/>
      <c r="Y1363" s="45"/>
      <c r="Z1363" s="45"/>
      <c r="AA1363" s="45"/>
      <c r="AB1363" s="45"/>
      <c r="AC1363" s="45"/>
      <c r="AD1363" s="45"/>
      <c r="AE1363" s="45"/>
      <c r="AF1363" s="45"/>
      <c r="AG1363" s="45"/>
      <c r="AH1363" s="45"/>
      <c r="AI1363" s="45"/>
      <c r="AJ1363" s="45"/>
      <c r="AK1363" s="45"/>
      <c r="AL1363" s="45"/>
      <c r="AM1363" s="45"/>
      <c r="AN1363" s="45"/>
      <c r="AO1363" s="45"/>
      <c r="AP1363" s="45"/>
      <c r="AQ1363" s="45"/>
      <c r="AR1363" s="45"/>
      <c r="AS1363" s="45"/>
      <c r="AT1363" s="45"/>
      <c r="AU1363" s="45"/>
      <c r="AV1363" s="45"/>
      <c r="AW1363" s="45"/>
      <c r="AX1363" s="45"/>
      <c r="AY1363" s="45"/>
      <c r="AZ1363" s="45"/>
      <c r="BA1363" s="45"/>
      <c r="BB1363" s="45"/>
      <c r="BC1363" s="45"/>
      <c r="BD1363" s="45"/>
      <c r="BE1363" s="45"/>
      <c r="BF1363" s="45"/>
      <c r="BG1363" s="45"/>
      <c r="BH1363" s="45"/>
      <c r="BI1363" s="45"/>
      <c r="BJ1363" s="45"/>
      <c r="BK1363" s="45"/>
      <c r="BL1363" s="45"/>
      <c r="BM1363" s="45"/>
      <c r="BN1363" s="45"/>
      <c r="BO1363" s="45"/>
      <c r="BP1363" s="45"/>
      <c r="BQ1363" s="45"/>
      <c r="BR1363" s="45"/>
      <c r="BS1363" s="45"/>
      <c r="BT1363" s="45"/>
      <c r="BU1363" s="45"/>
      <c r="BV1363" s="45"/>
      <c r="BW1363" s="45"/>
      <c r="BX1363" s="45"/>
      <c r="BY1363" s="45"/>
      <c r="BZ1363" s="45"/>
      <c r="CA1363" s="45"/>
      <c r="CB1363" s="45"/>
      <c r="CC1363" s="45"/>
      <c r="CD1363" s="45"/>
      <c r="CE1363" s="45"/>
      <c r="CF1363" s="45"/>
    </row>
    <row r="1364" ht="15.75" customHeight="1">
      <c r="A1364" s="85"/>
      <c r="B1364" s="86"/>
      <c r="C1364" s="45"/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5"/>
      <c r="O1364" s="45"/>
      <c r="P1364" s="45"/>
      <c r="Q1364" s="45"/>
      <c r="R1364" s="45"/>
      <c r="S1364" s="45"/>
      <c r="T1364" s="45"/>
      <c r="U1364" s="45"/>
      <c r="V1364" s="45"/>
      <c r="W1364" s="45"/>
      <c r="X1364" s="45"/>
      <c r="Y1364" s="45"/>
      <c r="Z1364" s="45"/>
      <c r="AA1364" s="45"/>
      <c r="AB1364" s="45"/>
      <c r="AC1364" s="45"/>
      <c r="AD1364" s="45"/>
      <c r="AE1364" s="45"/>
      <c r="AF1364" s="45"/>
      <c r="AG1364" s="45"/>
      <c r="AH1364" s="45"/>
      <c r="AI1364" s="45"/>
      <c r="AJ1364" s="45"/>
      <c r="AK1364" s="45"/>
      <c r="AL1364" s="45"/>
      <c r="AM1364" s="45"/>
      <c r="AN1364" s="45"/>
      <c r="AO1364" s="45"/>
      <c r="AP1364" s="45"/>
      <c r="AQ1364" s="45"/>
      <c r="AR1364" s="45"/>
      <c r="AS1364" s="45"/>
      <c r="AT1364" s="45"/>
      <c r="AU1364" s="45"/>
      <c r="AV1364" s="45"/>
      <c r="AW1364" s="45"/>
      <c r="AX1364" s="45"/>
      <c r="AY1364" s="45"/>
      <c r="AZ1364" s="45"/>
      <c r="BA1364" s="45"/>
      <c r="BB1364" s="45"/>
      <c r="BC1364" s="45"/>
      <c r="BD1364" s="45"/>
      <c r="BE1364" s="45"/>
      <c r="BF1364" s="45"/>
      <c r="BG1364" s="45"/>
      <c r="BH1364" s="45"/>
      <c r="BI1364" s="45"/>
      <c r="BJ1364" s="45"/>
      <c r="BK1364" s="45"/>
      <c r="BL1364" s="45"/>
      <c r="BM1364" s="45"/>
      <c r="BN1364" s="45"/>
      <c r="BO1364" s="45"/>
      <c r="BP1364" s="45"/>
      <c r="BQ1364" s="45"/>
      <c r="BR1364" s="45"/>
      <c r="BS1364" s="45"/>
      <c r="BT1364" s="45"/>
      <c r="BU1364" s="45"/>
      <c r="BV1364" s="45"/>
      <c r="BW1364" s="45"/>
      <c r="BX1364" s="45"/>
      <c r="BY1364" s="45"/>
      <c r="BZ1364" s="45"/>
      <c r="CA1364" s="45"/>
      <c r="CB1364" s="45"/>
      <c r="CC1364" s="45"/>
      <c r="CD1364" s="45"/>
      <c r="CE1364" s="45"/>
      <c r="CF1364" s="45"/>
    </row>
    <row r="1365" ht="15.75" customHeight="1">
      <c r="A1365" s="85"/>
      <c r="B1365" s="86"/>
      <c r="C1365" s="45"/>
      <c r="D1365" s="45"/>
      <c r="E1365" s="45"/>
      <c r="F1365" s="45"/>
      <c r="G1365" s="45"/>
      <c r="H1365" s="45"/>
      <c r="I1365" s="45"/>
      <c r="J1365" s="45"/>
      <c r="K1365" s="45"/>
      <c r="L1365" s="45"/>
      <c r="M1365" s="45"/>
      <c r="N1365" s="45"/>
      <c r="O1365" s="45"/>
      <c r="P1365" s="45"/>
      <c r="Q1365" s="45"/>
      <c r="R1365" s="45"/>
      <c r="S1365" s="45"/>
      <c r="T1365" s="45"/>
      <c r="U1365" s="45"/>
      <c r="V1365" s="45"/>
      <c r="W1365" s="45"/>
      <c r="X1365" s="45"/>
      <c r="Y1365" s="45"/>
      <c r="Z1365" s="45"/>
      <c r="AA1365" s="45"/>
      <c r="AB1365" s="45"/>
      <c r="AC1365" s="45"/>
      <c r="AD1365" s="45"/>
      <c r="AE1365" s="45"/>
      <c r="AF1365" s="45"/>
      <c r="AG1365" s="45"/>
      <c r="AH1365" s="45"/>
      <c r="AI1365" s="45"/>
      <c r="AJ1365" s="45"/>
      <c r="AK1365" s="45"/>
      <c r="AL1365" s="45"/>
      <c r="AM1365" s="45"/>
      <c r="AN1365" s="45"/>
      <c r="AO1365" s="45"/>
      <c r="AP1365" s="45"/>
      <c r="AQ1365" s="45"/>
      <c r="AR1365" s="45"/>
      <c r="AS1365" s="45"/>
      <c r="AT1365" s="45"/>
      <c r="AU1365" s="45"/>
      <c r="AV1365" s="45"/>
      <c r="AW1365" s="45"/>
      <c r="AX1365" s="45"/>
      <c r="AY1365" s="45"/>
      <c r="AZ1365" s="45"/>
      <c r="BA1365" s="45"/>
      <c r="BB1365" s="45"/>
      <c r="BC1365" s="45"/>
      <c r="BD1365" s="45"/>
      <c r="BE1365" s="45"/>
      <c r="BF1365" s="45"/>
      <c r="BG1365" s="45"/>
      <c r="BH1365" s="45"/>
      <c r="BI1365" s="45"/>
      <c r="BJ1365" s="45"/>
      <c r="BK1365" s="45"/>
      <c r="BL1365" s="45"/>
      <c r="BM1365" s="45"/>
      <c r="BN1365" s="45"/>
      <c r="BO1365" s="45"/>
      <c r="BP1365" s="45"/>
      <c r="BQ1365" s="45"/>
      <c r="BR1365" s="45"/>
      <c r="BS1365" s="45"/>
      <c r="BT1365" s="45"/>
      <c r="BU1365" s="45"/>
      <c r="BV1365" s="45"/>
      <c r="BW1365" s="45"/>
      <c r="BX1365" s="45"/>
      <c r="BY1365" s="45"/>
      <c r="BZ1365" s="45"/>
      <c r="CA1365" s="45"/>
      <c r="CB1365" s="45"/>
      <c r="CC1365" s="45"/>
      <c r="CD1365" s="45"/>
      <c r="CE1365" s="45"/>
      <c r="CF1365" s="45"/>
    </row>
    <row r="1366" ht="15.75" customHeight="1">
      <c r="A1366" s="85"/>
      <c r="B1366" s="86"/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5"/>
      <c r="O1366" s="45"/>
      <c r="P1366" s="45"/>
      <c r="Q1366" s="45"/>
      <c r="R1366" s="45"/>
      <c r="S1366" s="45"/>
      <c r="T1366" s="45"/>
      <c r="U1366" s="45"/>
      <c r="V1366" s="45"/>
      <c r="W1366" s="45"/>
      <c r="X1366" s="45"/>
      <c r="Y1366" s="45"/>
      <c r="Z1366" s="45"/>
      <c r="AA1366" s="45"/>
      <c r="AB1366" s="45"/>
      <c r="AC1366" s="45"/>
      <c r="AD1366" s="45"/>
      <c r="AE1366" s="45"/>
      <c r="AF1366" s="45"/>
      <c r="AG1366" s="45"/>
      <c r="AH1366" s="45"/>
      <c r="AI1366" s="45"/>
      <c r="AJ1366" s="45"/>
      <c r="AK1366" s="45"/>
      <c r="AL1366" s="45"/>
      <c r="AM1366" s="45"/>
      <c r="AN1366" s="45"/>
      <c r="AO1366" s="45"/>
      <c r="AP1366" s="45"/>
      <c r="AQ1366" s="45"/>
      <c r="AR1366" s="45"/>
      <c r="AS1366" s="45"/>
      <c r="AT1366" s="45"/>
      <c r="AU1366" s="45"/>
      <c r="AV1366" s="45"/>
      <c r="AW1366" s="45"/>
      <c r="AX1366" s="45"/>
      <c r="AY1366" s="45"/>
      <c r="AZ1366" s="45"/>
      <c r="BA1366" s="45"/>
      <c r="BB1366" s="45"/>
      <c r="BC1366" s="45"/>
      <c r="BD1366" s="45"/>
      <c r="BE1366" s="45"/>
      <c r="BF1366" s="45"/>
      <c r="BG1366" s="45"/>
      <c r="BH1366" s="45"/>
      <c r="BI1366" s="45"/>
      <c r="BJ1366" s="45"/>
      <c r="BK1366" s="45"/>
      <c r="BL1366" s="45"/>
      <c r="BM1366" s="45"/>
      <c r="BN1366" s="45"/>
      <c r="BO1366" s="45"/>
      <c r="BP1366" s="45"/>
      <c r="BQ1366" s="45"/>
      <c r="BR1366" s="45"/>
      <c r="BS1366" s="45"/>
      <c r="BT1366" s="45"/>
      <c r="BU1366" s="45"/>
      <c r="BV1366" s="45"/>
      <c r="BW1366" s="45"/>
      <c r="BX1366" s="45"/>
      <c r="BY1366" s="45"/>
      <c r="BZ1366" s="45"/>
      <c r="CA1366" s="45"/>
      <c r="CB1366" s="45"/>
      <c r="CC1366" s="45"/>
      <c r="CD1366" s="45"/>
      <c r="CE1366" s="45"/>
      <c r="CF1366" s="45"/>
    </row>
    <row r="1367" ht="15.75" customHeight="1">
      <c r="A1367" s="85"/>
      <c r="B1367" s="86"/>
      <c r="C1367" s="45"/>
      <c r="D1367" s="45"/>
      <c r="E1367" s="45"/>
      <c r="F1367" s="45"/>
      <c r="G1367" s="45"/>
      <c r="H1367" s="45"/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45"/>
      <c r="Y1367" s="45"/>
      <c r="Z1367" s="45"/>
      <c r="AA1367" s="45"/>
      <c r="AB1367" s="45"/>
      <c r="AC1367" s="45"/>
      <c r="AD1367" s="45"/>
      <c r="AE1367" s="45"/>
      <c r="AF1367" s="45"/>
      <c r="AG1367" s="45"/>
      <c r="AH1367" s="45"/>
      <c r="AI1367" s="45"/>
      <c r="AJ1367" s="45"/>
      <c r="AK1367" s="45"/>
      <c r="AL1367" s="45"/>
      <c r="AM1367" s="45"/>
      <c r="AN1367" s="45"/>
      <c r="AO1367" s="45"/>
      <c r="AP1367" s="45"/>
      <c r="AQ1367" s="45"/>
      <c r="AR1367" s="45"/>
      <c r="AS1367" s="45"/>
      <c r="AT1367" s="45"/>
      <c r="AU1367" s="45"/>
      <c r="AV1367" s="45"/>
      <c r="AW1367" s="45"/>
      <c r="AX1367" s="45"/>
      <c r="AY1367" s="45"/>
      <c r="AZ1367" s="45"/>
      <c r="BA1367" s="45"/>
      <c r="BB1367" s="45"/>
      <c r="BC1367" s="45"/>
      <c r="BD1367" s="45"/>
      <c r="BE1367" s="45"/>
      <c r="BF1367" s="45"/>
      <c r="BG1367" s="45"/>
      <c r="BH1367" s="45"/>
      <c r="BI1367" s="45"/>
      <c r="BJ1367" s="45"/>
      <c r="BK1367" s="45"/>
      <c r="BL1367" s="45"/>
      <c r="BM1367" s="45"/>
      <c r="BN1367" s="45"/>
      <c r="BO1367" s="45"/>
      <c r="BP1367" s="45"/>
      <c r="BQ1367" s="45"/>
      <c r="BR1367" s="45"/>
      <c r="BS1367" s="45"/>
      <c r="BT1367" s="45"/>
      <c r="BU1367" s="45"/>
      <c r="BV1367" s="45"/>
      <c r="BW1367" s="45"/>
      <c r="BX1367" s="45"/>
      <c r="BY1367" s="45"/>
      <c r="BZ1367" s="45"/>
      <c r="CA1367" s="45"/>
      <c r="CB1367" s="45"/>
      <c r="CC1367" s="45"/>
      <c r="CD1367" s="45"/>
      <c r="CE1367" s="45"/>
      <c r="CF1367" s="45"/>
    </row>
    <row r="1368" ht="15.75" customHeight="1">
      <c r="A1368" s="85"/>
      <c r="B1368" s="86"/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5"/>
      <c r="O1368" s="45"/>
      <c r="P1368" s="45"/>
      <c r="Q1368" s="45"/>
      <c r="R1368" s="45"/>
      <c r="S1368" s="45"/>
      <c r="T1368" s="45"/>
      <c r="U1368" s="45"/>
      <c r="V1368" s="45"/>
      <c r="W1368" s="45"/>
      <c r="X1368" s="45"/>
      <c r="Y1368" s="45"/>
      <c r="Z1368" s="45"/>
      <c r="AA1368" s="45"/>
      <c r="AB1368" s="45"/>
      <c r="AC1368" s="45"/>
      <c r="AD1368" s="45"/>
      <c r="AE1368" s="45"/>
      <c r="AF1368" s="45"/>
      <c r="AG1368" s="45"/>
      <c r="AH1368" s="45"/>
      <c r="AI1368" s="45"/>
      <c r="AJ1368" s="45"/>
      <c r="AK1368" s="45"/>
      <c r="AL1368" s="45"/>
      <c r="AM1368" s="45"/>
      <c r="AN1368" s="45"/>
      <c r="AO1368" s="45"/>
      <c r="AP1368" s="45"/>
      <c r="AQ1368" s="45"/>
      <c r="AR1368" s="45"/>
      <c r="AS1368" s="45"/>
      <c r="AT1368" s="45"/>
      <c r="AU1368" s="45"/>
      <c r="AV1368" s="45"/>
      <c r="AW1368" s="45"/>
      <c r="AX1368" s="45"/>
      <c r="AY1368" s="45"/>
      <c r="AZ1368" s="45"/>
      <c r="BA1368" s="45"/>
      <c r="BB1368" s="45"/>
      <c r="BC1368" s="45"/>
      <c r="BD1368" s="45"/>
      <c r="BE1368" s="45"/>
      <c r="BF1368" s="45"/>
      <c r="BG1368" s="45"/>
      <c r="BH1368" s="45"/>
      <c r="BI1368" s="45"/>
      <c r="BJ1368" s="45"/>
      <c r="BK1368" s="45"/>
      <c r="BL1368" s="45"/>
      <c r="BM1368" s="45"/>
      <c r="BN1368" s="45"/>
      <c r="BO1368" s="45"/>
      <c r="BP1368" s="45"/>
      <c r="BQ1368" s="45"/>
      <c r="BR1368" s="45"/>
      <c r="BS1368" s="45"/>
      <c r="BT1368" s="45"/>
      <c r="BU1368" s="45"/>
      <c r="BV1368" s="45"/>
      <c r="BW1368" s="45"/>
      <c r="BX1368" s="45"/>
      <c r="BY1368" s="45"/>
      <c r="BZ1368" s="45"/>
      <c r="CA1368" s="45"/>
      <c r="CB1368" s="45"/>
      <c r="CC1368" s="45"/>
      <c r="CD1368" s="45"/>
      <c r="CE1368" s="45"/>
      <c r="CF1368" s="45"/>
    </row>
    <row r="1369" ht="15.75" customHeight="1">
      <c r="A1369" s="85"/>
      <c r="B1369" s="86"/>
      <c r="C1369" s="45"/>
      <c r="D1369" s="45"/>
      <c r="E1369" s="45"/>
      <c r="F1369" s="45"/>
      <c r="G1369" s="45"/>
      <c r="H1369" s="45"/>
      <c r="I1369" s="45"/>
      <c r="J1369" s="45"/>
      <c r="K1369" s="45"/>
      <c r="L1369" s="45"/>
      <c r="M1369" s="45"/>
      <c r="N1369" s="45"/>
      <c r="O1369" s="45"/>
      <c r="P1369" s="45"/>
      <c r="Q1369" s="45"/>
      <c r="R1369" s="45"/>
      <c r="S1369" s="45"/>
      <c r="T1369" s="45"/>
      <c r="U1369" s="45"/>
      <c r="V1369" s="45"/>
      <c r="W1369" s="45"/>
      <c r="X1369" s="45"/>
      <c r="Y1369" s="45"/>
      <c r="Z1369" s="45"/>
      <c r="AA1369" s="45"/>
      <c r="AB1369" s="45"/>
      <c r="AC1369" s="45"/>
      <c r="AD1369" s="45"/>
      <c r="AE1369" s="45"/>
      <c r="AF1369" s="45"/>
      <c r="AG1369" s="45"/>
      <c r="AH1369" s="45"/>
      <c r="AI1369" s="45"/>
      <c r="AJ1369" s="45"/>
      <c r="AK1369" s="45"/>
      <c r="AL1369" s="45"/>
      <c r="AM1369" s="45"/>
      <c r="AN1369" s="45"/>
      <c r="AO1369" s="45"/>
      <c r="AP1369" s="45"/>
      <c r="AQ1369" s="45"/>
      <c r="AR1369" s="45"/>
      <c r="AS1369" s="45"/>
      <c r="AT1369" s="45"/>
      <c r="AU1369" s="45"/>
      <c r="AV1369" s="45"/>
      <c r="AW1369" s="45"/>
      <c r="AX1369" s="45"/>
      <c r="AY1369" s="45"/>
      <c r="AZ1369" s="45"/>
      <c r="BA1369" s="45"/>
      <c r="BB1369" s="45"/>
      <c r="BC1369" s="45"/>
      <c r="BD1369" s="45"/>
      <c r="BE1369" s="45"/>
      <c r="BF1369" s="45"/>
      <c r="BG1369" s="45"/>
      <c r="BH1369" s="45"/>
      <c r="BI1369" s="45"/>
      <c r="BJ1369" s="45"/>
      <c r="BK1369" s="45"/>
      <c r="BL1369" s="45"/>
      <c r="BM1369" s="45"/>
      <c r="BN1369" s="45"/>
      <c r="BO1369" s="45"/>
      <c r="BP1369" s="45"/>
      <c r="BQ1369" s="45"/>
      <c r="BR1369" s="45"/>
      <c r="BS1369" s="45"/>
      <c r="BT1369" s="45"/>
      <c r="BU1369" s="45"/>
      <c r="BV1369" s="45"/>
      <c r="BW1369" s="45"/>
      <c r="BX1369" s="45"/>
      <c r="BY1369" s="45"/>
      <c r="BZ1369" s="45"/>
      <c r="CA1369" s="45"/>
      <c r="CB1369" s="45"/>
      <c r="CC1369" s="45"/>
      <c r="CD1369" s="45"/>
      <c r="CE1369" s="45"/>
      <c r="CF1369" s="45"/>
    </row>
    <row r="1370" ht="15.75" customHeight="1">
      <c r="A1370" s="85"/>
      <c r="B1370" s="86"/>
      <c r="C1370" s="45"/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5"/>
      <c r="O1370" s="45"/>
      <c r="P1370" s="45"/>
      <c r="Q1370" s="45"/>
      <c r="R1370" s="45"/>
      <c r="S1370" s="45"/>
      <c r="T1370" s="45"/>
      <c r="U1370" s="45"/>
      <c r="V1370" s="45"/>
      <c r="W1370" s="45"/>
      <c r="X1370" s="45"/>
      <c r="Y1370" s="45"/>
      <c r="Z1370" s="45"/>
      <c r="AA1370" s="45"/>
      <c r="AB1370" s="45"/>
      <c r="AC1370" s="45"/>
      <c r="AD1370" s="45"/>
      <c r="AE1370" s="45"/>
      <c r="AF1370" s="45"/>
      <c r="AG1370" s="45"/>
      <c r="AH1370" s="45"/>
      <c r="AI1370" s="45"/>
      <c r="AJ1370" s="45"/>
      <c r="AK1370" s="45"/>
      <c r="AL1370" s="45"/>
      <c r="AM1370" s="45"/>
      <c r="AN1370" s="45"/>
      <c r="AO1370" s="45"/>
      <c r="AP1370" s="45"/>
      <c r="AQ1370" s="45"/>
      <c r="AR1370" s="45"/>
      <c r="AS1370" s="45"/>
      <c r="AT1370" s="45"/>
      <c r="AU1370" s="45"/>
      <c r="AV1370" s="45"/>
      <c r="AW1370" s="45"/>
      <c r="AX1370" s="45"/>
      <c r="AY1370" s="45"/>
      <c r="AZ1370" s="45"/>
      <c r="BA1370" s="45"/>
      <c r="BB1370" s="45"/>
      <c r="BC1370" s="45"/>
      <c r="BD1370" s="45"/>
      <c r="BE1370" s="45"/>
      <c r="BF1370" s="45"/>
      <c r="BG1370" s="45"/>
      <c r="BH1370" s="45"/>
      <c r="BI1370" s="45"/>
      <c r="BJ1370" s="45"/>
      <c r="BK1370" s="45"/>
      <c r="BL1370" s="45"/>
      <c r="BM1370" s="45"/>
      <c r="BN1370" s="45"/>
      <c r="BO1370" s="45"/>
      <c r="BP1370" s="45"/>
      <c r="BQ1370" s="45"/>
      <c r="BR1370" s="45"/>
      <c r="BS1370" s="45"/>
      <c r="BT1370" s="45"/>
      <c r="BU1370" s="45"/>
      <c r="BV1370" s="45"/>
      <c r="BW1370" s="45"/>
      <c r="BX1370" s="45"/>
      <c r="BY1370" s="45"/>
      <c r="BZ1370" s="45"/>
      <c r="CA1370" s="45"/>
      <c r="CB1370" s="45"/>
      <c r="CC1370" s="45"/>
      <c r="CD1370" s="45"/>
      <c r="CE1370" s="45"/>
      <c r="CF1370" s="45"/>
    </row>
    <row r="1371" ht="15.75" customHeight="1">
      <c r="A1371" s="85"/>
      <c r="B1371" s="86"/>
      <c r="C1371" s="45"/>
      <c r="D1371" s="45"/>
      <c r="E1371" s="45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45"/>
      <c r="AV1371" s="45"/>
      <c r="AW1371" s="45"/>
      <c r="AX1371" s="45"/>
      <c r="AY1371" s="45"/>
      <c r="AZ1371" s="45"/>
      <c r="BA1371" s="45"/>
      <c r="BB1371" s="45"/>
      <c r="BC1371" s="45"/>
      <c r="BD1371" s="45"/>
      <c r="BE1371" s="45"/>
      <c r="BF1371" s="45"/>
      <c r="BG1371" s="45"/>
      <c r="BH1371" s="45"/>
      <c r="BI1371" s="45"/>
      <c r="BJ1371" s="45"/>
      <c r="BK1371" s="45"/>
      <c r="BL1371" s="45"/>
      <c r="BM1371" s="45"/>
      <c r="BN1371" s="45"/>
      <c r="BO1371" s="45"/>
      <c r="BP1371" s="45"/>
      <c r="BQ1371" s="45"/>
      <c r="BR1371" s="45"/>
      <c r="BS1371" s="45"/>
      <c r="BT1371" s="45"/>
      <c r="BU1371" s="45"/>
      <c r="BV1371" s="45"/>
      <c r="BW1371" s="45"/>
      <c r="BX1371" s="45"/>
      <c r="BY1371" s="45"/>
      <c r="BZ1371" s="45"/>
      <c r="CA1371" s="45"/>
      <c r="CB1371" s="45"/>
      <c r="CC1371" s="45"/>
      <c r="CD1371" s="45"/>
      <c r="CE1371" s="45"/>
      <c r="CF1371" s="45"/>
    </row>
    <row r="1372" ht="15.75" customHeight="1">
      <c r="A1372" s="45"/>
      <c r="B1372" s="45"/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5"/>
      <c r="O1372" s="45"/>
      <c r="P1372" s="45"/>
      <c r="Q1372" s="45"/>
      <c r="R1372" s="45"/>
      <c r="S1372" s="45"/>
      <c r="T1372" s="45"/>
      <c r="U1372" s="45"/>
      <c r="V1372" s="45"/>
      <c r="W1372" s="45"/>
      <c r="X1372" s="45"/>
      <c r="Y1372" s="45"/>
      <c r="Z1372" s="45"/>
      <c r="AA1372" s="45"/>
      <c r="AB1372" s="45"/>
      <c r="AC1372" s="45"/>
      <c r="AD1372" s="45"/>
      <c r="AE1372" s="45"/>
      <c r="AF1372" s="45"/>
      <c r="AG1372" s="45"/>
      <c r="AH1372" s="45"/>
      <c r="AI1372" s="45"/>
      <c r="AJ1372" s="45"/>
      <c r="AK1372" s="45"/>
      <c r="AL1372" s="45"/>
      <c r="AM1372" s="45"/>
      <c r="AN1372" s="45"/>
      <c r="AO1372" s="45"/>
      <c r="AP1372" s="45"/>
      <c r="AQ1372" s="45"/>
      <c r="AR1372" s="45"/>
      <c r="AS1372" s="45"/>
      <c r="AT1372" s="45"/>
      <c r="AU1372" s="45"/>
      <c r="AV1372" s="45"/>
      <c r="AW1372" s="45"/>
      <c r="AX1372" s="45"/>
      <c r="AY1372" s="45"/>
      <c r="AZ1372" s="45"/>
      <c r="BA1372" s="45"/>
      <c r="BB1372" s="45"/>
      <c r="BC1372" s="45"/>
      <c r="BD1372" s="45"/>
      <c r="BE1372" s="45"/>
      <c r="BF1372" s="45"/>
      <c r="BG1372" s="45"/>
      <c r="BH1372" s="45"/>
      <c r="BI1372" s="45"/>
      <c r="BJ1372" s="45"/>
      <c r="BK1372" s="45"/>
      <c r="BL1372" s="45"/>
      <c r="BM1372" s="45"/>
      <c r="BN1372" s="45"/>
      <c r="BO1372" s="45"/>
      <c r="BP1372" s="45"/>
      <c r="BQ1372" s="45"/>
      <c r="BR1372" s="45"/>
      <c r="BS1372" s="45"/>
      <c r="BT1372" s="45"/>
      <c r="BU1372" s="45"/>
      <c r="BV1372" s="45"/>
      <c r="BW1372" s="45"/>
      <c r="BX1372" s="45"/>
      <c r="BY1372" s="45"/>
      <c r="BZ1372" s="45"/>
      <c r="CA1372" s="45"/>
      <c r="CB1372" s="45"/>
      <c r="CC1372" s="45"/>
      <c r="CD1372" s="45"/>
      <c r="CE1372" s="45"/>
      <c r="CF1372" s="45"/>
    </row>
    <row r="1373" ht="15.75" customHeight="1">
      <c r="A1373" s="45"/>
      <c r="B1373" s="45"/>
      <c r="C1373" s="45"/>
      <c r="D1373" s="45"/>
      <c r="E1373" s="45"/>
      <c r="F1373" s="45"/>
      <c r="G1373" s="45"/>
      <c r="H1373" s="45"/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45"/>
      <c r="Y1373" s="45"/>
      <c r="Z1373" s="45"/>
      <c r="AA1373" s="45"/>
      <c r="AB1373" s="45"/>
      <c r="AC1373" s="45"/>
      <c r="AD1373" s="45"/>
      <c r="AE1373" s="45"/>
      <c r="AF1373" s="45"/>
      <c r="AG1373" s="45"/>
      <c r="AH1373" s="45"/>
      <c r="AI1373" s="45"/>
      <c r="AJ1373" s="45"/>
      <c r="AK1373" s="45"/>
      <c r="AL1373" s="45"/>
      <c r="AM1373" s="45"/>
      <c r="AN1373" s="45"/>
      <c r="AO1373" s="45"/>
      <c r="AP1373" s="45"/>
      <c r="AQ1373" s="45"/>
      <c r="AR1373" s="45"/>
      <c r="AS1373" s="45"/>
      <c r="AT1373" s="45"/>
      <c r="AU1373" s="45"/>
      <c r="AV1373" s="45"/>
      <c r="AW1373" s="45"/>
      <c r="AX1373" s="45"/>
      <c r="AY1373" s="45"/>
      <c r="AZ1373" s="45"/>
      <c r="BA1373" s="45"/>
      <c r="BB1373" s="45"/>
      <c r="BC1373" s="45"/>
      <c r="BD1373" s="45"/>
      <c r="BE1373" s="45"/>
      <c r="BF1373" s="45"/>
      <c r="BG1373" s="45"/>
      <c r="BH1373" s="45"/>
      <c r="BI1373" s="45"/>
      <c r="BJ1373" s="45"/>
      <c r="BK1373" s="45"/>
      <c r="BL1373" s="45"/>
      <c r="BM1373" s="45"/>
      <c r="BN1373" s="45"/>
      <c r="BO1373" s="45"/>
      <c r="BP1373" s="45"/>
      <c r="BQ1373" s="45"/>
      <c r="BR1373" s="45"/>
      <c r="BS1373" s="45"/>
      <c r="BT1373" s="45"/>
      <c r="BU1373" s="45"/>
      <c r="BV1373" s="45"/>
      <c r="BW1373" s="45"/>
      <c r="BX1373" s="45"/>
      <c r="BY1373" s="45"/>
      <c r="BZ1373" s="45"/>
      <c r="CA1373" s="45"/>
      <c r="CB1373" s="45"/>
      <c r="CC1373" s="45"/>
      <c r="CD1373" s="45"/>
      <c r="CE1373" s="45"/>
      <c r="CF1373" s="45"/>
    </row>
    <row r="1374" ht="15.75" customHeight="1">
      <c r="A1374" s="45"/>
      <c r="B1374" s="45"/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5"/>
      <c r="O1374" s="45"/>
      <c r="P1374" s="45"/>
      <c r="Q1374" s="45"/>
      <c r="R1374" s="45"/>
      <c r="S1374" s="45"/>
      <c r="T1374" s="45"/>
      <c r="U1374" s="45"/>
      <c r="V1374" s="45"/>
      <c r="W1374" s="45"/>
      <c r="X1374" s="45"/>
      <c r="Y1374" s="45"/>
      <c r="Z1374" s="45"/>
      <c r="AA1374" s="45"/>
      <c r="AB1374" s="45"/>
      <c r="AC1374" s="45"/>
      <c r="AD1374" s="45"/>
      <c r="AE1374" s="45"/>
      <c r="AF1374" s="45"/>
      <c r="AG1374" s="45"/>
      <c r="AH1374" s="45"/>
      <c r="AI1374" s="45"/>
      <c r="AJ1374" s="45"/>
      <c r="AK1374" s="45"/>
      <c r="AL1374" s="45"/>
      <c r="AM1374" s="45"/>
      <c r="AN1374" s="45"/>
      <c r="AO1374" s="45"/>
      <c r="AP1374" s="45"/>
      <c r="AQ1374" s="45"/>
      <c r="AR1374" s="45"/>
      <c r="AS1374" s="45"/>
      <c r="AT1374" s="45"/>
      <c r="AU1374" s="45"/>
      <c r="AV1374" s="45"/>
      <c r="AW1374" s="45"/>
      <c r="AX1374" s="45"/>
      <c r="AY1374" s="45"/>
      <c r="AZ1374" s="45"/>
      <c r="BA1374" s="45"/>
      <c r="BB1374" s="45"/>
      <c r="BC1374" s="45"/>
      <c r="BD1374" s="45"/>
      <c r="BE1374" s="45"/>
      <c r="BF1374" s="45"/>
      <c r="BG1374" s="45"/>
      <c r="BH1374" s="45"/>
      <c r="BI1374" s="45"/>
      <c r="BJ1374" s="45"/>
      <c r="BK1374" s="45"/>
      <c r="BL1374" s="45"/>
      <c r="BM1374" s="45"/>
      <c r="BN1374" s="45"/>
      <c r="BO1374" s="45"/>
      <c r="BP1374" s="45"/>
      <c r="BQ1374" s="45"/>
      <c r="BR1374" s="45"/>
      <c r="BS1374" s="45"/>
      <c r="BT1374" s="45"/>
      <c r="BU1374" s="45"/>
      <c r="BV1374" s="45"/>
      <c r="BW1374" s="45"/>
      <c r="BX1374" s="45"/>
      <c r="BY1374" s="45"/>
      <c r="BZ1374" s="45"/>
      <c r="CA1374" s="45"/>
      <c r="CB1374" s="45"/>
      <c r="CC1374" s="45"/>
      <c r="CD1374" s="45"/>
      <c r="CE1374" s="45"/>
      <c r="CF1374" s="45"/>
    </row>
    <row r="1375" ht="15.75" customHeight="1">
      <c r="A1375" s="45"/>
      <c r="B1375" s="45"/>
      <c r="C1375" s="45"/>
      <c r="D1375" s="45"/>
      <c r="E1375" s="45"/>
      <c r="F1375" s="45"/>
      <c r="G1375" s="45"/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45"/>
      <c r="Y1375" s="45"/>
      <c r="Z1375" s="45"/>
      <c r="AA1375" s="45"/>
      <c r="AB1375" s="45"/>
      <c r="AC1375" s="45"/>
      <c r="AD1375" s="45"/>
      <c r="AE1375" s="45"/>
      <c r="AF1375" s="45"/>
      <c r="AG1375" s="45"/>
      <c r="AH1375" s="45"/>
      <c r="AI1375" s="45"/>
      <c r="AJ1375" s="45"/>
      <c r="AK1375" s="45"/>
      <c r="AL1375" s="45"/>
      <c r="AM1375" s="45"/>
      <c r="AN1375" s="45"/>
      <c r="AO1375" s="45"/>
      <c r="AP1375" s="45"/>
      <c r="AQ1375" s="45"/>
      <c r="AR1375" s="45"/>
      <c r="AS1375" s="45"/>
      <c r="AT1375" s="45"/>
      <c r="AU1375" s="45"/>
      <c r="AV1375" s="45"/>
      <c r="AW1375" s="45"/>
      <c r="AX1375" s="45"/>
      <c r="AY1375" s="45"/>
      <c r="AZ1375" s="45"/>
      <c r="BA1375" s="45"/>
      <c r="BB1375" s="45"/>
      <c r="BC1375" s="45"/>
      <c r="BD1375" s="45"/>
      <c r="BE1375" s="45"/>
      <c r="BF1375" s="45"/>
      <c r="BG1375" s="45"/>
      <c r="BH1375" s="45"/>
      <c r="BI1375" s="45"/>
      <c r="BJ1375" s="45"/>
      <c r="BK1375" s="45"/>
      <c r="BL1375" s="45"/>
      <c r="BM1375" s="45"/>
      <c r="BN1375" s="45"/>
      <c r="BO1375" s="45"/>
      <c r="BP1375" s="45"/>
      <c r="BQ1375" s="45"/>
      <c r="BR1375" s="45"/>
      <c r="BS1375" s="45"/>
      <c r="BT1375" s="45"/>
      <c r="BU1375" s="45"/>
      <c r="BV1375" s="45"/>
      <c r="BW1375" s="45"/>
      <c r="BX1375" s="45"/>
      <c r="BY1375" s="45"/>
      <c r="BZ1375" s="45"/>
      <c r="CA1375" s="45"/>
      <c r="CB1375" s="45"/>
      <c r="CC1375" s="45"/>
      <c r="CD1375" s="45"/>
      <c r="CE1375" s="45"/>
      <c r="CF1375" s="45"/>
    </row>
    <row r="1376" ht="15.75" customHeight="1">
      <c r="A1376" s="45"/>
      <c r="B1376" s="45"/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5"/>
      <c r="O1376" s="45"/>
      <c r="P1376" s="45"/>
      <c r="Q1376" s="45"/>
      <c r="R1376" s="45"/>
      <c r="S1376" s="45"/>
      <c r="T1376" s="45"/>
      <c r="U1376" s="45"/>
      <c r="V1376" s="45"/>
      <c r="W1376" s="45"/>
      <c r="X1376" s="45"/>
      <c r="Y1376" s="45"/>
      <c r="Z1376" s="45"/>
      <c r="AA1376" s="45"/>
      <c r="AB1376" s="45"/>
      <c r="AC1376" s="45"/>
      <c r="AD1376" s="45"/>
      <c r="AE1376" s="45"/>
      <c r="AF1376" s="45"/>
      <c r="AG1376" s="45"/>
      <c r="AH1376" s="45"/>
      <c r="AI1376" s="45"/>
      <c r="AJ1376" s="45"/>
      <c r="AK1376" s="45"/>
      <c r="AL1376" s="45"/>
      <c r="AM1376" s="45"/>
      <c r="AN1376" s="45"/>
      <c r="AO1376" s="45"/>
      <c r="AP1376" s="45"/>
      <c r="AQ1376" s="45"/>
      <c r="AR1376" s="45"/>
      <c r="AS1376" s="45"/>
      <c r="AT1376" s="45"/>
      <c r="AU1376" s="45"/>
      <c r="AV1376" s="45"/>
      <c r="AW1376" s="45"/>
      <c r="AX1376" s="45"/>
      <c r="AY1376" s="45"/>
      <c r="AZ1376" s="45"/>
      <c r="BA1376" s="45"/>
      <c r="BB1376" s="45"/>
      <c r="BC1376" s="45"/>
      <c r="BD1376" s="45"/>
      <c r="BE1376" s="45"/>
      <c r="BF1376" s="45"/>
      <c r="BG1376" s="45"/>
      <c r="BH1376" s="45"/>
      <c r="BI1376" s="45"/>
      <c r="BJ1376" s="45"/>
      <c r="BK1376" s="45"/>
      <c r="BL1376" s="45"/>
      <c r="BM1376" s="45"/>
      <c r="BN1376" s="45"/>
      <c r="BO1376" s="45"/>
      <c r="BP1376" s="45"/>
      <c r="BQ1376" s="45"/>
      <c r="BR1376" s="45"/>
      <c r="BS1376" s="45"/>
      <c r="BT1376" s="45"/>
      <c r="BU1376" s="45"/>
      <c r="BV1376" s="45"/>
      <c r="BW1376" s="45"/>
      <c r="BX1376" s="45"/>
      <c r="BY1376" s="45"/>
      <c r="BZ1376" s="45"/>
      <c r="CA1376" s="45"/>
      <c r="CB1376" s="45"/>
      <c r="CC1376" s="45"/>
      <c r="CD1376" s="45"/>
      <c r="CE1376" s="45"/>
      <c r="CF1376" s="45"/>
    </row>
    <row r="1377" ht="15.75" customHeight="1">
      <c r="A1377" s="45"/>
      <c r="B1377" s="45"/>
      <c r="C1377" s="45"/>
      <c r="D1377" s="45"/>
      <c r="E1377" s="45"/>
      <c r="F1377" s="45"/>
      <c r="G1377" s="45"/>
      <c r="H1377" s="45"/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  <c r="T1377" s="45"/>
      <c r="U1377" s="45"/>
      <c r="V1377" s="45"/>
      <c r="W1377" s="45"/>
      <c r="X1377" s="45"/>
      <c r="Y1377" s="45"/>
      <c r="Z1377" s="45"/>
      <c r="AA1377" s="45"/>
      <c r="AB1377" s="45"/>
      <c r="AC1377" s="45"/>
      <c r="AD1377" s="45"/>
      <c r="AE1377" s="45"/>
      <c r="AF1377" s="45"/>
      <c r="AG1377" s="45"/>
      <c r="AH1377" s="45"/>
      <c r="AI1377" s="45"/>
      <c r="AJ1377" s="45"/>
      <c r="AK1377" s="45"/>
      <c r="AL1377" s="45"/>
      <c r="AM1377" s="45"/>
      <c r="AN1377" s="45"/>
      <c r="AO1377" s="45"/>
      <c r="AP1377" s="45"/>
      <c r="AQ1377" s="45"/>
      <c r="AR1377" s="45"/>
      <c r="AS1377" s="45"/>
      <c r="AT1377" s="45"/>
      <c r="AU1377" s="45"/>
      <c r="AV1377" s="45"/>
      <c r="AW1377" s="45"/>
      <c r="AX1377" s="45"/>
      <c r="AY1377" s="45"/>
      <c r="AZ1377" s="45"/>
      <c r="BA1377" s="45"/>
      <c r="BB1377" s="45"/>
      <c r="BC1377" s="45"/>
      <c r="BD1377" s="45"/>
      <c r="BE1377" s="45"/>
      <c r="BF1377" s="45"/>
      <c r="BG1377" s="45"/>
      <c r="BH1377" s="45"/>
      <c r="BI1377" s="45"/>
      <c r="BJ1377" s="45"/>
      <c r="BK1377" s="45"/>
      <c r="BL1377" s="45"/>
      <c r="BM1377" s="45"/>
      <c r="BN1377" s="45"/>
      <c r="BO1377" s="45"/>
      <c r="BP1377" s="45"/>
      <c r="BQ1377" s="45"/>
      <c r="BR1377" s="45"/>
      <c r="BS1377" s="45"/>
      <c r="BT1377" s="45"/>
      <c r="BU1377" s="45"/>
      <c r="BV1377" s="45"/>
      <c r="BW1377" s="45"/>
      <c r="BX1377" s="45"/>
      <c r="BY1377" s="45"/>
      <c r="BZ1377" s="45"/>
      <c r="CA1377" s="45"/>
      <c r="CB1377" s="45"/>
      <c r="CC1377" s="45"/>
      <c r="CD1377" s="45"/>
      <c r="CE1377" s="45"/>
      <c r="CF1377" s="45"/>
    </row>
    <row r="1378" ht="15.75" customHeight="1">
      <c r="A1378" s="45"/>
      <c r="B1378" s="45"/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5"/>
      <c r="O1378" s="45"/>
      <c r="P1378" s="45"/>
      <c r="Q1378" s="45"/>
      <c r="R1378" s="45"/>
      <c r="S1378" s="45"/>
      <c r="T1378" s="45"/>
      <c r="U1378" s="45"/>
      <c r="V1378" s="45"/>
      <c r="W1378" s="45"/>
      <c r="X1378" s="45"/>
      <c r="Y1378" s="45"/>
      <c r="Z1378" s="45"/>
      <c r="AA1378" s="45"/>
      <c r="AB1378" s="45"/>
      <c r="AC1378" s="45"/>
      <c r="AD1378" s="45"/>
      <c r="AE1378" s="45"/>
      <c r="AF1378" s="45"/>
      <c r="AG1378" s="45"/>
      <c r="AH1378" s="45"/>
      <c r="AI1378" s="45"/>
      <c r="AJ1378" s="45"/>
      <c r="AK1378" s="45"/>
      <c r="AL1378" s="45"/>
      <c r="AM1378" s="45"/>
      <c r="AN1378" s="45"/>
      <c r="AO1378" s="45"/>
      <c r="AP1378" s="45"/>
      <c r="AQ1378" s="45"/>
      <c r="AR1378" s="45"/>
      <c r="AS1378" s="45"/>
      <c r="AT1378" s="45"/>
      <c r="AU1378" s="45"/>
      <c r="AV1378" s="45"/>
      <c r="AW1378" s="45"/>
      <c r="AX1378" s="45"/>
      <c r="AY1378" s="45"/>
      <c r="AZ1378" s="45"/>
      <c r="BA1378" s="45"/>
      <c r="BB1378" s="45"/>
      <c r="BC1378" s="45"/>
      <c r="BD1378" s="45"/>
      <c r="BE1378" s="45"/>
      <c r="BF1378" s="45"/>
      <c r="BG1378" s="45"/>
      <c r="BH1378" s="45"/>
      <c r="BI1378" s="45"/>
      <c r="BJ1378" s="45"/>
      <c r="BK1378" s="45"/>
      <c r="BL1378" s="45"/>
      <c r="BM1378" s="45"/>
      <c r="BN1378" s="45"/>
      <c r="BO1378" s="45"/>
      <c r="BP1378" s="45"/>
      <c r="BQ1378" s="45"/>
      <c r="BR1378" s="45"/>
      <c r="BS1378" s="45"/>
      <c r="BT1378" s="45"/>
      <c r="BU1378" s="45"/>
      <c r="BV1378" s="45"/>
      <c r="BW1378" s="45"/>
      <c r="BX1378" s="45"/>
      <c r="BY1378" s="45"/>
      <c r="BZ1378" s="45"/>
      <c r="CA1378" s="45"/>
      <c r="CB1378" s="45"/>
      <c r="CC1378" s="45"/>
      <c r="CD1378" s="45"/>
      <c r="CE1378" s="45"/>
      <c r="CF1378" s="45"/>
    </row>
    <row r="1379" ht="15.75" customHeight="1">
      <c r="A1379" s="45"/>
      <c r="B1379" s="45"/>
      <c r="C1379" s="45"/>
      <c r="D1379" s="45"/>
      <c r="E1379" s="45"/>
      <c r="F1379" s="45"/>
      <c r="G1379" s="45"/>
      <c r="H1379" s="45"/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45"/>
      <c r="Y1379" s="45"/>
      <c r="Z1379" s="45"/>
      <c r="AA1379" s="45"/>
      <c r="AB1379" s="45"/>
      <c r="AC1379" s="45"/>
      <c r="AD1379" s="45"/>
      <c r="AE1379" s="45"/>
      <c r="AF1379" s="45"/>
      <c r="AG1379" s="45"/>
      <c r="AH1379" s="45"/>
      <c r="AI1379" s="45"/>
      <c r="AJ1379" s="45"/>
      <c r="AK1379" s="45"/>
      <c r="AL1379" s="45"/>
      <c r="AM1379" s="45"/>
      <c r="AN1379" s="45"/>
      <c r="AO1379" s="45"/>
      <c r="AP1379" s="45"/>
      <c r="AQ1379" s="45"/>
      <c r="AR1379" s="45"/>
      <c r="AS1379" s="45"/>
      <c r="AT1379" s="45"/>
      <c r="AU1379" s="45"/>
      <c r="AV1379" s="45"/>
      <c r="AW1379" s="45"/>
      <c r="AX1379" s="45"/>
      <c r="AY1379" s="45"/>
      <c r="AZ1379" s="45"/>
      <c r="BA1379" s="45"/>
      <c r="BB1379" s="45"/>
      <c r="BC1379" s="45"/>
      <c r="BD1379" s="45"/>
      <c r="BE1379" s="45"/>
      <c r="BF1379" s="45"/>
      <c r="BG1379" s="45"/>
      <c r="BH1379" s="45"/>
      <c r="BI1379" s="45"/>
      <c r="BJ1379" s="45"/>
      <c r="BK1379" s="45"/>
      <c r="BL1379" s="45"/>
      <c r="BM1379" s="45"/>
      <c r="BN1379" s="45"/>
      <c r="BO1379" s="45"/>
      <c r="BP1379" s="45"/>
      <c r="BQ1379" s="45"/>
      <c r="BR1379" s="45"/>
      <c r="BS1379" s="45"/>
      <c r="BT1379" s="45"/>
      <c r="BU1379" s="45"/>
      <c r="BV1379" s="45"/>
      <c r="BW1379" s="45"/>
      <c r="BX1379" s="45"/>
      <c r="BY1379" s="45"/>
      <c r="BZ1379" s="45"/>
      <c r="CA1379" s="45"/>
      <c r="CB1379" s="45"/>
      <c r="CC1379" s="45"/>
      <c r="CD1379" s="45"/>
      <c r="CE1379" s="45"/>
      <c r="CF1379" s="45"/>
    </row>
    <row r="1380" ht="15.75" customHeight="1">
      <c r="A1380" s="45"/>
      <c r="B1380" s="45"/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  <c r="T1380" s="45"/>
      <c r="U1380" s="45"/>
      <c r="V1380" s="45"/>
      <c r="W1380" s="45"/>
      <c r="X1380" s="45"/>
      <c r="Y1380" s="45"/>
      <c r="Z1380" s="45"/>
      <c r="AA1380" s="45"/>
      <c r="AB1380" s="45"/>
      <c r="AC1380" s="45"/>
      <c r="AD1380" s="45"/>
      <c r="AE1380" s="45"/>
      <c r="AF1380" s="45"/>
      <c r="AG1380" s="45"/>
      <c r="AH1380" s="45"/>
      <c r="AI1380" s="45"/>
      <c r="AJ1380" s="45"/>
      <c r="AK1380" s="45"/>
      <c r="AL1380" s="45"/>
      <c r="AM1380" s="45"/>
      <c r="AN1380" s="45"/>
      <c r="AO1380" s="45"/>
      <c r="AP1380" s="45"/>
      <c r="AQ1380" s="45"/>
      <c r="AR1380" s="45"/>
      <c r="AS1380" s="45"/>
      <c r="AT1380" s="45"/>
      <c r="AU1380" s="45"/>
      <c r="AV1380" s="45"/>
      <c r="AW1380" s="45"/>
      <c r="AX1380" s="45"/>
      <c r="AY1380" s="45"/>
      <c r="AZ1380" s="45"/>
      <c r="BA1380" s="45"/>
      <c r="BB1380" s="45"/>
      <c r="BC1380" s="45"/>
      <c r="BD1380" s="45"/>
      <c r="BE1380" s="45"/>
      <c r="BF1380" s="45"/>
      <c r="BG1380" s="45"/>
      <c r="BH1380" s="45"/>
      <c r="BI1380" s="45"/>
      <c r="BJ1380" s="45"/>
      <c r="BK1380" s="45"/>
      <c r="BL1380" s="45"/>
      <c r="BM1380" s="45"/>
      <c r="BN1380" s="45"/>
      <c r="BO1380" s="45"/>
      <c r="BP1380" s="45"/>
      <c r="BQ1380" s="45"/>
      <c r="BR1380" s="45"/>
      <c r="BS1380" s="45"/>
      <c r="BT1380" s="45"/>
      <c r="BU1380" s="45"/>
      <c r="BV1380" s="45"/>
      <c r="BW1380" s="45"/>
      <c r="BX1380" s="45"/>
      <c r="BY1380" s="45"/>
      <c r="BZ1380" s="45"/>
      <c r="CA1380" s="45"/>
      <c r="CB1380" s="45"/>
      <c r="CC1380" s="45"/>
      <c r="CD1380" s="45"/>
      <c r="CE1380" s="45"/>
      <c r="CF1380" s="45"/>
    </row>
    <row r="1381" ht="15.75" customHeight="1">
      <c r="A1381" s="45"/>
      <c r="B1381" s="45"/>
      <c r="C1381" s="45"/>
      <c r="D1381" s="45"/>
      <c r="E1381" s="45"/>
      <c r="F1381" s="45"/>
      <c r="G1381" s="45"/>
      <c r="H1381" s="45"/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45"/>
      <c r="Y1381" s="45"/>
      <c r="Z1381" s="45"/>
      <c r="AA1381" s="45"/>
      <c r="AB1381" s="45"/>
      <c r="AC1381" s="45"/>
      <c r="AD1381" s="45"/>
      <c r="AE1381" s="45"/>
      <c r="AF1381" s="45"/>
      <c r="AG1381" s="45"/>
      <c r="AH1381" s="45"/>
      <c r="AI1381" s="45"/>
      <c r="AJ1381" s="45"/>
      <c r="AK1381" s="45"/>
      <c r="AL1381" s="45"/>
      <c r="AM1381" s="45"/>
      <c r="AN1381" s="45"/>
      <c r="AO1381" s="45"/>
      <c r="AP1381" s="45"/>
      <c r="AQ1381" s="45"/>
      <c r="AR1381" s="45"/>
      <c r="AS1381" s="45"/>
      <c r="AT1381" s="45"/>
      <c r="AU1381" s="45"/>
      <c r="AV1381" s="45"/>
      <c r="AW1381" s="45"/>
      <c r="AX1381" s="45"/>
      <c r="AY1381" s="45"/>
      <c r="AZ1381" s="45"/>
      <c r="BA1381" s="45"/>
      <c r="BB1381" s="45"/>
      <c r="BC1381" s="45"/>
      <c r="BD1381" s="45"/>
      <c r="BE1381" s="45"/>
      <c r="BF1381" s="45"/>
      <c r="BG1381" s="45"/>
      <c r="BH1381" s="45"/>
      <c r="BI1381" s="45"/>
      <c r="BJ1381" s="45"/>
      <c r="BK1381" s="45"/>
      <c r="BL1381" s="45"/>
      <c r="BM1381" s="45"/>
      <c r="BN1381" s="45"/>
      <c r="BO1381" s="45"/>
      <c r="BP1381" s="45"/>
      <c r="BQ1381" s="45"/>
      <c r="BR1381" s="45"/>
      <c r="BS1381" s="45"/>
      <c r="BT1381" s="45"/>
      <c r="BU1381" s="45"/>
      <c r="BV1381" s="45"/>
      <c r="BW1381" s="45"/>
      <c r="BX1381" s="45"/>
      <c r="BY1381" s="45"/>
      <c r="BZ1381" s="45"/>
      <c r="CA1381" s="45"/>
      <c r="CB1381" s="45"/>
      <c r="CC1381" s="45"/>
      <c r="CD1381" s="45"/>
      <c r="CE1381" s="45"/>
      <c r="CF1381" s="45"/>
    </row>
    <row r="1382" ht="15.75" customHeight="1">
      <c r="A1382" s="45"/>
      <c r="B1382" s="45"/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5"/>
      <c r="O1382" s="45"/>
      <c r="P1382" s="45"/>
      <c r="Q1382" s="45"/>
      <c r="R1382" s="45"/>
      <c r="S1382" s="45"/>
      <c r="T1382" s="45"/>
      <c r="U1382" s="45"/>
      <c r="V1382" s="45"/>
      <c r="W1382" s="45"/>
      <c r="X1382" s="45"/>
      <c r="Y1382" s="45"/>
      <c r="Z1382" s="45"/>
      <c r="AA1382" s="45"/>
      <c r="AB1382" s="45"/>
      <c r="AC1382" s="45"/>
      <c r="AD1382" s="45"/>
      <c r="AE1382" s="45"/>
      <c r="AF1382" s="45"/>
      <c r="AG1382" s="45"/>
      <c r="AH1382" s="45"/>
      <c r="AI1382" s="45"/>
      <c r="AJ1382" s="45"/>
      <c r="AK1382" s="45"/>
      <c r="AL1382" s="45"/>
      <c r="AM1382" s="45"/>
      <c r="AN1382" s="45"/>
      <c r="AO1382" s="45"/>
      <c r="AP1382" s="45"/>
      <c r="AQ1382" s="45"/>
      <c r="AR1382" s="45"/>
      <c r="AS1382" s="45"/>
      <c r="AT1382" s="45"/>
      <c r="AU1382" s="45"/>
      <c r="AV1382" s="45"/>
      <c r="AW1382" s="45"/>
      <c r="AX1382" s="45"/>
      <c r="AY1382" s="45"/>
      <c r="AZ1382" s="45"/>
      <c r="BA1382" s="45"/>
      <c r="BB1382" s="45"/>
      <c r="BC1382" s="45"/>
      <c r="BD1382" s="45"/>
      <c r="BE1382" s="45"/>
      <c r="BF1382" s="45"/>
      <c r="BG1382" s="45"/>
      <c r="BH1382" s="45"/>
      <c r="BI1382" s="45"/>
      <c r="BJ1382" s="45"/>
      <c r="BK1382" s="45"/>
      <c r="BL1382" s="45"/>
      <c r="BM1382" s="45"/>
      <c r="BN1382" s="45"/>
      <c r="BO1382" s="45"/>
      <c r="BP1382" s="45"/>
      <c r="BQ1382" s="45"/>
      <c r="BR1382" s="45"/>
      <c r="BS1382" s="45"/>
      <c r="BT1382" s="45"/>
      <c r="BU1382" s="45"/>
      <c r="BV1382" s="45"/>
      <c r="BW1382" s="45"/>
      <c r="BX1382" s="45"/>
      <c r="BY1382" s="45"/>
      <c r="BZ1382" s="45"/>
      <c r="CA1382" s="45"/>
      <c r="CB1382" s="45"/>
      <c r="CC1382" s="45"/>
      <c r="CD1382" s="45"/>
      <c r="CE1382" s="45"/>
      <c r="CF1382" s="45"/>
    </row>
    <row r="1383" ht="15.75" customHeight="1">
      <c r="A1383" s="45"/>
      <c r="B1383" s="45"/>
      <c r="C1383" s="45"/>
      <c r="D1383" s="45"/>
      <c r="E1383" s="45"/>
      <c r="F1383" s="45"/>
      <c r="G1383" s="45"/>
      <c r="H1383" s="45"/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  <c r="T1383" s="45"/>
      <c r="U1383" s="45"/>
      <c r="V1383" s="45"/>
      <c r="W1383" s="45"/>
      <c r="X1383" s="45"/>
      <c r="Y1383" s="45"/>
      <c r="Z1383" s="45"/>
      <c r="AA1383" s="45"/>
      <c r="AB1383" s="45"/>
      <c r="AC1383" s="45"/>
      <c r="AD1383" s="45"/>
      <c r="AE1383" s="45"/>
      <c r="AF1383" s="45"/>
      <c r="AG1383" s="45"/>
      <c r="AH1383" s="45"/>
      <c r="AI1383" s="45"/>
      <c r="AJ1383" s="45"/>
      <c r="AK1383" s="45"/>
      <c r="AL1383" s="45"/>
      <c r="AM1383" s="45"/>
      <c r="AN1383" s="45"/>
      <c r="AO1383" s="45"/>
      <c r="AP1383" s="45"/>
      <c r="AQ1383" s="45"/>
      <c r="AR1383" s="45"/>
      <c r="AS1383" s="45"/>
      <c r="AT1383" s="45"/>
      <c r="AU1383" s="45"/>
      <c r="AV1383" s="45"/>
      <c r="AW1383" s="45"/>
      <c r="AX1383" s="45"/>
      <c r="AY1383" s="45"/>
      <c r="AZ1383" s="45"/>
      <c r="BA1383" s="45"/>
      <c r="BB1383" s="45"/>
      <c r="BC1383" s="45"/>
      <c r="BD1383" s="45"/>
      <c r="BE1383" s="45"/>
      <c r="BF1383" s="45"/>
      <c r="BG1383" s="45"/>
      <c r="BH1383" s="45"/>
      <c r="BI1383" s="45"/>
      <c r="BJ1383" s="45"/>
      <c r="BK1383" s="45"/>
      <c r="BL1383" s="45"/>
      <c r="BM1383" s="45"/>
      <c r="BN1383" s="45"/>
      <c r="BO1383" s="45"/>
      <c r="BP1383" s="45"/>
      <c r="BQ1383" s="45"/>
      <c r="BR1383" s="45"/>
      <c r="BS1383" s="45"/>
      <c r="BT1383" s="45"/>
      <c r="BU1383" s="45"/>
      <c r="BV1383" s="45"/>
      <c r="BW1383" s="45"/>
      <c r="BX1383" s="45"/>
      <c r="BY1383" s="45"/>
      <c r="BZ1383" s="45"/>
      <c r="CA1383" s="45"/>
      <c r="CB1383" s="45"/>
      <c r="CC1383" s="45"/>
      <c r="CD1383" s="45"/>
      <c r="CE1383" s="45"/>
      <c r="CF1383" s="45"/>
    </row>
    <row r="1384" ht="15.75" customHeight="1">
      <c r="A1384" s="45"/>
      <c r="B1384" s="45"/>
      <c r="C1384" s="45"/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  <c r="T1384" s="45"/>
      <c r="U1384" s="45"/>
      <c r="V1384" s="45"/>
      <c r="W1384" s="45"/>
      <c r="X1384" s="45"/>
      <c r="Y1384" s="45"/>
      <c r="Z1384" s="45"/>
      <c r="AA1384" s="45"/>
      <c r="AB1384" s="45"/>
      <c r="AC1384" s="45"/>
      <c r="AD1384" s="45"/>
      <c r="AE1384" s="45"/>
      <c r="AF1384" s="45"/>
      <c r="AG1384" s="45"/>
      <c r="AH1384" s="45"/>
      <c r="AI1384" s="45"/>
      <c r="AJ1384" s="45"/>
      <c r="AK1384" s="45"/>
      <c r="AL1384" s="45"/>
      <c r="AM1384" s="45"/>
      <c r="AN1384" s="45"/>
      <c r="AO1384" s="45"/>
      <c r="AP1384" s="45"/>
      <c r="AQ1384" s="45"/>
      <c r="AR1384" s="45"/>
      <c r="AS1384" s="45"/>
      <c r="AT1384" s="45"/>
      <c r="AU1384" s="45"/>
      <c r="AV1384" s="45"/>
      <c r="AW1384" s="45"/>
      <c r="AX1384" s="45"/>
      <c r="AY1384" s="45"/>
      <c r="AZ1384" s="45"/>
      <c r="BA1384" s="45"/>
      <c r="BB1384" s="45"/>
      <c r="BC1384" s="45"/>
      <c r="BD1384" s="45"/>
      <c r="BE1384" s="45"/>
      <c r="BF1384" s="45"/>
      <c r="BG1384" s="45"/>
      <c r="BH1384" s="45"/>
      <c r="BI1384" s="45"/>
      <c r="BJ1384" s="45"/>
      <c r="BK1384" s="45"/>
      <c r="BL1384" s="45"/>
      <c r="BM1384" s="45"/>
      <c r="BN1384" s="45"/>
      <c r="BO1384" s="45"/>
      <c r="BP1384" s="45"/>
      <c r="BQ1384" s="45"/>
      <c r="BR1384" s="45"/>
      <c r="BS1384" s="45"/>
      <c r="BT1384" s="45"/>
      <c r="BU1384" s="45"/>
      <c r="BV1384" s="45"/>
      <c r="BW1384" s="45"/>
      <c r="BX1384" s="45"/>
      <c r="BY1384" s="45"/>
      <c r="BZ1384" s="45"/>
      <c r="CA1384" s="45"/>
      <c r="CB1384" s="45"/>
      <c r="CC1384" s="45"/>
      <c r="CD1384" s="45"/>
      <c r="CE1384" s="45"/>
      <c r="CF1384" s="45"/>
    </row>
    <row r="1385" ht="15.75" customHeight="1">
      <c r="A1385" s="45"/>
      <c r="B1385" s="45"/>
      <c r="C1385" s="45"/>
      <c r="D1385" s="45"/>
      <c r="E1385" s="45"/>
      <c r="F1385" s="45"/>
      <c r="G1385" s="45"/>
      <c r="H1385" s="45"/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  <c r="T1385" s="45"/>
      <c r="U1385" s="45"/>
      <c r="V1385" s="45"/>
      <c r="W1385" s="45"/>
      <c r="X1385" s="45"/>
      <c r="Y1385" s="45"/>
      <c r="Z1385" s="45"/>
      <c r="AA1385" s="45"/>
      <c r="AB1385" s="45"/>
      <c r="AC1385" s="45"/>
      <c r="AD1385" s="45"/>
      <c r="AE1385" s="45"/>
      <c r="AF1385" s="45"/>
      <c r="AG1385" s="45"/>
      <c r="AH1385" s="45"/>
      <c r="AI1385" s="45"/>
      <c r="AJ1385" s="45"/>
      <c r="AK1385" s="45"/>
      <c r="AL1385" s="45"/>
      <c r="AM1385" s="45"/>
      <c r="AN1385" s="45"/>
      <c r="AO1385" s="45"/>
      <c r="AP1385" s="45"/>
      <c r="AQ1385" s="45"/>
      <c r="AR1385" s="45"/>
      <c r="AS1385" s="45"/>
      <c r="AT1385" s="45"/>
      <c r="AU1385" s="45"/>
      <c r="AV1385" s="45"/>
      <c r="AW1385" s="45"/>
      <c r="AX1385" s="45"/>
      <c r="AY1385" s="45"/>
      <c r="AZ1385" s="45"/>
      <c r="BA1385" s="45"/>
      <c r="BB1385" s="45"/>
      <c r="BC1385" s="45"/>
      <c r="BD1385" s="45"/>
      <c r="BE1385" s="45"/>
      <c r="BF1385" s="45"/>
      <c r="BG1385" s="45"/>
      <c r="BH1385" s="45"/>
      <c r="BI1385" s="45"/>
      <c r="BJ1385" s="45"/>
      <c r="BK1385" s="45"/>
      <c r="BL1385" s="45"/>
      <c r="BM1385" s="45"/>
      <c r="BN1385" s="45"/>
      <c r="BO1385" s="45"/>
      <c r="BP1385" s="45"/>
      <c r="BQ1385" s="45"/>
      <c r="BR1385" s="45"/>
      <c r="BS1385" s="45"/>
      <c r="BT1385" s="45"/>
      <c r="BU1385" s="45"/>
      <c r="BV1385" s="45"/>
      <c r="BW1385" s="45"/>
      <c r="BX1385" s="45"/>
      <c r="BY1385" s="45"/>
      <c r="BZ1385" s="45"/>
      <c r="CA1385" s="45"/>
      <c r="CB1385" s="45"/>
      <c r="CC1385" s="45"/>
      <c r="CD1385" s="45"/>
      <c r="CE1385" s="45"/>
      <c r="CF1385" s="45"/>
    </row>
    <row r="1386" ht="15.75" customHeight="1">
      <c r="A1386" s="45"/>
      <c r="B1386" s="45"/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  <c r="T1386" s="45"/>
      <c r="U1386" s="45"/>
      <c r="V1386" s="45"/>
      <c r="W1386" s="45"/>
      <c r="X1386" s="45"/>
      <c r="Y1386" s="45"/>
      <c r="Z1386" s="45"/>
      <c r="AA1386" s="45"/>
      <c r="AB1386" s="45"/>
      <c r="AC1386" s="45"/>
      <c r="AD1386" s="45"/>
      <c r="AE1386" s="45"/>
      <c r="AF1386" s="45"/>
      <c r="AG1386" s="45"/>
      <c r="AH1386" s="45"/>
      <c r="AI1386" s="45"/>
      <c r="AJ1386" s="45"/>
      <c r="AK1386" s="45"/>
      <c r="AL1386" s="45"/>
      <c r="AM1386" s="45"/>
      <c r="AN1386" s="45"/>
      <c r="AO1386" s="45"/>
      <c r="AP1386" s="45"/>
      <c r="AQ1386" s="45"/>
      <c r="AR1386" s="45"/>
      <c r="AS1386" s="45"/>
      <c r="AT1386" s="45"/>
      <c r="AU1386" s="45"/>
      <c r="AV1386" s="45"/>
      <c r="AW1386" s="45"/>
      <c r="AX1386" s="45"/>
      <c r="AY1386" s="45"/>
      <c r="AZ1386" s="45"/>
      <c r="BA1386" s="45"/>
      <c r="BB1386" s="45"/>
      <c r="BC1386" s="45"/>
      <c r="BD1386" s="45"/>
      <c r="BE1386" s="45"/>
      <c r="BF1386" s="45"/>
      <c r="BG1386" s="45"/>
      <c r="BH1386" s="45"/>
      <c r="BI1386" s="45"/>
      <c r="BJ1386" s="45"/>
      <c r="BK1386" s="45"/>
      <c r="BL1386" s="45"/>
      <c r="BM1386" s="45"/>
      <c r="BN1386" s="45"/>
      <c r="BO1386" s="45"/>
      <c r="BP1386" s="45"/>
      <c r="BQ1386" s="45"/>
      <c r="BR1386" s="45"/>
      <c r="BS1386" s="45"/>
      <c r="BT1386" s="45"/>
      <c r="BU1386" s="45"/>
      <c r="BV1386" s="45"/>
      <c r="BW1386" s="45"/>
      <c r="BX1386" s="45"/>
      <c r="BY1386" s="45"/>
      <c r="BZ1386" s="45"/>
      <c r="CA1386" s="45"/>
      <c r="CB1386" s="45"/>
      <c r="CC1386" s="45"/>
      <c r="CD1386" s="45"/>
      <c r="CE1386" s="45"/>
      <c r="CF1386" s="45"/>
    </row>
    <row r="1387" ht="15.75" customHeight="1">
      <c r="A1387" s="45"/>
      <c r="B1387" s="45"/>
      <c r="C1387" s="45"/>
      <c r="D1387" s="45"/>
      <c r="E1387" s="45"/>
      <c r="F1387" s="45"/>
      <c r="G1387" s="45"/>
      <c r="H1387" s="45"/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  <c r="T1387" s="45"/>
      <c r="U1387" s="45"/>
      <c r="V1387" s="45"/>
      <c r="W1387" s="45"/>
      <c r="X1387" s="45"/>
      <c r="Y1387" s="45"/>
      <c r="Z1387" s="45"/>
      <c r="AA1387" s="45"/>
      <c r="AB1387" s="45"/>
      <c r="AC1387" s="45"/>
      <c r="AD1387" s="45"/>
      <c r="AE1387" s="45"/>
      <c r="AF1387" s="45"/>
      <c r="AG1387" s="45"/>
      <c r="AH1387" s="45"/>
      <c r="AI1387" s="45"/>
      <c r="AJ1387" s="45"/>
      <c r="AK1387" s="45"/>
      <c r="AL1387" s="45"/>
      <c r="AM1387" s="45"/>
      <c r="AN1387" s="45"/>
      <c r="AO1387" s="45"/>
      <c r="AP1387" s="45"/>
      <c r="AQ1387" s="45"/>
      <c r="AR1387" s="45"/>
      <c r="AS1387" s="45"/>
      <c r="AT1387" s="45"/>
      <c r="AU1387" s="45"/>
      <c r="AV1387" s="45"/>
      <c r="AW1387" s="45"/>
      <c r="AX1387" s="45"/>
      <c r="AY1387" s="45"/>
      <c r="AZ1387" s="45"/>
      <c r="BA1387" s="45"/>
      <c r="BB1387" s="45"/>
      <c r="BC1387" s="45"/>
      <c r="BD1387" s="45"/>
      <c r="BE1387" s="45"/>
      <c r="BF1387" s="45"/>
      <c r="BG1387" s="45"/>
      <c r="BH1387" s="45"/>
      <c r="BI1387" s="45"/>
      <c r="BJ1387" s="45"/>
      <c r="BK1387" s="45"/>
      <c r="BL1387" s="45"/>
      <c r="BM1387" s="45"/>
      <c r="BN1387" s="45"/>
      <c r="BO1387" s="45"/>
      <c r="BP1387" s="45"/>
      <c r="BQ1387" s="45"/>
      <c r="BR1387" s="45"/>
      <c r="BS1387" s="45"/>
      <c r="BT1387" s="45"/>
      <c r="BU1387" s="45"/>
      <c r="BV1387" s="45"/>
      <c r="BW1387" s="45"/>
      <c r="BX1387" s="45"/>
      <c r="BY1387" s="45"/>
      <c r="BZ1387" s="45"/>
      <c r="CA1387" s="45"/>
      <c r="CB1387" s="45"/>
      <c r="CC1387" s="45"/>
      <c r="CD1387" s="45"/>
      <c r="CE1387" s="45"/>
      <c r="CF1387" s="45"/>
    </row>
    <row r="1388" ht="15.75" customHeight="1">
      <c r="A1388" s="45"/>
      <c r="B1388" s="45"/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  <c r="T1388" s="45"/>
      <c r="U1388" s="45"/>
      <c r="V1388" s="45"/>
      <c r="W1388" s="45"/>
      <c r="X1388" s="45"/>
      <c r="Y1388" s="45"/>
      <c r="Z1388" s="45"/>
      <c r="AA1388" s="45"/>
      <c r="AB1388" s="45"/>
      <c r="AC1388" s="45"/>
      <c r="AD1388" s="45"/>
      <c r="AE1388" s="45"/>
      <c r="AF1388" s="45"/>
      <c r="AG1388" s="45"/>
      <c r="AH1388" s="45"/>
      <c r="AI1388" s="45"/>
      <c r="AJ1388" s="45"/>
      <c r="AK1388" s="45"/>
      <c r="AL1388" s="45"/>
      <c r="AM1388" s="45"/>
      <c r="AN1388" s="45"/>
      <c r="AO1388" s="45"/>
      <c r="AP1388" s="45"/>
      <c r="AQ1388" s="45"/>
      <c r="AR1388" s="45"/>
      <c r="AS1388" s="45"/>
      <c r="AT1388" s="45"/>
      <c r="AU1388" s="45"/>
      <c r="AV1388" s="45"/>
      <c r="AW1388" s="45"/>
      <c r="AX1388" s="45"/>
      <c r="AY1388" s="45"/>
      <c r="AZ1388" s="45"/>
      <c r="BA1388" s="45"/>
      <c r="BB1388" s="45"/>
      <c r="BC1388" s="45"/>
      <c r="BD1388" s="45"/>
      <c r="BE1388" s="45"/>
      <c r="BF1388" s="45"/>
      <c r="BG1388" s="45"/>
      <c r="BH1388" s="45"/>
      <c r="BI1388" s="45"/>
      <c r="BJ1388" s="45"/>
      <c r="BK1388" s="45"/>
      <c r="BL1388" s="45"/>
      <c r="BM1388" s="45"/>
      <c r="BN1388" s="45"/>
      <c r="BO1388" s="45"/>
      <c r="BP1388" s="45"/>
      <c r="BQ1388" s="45"/>
      <c r="BR1388" s="45"/>
      <c r="BS1388" s="45"/>
      <c r="BT1388" s="45"/>
      <c r="BU1388" s="45"/>
      <c r="BV1388" s="45"/>
      <c r="BW1388" s="45"/>
      <c r="BX1388" s="45"/>
      <c r="BY1388" s="45"/>
      <c r="BZ1388" s="45"/>
      <c r="CA1388" s="45"/>
      <c r="CB1388" s="45"/>
      <c r="CC1388" s="45"/>
      <c r="CD1388" s="45"/>
      <c r="CE1388" s="45"/>
      <c r="CF1388" s="45"/>
    </row>
    <row r="1389" ht="15.75" customHeight="1">
      <c r="A1389" s="45"/>
      <c r="B1389" s="45"/>
      <c r="C1389" s="45"/>
      <c r="D1389" s="45"/>
      <c r="E1389" s="45"/>
      <c r="F1389" s="45"/>
      <c r="G1389" s="45"/>
      <c r="H1389" s="45"/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45"/>
      <c r="Y1389" s="45"/>
      <c r="Z1389" s="45"/>
      <c r="AA1389" s="45"/>
      <c r="AB1389" s="45"/>
      <c r="AC1389" s="45"/>
      <c r="AD1389" s="45"/>
      <c r="AE1389" s="45"/>
      <c r="AF1389" s="45"/>
      <c r="AG1389" s="45"/>
      <c r="AH1389" s="45"/>
      <c r="AI1389" s="45"/>
      <c r="AJ1389" s="45"/>
      <c r="AK1389" s="45"/>
      <c r="AL1389" s="45"/>
      <c r="AM1389" s="45"/>
      <c r="AN1389" s="45"/>
      <c r="AO1389" s="45"/>
      <c r="AP1389" s="45"/>
      <c r="AQ1389" s="45"/>
      <c r="AR1389" s="45"/>
      <c r="AS1389" s="45"/>
      <c r="AT1389" s="45"/>
      <c r="AU1389" s="45"/>
      <c r="AV1389" s="45"/>
      <c r="AW1389" s="45"/>
      <c r="AX1389" s="45"/>
      <c r="AY1389" s="45"/>
      <c r="AZ1389" s="45"/>
      <c r="BA1389" s="45"/>
      <c r="BB1389" s="45"/>
      <c r="BC1389" s="45"/>
      <c r="BD1389" s="45"/>
      <c r="BE1389" s="45"/>
      <c r="BF1389" s="45"/>
      <c r="BG1389" s="45"/>
      <c r="BH1389" s="45"/>
      <c r="BI1389" s="45"/>
      <c r="BJ1389" s="45"/>
      <c r="BK1389" s="45"/>
      <c r="BL1389" s="45"/>
      <c r="BM1389" s="45"/>
      <c r="BN1389" s="45"/>
      <c r="BO1389" s="45"/>
      <c r="BP1389" s="45"/>
      <c r="BQ1389" s="45"/>
      <c r="BR1389" s="45"/>
      <c r="BS1389" s="45"/>
      <c r="BT1389" s="45"/>
      <c r="BU1389" s="45"/>
      <c r="BV1389" s="45"/>
      <c r="BW1389" s="45"/>
      <c r="BX1389" s="45"/>
      <c r="BY1389" s="45"/>
      <c r="BZ1389" s="45"/>
      <c r="CA1389" s="45"/>
      <c r="CB1389" s="45"/>
      <c r="CC1389" s="45"/>
      <c r="CD1389" s="45"/>
      <c r="CE1389" s="45"/>
      <c r="CF1389" s="45"/>
    </row>
    <row r="1390" ht="15.75" customHeight="1">
      <c r="A1390" s="45"/>
      <c r="B1390" s="45"/>
      <c r="C1390" s="45"/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  <c r="T1390" s="45"/>
      <c r="U1390" s="45"/>
      <c r="V1390" s="45"/>
      <c r="W1390" s="45"/>
      <c r="X1390" s="45"/>
      <c r="Y1390" s="45"/>
      <c r="Z1390" s="45"/>
      <c r="AA1390" s="45"/>
      <c r="AB1390" s="45"/>
      <c r="AC1390" s="45"/>
      <c r="AD1390" s="45"/>
      <c r="AE1390" s="45"/>
      <c r="AF1390" s="45"/>
      <c r="AG1390" s="45"/>
      <c r="AH1390" s="45"/>
      <c r="AI1390" s="45"/>
      <c r="AJ1390" s="45"/>
      <c r="AK1390" s="45"/>
      <c r="AL1390" s="45"/>
      <c r="AM1390" s="45"/>
      <c r="AN1390" s="45"/>
      <c r="AO1390" s="45"/>
      <c r="AP1390" s="45"/>
      <c r="AQ1390" s="45"/>
      <c r="AR1390" s="45"/>
      <c r="AS1390" s="45"/>
      <c r="AT1390" s="45"/>
      <c r="AU1390" s="45"/>
      <c r="AV1390" s="45"/>
      <c r="AW1390" s="45"/>
      <c r="AX1390" s="45"/>
      <c r="AY1390" s="45"/>
      <c r="AZ1390" s="45"/>
      <c r="BA1390" s="45"/>
      <c r="BB1390" s="45"/>
      <c r="BC1390" s="45"/>
      <c r="BD1390" s="45"/>
      <c r="BE1390" s="45"/>
      <c r="BF1390" s="45"/>
      <c r="BG1390" s="45"/>
      <c r="BH1390" s="45"/>
      <c r="BI1390" s="45"/>
      <c r="BJ1390" s="45"/>
      <c r="BK1390" s="45"/>
      <c r="BL1390" s="45"/>
      <c r="BM1390" s="45"/>
      <c r="BN1390" s="45"/>
      <c r="BO1390" s="45"/>
      <c r="BP1390" s="45"/>
      <c r="BQ1390" s="45"/>
      <c r="BR1390" s="45"/>
      <c r="BS1390" s="45"/>
      <c r="BT1390" s="45"/>
      <c r="BU1390" s="45"/>
      <c r="BV1390" s="45"/>
      <c r="BW1390" s="45"/>
      <c r="BX1390" s="45"/>
      <c r="BY1390" s="45"/>
      <c r="BZ1390" s="45"/>
      <c r="CA1390" s="45"/>
      <c r="CB1390" s="45"/>
      <c r="CC1390" s="45"/>
      <c r="CD1390" s="45"/>
      <c r="CE1390" s="45"/>
      <c r="CF1390" s="45"/>
    </row>
    <row r="1391" ht="15.75" customHeight="1">
      <c r="A1391" s="45"/>
      <c r="B1391" s="45"/>
      <c r="C1391" s="45"/>
      <c r="D1391" s="45"/>
      <c r="E1391" s="45"/>
      <c r="F1391" s="45"/>
      <c r="G1391" s="45"/>
      <c r="H1391" s="45"/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  <c r="T1391" s="45"/>
      <c r="U1391" s="45"/>
      <c r="V1391" s="45"/>
      <c r="W1391" s="45"/>
      <c r="X1391" s="45"/>
      <c r="Y1391" s="45"/>
      <c r="Z1391" s="45"/>
      <c r="AA1391" s="45"/>
      <c r="AB1391" s="45"/>
      <c r="AC1391" s="45"/>
      <c r="AD1391" s="45"/>
      <c r="AE1391" s="45"/>
      <c r="AF1391" s="45"/>
      <c r="AG1391" s="45"/>
      <c r="AH1391" s="45"/>
      <c r="AI1391" s="45"/>
      <c r="AJ1391" s="45"/>
      <c r="AK1391" s="45"/>
      <c r="AL1391" s="45"/>
      <c r="AM1391" s="45"/>
      <c r="AN1391" s="45"/>
      <c r="AO1391" s="45"/>
      <c r="AP1391" s="45"/>
      <c r="AQ1391" s="45"/>
      <c r="AR1391" s="45"/>
      <c r="AS1391" s="45"/>
      <c r="AT1391" s="45"/>
      <c r="AU1391" s="45"/>
      <c r="AV1391" s="45"/>
      <c r="AW1391" s="45"/>
      <c r="AX1391" s="45"/>
      <c r="AY1391" s="45"/>
      <c r="AZ1391" s="45"/>
      <c r="BA1391" s="45"/>
      <c r="BB1391" s="45"/>
      <c r="BC1391" s="45"/>
      <c r="BD1391" s="45"/>
      <c r="BE1391" s="45"/>
      <c r="BF1391" s="45"/>
      <c r="BG1391" s="45"/>
      <c r="BH1391" s="45"/>
      <c r="BI1391" s="45"/>
      <c r="BJ1391" s="45"/>
      <c r="BK1391" s="45"/>
      <c r="BL1391" s="45"/>
      <c r="BM1391" s="45"/>
      <c r="BN1391" s="45"/>
      <c r="BO1391" s="45"/>
      <c r="BP1391" s="45"/>
      <c r="BQ1391" s="45"/>
      <c r="BR1391" s="45"/>
      <c r="BS1391" s="45"/>
      <c r="BT1391" s="45"/>
      <c r="BU1391" s="45"/>
      <c r="BV1391" s="45"/>
      <c r="BW1391" s="45"/>
      <c r="BX1391" s="45"/>
      <c r="BY1391" s="45"/>
      <c r="BZ1391" s="45"/>
      <c r="CA1391" s="45"/>
      <c r="CB1391" s="45"/>
      <c r="CC1391" s="45"/>
      <c r="CD1391" s="45"/>
      <c r="CE1391" s="45"/>
      <c r="CF1391" s="45"/>
    </row>
    <row r="1392" ht="15.75" customHeight="1">
      <c r="A1392" s="45"/>
      <c r="B1392" s="45"/>
      <c r="C1392" s="45"/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  <c r="T1392" s="45"/>
      <c r="U1392" s="45"/>
      <c r="V1392" s="45"/>
      <c r="W1392" s="45"/>
      <c r="X1392" s="45"/>
      <c r="Y1392" s="45"/>
      <c r="Z1392" s="45"/>
      <c r="AA1392" s="45"/>
      <c r="AB1392" s="45"/>
      <c r="AC1392" s="45"/>
      <c r="AD1392" s="45"/>
      <c r="AE1392" s="45"/>
      <c r="AF1392" s="45"/>
      <c r="AG1392" s="45"/>
      <c r="AH1392" s="45"/>
      <c r="AI1392" s="45"/>
      <c r="AJ1392" s="45"/>
      <c r="AK1392" s="45"/>
      <c r="AL1392" s="45"/>
      <c r="AM1392" s="45"/>
      <c r="AN1392" s="45"/>
      <c r="AO1392" s="45"/>
      <c r="AP1392" s="45"/>
      <c r="AQ1392" s="45"/>
      <c r="AR1392" s="45"/>
      <c r="AS1392" s="45"/>
      <c r="AT1392" s="45"/>
      <c r="AU1392" s="45"/>
      <c r="AV1392" s="45"/>
      <c r="AW1392" s="45"/>
      <c r="AX1392" s="45"/>
      <c r="AY1392" s="45"/>
      <c r="AZ1392" s="45"/>
      <c r="BA1392" s="45"/>
      <c r="BB1392" s="45"/>
      <c r="BC1392" s="45"/>
      <c r="BD1392" s="45"/>
      <c r="BE1392" s="45"/>
      <c r="BF1392" s="45"/>
      <c r="BG1392" s="45"/>
      <c r="BH1392" s="45"/>
      <c r="BI1392" s="45"/>
      <c r="BJ1392" s="45"/>
      <c r="BK1392" s="45"/>
      <c r="BL1392" s="45"/>
      <c r="BM1392" s="45"/>
      <c r="BN1392" s="45"/>
      <c r="BO1392" s="45"/>
      <c r="BP1392" s="45"/>
      <c r="BQ1392" s="45"/>
      <c r="BR1392" s="45"/>
      <c r="BS1392" s="45"/>
      <c r="BT1392" s="45"/>
      <c r="BU1392" s="45"/>
      <c r="BV1392" s="45"/>
      <c r="BW1392" s="45"/>
      <c r="BX1392" s="45"/>
      <c r="BY1392" s="45"/>
      <c r="BZ1392" s="45"/>
      <c r="CA1392" s="45"/>
      <c r="CB1392" s="45"/>
      <c r="CC1392" s="45"/>
      <c r="CD1392" s="45"/>
      <c r="CE1392" s="45"/>
      <c r="CF1392" s="45"/>
    </row>
    <row r="1393" ht="15.75" customHeight="1">
      <c r="A1393" s="45"/>
      <c r="B1393" s="45"/>
      <c r="C1393" s="45"/>
      <c r="D1393" s="45"/>
      <c r="E1393" s="45"/>
      <c r="F1393" s="45"/>
      <c r="G1393" s="45"/>
      <c r="H1393" s="45"/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  <c r="T1393" s="45"/>
      <c r="U1393" s="45"/>
      <c r="V1393" s="45"/>
      <c r="W1393" s="45"/>
      <c r="X1393" s="45"/>
      <c r="Y1393" s="45"/>
      <c r="Z1393" s="45"/>
      <c r="AA1393" s="45"/>
      <c r="AB1393" s="45"/>
      <c r="AC1393" s="45"/>
      <c r="AD1393" s="45"/>
      <c r="AE1393" s="45"/>
      <c r="AF1393" s="45"/>
      <c r="AG1393" s="45"/>
      <c r="AH1393" s="45"/>
      <c r="AI1393" s="45"/>
      <c r="AJ1393" s="45"/>
      <c r="AK1393" s="45"/>
      <c r="AL1393" s="45"/>
      <c r="AM1393" s="45"/>
      <c r="AN1393" s="45"/>
      <c r="AO1393" s="45"/>
      <c r="AP1393" s="45"/>
      <c r="AQ1393" s="45"/>
      <c r="AR1393" s="45"/>
      <c r="AS1393" s="45"/>
      <c r="AT1393" s="45"/>
      <c r="AU1393" s="45"/>
      <c r="AV1393" s="45"/>
      <c r="AW1393" s="45"/>
      <c r="AX1393" s="45"/>
      <c r="AY1393" s="45"/>
      <c r="AZ1393" s="45"/>
      <c r="BA1393" s="45"/>
      <c r="BB1393" s="45"/>
      <c r="BC1393" s="45"/>
      <c r="BD1393" s="45"/>
      <c r="BE1393" s="45"/>
      <c r="BF1393" s="45"/>
      <c r="BG1393" s="45"/>
      <c r="BH1393" s="45"/>
      <c r="BI1393" s="45"/>
      <c r="BJ1393" s="45"/>
      <c r="BK1393" s="45"/>
      <c r="BL1393" s="45"/>
      <c r="BM1393" s="45"/>
      <c r="BN1393" s="45"/>
      <c r="BO1393" s="45"/>
      <c r="BP1393" s="45"/>
      <c r="BQ1393" s="45"/>
      <c r="BR1393" s="45"/>
      <c r="BS1393" s="45"/>
      <c r="BT1393" s="45"/>
      <c r="BU1393" s="45"/>
      <c r="BV1393" s="45"/>
      <c r="BW1393" s="45"/>
      <c r="BX1393" s="45"/>
      <c r="BY1393" s="45"/>
      <c r="BZ1393" s="45"/>
      <c r="CA1393" s="45"/>
      <c r="CB1393" s="45"/>
      <c r="CC1393" s="45"/>
      <c r="CD1393" s="45"/>
      <c r="CE1393" s="45"/>
      <c r="CF1393" s="45"/>
    </row>
    <row r="1394" ht="15.75" customHeight="1">
      <c r="A1394" s="45"/>
      <c r="B1394" s="45"/>
      <c r="C1394" s="45"/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45"/>
      <c r="Y1394" s="45"/>
      <c r="Z1394" s="45"/>
      <c r="AA1394" s="45"/>
      <c r="AB1394" s="45"/>
      <c r="AC1394" s="45"/>
      <c r="AD1394" s="45"/>
      <c r="AE1394" s="45"/>
      <c r="AF1394" s="45"/>
      <c r="AG1394" s="45"/>
      <c r="AH1394" s="45"/>
      <c r="AI1394" s="45"/>
      <c r="AJ1394" s="45"/>
      <c r="AK1394" s="45"/>
      <c r="AL1394" s="45"/>
      <c r="AM1394" s="45"/>
      <c r="AN1394" s="45"/>
      <c r="AO1394" s="45"/>
      <c r="AP1394" s="45"/>
      <c r="AQ1394" s="45"/>
      <c r="AR1394" s="45"/>
      <c r="AS1394" s="45"/>
      <c r="AT1394" s="45"/>
      <c r="AU1394" s="45"/>
      <c r="AV1394" s="45"/>
      <c r="AW1394" s="45"/>
      <c r="AX1394" s="45"/>
      <c r="AY1394" s="45"/>
      <c r="AZ1394" s="45"/>
      <c r="BA1394" s="45"/>
      <c r="BB1394" s="45"/>
      <c r="BC1394" s="45"/>
      <c r="BD1394" s="45"/>
      <c r="BE1394" s="45"/>
      <c r="BF1394" s="45"/>
      <c r="BG1394" s="45"/>
      <c r="BH1394" s="45"/>
      <c r="BI1394" s="45"/>
      <c r="BJ1394" s="45"/>
      <c r="BK1394" s="45"/>
      <c r="BL1394" s="45"/>
      <c r="BM1394" s="45"/>
      <c r="BN1394" s="45"/>
      <c r="BO1394" s="45"/>
      <c r="BP1394" s="45"/>
      <c r="BQ1394" s="45"/>
      <c r="BR1394" s="45"/>
      <c r="BS1394" s="45"/>
      <c r="BT1394" s="45"/>
      <c r="BU1394" s="45"/>
      <c r="BV1394" s="45"/>
      <c r="BW1394" s="45"/>
      <c r="BX1394" s="45"/>
      <c r="BY1394" s="45"/>
      <c r="BZ1394" s="45"/>
      <c r="CA1394" s="45"/>
      <c r="CB1394" s="45"/>
      <c r="CC1394" s="45"/>
      <c r="CD1394" s="45"/>
      <c r="CE1394" s="45"/>
      <c r="CF1394" s="45"/>
    </row>
    <row r="1395" ht="15.75" customHeight="1">
      <c r="A1395" s="45"/>
      <c r="B1395" s="45"/>
      <c r="C1395" s="45"/>
      <c r="D1395" s="45"/>
      <c r="E1395" s="45"/>
      <c r="F1395" s="45"/>
      <c r="G1395" s="45"/>
      <c r="H1395" s="45"/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45"/>
      <c r="Y1395" s="45"/>
      <c r="Z1395" s="45"/>
      <c r="AA1395" s="45"/>
      <c r="AB1395" s="45"/>
      <c r="AC1395" s="45"/>
      <c r="AD1395" s="45"/>
      <c r="AE1395" s="45"/>
      <c r="AF1395" s="45"/>
      <c r="AG1395" s="45"/>
      <c r="AH1395" s="45"/>
      <c r="AI1395" s="45"/>
      <c r="AJ1395" s="45"/>
      <c r="AK1395" s="45"/>
      <c r="AL1395" s="45"/>
      <c r="AM1395" s="45"/>
      <c r="AN1395" s="45"/>
      <c r="AO1395" s="45"/>
      <c r="AP1395" s="45"/>
      <c r="AQ1395" s="45"/>
      <c r="AR1395" s="45"/>
      <c r="AS1395" s="45"/>
      <c r="AT1395" s="45"/>
      <c r="AU1395" s="45"/>
      <c r="AV1395" s="45"/>
      <c r="AW1395" s="45"/>
      <c r="AX1395" s="45"/>
      <c r="AY1395" s="45"/>
      <c r="AZ1395" s="45"/>
      <c r="BA1395" s="45"/>
      <c r="BB1395" s="45"/>
      <c r="BC1395" s="45"/>
      <c r="BD1395" s="45"/>
      <c r="BE1395" s="45"/>
      <c r="BF1395" s="45"/>
      <c r="BG1395" s="45"/>
      <c r="BH1395" s="45"/>
      <c r="BI1395" s="45"/>
      <c r="BJ1395" s="45"/>
      <c r="BK1395" s="45"/>
      <c r="BL1395" s="45"/>
      <c r="BM1395" s="45"/>
      <c r="BN1395" s="45"/>
      <c r="BO1395" s="45"/>
      <c r="BP1395" s="45"/>
      <c r="BQ1395" s="45"/>
      <c r="BR1395" s="45"/>
      <c r="BS1395" s="45"/>
      <c r="BT1395" s="45"/>
      <c r="BU1395" s="45"/>
      <c r="BV1395" s="45"/>
      <c r="BW1395" s="45"/>
      <c r="BX1395" s="45"/>
      <c r="BY1395" s="45"/>
      <c r="BZ1395" s="45"/>
      <c r="CA1395" s="45"/>
      <c r="CB1395" s="45"/>
      <c r="CC1395" s="45"/>
      <c r="CD1395" s="45"/>
      <c r="CE1395" s="45"/>
      <c r="CF1395" s="45"/>
    </row>
    <row r="1396" ht="15.75" customHeight="1">
      <c r="A1396" s="45"/>
      <c r="B1396" s="45"/>
      <c r="C1396" s="45"/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45"/>
      <c r="Y1396" s="45"/>
      <c r="Z1396" s="45"/>
      <c r="AA1396" s="45"/>
      <c r="AB1396" s="45"/>
      <c r="AC1396" s="45"/>
      <c r="AD1396" s="45"/>
      <c r="AE1396" s="45"/>
      <c r="AF1396" s="45"/>
      <c r="AG1396" s="45"/>
      <c r="AH1396" s="45"/>
      <c r="AI1396" s="45"/>
      <c r="AJ1396" s="45"/>
      <c r="AK1396" s="45"/>
      <c r="AL1396" s="45"/>
      <c r="AM1396" s="45"/>
      <c r="AN1396" s="45"/>
      <c r="AO1396" s="45"/>
      <c r="AP1396" s="45"/>
      <c r="AQ1396" s="45"/>
      <c r="AR1396" s="45"/>
      <c r="AS1396" s="45"/>
      <c r="AT1396" s="45"/>
      <c r="AU1396" s="45"/>
      <c r="AV1396" s="45"/>
      <c r="AW1396" s="45"/>
      <c r="AX1396" s="45"/>
      <c r="AY1396" s="45"/>
      <c r="AZ1396" s="45"/>
      <c r="BA1396" s="45"/>
      <c r="BB1396" s="45"/>
      <c r="BC1396" s="45"/>
      <c r="BD1396" s="45"/>
      <c r="BE1396" s="45"/>
      <c r="BF1396" s="45"/>
      <c r="BG1396" s="45"/>
      <c r="BH1396" s="45"/>
      <c r="BI1396" s="45"/>
      <c r="BJ1396" s="45"/>
      <c r="BK1396" s="45"/>
      <c r="BL1396" s="45"/>
      <c r="BM1396" s="45"/>
      <c r="BN1396" s="45"/>
      <c r="BO1396" s="45"/>
      <c r="BP1396" s="45"/>
      <c r="BQ1396" s="45"/>
      <c r="BR1396" s="45"/>
      <c r="BS1396" s="45"/>
      <c r="BT1396" s="45"/>
      <c r="BU1396" s="45"/>
      <c r="BV1396" s="45"/>
      <c r="BW1396" s="45"/>
      <c r="BX1396" s="45"/>
      <c r="BY1396" s="45"/>
      <c r="BZ1396" s="45"/>
      <c r="CA1396" s="45"/>
      <c r="CB1396" s="45"/>
      <c r="CC1396" s="45"/>
      <c r="CD1396" s="45"/>
      <c r="CE1396" s="45"/>
      <c r="CF1396" s="45"/>
    </row>
    <row r="1397" ht="15.75" customHeight="1">
      <c r="A1397" s="45"/>
      <c r="B1397" s="45"/>
      <c r="C1397" s="45"/>
      <c r="D1397" s="45"/>
      <c r="E1397" s="45"/>
      <c r="F1397" s="45"/>
      <c r="G1397" s="45"/>
      <c r="H1397" s="45"/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45"/>
      <c r="Y1397" s="45"/>
      <c r="Z1397" s="45"/>
      <c r="AA1397" s="45"/>
      <c r="AB1397" s="45"/>
      <c r="AC1397" s="45"/>
      <c r="AD1397" s="45"/>
      <c r="AE1397" s="45"/>
      <c r="AF1397" s="45"/>
      <c r="AG1397" s="45"/>
      <c r="AH1397" s="45"/>
      <c r="AI1397" s="45"/>
      <c r="AJ1397" s="45"/>
      <c r="AK1397" s="45"/>
      <c r="AL1397" s="45"/>
      <c r="AM1397" s="45"/>
      <c r="AN1397" s="45"/>
      <c r="AO1397" s="45"/>
      <c r="AP1397" s="45"/>
      <c r="AQ1397" s="45"/>
      <c r="AR1397" s="45"/>
      <c r="AS1397" s="45"/>
      <c r="AT1397" s="45"/>
      <c r="AU1397" s="45"/>
      <c r="AV1397" s="45"/>
      <c r="AW1397" s="45"/>
      <c r="AX1397" s="45"/>
      <c r="AY1397" s="45"/>
      <c r="AZ1397" s="45"/>
      <c r="BA1397" s="45"/>
      <c r="BB1397" s="45"/>
      <c r="BC1397" s="45"/>
      <c r="BD1397" s="45"/>
      <c r="BE1397" s="45"/>
      <c r="BF1397" s="45"/>
      <c r="BG1397" s="45"/>
      <c r="BH1397" s="45"/>
      <c r="BI1397" s="45"/>
      <c r="BJ1397" s="45"/>
      <c r="BK1397" s="45"/>
      <c r="BL1397" s="45"/>
      <c r="BM1397" s="45"/>
      <c r="BN1397" s="45"/>
      <c r="BO1397" s="45"/>
      <c r="BP1397" s="45"/>
      <c r="BQ1397" s="45"/>
      <c r="BR1397" s="45"/>
      <c r="BS1397" s="45"/>
      <c r="BT1397" s="45"/>
      <c r="BU1397" s="45"/>
      <c r="BV1397" s="45"/>
      <c r="BW1397" s="45"/>
      <c r="BX1397" s="45"/>
      <c r="BY1397" s="45"/>
      <c r="BZ1397" s="45"/>
      <c r="CA1397" s="45"/>
      <c r="CB1397" s="45"/>
      <c r="CC1397" s="45"/>
      <c r="CD1397" s="45"/>
      <c r="CE1397" s="45"/>
      <c r="CF1397" s="45"/>
    </row>
    <row r="1398" ht="15.75" customHeight="1">
      <c r="A1398" s="45"/>
      <c r="B1398" s="45"/>
      <c r="C1398" s="45"/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45"/>
      <c r="Y1398" s="45"/>
      <c r="Z1398" s="45"/>
      <c r="AA1398" s="45"/>
      <c r="AB1398" s="45"/>
      <c r="AC1398" s="45"/>
      <c r="AD1398" s="45"/>
      <c r="AE1398" s="45"/>
      <c r="AF1398" s="45"/>
      <c r="AG1398" s="45"/>
      <c r="AH1398" s="45"/>
      <c r="AI1398" s="45"/>
      <c r="AJ1398" s="45"/>
      <c r="AK1398" s="45"/>
      <c r="AL1398" s="45"/>
      <c r="AM1398" s="45"/>
      <c r="AN1398" s="45"/>
      <c r="AO1398" s="45"/>
      <c r="AP1398" s="45"/>
      <c r="AQ1398" s="45"/>
      <c r="AR1398" s="45"/>
      <c r="AS1398" s="45"/>
      <c r="AT1398" s="45"/>
      <c r="AU1398" s="45"/>
      <c r="AV1398" s="45"/>
      <c r="AW1398" s="45"/>
      <c r="AX1398" s="45"/>
      <c r="AY1398" s="45"/>
      <c r="AZ1398" s="45"/>
      <c r="BA1398" s="45"/>
      <c r="BB1398" s="45"/>
      <c r="BC1398" s="45"/>
      <c r="BD1398" s="45"/>
      <c r="BE1398" s="45"/>
      <c r="BF1398" s="45"/>
      <c r="BG1398" s="45"/>
      <c r="BH1398" s="45"/>
      <c r="BI1398" s="45"/>
      <c r="BJ1398" s="45"/>
      <c r="BK1398" s="45"/>
      <c r="BL1398" s="45"/>
      <c r="BM1398" s="45"/>
      <c r="BN1398" s="45"/>
      <c r="BO1398" s="45"/>
      <c r="BP1398" s="45"/>
      <c r="BQ1398" s="45"/>
      <c r="BR1398" s="45"/>
      <c r="BS1398" s="45"/>
      <c r="BT1398" s="45"/>
      <c r="BU1398" s="45"/>
      <c r="BV1398" s="45"/>
      <c r="BW1398" s="45"/>
      <c r="BX1398" s="45"/>
      <c r="BY1398" s="45"/>
      <c r="BZ1398" s="45"/>
      <c r="CA1398" s="45"/>
      <c r="CB1398" s="45"/>
      <c r="CC1398" s="45"/>
      <c r="CD1398" s="45"/>
      <c r="CE1398" s="45"/>
      <c r="CF1398" s="45"/>
    </row>
    <row r="1399" ht="15.75" customHeight="1">
      <c r="A1399" s="45"/>
      <c r="B1399" s="45"/>
      <c r="C1399" s="45"/>
      <c r="D1399" s="45"/>
      <c r="E1399" s="45"/>
      <c r="F1399" s="45"/>
      <c r="G1399" s="45"/>
      <c r="H1399" s="45"/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45"/>
      <c r="Y1399" s="45"/>
      <c r="Z1399" s="45"/>
      <c r="AA1399" s="45"/>
      <c r="AB1399" s="45"/>
      <c r="AC1399" s="45"/>
      <c r="AD1399" s="45"/>
      <c r="AE1399" s="45"/>
      <c r="AF1399" s="45"/>
      <c r="AG1399" s="45"/>
      <c r="AH1399" s="45"/>
      <c r="AI1399" s="45"/>
      <c r="AJ1399" s="45"/>
      <c r="AK1399" s="45"/>
      <c r="AL1399" s="45"/>
      <c r="AM1399" s="45"/>
      <c r="AN1399" s="45"/>
      <c r="AO1399" s="45"/>
      <c r="AP1399" s="45"/>
      <c r="AQ1399" s="45"/>
      <c r="AR1399" s="45"/>
      <c r="AS1399" s="45"/>
      <c r="AT1399" s="45"/>
      <c r="AU1399" s="45"/>
      <c r="AV1399" s="45"/>
      <c r="AW1399" s="45"/>
      <c r="AX1399" s="45"/>
      <c r="AY1399" s="45"/>
      <c r="AZ1399" s="45"/>
      <c r="BA1399" s="45"/>
      <c r="BB1399" s="45"/>
      <c r="BC1399" s="45"/>
      <c r="BD1399" s="45"/>
      <c r="BE1399" s="45"/>
      <c r="BF1399" s="45"/>
      <c r="BG1399" s="45"/>
      <c r="BH1399" s="45"/>
      <c r="BI1399" s="45"/>
      <c r="BJ1399" s="45"/>
      <c r="BK1399" s="45"/>
      <c r="BL1399" s="45"/>
      <c r="BM1399" s="45"/>
      <c r="BN1399" s="45"/>
      <c r="BO1399" s="45"/>
      <c r="BP1399" s="45"/>
      <c r="BQ1399" s="45"/>
      <c r="BR1399" s="45"/>
      <c r="BS1399" s="45"/>
      <c r="BT1399" s="45"/>
      <c r="BU1399" s="45"/>
      <c r="BV1399" s="45"/>
      <c r="BW1399" s="45"/>
      <c r="BX1399" s="45"/>
      <c r="BY1399" s="45"/>
      <c r="BZ1399" s="45"/>
      <c r="CA1399" s="45"/>
      <c r="CB1399" s="45"/>
      <c r="CC1399" s="45"/>
      <c r="CD1399" s="45"/>
      <c r="CE1399" s="45"/>
      <c r="CF1399" s="45"/>
    </row>
    <row r="1400" ht="15.75" customHeight="1">
      <c r="A1400" s="45"/>
      <c r="B1400" s="45"/>
      <c r="C1400" s="45"/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45"/>
      <c r="Y1400" s="45"/>
      <c r="Z1400" s="45"/>
      <c r="AA1400" s="45"/>
      <c r="AB1400" s="45"/>
      <c r="AC1400" s="45"/>
      <c r="AD1400" s="45"/>
      <c r="AE1400" s="45"/>
      <c r="AF1400" s="45"/>
      <c r="AG1400" s="45"/>
      <c r="AH1400" s="45"/>
      <c r="AI1400" s="45"/>
      <c r="AJ1400" s="45"/>
      <c r="AK1400" s="45"/>
      <c r="AL1400" s="45"/>
      <c r="AM1400" s="45"/>
      <c r="AN1400" s="45"/>
      <c r="AO1400" s="45"/>
      <c r="AP1400" s="45"/>
      <c r="AQ1400" s="45"/>
      <c r="AR1400" s="45"/>
      <c r="AS1400" s="45"/>
      <c r="AT1400" s="45"/>
      <c r="AU1400" s="45"/>
      <c r="AV1400" s="45"/>
      <c r="AW1400" s="45"/>
      <c r="AX1400" s="45"/>
      <c r="AY1400" s="45"/>
      <c r="AZ1400" s="45"/>
      <c r="BA1400" s="45"/>
      <c r="BB1400" s="45"/>
      <c r="BC1400" s="45"/>
      <c r="BD1400" s="45"/>
      <c r="BE1400" s="45"/>
      <c r="BF1400" s="45"/>
      <c r="BG1400" s="45"/>
      <c r="BH1400" s="45"/>
      <c r="BI1400" s="45"/>
      <c r="BJ1400" s="45"/>
      <c r="BK1400" s="45"/>
      <c r="BL1400" s="45"/>
      <c r="BM1400" s="45"/>
      <c r="BN1400" s="45"/>
      <c r="BO1400" s="45"/>
      <c r="BP1400" s="45"/>
      <c r="BQ1400" s="45"/>
      <c r="BR1400" s="45"/>
      <c r="BS1400" s="45"/>
      <c r="BT1400" s="45"/>
      <c r="BU1400" s="45"/>
      <c r="BV1400" s="45"/>
      <c r="BW1400" s="45"/>
      <c r="BX1400" s="45"/>
      <c r="BY1400" s="45"/>
      <c r="BZ1400" s="45"/>
      <c r="CA1400" s="45"/>
      <c r="CB1400" s="45"/>
      <c r="CC1400" s="45"/>
      <c r="CD1400" s="45"/>
      <c r="CE1400" s="45"/>
      <c r="CF1400" s="45"/>
    </row>
    <row r="1401" ht="15.75" customHeight="1">
      <c r="A1401" s="45"/>
      <c r="B1401" s="45"/>
      <c r="C1401" s="45"/>
      <c r="D1401" s="45"/>
      <c r="E1401" s="45"/>
      <c r="F1401" s="45"/>
      <c r="G1401" s="45"/>
      <c r="H1401" s="45"/>
      <c r="I1401" s="45"/>
      <c r="J1401" s="45"/>
      <c r="K1401" s="45"/>
      <c r="L1401" s="45"/>
      <c r="M1401" s="45"/>
      <c r="N1401" s="45"/>
      <c r="O1401" s="45"/>
      <c r="P1401" s="45"/>
      <c r="Q1401" s="45"/>
      <c r="R1401" s="45"/>
      <c r="S1401" s="45"/>
      <c r="T1401" s="45"/>
      <c r="U1401" s="45"/>
      <c r="V1401" s="45"/>
      <c r="W1401" s="45"/>
      <c r="X1401" s="45"/>
      <c r="Y1401" s="45"/>
      <c r="Z1401" s="45"/>
      <c r="AA1401" s="45"/>
      <c r="AB1401" s="45"/>
      <c r="AC1401" s="45"/>
      <c r="AD1401" s="45"/>
      <c r="AE1401" s="45"/>
      <c r="AF1401" s="45"/>
      <c r="AG1401" s="45"/>
      <c r="AH1401" s="45"/>
      <c r="AI1401" s="45"/>
      <c r="AJ1401" s="45"/>
      <c r="AK1401" s="45"/>
      <c r="AL1401" s="45"/>
      <c r="AM1401" s="45"/>
      <c r="AN1401" s="45"/>
      <c r="AO1401" s="45"/>
      <c r="AP1401" s="45"/>
      <c r="AQ1401" s="45"/>
      <c r="AR1401" s="45"/>
      <c r="AS1401" s="45"/>
      <c r="AT1401" s="45"/>
      <c r="AU1401" s="45"/>
      <c r="AV1401" s="45"/>
      <c r="AW1401" s="45"/>
      <c r="AX1401" s="45"/>
      <c r="AY1401" s="45"/>
      <c r="AZ1401" s="45"/>
      <c r="BA1401" s="45"/>
      <c r="BB1401" s="45"/>
      <c r="BC1401" s="45"/>
      <c r="BD1401" s="45"/>
      <c r="BE1401" s="45"/>
      <c r="BF1401" s="45"/>
      <c r="BG1401" s="45"/>
      <c r="BH1401" s="45"/>
      <c r="BI1401" s="45"/>
      <c r="BJ1401" s="45"/>
      <c r="BK1401" s="45"/>
      <c r="BL1401" s="45"/>
      <c r="BM1401" s="45"/>
      <c r="BN1401" s="45"/>
      <c r="BO1401" s="45"/>
      <c r="BP1401" s="45"/>
      <c r="BQ1401" s="45"/>
      <c r="BR1401" s="45"/>
      <c r="BS1401" s="45"/>
      <c r="BT1401" s="45"/>
      <c r="BU1401" s="45"/>
      <c r="BV1401" s="45"/>
      <c r="BW1401" s="45"/>
      <c r="BX1401" s="45"/>
      <c r="BY1401" s="45"/>
      <c r="BZ1401" s="45"/>
      <c r="CA1401" s="45"/>
      <c r="CB1401" s="45"/>
      <c r="CC1401" s="45"/>
      <c r="CD1401" s="45"/>
      <c r="CE1401" s="45"/>
      <c r="CF1401" s="45"/>
    </row>
    <row r="1402" ht="15.75" customHeight="1">
      <c r="A1402" s="45"/>
      <c r="B1402" s="45"/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5"/>
      <c r="O1402" s="45"/>
      <c r="P1402" s="45"/>
      <c r="Q1402" s="45"/>
      <c r="R1402" s="45"/>
      <c r="S1402" s="45"/>
      <c r="T1402" s="45"/>
      <c r="U1402" s="45"/>
      <c r="V1402" s="45"/>
      <c r="W1402" s="45"/>
      <c r="X1402" s="45"/>
      <c r="Y1402" s="45"/>
      <c r="Z1402" s="45"/>
      <c r="AA1402" s="45"/>
      <c r="AB1402" s="45"/>
      <c r="AC1402" s="45"/>
      <c r="AD1402" s="45"/>
      <c r="AE1402" s="45"/>
      <c r="AF1402" s="45"/>
      <c r="AG1402" s="45"/>
      <c r="AH1402" s="45"/>
      <c r="AI1402" s="45"/>
      <c r="AJ1402" s="45"/>
      <c r="AK1402" s="45"/>
      <c r="AL1402" s="45"/>
      <c r="AM1402" s="45"/>
      <c r="AN1402" s="45"/>
      <c r="AO1402" s="45"/>
      <c r="AP1402" s="45"/>
      <c r="AQ1402" s="45"/>
      <c r="AR1402" s="45"/>
      <c r="AS1402" s="45"/>
      <c r="AT1402" s="45"/>
      <c r="AU1402" s="45"/>
      <c r="AV1402" s="45"/>
      <c r="AW1402" s="45"/>
      <c r="AX1402" s="45"/>
      <c r="AY1402" s="45"/>
      <c r="AZ1402" s="45"/>
      <c r="BA1402" s="45"/>
      <c r="BB1402" s="45"/>
      <c r="BC1402" s="45"/>
      <c r="BD1402" s="45"/>
      <c r="BE1402" s="45"/>
      <c r="BF1402" s="45"/>
      <c r="BG1402" s="45"/>
      <c r="BH1402" s="45"/>
      <c r="BI1402" s="45"/>
      <c r="BJ1402" s="45"/>
      <c r="BK1402" s="45"/>
      <c r="BL1402" s="45"/>
      <c r="BM1402" s="45"/>
      <c r="BN1402" s="45"/>
      <c r="BO1402" s="45"/>
      <c r="BP1402" s="45"/>
      <c r="BQ1402" s="45"/>
      <c r="BR1402" s="45"/>
      <c r="BS1402" s="45"/>
      <c r="BT1402" s="45"/>
      <c r="BU1402" s="45"/>
      <c r="BV1402" s="45"/>
      <c r="BW1402" s="45"/>
      <c r="BX1402" s="45"/>
      <c r="BY1402" s="45"/>
      <c r="BZ1402" s="45"/>
      <c r="CA1402" s="45"/>
      <c r="CB1402" s="45"/>
      <c r="CC1402" s="45"/>
      <c r="CD1402" s="45"/>
      <c r="CE1402" s="45"/>
      <c r="CF1402" s="45"/>
    </row>
    <row r="1403" ht="15.75" customHeight="1">
      <c r="A1403" s="45"/>
      <c r="B1403" s="45"/>
      <c r="C1403" s="45"/>
      <c r="D1403" s="45"/>
      <c r="E1403" s="45"/>
      <c r="F1403" s="45"/>
      <c r="G1403" s="45"/>
      <c r="H1403" s="45"/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5"/>
      <c r="Y1403" s="45"/>
      <c r="Z1403" s="45"/>
      <c r="AA1403" s="45"/>
      <c r="AB1403" s="45"/>
      <c r="AC1403" s="45"/>
      <c r="AD1403" s="45"/>
      <c r="AE1403" s="45"/>
      <c r="AF1403" s="45"/>
      <c r="AG1403" s="45"/>
      <c r="AH1403" s="45"/>
      <c r="AI1403" s="45"/>
      <c r="AJ1403" s="45"/>
      <c r="AK1403" s="45"/>
      <c r="AL1403" s="45"/>
      <c r="AM1403" s="45"/>
      <c r="AN1403" s="45"/>
      <c r="AO1403" s="45"/>
      <c r="AP1403" s="45"/>
      <c r="AQ1403" s="45"/>
      <c r="AR1403" s="45"/>
      <c r="AS1403" s="45"/>
      <c r="AT1403" s="45"/>
      <c r="AU1403" s="45"/>
      <c r="AV1403" s="45"/>
      <c r="AW1403" s="45"/>
      <c r="AX1403" s="45"/>
      <c r="AY1403" s="45"/>
      <c r="AZ1403" s="45"/>
      <c r="BA1403" s="45"/>
      <c r="BB1403" s="45"/>
      <c r="BC1403" s="45"/>
      <c r="BD1403" s="45"/>
      <c r="BE1403" s="45"/>
      <c r="BF1403" s="45"/>
      <c r="BG1403" s="45"/>
      <c r="BH1403" s="45"/>
      <c r="BI1403" s="45"/>
      <c r="BJ1403" s="45"/>
      <c r="BK1403" s="45"/>
      <c r="BL1403" s="45"/>
      <c r="BM1403" s="45"/>
      <c r="BN1403" s="45"/>
      <c r="BO1403" s="45"/>
      <c r="BP1403" s="45"/>
      <c r="BQ1403" s="45"/>
      <c r="BR1403" s="45"/>
      <c r="BS1403" s="45"/>
      <c r="BT1403" s="45"/>
      <c r="BU1403" s="45"/>
      <c r="BV1403" s="45"/>
      <c r="BW1403" s="45"/>
      <c r="BX1403" s="45"/>
      <c r="BY1403" s="45"/>
      <c r="BZ1403" s="45"/>
      <c r="CA1403" s="45"/>
      <c r="CB1403" s="45"/>
      <c r="CC1403" s="45"/>
      <c r="CD1403" s="45"/>
      <c r="CE1403" s="45"/>
      <c r="CF1403" s="45"/>
    </row>
    <row r="1404" ht="15.75" customHeight="1">
      <c r="A1404" s="45"/>
      <c r="B1404" s="45"/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5"/>
      <c r="O1404" s="45"/>
      <c r="P1404" s="45"/>
      <c r="Q1404" s="45"/>
      <c r="R1404" s="45"/>
      <c r="S1404" s="45"/>
      <c r="T1404" s="45"/>
      <c r="U1404" s="45"/>
      <c r="V1404" s="45"/>
      <c r="W1404" s="45"/>
      <c r="X1404" s="45"/>
      <c r="Y1404" s="45"/>
      <c r="Z1404" s="45"/>
      <c r="AA1404" s="45"/>
      <c r="AB1404" s="45"/>
      <c r="AC1404" s="45"/>
      <c r="AD1404" s="45"/>
      <c r="AE1404" s="45"/>
      <c r="AF1404" s="45"/>
      <c r="AG1404" s="45"/>
      <c r="AH1404" s="45"/>
      <c r="AI1404" s="45"/>
      <c r="AJ1404" s="45"/>
      <c r="AK1404" s="45"/>
      <c r="AL1404" s="45"/>
      <c r="AM1404" s="45"/>
      <c r="AN1404" s="45"/>
      <c r="AO1404" s="45"/>
      <c r="AP1404" s="45"/>
      <c r="AQ1404" s="45"/>
      <c r="AR1404" s="45"/>
      <c r="AS1404" s="45"/>
      <c r="AT1404" s="45"/>
      <c r="AU1404" s="45"/>
      <c r="AV1404" s="45"/>
      <c r="AW1404" s="45"/>
      <c r="AX1404" s="45"/>
      <c r="AY1404" s="45"/>
      <c r="AZ1404" s="45"/>
      <c r="BA1404" s="45"/>
      <c r="BB1404" s="45"/>
      <c r="BC1404" s="45"/>
      <c r="BD1404" s="45"/>
      <c r="BE1404" s="45"/>
      <c r="BF1404" s="45"/>
      <c r="BG1404" s="45"/>
      <c r="BH1404" s="45"/>
      <c r="BI1404" s="45"/>
      <c r="BJ1404" s="45"/>
      <c r="BK1404" s="45"/>
      <c r="BL1404" s="45"/>
      <c r="BM1404" s="45"/>
      <c r="BN1404" s="45"/>
      <c r="BO1404" s="45"/>
      <c r="BP1404" s="45"/>
      <c r="BQ1404" s="45"/>
      <c r="BR1404" s="45"/>
      <c r="BS1404" s="45"/>
      <c r="BT1404" s="45"/>
      <c r="BU1404" s="45"/>
      <c r="BV1404" s="45"/>
      <c r="BW1404" s="45"/>
      <c r="BX1404" s="45"/>
      <c r="BY1404" s="45"/>
      <c r="BZ1404" s="45"/>
      <c r="CA1404" s="45"/>
      <c r="CB1404" s="45"/>
      <c r="CC1404" s="45"/>
      <c r="CD1404" s="45"/>
      <c r="CE1404" s="45"/>
      <c r="CF1404" s="45"/>
    </row>
    <row r="1405" ht="15.75" customHeight="1">
      <c r="A1405" s="45"/>
      <c r="B1405" s="45"/>
      <c r="C1405" s="45"/>
      <c r="D1405" s="45"/>
      <c r="E1405" s="45"/>
      <c r="F1405" s="45"/>
      <c r="G1405" s="45"/>
      <c r="H1405" s="45"/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45"/>
      <c r="Y1405" s="45"/>
      <c r="Z1405" s="45"/>
      <c r="AA1405" s="45"/>
      <c r="AB1405" s="45"/>
      <c r="AC1405" s="45"/>
      <c r="AD1405" s="45"/>
      <c r="AE1405" s="45"/>
      <c r="AF1405" s="45"/>
      <c r="AG1405" s="45"/>
      <c r="AH1405" s="45"/>
      <c r="AI1405" s="45"/>
      <c r="AJ1405" s="45"/>
      <c r="AK1405" s="45"/>
      <c r="AL1405" s="45"/>
      <c r="AM1405" s="45"/>
      <c r="AN1405" s="45"/>
      <c r="AO1405" s="45"/>
      <c r="AP1405" s="45"/>
      <c r="AQ1405" s="45"/>
      <c r="AR1405" s="45"/>
      <c r="AS1405" s="45"/>
      <c r="AT1405" s="45"/>
      <c r="AU1405" s="45"/>
      <c r="AV1405" s="45"/>
      <c r="AW1405" s="45"/>
      <c r="AX1405" s="45"/>
      <c r="AY1405" s="45"/>
      <c r="AZ1405" s="45"/>
      <c r="BA1405" s="45"/>
      <c r="BB1405" s="45"/>
      <c r="BC1405" s="45"/>
      <c r="BD1405" s="45"/>
      <c r="BE1405" s="45"/>
      <c r="BF1405" s="45"/>
      <c r="BG1405" s="45"/>
      <c r="BH1405" s="45"/>
      <c r="BI1405" s="45"/>
      <c r="BJ1405" s="45"/>
      <c r="BK1405" s="45"/>
      <c r="BL1405" s="45"/>
      <c r="BM1405" s="45"/>
      <c r="BN1405" s="45"/>
      <c r="BO1405" s="45"/>
      <c r="BP1405" s="45"/>
      <c r="BQ1405" s="45"/>
      <c r="BR1405" s="45"/>
      <c r="BS1405" s="45"/>
      <c r="BT1405" s="45"/>
      <c r="BU1405" s="45"/>
      <c r="BV1405" s="45"/>
      <c r="BW1405" s="45"/>
      <c r="BX1405" s="45"/>
      <c r="BY1405" s="45"/>
      <c r="BZ1405" s="45"/>
      <c r="CA1405" s="45"/>
      <c r="CB1405" s="45"/>
      <c r="CC1405" s="45"/>
      <c r="CD1405" s="45"/>
      <c r="CE1405" s="45"/>
      <c r="CF1405" s="45"/>
    </row>
    <row r="1406" ht="15.75" customHeight="1">
      <c r="A1406" s="45"/>
      <c r="B1406" s="45"/>
      <c r="C1406" s="45"/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45"/>
      <c r="Y1406" s="45"/>
      <c r="Z1406" s="45"/>
      <c r="AA1406" s="45"/>
      <c r="AB1406" s="45"/>
      <c r="AC1406" s="45"/>
      <c r="AD1406" s="45"/>
      <c r="AE1406" s="45"/>
      <c r="AF1406" s="45"/>
      <c r="AG1406" s="45"/>
      <c r="AH1406" s="45"/>
      <c r="AI1406" s="45"/>
      <c r="AJ1406" s="45"/>
      <c r="AK1406" s="45"/>
      <c r="AL1406" s="45"/>
      <c r="AM1406" s="45"/>
      <c r="AN1406" s="45"/>
      <c r="AO1406" s="45"/>
      <c r="AP1406" s="45"/>
      <c r="AQ1406" s="45"/>
      <c r="AR1406" s="45"/>
      <c r="AS1406" s="45"/>
      <c r="AT1406" s="45"/>
      <c r="AU1406" s="45"/>
      <c r="AV1406" s="45"/>
      <c r="AW1406" s="45"/>
      <c r="AX1406" s="45"/>
      <c r="AY1406" s="45"/>
      <c r="AZ1406" s="45"/>
      <c r="BA1406" s="45"/>
      <c r="BB1406" s="45"/>
      <c r="BC1406" s="45"/>
      <c r="BD1406" s="45"/>
      <c r="BE1406" s="45"/>
      <c r="BF1406" s="45"/>
      <c r="BG1406" s="45"/>
      <c r="BH1406" s="45"/>
      <c r="BI1406" s="45"/>
      <c r="BJ1406" s="45"/>
      <c r="BK1406" s="45"/>
      <c r="BL1406" s="45"/>
      <c r="BM1406" s="45"/>
      <c r="BN1406" s="45"/>
      <c r="BO1406" s="45"/>
      <c r="BP1406" s="45"/>
      <c r="BQ1406" s="45"/>
      <c r="BR1406" s="45"/>
      <c r="BS1406" s="45"/>
      <c r="BT1406" s="45"/>
      <c r="BU1406" s="45"/>
      <c r="BV1406" s="45"/>
      <c r="BW1406" s="45"/>
      <c r="BX1406" s="45"/>
      <c r="BY1406" s="45"/>
      <c r="BZ1406" s="45"/>
      <c r="CA1406" s="45"/>
      <c r="CB1406" s="45"/>
      <c r="CC1406" s="45"/>
      <c r="CD1406" s="45"/>
      <c r="CE1406" s="45"/>
      <c r="CF1406" s="45"/>
    </row>
    <row r="1407" ht="15.75" customHeight="1">
      <c r="A1407" s="45"/>
      <c r="B1407" s="45"/>
      <c r="C1407" s="45"/>
      <c r="D1407" s="45"/>
      <c r="E1407" s="45"/>
      <c r="F1407" s="45"/>
      <c r="G1407" s="45"/>
      <c r="H1407" s="45"/>
      <c r="I1407" s="45"/>
      <c r="J1407" s="45"/>
      <c r="K1407" s="45"/>
      <c r="L1407" s="45"/>
      <c r="M1407" s="45"/>
      <c r="N1407" s="45"/>
      <c r="O1407" s="45"/>
      <c r="P1407" s="45"/>
      <c r="Q1407" s="45"/>
      <c r="R1407" s="45"/>
      <c r="S1407" s="45"/>
      <c r="T1407" s="45"/>
      <c r="U1407" s="45"/>
      <c r="V1407" s="45"/>
      <c r="W1407" s="45"/>
      <c r="X1407" s="45"/>
      <c r="Y1407" s="45"/>
      <c r="Z1407" s="45"/>
      <c r="AA1407" s="45"/>
      <c r="AB1407" s="45"/>
      <c r="AC1407" s="45"/>
      <c r="AD1407" s="45"/>
      <c r="AE1407" s="45"/>
      <c r="AF1407" s="45"/>
      <c r="AG1407" s="45"/>
      <c r="AH1407" s="45"/>
      <c r="AI1407" s="45"/>
      <c r="AJ1407" s="45"/>
      <c r="AK1407" s="45"/>
      <c r="AL1407" s="45"/>
      <c r="AM1407" s="45"/>
      <c r="AN1407" s="45"/>
      <c r="AO1407" s="45"/>
      <c r="AP1407" s="45"/>
      <c r="AQ1407" s="45"/>
      <c r="AR1407" s="45"/>
      <c r="AS1407" s="45"/>
      <c r="AT1407" s="45"/>
      <c r="AU1407" s="45"/>
      <c r="AV1407" s="45"/>
      <c r="AW1407" s="45"/>
      <c r="AX1407" s="45"/>
      <c r="AY1407" s="45"/>
      <c r="AZ1407" s="45"/>
      <c r="BA1407" s="45"/>
      <c r="BB1407" s="45"/>
      <c r="BC1407" s="45"/>
      <c r="BD1407" s="45"/>
      <c r="BE1407" s="45"/>
      <c r="BF1407" s="45"/>
      <c r="BG1407" s="45"/>
      <c r="BH1407" s="45"/>
      <c r="BI1407" s="45"/>
      <c r="BJ1407" s="45"/>
      <c r="BK1407" s="45"/>
      <c r="BL1407" s="45"/>
      <c r="BM1407" s="45"/>
      <c r="BN1407" s="45"/>
      <c r="BO1407" s="45"/>
      <c r="BP1407" s="45"/>
      <c r="BQ1407" s="45"/>
      <c r="BR1407" s="45"/>
      <c r="BS1407" s="45"/>
      <c r="BT1407" s="45"/>
      <c r="BU1407" s="45"/>
      <c r="BV1407" s="45"/>
      <c r="BW1407" s="45"/>
      <c r="BX1407" s="45"/>
      <c r="BY1407" s="45"/>
      <c r="BZ1407" s="45"/>
      <c r="CA1407" s="45"/>
      <c r="CB1407" s="45"/>
      <c r="CC1407" s="45"/>
      <c r="CD1407" s="45"/>
      <c r="CE1407" s="45"/>
      <c r="CF1407" s="45"/>
    </row>
    <row r="1408" ht="15.75" customHeight="1">
      <c r="A1408" s="45"/>
      <c r="B1408" s="45"/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5"/>
      <c r="O1408" s="45"/>
      <c r="P1408" s="45"/>
      <c r="Q1408" s="45"/>
      <c r="R1408" s="45"/>
      <c r="S1408" s="45"/>
      <c r="T1408" s="45"/>
      <c r="U1408" s="45"/>
      <c r="V1408" s="45"/>
      <c r="W1408" s="45"/>
      <c r="X1408" s="45"/>
      <c r="Y1408" s="45"/>
      <c r="Z1408" s="45"/>
      <c r="AA1408" s="45"/>
      <c r="AB1408" s="45"/>
      <c r="AC1408" s="45"/>
      <c r="AD1408" s="45"/>
      <c r="AE1408" s="45"/>
      <c r="AF1408" s="45"/>
      <c r="AG1408" s="45"/>
      <c r="AH1408" s="45"/>
      <c r="AI1408" s="45"/>
      <c r="AJ1408" s="45"/>
      <c r="AK1408" s="45"/>
      <c r="AL1408" s="45"/>
      <c r="AM1408" s="45"/>
      <c r="AN1408" s="45"/>
      <c r="AO1408" s="45"/>
      <c r="AP1408" s="45"/>
      <c r="AQ1408" s="45"/>
      <c r="AR1408" s="45"/>
      <c r="AS1408" s="45"/>
      <c r="AT1408" s="45"/>
      <c r="AU1408" s="45"/>
      <c r="AV1408" s="45"/>
      <c r="AW1408" s="45"/>
      <c r="AX1408" s="45"/>
      <c r="AY1408" s="45"/>
      <c r="AZ1408" s="45"/>
      <c r="BA1408" s="45"/>
      <c r="BB1408" s="45"/>
      <c r="BC1408" s="45"/>
      <c r="BD1408" s="45"/>
      <c r="BE1408" s="45"/>
      <c r="BF1408" s="45"/>
      <c r="BG1408" s="45"/>
      <c r="BH1408" s="45"/>
      <c r="BI1408" s="45"/>
      <c r="BJ1408" s="45"/>
      <c r="BK1408" s="45"/>
      <c r="BL1408" s="45"/>
      <c r="BM1408" s="45"/>
      <c r="BN1408" s="45"/>
      <c r="BO1408" s="45"/>
      <c r="BP1408" s="45"/>
      <c r="BQ1408" s="45"/>
      <c r="BR1408" s="45"/>
      <c r="BS1408" s="45"/>
      <c r="BT1408" s="45"/>
      <c r="BU1408" s="45"/>
      <c r="BV1408" s="45"/>
      <c r="BW1408" s="45"/>
      <c r="BX1408" s="45"/>
      <c r="BY1408" s="45"/>
      <c r="BZ1408" s="45"/>
      <c r="CA1408" s="45"/>
      <c r="CB1408" s="45"/>
      <c r="CC1408" s="45"/>
      <c r="CD1408" s="45"/>
      <c r="CE1408" s="45"/>
      <c r="CF1408" s="45"/>
    </row>
    <row r="1409" ht="15.75" customHeight="1">
      <c r="A1409" s="45"/>
      <c r="B1409" s="45"/>
      <c r="C1409" s="45"/>
      <c r="D1409" s="45"/>
      <c r="E1409" s="45"/>
      <c r="F1409" s="45"/>
      <c r="G1409" s="45"/>
      <c r="H1409" s="45"/>
      <c r="I1409" s="45"/>
      <c r="J1409" s="45"/>
      <c r="K1409" s="45"/>
      <c r="L1409" s="45"/>
      <c r="M1409" s="45"/>
      <c r="N1409" s="45"/>
      <c r="O1409" s="45"/>
      <c r="P1409" s="45"/>
      <c r="Q1409" s="45"/>
      <c r="R1409" s="45"/>
      <c r="S1409" s="45"/>
      <c r="T1409" s="45"/>
      <c r="U1409" s="45"/>
      <c r="V1409" s="45"/>
      <c r="W1409" s="45"/>
      <c r="X1409" s="45"/>
      <c r="Y1409" s="45"/>
      <c r="Z1409" s="45"/>
      <c r="AA1409" s="45"/>
      <c r="AB1409" s="45"/>
      <c r="AC1409" s="45"/>
      <c r="AD1409" s="45"/>
      <c r="AE1409" s="45"/>
      <c r="AF1409" s="45"/>
      <c r="AG1409" s="45"/>
      <c r="AH1409" s="45"/>
      <c r="AI1409" s="45"/>
      <c r="AJ1409" s="45"/>
      <c r="AK1409" s="45"/>
      <c r="AL1409" s="45"/>
      <c r="AM1409" s="45"/>
      <c r="AN1409" s="45"/>
      <c r="AO1409" s="45"/>
      <c r="AP1409" s="45"/>
      <c r="AQ1409" s="45"/>
      <c r="AR1409" s="45"/>
      <c r="AS1409" s="45"/>
      <c r="AT1409" s="45"/>
      <c r="AU1409" s="45"/>
      <c r="AV1409" s="45"/>
      <c r="AW1409" s="45"/>
      <c r="AX1409" s="45"/>
      <c r="AY1409" s="45"/>
      <c r="AZ1409" s="45"/>
      <c r="BA1409" s="45"/>
      <c r="BB1409" s="45"/>
      <c r="BC1409" s="45"/>
      <c r="BD1409" s="45"/>
      <c r="BE1409" s="45"/>
      <c r="BF1409" s="45"/>
      <c r="BG1409" s="45"/>
      <c r="BH1409" s="45"/>
      <c r="BI1409" s="45"/>
      <c r="BJ1409" s="45"/>
      <c r="BK1409" s="45"/>
      <c r="BL1409" s="45"/>
      <c r="BM1409" s="45"/>
      <c r="BN1409" s="45"/>
      <c r="BO1409" s="45"/>
      <c r="BP1409" s="45"/>
      <c r="BQ1409" s="45"/>
      <c r="BR1409" s="45"/>
      <c r="BS1409" s="45"/>
      <c r="BT1409" s="45"/>
      <c r="BU1409" s="45"/>
      <c r="BV1409" s="45"/>
      <c r="BW1409" s="45"/>
      <c r="BX1409" s="45"/>
      <c r="BY1409" s="45"/>
      <c r="BZ1409" s="45"/>
      <c r="CA1409" s="45"/>
      <c r="CB1409" s="45"/>
      <c r="CC1409" s="45"/>
      <c r="CD1409" s="45"/>
      <c r="CE1409" s="45"/>
      <c r="CF1409" s="45"/>
    </row>
    <row r="1410" ht="15.75" customHeight="1">
      <c r="A1410" s="45"/>
      <c r="B1410" s="45"/>
      <c r="C1410" s="45"/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5"/>
      <c r="O1410" s="45"/>
      <c r="P1410" s="45"/>
      <c r="Q1410" s="45"/>
      <c r="R1410" s="45"/>
      <c r="S1410" s="45"/>
      <c r="T1410" s="45"/>
      <c r="U1410" s="45"/>
      <c r="V1410" s="45"/>
      <c r="W1410" s="45"/>
      <c r="X1410" s="45"/>
      <c r="Y1410" s="45"/>
      <c r="Z1410" s="45"/>
      <c r="AA1410" s="45"/>
      <c r="AB1410" s="45"/>
      <c r="AC1410" s="45"/>
      <c r="AD1410" s="45"/>
      <c r="AE1410" s="45"/>
      <c r="AF1410" s="45"/>
      <c r="AG1410" s="45"/>
      <c r="AH1410" s="45"/>
      <c r="AI1410" s="45"/>
      <c r="AJ1410" s="45"/>
      <c r="AK1410" s="45"/>
      <c r="AL1410" s="45"/>
      <c r="AM1410" s="45"/>
      <c r="AN1410" s="45"/>
      <c r="AO1410" s="45"/>
      <c r="AP1410" s="45"/>
      <c r="AQ1410" s="45"/>
      <c r="AR1410" s="45"/>
      <c r="AS1410" s="45"/>
      <c r="AT1410" s="45"/>
      <c r="AU1410" s="45"/>
      <c r="AV1410" s="45"/>
      <c r="AW1410" s="45"/>
      <c r="AX1410" s="45"/>
      <c r="AY1410" s="45"/>
      <c r="AZ1410" s="45"/>
      <c r="BA1410" s="45"/>
      <c r="BB1410" s="45"/>
      <c r="BC1410" s="45"/>
      <c r="BD1410" s="45"/>
      <c r="BE1410" s="45"/>
      <c r="BF1410" s="45"/>
      <c r="BG1410" s="45"/>
      <c r="BH1410" s="45"/>
      <c r="BI1410" s="45"/>
      <c r="BJ1410" s="45"/>
      <c r="BK1410" s="45"/>
      <c r="BL1410" s="45"/>
      <c r="BM1410" s="45"/>
      <c r="BN1410" s="45"/>
      <c r="BO1410" s="45"/>
      <c r="BP1410" s="45"/>
      <c r="BQ1410" s="45"/>
      <c r="BR1410" s="45"/>
      <c r="BS1410" s="45"/>
      <c r="BT1410" s="45"/>
      <c r="BU1410" s="45"/>
      <c r="BV1410" s="45"/>
      <c r="BW1410" s="45"/>
      <c r="BX1410" s="45"/>
      <c r="BY1410" s="45"/>
      <c r="BZ1410" s="45"/>
      <c r="CA1410" s="45"/>
      <c r="CB1410" s="45"/>
      <c r="CC1410" s="45"/>
      <c r="CD1410" s="45"/>
      <c r="CE1410" s="45"/>
      <c r="CF1410" s="45"/>
    </row>
    <row r="1411" ht="15.75" customHeight="1">
      <c r="A1411" s="45"/>
      <c r="B1411" s="45"/>
      <c r="C1411" s="45"/>
      <c r="D1411" s="45"/>
      <c r="E1411" s="45"/>
      <c r="F1411" s="45"/>
      <c r="G1411" s="45"/>
      <c r="H1411" s="45"/>
      <c r="I1411" s="45"/>
      <c r="J1411" s="45"/>
      <c r="K1411" s="45"/>
      <c r="L1411" s="45"/>
      <c r="M1411" s="45"/>
      <c r="N1411" s="45"/>
      <c r="O1411" s="45"/>
      <c r="P1411" s="45"/>
      <c r="Q1411" s="45"/>
      <c r="R1411" s="45"/>
      <c r="S1411" s="45"/>
      <c r="T1411" s="45"/>
      <c r="U1411" s="45"/>
      <c r="V1411" s="45"/>
      <c r="W1411" s="45"/>
      <c r="X1411" s="45"/>
      <c r="Y1411" s="45"/>
      <c r="Z1411" s="45"/>
      <c r="AA1411" s="45"/>
      <c r="AB1411" s="45"/>
      <c r="AC1411" s="45"/>
      <c r="AD1411" s="45"/>
      <c r="AE1411" s="45"/>
      <c r="AF1411" s="45"/>
      <c r="AG1411" s="45"/>
      <c r="AH1411" s="45"/>
      <c r="AI1411" s="45"/>
      <c r="AJ1411" s="45"/>
      <c r="AK1411" s="45"/>
      <c r="AL1411" s="45"/>
      <c r="AM1411" s="45"/>
      <c r="AN1411" s="45"/>
      <c r="AO1411" s="45"/>
      <c r="AP1411" s="45"/>
      <c r="AQ1411" s="45"/>
      <c r="AR1411" s="45"/>
      <c r="AS1411" s="45"/>
      <c r="AT1411" s="45"/>
      <c r="AU1411" s="45"/>
      <c r="AV1411" s="45"/>
      <c r="AW1411" s="45"/>
      <c r="AX1411" s="45"/>
      <c r="AY1411" s="45"/>
      <c r="AZ1411" s="45"/>
      <c r="BA1411" s="45"/>
      <c r="BB1411" s="45"/>
      <c r="BC1411" s="45"/>
      <c r="BD1411" s="45"/>
      <c r="BE1411" s="45"/>
      <c r="BF1411" s="45"/>
      <c r="BG1411" s="45"/>
      <c r="BH1411" s="45"/>
      <c r="BI1411" s="45"/>
      <c r="BJ1411" s="45"/>
      <c r="BK1411" s="45"/>
      <c r="BL1411" s="45"/>
      <c r="BM1411" s="45"/>
      <c r="BN1411" s="45"/>
      <c r="BO1411" s="45"/>
      <c r="BP1411" s="45"/>
      <c r="BQ1411" s="45"/>
      <c r="BR1411" s="45"/>
      <c r="BS1411" s="45"/>
      <c r="BT1411" s="45"/>
      <c r="BU1411" s="45"/>
      <c r="BV1411" s="45"/>
      <c r="BW1411" s="45"/>
      <c r="BX1411" s="45"/>
      <c r="BY1411" s="45"/>
      <c r="BZ1411" s="45"/>
      <c r="CA1411" s="45"/>
      <c r="CB1411" s="45"/>
      <c r="CC1411" s="45"/>
      <c r="CD1411" s="45"/>
      <c r="CE1411" s="45"/>
      <c r="CF1411" s="45"/>
    </row>
    <row r="1412" ht="15.75" customHeight="1">
      <c r="A1412" s="45"/>
      <c r="B1412" s="45"/>
      <c r="C1412" s="45"/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5"/>
      <c r="O1412" s="45"/>
      <c r="P1412" s="45"/>
      <c r="Q1412" s="45"/>
      <c r="R1412" s="45"/>
      <c r="S1412" s="45"/>
      <c r="T1412" s="45"/>
      <c r="U1412" s="45"/>
      <c r="V1412" s="45"/>
      <c r="W1412" s="45"/>
      <c r="X1412" s="45"/>
      <c r="Y1412" s="45"/>
      <c r="Z1412" s="45"/>
      <c r="AA1412" s="45"/>
      <c r="AB1412" s="45"/>
      <c r="AC1412" s="45"/>
      <c r="AD1412" s="45"/>
      <c r="AE1412" s="45"/>
      <c r="AF1412" s="45"/>
      <c r="AG1412" s="45"/>
      <c r="AH1412" s="45"/>
      <c r="AI1412" s="45"/>
      <c r="AJ1412" s="45"/>
      <c r="AK1412" s="45"/>
      <c r="AL1412" s="45"/>
      <c r="AM1412" s="45"/>
      <c r="AN1412" s="45"/>
      <c r="AO1412" s="45"/>
      <c r="AP1412" s="45"/>
      <c r="AQ1412" s="45"/>
      <c r="AR1412" s="45"/>
      <c r="AS1412" s="45"/>
      <c r="AT1412" s="45"/>
      <c r="AU1412" s="45"/>
      <c r="AV1412" s="45"/>
      <c r="AW1412" s="45"/>
      <c r="AX1412" s="45"/>
      <c r="AY1412" s="45"/>
      <c r="AZ1412" s="45"/>
      <c r="BA1412" s="45"/>
      <c r="BB1412" s="45"/>
      <c r="BC1412" s="45"/>
      <c r="BD1412" s="45"/>
      <c r="BE1412" s="45"/>
      <c r="BF1412" s="45"/>
      <c r="BG1412" s="45"/>
      <c r="BH1412" s="45"/>
      <c r="BI1412" s="45"/>
      <c r="BJ1412" s="45"/>
      <c r="BK1412" s="45"/>
      <c r="BL1412" s="45"/>
      <c r="BM1412" s="45"/>
      <c r="BN1412" s="45"/>
      <c r="BO1412" s="45"/>
      <c r="BP1412" s="45"/>
      <c r="BQ1412" s="45"/>
      <c r="BR1412" s="45"/>
      <c r="BS1412" s="45"/>
      <c r="BT1412" s="45"/>
      <c r="BU1412" s="45"/>
      <c r="BV1412" s="45"/>
      <c r="BW1412" s="45"/>
      <c r="BX1412" s="45"/>
      <c r="BY1412" s="45"/>
      <c r="BZ1412" s="45"/>
      <c r="CA1412" s="45"/>
      <c r="CB1412" s="45"/>
      <c r="CC1412" s="45"/>
      <c r="CD1412" s="45"/>
      <c r="CE1412" s="45"/>
      <c r="CF1412" s="45"/>
    </row>
    <row r="1413" ht="15.75" customHeight="1">
      <c r="A1413" s="45"/>
      <c r="B1413" s="45"/>
      <c r="C1413" s="45"/>
      <c r="D1413" s="45"/>
      <c r="E1413" s="45"/>
      <c r="F1413" s="45"/>
      <c r="G1413" s="45"/>
      <c r="H1413" s="45"/>
      <c r="I1413" s="45"/>
      <c r="J1413" s="45"/>
      <c r="K1413" s="45"/>
      <c r="L1413" s="45"/>
      <c r="M1413" s="45"/>
      <c r="N1413" s="45"/>
      <c r="O1413" s="45"/>
      <c r="P1413" s="45"/>
      <c r="Q1413" s="45"/>
      <c r="R1413" s="45"/>
      <c r="S1413" s="45"/>
      <c r="T1413" s="45"/>
      <c r="U1413" s="45"/>
      <c r="V1413" s="45"/>
      <c r="W1413" s="45"/>
      <c r="X1413" s="45"/>
      <c r="Y1413" s="45"/>
      <c r="Z1413" s="45"/>
      <c r="AA1413" s="45"/>
      <c r="AB1413" s="45"/>
      <c r="AC1413" s="45"/>
      <c r="AD1413" s="45"/>
      <c r="AE1413" s="45"/>
      <c r="AF1413" s="45"/>
      <c r="AG1413" s="45"/>
      <c r="AH1413" s="45"/>
      <c r="AI1413" s="45"/>
      <c r="AJ1413" s="45"/>
      <c r="AK1413" s="45"/>
      <c r="AL1413" s="45"/>
      <c r="AM1413" s="45"/>
      <c r="AN1413" s="45"/>
      <c r="AO1413" s="45"/>
      <c r="AP1413" s="45"/>
      <c r="AQ1413" s="45"/>
      <c r="AR1413" s="45"/>
      <c r="AS1413" s="45"/>
      <c r="AT1413" s="45"/>
      <c r="AU1413" s="45"/>
      <c r="AV1413" s="45"/>
      <c r="AW1413" s="45"/>
      <c r="AX1413" s="45"/>
      <c r="AY1413" s="45"/>
      <c r="AZ1413" s="45"/>
      <c r="BA1413" s="45"/>
      <c r="BB1413" s="45"/>
      <c r="BC1413" s="45"/>
      <c r="BD1413" s="45"/>
      <c r="BE1413" s="45"/>
      <c r="BF1413" s="45"/>
      <c r="BG1413" s="45"/>
      <c r="BH1413" s="45"/>
      <c r="BI1413" s="45"/>
      <c r="BJ1413" s="45"/>
      <c r="BK1413" s="45"/>
      <c r="BL1413" s="45"/>
      <c r="BM1413" s="45"/>
      <c r="BN1413" s="45"/>
      <c r="BO1413" s="45"/>
      <c r="BP1413" s="45"/>
      <c r="BQ1413" s="45"/>
      <c r="BR1413" s="45"/>
      <c r="BS1413" s="45"/>
      <c r="BT1413" s="45"/>
      <c r="BU1413" s="45"/>
      <c r="BV1413" s="45"/>
      <c r="BW1413" s="45"/>
      <c r="BX1413" s="45"/>
      <c r="BY1413" s="45"/>
      <c r="BZ1413" s="45"/>
      <c r="CA1413" s="45"/>
      <c r="CB1413" s="45"/>
      <c r="CC1413" s="45"/>
      <c r="CD1413" s="45"/>
      <c r="CE1413" s="45"/>
      <c r="CF1413" s="45"/>
    </row>
    <row r="1414" ht="15.75" customHeight="1">
      <c r="A1414" s="45"/>
      <c r="B1414" s="45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5"/>
      <c r="O1414" s="45"/>
      <c r="P1414" s="45"/>
      <c r="Q1414" s="45"/>
      <c r="R1414" s="45"/>
      <c r="S1414" s="45"/>
      <c r="T1414" s="45"/>
      <c r="U1414" s="45"/>
      <c r="V1414" s="45"/>
      <c r="W1414" s="45"/>
      <c r="X1414" s="45"/>
      <c r="Y1414" s="45"/>
      <c r="Z1414" s="45"/>
      <c r="AA1414" s="45"/>
      <c r="AB1414" s="45"/>
      <c r="AC1414" s="45"/>
      <c r="AD1414" s="45"/>
      <c r="AE1414" s="45"/>
      <c r="AF1414" s="45"/>
      <c r="AG1414" s="45"/>
      <c r="AH1414" s="45"/>
      <c r="AI1414" s="45"/>
      <c r="AJ1414" s="45"/>
      <c r="AK1414" s="45"/>
      <c r="AL1414" s="45"/>
      <c r="AM1414" s="45"/>
      <c r="AN1414" s="45"/>
      <c r="AO1414" s="45"/>
      <c r="AP1414" s="45"/>
      <c r="AQ1414" s="45"/>
      <c r="AR1414" s="45"/>
      <c r="AS1414" s="45"/>
      <c r="AT1414" s="45"/>
      <c r="AU1414" s="45"/>
      <c r="AV1414" s="45"/>
      <c r="AW1414" s="45"/>
      <c r="AX1414" s="45"/>
      <c r="AY1414" s="45"/>
      <c r="AZ1414" s="45"/>
      <c r="BA1414" s="45"/>
      <c r="BB1414" s="45"/>
      <c r="BC1414" s="45"/>
      <c r="BD1414" s="45"/>
      <c r="BE1414" s="45"/>
      <c r="BF1414" s="45"/>
      <c r="BG1414" s="45"/>
      <c r="BH1414" s="45"/>
      <c r="BI1414" s="45"/>
      <c r="BJ1414" s="45"/>
      <c r="BK1414" s="45"/>
      <c r="BL1414" s="45"/>
      <c r="BM1414" s="45"/>
      <c r="BN1414" s="45"/>
      <c r="BO1414" s="45"/>
      <c r="BP1414" s="45"/>
      <c r="BQ1414" s="45"/>
      <c r="BR1414" s="45"/>
      <c r="BS1414" s="45"/>
      <c r="BT1414" s="45"/>
      <c r="BU1414" s="45"/>
      <c r="BV1414" s="45"/>
      <c r="BW1414" s="45"/>
      <c r="BX1414" s="45"/>
      <c r="BY1414" s="45"/>
      <c r="BZ1414" s="45"/>
      <c r="CA1414" s="45"/>
      <c r="CB1414" s="45"/>
      <c r="CC1414" s="45"/>
      <c r="CD1414" s="45"/>
      <c r="CE1414" s="45"/>
      <c r="CF1414" s="45"/>
    </row>
    <row r="1415" ht="15.75" customHeight="1">
      <c r="A1415" s="45"/>
      <c r="B1415" s="45"/>
      <c r="C1415" s="45"/>
      <c r="D1415" s="45"/>
      <c r="E1415" s="45"/>
      <c r="F1415" s="45"/>
      <c r="G1415" s="45"/>
      <c r="H1415" s="45"/>
      <c r="I1415" s="45"/>
      <c r="J1415" s="45"/>
      <c r="K1415" s="45"/>
      <c r="L1415" s="45"/>
      <c r="M1415" s="45"/>
      <c r="N1415" s="45"/>
      <c r="O1415" s="45"/>
      <c r="P1415" s="45"/>
      <c r="Q1415" s="45"/>
      <c r="R1415" s="45"/>
      <c r="S1415" s="45"/>
      <c r="T1415" s="45"/>
      <c r="U1415" s="45"/>
      <c r="V1415" s="45"/>
      <c r="W1415" s="45"/>
      <c r="X1415" s="45"/>
      <c r="Y1415" s="45"/>
      <c r="Z1415" s="45"/>
      <c r="AA1415" s="45"/>
      <c r="AB1415" s="45"/>
      <c r="AC1415" s="45"/>
      <c r="AD1415" s="45"/>
      <c r="AE1415" s="45"/>
      <c r="AF1415" s="45"/>
      <c r="AG1415" s="45"/>
      <c r="AH1415" s="45"/>
      <c r="AI1415" s="45"/>
      <c r="AJ1415" s="45"/>
      <c r="AK1415" s="45"/>
      <c r="AL1415" s="45"/>
      <c r="AM1415" s="45"/>
      <c r="AN1415" s="45"/>
      <c r="AO1415" s="45"/>
      <c r="AP1415" s="45"/>
      <c r="AQ1415" s="45"/>
      <c r="AR1415" s="45"/>
      <c r="AS1415" s="45"/>
      <c r="AT1415" s="45"/>
      <c r="AU1415" s="45"/>
      <c r="AV1415" s="45"/>
      <c r="AW1415" s="45"/>
      <c r="AX1415" s="45"/>
      <c r="AY1415" s="45"/>
      <c r="AZ1415" s="45"/>
      <c r="BA1415" s="45"/>
      <c r="BB1415" s="45"/>
      <c r="BC1415" s="45"/>
      <c r="BD1415" s="45"/>
      <c r="BE1415" s="45"/>
      <c r="BF1415" s="45"/>
      <c r="BG1415" s="45"/>
      <c r="BH1415" s="45"/>
      <c r="BI1415" s="45"/>
      <c r="BJ1415" s="45"/>
      <c r="BK1415" s="45"/>
      <c r="BL1415" s="45"/>
      <c r="BM1415" s="45"/>
      <c r="BN1415" s="45"/>
      <c r="BO1415" s="45"/>
      <c r="BP1415" s="45"/>
      <c r="BQ1415" s="45"/>
      <c r="BR1415" s="45"/>
      <c r="BS1415" s="45"/>
      <c r="BT1415" s="45"/>
      <c r="BU1415" s="45"/>
      <c r="BV1415" s="45"/>
      <c r="BW1415" s="45"/>
      <c r="BX1415" s="45"/>
      <c r="BY1415" s="45"/>
      <c r="BZ1415" s="45"/>
      <c r="CA1415" s="45"/>
      <c r="CB1415" s="45"/>
      <c r="CC1415" s="45"/>
      <c r="CD1415" s="45"/>
      <c r="CE1415" s="45"/>
      <c r="CF1415" s="45"/>
    </row>
    <row r="1416" ht="15.75" customHeight="1">
      <c r="A1416" s="45"/>
      <c r="B1416" s="45"/>
      <c r="C1416" s="45"/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5"/>
      <c r="O1416" s="45"/>
      <c r="P1416" s="45"/>
      <c r="Q1416" s="45"/>
      <c r="R1416" s="45"/>
      <c r="S1416" s="45"/>
      <c r="T1416" s="45"/>
      <c r="U1416" s="45"/>
      <c r="V1416" s="45"/>
      <c r="W1416" s="45"/>
      <c r="X1416" s="45"/>
      <c r="Y1416" s="45"/>
      <c r="Z1416" s="45"/>
      <c r="AA1416" s="45"/>
      <c r="AB1416" s="45"/>
      <c r="AC1416" s="45"/>
      <c r="AD1416" s="45"/>
      <c r="AE1416" s="45"/>
      <c r="AF1416" s="45"/>
      <c r="AG1416" s="45"/>
      <c r="AH1416" s="45"/>
      <c r="AI1416" s="45"/>
      <c r="AJ1416" s="45"/>
      <c r="AK1416" s="45"/>
      <c r="AL1416" s="45"/>
      <c r="AM1416" s="45"/>
      <c r="AN1416" s="45"/>
      <c r="AO1416" s="45"/>
      <c r="AP1416" s="45"/>
      <c r="AQ1416" s="45"/>
      <c r="AR1416" s="45"/>
      <c r="AS1416" s="45"/>
      <c r="AT1416" s="45"/>
      <c r="AU1416" s="45"/>
      <c r="AV1416" s="45"/>
      <c r="AW1416" s="45"/>
      <c r="AX1416" s="45"/>
      <c r="AY1416" s="45"/>
      <c r="AZ1416" s="45"/>
      <c r="BA1416" s="45"/>
      <c r="BB1416" s="45"/>
      <c r="BC1416" s="45"/>
      <c r="BD1416" s="45"/>
      <c r="BE1416" s="45"/>
      <c r="BF1416" s="45"/>
      <c r="BG1416" s="45"/>
      <c r="BH1416" s="45"/>
      <c r="BI1416" s="45"/>
      <c r="BJ1416" s="45"/>
      <c r="BK1416" s="45"/>
      <c r="BL1416" s="45"/>
      <c r="BM1416" s="45"/>
      <c r="BN1416" s="45"/>
      <c r="BO1416" s="45"/>
      <c r="BP1416" s="45"/>
      <c r="BQ1416" s="45"/>
      <c r="BR1416" s="45"/>
      <c r="BS1416" s="45"/>
      <c r="BT1416" s="45"/>
      <c r="BU1416" s="45"/>
      <c r="BV1416" s="45"/>
      <c r="BW1416" s="45"/>
      <c r="BX1416" s="45"/>
      <c r="BY1416" s="45"/>
      <c r="BZ1416" s="45"/>
      <c r="CA1416" s="45"/>
      <c r="CB1416" s="45"/>
      <c r="CC1416" s="45"/>
      <c r="CD1416" s="45"/>
      <c r="CE1416" s="45"/>
      <c r="CF1416" s="45"/>
    </row>
    <row r="1417" ht="15.75" customHeight="1">
      <c r="A1417" s="45"/>
      <c r="B1417" s="45"/>
      <c r="C1417" s="45"/>
      <c r="D1417" s="45"/>
      <c r="E1417" s="45"/>
      <c r="F1417" s="45"/>
      <c r="G1417" s="45"/>
      <c r="H1417" s="45"/>
      <c r="I1417" s="45"/>
      <c r="J1417" s="45"/>
      <c r="K1417" s="45"/>
      <c r="L1417" s="45"/>
      <c r="M1417" s="45"/>
      <c r="N1417" s="45"/>
      <c r="O1417" s="45"/>
      <c r="P1417" s="45"/>
      <c r="Q1417" s="45"/>
      <c r="R1417" s="45"/>
      <c r="S1417" s="45"/>
      <c r="T1417" s="45"/>
      <c r="U1417" s="45"/>
      <c r="V1417" s="45"/>
      <c r="W1417" s="45"/>
      <c r="X1417" s="45"/>
      <c r="Y1417" s="45"/>
      <c r="Z1417" s="45"/>
      <c r="AA1417" s="45"/>
      <c r="AB1417" s="45"/>
      <c r="AC1417" s="45"/>
      <c r="AD1417" s="45"/>
      <c r="AE1417" s="45"/>
      <c r="AF1417" s="45"/>
      <c r="AG1417" s="45"/>
      <c r="AH1417" s="45"/>
      <c r="AI1417" s="45"/>
      <c r="AJ1417" s="45"/>
      <c r="AK1417" s="45"/>
      <c r="AL1417" s="45"/>
      <c r="AM1417" s="45"/>
      <c r="AN1417" s="45"/>
      <c r="AO1417" s="45"/>
      <c r="AP1417" s="45"/>
      <c r="AQ1417" s="45"/>
      <c r="AR1417" s="45"/>
      <c r="AS1417" s="45"/>
      <c r="AT1417" s="45"/>
      <c r="AU1417" s="45"/>
      <c r="AV1417" s="45"/>
      <c r="AW1417" s="45"/>
      <c r="AX1417" s="45"/>
      <c r="AY1417" s="45"/>
      <c r="AZ1417" s="45"/>
      <c r="BA1417" s="45"/>
      <c r="BB1417" s="45"/>
      <c r="BC1417" s="45"/>
      <c r="BD1417" s="45"/>
      <c r="BE1417" s="45"/>
      <c r="BF1417" s="45"/>
      <c r="BG1417" s="45"/>
      <c r="BH1417" s="45"/>
      <c r="BI1417" s="45"/>
      <c r="BJ1417" s="45"/>
      <c r="BK1417" s="45"/>
      <c r="BL1417" s="45"/>
      <c r="BM1417" s="45"/>
      <c r="BN1417" s="45"/>
      <c r="BO1417" s="45"/>
      <c r="BP1417" s="45"/>
      <c r="BQ1417" s="45"/>
      <c r="BR1417" s="45"/>
      <c r="BS1417" s="45"/>
      <c r="BT1417" s="45"/>
      <c r="BU1417" s="45"/>
      <c r="BV1417" s="45"/>
      <c r="BW1417" s="45"/>
      <c r="BX1417" s="45"/>
      <c r="BY1417" s="45"/>
      <c r="BZ1417" s="45"/>
      <c r="CA1417" s="45"/>
      <c r="CB1417" s="45"/>
      <c r="CC1417" s="45"/>
      <c r="CD1417" s="45"/>
      <c r="CE1417" s="45"/>
      <c r="CF1417" s="45"/>
    </row>
    <row r="1418" ht="15.75" customHeight="1">
      <c r="A1418" s="45"/>
      <c r="B1418" s="45"/>
      <c r="C1418" s="45"/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5"/>
      <c r="O1418" s="45"/>
      <c r="P1418" s="45"/>
      <c r="Q1418" s="45"/>
      <c r="R1418" s="45"/>
      <c r="S1418" s="45"/>
      <c r="T1418" s="45"/>
      <c r="U1418" s="45"/>
      <c r="V1418" s="45"/>
      <c r="W1418" s="45"/>
      <c r="X1418" s="45"/>
      <c r="Y1418" s="45"/>
      <c r="Z1418" s="45"/>
      <c r="AA1418" s="45"/>
      <c r="AB1418" s="45"/>
      <c r="AC1418" s="45"/>
      <c r="AD1418" s="45"/>
      <c r="AE1418" s="45"/>
      <c r="AF1418" s="45"/>
      <c r="AG1418" s="45"/>
      <c r="AH1418" s="45"/>
      <c r="AI1418" s="45"/>
      <c r="AJ1418" s="45"/>
      <c r="AK1418" s="45"/>
      <c r="AL1418" s="45"/>
      <c r="AM1418" s="45"/>
      <c r="AN1418" s="45"/>
      <c r="AO1418" s="45"/>
      <c r="AP1418" s="45"/>
      <c r="AQ1418" s="45"/>
      <c r="AR1418" s="45"/>
      <c r="AS1418" s="45"/>
      <c r="AT1418" s="45"/>
      <c r="AU1418" s="45"/>
      <c r="AV1418" s="45"/>
      <c r="AW1418" s="45"/>
      <c r="AX1418" s="45"/>
      <c r="AY1418" s="45"/>
      <c r="AZ1418" s="45"/>
      <c r="BA1418" s="45"/>
      <c r="BB1418" s="45"/>
      <c r="BC1418" s="45"/>
      <c r="BD1418" s="45"/>
      <c r="BE1418" s="45"/>
      <c r="BF1418" s="45"/>
      <c r="BG1418" s="45"/>
      <c r="BH1418" s="45"/>
      <c r="BI1418" s="45"/>
      <c r="BJ1418" s="45"/>
      <c r="BK1418" s="45"/>
      <c r="BL1418" s="45"/>
      <c r="BM1418" s="45"/>
      <c r="BN1418" s="45"/>
      <c r="BO1418" s="45"/>
      <c r="BP1418" s="45"/>
      <c r="BQ1418" s="45"/>
      <c r="BR1418" s="45"/>
      <c r="BS1418" s="45"/>
      <c r="BT1418" s="45"/>
      <c r="BU1418" s="45"/>
      <c r="BV1418" s="45"/>
      <c r="BW1418" s="45"/>
      <c r="BX1418" s="45"/>
      <c r="BY1418" s="45"/>
      <c r="BZ1418" s="45"/>
      <c r="CA1418" s="45"/>
      <c r="CB1418" s="45"/>
      <c r="CC1418" s="45"/>
      <c r="CD1418" s="45"/>
      <c r="CE1418" s="45"/>
      <c r="CF1418" s="45"/>
    </row>
    <row r="1419" ht="15.75" customHeight="1">
      <c r="A1419" s="45"/>
      <c r="B1419" s="45"/>
      <c r="C1419" s="45"/>
      <c r="D1419" s="45"/>
      <c r="E1419" s="45"/>
      <c r="F1419" s="45"/>
      <c r="G1419" s="45"/>
      <c r="H1419" s="45"/>
      <c r="I1419" s="45"/>
      <c r="J1419" s="45"/>
      <c r="K1419" s="45"/>
      <c r="L1419" s="45"/>
      <c r="M1419" s="45"/>
      <c r="N1419" s="45"/>
      <c r="O1419" s="45"/>
      <c r="P1419" s="45"/>
      <c r="Q1419" s="45"/>
      <c r="R1419" s="45"/>
      <c r="S1419" s="45"/>
      <c r="T1419" s="45"/>
      <c r="U1419" s="45"/>
      <c r="V1419" s="45"/>
      <c r="W1419" s="45"/>
      <c r="X1419" s="45"/>
      <c r="Y1419" s="45"/>
      <c r="Z1419" s="45"/>
      <c r="AA1419" s="45"/>
      <c r="AB1419" s="45"/>
      <c r="AC1419" s="45"/>
      <c r="AD1419" s="45"/>
      <c r="AE1419" s="45"/>
      <c r="AF1419" s="45"/>
      <c r="AG1419" s="45"/>
      <c r="AH1419" s="45"/>
      <c r="AI1419" s="45"/>
      <c r="AJ1419" s="45"/>
      <c r="AK1419" s="45"/>
      <c r="AL1419" s="45"/>
      <c r="AM1419" s="45"/>
      <c r="AN1419" s="45"/>
      <c r="AO1419" s="45"/>
      <c r="AP1419" s="45"/>
      <c r="AQ1419" s="45"/>
      <c r="AR1419" s="45"/>
      <c r="AS1419" s="45"/>
      <c r="AT1419" s="45"/>
      <c r="AU1419" s="45"/>
      <c r="AV1419" s="45"/>
      <c r="AW1419" s="45"/>
      <c r="AX1419" s="45"/>
      <c r="AY1419" s="45"/>
      <c r="AZ1419" s="45"/>
      <c r="BA1419" s="45"/>
      <c r="BB1419" s="45"/>
      <c r="BC1419" s="45"/>
      <c r="BD1419" s="45"/>
      <c r="BE1419" s="45"/>
      <c r="BF1419" s="45"/>
      <c r="BG1419" s="45"/>
      <c r="BH1419" s="45"/>
      <c r="BI1419" s="45"/>
      <c r="BJ1419" s="45"/>
      <c r="BK1419" s="45"/>
      <c r="BL1419" s="45"/>
      <c r="BM1419" s="45"/>
      <c r="BN1419" s="45"/>
      <c r="BO1419" s="45"/>
      <c r="BP1419" s="45"/>
      <c r="BQ1419" s="45"/>
      <c r="BR1419" s="45"/>
      <c r="BS1419" s="45"/>
      <c r="BT1419" s="45"/>
      <c r="BU1419" s="45"/>
      <c r="BV1419" s="45"/>
      <c r="BW1419" s="45"/>
      <c r="BX1419" s="45"/>
      <c r="BY1419" s="45"/>
      <c r="BZ1419" s="45"/>
      <c r="CA1419" s="45"/>
      <c r="CB1419" s="45"/>
      <c r="CC1419" s="45"/>
      <c r="CD1419" s="45"/>
      <c r="CE1419" s="45"/>
      <c r="CF1419" s="45"/>
    </row>
    <row r="1420" ht="15.75" customHeight="1">
      <c r="A1420" s="45"/>
      <c r="B1420" s="45"/>
      <c r="C1420" s="45"/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5"/>
      <c r="O1420" s="45"/>
      <c r="P1420" s="45"/>
      <c r="Q1420" s="45"/>
      <c r="R1420" s="45"/>
      <c r="S1420" s="45"/>
      <c r="T1420" s="45"/>
      <c r="U1420" s="45"/>
      <c r="V1420" s="45"/>
      <c r="W1420" s="45"/>
      <c r="X1420" s="45"/>
      <c r="Y1420" s="45"/>
      <c r="Z1420" s="45"/>
      <c r="AA1420" s="45"/>
      <c r="AB1420" s="45"/>
      <c r="AC1420" s="45"/>
      <c r="AD1420" s="45"/>
      <c r="AE1420" s="45"/>
      <c r="AF1420" s="45"/>
      <c r="AG1420" s="45"/>
      <c r="AH1420" s="45"/>
      <c r="AI1420" s="45"/>
      <c r="AJ1420" s="45"/>
      <c r="AK1420" s="45"/>
      <c r="AL1420" s="45"/>
      <c r="AM1420" s="45"/>
      <c r="AN1420" s="45"/>
      <c r="AO1420" s="45"/>
      <c r="AP1420" s="45"/>
      <c r="AQ1420" s="45"/>
      <c r="AR1420" s="45"/>
      <c r="AS1420" s="45"/>
      <c r="AT1420" s="45"/>
      <c r="AU1420" s="45"/>
      <c r="AV1420" s="45"/>
      <c r="AW1420" s="45"/>
      <c r="AX1420" s="45"/>
      <c r="AY1420" s="45"/>
      <c r="AZ1420" s="45"/>
      <c r="BA1420" s="45"/>
      <c r="BB1420" s="45"/>
      <c r="BC1420" s="45"/>
      <c r="BD1420" s="45"/>
      <c r="BE1420" s="45"/>
      <c r="BF1420" s="45"/>
      <c r="BG1420" s="45"/>
      <c r="BH1420" s="45"/>
      <c r="BI1420" s="45"/>
      <c r="BJ1420" s="45"/>
      <c r="BK1420" s="45"/>
      <c r="BL1420" s="45"/>
      <c r="BM1420" s="45"/>
      <c r="BN1420" s="45"/>
      <c r="BO1420" s="45"/>
      <c r="BP1420" s="45"/>
      <c r="BQ1420" s="45"/>
      <c r="BR1420" s="45"/>
      <c r="BS1420" s="45"/>
      <c r="BT1420" s="45"/>
      <c r="BU1420" s="45"/>
      <c r="BV1420" s="45"/>
      <c r="BW1420" s="45"/>
      <c r="BX1420" s="45"/>
      <c r="BY1420" s="45"/>
      <c r="BZ1420" s="45"/>
      <c r="CA1420" s="45"/>
      <c r="CB1420" s="45"/>
      <c r="CC1420" s="45"/>
      <c r="CD1420" s="45"/>
      <c r="CE1420" s="45"/>
      <c r="CF1420" s="45"/>
    </row>
    <row r="1421" ht="15.75" customHeight="1">
      <c r="A1421" s="45"/>
      <c r="B1421" s="45"/>
      <c r="C1421" s="45"/>
      <c r="D1421" s="45"/>
      <c r="E1421" s="45"/>
      <c r="F1421" s="45"/>
      <c r="G1421" s="45"/>
      <c r="H1421" s="45"/>
      <c r="I1421" s="45"/>
      <c r="J1421" s="45"/>
      <c r="K1421" s="45"/>
      <c r="L1421" s="45"/>
      <c r="M1421" s="45"/>
      <c r="N1421" s="45"/>
      <c r="O1421" s="45"/>
      <c r="P1421" s="45"/>
      <c r="Q1421" s="45"/>
      <c r="R1421" s="45"/>
      <c r="S1421" s="45"/>
      <c r="T1421" s="45"/>
      <c r="U1421" s="45"/>
      <c r="V1421" s="45"/>
      <c r="W1421" s="45"/>
      <c r="X1421" s="45"/>
      <c r="Y1421" s="45"/>
      <c r="Z1421" s="45"/>
      <c r="AA1421" s="45"/>
      <c r="AB1421" s="45"/>
      <c r="AC1421" s="45"/>
      <c r="AD1421" s="45"/>
      <c r="AE1421" s="45"/>
      <c r="AF1421" s="45"/>
      <c r="AG1421" s="45"/>
      <c r="AH1421" s="45"/>
      <c r="AI1421" s="45"/>
      <c r="AJ1421" s="45"/>
      <c r="AK1421" s="45"/>
      <c r="AL1421" s="45"/>
      <c r="AM1421" s="45"/>
      <c r="AN1421" s="45"/>
      <c r="AO1421" s="45"/>
      <c r="AP1421" s="45"/>
      <c r="AQ1421" s="45"/>
      <c r="AR1421" s="45"/>
      <c r="AS1421" s="45"/>
      <c r="AT1421" s="45"/>
      <c r="AU1421" s="45"/>
      <c r="AV1421" s="45"/>
      <c r="AW1421" s="45"/>
      <c r="AX1421" s="45"/>
      <c r="AY1421" s="45"/>
      <c r="AZ1421" s="45"/>
      <c r="BA1421" s="45"/>
      <c r="BB1421" s="45"/>
      <c r="BC1421" s="45"/>
      <c r="BD1421" s="45"/>
      <c r="BE1421" s="45"/>
      <c r="BF1421" s="45"/>
      <c r="BG1421" s="45"/>
      <c r="BH1421" s="45"/>
      <c r="BI1421" s="45"/>
      <c r="BJ1421" s="45"/>
      <c r="BK1421" s="45"/>
      <c r="BL1421" s="45"/>
      <c r="BM1421" s="45"/>
      <c r="BN1421" s="45"/>
      <c r="BO1421" s="45"/>
      <c r="BP1421" s="45"/>
      <c r="BQ1421" s="45"/>
      <c r="BR1421" s="45"/>
      <c r="BS1421" s="45"/>
      <c r="BT1421" s="45"/>
      <c r="BU1421" s="45"/>
      <c r="BV1421" s="45"/>
      <c r="BW1421" s="45"/>
      <c r="BX1421" s="45"/>
      <c r="BY1421" s="45"/>
      <c r="BZ1421" s="45"/>
      <c r="CA1421" s="45"/>
      <c r="CB1421" s="45"/>
      <c r="CC1421" s="45"/>
      <c r="CD1421" s="45"/>
      <c r="CE1421" s="45"/>
      <c r="CF1421" s="45"/>
    </row>
    <row r="1422" ht="15.75" customHeight="1">
      <c r="A1422" s="45"/>
      <c r="B1422" s="45"/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5"/>
      <c r="O1422" s="45"/>
      <c r="P1422" s="45"/>
      <c r="Q1422" s="45"/>
      <c r="R1422" s="45"/>
      <c r="S1422" s="45"/>
      <c r="T1422" s="45"/>
      <c r="U1422" s="45"/>
      <c r="V1422" s="45"/>
      <c r="W1422" s="45"/>
      <c r="X1422" s="45"/>
      <c r="Y1422" s="45"/>
      <c r="Z1422" s="45"/>
      <c r="AA1422" s="45"/>
      <c r="AB1422" s="45"/>
      <c r="AC1422" s="45"/>
      <c r="AD1422" s="45"/>
      <c r="AE1422" s="45"/>
      <c r="AF1422" s="45"/>
      <c r="AG1422" s="45"/>
      <c r="AH1422" s="45"/>
      <c r="AI1422" s="45"/>
      <c r="AJ1422" s="45"/>
      <c r="AK1422" s="45"/>
      <c r="AL1422" s="45"/>
      <c r="AM1422" s="45"/>
      <c r="AN1422" s="45"/>
      <c r="AO1422" s="45"/>
      <c r="AP1422" s="45"/>
      <c r="AQ1422" s="45"/>
      <c r="AR1422" s="45"/>
      <c r="AS1422" s="45"/>
      <c r="AT1422" s="45"/>
      <c r="AU1422" s="45"/>
      <c r="AV1422" s="45"/>
      <c r="AW1422" s="45"/>
      <c r="AX1422" s="45"/>
      <c r="AY1422" s="45"/>
      <c r="AZ1422" s="45"/>
      <c r="BA1422" s="45"/>
      <c r="BB1422" s="45"/>
      <c r="BC1422" s="45"/>
      <c r="BD1422" s="45"/>
      <c r="BE1422" s="45"/>
      <c r="BF1422" s="45"/>
      <c r="BG1422" s="45"/>
      <c r="BH1422" s="45"/>
      <c r="BI1422" s="45"/>
      <c r="BJ1422" s="45"/>
      <c r="BK1422" s="45"/>
      <c r="BL1422" s="45"/>
      <c r="BM1422" s="45"/>
      <c r="BN1422" s="45"/>
      <c r="BO1422" s="45"/>
      <c r="BP1422" s="45"/>
      <c r="BQ1422" s="45"/>
      <c r="BR1422" s="45"/>
      <c r="BS1422" s="45"/>
      <c r="BT1422" s="45"/>
      <c r="BU1422" s="45"/>
      <c r="BV1422" s="45"/>
      <c r="BW1422" s="45"/>
      <c r="BX1422" s="45"/>
      <c r="BY1422" s="45"/>
      <c r="BZ1422" s="45"/>
      <c r="CA1422" s="45"/>
      <c r="CB1422" s="45"/>
      <c r="CC1422" s="45"/>
      <c r="CD1422" s="45"/>
      <c r="CE1422" s="45"/>
      <c r="CF1422" s="45"/>
    </row>
    <row r="1423" ht="15.75" customHeight="1">
      <c r="A1423" s="45"/>
      <c r="B1423" s="45"/>
      <c r="C1423" s="45"/>
      <c r="D1423" s="45"/>
      <c r="E1423" s="45"/>
      <c r="F1423" s="45"/>
      <c r="G1423" s="45"/>
      <c r="H1423" s="45"/>
      <c r="I1423" s="45"/>
      <c r="J1423" s="45"/>
      <c r="K1423" s="45"/>
      <c r="L1423" s="45"/>
      <c r="M1423" s="45"/>
      <c r="N1423" s="45"/>
      <c r="O1423" s="45"/>
      <c r="P1423" s="45"/>
      <c r="Q1423" s="45"/>
      <c r="R1423" s="45"/>
      <c r="S1423" s="45"/>
      <c r="T1423" s="45"/>
      <c r="U1423" s="45"/>
      <c r="V1423" s="45"/>
      <c r="W1423" s="45"/>
      <c r="X1423" s="45"/>
      <c r="Y1423" s="45"/>
      <c r="Z1423" s="45"/>
      <c r="AA1423" s="45"/>
      <c r="AB1423" s="45"/>
      <c r="AC1423" s="45"/>
      <c r="AD1423" s="45"/>
      <c r="AE1423" s="45"/>
      <c r="AF1423" s="45"/>
      <c r="AG1423" s="45"/>
      <c r="AH1423" s="45"/>
      <c r="AI1423" s="45"/>
      <c r="AJ1423" s="45"/>
      <c r="AK1423" s="45"/>
      <c r="AL1423" s="45"/>
      <c r="AM1423" s="45"/>
      <c r="AN1423" s="45"/>
      <c r="AO1423" s="45"/>
      <c r="AP1423" s="45"/>
      <c r="AQ1423" s="45"/>
      <c r="AR1423" s="45"/>
      <c r="AS1423" s="45"/>
      <c r="AT1423" s="45"/>
      <c r="AU1423" s="45"/>
      <c r="AV1423" s="45"/>
      <c r="AW1423" s="45"/>
      <c r="AX1423" s="45"/>
      <c r="AY1423" s="45"/>
      <c r="AZ1423" s="45"/>
      <c r="BA1423" s="45"/>
      <c r="BB1423" s="45"/>
      <c r="BC1423" s="45"/>
      <c r="BD1423" s="45"/>
      <c r="BE1423" s="45"/>
      <c r="BF1423" s="45"/>
      <c r="BG1423" s="45"/>
      <c r="BH1423" s="45"/>
      <c r="BI1423" s="45"/>
      <c r="BJ1423" s="45"/>
      <c r="BK1423" s="45"/>
      <c r="BL1423" s="45"/>
      <c r="BM1423" s="45"/>
      <c r="BN1423" s="45"/>
      <c r="BO1423" s="45"/>
      <c r="BP1423" s="45"/>
      <c r="BQ1423" s="45"/>
      <c r="BR1423" s="45"/>
      <c r="BS1423" s="45"/>
      <c r="BT1423" s="45"/>
      <c r="BU1423" s="45"/>
      <c r="BV1423" s="45"/>
      <c r="BW1423" s="45"/>
      <c r="BX1423" s="45"/>
      <c r="BY1423" s="45"/>
      <c r="BZ1423" s="45"/>
      <c r="CA1423" s="45"/>
      <c r="CB1423" s="45"/>
      <c r="CC1423" s="45"/>
      <c r="CD1423" s="45"/>
      <c r="CE1423" s="45"/>
      <c r="CF1423" s="45"/>
    </row>
    <row r="1424" ht="15.75" customHeight="1">
      <c r="A1424" s="45"/>
      <c r="B1424" s="45"/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5"/>
      <c r="O1424" s="45"/>
      <c r="P1424" s="45"/>
      <c r="Q1424" s="45"/>
      <c r="R1424" s="45"/>
      <c r="S1424" s="45"/>
      <c r="T1424" s="45"/>
      <c r="U1424" s="45"/>
      <c r="V1424" s="45"/>
      <c r="W1424" s="45"/>
      <c r="X1424" s="45"/>
      <c r="Y1424" s="45"/>
      <c r="Z1424" s="45"/>
      <c r="AA1424" s="45"/>
      <c r="AB1424" s="45"/>
      <c r="AC1424" s="45"/>
      <c r="AD1424" s="45"/>
      <c r="AE1424" s="45"/>
      <c r="AF1424" s="45"/>
      <c r="AG1424" s="45"/>
      <c r="AH1424" s="45"/>
      <c r="AI1424" s="45"/>
      <c r="AJ1424" s="45"/>
      <c r="AK1424" s="45"/>
      <c r="AL1424" s="45"/>
      <c r="AM1424" s="45"/>
      <c r="AN1424" s="45"/>
      <c r="AO1424" s="45"/>
      <c r="AP1424" s="45"/>
      <c r="AQ1424" s="45"/>
      <c r="AR1424" s="45"/>
      <c r="AS1424" s="45"/>
      <c r="AT1424" s="45"/>
      <c r="AU1424" s="45"/>
      <c r="AV1424" s="45"/>
      <c r="AW1424" s="45"/>
      <c r="AX1424" s="45"/>
      <c r="AY1424" s="45"/>
      <c r="AZ1424" s="45"/>
      <c r="BA1424" s="45"/>
      <c r="BB1424" s="45"/>
      <c r="BC1424" s="45"/>
      <c r="BD1424" s="45"/>
      <c r="BE1424" s="45"/>
      <c r="BF1424" s="45"/>
      <c r="BG1424" s="45"/>
      <c r="BH1424" s="45"/>
      <c r="BI1424" s="45"/>
      <c r="BJ1424" s="45"/>
      <c r="BK1424" s="45"/>
      <c r="BL1424" s="45"/>
      <c r="BM1424" s="45"/>
      <c r="BN1424" s="45"/>
      <c r="BO1424" s="45"/>
      <c r="BP1424" s="45"/>
      <c r="BQ1424" s="45"/>
      <c r="BR1424" s="45"/>
      <c r="BS1424" s="45"/>
      <c r="BT1424" s="45"/>
      <c r="BU1424" s="45"/>
      <c r="BV1424" s="45"/>
      <c r="BW1424" s="45"/>
      <c r="BX1424" s="45"/>
      <c r="BY1424" s="45"/>
      <c r="BZ1424" s="45"/>
      <c r="CA1424" s="45"/>
      <c r="CB1424" s="45"/>
      <c r="CC1424" s="45"/>
      <c r="CD1424" s="45"/>
      <c r="CE1424" s="45"/>
      <c r="CF1424" s="45"/>
    </row>
    <row r="1425" ht="15.75" customHeight="1">
      <c r="A1425" s="45"/>
      <c r="B1425" s="45"/>
      <c r="C1425" s="45"/>
      <c r="D1425" s="45"/>
      <c r="E1425" s="45"/>
      <c r="F1425" s="45"/>
      <c r="G1425" s="45"/>
      <c r="H1425" s="45"/>
      <c r="I1425" s="45"/>
      <c r="J1425" s="45"/>
      <c r="K1425" s="45"/>
      <c r="L1425" s="45"/>
      <c r="M1425" s="45"/>
      <c r="N1425" s="45"/>
      <c r="O1425" s="45"/>
      <c r="P1425" s="45"/>
      <c r="Q1425" s="45"/>
      <c r="R1425" s="45"/>
      <c r="S1425" s="45"/>
      <c r="T1425" s="45"/>
      <c r="U1425" s="45"/>
      <c r="V1425" s="45"/>
      <c r="W1425" s="45"/>
      <c r="X1425" s="45"/>
      <c r="Y1425" s="45"/>
      <c r="Z1425" s="45"/>
      <c r="AA1425" s="45"/>
      <c r="AB1425" s="45"/>
      <c r="AC1425" s="45"/>
      <c r="AD1425" s="45"/>
      <c r="AE1425" s="45"/>
      <c r="AF1425" s="45"/>
      <c r="AG1425" s="45"/>
      <c r="AH1425" s="45"/>
      <c r="AI1425" s="45"/>
      <c r="AJ1425" s="45"/>
      <c r="AK1425" s="45"/>
      <c r="AL1425" s="45"/>
      <c r="AM1425" s="45"/>
      <c r="AN1425" s="45"/>
      <c r="AO1425" s="45"/>
      <c r="AP1425" s="45"/>
      <c r="AQ1425" s="45"/>
      <c r="AR1425" s="45"/>
      <c r="AS1425" s="45"/>
      <c r="AT1425" s="45"/>
      <c r="AU1425" s="45"/>
      <c r="AV1425" s="45"/>
      <c r="AW1425" s="45"/>
      <c r="AX1425" s="45"/>
      <c r="AY1425" s="45"/>
      <c r="AZ1425" s="45"/>
      <c r="BA1425" s="45"/>
      <c r="BB1425" s="45"/>
      <c r="BC1425" s="45"/>
      <c r="BD1425" s="45"/>
      <c r="BE1425" s="45"/>
      <c r="BF1425" s="45"/>
      <c r="BG1425" s="45"/>
      <c r="BH1425" s="45"/>
      <c r="BI1425" s="45"/>
      <c r="BJ1425" s="45"/>
      <c r="BK1425" s="45"/>
      <c r="BL1425" s="45"/>
      <c r="BM1425" s="45"/>
      <c r="BN1425" s="45"/>
      <c r="BO1425" s="45"/>
      <c r="BP1425" s="45"/>
      <c r="BQ1425" s="45"/>
      <c r="BR1425" s="45"/>
      <c r="BS1425" s="45"/>
      <c r="BT1425" s="45"/>
      <c r="BU1425" s="45"/>
      <c r="BV1425" s="45"/>
      <c r="BW1425" s="45"/>
      <c r="BX1425" s="45"/>
      <c r="BY1425" s="45"/>
      <c r="BZ1425" s="45"/>
      <c r="CA1425" s="45"/>
      <c r="CB1425" s="45"/>
      <c r="CC1425" s="45"/>
      <c r="CD1425" s="45"/>
      <c r="CE1425" s="45"/>
      <c r="CF1425" s="45"/>
    </row>
    <row r="1426" ht="15.75" customHeight="1">
      <c r="A1426" s="45"/>
      <c r="B1426" s="45"/>
      <c r="C1426" s="45"/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5"/>
      <c r="O1426" s="45"/>
      <c r="P1426" s="45"/>
      <c r="Q1426" s="45"/>
      <c r="R1426" s="45"/>
      <c r="S1426" s="45"/>
      <c r="T1426" s="45"/>
      <c r="U1426" s="45"/>
      <c r="V1426" s="45"/>
      <c r="W1426" s="45"/>
      <c r="X1426" s="45"/>
      <c r="Y1426" s="45"/>
      <c r="Z1426" s="45"/>
      <c r="AA1426" s="45"/>
      <c r="AB1426" s="45"/>
      <c r="AC1426" s="45"/>
      <c r="AD1426" s="45"/>
      <c r="AE1426" s="45"/>
      <c r="AF1426" s="45"/>
      <c r="AG1426" s="45"/>
      <c r="AH1426" s="45"/>
      <c r="AI1426" s="45"/>
      <c r="AJ1426" s="45"/>
      <c r="AK1426" s="45"/>
      <c r="AL1426" s="45"/>
      <c r="AM1426" s="45"/>
      <c r="AN1426" s="45"/>
      <c r="AO1426" s="45"/>
      <c r="AP1426" s="45"/>
      <c r="AQ1426" s="45"/>
      <c r="AR1426" s="45"/>
      <c r="AS1426" s="45"/>
      <c r="AT1426" s="45"/>
      <c r="AU1426" s="45"/>
      <c r="AV1426" s="45"/>
      <c r="AW1426" s="45"/>
      <c r="AX1426" s="45"/>
      <c r="AY1426" s="45"/>
      <c r="AZ1426" s="45"/>
      <c r="BA1426" s="45"/>
      <c r="BB1426" s="45"/>
      <c r="BC1426" s="45"/>
      <c r="BD1426" s="45"/>
      <c r="BE1426" s="45"/>
      <c r="BF1426" s="45"/>
      <c r="BG1426" s="45"/>
      <c r="BH1426" s="45"/>
      <c r="BI1426" s="45"/>
      <c r="BJ1426" s="45"/>
      <c r="BK1426" s="45"/>
      <c r="BL1426" s="45"/>
      <c r="BM1426" s="45"/>
      <c r="BN1426" s="45"/>
      <c r="BO1426" s="45"/>
      <c r="BP1426" s="45"/>
      <c r="BQ1426" s="45"/>
      <c r="BR1426" s="45"/>
      <c r="BS1426" s="45"/>
      <c r="BT1426" s="45"/>
      <c r="BU1426" s="45"/>
      <c r="BV1426" s="45"/>
      <c r="BW1426" s="45"/>
      <c r="BX1426" s="45"/>
      <c r="BY1426" s="45"/>
      <c r="BZ1426" s="45"/>
      <c r="CA1426" s="45"/>
      <c r="CB1426" s="45"/>
      <c r="CC1426" s="45"/>
      <c r="CD1426" s="45"/>
      <c r="CE1426" s="45"/>
      <c r="CF1426" s="45"/>
    </row>
    <row r="1427" ht="15.75" customHeight="1">
      <c r="A1427" s="45"/>
      <c r="B1427" s="45"/>
      <c r="C1427" s="45"/>
      <c r="D1427" s="45"/>
      <c r="E1427" s="45"/>
      <c r="F1427" s="45"/>
      <c r="G1427" s="45"/>
      <c r="H1427" s="45"/>
      <c r="I1427" s="45"/>
      <c r="J1427" s="45"/>
      <c r="K1427" s="45"/>
      <c r="L1427" s="45"/>
      <c r="M1427" s="45"/>
      <c r="N1427" s="45"/>
      <c r="O1427" s="45"/>
      <c r="P1427" s="45"/>
      <c r="Q1427" s="45"/>
      <c r="R1427" s="45"/>
      <c r="S1427" s="45"/>
      <c r="T1427" s="45"/>
      <c r="U1427" s="45"/>
      <c r="V1427" s="45"/>
      <c r="W1427" s="45"/>
      <c r="X1427" s="45"/>
      <c r="Y1427" s="45"/>
      <c r="Z1427" s="45"/>
      <c r="AA1427" s="45"/>
      <c r="AB1427" s="45"/>
      <c r="AC1427" s="45"/>
      <c r="AD1427" s="45"/>
      <c r="AE1427" s="45"/>
      <c r="AF1427" s="45"/>
      <c r="AG1427" s="45"/>
      <c r="AH1427" s="45"/>
      <c r="AI1427" s="45"/>
      <c r="AJ1427" s="45"/>
      <c r="AK1427" s="45"/>
      <c r="AL1427" s="45"/>
      <c r="AM1427" s="45"/>
      <c r="AN1427" s="45"/>
      <c r="AO1427" s="45"/>
      <c r="AP1427" s="45"/>
      <c r="AQ1427" s="45"/>
      <c r="AR1427" s="45"/>
      <c r="AS1427" s="45"/>
      <c r="AT1427" s="45"/>
      <c r="AU1427" s="45"/>
      <c r="AV1427" s="45"/>
      <c r="AW1427" s="45"/>
      <c r="AX1427" s="45"/>
      <c r="AY1427" s="45"/>
      <c r="AZ1427" s="45"/>
      <c r="BA1427" s="45"/>
      <c r="BB1427" s="45"/>
      <c r="BC1427" s="45"/>
      <c r="BD1427" s="45"/>
      <c r="BE1427" s="45"/>
      <c r="BF1427" s="45"/>
      <c r="BG1427" s="45"/>
      <c r="BH1427" s="45"/>
      <c r="BI1427" s="45"/>
      <c r="BJ1427" s="45"/>
      <c r="BK1427" s="45"/>
      <c r="BL1427" s="45"/>
      <c r="BM1427" s="45"/>
      <c r="BN1427" s="45"/>
      <c r="BO1427" s="45"/>
      <c r="BP1427" s="45"/>
      <c r="BQ1427" s="45"/>
      <c r="BR1427" s="45"/>
      <c r="BS1427" s="45"/>
      <c r="BT1427" s="45"/>
      <c r="BU1427" s="45"/>
      <c r="BV1427" s="45"/>
      <c r="BW1427" s="45"/>
      <c r="BX1427" s="45"/>
      <c r="BY1427" s="45"/>
      <c r="BZ1427" s="45"/>
      <c r="CA1427" s="45"/>
      <c r="CB1427" s="45"/>
      <c r="CC1427" s="45"/>
      <c r="CD1427" s="45"/>
      <c r="CE1427" s="45"/>
      <c r="CF1427" s="45"/>
    </row>
    <row r="1428" ht="15.75" customHeight="1">
      <c r="A1428" s="45"/>
      <c r="B1428" s="45"/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5"/>
      <c r="O1428" s="45"/>
      <c r="P1428" s="45"/>
      <c r="Q1428" s="45"/>
      <c r="R1428" s="45"/>
      <c r="S1428" s="45"/>
      <c r="T1428" s="45"/>
      <c r="U1428" s="45"/>
      <c r="V1428" s="45"/>
      <c r="W1428" s="45"/>
      <c r="X1428" s="45"/>
      <c r="Y1428" s="45"/>
      <c r="Z1428" s="45"/>
      <c r="AA1428" s="45"/>
      <c r="AB1428" s="45"/>
      <c r="AC1428" s="45"/>
      <c r="AD1428" s="45"/>
      <c r="AE1428" s="45"/>
      <c r="AF1428" s="45"/>
      <c r="AG1428" s="45"/>
      <c r="AH1428" s="45"/>
      <c r="AI1428" s="45"/>
      <c r="AJ1428" s="45"/>
      <c r="AK1428" s="45"/>
      <c r="AL1428" s="45"/>
      <c r="AM1428" s="45"/>
      <c r="AN1428" s="45"/>
      <c r="AO1428" s="45"/>
      <c r="AP1428" s="45"/>
      <c r="AQ1428" s="45"/>
      <c r="AR1428" s="45"/>
      <c r="AS1428" s="45"/>
      <c r="AT1428" s="45"/>
      <c r="AU1428" s="45"/>
      <c r="AV1428" s="45"/>
      <c r="AW1428" s="45"/>
      <c r="AX1428" s="45"/>
      <c r="AY1428" s="45"/>
      <c r="AZ1428" s="45"/>
      <c r="BA1428" s="45"/>
      <c r="BB1428" s="45"/>
      <c r="BC1428" s="45"/>
      <c r="BD1428" s="45"/>
      <c r="BE1428" s="45"/>
      <c r="BF1428" s="45"/>
      <c r="BG1428" s="45"/>
      <c r="BH1428" s="45"/>
      <c r="BI1428" s="45"/>
      <c r="BJ1428" s="45"/>
      <c r="BK1428" s="45"/>
      <c r="BL1428" s="45"/>
      <c r="BM1428" s="45"/>
      <c r="BN1428" s="45"/>
      <c r="BO1428" s="45"/>
      <c r="BP1428" s="45"/>
      <c r="BQ1428" s="45"/>
      <c r="BR1428" s="45"/>
      <c r="BS1428" s="45"/>
      <c r="BT1428" s="45"/>
      <c r="BU1428" s="45"/>
      <c r="BV1428" s="45"/>
      <c r="BW1428" s="45"/>
      <c r="BX1428" s="45"/>
      <c r="BY1428" s="45"/>
      <c r="BZ1428" s="45"/>
      <c r="CA1428" s="45"/>
      <c r="CB1428" s="45"/>
      <c r="CC1428" s="45"/>
      <c r="CD1428" s="45"/>
      <c r="CE1428" s="45"/>
      <c r="CF1428" s="45"/>
    </row>
    <row r="1429" ht="15.75" customHeight="1">
      <c r="A1429" s="45"/>
      <c r="B1429" s="45"/>
      <c r="C1429" s="45"/>
      <c r="D1429" s="45"/>
      <c r="E1429" s="45"/>
      <c r="F1429" s="45"/>
      <c r="G1429" s="45"/>
      <c r="H1429" s="45"/>
      <c r="I1429" s="45"/>
      <c r="J1429" s="45"/>
      <c r="K1429" s="45"/>
      <c r="L1429" s="45"/>
      <c r="M1429" s="45"/>
      <c r="N1429" s="45"/>
      <c r="O1429" s="45"/>
      <c r="P1429" s="45"/>
      <c r="Q1429" s="45"/>
      <c r="R1429" s="45"/>
      <c r="S1429" s="45"/>
      <c r="T1429" s="45"/>
      <c r="U1429" s="45"/>
      <c r="V1429" s="45"/>
      <c r="W1429" s="45"/>
      <c r="X1429" s="45"/>
      <c r="Y1429" s="45"/>
      <c r="Z1429" s="45"/>
      <c r="AA1429" s="45"/>
      <c r="AB1429" s="45"/>
      <c r="AC1429" s="45"/>
      <c r="AD1429" s="45"/>
      <c r="AE1429" s="45"/>
      <c r="AF1429" s="45"/>
      <c r="AG1429" s="45"/>
      <c r="AH1429" s="45"/>
      <c r="AI1429" s="45"/>
      <c r="AJ1429" s="45"/>
      <c r="AK1429" s="45"/>
      <c r="AL1429" s="45"/>
      <c r="AM1429" s="45"/>
      <c r="AN1429" s="45"/>
      <c r="AO1429" s="45"/>
      <c r="AP1429" s="45"/>
      <c r="AQ1429" s="45"/>
      <c r="AR1429" s="45"/>
      <c r="AS1429" s="45"/>
      <c r="AT1429" s="45"/>
      <c r="AU1429" s="45"/>
      <c r="AV1429" s="45"/>
      <c r="AW1429" s="45"/>
      <c r="AX1429" s="45"/>
      <c r="AY1429" s="45"/>
      <c r="AZ1429" s="45"/>
      <c r="BA1429" s="45"/>
      <c r="BB1429" s="45"/>
      <c r="BC1429" s="45"/>
      <c r="BD1429" s="45"/>
      <c r="BE1429" s="45"/>
      <c r="BF1429" s="45"/>
      <c r="BG1429" s="45"/>
      <c r="BH1429" s="45"/>
      <c r="BI1429" s="45"/>
      <c r="BJ1429" s="45"/>
      <c r="BK1429" s="45"/>
      <c r="BL1429" s="45"/>
      <c r="BM1429" s="45"/>
      <c r="BN1429" s="45"/>
      <c r="BO1429" s="45"/>
      <c r="BP1429" s="45"/>
      <c r="BQ1429" s="45"/>
      <c r="BR1429" s="45"/>
      <c r="BS1429" s="45"/>
      <c r="BT1429" s="45"/>
      <c r="BU1429" s="45"/>
      <c r="BV1429" s="45"/>
      <c r="BW1429" s="45"/>
      <c r="BX1429" s="45"/>
      <c r="BY1429" s="45"/>
      <c r="BZ1429" s="45"/>
      <c r="CA1429" s="45"/>
      <c r="CB1429" s="45"/>
      <c r="CC1429" s="45"/>
      <c r="CD1429" s="45"/>
      <c r="CE1429" s="45"/>
      <c r="CF1429" s="45"/>
    </row>
    <row r="1430" ht="15.75" customHeight="1">
      <c r="A1430" s="45"/>
      <c r="B1430" s="45"/>
      <c r="C1430" s="45"/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5"/>
      <c r="O1430" s="45"/>
      <c r="P1430" s="45"/>
      <c r="Q1430" s="45"/>
      <c r="R1430" s="45"/>
      <c r="S1430" s="45"/>
      <c r="T1430" s="45"/>
      <c r="U1430" s="45"/>
      <c r="V1430" s="45"/>
      <c r="W1430" s="45"/>
      <c r="X1430" s="45"/>
      <c r="Y1430" s="45"/>
      <c r="Z1430" s="45"/>
      <c r="AA1430" s="45"/>
      <c r="AB1430" s="45"/>
      <c r="AC1430" s="45"/>
      <c r="AD1430" s="45"/>
      <c r="AE1430" s="45"/>
      <c r="AF1430" s="45"/>
      <c r="AG1430" s="45"/>
      <c r="AH1430" s="45"/>
      <c r="AI1430" s="45"/>
      <c r="AJ1430" s="45"/>
      <c r="AK1430" s="45"/>
      <c r="AL1430" s="45"/>
      <c r="AM1430" s="45"/>
      <c r="AN1430" s="45"/>
      <c r="AO1430" s="45"/>
      <c r="AP1430" s="45"/>
      <c r="AQ1430" s="45"/>
      <c r="AR1430" s="45"/>
      <c r="AS1430" s="45"/>
      <c r="AT1430" s="45"/>
      <c r="AU1430" s="45"/>
      <c r="AV1430" s="45"/>
      <c r="AW1430" s="45"/>
      <c r="AX1430" s="45"/>
      <c r="AY1430" s="45"/>
      <c r="AZ1430" s="45"/>
      <c r="BA1430" s="45"/>
      <c r="BB1430" s="45"/>
      <c r="BC1430" s="45"/>
      <c r="BD1430" s="45"/>
      <c r="BE1430" s="45"/>
      <c r="BF1430" s="45"/>
      <c r="BG1430" s="45"/>
      <c r="BH1430" s="45"/>
      <c r="BI1430" s="45"/>
      <c r="BJ1430" s="45"/>
      <c r="BK1430" s="45"/>
      <c r="BL1430" s="45"/>
      <c r="BM1430" s="45"/>
      <c r="BN1430" s="45"/>
      <c r="BO1430" s="45"/>
      <c r="BP1430" s="45"/>
      <c r="BQ1430" s="45"/>
      <c r="BR1430" s="45"/>
      <c r="BS1430" s="45"/>
      <c r="BT1430" s="45"/>
      <c r="BU1430" s="45"/>
      <c r="BV1430" s="45"/>
      <c r="BW1430" s="45"/>
      <c r="BX1430" s="45"/>
      <c r="BY1430" s="45"/>
      <c r="BZ1430" s="45"/>
      <c r="CA1430" s="45"/>
      <c r="CB1430" s="45"/>
      <c r="CC1430" s="45"/>
      <c r="CD1430" s="45"/>
      <c r="CE1430" s="45"/>
      <c r="CF1430" s="45"/>
    </row>
    <row r="1431" ht="15.75" customHeight="1">
      <c r="A1431" s="45"/>
      <c r="B1431" s="45"/>
      <c r="C1431" s="45"/>
      <c r="D1431" s="45"/>
      <c r="E1431" s="45"/>
      <c r="F1431" s="45"/>
      <c r="G1431" s="45"/>
      <c r="H1431" s="45"/>
      <c r="I1431" s="45"/>
      <c r="J1431" s="45"/>
      <c r="K1431" s="45"/>
      <c r="L1431" s="45"/>
      <c r="M1431" s="45"/>
      <c r="N1431" s="45"/>
      <c r="O1431" s="45"/>
      <c r="P1431" s="45"/>
      <c r="Q1431" s="45"/>
      <c r="R1431" s="45"/>
      <c r="S1431" s="45"/>
      <c r="T1431" s="45"/>
      <c r="U1431" s="45"/>
      <c r="V1431" s="45"/>
      <c r="W1431" s="45"/>
      <c r="X1431" s="45"/>
      <c r="Y1431" s="45"/>
      <c r="Z1431" s="45"/>
      <c r="AA1431" s="45"/>
      <c r="AB1431" s="45"/>
      <c r="AC1431" s="45"/>
      <c r="AD1431" s="45"/>
      <c r="AE1431" s="45"/>
      <c r="AF1431" s="45"/>
      <c r="AG1431" s="45"/>
      <c r="AH1431" s="45"/>
      <c r="AI1431" s="45"/>
      <c r="AJ1431" s="45"/>
      <c r="AK1431" s="45"/>
      <c r="AL1431" s="45"/>
      <c r="AM1431" s="45"/>
      <c r="AN1431" s="45"/>
      <c r="AO1431" s="45"/>
      <c r="AP1431" s="45"/>
      <c r="AQ1431" s="45"/>
      <c r="AR1431" s="45"/>
      <c r="AS1431" s="45"/>
      <c r="AT1431" s="45"/>
      <c r="AU1431" s="45"/>
      <c r="AV1431" s="45"/>
      <c r="AW1431" s="45"/>
      <c r="AX1431" s="45"/>
      <c r="AY1431" s="45"/>
      <c r="AZ1431" s="45"/>
      <c r="BA1431" s="45"/>
      <c r="BB1431" s="45"/>
      <c r="BC1431" s="45"/>
      <c r="BD1431" s="45"/>
      <c r="BE1431" s="45"/>
      <c r="BF1431" s="45"/>
      <c r="BG1431" s="45"/>
      <c r="BH1431" s="45"/>
      <c r="BI1431" s="45"/>
      <c r="BJ1431" s="45"/>
      <c r="BK1431" s="45"/>
      <c r="BL1431" s="45"/>
      <c r="BM1431" s="45"/>
      <c r="BN1431" s="45"/>
      <c r="BO1431" s="45"/>
      <c r="BP1431" s="45"/>
      <c r="BQ1431" s="45"/>
      <c r="BR1431" s="45"/>
      <c r="BS1431" s="45"/>
      <c r="BT1431" s="45"/>
      <c r="BU1431" s="45"/>
      <c r="BV1431" s="45"/>
      <c r="BW1431" s="45"/>
      <c r="BX1431" s="45"/>
      <c r="BY1431" s="45"/>
      <c r="BZ1431" s="45"/>
      <c r="CA1431" s="45"/>
      <c r="CB1431" s="45"/>
      <c r="CC1431" s="45"/>
      <c r="CD1431" s="45"/>
      <c r="CE1431" s="45"/>
      <c r="CF1431" s="45"/>
    </row>
    <row r="1432" ht="15.75" customHeight="1">
      <c r="A1432" s="45"/>
      <c r="B1432" s="45"/>
      <c r="C1432" s="45"/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5"/>
      <c r="O1432" s="45"/>
      <c r="P1432" s="45"/>
      <c r="Q1432" s="45"/>
      <c r="R1432" s="45"/>
      <c r="S1432" s="45"/>
      <c r="T1432" s="45"/>
      <c r="U1432" s="45"/>
      <c r="V1432" s="45"/>
      <c r="W1432" s="45"/>
      <c r="X1432" s="45"/>
      <c r="Y1432" s="45"/>
      <c r="Z1432" s="45"/>
      <c r="AA1432" s="45"/>
      <c r="AB1432" s="45"/>
      <c r="AC1432" s="45"/>
      <c r="AD1432" s="45"/>
      <c r="AE1432" s="45"/>
      <c r="AF1432" s="45"/>
      <c r="AG1432" s="45"/>
      <c r="AH1432" s="45"/>
      <c r="AI1432" s="45"/>
      <c r="AJ1432" s="45"/>
      <c r="AK1432" s="45"/>
      <c r="AL1432" s="45"/>
      <c r="AM1432" s="45"/>
      <c r="AN1432" s="45"/>
      <c r="AO1432" s="45"/>
      <c r="AP1432" s="45"/>
      <c r="AQ1432" s="45"/>
      <c r="AR1432" s="45"/>
      <c r="AS1432" s="45"/>
      <c r="AT1432" s="45"/>
      <c r="AU1432" s="45"/>
      <c r="AV1432" s="45"/>
      <c r="AW1432" s="45"/>
      <c r="AX1432" s="45"/>
      <c r="AY1432" s="45"/>
      <c r="AZ1432" s="45"/>
      <c r="BA1432" s="45"/>
      <c r="BB1432" s="45"/>
      <c r="BC1432" s="45"/>
      <c r="BD1432" s="45"/>
      <c r="BE1432" s="45"/>
      <c r="BF1432" s="45"/>
      <c r="BG1432" s="45"/>
      <c r="BH1432" s="45"/>
      <c r="BI1432" s="45"/>
      <c r="BJ1432" s="45"/>
      <c r="BK1432" s="45"/>
      <c r="BL1432" s="45"/>
      <c r="BM1432" s="45"/>
      <c r="BN1432" s="45"/>
      <c r="BO1432" s="45"/>
      <c r="BP1432" s="45"/>
      <c r="BQ1432" s="45"/>
      <c r="BR1432" s="45"/>
      <c r="BS1432" s="45"/>
      <c r="BT1432" s="45"/>
      <c r="BU1432" s="45"/>
      <c r="BV1432" s="45"/>
      <c r="BW1432" s="45"/>
      <c r="BX1432" s="45"/>
      <c r="BY1432" s="45"/>
      <c r="BZ1432" s="45"/>
      <c r="CA1432" s="45"/>
      <c r="CB1432" s="45"/>
      <c r="CC1432" s="45"/>
      <c r="CD1432" s="45"/>
      <c r="CE1432" s="45"/>
      <c r="CF1432" s="45"/>
    </row>
    <row r="1433" ht="15.75" customHeight="1">
      <c r="A1433" s="45"/>
      <c r="B1433" s="45"/>
      <c r="C1433" s="45"/>
      <c r="D1433" s="45"/>
      <c r="E1433" s="45"/>
      <c r="F1433" s="45"/>
      <c r="G1433" s="45"/>
      <c r="H1433" s="45"/>
      <c r="I1433" s="45"/>
      <c r="J1433" s="45"/>
      <c r="K1433" s="45"/>
      <c r="L1433" s="45"/>
      <c r="M1433" s="45"/>
      <c r="N1433" s="45"/>
      <c r="O1433" s="45"/>
      <c r="P1433" s="45"/>
      <c r="Q1433" s="45"/>
      <c r="R1433" s="45"/>
      <c r="S1433" s="45"/>
      <c r="T1433" s="45"/>
      <c r="U1433" s="45"/>
      <c r="V1433" s="45"/>
      <c r="W1433" s="45"/>
      <c r="X1433" s="45"/>
      <c r="Y1433" s="45"/>
      <c r="Z1433" s="45"/>
      <c r="AA1433" s="45"/>
      <c r="AB1433" s="45"/>
      <c r="AC1433" s="45"/>
      <c r="AD1433" s="45"/>
      <c r="AE1433" s="45"/>
      <c r="AF1433" s="45"/>
      <c r="AG1433" s="45"/>
      <c r="AH1433" s="45"/>
      <c r="AI1433" s="45"/>
      <c r="AJ1433" s="45"/>
      <c r="AK1433" s="45"/>
      <c r="AL1433" s="45"/>
      <c r="AM1433" s="45"/>
      <c r="AN1433" s="45"/>
      <c r="AO1433" s="45"/>
      <c r="AP1433" s="45"/>
      <c r="AQ1433" s="45"/>
      <c r="AR1433" s="45"/>
      <c r="AS1433" s="45"/>
      <c r="AT1433" s="45"/>
      <c r="AU1433" s="45"/>
      <c r="AV1433" s="45"/>
      <c r="AW1433" s="45"/>
      <c r="AX1433" s="45"/>
      <c r="AY1433" s="45"/>
      <c r="AZ1433" s="45"/>
      <c r="BA1433" s="45"/>
      <c r="BB1433" s="45"/>
      <c r="BC1433" s="45"/>
      <c r="BD1433" s="45"/>
      <c r="BE1433" s="45"/>
      <c r="BF1433" s="45"/>
      <c r="BG1433" s="45"/>
      <c r="BH1433" s="45"/>
      <c r="BI1433" s="45"/>
      <c r="BJ1433" s="45"/>
      <c r="BK1433" s="45"/>
      <c r="BL1433" s="45"/>
      <c r="BM1433" s="45"/>
      <c r="BN1433" s="45"/>
      <c r="BO1433" s="45"/>
      <c r="BP1433" s="45"/>
      <c r="BQ1433" s="45"/>
      <c r="BR1433" s="45"/>
      <c r="BS1433" s="45"/>
      <c r="BT1433" s="45"/>
      <c r="BU1433" s="45"/>
      <c r="BV1433" s="45"/>
      <c r="BW1433" s="45"/>
      <c r="BX1433" s="45"/>
      <c r="BY1433" s="45"/>
      <c r="BZ1433" s="45"/>
      <c r="CA1433" s="45"/>
      <c r="CB1433" s="45"/>
      <c r="CC1433" s="45"/>
      <c r="CD1433" s="45"/>
      <c r="CE1433" s="45"/>
      <c r="CF1433" s="45"/>
    </row>
    <row r="1434" ht="15.75" customHeight="1">
      <c r="A1434" s="45"/>
      <c r="B1434" s="45"/>
      <c r="C1434" s="45"/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5"/>
      <c r="O1434" s="45"/>
      <c r="P1434" s="45"/>
      <c r="Q1434" s="45"/>
      <c r="R1434" s="45"/>
      <c r="S1434" s="45"/>
      <c r="T1434" s="45"/>
      <c r="U1434" s="45"/>
      <c r="V1434" s="45"/>
      <c r="W1434" s="45"/>
      <c r="X1434" s="45"/>
      <c r="Y1434" s="45"/>
      <c r="Z1434" s="45"/>
      <c r="AA1434" s="45"/>
      <c r="AB1434" s="45"/>
      <c r="AC1434" s="45"/>
      <c r="AD1434" s="45"/>
      <c r="AE1434" s="45"/>
      <c r="AF1434" s="45"/>
      <c r="AG1434" s="45"/>
      <c r="AH1434" s="45"/>
      <c r="AI1434" s="45"/>
      <c r="AJ1434" s="45"/>
      <c r="AK1434" s="45"/>
      <c r="AL1434" s="45"/>
      <c r="AM1434" s="45"/>
      <c r="AN1434" s="45"/>
      <c r="AO1434" s="45"/>
      <c r="AP1434" s="45"/>
      <c r="AQ1434" s="45"/>
      <c r="AR1434" s="45"/>
      <c r="AS1434" s="45"/>
      <c r="AT1434" s="45"/>
      <c r="AU1434" s="45"/>
      <c r="AV1434" s="45"/>
      <c r="AW1434" s="45"/>
      <c r="AX1434" s="45"/>
      <c r="AY1434" s="45"/>
      <c r="AZ1434" s="45"/>
      <c r="BA1434" s="45"/>
      <c r="BB1434" s="45"/>
      <c r="BC1434" s="45"/>
      <c r="BD1434" s="45"/>
      <c r="BE1434" s="45"/>
      <c r="BF1434" s="45"/>
      <c r="BG1434" s="45"/>
      <c r="BH1434" s="45"/>
      <c r="BI1434" s="45"/>
      <c r="BJ1434" s="45"/>
      <c r="BK1434" s="45"/>
      <c r="BL1434" s="45"/>
      <c r="BM1434" s="45"/>
      <c r="BN1434" s="45"/>
      <c r="BO1434" s="45"/>
      <c r="BP1434" s="45"/>
      <c r="BQ1434" s="45"/>
      <c r="BR1434" s="45"/>
      <c r="BS1434" s="45"/>
      <c r="BT1434" s="45"/>
      <c r="BU1434" s="45"/>
      <c r="BV1434" s="45"/>
      <c r="BW1434" s="45"/>
      <c r="BX1434" s="45"/>
      <c r="BY1434" s="45"/>
      <c r="BZ1434" s="45"/>
      <c r="CA1434" s="45"/>
      <c r="CB1434" s="45"/>
      <c r="CC1434" s="45"/>
      <c r="CD1434" s="45"/>
      <c r="CE1434" s="45"/>
      <c r="CF1434" s="45"/>
    </row>
    <row r="1435" ht="15.75" customHeight="1">
      <c r="A1435" s="45"/>
      <c r="B1435" s="45"/>
      <c r="C1435" s="45"/>
      <c r="D1435" s="45"/>
      <c r="E1435" s="45"/>
      <c r="F1435" s="45"/>
      <c r="G1435" s="45"/>
      <c r="H1435" s="45"/>
      <c r="I1435" s="45"/>
      <c r="J1435" s="45"/>
      <c r="K1435" s="45"/>
      <c r="L1435" s="45"/>
      <c r="M1435" s="45"/>
      <c r="N1435" s="45"/>
      <c r="O1435" s="45"/>
      <c r="P1435" s="45"/>
      <c r="Q1435" s="45"/>
      <c r="R1435" s="45"/>
      <c r="S1435" s="45"/>
      <c r="T1435" s="45"/>
      <c r="U1435" s="45"/>
      <c r="V1435" s="45"/>
      <c r="W1435" s="45"/>
      <c r="X1435" s="45"/>
      <c r="Y1435" s="45"/>
      <c r="Z1435" s="45"/>
      <c r="AA1435" s="45"/>
      <c r="AB1435" s="45"/>
      <c r="AC1435" s="45"/>
      <c r="AD1435" s="45"/>
      <c r="AE1435" s="45"/>
      <c r="AF1435" s="45"/>
      <c r="AG1435" s="45"/>
      <c r="AH1435" s="45"/>
      <c r="AI1435" s="45"/>
      <c r="AJ1435" s="45"/>
      <c r="AK1435" s="45"/>
      <c r="AL1435" s="45"/>
      <c r="AM1435" s="45"/>
      <c r="AN1435" s="45"/>
      <c r="AO1435" s="45"/>
      <c r="AP1435" s="45"/>
      <c r="AQ1435" s="45"/>
      <c r="AR1435" s="45"/>
      <c r="AS1435" s="45"/>
      <c r="AT1435" s="45"/>
      <c r="AU1435" s="45"/>
      <c r="AV1435" s="45"/>
      <c r="AW1435" s="45"/>
      <c r="AX1435" s="45"/>
      <c r="AY1435" s="45"/>
      <c r="AZ1435" s="45"/>
      <c r="BA1435" s="45"/>
      <c r="BB1435" s="45"/>
      <c r="BC1435" s="45"/>
      <c r="BD1435" s="45"/>
      <c r="BE1435" s="45"/>
      <c r="BF1435" s="45"/>
      <c r="BG1435" s="45"/>
      <c r="BH1435" s="45"/>
      <c r="BI1435" s="45"/>
      <c r="BJ1435" s="45"/>
      <c r="BK1435" s="45"/>
      <c r="BL1435" s="45"/>
      <c r="BM1435" s="45"/>
      <c r="BN1435" s="45"/>
      <c r="BO1435" s="45"/>
      <c r="BP1435" s="45"/>
      <c r="BQ1435" s="45"/>
      <c r="BR1435" s="45"/>
      <c r="BS1435" s="45"/>
      <c r="BT1435" s="45"/>
      <c r="BU1435" s="45"/>
      <c r="BV1435" s="45"/>
      <c r="BW1435" s="45"/>
      <c r="BX1435" s="45"/>
      <c r="BY1435" s="45"/>
      <c r="BZ1435" s="45"/>
      <c r="CA1435" s="45"/>
      <c r="CB1435" s="45"/>
      <c r="CC1435" s="45"/>
      <c r="CD1435" s="45"/>
      <c r="CE1435" s="45"/>
      <c r="CF1435" s="45"/>
    </row>
    <row r="1436" ht="15.75" customHeight="1">
      <c r="A1436" s="45"/>
      <c r="B1436" s="45"/>
      <c r="C1436" s="45"/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5"/>
      <c r="O1436" s="45"/>
      <c r="P1436" s="45"/>
      <c r="Q1436" s="45"/>
      <c r="R1436" s="45"/>
      <c r="S1436" s="45"/>
      <c r="T1436" s="45"/>
      <c r="U1436" s="45"/>
      <c r="V1436" s="45"/>
      <c r="W1436" s="45"/>
      <c r="X1436" s="45"/>
      <c r="Y1436" s="45"/>
      <c r="Z1436" s="45"/>
      <c r="AA1436" s="45"/>
      <c r="AB1436" s="45"/>
      <c r="AC1436" s="45"/>
      <c r="AD1436" s="45"/>
      <c r="AE1436" s="45"/>
      <c r="AF1436" s="45"/>
      <c r="AG1436" s="45"/>
      <c r="AH1436" s="45"/>
      <c r="AI1436" s="45"/>
      <c r="AJ1436" s="45"/>
      <c r="AK1436" s="45"/>
      <c r="AL1436" s="45"/>
      <c r="AM1436" s="45"/>
      <c r="AN1436" s="45"/>
      <c r="AO1436" s="45"/>
      <c r="AP1436" s="45"/>
      <c r="AQ1436" s="45"/>
      <c r="AR1436" s="45"/>
      <c r="AS1436" s="45"/>
      <c r="AT1436" s="45"/>
      <c r="AU1436" s="45"/>
      <c r="AV1436" s="45"/>
      <c r="AW1436" s="45"/>
      <c r="AX1436" s="45"/>
      <c r="AY1436" s="45"/>
      <c r="AZ1436" s="45"/>
      <c r="BA1436" s="45"/>
      <c r="BB1436" s="45"/>
      <c r="BC1436" s="45"/>
      <c r="BD1436" s="45"/>
      <c r="BE1436" s="45"/>
      <c r="BF1436" s="45"/>
      <c r="BG1436" s="45"/>
      <c r="BH1436" s="45"/>
      <c r="BI1436" s="45"/>
      <c r="BJ1436" s="45"/>
      <c r="BK1436" s="45"/>
      <c r="BL1436" s="45"/>
      <c r="BM1436" s="45"/>
      <c r="BN1436" s="45"/>
      <c r="BO1436" s="45"/>
      <c r="BP1436" s="45"/>
      <c r="BQ1436" s="45"/>
      <c r="BR1436" s="45"/>
      <c r="BS1436" s="45"/>
      <c r="BT1436" s="45"/>
      <c r="BU1436" s="45"/>
      <c r="BV1436" s="45"/>
      <c r="BW1436" s="45"/>
      <c r="BX1436" s="45"/>
      <c r="BY1436" s="45"/>
      <c r="BZ1436" s="45"/>
      <c r="CA1436" s="45"/>
      <c r="CB1436" s="45"/>
      <c r="CC1436" s="45"/>
      <c r="CD1436" s="45"/>
      <c r="CE1436" s="45"/>
      <c r="CF1436" s="45"/>
    </row>
    <row r="1437" ht="15.75" customHeight="1">
      <c r="A1437" s="45"/>
      <c r="B1437" s="45"/>
      <c r="C1437" s="45"/>
      <c r="D1437" s="45"/>
      <c r="E1437" s="45"/>
      <c r="F1437" s="45"/>
      <c r="G1437" s="45"/>
      <c r="H1437" s="45"/>
      <c r="I1437" s="45"/>
      <c r="J1437" s="45"/>
      <c r="K1437" s="45"/>
      <c r="L1437" s="45"/>
      <c r="M1437" s="45"/>
      <c r="N1437" s="45"/>
      <c r="O1437" s="45"/>
      <c r="P1437" s="45"/>
      <c r="Q1437" s="45"/>
      <c r="R1437" s="45"/>
      <c r="S1437" s="45"/>
      <c r="T1437" s="45"/>
      <c r="U1437" s="45"/>
      <c r="V1437" s="45"/>
      <c r="W1437" s="45"/>
      <c r="X1437" s="45"/>
      <c r="Y1437" s="45"/>
      <c r="Z1437" s="45"/>
      <c r="AA1437" s="45"/>
      <c r="AB1437" s="45"/>
      <c r="AC1437" s="45"/>
      <c r="AD1437" s="45"/>
      <c r="AE1437" s="45"/>
      <c r="AF1437" s="45"/>
      <c r="AG1437" s="45"/>
      <c r="AH1437" s="45"/>
      <c r="AI1437" s="45"/>
      <c r="AJ1437" s="45"/>
      <c r="AK1437" s="45"/>
      <c r="AL1437" s="45"/>
      <c r="AM1437" s="45"/>
      <c r="AN1437" s="45"/>
      <c r="AO1437" s="45"/>
      <c r="AP1437" s="45"/>
      <c r="AQ1437" s="45"/>
      <c r="AR1437" s="45"/>
      <c r="AS1437" s="45"/>
      <c r="AT1437" s="45"/>
      <c r="AU1437" s="45"/>
      <c r="AV1437" s="45"/>
      <c r="AW1437" s="45"/>
      <c r="AX1437" s="45"/>
      <c r="AY1437" s="45"/>
      <c r="AZ1437" s="45"/>
      <c r="BA1437" s="45"/>
      <c r="BB1437" s="45"/>
      <c r="BC1437" s="45"/>
      <c r="BD1437" s="45"/>
      <c r="BE1437" s="45"/>
      <c r="BF1437" s="45"/>
      <c r="BG1437" s="45"/>
      <c r="BH1437" s="45"/>
      <c r="BI1437" s="45"/>
      <c r="BJ1437" s="45"/>
      <c r="BK1437" s="45"/>
      <c r="BL1437" s="45"/>
      <c r="BM1437" s="45"/>
      <c r="BN1437" s="45"/>
      <c r="BO1437" s="45"/>
      <c r="BP1437" s="45"/>
      <c r="BQ1437" s="45"/>
      <c r="BR1437" s="45"/>
      <c r="BS1437" s="45"/>
      <c r="BT1437" s="45"/>
      <c r="BU1437" s="45"/>
      <c r="BV1437" s="45"/>
      <c r="BW1437" s="45"/>
      <c r="BX1437" s="45"/>
      <c r="BY1437" s="45"/>
      <c r="BZ1437" s="45"/>
      <c r="CA1437" s="45"/>
      <c r="CB1437" s="45"/>
      <c r="CC1437" s="45"/>
      <c r="CD1437" s="45"/>
      <c r="CE1437" s="45"/>
      <c r="CF1437" s="45"/>
    </row>
    <row r="1438" ht="15.75" customHeight="1">
      <c r="A1438" s="45"/>
      <c r="B1438" s="45"/>
      <c r="C1438" s="45"/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5"/>
      <c r="O1438" s="45"/>
      <c r="P1438" s="45"/>
      <c r="Q1438" s="45"/>
      <c r="R1438" s="45"/>
      <c r="S1438" s="45"/>
      <c r="T1438" s="45"/>
      <c r="U1438" s="45"/>
      <c r="V1438" s="45"/>
      <c r="W1438" s="45"/>
      <c r="X1438" s="45"/>
      <c r="Y1438" s="45"/>
      <c r="Z1438" s="45"/>
      <c r="AA1438" s="45"/>
      <c r="AB1438" s="45"/>
      <c r="AC1438" s="45"/>
      <c r="AD1438" s="45"/>
      <c r="AE1438" s="45"/>
      <c r="AF1438" s="45"/>
      <c r="AG1438" s="45"/>
      <c r="AH1438" s="45"/>
      <c r="AI1438" s="45"/>
      <c r="AJ1438" s="45"/>
      <c r="AK1438" s="45"/>
      <c r="AL1438" s="45"/>
      <c r="AM1438" s="45"/>
      <c r="AN1438" s="45"/>
      <c r="AO1438" s="45"/>
      <c r="AP1438" s="45"/>
      <c r="AQ1438" s="45"/>
      <c r="AR1438" s="45"/>
      <c r="AS1438" s="45"/>
      <c r="AT1438" s="45"/>
      <c r="AU1438" s="45"/>
      <c r="AV1438" s="45"/>
      <c r="AW1438" s="45"/>
      <c r="AX1438" s="45"/>
      <c r="AY1438" s="45"/>
      <c r="AZ1438" s="45"/>
      <c r="BA1438" s="45"/>
      <c r="BB1438" s="45"/>
      <c r="BC1438" s="45"/>
      <c r="BD1438" s="45"/>
      <c r="BE1438" s="45"/>
      <c r="BF1438" s="45"/>
      <c r="BG1438" s="45"/>
      <c r="BH1438" s="45"/>
      <c r="BI1438" s="45"/>
      <c r="BJ1438" s="45"/>
      <c r="BK1438" s="45"/>
      <c r="BL1438" s="45"/>
      <c r="BM1438" s="45"/>
      <c r="BN1438" s="45"/>
      <c r="BO1438" s="45"/>
      <c r="BP1438" s="45"/>
      <c r="BQ1438" s="45"/>
      <c r="BR1438" s="45"/>
      <c r="BS1438" s="45"/>
      <c r="BT1438" s="45"/>
      <c r="BU1438" s="45"/>
      <c r="BV1438" s="45"/>
      <c r="BW1438" s="45"/>
      <c r="BX1438" s="45"/>
      <c r="BY1438" s="45"/>
      <c r="BZ1438" s="45"/>
      <c r="CA1438" s="45"/>
      <c r="CB1438" s="45"/>
      <c r="CC1438" s="45"/>
      <c r="CD1438" s="45"/>
      <c r="CE1438" s="45"/>
      <c r="CF1438" s="45"/>
    </row>
    <row r="1439" ht="15.75" customHeight="1">
      <c r="A1439" s="45"/>
      <c r="B1439" s="45"/>
      <c r="C1439" s="45"/>
      <c r="D1439" s="45"/>
      <c r="E1439" s="45"/>
      <c r="F1439" s="45"/>
      <c r="G1439" s="45"/>
      <c r="H1439" s="45"/>
      <c r="I1439" s="45"/>
      <c r="J1439" s="45"/>
      <c r="K1439" s="45"/>
      <c r="L1439" s="45"/>
      <c r="M1439" s="45"/>
      <c r="N1439" s="45"/>
      <c r="O1439" s="45"/>
      <c r="P1439" s="45"/>
      <c r="Q1439" s="45"/>
      <c r="R1439" s="45"/>
      <c r="S1439" s="45"/>
      <c r="T1439" s="45"/>
      <c r="U1439" s="45"/>
      <c r="V1439" s="45"/>
      <c r="W1439" s="45"/>
      <c r="X1439" s="45"/>
      <c r="Y1439" s="45"/>
      <c r="Z1439" s="45"/>
      <c r="AA1439" s="45"/>
      <c r="AB1439" s="45"/>
      <c r="AC1439" s="45"/>
      <c r="AD1439" s="45"/>
      <c r="AE1439" s="45"/>
      <c r="AF1439" s="45"/>
      <c r="AG1439" s="45"/>
      <c r="AH1439" s="45"/>
      <c r="AI1439" s="45"/>
      <c r="AJ1439" s="45"/>
      <c r="AK1439" s="45"/>
      <c r="AL1439" s="45"/>
      <c r="AM1439" s="45"/>
      <c r="AN1439" s="45"/>
      <c r="AO1439" s="45"/>
      <c r="AP1439" s="45"/>
      <c r="AQ1439" s="45"/>
      <c r="AR1439" s="45"/>
      <c r="AS1439" s="45"/>
      <c r="AT1439" s="45"/>
      <c r="AU1439" s="45"/>
      <c r="AV1439" s="45"/>
      <c r="AW1439" s="45"/>
      <c r="AX1439" s="45"/>
      <c r="AY1439" s="45"/>
      <c r="AZ1439" s="45"/>
      <c r="BA1439" s="45"/>
      <c r="BB1439" s="45"/>
      <c r="BC1439" s="45"/>
      <c r="BD1439" s="45"/>
      <c r="BE1439" s="45"/>
      <c r="BF1439" s="45"/>
      <c r="BG1439" s="45"/>
      <c r="BH1439" s="45"/>
      <c r="BI1439" s="45"/>
      <c r="BJ1439" s="45"/>
      <c r="BK1439" s="45"/>
      <c r="BL1439" s="45"/>
      <c r="BM1439" s="45"/>
      <c r="BN1439" s="45"/>
      <c r="BO1439" s="45"/>
      <c r="BP1439" s="45"/>
      <c r="BQ1439" s="45"/>
      <c r="BR1439" s="45"/>
      <c r="BS1439" s="45"/>
      <c r="BT1439" s="45"/>
      <c r="BU1439" s="45"/>
      <c r="BV1439" s="45"/>
      <c r="BW1439" s="45"/>
      <c r="BX1439" s="45"/>
      <c r="BY1439" s="45"/>
      <c r="BZ1439" s="45"/>
      <c r="CA1439" s="45"/>
      <c r="CB1439" s="45"/>
      <c r="CC1439" s="45"/>
      <c r="CD1439" s="45"/>
      <c r="CE1439" s="45"/>
      <c r="CF1439" s="45"/>
    </row>
    <row r="1440" ht="15.75" customHeight="1">
      <c r="A1440" s="45"/>
      <c r="B1440" s="45"/>
      <c r="C1440" s="45"/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5"/>
      <c r="O1440" s="45"/>
      <c r="P1440" s="45"/>
      <c r="Q1440" s="45"/>
      <c r="R1440" s="45"/>
      <c r="S1440" s="45"/>
      <c r="T1440" s="45"/>
      <c r="U1440" s="45"/>
      <c r="V1440" s="45"/>
      <c r="W1440" s="45"/>
      <c r="X1440" s="45"/>
      <c r="Y1440" s="45"/>
      <c r="Z1440" s="45"/>
      <c r="AA1440" s="45"/>
      <c r="AB1440" s="45"/>
      <c r="AC1440" s="45"/>
      <c r="AD1440" s="45"/>
      <c r="AE1440" s="45"/>
      <c r="AF1440" s="45"/>
      <c r="AG1440" s="45"/>
      <c r="AH1440" s="45"/>
      <c r="AI1440" s="45"/>
      <c r="AJ1440" s="45"/>
      <c r="AK1440" s="45"/>
      <c r="AL1440" s="45"/>
      <c r="AM1440" s="45"/>
      <c r="AN1440" s="45"/>
      <c r="AO1440" s="45"/>
      <c r="AP1440" s="45"/>
      <c r="AQ1440" s="45"/>
      <c r="AR1440" s="45"/>
      <c r="AS1440" s="45"/>
      <c r="AT1440" s="45"/>
      <c r="AU1440" s="45"/>
      <c r="AV1440" s="45"/>
      <c r="AW1440" s="45"/>
      <c r="AX1440" s="45"/>
      <c r="AY1440" s="45"/>
      <c r="AZ1440" s="45"/>
      <c r="BA1440" s="45"/>
      <c r="BB1440" s="45"/>
      <c r="BC1440" s="45"/>
      <c r="BD1440" s="45"/>
      <c r="BE1440" s="45"/>
      <c r="BF1440" s="45"/>
      <c r="BG1440" s="45"/>
      <c r="BH1440" s="45"/>
      <c r="BI1440" s="45"/>
      <c r="BJ1440" s="45"/>
      <c r="BK1440" s="45"/>
      <c r="BL1440" s="45"/>
      <c r="BM1440" s="45"/>
      <c r="BN1440" s="45"/>
      <c r="BO1440" s="45"/>
      <c r="BP1440" s="45"/>
      <c r="BQ1440" s="45"/>
      <c r="BR1440" s="45"/>
      <c r="BS1440" s="45"/>
      <c r="BT1440" s="45"/>
      <c r="BU1440" s="45"/>
      <c r="BV1440" s="45"/>
      <c r="BW1440" s="45"/>
      <c r="BX1440" s="45"/>
      <c r="BY1440" s="45"/>
      <c r="BZ1440" s="45"/>
      <c r="CA1440" s="45"/>
      <c r="CB1440" s="45"/>
      <c r="CC1440" s="45"/>
      <c r="CD1440" s="45"/>
      <c r="CE1440" s="45"/>
      <c r="CF1440" s="45"/>
    </row>
    <row r="1441" ht="15.75" customHeight="1">
      <c r="A1441" s="45"/>
      <c r="B1441" s="45"/>
      <c r="C1441" s="45"/>
      <c r="D1441" s="45"/>
      <c r="E1441" s="45"/>
      <c r="F1441" s="45"/>
      <c r="G1441" s="45"/>
      <c r="H1441" s="45"/>
      <c r="I1441" s="45"/>
      <c r="J1441" s="45"/>
      <c r="K1441" s="45"/>
      <c r="L1441" s="45"/>
      <c r="M1441" s="45"/>
      <c r="N1441" s="45"/>
      <c r="O1441" s="45"/>
      <c r="P1441" s="45"/>
      <c r="Q1441" s="45"/>
      <c r="R1441" s="45"/>
      <c r="S1441" s="45"/>
      <c r="T1441" s="45"/>
      <c r="U1441" s="45"/>
      <c r="V1441" s="45"/>
      <c r="W1441" s="45"/>
      <c r="X1441" s="45"/>
      <c r="Y1441" s="45"/>
      <c r="Z1441" s="45"/>
      <c r="AA1441" s="45"/>
      <c r="AB1441" s="45"/>
      <c r="AC1441" s="45"/>
      <c r="AD1441" s="45"/>
      <c r="AE1441" s="45"/>
      <c r="AF1441" s="45"/>
      <c r="AG1441" s="45"/>
      <c r="AH1441" s="45"/>
      <c r="AI1441" s="45"/>
      <c r="AJ1441" s="45"/>
      <c r="AK1441" s="45"/>
      <c r="AL1441" s="45"/>
      <c r="AM1441" s="45"/>
      <c r="AN1441" s="45"/>
      <c r="AO1441" s="45"/>
      <c r="AP1441" s="45"/>
      <c r="AQ1441" s="45"/>
      <c r="AR1441" s="45"/>
      <c r="AS1441" s="45"/>
      <c r="AT1441" s="45"/>
      <c r="AU1441" s="45"/>
      <c r="AV1441" s="45"/>
      <c r="AW1441" s="45"/>
      <c r="AX1441" s="45"/>
      <c r="AY1441" s="45"/>
      <c r="AZ1441" s="45"/>
      <c r="BA1441" s="45"/>
      <c r="BB1441" s="45"/>
      <c r="BC1441" s="45"/>
      <c r="BD1441" s="45"/>
      <c r="BE1441" s="45"/>
      <c r="BF1441" s="45"/>
      <c r="BG1441" s="45"/>
      <c r="BH1441" s="45"/>
      <c r="BI1441" s="45"/>
      <c r="BJ1441" s="45"/>
      <c r="BK1441" s="45"/>
      <c r="BL1441" s="45"/>
      <c r="BM1441" s="45"/>
      <c r="BN1441" s="45"/>
      <c r="BO1441" s="45"/>
      <c r="BP1441" s="45"/>
      <c r="BQ1441" s="45"/>
      <c r="BR1441" s="45"/>
      <c r="BS1441" s="45"/>
      <c r="BT1441" s="45"/>
      <c r="BU1441" s="45"/>
      <c r="BV1441" s="45"/>
      <c r="BW1441" s="45"/>
      <c r="BX1441" s="45"/>
      <c r="BY1441" s="45"/>
      <c r="BZ1441" s="45"/>
      <c r="CA1441" s="45"/>
      <c r="CB1441" s="45"/>
      <c r="CC1441" s="45"/>
      <c r="CD1441" s="45"/>
      <c r="CE1441" s="45"/>
      <c r="CF1441" s="45"/>
    </row>
    <row r="1442" ht="15.75" customHeight="1">
      <c r="A1442" s="45"/>
      <c r="B1442" s="45"/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5"/>
      <c r="O1442" s="45"/>
      <c r="P1442" s="45"/>
      <c r="Q1442" s="45"/>
      <c r="R1442" s="45"/>
      <c r="S1442" s="45"/>
      <c r="T1442" s="45"/>
      <c r="U1442" s="45"/>
      <c r="V1442" s="45"/>
      <c r="W1442" s="45"/>
      <c r="X1442" s="45"/>
      <c r="Y1442" s="45"/>
      <c r="Z1442" s="45"/>
      <c r="AA1442" s="45"/>
      <c r="AB1442" s="45"/>
      <c r="AC1442" s="45"/>
      <c r="AD1442" s="45"/>
      <c r="AE1442" s="45"/>
      <c r="AF1442" s="45"/>
      <c r="AG1442" s="45"/>
      <c r="AH1442" s="45"/>
      <c r="AI1442" s="45"/>
      <c r="AJ1442" s="45"/>
      <c r="AK1442" s="45"/>
      <c r="AL1442" s="45"/>
      <c r="AM1442" s="45"/>
      <c r="AN1442" s="45"/>
      <c r="AO1442" s="45"/>
      <c r="AP1442" s="45"/>
      <c r="AQ1442" s="45"/>
      <c r="AR1442" s="45"/>
      <c r="AS1442" s="45"/>
      <c r="AT1442" s="45"/>
      <c r="AU1442" s="45"/>
      <c r="AV1442" s="45"/>
      <c r="AW1442" s="45"/>
      <c r="AX1442" s="45"/>
      <c r="AY1442" s="45"/>
      <c r="AZ1442" s="45"/>
      <c r="BA1442" s="45"/>
      <c r="BB1442" s="45"/>
      <c r="BC1442" s="45"/>
      <c r="BD1442" s="45"/>
      <c r="BE1442" s="45"/>
      <c r="BF1442" s="45"/>
      <c r="BG1442" s="45"/>
      <c r="BH1442" s="45"/>
      <c r="BI1442" s="45"/>
      <c r="BJ1442" s="45"/>
      <c r="BK1442" s="45"/>
      <c r="BL1442" s="45"/>
      <c r="BM1442" s="45"/>
      <c r="BN1442" s="45"/>
      <c r="BO1442" s="45"/>
      <c r="BP1442" s="45"/>
      <c r="BQ1442" s="45"/>
      <c r="BR1442" s="45"/>
      <c r="BS1442" s="45"/>
      <c r="BT1442" s="45"/>
      <c r="BU1442" s="45"/>
      <c r="BV1442" s="45"/>
      <c r="BW1442" s="45"/>
      <c r="BX1442" s="45"/>
      <c r="BY1442" s="45"/>
      <c r="BZ1442" s="45"/>
      <c r="CA1442" s="45"/>
      <c r="CB1442" s="45"/>
      <c r="CC1442" s="45"/>
      <c r="CD1442" s="45"/>
      <c r="CE1442" s="45"/>
      <c r="CF1442" s="45"/>
    </row>
    <row r="1443" ht="15.75" customHeight="1">
      <c r="A1443" s="45"/>
      <c r="B1443" s="45"/>
      <c r="C1443" s="45"/>
      <c r="D1443" s="45"/>
      <c r="E1443" s="45"/>
      <c r="F1443" s="45"/>
      <c r="G1443" s="45"/>
      <c r="H1443" s="45"/>
      <c r="I1443" s="45"/>
      <c r="J1443" s="45"/>
      <c r="K1443" s="45"/>
      <c r="L1443" s="45"/>
      <c r="M1443" s="45"/>
      <c r="N1443" s="45"/>
      <c r="O1443" s="45"/>
      <c r="P1443" s="45"/>
      <c r="Q1443" s="45"/>
      <c r="R1443" s="45"/>
      <c r="S1443" s="45"/>
      <c r="T1443" s="45"/>
      <c r="U1443" s="45"/>
      <c r="V1443" s="45"/>
      <c r="W1443" s="45"/>
      <c r="X1443" s="45"/>
      <c r="Y1443" s="45"/>
      <c r="Z1443" s="45"/>
      <c r="AA1443" s="45"/>
      <c r="AB1443" s="45"/>
      <c r="AC1443" s="45"/>
      <c r="AD1443" s="45"/>
      <c r="AE1443" s="45"/>
      <c r="AF1443" s="45"/>
      <c r="AG1443" s="45"/>
      <c r="AH1443" s="45"/>
      <c r="AI1443" s="45"/>
      <c r="AJ1443" s="45"/>
      <c r="AK1443" s="45"/>
      <c r="AL1443" s="45"/>
      <c r="AM1443" s="45"/>
      <c r="AN1443" s="45"/>
      <c r="AO1443" s="45"/>
      <c r="AP1443" s="45"/>
      <c r="AQ1443" s="45"/>
      <c r="AR1443" s="45"/>
      <c r="AS1443" s="45"/>
      <c r="AT1443" s="45"/>
      <c r="AU1443" s="45"/>
      <c r="AV1443" s="45"/>
      <c r="AW1443" s="45"/>
      <c r="AX1443" s="45"/>
      <c r="AY1443" s="45"/>
      <c r="AZ1443" s="45"/>
      <c r="BA1443" s="45"/>
      <c r="BB1443" s="45"/>
      <c r="BC1443" s="45"/>
      <c r="BD1443" s="45"/>
      <c r="BE1443" s="45"/>
      <c r="BF1443" s="45"/>
      <c r="BG1443" s="45"/>
      <c r="BH1443" s="45"/>
      <c r="BI1443" s="45"/>
      <c r="BJ1443" s="45"/>
      <c r="BK1443" s="45"/>
      <c r="BL1443" s="45"/>
      <c r="BM1443" s="45"/>
      <c r="BN1443" s="45"/>
      <c r="BO1443" s="45"/>
      <c r="BP1443" s="45"/>
      <c r="BQ1443" s="45"/>
      <c r="BR1443" s="45"/>
      <c r="BS1443" s="45"/>
      <c r="BT1443" s="45"/>
      <c r="BU1443" s="45"/>
      <c r="BV1443" s="45"/>
      <c r="BW1443" s="45"/>
      <c r="BX1443" s="45"/>
      <c r="BY1443" s="45"/>
      <c r="BZ1443" s="45"/>
      <c r="CA1443" s="45"/>
      <c r="CB1443" s="45"/>
      <c r="CC1443" s="45"/>
      <c r="CD1443" s="45"/>
      <c r="CE1443" s="45"/>
      <c r="CF1443" s="45"/>
    </row>
    <row r="1444" ht="15.75" customHeight="1">
      <c r="A1444" s="45"/>
      <c r="B1444" s="45"/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5"/>
      <c r="O1444" s="45"/>
      <c r="P1444" s="45"/>
      <c r="Q1444" s="45"/>
      <c r="R1444" s="45"/>
      <c r="S1444" s="45"/>
      <c r="T1444" s="45"/>
      <c r="U1444" s="45"/>
      <c r="V1444" s="45"/>
      <c r="W1444" s="45"/>
      <c r="X1444" s="45"/>
      <c r="Y1444" s="45"/>
      <c r="Z1444" s="45"/>
      <c r="AA1444" s="45"/>
      <c r="AB1444" s="45"/>
      <c r="AC1444" s="45"/>
      <c r="AD1444" s="45"/>
      <c r="AE1444" s="45"/>
      <c r="AF1444" s="45"/>
      <c r="AG1444" s="45"/>
      <c r="AH1444" s="45"/>
      <c r="AI1444" s="45"/>
      <c r="AJ1444" s="45"/>
      <c r="AK1444" s="45"/>
      <c r="AL1444" s="45"/>
      <c r="AM1444" s="45"/>
      <c r="AN1444" s="45"/>
      <c r="AO1444" s="45"/>
      <c r="AP1444" s="45"/>
      <c r="AQ1444" s="45"/>
      <c r="AR1444" s="45"/>
      <c r="AS1444" s="45"/>
      <c r="AT1444" s="45"/>
      <c r="AU1444" s="45"/>
      <c r="AV1444" s="45"/>
      <c r="AW1444" s="45"/>
      <c r="AX1444" s="45"/>
      <c r="AY1444" s="45"/>
      <c r="AZ1444" s="45"/>
      <c r="BA1444" s="45"/>
      <c r="BB1444" s="45"/>
      <c r="BC1444" s="45"/>
      <c r="BD1444" s="45"/>
      <c r="BE1444" s="45"/>
      <c r="BF1444" s="45"/>
      <c r="BG1444" s="45"/>
      <c r="BH1444" s="45"/>
      <c r="BI1444" s="45"/>
      <c r="BJ1444" s="45"/>
      <c r="BK1444" s="45"/>
      <c r="BL1444" s="45"/>
      <c r="BM1444" s="45"/>
      <c r="BN1444" s="45"/>
      <c r="BO1444" s="45"/>
      <c r="BP1444" s="45"/>
      <c r="BQ1444" s="45"/>
      <c r="BR1444" s="45"/>
      <c r="BS1444" s="45"/>
      <c r="BT1444" s="45"/>
      <c r="BU1444" s="45"/>
      <c r="BV1444" s="45"/>
      <c r="BW1444" s="45"/>
      <c r="BX1444" s="45"/>
      <c r="BY1444" s="45"/>
      <c r="BZ1444" s="45"/>
      <c r="CA1444" s="45"/>
      <c r="CB1444" s="45"/>
      <c r="CC1444" s="45"/>
      <c r="CD1444" s="45"/>
      <c r="CE1444" s="45"/>
      <c r="CF1444" s="45"/>
    </row>
    <row r="1445" ht="15.75" customHeight="1">
      <c r="A1445" s="45"/>
      <c r="B1445" s="45"/>
      <c r="C1445" s="45"/>
      <c r="D1445" s="45"/>
      <c r="E1445" s="45"/>
      <c r="F1445" s="45"/>
      <c r="G1445" s="45"/>
      <c r="H1445" s="45"/>
      <c r="I1445" s="45"/>
      <c r="J1445" s="45"/>
      <c r="K1445" s="45"/>
      <c r="L1445" s="45"/>
      <c r="M1445" s="45"/>
      <c r="N1445" s="45"/>
      <c r="O1445" s="45"/>
      <c r="P1445" s="45"/>
      <c r="Q1445" s="45"/>
      <c r="R1445" s="45"/>
      <c r="S1445" s="45"/>
      <c r="T1445" s="45"/>
      <c r="U1445" s="45"/>
      <c r="V1445" s="45"/>
      <c r="W1445" s="45"/>
      <c r="X1445" s="45"/>
      <c r="Y1445" s="45"/>
      <c r="Z1445" s="45"/>
      <c r="AA1445" s="45"/>
      <c r="AB1445" s="45"/>
      <c r="AC1445" s="45"/>
      <c r="AD1445" s="45"/>
      <c r="AE1445" s="45"/>
      <c r="AF1445" s="45"/>
      <c r="AG1445" s="45"/>
      <c r="AH1445" s="45"/>
      <c r="AI1445" s="45"/>
      <c r="AJ1445" s="45"/>
      <c r="AK1445" s="45"/>
      <c r="AL1445" s="45"/>
      <c r="AM1445" s="45"/>
      <c r="AN1445" s="45"/>
      <c r="AO1445" s="45"/>
      <c r="AP1445" s="45"/>
      <c r="AQ1445" s="45"/>
      <c r="AR1445" s="45"/>
      <c r="AS1445" s="45"/>
      <c r="AT1445" s="45"/>
      <c r="AU1445" s="45"/>
      <c r="AV1445" s="45"/>
      <c r="AW1445" s="45"/>
      <c r="AX1445" s="45"/>
      <c r="AY1445" s="45"/>
      <c r="AZ1445" s="45"/>
      <c r="BA1445" s="45"/>
      <c r="BB1445" s="45"/>
      <c r="BC1445" s="45"/>
      <c r="BD1445" s="45"/>
      <c r="BE1445" s="45"/>
      <c r="BF1445" s="45"/>
      <c r="BG1445" s="45"/>
      <c r="BH1445" s="45"/>
      <c r="BI1445" s="45"/>
      <c r="BJ1445" s="45"/>
      <c r="BK1445" s="45"/>
      <c r="BL1445" s="45"/>
      <c r="BM1445" s="45"/>
      <c r="BN1445" s="45"/>
      <c r="BO1445" s="45"/>
      <c r="BP1445" s="45"/>
      <c r="BQ1445" s="45"/>
      <c r="BR1445" s="45"/>
      <c r="BS1445" s="45"/>
      <c r="BT1445" s="45"/>
      <c r="BU1445" s="45"/>
      <c r="BV1445" s="45"/>
      <c r="BW1445" s="45"/>
      <c r="BX1445" s="45"/>
      <c r="BY1445" s="45"/>
      <c r="BZ1445" s="45"/>
      <c r="CA1445" s="45"/>
      <c r="CB1445" s="45"/>
      <c r="CC1445" s="45"/>
      <c r="CD1445" s="45"/>
      <c r="CE1445" s="45"/>
      <c r="CF1445" s="45"/>
    </row>
    <row r="1446" ht="15.75" customHeight="1">
      <c r="A1446" s="45"/>
      <c r="B1446" s="45"/>
      <c r="C1446" s="45"/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5"/>
      <c r="O1446" s="45"/>
      <c r="P1446" s="45"/>
      <c r="Q1446" s="45"/>
      <c r="R1446" s="45"/>
      <c r="S1446" s="45"/>
      <c r="T1446" s="45"/>
      <c r="U1446" s="45"/>
      <c r="V1446" s="45"/>
      <c r="W1446" s="45"/>
      <c r="X1446" s="45"/>
      <c r="Y1446" s="45"/>
      <c r="Z1446" s="45"/>
      <c r="AA1446" s="45"/>
      <c r="AB1446" s="45"/>
      <c r="AC1446" s="45"/>
      <c r="AD1446" s="45"/>
      <c r="AE1446" s="45"/>
      <c r="AF1446" s="45"/>
      <c r="AG1446" s="45"/>
      <c r="AH1446" s="45"/>
      <c r="AI1446" s="45"/>
      <c r="AJ1446" s="45"/>
      <c r="AK1446" s="45"/>
      <c r="AL1446" s="45"/>
      <c r="AM1446" s="45"/>
      <c r="AN1446" s="45"/>
      <c r="AO1446" s="45"/>
      <c r="AP1446" s="45"/>
      <c r="AQ1446" s="45"/>
      <c r="AR1446" s="45"/>
      <c r="AS1446" s="45"/>
      <c r="AT1446" s="45"/>
      <c r="AU1446" s="45"/>
      <c r="AV1446" s="45"/>
      <c r="AW1446" s="45"/>
      <c r="AX1446" s="45"/>
      <c r="AY1446" s="45"/>
      <c r="AZ1446" s="45"/>
      <c r="BA1446" s="45"/>
      <c r="BB1446" s="45"/>
      <c r="BC1446" s="45"/>
      <c r="BD1446" s="45"/>
      <c r="BE1446" s="45"/>
      <c r="BF1446" s="45"/>
      <c r="BG1446" s="45"/>
      <c r="BH1446" s="45"/>
      <c r="BI1446" s="45"/>
      <c r="BJ1446" s="45"/>
      <c r="BK1446" s="45"/>
      <c r="BL1446" s="45"/>
      <c r="BM1446" s="45"/>
      <c r="BN1446" s="45"/>
      <c r="BO1446" s="45"/>
      <c r="BP1446" s="45"/>
      <c r="BQ1446" s="45"/>
      <c r="BR1446" s="45"/>
      <c r="BS1446" s="45"/>
      <c r="BT1446" s="45"/>
      <c r="BU1446" s="45"/>
      <c r="BV1446" s="45"/>
      <c r="BW1446" s="45"/>
      <c r="BX1446" s="45"/>
      <c r="BY1446" s="45"/>
      <c r="BZ1446" s="45"/>
      <c r="CA1446" s="45"/>
      <c r="CB1446" s="45"/>
      <c r="CC1446" s="45"/>
      <c r="CD1446" s="45"/>
      <c r="CE1446" s="45"/>
      <c r="CF1446" s="45"/>
    </row>
    <row r="1447" ht="15.75" customHeight="1">
      <c r="A1447" s="45"/>
      <c r="B1447" s="45"/>
      <c r="C1447" s="45"/>
      <c r="D1447" s="45"/>
      <c r="E1447" s="45"/>
      <c r="F1447" s="45"/>
      <c r="G1447" s="45"/>
      <c r="H1447" s="45"/>
      <c r="I1447" s="45"/>
      <c r="J1447" s="45"/>
      <c r="K1447" s="45"/>
      <c r="L1447" s="45"/>
      <c r="M1447" s="45"/>
      <c r="N1447" s="45"/>
      <c r="O1447" s="45"/>
      <c r="P1447" s="45"/>
      <c r="Q1447" s="45"/>
      <c r="R1447" s="45"/>
      <c r="S1447" s="45"/>
      <c r="T1447" s="45"/>
      <c r="U1447" s="45"/>
      <c r="V1447" s="45"/>
      <c r="W1447" s="45"/>
      <c r="X1447" s="45"/>
      <c r="Y1447" s="45"/>
      <c r="Z1447" s="45"/>
      <c r="AA1447" s="45"/>
      <c r="AB1447" s="45"/>
      <c r="AC1447" s="45"/>
      <c r="AD1447" s="45"/>
      <c r="AE1447" s="45"/>
      <c r="AF1447" s="45"/>
      <c r="AG1447" s="45"/>
      <c r="AH1447" s="45"/>
      <c r="AI1447" s="45"/>
      <c r="AJ1447" s="45"/>
      <c r="AK1447" s="45"/>
      <c r="AL1447" s="45"/>
      <c r="AM1447" s="45"/>
      <c r="AN1447" s="45"/>
      <c r="AO1447" s="45"/>
      <c r="AP1447" s="45"/>
      <c r="AQ1447" s="45"/>
      <c r="AR1447" s="45"/>
      <c r="AS1447" s="45"/>
      <c r="AT1447" s="45"/>
      <c r="AU1447" s="45"/>
      <c r="AV1447" s="45"/>
      <c r="AW1447" s="45"/>
      <c r="AX1447" s="45"/>
      <c r="AY1447" s="45"/>
      <c r="AZ1447" s="45"/>
      <c r="BA1447" s="45"/>
      <c r="BB1447" s="45"/>
      <c r="BC1447" s="45"/>
      <c r="BD1447" s="45"/>
      <c r="BE1447" s="45"/>
      <c r="BF1447" s="45"/>
      <c r="BG1447" s="45"/>
      <c r="BH1447" s="45"/>
      <c r="BI1447" s="45"/>
      <c r="BJ1447" s="45"/>
      <c r="BK1447" s="45"/>
      <c r="BL1447" s="45"/>
      <c r="BM1447" s="45"/>
      <c r="BN1447" s="45"/>
      <c r="BO1447" s="45"/>
      <c r="BP1447" s="45"/>
      <c r="BQ1447" s="45"/>
      <c r="BR1447" s="45"/>
      <c r="BS1447" s="45"/>
      <c r="BT1447" s="45"/>
      <c r="BU1447" s="45"/>
      <c r="BV1447" s="45"/>
      <c r="BW1447" s="45"/>
      <c r="BX1447" s="45"/>
      <c r="BY1447" s="45"/>
      <c r="BZ1447" s="45"/>
      <c r="CA1447" s="45"/>
      <c r="CB1447" s="45"/>
      <c r="CC1447" s="45"/>
      <c r="CD1447" s="45"/>
      <c r="CE1447" s="45"/>
      <c r="CF1447" s="45"/>
    </row>
    <row r="1448" ht="15.75" customHeight="1">
      <c r="A1448" s="45"/>
      <c r="B1448" s="45"/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5"/>
      <c r="O1448" s="45"/>
      <c r="P1448" s="45"/>
      <c r="Q1448" s="45"/>
      <c r="R1448" s="45"/>
      <c r="S1448" s="45"/>
      <c r="T1448" s="45"/>
      <c r="U1448" s="45"/>
      <c r="V1448" s="45"/>
      <c r="W1448" s="45"/>
      <c r="X1448" s="45"/>
      <c r="Y1448" s="45"/>
      <c r="Z1448" s="45"/>
      <c r="AA1448" s="45"/>
      <c r="AB1448" s="45"/>
      <c r="AC1448" s="45"/>
      <c r="AD1448" s="45"/>
      <c r="AE1448" s="45"/>
      <c r="AF1448" s="45"/>
      <c r="AG1448" s="45"/>
      <c r="AH1448" s="45"/>
      <c r="AI1448" s="45"/>
      <c r="AJ1448" s="45"/>
      <c r="AK1448" s="45"/>
      <c r="AL1448" s="45"/>
      <c r="AM1448" s="45"/>
      <c r="AN1448" s="45"/>
      <c r="AO1448" s="45"/>
      <c r="AP1448" s="45"/>
      <c r="AQ1448" s="45"/>
      <c r="AR1448" s="45"/>
      <c r="AS1448" s="45"/>
      <c r="AT1448" s="45"/>
      <c r="AU1448" s="45"/>
      <c r="AV1448" s="45"/>
      <c r="AW1448" s="45"/>
      <c r="AX1448" s="45"/>
      <c r="AY1448" s="45"/>
      <c r="AZ1448" s="45"/>
      <c r="BA1448" s="45"/>
      <c r="BB1448" s="45"/>
      <c r="BC1448" s="45"/>
      <c r="BD1448" s="45"/>
      <c r="BE1448" s="45"/>
      <c r="BF1448" s="45"/>
      <c r="BG1448" s="45"/>
      <c r="BH1448" s="45"/>
      <c r="BI1448" s="45"/>
      <c r="BJ1448" s="45"/>
      <c r="BK1448" s="45"/>
      <c r="BL1448" s="45"/>
      <c r="BM1448" s="45"/>
      <c r="BN1448" s="45"/>
      <c r="BO1448" s="45"/>
      <c r="BP1448" s="45"/>
      <c r="BQ1448" s="45"/>
      <c r="BR1448" s="45"/>
      <c r="BS1448" s="45"/>
      <c r="BT1448" s="45"/>
      <c r="BU1448" s="45"/>
      <c r="BV1448" s="45"/>
      <c r="BW1448" s="45"/>
      <c r="BX1448" s="45"/>
      <c r="BY1448" s="45"/>
      <c r="BZ1448" s="45"/>
      <c r="CA1448" s="45"/>
      <c r="CB1448" s="45"/>
      <c r="CC1448" s="45"/>
      <c r="CD1448" s="45"/>
      <c r="CE1448" s="45"/>
      <c r="CF1448" s="45"/>
    </row>
    <row r="1449" ht="15.75" customHeight="1">
      <c r="A1449" s="45"/>
      <c r="B1449" s="45"/>
      <c r="C1449" s="45"/>
      <c r="D1449" s="45"/>
      <c r="E1449" s="45"/>
      <c r="F1449" s="45"/>
      <c r="G1449" s="45"/>
      <c r="H1449" s="45"/>
      <c r="I1449" s="45"/>
      <c r="J1449" s="45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45"/>
      <c r="Y1449" s="45"/>
      <c r="Z1449" s="45"/>
      <c r="AA1449" s="45"/>
      <c r="AB1449" s="45"/>
      <c r="AC1449" s="45"/>
      <c r="AD1449" s="45"/>
      <c r="AE1449" s="45"/>
      <c r="AF1449" s="45"/>
      <c r="AG1449" s="45"/>
      <c r="AH1449" s="45"/>
      <c r="AI1449" s="45"/>
      <c r="AJ1449" s="45"/>
      <c r="AK1449" s="45"/>
      <c r="AL1449" s="45"/>
      <c r="AM1449" s="45"/>
      <c r="AN1449" s="45"/>
      <c r="AO1449" s="45"/>
      <c r="AP1449" s="45"/>
      <c r="AQ1449" s="45"/>
      <c r="AR1449" s="45"/>
      <c r="AS1449" s="45"/>
      <c r="AT1449" s="45"/>
      <c r="AU1449" s="45"/>
      <c r="AV1449" s="45"/>
      <c r="AW1449" s="45"/>
      <c r="AX1449" s="45"/>
      <c r="AY1449" s="45"/>
      <c r="AZ1449" s="45"/>
      <c r="BA1449" s="45"/>
      <c r="BB1449" s="45"/>
      <c r="BC1449" s="45"/>
      <c r="BD1449" s="45"/>
      <c r="BE1449" s="45"/>
      <c r="BF1449" s="45"/>
      <c r="BG1449" s="45"/>
      <c r="BH1449" s="45"/>
      <c r="BI1449" s="45"/>
      <c r="BJ1449" s="45"/>
      <c r="BK1449" s="45"/>
      <c r="BL1449" s="45"/>
      <c r="BM1449" s="45"/>
      <c r="BN1449" s="45"/>
      <c r="BO1449" s="45"/>
      <c r="BP1449" s="45"/>
      <c r="BQ1449" s="45"/>
      <c r="BR1449" s="45"/>
      <c r="BS1449" s="45"/>
      <c r="BT1449" s="45"/>
      <c r="BU1449" s="45"/>
      <c r="BV1449" s="45"/>
      <c r="BW1449" s="45"/>
      <c r="BX1449" s="45"/>
      <c r="BY1449" s="45"/>
      <c r="BZ1449" s="45"/>
      <c r="CA1449" s="45"/>
      <c r="CB1449" s="45"/>
      <c r="CC1449" s="45"/>
      <c r="CD1449" s="45"/>
      <c r="CE1449" s="45"/>
      <c r="CF1449" s="45"/>
    </row>
    <row r="1450" ht="15.75" customHeight="1">
      <c r="A1450" s="45"/>
      <c r="B1450" s="45"/>
      <c r="C1450" s="45"/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5"/>
      <c r="O1450" s="45"/>
      <c r="P1450" s="45"/>
      <c r="Q1450" s="45"/>
      <c r="R1450" s="45"/>
      <c r="S1450" s="45"/>
      <c r="T1450" s="45"/>
      <c r="U1450" s="45"/>
      <c r="V1450" s="45"/>
      <c r="W1450" s="45"/>
      <c r="X1450" s="45"/>
      <c r="Y1450" s="45"/>
      <c r="Z1450" s="45"/>
      <c r="AA1450" s="45"/>
      <c r="AB1450" s="45"/>
      <c r="AC1450" s="45"/>
      <c r="AD1450" s="45"/>
      <c r="AE1450" s="45"/>
      <c r="AF1450" s="45"/>
      <c r="AG1450" s="45"/>
      <c r="AH1450" s="45"/>
      <c r="AI1450" s="45"/>
      <c r="AJ1450" s="45"/>
      <c r="AK1450" s="45"/>
      <c r="AL1450" s="45"/>
      <c r="AM1450" s="45"/>
      <c r="AN1450" s="45"/>
      <c r="AO1450" s="45"/>
      <c r="AP1450" s="45"/>
      <c r="AQ1450" s="45"/>
      <c r="AR1450" s="45"/>
      <c r="AS1450" s="45"/>
      <c r="AT1450" s="45"/>
      <c r="AU1450" s="45"/>
      <c r="AV1450" s="45"/>
      <c r="AW1450" s="45"/>
      <c r="AX1450" s="45"/>
      <c r="AY1450" s="45"/>
      <c r="AZ1450" s="45"/>
      <c r="BA1450" s="45"/>
      <c r="BB1450" s="45"/>
      <c r="BC1450" s="45"/>
      <c r="BD1450" s="45"/>
      <c r="BE1450" s="45"/>
      <c r="BF1450" s="45"/>
      <c r="BG1450" s="45"/>
      <c r="BH1450" s="45"/>
      <c r="BI1450" s="45"/>
      <c r="BJ1450" s="45"/>
      <c r="BK1450" s="45"/>
      <c r="BL1450" s="45"/>
      <c r="BM1450" s="45"/>
      <c r="BN1450" s="45"/>
      <c r="BO1450" s="45"/>
      <c r="BP1450" s="45"/>
      <c r="BQ1450" s="45"/>
      <c r="BR1450" s="45"/>
      <c r="BS1450" s="45"/>
      <c r="BT1450" s="45"/>
      <c r="BU1450" s="45"/>
      <c r="BV1450" s="45"/>
      <c r="BW1450" s="45"/>
      <c r="BX1450" s="45"/>
      <c r="BY1450" s="45"/>
      <c r="BZ1450" s="45"/>
      <c r="CA1450" s="45"/>
      <c r="CB1450" s="45"/>
      <c r="CC1450" s="45"/>
      <c r="CD1450" s="45"/>
      <c r="CE1450" s="45"/>
      <c r="CF1450" s="45"/>
    </row>
    <row r="1451" ht="15.75" customHeight="1">
      <c r="A1451" s="45"/>
      <c r="B1451" s="45"/>
      <c r="C1451" s="45"/>
      <c r="D1451" s="45"/>
      <c r="E1451" s="45"/>
      <c r="F1451" s="45"/>
      <c r="G1451" s="45"/>
      <c r="H1451" s="45"/>
      <c r="I1451" s="45"/>
      <c r="J1451" s="45"/>
      <c r="K1451" s="45"/>
      <c r="L1451" s="45"/>
      <c r="M1451" s="45"/>
      <c r="N1451" s="45"/>
      <c r="O1451" s="45"/>
      <c r="P1451" s="45"/>
      <c r="Q1451" s="45"/>
      <c r="R1451" s="45"/>
      <c r="S1451" s="45"/>
      <c r="T1451" s="45"/>
      <c r="U1451" s="45"/>
      <c r="V1451" s="45"/>
      <c r="W1451" s="45"/>
      <c r="X1451" s="45"/>
      <c r="Y1451" s="45"/>
      <c r="Z1451" s="45"/>
      <c r="AA1451" s="45"/>
      <c r="AB1451" s="45"/>
      <c r="AC1451" s="45"/>
      <c r="AD1451" s="45"/>
      <c r="AE1451" s="45"/>
      <c r="AF1451" s="45"/>
      <c r="AG1451" s="45"/>
      <c r="AH1451" s="45"/>
      <c r="AI1451" s="45"/>
      <c r="AJ1451" s="45"/>
      <c r="AK1451" s="45"/>
      <c r="AL1451" s="45"/>
      <c r="AM1451" s="45"/>
      <c r="AN1451" s="45"/>
      <c r="AO1451" s="45"/>
      <c r="AP1451" s="45"/>
      <c r="AQ1451" s="45"/>
      <c r="AR1451" s="45"/>
      <c r="AS1451" s="45"/>
      <c r="AT1451" s="45"/>
      <c r="AU1451" s="45"/>
      <c r="AV1451" s="45"/>
      <c r="AW1451" s="45"/>
      <c r="AX1451" s="45"/>
      <c r="AY1451" s="45"/>
      <c r="AZ1451" s="45"/>
      <c r="BA1451" s="45"/>
      <c r="BB1451" s="45"/>
      <c r="BC1451" s="45"/>
      <c r="BD1451" s="45"/>
      <c r="BE1451" s="45"/>
      <c r="BF1451" s="45"/>
      <c r="BG1451" s="45"/>
      <c r="BH1451" s="45"/>
      <c r="BI1451" s="45"/>
      <c r="BJ1451" s="45"/>
      <c r="BK1451" s="45"/>
      <c r="BL1451" s="45"/>
      <c r="BM1451" s="45"/>
      <c r="BN1451" s="45"/>
      <c r="BO1451" s="45"/>
      <c r="BP1451" s="45"/>
      <c r="BQ1451" s="45"/>
      <c r="BR1451" s="45"/>
      <c r="BS1451" s="45"/>
      <c r="BT1451" s="45"/>
      <c r="BU1451" s="45"/>
      <c r="BV1451" s="45"/>
      <c r="BW1451" s="45"/>
      <c r="BX1451" s="45"/>
      <c r="BY1451" s="45"/>
      <c r="BZ1451" s="45"/>
      <c r="CA1451" s="45"/>
      <c r="CB1451" s="45"/>
      <c r="CC1451" s="45"/>
      <c r="CD1451" s="45"/>
      <c r="CE1451" s="45"/>
      <c r="CF1451" s="45"/>
    </row>
    <row r="1452" ht="15.75" customHeight="1">
      <c r="A1452" s="45"/>
      <c r="B1452" s="45"/>
      <c r="C1452" s="45"/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5"/>
      <c r="O1452" s="45"/>
      <c r="P1452" s="45"/>
      <c r="Q1452" s="45"/>
      <c r="R1452" s="45"/>
      <c r="S1452" s="45"/>
      <c r="T1452" s="45"/>
      <c r="U1452" s="45"/>
      <c r="V1452" s="45"/>
      <c r="W1452" s="45"/>
      <c r="X1452" s="45"/>
      <c r="Y1452" s="45"/>
      <c r="Z1452" s="45"/>
      <c r="AA1452" s="45"/>
      <c r="AB1452" s="45"/>
      <c r="AC1452" s="45"/>
      <c r="AD1452" s="45"/>
      <c r="AE1452" s="45"/>
      <c r="AF1452" s="45"/>
      <c r="AG1452" s="45"/>
      <c r="AH1452" s="45"/>
      <c r="AI1452" s="45"/>
      <c r="AJ1452" s="45"/>
      <c r="AK1452" s="45"/>
      <c r="AL1452" s="45"/>
      <c r="AM1452" s="45"/>
      <c r="AN1452" s="45"/>
      <c r="AO1452" s="45"/>
      <c r="AP1452" s="45"/>
      <c r="AQ1452" s="45"/>
      <c r="AR1452" s="45"/>
      <c r="AS1452" s="45"/>
      <c r="AT1452" s="45"/>
      <c r="AU1452" s="45"/>
      <c r="AV1452" s="45"/>
      <c r="AW1452" s="45"/>
      <c r="AX1452" s="45"/>
      <c r="AY1452" s="45"/>
      <c r="AZ1452" s="45"/>
      <c r="BA1452" s="45"/>
      <c r="BB1452" s="45"/>
      <c r="BC1452" s="45"/>
      <c r="BD1452" s="45"/>
      <c r="BE1452" s="45"/>
      <c r="BF1452" s="45"/>
      <c r="BG1452" s="45"/>
      <c r="BH1452" s="45"/>
      <c r="BI1452" s="45"/>
      <c r="BJ1452" s="45"/>
      <c r="BK1452" s="45"/>
      <c r="BL1452" s="45"/>
      <c r="BM1452" s="45"/>
      <c r="BN1452" s="45"/>
      <c r="BO1452" s="45"/>
      <c r="BP1452" s="45"/>
      <c r="BQ1452" s="45"/>
      <c r="BR1452" s="45"/>
      <c r="BS1452" s="45"/>
      <c r="BT1452" s="45"/>
      <c r="BU1452" s="45"/>
      <c r="BV1452" s="45"/>
      <c r="BW1452" s="45"/>
      <c r="BX1452" s="45"/>
      <c r="BY1452" s="45"/>
      <c r="BZ1452" s="45"/>
      <c r="CA1452" s="45"/>
      <c r="CB1452" s="45"/>
      <c r="CC1452" s="45"/>
      <c r="CD1452" s="45"/>
      <c r="CE1452" s="45"/>
      <c r="CF1452" s="45"/>
    </row>
    <row r="1453" ht="15.75" customHeight="1">
      <c r="A1453" s="45"/>
      <c r="B1453" s="45"/>
      <c r="C1453" s="45"/>
      <c r="D1453" s="45"/>
      <c r="E1453" s="45"/>
      <c r="F1453" s="45"/>
      <c r="G1453" s="45"/>
      <c r="H1453" s="45"/>
      <c r="I1453" s="45"/>
      <c r="J1453" s="45"/>
      <c r="K1453" s="45"/>
      <c r="L1453" s="45"/>
      <c r="M1453" s="45"/>
      <c r="N1453" s="45"/>
      <c r="O1453" s="45"/>
      <c r="P1453" s="45"/>
      <c r="Q1453" s="45"/>
      <c r="R1453" s="45"/>
      <c r="S1453" s="45"/>
      <c r="T1453" s="45"/>
      <c r="U1453" s="45"/>
      <c r="V1453" s="45"/>
      <c r="W1453" s="45"/>
      <c r="X1453" s="45"/>
      <c r="Y1453" s="45"/>
      <c r="Z1453" s="45"/>
      <c r="AA1453" s="45"/>
      <c r="AB1453" s="45"/>
      <c r="AC1453" s="45"/>
      <c r="AD1453" s="45"/>
      <c r="AE1453" s="45"/>
      <c r="AF1453" s="45"/>
      <c r="AG1453" s="45"/>
      <c r="AH1453" s="45"/>
      <c r="AI1453" s="45"/>
      <c r="AJ1453" s="45"/>
      <c r="AK1453" s="45"/>
      <c r="AL1453" s="45"/>
      <c r="AM1453" s="45"/>
      <c r="AN1453" s="45"/>
      <c r="AO1453" s="45"/>
      <c r="AP1453" s="45"/>
      <c r="AQ1453" s="45"/>
      <c r="AR1453" s="45"/>
      <c r="AS1453" s="45"/>
      <c r="AT1453" s="45"/>
      <c r="AU1453" s="45"/>
      <c r="AV1453" s="45"/>
      <c r="AW1453" s="45"/>
      <c r="AX1453" s="45"/>
      <c r="AY1453" s="45"/>
      <c r="AZ1453" s="45"/>
      <c r="BA1453" s="45"/>
      <c r="BB1453" s="45"/>
      <c r="BC1453" s="45"/>
      <c r="BD1453" s="45"/>
      <c r="BE1453" s="45"/>
      <c r="BF1453" s="45"/>
      <c r="BG1453" s="45"/>
      <c r="BH1453" s="45"/>
      <c r="BI1453" s="45"/>
      <c r="BJ1453" s="45"/>
      <c r="BK1453" s="45"/>
      <c r="BL1453" s="45"/>
      <c r="BM1453" s="45"/>
      <c r="BN1453" s="45"/>
      <c r="BO1453" s="45"/>
      <c r="BP1453" s="45"/>
      <c r="BQ1453" s="45"/>
      <c r="BR1453" s="45"/>
      <c r="BS1453" s="45"/>
      <c r="BT1453" s="45"/>
      <c r="BU1453" s="45"/>
      <c r="BV1453" s="45"/>
      <c r="BW1453" s="45"/>
      <c r="BX1453" s="45"/>
      <c r="BY1453" s="45"/>
      <c r="BZ1453" s="45"/>
      <c r="CA1453" s="45"/>
      <c r="CB1453" s="45"/>
      <c r="CC1453" s="45"/>
      <c r="CD1453" s="45"/>
      <c r="CE1453" s="45"/>
      <c r="CF1453" s="45"/>
    </row>
    <row r="1454" ht="15.75" customHeight="1">
      <c r="A1454" s="45"/>
      <c r="B1454" s="45"/>
      <c r="C1454" s="45"/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5"/>
      <c r="O1454" s="45"/>
      <c r="P1454" s="45"/>
      <c r="Q1454" s="45"/>
      <c r="R1454" s="45"/>
      <c r="S1454" s="45"/>
      <c r="T1454" s="45"/>
      <c r="U1454" s="45"/>
      <c r="V1454" s="45"/>
      <c r="W1454" s="45"/>
      <c r="X1454" s="45"/>
      <c r="Y1454" s="45"/>
      <c r="Z1454" s="45"/>
      <c r="AA1454" s="45"/>
      <c r="AB1454" s="45"/>
      <c r="AC1454" s="45"/>
      <c r="AD1454" s="45"/>
      <c r="AE1454" s="45"/>
      <c r="AF1454" s="45"/>
      <c r="AG1454" s="45"/>
      <c r="AH1454" s="45"/>
      <c r="AI1454" s="45"/>
      <c r="AJ1454" s="45"/>
      <c r="AK1454" s="45"/>
      <c r="AL1454" s="45"/>
      <c r="AM1454" s="45"/>
      <c r="AN1454" s="45"/>
      <c r="AO1454" s="45"/>
      <c r="AP1454" s="45"/>
      <c r="AQ1454" s="45"/>
      <c r="AR1454" s="45"/>
      <c r="AS1454" s="45"/>
      <c r="AT1454" s="45"/>
      <c r="AU1454" s="45"/>
      <c r="AV1454" s="45"/>
      <c r="AW1454" s="45"/>
      <c r="AX1454" s="45"/>
      <c r="AY1454" s="45"/>
      <c r="AZ1454" s="45"/>
      <c r="BA1454" s="45"/>
      <c r="BB1454" s="45"/>
      <c r="BC1454" s="45"/>
      <c r="BD1454" s="45"/>
      <c r="BE1454" s="45"/>
      <c r="BF1454" s="45"/>
      <c r="BG1454" s="45"/>
      <c r="BH1454" s="45"/>
      <c r="BI1454" s="45"/>
      <c r="BJ1454" s="45"/>
      <c r="BK1454" s="45"/>
      <c r="BL1454" s="45"/>
      <c r="BM1454" s="45"/>
      <c r="BN1454" s="45"/>
      <c r="BO1454" s="45"/>
      <c r="BP1454" s="45"/>
      <c r="BQ1454" s="45"/>
      <c r="BR1454" s="45"/>
      <c r="BS1454" s="45"/>
      <c r="BT1454" s="45"/>
      <c r="BU1454" s="45"/>
      <c r="BV1454" s="45"/>
      <c r="BW1454" s="45"/>
      <c r="BX1454" s="45"/>
      <c r="BY1454" s="45"/>
      <c r="BZ1454" s="45"/>
      <c r="CA1454" s="45"/>
      <c r="CB1454" s="45"/>
      <c r="CC1454" s="45"/>
      <c r="CD1454" s="45"/>
      <c r="CE1454" s="45"/>
      <c r="CF1454" s="45"/>
    </row>
    <row r="1455" ht="15.75" customHeight="1">
      <c r="A1455" s="45"/>
      <c r="B1455" s="45"/>
      <c r="C1455" s="45"/>
      <c r="D1455" s="45"/>
      <c r="E1455" s="45"/>
      <c r="F1455" s="45"/>
      <c r="G1455" s="45"/>
      <c r="H1455" s="45"/>
      <c r="I1455" s="45"/>
      <c r="J1455" s="45"/>
      <c r="K1455" s="45"/>
      <c r="L1455" s="45"/>
      <c r="M1455" s="45"/>
      <c r="N1455" s="45"/>
      <c r="O1455" s="45"/>
      <c r="P1455" s="45"/>
      <c r="Q1455" s="45"/>
      <c r="R1455" s="45"/>
      <c r="S1455" s="45"/>
      <c r="T1455" s="45"/>
      <c r="U1455" s="45"/>
      <c r="V1455" s="45"/>
      <c r="W1455" s="45"/>
      <c r="X1455" s="45"/>
      <c r="Y1455" s="45"/>
      <c r="Z1455" s="45"/>
      <c r="AA1455" s="45"/>
      <c r="AB1455" s="45"/>
      <c r="AC1455" s="45"/>
      <c r="AD1455" s="45"/>
      <c r="AE1455" s="45"/>
      <c r="AF1455" s="45"/>
      <c r="AG1455" s="45"/>
      <c r="AH1455" s="45"/>
      <c r="AI1455" s="45"/>
      <c r="AJ1455" s="45"/>
      <c r="AK1455" s="45"/>
      <c r="AL1455" s="45"/>
      <c r="AM1455" s="45"/>
      <c r="AN1455" s="45"/>
      <c r="AO1455" s="45"/>
      <c r="AP1455" s="45"/>
      <c r="AQ1455" s="45"/>
      <c r="AR1455" s="45"/>
      <c r="AS1455" s="45"/>
      <c r="AT1455" s="45"/>
      <c r="AU1455" s="45"/>
      <c r="AV1455" s="45"/>
      <c r="AW1455" s="45"/>
      <c r="AX1455" s="45"/>
      <c r="AY1455" s="45"/>
      <c r="AZ1455" s="45"/>
      <c r="BA1455" s="45"/>
      <c r="BB1455" s="45"/>
      <c r="BC1455" s="45"/>
      <c r="BD1455" s="45"/>
      <c r="BE1455" s="45"/>
      <c r="BF1455" s="45"/>
      <c r="BG1455" s="45"/>
      <c r="BH1455" s="45"/>
      <c r="BI1455" s="45"/>
      <c r="BJ1455" s="45"/>
      <c r="BK1455" s="45"/>
      <c r="BL1455" s="45"/>
      <c r="BM1455" s="45"/>
      <c r="BN1455" s="45"/>
      <c r="BO1455" s="45"/>
      <c r="BP1455" s="45"/>
      <c r="BQ1455" s="45"/>
      <c r="BR1455" s="45"/>
      <c r="BS1455" s="45"/>
      <c r="BT1455" s="45"/>
      <c r="BU1455" s="45"/>
      <c r="BV1455" s="45"/>
      <c r="BW1455" s="45"/>
      <c r="BX1455" s="45"/>
      <c r="BY1455" s="45"/>
      <c r="BZ1455" s="45"/>
      <c r="CA1455" s="45"/>
      <c r="CB1455" s="45"/>
      <c r="CC1455" s="45"/>
      <c r="CD1455" s="45"/>
      <c r="CE1455" s="45"/>
      <c r="CF1455" s="45"/>
    </row>
    <row r="1456" ht="15.75" customHeight="1">
      <c r="A1456" s="45"/>
      <c r="B1456" s="45"/>
      <c r="C1456" s="45"/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5"/>
      <c r="O1456" s="45"/>
      <c r="P1456" s="45"/>
      <c r="Q1456" s="45"/>
      <c r="R1456" s="45"/>
      <c r="S1456" s="45"/>
      <c r="T1456" s="45"/>
      <c r="U1456" s="45"/>
      <c r="V1456" s="45"/>
      <c r="W1456" s="45"/>
      <c r="X1456" s="45"/>
      <c r="Y1456" s="45"/>
      <c r="Z1456" s="45"/>
      <c r="AA1456" s="45"/>
      <c r="AB1456" s="45"/>
      <c r="AC1456" s="45"/>
      <c r="AD1456" s="45"/>
      <c r="AE1456" s="45"/>
      <c r="AF1456" s="45"/>
      <c r="AG1456" s="45"/>
      <c r="AH1456" s="45"/>
      <c r="AI1456" s="45"/>
      <c r="AJ1456" s="45"/>
      <c r="AK1456" s="45"/>
      <c r="AL1456" s="45"/>
      <c r="AM1456" s="45"/>
      <c r="AN1456" s="45"/>
      <c r="AO1456" s="45"/>
      <c r="AP1456" s="45"/>
      <c r="AQ1456" s="45"/>
      <c r="AR1456" s="45"/>
      <c r="AS1456" s="45"/>
      <c r="AT1456" s="45"/>
      <c r="AU1456" s="45"/>
      <c r="AV1456" s="45"/>
      <c r="AW1456" s="45"/>
      <c r="AX1456" s="45"/>
      <c r="AY1456" s="45"/>
      <c r="AZ1456" s="45"/>
      <c r="BA1456" s="45"/>
      <c r="BB1456" s="45"/>
      <c r="BC1456" s="45"/>
      <c r="BD1456" s="45"/>
      <c r="BE1456" s="45"/>
      <c r="BF1456" s="45"/>
      <c r="BG1456" s="45"/>
      <c r="BH1456" s="45"/>
      <c r="BI1456" s="45"/>
      <c r="BJ1456" s="45"/>
      <c r="BK1456" s="45"/>
      <c r="BL1456" s="45"/>
      <c r="BM1456" s="45"/>
      <c r="BN1456" s="45"/>
      <c r="BO1456" s="45"/>
      <c r="BP1456" s="45"/>
      <c r="BQ1456" s="45"/>
      <c r="BR1456" s="45"/>
      <c r="BS1456" s="45"/>
      <c r="BT1456" s="45"/>
      <c r="BU1456" s="45"/>
      <c r="BV1456" s="45"/>
      <c r="BW1456" s="45"/>
      <c r="BX1456" s="45"/>
      <c r="BY1456" s="45"/>
      <c r="BZ1456" s="45"/>
      <c r="CA1456" s="45"/>
      <c r="CB1456" s="45"/>
      <c r="CC1456" s="45"/>
      <c r="CD1456" s="45"/>
      <c r="CE1456" s="45"/>
      <c r="CF1456" s="45"/>
    </row>
    <row r="1457" ht="15.75" customHeight="1">
      <c r="A1457" s="45"/>
      <c r="B1457" s="45"/>
      <c r="C1457" s="45"/>
      <c r="D1457" s="45"/>
      <c r="E1457" s="45"/>
      <c r="F1457" s="45"/>
      <c r="G1457" s="45"/>
      <c r="H1457" s="45"/>
      <c r="I1457" s="45"/>
      <c r="J1457" s="45"/>
      <c r="K1457" s="45"/>
      <c r="L1457" s="45"/>
      <c r="M1457" s="45"/>
      <c r="N1457" s="45"/>
      <c r="O1457" s="45"/>
      <c r="P1457" s="45"/>
      <c r="Q1457" s="45"/>
      <c r="R1457" s="45"/>
      <c r="S1457" s="45"/>
      <c r="T1457" s="45"/>
      <c r="U1457" s="45"/>
      <c r="V1457" s="45"/>
      <c r="W1457" s="45"/>
      <c r="X1457" s="45"/>
      <c r="Y1457" s="45"/>
      <c r="Z1457" s="45"/>
      <c r="AA1457" s="45"/>
      <c r="AB1457" s="45"/>
      <c r="AC1457" s="45"/>
      <c r="AD1457" s="45"/>
      <c r="AE1457" s="45"/>
      <c r="AF1457" s="45"/>
      <c r="AG1457" s="45"/>
      <c r="AH1457" s="45"/>
      <c r="AI1457" s="45"/>
      <c r="AJ1457" s="45"/>
      <c r="AK1457" s="45"/>
      <c r="AL1457" s="45"/>
      <c r="AM1457" s="45"/>
      <c r="AN1457" s="45"/>
      <c r="AO1457" s="45"/>
      <c r="AP1457" s="45"/>
      <c r="AQ1457" s="45"/>
      <c r="AR1457" s="45"/>
      <c r="AS1457" s="45"/>
      <c r="AT1457" s="45"/>
      <c r="AU1457" s="45"/>
      <c r="AV1457" s="45"/>
      <c r="AW1457" s="45"/>
      <c r="AX1457" s="45"/>
      <c r="AY1457" s="45"/>
      <c r="AZ1457" s="45"/>
      <c r="BA1457" s="45"/>
      <c r="BB1457" s="45"/>
      <c r="BC1457" s="45"/>
      <c r="BD1457" s="45"/>
      <c r="BE1457" s="45"/>
      <c r="BF1457" s="45"/>
      <c r="BG1457" s="45"/>
      <c r="BH1457" s="45"/>
      <c r="BI1457" s="45"/>
      <c r="BJ1457" s="45"/>
      <c r="BK1457" s="45"/>
      <c r="BL1457" s="45"/>
      <c r="BM1457" s="45"/>
      <c r="BN1457" s="45"/>
      <c r="BO1457" s="45"/>
      <c r="BP1457" s="45"/>
      <c r="BQ1457" s="45"/>
      <c r="BR1457" s="45"/>
      <c r="BS1457" s="45"/>
      <c r="BT1457" s="45"/>
      <c r="BU1457" s="45"/>
      <c r="BV1457" s="45"/>
      <c r="BW1457" s="45"/>
      <c r="BX1457" s="45"/>
      <c r="BY1457" s="45"/>
      <c r="BZ1457" s="45"/>
      <c r="CA1457" s="45"/>
      <c r="CB1457" s="45"/>
      <c r="CC1457" s="45"/>
      <c r="CD1457" s="45"/>
      <c r="CE1457" s="45"/>
      <c r="CF1457" s="45"/>
    </row>
    <row r="1458" ht="15.75" customHeight="1">
      <c r="A1458" s="45"/>
      <c r="B1458" s="45"/>
      <c r="C1458" s="45"/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5"/>
      <c r="O1458" s="45"/>
      <c r="P1458" s="45"/>
      <c r="Q1458" s="45"/>
      <c r="R1458" s="45"/>
      <c r="S1458" s="45"/>
      <c r="T1458" s="45"/>
      <c r="U1458" s="45"/>
      <c r="V1458" s="45"/>
      <c r="W1458" s="45"/>
      <c r="X1458" s="45"/>
      <c r="Y1458" s="45"/>
      <c r="Z1458" s="45"/>
      <c r="AA1458" s="45"/>
      <c r="AB1458" s="45"/>
      <c r="AC1458" s="45"/>
      <c r="AD1458" s="45"/>
      <c r="AE1458" s="45"/>
      <c r="AF1458" s="45"/>
      <c r="AG1458" s="45"/>
      <c r="AH1458" s="45"/>
      <c r="AI1458" s="45"/>
      <c r="AJ1458" s="45"/>
      <c r="AK1458" s="45"/>
      <c r="AL1458" s="45"/>
      <c r="AM1458" s="45"/>
      <c r="AN1458" s="45"/>
      <c r="AO1458" s="45"/>
      <c r="AP1458" s="45"/>
      <c r="AQ1458" s="45"/>
      <c r="AR1458" s="45"/>
      <c r="AS1458" s="45"/>
      <c r="AT1458" s="45"/>
      <c r="AU1458" s="45"/>
      <c r="AV1458" s="45"/>
      <c r="AW1458" s="45"/>
      <c r="AX1458" s="45"/>
      <c r="AY1458" s="45"/>
      <c r="AZ1458" s="45"/>
      <c r="BA1458" s="45"/>
      <c r="BB1458" s="45"/>
      <c r="BC1458" s="45"/>
      <c r="BD1458" s="45"/>
      <c r="BE1458" s="45"/>
      <c r="BF1458" s="45"/>
      <c r="BG1458" s="45"/>
      <c r="BH1458" s="45"/>
      <c r="BI1458" s="45"/>
      <c r="BJ1458" s="45"/>
      <c r="BK1458" s="45"/>
      <c r="BL1458" s="45"/>
      <c r="BM1458" s="45"/>
      <c r="BN1458" s="45"/>
      <c r="BO1458" s="45"/>
      <c r="BP1458" s="45"/>
      <c r="BQ1458" s="45"/>
      <c r="BR1458" s="45"/>
      <c r="BS1458" s="45"/>
      <c r="BT1458" s="45"/>
      <c r="BU1458" s="45"/>
      <c r="BV1458" s="45"/>
      <c r="BW1458" s="45"/>
      <c r="BX1458" s="45"/>
      <c r="BY1458" s="45"/>
      <c r="BZ1458" s="45"/>
      <c r="CA1458" s="45"/>
      <c r="CB1458" s="45"/>
      <c r="CC1458" s="45"/>
      <c r="CD1458" s="45"/>
      <c r="CE1458" s="45"/>
      <c r="CF1458" s="45"/>
    </row>
    <row r="1459" ht="15.75" customHeight="1">
      <c r="A1459" s="45"/>
      <c r="B1459" s="45"/>
      <c r="C1459" s="45"/>
      <c r="D1459" s="45"/>
      <c r="E1459" s="45"/>
      <c r="F1459" s="45"/>
      <c r="G1459" s="45"/>
      <c r="H1459" s="45"/>
      <c r="I1459" s="45"/>
      <c r="J1459" s="45"/>
      <c r="K1459" s="45"/>
      <c r="L1459" s="45"/>
      <c r="M1459" s="45"/>
      <c r="N1459" s="45"/>
      <c r="O1459" s="45"/>
      <c r="P1459" s="45"/>
      <c r="Q1459" s="45"/>
      <c r="R1459" s="45"/>
      <c r="S1459" s="45"/>
      <c r="T1459" s="45"/>
      <c r="U1459" s="45"/>
      <c r="V1459" s="45"/>
      <c r="W1459" s="45"/>
      <c r="X1459" s="45"/>
      <c r="Y1459" s="45"/>
      <c r="Z1459" s="45"/>
      <c r="AA1459" s="45"/>
      <c r="AB1459" s="45"/>
      <c r="AC1459" s="45"/>
      <c r="AD1459" s="45"/>
      <c r="AE1459" s="45"/>
      <c r="AF1459" s="45"/>
      <c r="AG1459" s="45"/>
      <c r="AH1459" s="45"/>
      <c r="AI1459" s="45"/>
      <c r="AJ1459" s="45"/>
      <c r="AK1459" s="45"/>
      <c r="AL1459" s="45"/>
      <c r="AM1459" s="45"/>
      <c r="AN1459" s="45"/>
      <c r="AO1459" s="45"/>
      <c r="AP1459" s="45"/>
      <c r="AQ1459" s="45"/>
      <c r="AR1459" s="45"/>
      <c r="AS1459" s="45"/>
      <c r="AT1459" s="45"/>
      <c r="AU1459" s="45"/>
      <c r="AV1459" s="45"/>
      <c r="AW1459" s="45"/>
      <c r="AX1459" s="45"/>
      <c r="AY1459" s="45"/>
      <c r="AZ1459" s="45"/>
      <c r="BA1459" s="45"/>
      <c r="BB1459" s="45"/>
      <c r="BC1459" s="45"/>
      <c r="BD1459" s="45"/>
      <c r="BE1459" s="45"/>
      <c r="BF1459" s="45"/>
      <c r="BG1459" s="45"/>
      <c r="BH1459" s="45"/>
      <c r="BI1459" s="45"/>
      <c r="BJ1459" s="45"/>
      <c r="BK1459" s="45"/>
      <c r="BL1459" s="45"/>
      <c r="BM1459" s="45"/>
      <c r="BN1459" s="45"/>
      <c r="BO1459" s="45"/>
      <c r="BP1459" s="45"/>
      <c r="BQ1459" s="45"/>
      <c r="BR1459" s="45"/>
      <c r="BS1459" s="45"/>
      <c r="BT1459" s="45"/>
      <c r="BU1459" s="45"/>
      <c r="BV1459" s="45"/>
      <c r="BW1459" s="45"/>
      <c r="BX1459" s="45"/>
      <c r="BY1459" s="45"/>
      <c r="BZ1459" s="45"/>
      <c r="CA1459" s="45"/>
      <c r="CB1459" s="45"/>
      <c r="CC1459" s="45"/>
      <c r="CD1459" s="45"/>
      <c r="CE1459" s="45"/>
      <c r="CF1459" s="45"/>
    </row>
    <row r="1460" ht="15.75" customHeight="1">
      <c r="A1460" s="45"/>
      <c r="B1460" s="45"/>
      <c r="C1460" s="45"/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5"/>
      <c r="O1460" s="45"/>
      <c r="P1460" s="45"/>
      <c r="Q1460" s="45"/>
      <c r="R1460" s="45"/>
      <c r="S1460" s="45"/>
      <c r="T1460" s="45"/>
      <c r="U1460" s="45"/>
      <c r="V1460" s="45"/>
      <c r="W1460" s="45"/>
      <c r="X1460" s="45"/>
      <c r="Y1460" s="45"/>
      <c r="Z1460" s="45"/>
      <c r="AA1460" s="45"/>
      <c r="AB1460" s="45"/>
      <c r="AC1460" s="45"/>
      <c r="AD1460" s="45"/>
      <c r="AE1460" s="45"/>
      <c r="AF1460" s="45"/>
      <c r="AG1460" s="45"/>
      <c r="AH1460" s="45"/>
      <c r="AI1460" s="45"/>
      <c r="AJ1460" s="45"/>
      <c r="AK1460" s="45"/>
      <c r="AL1460" s="45"/>
      <c r="AM1460" s="45"/>
      <c r="AN1460" s="45"/>
      <c r="AO1460" s="45"/>
      <c r="AP1460" s="45"/>
      <c r="AQ1460" s="45"/>
      <c r="AR1460" s="45"/>
      <c r="AS1460" s="45"/>
      <c r="AT1460" s="45"/>
      <c r="AU1460" s="45"/>
      <c r="AV1460" s="45"/>
      <c r="AW1460" s="45"/>
      <c r="AX1460" s="45"/>
      <c r="AY1460" s="45"/>
      <c r="AZ1460" s="45"/>
      <c r="BA1460" s="45"/>
      <c r="BB1460" s="45"/>
      <c r="BC1460" s="45"/>
      <c r="BD1460" s="45"/>
      <c r="BE1460" s="45"/>
      <c r="BF1460" s="45"/>
      <c r="BG1460" s="45"/>
      <c r="BH1460" s="45"/>
      <c r="BI1460" s="45"/>
      <c r="BJ1460" s="45"/>
      <c r="BK1460" s="45"/>
      <c r="BL1460" s="45"/>
      <c r="BM1460" s="45"/>
      <c r="BN1460" s="45"/>
      <c r="BO1460" s="45"/>
      <c r="BP1460" s="45"/>
      <c r="BQ1460" s="45"/>
      <c r="BR1460" s="45"/>
      <c r="BS1460" s="45"/>
      <c r="BT1460" s="45"/>
      <c r="BU1460" s="45"/>
      <c r="BV1460" s="45"/>
      <c r="BW1460" s="45"/>
      <c r="BX1460" s="45"/>
      <c r="BY1460" s="45"/>
      <c r="BZ1460" s="45"/>
      <c r="CA1460" s="45"/>
      <c r="CB1460" s="45"/>
      <c r="CC1460" s="45"/>
      <c r="CD1460" s="45"/>
      <c r="CE1460" s="45"/>
      <c r="CF1460" s="45"/>
    </row>
    <row r="1461" ht="15.75" customHeight="1">
      <c r="A1461" s="45"/>
      <c r="B1461" s="45"/>
      <c r="C1461" s="45"/>
      <c r="D1461" s="45"/>
      <c r="E1461" s="45"/>
      <c r="F1461" s="45"/>
      <c r="G1461" s="45"/>
      <c r="H1461" s="45"/>
      <c r="I1461" s="45"/>
      <c r="J1461" s="45"/>
      <c r="K1461" s="45"/>
      <c r="L1461" s="45"/>
      <c r="M1461" s="45"/>
      <c r="N1461" s="45"/>
      <c r="O1461" s="45"/>
      <c r="P1461" s="45"/>
      <c r="Q1461" s="45"/>
      <c r="R1461" s="45"/>
      <c r="S1461" s="45"/>
      <c r="T1461" s="45"/>
      <c r="U1461" s="45"/>
      <c r="V1461" s="45"/>
      <c r="W1461" s="45"/>
      <c r="X1461" s="45"/>
      <c r="Y1461" s="45"/>
      <c r="Z1461" s="45"/>
      <c r="AA1461" s="45"/>
      <c r="AB1461" s="45"/>
      <c r="AC1461" s="45"/>
      <c r="AD1461" s="45"/>
      <c r="AE1461" s="45"/>
      <c r="AF1461" s="45"/>
      <c r="AG1461" s="45"/>
      <c r="AH1461" s="45"/>
      <c r="AI1461" s="45"/>
      <c r="AJ1461" s="45"/>
      <c r="AK1461" s="45"/>
      <c r="AL1461" s="45"/>
      <c r="AM1461" s="45"/>
      <c r="AN1461" s="45"/>
      <c r="AO1461" s="45"/>
      <c r="AP1461" s="45"/>
      <c r="AQ1461" s="45"/>
      <c r="AR1461" s="45"/>
      <c r="AS1461" s="45"/>
      <c r="AT1461" s="45"/>
      <c r="AU1461" s="45"/>
      <c r="AV1461" s="45"/>
      <c r="AW1461" s="45"/>
      <c r="AX1461" s="45"/>
      <c r="AY1461" s="45"/>
      <c r="AZ1461" s="45"/>
      <c r="BA1461" s="45"/>
      <c r="BB1461" s="45"/>
      <c r="BC1461" s="45"/>
      <c r="BD1461" s="45"/>
      <c r="BE1461" s="45"/>
      <c r="BF1461" s="45"/>
      <c r="BG1461" s="45"/>
      <c r="BH1461" s="45"/>
      <c r="BI1461" s="45"/>
      <c r="BJ1461" s="45"/>
      <c r="BK1461" s="45"/>
      <c r="BL1461" s="45"/>
      <c r="BM1461" s="45"/>
      <c r="BN1461" s="45"/>
      <c r="BO1461" s="45"/>
      <c r="BP1461" s="45"/>
      <c r="BQ1461" s="45"/>
      <c r="BR1461" s="45"/>
      <c r="BS1461" s="45"/>
      <c r="BT1461" s="45"/>
      <c r="BU1461" s="45"/>
      <c r="BV1461" s="45"/>
      <c r="BW1461" s="45"/>
      <c r="BX1461" s="45"/>
      <c r="BY1461" s="45"/>
      <c r="BZ1461" s="45"/>
      <c r="CA1461" s="45"/>
      <c r="CB1461" s="45"/>
      <c r="CC1461" s="45"/>
      <c r="CD1461" s="45"/>
      <c r="CE1461" s="45"/>
      <c r="CF1461" s="45"/>
    </row>
    <row r="1462" ht="15.75" customHeight="1">
      <c r="A1462" s="45"/>
      <c r="B1462" s="45"/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5"/>
      <c r="O1462" s="45"/>
      <c r="P1462" s="45"/>
      <c r="Q1462" s="45"/>
      <c r="R1462" s="45"/>
      <c r="S1462" s="45"/>
      <c r="T1462" s="45"/>
      <c r="U1462" s="45"/>
      <c r="V1462" s="45"/>
      <c r="W1462" s="45"/>
      <c r="X1462" s="45"/>
      <c r="Y1462" s="45"/>
      <c r="Z1462" s="45"/>
      <c r="AA1462" s="45"/>
      <c r="AB1462" s="45"/>
      <c r="AC1462" s="45"/>
      <c r="AD1462" s="45"/>
      <c r="AE1462" s="45"/>
      <c r="AF1462" s="45"/>
      <c r="AG1462" s="45"/>
      <c r="AH1462" s="45"/>
      <c r="AI1462" s="45"/>
      <c r="AJ1462" s="45"/>
      <c r="AK1462" s="45"/>
      <c r="AL1462" s="45"/>
      <c r="AM1462" s="45"/>
      <c r="AN1462" s="45"/>
      <c r="AO1462" s="45"/>
      <c r="AP1462" s="45"/>
      <c r="AQ1462" s="45"/>
      <c r="AR1462" s="45"/>
      <c r="AS1462" s="45"/>
      <c r="AT1462" s="45"/>
      <c r="AU1462" s="45"/>
      <c r="AV1462" s="45"/>
      <c r="AW1462" s="45"/>
      <c r="AX1462" s="45"/>
      <c r="AY1462" s="45"/>
      <c r="AZ1462" s="45"/>
      <c r="BA1462" s="45"/>
      <c r="BB1462" s="45"/>
      <c r="BC1462" s="45"/>
      <c r="BD1462" s="45"/>
      <c r="BE1462" s="45"/>
      <c r="BF1462" s="45"/>
      <c r="BG1462" s="45"/>
      <c r="BH1462" s="45"/>
      <c r="BI1462" s="45"/>
      <c r="BJ1462" s="45"/>
      <c r="BK1462" s="45"/>
      <c r="BL1462" s="45"/>
      <c r="BM1462" s="45"/>
      <c r="BN1462" s="45"/>
      <c r="BO1462" s="45"/>
      <c r="BP1462" s="45"/>
      <c r="BQ1462" s="45"/>
      <c r="BR1462" s="45"/>
      <c r="BS1462" s="45"/>
      <c r="BT1462" s="45"/>
      <c r="BU1462" s="45"/>
      <c r="BV1462" s="45"/>
      <c r="BW1462" s="45"/>
      <c r="BX1462" s="45"/>
      <c r="BY1462" s="45"/>
      <c r="BZ1462" s="45"/>
      <c r="CA1462" s="45"/>
      <c r="CB1462" s="45"/>
      <c r="CC1462" s="45"/>
      <c r="CD1462" s="45"/>
      <c r="CE1462" s="45"/>
      <c r="CF1462" s="45"/>
    </row>
    <row r="1463" ht="15.75" customHeight="1">
      <c r="A1463" s="45"/>
      <c r="B1463" s="45"/>
      <c r="C1463" s="45"/>
      <c r="D1463" s="45"/>
      <c r="E1463" s="45"/>
      <c r="F1463" s="45"/>
      <c r="G1463" s="45"/>
      <c r="H1463" s="45"/>
      <c r="I1463" s="45"/>
      <c r="J1463" s="45"/>
      <c r="K1463" s="45"/>
      <c r="L1463" s="45"/>
      <c r="M1463" s="45"/>
      <c r="N1463" s="45"/>
      <c r="O1463" s="45"/>
      <c r="P1463" s="45"/>
      <c r="Q1463" s="45"/>
      <c r="R1463" s="45"/>
      <c r="S1463" s="45"/>
      <c r="T1463" s="45"/>
      <c r="U1463" s="45"/>
      <c r="V1463" s="45"/>
      <c r="W1463" s="45"/>
      <c r="X1463" s="45"/>
      <c r="Y1463" s="45"/>
      <c r="Z1463" s="45"/>
      <c r="AA1463" s="45"/>
      <c r="AB1463" s="45"/>
      <c r="AC1463" s="45"/>
      <c r="AD1463" s="45"/>
      <c r="AE1463" s="45"/>
      <c r="AF1463" s="45"/>
      <c r="AG1463" s="45"/>
      <c r="AH1463" s="45"/>
      <c r="AI1463" s="45"/>
      <c r="AJ1463" s="45"/>
      <c r="AK1463" s="45"/>
      <c r="AL1463" s="45"/>
      <c r="AM1463" s="45"/>
      <c r="AN1463" s="45"/>
      <c r="AO1463" s="45"/>
      <c r="AP1463" s="45"/>
      <c r="AQ1463" s="45"/>
      <c r="AR1463" s="45"/>
      <c r="AS1463" s="45"/>
      <c r="AT1463" s="45"/>
      <c r="AU1463" s="45"/>
      <c r="AV1463" s="45"/>
      <c r="AW1463" s="45"/>
      <c r="AX1463" s="45"/>
      <c r="AY1463" s="45"/>
      <c r="AZ1463" s="45"/>
      <c r="BA1463" s="45"/>
      <c r="BB1463" s="45"/>
      <c r="BC1463" s="45"/>
      <c r="BD1463" s="45"/>
      <c r="BE1463" s="45"/>
      <c r="BF1463" s="45"/>
      <c r="BG1463" s="45"/>
      <c r="BH1463" s="45"/>
      <c r="BI1463" s="45"/>
      <c r="BJ1463" s="45"/>
      <c r="BK1463" s="45"/>
      <c r="BL1463" s="45"/>
      <c r="BM1463" s="45"/>
      <c r="BN1463" s="45"/>
      <c r="BO1463" s="45"/>
      <c r="BP1463" s="45"/>
      <c r="BQ1463" s="45"/>
      <c r="BR1463" s="45"/>
      <c r="BS1463" s="45"/>
      <c r="BT1463" s="45"/>
      <c r="BU1463" s="45"/>
      <c r="BV1463" s="45"/>
      <c r="BW1463" s="45"/>
      <c r="BX1463" s="45"/>
      <c r="BY1463" s="45"/>
      <c r="BZ1463" s="45"/>
      <c r="CA1463" s="45"/>
      <c r="CB1463" s="45"/>
      <c r="CC1463" s="45"/>
      <c r="CD1463" s="45"/>
      <c r="CE1463" s="45"/>
      <c r="CF1463" s="45"/>
    </row>
    <row r="1464" ht="15.75" customHeight="1">
      <c r="A1464" s="45"/>
      <c r="B1464" s="45"/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5"/>
      <c r="O1464" s="45"/>
      <c r="P1464" s="45"/>
      <c r="Q1464" s="45"/>
      <c r="R1464" s="45"/>
      <c r="S1464" s="45"/>
      <c r="T1464" s="45"/>
      <c r="U1464" s="45"/>
      <c r="V1464" s="45"/>
      <c r="W1464" s="45"/>
      <c r="X1464" s="45"/>
      <c r="Y1464" s="45"/>
      <c r="Z1464" s="45"/>
      <c r="AA1464" s="45"/>
      <c r="AB1464" s="45"/>
      <c r="AC1464" s="45"/>
      <c r="AD1464" s="45"/>
      <c r="AE1464" s="45"/>
      <c r="AF1464" s="45"/>
      <c r="AG1464" s="45"/>
      <c r="AH1464" s="45"/>
      <c r="AI1464" s="45"/>
      <c r="AJ1464" s="45"/>
      <c r="AK1464" s="45"/>
      <c r="AL1464" s="45"/>
      <c r="AM1464" s="45"/>
      <c r="AN1464" s="45"/>
      <c r="AO1464" s="45"/>
      <c r="AP1464" s="45"/>
      <c r="AQ1464" s="45"/>
      <c r="AR1464" s="45"/>
      <c r="AS1464" s="45"/>
      <c r="AT1464" s="45"/>
      <c r="AU1464" s="45"/>
      <c r="AV1464" s="45"/>
      <c r="AW1464" s="45"/>
      <c r="AX1464" s="45"/>
      <c r="AY1464" s="45"/>
      <c r="AZ1464" s="45"/>
      <c r="BA1464" s="45"/>
      <c r="BB1464" s="45"/>
      <c r="BC1464" s="45"/>
      <c r="BD1464" s="45"/>
      <c r="BE1464" s="45"/>
      <c r="BF1464" s="45"/>
      <c r="BG1464" s="45"/>
      <c r="BH1464" s="45"/>
      <c r="BI1464" s="45"/>
      <c r="BJ1464" s="45"/>
      <c r="BK1464" s="45"/>
      <c r="BL1464" s="45"/>
      <c r="BM1464" s="45"/>
      <c r="BN1464" s="45"/>
      <c r="BO1464" s="45"/>
      <c r="BP1464" s="45"/>
      <c r="BQ1464" s="45"/>
      <c r="BR1464" s="45"/>
      <c r="BS1464" s="45"/>
      <c r="BT1464" s="45"/>
      <c r="BU1464" s="45"/>
      <c r="BV1464" s="45"/>
      <c r="BW1464" s="45"/>
      <c r="BX1464" s="45"/>
      <c r="BY1464" s="45"/>
      <c r="BZ1464" s="45"/>
      <c r="CA1464" s="45"/>
      <c r="CB1464" s="45"/>
      <c r="CC1464" s="45"/>
      <c r="CD1464" s="45"/>
      <c r="CE1464" s="45"/>
      <c r="CF1464" s="45"/>
    </row>
    <row r="1465" ht="15.75" customHeight="1">
      <c r="A1465" s="45"/>
      <c r="B1465" s="45"/>
      <c r="C1465" s="45"/>
      <c r="D1465" s="45"/>
      <c r="E1465" s="45"/>
      <c r="F1465" s="45"/>
      <c r="G1465" s="45"/>
      <c r="H1465" s="45"/>
      <c r="I1465" s="45"/>
      <c r="J1465" s="45"/>
      <c r="K1465" s="45"/>
      <c r="L1465" s="45"/>
      <c r="M1465" s="45"/>
      <c r="N1465" s="45"/>
      <c r="O1465" s="45"/>
      <c r="P1465" s="45"/>
      <c r="Q1465" s="45"/>
      <c r="R1465" s="45"/>
      <c r="S1465" s="45"/>
      <c r="T1465" s="45"/>
      <c r="U1465" s="45"/>
      <c r="V1465" s="45"/>
      <c r="W1465" s="45"/>
      <c r="X1465" s="45"/>
      <c r="Y1465" s="45"/>
      <c r="Z1465" s="45"/>
      <c r="AA1465" s="45"/>
      <c r="AB1465" s="45"/>
      <c r="AC1465" s="45"/>
      <c r="AD1465" s="45"/>
      <c r="AE1465" s="45"/>
      <c r="AF1465" s="45"/>
      <c r="AG1465" s="45"/>
      <c r="AH1465" s="45"/>
      <c r="AI1465" s="45"/>
      <c r="AJ1465" s="45"/>
      <c r="AK1465" s="45"/>
      <c r="AL1465" s="45"/>
      <c r="AM1465" s="45"/>
      <c r="AN1465" s="45"/>
      <c r="AO1465" s="45"/>
      <c r="AP1465" s="45"/>
      <c r="AQ1465" s="45"/>
      <c r="AR1465" s="45"/>
      <c r="AS1465" s="45"/>
      <c r="AT1465" s="45"/>
      <c r="AU1465" s="45"/>
      <c r="AV1465" s="45"/>
      <c r="AW1465" s="45"/>
      <c r="AX1465" s="45"/>
      <c r="AY1465" s="45"/>
      <c r="AZ1465" s="45"/>
      <c r="BA1465" s="45"/>
      <c r="BB1465" s="45"/>
      <c r="BC1465" s="45"/>
      <c r="BD1465" s="45"/>
      <c r="BE1465" s="45"/>
      <c r="BF1465" s="45"/>
      <c r="BG1465" s="45"/>
      <c r="BH1465" s="45"/>
      <c r="BI1465" s="45"/>
      <c r="BJ1465" s="45"/>
      <c r="BK1465" s="45"/>
      <c r="BL1465" s="45"/>
      <c r="BM1465" s="45"/>
      <c r="BN1465" s="45"/>
      <c r="BO1465" s="45"/>
      <c r="BP1465" s="45"/>
      <c r="BQ1465" s="45"/>
      <c r="BR1465" s="45"/>
      <c r="BS1465" s="45"/>
      <c r="BT1465" s="45"/>
      <c r="BU1465" s="45"/>
      <c r="BV1465" s="45"/>
      <c r="BW1465" s="45"/>
      <c r="BX1465" s="45"/>
      <c r="BY1465" s="45"/>
      <c r="BZ1465" s="45"/>
      <c r="CA1465" s="45"/>
      <c r="CB1465" s="45"/>
      <c r="CC1465" s="45"/>
      <c r="CD1465" s="45"/>
      <c r="CE1465" s="45"/>
      <c r="CF1465" s="45"/>
    </row>
    <row r="1466" ht="15.75" customHeight="1">
      <c r="A1466" s="45"/>
      <c r="B1466" s="45"/>
      <c r="C1466" s="45"/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5"/>
      <c r="O1466" s="45"/>
      <c r="P1466" s="45"/>
      <c r="Q1466" s="45"/>
      <c r="R1466" s="45"/>
      <c r="S1466" s="45"/>
      <c r="T1466" s="45"/>
      <c r="U1466" s="45"/>
      <c r="V1466" s="45"/>
      <c r="W1466" s="45"/>
      <c r="X1466" s="45"/>
      <c r="Y1466" s="45"/>
      <c r="Z1466" s="45"/>
      <c r="AA1466" s="45"/>
      <c r="AB1466" s="45"/>
      <c r="AC1466" s="45"/>
      <c r="AD1466" s="45"/>
      <c r="AE1466" s="45"/>
      <c r="AF1466" s="45"/>
      <c r="AG1466" s="45"/>
      <c r="AH1466" s="45"/>
      <c r="AI1466" s="45"/>
      <c r="AJ1466" s="45"/>
      <c r="AK1466" s="45"/>
      <c r="AL1466" s="45"/>
      <c r="AM1466" s="45"/>
      <c r="AN1466" s="45"/>
      <c r="AO1466" s="45"/>
      <c r="AP1466" s="45"/>
      <c r="AQ1466" s="45"/>
      <c r="AR1466" s="45"/>
      <c r="AS1466" s="45"/>
      <c r="AT1466" s="45"/>
      <c r="AU1466" s="45"/>
      <c r="AV1466" s="45"/>
      <c r="AW1466" s="45"/>
      <c r="AX1466" s="45"/>
      <c r="AY1466" s="45"/>
      <c r="AZ1466" s="45"/>
      <c r="BA1466" s="45"/>
      <c r="BB1466" s="45"/>
      <c r="BC1466" s="45"/>
      <c r="BD1466" s="45"/>
      <c r="BE1466" s="45"/>
      <c r="BF1466" s="45"/>
      <c r="BG1466" s="45"/>
      <c r="BH1466" s="45"/>
      <c r="BI1466" s="45"/>
      <c r="BJ1466" s="45"/>
      <c r="BK1466" s="45"/>
      <c r="BL1466" s="45"/>
      <c r="BM1466" s="45"/>
      <c r="BN1466" s="45"/>
      <c r="BO1466" s="45"/>
      <c r="BP1466" s="45"/>
      <c r="BQ1466" s="45"/>
      <c r="BR1466" s="45"/>
      <c r="BS1466" s="45"/>
      <c r="BT1466" s="45"/>
      <c r="BU1466" s="45"/>
      <c r="BV1466" s="45"/>
      <c r="BW1466" s="45"/>
      <c r="BX1466" s="45"/>
      <c r="BY1466" s="45"/>
      <c r="BZ1466" s="45"/>
      <c r="CA1466" s="45"/>
      <c r="CB1466" s="45"/>
      <c r="CC1466" s="45"/>
      <c r="CD1466" s="45"/>
      <c r="CE1466" s="45"/>
      <c r="CF1466" s="45"/>
    </row>
    <row r="1467" ht="15.75" customHeight="1">
      <c r="A1467" s="45"/>
      <c r="B1467" s="45"/>
      <c r="C1467" s="45"/>
      <c r="D1467" s="45"/>
      <c r="E1467" s="45"/>
      <c r="F1467" s="45"/>
      <c r="G1467" s="45"/>
      <c r="H1467" s="45"/>
      <c r="I1467" s="45"/>
      <c r="J1467" s="45"/>
      <c r="K1467" s="45"/>
      <c r="L1467" s="45"/>
      <c r="M1467" s="45"/>
      <c r="N1467" s="45"/>
      <c r="O1467" s="45"/>
      <c r="P1467" s="45"/>
      <c r="Q1467" s="45"/>
      <c r="R1467" s="45"/>
      <c r="S1467" s="45"/>
      <c r="T1467" s="45"/>
      <c r="U1467" s="45"/>
      <c r="V1467" s="45"/>
      <c r="W1467" s="45"/>
      <c r="X1467" s="45"/>
      <c r="Y1467" s="45"/>
      <c r="Z1467" s="45"/>
      <c r="AA1467" s="45"/>
      <c r="AB1467" s="45"/>
      <c r="AC1467" s="45"/>
      <c r="AD1467" s="45"/>
      <c r="AE1467" s="45"/>
      <c r="AF1467" s="45"/>
      <c r="AG1467" s="45"/>
      <c r="AH1467" s="45"/>
      <c r="AI1467" s="45"/>
      <c r="AJ1467" s="45"/>
      <c r="AK1467" s="45"/>
      <c r="AL1467" s="45"/>
      <c r="AM1467" s="45"/>
      <c r="AN1467" s="45"/>
      <c r="AO1467" s="45"/>
      <c r="AP1467" s="45"/>
      <c r="AQ1467" s="45"/>
      <c r="AR1467" s="45"/>
      <c r="AS1467" s="45"/>
      <c r="AT1467" s="45"/>
      <c r="AU1467" s="45"/>
      <c r="AV1467" s="45"/>
      <c r="AW1467" s="45"/>
      <c r="AX1467" s="45"/>
      <c r="AY1467" s="45"/>
      <c r="AZ1467" s="45"/>
      <c r="BA1467" s="45"/>
      <c r="BB1467" s="45"/>
      <c r="BC1467" s="45"/>
      <c r="BD1467" s="45"/>
      <c r="BE1467" s="45"/>
      <c r="BF1467" s="45"/>
      <c r="BG1467" s="45"/>
      <c r="BH1467" s="45"/>
      <c r="BI1467" s="45"/>
      <c r="BJ1467" s="45"/>
      <c r="BK1467" s="45"/>
      <c r="BL1467" s="45"/>
      <c r="BM1467" s="45"/>
      <c r="BN1467" s="45"/>
      <c r="BO1467" s="45"/>
      <c r="BP1467" s="45"/>
      <c r="BQ1467" s="45"/>
      <c r="BR1467" s="45"/>
      <c r="BS1467" s="45"/>
      <c r="BT1467" s="45"/>
      <c r="BU1467" s="45"/>
      <c r="BV1467" s="45"/>
      <c r="BW1467" s="45"/>
      <c r="BX1467" s="45"/>
      <c r="BY1467" s="45"/>
      <c r="BZ1467" s="45"/>
      <c r="CA1467" s="45"/>
      <c r="CB1467" s="45"/>
      <c r="CC1467" s="45"/>
      <c r="CD1467" s="45"/>
      <c r="CE1467" s="45"/>
      <c r="CF1467" s="45"/>
    </row>
    <row r="1468" ht="15.75" customHeight="1">
      <c r="A1468" s="45"/>
      <c r="B1468" s="45"/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5"/>
      <c r="O1468" s="45"/>
      <c r="P1468" s="45"/>
      <c r="Q1468" s="45"/>
      <c r="R1468" s="45"/>
      <c r="S1468" s="45"/>
      <c r="T1468" s="45"/>
      <c r="U1468" s="45"/>
      <c r="V1468" s="45"/>
      <c r="W1468" s="45"/>
      <c r="X1468" s="45"/>
      <c r="Y1468" s="45"/>
      <c r="Z1468" s="45"/>
      <c r="AA1468" s="45"/>
      <c r="AB1468" s="45"/>
      <c r="AC1468" s="45"/>
      <c r="AD1468" s="45"/>
      <c r="AE1468" s="45"/>
      <c r="AF1468" s="45"/>
      <c r="AG1468" s="45"/>
      <c r="AH1468" s="45"/>
      <c r="AI1468" s="45"/>
      <c r="AJ1468" s="45"/>
      <c r="AK1468" s="45"/>
      <c r="AL1468" s="45"/>
      <c r="AM1468" s="45"/>
      <c r="AN1468" s="45"/>
      <c r="AO1468" s="45"/>
      <c r="AP1468" s="45"/>
      <c r="AQ1468" s="45"/>
      <c r="AR1468" s="45"/>
      <c r="AS1468" s="45"/>
      <c r="AT1468" s="45"/>
      <c r="AU1468" s="45"/>
      <c r="AV1468" s="45"/>
      <c r="AW1468" s="45"/>
      <c r="AX1468" s="45"/>
      <c r="AY1468" s="45"/>
      <c r="AZ1468" s="45"/>
      <c r="BA1468" s="45"/>
      <c r="BB1468" s="45"/>
      <c r="BC1468" s="45"/>
      <c r="BD1468" s="45"/>
      <c r="BE1468" s="45"/>
      <c r="BF1468" s="45"/>
      <c r="BG1468" s="45"/>
      <c r="BH1468" s="45"/>
      <c r="BI1468" s="45"/>
      <c r="BJ1468" s="45"/>
      <c r="BK1468" s="45"/>
      <c r="BL1468" s="45"/>
      <c r="BM1468" s="45"/>
      <c r="BN1468" s="45"/>
      <c r="BO1468" s="45"/>
      <c r="BP1468" s="45"/>
      <c r="BQ1468" s="45"/>
      <c r="BR1468" s="45"/>
      <c r="BS1468" s="45"/>
      <c r="BT1468" s="45"/>
      <c r="BU1468" s="45"/>
      <c r="BV1468" s="45"/>
      <c r="BW1468" s="45"/>
      <c r="BX1468" s="45"/>
      <c r="BY1468" s="45"/>
      <c r="BZ1468" s="45"/>
      <c r="CA1468" s="45"/>
      <c r="CB1468" s="45"/>
      <c r="CC1468" s="45"/>
      <c r="CD1468" s="45"/>
      <c r="CE1468" s="45"/>
      <c r="CF1468" s="45"/>
    </row>
    <row r="1469" ht="15.75" customHeight="1">
      <c r="A1469" s="45"/>
      <c r="B1469" s="45"/>
      <c r="C1469" s="45"/>
      <c r="D1469" s="45"/>
      <c r="E1469" s="45"/>
      <c r="F1469" s="45"/>
      <c r="G1469" s="45"/>
      <c r="H1469" s="45"/>
      <c r="I1469" s="45"/>
      <c r="J1469" s="45"/>
      <c r="K1469" s="45"/>
      <c r="L1469" s="45"/>
      <c r="M1469" s="45"/>
      <c r="N1469" s="45"/>
      <c r="O1469" s="45"/>
      <c r="P1469" s="45"/>
      <c r="Q1469" s="45"/>
      <c r="R1469" s="45"/>
      <c r="S1469" s="45"/>
      <c r="T1469" s="45"/>
      <c r="U1469" s="45"/>
      <c r="V1469" s="45"/>
      <c r="W1469" s="45"/>
      <c r="X1469" s="45"/>
      <c r="Y1469" s="45"/>
      <c r="Z1469" s="45"/>
      <c r="AA1469" s="45"/>
      <c r="AB1469" s="45"/>
      <c r="AC1469" s="45"/>
      <c r="AD1469" s="45"/>
      <c r="AE1469" s="45"/>
      <c r="AF1469" s="45"/>
      <c r="AG1469" s="45"/>
      <c r="AH1469" s="45"/>
      <c r="AI1469" s="45"/>
      <c r="AJ1469" s="45"/>
      <c r="AK1469" s="45"/>
      <c r="AL1469" s="45"/>
      <c r="AM1469" s="45"/>
      <c r="AN1469" s="45"/>
      <c r="AO1469" s="45"/>
      <c r="AP1469" s="45"/>
      <c r="AQ1469" s="45"/>
      <c r="AR1469" s="45"/>
      <c r="AS1469" s="45"/>
      <c r="AT1469" s="45"/>
      <c r="AU1469" s="45"/>
      <c r="AV1469" s="45"/>
      <c r="AW1469" s="45"/>
      <c r="AX1469" s="45"/>
      <c r="AY1469" s="45"/>
      <c r="AZ1469" s="45"/>
      <c r="BA1469" s="45"/>
      <c r="BB1469" s="45"/>
      <c r="BC1469" s="45"/>
      <c r="BD1469" s="45"/>
      <c r="BE1469" s="45"/>
      <c r="BF1469" s="45"/>
      <c r="BG1469" s="45"/>
      <c r="BH1469" s="45"/>
      <c r="BI1469" s="45"/>
      <c r="BJ1469" s="45"/>
      <c r="BK1469" s="45"/>
      <c r="BL1469" s="45"/>
      <c r="BM1469" s="45"/>
      <c r="BN1469" s="45"/>
      <c r="BO1469" s="45"/>
      <c r="BP1469" s="45"/>
      <c r="BQ1469" s="45"/>
      <c r="BR1469" s="45"/>
      <c r="BS1469" s="45"/>
      <c r="BT1469" s="45"/>
      <c r="BU1469" s="45"/>
      <c r="BV1469" s="45"/>
      <c r="BW1469" s="45"/>
      <c r="BX1469" s="45"/>
      <c r="BY1469" s="45"/>
      <c r="BZ1469" s="45"/>
      <c r="CA1469" s="45"/>
      <c r="CB1469" s="45"/>
      <c r="CC1469" s="45"/>
      <c r="CD1469" s="45"/>
      <c r="CE1469" s="45"/>
      <c r="CF1469" s="45"/>
    </row>
    <row r="1470" ht="15.75" customHeight="1">
      <c r="A1470" s="45"/>
      <c r="B1470" s="45"/>
      <c r="C1470" s="45"/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5"/>
      <c r="O1470" s="45"/>
      <c r="P1470" s="45"/>
      <c r="Q1470" s="45"/>
      <c r="R1470" s="45"/>
      <c r="S1470" s="45"/>
      <c r="T1470" s="45"/>
      <c r="U1470" s="45"/>
      <c r="V1470" s="45"/>
      <c r="W1470" s="45"/>
      <c r="X1470" s="45"/>
      <c r="Y1470" s="45"/>
      <c r="Z1470" s="45"/>
      <c r="AA1470" s="45"/>
      <c r="AB1470" s="45"/>
      <c r="AC1470" s="45"/>
      <c r="AD1470" s="45"/>
      <c r="AE1470" s="45"/>
      <c r="AF1470" s="45"/>
      <c r="AG1470" s="45"/>
      <c r="AH1470" s="45"/>
      <c r="AI1470" s="45"/>
      <c r="AJ1470" s="45"/>
      <c r="AK1470" s="45"/>
      <c r="AL1470" s="45"/>
      <c r="AM1470" s="45"/>
      <c r="AN1470" s="45"/>
      <c r="AO1470" s="45"/>
      <c r="AP1470" s="45"/>
      <c r="AQ1470" s="45"/>
      <c r="AR1470" s="45"/>
      <c r="AS1470" s="45"/>
      <c r="AT1470" s="45"/>
      <c r="AU1470" s="45"/>
      <c r="AV1470" s="45"/>
      <c r="AW1470" s="45"/>
      <c r="AX1470" s="45"/>
      <c r="AY1470" s="45"/>
      <c r="AZ1470" s="45"/>
      <c r="BA1470" s="45"/>
      <c r="BB1470" s="45"/>
      <c r="BC1470" s="45"/>
      <c r="BD1470" s="45"/>
      <c r="BE1470" s="45"/>
      <c r="BF1470" s="45"/>
      <c r="BG1470" s="45"/>
      <c r="BH1470" s="45"/>
      <c r="BI1470" s="45"/>
      <c r="BJ1470" s="45"/>
      <c r="BK1470" s="45"/>
      <c r="BL1470" s="45"/>
      <c r="BM1470" s="45"/>
      <c r="BN1470" s="45"/>
      <c r="BO1470" s="45"/>
      <c r="BP1470" s="45"/>
      <c r="BQ1470" s="45"/>
      <c r="BR1470" s="45"/>
      <c r="BS1470" s="45"/>
      <c r="BT1470" s="45"/>
      <c r="BU1470" s="45"/>
      <c r="BV1470" s="45"/>
      <c r="BW1470" s="45"/>
      <c r="BX1470" s="45"/>
      <c r="BY1470" s="45"/>
      <c r="BZ1470" s="45"/>
      <c r="CA1470" s="45"/>
      <c r="CB1470" s="45"/>
      <c r="CC1470" s="45"/>
      <c r="CD1470" s="45"/>
      <c r="CE1470" s="45"/>
      <c r="CF1470" s="45"/>
    </row>
    <row r="1471" ht="15.75" customHeight="1">
      <c r="A1471" s="45"/>
      <c r="B1471" s="45"/>
      <c r="C1471" s="45"/>
      <c r="D1471" s="45"/>
      <c r="E1471" s="45"/>
      <c r="F1471" s="45"/>
      <c r="G1471" s="45"/>
      <c r="H1471" s="45"/>
      <c r="I1471" s="45"/>
      <c r="J1471" s="45"/>
      <c r="K1471" s="45"/>
      <c r="L1471" s="45"/>
      <c r="M1471" s="45"/>
      <c r="N1471" s="45"/>
      <c r="O1471" s="45"/>
      <c r="P1471" s="45"/>
      <c r="Q1471" s="45"/>
      <c r="R1471" s="45"/>
      <c r="S1471" s="45"/>
      <c r="T1471" s="45"/>
      <c r="U1471" s="45"/>
      <c r="V1471" s="45"/>
      <c r="W1471" s="45"/>
      <c r="X1471" s="45"/>
      <c r="Y1471" s="45"/>
      <c r="Z1471" s="45"/>
      <c r="AA1471" s="45"/>
      <c r="AB1471" s="45"/>
      <c r="AC1471" s="45"/>
      <c r="AD1471" s="45"/>
      <c r="AE1471" s="45"/>
      <c r="AF1471" s="45"/>
      <c r="AG1471" s="45"/>
      <c r="AH1471" s="45"/>
      <c r="AI1471" s="45"/>
      <c r="AJ1471" s="45"/>
      <c r="AK1471" s="45"/>
      <c r="AL1471" s="45"/>
      <c r="AM1471" s="45"/>
      <c r="AN1471" s="45"/>
      <c r="AO1471" s="45"/>
      <c r="AP1471" s="45"/>
      <c r="AQ1471" s="45"/>
      <c r="AR1471" s="45"/>
      <c r="AS1471" s="45"/>
      <c r="AT1471" s="45"/>
      <c r="AU1471" s="45"/>
      <c r="AV1471" s="45"/>
      <c r="AW1471" s="45"/>
      <c r="AX1471" s="45"/>
      <c r="AY1471" s="45"/>
      <c r="AZ1471" s="45"/>
      <c r="BA1471" s="45"/>
      <c r="BB1471" s="45"/>
      <c r="BC1471" s="45"/>
      <c r="BD1471" s="45"/>
      <c r="BE1471" s="45"/>
      <c r="BF1471" s="45"/>
      <c r="BG1471" s="45"/>
      <c r="BH1471" s="45"/>
      <c r="BI1471" s="45"/>
      <c r="BJ1471" s="45"/>
      <c r="BK1471" s="45"/>
      <c r="BL1471" s="45"/>
      <c r="BM1471" s="45"/>
      <c r="BN1471" s="45"/>
      <c r="BO1471" s="45"/>
      <c r="BP1471" s="45"/>
      <c r="BQ1471" s="45"/>
      <c r="BR1471" s="45"/>
      <c r="BS1471" s="45"/>
      <c r="BT1471" s="45"/>
      <c r="BU1471" s="45"/>
      <c r="BV1471" s="45"/>
      <c r="BW1471" s="45"/>
      <c r="BX1471" s="45"/>
      <c r="BY1471" s="45"/>
      <c r="BZ1471" s="45"/>
      <c r="CA1471" s="45"/>
      <c r="CB1471" s="45"/>
      <c r="CC1471" s="45"/>
      <c r="CD1471" s="45"/>
      <c r="CE1471" s="45"/>
      <c r="CF1471" s="45"/>
    </row>
    <row r="1472" ht="15.75" customHeight="1">
      <c r="A1472" s="45"/>
      <c r="B1472" s="45"/>
      <c r="C1472" s="45"/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5"/>
      <c r="O1472" s="45"/>
      <c r="P1472" s="45"/>
      <c r="Q1472" s="45"/>
      <c r="R1472" s="45"/>
      <c r="S1472" s="45"/>
      <c r="T1472" s="45"/>
      <c r="U1472" s="45"/>
      <c r="V1472" s="45"/>
      <c r="W1472" s="45"/>
      <c r="X1472" s="45"/>
      <c r="Y1472" s="45"/>
      <c r="Z1472" s="45"/>
      <c r="AA1472" s="45"/>
      <c r="AB1472" s="45"/>
      <c r="AC1472" s="45"/>
      <c r="AD1472" s="45"/>
      <c r="AE1472" s="45"/>
      <c r="AF1472" s="45"/>
      <c r="AG1472" s="45"/>
      <c r="AH1472" s="45"/>
      <c r="AI1472" s="45"/>
      <c r="AJ1472" s="45"/>
      <c r="AK1472" s="45"/>
      <c r="AL1472" s="45"/>
      <c r="AM1472" s="45"/>
      <c r="AN1472" s="45"/>
      <c r="AO1472" s="45"/>
      <c r="AP1472" s="45"/>
      <c r="AQ1472" s="45"/>
      <c r="AR1472" s="45"/>
      <c r="AS1472" s="45"/>
      <c r="AT1472" s="45"/>
      <c r="AU1472" s="45"/>
      <c r="AV1472" s="45"/>
      <c r="AW1472" s="45"/>
      <c r="AX1472" s="45"/>
      <c r="AY1472" s="45"/>
      <c r="AZ1472" s="45"/>
      <c r="BA1472" s="45"/>
      <c r="BB1472" s="45"/>
      <c r="BC1472" s="45"/>
      <c r="BD1472" s="45"/>
      <c r="BE1472" s="45"/>
      <c r="BF1472" s="45"/>
      <c r="BG1472" s="45"/>
      <c r="BH1472" s="45"/>
      <c r="BI1472" s="45"/>
      <c r="BJ1472" s="45"/>
      <c r="BK1472" s="45"/>
      <c r="BL1472" s="45"/>
      <c r="BM1472" s="45"/>
      <c r="BN1472" s="45"/>
      <c r="BO1472" s="45"/>
      <c r="BP1472" s="45"/>
      <c r="BQ1472" s="45"/>
      <c r="BR1472" s="45"/>
      <c r="BS1472" s="45"/>
      <c r="BT1472" s="45"/>
      <c r="BU1472" s="45"/>
      <c r="BV1472" s="45"/>
      <c r="BW1472" s="45"/>
      <c r="BX1472" s="45"/>
      <c r="BY1472" s="45"/>
      <c r="BZ1472" s="45"/>
      <c r="CA1472" s="45"/>
      <c r="CB1472" s="45"/>
      <c r="CC1472" s="45"/>
      <c r="CD1472" s="45"/>
      <c r="CE1472" s="45"/>
      <c r="CF1472" s="45"/>
    </row>
    <row r="1473" ht="15.75" customHeight="1">
      <c r="A1473" s="45"/>
      <c r="B1473" s="45"/>
      <c r="C1473" s="45"/>
      <c r="D1473" s="45"/>
      <c r="E1473" s="45"/>
      <c r="F1473" s="45"/>
      <c r="G1473" s="45"/>
      <c r="H1473" s="45"/>
      <c r="I1473" s="45"/>
      <c r="J1473" s="45"/>
      <c r="K1473" s="45"/>
      <c r="L1473" s="45"/>
      <c r="M1473" s="45"/>
      <c r="N1473" s="45"/>
      <c r="O1473" s="45"/>
      <c r="P1473" s="45"/>
      <c r="Q1473" s="45"/>
      <c r="R1473" s="45"/>
      <c r="S1473" s="45"/>
      <c r="T1473" s="45"/>
      <c r="U1473" s="45"/>
      <c r="V1473" s="45"/>
      <c r="W1473" s="45"/>
      <c r="X1473" s="45"/>
      <c r="Y1473" s="45"/>
      <c r="Z1473" s="45"/>
      <c r="AA1473" s="45"/>
      <c r="AB1473" s="45"/>
      <c r="AC1473" s="45"/>
      <c r="AD1473" s="45"/>
      <c r="AE1473" s="45"/>
      <c r="AF1473" s="45"/>
      <c r="AG1473" s="45"/>
      <c r="AH1473" s="45"/>
      <c r="AI1473" s="45"/>
      <c r="AJ1473" s="45"/>
      <c r="AK1473" s="45"/>
      <c r="AL1473" s="45"/>
      <c r="AM1473" s="45"/>
      <c r="AN1473" s="45"/>
      <c r="AO1473" s="45"/>
      <c r="AP1473" s="45"/>
      <c r="AQ1473" s="45"/>
      <c r="AR1473" s="45"/>
      <c r="AS1473" s="45"/>
      <c r="AT1473" s="45"/>
      <c r="AU1473" s="45"/>
      <c r="AV1473" s="45"/>
      <c r="AW1473" s="45"/>
      <c r="AX1473" s="45"/>
      <c r="AY1473" s="45"/>
      <c r="AZ1473" s="45"/>
      <c r="BA1473" s="45"/>
      <c r="BB1473" s="45"/>
      <c r="BC1473" s="45"/>
      <c r="BD1473" s="45"/>
      <c r="BE1473" s="45"/>
      <c r="BF1473" s="45"/>
      <c r="BG1473" s="45"/>
      <c r="BH1473" s="45"/>
      <c r="BI1473" s="45"/>
      <c r="BJ1473" s="45"/>
      <c r="BK1473" s="45"/>
      <c r="BL1473" s="45"/>
      <c r="BM1473" s="45"/>
      <c r="BN1473" s="45"/>
      <c r="BO1473" s="45"/>
      <c r="BP1473" s="45"/>
      <c r="BQ1473" s="45"/>
      <c r="BR1473" s="45"/>
      <c r="BS1473" s="45"/>
      <c r="BT1473" s="45"/>
      <c r="BU1473" s="45"/>
      <c r="BV1473" s="45"/>
      <c r="BW1473" s="45"/>
      <c r="BX1473" s="45"/>
      <c r="BY1473" s="45"/>
      <c r="BZ1473" s="45"/>
      <c r="CA1473" s="45"/>
      <c r="CB1473" s="45"/>
      <c r="CC1473" s="45"/>
      <c r="CD1473" s="45"/>
      <c r="CE1473" s="45"/>
      <c r="CF1473" s="45"/>
    </row>
    <row r="1474" ht="15.75" customHeight="1">
      <c r="A1474" s="45"/>
      <c r="B1474" s="45"/>
      <c r="C1474" s="45"/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5"/>
      <c r="O1474" s="45"/>
      <c r="P1474" s="45"/>
      <c r="Q1474" s="45"/>
      <c r="R1474" s="45"/>
      <c r="S1474" s="45"/>
      <c r="T1474" s="45"/>
      <c r="U1474" s="45"/>
      <c r="V1474" s="45"/>
      <c r="W1474" s="45"/>
      <c r="X1474" s="45"/>
      <c r="Y1474" s="45"/>
      <c r="Z1474" s="45"/>
      <c r="AA1474" s="45"/>
      <c r="AB1474" s="45"/>
      <c r="AC1474" s="45"/>
      <c r="AD1474" s="45"/>
      <c r="AE1474" s="45"/>
      <c r="AF1474" s="45"/>
      <c r="AG1474" s="45"/>
      <c r="AH1474" s="45"/>
      <c r="AI1474" s="45"/>
      <c r="AJ1474" s="45"/>
      <c r="AK1474" s="45"/>
      <c r="AL1474" s="45"/>
      <c r="AM1474" s="45"/>
      <c r="AN1474" s="45"/>
      <c r="AO1474" s="45"/>
      <c r="AP1474" s="45"/>
      <c r="AQ1474" s="45"/>
      <c r="AR1474" s="45"/>
      <c r="AS1474" s="45"/>
      <c r="AT1474" s="45"/>
      <c r="AU1474" s="45"/>
      <c r="AV1474" s="45"/>
      <c r="AW1474" s="45"/>
      <c r="AX1474" s="45"/>
      <c r="AY1474" s="45"/>
      <c r="AZ1474" s="45"/>
      <c r="BA1474" s="45"/>
      <c r="BB1474" s="45"/>
      <c r="BC1474" s="45"/>
      <c r="BD1474" s="45"/>
      <c r="BE1474" s="45"/>
      <c r="BF1474" s="45"/>
      <c r="BG1474" s="45"/>
      <c r="BH1474" s="45"/>
      <c r="BI1474" s="45"/>
      <c r="BJ1474" s="45"/>
      <c r="BK1474" s="45"/>
      <c r="BL1474" s="45"/>
      <c r="BM1474" s="45"/>
      <c r="BN1474" s="45"/>
      <c r="BO1474" s="45"/>
      <c r="BP1474" s="45"/>
      <c r="BQ1474" s="45"/>
      <c r="BR1474" s="45"/>
      <c r="BS1474" s="45"/>
      <c r="BT1474" s="45"/>
      <c r="BU1474" s="45"/>
      <c r="BV1474" s="45"/>
      <c r="BW1474" s="45"/>
      <c r="BX1474" s="45"/>
      <c r="BY1474" s="45"/>
      <c r="BZ1474" s="45"/>
      <c r="CA1474" s="45"/>
      <c r="CB1474" s="45"/>
      <c r="CC1474" s="45"/>
      <c r="CD1474" s="45"/>
      <c r="CE1474" s="45"/>
      <c r="CF1474" s="45"/>
    </row>
    <row r="1475" ht="15.75" customHeight="1">
      <c r="A1475" s="45"/>
      <c r="B1475" s="45"/>
      <c r="C1475" s="45"/>
      <c r="D1475" s="45"/>
      <c r="E1475" s="45"/>
      <c r="F1475" s="45"/>
      <c r="G1475" s="45"/>
      <c r="H1475" s="45"/>
      <c r="I1475" s="45"/>
      <c r="J1475" s="45"/>
      <c r="K1475" s="45"/>
      <c r="L1475" s="45"/>
      <c r="M1475" s="45"/>
      <c r="N1475" s="45"/>
      <c r="O1475" s="45"/>
      <c r="P1475" s="45"/>
      <c r="Q1475" s="45"/>
      <c r="R1475" s="45"/>
      <c r="S1475" s="45"/>
      <c r="T1475" s="45"/>
      <c r="U1475" s="45"/>
      <c r="V1475" s="45"/>
      <c r="W1475" s="45"/>
      <c r="X1475" s="45"/>
      <c r="Y1475" s="45"/>
      <c r="Z1475" s="45"/>
      <c r="AA1475" s="45"/>
      <c r="AB1475" s="45"/>
      <c r="AC1475" s="45"/>
      <c r="AD1475" s="45"/>
      <c r="AE1475" s="45"/>
      <c r="AF1475" s="45"/>
      <c r="AG1475" s="45"/>
      <c r="AH1475" s="45"/>
      <c r="AI1475" s="45"/>
      <c r="AJ1475" s="45"/>
      <c r="AK1475" s="45"/>
      <c r="AL1475" s="45"/>
      <c r="AM1475" s="45"/>
      <c r="AN1475" s="45"/>
      <c r="AO1475" s="45"/>
      <c r="AP1475" s="45"/>
      <c r="AQ1475" s="45"/>
      <c r="AR1475" s="45"/>
      <c r="AS1475" s="45"/>
      <c r="AT1475" s="45"/>
      <c r="AU1475" s="45"/>
      <c r="AV1475" s="45"/>
      <c r="AW1475" s="45"/>
      <c r="AX1475" s="45"/>
      <c r="AY1475" s="45"/>
      <c r="AZ1475" s="45"/>
      <c r="BA1475" s="45"/>
      <c r="BB1475" s="45"/>
      <c r="BC1475" s="45"/>
      <c r="BD1475" s="45"/>
      <c r="BE1475" s="45"/>
      <c r="BF1475" s="45"/>
      <c r="BG1475" s="45"/>
      <c r="BH1475" s="45"/>
      <c r="BI1475" s="45"/>
      <c r="BJ1475" s="45"/>
      <c r="BK1475" s="45"/>
      <c r="BL1475" s="45"/>
      <c r="BM1475" s="45"/>
      <c r="BN1475" s="45"/>
      <c r="BO1475" s="45"/>
      <c r="BP1475" s="45"/>
      <c r="BQ1475" s="45"/>
      <c r="BR1475" s="45"/>
      <c r="BS1475" s="45"/>
      <c r="BT1475" s="45"/>
      <c r="BU1475" s="45"/>
      <c r="BV1475" s="45"/>
      <c r="BW1475" s="45"/>
      <c r="BX1475" s="45"/>
      <c r="BY1475" s="45"/>
      <c r="BZ1475" s="45"/>
      <c r="CA1475" s="45"/>
      <c r="CB1475" s="45"/>
      <c r="CC1475" s="45"/>
      <c r="CD1475" s="45"/>
      <c r="CE1475" s="45"/>
      <c r="CF1475" s="45"/>
    </row>
    <row r="1476" ht="15.75" customHeight="1">
      <c r="A1476" s="45"/>
      <c r="B1476" s="45"/>
      <c r="C1476" s="45"/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5"/>
      <c r="O1476" s="45"/>
      <c r="P1476" s="45"/>
      <c r="Q1476" s="45"/>
      <c r="R1476" s="45"/>
      <c r="S1476" s="45"/>
      <c r="T1476" s="45"/>
      <c r="U1476" s="45"/>
      <c r="V1476" s="45"/>
      <c r="W1476" s="45"/>
      <c r="X1476" s="45"/>
      <c r="Y1476" s="45"/>
      <c r="Z1476" s="45"/>
      <c r="AA1476" s="45"/>
      <c r="AB1476" s="45"/>
      <c r="AC1476" s="45"/>
      <c r="AD1476" s="45"/>
      <c r="AE1476" s="45"/>
      <c r="AF1476" s="45"/>
      <c r="AG1476" s="45"/>
      <c r="AH1476" s="45"/>
      <c r="AI1476" s="45"/>
      <c r="AJ1476" s="45"/>
      <c r="AK1476" s="45"/>
      <c r="AL1476" s="45"/>
      <c r="AM1476" s="45"/>
      <c r="AN1476" s="45"/>
      <c r="AO1476" s="45"/>
      <c r="AP1476" s="45"/>
      <c r="AQ1476" s="45"/>
      <c r="AR1476" s="45"/>
      <c r="AS1476" s="45"/>
      <c r="AT1476" s="45"/>
      <c r="AU1476" s="45"/>
      <c r="AV1476" s="45"/>
      <c r="AW1476" s="45"/>
      <c r="AX1476" s="45"/>
      <c r="AY1476" s="45"/>
      <c r="AZ1476" s="45"/>
      <c r="BA1476" s="45"/>
      <c r="BB1476" s="45"/>
      <c r="BC1476" s="45"/>
      <c r="BD1476" s="45"/>
      <c r="BE1476" s="45"/>
      <c r="BF1476" s="45"/>
      <c r="BG1476" s="45"/>
      <c r="BH1476" s="45"/>
      <c r="BI1476" s="45"/>
      <c r="BJ1476" s="45"/>
      <c r="BK1476" s="45"/>
      <c r="BL1476" s="45"/>
      <c r="BM1476" s="45"/>
      <c r="BN1476" s="45"/>
      <c r="BO1476" s="45"/>
      <c r="BP1476" s="45"/>
      <c r="BQ1476" s="45"/>
      <c r="BR1476" s="45"/>
      <c r="BS1476" s="45"/>
      <c r="BT1476" s="45"/>
      <c r="BU1476" s="45"/>
      <c r="BV1476" s="45"/>
      <c r="BW1476" s="45"/>
      <c r="BX1476" s="45"/>
      <c r="BY1476" s="45"/>
      <c r="BZ1476" s="45"/>
      <c r="CA1476" s="45"/>
      <c r="CB1476" s="45"/>
      <c r="CC1476" s="45"/>
      <c r="CD1476" s="45"/>
      <c r="CE1476" s="45"/>
      <c r="CF1476" s="45"/>
    </row>
    <row r="1477" ht="15.75" customHeight="1">
      <c r="A1477" s="45"/>
      <c r="B1477" s="45"/>
      <c r="C1477" s="45"/>
      <c r="D1477" s="45"/>
      <c r="E1477" s="45"/>
      <c r="F1477" s="45"/>
      <c r="G1477" s="45"/>
      <c r="H1477" s="45"/>
      <c r="I1477" s="45"/>
      <c r="J1477" s="45"/>
      <c r="K1477" s="45"/>
      <c r="L1477" s="45"/>
      <c r="M1477" s="45"/>
      <c r="N1477" s="45"/>
      <c r="O1477" s="45"/>
      <c r="P1477" s="45"/>
      <c r="Q1477" s="45"/>
      <c r="R1477" s="45"/>
      <c r="S1477" s="45"/>
      <c r="T1477" s="45"/>
      <c r="U1477" s="45"/>
      <c r="V1477" s="45"/>
      <c r="W1477" s="45"/>
      <c r="X1477" s="45"/>
      <c r="Y1477" s="45"/>
      <c r="Z1477" s="45"/>
      <c r="AA1477" s="45"/>
      <c r="AB1477" s="45"/>
      <c r="AC1477" s="45"/>
      <c r="AD1477" s="45"/>
      <c r="AE1477" s="45"/>
      <c r="AF1477" s="45"/>
      <c r="AG1477" s="45"/>
      <c r="AH1477" s="45"/>
      <c r="AI1477" s="45"/>
      <c r="AJ1477" s="45"/>
      <c r="AK1477" s="45"/>
      <c r="AL1477" s="45"/>
      <c r="AM1477" s="45"/>
      <c r="AN1477" s="45"/>
      <c r="AO1477" s="45"/>
      <c r="AP1477" s="45"/>
      <c r="AQ1477" s="45"/>
      <c r="AR1477" s="45"/>
      <c r="AS1477" s="45"/>
      <c r="AT1477" s="45"/>
      <c r="AU1477" s="45"/>
      <c r="AV1477" s="45"/>
      <c r="AW1477" s="45"/>
      <c r="AX1477" s="45"/>
      <c r="AY1477" s="45"/>
      <c r="AZ1477" s="45"/>
      <c r="BA1477" s="45"/>
      <c r="BB1477" s="45"/>
      <c r="BC1477" s="45"/>
      <c r="BD1477" s="45"/>
      <c r="BE1477" s="45"/>
      <c r="BF1477" s="45"/>
      <c r="BG1477" s="45"/>
      <c r="BH1477" s="45"/>
      <c r="BI1477" s="45"/>
      <c r="BJ1477" s="45"/>
      <c r="BK1477" s="45"/>
      <c r="BL1477" s="45"/>
      <c r="BM1477" s="45"/>
      <c r="BN1477" s="45"/>
      <c r="BO1477" s="45"/>
      <c r="BP1477" s="45"/>
      <c r="BQ1477" s="45"/>
      <c r="BR1477" s="45"/>
      <c r="BS1477" s="45"/>
      <c r="BT1477" s="45"/>
      <c r="BU1477" s="45"/>
      <c r="BV1477" s="45"/>
      <c r="BW1477" s="45"/>
      <c r="BX1477" s="45"/>
      <c r="BY1477" s="45"/>
      <c r="BZ1477" s="45"/>
      <c r="CA1477" s="45"/>
      <c r="CB1477" s="45"/>
      <c r="CC1477" s="45"/>
      <c r="CD1477" s="45"/>
      <c r="CE1477" s="45"/>
      <c r="CF1477" s="45"/>
    </row>
    <row r="1478" ht="15.75" customHeight="1">
      <c r="A1478" s="45"/>
      <c r="B1478" s="45"/>
      <c r="C1478" s="45"/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5"/>
      <c r="O1478" s="45"/>
      <c r="P1478" s="45"/>
      <c r="Q1478" s="45"/>
      <c r="R1478" s="45"/>
      <c r="S1478" s="45"/>
      <c r="T1478" s="45"/>
      <c r="U1478" s="45"/>
      <c r="V1478" s="45"/>
      <c r="W1478" s="45"/>
      <c r="X1478" s="45"/>
      <c r="Y1478" s="45"/>
      <c r="Z1478" s="45"/>
      <c r="AA1478" s="45"/>
      <c r="AB1478" s="45"/>
      <c r="AC1478" s="45"/>
      <c r="AD1478" s="45"/>
      <c r="AE1478" s="45"/>
      <c r="AF1478" s="45"/>
      <c r="AG1478" s="45"/>
      <c r="AH1478" s="45"/>
      <c r="AI1478" s="45"/>
      <c r="AJ1478" s="45"/>
      <c r="AK1478" s="45"/>
      <c r="AL1478" s="45"/>
      <c r="AM1478" s="45"/>
      <c r="AN1478" s="45"/>
      <c r="AO1478" s="45"/>
      <c r="AP1478" s="45"/>
      <c r="AQ1478" s="45"/>
      <c r="AR1478" s="45"/>
      <c r="AS1478" s="45"/>
      <c r="AT1478" s="45"/>
      <c r="AU1478" s="45"/>
      <c r="AV1478" s="45"/>
      <c r="AW1478" s="45"/>
      <c r="AX1478" s="45"/>
      <c r="AY1478" s="45"/>
      <c r="AZ1478" s="45"/>
      <c r="BA1478" s="45"/>
      <c r="BB1478" s="45"/>
      <c r="BC1478" s="45"/>
      <c r="BD1478" s="45"/>
      <c r="BE1478" s="45"/>
      <c r="BF1478" s="45"/>
      <c r="BG1478" s="45"/>
      <c r="BH1478" s="45"/>
      <c r="BI1478" s="45"/>
      <c r="BJ1478" s="45"/>
      <c r="BK1478" s="45"/>
      <c r="BL1478" s="45"/>
      <c r="BM1478" s="45"/>
      <c r="BN1478" s="45"/>
      <c r="BO1478" s="45"/>
      <c r="BP1478" s="45"/>
      <c r="BQ1478" s="45"/>
      <c r="BR1478" s="45"/>
      <c r="BS1478" s="45"/>
      <c r="BT1478" s="45"/>
      <c r="BU1478" s="45"/>
      <c r="BV1478" s="45"/>
      <c r="BW1478" s="45"/>
      <c r="BX1478" s="45"/>
      <c r="BY1478" s="45"/>
      <c r="BZ1478" s="45"/>
      <c r="CA1478" s="45"/>
      <c r="CB1478" s="45"/>
      <c r="CC1478" s="45"/>
      <c r="CD1478" s="45"/>
      <c r="CE1478" s="45"/>
      <c r="CF1478" s="45"/>
    </row>
    <row r="1479" ht="15.75" customHeight="1">
      <c r="A1479" s="45"/>
      <c r="B1479" s="45"/>
      <c r="C1479" s="45"/>
      <c r="D1479" s="45"/>
      <c r="E1479" s="45"/>
      <c r="F1479" s="45"/>
      <c r="G1479" s="45"/>
      <c r="H1479" s="45"/>
      <c r="I1479" s="45"/>
      <c r="J1479" s="45"/>
      <c r="K1479" s="45"/>
      <c r="L1479" s="45"/>
      <c r="M1479" s="45"/>
      <c r="N1479" s="45"/>
      <c r="O1479" s="45"/>
      <c r="P1479" s="45"/>
      <c r="Q1479" s="45"/>
      <c r="R1479" s="45"/>
      <c r="S1479" s="45"/>
      <c r="T1479" s="45"/>
      <c r="U1479" s="45"/>
      <c r="V1479" s="45"/>
      <c r="W1479" s="45"/>
      <c r="X1479" s="45"/>
      <c r="Y1479" s="45"/>
      <c r="Z1479" s="45"/>
      <c r="AA1479" s="45"/>
      <c r="AB1479" s="45"/>
      <c r="AC1479" s="45"/>
      <c r="AD1479" s="45"/>
      <c r="AE1479" s="45"/>
      <c r="AF1479" s="45"/>
      <c r="AG1479" s="45"/>
      <c r="AH1479" s="45"/>
      <c r="AI1479" s="45"/>
      <c r="AJ1479" s="45"/>
      <c r="AK1479" s="45"/>
      <c r="AL1479" s="45"/>
      <c r="AM1479" s="45"/>
      <c r="AN1479" s="45"/>
      <c r="AO1479" s="45"/>
      <c r="AP1479" s="45"/>
      <c r="AQ1479" s="45"/>
      <c r="AR1479" s="45"/>
      <c r="AS1479" s="45"/>
      <c r="AT1479" s="45"/>
      <c r="AU1479" s="45"/>
      <c r="AV1479" s="45"/>
      <c r="AW1479" s="45"/>
      <c r="AX1479" s="45"/>
      <c r="AY1479" s="45"/>
      <c r="AZ1479" s="45"/>
      <c r="BA1479" s="45"/>
      <c r="BB1479" s="45"/>
      <c r="BC1479" s="45"/>
      <c r="BD1479" s="45"/>
      <c r="BE1479" s="45"/>
      <c r="BF1479" s="45"/>
      <c r="BG1479" s="45"/>
      <c r="BH1479" s="45"/>
      <c r="BI1479" s="45"/>
      <c r="BJ1479" s="45"/>
      <c r="BK1479" s="45"/>
      <c r="BL1479" s="45"/>
      <c r="BM1479" s="45"/>
      <c r="BN1479" s="45"/>
      <c r="BO1479" s="45"/>
      <c r="BP1479" s="45"/>
      <c r="BQ1479" s="45"/>
      <c r="BR1479" s="45"/>
      <c r="BS1479" s="45"/>
      <c r="BT1479" s="45"/>
      <c r="BU1479" s="45"/>
      <c r="BV1479" s="45"/>
      <c r="BW1479" s="45"/>
      <c r="BX1479" s="45"/>
      <c r="BY1479" s="45"/>
      <c r="BZ1479" s="45"/>
      <c r="CA1479" s="45"/>
      <c r="CB1479" s="45"/>
      <c r="CC1479" s="45"/>
      <c r="CD1479" s="45"/>
      <c r="CE1479" s="45"/>
      <c r="CF1479" s="45"/>
    </row>
    <row r="1480" ht="15.75" customHeight="1">
      <c r="A1480" s="45"/>
      <c r="B1480" s="45"/>
      <c r="C1480" s="45"/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5"/>
      <c r="O1480" s="45"/>
      <c r="P1480" s="45"/>
      <c r="Q1480" s="45"/>
      <c r="R1480" s="45"/>
      <c r="S1480" s="45"/>
      <c r="T1480" s="45"/>
      <c r="U1480" s="45"/>
      <c r="V1480" s="45"/>
      <c r="W1480" s="45"/>
      <c r="X1480" s="45"/>
      <c r="Y1480" s="45"/>
      <c r="Z1480" s="45"/>
      <c r="AA1480" s="45"/>
      <c r="AB1480" s="45"/>
      <c r="AC1480" s="45"/>
      <c r="AD1480" s="45"/>
      <c r="AE1480" s="45"/>
      <c r="AF1480" s="45"/>
      <c r="AG1480" s="45"/>
      <c r="AH1480" s="45"/>
      <c r="AI1480" s="45"/>
      <c r="AJ1480" s="45"/>
      <c r="AK1480" s="45"/>
      <c r="AL1480" s="45"/>
      <c r="AM1480" s="45"/>
      <c r="AN1480" s="45"/>
      <c r="AO1480" s="45"/>
      <c r="AP1480" s="45"/>
      <c r="AQ1480" s="45"/>
      <c r="AR1480" s="45"/>
      <c r="AS1480" s="45"/>
      <c r="AT1480" s="45"/>
      <c r="AU1480" s="45"/>
      <c r="AV1480" s="45"/>
      <c r="AW1480" s="45"/>
      <c r="AX1480" s="45"/>
      <c r="AY1480" s="45"/>
      <c r="AZ1480" s="45"/>
      <c r="BA1480" s="45"/>
      <c r="BB1480" s="45"/>
      <c r="BC1480" s="45"/>
      <c r="BD1480" s="45"/>
      <c r="BE1480" s="45"/>
      <c r="BF1480" s="45"/>
      <c r="BG1480" s="45"/>
      <c r="BH1480" s="45"/>
      <c r="BI1480" s="45"/>
      <c r="BJ1480" s="45"/>
      <c r="BK1480" s="45"/>
      <c r="BL1480" s="45"/>
      <c r="BM1480" s="45"/>
      <c r="BN1480" s="45"/>
      <c r="BO1480" s="45"/>
      <c r="BP1480" s="45"/>
      <c r="BQ1480" s="45"/>
      <c r="BR1480" s="45"/>
      <c r="BS1480" s="45"/>
      <c r="BT1480" s="45"/>
      <c r="BU1480" s="45"/>
      <c r="BV1480" s="45"/>
      <c r="BW1480" s="45"/>
      <c r="BX1480" s="45"/>
      <c r="BY1480" s="45"/>
      <c r="BZ1480" s="45"/>
      <c r="CA1480" s="45"/>
      <c r="CB1480" s="45"/>
      <c r="CC1480" s="45"/>
      <c r="CD1480" s="45"/>
      <c r="CE1480" s="45"/>
      <c r="CF1480" s="45"/>
    </row>
    <row r="1481" ht="15.75" customHeight="1">
      <c r="A1481" s="45"/>
      <c r="B1481" s="45"/>
      <c r="C1481" s="45"/>
      <c r="D1481" s="45"/>
      <c r="E1481" s="45"/>
      <c r="F1481" s="45"/>
      <c r="G1481" s="45"/>
      <c r="H1481" s="45"/>
      <c r="I1481" s="45"/>
      <c r="J1481" s="45"/>
      <c r="K1481" s="45"/>
      <c r="L1481" s="45"/>
      <c r="M1481" s="45"/>
      <c r="N1481" s="45"/>
      <c r="O1481" s="45"/>
      <c r="P1481" s="45"/>
      <c r="Q1481" s="45"/>
      <c r="R1481" s="45"/>
      <c r="S1481" s="45"/>
      <c r="T1481" s="45"/>
      <c r="U1481" s="45"/>
      <c r="V1481" s="45"/>
      <c r="W1481" s="45"/>
      <c r="X1481" s="45"/>
      <c r="Y1481" s="45"/>
      <c r="Z1481" s="45"/>
      <c r="AA1481" s="45"/>
      <c r="AB1481" s="45"/>
      <c r="AC1481" s="45"/>
      <c r="AD1481" s="45"/>
      <c r="AE1481" s="45"/>
      <c r="AF1481" s="45"/>
      <c r="AG1481" s="45"/>
      <c r="AH1481" s="45"/>
      <c r="AI1481" s="45"/>
      <c r="AJ1481" s="45"/>
      <c r="AK1481" s="45"/>
      <c r="AL1481" s="45"/>
      <c r="AM1481" s="45"/>
      <c r="AN1481" s="45"/>
      <c r="AO1481" s="45"/>
      <c r="AP1481" s="45"/>
      <c r="AQ1481" s="45"/>
      <c r="AR1481" s="45"/>
      <c r="AS1481" s="45"/>
      <c r="AT1481" s="45"/>
      <c r="AU1481" s="45"/>
      <c r="AV1481" s="45"/>
      <c r="AW1481" s="45"/>
      <c r="AX1481" s="45"/>
      <c r="AY1481" s="45"/>
      <c r="AZ1481" s="45"/>
      <c r="BA1481" s="45"/>
      <c r="BB1481" s="45"/>
      <c r="BC1481" s="45"/>
      <c r="BD1481" s="45"/>
      <c r="BE1481" s="45"/>
      <c r="BF1481" s="45"/>
      <c r="BG1481" s="45"/>
      <c r="BH1481" s="45"/>
      <c r="BI1481" s="45"/>
      <c r="BJ1481" s="45"/>
      <c r="BK1481" s="45"/>
      <c r="BL1481" s="45"/>
      <c r="BM1481" s="45"/>
      <c r="BN1481" s="45"/>
      <c r="BO1481" s="45"/>
      <c r="BP1481" s="45"/>
      <c r="BQ1481" s="45"/>
      <c r="BR1481" s="45"/>
      <c r="BS1481" s="45"/>
      <c r="BT1481" s="45"/>
      <c r="BU1481" s="45"/>
      <c r="BV1481" s="45"/>
      <c r="BW1481" s="45"/>
      <c r="BX1481" s="45"/>
      <c r="BY1481" s="45"/>
      <c r="BZ1481" s="45"/>
      <c r="CA1481" s="45"/>
      <c r="CB1481" s="45"/>
      <c r="CC1481" s="45"/>
      <c r="CD1481" s="45"/>
      <c r="CE1481" s="45"/>
      <c r="CF1481" s="45"/>
    </row>
    <row r="1482" ht="15.75" customHeight="1">
      <c r="A1482" s="45"/>
      <c r="B1482" s="45"/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5"/>
      <c r="O1482" s="45"/>
      <c r="P1482" s="45"/>
      <c r="Q1482" s="45"/>
      <c r="R1482" s="45"/>
      <c r="S1482" s="45"/>
      <c r="T1482" s="45"/>
      <c r="U1482" s="45"/>
      <c r="V1482" s="45"/>
      <c r="W1482" s="45"/>
      <c r="X1482" s="45"/>
      <c r="Y1482" s="45"/>
      <c r="Z1482" s="45"/>
      <c r="AA1482" s="45"/>
      <c r="AB1482" s="45"/>
      <c r="AC1482" s="45"/>
      <c r="AD1482" s="45"/>
      <c r="AE1482" s="45"/>
      <c r="AF1482" s="45"/>
      <c r="AG1482" s="45"/>
      <c r="AH1482" s="45"/>
      <c r="AI1482" s="45"/>
      <c r="AJ1482" s="45"/>
      <c r="AK1482" s="45"/>
      <c r="AL1482" s="45"/>
      <c r="AM1482" s="45"/>
      <c r="AN1482" s="45"/>
      <c r="AO1482" s="45"/>
      <c r="AP1482" s="45"/>
      <c r="AQ1482" s="45"/>
      <c r="AR1482" s="45"/>
      <c r="AS1482" s="45"/>
      <c r="AT1482" s="45"/>
      <c r="AU1482" s="45"/>
      <c r="AV1482" s="45"/>
      <c r="AW1482" s="45"/>
      <c r="AX1482" s="45"/>
      <c r="AY1482" s="45"/>
      <c r="AZ1482" s="45"/>
      <c r="BA1482" s="45"/>
      <c r="BB1482" s="45"/>
      <c r="BC1482" s="45"/>
      <c r="BD1482" s="45"/>
      <c r="BE1482" s="45"/>
      <c r="BF1482" s="45"/>
      <c r="BG1482" s="45"/>
      <c r="BH1482" s="45"/>
      <c r="BI1482" s="45"/>
      <c r="BJ1482" s="45"/>
      <c r="BK1482" s="45"/>
      <c r="BL1482" s="45"/>
      <c r="BM1482" s="45"/>
      <c r="BN1482" s="45"/>
      <c r="BO1482" s="45"/>
      <c r="BP1482" s="45"/>
      <c r="BQ1482" s="45"/>
      <c r="BR1482" s="45"/>
      <c r="BS1482" s="45"/>
      <c r="BT1482" s="45"/>
      <c r="BU1482" s="45"/>
      <c r="BV1482" s="45"/>
      <c r="BW1482" s="45"/>
      <c r="BX1482" s="45"/>
      <c r="BY1482" s="45"/>
      <c r="BZ1482" s="45"/>
      <c r="CA1482" s="45"/>
      <c r="CB1482" s="45"/>
      <c r="CC1482" s="45"/>
      <c r="CD1482" s="45"/>
      <c r="CE1482" s="45"/>
      <c r="CF1482" s="45"/>
    </row>
    <row r="1483" ht="15.75" customHeight="1">
      <c r="A1483" s="45"/>
      <c r="B1483" s="45"/>
      <c r="C1483" s="45"/>
      <c r="D1483" s="45"/>
      <c r="E1483" s="45"/>
      <c r="F1483" s="45"/>
      <c r="G1483" s="45"/>
      <c r="H1483" s="45"/>
      <c r="I1483" s="45"/>
      <c r="J1483" s="45"/>
      <c r="K1483" s="45"/>
      <c r="L1483" s="45"/>
      <c r="M1483" s="45"/>
      <c r="N1483" s="45"/>
      <c r="O1483" s="45"/>
      <c r="P1483" s="45"/>
      <c r="Q1483" s="45"/>
      <c r="R1483" s="45"/>
      <c r="S1483" s="45"/>
      <c r="T1483" s="45"/>
      <c r="U1483" s="45"/>
      <c r="V1483" s="45"/>
      <c r="W1483" s="45"/>
      <c r="X1483" s="45"/>
      <c r="Y1483" s="45"/>
      <c r="Z1483" s="45"/>
      <c r="AA1483" s="45"/>
      <c r="AB1483" s="45"/>
      <c r="AC1483" s="45"/>
      <c r="AD1483" s="45"/>
      <c r="AE1483" s="45"/>
      <c r="AF1483" s="45"/>
      <c r="AG1483" s="45"/>
      <c r="AH1483" s="45"/>
      <c r="AI1483" s="45"/>
      <c r="AJ1483" s="45"/>
      <c r="AK1483" s="45"/>
      <c r="AL1483" s="45"/>
      <c r="AM1483" s="45"/>
      <c r="AN1483" s="45"/>
      <c r="AO1483" s="45"/>
      <c r="AP1483" s="45"/>
      <c r="AQ1483" s="45"/>
      <c r="AR1483" s="45"/>
      <c r="AS1483" s="45"/>
      <c r="AT1483" s="45"/>
      <c r="AU1483" s="45"/>
      <c r="AV1483" s="45"/>
      <c r="AW1483" s="45"/>
      <c r="AX1483" s="45"/>
      <c r="AY1483" s="45"/>
      <c r="AZ1483" s="45"/>
      <c r="BA1483" s="45"/>
      <c r="BB1483" s="45"/>
      <c r="BC1483" s="45"/>
      <c r="BD1483" s="45"/>
      <c r="BE1483" s="45"/>
      <c r="BF1483" s="45"/>
      <c r="BG1483" s="45"/>
      <c r="BH1483" s="45"/>
      <c r="BI1483" s="45"/>
      <c r="BJ1483" s="45"/>
      <c r="BK1483" s="45"/>
      <c r="BL1483" s="45"/>
      <c r="BM1483" s="45"/>
      <c r="BN1483" s="45"/>
      <c r="BO1483" s="45"/>
      <c r="BP1483" s="45"/>
      <c r="BQ1483" s="45"/>
      <c r="BR1483" s="45"/>
      <c r="BS1483" s="45"/>
      <c r="BT1483" s="45"/>
      <c r="BU1483" s="45"/>
      <c r="BV1483" s="45"/>
      <c r="BW1483" s="45"/>
      <c r="BX1483" s="45"/>
      <c r="BY1483" s="45"/>
      <c r="BZ1483" s="45"/>
      <c r="CA1483" s="45"/>
      <c r="CB1483" s="45"/>
      <c r="CC1483" s="45"/>
      <c r="CD1483" s="45"/>
      <c r="CE1483" s="45"/>
      <c r="CF1483" s="45"/>
    </row>
    <row r="1484" ht="15.75" customHeight="1">
      <c r="A1484" s="45"/>
      <c r="B1484" s="45"/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5"/>
      <c r="O1484" s="45"/>
      <c r="P1484" s="45"/>
      <c r="Q1484" s="45"/>
      <c r="R1484" s="45"/>
      <c r="S1484" s="45"/>
      <c r="T1484" s="45"/>
      <c r="U1484" s="45"/>
      <c r="V1484" s="45"/>
      <c r="W1484" s="45"/>
      <c r="X1484" s="45"/>
      <c r="Y1484" s="45"/>
      <c r="Z1484" s="45"/>
      <c r="AA1484" s="45"/>
      <c r="AB1484" s="45"/>
      <c r="AC1484" s="45"/>
      <c r="AD1484" s="45"/>
      <c r="AE1484" s="45"/>
      <c r="AF1484" s="45"/>
      <c r="AG1484" s="45"/>
      <c r="AH1484" s="45"/>
      <c r="AI1484" s="45"/>
      <c r="AJ1484" s="45"/>
      <c r="AK1484" s="45"/>
      <c r="AL1484" s="45"/>
      <c r="AM1484" s="45"/>
      <c r="AN1484" s="45"/>
      <c r="AO1484" s="45"/>
      <c r="AP1484" s="45"/>
      <c r="AQ1484" s="45"/>
      <c r="AR1484" s="45"/>
      <c r="AS1484" s="45"/>
      <c r="AT1484" s="45"/>
      <c r="AU1484" s="45"/>
      <c r="AV1484" s="45"/>
      <c r="AW1484" s="45"/>
      <c r="AX1484" s="45"/>
      <c r="AY1484" s="45"/>
      <c r="AZ1484" s="45"/>
      <c r="BA1484" s="45"/>
      <c r="BB1484" s="45"/>
      <c r="BC1484" s="45"/>
      <c r="BD1484" s="45"/>
      <c r="BE1484" s="45"/>
      <c r="BF1484" s="45"/>
      <c r="BG1484" s="45"/>
      <c r="BH1484" s="45"/>
      <c r="BI1484" s="45"/>
      <c r="BJ1484" s="45"/>
      <c r="BK1484" s="45"/>
      <c r="BL1484" s="45"/>
      <c r="BM1484" s="45"/>
      <c r="BN1484" s="45"/>
      <c r="BO1484" s="45"/>
      <c r="BP1484" s="45"/>
      <c r="BQ1484" s="45"/>
      <c r="BR1484" s="45"/>
      <c r="BS1484" s="45"/>
      <c r="BT1484" s="45"/>
      <c r="BU1484" s="45"/>
      <c r="BV1484" s="45"/>
      <c r="BW1484" s="45"/>
      <c r="BX1484" s="45"/>
      <c r="BY1484" s="45"/>
      <c r="BZ1484" s="45"/>
      <c r="CA1484" s="45"/>
      <c r="CB1484" s="45"/>
      <c r="CC1484" s="45"/>
      <c r="CD1484" s="45"/>
      <c r="CE1484" s="45"/>
      <c r="CF1484" s="45"/>
    </row>
    <row r="1485" ht="15.75" customHeight="1">
      <c r="A1485" s="45"/>
      <c r="B1485" s="45"/>
      <c r="C1485" s="45"/>
      <c r="D1485" s="45"/>
      <c r="E1485" s="45"/>
      <c r="F1485" s="45"/>
      <c r="G1485" s="45"/>
      <c r="H1485" s="45"/>
      <c r="I1485" s="45"/>
      <c r="J1485" s="45"/>
      <c r="K1485" s="45"/>
      <c r="L1485" s="45"/>
      <c r="M1485" s="45"/>
      <c r="N1485" s="45"/>
      <c r="O1485" s="45"/>
      <c r="P1485" s="45"/>
      <c r="Q1485" s="45"/>
      <c r="R1485" s="45"/>
      <c r="S1485" s="45"/>
      <c r="T1485" s="45"/>
      <c r="U1485" s="45"/>
      <c r="V1485" s="45"/>
      <c r="W1485" s="45"/>
      <c r="X1485" s="45"/>
      <c r="Y1485" s="45"/>
      <c r="Z1485" s="45"/>
      <c r="AA1485" s="45"/>
      <c r="AB1485" s="45"/>
      <c r="AC1485" s="45"/>
      <c r="AD1485" s="45"/>
      <c r="AE1485" s="45"/>
      <c r="AF1485" s="45"/>
      <c r="AG1485" s="45"/>
      <c r="AH1485" s="45"/>
      <c r="AI1485" s="45"/>
      <c r="AJ1485" s="45"/>
      <c r="AK1485" s="45"/>
      <c r="AL1485" s="45"/>
      <c r="AM1485" s="45"/>
      <c r="AN1485" s="45"/>
      <c r="AO1485" s="45"/>
      <c r="AP1485" s="45"/>
      <c r="AQ1485" s="45"/>
      <c r="AR1485" s="45"/>
      <c r="AS1485" s="45"/>
      <c r="AT1485" s="45"/>
      <c r="AU1485" s="45"/>
      <c r="AV1485" s="45"/>
      <c r="AW1485" s="45"/>
      <c r="AX1485" s="45"/>
      <c r="AY1485" s="45"/>
      <c r="AZ1485" s="45"/>
      <c r="BA1485" s="45"/>
      <c r="BB1485" s="45"/>
      <c r="BC1485" s="45"/>
      <c r="BD1485" s="45"/>
      <c r="BE1485" s="45"/>
      <c r="BF1485" s="45"/>
      <c r="BG1485" s="45"/>
      <c r="BH1485" s="45"/>
      <c r="BI1485" s="45"/>
      <c r="BJ1485" s="45"/>
      <c r="BK1485" s="45"/>
      <c r="BL1485" s="45"/>
      <c r="BM1485" s="45"/>
      <c r="BN1485" s="45"/>
      <c r="BO1485" s="45"/>
      <c r="BP1485" s="45"/>
      <c r="BQ1485" s="45"/>
      <c r="BR1485" s="45"/>
      <c r="BS1485" s="45"/>
      <c r="BT1485" s="45"/>
      <c r="BU1485" s="45"/>
      <c r="BV1485" s="45"/>
      <c r="BW1485" s="45"/>
      <c r="BX1485" s="45"/>
      <c r="BY1485" s="45"/>
      <c r="BZ1485" s="45"/>
      <c r="CA1485" s="45"/>
      <c r="CB1485" s="45"/>
      <c r="CC1485" s="45"/>
      <c r="CD1485" s="45"/>
      <c r="CE1485" s="45"/>
      <c r="CF1485" s="45"/>
    </row>
    <row r="1486" ht="15.75" customHeight="1">
      <c r="A1486" s="45"/>
      <c r="B1486" s="45"/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5"/>
      <c r="O1486" s="45"/>
      <c r="P1486" s="45"/>
      <c r="Q1486" s="45"/>
      <c r="R1486" s="45"/>
      <c r="S1486" s="45"/>
      <c r="T1486" s="45"/>
      <c r="U1486" s="45"/>
      <c r="V1486" s="45"/>
      <c r="W1486" s="45"/>
      <c r="X1486" s="45"/>
      <c r="Y1486" s="45"/>
      <c r="Z1486" s="45"/>
      <c r="AA1486" s="45"/>
      <c r="AB1486" s="45"/>
      <c r="AC1486" s="45"/>
      <c r="AD1486" s="45"/>
      <c r="AE1486" s="45"/>
      <c r="AF1486" s="45"/>
      <c r="AG1486" s="45"/>
      <c r="AH1486" s="45"/>
      <c r="AI1486" s="45"/>
      <c r="AJ1486" s="45"/>
      <c r="AK1486" s="45"/>
      <c r="AL1486" s="45"/>
      <c r="AM1486" s="45"/>
      <c r="AN1486" s="45"/>
      <c r="AO1486" s="45"/>
      <c r="AP1486" s="45"/>
      <c r="AQ1486" s="45"/>
      <c r="AR1486" s="45"/>
      <c r="AS1486" s="45"/>
      <c r="AT1486" s="45"/>
      <c r="AU1486" s="45"/>
      <c r="AV1486" s="45"/>
      <c r="AW1486" s="45"/>
      <c r="AX1486" s="45"/>
      <c r="AY1486" s="45"/>
      <c r="AZ1486" s="45"/>
      <c r="BA1486" s="45"/>
      <c r="BB1486" s="45"/>
      <c r="BC1486" s="45"/>
      <c r="BD1486" s="45"/>
      <c r="BE1486" s="45"/>
      <c r="BF1486" s="45"/>
      <c r="BG1486" s="45"/>
      <c r="BH1486" s="45"/>
      <c r="BI1486" s="45"/>
      <c r="BJ1486" s="45"/>
      <c r="BK1486" s="45"/>
      <c r="BL1486" s="45"/>
      <c r="BM1486" s="45"/>
      <c r="BN1486" s="45"/>
      <c r="BO1486" s="45"/>
      <c r="BP1486" s="45"/>
      <c r="BQ1486" s="45"/>
      <c r="BR1486" s="45"/>
      <c r="BS1486" s="45"/>
      <c r="BT1486" s="45"/>
      <c r="BU1486" s="45"/>
      <c r="BV1486" s="45"/>
      <c r="BW1486" s="45"/>
      <c r="BX1486" s="45"/>
      <c r="BY1486" s="45"/>
      <c r="BZ1486" s="45"/>
      <c r="CA1486" s="45"/>
      <c r="CB1486" s="45"/>
      <c r="CC1486" s="45"/>
      <c r="CD1486" s="45"/>
      <c r="CE1486" s="45"/>
      <c r="CF1486" s="45"/>
    </row>
    <row r="1487" ht="15.75" customHeight="1">
      <c r="A1487" s="45"/>
      <c r="B1487" s="45"/>
      <c r="C1487" s="45"/>
      <c r="D1487" s="45"/>
      <c r="E1487" s="45"/>
      <c r="F1487" s="45"/>
      <c r="G1487" s="45"/>
      <c r="H1487" s="45"/>
      <c r="I1487" s="45"/>
      <c r="J1487" s="45"/>
      <c r="K1487" s="45"/>
      <c r="L1487" s="45"/>
      <c r="M1487" s="45"/>
      <c r="N1487" s="45"/>
      <c r="O1487" s="45"/>
      <c r="P1487" s="45"/>
      <c r="Q1487" s="45"/>
      <c r="R1487" s="45"/>
      <c r="S1487" s="45"/>
      <c r="T1487" s="45"/>
      <c r="U1487" s="45"/>
      <c r="V1487" s="45"/>
      <c r="W1487" s="45"/>
      <c r="X1487" s="45"/>
      <c r="Y1487" s="45"/>
      <c r="Z1487" s="45"/>
      <c r="AA1487" s="45"/>
      <c r="AB1487" s="45"/>
      <c r="AC1487" s="45"/>
      <c r="AD1487" s="45"/>
      <c r="AE1487" s="45"/>
      <c r="AF1487" s="45"/>
      <c r="AG1487" s="45"/>
      <c r="AH1487" s="45"/>
      <c r="AI1487" s="45"/>
      <c r="AJ1487" s="45"/>
      <c r="AK1487" s="45"/>
      <c r="AL1487" s="45"/>
      <c r="AM1487" s="45"/>
      <c r="AN1487" s="45"/>
      <c r="AO1487" s="45"/>
      <c r="AP1487" s="45"/>
      <c r="AQ1487" s="45"/>
      <c r="AR1487" s="45"/>
      <c r="AS1487" s="45"/>
      <c r="AT1487" s="45"/>
      <c r="AU1487" s="45"/>
      <c r="AV1487" s="45"/>
      <c r="AW1487" s="45"/>
      <c r="AX1487" s="45"/>
      <c r="AY1487" s="45"/>
      <c r="AZ1487" s="45"/>
      <c r="BA1487" s="45"/>
      <c r="BB1487" s="45"/>
      <c r="BC1487" s="45"/>
      <c r="BD1487" s="45"/>
      <c r="BE1487" s="45"/>
      <c r="BF1487" s="45"/>
      <c r="BG1487" s="45"/>
      <c r="BH1487" s="45"/>
      <c r="BI1487" s="45"/>
      <c r="BJ1487" s="45"/>
      <c r="BK1487" s="45"/>
      <c r="BL1487" s="45"/>
      <c r="BM1487" s="45"/>
      <c r="BN1487" s="45"/>
      <c r="BO1487" s="45"/>
      <c r="BP1487" s="45"/>
      <c r="BQ1487" s="45"/>
      <c r="BR1487" s="45"/>
      <c r="BS1487" s="45"/>
      <c r="BT1487" s="45"/>
      <c r="BU1487" s="45"/>
      <c r="BV1487" s="45"/>
      <c r="BW1487" s="45"/>
      <c r="BX1487" s="45"/>
      <c r="BY1487" s="45"/>
      <c r="BZ1487" s="45"/>
      <c r="CA1487" s="45"/>
      <c r="CB1487" s="45"/>
      <c r="CC1487" s="45"/>
      <c r="CD1487" s="45"/>
      <c r="CE1487" s="45"/>
      <c r="CF1487" s="45"/>
    </row>
    <row r="1488" ht="15.75" customHeight="1">
      <c r="A1488" s="45"/>
      <c r="B1488" s="45"/>
      <c r="C1488" s="45"/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5"/>
      <c r="O1488" s="45"/>
      <c r="P1488" s="45"/>
      <c r="Q1488" s="45"/>
      <c r="R1488" s="45"/>
      <c r="S1488" s="45"/>
      <c r="T1488" s="45"/>
      <c r="U1488" s="45"/>
      <c r="V1488" s="45"/>
      <c r="W1488" s="45"/>
      <c r="X1488" s="45"/>
      <c r="Y1488" s="45"/>
      <c r="Z1488" s="45"/>
      <c r="AA1488" s="45"/>
      <c r="AB1488" s="45"/>
      <c r="AC1488" s="45"/>
      <c r="AD1488" s="45"/>
      <c r="AE1488" s="45"/>
      <c r="AF1488" s="45"/>
      <c r="AG1488" s="45"/>
      <c r="AH1488" s="45"/>
      <c r="AI1488" s="45"/>
      <c r="AJ1488" s="45"/>
      <c r="AK1488" s="45"/>
      <c r="AL1488" s="45"/>
      <c r="AM1488" s="45"/>
      <c r="AN1488" s="45"/>
      <c r="AO1488" s="45"/>
      <c r="AP1488" s="45"/>
      <c r="AQ1488" s="45"/>
      <c r="AR1488" s="45"/>
      <c r="AS1488" s="45"/>
      <c r="AT1488" s="45"/>
      <c r="AU1488" s="45"/>
      <c r="AV1488" s="45"/>
      <c r="AW1488" s="45"/>
      <c r="AX1488" s="45"/>
      <c r="AY1488" s="45"/>
      <c r="AZ1488" s="45"/>
      <c r="BA1488" s="45"/>
      <c r="BB1488" s="45"/>
      <c r="BC1488" s="45"/>
      <c r="BD1488" s="45"/>
      <c r="BE1488" s="45"/>
      <c r="BF1488" s="45"/>
      <c r="BG1488" s="45"/>
      <c r="BH1488" s="45"/>
      <c r="BI1488" s="45"/>
      <c r="BJ1488" s="45"/>
      <c r="BK1488" s="45"/>
      <c r="BL1488" s="45"/>
      <c r="BM1488" s="45"/>
      <c r="BN1488" s="45"/>
      <c r="BO1488" s="45"/>
      <c r="BP1488" s="45"/>
      <c r="BQ1488" s="45"/>
      <c r="BR1488" s="45"/>
      <c r="BS1488" s="45"/>
      <c r="BT1488" s="45"/>
      <c r="BU1488" s="45"/>
      <c r="BV1488" s="45"/>
      <c r="BW1488" s="45"/>
      <c r="BX1488" s="45"/>
      <c r="BY1488" s="45"/>
      <c r="BZ1488" s="45"/>
      <c r="CA1488" s="45"/>
      <c r="CB1488" s="45"/>
      <c r="CC1488" s="45"/>
      <c r="CD1488" s="45"/>
      <c r="CE1488" s="45"/>
      <c r="CF1488" s="45"/>
    </row>
    <row r="1489" ht="15.75" customHeight="1">
      <c r="A1489" s="45"/>
      <c r="B1489" s="45"/>
      <c r="C1489" s="45"/>
      <c r="D1489" s="45"/>
      <c r="E1489" s="45"/>
      <c r="F1489" s="45"/>
      <c r="G1489" s="45"/>
      <c r="H1489" s="45"/>
      <c r="I1489" s="45"/>
      <c r="J1489" s="45"/>
      <c r="K1489" s="45"/>
      <c r="L1489" s="45"/>
      <c r="M1489" s="45"/>
      <c r="N1489" s="45"/>
      <c r="O1489" s="45"/>
      <c r="P1489" s="45"/>
      <c r="Q1489" s="45"/>
      <c r="R1489" s="45"/>
      <c r="S1489" s="45"/>
      <c r="T1489" s="45"/>
      <c r="U1489" s="45"/>
      <c r="V1489" s="45"/>
      <c r="W1489" s="45"/>
      <c r="X1489" s="45"/>
      <c r="Y1489" s="45"/>
      <c r="Z1489" s="45"/>
      <c r="AA1489" s="45"/>
      <c r="AB1489" s="45"/>
      <c r="AC1489" s="45"/>
      <c r="AD1489" s="45"/>
      <c r="AE1489" s="45"/>
      <c r="AF1489" s="45"/>
      <c r="AG1489" s="45"/>
      <c r="AH1489" s="45"/>
      <c r="AI1489" s="45"/>
      <c r="AJ1489" s="45"/>
      <c r="AK1489" s="45"/>
      <c r="AL1489" s="45"/>
      <c r="AM1489" s="45"/>
      <c r="AN1489" s="45"/>
      <c r="AO1489" s="45"/>
      <c r="AP1489" s="45"/>
      <c r="AQ1489" s="45"/>
      <c r="AR1489" s="45"/>
      <c r="AS1489" s="45"/>
      <c r="AT1489" s="45"/>
      <c r="AU1489" s="45"/>
      <c r="AV1489" s="45"/>
      <c r="AW1489" s="45"/>
      <c r="AX1489" s="45"/>
      <c r="AY1489" s="45"/>
      <c r="AZ1489" s="45"/>
      <c r="BA1489" s="45"/>
      <c r="BB1489" s="45"/>
      <c r="BC1489" s="45"/>
      <c r="BD1489" s="45"/>
      <c r="BE1489" s="45"/>
      <c r="BF1489" s="45"/>
      <c r="BG1489" s="45"/>
      <c r="BH1489" s="45"/>
      <c r="BI1489" s="45"/>
      <c r="BJ1489" s="45"/>
      <c r="BK1489" s="45"/>
      <c r="BL1489" s="45"/>
      <c r="BM1489" s="45"/>
      <c r="BN1489" s="45"/>
      <c r="BO1489" s="45"/>
      <c r="BP1489" s="45"/>
      <c r="BQ1489" s="45"/>
      <c r="BR1489" s="45"/>
      <c r="BS1489" s="45"/>
      <c r="BT1489" s="45"/>
      <c r="BU1489" s="45"/>
      <c r="BV1489" s="45"/>
      <c r="BW1489" s="45"/>
      <c r="BX1489" s="45"/>
      <c r="BY1489" s="45"/>
      <c r="BZ1489" s="45"/>
      <c r="CA1489" s="45"/>
      <c r="CB1489" s="45"/>
      <c r="CC1489" s="45"/>
      <c r="CD1489" s="45"/>
      <c r="CE1489" s="45"/>
      <c r="CF1489" s="45"/>
    </row>
    <row r="1490" ht="15.75" customHeight="1">
      <c r="A1490" s="45"/>
      <c r="B1490" s="45"/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5"/>
      <c r="O1490" s="45"/>
      <c r="P1490" s="45"/>
      <c r="Q1490" s="45"/>
      <c r="R1490" s="45"/>
      <c r="S1490" s="45"/>
      <c r="T1490" s="45"/>
      <c r="U1490" s="45"/>
      <c r="V1490" s="45"/>
      <c r="W1490" s="45"/>
      <c r="X1490" s="45"/>
      <c r="Y1490" s="45"/>
      <c r="Z1490" s="45"/>
      <c r="AA1490" s="45"/>
      <c r="AB1490" s="45"/>
      <c r="AC1490" s="45"/>
      <c r="AD1490" s="45"/>
      <c r="AE1490" s="45"/>
      <c r="AF1490" s="45"/>
      <c r="AG1490" s="45"/>
      <c r="AH1490" s="45"/>
      <c r="AI1490" s="45"/>
      <c r="AJ1490" s="45"/>
      <c r="AK1490" s="45"/>
      <c r="AL1490" s="45"/>
      <c r="AM1490" s="45"/>
      <c r="AN1490" s="45"/>
      <c r="AO1490" s="45"/>
      <c r="AP1490" s="45"/>
      <c r="AQ1490" s="45"/>
      <c r="AR1490" s="45"/>
      <c r="AS1490" s="45"/>
      <c r="AT1490" s="45"/>
      <c r="AU1490" s="45"/>
      <c r="AV1490" s="45"/>
      <c r="AW1490" s="45"/>
      <c r="AX1490" s="45"/>
      <c r="AY1490" s="45"/>
      <c r="AZ1490" s="45"/>
      <c r="BA1490" s="45"/>
      <c r="BB1490" s="45"/>
      <c r="BC1490" s="45"/>
      <c r="BD1490" s="45"/>
      <c r="BE1490" s="45"/>
      <c r="BF1490" s="45"/>
      <c r="BG1490" s="45"/>
      <c r="BH1490" s="45"/>
      <c r="BI1490" s="45"/>
      <c r="BJ1490" s="45"/>
      <c r="BK1490" s="45"/>
      <c r="BL1490" s="45"/>
      <c r="BM1490" s="45"/>
      <c r="BN1490" s="45"/>
      <c r="BO1490" s="45"/>
      <c r="BP1490" s="45"/>
      <c r="BQ1490" s="45"/>
      <c r="BR1490" s="45"/>
      <c r="BS1490" s="45"/>
      <c r="BT1490" s="45"/>
      <c r="BU1490" s="45"/>
      <c r="BV1490" s="45"/>
      <c r="BW1490" s="45"/>
      <c r="BX1490" s="45"/>
      <c r="BY1490" s="45"/>
      <c r="BZ1490" s="45"/>
      <c r="CA1490" s="45"/>
      <c r="CB1490" s="45"/>
      <c r="CC1490" s="45"/>
      <c r="CD1490" s="45"/>
      <c r="CE1490" s="45"/>
      <c r="CF1490" s="45"/>
    </row>
    <row r="1491" ht="15.75" customHeight="1">
      <c r="A1491" s="45"/>
      <c r="B1491" s="45"/>
      <c r="C1491" s="45"/>
      <c r="D1491" s="45"/>
      <c r="E1491" s="45"/>
      <c r="F1491" s="45"/>
      <c r="G1491" s="45"/>
      <c r="H1491" s="45"/>
      <c r="I1491" s="45"/>
      <c r="J1491" s="45"/>
      <c r="K1491" s="45"/>
      <c r="L1491" s="45"/>
      <c r="M1491" s="45"/>
      <c r="N1491" s="45"/>
      <c r="O1491" s="45"/>
      <c r="P1491" s="45"/>
      <c r="Q1491" s="45"/>
      <c r="R1491" s="45"/>
      <c r="S1491" s="45"/>
      <c r="T1491" s="45"/>
      <c r="U1491" s="45"/>
      <c r="V1491" s="45"/>
      <c r="W1491" s="45"/>
      <c r="X1491" s="45"/>
      <c r="Y1491" s="45"/>
      <c r="Z1491" s="45"/>
      <c r="AA1491" s="45"/>
      <c r="AB1491" s="45"/>
      <c r="AC1491" s="45"/>
      <c r="AD1491" s="45"/>
      <c r="AE1491" s="45"/>
      <c r="AF1491" s="45"/>
      <c r="AG1491" s="45"/>
      <c r="AH1491" s="45"/>
      <c r="AI1491" s="45"/>
      <c r="AJ1491" s="45"/>
      <c r="AK1491" s="45"/>
      <c r="AL1491" s="45"/>
      <c r="AM1491" s="45"/>
      <c r="AN1491" s="45"/>
      <c r="AO1491" s="45"/>
      <c r="AP1491" s="45"/>
      <c r="AQ1491" s="45"/>
      <c r="AR1491" s="45"/>
      <c r="AS1491" s="45"/>
      <c r="AT1491" s="45"/>
      <c r="AU1491" s="45"/>
      <c r="AV1491" s="45"/>
      <c r="AW1491" s="45"/>
      <c r="AX1491" s="45"/>
      <c r="AY1491" s="45"/>
      <c r="AZ1491" s="45"/>
      <c r="BA1491" s="45"/>
      <c r="BB1491" s="45"/>
      <c r="BC1491" s="45"/>
      <c r="BD1491" s="45"/>
      <c r="BE1491" s="45"/>
      <c r="BF1491" s="45"/>
      <c r="BG1491" s="45"/>
      <c r="BH1491" s="45"/>
      <c r="BI1491" s="45"/>
      <c r="BJ1491" s="45"/>
      <c r="BK1491" s="45"/>
      <c r="BL1491" s="45"/>
      <c r="BM1491" s="45"/>
      <c r="BN1491" s="45"/>
      <c r="BO1491" s="45"/>
      <c r="BP1491" s="45"/>
      <c r="BQ1491" s="45"/>
      <c r="BR1491" s="45"/>
      <c r="BS1491" s="45"/>
      <c r="BT1491" s="45"/>
      <c r="BU1491" s="45"/>
      <c r="BV1491" s="45"/>
      <c r="BW1491" s="45"/>
      <c r="BX1491" s="45"/>
      <c r="BY1491" s="45"/>
      <c r="BZ1491" s="45"/>
      <c r="CA1491" s="45"/>
      <c r="CB1491" s="45"/>
      <c r="CC1491" s="45"/>
      <c r="CD1491" s="45"/>
      <c r="CE1491" s="45"/>
      <c r="CF1491" s="45"/>
    </row>
    <row r="1492" ht="15.75" customHeight="1">
      <c r="A1492" s="45"/>
      <c r="B1492" s="45"/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5"/>
      <c r="O1492" s="45"/>
      <c r="P1492" s="45"/>
      <c r="Q1492" s="45"/>
      <c r="R1492" s="45"/>
      <c r="S1492" s="45"/>
      <c r="T1492" s="45"/>
      <c r="U1492" s="45"/>
      <c r="V1492" s="45"/>
      <c r="W1492" s="45"/>
      <c r="X1492" s="45"/>
      <c r="Y1492" s="45"/>
      <c r="Z1492" s="45"/>
      <c r="AA1492" s="45"/>
      <c r="AB1492" s="45"/>
      <c r="AC1492" s="45"/>
      <c r="AD1492" s="45"/>
      <c r="AE1492" s="45"/>
      <c r="AF1492" s="45"/>
      <c r="AG1492" s="45"/>
      <c r="AH1492" s="45"/>
      <c r="AI1492" s="45"/>
      <c r="AJ1492" s="45"/>
      <c r="AK1492" s="45"/>
      <c r="AL1492" s="45"/>
      <c r="AM1492" s="45"/>
      <c r="AN1492" s="45"/>
      <c r="AO1492" s="45"/>
      <c r="AP1492" s="45"/>
      <c r="AQ1492" s="45"/>
      <c r="AR1492" s="45"/>
      <c r="AS1492" s="45"/>
      <c r="AT1492" s="45"/>
      <c r="AU1492" s="45"/>
      <c r="AV1492" s="45"/>
      <c r="AW1492" s="45"/>
      <c r="AX1492" s="45"/>
      <c r="AY1492" s="45"/>
      <c r="AZ1492" s="45"/>
      <c r="BA1492" s="45"/>
      <c r="BB1492" s="45"/>
      <c r="BC1492" s="45"/>
      <c r="BD1492" s="45"/>
      <c r="BE1492" s="45"/>
      <c r="BF1492" s="45"/>
      <c r="BG1492" s="45"/>
      <c r="BH1492" s="45"/>
      <c r="BI1492" s="45"/>
      <c r="BJ1492" s="45"/>
      <c r="BK1492" s="45"/>
      <c r="BL1492" s="45"/>
      <c r="BM1492" s="45"/>
      <c r="BN1492" s="45"/>
      <c r="BO1492" s="45"/>
      <c r="BP1492" s="45"/>
      <c r="BQ1492" s="45"/>
      <c r="BR1492" s="45"/>
      <c r="BS1492" s="45"/>
      <c r="BT1492" s="45"/>
      <c r="BU1492" s="45"/>
      <c r="BV1492" s="45"/>
      <c r="BW1492" s="45"/>
      <c r="BX1492" s="45"/>
      <c r="BY1492" s="45"/>
      <c r="BZ1492" s="45"/>
      <c r="CA1492" s="45"/>
      <c r="CB1492" s="45"/>
      <c r="CC1492" s="45"/>
      <c r="CD1492" s="45"/>
      <c r="CE1492" s="45"/>
      <c r="CF1492" s="45"/>
    </row>
    <row r="1493" ht="15.75" customHeight="1">
      <c r="A1493" s="45"/>
      <c r="B1493" s="45"/>
      <c r="C1493" s="45"/>
      <c r="D1493" s="45"/>
      <c r="E1493" s="45"/>
      <c r="F1493" s="45"/>
      <c r="G1493" s="45"/>
      <c r="H1493" s="45"/>
      <c r="I1493" s="45"/>
      <c r="J1493" s="45"/>
      <c r="K1493" s="45"/>
      <c r="L1493" s="45"/>
      <c r="M1493" s="45"/>
      <c r="N1493" s="45"/>
      <c r="O1493" s="45"/>
      <c r="P1493" s="45"/>
      <c r="Q1493" s="45"/>
      <c r="R1493" s="45"/>
      <c r="S1493" s="45"/>
      <c r="T1493" s="45"/>
      <c r="U1493" s="45"/>
      <c r="V1493" s="45"/>
      <c r="W1493" s="45"/>
      <c r="X1493" s="45"/>
      <c r="Y1493" s="45"/>
      <c r="Z1493" s="45"/>
      <c r="AA1493" s="45"/>
      <c r="AB1493" s="45"/>
      <c r="AC1493" s="45"/>
      <c r="AD1493" s="45"/>
      <c r="AE1493" s="45"/>
      <c r="AF1493" s="45"/>
      <c r="AG1493" s="45"/>
      <c r="AH1493" s="45"/>
      <c r="AI1493" s="45"/>
      <c r="AJ1493" s="45"/>
      <c r="AK1493" s="45"/>
      <c r="AL1493" s="45"/>
      <c r="AM1493" s="45"/>
      <c r="AN1493" s="45"/>
      <c r="AO1493" s="45"/>
      <c r="AP1493" s="45"/>
      <c r="AQ1493" s="45"/>
      <c r="AR1493" s="45"/>
      <c r="AS1493" s="45"/>
      <c r="AT1493" s="45"/>
      <c r="AU1493" s="45"/>
      <c r="AV1493" s="45"/>
      <c r="AW1493" s="45"/>
      <c r="AX1493" s="45"/>
      <c r="AY1493" s="45"/>
      <c r="AZ1493" s="45"/>
      <c r="BA1493" s="45"/>
      <c r="BB1493" s="45"/>
      <c r="BC1493" s="45"/>
      <c r="BD1493" s="45"/>
      <c r="BE1493" s="45"/>
      <c r="BF1493" s="45"/>
      <c r="BG1493" s="45"/>
      <c r="BH1493" s="45"/>
      <c r="BI1493" s="45"/>
      <c r="BJ1493" s="45"/>
      <c r="BK1493" s="45"/>
      <c r="BL1493" s="45"/>
      <c r="BM1493" s="45"/>
      <c r="BN1493" s="45"/>
      <c r="BO1493" s="45"/>
      <c r="BP1493" s="45"/>
      <c r="BQ1493" s="45"/>
      <c r="BR1493" s="45"/>
      <c r="BS1493" s="45"/>
      <c r="BT1493" s="45"/>
      <c r="BU1493" s="45"/>
      <c r="BV1493" s="45"/>
      <c r="BW1493" s="45"/>
      <c r="BX1493" s="45"/>
      <c r="BY1493" s="45"/>
      <c r="BZ1493" s="45"/>
      <c r="CA1493" s="45"/>
      <c r="CB1493" s="45"/>
      <c r="CC1493" s="45"/>
      <c r="CD1493" s="45"/>
      <c r="CE1493" s="45"/>
      <c r="CF1493" s="45"/>
    </row>
    <row r="1494" ht="15.75" customHeight="1">
      <c r="A1494" s="45"/>
      <c r="B1494" s="45"/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5"/>
      <c r="O1494" s="45"/>
      <c r="P1494" s="45"/>
      <c r="Q1494" s="45"/>
      <c r="R1494" s="45"/>
      <c r="S1494" s="45"/>
      <c r="T1494" s="45"/>
      <c r="U1494" s="45"/>
      <c r="V1494" s="45"/>
      <c r="W1494" s="45"/>
      <c r="X1494" s="45"/>
      <c r="Y1494" s="45"/>
      <c r="Z1494" s="45"/>
      <c r="AA1494" s="45"/>
      <c r="AB1494" s="45"/>
      <c r="AC1494" s="45"/>
      <c r="AD1494" s="45"/>
      <c r="AE1494" s="45"/>
      <c r="AF1494" s="45"/>
      <c r="AG1494" s="45"/>
      <c r="AH1494" s="45"/>
      <c r="AI1494" s="45"/>
      <c r="AJ1494" s="45"/>
      <c r="AK1494" s="45"/>
      <c r="AL1494" s="45"/>
      <c r="AM1494" s="45"/>
      <c r="AN1494" s="45"/>
      <c r="AO1494" s="45"/>
      <c r="AP1494" s="45"/>
      <c r="AQ1494" s="45"/>
      <c r="AR1494" s="45"/>
      <c r="AS1494" s="45"/>
      <c r="AT1494" s="45"/>
      <c r="AU1494" s="45"/>
      <c r="AV1494" s="45"/>
      <c r="AW1494" s="45"/>
      <c r="AX1494" s="45"/>
      <c r="AY1494" s="45"/>
      <c r="AZ1494" s="45"/>
      <c r="BA1494" s="45"/>
      <c r="BB1494" s="45"/>
      <c r="BC1494" s="45"/>
      <c r="BD1494" s="45"/>
      <c r="BE1494" s="45"/>
      <c r="BF1494" s="45"/>
      <c r="BG1494" s="45"/>
      <c r="BH1494" s="45"/>
      <c r="BI1494" s="45"/>
      <c r="BJ1494" s="45"/>
      <c r="BK1494" s="45"/>
      <c r="BL1494" s="45"/>
      <c r="BM1494" s="45"/>
      <c r="BN1494" s="45"/>
      <c r="BO1494" s="45"/>
      <c r="BP1494" s="45"/>
      <c r="BQ1494" s="45"/>
      <c r="BR1494" s="45"/>
      <c r="BS1494" s="45"/>
      <c r="BT1494" s="45"/>
      <c r="BU1494" s="45"/>
      <c r="BV1494" s="45"/>
      <c r="BW1494" s="45"/>
      <c r="BX1494" s="45"/>
      <c r="BY1494" s="45"/>
      <c r="BZ1494" s="45"/>
      <c r="CA1494" s="45"/>
      <c r="CB1494" s="45"/>
      <c r="CC1494" s="45"/>
      <c r="CD1494" s="45"/>
      <c r="CE1494" s="45"/>
      <c r="CF1494" s="45"/>
    </row>
    <row r="1495" ht="15.75" customHeight="1">
      <c r="A1495" s="45"/>
      <c r="B1495" s="45"/>
      <c r="C1495" s="45"/>
      <c r="D1495" s="45"/>
      <c r="E1495" s="45"/>
      <c r="F1495" s="45"/>
      <c r="G1495" s="45"/>
      <c r="H1495" s="45"/>
      <c r="I1495" s="45"/>
      <c r="J1495" s="45"/>
      <c r="K1495" s="45"/>
      <c r="L1495" s="45"/>
      <c r="M1495" s="45"/>
      <c r="N1495" s="45"/>
      <c r="O1495" s="45"/>
      <c r="P1495" s="45"/>
      <c r="Q1495" s="45"/>
      <c r="R1495" s="45"/>
      <c r="S1495" s="45"/>
      <c r="T1495" s="45"/>
      <c r="U1495" s="45"/>
      <c r="V1495" s="45"/>
      <c r="W1495" s="45"/>
      <c r="X1495" s="45"/>
      <c r="Y1495" s="45"/>
      <c r="Z1495" s="45"/>
      <c r="AA1495" s="45"/>
      <c r="AB1495" s="45"/>
      <c r="AC1495" s="45"/>
      <c r="AD1495" s="45"/>
      <c r="AE1495" s="45"/>
      <c r="AF1495" s="45"/>
      <c r="AG1495" s="45"/>
      <c r="AH1495" s="45"/>
      <c r="AI1495" s="45"/>
      <c r="AJ1495" s="45"/>
      <c r="AK1495" s="45"/>
      <c r="AL1495" s="45"/>
      <c r="AM1495" s="45"/>
      <c r="AN1495" s="45"/>
      <c r="AO1495" s="45"/>
      <c r="AP1495" s="45"/>
      <c r="AQ1495" s="45"/>
      <c r="AR1495" s="45"/>
      <c r="AS1495" s="45"/>
      <c r="AT1495" s="45"/>
      <c r="AU1495" s="45"/>
      <c r="AV1495" s="45"/>
      <c r="AW1495" s="45"/>
      <c r="AX1495" s="45"/>
      <c r="AY1495" s="45"/>
      <c r="AZ1495" s="45"/>
      <c r="BA1495" s="45"/>
      <c r="BB1495" s="45"/>
      <c r="BC1495" s="45"/>
      <c r="BD1495" s="45"/>
      <c r="BE1495" s="45"/>
      <c r="BF1495" s="45"/>
      <c r="BG1495" s="45"/>
      <c r="BH1495" s="45"/>
      <c r="BI1495" s="45"/>
      <c r="BJ1495" s="45"/>
      <c r="BK1495" s="45"/>
      <c r="BL1495" s="45"/>
      <c r="BM1495" s="45"/>
      <c r="BN1495" s="45"/>
      <c r="BO1495" s="45"/>
      <c r="BP1495" s="45"/>
      <c r="BQ1495" s="45"/>
      <c r="BR1495" s="45"/>
      <c r="BS1495" s="45"/>
      <c r="BT1495" s="45"/>
      <c r="BU1495" s="45"/>
      <c r="BV1495" s="45"/>
      <c r="BW1495" s="45"/>
      <c r="BX1495" s="45"/>
      <c r="BY1495" s="45"/>
      <c r="BZ1495" s="45"/>
      <c r="CA1495" s="45"/>
      <c r="CB1495" s="45"/>
      <c r="CC1495" s="45"/>
      <c r="CD1495" s="45"/>
      <c r="CE1495" s="45"/>
      <c r="CF1495" s="45"/>
    </row>
    <row r="1496" ht="15.75" customHeight="1">
      <c r="A1496" s="45"/>
      <c r="B1496" s="45"/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5"/>
      <c r="O1496" s="45"/>
      <c r="P1496" s="45"/>
      <c r="Q1496" s="45"/>
      <c r="R1496" s="45"/>
      <c r="S1496" s="45"/>
      <c r="T1496" s="45"/>
      <c r="U1496" s="45"/>
      <c r="V1496" s="45"/>
      <c r="W1496" s="45"/>
      <c r="X1496" s="45"/>
      <c r="Y1496" s="45"/>
      <c r="Z1496" s="45"/>
      <c r="AA1496" s="45"/>
      <c r="AB1496" s="45"/>
      <c r="AC1496" s="45"/>
      <c r="AD1496" s="45"/>
      <c r="AE1496" s="45"/>
      <c r="AF1496" s="45"/>
      <c r="AG1496" s="45"/>
      <c r="AH1496" s="45"/>
      <c r="AI1496" s="45"/>
      <c r="AJ1496" s="45"/>
      <c r="AK1496" s="45"/>
      <c r="AL1496" s="45"/>
      <c r="AM1496" s="45"/>
      <c r="AN1496" s="45"/>
      <c r="AO1496" s="45"/>
      <c r="AP1496" s="45"/>
      <c r="AQ1496" s="45"/>
      <c r="AR1496" s="45"/>
      <c r="AS1496" s="45"/>
      <c r="AT1496" s="45"/>
      <c r="AU1496" s="45"/>
      <c r="AV1496" s="45"/>
      <c r="AW1496" s="45"/>
      <c r="AX1496" s="45"/>
      <c r="AY1496" s="45"/>
      <c r="AZ1496" s="45"/>
      <c r="BA1496" s="45"/>
      <c r="BB1496" s="45"/>
      <c r="BC1496" s="45"/>
      <c r="BD1496" s="45"/>
      <c r="BE1496" s="45"/>
      <c r="BF1496" s="45"/>
      <c r="BG1496" s="45"/>
      <c r="BH1496" s="45"/>
      <c r="BI1496" s="45"/>
      <c r="BJ1496" s="45"/>
      <c r="BK1496" s="45"/>
      <c r="BL1496" s="45"/>
      <c r="BM1496" s="45"/>
      <c r="BN1496" s="45"/>
      <c r="BO1496" s="45"/>
      <c r="BP1496" s="45"/>
      <c r="BQ1496" s="45"/>
      <c r="BR1496" s="45"/>
      <c r="BS1496" s="45"/>
      <c r="BT1496" s="45"/>
      <c r="BU1496" s="45"/>
      <c r="BV1496" s="45"/>
      <c r="BW1496" s="45"/>
      <c r="BX1496" s="45"/>
      <c r="BY1496" s="45"/>
      <c r="BZ1496" s="45"/>
      <c r="CA1496" s="45"/>
      <c r="CB1496" s="45"/>
      <c r="CC1496" s="45"/>
      <c r="CD1496" s="45"/>
      <c r="CE1496" s="45"/>
      <c r="CF1496" s="45"/>
    </row>
    <row r="1497" ht="15.75" customHeight="1">
      <c r="A1497" s="45"/>
      <c r="B1497" s="45"/>
      <c r="C1497" s="45"/>
      <c r="D1497" s="45"/>
      <c r="E1497" s="45"/>
      <c r="F1497" s="45"/>
      <c r="G1497" s="45"/>
      <c r="H1497" s="45"/>
      <c r="I1497" s="45"/>
      <c r="J1497" s="45"/>
      <c r="K1497" s="45"/>
      <c r="L1497" s="45"/>
      <c r="M1497" s="45"/>
      <c r="N1497" s="45"/>
      <c r="O1497" s="45"/>
      <c r="P1497" s="45"/>
      <c r="Q1497" s="45"/>
      <c r="R1497" s="45"/>
      <c r="S1497" s="45"/>
      <c r="T1497" s="45"/>
      <c r="U1497" s="45"/>
      <c r="V1497" s="45"/>
      <c r="W1497" s="45"/>
      <c r="X1497" s="45"/>
      <c r="Y1497" s="45"/>
      <c r="Z1497" s="45"/>
      <c r="AA1497" s="45"/>
      <c r="AB1497" s="45"/>
      <c r="AC1497" s="45"/>
      <c r="AD1497" s="45"/>
      <c r="AE1497" s="45"/>
      <c r="AF1497" s="45"/>
      <c r="AG1497" s="45"/>
      <c r="AH1497" s="45"/>
      <c r="AI1497" s="45"/>
      <c r="AJ1497" s="45"/>
      <c r="AK1497" s="45"/>
      <c r="AL1497" s="45"/>
      <c r="AM1497" s="45"/>
      <c r="AN1497" s="45"/>
      <c r="AO1497" s="45"/>
      <c r="AP1497" s="45"/>
      <c r="AQ1497" s="45"/>
      <c r="AR1497" s="45"/>
      <c r="AS1497" s="45"/>
      <c r="AT1497" s="45"/>
      <c r="AU1497" s="45"/>
      <c r="AV1497" s="45"/>
      <c r="AW1497" s="45"/>
      <c r="AX1497" s="45"/>
      <c r="AY1497" s="45"/>
      <c r="AZ1497" s="45"/>
      <c r="BA1497" s="45"/>
      <c r="BB1497" s="45"/>
      <c r="BC1497" s="45"/>
      <c r="BD1497" s="45"/>
      <c r="BE1497" s="45"/>
      <c r="BF1497" s="45"/>
      <c r="BG1497" s="45"/>
      <c r="BH1497" s="45"/>
      <c r="BI1497" s="45"/>
      <c r="BJ1497" s="45"/>
      <c r="BK1497" s="45"/>
      <c r="BL1497" s="45"/>
      <c r="BM1497" s="45"/>
      <c r="BN1497" s="45"/>
      <c r="BO1497" s="45"/>
      <c r="BP1497" s="45"/>
      <c r="BQ1497" s="45"/>
      <c r="BR1497" s="45"/>
      <c r="BS1497" s="45"/>
      <c r="BT1497" s="45"/>
      <c r="BU1497" s="45"/>
      <c r="BV1497" s="45"/>
      <c r="BW1497" s="45"/>
      <c r="BX1497" s="45"/>
      <c r="BY1497" s="45"/>
      <c r="BZ1497" s="45"/>
      <c r="CA1497" s="45"/>
      <c r="CB1497" s="45"/>
      <c r="CC1497" s="45"/>
      <c r="CD1497" s="45"/>
      <c r="CE1497" s="45"/>
      <c r="CF1497" s="45"/>
    </row>
    <row r="1498" ht="15.75" customHeight="1">
      <c r="A1498" s="45"/>
      <c r="B1498" s="45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5"/>
      <c r="O1498" s="45"/>
      <c r="P1498" s="45"/>
      <c r="Q1498" s="45"/>
      <c r="R1498" s="45"/>
      <c r="S1498" s="45"/>
      <c r="T1498" s="45"/>
      <c r="U1498" s="45"/>
      <c r="V1498" s="45"/>
      <c r="W1498" s="45"/>
      <c r="X1498" s="45"/>
      <c r="Y1498" s="45"/>
      <c r="Z1498" s="45"/>
      <c r="AA1498" s="45"/>
      <c r="AB1498" s="45"/>
      <c r="AC1498" s="45"/>
      <c r="AD1498" s="45"/>
      <c r="AE1498" s="45"/>
      <c r="AF1498" s="45"/>
      <c r="AG1498" s="45"/>
      <c r="AH1498" s="45"/>
      <c r="AI1498" s="45"/>
      <c r="AJ1498" s="45"/>
      <c r="AK1498" s="45"/>
      <c r="AL1498" s="45"/>
      <c r="AM1498" s="45"/>
      <c r="AN1498" s="45"/>
      <c r="AO1498" s="45"/>
      <c r="AP1498" s="45"/>
      <c r="AQ1498" s="45"/>
      <c r="AR1498" s="45"/>
      <c r="AS1498" s="45"/>
      <c r="AT1498" s="45"/>
      <c r="AU1498" s="45"/>
      <c r="AV1498" s="45"/>
      <c r="AW1498" s="45"/>
      <c r="AX1498" s="45"/>
      <c r="AY1498" s="45"/>
      <c r="AZ1498" s="45"/>
      <c r="BA1498" s="45"/>
      <c r="BB1498" s="45"/>
      <c r="BC1498" s="45"/>
      <c r="BD1498" s="45"/>
      <c r="BE1498" s="45"/>
      <c r="BF1498" s="45"/>
      <c r="BG1498" s="45"/>
      <c r="BH1498" s="45"/>
      <c r="BI1498" s="45"/>
      <c r="BJ1498" s="45"/>
      <c r="BK1498" s="45"/>
      <c r="BL1498" s="45"/>
      <c r="BM1498" s="45"/>
      <c r="BN1498" s="45"/>
      <c r="BO1498" s="45"/>
      <c r="BP1498" s="45"/>
      <c r="BQ1498" s="45"/>
      <c r="BR1498" s="45"/>
      <c r="BS1498" s="45"/>
      <c r="BT1498" s="45"/>
      <c r="BU1498" s="45"/>
      <c r="BV1498" s="45"/>
      <c r="BW1498" s="45"/>
      <c r="BX1498" s="45"/>
      <c r="BY1498" s="45"/>
      <c r="BZ1498" s="45"/>
      <c r="CA1498" s="45"/>
      <c r="CB1498" s="45"/>
      <c r="CC1498" s="45"/>
      <c r="CD1498" s="45"/>
      <c r="CE1498" s="45"/>
      <c r="CF1498" s="45"/>
    </row>
    <row r="1499" ht="15.75" customHeight="1">
      <c r="A1499" s="45"/>
      <c r="B1499" s="45"/>
      <c r="C1499" s="45"/>
      <c r="D1499" s="45"/>
      <c r="E1499" s="45"/>
      <c r="F1499" s="45"/>
      <c r="G1499" s="45"/>
      <c r="H1499" s="45"/>
      <c r="I1499" s="45"/>
      <c r="J1499" s="45"/>
      <c r="K1499" s="45"/>
      <c r="L1499" s="45"/>
      <c r="M1499" s="45"/>
      <c r="N1499" s="45"/>
      <c r="O1499" s="45"/>
      <c r="P1499" s="45"/>
      <c r="Q1499" s="45"/>
      <c r="R1499" s="45"/>
      <c r="S1499" s="45"/>
      <c r="T1499" s="45"/>
      <c r="U1499" s="45"/>
      <c r="V1499" s="45"/>
      <c r="W1499" s="45"/>
      <c r="X1499" s="45"/>
      <c r="Y1499" s="45"/>
      <c r="Z1499" s="45"/>
      <c r="AA1499" s="45"/>
      <c r="AB1499" s="45"/>
      <c r="AC1499" s="45"/>
      <c r="AD1499" s="45"/>
      <c r="AE1499" s="45"/>
      <c r="AF1499" s="45"/>
      <c r="AG1499" s="45"/>
      <c r="AH1499" s="45"/>
      <c r="AI1499" s="45"/>
      <c r="AJ1499" s="45"/>
      <c r="AK1499" s="45"/>
      <c r="AL1499" s="45"/>
      <c r="AM1499" s="45"/>
      <c r="AN1499" s="45"/>
      <c r="AO1499" s="45"/>
      <c r="AP1499" s="45"/>
      <c r="AQ1499" s="45"/>
      <c r="AR1499" s="45"/>
      <c r="AS1499" s="45"/>
      <c r="AT1499" s="45"/>
      <c r="AU1499" s="45"/>
      <c r="AV1499" s="45"/>
      <c r="AW1499" s="45"/>
      <c r="AX1499" s="45"/>
      <c r="AY1499" s="45"/>
      <c r="AZ1499" s="45"/>
      <c r="BA1499" s="45"/>
      <c r="BB1499" s="45"/>
      <c r="BC1499" s="45"/>
      <c r="BD1499" s="45"/>
      <c r="BE1499" s="45"/>
      <c r="BF1499" s="45"/>
      <c r="BG1499" s="45"/>
      <c r="BH1499" s="45"/>
      <c r="BI1499" s="45"/>
      <c r="BJ1499" s="45"/>
      <c r="BK1499" s="45"/>
      <c r="BL1499" s="45"/>
      <c r="BM1499" s="45"/>
      <c r="BN1499" s="45"/>
      <c r="BO1499" s="45"/>
      <c r="BP1499" s="45"/>
      <c r="BQ1499" s="45"/>
      <c r="BR1499" s="45"/>
      <c r="BS1499" s="45"/>
      <c r="BT1499" s="45"/>
      <c r="BU1499" s="45"/>
      <c r="BV1499" s="45"/>
      <c r="BW1499" s="45"/>
      <c r="BX1499" s="45"/>
      <c r="BY1499" s="45"/>
      <c r="BZ1499" s="45"/>
      <c r="CA1499" s="45"/>
      <c r="CB1499" s="45"/>
      <c r="CC1499" s="45"/>
      <c r="CD1499" s="45"/>
      <c r="CE1499" s="45"/>
      <c r="CF1499" s="45"/>
    </row>
    <row r="1500" ht="15.75" customHeight="1">
      <c r="A1500" s="45"/>
      <c r="B1500" s="45"/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5"/>
      <c r="O1500" s="45"/>
      <c r="P1500" s="45"/>
      <c r="Q1500" s="45"/>
      <c r="R1500" s="45"/>
      <c r="S1500" s="45"/>
      <c r="T1500" s="45"/>
      <c r="U1500" s="45"/>
      <c r="V1500" s="45"/>
      <c r="W1500" s="45"/>
      <c r="X1500" s="45"/>
      <c r="Y1500" s="45"/>
      <c r="Z1500" s="45"/>
      <c r="AA1500" s="45"/>
      <c r="AB1500" s="45"/>
      <c r="AC1500" s="45"/>
      <c r="AD1500" s="45"/>
      <c r="AE1500" s="45"/>
      <c r="AF1500" s="45"/>
      <c r="AG1500" s="45"/>
      <c r="AH1500" s="45"/>
      <c r="AI1500" s="45"/>
      <c r="AJ1500" s="45"/>
      <c r="AK1500" s="45"/>
      <c r="AL1500" s="45"/>
      <c r="AM1500" s="45"/>
      <c r="AN1500" s="45"/>
      <c r="AO1500" s="45"/>
      <c r="AP1500" s="45"/>
      <c r="AQ1500" s="45"/>
      <c r="AR1500" s="45"/>
      <c r="AS1500" s="45"/>
      <c r="AT1500" s="45"/>
      <c r="AU1500" s="45"/>
      <c r="AV1500" s="45"/>
      <c r="AW1500" s="45"/>
      <c r="AX1500" s="45"/>
      <c r="AY1500" s="45"/>
      <c r="AZ1500" s="45"/>
      <c r="BA1500" s="45"/>
      <c r="BB1500" s="45"/>
      <c r="BC1500" s="45"/>
      <c r="BD1500" s="45"/>
      <c r="BE1500" s="45"/>
      <c r="BF1500" s="45"/>
      <c r="BG1500" s="45"/>
      <c r="BH1500" s="45"/>
      <c r="BI1500" s="45"/>
      <c r="BJ1500" s="45"/>
      <c r="BK1500" s="45"/>
      <c r="BL1500" s="45"/>
      <c r="BM1500" s="45"/>
      <c r="BN1500" s="45"/>
      <c r="BO1500" s="45"/>
      <c r="BP1500" s="45"/>
      <c r="BQ1500" s="45"/>
      <c r="BR1500" s="45"/>
      <c r="BS1500" s="45"/>
      <c r="BT1500" s="45"/>
      <c r="BU1500" s="45"/>
      <c r="BV1500" s="45"/>
      <c r="BW1500" s="45"/>
      <c r="BX1500" s="45"/>
      <c r="BY1500" s="45"/>
      <c r="BZ1500" s="45"/>
      <c r="CA1500" s="45"/>
      <c r="CB1500" s="45"/>
      <c r="CC1500" s="45"/>
      <c r="CD1500" s="45"/>
      <c r="CE1500" s="45"/>
      <c r="CF1500" s="45"/>
    </row>
    <row r="1501" ht="15.75" customHeight="1">
      <c r="A1501" s="45"/>
      <c r="B1501" s="45"/>
      <c r="C1501" s="45"/>
      <c r="D1501" s="45"/>
      <c r="E1501" s="45"/>
      <c r="F1501" s="45"/>
      <c r="G1501" s="45"/>
      <c r="H1501" s="45"/>
      <c r="I1501" s="45"/>
      <c r="J1501" s="45"/>
      <c r="K1501" s="45"/>
      <c r="L1501" s="45"/>
      <c r="M1501" s="45"/>
      <c r="N1501" s="45"/>
      <c r="O1501" s="45"/>
      <c r="P1501" s="45"/>
      <c r="Q1501" s="45"/>
      <c r="R1501" s="45"/>
      <c r="S1501" s="45"/>
      <c r="T1501" s="45"/>
      <c r="U1501" s="45"/>
      <c r="V1501" s="45"/>
      <c r="W1501" s="45"/>
      <c r="X1501" s="45"/>
      <c r="Y1501" s="45"/>
      <c r="Z1501" s="45"/>
      <c r="AA1501" s="45"/>
      <c r="AB1501" s="45"/>
      <c r="AC1501" s="45"/>
      <c r="AD1501" s="45"/>
      <c r="AE1501" s="45"/>
      <c r="AF1501" s="45"/>
      <c r="AG1501" s="45"/>
      <c r="AH1501" s="45"/>
      <c r="AI1501" s="45"/>
      <c r="AJ1501" s="45"/>
      <c r="AK1501" s="45"/>
      <c r="AL1501" s="45"/>
      <c r="AM1501" s="45"/>
      <c r="AN1501" s="45"/>
      <c r="AO1501" s="45"/>
      <c r="AP1501" s="45"/>
      <c r="AQ1501" s="45"/>
      <c r="AR1501" s="45"/>
      <c r="AS1501" s="45"/>
      <c r="AT1501" s="45"/>
      <c r="AU1501" s="45"/>
      <c r="AV1501" s="45"/>
      <c r="AW1501" s="45"/>
      <c r="AX1501" s="45"/>
      <c r="AY1501" s="45"/>
      <c r="AZ1501" s="45"/>
      <c r="BA1501" s="45"/>
      <c r="BB1501" s="45"/>
      <c r="BC1501" s="45"/>
      <c r="BD1501" s="45"/>
      <c r="BE1501" s="45"/>
      <c r="BF1501" s="45"/>
      <c r="BG1501" s="45"/>
      <c r="BH1501" s="45"/>
      <c r="BI1501" s="45"/>
      <c r="BJ1501" s="45"/>
      <c r="BK1501" s="45"/>
      <c r="BL1501" s="45"/>
      <c r="BM1501" s="45"/>
      <c r="BN1501" s="45"/>
      <c r="BO1501" s="45"/>
      <c r="BP1501" s="45"/>
      <c r="BQ1501" s="45"/>
      <c r="BR1501" s="45"/>
      <c r="BS1501" s="45"/>
      <c r="BT1501" s="45"/>
      <c r="BU1501" s="45"/>
      <c r="BV1501" s="45"/>
      <c r="BW1501" s="45"/>
      <c r="BX1501" s="45"/>
      <c r="BY1501" s="45"/>
      <c r="BZ1501" s="45"/>
      <c r="CA1501" s="45"/>
      <c r="CB1501" s="45"/>
      <c r="CC1501" s="45"/>
      <c r="CD1501" s="45"/>
      <c r="CE1501" s="45"/>
      <c r="CF1501" s="45"/>
    </row>
    <row r="1502" ht="15.75" customHeight="1">
      <c r="A1502" s="45"/>
      <c r="B1502" s="45"/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5"/>
      <c r="O1502" s="45"/>
      <c r="P1502" s="45"/>
      <c r="Q1502" s="45"/>
      <c r="R1502" s="45"/>
      <c r="S1502" s="45"/>
      <c r="T1502" s="45"/>
      <c r="U1502" s="45"/>
      <c r="V1502" s="45"/>
      <c r="W1502" s="45"/>
      <c r="X1502" s="45"/>
      <c r="Y1502" s="45"/>
      <c r="Z1502" s="45"/>
      <c r="AA1502" s="45"/>
      <c r="AB1502" s="45"/>
      <c r="AC1502" s="45"/>
      <c r="AD1502" s="45"/>
      <c r="AE1502" s="45"/>
      <c r="AF1502" s="45"/>
      <c r="AG1502" s="45"/>
      <c r="AH1502" s="45"/>
      <c r="AI1502" s="45"/>
      <c r="AJ1502" s="45"/>
      <c r="AK1502" s="45"/>
      <c r="AL1502" s="45"/>
      <c r="AM1502" s="45"/>
      <c r="AN1502" s="45"/>
      <c r="AO1502" s="45"/>
      <c r="AP1502" s="45"/>
      <c r="AQ1502" s="45"/>
      <c r="AR1502" s="45"/>
      <c r="AS1502" s="45"/>
      <c r="AT1502" s="45"/>
      <c r="AU1502" s="45"/>
      <c r="AV1502" s="45"/>
      <c r="AW1502" s="45"/>
      <c r="AX1502" s="45"/>
      <c r="AY1502" s="45"/>
      <c r="AZ1502" s="45"/>
      <c r="BA1502" s="45"/>
      <c r="BB1502" s="45"/>
      <c r="BC1502" s="45"/>
      <c r="BD1502" s="45"/>
      <c r="BE1502" s="45"/>
      <c r="BF1502" s="45"/>
      <c r="BG1502" s="45"/>
      <c r="BH1502" s="45"/>
      <c r="BI1502" s="45"/>
      <c r="BJ1502" s="45"/>
      <c r="BK1502" s="45"/>
      <c r="BL1502" s="45"/>
      <c r="BM1502" s="45"/>
      <c r="BN1502" s="45"/>
      <c r="BO1502" s="45"/>
      <c r="BP1502" s="45"/>
      <c r="BQ1502" s="45"/>
      <c r="BR1502" s="45"/>
      <c r="BS1502" s="45"/>
      <c r="BT1502" s="45"/>
      <c r="BU1502" s="45"/>
      <c r="BV1502" s="45"/>
      <c r="BW1502" s="45"/>
      <c r="BX1502" s="45"/>
      <c r="BY1502" s="45"/>
      <c r="BZ1502" s="45"/>
      <c r="CA1502" s="45"/>
      <c r="CB1502" s="45"/>
      <c r="CC1502" s="45"/>
      <c r="CD1502" s="45"/>
      <c r="CE1502" s="45"/>
      <c r="CF1502" s="45"/>
    </row>
    <row r="1503" ht="15.75" customHeight="1">
      <c r="A1503" s="45"/>
      <c r="B1503" s="45"/>
      <c r="C1503" s="45"/>
      <c r="D1503" s="45"/>
      <c r="E1503" s="45"/>
      <c r="F1503" s="45"/>
      <c r="G1503" s="45"/>
      <c r="H1503" s="45"/>
      <c r="I1503" s="45"/>
      <c r="J1503" s="45"/>
      <c r="K1503" s="45"/>
      <c r="L1503" s="45"/>
      <c r="M1503" s="45"/>
      <c r="N1503" s="45"/>
      <c r="O1503" s="45"/>
      <c r="P1503" s="45"/>
      <c r="Q1503" s="45"/>
      <c r="R1503" s="45"/>
      <c r="S1503" s="45"/>
      <c r="T1503" s="45"/>
      <c r="U1503" s="45"/>
      <c r="V1503" s="45"/>
      <c r="W1503" s="45"/>
      <c r="X1503" s="45"/>
      <c r="Y1503" s="45"/>
      <c r="Z1503" s="45"/>
      <c r="AA1503" s="45"/>
      <c r="AB1503" s="45"/>
      <c r="AC1503" s="45"/>
      <c r="AD1503" s="45"/>
      <c r="AE1503" s="45"/>
      <c r="AF1503" s="45"/>
      <c r="AG1503" s="45"/>
      <c r="AH1503" s="45"/>
      <c r="AI1503" s="45"/>
      <c r="AJ1503" s="45"/>
      <c r="AK1503" s="45"/>
      <c r="AL1503" s="45"/>
      <c r="AM1503" s="45"/>
      <c r="AN1503" s="45"/>
      <c r="AO1503" s="45"/>
      <c r="AP1503" s="45"/>
      <c r="AQ1503" s="45"/>
      <c r="AR1503" s="45"/>
      <c r="AS1503" s="45"/>
      <c r="AT1503" s="45"/>
      <c r="AU1503" s="45"/>
      <c r="AV1503" s="45"/>
      <c r="AW1503" s="45"/>
      <c r="AX1503" s="45"/>
      <c r="AY1503" s="45"/>
      <c r="AZ1503" s="45"/>
      <c r="BA1503" s="45"/>
      <c r="BB1503" s="45"/>
      <c r="BC1503" s="45"/>
      <c r="BD1503" s="45"/>
      <c r="BE1503" s="45"/>
      <c r="BF1503" s="45"/>
      <c r="BG1503" s="45"/>
      <c r="BH1503" s="45"/>
      <c r="BI1503" s="45"/>
      <c r="BJ1503" s="45"/>
      <c r="BK1503" s="45"/>
      <c r="BL1503" s="45"/>
      <c r="BM1503" s="45"/>
      <c r="BN1503" s="45"/>
      <c r="BO1503" s="45"/>
      <c r="BP1503" s="45"/>
      <c r="BQ1503" s="45"/>
      <c r="BR1503" s="45"/>
      <c r="BS1503" s="45"/>
      <c r="BT1503" s="45"/>
      <c r="BU1503" s="45"/>
      <c r="BV1503" s="45"/>
      <c r="BW1503" s="45"/>
      <c r="BX1503" s="45"/>
      <c r="BY1503" s="45"/>
      <c r="BZ1503" s="45"/>
      <c r="CA1503" s="45"/>
      <c r="CB1503" s="45"/>
      <c r="CC1503" s="45"/>
      <c r="CD1503" s="45"/>
      <c r="CE1503" s="45"/>
      <c r="CF1503" s="45"/>
    </row>
    <row r="1504" ht="15.75" customHeight="1">
      <c r="A1504" s="45"/>
      <c r="B1504" s="45"/>
      <c r="C1504" s="45"/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5"/>
      <c r="O1504" s="45"/>
      <c r="P1504" s="45"/>
      <c r="Q1504" s="45"/>
      <c r="R1504" s="45"/>
      <c r="S1504" s="45"/>
      <c r="T1504" s="45"/>
      <c r="U1504" s="45"/>
      <c r="V1504" s="45"/>
      <c r="W1504" s="45"/>
      <c r="X1504" s="45"/>
      <c r="Y1504" s="45"/>
      <c r="Z1504" s="45"/>
      <c r="AA1504" s="45"/>
      <c r="AB1504" s="45"/>
      <c r="AC1504" s="45"/>
      <c r="AD1504" s="45"/>
      <c r="AE1504" s="45"/>
      <c r="AF1504" s="45"/>
      <c r="AG1504" s="45"/>
      <c r="AH1504" s="45"/>
      <c r="AI1504" s="45"/>
      <c r="AJ1504" s="45"/>
      <c r="AK1504" s="45"/>
      <c r="AL1504" s="45"/>
      <c r="AM1504" s="45"/>
      <c r="AN1504" s="45"/>
      <c r="AO1504" s="45"/>
      <c r="AP1504" s="45"/>
      <c r="AQ1504" s="45"/>
      <c r="AR1504" s="45"/>
      <c r="AS1504" s="45"/>
      <c r="AT1504" s="45"/>
      <c r="AU1504" s="45"/>
      <c r="AV1504" s="45"/>
      <c r="AW1504" s="45"/>
      <c r="AX1504" s="45"/>
      <c r="AY1504" s="45"/>
      <c r="AZ1504" s="45"/>
      <c r="BA1504" s="45"/>
      <c r="BB1504" s="45"/>
      <c r="BC1504" s="45"/>
      <c r="BD1504" s="45"/>
      <c r="BE1504" s="45"/>
      <c r="BF1504" s="45"/>
      <c r="BG1504" s="45"/>
      <c r="BH1504" s="45"/>
      <c r="BI1504" s="45"/>
      <c r="BJ1504" s="45"/>
      <c r="BK1504" s="45"/>
      <c r="BL1504" s="45"/>
      <c r="BM1504" s="45"/>
      <c r="BN1504" s="45"/>
      <c r="BO1504" s="45"/>
      <c r="BP1504" s="45"/>
      <c r="BQ1504" s="45"/>
      <c r="BR1504" s="45"/>
      <c r="BS1504" s="45"/>
      <c r="BT1504" s="45"/>
      <c r="BU1504" s="45"/>
      <c r="BV1504" s="45"/>
      <c r="BW1504" s="45"/>
      <c r="BX1504" s="45"/>
      <c r="BY1504" s="45"/>
      <c r="BZ1504" s="45"/>
      <c r="CA1504" s="45"/>
      <c r="CB1504" s="45"/>
      <c r="CC1504" s="45"/>
      <c r="CD1504" s="45"/>
      <c r="CE1504" s="45"/>
      <c r="CF1504" s="45"/>
    </row>
    <row r="1505" ht="15.75" customHeight="1">
      <c r="A1505" s="45"/>
      <c r="B1505" s="45"/>
      <c r="C1505" s="45"/>
      <c r="D1505" s="45"/>
      <c r="E1505" s="45"/>
      <c r="F1505" s="45"/>
      <c r="G1505" s="45"/>
      <c r="H1505" s="45"/>
      <c r="I1505" s="45"/>
      <c r="J1505" s="45"/>
      <c r="K1505" s="45"/>
      <c r="L1505" s="45"/>
      <c r="M1505" s="45"/>
      <c r="N1505" s="45"/>
      <c r="O1505" s="45"/>
      <c r="P1505" s="45"/>
      <c r="Q1505" s="45"/>
      <c r="R1505" s="45"/>
      <c r="S1505" s="45"/>
      <c r="T1505" s="45"/>
      <c r="U1505" s="45"/>
      <c r="V1505" s="45"/>
      <c r="W1505" s="45"/>
      <c r="X1505" s="45"/>
      <c r="Y1505" s="45"/>
      <c r="Z1505" s="45"/>
      <c r="AA1505" s="45"/>
      <c r="AB1505" s="45"/>
      <c r="AC1505" s="45"/>
      <c r="AD1505" s="45"/>
      <c r="AE1505" s="45"/>
      <c r="AF1505" s="45"/>
      <c r="AG1505" s="45"/>
      <c r="AH1505" s="45"/>
      <c r="AI1505" s="45"/>
      <c r="AJ1505" s="45"/>
      <c r="AK1505" s="45"/>
      <c r="AL1505" s="45"/>
      <c r="AM1505" s="45"/>
      <c r="AN1505" s="45"/>
      <c r="AO1505" s="45"/>
      <c r="AP1505" s="45"/>
      <c r="AQ1505" s="45"/>
      <c r="AR1505" s="45"/>
      <c r="AS1505" s="45"/>
      <c r="AT1505" s="45"/>
      <c r="AU1505" s="45"/>
      <c r="AV1505" s="45"/>
      <c r="AW1505" s="45"/>
      <c r="AX1505" s="45"/>
      <c r="AY1505" s="45"/>
      <c r="AZ1505" s="45"/>
      <c r="BA1505" s="45"/>
      <c r="BB1505" s="45"/>
      <c r="BC1505" s="45"/>
      <c r="BD1505" s="45"/>
      <c r="BE1505" s="45"/>
      <c r="BF1505" s="45"/>
      <c r="BG1505" s="45"/>
      <c r="BH1505" s="45"/>
      <c r="BI1505" s="45"/>
      <c r="BJ1505" s="45"/>
      <c r="BK1505" s="45"/>
      <c r="BL1505" s="45"/>
      <c r="BM1505" s="45"/>
      <c r="BN1505" s="45"/>
      <c r="BO1505" s="45"/>
      <c r="BP1505" s="45"/>
      <c r="BQ1505" s="45"/>
      <c r="BR1505" s="45"/>
      <c r="BS1505" s="45"/>
      <c r="BT1505" s="45"/>
      <c r="BU1505" s="45"/>
      <c r="BV1505" s="45"/>
      <c r="BW1505" s="45"/>
      <c r="BX1505" s="45"/>
      <c r="BY1505" s="45"/>
      <c r="BZ1505" s="45"/>
      <c r="CA1505" s="45"/>
      <c r="CB1505" s="45"/>
      <c r="CC1505" s="45"/>
      <c r="CD1505" s="45"/>
      <c r="CE1505" s="45"/>
      <c r="CF1505" s="45"/>
    </row>
    <row r="1506" ht="15.75" customHeight="1">
      <c r="A1506" s="45"/>
      <c r="B1506" s="45"/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5"/>
      <c r="O1506" s="45"/>
      <c r="P1506" s="45"/>
      <c r="Q1506" s="45"/>
      <c r="R1506" s="45"/>
      <c r="S1506" s="45"/>
      <c r="T1506" s="45"/>
      <c r="U1506" s="45"/>
      <c r="V1506" s="45"/>
      <c r="W1506" s="45"/>
      <c r="X1506" s="45"/>
      <c r="Y1506" s="45"/>
      <c r="Z1506" s="45"/>
      <c r="AA1506" s="45"/>
      <c r="AB1506" s="45"/>
      <c r="AC1506" s="45"/>
      <c r="AD1506" s="45"/>
      <c r="AE1506" s="45"/>
      <c r="AF1506" s="45"/>
      <c r="AG1506" s="45"/>
      <c r="AH1506" s="45"/>
      <c r="AI1506" s="45"/>
      <c r="AJ1506" s="45"/>
      <c r="AK1506" s="45"/>
      <c r="AL1506" s="45"/>
      <c r="AM1506" s="45"/>
      <c r="AN1506" s="45"/>
      <c r="AO1506" s="45"/>
      <c r="AP1506" s="45"/>
      <c r="AQ1506" s="45"/>
      <c r="AR1506" s="45"/>
      <c r="AS1506" s="45"/>
      <c r="AT1506" s="45"/>
      <c r="AU1506" s="45"/>
      <c r="AV1506" s="45"/>
      <c r="AW1506" s="45"/>
      <c r="AX1506" s="45"/>
      <c r="AY1506" s="45"/>
      <c r="AZ1506" s="45"/>
      <c r="BA1506" s="45"/>
      <c r="BB1506" s="45"/>
      <c r="BC1506" s="45"/>
      <c r="BD1506" s="45"/>
      <c r="BE1506" s="45"/>
      <c r="BF1506" s="45"/>
      <c r="BG1506" s="45"/>
      <c r="BH1506" s="45"/>
      <c r="BI1506" s="45"/>
      <c r="BJ1506" s="45"/>
      <c r="BK1506" s="45"/>
      <c r="BL1506" s="45"/>
      <c r="BM1506" s="45"/>
      <c r="BN1506" s="45"/>
      <c r="BO1506" s="45"/>
      <c r="BP1506" s="45"/>
      <c r="BQ1506" s="45"/>
      <c r="BR1506" s="45"/>
      <c r="BS1506" s="45"/>
      <c r="BT1506" s="45"/>
      <c r="BU1506" s="45"/>
      <c r="BV1506" s="45"/>
      <c r="BW1506" s="45"/>
      <c r="BX1506" s="45"/>
      <c r="BY1506" s="45"/>
      <c r="BZ1506" s="45"/>
      <c r="CA1506" s="45"/>
      <c r="CB1506" s="45"/>
      <c r="CC1506" s="45"/>
      <c r="CD1506" s="45"/>
      <c r="CE1506" s="45"/>
      <c r="CF1506" s="45"/>
    </row>
    <row r="1507" ht="15.75" customHeight="1">
      <c r="A1507" s="45"/>
      <c r="B1507" s="45"/>
      <c r="C1507" s="45"/>
      <c r="D1507" s="45"/>
      <c r="E1507" s="45"/>
      <c r="F1507" s="45"/>
      <c r="G1507" s="45"/>
      <c r="H1507" s="45"/>
      <c r="I1507" s="45"/>
      <c r="J1507" s="45"/>
      <c r="K1507" s="45"/>
      <c r="L1507" s="45"/>
      <c r="M1507" s="45"/>
      <c r="N1507" s="45"/>
      <c r="O1507" s="45"/>
      <c r="P1507" s="45"/>
      <c r="Q1507" s="45"/>
      <c r="R1507" s="45"/>
      <c r="S1507" s="45"/>
      <c r="T1507" s="45"/>
      <c r="U1507" s="45"/>
      <c r="V1507" s="45"/>
      <c r="W1507" s="45"/>
      <c r="X1507" s="45"/>
      <c r="Y1507" s="45"/>
      <c r="Z1507" s="45"/>
      <c r="AA1507" s="45"/>
      <c r="AB1507" s="45"/>
      <c r="AC1507" s="45"/>
      <c r="AD1507" s="45"/>
      <c r="AE1507" s="45"/>
      <c r="AF1507" s="45"/>
      <c r="AG1507" s="45"/>
      <c r="AH1507" s="45"/>
      <c r="AI1507" s="45"/>
      <c r="AJ1507" s="45"/>
      <c r="AK1507" s="45"/>
      <c r="AL1507" s="45"/>
      <c r="AM1507" s="45"/>
      <c r="AN1507" s="45"/>
      <c r="AO1507" s="45"/>
      <c r="AP1507" s="45"/>
      <c r="AQ1507" s="45"/>
      <c r="AR1507" s="45"/>
      <c r="AS1507" s="45"/>
      <c r="AT1507" s="45"/>
      <c r="AU1507" s="45"/>
      <c r="AV1507" s="45"/>
      <c r="AW1507" s="45"/>
      <c r="AX1507" s="45"/>
      <c r="AY1507" s="45"/>
      <c r="AZ1507" s="45"/>
      <c r="BA1507" s="45"/>
      <c r="BB1507" s="45"/>
      <c r="BC1507" s="45"/>
      <c r="BD1507" s="45"/>
      <c r="BE1507" s="45"/>
      <c r="BF1507" s="45"/>
      <c r="BG1507" s="45"/>
      <c r="BH1507" s="45"/>
      <c r="BI1507" s="45"/>
      <c r="BJ1507" s="45"/>
      <c r="BK1507" s="45"/>
      <c r="BL1507" s="45"/>
      <c r="BM1507" s="45"/>
      <c r="BN1507" s="45"/>
      <c r="BO1507" s="45"/>
      <c r="BP1507" s="45"/>
      <c r="BQ1507" s="45"/>
      <c r="BR1507" s="45"/>
      <c r="BS1507" s="45"/>
      <c r="BT1507" s="45"/>
      <c r="BU1507" s="45"/>
      <c r="BV1507" s="45"/>
      <c r="BW1507" s="45"/>
      <c r="BX1507" s="45"/>
      <c r="BY1507" s="45"/>
      <c r="BZ1507" s="45"/>
      <c r="CA1507" s="45"/>
      <c r="CB1507" s="45"/>
      <c r="CC1507" s="45"/>
      <c r="CD1507" s="45"/>
      <c r="CE1507" s="45"/>
      <c r="CF1507" s="45"/>
    </row>
    <row r="1508" ht="15.75" customHeight="1">
      <c r="A1508" s="45"/>
      <c r="B1508" s="45"/>
      <c r="C1508" s="45"/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5"/>
      <c r="O1508" s="45"/>
      <c r="P1508" s="45"/>
      <c r="Q1508" s="45"/>
      <c r="R1508" s="45"/>
      <c r="S1508" s="45"/>
      <c r="T1508" s="45"/>
      <c r="U1508" s="45"/>
      <c r="V1508" s="45"/>
      <c r="W1508" s="45"/>
      <c r="X1508" s="45"/>
      <c r="Y1508" s="45"/>
      <c r="Z1508" s="45"/>
      <c r="AA1508" s="45"/>
      <c r="AB1508" s="45"/>
      <c r="AC1508" s="45"/>
      <c r="AD1508" s="45"/>
      <c r="AE1508" s="45"/>
      <c r="AF1508" s="45"/>
      <c r="AG1508" s="45"/>
      <c r="AH1508" s="45"/>
      <c r="AI1508" s="45"/>
      <c r="AJ1508" s="45"/>
      <c r="AK1508" s="45"/>
      <c r="AL1508" s="45"/>
      <c r="AM1508" s="45"/>
      <c r="AN1508" s="45"/>
      <c r="AO1508" s="45"/>
      <c r="AP1508" s="45"/>
      <c r="AQ1508" s="45"/>
      <c r="AR1508" s="45"/>
      <c r="AS1508" s="45"/>
      <c r="AT1508" s="45"/>
      <c r="AU1508" s="45"/>
      <c r="AV1508" s="45"/>
      <c r="AW1508" s="45"/>
      <c r="AX1508" s="45"/>
      <c r="AY1508" s="45"/>
      <c r="AZ1508" s="45"/>
      <c r="BA1508" s="45"/>
      <c r="BB1508" s="45"/>
      <c r="BC1508" s="45"/>
      <c r="BD1508" s="45"/>
      <c r="BE1508" s="45"/>
      <c r="BF1508" s="45"/>
      <c r="BG1508" s="45"/>
      <c r="BH1508" s="45"/>
      <c r="BI1508" s="45"/>
      <c r="BJ1508" s="45"/>
      <c r="BK1508" s="45"/>
      <c r="BL1508" s="45"/>
      <c r="BM1508" s="45"/>
      <c r="BN1508" s="45"/>
      <c r="BO1508" s="45"/>
      <c r="BP1508" s="45"/>
      <c r="BQ1508" s="45"/>
      <c r="BR1508" s="45"/>
      <c r="BS1508" s="45"/>
      <c r="BT1508" s="45"/>
      <c r="BU1508" s="45"/>
      <c r="BV1508" s="45"/>
      <c r="BW1508" s="45"/>
      <c r="BX1508" s="45"/>
      <c r="BY1508" s="45"/>
      <c r="BZ1508" s="45"/>
      <c r="CA1508" s="45"/>
      <c r="CB1508" s="45"/>
      <c r="CC1508" s="45"/>
      <c r="CD1508" s="45"/>
      <c r="CE1508" s="45"/>
      <c r="CF1508" s="45"/>
    </row>
    <row r="1509" ht="15.75" customHeight="1">
      <c r="A1509" s="45"/>
      <c r="B1509" s="45"/>
      <c r="C1509" s="45"/>
      <c r="D1509" s="45"/>
      <c r="E1509" s="45"/>
      <c r="F1509" s="45"/>
      <c r="G1509" s="45"/>
      <c r="H1509" s="45"/>
      <c r="I1509" s="45"/>
      <c r="J1509" s="45"/>
      <c r="K1509" s="45"/>
      <c r="L1509" s="45"/>
      <c r="M1509" s="45"/>
      <c r="N1509" s="45"/>
      <c r="O1509" s="45"/>
      <c r="P1509" s="45"/>
      <c r="Q1509" s="45"/>
      <c r="R1509" s="45"/>
      <c r="S1509" s="45"/>
      <c r="T1509" s="45"/>
      <c r="U1509" s="45"/>
      <c r="V1509" s="45"/>
      <c r="W1509" s="45"/>
      <c r="X1509" s="45"/>
      <c r="Y1509" s="45"/>
      <c r="Z1509" s="45"/>
      <c r="AA1509" s="45"/>
      <c r="AB1509" s="45"/>
      <c r="AC1509" s="45"/>
      <c r="AD1509" s="45"/>
      <c r="AE1509" s="45"/>
      <c r="AF1509" s="45"/>
      <c r="AG1509" s="45"/>
      <c r="AH1509" s="45"/>
      <c r="AI1509" s="45"/>
      <c r="AJ1509" s="45"/>
      <c r="AK1509" s="45"/>
      <c r="AL1509" s="45"/>
      <c r="AM1509" s="45"/>
      <c r="AN1509" s="45"/>
      <c r="AO1509" s="45"/>
      <c r="AP1509" s="45"/>
      <c r="AQ1509" s="45"/>
      <c r="AR1509" s="45"/>
      <c r="AS1509" s="45"/>
      <c r="AT1509" s="45"/>
      <c r="AU1509" s="45"/>
      <c r="AV1509" s="45"/>
      <c r="AW1509" s="45"/>
      <c r="AX1509" s="45"/>
      <c r="AY1509" s="45"/>
      <c r="AZ1509" s="45"/>
      <c r="BA1509" s="45"/>
      <c r="BB1509" s="45"/>
      <c r="BC1509" s="45"/>
      <c r="BD1509" s="45"/>
      <c r="BE1509" s="45"/>
      <c r="BF1509" s="45"/>
      <c r="BG1509" s="45"/>
      <c r="BH1509" s="45"/>
      <c r="BI1509" s="45"/>
      <c r="BJ1509" s="45"/>
      <c r="BK1509" s="45"/>
      <c r="BL1509" s="45"/>
      <c r="BM1509" s="45"/>
      <c r="BN1509" s="45"/>
      <c r="BO1509" s="45"/>
      <c r="BP1509" s="45"/>
      <c r="BQ1509" s="45"/>
      <c r="BR1509" s="45"/>
      <c r="BS1509" s="45"/>
      <c r="BT1509" s="45"/>
      <c r="BU1509" s="45"/>
      <c r="BV1509" s="45"/>
      <c r="BW1509" s="45"/>
      <c r="BX1509" s="45"/>
      <c r="BY1509" s="45"/>
      <c r="BZ1509" s="45"/>
      <c r="CA1509" s="45"/>
      <c r="CB1509" s="45"/>
      <c r="CC1509" s="45"/>
      <c r="CD1509" s="45"/>
      <c r="CE1509" s="45"/>
      <c r="CF1509" s="45"/>
    </row>
    <row r="1510" ht="15.75" customHeight="1">
      <c r="A1510" s="45"/>
      <c r="B1510" s="45"/>
      <c r="C1510" s="45"/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5"/>
      <c r="O1510" s="45"/>
      <c r="P1510" s="45"/>
      <c r="Q1510" s="45"/>
      <c r="R1510" s="45"/>
      <c r="S1510" s="45"/>
      <c r="T1510" s="45"/>
      <c r="U1510" s="45"/>
      <c r="V1510" s="45"/>
      <c r="W1510" s="45"/>
      <c r="X1510" s="45"/>
      <c r="Y1510" s="45"/>
      <c r="Z1510" s="45"/>
      <c r="AA1510" s="45"/>
      <c r="AB1510" s="45"/>
      <c r="AC1510" s="45"/>
      <c r="AD1510" s="45"/>
      <c r="AE1510" s="45"/>
      <c r="AF1510" s="45"/>
      <c r="AG1510" s="45"/>
      <c r="AH1510" s="45"/>
      <c r="AI1510" s="45"/>
      <c r="AJ1510" s="45"/>
      <c r="AK1510" s="45"/>
      <c r="AL1510" s="45"/>
      <c r="AM1510" s="45"/>
      <c r="AN1510" s="45"/>
      <c r="AO1510" s="45"/>
      <c r="AP1510" s="45"/>
      <c r="AQ1510" s="45"/>
      <c r="AR1510" s="45"/>
      <c r="AS1510" s="45"/>
      <c r="AT1510" s="45"/>
      <c r="AU1510" s="45"/>
      <c r="AV1510" s="45"/>
      <c r="AW1510" s="45"/>
      <c r="AX1510" s="45"/>
      <c r="AY1510" s="45"/>
      <c r="AZ1510" s="45"/>
      <c r="BA1510" s="45"/>
      <c r="BB1510" s="45"/>
      <c r="BC1510" s="45"/>
      <c r="BD1510" s="45"/>
      <c r="BE1510" s="45"/>
      <c r="BF1510" s="45"/>
      <c r="BG1510" s="45"/>
      <c r="BH1510" s="45"/>
      <c r="BI1510" s="45"/>
      <c r="BJ1510" s="45"/>
      <c r="BK1510" s="45"/>
      <c r="BL1510" s="45"/>
      <c r="BM1510" s="45"/>
      <c r="BN1510" s="45"/>
      <c r="BO1510" s="45"/>
      <c r="BP1510" s="45"/>
      <c r="BQ1510" s="45"/>
      <c r="BR1510" s="45"/>
      <c r="BS1510" s="45"/>
      <c r="BT1510" s="45"/>
      <c r="BU1510" s="45"/>
      <c r="BV1510" s="45"/>
      <c r="BW1510" s="45"/>
      <c r="BX1510" s="45"/>
      <c r="BY1510" s="45"/>
      <c r="BZ1510" s="45"/>
      <c r="CA1510" s="45"/>
      <c r="CB1510" s="45"/>
      <c r="CC1510" s="45"/>
      <c r="CD1510" s="45"/>
      <c r="CE1510" s="45"/>
      <c r="CF1510" s="45"/>
    </row>
    <row r="1511" ht="15.75" customHeight="1">
      <c r="A1511" s="45"/>
      <c r="B1511" s="45"/>
      <c r="C1511" s="45"/>
      <c r="D1511" s="45"/>
      <c r="E1511" s="45"/>
      <c r="F1511" s="45"/>
      <c r="G1511" s="45"/>
      <c r="H1511" s="45"/>
      <c r="I1511" s="45"/>
      <c r="J1511" s="45"/>
      <c r="K1511" s="45"/>
      <c r="L1511" s="45"/>
      <c r="M1511" s="45"/>
      <c r="N1511" s="45"/>
      <c r="O1511" s="45"/>
      <c r="P1511" s="45"/>
      <c r="Q1511" s="45"/>
      <c r="R1511" s="45"/>
      <c r="S1511" s="45"/>
      <c r="T1511" s="45"/>
      <c r="U1511" s="45"/>
      <c r="V1511" s="45"/>
      <c r="W1511" s="45"/>
      <c r="X1511" s="45"/>
      <c r="Y1511" s="45"/>
      <c r="Z1511" s="45"/>
      <c r="AA1511" s="45"/>
      <c r="AB1511" s="45"/>
      <c r="AC1511" s="45"/>
      <c r="AD1511" s="45"/>
      <c r="AE1511" s="45"/>
      <c r="AF1511" s="45"/>
      <c r="AG1511" s="45"/>
      <c r="AH1511" s="45"/>
      <c r="AI1511" s="45"/>
      <c r="AJ1511" s="45"/>
      <c r="AK1511" s="45"/>
      <c r="AL1511" s="45"/>
      <c r="AM1511" s="45"/>
      <c r="AN1511" s="45"/>
      <c r="AO1511" s="45"/>
      <c r="AP1511" s="45"/>
      <c r="AQ1511" s="45"/>
      <c r="AR1511" s="45"/>
      <c r="AS1511" s="45"/>
      <c r="AT1511" s="45"/>
      <c r="AU1511" s="45"/>
      <c r="AV1511" s="45"/>
      <c r="AW1511" s="45"/>
      <c r="AX1511" s="45"/>
      <c r="AY1511" s="45"/>
      <c r="AZ1511" s="45"/>
      <c r="BA1511" s="45"/>
      <c r="BB1511" s="45"/>
      <c r="BC1511" s="45"/>
      <c r="BD1511" s="45"/>
      <c r="BE1511" s="45"/>
      <c r="BF1511" s="45"/>
      <c r="BG1511" s="45"/>
      <c r="BH1511" s="45"/>
      <c r="BI1511" s="45"/>
      <c r="BJ1511" s="45"/>
      <c r="BK1511" s="45"/>
      <c r="BL1511" s="45"/>
      <c r="BM1511" s="45"/>
      <c r="BN1511" s="45"/>
      <c r="BO1511" s="45"/>
      <c r="BP1511" s="45"/>
      <c r="BQ1511" s="45"/>
      <c r="BR1511" s="45"/>
      <c r="BS1511" s="45"/>
      <c r="BT1511" s="45"/>
      <c r="BU1511" s="45"/>
      <c r="BV1511" s="45"/>
      <c r="BW1511" s="45"/>
      <c r="BX1511" s="45"/>
      <c r="BY1511" s="45"/>
      <c r="BZ1511" s="45"/>
      <c r="CA1511" s="45"/>
      <c r="CB1511" s="45"/>
      <c r="CC1511" s="45"/>
      <c r="CD1511" s="45"/>
      <c r="CE1511" s="45"/>
      <c r="CF1511" s="45"/>
    </row>
    <row r="1512" ht="15.75" customHeight="1">
      <c r="A1512" s="45"/>
      <c r="B1512" s="45"/>
      <c r="C1512" s="45"/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5"/>
      <c r="O1512" s="45"/>
      <c r="P1512" s="45"/>
      <c r="Q1512" s="45"/>
      <c r="R1512" s="45"/>
      <c r="S1512" s="45"/>
      <c r="T1512" s="45"/>
      <c r="U1512" s="45"/>
      <c r="V1512" s="45"/>
      <c r="W1512" s="45"/>
      <c r="X1512" s="45"/>
      <c r="Y1512" s="45"/>
      <c r="Z1512" s="45"/>
      <c r="AA1512" s="45"/>
      <c r="AB1512" s="45"/>
      <c r="AC1512" s="45"/>
      <c r="AD1512" s="45"/>
      <c r="AE1512" s="45"/>
      <c r="AF1512" s="45"/>
      <c r="AG1512" s="45"/>
      <c r="AH1512" s="45"/>
      <c r="AI1512" s="45"/>
      <c r="AJ1512" s="45"/>
      <c r="AK1512" s="45"/>
      <c r="AL1512" s="45"/>
      <c r="AM1512" s="45"/>
      <c r="AN1512" s="45"/>
      <c r="AO1512" s="45"/>
      <c r="AP1512" s="45"/>
      <c r="AQ1512" s="45"/>
      <c r="AR1512" s="45"/>
      <c r="AS1512" s="45"/>
      <c r="AT1512" s="45"/>
      <c r="AU1512" s="45"/>
      <c r="AV1512" s="45"/>
      <c r="AW1512" s="45"/>
      <c r="AX1512" s="45"/>
      <c r="AY1512" s="45"/>
      <c r="AZ1512" s="45"/>
      <c r="BA1512" s="45"/>
      <c r="BB1512" s="45"/>
      <c r="BC1512" s="45"/>
      <c r="BD1512" s="45"/>
      <c r="BE1512" s="45"/>
      <c r="BF1512" s="45"/>
      <c r="BG1512" s="45"/>
      <c r="BH1512" s="45"/>
      <c r="BI1512" s="45"/>
      <c r="BJ1512" s="45"/>
      <c r="BK1512" s="45"/>
      <c r="BL1512" s="45"/>
      <c r="BM1512" s="45"/>
      <c r="BN1512" s="45"/>
      <c r="BO1512" s="45"/>
      <c r="BP1512" s="45"/>
      <c r="BQ1512" s="45"/>
      <c r="BR1512" s="45"/>
      <c r="BS1512" s="45"/>
      <c r="BT1512" s="45"/>
      <c r="BU1512" s="45"/>
      <c r="BV1512" s="45"/>
      <c r="BW1512" s="45"/>
      <c r="BX1512" s="45"/>
      <c r="BY1512" s="45"/>
      <c r="BZ1512" s="45"/>
      <c r="CA1512" s="45"/>
      <c r="CB1512" s="45"/>
      <c r="CC1512" s="45"/>
      <c r="CD1512" s="45"/>
      <c r="CE1512" s="45"/>
      <c r="CF1512" s="45"/>
    </row>
    <row r="1513" ht="15.75" customHeight="1">
      <c r="A1513" s="45"/>
      <c r="B1513" s="45"/>
      <c r="C1513" s="45"/>
      <c r="D1513" s="45"/>
      <c r="E1513" s="45"/>
      <c r="F1513" s="45"/>
      <c r="G1513" s="45"/>
      <c r="H1513" s="45"/>
      <c r="I1513" s="45"/>
      <c r="J1513" s="45"/>
      <c r="K1513" s="45"/>
      <c r="L1513" s="45"/>
      <c r="M1513" s="45"/>
      <c r="N1513" s="45"/>
      <c r="O1513" s="45"/>
      <c r="P1513" s="45"/>
      <c r="Q1513" s="45"/>
      <c r="R1513" s="45"/>
      <c r="S1513" s="45"/>
      <c r="T1513" s="45"/>
      <c r="U1513" s="45"/>
      <c r="V1513" s="45"/>
      <c r="W1513" s="45"/>
      <c r="X1513" s="45"/>
      <c r="Y1513" s="45"/>
      <c r="Z1513" s="45"/>
      <c r="AA1513" s="45"/>
      <c r="AB1513" s="45"/>
      <c r="AC1513" s="45"/>
      <c r="AD1513" s="45"/>
      <c r="AE1513" s="45"/>
      <c r="AF1513" s="45"/>
      <c r="AG1513" s="45"/>
      <c r="AH1513" s="45"/>
      <c r="AI1513" s="45"/>
      <c r="AJ1513" s="45"/>
      <c r="AK1513" s="45"/>
      <c r="AL1513" s="45"/>
      <c r="AM1513" s="45"/>
      <c r="AN1513" s="45"/>
      <c r="AO1513" s="45"/>
      <c r="AP1513" s="45"/>
      <c r="AQ1513" s="45"/>
      <c r="AR1513" s="45"/>
      <c r="AS1513" s="45"/>
      <c r="AT1513" s="45"/>
      <c r="AU1513" s="45"/>
      <c r="AV1513" s="45"/>
      <c r="AW1513" s="45"/>
      <c r="AX1513" s="45"/>
      <c r="AY1513" s="45"/>
      <c r="AZ1513" s="45"/>
      <c r="BA1513" s="45"/>
      <c r="BB1513" s="45"/>
      <c r="BC1513" s="45"/>
      <c r="BD1513" s="45"/>
      <c r="BE1513" s="45"/>
      <c r="BF1513" s="45"/>
      <c r="BG1513" s="45"/>
      <c r="BH1513" s="45"/>
      <c r="BI1513" s="45"/>
      <c r="BJ1513" s="45"/>
      <c r="BK1513" s="45"/>
      <c r="BL1513" s="45"/>
      <c r="BM1513" s="45"/>
      <c r="BN1513" s="45"/>
      <c r="BO1513" s="45"/>
      <c r="BP1513" s="45"/>
      <c r="BQ1513" s="45"/>
      <c r="BR1513" s="45"/>
      <c r="BS1513" s="45"/>
      <c r="BT1513" s="45"/>
      <c r="BU1513" s="45"/>
      <c r="BV1513" s="45"/>
      <c r="BW1513" s="45"/>
      <c r="BX1513" s="45"/>
      <c r="BY1513" s="45"/>
      <c r="BZ1513" s="45"/>
      <c r="CA1513" s="45"/>
      <c r="CB1513" s="45"/>
      <c r="CC1513" s="45"/>
      <c r="CD1513" s="45"/>
      <c r="CE1513" s="45"/>
      <c r="CF1513" s="45"/>
    </row>
    <row r="1514" ht="15.75" customHeight="1">
      <c r="A1514" s="45"/>
      <c r="B1514" s="45"/>
      <c r="C1514" s="45"/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5"/>
      <c r="O1514" s="45"/>
      <c r="P1514" s="45"/>
      <c r="Q1514" s="45"/>
      <c r="R1514" s="45"/>
      <c r="S1514" s="45"/>
      <c r="T1514" s="45"/>
      <c r="U1514" s="45"/>
      <c r="V1514" s="45"/>
      <c r="W1514" s="45"/>
      <c r="X1514" s="45"/>
      <c r="Y1514" s="45"/>
      <c r="Z1514" s="45"/>
      <c r="AA1514" s="45"/>
      <c r="AB1514" s="45"/>
      <c r="AC1514" s="45"/>
      <c r="AD1514" s="45"/>
      <c r="AE1514" s="45"/>
      <c r="AF1514" s="45"/>
      <c r="AG1514" s="45"/>
      <c r="AH1514" s="45"/>
      <c r="AI1514" s="45"/>
      <c r="AJ1514" s="45"/>
      <c r="AK1514" s="45"/>
      <c r="AL1514" s="45"/>
      <c r="AM1514" s="45"/>
      <c r="AN1514" s="45"/>
      <c r="AO1514" s="45"/>
      <c r="AP1514" s="45"/>
      <c r="AQ1514" s="45"/>
      <c r="AR1514" s="45"/>
      <c r="AS1514" s="45"/>
      <c r="AT1514" s="45"/>
      <c r="AU1514" s="45"/>
      <c r="AV1514" s="45"/>
      <c r="AW1514" s="45"/>
      <c r="AX1514" s="45"/>
      <c r="AY1514" s="45"/>
      <c r="AZ1514" s="45"/>
      <c r="BA1514" s="45"/>
      <c r="BB1514" s="45"/>
      <c r="BC1514" s="45"/>
      <c r="BD1514" s="45"/>
      <c r="BE1514" s="45"/>
      <c r="BF1514" s="45"/>
      <c r="BG1514" s="45"/>
      <c r="BH1514" s="45"/>
      <c r="BI1514" s="45"/>
      <c r="BJ1514" s="45"/>
      <c r="BK1514" s="45"/>
      <c r="BL1514" s="45"/>
      <c r="BM1514" s="45"/>
      <c r="BN1514" s="45"/>
      <c r="BO1514" s="45"/>
      <c r="BP1514" s="45"/>
      <c r="BQ1514" s="45"/>
      <c r="BR1514" s="45"/>
      <c r="BS1514" s="45"/>
      <c r="BT1514" s="45"/>
      <c r="BU1514" s="45"/>
      <c r="BV1514" s="45"/>
      <c r="BW1514" s="45"/>
      <c r="BX1514" s="45"/>
      <c r="BY1514" s="45"/>
      <c r="BZ1514" s="45"/>
      <c r="CA1514" s="45"/>
      <c r="CB1514" s="45"/>
      <c r="CC1514" s="45"/>
      <c r="CD1514" s="45"/>
      <c r="CE1514" s="45"/>
      <c r="CF1514" s="45"/>
    </row>
    <row r="1515" ht="15.75" customHeight="1">
      <c r="A1515" s="45"/>
      <c r="B1515" s="45"/>
      <c r="C1515" s="45"/>
      <c r="D1515" s="45"/>
      <c r="E1515" s="45"/>
      <c r="F1515" s="45"/>
      <c r="G1515" s="45"/>
      <c r="H1515" s="45"/>
      <c r="I1515" s="45"/>
      <c r="J1515" s="45"/>
      <c r="K1515" s="45"/>
      <c r="L1515" s="45"/>
      <c r="M1515" s="45"/>
      <c r="N1515" s="45"/>
      <c r="O1515" s="45"/>
      <c r="P1515" s="45"/>
      <c r="Q1515" s="45"/>
      <c r="R1515" s="45"/>
      <c r="S1515" s="45"/>
      <c r="T1515" s="45"/>
      <c r="U1515" s="45"/>
      <c r="V1515" s="45"/>
      <c r="W1515" s="45"/>
      <c r="X1515" s="45"/>
      <c r="Y1515" s="45"/>
      <c r="Z1515" s="45"/>
      <c r="AA1515" s="45"/>
      <c r="AB1515" s="45"/>
      <c r="AC1515" s="45"/>
      <c r="AD1515" s="45"/>
      <c r="AE1515" s="45"/>
      <c r="AF1515" s="45"/>
      <c r="AG1515" s="45"/>
      <c r="AH1515" s="45"/>
      <c r="AI1515" s="45"/>
      <c r="AJ1515" s="45"/>
      <c r="AK1515" s="45"/>
      <c r="AL1515" s="45"/>
      <c r="AM1515" s="45"/>
      <c r="AN1515" s="45"/>
      <c r="AO1515" s="45"/>
      <c r="AP1515" s="45"/>
      <c r="AQ1515" s="45"/>
      <c r="AR1515" s="45"/>
      <c r="AS1515" s="45"/>
      <c r="AT1515" s="45"/>
      <c r="AU1515" s="45"/>
      <c r="AV1515" s="45"/>
      <c r="AW1515" s="45"/>
      <c r="AX1515" s="45"/>
      <c r="AY1515" s="45"/>
      <c r="AZ1515" s="45"/>
      <c r="BA1515" s="45"/>
      <c r="BB1515" s="45"/>
      <c r="BC1515" s="45"/>
      <c r="BD1515" s="45"/>
      <c r="BE1515" s="45"/>
      <c r="BF1515" s="45"/>
      <c r="BG1515" s="45"/>
      <c r="BH1515" s="45"/>
      <c r="BI1515" s="45"/>
      <c r="BJ1515" s="45"/>
      <c r="BK1515" s="45"/>
      <c r="BL1515" s="45"/>
      <c r="BM1515" s="45"/>
      <c r="BN1515" s="45"/>
      <c r="BO1515" s="45"/>
      <c r="BP1515" s="45"/>
      <c r="BQ1515" s="45"/>
      <c r="BR1515" s="45"/>
      <c r="BS1515" s="45"/>
      <c r="BT1515" s="45"/>
      <c r="BU1515" s="45"/>
      <c r="BV1515" s="45"/>
      <c r="BW1515" s="45"/>
      <c r="BX1515" s="45"/>
      <c r="BY1515" s="45"/>
      <c r="BZ1515" s="45"/>
      <c r="CA1515" s="45"/>
      <c r="CB1515" s="45"/>
      <c r="CC1515" s="45"/>
      <c r="CD1515" s="45"/>
      <c r="CE1515" s="45"/>
      <c r="CF1515" s="45"/>
    </row>
    <row r="1516" ht="15.75" customHeight="1">
      <c r="A1516" s="45"/>
      <c r="B1516" s="45"/>
      <c r="C1516" s="45"/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5"/>
      <c r="O1516" s="45"/>
      <c r="P1516" s="45"/>
      <c r="Q1516" s="45"/>
      <c r="R1516" s="45"/>
      <c r="S1516" s="45"/>
      <c r="T1516" s="45"/>
      <c r="U1516" s="45"/>
      <c r="V1516" s="45"/>
      <c r="W1516" s="45"/>
      <c r="X1516" s="45"/>
      <c r="Y1516" s="45"/>
      <c r="Z1516" s="45"/>
      <c r="AA1516" s="45"/>
      <c r="AB1516" s="45"/>
      <c r="AC1516" s="45"/>
      <c r="AD1516" s="45"/>
      <c r="AE1516" s="45"/>
      <c r="AF1516" s="45"/>
      <c r="AG1516" s="45"/>
      <c r="AH1516" s="45"/>
      <c r="AI1516" s="45"/>
      <c r="AJ1516" s="45"/>
      <c r="AK1516" s="45"/>
      <c r="AL1516" s="45"/>
      <c r="AM1516" s="45"/>
      <c r="AN1516" s="45"/>
      <c r="AO1516" s="45"/>
      <c r="AP1516" s="45"/>
      <c r="AQ1516" s="45"/>
      <c r="AR1516" s="45"/>
      <c r="AS1516" s="45"/>
      <c r="AT1516" s="45"/>
      <c r="AU1516" s="45"/>
      <c r="AV1516" s="45"/>
      <c r="AW1516" s="45"/>
      <c r="AX1516" s="45"/>
      <c r="AY1516" s="45"/>
      <c r="AZ1516" s="45"/>
      <c r="BA1516" s="45"/>
      <c r="BB1516" s="45"/>
      <c r="BC1516" s="45"/>
      <c r="BD1516" s="45"/>
      <c r="BE1516" s="45"/>
      <c r="BF1516" s="45"/>
      <c r="BG1516" s="45"/>
      <c r="BH1516" s="45"/>
      <c r="BI1516" s="45"/>
      <c r="BJ1516" s="45"/>
      <c r="BK1516" s="45"/>
      <c r="BL1516" s="45"/>
      <c r="BM1516" s="45"/>
      <c r="BN1516" s="45"/>
      <c r="BO1516" s="45"/>
      <c r="BP1516" s="45"/>
      <c r="BQ1516" s="45"/>
      <c r="BR1516" s="45"/>
      <c r="BS1516" s="45"/>
      <c r="BT1516" s="45"/>
      <c r="BU1516" s="45"/>
      <c r="BV1516" s="45"/>
      <c r="BW1516" s="45"/>
      <c r="BX1516" s="45"/>
      <c r="BY1516" s="45"/>
      <c r="BZ1516" s="45"/>
      <c r="CA1516" s="45"/>
      <c r="CB1516" s="45"/>
      <c r="CC1516" s="45"/>
      <c r="CD1516" s="45"/>
      <c r="CE1516" s="45"/>
      <c r="CF1516" s="45"/>
    </row>
    <row r="1517" ht="15.75" customHeight="1">
      <c r="A1517" s="45"/>
      <c r="B1517" s="45"/>
      <c r="C1517" s="45"/>
      <c r="D1517" s="45"/>
      <c r="E1517" s="45"/>
      <c r="F1517" s="45"/>
      <c r="G1517" s="45"/>
      <c r="H1517" s="45"/>
      <c r="I1517" s="45"/>
      <c r="J1517" s="45"/>
      <c r="K1517" s="45"/>
      <c r="L1517" s="45"/>
      <c r="M1517" s="45"/>
      <c r="N1517" s="45"/>
      <c r="O1517" s="45"/>
      <c r="P1517" s="45"/>
      <c r="Q1517" s="45"/>
      <c r="R1517" s="45"/>
      <c r="S1517" s="45"/>
      <c r="T1517" s="45"/>
      <c r="U1517" s="45"/>
      <c r="V1517" s="45"/>
      <c r="W1517" s="45"/>
      <c r="X1517" s="45"/>
      <c r="Y1517" s="45"/>
      <c r="Z1517" s="45"/>
      <c r="AA1517" s="45"/>
      <c r="AB1517" s="45"/>
      <c r="AC1517" s="45"/>
      <c r="AD1517" s="45"/>
      <c r="AE1517" s="45"/>
      <c r="AF1517" s="45"/>
      <c r="AG1517" s="45"/>
      <c r="AH1517" s="45"/>
      <c r="AI1517" s="45"/>
      <c r="AJ1517" s="45"/>
      <c r="AK1517" s="45"/>
      <c r="AL1517" s="45"/>
      <c r="AM1517" s="45"/>
      <c r="AN1517" s="45"/>
      <c r="AO1517" s="45"/>
      <c r="AP1517" s="45"/>
      <c r="AQ1517" s="45"/>
      <c r="AR1517" s="45"/>
      <c r="AS1517" s="45"/>
      <c r="AT1517" s="45"/>
      <c r="AU1517" s="45"/>
      <c r="AV1517" s="45"/>
      <c r="AW1517" s="45"/>
      <c r="AX1517" s="45"/>
      <c r="AY1517" s="45"/>
      <c r="AZ1517" s="45"/>
      <c r="BA1517" s="45"/>
      <c r="BB1517" s="45"/>
      <c r="BC1517" s="45"/>
      <c r="BD1517" s="45"/>
      <c r="BE1517" s="45"/>
      <c r="BF1517" s="45"/>
      <c r="BG1517" s="45"/>
      <c r="BH1517" s="45"/>
      <c r="BI1517" s="45"/>
      <c r="BJ1517" s="45"/>
      <c r="BK1517" s="45"/>
      <c r="BL1517" s="45"/>
      <c r="BM1517" s="45"/>
      <c r="BN1517" s="45"/>
      <c r="BO1517" s="45"/>
      <c r="BP1517" s="45"/>
      <c r="BQ1517" s="45"/>
      <c r="BR1517" s="45"/>
      <c r="BS1517" s="45"/>
      <c r="BT1517" s="45"/>
      <c r="BU1517" s="45"/>
      <c r="BV1517" s="45"/>
      <c r="BW1517" s="45"/>
      <c r="BX1517" s="45"/>
      <c r="BY1517" s="45"/>
      <c r="BZ1517" s="45"/>
      <c r="CA1517" s="45"/>
      <c r="CB1517" s="45"/>
      <c r="CC1517" s="45"/>
      <c r="CD1517" s="45"/>
      <c r="CE1517" s="45"/>
      <c r="CF1517" s="45"/>
    </row>
    <row r="1518" ht="15.75" customHeight="1">
      <c r="A1518" s="45"/>
      <c r="B1518" s="45"/>
      <c r="C1518" s="45"/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5"/>
      <c r="O1518" s="45"/>
      <c r="P1518" s="45"/>
      <c r="Q1518" s="45"/>
      <c r="R1518" s="45"/>
      <c r="S1518" s="45"/>
      <c r="T1518" s="45"/>
      <c r="U1518" s="45"/>
      <c r="V1518" s="45"/>
      <c r="W1518" s="45"/>
      <c r="X1518" s="45"/>
      <c r="Y1518" s="45"/>
      <c r="Z1518" s="45"/>
      <c r="AA1518" s="45"/>
      <c r="AB1518" s="45"/>
      <c r="AC1518" s="45"/>
      <c r="AD1518" s="45"/>
      <c r="AE1518" s="45"/>
      <c r="AF1518" s="45"/>
      <c r="AG1518" s="45"/>
      <c r="AH1518" s="45"/>
      <c r="AI1518" s="45"/>
      <c r="AJ1518" s="45"/>
      <c r="AK1518" s="45"/>
      <c r="AL1518" s="45"/>
      <c r="AM1518" s="45"/>
      <c r="AN1518" s="45"/>
      <c r="AO1518" s="45"/>
      <c r="AP1518" s="45"/>
      <c r="AQ1518" s="45"/>
      <c r="AR1518" s="45"/>
      <c r="AS1518" s="45"/>
      <c r="AT1518" s="45"/>
      <c r="AU1518" s="45"/>
      <c r="AV1518" s="45"/>
      <c r="AW1518" s="45"/>
      <c r="AX1518" s="45"/>
      <c r="AY1518" s="45"/>
      <c r="AZ1518" s="45"/>
      <c r="BA1518" s="45"/>
      <c r="BB1518" s="45"/>
      <c r="BC1518" s="45"/>
      <c r="BD1518" s="45"/>
      <c r="BE1518" s="45"/>
      <c r="BF1518" s="45"/>
      <c r="BG1518" s="45"/>
      <c r="BH1518" s="45"/>
      <c r="BI1518" s="45"/>
      <c r="BJ1518" s="45"/>
      <c r="BK1518" s="45"/>
      <c r="BL1518" s="45"/>
      <c r="BM1518" s="45"/>
      <c r="BN1518" s="45"/>
      <c r="BO1518" s="45"/>
      <c r="BP1518" s="45"/>
      <c r="BQ1518" s="45"/>
      <c r="BR1518" s="45"/>
      <c r="BS1518" s="45"/>
      <c r="BT1518" s="45"/>
      <c r="BU1518" s="45"/>
      <c r="BV1518" s="45"/>
      <c r="BW1518" s="45"/>
      <c r="BX1518" s="45"/>
      <c r="BY1518" s="45"/>
      <c r="BZ1518" s="45"/>
      <c r="CA1518" s="45"/>
      <c r="CB1518" s="45"/>
      <c r="CC1518" s="45"/>
      <c r="CD1518" s="45"/>
      <c r="CE1518" s="45"/>
      <c r="CF1518" s="45"/>
    </row>
    <row r="1519" ht="15.75" customHeight="1">
      <c r="A1519" s="45"/>
      <c r="B1519" s="45"/>
      <c r="C1519" s="45"/>
      <c r="D1519" s="45"/>
      <c r="E1519" s="45"/>
      <c r="F1519" s="45"/>
      <c r="G1519" s="45"/>
      <c r="H1519" s="45"/>
      <c r="I1519" s="45"/>
      <c r="J1519" s="45"/>
      <c r="K1519" s="45"/>
      <c r="L1519" s="45"/>
      <c r="M1519" s="45"/>
      <c r="N1519" s="45"/>
      <c r="O1519" s="45"/>
      <c r="P1519" s="45"/>
      <c r="Q1519" s="45"/>
      <c r="R1519" s="45"/>
      <c r="S1519" s="45"/>
      <c r="T1519" s="45"/>
      <c r="U1519" s="45"/>
      <c r="V1519" s="45"/>
      <c r="W1519" s="45"/>
      <c r="X1519" s="45"/>
      <c r="Y1519" s="45"/>
      <c r="Z1519" s="45"/>
      <c r="AA1519" s="45"/>
      <c r="AB1519" s="45"/>
      <c r="AC1519" s="45"/>
      <c r="AD1519" s="45"/>
      <c r="AE1519" s="45"/>
      <c r="AF1519" s="45"/>
      <c r="AG1519" s="45"/>
      <c r="AH1519" s="45"/>
      <c r="AI1519" s="45"/>
      <c r="AJ1519" s="45"/>
      <c r="AK1519" s="45"/>
      <c r="AL1519" s="45"/>
      <c r="AM1519" s="45"/>
      <c r="AN1519" s="45"/>
      <c r="AO1519" s="45"/>
      <c r="AP1519" s="45"/>
      <c r="AQ1519" s="45"/>
      <c r="AR1519" s="45"/>
      <c r="AS1519" s="45"/>
      <c r="AT1519" s="45"/>
      <c r="AU1519" s="45"/>
      <c r="AV1519" s="45"/>
      <c r="AW1519" s="45"/>
      <c r="AX1519" s="45"/>
      <c r="AY1519" s="45"/>
      <c r="AZ1519" s="45"/>
      <c r="BA1519" s="45"/>
      <c r="BB1519" s="45"/>
      <c r="BC1519" s="45"/>
      <c r="BD1519" s="45"/>
      <c r="BE1519" s="45"/>
      <c r="BF1519" s="45"/>
      <c r="BG1519" s="45"/>
      <c r="BH1519" s="45"/>
      <c r="BI1519" s="45"/>
      <c r="BJ1519" s="45"/>
      <c r="BK1519" s="45"/>
      <c r="BL1519" s="45"/>
      <c r="BM1519" s="45"/>
      <c r="BN1519" s="45"/>
      <c r="BO1519" s="45"/>
      <c r="BP1519" s="45"/>
      <c r="BQ1519" s="45"/>
      <c r="BR1519" s="45"/>
      <c r="BS1519" s="45"/>
      <c r="BT1519" s="45"/>
      <c r="BU1519" s="45"/>
      <c r="BV1519" s="45"/>
      <c r="BW1519" s="45"/>
      <c r="BX1519" s="45"/>
      <c r="BY1519" s="45"/>
      <c r="BZ1519" s="45"/>
      <c r="CA1519" s="45"/>
      <c r="CB1519" s="45"/>
      <c r="CC1519" s="45"/>
      <c r="CD1519" s="45"/>
      <c r="CE1519" s="45"/>
      <c r="CF1519" s="45"/>
    </row>
    <row r="1520" ht="15.75" customHeight="1">
      <c r="A1520" s="45"/>
      <c r="B1520" s="45"/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5"/>
      <c r="O1520" s="45"/>
      <c r="P1520" s="45"/>
      <c r="Q1520" s="45"/>
      <c r="R1520" s="45"/>
      <c r="S1520" s="45"/>
      <c r="T1520" s="45"/>
      <c r="U1520" s="45"/>
      <c r="V1520" s="45"/>
      <c r="W1520" s="45"/>
      <c r="X1520" s="45"/>
      <c r="Y1520" s="45"/>
      <c r="Z1520" s="45"/>
      <c r="AA1520" s="45"/>
      <c r="AB1520" s="45"/>
      <c r="AC1520" s="45"/>
      <c r="AD1520" s="45"/>
      <c r="AE1520" s="45"/>
      <c r="AF1520" s="45"/>
      <c r="AG1520" s="45"/>
      <c r="AH1520" s="45"/>
      <c r="AI1520" s="45"/>
      <c r="AJ1520" s="45"/>
      <c r="AK1520" s="45"/>
      <c r="AL1520" s="45"/>
      <c r="AM1520" s="45"/>
      <c r="AN1520" s="45"/>
      <c r="AO1520" s="45"/>
      <c r="AP1520" s="45"/>
      <c r="AQ1520" s="45"/>
      <c r="AR1520" s="45"/>
      <c r="AS1520" s="45"/>
      <c r="AT1520" s="45"/>
      <c r="AU1520" s="45"/>
      <c r="AV1520" s="45"/>
      <c r="AW1520" s="45"/>
      <c r="AX1520" s="45"/>
      <c r="AY1520" s="45"/>
      <c r="AZ1520" s="45"/>
      <c r="BA1520" s="45"/>
      <c r="BB1520" s="45"/>
      <c r="BC1520" s="45"/>
      <c r="BD1520" s="45"/>
      <c r="BE1520" s="45"/>
      <c r="BF1520" s="45"/>
      <c r="BG1520" s="45"/>
      <c r="BH1520" s="45"/>
      <c r="BI1520" s="45"/>
      <c r="BJ1520" s="45"/>
      <c r="BK1520" s="45"/>
      <c r="BL1520" s="45"/>
      <c r="BM1520" s="45"/>
      <c r="BN1520" s="45"/>
      <c r="BO1520" s="45"/>
      <c r="BP1520" s="45"/>
      <c r="BQ1520" s="45"/>
      <c r="BR1520" s="45"/>
      <c r="BS1520" s="45"/>
      <c r="BT1520" s="45"/>
      <c r="BU1520" s="45"/>
      <c r="BV1520" s="45"/>
      <c r="BW1520" s="45"/>
      <c r="BX1520" s="45"/>
      <c r="BY1520" s="45"/>
      <c r="BZ1520" s="45"/>
      <c r="CA1520" s="45"/>
      <c r="CB1520" s="45"/>
      <c r="CC1520" s="45"/>
      <c r="CD1520" s="45"/>
      <c r="CE1520" s="45"/>
      <c r="CF1520" s="45"/>
    </row>
    <row r="1521" ht="15.75" customHeight="1">
      <c r="A1521" s="45"/>
      <c r="B1521" s="45"/>
      <c r="C1521" s="45"/>
      <c r="D1521" s="45"/>
      <c r="E1521" s="45"/>
      <c r="F1521" s="45"/>
      <c r="G1521" s="45"/>
      <c r="H1521" s="45"/>
      <c r="I1521" s="45"/>
      <c r="J1521" s="45"/>
      <c r="K1521" s="45"/>
      <c r="L1521" s="45"/>
      <c r="M1521" s="45"/>
      <c r="N1521" s="45"/>
      <c r="O1521" s="45"/>
      <c r="P1521" s="45"/>
      <c r="Q1521" s="45"/>
      <c r="R1521" s="45"/>
      <c r="S1521" s="45"/>
      <c r="T1521" s="45"/>
      <c r="U1521" s="45"/>
      <c r="V1521" s="45"/>
      <c r="W1521" s="45"/>
      <c r="X1521" s="45"/>
      <c r="Y1521" s="45"/>
      <c r="Z1521" s="45"/>
      <c r="AA1521" s="45"/>
      <c r="AB1521" s="45"/>
      <c r="AC1521" s="45"/>
      <c r="AD1521" s="45"/>
      <c r="AE1521" s="45"/>
      <c r="AF1521" s="45"/>
      <c r="AG1521" s="45"/>
      <c r="AH1521" s="45"/>
      <c r="AI1521" s="45"/>
      <c r="AJ1521" s="45"/>
      <c r="AK1521" s="45"/>
      <c r="AL1521" s="45"/>
      <c r="AM1521" s="45"/>
      <c r="AN1521" s="45"/>
      <c r="AO1521" s="45"/>
      <c r="AP1521" s="45"/>
      <c r="AQ1521" s="45"/>
      <c r="AR1521" s="45"/>
      <c r="AS1521" s="45"/>
      <c r="AT1521" s="45"/>
      <c r="AU1521" s="45"/>
      <c r="AV1521" s="45"/>
      <c r="AW1521" s="45"/>
      <c r="AX1521" s="45"/>
      <c r="AY1521" s="45"/>
      <c r="AZ1521" s="45"/>
      <c r="BA1521" s="45"/>
      <c r="BB1521" s="45"/>
      <c r="BC1521" s="45"/>
      <c r="BD1521" s="45"/>
      <c r="BE1521" s="45"/>
      <c r="BF1521" s="45"/>
      <c r="BG1521" s="45"/>
      <c r="BH1521" s="45"/>
      <c r="BI1521" s="45"/>
      <c r="BJ1521" s="45"/>
      <c r="BK1521" s="45"/>
      <c r="BL1521" s="45"/>
      <c r="BM1521" s="45"/>
      <c r="BN1521" s="45"/>
      <c r="BO1521" s="45"/>
      <c r="BP1521" s="45"/>
      <c r="BQ1521" s="45"/>
      <c r="BR1521" s="45"/>
      <c r="BS1521" s="45"/>
      <c r="BT1521" s="45"/>
      <c r="BU1521" s="45"/>
      <c r="BV1521" s="45"/>
      <c r="BW1521" s="45"/>
      <c r="BX1521" s="45"/>
      <c r="BY1521" s="45"/>
      <c r="BZ1521" s="45"/>
      <c r="CA1521" s="45"/>
      <c r="CB1521" s="45"/>
      <c r="CC1521" s="45"/>
      <c r="CD1521" s="45"/>
      <c r="CE1521" s="45"/>
      <c r="CF1521" s="45"/>
    </row>
    <row r="1522" ht="15.75" customHeight="1">
      <c r="A1522" s="45"/>
      <c r="B1522" s="45"/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5"/>
      <c r="O1522" s="45"/>
      <c r="P1522" s="45"/>
      <c r="Q1522" s="45"/>
      <c r="R1522" s="45"/>
      <c r="S1522" s="45"/>
      <c r="T1522" s="45"/>
      <c r="U1522" s="45"/>
      <c r="V1522" s="45"/>
      <c r="W1522" s="45"/>
      <c r="X1522" s="45"/>
      <c r="Y1522" s="45"/>
      <c r="Z1522" s="45"/>
      <c r="AA1522" s="45"/>
      <c r="AB1522" s="45"/>
      <c r="AC1522" s="45"/>
      <c r="AD1522" s="45"/>
      <c r="AE1522" s="45"/>
      <c r="AF1522" s="45"/>
      <c r="AG1522" s="45"/>
      <c r="AH1522" s="45"/>
      <c r="AI1522" s="45"/>
      <c r="AJ1522" s="45"/>
      <c r="AK1522" s="45"/>
      <c r="AL1522" s="45"/>
      <c r="AM1522" s="45"/>
      <c r="AN1522" s="45"/>
      <c r="AO1522" s="45"/>
      <c r="AP1522" s="45"/>
      <c r="AQ1522" s="45"/>
      <c r="AR1522" s="45"/>
      <c r="AS1522" s="45"/>
      <c r="AT1522" s="45"/>
      <c r="AU1522" s="45"/>
      <c r="AV1522" s="45"/>
      <c r="AW1522" s="45"/>
      <c r="AX1522" s="45"/>
      <c r="AY1522" s="45"/>
      <c r="AZ1522" s="45"/>
      <c r="BA1522" s="45"/>
      <c r="BB1522" s="45"/>
      <c r="BC1522" s="45"/>
      <c r="BD1522" s="45"/>
      <c r="BE1522" s="45"/>
      <c r="BF1522" s="45"/>
      <c r="BG1522" s="45"/>
      <c r="BH1522" s="45"/>
      <c r="BI1522" s="45"/>
      <c r="BJ1522" s="45"/>
      <c r="BK1522" s="45"/>
      <c r="BL1522" s="45"/>
      <c r="BM1522" s="45"/>
      <c r="BN1522" s="45"/>
      <c r="BO1522" s="45"/>
      <c r="BP1522" s="45"/>
      <c r="BQ1522" s="45"/>
      <c r="BR1522" s="45"/>
      <c r="BS1522" s="45"/>
      <c r="BT1522" s="45"/>
      <c r="BU1522" s="45"/>
      <c r="BV1522" s="45"/>
      <c r="BW1522" s="45"/>
      <c r="BX1522" s="45"/>
      <c r="BY1522" s="45"/>
      <c r="BZ1522" s="45"/>
      <c r="CA1522" s="45"/>
      <c r="CB1522" s="45"/>
      <c r="CC1522" s="45"/>
      <c r="CD1522" s="45"/>
      <c r="CE1522" s="45"/>
      <c r="CF1522" s="45"/>
    </row>
    <row r="1523" ht="15.75" customHeight="1">
      <c r="A1523" s="45"/>
      <c r="B1523" s="45"/>
      <c r="C1523" s="45"/>
      <c r="D1523" s="45"/>
      <c r="E1523" s="45"/>
      <c r="F1523" s="45"/>
      <c r="G1523" s="45"/>
      <c r="H1523" s="45"/>
      <c r="I1523" s="45"/>
      <c r="J1523" s="45"/>
      <c r="K1523" s="45"/>
      <c r="L1523" s="45"/>
      <c r="M1523" s="45"/>
      <c r="N1523" s="45"/>
      <c r="O1523" s="45"/>
      <c r="P1523" s="45"/>
      <c r="Q1523" s="45"/>
      <c r="R1523" s="45"/>
      <c r="S1523" s="45"/>
      <c r="T1523" s="45"/>
      <c r="U1523" s="45"/>
      <c r="V1523" s="45"/>
      <c r="W1523" s="45"/>
      <c r="X1523" s="45"/>
      <c r="Y1523" s="45"/>
      <c r="Z1523" s="45"/>
      <c r="AA1523" s="45"/>
      <c r="AB1523" s="45"/>
      <c r="AC1523" s="45"/>
      <c r="AD1523" s="45"/>
      <c r="AE1523" s="45"/>
      <c r="AF1523" s="45"/>
      <c r="AG1523" s="45"/>
      <c r="AH1523" s="45"/>
      <c r="AI1523" s="45"/>
      <c r="AJ1523" s="45"/>
      <c r="AK1523" s="45"/>
      <c r="AL1523" s="45"/>
      <c r="AM1523" s="45"/>
      <c r="AN1523" s="45"/>
      <c r="AO1523" s="45"/>
      <c r="AP1523" s="45"/>
      <c r="AQ1523" s="45"/>
      <c r="AR1523" s="45"/>
      <c r="AS1523" s="45"/>
      <c r="AT1523" s="45"/>
      <c r="AU1523" s="45"/>
      <c r="AV1523" s="45"/>
      <c r="AW1523" s="45"/>
      <c r="AX1523" s="45"/>
      <c r="AY1523" s="45"/>
      <c r="AZ1523" s="45"/>
      <c r="BA1523" s="45"/>
      <c r="BB1523" s="45"/>
      <c r="BC1523" s="45"/>
      <c r="BD1523" s="45"/>
      <c r="BE1523" s="45"/>
      <c r="BF1523" s="45"/>
      <c r="BG1523" s="45"/>
      <c r="BH1523" s="45"/>
      <c r="BI1523" s="45"/>
      <c r="BJ1523" s="45"/>
      <c r="BK1523" s="45"/>
      <c r="BL1523" s="45"/>
      <c r="BM1523" s="45"/>
      <c r="BN1523" s="45"/>
      <c r="BO1523" s="45"/>
      <c r="BP1523" s="45"/>
      <c r="BQ1523" s="45"/>
      <c r="BR1523" s="45"/>
      <c r="BS1523" s="45"/>
      <c r="BT1523" s="45"/>
      <c r="BU1523" s="45"/>
      <c r="BV1523" s="45"/>
      <c r="BW1523" s="45"/>
      <c r="BX1523" s="45"/>
      <c r="BY1523" s="45"/>
      <c r="BZ1523" s="45"/>
      <c r="CA1523" s="45"/>
      <c r="CB1523" s="45"/>
      <c r="CC1523" s="45"/>
      <c r="CD1523" s="45"/>
      <c r="CE1523" s="45"/>
      <c r="CF1523" s="45"/>
    </row>
    <row r="1524" ht="15.75" customHeight="1">
      <c r="A1524" s="45"/>
      <c r="B1524" s="45"/>
      <c r="C1524" s="45"/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5"/>
      <c r="O1524" s="45"/>
      <c r="P1524" s="45"/>
      <c r="Q1524" s="45"/>
      <c r="R1524" s="45"/>
      <c r="S1524" s="45"/>
      <c r="T1524" s="45"/>
      <c r="U1524" s="45"/>
      <c r="V1524" s="45"/>
      <c r="W1524" s="45"/>
      <c r="X1524" s="45"/>
      <c r="Y1524" s="45"/>
      <c r="Z1524" s="45"/>
      <c r="AA1524" s="45"/>
      <c r="AB1524" s="45"/>
      <c r="AC1524" s="45"/>
      <c r="AD1524" s="45"/>
      <c r="AE1524" s="45"/>
      <c r="AF1524" s="45"/>
      <c r="AG1524" s="45"/>
      <c r="AH1524" s="45"/>
      <c r="AI1524" s="45"/>
      <c r="AJ1524" s="45"/>
      <c r="AK1524" s="45"/>
      <c r="AL1524" s="45"/>
      <c r="AM1524" s="45"/>
      <c r="AN1524" s="45"/>
      <c r="AO1524" s="45"/>
      <c r="AP1524" s="45"/>
      <c r="AQ1524" s="45"/>
      <c r="AR1524" s="45"/>
      <c r="AS1524" s="45"/>
      <c r="AT1524" s="45"/>
      <c r="AU1524" s="45"/>
      <c r="AV1524" s="45"/>
      <c r="AW1524" s="45"/>
      <c r="AX1524" s="45"/>
      <c r="AY1524" s="45"/>
      <c r="AZ1524" s="45"/>
      <c r="BA1524" s="45"/>
      <c r="BB1524" s="45"/>
      <c r="BC1524" s="45"/>
      <c r="BD1524" s="45"/>
      <c r="BE1524" s="45"/>
      <c r="BF1524" s="45"/>
      <c r="BG1524" s="45"/>
      <c r="BH1524" s="45"/>
      <c r="BI1524" s="45"/>
      <c r="BJ1524" s="45"/>
      <c r="BK1524" s="45"/>
      <c r="BL1524" s="45"/>
      <c r="BM1524" s="45"/>
      <c r="BN1524" s="45"/>
      <c r="BO1524" s="45"/>
      <c r="BP1524" s="45"/>
      <c r="BQ1524" s="45"/>
      <c r="BR1524" s="45"/>
      <c r="BS1524" s="45"/>
      <c r="BT1524" s="45"/>
      <c r="BU1524" s="45"/>
      <c r="BV1524" s="45"/>
      <c r="BW1524" s="45"/>
      <c r="BX1524" s="45"/>
      <c r="BY1524" s="45"/>
      <c r="BZ1524" s="45"/>
      <c r="CA1524" s="45"/>
      <c r="CB1524" s="45"/>
      <c r="CC1524" s="45"/>
      <c r="CD1524" s="45"/>
      <c r="CE1524" s="45"/>
      <c r="CF1524" s="45"/>
    </row>
    <row r="1525" ht="15.75" customHeight="1">
      <c r="A1525" s="45"/>
      <c r="B1525" s="45"/>
      <c r="C1525" s="45"/>
      <c r="D1525" s="45"/>
      <c r="E1525" s="45"/>
      <c r="F1525" s="45"/>
      <c r="G1525" s="45"/>
      <c r="H1525" s="45"/>
      <c r="I1525" s="45"/>
      <c r="J1525" s="45"/>
      <c r="K1525" s="45"/>
      <c r="L1525" s="45"/>
      <c r="M1525" s="45"/>
      <c r="N1525" s="45"/>
      <c r="O1525" s="45"/>
      <c r="P1525" s="45"/>
      <c r="Q1525" s="45"/>
      <c r="R1525" s="45"/>
      <c r="S1525" s="45"/>
      <c r="T1525" s="45"/>
      <c r="U1525" s="45"/>
      <c r="V1525" s="45"/>
      <c r="W1525" s="45"/>
      <c r="X1525" s="45"/>
      <c r="Y1525" s="45"/>
      <c r="Z1525" s="45"/>
      <c r="AA1525" s="45"/>
      <c r="AB1525" s="45"/>
      <c r="AC1525" s="45"/>
      <c r="AD1525" s="45"/>
      <c r="AE1525" s="45"/>
      <c r="AF1525" s="45"/>
      <c r="AG1525" s="45"/>
      <c r="AH1525" s="45"/>
      <c r="AI1525" s="45"/>
      <c r="AJ1525" s="45"/>
      <c r="AK1525" s="45"/>
      <c r="AL1525" s="45"/>
      <c r="AM1525" s="45"/>
      <c r="AN1525" s="45"/>
      <c r="AO1525" s="45"/>
      <c r="AP1525" s="45"/>
      <c r="AQ1525" s="45"/>
      <c r="AR1525" s="45"/>
      <c r="AS1525" s="45"/>
      <c r="AT1525" s="45"/>
      <c r="AU1525" s="45"/>
      <c r="AV1525" s="45"/>
      <c r="AW1525" s="45"/>
      <c r="AX1525" s="45"/>
      <c r="AY1525" s="45"/>
      <c r="AZ1525" s="45"/>
      <c r="BA1525" s="45"/>
      <c r="BB1525" s="45"/>
      <c r="BC1525" s="45"/>
      <c r="BD1525" s="45"/>
      <c r="BE1525" s="45"/>
      <c r="BF1525" s="45"/>
      <c r="BG1525" s="45"/>
      <c r="BH1525" s="45"/>
      <c r="BI1525" s="45"/>
      <c r="BJ1525" s="45"/>
      <c r="BK1525" s="45"/>
      <c r="BL1525" s="45"/>
      <c r="BM1525" s="45"/>
      <c r="BN1525" s="45"/>
      <c r="BO1525" s="45"/>
      <c r="BP1525" s="45"/>
      <c r="BQ1525" s="45"/>
      <c r="BR1525" s="45"/>
      <c r="BS1525" s="45"/>
      <c r="BT1525" s="45"/>
      <c r="BU1525" s="45"/>
      <c r="BV1525" s="45"/>
      <c r="BW1525" s="45"/>
      <c r="BX1525" s="45"/>
      <c r="BY1525" s="45"/>
      <c r="BZ1525" s="45"/>
      <c r="CA1525" s="45"/>
      <c r="CB1525" s="45"/>
      <c r="CC1525" s="45"/>
      <c r="CD1525" s="45"/>
      <c r="CE1525" s="45"/>
      <c r="CF1525" s="45"/>
    </row>
    <row r="1526" ht="15.75" customHeight="1">
      <c r="A1526" s="45"/>
      <c r="B1526" s="45"/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5"/>
      <c r="O1526" s="45"/>
      <c r="P1526" s="45"/>
      <c r="Q1526" s="45"/>
      <c r="R1526" s="45"/>
      <c r="S1526" s="45"/>
      <c r="T1526" s="45"/>
      <c r="U1526" s="45"/>
      <c r="V1526" s="45"/>
      <c r="W1526" s="45"/>
      <c r="X1526" s="45"/>
      <c r="Y1526" s="45"/>
      <c r="Z1526" s="45"/>
      <c r="AA1526" s="45"/>
      <c r="AB1526" s="45"/>
      <c r="AC1526" s="45"/>
      <c r="AD1526" s="45"/>
      <c r="AE1526" s="45"/>
      <c r="AF1526" s="45"/>
      <c r="AG1526" s="45"/>
      <c r="AH1526" s="45"/>
      <c r="AI1526" s="45"/>
      <c r="AJ1526" s="45"/>
      <c r="AK1526" s="45"/>
      <c r="AL1526" s="45"/>
      <c r="AM1526" s="45"/>
      <c r="AN1526" s="45"/>
      <c r="AO1526" s="45"/>
      <c r="AP1526" s="45"/>
      <c r="AQ1526" s="45"/>
      <c r="AR1526" s="45"/>
      <c r="AS1526" s="45"/>
      <c r="AT1526" s="45"/>
      <c r="AU1526" s="45"/>
      <c r="AV1526" s="45"/>
      <c r="AW1526" s="45"/>
      <c r="AX1526" s="45"/>
      <c r="AY1526" s="45"/>
      <c r="AZ1526" s="45"/>
      <c r="BA1526" s="45"/>
      <c r="BB1526" s="45"/>
      <c r="BC1526" s="45"/>
      <c r="BD1526" s="45"/>
      <c r="BE1526" s="45"/>
      <c r="BF1526" s="45"/>
      <c r="BG1526" s="45"/>
      <c r="BH1526" s="45"/>
      <c r="BI1526" s="45"/>
      <c r="BJ1526" s="45"/>
      <c r="BK1526" s="45"/>
      <c r="BL1526" s="45"/>
      <c r="BM1526" s="45"/>
      <c r="BN1526" s="45"/>
      <c r="BO1526" s="45"/>
      <c r="BP1526" s="45"/>
      <c r="BQ1526" s="45"/>
      <c r="BR1526" s="45"/>
      <c r="BS1526" s="45"/>
      <c r="BT1526" s="45"/>
      <c r="BU1526" s="45"/>
      <c r="BV1526" s="45"/>
      <c r="BW1526" s="45"/>
      <c r="BX1526" s="45"/>
      <c r="BY1526" s="45"/>
      <c r="BZ1526" s="45"/>
      <c r="CA1526" s="45"/>
      <c r="CB1526" s="45"/>
      <c r="CC1526" s="45"/>
      <c r="CD1526" s="45"/>
      <c r="CE1526" s="45"/>
      <c r="CF1526" s="45"/>
    </row>
    <row r="1527" ht="15.75" customHeight="1">
      <c r="A1527" s="45"/>
      <c r="B1527" s="45"/>
      <c r="C1527" s="45"/>
      <c r="D1527" s="45"/>
      <c r="E1527" s="45"/>
      <c r="F1527" s="45"/>
      <c r="G1527" s="45"/>
      <c r="H1527" s="45"/>
      <c r="I1527" s="45"/>
      <c r="J1527" s="45"/>
      <c r="K1527" s="45"/>
      <c r="L1527" s="45"/>
      <c r="M1527" s="45"/>
      <c r="N1527" s="45"/>
      <c r="O1527" s="45"/>
      <c r="P1527" s="45"/>
      <c r="Q1527" s="45"/>
      <c r="R1527" s="45"/>
      <c r="S1527" s="45"/>
      <c r="T1527" s="45"/>
      <c r="U1527" s="45"/>
      <c r="V1527" s="45"/>
      <c r="W1527" s="45"/>
      <c r="X1527" s="45"/>
      <c r="Y1527" s="45"/>
      <c r="Z1527" s="45"/>
      <c r="AA1527" s="45"/>
      <c r="AB1527" s="45"/>
      <c r="AC1527" s="45"/>
      <c r="AD1527" s="45"/>
      <c r="AE1527" s="45"/>
      <c r="AF1527" s="45"/>
      <c r="AG1527" s="45"/>
      <c r="AH1527" s="45"/>
      <c r="AI1527" s="45"/>
      <c r="AJ1527" s="45"/>
      <c r="AK1527" s="45"/>
      <c r="AL1527" s="45"/>
      <c r="AM1527" s="45"/>
      <c r="AN1527" s="45"/>
      <c r="AO1527" s="45"/>
      <c r="AP1527" s="45"/>
      <c r="AQ1527" s="45"/>
      <c r="AR1527" s="45"/>
      <c r="AS1527" s="45"/>
      <c r="AT1527" s="45"/>
      <c r="AU1527" s="45"/>
      <c r="AV1527" s="45"/>
      <c r="AW1527" s="45"/>
      <c r="AX1527" s="45"/>
      <c r="AY1527" s="45"/>
      <c r="AZ1527" s="45"/>
      <c r="BA1527" s="45"/>
      <c r="BB1527" s="45"/>
      <c r="BC1527" s="45"/>
      <c r="BD1527" s="45"/>
      <c r="BE1527" s="45"/>
      <c r="BF1527" s="45"/>
      <c r="BG1527" s="45"/>
      <c r="BH1527" s="45"/>
      <c r="BI1527" s="45"/>
      <c r="BJ1527" s="45"/>
      <c r="BK1527" s="45"/>
      <c r="BL1527" s="45"/>
      <c r="BM1527" s="45"/>
      <c r="BN1527" s="45"/>
      <c r="BO1527" s="45"/>
      <c r="BP1527" s="45"/>
      <c r="BQ1527" s="45"/>
      <c r="BR1527" s="45"/>
      <c r="BS1527" s="45"/>
      <c r="BT1527" s="45"/>
      <c r="BU1527" s="45"/>
      <c r="BV1527" s="45"/>
      <c r="BW1527" s="45"/>
      <c r="BX1527" s="45"/>
      <c r="BY1527" s="45"/>
      <c r="BZ1527" s="45"/>
      <c r="CA1527" s="45"/>
      <c r="CB1527" s="45"/>
      <c r="CC1527" s="45"/>
      <c r="CD1527" s="45"/>
      <c r="CE1527" s="45"/>
      <c r="CF1527" s="45"/>
    </row>
    <row r="1528" ht="15.75" customHeight="1">
      <c r="A1528" s="45"/>
      <c r="B1528" s="45"/>
      <c r="C1528" s="45"/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5"/>
      <c r="O1528" s="45"/>
      <c r="P1528" s="45"/>
      <c r="Q1528" s="45"/>
      <c r="R1528" s="45"/>
      <c r="S1528" s="45"/>
      <c r="T1528" s="45"/>
      <c r="U1528" s="45"/>
      <c r="V1528" s="45"/>
      <c r="W1528" s="45"/>
      <c r="X1528" s="45"/>
      <c r="Y1528" s="45"/>
      <c r="Z1528" s="45"/>
      <c r="AA1528" s="45"/>
      <c r="AB1528" s="45"/>
      <c r="AC1528" s="45"/>
      <c r="AD1528" s="45"/>
      <c r="AE1528" s="45"/>
      <c r="AF1528" s="45"/>
      <c r="AG1528" s="45"/>
      <c r="AH1528" s="45"/>
      <c r="AI1528" s="45"/>
      <c r="AJ1528" s="45"/>
      <c r="AK1528" s="45"/>
      <c r="AL1528" s="45"/>
      <c r="AM1528" s="45"/>
      <c r="AN1528" s="45"/>
      <c r="AO1528" s="45"/>
      <c r="AP1528" s="45"/>
      <c r="AQ1528" s="45"/>
      <c r="AR1528" s="45"/>
      <c r="AS1528" s="45"/>
      <c r="AT1528" s="45"/>
      <c r="AU1528" s="45"/>
      <c r="AV1528" s="45"/>
      <c r="AW1528" s="45"/>
      <c r="AX1528" s="45"/>
      <c r="AY1528" s="45"/>
      <c r="AZ1528" s="45"/>
      <c r="BA1528" s="45"/>
      <c r="BB1528" s="45"/>
      <c r="BC1528" s="45"/>
      <c r="BD1528" s="45"/>
      <c r="BE1528" s="45"/>
      <c r="BF1528" s="45"/>
      <c r="BG1528" s="45"/>
      <c r="BH1528" s="45"/>
      <c r="BI1528" s="45"/>
      <c r="BJ1528" s="45"/>
      <c r="BK1528" s="45"/>
      <c r="BL1528" s="45"/>
      <c r="BM1528" s="45"/>
      <c r="BN1528" s="45"/>
      <c r="BO1528" s="45"/>
      <c r="BP1528" s="45"/>
      <c r="BQ1528" s="45"/>
      <c r="BR1528" s="45"/>
      <c r="BS1528" s="45"/>
      <c r="BT1528" s="45"/>
      <c r="BU1528" s="45"/>
      <c r="BV1528" s="45"/>
      <c r="BW1528" s="45"/>
      <c r="BX1528" s="45"/>
      <c r="BY1528" s="45"/>
      <c r="BZ1528" s="45"/>
      <c r="CA1528" s="45"/>
      <c r="CB1528" s="45"/>
      <c r="CC1528" s="45"/>
      <c r="CD1528" s="45"/>
      <c r="CE1528" s="45"/>
      <c r="CF1528" s="45"/>
    </row>
    <row r="1529" ht="15.75" customHeight="1">
      <c r="A1529" s="45"/>
      <c r="B1529" s="45"/>
      <c r="C1529" s="45"/>
      <c r="D1529" s="45"/>
      <c r="E1529" s="45"/>
      <c r="F1529" s="45"/>
      <c r="G1529" s="45"/>
      <c r="H1529" s="45"/>
      <c r="I1529" s="45"/>
      <c r="J1529" s="45"/>
      <c r="K1529" s="45"/>
      <c r="L1529" s="45"/>
      <c r="M1529" s="45"/>
      <c r="N1529" s="45"/>
      <c r="O1529" s="45"/>
      <c r="P1529" s="45"/>
      <c r="Q1529" s="45"/>
      <c r="R1529" s="45"/>
      <c r="S1529" s="45"/>
      <c r="T1529" s="45"/>
      <c r="U1529" s="45"/>
      <c r="V1529" s="45"/>
      <c r="W1529" s="45"/>
      <c r="X1529" s="45"/>
      <c r="Y1529" s="45"/>
      <c r="Z1529" s="45"/>
      <c r="AA1529" s="45"/>
      <c r="AB1529" s="45"/>
      <c r="AC1529" s="45"/>
      <c r="AD1529" s="45"/>
      <c r="AE1529" s="45"/>
      <c r="AF1529" s="45"/>
      <c r="AG1529" s="45"/>
      <c r="AH1529" s="45"/>
      <c r="AI1529" s="45"/>
      <c r="AJ1529" s="45"/>
      <c r="AK1529" s="45"/>
      <c r="AL1529" s="45"/>
      <c r="AM1529" s="45"/>
      <c r="AN1529" s="45"/>
      <c r="AO1529" s="45"/>
      <c r="AP1529" s="45"/>
      <c r="AQ1529" s="45"/>
      <c r="AR1529" s="45"/>
      <c r="AS1529" s="45"/>
      <c r="AT1529" s="45"/>
      <c r="AU1529" s="45"/>
      <c r="AV1529" s="45"/>
      <c r="AW1529" s="45"/>
      <c r="AX1529" s="45"/>
      <c r="AY1529" s="45"/>
      <c r="AZ1529" s="45"/>
      <c r="BA1529" s="45"/>
      <c r="BB1529" s="45"/>
      <c r="BC1529" s="45"/>
      <c r="BD1529" s="45"/>
      <c r="BE1529" s="45"/>
      <c r="BF1529" s="45"/>
      <c r="BG1529" s="45"/>
      <c r="BH1529" s="45"/>
      <c r="BI1529" s="45"/>
      <c r="BJ1529" s="45"/>
      <c r="BK1529" s="45"/>
      <c r="BL1529" s="45"/>
      <c r="BM1529" s="45"/>
      <c r="BN1529" s="45"/>
      <c r="BO1529" s="45"/>
      <c r="BP1529" s="45"/>
      <c r="BQ1529" s="45"/>
      <c r="BR1529" s="45"/>
      <c r="BS1529" s="45"/>
      <c r="BT1529" s="45"/>
      <c r="BU1529" s="45"/>
      <c r="BV1529" s="45"/>
      <c r="BW1529" s="45"/>
      <c r="BX1529" s="45"/>
      <c r="BY1529" s="45"/>
      <c r="BZ1529" s="45"/>
      <c r="CA1529" s="45"/>
      <c r="CB1529" s="45"/>
      <c r="CC1529" s="45"/>
      <c r="CD1529" s="45"/>
      <c r="CE1529" s="45"/>
      <c r="CF1529" s="45"/>
    </row>
    <row r="1530" ht="15.75" customHeight="1">
      <c r="A1530" s="45"/>
      <c r="B1530" s="45"/>
      <c r="C1530" s="45"/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5"/>
      <c r="O1530" s="45"/>
      <c r="P1530" s="45"/>
      <c r="Q1530" s="45"/>
      <c r="R1530" s="45"/>
      <c r="S1530" s="45"/>
      <c r="T1530" s="45"/>
      <c r="U1530" s="45"/>
      <c r="V1530" s="45"/>
      <c r="W1530" s="45"/>
      <c r="X1530" s="45"/>
      <c r="Y1530" s="45"/>
      <c r="Z1530" s="45"/>
      <c r="AA1530" s="45"/>
      <c r="AB1530" s="45"/>
      <c r="AC1530" s="45"/>
      <c r="AD1530" s="45"/>
      <c r="AE1530" s="45"/>
      <c r="AF1530" s="45"/>
      <c r="AG1530" s="45"/>
      <c r="AH1530" s="45"/>
      <c r="AI1530" s="45"/>
      <c r="AJ1530" s="45"/>
      <c r="AK1530" s="45"/>
      <c r="AL1530" s="45"/>
      <c r="AM1530" s="45"/>
      <c r="AN1530" s="45"/>
      <c r="AO1530" s="45"/>
      <c r="AP1530" s="45"/>
      <c r="AQ1530" s="45"/>
      <c r="AR1530" s="45"/>
      <c r="AS1530" s="45"/>
      <c r="AT1530" s="45"/>
      <c r="AU1530" s="45"/>
      <c r="AV1530" s="45"/>
      <c r="AW1530" s="45"/>
      <c r="AX1530" s="45"/>
      <c r="AY1530" s="45"/>
      <c r="AZ1530" s="45"/>
      <c r="BA1530" s="45"/>
      <c r="BB1530" s="45"/>
      <c r="BC1530" s="45"/>
      <c r="BD1530" s="45"/>
      <c r="BE1530" s="45"/>
      <c r="BF1530" s="45"/>
      <c r="BG1530" s="45"/>
      <c r="BH1530" s="45"/>
      <c r="BI1530" s="45"/>
      <c r="BJ1530" s="45"/>
      <c r="BK1530" s="45"/>
      <c r="BL1530" s="45"/>
      <c r="BM1530" s="45"/>
      <c r="BN1530" s="45"/>
      <c r="BO1530" s="45"/>
      <c r="BP1530" s="45"/>
      <c r="BQ1530" s="45"/>
      <c r="BR1530" s="45"/>
      <c r="BS1530" s="45"/>
      <c r="BT1530" s="45"/>
      <c r="BU1530" s="45"/>
      <c r="BV1530" s="45"/>
      <c r="BW1530" s="45"/>
      <c r="BX1530" s="45"/>
      <c r="BY1530" s="45"/>
      <c r="BZ1530" s="45"/>
      <c r="CA1530" s="45"/>
      <c r="CB1530" s="45"/>
      <c r="CC1530" s="45"/>
      <c r="CD1530" s="45"/>
      <c r="CE1530" s="45"/>
      <c r="CF1530" s="45"/>
    </row>
    <row r="1531" ht="15.75" customHeight="1">
      <c r="A1531" s="45"/>
      <c r="B1531" s="45"/>
      <c r="C1531" s="45"/>
      <c r="D1531" s="45"/>
      <c r="E1531" s="45"/>
      <c r="F1531" s="45"/>
      <c r="G1531" s="45"/>
      <c r="H1531" s="45"/>
      <c r="I1531" s="45"/>
      <c r="J1531" s="45"/>
      <c r="K1531" s="45"/>
      <c r="L1531" s="45"/>
      <c r="M1531" s="45"/>
      <c r="N1531" s="45"/>
      <c r="O1531" s="45"/>
      <c r="P1531" s="45"/>
      <c r="Q1531" s="45"/>
      <c r="R1531" s="45"/>
      <c r="S1531" s="45"/>
      <c r="T1531" s="45"/>
      <c r="U1531" s="45"/>
      <c r="V1531" s="45"/>
      <c r="W1531" s="45"/>
      <c r="X1531" s="45"/>
      <c r="Y1531" s="45"/>
      <c r="Z1531" s="45"/>
      <c r="AA1531" s="45"/>
      <c r="AB1531" s="45"/>
      <c r="AC1531" s="45"/>
      <c r="AD1531" s="45"/>
      <c r="AE1531" s="45"/>
      <c r="AF1531" s="45"/>
      <c r="AG1531" s="45"/>
      <c r="AH1531" s="45"/>
      <c r="AI1531" s="45"/>
      <c r="AJ1531" s="45"/>
      <c r="AK1531" s="45"/>
      <c r="AL1531" s="45"/>
      <c r="AM1531" s="45"/>
      <c r="AN1531" s="45"/>
      <c r="AO1531" s="45"/>
      <c r="AP1531" s="45"/>
      <c r="AQ1531" s="45"/>
      <c r="AR1531" s="45"/>
      <c r="AS1531" s="45"/>
      <c r="AT1531" s="45"/>
      <c r="AU1531" s="45"/>
      <c r="AV1531" s="45"/>
      <c r="AW1531" s="45"/>
      <c r="AX1531" s="45"/>
      <c r="AY1531" s="45"/>
      <c r="AZ1531" s="45"/>
      <c r="BA1531" s="45"/>
      <c r="BB1531" s="45"/>
      <c r="BC1531" s="45"/>
      <c r="BD1531" s="45"/>
      <c r="BE1531" s="45"/>
      <c r="BF1531" s="45"/>
      <c r="BG1531" s="45"/>
      <c r="BH1531" s="45"/>
      <c r="BI1531" s="45"/>
      <c r="BJ1531" s="45"/>
      <c r="BK1531" s="45"/>
      <c r="BL1531" s="45"/>
      <c r="BM1531" s="45"/>
      <c r="BN1531" s="45"/>
      <c r="BO1531" s="45"/>
      <c r="BP1531" s="45"/>
      <c r="BQ1531" s="45"/>
      <c r="BR1531" s="45"/>
      <c r="BS1531" s="45"/>
      <c r="BT1531" s="45"/>
      <c r="BU1531" s="45"/>
      <c r="BV1531" s="45"/>
      <c r="BW1531" s="45"/>
      <c r="BX1531" s="45"/>
      <c r="BY1531" s="45"/>
      <c r="BZ1531" s="45"/>
      <c r="CA1531" s="45"/>
      <c r="CB1531" s="45"/>
      <c r="CC1531" s="45"/>
      <c r="CD1531" s="45"/>
      <c r="CE1531" s="45"/>
      <c r="CF1531" s="45"/>
    </row>
    <row r="1532" ht="15.75" customHeight="1">
      <c r="A1532" s="45"/>
      <c r="B1532" s="45"/>
      <c r="C1532" s="45"/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5"/>
      <c r="O1532" s="45"/>
      <c r="P1532" s="45"/>
      <c r="Q1532" s="45"/>
      <c r="R1532" s="45"/>
      <c r="S1532" s="45"/>
      <c r="T1532" s="45"/>
      <c r="U1532" s="45"/>
      <c r="V1532" s="45"/>
      <c r="W1532" s="45"/>
      <c r="X1532" s="45"/>
      <c r="Y1532" s="45"/>
      <c r="Z1532" s="45"/>
      <c r="AA1532" s="45"/>
      <c r="AB1532" s="45"/>
      <c r="AC1532" s="45"/>
      <c r="AD1532" s="45"/>
      <c r="AE1532" s="45"/>
      <c r="AF1532" s="45"/>
      <c r="AG1532" s="45"/>
      <c r="AH1532" s="45"/>
      <c r="AI1532" s="45"/>
      <c r="AJ1532" s="45"/>
      <c r="AK1532" s="45"/>
      <c r="AL1532" s="45"/>
      <c r="AM1532" s="45"/>
      <c r="AN1532" s="45"/>
      <c r="AO1532" s="45"/>
      <c r="AP1532" s="45"/>
      <c r="AQ1532" s="45"/>
      <c r="AR1532" s="45"/>
      <c r="AS1532" s="45"/>
      <c r="AT1532" s="45"/>
      <c r="AU1532" s="45"/>
      <c r="AV1532" s="45"/>
      <c r="AW1532" s="45"/>
      <c r="AX1532" s="45"/>
      <c r="AY1532" s="45"/>
      <c r="AZ1532" s="45"/>
      <c r="BA1532" s="45"/>
      <c r="BB1532" s="45"/>
      <c r="BC1532" s="45"/>
      <c r="BD1532" s="45"/>
      <c r="BE1532" s="45"/>
      <c r="BF1532" s="45"/>
      <c r="BG1532" s="45"/>
      <c r="BH1532" s="45"/>
      <c r="BI1532" s="45"/>
      <c r="BJ1532" s="45"/>
      <c r="BK1532" s="45"/>
      <c r="BL1532" s="45"/>
      <c r="BM1532" s="45"/>
      <c r="BN1532" s="45"/>
      <c r="BO1532" s="45"/>
      <c r="BP1532" s="45"/>
      <c r="BQ1532" s="45"/>
      <c r="BR1532" s="45"/>
      <c r="BS1532" s="45"/>
      <c r="BT1532" s="45"/>
      <c r="BU1532" s="45"/>
      <c r="BV1532" s="45"/>
      <c r="BW1532" s="45"/>
      <c r="BX1532" s="45"/>
      <c r="BY1532" s="45"/>
      <c r="BZ1532" s="45"/>
      <c r="CA1532" s="45"/>
      <c r="CB1532" s="45"/>
      <c r="CC1532" s="45"/>
      <c r="CD1532" s="45"/>
      <c r="CE1532" s="45"/>
      <c r="CF1532" s="45"/>
    </row>
    <row r="1533" ht="15.75" customHeight="1">
      <c r="A1533" s="45"/>
      <c r="B1533" s="45"/>
      <c r="C1533" s="45"/>
      <c r="D1533" s="45"/>
      <c r="E1533" s="45"/>
      <c r="F1533" s="45"/>
      <c r="G1533" s="45"/>
      <c r="H1533" s="45"/>
      <c r="I1533" s="45"/>
      <c r="J1533" s="45"/>
      <c r="K1533" s="45"/>
      <c r="L1533" s="45"/>
      <c r="M1533" s="45"/>
      <c r="N1533" s="45"/>
      <c r="O1533" s="45"/>
      <c r="P1533" s="45"/>
      <c r="Q1533" s="45"/>
      <c r="R1533" s="45"/>
      <c r="S1533" s="45"/>
      <c r="T1533" s="45"/>
      <c r="U1533" s="45"/>
      <c r="V1533" s="45"/>
      <c r="W1533" s="45"/>
      <c r="X1533" s="45"/>
      <c r="Y1533" s="45"/>
      <c r="Z1533" s="45"/>
      <c r="AA1533" s="45"/>
      <c r="AB1533" s="45"/>
      <c r="AC1533" s="45"/>
      <c r="AD1533" s="45"/>
      <c r="AE1533" s="45"/>
      <c r="AF1533" s="45"/>
      <c r="AG1533" s="45"/>
      <c r="AH1533" s="45"/>
      <c r="AI1533" s="45"/>
      <c r="AJ1533" s="45"/>
      <c r="AK1533" s="45"/>
      <c r="AL1533" s="45"/>
      <c r="AM1533" s="45"/>
      <c r="AN1533" s="45"/>
      <c r="AO1533" s="45"/>
      <c r="AP1533" s="45"/>
      <c r="AQ1533" s="45"/>
      <c r="AR1533" s="45"/>
      <c r="AS1533" s="45"/>
      <c r="AT1533" s="45"/>
      <c r="AU1533" s="45"/>
      <c r="AV1533" s="45"/>
      <c r="AW1533" s="45"/>
      <c r="AX1533" s="45"/>
      <c r="AY1533" s="45"/>
      <c r="AZ1533" s="45"/>
      <c r="BA1533" s="45"/>
      <c r="BB1533" s="45"/>
      <c r="BC1533" s="45"/>
      <c r="BD1533" s="45"/>
      <c r="BE1533" s="45"/>
      <c r="BF1533" s="45"/>
      <c r="BG1533" s="45"/>
      <c r="BH1533" s="45"/>
      <c r="BI1533" s="45"/>
      <c r="BJ1533" s="45"/>
      <c r="BK1533" s="45"/>
      <c r="BL1533" s="45"/>
      <c r="BM1533" s="45"/>
      <c r="BN1533" s="45"/>
      <c r="BO1533" s="45"/>
      <c r="BP1533" s="45"/>
      <c r="BQ1533" s="45"/>
      <c r="BR1533" s="45"/>
      <c r="BS1533" s="45"/>
      <c r="BT1533" s="45"/>
      <c r="BU1533" s="45"/>
      <c r="BV1533" s="45"/>
      <c r="BW1533" s="45"/>
      <c r="BX1533" s="45"/>
      <c r="BY1533" s="45"/>
      <c r="BZ1533" s="45"/>
      <c r="CA1533" s="45"/>
      <c r="CB1533" s="45"/>
      <c r="CC1533" s="45"/>
      <c r="CD1533" s="45"/>
      <c r="CE1533" s="45"/>
      <c r="CF1533" s="45"/>
    </row>
    <row r="1534" ht="15.75" customHeight="1">
      <c r="A1534" s="45"/>
      <c r="B1534" s="45"/>
      <c r="C1534" s="45"/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5"/>
      <c r="O1534" s="45"/>
      <c r="P1534" s="45"/>
      <c r="Q1534" s="45"/>
      <c r="R1534" s="45"/>
      <c r="S1534" s="45"/>
      <c r="T1534" s="45"/>
      <c r="U1534" s="45"/>
      <c r="V1534" s="45"/>
      <c r="W1534" s="45"/>
      <c r="X1534" s="45"/>
      <c r="Y1534" s="45"/>
      <c r="Z1534" s="45"/>
      <c r="AA1534" s="45"/>
      <c r="AB1534" s="45"/>
      <c r="AC1534" s="45"/>
      <c r="AD1534" s="45"/>
      <c r="AE1534" s="45"/>
      <c r="AF1534" s="45"/>
      <c r="AG1534" s="45"/>
      <c r="AH1534" s="45"/>
      <c r="AI1534" s="45"/>
      <c r="AJ1534" s="45"/>
      <c r="AK1534" s="45"/>
      <c r="AL1534" s="45"/>
      <c r="AM1534" s="45"/>
      <c r="AN1534" s="45"/>
      <c r="AO1534" s="45"/>
      <c r="AP1534" s="45"/>
      <c r="AQ1534" s="45"/>
      <c r="AR1534" s="45"/>
      <c r="AS1534" s="45"/>
      <c r="AT1534" s="45"/>
      <c r="AU1534" s="45"/>
      <c r="AV1534" s="45"/>
      <c r="AW1534" s="45"/>
      <c r="AX1534" s="45"/>
      <c r="AY1534" s="45"/>
      <c r="AZ1534" s="45"/>
      <c r="BA1534" s="45"/>
      <c r="BB1534" s="45"/>
      <c r="BC1534" s="45"/>
      <c r="BD1534" s="45"/>
      <c r="BE1534" s="45"/>
      <c r="BF1534" s="45"/>
      <c r="BG1534" s="45"/>
      <c r="BH1534" s="45"/>
      <c r="BI1534" s="45"/>
      <c r="BJ1534" s="45"/>
      <c r="BK1534" s="45"/>
      <c r="BL1534" s="45"/>
      <c r="BM1534" s="45"/>
      <c r="BN1534" s="45"/>
      <c r="BO1534" s="45"/>
      <c r="BP1534" s="45"/>
      <c r="BQ1534" s="45"/>
      <c r="BR1534" s="45"/>
      <c r="BS1534" s="45"/>
      <c r="BT1534" s="45"/>
      <c r="BU1534" s="45"/>
      <c r="BV1534" s="45"/>
      <c r="BW1534" s="45"/>
      <c r="BX1534" s="45"/>
      <c r="BY1534" s="45"/>
      <c r="BZ1534" s="45"/>
      <c r="CA1534" s="45"/>
      <c r="CB1534" s="45"/>
      <c r="CC1534" s="45"/>
      <c r="CD1534" s="45"/>
      <c r="CE1534" s="45"/>
      <c r="CF1534" s="45"/>
    </row>
    <row r="1535" ht="15.75" customHeight="1">
      <c r="A1535" s="45"/>
      <c r="B1535" s="45"/>
      <c r="C1535" s="45"/>
      <c r="D1535" s="45"/>
      <c r="E1535" s="45"/>
      <c r="F1535" s="45"/>
      <c r="G1535" s="45"/>
      <c r="H1535" s="45"/>
      <c r="I1535" s="45"/>
      <c r="J1535" s="45"/>
      <c r="K1535" s="45"/>
      <c r="L1535" s="45"/>
      <c r="M1535" s="45"/>
      <c r="N1535" s="45"/>
      <c r="O1535" s="45"/>
      <c r="P1535" s="45"/>
      <c r="Q1535" s="45"/>
      <c r="R1535" s="45"/>
      <c r="S1535" s="45"/>
      <c r="T1535" s="45"/>
      <c r="U1535" s="45"/>
      <c r="V1535" s="45"/>
      <c r="W1535" s="45"/>
      <c r="X1535" s="45"/>
      <c r="Y1535" s="45"/>
      <c r="Z1535" s="45"/>
      <c r="AA1535" s="45"/>
      <c r="AB1535" s="45"/>
      <c r="AC1535" s="45"/>
      <c r="AD1535" s="45"/>
      <c r="AE1535" s="45"/>
      <c r="AF1535" s="45"/>
      <c r="AG1535" s="45"/>
      <c r="AH1535" s="45"/>
      <c r="AI1535" s="45"/>
      <c r="AJ1535" s="45"/>
      <c r="AK1535" s="45"/>
      <c r="AL1535" s="45"/>
      <c r="AM1535" s="45"/>
      <c r="AN1535" s="45"/>
      <c r="AO1535" s="45"/>
      <c r="AP1535" s="45"/>
      <c r="AQ1535" s="45"/>
      <c r="AR1535" s="45"/>
      <c r="AS1535" s="45"/>
      <c r="AT1535" s="45"/>
      <c r="AU1535" s="45"/>
      <c r="AV1535" s="45"/>
      <c r="AW1535" s="45"/>
      <c r="AX1535" s="45"/>
      <c r="AY1535" s="45"/>
      <c r="AZ1535" s="45"/>
      <c r="BA1535" s="45"/>
      <c r="BB1535" s="45"/>
      <c r="BC1535" s="45"/>
      <c r="BD1535" s="45"/>
      <c r="BE1535" s="45"/>
      <c r="BF1535" s="45"/>
      <c r="BG1535" s="45"/>
      <c r="BH1535" s="45"/>
      <c r="BI1535" s="45"/>
      <c r="BJ1535" s="45"/>
      <c r="BK1535" s="45"/>
      <c r="BL1535" s="45"/>
      <c r="BM1535" s="45"/>
      <c r="BN1535" s="45"/>
      <c r="BO1535" s="45"/>
      <c r="BP1535" s="45"/>
      <c r="BQ1535" s="45"/>
      <c r="BR1535" s="45"/>
      <c r="BS1535" s="45"/>
      <c r="BT1535" s="45"/>
      <c r="BU1535" s="45"/>
      <c r="BV1535" s="45"/>
      <c r="BW1535" s="45"/>
      <c r="BX1535" s="45"/>
      <c r="BY1535" s="45"/>
      <c r="BZ1535" s="45"/>
      <c r="CA1535" s="45"/>
      <c r="CB1535" s="45"/>
      <c r="CC1535" s="45"/>
      <c r="CD1535" s="45"/>
      <c r="CE1535" s="45"/>
      <c r="CF1535" s="45"/>
    </row>
    <row r="1536" ht="15.75" customHeight="1">
      <c r="A1536" s="45"/>
      <c r="B1536" s="45"/>
      <c r="C1536" s="45"/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5"/>
      <c r="O1536" s="45"/>
      <c r="P1536" s="45"/>
      <c r="Q1536" s="45"/>
      <c r="R1536" s="45"/>
      <c r="S1536" s="45"/>
      <c r="T1536" s="45"/>
      <c r="U1536" s="45"/>
      <c r="V1536" s="45"/>
      <c r="W1536" s="45"/>
      <c r="X1536" s="45"/>
      <c r="Y1536" s="45"/>
      <c r="Z1536" s="45"/>
      <c r="AA1536" s="45"/>
      <c r="AB1536" s="45"/>
      <c r="AC1536" s="45"/>
      <c r="AD1536" s="45"/>
      <c r="AE1536" s="45"/>
      <c r="AF1536" s="45"/>
      <c r="AG1536" s="45"/>
      <c r="AH1536" s="45"/>
      <c r="AI1536" s="45"/>
      <c r="AJ1536" s="45"/>
      <c r="AK1536" s="45"/>
      <c r="AL1536" s="45"/>
      <c r="AM1536" s="45"/>
      <c r="AN1536" s="45"/>
      <c r="AO1536" s="45"/>
      <c r="AP1536" s="45"/>
      <c r="AQ1536" s="45"/>
      <c r="AR1536" s="45"/>
      <c r="AS1536" s="45"/>
      <c r="AT1536" s="45"/>
      <c r="AU1536" s="45"/>
      <c r="AV1536" s="45"/>
      <c r="AW1536" s="45"/>
      <c r="AX1536" s="45"/>
      <c r="AY1536" s="45"/>
      <c r="AZ1536" s="45"/>
      <c r="BA1536" s="45"/>
      <c r="BB1536" s="45"/>
      <c r="BC1536" s="45"/>
      <c r="BD1536" s="45"/>
      <c r="BE1536" s="45"/>
      <c r="BF1536" s="45"/>
      <c r="BG1536" s="45"/>
      <c r="BH1536" s="45"/>
      <c r="BI1536" s="45"/>
      <c r="BJ1536" s="45"/>
      <c r="BK1536" s="45"/>
      <c r="BL1536" s="45"/>
      <c r="BM1536" s="45"/>
      <c r="BN1536" s="45"/>
      <c r="BO1536" s="45"/>
      <c r="BP1536" s="45"/>
      <c r="BQ1536" s="45"/>
      <c r="BR1536" s="45"/>
      <c r="BS1536" s="45"/>
      <c r="BT1536" s="45"/>
      <c r="BU1536" s="45"/>
      <c r="BV1536" s="45"/>
      <c r="BW1536" s="45"/>
      <c r="BX1536" s="45"/>
      <c r="BY1536" s="45"/>
      <c r="BZ1536" s="45"/>
      <c r="CA1536" s="45"/>
      <c r="CB1536" s="45"/>
      <c r="CC1536" s="45"/>
      <c r="CD1536" s="45"/>
      <c r="CE1536" s="45"/>
      <c r="CF1536" s="45"/>
    </row>
    <row r="1537" ht="15.75" customHeight="1">
      <c r="A1537" s="45"/>
      <c r="B1537" s="45"/>
      <c r="C1537" s="45"/>
      <c r="D1537" s="45"/>
      <c r="E1537" s="45"/>
      <c r="F1537" s="45"/>
      <c r="G1537" s="45"/>
      <c r="H1537" s="45"/>
      <c r="I1537" s="45"/>
      <c r="J1537" s="45"/>
      <c r="K1537" s="45"/>
      <c r="L1537" s="45"/>
      <c r="M1537" s="45"/>
      <c r="N1537" s="45"/>
      <c r="O1537" s="45"/>
      <c r="P1537" s="45"/>
      <c r="Q1537" s="45"/>
      <c r="R1537" s="45"/>
      <c r="S1537" s="45"/>
      <c r="T1537" s="45"/>
      <c r="U1537" s="45"/>
      <c r="V1537" s="45"/>
      <c r="W1537" s="45"/>
      <c r="X1537" s="45"/>
      <c r="Y1537" s="45"/>
      <c r="Z1537" s="45"/>
      <c r="AA1537" s="45"/>
      <c r="AB1537" s="45"/>
      <c r="AC1537" s="45"/>
      <c r="AD1537" s="45"/>
      <c r="AE1537" s="45"/>
      <c r="AF1537" s="45"/>
      <c r="AG1537" s="45"/>
      <c r="AH1537" s="45"/>
      <c r="AI1537" s="45"/>
      <c r="AJ1537" s="45"/>
      <c r="AK1537" s="45"/>
      <c r="AL1537" s="45"/>
      <c r="AM1537" s="45"/>
      <c r="AN1537" s="45"/>
      <c r="AO1537" s="45"/>
      <c r="AP1537" s="45"/>
      <c r="AQ1537" s="45"/>
      <c r="AR1537" s="45"/>
      <c r="AS1537" s="45"/>
      <c r="AT1537" s="45"/>
      <c r="AU1537" s="45"/>
      <c r="AV1537" s="45"/>
      <c r="AW1537" s="45"/>
      <c r="AX1537" s="45"/>
      <c r="AY1537" s="45"/>
      <c r="AZ1537" s="45"/>
      <c r="BA1537" s="45"/>
      <c r="BB1537" s="45"/>
      <c r="BC1537" s="45"/>
      <c r="BD1537" s="45"/>
      <c r="BE1537" s="45"/>
      <c r="BF1537" s="45"/>
      <c r="BG1537" s="45"/>
      <c r="BH1537" s="45"/>
      <c r="BI1537" s="45"/>
      <c r="BJ1537" s="45"/>
      <c r="BK1537" s="45"/>
      <c r="BL1537" s="45"/>
      <c r="BM1537" s="45"/>
      <c r="BN1537" s="45"/>
      <c r="BO1537" s="45"/>
      <c r="BP1537" s="45"/>
      <c r="BQ1537" s="45"/>
      <c r="BR1537" s="45"/>
      <c r="BS1537" s="45"/>
      <c r="BT1537" s="45"/>
      <c r="BU1537" s="45"/>
      <c r="BV1537" s="45"/>
      <c r="BW1537" s="45"/>
      <c r="BX1537" s="45"/>
      <c r="BY1537" s="45"/>
      <c r="BZ1537" s="45"/>
      <c r="CA1537" s="45"/>
      <c r="CB1537" s="45"/>
      <c r="CC1537" s="45"/>
      <c r="CD1537" s="45"/>
      <c r="CE1537" s="45"/>
      <c r="CF1537" s="45"/>
    </row>
    <row r="1538" ht="15.75" customHeight="1">
      <c r="A1538" s="45"/>
      <c r="B1538" s="45"/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5"/>
      <c r="O1538" s="45"/>
      <c r="P1538" s="45"/>
      <c r="Q1538" s="45"/>
      <c r="R1538" s="45"/>
      <c r="S1538" s="45"/>
      <c r="T1538" s="45"/>
      <c r="U1538" s="45"/>
      <c r="V1538" s="45"/>
      <c r="W1538" s="45"/>
      <c r="X1538" s="45"/>
      <c r="Y1538" s="45"/>
      <c r="Z1538" s="45"/>
      <c r="AA1538" s="45"/>
      <c r="AB1538" s="45"/>
      <c r="AC1538" s="45"/>
      <c r="AD1538" s="45"/>
      <c r="AE1538" s="45"/>
      <c r="AF1538" s="45"/>
      <c r="AG1538" s="45"/>
      <c r="AH1538" s="45"/>
      <c r="AI1538" s="45"/>
      <c r="AJ1538" s="45"/>
      <c r="AK1538" s="45"/>
      <c r="AL1538" s="45"/>
      <c r="AM1538" s="45"/>
      <c r="AN1538" s="45"/>
      <c r="AO1538" s="45"/>
      <c r="AP1538" s="45"/>
      <c r="AQ1538" s="45"/>
      <c r="AR1538" s="45"/>
      <c r="AS1538" s="45"/>
      <c r="AT1538" s="45"/>
      <c r="AU1538" s="45"/>
      <c r="AV1538" s="45"/>
      <c r="AW1538" s="45"/>
      <c r="AX1538" s="45"/>
      <c r="AY1538" s="45"/>
      <c r="AZ1538" s="45"/>
      <c r="BA1538" s="45"/>
      <c r="BB1538" s="45"/>
      <c r="BC1538" s="45"/>
      <c r="BD1538" s="45"/>
      <c r="BE1538" s="45"/>
      <c r="BF1538" s="45"/>
      <c r="BG1538" s="45"/>
      <c r="BH1538" s="45"/>
      <c r="BI1538" s="45"/>
      <c r="BJ1538" s="45"/>
      <c r="BK1538" s="45"/>
      <c r="BL1538" s="45"/>
      <c r="BM1538" s="45"/>
      <c r="BN1538" s="45"/>
      <c r="BO1538" s="45"/>
      <c r="BP1538" s="45"/>
      <c r="BQ1538" s="45"/>
      <c r="BR1538" s="45"/>
      <c r="BS1538" s="45"/>
      <c r="BT1538" s="45"/>
      <c r="BU1538" s="45"/>
      <c r="BV1538" s="45"/>
      <c r="BW1538" s="45"/>
      <c r="BX1538" s="45"/>
      <c r="BY1538" s="45"/>
      <c r="BZ1538" s="45"/>
      <c r="CA1538" s="45"/>
      <c r="CB1538" s="45"/>
      <c r="CC1538" s="45"/>
      <c r="CD1538" s="45"/>
      <c r="CE1538" s="45"/>
      <c r="CF1538" s="45"/>
    </row>
    <row r="1539" ht="15.75" customHeight="1">
      <c r="A1539" s="45"/>
      <c r="B1539" s="45"/>
      <c r="C1539" s="45"/>
      <c r="D1539" s="45"/>
      <c r="E1539" s="45"/>
      <c r="F1539" s="45"/>
      <c r="G1539" s="45"/>
      <c r="H1539" s="45"/>
      <c r="I1539" s="45"/>
      <c r="J1539" s="45"/>
      <c r="K1539" s="45"/>
      <c r="L1539" s="45"/>
      <c r="M1539" s="45"/>
      <c r="N1539" s="45"/>
      <c r="O1539" s="45"/>
      <c r="P1539" s="45"/>
      <c r="Q1539" s="45"/>
      <c r="R1539" s="45"/>
      <c r="S1539" s="45"/>
      <c r="T1539" s="45"/>
      <c r="U1539" s="45"/>
      <c r="V1539" s="45"/>
      <c r="W1539" s="45"/>
      <c r="X1539" s="45"/>
      <c r="Y1539" s="45"/>
      <c r="Z1539" s="45"/>
      <c r="AA1539" s="45"/>
      <c r="AB1539" s="45"/>
      <c r="AC1539" s="45"/>
      <c r="AD1539" s="45"/>
      <c r="AE1539" s="45"/>
      <c r="AF1539" s="45"/>
      <c r="AG1539" s="45"/>
      <c r="AH1539" s="45"/>
      <c r="AI1539" s="45"/>
      <c r="AJ1539" s="45"/>
      <c r="AK1539" s="45"/>
      <c r="AL1539" s="45"/>
      <c r="AM1539" s="45"/>
      <c r="AN1539" s="45"/>
      <c r="AO1539" s="45"/>
      <c r="AP1539" s="45"/>
      <c r="AQ1539" s="45"/>
      <c r="AR1539" s="45"/>
      <c r="AS1539" s="45"/>
      <c r="AT1539" s="45"/>
      <c r="AU1539" s="45"/>
      <c r="AV1539" s="45"/>
      <c r="AW1539" s="45"/>
      <c r="AX1539" s="45"/>
      <c r="AY1539" s="45"/>
      <c r="AZ1539" s="45"/>
      <c r="BA1539" s="45"/>
      <c r="BB1539" s="45"/>
      <c r="BC1539" s="45"/>
      <c r="BD1539" s="45"/>
      <c r="BE1539" s="45"/>
      <c r="BF1539" s="45"/>
      <c r="BG1539" s="45"/>
      <c r="BH1539" s="45"/>
      <c r="BI1539" s="45"/>
      <c r="BJ1539" s="45"/>
      <c r="BK1539" s="45"/>
      <c r="BL1539" s="45"/>
      <c r="BM1539" s="45"/>
      <c r="BN1539" s="45"/>
      <c r="BO1539" s="45"/>
      <c r="BP1539" s="45"/>
      <c r="BQ1539" s="45"/>
      <c r="BR1539" s="45"/>
      <c r="BS1539" s="45"/>
      <c r="BT1539" s="45"/>
      <c r="BU1539" s="45"/>
      <c r="BV1539" s="45"/>
      <c r="BW1539" s="45"/>
      <c r="BX1539" s="45"/>
      <c r="BY1539" s="45"/>
      <c r="BZ1539" s="45"/>
      <c r="CA1539" s="45"/>
      <c r="CB1539" s="45"/>
      <c r="CC1539" s="45"/>
      <c r="CD1539" s="45"/>
      <c r="CE1539" s="45"/>
      <c r="CF1539" s="45"/>
    </row>
    <row r="1540" ht="15.75" customHeight="1">
      <c r="A1540" s="45"/>
      <c r="B1540" s="45"/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5"/>
      <c r="O1540" s="45"/>
      <c r="P1540" s="45"/>
      <c r="Q1540" s="45"/>
      <c r="R1540" s="45"/>
      <c r="S1540" s="45"/>
      <c r="T1540" s="45"/>
      <c r="U1540" s="45"/>
      <c r="V1540" s="45"/>
      <c r="W1540" s="45"/>
      <c r="X1540" s="45"/>
      <c r="Y1540" s="45"/>
      <c r="Z1540" s="45"/>
      <c r="AA1540" s="45"/>
      <c r="AB1540" s="45"/>
      <c r="AC1540" s="45"/>
      <c r="AD1540" s="45"/>
      <c r="AE1540" s="45"/>
      <c r="AF1540" s="45"/>
      <c r="AG1540" s="45"/>
      <c r="AH1540" s="45"/>
      <c r="AI1540" s="45"/>
      <c r="AJ1540" s="45"/>
      <c r="AK1540" s="45"/>
      <c r="AL1540" s="45"/>
      <c r="AM1540" s="45"/>
      <c r="AN1540" s="45"/>
      <c r="AO1540" s="45"/>
      <c r="AP1540" s="45"/>
      <c r="AQ1540" s="45"/>
      <c r="AR1540" s="45"/>
      <c r="AS1540" s="45"/>
      <c r="AT1540" s="45"/>
      <c r="AU1540" s="45"/>
      <c r="AV1540" s="45"/>
      <c r="AW1540" s="45"/>
      <c r="AX1540" s="45"/>
      <c r="AY1540" s="45"/>
      <c r="AZ1540" s="45"/>
      <c r="BA1540" s="45"/>
      <c r="BB1540" s="45"/>
      <c r="BC1540" s="45"/>
      <c r="BD1540" s="45"/>
      <c r="BE1540" s="45"/>
      <c r="BF1540" s="45"/>
      <c r="BG1540" s="45"/>
      <c r="BH1540" s="45"/>
      <c r="BI1540" s="45"/>
      <c r="BJ1540" s="45"/>
      <c r="BK1540" s="45"/>
      <c r="BL1540" s="45"/>
      <c r="BM1540" s="45"/>
      <c r="BN1540" s="45"/>
      <c r="BO1540" s="45"/>
      <c r="BP1540" s="45"/>
      <c r="BQ1540" s="45"/>
      <c r="BR1540" s="45"/>
      <c r="BS1540" s="45"/>
      <c r="BT1540" s="45"/>
      <c r="BU1540" s="45"/>
      <c r="BV1540" s="45"/>
      <c r="BW1540" s="45"/>
      <c r="BX1540" s="45"/>
      <c r="BY1540" s="45"/>
      <c r="BZ1540" s="45"/>
      <c r="CA1540" s="45"/>
      <c r="CB1540" s="45"/>
      <c r="CC1540" s="45"/>
      <c r="CD1540" s="45"/>
      <c r="CE1540" s="45"/>
      <c r="CF1540" s="45"/>
    </row>
    <row r="1541" ht="15.75" customHeight="1">
      <c r="A1541" s="45"/>
      <c r="B1541" s="45"/>
      <c r="C1541" s="45"/>
      <c r="D1541" s="45"/>
      <c r="E1541" s="45"/>
      <c r="F1541" s="45"/>
      <c r="G1541" s="45"/>
      <c r="H1541" s="45"/>
      <c r="I1541" s="45"/>
      <c r="J1541" s="45"/>
      <c r="K1541" s="45"/>
      <c r="L1541" s="45"/>
      <c r="M1541" s="45"/>
      <c r="N1541" s="45"/>
      <c r="O1541" s="45"/>
      <c r="P1541" s="45"/>
      <c r="Q1541" s="45"/>
      <c r="R1541" s="45"/>
      <c r="S1541" s="45"/>
      <c r="T1541" s="45"/>
      <c r="U1541" s="45"/>
      <c r="V1541" s="45"/>
      <c r="W1541" s="45"/>
      <c r="X1541" s="45"/>
      <c r="Y1541" s="45"/>
      <c r="Z1541" s="45"/>
      <c r="AA1541" s="45"/>
      <c r="AB1541" s="45"/>
      <c r="AC1541" s="45"/>
      <c r="AD1541" s="45"/>
      <c r="AE1541" s="45"/>
      <c r="AF1541" s="45"/>
      <c r="AG1541" s="45"/>
      <c r="AH1541" s="45"/>
      <c r="AI1541" s="45"/>
      <c r="AJ1541" s="45"/>
      <c r="AK1541" s="45"/>
      <c r="AL1541" s="45"/>
      <c r="AM1541" s="45"/>
      <c r="AN1541" s="45"/>
      <c r="AO1541" s="45"/>
      <c r="AP1541" s="45"/>
      <c r="AQ1541" s="45"/>
      <c r="AR1541" s="45"/>
      <c r="AS1541" s="45"/>
      <c r="AT1541" s="45"/>
      <c r="AU1541" s="45"/>
      <c r="AV1541" s="45"/>
      <c r="AW1541" s="45"/>
      <c r="AX1541" s="45"/>
      <c r="AY1541" s="45"/>
      <c r="AZ1541" s="45"/>
      <c r="BA1541" s="45"/>
      <c r="BB1541" s="45"/>
      <c r="BC1541" s="45"/>
      <c r="BD1541" s="45"/>
      <c r="BE1541" s="45"/>
      <c r="BF1541" s="45"/>
      <c r="BG1541" s="45"/>
      <c r="BH1541" s="45"/>
      <c r="BI1541" s="45"/>
      <c r="BJ1541" s="45"/>
      <c r="BK1541" s="45"/>
      <c r="BL1541" s="45"/>
      <c r="BM1541" s="45"/>
      <c r="BN1541" s="45"/>
      <c r="BO1541" s="45"/>
      <c r="BP1541" s="45"/>
      <c r="BQ1541" s="45"/>
      <c r="BR1541" s="45"/>
      <c r="BS1541" s="45"/>
      <c r="BT1541" s="45"/>
      <c r="BU1541" s="45"/>
      <c r="BV1541" s="45"/>
      <c r="BW1541" s="45"/>
      <c r="BX1541" s="45"/>
      <c r="BY1541" s="45"/>
      <c r="BZ1541" s="45"/>
      <c r="CA1541" s="45"/>
      <c r="CB1541" s="45"/>
      <c r="CC1541" s="45"/>
      <c r="CD1541" s="45"/>
      <c r="CE1541" s="45"/>
      <c r="CF1541" s="45"/>
    </row>
    <row r="1542" ht="15.75" customHeight="1">
      <c r="A1542" s="45"/>
      <c r="B1542" s="45"/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5"/>
      <c r="O1542" s="45"/>
      <c r="P1542" s="45"/>
      <c r="Q1542" s="45"/>
      <c r="R1542" s="45"/>
      <c r="S1542" s="45"/>
      <c r="T1542" s="45"/>
      <c r="U1542" s="45"/>
      <c r="V1542" s="45"/>
      <c r="W1542" s="45"/>
      <c r="X1542" s="45"/>
      <c r="Y1542" s="45"/>
      <c r="Z1542" s="45"/>
      <c r="AA1542" s="45"/>
      <c r="AB1542" s="45"/>
      <c r="AC1542" s="45"/>
      <c r="AD1542" s="45"/>
      <c r="AE1542" s="45"/>
      <c r="AF1542" s="45"/>
      <c r="AG1542" s="45"/>
      <c r="AH1542" s="45"/>
      <c r="AI1542" s="45"/>
      <c r="AJ1542" s="45"/>
      <c r="AK1542" s="45"/>
      <c r="AL1542" s="45"/>
      <c r="AM1542" s="45"/>
      <c r="AN1542" s="45"/>
      <c r="AO1542" s="45"/>
      <c r="AP1542" s="45"/>
      <c r="AQ1542" s="45"/>
      <c r="AR1542" s="45"/>
      <c r="AS1542" s="45"/>
      <c r="AT1542" s="45"/>
      <c r="AU1542" s="45"/>
      <c r="AV1542" s="45"/>
      <c r="AW1542" s="45"/>
      <c r="AX1542" s="45"/>
      <c r="AY1542" s="45"/>
      <c r="AZ1542" s="45"/>
      <c r="BA1542" s="45"/>
      <c r="BB1542" s="45"/>
      <c r="BC1542" s="45"/>
      <c r="BD1542" s="45"/>
      <c r="BE1542" s="45"/>
      <c r="BF1542" s="45"/>
      <c r="BG1542" s="45"/>
      <c r="BH1542" s="45"/>
      <c r="BI1542" s="45"/>
      <c r="BJ1542" s="45"/>
      <c r="BK1542" s="45"/>
      <c r="BL1542" s="45"/>
      <c r="BM1542" s="45"/>
      <c r="BN1542" s="45"/>
      <c r="BO1542" s="45"/>
      <c r="BP1542" s="45"/>
      <c r="BQ1542" s="45"/>
      <c r="BR1542" s="45"/>
      <c r="BS1542" s="45"/>
      <c r="BT1542" s="45"/>
      <c r="BU1542" s="45"/>
      <c r="BV1542" s="45"/>
      <c r="BW1542" s="45"/>
      <c r="BX1542" s="45"/>
      <c r="BY1542" s="45"/>
      <c r="BZ1542" s="45"/>
      <c r="CA1542" s="45"/>
      <c r="CB1542" s="45"/>
      <c r="CC1542" s="45"/>
      <c r="CD1542" s="45"/>
      <c r="CE1542" s="45"/>
      <c r="CF1542" s="45"/>
    </row>
    <row r="1543" ht="15.75" customHeight="1">
      <c r="A1543" s="45"/>
      <c r="B1543" s="45"/>
      <c r="C1543" s="45"/>
      <c r="D1543" s="45"/>
      <c r="E1543" s="45"/>
      <c r="F1543" s="45"/>
      <c r="G1543" s="45"/>
      <c r="H1543" s="45"/>
      <c r="I1543" s="45"/>
      <c r="J1543" s="45"/>
      <c r="K1543" s="45"/>
      <c r="L1543" s="45"/>
      <c r="M1543" s="45"/>
      <c r="N1543" s="45"/>
      <c r="O1543" s="45"/>
      <c r="P1543" s="45"/>
      <c r="Q1543" s="45"/>
      <c r="R1543" s="45"/>
      <c r="S1543" s="45"/>
      <c r="T1543" s="45"/>
      <c r="U1543" s="45"/>
      <c r="V1543" s="45"/>
      <c r="W1543" s="45"/>
      <c r="X1543" s="45"/>
      <c r="Y1543" s="45"/>
      <c r="Z1543" s="45"/>
      <c r="AA1543" s="45"/>
      <c r="AB1543" s="45"/>
      <c r="AC1543" s="45"/>
      <c r="AD1543" s="45"/>
      <c r="AE1543" s="45"/>
      <c r="AF1543" s="45"/>
      <c r="AG1543" s="45"/>
      <c r="AH1543" s="45"/>
      <c r="AI1543" s="45"/>
      <c r="AJ1543" s="45"/>
      <c r="AK1543" s="45"/>
      <c r="AL1543" s="45"/>
      <c r="AM1543" s="45"/>
      <c r="AN1543" s="45"/>
      <c r="AO1543" s="45"/>
      <c r="AP1543" s="45"/>
      <c r="AQ1543" s="45"/>
      <c r="AR1543" s="45"/>
      <c r="AS1543" s="45"/>
      <c r="AT1543" s="45"/>
      <c r="AU1543" s="45"/>
      <c r="AV1543" s="45"/>
      <c r="AW1543" s="45"/>
      <c r="AX1543" s="45"/>
      <c r="AY1543" s="45"/>
      <c r="AZ1543" s="45"/>
      <c r="BA1543" s="45"/>
      <c r="BB1543" s="45"/>
      <c r="BC1543" s="45"/>
      <c r="BD1543" s="45"/>
      <c r="BE1543" s="45"/>
      <c r="BF1543" s="45"/>
      <c r="BG1543" s="45"/>
      <c r="BH1543" s="45"/>
      <c r="BI1543" s="45"/>
      <c r="BJ1543" s="45"/>
      <c r="BK1543" s="45"/>
      <c r="BL1543" s="45"/>
      <c r="BM1543" s="45"/>
      <c r="BN1543" s="45"/>
      <c r="BO1543" s="45"/>
      <c r="BP1543" s="45"/>
      <c r="BQ1543" s="45"/>
      <c r="BR1543" s="45"/>
      <c r="BS1543" s="45"/>
      <c r="BT1543" s="45"/>
      <c r="BU1543" s="45"/>
      <c r="BV1543" s="45"/>
      <c r="BW1543" s="45"/>
      <c r="BX1543" s="45"/>
      <c r="BY1543" s="45"/>
      <c r="BZ1543" s="45"/>
      <c r="CA1543" s="45"/>
      <c r="CB1543" s="45"/>
      <c r="CC1543" s="45"/>
      <c r="CD1543" s="45"/>
      <c r="CE1543" s="45"/>
      <c r="CF1543" s="45"/>
    </row>
    <row r="1544" ht="15.75" customHeight="1">
      <c r="A1544" s="45"/>
      <c r="B1544" s="45"/>
      <c r="C1544" s="45"/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5"/>
      <c r="O1544" s="45"/>
      <c r="P1544" s="45"/>
      <c r="Q1544" s="45"/>
      <c r="R1544" s="45"/>
      <c r="S1544" s="45"/>
      <c r="T1544" s="45"/>
      <c r="U1544" s="45"/>
      <c r="V1544" s="45"/>
      <c r="W1544" s="45"/>
      <c r="X1544" s="45"/>
      <c r="Y1544" s="45"/>
      <c r="Z1544" s="45"/>
      <c r="AA1544" s="45"/>
      <c r="AB1544" s="45"/>
      <c r="AC1544" s="45"/>
      <c r="AD1544" s="45"/>
      <c r="AE1544" s="45"/>
      <c r="AF1544" s="45"/>
      <c r="AG1544" s="45"/>
      <c r="AH1544" s="45"/>
      <c r="AI1544" s="45"/>
      <c r="AJ1544" s="45"/>
      <c r="AK1544" s="45"/>
      <c r="AL1544" s="45"/>
      <c r="AM1544" s="45"/>
      <c r="AN1544" s="45"/>
      <c r="AO1544" s="45"/>
      <c r="AP1544" s="45"/>
      <c r="AQ1544" s="45"/>
      <c r="AR1544" s="45"/>
      <c r="AS1544" s="45"/>
      <c r="AT1544" s="45"/>
      <c r="AU1544" s="45"/>
      <c r="AV1544" s="45"/>
      <c r="AW1544" s="45"/>
      <c r="AX1544" s="45"/>
      <c r="AY1544" s="45"/>
      <c r="AZ1544" s="45"/>
      <c r="BA1544" s="45"/>
      <c r="BB1544" s="45"/>
      <c r="BC1544" s="45"/>
      <c r="BD1544" s="45"/>
      <c r="BE1544" s="45"/>
      <c r="BF1544" s="45"/>
      <c r="BG1544" s="45"/>
      <c r="BH1544" s="45"/>
      <c r="BI1544" s="45"/>
      <c r="BJ1544" s="45"/>
      <c r="BK1544" s="45"/>
      <c r="BL1544" s="45"/>
      <c r="BM1544" s="45"/>
      <c r="BN1544" s="45"/>
      <c r="BO1544" s="45"/>
      <c r="BP1544" s="45"/>
      <c r="BQ1544" s="45"/>
      <c r="BR1544" s="45"/>
      <c r="BS1544" s="45"/>
      <c r="BT1544" s="45"/>
      <c r="BU1544" s="45"/>
      <c r="BV1544" s="45"/>
      <c r="BW1544" s="45"/>
      <c r="BX1544" s="45"/>
      <c r="BY1544" s="45"/>
      <c r="BZ1544" s="45"/>
      <c r="CA1544" s="45"/>
      <c r="CB1544" s="45"/>
      <c r="CC1544" s="45"/>
      <c r="CD1544" s="45"/>
      <c r="CE1544" s="45"/>
      <c r="CF1544" s="45"/>
    </row>
    <row r="1545" ht="15.75" customHeight="1">
      <c r="A1545" s="45"/>
      <c r="B1545" s="45"/>
      <c r="C1545" s="45"/>
      <c r="D1545" s="45"/>
      <c r="E1545" s="45"/>
      <c r="F1545" s="45"/>
      <c r="G1545" s="45"/>
      <c r="H1545" s="45"/>
      <c r="I1545" s="45"/>
      <c r="J1545" s="45"/>
      <c r="K1545" s="45"/>
      <c r="L1545" s="45"/>
      <c r="M1545" s="45"/>
      <c r="N1545" s="45"/>
      <c r="O1545" s="45"/>
      <c r="P1545" s="45"/>
      <c r="Q1545" s="45"/>
      <c r="R1545" s="45"/>
      <c r="S1545" s="45"/>
      <c r="T1545" s="45"/>
      <c r="U1545" s="45"/>
      <c r="V1545" s="45"/>
      <c r="W1545" s="45"/>
      <c r="X1545" s="45"/>
      <c r="Y1545" s="45"/>
      <c r="Z1545" s="45"/>
      <c r="AA1545" s="45"/>
      <c r="AB1545" s="45"/>
      <c r="AC1545" s="45"/>
      <c r="AD1545" s="45"/>
      <c r="AE1545" s="45"/>
      <c r="AF1545" s="45"/>
      <c r="AG1545" s="45"/>
      <c r="AH1545" s="45"/>
      <c r="AI1545" s="45"/>
      <c r="AJ1545" s="45"/>
      <c r="AK1545" s="45"/>
      <c r="AL1545" s="45"/>
      <c r="AM1545" s="45"/>
      <c r="AN1545" s="45"/>
      <c r="AO1545" s="45"/>
      <c r="AP1545" s="45"/>
      <c r="AQ1545" s="45"/>
      <c r="AR1545" s="45"/>
      <c r="AS1545" s="45"/>
      <c r="AT1545" s="45"/>
      <c r="AU1545" s="45"/>
      <c r="AV1545" s="45"/>
      <c r="AW1545" s="45"/>
      <c r="AX1545" s="45"/>
      <c r="AY1545" s="45"/>
      <c r="AZ1545" s="45"/>
      <c r="BA1545" s="45"/>
      <c r="BB1545" s="45"/>
      <c r="BC1545" s="45"/>
      <c r="BD1545" s="45"/>
      <c r="BE1545" s="45"/>
      <c r="BF1545" s="45"/>
      <c r="BG1545" s="45"/>
      <c r="BH1545" s="45"/>
      <c r="BI1545" s="45"/>
      <c r="BJ1545" s="45"/>
      <c r="BK1545" s="45"/>
      <c r="BL1545" s="45"/>
      <c r="BM1545" s="45"/>
      <c r="BN1545" s="45"/>
      <c r="BO1545" s="45"/>
      <c r="BP1545" s="45"/>
      <c r="BQ1545" s="45"/>
      <c r="BR1545" s="45"/>
      <c r="BS1545" s="45"/>
      <c r="BT1545" s="45"/>
      <c r="BU1545" s="45"/>
      <c r="BV1545" s="45"/>
      <c r="BW1545" s="45"/>
      <c r="BX1545" s="45"/>
      <c r="BY1545" s="45"/>
      <c r="BZ1545" s="45"/>
      <c r="CA1545" s="45"/>
      <c r="CB1545" s="45"/>
      <c r="CC1545" s="45"/>
      <c r="CD1545" s="45"/>
      <c r="CE1545" s="45"/>
      <c r="CF1545" s="45"/>
    </row>
    <row r="1546" ht="15.75" customHeight="1">
      <c r="A1546" s="45"/>
      <c r="B1546" s="45"/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5"/>
      <c r="O1546" s="45"/>
      <c r="P1546" s="45"/>
      <c r="Q1546" s="45"/>
      <c r="R1546" s="45"/>
      <c r="S1546" s="45"/>
      <c r="T1546" s="45"/>
      <c r="U1546" s="45"/>
      <c r="V1546" s="45"/>
      <c r="W1546" s="45"/>
      <c r="X1546" s="45"/>
      <c r="Y1546" s="45"/>
      <c r="Z1546" s="45"/>
      <c r="AA1546" s="45"/>
      <c r="AB1546" s="45"/>
      <c r="AC1546" s="45"/>
      <c r="AD1546" s="45"/>
      <c r="AE1546" s="45"/>
      <c r="AF1546" s="45"/>
      <c r="AG1546" s="45"/>
      <c r="AH1546" s="45"/>
      <c r="AI1546" s="45"/>
      <c r="AJ1546" s="45"/>
      <c r="AK1546" s="45"/>
      <c r="AL1546" s="45"/>
      <c r="AM1546" s="45"/>
      <c r="AN1546" s="45"/>
      <c r="AO1546" s="45"/>
      <c r="AP1546" s="45"/>
      <c r="AQ1546" s="45"/>
      <c r="AR1546" s="45"/>
      <c r="AS1546" s="45"/>
      <c r="AT1546" s="45"/>
      <c r="AU1546" s="45"/>
      <c r="AV1546" s="45"/>
      <c r="AW1546" s="45"/>
      <c r="AX1546" s="45"/>
      <c r="AY1546" s="45"/>
      <c r="AZ1546" s="45"/>
      <c r="BA1546" s="45"/>
      <c r="BB1546" s="45"/>
      <c r="BC1546" s="45"/>
      <c r="BD1546" s="45"/>
      <c r="BE1546" s="45"/>
      <c r="BF1546" s="45"/>
      <c r="BG1546" s="45"/>
      <c r="BH1546" s="45"/>
      <c r="BI1546" s="45"/>
      <c r="BJ1546" s="45"/>
      <c r="BK1546" s="45"/>
      <c r="BL1546" s="45"/>
      <c r="BM1546" s="45"/>
      <c r="BN1546" s="45"/>
      <c r="BO1546" s="45"/>
      <c r="BP1546" s="45"/>
      <c r="BQ1546" s="45"/>
      <c r="BR1546" s="45"/>
      <c r="BS1546" s="45"/>
      <c r="BT1546" s="45"/>
      <c r="BU1546" s="45"/>
      <c r="BV1546" s="45"/>
      <c r="BW1546" s="45"/>
      <c r="BX1546" s="45"/>
      <c r="BY1546" s="45"/>
      <c r="BZ1546" s="45"/>
      <c r="CA1546" s="45"/>
      <c r="CB1546" s="45"/>
      <c r="CC1546" s="45"/>
      <c r="CD1546" s="45"/>
      <c r="CE1546" s="45"/>
      <c r="CF1546" s="45"/>
    </row>
    <row r="1547" ht="15.75" customHeight="1">
      <c r="A1547" s="45"/>
      <c r="B1547" s="45"/>
      <c r="C1547" s="45"/>
      <c r="D1547" s="45"/>
      <c r="E1547" s="45"/>
      <c r="F1547" s="45"/>
      <c r="G1547" s="45"/>
      <c r="H1547" s="45"/>
      <c r="I1547" s="45"/>
      <c r="J1547" s="45"/>
      <c r="K1547" s="45"/>
      <c r="L1547" s="45"/>
      <c r="M1547" s="45"/>
      <c r="N1547" s="45"/>
      <c r="O1547" s="45"/>
      <c r="P1547" s="45"/>
      <c r="Q1547" s="45"/>
      <c r="R1547" s="45"/>
      <c r="S1547" s="45"/>
      <c r="T1547" s="45"/>
      <c r="U1547" s="45"/>
      <c r="V1547" s="45"/>
      <c r="W1547" s="45"/>
      <c r="X1547" s="45"/>
      <c r="Y1547" s="45"/>
      <c r="Z1547" s="45"/>
      <c r="AA1547" s="45"/>
      <c r="AB1547" s="45"/>
      <c r="AC1547" s="45"/>
      <c r="AD1547" s="45"/>
      <c r="AE1547" s="45"/>
      <c r="AF1547" s="45"/>
      <c r="AG1547" s="45"/>
      <c r="AH1547" s="45"/>
      <c r="AI1547" s="45"/>
      <c r="AJ1547" s="45"/>
      <c r="AK1547" s="45"/>
      <c r="AL1547" s="45"/>
      <c r="AM1547" s="45"/>
      <c r="AN1547" s="45"/>
      <c r="AO1547" s="45"/>
      <c r="AP1547" s="45"/>
      <c r="AQ1547" s="45"/>
      <c r="AR1547" s="45"/>
      <c r="AS1547" s="45"/>
      <c r="AT1547" s="45"/>
      <c r="AU1547" s="45"/>
      <c r="AV1547" s="45"/>
      <c r="AW1547" s="45"/>
      <c r="AX1547" s="45"/>
      <c r="AY1547" s="45"/>
      <c r="AZ1547" s="45"/>
      <c r="BA1547" s="45"/>
      <c r="BB1547" s="45"/>
      <c r="BC1547" s="45"/>
      <c r="BD1547" s="45"/>
      <c r="BE1547" s="45"/>
      <c r="BF1547" s="45"/>
      <c r="BG1547" s="45"/>
      <c r="BH1547" s="45"/>
      <c r="BI1547" s="45"/>
      <c r="BJ1547" s="45"/>
      <c r="BK1547" s="45"/>
      <c r="BL1547" s="45"/>
      <c r="BM1547" s="45"/>
      <c r="BN1547" s="45"/>
      <c r="BO1547" s="45"/>
      <c r="BP1547" s="45"/>
      <c r="BQ1547" s="45"/>
      <c r="BR1547" s="45"/>
      <c r="BS1547" s="45"/>
      <c r="BT1547" s="45"/>
      <c r="BU1547" s="45"/>
      <c r="BV1547" s="45"/>
      <c r="BW1547" s="45"/>
      <c r="BX1547" s="45"/>
      <c r="BY1547" s="45"/>
      <c r="BZ1547" s="45"/>
      <c r="CA1547" s="45"/>
      <c r="CB1547" s="45"/>
      <c r="CC1547" s="45"/>
      <c r="CD1547" s="45"/>
      <c r="CE1547" s="45"/>
      <c r="CF1547" s="45"/>
    </row>
    <row r="1548" ht="15.75" customHeight="1">
      <c r="A1548" s="45"/>
      <c r="B1548" s="45"/>
      <c r="C1548" s="45"/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5"/>
      <c r="O1548" s="45"/>
      <c r="P1548" s="45"/>
      <c r="Q1548" s="45"/>
      <c r="R1548" s="45"/>
      <c r="S1548" s="45"/>
      <c r="T1548" s="45"/>
      <c r="U1548" s="45"/>
      <c r="V1548" s="45"/>
      <c r="W1548" s="45"/>
      <c r="X1548" s="45"/>
      <c r="Y1548" s="45"/>
      <c r="Z1548" s="45"/>
      <c r="AA1548" s="45"/>
      <c r="AB1548" s="45"/>
      <c r="AC1548" s="45"/>
      <c r="AD1548" s="45"/>
      <c r="AE1548" s="45"/>
      <c r="AF1548" s="45"/>
      <c r="AG1548" s="45"/>
      <c r="AH1548" s="45"/>
      <c r="AI1548" s="45"/>
      <c r="AJ1548" s="45"/>
      <c r="AK1548" s="45"/>
      <c r="AL1548" s="45"/>
      <c r="AM1548" s="45"/>
      <c r="AN1548" s="45"/>
      <c r="AO1548" s="45"/>
      <c r="AP1548" s="45"/>
      <c r="AQ1548" s="45"/>
      <c r="AR1548" s="45"/>
      <c r="AS1548" s="45"/>
      <c r="AT1548" s="45"/>
      <c r="AU1548" s="45"/>
      <c r="AV1548" s="45"/>
      <c r="AW1548" s="45"/>
      <c r="AX1548" s="45"/>
      <c r="AY1548" s="45"/>
      <c r="AZ1548" s="45"/>
      <c r="BA1548" s="45"/>
      <c r="BB1548" s="45"/>
      <c r="BC1548" s="45"/>
      <c r="BD1548" s="45"/>
      <c r="BE1548" s="45"/>
      <c r="BF1548" s="45"/>
      <c r="BG1548" s="45"/>
      <c r="BH1548" s="45"/>
      <c r="BI1548" s="45"/>
      <c r="BJ1548" s="45"/>
      <c r="BK1548" s="45"/>
      <c r="BL1548" s="45"/>
      <c r="BM1548" s="45"/>
      <c r="BN1548" s="45"/>
      <c r="BO1548" s="45"/>
      <c r="BP1548" s="45"/>
      <c r="BQ1548" s="45"/>
      <c r="BR1548" s="45"/>
      <c r="BS1548" s="45"/>
      <c r="BT1548" s="45"/>
      <c r="BU1548" s="45"/>
      <c r="BV1548" s="45"/>
      <c r="BW1548" s="45"/>
      <c r="BX1548" s="45"/>
      <c r="BY1548" s="45"/>
      <c r="BZ1548" s="45"/>
      <c r="CA1548" s="45"/>
      <c r="CB1548" s="45"/>
      <c r="CC1548" s="45"/>
      <c r="CD1548" s="45"/>
      <c r="CE1548" s="45"/>
      <c r="CF1548" s="45"/>
    </row>
    <row r="1549" ht="15.75" customHeight="1">
      <c r="A1549" s="45"/>
      <c r="B1549" s="45"/>
      <c r="C1549" s="45"/>
      <c r="D1549" s="45"/>
      <c r="E1549" s="45"/>
      <c r="F1549" s="45"/>
      <c r="G1549" s="45"/>
      <c r="H1549" s="45"/>
      <c r="I1549" s="45"/>
      <c r="J1549" s="45"/>
      <c r="K1549" s="45"/>
      <c r="L1549" s="45"/>
      <c r="M1549" s="45"/>
      <c r="N1549" s="45"/>
      <c r="O1549" s="45"/>
      <c r="P1549" s="45"/>
      <c r="Q1549" s="45"/>
      <c r="R1549" s="45"/>
      <c r="S1549" s="45"/>
      <c r="T1549" s="45"/>
      <c r="U1549" s="45"/>
      <c r="V1549" s="45"/>
      <c r="W1549" s="45"/>
      <c r="X1549" s="45"/>
      <c r="Y1549" s="45"/>
      <c r="Z1549" s="45"/>
      <c r="AA1549" s="45"/>
      <c r="AB1549" s="45"/>
      <c r="AC1549" s="45"/>
      <c r="AD1549" s="45"/>
      <c r="AE1549" s="45"/>
      <c r="AF1549" s="45"/>
      <c r="AG1549" s="45"/>
      <c r="AH1549" s="45"/>
      <c r="AI1549" s="45"/>
      <c r="AJ1549" s="45"/>
      <c r="AK1549" s="45"/>
      <c r="AL1549" s="45"/>
      <c r="AM1549" s="45"/>
      <c r="AN1549" s="45"/>
      <c r="AO1549" s="45"/>
      <c r="AP1549" s="45"/>
      <c r="AQ1549" s="45"/>
      <c r="AR1549" s="45"/>
      <c r="AS1549" s="45"/>
      <c r="AT1549" s="45"/>
      <c r="AU1549" s="45"/>
      <c r="AV1549" s="45"/>
      <c r="AW1549" s="45"/>
      <c r="AX1549" s="45"/>
      <c r="AY1549" s="45"/>
      <c r="AZ1549" s="45"/>
      <c r="BA1549" s="45"/>
      <c r="BB1549" s="45"/>
      <c r="BC1549" s="45"/>
      <c r="BD1549" s="45"/>
      <c r="BE1549" s="45"/>
      <c r="BF1549" s="45"/>
      <c r="BG1549" s="45"/>
      <c r="BH1549" s="45"/>
      <c r="BI1549" s="45"/>
      <c r="BJ1549" s="45"/>
      <c r="BK1549" s="45"/>
      <c r="BL1549" s="45"/>
      <c r="BM1549" s="45"/>
      <c r="BN1549" s="45"/>
      <c r="BO1549" s="45"/>
      <c r="BP1549" s="45"/>
      <c r="BQ1549" s="45"/>
      <c r="BR1549" s="45"/>
      <c r="BS1549" s="45"/>
      <c r="BT1549" s="45"/>
      <c r="BU1549" s="45"/>
      <c r="BV1549" s="45"/>
      <c r="BW1549" s="45"/>
      <c r="BX1549" s="45"/>
      <c r="BY1549" s="45"/>
      <c r="BZ1549" s="45"/>
      <c r="CA1549" s="45"/>
      <c r="CB1549" s="45"/>
      <c r="CC1549" s="45"/>
      <c r="CD1549" s="45"/>
      <c r="CE1549" s="45"/>
      <c r="CF1549" s="45"/>
    </row>
    <row r="1550" ht="15.75" customHeight="1">
      <c r="A1550" s="45"/>
      <c r="B1550" s="45"/>
      <c r="C1550" s="45"/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5"/>
      <c r="O1550" s="45"/>
      <c r="P1550" s="45"/>
      <c r="Q1550" s="45"/>
      <c r="R1550" s="45"/>
      <c r="S1550" s="45"/>
      <c r="T1550" s="45"/>
      <c r="U1550" s="45"/>
      <c r="V1550" s="45"/>
      <c r="W1550" s="45"/>
      <c r="X1550" s="45"/>
      <c r="Y1550" s="45"/>
      <c r="Z1550" s="45"/>
      <c r="AA1550" s="45"/>
      <c r="AB1550" s="45"/>
      <c r="AC1550" s="45"/>
      <c r="AD1550" s="45"/>
      <c r="AE1550" s="45"/>
      <c r="AF1550" s="45"/>
      <c r="AG1550" s="45"/>
      <c r="AH1550" s="45"/>
      <c r="AI1550" s="45"/>
      <c r="AJ1550" s="45"/>
      <c r="AK1550" s="45"/>
      <c r="AL1550" s="45"/>
      <c r="AM1550" s="45"/>
      <c r="AN1550" s="45"/>
      <c r="AO1550" s="45"/>
      <c r="AP1550" s="45"/>
      <c r="AQ1550" s="45"/>
      <c r="AR1550" s="45"/>
      <c r="AS1550" s="45"/>
      <c r="AT1550" s="45"/>
      <c r="AU1550" s="45"/>
      <c r="AV1550" s="45"/>
      <c r="AW1550" s="45"/>
      <c r="AX1550" s="45"/>
      <c r="AY1550" s="45"/>
      <c r="AZ1550" s="45"/>
      <c r="BA1550" s="45"/>
      <c r="BB1550" s="45"/>
      <c r="BC1550" s="45"/>
      <c r="BD1550" s="45"/>
      <c r="BE1550" s="45"/>
      <c r="BF1550" s="45"/>
      <c r="BG1550" s="45"/>
      <c r="BH1550" s="45"/>
      <c r="BI1550" s="45"/>
      <c r="BJ1550" s="45"/>
      <c r="BK1550" s="45"/>
      <c r="BL1550" s="45"/>
      <c r="BM1550" s="45"/>
      <c r="BN1550" s="45"/>
      <c r="BO1550" s="45"/>
      <c r="BP1550" s="45"/>
      <c r="BQ1550" s="45"/>
      <c r="BR1550" s="45"/>
      <c r="BS1550" s="45"/>
      <c r="BT1550" s="45"/>
      <c r="BU1550" s="45"/>
      <c r="BV1550" s="45"/>
      <c r="BW1550" s="45"/>
      <c r="BX1550" s="45"/>
      <c r="BY1550" s="45"/>
      <c r="BZ1550" s="45"/>
      <c r="CA1550" s="45"/>
      <c r="CB1550" s="45"/>
      <c r="CC1550" s="45"/>
      <c r="CD1550" s="45"/>
      <c r="CE1550" s="45"/>
      <c r="CF1550" s="45"/>
    </row>
    <row r="1551" ht="15.75" customHeight="1">
      <c r="A1551" s="45"/>
      <c r="B1551" s="45"/>
      <c r="C1551" s="45"/>
      <c r="D1551" s="45"/>
      <c r="E1551" s="45"/>
      <c r="F1551" s="45"/>
      <c r="G1551" s="45"/>
      <c r="H1551" s="45"/>
      <c r="I1551" s="45"/>
      <c r="J1551" s="45"/>
      <c r="K1551" s="45"/>
      <c r="L1551" s="45"/>
      <c r="M1551" s="45"/>
      <c r="N1551" s="45"/>
      <c r="O1551" s="45"/>
      <c r="P1551" s="45"/>
      <c r="Q1551" s="45"/>
      <c r="R1551" s="45"/>
      <c r="S1551" s="45"/>
      <c r="T1551" s="45"/>
      <c r="U1551" s="45"/>
      <c r="V1551" s="45"/>
      <c r="W1551" s="45"/>
      <c r="X1551" s="45"/>
      <c r="Y1551" s="45"/>
      <c r="Z1551" s="45"/>
      <c r="AA1551" s="45"/>
      <c r="AB1551" s="45"/>
      <c r="AC1551" s="45"/>
      <c r="AD1551" s="45"/>
      <c r="AE1551" s="45"/>
      <c r="AF1551" s="45"/>
      <c r="AG1551" s="45"/>
      <c r="AH1551" s="45"/>
      <c r="AI1551" s="45"/>
      <c r="AJ1551" s="45"/>
      <c r="AK1551" s="45"/>
      <c r="AL1551" s="45"/>
      <c r="AM1551" s="45"/>
      <c r="AN1551" s="45"/>
      <c r="AO1551" s="45"/>
      <c r="AP1551" s="45"/>
      <c r="AQ1551" s="45"/>
      <c r="AR1551" s="45"/>
      <c r="AS1551" s="45"/>
      <c r="AT1551" s="45"/>
      <c r="AU1551" s="45"/>
      <c r="AV1551" s="45"/>
      <c r="AW1551" s="45"/>
      <c r="AX1551" s="45"/>
      <c r="AY1551" s="45"/>
      <c r="AZ1551" s="45"/>
      <c r="BA1551" s="45"/>
      <c r="BB1551" s="45"/>
      <c r="BC1551" s="45"/>
      <c r="BD1551" s="45"/>
      <c r="BE1551" s="45"/>
      <c r="BF1551" s="45"/>
      <c r="BG1551" s="45"/>
      <c r="BH1551" s="45"/>
      <c r="BI1551" s="45"/>
      <c r="BJ1551" s="45"/>
      <c r="BK1551" s="45"/>
      <c r="BL1551" s="45"/>
      <c r="BM1551" s="45"/>
      <c r="BN1551" s="45"/>
      <c r="BO1551" s="45"/>
      <c r="BP1551" s="45"/>
      <c r="BQ1551" s="45"/>
      <c r="BR1551" s="45"/>
      <c r="BS1551" s="45"/>
      <c r="BT1551" s="45"/>
      <c r="BU1551" s="45"/>
      <c r="BV1551" s="45"/>
      <c r="BW1551" s="45"/>
      <c r="BX1551" s="45"/>
      <c r="BY1551" s="45"/>
      <c r="BZ1551" s="45"/>
      <c r="CA1551" s="45"/>
      <c r="CB1551" s="45"/>
      <c r="CC1551" s="45"/>
      <c r="CD1551" s="45"/>
      <c r="CE1551" s="45"/>
      <c r="CF1551" s="45"/>
    </row>
    <row r="1552" ht="15.75" customHeight="1">
      <c r="A1552" s="45"/>
      <c r="B1552" s="45"/>
      <c r="C1552" s="45"/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5"/>
      <c r="O1552" s="45"/>
      <c r="P1552" s="45"/>
      <c r="Q1552" s="45"/>
      <c r="R1552" s="45"/>
      <c r="S1552" s="45"/>
      <c r="T1552" s="45"/>
      <c r="U1552" s="45"/>
      <c r="V1552" s="45"/>
      <c r="W1552" s="45"/>
      <c r="X1552" s="45"/>
      <c r="Y1552" s="45"/>
      <c r="Z1552" s="45"/>
      <c r="AA1552" s="45"/>
      <c r="AB1552" s="45"/>
      <c r="AC1552" s="45"/>
      <c r="AD1552" s="45"/>
      <c r="AE1552" s="45"/>
      <c r="AF1552" s="45"/>
      <c r="AG1552" s="45"/>
      <c r="AH1552" s="45"/>
      <c r="AI1552" s="45"/>
      <c r="AJ1552" s="45"/>
      <c r="AK1552" s="45"/>
      <c r="AL1552" s="45"/>
      <c r="AM1552" s="45"/>
      <c r="AN1552" s="45"/>
      <c r="AO1552" s="45"/>
      <c r="AP1552" s="45"/>
      <c r="AQ1552" s="45"/>
      <c r="AR1552" s="45"/>
      <c r="AS1552" s="45"/>
      <c r="AT1552" s="45"/>
      <c r="AU1552" s="45"/>
      <c r="AV1552" s="45"/>
      <c r="AW1552" s="45"/>
      <c r="AX1552" s="45"/>
      <c r="AY1552" s="45"/>
      <c r="AZ1552" s="45"/>
      <c r="BA1552" s="45"/>
      <c r="BB1552" s="45"/>
      <c r="BC1552" s="45"/>
      <c r="BD1552" s="45"/>
      <c r="BE1552" s="45"/>
      <c r="BF1552" s="45"/>
      <c r="BG1552" s="45"/>
      <c r="BH1552" s="45"/>
      <c r="BI1552" s="45"/>
      <c r="BJ1552" s="45"/>
      <c r="BK1552" s="45"/>
      <c r="BL1552" s="45"/>
      <c r="BM1552" s="45"/>
      <c r="BN1552" s="45"/>
      <c r="BO1552" s="45"/>
      <c r="BP1552" s="45"/>
      <c r="BQ1552" s="45"/>
      <c r="BR1552" s="45"/>
      <c r="BS1552" s="45"/>
      <c r="BT1552" s="45"/>
      <c r="BU1552" s="45"/>
      <c r="BV1552" s="45"/>
      <c r="BW1552" s="45"/>
      <c r="BX1552" s="45"/>
      <c r="BY1552" s="45"/>
      <c r="BZ1552" s="45"/>
      <c r="CA1552" s="45"/>
      <c r="CB1552" s="45"/>
      <c r="CC1552" s="45"/>
      <c r="CD1552" s="45"/>
      <c r="CE1552" s="45"/>
      <c r="CF1552" s="45"/>
    </row>
    <row r="1553" ht="15.75" customHeight="1">
      <c r="A1553" s="45"/>
      <c r="B1553" s="45"/>
      <c r="C1553" s="45"/>
      <c r="D1553" s="45"/>
      <c r="E1553" s="45"/>
      <c r="F1553" s="45"/>
      <c r="G1553" s="45"/>
      <c r="H1553" s="45"/>
      <c r="I1553" s="45"/>
      <c r="J1553" s="45"/>
      <c r="K1553" s="45"/>
      <c r="L1553" s="45"/>
      <c r="M1553" s="45"/>
      <c r="N1553" s="45"/>
      <c r="O1553" s="45"/>
      <c r="P1553" s="45"/>
      <c r="Q1553" s="45"/>
      <c r="R1553" s="45"/>
      <c r="S1553" s="45"/>
      <c r="T1553" s="45"/>
      <c r="U1553" s="45"/>
      <c r="V1553" s="45"/>
      <c r="W1553" s="45"/>
      <c r="X1553" s="45"/>
      <c r="Y1553" s="45"/>
      <c r="Z1553" s="45"/>
      <c r="AA1553" s="45"/>
      <c r="AB1553" s="45"/>
      <c r="AC1553" s="45"/>
      <c r="AD1553" s="45"/>
      <c r="AE1553" s="45"/>
      <c r="AF1553" s="45"/>
      <c r="AG1553" s="45"/>
      <c r="AH1553" s="45"/>
      <c r="AI1553" s="45"/>
      <c r="AJ1553" s="45"/>
      <c r="AK1553" s="45"/>
      <c r="AL1553" s="45"/>
      <c r="AM1553" s="45"/>
      <c r="AN1553" s="45"/>
      <c r="AO1553" s="45"/>
      <c r="AP1553" s="45"/>
      <c r="AQ1553" s="45"/>
      <c r="AR1553" s="45"/>
      <c r="AS1553" s="45"/>
      <c r="AT1553" s="45"/>
      <c r="AU1553" s="45"/>
      <c r="AV1553" s="45"/>
      <c r="AW1553" s="45"/>
      <c r="AX1553" s="45"/>
      <c r="AY1553" s="45"/>
      <c r="AZ1553" s="45"/>
      <c r="BA1553" s="45"/>
      <c r="BB1553" s="45"/>
      <c r="BC1553" s="45"/>
      <c r="BD1553" s="45"/>
      <c r="BE1553" s="45"/>
      <c r="BF1553" s="45"/>
      <c r="BG1553" s="45"/>
      <c r="BH1553" s="45"/>
      <c r="BI1553" s="45"/>
      <c r="BJ1553" s="45"/>
      <c r="BK1553" s="45"/>
      <c r="BL1553" s="45"/>
      <c r="BM1553" s="45"/>
      <c r="BN1553" s="45"/>
      <c r="BO1553" s="45"/>
      <c r="BP1553" s="45"/>
      <c r="BQ1553" s="45"/>
      <c r="BR1553" s="45"/>
      <c r="BS1553" s="45"/>
      <c r="BT1553" s="45"/>
      <c r="BU1553" s="45"/>
      <c r="BV1553" s="45"/>
      <c r="BW1553" s="45"/>
      <c r="BX1553" s="45"/>
      <c r="BY1553" s="45"/>
      <c r="BZ1553" s="45"/>
      <c r="CA1553" s="45"/>
      <c r="CB1553" s="45"/>
      <c r="CC1553" s="45"/>
      <c r="CD1553" s="45"/>
      <c r="CE1553" s="45"/>
      <c r="CF1553" s="45"/>
    </row>
    <row r="1554" ht="15.75" customHeight="1">
      <c r="A1554" s="45"/>
      <c r="B1554" s="45"/>
      <c r="C1554" s="45"/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5"/>
      <c r="O1554" s="45"/>
      <c r="P1554" s="45"/>
      <c r="Q1554" s="45"/>
      <c r="R1554" s="45"/>
      <c r="S1554" s="45"/>
      <c r="T1554" s="45"/>
      <c r="U1554" s="45"/>
      <c r="V1554" s="45"/>
      <c r="W1554" s="45"/>
      <c r="X1554" s="45"/>
      <c r="Y1554" s="45"/>
      <c r="Z1554" s="45"/>
      <c r="AA1554" s="45"/>
      <c r="AB1554" s="45"/>
      <c r="AC1554" s="45"/>
      <c r="AD1554" s="45"/>
      <c r="AE1554" s="45"/>
      <c r="AF1554" s="45"/>
      <c r="AG1554" s="45"/>
      <c r="AH1554" s="45"/>
      <c r="AI1554" s="45"/>
      <c r="AJ1554" s="45"/>
      <c r="AK1554" s="45"/>
      <c r="AL1554" s="45"/>
      <c r="AM1554" s="45"/>
      <c r="AN1554" s="45"/>
      <c r="AO1554" s="45"/>
      <c r="AP1554" s="45"/>
      <c r="AQ1554" s="45"/>
      <c r="AR1554" s="45"/>
      <c r="AS1554" s="45"/>
      <c r="AT1554" s="45"/>
      <c r="AU1554" s="45"/>
      <c r="AV1554" s="45"/>
      <c r="AW1554" s="45"/>
      <c r="AX1554" s="45"/>
      <c r="AY1554" s="45"/>
      <c r="AZ1554" s="45"/>
      <c r="BA1554" s="45"/>
      <c r="BB1554" s="45"/>
      <c r="BC1554" s="45"/>
      <c r="BD1554" s="45"/>
      <c r="BE1554" s="45"/>
      <c r="BF1554" s="45"/>
      <c r="BG1554" s="45"/>
      <c r="BH1554" s="45"/>
      <c r="BI1554" s="45"/>
      <c r="BJ1554" s="45"/>
      <c r="BK1554" s="45"/>
      <c r="BL1554" s="45"/>
      <c r="BM1554" s="45"/>
      <c r="BN1554" s="45"/>
      <c r="BO1554" s="45"/>
      <c r="BP1554" s="45"/>
      <c r="BQ1554" s="45"/>
      <c r="BR1554" s="45"/>
      <c r="BS1554" s="45"/>
      <c r="BT1554" s="45"/>
      <c r="BU1554" s="45"/>
      <c r="BV1554" s="45"/>
      <c r="BW1554" s="45"/>
      <c r="BX1554" s="45"/>
      <c r="BY1554" s="45"/>
      <c r="BZ1554" s="45"/>
      <c r="CA1554" s="45"/>
      <c r="CB1554" s="45"/>
      <c r="CC1554" s="45"/>
      <c r="CD1554" s="45"/>
      <c r="CE1554" s="45"/>
      <c r="CF1554" s="45"/>
    </row>
    <row r="1555" ht="15.75" customHeight="1">
      <c r="A1555" s="45"/>
      <c r="B1555" s="45"/>
      <c r="C1555" s="45"/>
      <c r="D1555" s="45"/>
      <c r="E1555" s="45"/>
      <c r="F1555" s="45"/>
      <c r="G1555" s="45"/>
      <c r="H1555" s="45"/>
      <c r="I1555" s="45"/>
      <c r="J1555" s="45"/>
      <c r="K1555" s="45"/>
      <c r="L1555" s="45"/>
      <c r="M1555" s="45"/>
      <c r="N1555" s="45"/>
      <c r="O1555" s="45"/>
      <c r="P1555" s="45"/>
      <c r="Q1555" s="45"/>
      <c r="R1555" s="45"/>
      <c r="S1555" s="45"/>
      <c r="T1555" s="45"/>
      <c r="U1555" s="45"/>
      <c r="V1555" s="45"/>
      <c r="W1555" s="45"/>
      <c r="X1555" s="45"/>
      <c r="Y1555" s="45"/>
      <c r="Z1555" s="45"/>
      <c r="AA1555" s="45"/>
      <c r="AB1555" s="45"/>
      <c r="AC1555" s="45"/>
      <c r="AD1555" s="45"/>
      <c r="AE1555" s="45"/>
      <c r="AF1555" s="45"/>
      <c r="AG1555" s="45"/>
      <c r="AH1555" s="45"/>
      <c r="AI1555" s="45"/>
      <c r="AJ1555" s="45"/>
      <c r="AK1555" s="45"/>
      <c r="AL1555" s="45"/>
      <c r="AM1555" s="45"/>
      <c r="AN1555" s="45"/>
      <c r="AO1555" s="45"/>
      <c r="AP1555" s="45"/>
      <c r="AQ1555" s="45"/>
      <c r="AR1555" s="45"/>
      <c r="AS1555" s="45"/>
      <c r="AT1555" s="45"/>
      <c r="AU1555" s="45"/>
      <c r="AV1555" s="45"/>
      <c r="AW1555" s="45"/>
      <c r="AX1555" s="45"/>
      <c r="AY1555" s="45"/>
      <c r="AZ1555" s="45"/>
      <c r="BA1555" s="45"/>
      <c r="BB1555" s="45"/>
      <c r="BC1555" s="45"/>
      <c r="BD1555" s="45"/>
      <c r="BE1555" s="45"/>
      <c r="BF1555" s="45"/>
      <c r="BG1555" s="45"/>
      <c r="BH1555" s="45"/>
      <c r="BI1555" s="45"/>
      <c r="BJ1555" s="45"/>
      <c r="BK1555" s="45"/>
      <c r="BL1555" s="45"/>
      <c r="BM1555" s="45"/>
      <c r="BN1555" s="45"/>
      <c r="BO1555" s="45"/>
      <c r="BP1555" s="45"/>
      <c r="BQ1555" s="45"/>
      <c r="BR1555" s="45"/>
      <c r="BS1555" s="45"/>
      <c r="BT1555" s="45"/>
      <c r="BU1555" s="45"/>
      <c r="BV1555" s="45"/>
      <c r="BW1555" s="45"/>
      <c r="BX1555" s="45"/>
      <c r="BY1555" s="45"/>
      <c r="BZ1555" s="45"/>
      <c r="CA1555" s="45"/>
      <c r="CB1555" s="45"/>
      <c r="CC1555" s="45"/>
      <c r="CD1555" s="45"/>
      <c r="CE1555" s="45"/>
      <c r="CF1555" s="45"/>
    </row>
    <row r="1556" ht="15.75" customHeight="1">
      <c r="A1556" s="45"/>
      <c r="B1556" s="45"/>
      <c r="C1556" s="45"/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5"/>
      <c r="O1556" s="45"/>
      <c r="P1556" s="45"/>
      <c r="Q1556" s="45"/>
      <c r="R1556" s="45"/>
      <c r="S1556" s="45"/>
      <c r="T1556" s="45"/>
      <c r="U1556" s="45"/>
      <c r="V1556" s="45"/>
      <c r="W1556" s="45"/>
      <c r="X1556" s="45"/>
      <c r="Y1556" s="45"/>
      <c r="Z1556" s="45"/>
      <c r="AA1556" s="45"/>
      <c r="AB1556" s="45"/>
      <c r="AC1556" s="45"/>
      <c r="AD1556" s="45"/>
      <c r="AE1556" s="45"/>
      <c r="AF1556" s="45"/>
      <c r="AG1556" s="45"/>
      <c r="AH1556" s="45"/>
      <c r="AI1556" s="45"/>
      <c r="AJ1556" s="45"/>
      <c r="AK1556" s="45"/>
      <c r="AL1556" s="45"/>
      <c r="AM1556" s="45"/>
      <c r="AN1556" s="45"/>
      <c r="AO1556" s="45"/>
      <c r="AP1556" s="45"/>
      <c r="AQ1556" s="45"/>
      <c r="AR1556" s="45"/>
      <c r="AS1556" s="45"/>
      <c r="AT1556" s="45"/>
      <c r="AU1556" s="45"/>
      <c r="AV1556" s="45"/>
      <c r="AW1556" s="45"/>
      <c r="AX1556" s="45"/>
      <c r="AY1556" s="45"/>
      <c r="AZ1556" s="45"/>
      <c r="BA1556" s="45"/>
      <c r="BB1556" s="45"/>
      <c r="BC1556" s="45"/>
      <c r="BD1556" s="45"/>
      <c r="BE1556" s="45"/>
      <c r="BF1556" s="45"/>
      <c r="BG1556" s="45"/>
      <c r="BH1556" s="45"/>
      <c r="BI1556" s="45"/>
      <c r="BJ1556" s="45"/>
      <c r="BK1556" s="45"/>
      <c r="BL1556" s="45"/>
      <c r="BM1556" s="45"/>
      <c r="BN1556" s="45"/>
      <c r="BO1556" s="45"/>
      <c r="BP1556" s="45"/>
      <c r="BQ1556" s="45"/>
      <c r="BR1556" s="45"/>
      <c r="BS1556" s="45"/>
      <c r="BT1556" s="45"/>
      <c r="BU1556" s="45"/>
      <c r="BV1556" s="45"/>
      <c r="BW1556" s="45"/>
      <c r="BX1556" s="45"/>
      <c r="BY1556" s="45"/>
      <c r="BZ1556" s="45"/>
      <c r="CA1556" s="45"/>
      <c r="CB1556" s="45"/>
      <c r="CC1556" s="45"/>
      <c r="CD1556" s="45"/>
      <c r="CE1556" s="45"/>
      <c r="CF1556" s="45"/>
    </row>
    <row r="1557" ht="15.75" customHeight="1">
      <c r="A1557" s="45"/>
      <c r="B1557" s="45"/>
      <c r="C1557" s="45"/>
      <c r="D1557" s="45"/>
      <c r="E1557" s="45"/>
      <c r="F1557" s="45"/>
      <c r="G1557" s="45"/>
      <c r="H1557" s="45"/>
      <c r="I1557" s="45"/>
      <c r="J1557" s="45"/>
      <c r="K1557" s="45"/>
      <c r="L1557" s="45"/>
      <c r="M1557" s="45"/>
      <c r="N1557" s="45"/>
      <c r="O1557" s="45"/>
      <c r="P1557" s="45"/>
      <c r="Q1557" s="45"/>
      <c r="R1557" s="45"/>
      <c r="S1557" s="45"/>
      <c r="T1557" s="45"/>
      <c r="U1557" s="45"/>
      <c r="V1557" s="45"/>
      <c r="W1557" s="45"/>
      <c r="X1557" s="45"/>
      <c r="Y1557" s="45"/>
      <c r="Z1557" s="45"/>
      <c r="AA1557" s="45"/>
      <c r="AB1557" s="45"/>
      <c r="AC1557" s="45"/>
      <c r="AD1557" s="45"/>
      <c r="AE1557" s="45"/>
      <c r="AF1557" s="45"/>
      <c r="AG1557" s="45"/>
      <c r="AH1557" s="45"/>
      <c r="AI1557" s="45"/>
      <c r="AJ1557" s="45"/>
      <c r="AK1557" s="45"/>
      <c r="AL1557" s="45"/>
      <c r="AM1557" s="45"/>
      <c r="AN1557" s="45"/>
      <c r="AO1557" s="45"/>
      <c r="AP1557" s="45"/>
      <c r="AQ1557" s="45"/>
      <c r="AR1557" s="45"/>
      <c r="AS1557" s="45"/>
      <c r="AT1557" s="45"/>
      <c r="AU1557" s="45"/>
      <c r="AV1557" s="45"/>
      <c r="AW1557" s="45"/>
      <c r="AX1557" s="45"/>
      <c r="AY1557" s="45"/>
      <c r="AZ1557" s="45"/>
      <c r="BA1557" s="45"/>
      <c r="BB1557" s="45"/>
      <c r="BC1557" s="45"/>
      <c r="BD1557" s="45"/>
      <c r="BE1557" s="45"/>
      <c r="BF1557" s="45"/>
      <c r="BG1557" s="45"/>
      <c r="BH1557" s="45"/>
      <c r="BI1557" s="45"/>
      <c r="BJ1557" s="45"/>
      <c r="BK1557" s="45"/>
      <c r="BL1557" s="45"/>
      <c r="BM1557" s="45"/>
      <c r="BN1557" s="45"/>
      <c r="BO1557" s="45"/>
      <c r="BP1557" s="45"/>
      <c r="BQ1557" s="45"/>
      <c r="BR1557" s="45"/>
      <c r="BS1557" s="45"/>
      <c r="BT1557" s="45"/>
      <c r="BU1557" s="45"/>
      <c r="BV1557" s="45"/>
      <c r="BW1557" s="45"/>
      <c r="BX1557" s="45"/>
      <c r="BY1557" s="45"/>
      <c r="BZ1557" s="45"/>
      <c r="CA1557" s="45"/>
      <c r="CB1557" s="45"/>
      <c r="CC1557" s="45"/>
      <c r="CD1557" s="45"/>
      <c r="CE1557" s="45"/>
      <c r="CF1557" s="45"/>
    </row>
    <row r="1558" ht="15.75" customHeight="1">
      <c r="A1558" s="45"/>
      <c r="B1558" s="45"/>
      <c r="C1558" s="45"/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5"/>
      <c r="O1558" s="45"/>
      <c r="P1558" s="45"/>
      <c r="Q1558" s="45"/>
      <c r="R1558" s="45"/>
      <c r="S1558" s="45"/>
      <c r="T1558" s="45"/>
      <c r="U1558" s="45"/>
      <c r="V1558" s="45"/>
      <c r="W1558" s="45"/>
      <c r="X1558" s="45"/>
      <c r="Y1558" s="45"/>
      <c r="Z1558" s="45"/>
      <c r="AA1558" s="45"/>
      <c r="AB1558" s="45"/>
      <c r="AC1558" s="45"/>
      <c r="AD1558" s="45"/>
      <c r="AE1558" s="45"/>
      <c r="AF1558" s="45"/>
      <c r="AG1558" s="45"/>
      <c r="AH1558" s="45"/>
      <c r="AI1558" s="45"/>
      <c r="AJ1558" s="45"/>
      <c r="AK1558" s="45"/>
      <c r="AL1558" s="45"/>
      <c r="AM1558" s="45"/>
      <c r="AN1558" s="45"/>
      <c r="AO1558" s="45"/>
      <c r="AP1558" s="45"/>
      <c r="AQ1558" s="45"/>
      <c r="AR1558" s="45"/>
      <c r="AS1558" s="45"/>
      <c r="AT1558" s="45"/>
      <c r="AU1558" s="45"/>
      <c r="AV1558" s="45"/>
      <c r="AW1558" s="45"/>
      <c r="AX1558" s="45"/>
      <c r="AY1558" s="45"/>
      <c r="AZ1558" s="45"/>
      <c r="BA1558" s="45"/>
      <c r="BB1558" s="45"/>
      <c r="BC1558" s="45"/>
      <c r="BD1558" s="45"/>
      <c r="BE1558" s="45"/>
      <c r="BF1558" s="45"/>
      <c r="BG1558" s="45"/>
      <c r="BH1558" s="45"/>
      <c r="BI1558" s="45"/>
      <c r="BJ1558" s="45"/>
      <c r="BK1558" s="45"/>
      <c r="BL1558" s="45"/>
      <c r="BM1558" s="45"/>
      <c r="BN1558" s="45"/>
      <c r="BO1558" s="45"/>
      <c r="BP1558" s="45"/>
      <c r="BQ1558" s="45"/>
      <c r="BR1558" s="45"/>
      <c r="BS1558" s="45"/>
      <c r="BT1558" s="45"/>
      <c r="BU1558" s="45"/>
      <c r="BV1558" s="45"/>
      <c r="BW1558" s="45"/>
      <c r="BX1558" s="45"/>
      <c r="BY1558" s="45"/>
      <c r="BZ1558" s="45"/>
      <c r="CA1558" s="45"/>
      <c r="CB1558" s="45"/>
      <c r="CC1558" s="45"/>
      <c r="CD1558" s="45"/>
      <c r="CE1558" s="45"/>
      <c r="CF1558" s="45"/>
    </row>
    <row r="1559" ht="15.75" customHeight="1">
      <c r="A1559" s="45"/>
      <c r="B1559" s="45"/>
      <c r="C1559" s="45"/>
      <c r="D1559" s="45"/>
      <c r="E1559" s="45"/>
      <c r="F1559" s="45"/>
      <c r="G1559" s="45"/>
      <c r="H1559" s="45"/>
      <c r="I1559" s="45"/>
      <c r="J1559" s="45"/>
      <c r="K1559" s="45"/>
      <c r="L1559" s="45"/>
      <c r="M1559" s="45"/>
      <c r="N1559" s="45"/>
      <c r="O1559" s="45"/>
      <c r="P1559" s="45"/>
      <c r="Q1559" s="45"/>
      <c r="R1559" s="45"/>
      <c r="S1559" s="45"/>
      <c r="T1559" s="45"/>
      <c r="U1559" s="45"/>
      <c r="V1559" s="45"/>
      <c r="W1559" s="45"/>
      <c r="X1559" s="45"/>
      <c r="Y1559" s="45"/>
      <c r="Z1559" s="45"/>
      <c r="AA1559" s="45"/>
      <c r="AB1559" s="45"/>
      <c r="AC1559" s="45"/>
      <c r="AD1559" s="45"/>
      <c r="AE1559" s="45"/>
      <c r="AF1559" s="45"/>
      <c r="AG1559" s="45"/>
      <c r="AH1559" s="45"/>
      <c r="AI1559" s="45"/>
      <c r="AJ1559" s="45"/>
      <c r="AK1559" s="45"/>
      <c r="AL1559" s="45"/>
      <c r="AM1559" s="45"/>
      <c r="AN1559" s="45"/>
      <c r="AO1559" s="45"/>
      <c r="AP1559" s="45"/>
      <c r="AQ1559" s="45"/>
      <c r="AR1559" s="45"/>
      <c r="AS1559" s="45"/>
      <c r="AT1559" s="45"/>
      <c r="AU1559" s="45"/>
      <c r="AV1559" s="45"/>
      <c r="AW1559" s="45"/>
      <c r="AX1559" s="45"/>
      <c r="AY1559" s="45"/>
      <c r="AZ1559" s="45"/>
      <c r="BA1559" s="45"/>
      <c r="BB1559" s="45"/>
      <c r="BC1559" s="45"/>
      <c r="BD1559" s="45"/>
      <c r="BE1559" s="45"/>
      <c r="BF1559" s="45"/>
      <c r="BG1559" s="45"/>
      <c r="BH1559" s="45"/>
      <c r="BI1559" s="45"/>
      <c r="BJ1559" s="45"/>
      <c r="BK1559" s="45"/>
      <c r="BL1559" s="45"/>
      <c r="BM1559" s="45"/>
      <c r="BN1559" s="45"/>
      <c r="BO1559" s="45"/>
      <c r="BP1559" s="45"/>
      <c r="BQ1559" s="45"/>
      <c r="BR1559" s="45"/>
      <c r="BS1559" s="45"/>
      <c r="BT1559" s="45"/>
      <c r="BU1559" s="45"/>
      <c r="BV1559" s="45"/>
      <c r="BW1559" s="45"/>
      <c r="BX1559" s="45"/>
      <c r="BY1559" s="45"/>
      <c r="BZ1559" s="45"/>
      <c r="CA1559" s="45"/>
      <c r="CB1559" s="45"/>
      <c r="CC1559" s="45"/>
      <c r="CD1559" s="45"/>
      <c r="CE1559" s="45"/>
      <c r="CF1559" s="45"/>
    </row>
    <row r="1560" ht="15.75" customHeight="1">
      <c r="A1560" s="45"/>
      <c r="B1560" s="45"/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5"/>
      <c r="O1560" s="45"/>
      <c r="P1560" s="45"/>
      <c r="Q1560" s="45"/>
      <c r="R1560" s="45"/>
      <c r="S1560" s="45"/>
      <c r="T1560" s="45"/>
      <c r="U1560" s="45"/>
      <c r="V1560" s="45"/>
      <c r="W1560" s="45"/>
      <c r="X1560" s="45"/>
      <c r="Y1560" s="45"/>
      <c r="Z1560" s="45"/>
      <c r="AA1560" s="45"/>
      <c r="AB1560" s="45"/>
      <c r="AC1560" s="45"/>
      <c r="AD1560" s="45"/>
      <c r="AE1560" s="45"/>
      <c r="AF1560" s="45"/>
      <c r="AG1560" s="45"/>
      <c r="AH1560" s="45"/>
      <c r="AI1560" s="45"/>
      <c r="AJ1560" s="45"/>
      <c r="AK1560" s="45"/>
      <c r="AL1560" s="45"/>
      <c r="AM1560" s="45"/>
      <c r="AN1560" s="45"/>
      <c r="AO1560" s="45"/>
      <c r="AP1560" s="45"/>
      <c r="AQ1560" s="45"/>
      <c r="AR1560" s="45"/>
      <c r="AS1560" s="45"/>
      <c r="AT1560" s="45"/>
      <c r="AU1560" s="45"/>
      <c r="AV1560" s="45"/>
      <c r="AW1560" s="45"/>
      <c r="AX1560" s="45"/>
      <c r="AY1560" s="45"/>
      <c r="AZ1560" s="45"/>
      <c r="BA1560" s="45"/>
      <c r="BB1560" s="45"/>
      <c r="BC1560" s="45"/>
      <c r="BD1560" s="45"/>
      <c r="BE1560" s="45"/>
      <c r="BF1560" s="45"/>
      <c r="BG1560" s="45"/>
      <c r="BH1560" s="45"/>
      <c r="BI1560" s="45"/>
      <c r="BJ1560" s="45"/>
      <c r="BK1560" s="45"/>
      <c r="BL1560" s="45"/>
      <c r="BM1560" s="45"/>
      <c r="BN1560" s="45"/>
      <c r="BO1560" s="45"/>
      <c r="BP1560" s="45"/>
      <c r="BQ1560" s="45"/>
      <c r="BR1560" s="45"/>
      <c r="BS1560" s="45"/>
      <c r="BT1560" s="45"/>
      <c r="BU1560" s="45"/>
      <c r="BV1560" s="45"/>
      <c r="BW1560" s="45"/>
      <c r="BX1560" s="45"/>
      <c r="BY1560" s="45"/>
      <c r="BZ1560" s="45"/>
      <c r="CA1560" s="45"/>
      <c r="CB1560" s="45"/>
      <c r="CC1560" s="45"/>
      <c r="CD1560" s="45"/>
      <c r="CE1560" s="45"/>
      <c r="CF1560" s="45"/>
    </row>
    <row r="1561" ht="15.75" customHeight="1">
      <c r="A1561" s="45"/>
      <c r="B1561" s="45"/>
      <c r="C1561" s="45"/>
      <c r="D1561" s="45"/>
      <c r="E1561" s="45"/>
      <c r="F1561" s="45"/>
      <c r="G1561" s="45"/>
      <c r="H1561" s="45"/>
      <c r="I1561" s="45"/>
      <c r="J1561" s="45"/>
      <c r="K1561" s="45"/>
      <c r="L1561" s="45"/>
      <c r="M1561" s="45"/>
      <c r="N1561" s="45"/>
      <c r="O1561" s="45"/>
      <c r="P1561" s="45"/>
      <c r="Q1561" s="45"/>
      <c r="R1561" s="45"/>
      <c r="S1561" s="45"/>
      <c r="T1561" s="45"/>
      <c r="U1561" s="45"/>
      <c r="V1561" s="45"/>
      <c r="W1561" s="45"/>
      <c r="X1561" s="45"/>
      <c r="Y1561" s="45"/>
      <c r="Z1561" s="45"/>
      <c r="AA1561" s="45"/>
      <c r="AB1561" s="45"/>
      <c r="AC1561" s="45"/>
      <c r="AD1561" s="45"/>
      <c r="AE1561" s="45"/>
      <c r="AF1561" s="45"/>
      <c r="AG1561" s="45"/>
      <c r="AH1561" s="45"/>
      <c r="AI1561" s="45"/>
      <c r="AJ1561" s="45"/>
      <c r="AK1561" s="45"/>
      <c r="AL1561" s="45"/>
      <c r="AM1561" s="45"/>
      <c r="AN1561" s="45"/>
      <c r="AO1561" s="45"/>
      <c r="AP1561" s="45"/>
      <c r="AQ1561" s="45"/>
      <c r="AR1561" s="45"/>
      <c r="AS1561" s="45"/>
      <c r="AT1561" s="45"/>
      <c r="AU1561" s="45"/>
      <c r="AV1561" s="45"/>
      <c r="AW1561" s="45"/>
      <c r="AX1561" s="45"/>
      <c r="AY1561" s="45"/>
      <c r="AZ1561" s="45"/>
      <c r="BA1561" s="45"/>
      <c r="BB1561" s="45"/>
      <c r="BC1561" s="45"/>
      <c r="BD1561" s="45"/>
      <c r="BE1561" s="45"/>
      <c r="BF1561" s="45"/>
      <c r="BG1561" s="45"/>
      <c r="BH1561" s="45"/>
      <c r="BI1561" s="45"/>
      <c r="BJ1561" s="45"/>
      <c r="BK1561" s="45"/>
      <c r="BL1561" s="45"/>
      <c r="BM1561" s="45"/>
      <c r="BN1561" s="45"/>
      <c r="BO1561" s="45"/>
      <c r="BP1561" s="45"/>
      <c r="BQ1561" s="45"/>
      <c r="BR1561" s="45"/>
      <c r="BS1561" s="45"/>
      <c r="BT1561" s="45"/>
      <c r="BU1561" s="45"/>
      <c r="BV1561" s="45"/>
      <c r="BW1561" s="45"/>
      <c r="BX1561" s="45"/>
      <c r="BY1561" s="45"/>
      <c r="BZ1561" s="45"/>
      <c r="CA1561" s="45"/>
      <c r="CB1561" s="45"/>
      <c r="CC1561" s="45"/>
      <c r="CD1561" s="45"/>
      <c r="CE1561" s="45"/>
      <c r="CF1561" s="45"/>
    </row>
    <row r="1562" ht="15.75" customHeight="1">
      <c r="A1562" s="45"/>
      <c r="B1562" s="45"/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5"/>
      <c r="O1562" s="45"/>
      <c r="P1562" s="45"/>
      <c r="Q1562" s="45"/>
      <c r="R1562" s="45"/>
      <c r="S1562" s="45"/>
      <c r="T1562" s="45"/>
      <c r="U1562" s="45"/>
      <c r="V1562" s="45"/>
      <c r="W1562" s="45"/>
      <c r="X1562" s="45"/>
      <c r="Y1562" s="45"/>
      <c r="Z1562" s="45"/>
      <c r="AA1562" s="45"/>
      <c r="AB1562" s="45"/>
      <c r="AC1562" s="45"/>
      <c r="AD1562" s="45"/>
      <c r="AE1562" s="45"/>
      <c r="AF1562" s="45"/>
      <c r="AG1562" s="45"/>
      <c r="AH1562" s="45"/>
      <c r="AI1562" s="45"/>
      <c r="AJ1562" s="45"/>
      <c r="AK1562" s="45"/>
      <c r="AL1562" s="45"/>
      <c r="AM1562" s="45"/>
      <c r="AN1562" s="45"/>
      <c r="AO1562" s="45"/>
      <c r="AP1562" s="45"/>
      <c r="AQ1562" s="45"/>
      <c r="AR1562" s="45"/>
      <c r="AS1562" s="45"/>
      <c r="AT1562" s="45"/>
      <c r="AU1562" s="45"/>
      <c r="AV1562" s="45"/>
      <c r="AW1562" s="45"/>
      <c r="AX1562" s="45"/>
      <c r="AY1562" s="45"/>
      <c r="AZ1562" s="45"/>
      <c r="BA1562" s="45"/>
      <c r="BB1562" s="45"/>
      <c r="BC1562" s="45"/>
      <c r="BD1562" s="45"/>
      <c r="BE1562" s="45"/>
      <c r="BF1562" s="45"/>
      <c r="BG1562" s="45"/>
      <c r="BH1562" s="45"/>
      <c r="BI1562" s="45"/>
      <c r="BJ1562" s="45"/>
      <c r="BK1562" s="45"/>
      <c r="BL1562" s="45"/>
      <c r="BM1562" s="45"/>
      <c r="BN1562" s="45"/>
      <c r="BO1562" s="45"/>
      <c r="BP1562" s="45"/>
      <c r="BQ1562" s="45"/>
      <c r="BR1562" s="45"/>
      <c r="BS1562" s="45"/>
      <c r="BT1562" s="45"/>
      <c r="BU1562" s="45"/>
      <c r="BV1562" s="45"/>
      <c r="BW1562" s="45"/>
      <c r="BX1562" s="45"/>
      <c r="BY1562" s="45"/>
      <c r="BZ1562" s="45"/>
      <c r="CA1562" s="45"/>
      <c r="CB1562" s="45"/>
      <c r="CC1562" s="45"/>
      <c r="CD1562" s="45"/>
      <c r="CE1562" s="45"/>
      <c r="CF1562" s="45"/>
    </row>
    <row r="1563" ht="15.75" customHeight="1">
      <c r="A1563" s="45"/>
      <c r="B1563" s="45"/>
      <c r="C1563" s="45"/>
      <c r="D1563" s="45"/>
      <c r="E1563" s="45"/>
      <c r="F1563" s="45"/>
      <c r="G1563" s="45"/>
      <c r="H1563" s="45"/>
      <c r="I1563" s="45"/>
      <c r="J1563" s="45"/>
      <c r="K1563" s="45"/>
      <c r="L1563" s="45"/>
      <c r="M1563" s="45"/>
      <c r="N1563" s="45"/>
      <c r="O1563" s="45"/>
      <c r="P1563" s="45"/>
      <c r="Q1563" s="45"/>
      <c r="R1563" s="45"/>
      <c r="S1563" s="45"/>
      <c r="T1563" s="45"/>
      <c r="U1563" s="45"/>
      <c r="V1563" s="45"/>
      <c r="W1563" s="45"/>
      <c r="X1563" s="45"/>
      <c r="Y1563" s="45"/>
      <c r="Z1563" s="45"/>
      <c r="AA1563" s="45"/>
      <c r="AB1563" s="45"/>
      <c r="AC1563" s="45"/>
      <c r="AD1563" s="45"/>
      <c r="AE1563" s="45"/>
      <c r="AF1563" s="45"/>
      <c r="AG1563" s="45"/>
      <c r="AH1563" s="45"/>
      <c r="AI1563" s="45"/>
      <c r="AJ1563" s="45"/>
      <c r="AK1563" s="45"/>
      <c r="AL1563" s="45"/>
      <c r="AM1563" s="45"/>
      <c r="AN1563" s="45"/>
      <c r="AO1563" s="45"/>
      <c r="AP1563" s="45"/>
      <c r="AQ1563" s="45"/>
      <c r="AR1563" s="45"/>
      <c r="AS1563" s="45"/>
      <c r="AT1563" s="45"/>
      <c r="AU1563" s="45"/>
      <c r="AV1563" s="45"/>
      <c r="AW1563" s="45"/>
      <c r="AX1563" s="45"/>
      <c r="AY1563" s="45"/>
      <c r="AZ1563" s="45"/>
      <c r="BA1563" s="45"/>
      <c r="BB1563" s="45"/>
      <c r="BC1563" s="45"/>
      <c r="BD1563" s="45"/>
      <c r="BE1563" s="45"/>
      <c r="BF1563" s="45"/>
      <c r="BG1563" s="45"/>
      <c r="BH1563" s="45"/>
      <c r="BI1563" s="45"/>
      <c r="BJ1563" s="45"/>
      <c r="BK1563" s="45"/>
      <c r="BL1563" s="45"/>
      <c r="BM1563" s="45"/>
      <c r="BN1563" s="45"/>
      <c r="BO1563" s="45"/>
      <c r="BP1563" s="45"/>
      <c r="BQ1563" s="45"/>
      <c r="BR1563" s="45"/>
      <c r="BS1563" s="45"/>
      <c r="BT1563" s="45"/>
      <c r="BU1563" s="45"/>
      <c r="BV1563" s="45"/>
      <c r="BW1563" s="45"/>
      <c r="BX1563" s="45"/>
      <c r="BY1563" s="45"/>
      <c r="BZ1563" s="45"/>
      <c r="CA1563" s="45"/>
      <c r="CB1563" s="45"/>
      <c r="CC1563" s="45"/>
      <c r="CD1563" s="45"/>
      <c r="CE1563" s="45"/>
      <c r="CF1563" s="45"/>
    </row>
    <row r="1564" ht="15.75" customHeight="1">
      <c r="A1564" s="45"/>
      <c r="B1564" s="45"/>
      <c r="C1564" s="45"/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5"/>
      <c r="O1564" s="45"/>
      <c r="P1564" s="45"/>
      <c r="Q1564" s="45"/>
      <c r="R1564" s="45"/>
      <c r="S1564" s="45"/>
      <c r="T1564" s="45"/>
      <c r="U1564" s="45"/>
      <c r="V1564" s="45"/>
      <c r="W1564" s="45"/>
      <c r="X1564" s="45"/>
      <c r="Y1564" s="45"/>
      <c r="Z1564" s="45"/>
      <c r="AA1564" s="45"/>
      <c r="AB1564" s="45"/>
      <c r="AC1564" s="45"/>
      <c r="AD1564" s="45"/>
      <c r="AE1564" s="45"/>
      <c r="AF1564" s="45"/>
      <c r="AG1564" s="45"/>
      <c r="AH1564" s="45"/>
      <c r="AI1564" s="45"/>
      <c r="AJ1564" s="45"/>
      <c r="AK1564" s="45"/>
      <c r="AL1564" s="45"/>
      <c r="AM1564" s="45"/>
      <c r="AN1564" s="45"/>
      <c r="AO1564" s="45"/>
      <c r="AP1564" s="45"/>
      <c r="AQ1564" s="45"/>
      <c r="AR1564" s="45"/>
      <c r="AS1564" s="45"/>
      <c r="AT1564" s="45"/>
      <c r="AU1564" s="45"/>
      <c r="AV1564" s="45"/>
      <c r="AW1564" s="45"/>
      <c r="AX1564" s="45"/>
      <c r="AY1564" s="45"/>
      <c r="AZ1564" s="45"/>
      <c r="BA1564" s="45"/>
      <c r="BB1564" s="45"/>
      <c r="BC1564" s="45"/>
      <c r="BD1564" s="45"/>
      <c r="BE1564" s="45"/>
      <c r="BF1564" s="45"/>
      <c r="BG1564" s="45"/>
      <c r="BH1564" s="45"/>
      <c r="BI1564" s="45"/>
      <c r="BJ1564" s="45"/>
      <c r="BK1564" s="45"/>
      <c r="BL1564" s="45"/>
      <c r="BM1564" s="45"/>
      <c r="BN1564" s="45"/>
      <c r="BO1564" s="45"/>
      <c r="BP1564" s="45"/>
      <c r="BQ1564" s="45"/>
      <c r="BR1564" s="45"/>
      <c r="BS1564" s="45"/>
      <c r="BT1564" s="45"/>
      <c r="BU1564" s="45"/>
      <c r="BV1564" s="45"/>
      <c r="BW1564" s="45"/>
      <c r="BX1564" s="45"/>
      <c r="BY1564" s="45"/>
      <c r="BZ1564" s="45"/>
      <c r="CA1564" s="45"/>
      <c r="CB1564" s="45"/>
      <c r="CC1564" s="45"/>
      <c r="CD1564" s="45"/>
      <c r="CE1564" s="45"/>
      <c r="CF1564" s="45"/>
    </row>
    <row r="1565" ht="15.75" customHeight="1">
      <c r="A1565" s="45"/>
      <c r="B1565" s="45"/>
      <c r="C1565" s="45"/>
      <c r="D1565" s="45"/>
      <c r="E1565" s="45"/>
      <c r="F1565" s="45"/>
      <c r="G1565" s="45"/>
      <c r="H1565" s="45"/>
      <c r="I1565" s="45"/>
      <c r="J1565" s="45"/>
      <c r="K1565" s="45"/>
      <c r="L1565" s="45"/>
      <c r="M1565" s="45"/>
      <c r="N1565" s="45"/>
      <c r="O1565" s="45"/>
      <c r="P1565" s="45"/>
      <c r="Q1565" s="45"/>
      <c r="R1565" s="45"/>
      <c r="S1565" s="45"/>
      <c r="T1565" s="45"/>
      <c r="U1565" s="45"/>
      <c r="V1565" s="45"/>
      <c r="W1565" s="45"/>
      <c r="X1565" s="45"/>
      <c r="Y1565" s="45"/>
      <c r="Z1565" s="45"/>
      <c r="AA1565" s="45"/>
      <c r="AB1565" s="45"/>
      <c r="AC1565" s="45"/>
      <c r="AD1565" s="45"/>
      <c r="AE1565" s="45"/>
      <c r="AF1565" s="45"/>
      <c r="AG1565" s="45"/>
      <c r="AH1565" s="45"/>
      <c r="AI1565" s="45"/>
      <c r="AJ1565" s="45"/>
      <c r="AK1565" s="45"/>
      <c r="AL1565" s="45"/>
      <c r="AM1565" s="45"/>
      <c r="AN1565" s="45"/>
      <c r="AO1565" s="45"/>
      <c r="AP1565" s="45"/>
      <c r="AQ1565" s="45"/>
      <c r="AR1565" s="45"/>
      <c r="AS1565" s="45"/>
      <c r="AT1565" s="45"/>
      <c r="AU1565" s="45"/>
      <c r="AV1565" s="45"/>
      <c r="AW1565" s="45"/>
      <c r="AX1565" s="45"/>
      <c r="AY1565" s="45"/>
      <c r="AZ1565" s="45"/>
      <c r="BA1565" s="45"/>
      <c r="BB1565" s="45"/>
      <c r="BC1565" s="45"/>
      <c r="BD1565" s="45"/>
      <c r="BE1565" s="45"/>
      <c r="BF1565" s="45"/>
      <c r="BG1565" s="45"/>
      <c r="BH1565" s="45"/>
      <c r="BI1565" s="45"/>
      <c r="BJ1565" s="45"/>
      <c r="BK1565" s="45"/>
      <c r="BL1565" s="45"/>
      <c r="BM1565" s="45"/>
      <c r="BN1565" s="45"/>
      <c r="BO1565" s="45"/>
      <c r="BP1565" s="45"/>
      <c r="BQ1565" s="45"/>
      <c r="BR1565" s="45"/>
      <c r="BS1565" s="45"/>
      <c r="BT1565" s="45"/>
      <c r="BU1565" s="45"/>
      <c r="BV1565" s="45"/>
      <c r="BW1565" s="45"/>
      <c r="BX1565" s="45"/>
      <c r="BY1565" s="45"/>
      <c r="BZ1565" s="45"/>
      <c r="CA1565" s="45"/>
      <c r="CB1565" s="45"/>
      <c r="CC1565" s="45"/>
      <c r="CD1565" s="45"/>
      <c r="CE1565" s="45"/>
      <c r="CF1565" s="45"/>
    </row>
    <row r="1566" ht="15.75" customHeight="1">
      <c r="A1566" s="45"/>
      <c r="B1566" s="45"/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5"/>
      <c r="O1566" s="45"/>
      <c r="P1566" s="45"/>
      <c r="Q1566" s="45"/>
      <c r="R1566" s="45"/>
      <c r="S1566" s="45"/>
      <c r="T1566" s="45"/>
      <c r="U1566" s="45"/>
      <c r="V1566" s="45"/>
      <c r="W1566" s="45"/>
      <c r="X1566" s="45"/>
      <c r="Y1566" s="45"/>
      <c r="Z1566" s="45"/>
      <c r="AA1566" s="45"/>
      <c r="AB1566" s="45"/>
      <c r="AC1566" s="45"/>
      <c r="AD1566" s="45"/>
      <c r="AE1566" s="45"/>
      <c r="AF1566" s="45"/>
      <c r="AG1566" s="45"/>
      <c r="AH1566" s="45"/>
      <c r="AI1566" s="45"/>
      <c r="AJ1566" s="45"/>
      <c r="AK1566" s="45"/>
      <c r="AL1566" s="45"/>
      <c r="AM1566" s="45"/>
      <c r="AN1566" s="45"/>
      <c r="AO1566" s="45"/>
      <c r="AP1566" s="45"/>
      <c r="AQ1566" s="45"/>
      <c r="AR1566" s="45"/>
      <c r="AS1566" s="45"/>
      <c r="AT1566" s="45"/>
      <c r="AU1566" s="45"/>
      <c r="AV1566" s="45"/>
      <c r="AW1566" s="45"/>
      <c r="AX1566" s="45"/>
      <c r="AY1566" s="45"/>
      <c r="AZ1566" s="45"/>
      <c r="BA1566" s="45"/>
      <c r="BB1566" s="45"/>
      <c r="BC1566" s="45"/>
      <c r="BD1566" s="45"/>
      <c r="BE1566" s="45"/>
      <c r="BF1566" s="45"/>
      <c r="BG1566" s="45"/>
      <c r="BH1566" s="45"/>
      <c r="BI1566" s="45"/>
      <c r="BJ1566" s="45"/>
      <c r="BK1566" s="45"/>
      <c r="BL1566" s="45"/>
      <c r="BM1566" s="45"/>
      <c r="BN1566" s="45"/>
      <c r="BO1566" s="45"/>
      <c r="BP1566" s="45"/>
      <c r="BQ1566" s="45"/>
      <c r="BR1566" s="45"/>
      <c r="BS1566" s="45"/>
      <c r="BT1566" s="45"/>
      <c r="BU1566" s="45"/>
      <c r="BV1566" s="45"/>
      <c r="BW1566" s="45"/>
      <c r="BX1566" s="45"/>
      <c r="BY1566" s="45"/>
      <c r="BZ1566" s="45"/>
      <c r="CA1566" s="45"/>
      <c r="CB1566" s="45"/>
      <c r="CC1566" s="45"/>
      <c r="CD1566" s="45"/>
      <c r="CE1566" s="45"/>
      <c r="CF1566" s="45"/>
    </row>
    <row r="1567" ht="15.75" customHeight="1">
      <c r="A1567" s="45"/>
      <c r="B1567" s="45"/>
      <c r="C1567" s="45"/>
      <c r="D1567" s="45"/>
      <c r="E1567" s="45"/>
      <c r="F1567" s="45"/>
      <c r="G1567" s="45"/>
      <c r="H1567" s="45"/>
      <c r="I1567" s="45"/>
      <c r="J1567" s="45"/>
      <c r="K1567" s="45"/>
      <c r="L1567" s="45"/>
      <c r="M1567" s="45"/>
      <c r="N1567" s="45"/>
      <c r="O1567" s="45"/>
      <c r="P1567" s="45"/>
      <c r="Q1567" s="45"/>
      <c r="R1567" s="45"/>
      <c r="S1567" s="45"/>
      <c r="T1567" s="45"/>
      <c r="U1567" s="45"/>
      <c r="V1567" s="45"/>
      <c r="W1567" s="45"/>
      <c r="X1567" s="45"/>
      <c r="Y1567" s="45"/>
      <c r="Z1567" s="45"/>
      <c r="AA1567" s="45"/>
      <c r="AB1567" s="45"/>
      <c r="AC1567" s="45"/>
      <c r="AD1567" s="45"/>
      <c r="AE1567" s="45"/>
      <c r="AF1567" s="45"/>
      <c r="AG1567" s="45"/>
      <c r="AH1567" s="45"/>
      <c r="AI1567" s="45"/>
      <c r="AJ1567" s="45"/>
      <c r="AK1567" s="45"/>
      <c r="AL1567" s="45"/>
      <c r="AM1567" s="45"/>
      <c r="AN1567" s="45"/>
      <c r="AO1567" s="45"/>
      <c r="AP1567" s="45"/>
      <c r="AQ1567" s="45"/>
      <c r="AR1567" s="45"/>
      <c r="AS1567" s="45"/>
      <c r="AT1567" s="45"/>
      <c r="AU1567" s="45"/>
      <c r="AV1567" s="45"/>
      <c r="AW1567" s="45"/>
      <c r="AX1567" s="45"/>
      <c r="AY1567" s="45"/>
      <c r="AZ1567" s="45"/>
      <c r="BA1567" s="45"/>
      <c r="BB1567" s="45"/>
      <c r="BC1567" s="45"/>
      <c r="BD1567" s="45"/>
      <c r="BE1567" s="45"/>
      <c r="BF1567" s="45"/>
      <c r="BG1567" s="45"/>
      <c r="BH1567" s="45"/>
      <c r="BI1567" s="45"/>
      <c r="BJ1567" s="45"/>
      <c r="BK1567" s="45"/>
      <c r="BL1567" s="45"/>
      <c r="BM1567" s="45"/>
      <c r="BN1567" s="45"/>
      <c r="BO1567" s="45"/>
      <c r="BP1567" s="45"/>
      <c r="BQ1567" s="45"/>
      <c r="BR1567" s="45"/>
      <c r="BS1567" s="45"/>
      <c r="BT1567" s="45"/>
      <c r="BU1567" s="45"/>
      <c r="BV1567" s="45"/>
      <c r="BW1567" s="45"/>
      <c r="BX1567" s="45"/>
      <c r="BY1567" s="45"/>
      <c r="BZ1567" s="45"/>
      <c r="CA1567" s="45"/>
      <c r="CB1567" s="45"/>
      <c r="CC1567" s="45"/>
      <c r="CD1567" s="45"/>
      <c r="CE1567" s="45"/>
      <c r="CF1567" s="45"/>
    </row>
    <row r="1568" ht="15.75" customHeight="1">
      <c r="A1568" s="45"/>
      <c r="B1568" s="45"/>
      <c r="C1568" s="45"/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5"/>
      <c r="O1568" s="45"/>
      <c r="P1568" s="45"/>
      <c r="Q1568" s="45"/>
      <c r="R1568" s="45"/>
      <c r="S1568" s="45"/>
      <c r="T1568" s="45"/>
      <c r="U1568" s="45"/>
      <c r="V1568" s="45"/>
      <c r="W1568" s="45"/>
      <c r="X1568" s="45"/>
      <c r="Y1568" s="45"/>
      <c r="Z1568" s="45"/>
      <c r="AA1568" s="45"/>
      <c r="AB1568" s="45"/>
      <c r="AC1568" s="45"/>
      <c r="AD1568" s="45"/>
      <c r="AE1568" s="45"/>
      <c r="AF1568" s="45"/>
      <c r="AG1568" s="45"/>
      <c r="AH1568" s="45"/>
      <c r="AI1568" s="45"/>
      <c r="AJ1568" s="45"/>
      <c r="AK1568" s="45"/>
      <c r="AL1568" s="45"/>
      <c r="AM1568" s="45"/>
      <c r="AN1568" s="45"/>
      <c r="AO1568" s="45"/>
      <c r="AP1568" s="45"/>
      <c r="AQ1568" s="45"/>
      <c r="AR1568" s="45"/>
      <c r="AS1568" s="45"/>
      <c r="AT1568" s="45"/>
      <c r="AU1568" s="45"/>
      <c r="AV1568" s="45"/>
      <c r="AW1568" s="45"/>
      <c r="AX1568" s="45"/>
      <c r="AY1568" s="45"/>
      <c r="AZ1568" s="45"/>
      <c r="BA1568" s="45"/>
      <c r="BB1568" s="45"/>
      <c r="BC1568" s="45"/>
      <c r="BD1568" s="45"/>
      <c r="BE1568" s="45"/>
      <c r="BF1568" s="45"/>
      <c r="BG1568" s="45"/>
      <c r="BH1568" s="45"/>
      <c r="BI1568" s="45"/>
      <c r="BJ1568" s="45"/>
      <c r="BK1568" s="45"/>
      <c r="BL1568" s="45"/>
      <c r="BM1568" s="45"/>
      <c r="BN1568" s="45"/>
      <c r="BO1568" s="45"/>
      <c r="BP1568" s="45"/>
      <c r="BQ1568" s="45"/>
      <c r="BR1568" s="45"/>
      <c r="BS1568" s="45"/>
      <c r="BT1568" s="45"/>
      <c r="BU1568" s="45"/>
      <c r="BV1568" s="45"/>
      <c r="BW1568" s="45"/>
      <c r="BX1568" s="45"/>
      <c r="BY1568" s="45"/>
      <c r="BZ1568" s="45"/>
      <c r="CA1568" s="45"/>
      <c r="CB1568" s="45"/>
      <c r="CC1568" s="45"/>
      <c r="CD1568" s="45"/>
      <c r="CE1568" s="45"/>
      <c r="CF1568" s="45"/>
    </row>
    <row r="1569" ht="15.75" customHeight="1">
      <c r="A1569" s="45"/>
      <c r="B1569" s="45"/>
      <c r="C1569" s="45"/>
      <c r="D1569" s="45"/>
      <c r="E1569" s="45"/>
      <c r="F1569" s="45"/>
      <c r="G1569" s="45"/>
      <c r="H1569" s="45"/>
      <c r="I1569" s="45"/>
      <c r="J1569" s="45"/>
      <c r="K1569" s="45"/>
      <c r="L1569" s="45"/>
      <c r="M1569" s="45"/>
      <c r="N1569" s="45"/>
      <c r="O1569" s="45"/>
      <c r="P1569" s="45"/>
      <c r="Q1569" s="45"/>
      <c r="R1569" s="45"/>
      <c r="S1569" s="45"/>
      <c r="T1569" s="45"/>
      <c r="U1569" s="45"/>
      <c r="V1569" s="45"/>
      <c r="W1569" s="45"/>
      <c r="X1569" s="45"/>
      <c r="Y1569" s="45"/>
      <c r="Z1569" s="45"/>
      <c r="AA1569" s="45"/>
      <c r="AB1569" s="45"/>
      <c r="AC1569" s="45"/>
      <c r="AD1569" s="45"/>
      <c r="AE1569" s="45"/>
      <c r="AF1569" s="45"/>
      <c r="AG1569" s="45"/>
      <c r="AH1569" s="45"/>
      <c r="AI1569" s="45"/>
      <c r="AJ1569" s="45"/>
      <c r="AK1569" s="45"/>
      <c r="AL1569" s="45"/>
      <c r="AM1569" s="45"/>
      <c r="AN1569" s="45"/>
      <c r="AO1569" s="45"/>
      <c r="AP1569" s="45"/>
      <c r="AQ1569" s="45"/>
      <c r="AR1569" s="45"/>
      <c r="AS1569" s="45"/>
      <c r="AT1569" s="45"/>
      <c r="AU1569" s="45"/>
      <c r="AV1569" s="45"/>
      <c r="AW1569" s="45"/>
      <c r="AX1569" s="45"/>
      <c r="AY1569" s="45"/>
      <c r="AZ1569" s="45"/>
      <c r="BA1569" s="45"/>
      <c r="BB1569" s="45"/>
      <c r="BC1569" s="45"/>
      <c r="BD1569" s="45"/>
      <c r="BE1569" s="45"/>
      <c r="BF1569" s="45"/>
      <c r="BG1569" s="45"/>
      <c r="BH1569" s="45"/>
      <c r="BI1569" s="45"/>
      <c r="BJ1569" s="45"/>
      <c r="BK1569" s="45"/>
      <c r="BL1569" s="45"/>
      <c r="BM1569" s="45"/>
      <c r="BN1569" s="45"/>
      <c r="BO1569" s="45"/>
      <c r="BP1569" s="45"/>
      <c r="BQ1569" s="45"/>
      <c r="BR1569" s="45"/>
      <c r="BS1569" s="45"/>
      <c r="BT1569" s="45"/>
      <c r="BU1569" s="45"/>
      <c r="BV1569" s="45"/>
      <c r="BW1569" s="45"/>
      <c r="BX1569" s="45"/>
      <c r="BY1569" s="45"/>
      <c r="BZ1569" s="45"/>
      <c r="CA1569" s="45"/>
      <c r="CB1569" s="45"/>
      <c r="CC1569" s="45"/>
      <c r="CD1569" s="45"/>
      <c r="CE1569" s="45"/>
      <c r="CF1569" s="45"/>
    </row>
    <row r="1570" ht="15.75" customHeight="1">
      <c r="A1570" s="45"/>
      <c r="B1570" s="45"/>
      <c r="C1570" s="45"/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5"/>
      <c r="O1570" s="45"/>
      <c r="P1570" s="45"/>
      <c r="Q1570" s="45"/>
      <c r="R1570" s="45"/>
      <c r="S1570" s="45"/>
      <c r="T1570" s="45"/>
      <c r="U1570" s="45"/>
      <c r="V1570" s="45"/>
      <c r="W1570" s="45"/>
      <c r="X1570" s="45"/>
      <c r="Y1570" s="45"/>
      <c r="Z1570" s="45"/>
      <c r="AA1570" s="45"/>
      <c r="AB1570" s="45"/>
      <c r="AC1570" s="45"/>
      <c r="AD1570" s="45"/>
      <c r="AE1570" s="45"/>
      <c r="AF1570" s="45"/>
      <c r="AG1570" s="45"/>
      <c r="AH1570" s="45"/>
      <c r="AI1570" s="45"/>
      <c r="AJ1570" s="45"/>
      <c r="AK1570" s="45"/>
      <c r="AL1570" s="45"/>
      <c r="AM1570" s="45"/>
      <c r="AN1570" s="45"/>
      <c r="AO1570" s="45"/>
      <c r="AP1570" s="45"/>
      <c r="AQ1570" s="45"/>
      <c r="AR1570" s="45"/>
      <c r="AS1570" s="45"/>
      <c r="AT1570" s="45"/>
      <c r="AU1570" s="45"/>
      <c r="AV1570" s="45"/>
      <c r="AW1570" s="45"/>
      <c r="AX1570" s="45"/>
      <c r="AY1570" s="45"/>
      <c r="AZ1570" s="45"/>
      <c r="BA1570" s="45"/>
      <c r="BB1570" s="45"/>
      <c r="BC1570" s="45"/>
      <c r="BD1570" s="45"/>
      <c r="BE1570" s="45"/>
      <c r="BF1570" s="45"/>
      <c r="BG1570" s="45"/>
      <c r="BH1570" s="45"/>
      <c r="BI1570" s="45"/>
      <c r="BJ1570" s="45"/>
      <c r="BK1570" s="45"/>
      <c r="BL1570" s="45"/>
      <c r="BM1570" s="45"/>
      <c r="BN1570" s="45"/>
      <c r="BO1570" s="45"/>
      <c r="BP1570" s="45"/>
      <c r="BQ1570" s="45"/>
      <c r="BR1570" s="45"/>
      <c r="BS1570" s="45"/>
      <c r="BT1570" s="45"/>
      <c r="BU1570" s="45"/>
      <c r="BV1570" s="45"/>
      <c r="BW1570" s="45"/>
      <c r="BX1570" s="45"/>
      <c r="BY1570" s="45"/>
      <c r="BZ1570" s="45"/>
      <c r="CA1570" s="45"/>
      <c r="CB1570" s="45"/>
      <c r="CC1570" s="45"/>
      <c r="CD1570" s="45"/>
      <c r="CE1570" s="45"/>
      <c r="CF1570" s="45"/>
    </row>
    <row r="1571" ht="15.75" customHeight="1">
      <c r="A1571" s="45"/>
      <c r="B1571" s="45"/>
      <c r="C1571" s="45"/>
      <c r="D1571" s="45"/>
      <c r="E1571" s="45"/>
      <c r="F1571" s="45"/>
      <c r="G1571" s="45"/>
      <c r="H1571" s="45"/>
      <c r="I1571" s="45"/>
      <c r="J1571" s="45"/>
      <c r="K1571" s="45"/>
      <c r="L1571" s="45"/>
      <c r="M1571" s="45"/>
      <c r="N1571" s="45"/>
      <c r="O1571" s="45"/>
      <c r="P1571" s="45"/>
      <c r="Q1571" s="45"/>
      <c r="R1571" s="45"/>
      <c r="S1571" s="45"/>
      <c r="T1571" s="45"/>
      <c r="U1571" s="45"/>
      <c r="V1571" s="45"/>
      <c r="W1571" s="45"/>
      <c r="X1571" s="45"/>
      <c r="Y1571" s="45"/>
      <c r="Z1571" s="45"/>
      <c r="AA1571" s="45"/>
      <c r="AB1571" s="45"/>
      <c r="AC1571" s="45"/>
      <c r="AD1571" s="45"/>
      <c r="AE1571" s="45"/>
      <c r="AF1571" s="45"/>
      <c r="AG1571" s="45"/>
      <c r="AH1571" s="45"/>
      <c r="AI1571" s="45"/>
      <c r="AJ1571" s="45"/>
      <c r="AK1571" s="45"/>
      <c r="AL1571" s="45"/>
      <c r="AM1571" s="45"/>
      <c r="AN1571" s="45"/>
      <c r="AO1571" s="45"/>
      <c r="AP1571" s="45"/>
      <c r="AQ1571" s="45"/>
      <c r="AR1571" s="45"/>
      <c r="AS1571" s="45"/>
      <c r="AT1571" s="45"/>
      <c r="AU1571" s="45"/>
      <c r="AV1571" s="45"/>
      <c r="AW1571" s="45"/>
      <c r="AX1571" s="45"/>
      <c r="AY1571" s="45"/>
      <c r="AZ1571" s="45"/>
      <c r="BA1571" s="45"/>
      <c r="BB1571" s="45"/>
      <c r="BC1571" s="45"/>
      <c r="BD1571" s="45"/>
      <c r="BE1571" s="45"/>
      <c r="BF1571" s="45"/>
      <c r="BG1571" s="45"/>
      <c r="BH1571" s="45"/>
      <c r="BI1571" s="45"/>
      <c r="BJ1571" s="45"/>
      <c r="BK1571" s="45"/>
      <c r="BL1571" s="45"/>
      <c r="BM1571" s="45"/>
      <c r="BN1571" s="45"/>
      <c r="BO1571" s="45"/>
      <c r="BP1571" s="45"/>
      <c r="BQ1571" s="45"/>
      <c r="BR1571" s="45"/>
      <c r="BS1571" s="45"/>
      <c r="BT1571" s="45"/>
      <c r="BU1571" s="45"/>
      <c r="BV1571" s="45"/>
      <c r="BW1571" s="45"/>
      <c r="BX1571" s="45"/>
      <c r="BY1571" s="45"/>
      <c r="BZ1571" s="45"/>
      <c r="CA1571" s="45"/>
      <c r="CB1571" s="45"/>
      <c r="CC1571" s="45"/>
      <c r="CD1571" s="45"/>
      <c r="CE1571" s="45"/>
      <c r="CF1571" s="45"/>
    </row>
  </sheetData>
  <dataValidations>
    <dataValidation type="list" allowBlank="1" showInputMessage="1" showErrorMessage="1" prompt="Click and enter a value from the list of items" sqref="D1282 D1300">
      <formula1>"Bashorun,Alakia,BCT,Felele,Aleshinloye,Apata,Olorunshogo,Omi-Adio,Akobo,Ologuneru,Apete,Moniya,Akufo,Onikolobo FC,Abiola Way FC,Jericho fish production,Aleshinloye DC"</formula1>
    </dataValidation>
    <dataValidation type="list" allowBlank="1" showInputMessage="1" showErrorMessage="1" prompt="Click and enter a value from the list of items" sqref="E2:E1571">
      <formula1>"Accepted,Returned,Spoilage"</formula1>
    </dataValidation>
    <dataValidation type="list" allowBlank="1" showInputMessage="1" showErrorMessage="1" prompt="Click and enter a value from the list of items" sqref="D200:D1281 D1283:D1299 D1301:D1571">
      <formula1>"Bashorun,Alakia,BCT,Felele,Aleshinloye,Apata,Olorunshogo,Omi-Adio,Akobo,Ologuneru,Apete,Moniya,Akufo,Onikolobo FC,Abiola Way FC,Jericho fish production"</formula1>
    </dataValidation>
    <dataValidation type="list" allowBlank="1" showInputMessage="1" showErrorMessage="1" prompt="Click and enter a value from the list of items" sqref="C2:C1571">
      <formula1>"In,Out"</formula1>
    </dataValidation>
    <dataValidation type="list" allowBlank="1" showInputMessage="1" showErrorMessage="1" prompt="Click and enter a value from the list of items" sqref="D2:D124">
      <formula1>"Bashorun,Alakia,BCT,Felele,Aleshinloye,Apata,Olorunshogo,Omi-Adio,Akobo,Ologuneru,Apete,Moniya,Akufo"</formula1>
    </dataValidation>
    <dataValidation type="list" allowBlank="1" showInputMessage="1" showErrorMessage="1" prompt="Click and enter a value from the list of items" sqref="D125:D199">
      <formula1>"Bashorun,Alakia,BCT,Felele,Aleshinloye,Apata,Olorunshogo,Omi-Adio,Akobo,Ologuneru,Apete,Moniya,Akufo,Jericho fish production"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2.5"/>
    <col customWidth="1" min="2" max="6" width="12.63"/>
  </cols>
  <sheetData>
    <row r="1" ht="29.25" customHeight="1">
      <c r="A1" s="47">
        <f>TODAY()</f>
        <v>44884</v>
      </c>
      <c r="B1" s="13" t="s">
        <v>43</v>
      </c>
      <c r="C1" s="13" t="s">
        <v>44</v>
      </c>
      <c r="D1" s="14" t="s">
        <v>45</v>
      </c>
      <c r="E1" s="14" t="s">
        <v>46</v>
      </c>
      <c r="F1" s="14" t="s">
        <v>47</v>
      </c>
      <c r="G1" s="14" t="s">
        <v>48</v>
      </c>
      <c r="H1" s="13" t="s">
        <v>49</v>
      </c>
      <c r="I1" s="14" t="s">
        <v>50</v>
      </c>
      <c r="J1" s="14" t="s">
        <v>51</v>
      </c>
      <c r="K1" s="13" t="s">
        <v>52</v>
      </c>
      <c r="L1" s="13" t="s">
        <v>53</v>
      </c>
      <c r="M1" s="13" t="s">
        <v>54</v>
      </c>
      <c r="N1" s="13" t="s">
        <v>55</v>
      </c>
      <c r="O1" s="13" t="s">
        <v>56</v>
      </c>
      <c r="P1" s="13" t="s">
        <v>57</v>
      </c>
      <c r="Q1" s="13" t="s">
        <v>58</v>
      </c>
      <c r="R1" s="14" t="s">
        <v>59</v>
      </c>
      <c r="S1" s="14" t="s">
        <v>60</v>
      </c>
      <c r="T1" s="14" t="s">
        <v>61</v>
      </c>
      <c r="U1" s="13" t="s">
        <v>62</v>
      </c>
      <c r="V1" s="13" t="s">
        <v>63</v>
      </c>
      <c r="W1" s="13" t="s">
        <v>64</v>
      </c>
      <c r="X1" s="13" t="s">
        <v>65</v>
      </c>
      <c r="Y1" s="13" t="s">
        <v>66</v>
      </c>
      <c r="Z1" s="13" t="s">
        <v>67</v>
      </c>
      <c r="AA1" s="13" t="s">
        <v>68</v>
      </c>
      <c r="AB1" s="13" t="s">
        <v>69</v>
      </c>
      <c r="AC1" s="13" t="s">
        <v>70</v>
      </c>
      <c r="AD1" s="13" t="s">
        <v>71</v>
      </c>
      <c r="AE1" s="13" t="s">
        <v>72</v>
      </c>
      <c r="AF1" s="13" t="s">
        <v>73</v>
      </c>
      <c r="AG1" s="13" t="s">
        <v>74</v>
      </c>
      <c r="AH1" s="13" t="s">
        <v>75</v>
      </c>
      <c r="AI1" s="13" t="s">
        <v>85</v>
      </c>
      <c r="AJ1" s="13" t="s">
        <v>77</v>
      </c>
      <c r="AK1" s="13" t="s">
        <v>78</v>
      </c>
      <c r="AL1" s="13" t="s">
        <v>86</v>
      </c>
      <c r="AM1" s="13" t="s">
        <v>80</v>
      </c>
      <c r="AN1" s="13" t="s">
        <v>81</v>
      </c>
      <c r="AO1" s="14" t="s">
        <v>87</v>
      </c>
      <c r="AP1" s="14" t="s">
        <v>88</v>
      </c>
      <c r="AQ1" s="56" t="s">
        <v>108</v>
      </c>
      <c r="AR1" s="56" t="s">
        <v>109</v>
      </c>
      <c r="AS1" s="56" t="s">
        <v>110</v>
      </c>
      <c r="AT1" s="56" t="s">
        <v>111</v>
      </c>
      <c r="AU1" s="56" t="s">
        <v>112</v>
      </c>
      <c r="AV1" s="56" t="s">
        <v>113</v>
      </c>
      <c r="AW1" s="56" t="s">
        <v>114</v>
      </c>
      <c r="AX1" s="56" t="s">
        <v>115</v>
      </c>
      <c r="AY1" s="56" t="s">
        <v>116</v>
      </c>
      <c r="AZ1" s="15" t="s">
        <v>117</v>
      </c>
      <c r="BA1" s="15" t="s">
        <v>118</v>
      </c>
      <c r="BB1" s="56" t="s">
        <v>119</v>
      </c>
      <c r="BC1" s="56" t="s">
        <v>120</v>
      </c>
      <c r="BD1" s="56" t="s">
        <v>121</v>
      </c>
      <c r="BE1" s="56" t="s">
        <v>122</v>
      </c>
      <c r="BF1" s="56" t="s">
        <v>123</v>
      </c>
      <c r="BG1" s="56" t="s">
        <v>124</v>
      </c>
      <c r="BH1" s="56" t="s">
        <v>125</v>
      </c>
      <c r="BI1" s="56" t="s">
        <v>126</v>
      </c>
      <c r="BJ1" s="56" t="s">
        <v>127</v>
      </c>
      <c r="BK1" s="56" t="s">
        <v>128</v>
      </c>
      <c r="BL1" s="56" t="s">
        <v>129</v>
      </c>
      <c r="BM1" s="56" t="s">
        <v>130</v>
      </c>
      <c r="BN1" s="56" t="s">
        <v>131</v>
      </c>
      <c r="BO1" s="56" t="s">
        <v>132</v>
      </c>
      <c r="BP1" s="56" t="s">
        <v>133</v>
      </c>
      <c r="BQ1" s="56" t="s">
        <v>134</v>
      </c>
      <c r="BR1" s="56" t="s">
        <v>135</v>
      </c>
      <c r="BS1" s="56" t="s">
        <v>136</v>
      </c>
      <c r="BT1" s="56" t="s">
        <v>137</v>
      </c>
      <c r="BU1" s="56" t="s">
        <v>138</v>
      </c>
      <c r="BV1" s="56" t="s">
        <v>139</v>
      </c>
      <c r="BW1" s="56" t="s">
        <v>140</v>
      </c>
      <c r="BX1" s="56" t="s">
        <v>141</v>
      </c>
      <c r="BY1" s="57" t="s">
        <v>142</v>
      </c>
      <c r="BZ1" s="56" t="s">
        <v>143</v>
      </c>
      <c r="CA1" s="56" t="s">
        <v>144</v>
      </c>
      <c r="CB1" s="56" t="s">
        <v>145</v>
      </c>
    </row>
    <row r="2" ht="15.75" customHeight="1">
      <c r="A2" s="22" t="s">
        <v>89</v>
      </c>
      <c r="B2" s="23">
        <v>0.0</v>
      </c>
      <c r="C2" s="23">
        <v>0.0</v>
      </c>
      <c r="D2" s="23">
        <v>0.0</v>
      </c>
      <c r="E2" s="23">
        <v>0.0</v>
      </c>
      <c r="F2" s="23">
        <v>0.0</v>
      </c>
      <c r="G2" s="23">
        <v>0.0</v>
      </c>
      <c r="H2" s="23">
        <v>0.0</v>
      </c>
      <c r="I2" s="23">
        <v>0.0</v>
      </c>
      <c r="J2" s="23">
        <v>0.0</v>
      </c>
      <c r="K2" s="23">
        <v>0.0</v>
      </c>
      <c r="L2" s="23">
        <v>0.0</v>
      </c>
      <c r="M2" s="23">
        <v>0.0</v>
      </c>
      <c r="N2" s="23">
        <v>0.0</v>
      </c>
      <c r="O2" s="23">
        <v>0.0</v>
      </c>
      <c r="P2" s="23">
        <v>0.0</v>
      </c>
      <c r="Q2" s="23">
        <v>0.0</v>
      </c>
      <c r="R2" s="23">
        <v>0.0</v>
      </c>
      <c r="S2" s="23">
        <v>0.0</v>
      </c>
      <c r="T2" s="23">
        <v>0.0</v>
      </c>
      <c r="U2" s="23">
        <v>0.0</v>
      </c>
      <c r="V2" s="23">
        <v>0.0</v>
      </c>
      <c r="W2" s="23">
        <v>0.0</v>
      </c>
      <c r="X2" s="23">
        <v>0.0</v>
      </c>
      <c r="Y2" s="23">
        <v>0.0</v>
      </c>
      <c r="Z2" s="23">
        <v>0.0</v>
      </c>
      <c r="AA2" s="23">
        <v>0.0</v>
      </c>
      <c r="AB2" s="90">
        <v>0.0</v>
      </c>
      <c r="AC2" s="23">
        <v>0.0</v>
      </c>
      <c r="AD2" s="23">
        <v>0.0</v>
      </c>
      <c r="AE2" s="23">
        <v>0.0</v>
      </c>
      <c r="AF2" s="23">
        <v>0.0</v>
      </c>
      <c r="AG2" s="23">
        <v>0.0</v>
      </c>
      <c r="AH2" s="23">
        <v>0.0</v>
      </c>
      <c r="AI2" s="23">
        <v>0.0</v>
      </c>
      <c r="AJ2" s="23">
        <v>0.0</v>
      </c>
      <c r="AK2" s="23">
        <v>0.0</v>
      </c>
      <c r="AL2" s="23">
        <v>0.0</v>
      </c>
      <c r="AM2" s="23">
        <v>0.0</v>
      </c>
      <c r="AN2" s="23">
        <v>0.0</v>
      </c>
      <c r="AO2" s="23">
        <v>0.0</v>
      </c>
      <c r="AP2" s="23">
        <v>0.0</v>
      </c>
      <c r="AQ2" s="23">
        <v>0.0</v>
      </c>
      <c r="AR2" s="23">
        <v>0.0</v>
      </c>
      <c r="AS2" s="23">
        <v>0.0</v>
      </c>
      <c r="AT2" s="23">
        <v>0.0</v>
      </c>
      <c r="AU2" s="23">
        <v>0.0</v>
      </c>
      <c r="AV2" s="23">
        <v>0.0</v>
      </c>
      <c r="AW2" s="23">
        <v>0.0</v>
      </c>
      <c r="AX2" s="23">
        <v>0.0</v>
      </c>
      <c r="AY2" s="23">
        <v>0.0</v>
      </c>
      <c r="AZ2" s="23">
        <v>0.0</v>
      </c>
      <c r="BA2" s="23">
        <v>0.0</v>
      </c>
      <c r="BB2" s="23">
        <v>0.0</v>
      </c>
      <c r="BC2" s="23">
        <v>0.0</v>
      </c>
      <c r="BD2" s="23">
        <v>0.0</v>
      </c>
      <c r="BE2" s="23">
        <v>0.0</v>
      </c>
      <c r="BF2" s="23">
        <v>0.0</v>
      </c>
      <c r="BG2" s="23">
        <v>0.0</v>
      </c>
      <c r="BH2" s="23">
        <v>0.0</v>
      </c>
      <c r="BI2" s="23">
        <v>0.0</v>
      </c>
      <c r="BJ2" s="23">
        <v>0.0</v>
      </c>
      <c r="BK2" s="23">
        <v>0.0</v>
      </c>
      <c r="BL2" s="23">
        <v>0.0</v>
      </c>
      <c r="BM2" s="23">
        <v>0.0</v>
      </c>
      <c r="BN2" s="23">
        <v>0.0</v>
      </c>
      <c r="BO2" s="23">
        <v>0.0</v>
      </c>
      <c r="BP2" s="23">
        <v>0.0</v>
      </c>
      <c r="BQ2" s="23">
        <v>0.0</v>
      </c>
      <c r="BR2" s="23">
        <v>0.0</v>
      </c>
      <c r="BS2" s="23">
        <v>0.0</v>
      </c>
      <c r="BT2" s="23">
        <v>0.0</v>
      </c>
      <c r="BU2" s="23">
        <v>0.0</v>
      </c>
      <c r="BV2" s="23">
        <v>0.0</v>
      </c>
      <c r="BW2" s="23">
        <v>0.0</v>
      </c>
      <c r="BX2" s="23">
        <v>0.0</v>
      </c>
      <c r="BY2" s="23">
        <v>0.0</v>
      </c>
      <c r="BZ2" s="23">
        <v>0.0</v>
      </c>
      <c r="CA2" s="23">
        <v>0.0</v>
      </c>
      <c r="CB2" s="23">
        <v>0.0</v>
      </c>
    </row>
    <row r="3" ht="15.75" customHeight="1">
      <c r="A3" s="22" t="s">
        <v>90</v>
      </c>
      <c r="B3" s="23">
        <f>sumifs('BLAST COLDROOM 2 '!F2:F9481,'BLAST COLDROOM 2 '!$A$2:$A9481,"&lt;"&amp;$A$1,'BLAST COLDROOM 2 '!$C$2:$C9481,"In",'BLAST COLDROOM 2 '!$E$2:$E9481,"Accepted")+sumifs('BLAST COLDROOM 2 '!F2:F9481,'BLAST COLDROOM 2 '!$A$2:$A9481,"&lt;"&amp;$A$1,'BLAST COLDROOM 2 '!$C$2:$C9481,"Out",'BLAST COLDROOM 2 '!$E$2:$E9481,"Returned")+sumifs('BLAST COLDROOM 2 '!F2:F9481,'BLAST COLDROOM 2 '!$A$2:$A9481,"&lt;"&amp;$A$1,'BLAST COLDROOM 2 '!$C$2:$C9481,"Out",'BLAST COLDROOM 2 '!$E$2:$E9481,"Spoilage")-SUMIFS('BLAST COLDROOM 2 '!F2:F9481,'BLAST COLDROOM 2 '!$A$2:$A9481,"&lt;"&amp;$A$1,'BLAST COLDROOM 2 '!$C$2:$C9481,"In",'BLAST COLDROOM 2 '!$E$2:$E9481,"Returned")-SUMIFS('BLAST COLDROOM 2 '!F2:F9481,'BLAST COLDROOM 2 '!$A$2:$A9481,"&lt;"&amp;$A$1,'BLAST COLDROOM 2 '!$C$2:$C9481,"Out",'BLAST COLDROOM 2 '!$E$2:$E9481,"Accepted")-sumifs('BLAST COLDROOM 2 '!F2:F9481,'BLAST COLDROOM 2 '!$A$2:$A9481,"&lt;"&amp;$A$1,'BLAST COLDROOM 2 '!$C$2:$C9481,"In",'BLAST COLDROOM 2 '!$E$2:$E9481,"Spoilage")+B2</f>
        <v>0</v>
      </c>
      <c r="C3" s="23">
        <f>sumifs('BLAST COLDROOM 2 '!G2:G9481,'BLAST COLDROOM 2 '!$A$2:$A9481,"&lt;"&amp;$A$1,'BLAST COLDROOM 2 '!$C$2:$C9481,"In",'BLAST COLDROOM 2 '!$E$2:$E9481,"Accepted")+sumifs('BLAST COLDROOM 2 '!G2:G9481,'BLAST COLDROOM 2 '!$A$2:$A9481,"&lt;"&amp;$A$1,'BLAST COLDROOM 2 '!$C$2:$C9481,"Out",'BLAST COLDROOM 2 '!$E$2:$E9481,"Returned")+sumifs('BLAST COLDROOM 2 '!G2:G9481,'BLAST COLDROOM 2 '!$A$2:$A9481,"&lt;"&amp;$A$1,'BLAST COLDROOM 2 '!$C$2:$C9481,"Out",'BLAST COLDROOM 2 '!$E$2:$E9481,"Spoilage")-SUMIFS('BLAST COLDROOM 2 '!G2:G9481,'BLAST COLDROOM 2 '!$A$2:$A9481,"&lt;"&amp;$A$1,'BLAST COLDROOM 2 '!$C$2:$C9481,"In",'BLAST COLDROOM 2 '!$E$2:$E9481,"Returned")-SUMIFS('BLAST COLDROOM 2 '!G2:G9481,'BLAST COLDROOM 2 '!$A$2:$A9481,"&lt;"&amp;$A$1,'BLAST COLDROOM 2 '!$C$2:$C9481,"Out",'BLAST COLDROOM 2 '!$E$2:$E9481,"Accepted")-sumifs('BLAST COLDROOM 2 '!G2:G9481,'BLAST COLDROOM 2 '!$A$2:$A9481,"&lt;"&amp;$A$1,'BLAST COLDROOM 2 '!$C$2:$C9481,"In",'BLAST COLDROOM 2 '!$E$2:$E9481,"Spoilage")+C2</f>
        <v>0</v>
      </c>
      <c r="D3" s="23">
        <f>sumifs('BLAST COLDROOM 2 '!H2:H9481,'BLAST COLDROOM 2 '!$A$2:$A9481,"&lt;"&amp;$A$1,'BLAST COLDROOM 2 '!$C$2:$C9481,"In",'BLAST COLDROOM 2 '!$E$2:$E9481,"Accepted")+sumifs('BLAST COLDROOM 2 '!H2:H9481,'BLAST COLDROOM 2 '!$A$2:$A9481,"&lt;"&amp;$A$1,'BLAST COLDROOM 2 '!$C$2:$C9481,"Out",'BLAST COLDROOM 2 '!$E$2:$E9481,"Returned")+sumifs('BLAST COLDROOM 2 '!H2:H9481,'BLAST COLDROOM 2 '!$A$2:$A9481,"&lt;"&amp;$A$1,'BLAST COLDROOM 2 '!$C$2:$C9481,"Out",'BLAST COLDROOM 2 '!$E$2:$E9481,"Spoilage")-SUMIFS('BLAST COLDROOM 2 '!H2:H9481,'BLAST COLDROOM 2 '!$A$2:$A9481,"&lt;"&amp;$A$1,'BLAST COLDROOM 2 '!$C$2:$C9481,"In",'BLAST COLDROOM 2 '!$E$2:$E9481,"Returned")-SUMIFS('BLAST COLDROOM 2 '!H2:H9481,'BLAST COLDROOM 2 '!$A$2:$A9481,"&lt;"&amp;$A$1,'BLAST COLDROOM 2 '!$C$2:$C9481,"Out",'BLAST COLDROOM 2 '!$E$2:$E9481,"Accepted")-sumifs('BLAST COLDROOM 2 '!H2:H9481,'BLAST COLDROOM 2 '!$A$2:$A9481,"&lt;"&amp;$A$1,'BLAST COLDROOM 2 '!$C$2:$C9481,"In",'BLAST COLDROOM 2 '!$E$2:$E9481,"Spoilage")+D2</f>
        <v>0</v>
      </c>
      <c r="E3" s="23">
        <f>sumifs('BLAST COLDROOM 2 '!I2:I9481,'BLAST COLDROOM 2 '!$A$2:$A9481,"&lt;"&amp;$A$1,'BLAST COLDROOM 2 '!$C$2:$C9481,"In",'BLAST COLDROOM 2 '!$E$2:$E9481,"Accepted")+sumifs('BLAST COLDROOM 2 '!I2:I9481,'BLAST COLDROOM 2 '!$A$2:$A9481,"&lt;"&amp;$A$1,'BLAST COLDROOM 2 '!$C$2:$C9481,"Out",'BLAST COLDROOM 2 '!$E$2:$E9481,"Returned")+sumifs('BLAST COLDROOM 2 '!I2:I9481,'BLAST COLDROOM 2 '!$A$2:$A9481,"&lt;"&amp;$A$1,'BLAST COLDROOM 2 '!$C$2:$C9481,"Out",'BLAST COLDROOM 2 '!$E$2:$E9481,"Spoilage")-SUMIFS('BLAST COLDROOM 2 '!I2:I9481,'BLAST COLDROOM 2 '!$A$2:$A9481,"&lt;"&amp;$A$1,'BLAST COLDROOM 2 '!$C$2:$C9481,"In",'BLAST COLDROOM 2 '!$E$2:$E9481,"Returned")-SUMIFS('BLAST COLDROOM 2 '!I2:I9481,'BLAST COLDROOM 2 '!$A$2:$A9481,"&lt;"&amp;$A$1,'BLAST COLDROOM 2 '!$C$2:$C9481,"Out",'BLAST COLDROOM 2 '!$E$2:$E9481,"Accepted")-sumifs('BLAST COLDROOM 2 '!I2:I9481,'BLAST COLDROOM 2 '!$A$2:$A9481,"&lt;"&amp;$A$1,'BLAST COLDROOM 2 '!$C$2:$C9481,"In",'BLAST COLDROOM 2 '!$E$2:$E9481,"Spoilage")+E2</f>
        <v>0</v>
      </c>
      <c r="F3" s="23">
        <f>sumifs('BLAST COLDROOM 2 '!J2:J9481,'BLAST COLDROOM 2 '!$A$2:$A9481,"&lt;"&amp;$A$1,'BLAST COLDROOM 2 '!$C$2:$C9481,"In",'BLAST COLDROOM 2 '!$E$2:$E9481,"Accepted")+sumifs('BLAST COLDROOM 2 '!J2:J9481,'BLAST COLDROOM 2 '!$A$2:$A9481,"&lt;"&amp;$A$1,'BLAST COLDROOM 2 '!$C$2:$C9481,"Out",'BLAST COLDROOM 2 '!$E$2:$E9481,"Returned")+sumifs('BLAST COLDROOM 2 '!J2:J9481,'BLAST COLDROOM 2 '!$A$2:$A9481,"&lt;"&amp;$A$1,'BLAST COLDROOM 2 '!$C$2:$C9481,"Out",'BLAST COLDROOM 2 '!$E$2:$E9481,"Spoilage")-SUMIFS('BLAST COLDROOM 2 '!J2:J9481,'BLAST COLDROOM 2 '!$A$2:$A9481,"&lt;"&amp;$A$1,'BLAST COLDROOM 2 '!$C$2:$C9481,"In",'BLAST COLDROOM 2 '!$E$2:$E9481,"Returned")-SUMIFS('BLAST COLDROOM 2 '!J2:J9481,'BLAST COLDROOM 2 '!$A$2:$A9481,"&lt;"&amp;$A$1,'BLAST COLDROOM 2 '!$C$2:$C9481,"Out",'BLAST COLDROOM 2 '!$E$2:$E9481,"Accepted")-sumifs('BLAST COLDROOM 2 '!J2:J9481,'BLAST COLDROOM 2 '!$A$2:$A9481,"&lt;"&amp;$A$1,'BLAST COLDROOM 2 '!$C$2:$C9481,"In",'BLAST COLDROOM 2 '!$E$2:$E9481,"Spoilage")+F2</f>
        <v>0</v>
      </c>
      <c r="G3" s="23">
        <f>sumifs('BLAST COLDROOM 2 '!K2:K9481,'BLAST COLDROOM 2 '!$A$2:$A9481,"&lt;"&amp;$A$1,'BLAST COLDROOM 2 '!$C$2:$C9481,"In",'BLAST COLDROOM 2 '!$E$2:$E9481,"Accepted")+sumifs('BLAST COLDROOM 2 '!K2:K9481,'BLAST COLDROOM 2 '!$A$2:$A9481,"&lt;"&amp;$A$1,'BLAST COLDROOM 2 '!$C$2:$C9481,"Out",'BLAST COLDROOM 2 '!$E$2:$E9481,"Returned")+sumifs('BLAST COLDROOM 2 '!K2:K9481,'BLAST COLDROOM 2 '!$A$2:$A9481,"&lt;"&amp;$A$1,'BLAST COLDROOM 2 '!$C$2:$C9481,"Out",'BLAST COLDROOM 2 '!$E$2:$E9481,"Spoilage")-SUMIFS('BLAST COLDROOM 2 '!K2:K9481,'BLAST COLDROOM 2 '!$A$2:$A9481,"&lt;"&amp;$A$1,'BLAST COLDROOM 2 '!$C$2:$C9481,"In",'BLAST COLDROOM 2 '!$E$2:$E9481,"Returned")-SUMIFS('BLAST COLDROOM 2 '!K2:K9481,'BLAST COLDROOM 2 '!$A$2:$A9481,"&lt;"&amp;$A$1,'BLAST COLDROOM 2 '!$C$2:$C9481,"Out",'BLAST COLDROOM 2 '!$E$2:$E9481,"Accepted")-sumifs('BLAST COLDROOM 2 '!K2:K9481,'BLAST COLDROOM 2 '!$A$2:$A9481,"&lt;"&amp;$A$1,'BLAST COLDROOM 2 '!$C$2:$C9481,"In",'BLAST COLDROOM 2 '!$E$2:$E9481,"Spoilage")+G2</f>
        <v>0</v>
      </c>
      <c r="H3" s="23">
        <f>sumifs('BLAST COLDROOM 2 '!L2:L9481,'BLAST COLDROOM 2 '!$A$2:$A9481,"&lt;"&amp;$A$1,'BLAST COLDROOM 2 '!$C$2:$C9481,"In",'BLAST COLDROOM 2 '!$E$2:$E9481,"Accepted")+sumifs('BLAST COLDROOM 2 '!L2:L9481,'BLAST COLDROOM 2 '!$A$2:$A9481,"&lt;"&amp;$A$1,'BLAST COLDROOM 2 '!$C$2:$C9481,"Out",'BLAST COLDROOM 2 '!$E$2:$E9481,"Returned")+sumifs('BLAST COLDROOM 2 '!L2:L9481,'BLAST COLDROOM 2 '!$A$2:$A9481,"&lt;"&amp;$A$1,'BLAST COLDROOM 2 '!$C$2:$C9481,"Out",'BLAST COLDROOM 2 '!$E$2:$E9481,"Spoilage")-SUMIFS('BLAST COLDROOM 2 '!L2:L9481,'BLAST COLDROOM 2 '!$A$2:$A9481,"&lt;"&amp;$A$1,'BLAST COLDROOM 2 '!$C$2:$C9481,"In",'BLAST COLDROOM 2 '!$E$2:$E9481,"Returned")-SUMIFS('BLAST COLDROOM 2 '!L2:L9481,'BLAST COLDROOM 2 '!$A$2:$A9481,"&lt;"&amp;$A$1,'BLAST COLDROOM 2 '!$C$2:$C9481,"Out",'BLAST COLDROOM 2 '!$E$2:$E9481,"Accepted")-sumifs('BLAST COLDROOM 2 '!L2:L9481,'BLAST COLDROOM 2 '!$A$2:$A9481,"&lt;"&amp;$A$1,'BLAST COLDROOM 2 '!$C$2:$C9481,"In",'BLAST COLDROOM 2 '!$E$2:$E9481,"Spoilage")+H2</f>
        <v>0</v>
      </c>
      <c r="I3" s="23">
        <f>sumifs('BLAST COLDROOM 2 '!M2:M9481,'BLAST COLDROOM 2 '!$A$2:$A9481,"&lt;"&amp;$A$1,'BLAST COLDROOM 2 '!$C$2:$C9481,"In",'BLAST COLDROOM 2 '!$E$2:$E9481,"Accepted")+sumifs('BLAST COLDROOM 2 '!M2:M9481,'BLAST COLDROOM 2 '!$A$2:$A9481,"&lt;"&amp;$A$1,'BLAST COLDROOM 2 '!$C$2:$C9481,"Out",'BLAST COLDROOM 2 '!$E$2:$E9481,"Returned")+sumifs('BLAST COLDROOM 2 '!M2:M9481,'BLAST COLDROOM 2 '!$A$2:$A9481,"&lt;"&amp;$A$1,'BLAST COLDROOM 2 '!$C$2:$C9481,"Out",'BLAST COLDROOM 2 '!$E$2:$E9481,"Spoilage")-SUMIFS('BLAST COLDROOM 2 '!M2:M9481,'BLAST COLDROOM 2 '!$A$2:$A9481,"&lt;"&amp;$A$1,'BLAST COLDROOM 2 '!$C$2:$C9481,"In",'BLAST COLDROOM 2 '!$E$2:$E9481,"Returned")-SUMIFS('BLAST COLDROOM 2 '!M2:M9481,'BLAST COLDROOM 2 '!$A$2:$A9481,"&lt;"&amp;$A$1,'BLAST COLDROOM 2 '!$C$2:$C9481,"Out",'BLAST COLDROOM 2 '!$E$2:$E9481,"Accepted")-sumifs('BLAST COLDROOM 2 '!M2:M9481,'BLAST COLDROOM 2 '!$A$2:$A9481,"&lt;"&amp;$A$1,'BLAST COLDROOM 2 '!$C$2:$C9481,"In",'BLAST COLDROOM 2 '!$E$2:$E9481,"Spoilage")+I2</f>
        <v>0</v>
      </c>
      <c r="J3" s="23">
        <f>sumifs('BLAST COLDROOM 2 '!N2:N9481,'BLAST COLDROOM 2 '!$A$2:$A9481,"&lt;"&amp;$A$1,'BLAST COLDROOM 2 '!$C$2:$C9481,"In",'BLAST COLDROOM 2 '!$E$2:$E9481,"Accepted")+sumifs('BLAST COLDROOM 2 '!N2:N9481,'BLAST COLDROOM 2 '!$A$2:$A9481,"&lt;"&amp;$A$1,'BLAST COLDROOM 2 '!$C$2:$C9481,"Out",'BLAST COLDROOM 2 '!$E$2:$E9481,"Returned")+sumifs('BLAST COLDROOM 2 '!N2:N9481,'BLAST COLDROOM 2 '!$A$2:$A9481,"&lt;"&amp;$A$1,'BLAST COLDROOM 2 '!$C$2:$C9481,"Out",'BLAST COLDROOM 2 '!$E$2:$E9481,"Spoilage")-SUMIFS('BLAST COLDROOM 2 '!N2:N9481,'BLAST COLDROOM 2 '!$A$2:$A9481,"&lt;"&amp;$A$1,'BLAST COLDROOM 2 '!$C$2:$C9481,"In",'BLAST COLDROOM 2 '!$E$2:$E9481,"Returned")-SUMIFS('BLAST COLDROOM 2 '!N2:N9481,'BLAST COLDROOM 2 '!$A$2:$A9481,"&lt;"&amp;$A$1,'BLAST COLDROOM 2 '!$C$2:$C9481,"Out",'BLAST COLDROOM 2 '!$E$2:$E9481,"Accepted")-sumifs('BLAST COLDROOM 2 '!N2:N9481,'BLAST COLDROOM 2 '!$A$2:$A9481,"&lt;"&amp;$A$1,'BLAST COLDROOM 2 '!$C$2:$C9481,"In",'BLAST COLDROOM 2 '!$E$2:$E9481,"Spoilage")+J2</f>
        <v>0</v>
      </c>
      <c r="K3" s="23">
        <f>sumifs('BLAST COLDROOM 2 '!O2:O9481,'BLAST COLDROOM 2 '!$A$2:$A9481,"&lt;"&amp;$A$1,'BLAST COLDROOM 2 '!$C$2:$C9481,"In",'BLAST COLDROOM 2 '!$E$2:$E9481,"Accepted")+sumifs('BLAST COLDROOM 2 '!O2:O9481,'BLAST COLDROOM 2 '!$A$2:$A9481,"&lt;"&amp;$A$1,'BLAST COLDROOM 2 '!$C$2:$C9481,"Out",'BLAST COLDROOM 2 '!$E$2:$E9481,"Returned")+sumifs('BLAST COLDROOM 2 '!O2:O9481,'BLAST COLDROOM 2 '!$A$2:$A9481,"&lt;"&amp;$A$1,'BLAST COLDROOM 2 '!$C$2:$C9481,"Out",'BLAST COLDROOM 2 '!$E$2:$E9481,"Spoilage")-SUMIFS('BLAST COLDROOM 2 '!O2:O9481,'BLAST COLDROOM 2 '!$A$2:$A9481,"&lt;"&amp;$A$1,'BLAST COLDROOM 2 '!$C$2:$C9481,"In",'BLAST COLDROOM 2 '!$E$2:$E9481,"Returned")-SUMIFS('BLAST COLDROOM 2 '!O2:O9481,'BLAST COLDROOM 2 '!$A$2:$A9481,"&lt;"&amp;$A$1,'BLAST COLDROOM 2 '!$C$2:$C9481,"Out",'BLAST COLDROOM 2 '!$E$2:$E9481,"Accepted")-sumifs('BLAST COLDROOM 2 '!O2:O9481,'BLAST COLDROOM 2 '!$A$2:$A9481,"&lt;"&amp;$A$1,'BLAST COLDROOM 2 '!$C$2:$C9481,"In",'BLAST COLDROOM 2 '!$E$2:$E9481,"Spoilage")+K2</f>
        <v>0</v>
      </c>
      <c r="L3" s="23">
        <f>sumifs('BLAST COLDROOM 2 '!P2:P9481,'BLAST COLDROOM 2 '!$A$2:$A9481,"&lt;"&amp;$A$1,'BLAST COLDROOM 2 '!$C$2:$C9481,"In",'BLAST COLDROOM 2 '!$E$2:$E9481,"Accepted")+sumifs('BLAST COLDROOM 2 '!P2:P9481,'BLAST COLDROOM 2 '!$A$2:$A9481,"&lt;"&amp;$A$1,'BLAST COLDROOM 2 '!$C$2:$C9481,"Out",'BLAST COLDROOM 2 '!$E$2:$E9481,"Returned")+sumifs('BLAST COLDROOM 2 '!P2:P9481,'BLAST COLDROOM 2 '!$A$2:$A9481,"&lt;"&amp;$A$1,'BLAST COLDROOM 2 '!$C$2:$C9481,"Out",'BLAST COLDROOM 2 '!$E$2:$E9481,"Spoilage")-SUMIFS('BLAST COLDROOM 2 '!P2:P9481,'BLAST COLDROOM 2 '!$A$2:$A9481,"&lt;"&amp;$A$1,'BLAST COLDROOM 2 '!$C$2:$C9481,"In",'BLAST COLDROOM 2 '!$E$2:$E9481,"Returned")-SUMIFS('BLAST COLDROOM 2 '!P2:P9481,'BLAST COLDROOM 2 '!$A$2:$A9481,"&lt;"&amp;$A$1,'BLAST COLDROOM 2 '!$C$2:$C9481,"Out",'BLAST COLDROOM 2 '!$E$2:$E9481,"Accepted")-sumifs('BLAST COLDROOM 2 '!P2:P9481,'BLAST COLDROOM 2 '!$A$2:$A9481,"&lt;"&amp;$A$1,'BLAST COLDROOM 2 '!$C$2:$C9481,"In",'BLAST COLDROOM 2 '!$E$2:$E9481,"Spoilage")+L2</f>
        <v>0</v>
      </c>
      <c r="M3" s="23">
        <f>sumifs('BLAST COLDROOM 2 '!Q2:Q9481,'BLAST COLDROOM 2 '!$A$2:$A9481,"&lt;"&amp;$A$1,'BLAST COLDROOM 2 '!$C$2:$C9481,"In",'BLAST COLDROOM 2 '!$E$2:$E9481,"Accepted")+sumifs('BLAST COLDROOM 2 '!Q2:Q9481,'BLAST COLDROOM 2 '!$A$2:$A9481,"&lt;"&amp;$A$1,'BLAST COLDROOM 2 '!$C$2:$C9481,"Out",'BLAST COLDROOM 2 '!$E$2:$E9481,"Returned")+sumifs('BLAST COLDROOM 2 '!Q2:Q9481,'BLAST COLDROOM 2 '!$A$2:$A9481,"&lt;"&amp;$A$1,'BLAST COLDROOM 2 '!$C$2:$C9481,"Out",'BLAST COLDROOM 2 '!$E$2:$E9481,"Spoilage")-SUMIFS('BLAST COLDROOM 2 '!Q2:Q9481,'BLAST COLDROOM 2 '!$A$2:$A9481,"&lt;"&amp;$A$1,'BLAST COLDROOM 2 '!$C$2:$C9481,"In",'BLAST COLDROOM 2 '!$E$2:$E9481,"Returned")-SUMIFS('BLAST COLDROOM 2 '!Q2:Q9481,'BLAST COLDROOM 2 '!$A$2:$A9481,"&lt;"&amp;$A$1,'BLAST COLDROOM 2 '!$C$2:$C9481,"Out",'BLAST COLDROOM 2 '!$E$2:$E9481,"Accepted")-sumifs('BLAST COLDROOM 2 '!Q2:Q9481,'BLAST COLDROOM 2 '!$A$2:$A9481,"&lt;"&amp;$A$1,'BLAST COLDROOM 2 '!$C$2:$C9481,"In",'BLAST COLDROOM 2 '!$E$2:$E9481,"Spoilage")+M2</f>
        <v>0</v>
      </c>
      <c r="N3" s="23">
        <f>sumifs('BLAST COLDROOM 2 '!R2:R9481,'BLAST COLDROOM 2 '!$A$2:$A9481,"&lt;"&amp;$A$1,'BLAST COLDROOM 2 '!$C$2:$C9481,"In",'BLAST COLDROOM 2 '!$E$2:$E9481,"Accepted")+sumifs('BLAST COLDROOM 2 '!R2:R9481,'BLAST COLDROOM 2 '!$A$2:$A9481,"&lt;"&amp;$A$1,'BLAST COLDROOM 2 '!$C$2:$C9481,"Out",'BLAST COLDROOM 2 '!$E$2:$E9481,"Returned")+sumifs('BLAST COLDROOM 2 '!R2:R9481,'BLAST COLDROOM 2 '!$A$2:$A9481,"&lt;"&amp;$A$1,'BLAST COLDROOM 2 '!$C$2:$C9481,"Out",'BLAST COLDROOM 2 '!$E$2:$E9481,"Spoilage")-SUMIFS('BLAST COLDROOM 2 '!R2:R9481,'BLAST COLDROOM 2 '!$A$2:$A9481,"&lt;"&amp;$A$1,'BLAST COLDROOM 2 '!$C$2:$C9481,"In",'BLAST COLDROOM 2 '!$E$2:$E9481,"Returned")-SUMIFS('BLAST COLDROOM 2 '!R2:R9481,'BLAST COLDROOM 2 '!$A$2:$A9481,"&lt;"&amp;$A$1,'BLAST COLDROOM 2 '!$C$2:$C9481,"Out",'BLAST COLDROOM 2 '!$E$2:$E9481,"Accepted")-sumifs('BLAST COLDROOM 2 '!R2:R9481,'BLAST COLDROOM 2 '!$A$2:$A9481,"&lt;"&amp;$A$1,'BLAST COLDROOM 2 '!$C$2:$C9481,"In",'BLAST COLDROOM 2 '!$E$2:$E9481,"Spoilage")+N2</f>
        <v>0</v>
      </c>
      <c r="O3" s="23">
        <f>sumifs('BLAST COLDROOM 2 '!S2:S9481,'BLAST COLDROOM 2 '!$A$2:$A9481,"&lt;"&amp;$A$1,'BLAST COLDROOM 2 '!$C$2:$C9481,"In",'BLAST COLDROOM 2 '!$E$2:$E9481,"Accepted")+sumifs('BLAST COLDROOM 2 '!S2:S9481,'BLAST COLDROOM 2 '!$A$2:$A9481,"&lt;"&amp;$A$1,'BLAST COLDROOM 2 '!$C$2:$C9481,"Out",'BLAST COLDROOM 2 '!$E$2:$E9481,"Returned")+sumifs('BLAST COLDROOM 2 '!S2:S9481,'BLAST COLDROOM 2 '!$A$2:$A9481,"&lt;"&amp;$A$1,'BLAST COLDROOM 2 '!$C$2:$C9481,"Out",'BLAST COLDROOM 2 '!$E$2:$E9481,"Spoilage")-SUMIFS('BLAST COLDROOM 2 '!S2:S9481,'BLAST COLDROOM 2 '!$A$2:$A9481,"&lt;"&amp;$A$1,'BLAST COLDROOM 2 '!$C$2:$C9481,"In",'BLAST COLDROOM 2 '!$E$2:$E9481,"Returned")-SUMIFS('BLAST COLDROOM 2 '!S2:S9481,'BLAST COLDROOM 2 '!$A$2:$A9481,"&lt;"&amp;$A$1,'BLAST COLDROOM 2 '!$C$2:$C9481,"Out",'BLAST COLDROOM 2 '!$E$2:$E9481,"Accepted")-sumifs('BLAST COLDROOM 2 '!S2:S9481,'BLAST COLDROOM 2 '!$A$2:$A9481,"&lt;"&amp;$A$1,'BLAST COLDROOM 2 '!$C$2:$C9481,"In",'BLAST COLDROOM 2 '!$E$2:$E9481,"Spoilage")+O2</f>
        <v>0</v>
      </c>
      <c r="P3" s="23">
        <f>sumifs('BLAST COLDROOM 2 '!T2:T9481,'BLAST COLDROOM 2 '!$A$2:$A9481,"&lt;"&amp;$A$1,'BLAST COLDROOM 2 '!$C$2:$C9481,"In",'BLAST COLDROOM 2 '!$E$2:$E9481,"Accepted")+sumifs('BLAST COLDROOM 2 '!T2:T9481,'BLAST COLDROOM 2 '!$A$2:$A9481,"&lt;"&amp;$A$1,'BLAST COLDROOM 2 '!$C$2:$C9481,"Out",'BLAST COLDROOM 2 '!$E$2:$E9481,"Returned")+sumifs('BLAST COLDROOM 2 '!T2:T9481,'BLAST COLDROOM 2 '!$A$2:$A9481,"&lt;"&amp;$A$1,'BLAST COLDROOM 2 '!$C$2:$C9481,"Out",'BLAST COLDROOM 2 '!$E$2:$E9481,"Spoilage")-SUMIFS('BLAST COLDROOM 2 '!T2:T9481,'BLAST COLDROOM 2 '!$A$2:$A9481,"&lt;"&amp;$A$1,'BLAST COLDROOM 2 '!$C$2:$C9481,"In",'BLAST COLDROOM 2 '!$E$2:$E9481,"Returned")-SUMIFS('BLAST COLDROOM 2 '!T2:T9481,'BLAST COLDROOM 2 '!$A$2:$A9481,"&lt;"&amp;$A$1,'BLAST COLDROOM 2 '!$C$2:$C9481,"Out",'BLAST COLDROOM 2 '!$E$2:$E9481,"Accepted")-sumifs('BLAST COLDROOM 2 '!T2:T9481,'BLAST COLDROOM 2 '!$A$2:$A9481,"&lt;"&amp;$A$1,'BLAST COLDROOM 2 '!$C$2:$C9481,"In",'BLAST COLDROOM 2 '!$E$2:$E9481,"Spoilage")+P2</f>
        <v>0</v>
      </c>
      <c r="Q3" s="23">
        <f>sumifs('BLAST COLDROOM 2 '!U2:U9481,'BLAST COLDROOM 2 '!$A$2:$A9481,"&lt;"&amp;$A$1,'BLAST COLDROOM 2 '!$C$2:$C9481,"In",'BLAST COLDROOM 2 '!$E$2:$E9481,"Accepted")+sumifs('BLAST COLDROOM 2 '!U2:U9481,'BLAST COLDROOM 2 '!$A$2:$A9481,"&lt;"&amp;$A$1,'BLAST COLDROOM 2 '!$C$2:$C9481,"Out",'BLAST COLDROOM 2 '!$E$2:$E9481,"Returned")+sumifs('BLAST COLDROOM 2 '!U2:U9481,'BLAST COLDROOM 2 '!$A$2:$A9481,"&lt;"&amp;$A$1,'BLAST COLDROOM 2 '!$C$2:$C9481,"Out",'BLAST COLDROOM 2 '!$E$2:$E9481,"Spoilage")-SUMIFS('BLAST COLDROOM 2 '!U2:U9481,'BLAST COLDROOM 2 '!$A$2:$A9481,"&lt;"&amp;$A$1,'BLAST COLDROOM 2 '!$C$2:$C9481,"In",'BLAST COLDROOM 2 '!$E$2:$E9481,"Returned")-SUMIFS('BLAST COLDROOM 2 '!U2:U9481,'BLAST COLDROOM 2 '!$A$2:$A9481,"&lt;"&amp;$A$1,'BLAST COLDROOM 2 '!$C$2:$C9481,"Out",'BLAST COLDROOM 2 '!$E$2:$E9481,"Accepted")-sumifs('BLAST COLDROOM 2 '!U2:U9481,'BLAST COLDROOM 2 '!$A$2:$A9481,"&lt;"&amp;$A$1,'BLAST COLDROOM 2 '!$C$2:$C9481,"In",'BLAST COLDROOM 2 '!$E$2:$E9481,"Spoilage")+Q2</f>
        <v>0</v>
      </c>
      <c r="R3" s="23">
        <f>sumifs('BLAST COLDROOM 2 '!V2:V9481,'BLAST COLDROOM 2 '!$A$2:$A9481,"&lt;"&amp;$A$1,'BLAST COLDROOM 2 '!$C$2:$C9481,"In",'BLAST COLDROOM 2 '!$E$2:$E9481,"Accepted")+sumifs('BLAST COLDROOM 2 '!V2:V9481,'BLAST COLDROOM 2 '!$A$2:$A9481,"&lt;"&amp;$A$1,'BLAST COLDROOM 2 '!$C$2:$C9481,"Out",'BLAST COLDROOM 2 '!$E$2:$E9481,"Returned")+sumifs('BLAST COLDROOM 2 '!V2:V9481,'BLAST COLDROOM 2 '!$A$2:$A9481,"&lt;"&amp;$A$1,'BLAST COLDROOM 2 '!$C$2:$C9481,"Out",'BLAST COLDROOM 2 '!$E$2:$E9481,"Spoilage")-SUMIFS('BLAST COLDROOM 2 '!V2:V9481,'BLAST COLDROOM 2 '!$A$2:$A9481,"&lt;"&amp;$A$1,'BLAST COLDROOM 2 '!$C$2:$C9481,"In",'BLAST COLDROOM 2 '!$E$2:$E9481,"Returned")-SUMIFS('BLAST COLDROOM 2 '!V2:V9481,'BLAST COLDROOM 2 '!$A$2:$A9481,"&lt;"&amp;$A$1,'BLAST COLDROOM 2 '!$C$2:$C9481,"Out",'BLAST COLDROOM 2 '!$E$2:$E9481,"Accepted")-sumifs('BLAST COLDROOM 2 '!V2:V9481,'BLAST COLDROOM 2 '!$A$2:$A9481,"&lt;"&amp;$A$1,'BLAST COLDROOM 2 '!$C$2:$C9481,"In",'BLAST COLDROOM 2 '!$E$2:$E9481,"Spoilage")+R2</f>
        <v>0</v>
      </c>
      <c r="S3" s="23">
        <f>sumifs('BLAST COLDROOM 2 '!W2:W9481,'BLAST COLDROOM 2 '!$A$2:$A9481,"&lt;"&amp;$A$1,'BLAST COLDROOM 2 '!$C$2:$C9481,"In",'BLAST COLDROOM 2 '!$E$2:$E9481,"Accepted")+sumifs('BLAST COLDROOM 2 '!W2:W9481,'BLAST COLDROOM 2 '!$A$2:$A9481,"&lt;"&amp;$A$1,'BLAST COLDROOM 2 '!$C$2:$C9481,"Out",'BLAST COLDROOM 2 '!$E$2:$E9481,"Returned")+sumifs('BLAST COLDROOM 2 '!W2:W9481,'BLAST COLDROOM 2 '!$A$2:$A9481,"&lt;"&amp;$A$1,'BLAST COLDROOM 2 '!$C$2:$C9481,"Out",'BLAST COLDROOM 2 '!$E$2:$E9481,"Spoilage")-SUMIFS('BLAST COLDROOM 2 '!W2:W9481,'BLAST COLDROOM 2 '!$A$2:$A9481,"&lt;"&amp;$A$1,'BLAST COLDROOM 2 '!$C$2:$C9481,"In",'BLAST COLDROOM 2 '!$E$2:$E9481,"Returned")-SUMIFS('BLAST COLDROOM 2 '!W2:W9481,'BLAST COLDROOM 2 '!$A$2:$A9481,"&lt;"&amp;$A$1,'BLAST COLDROOM 2 '!$C$2:$C9481,"Out",'BLAST COLDROOM 2 '!$E$2:$E9481,"Accepted")-sumifs('BLAST COLDROOM 2 '!W2:W9481,'BLAST COLDROOM 2 '!$A$2:$A9481,"&lt;"&amp;$A$1,'BLAST COLDROOM 2 '!$C$2:$C9481,"In",'BLAST COLDROOM 2 '!$E$2:$E9481,"Spoilage")+S2</f>
        <v>0</v>
      </c>
      <c r="T3" s="23">
        <f>sumifs('BLAST COLDROOM 2 '!X2:X9481,'BLAST COLDROOM 2 '!$A$2:$A9481,"&lt;"&amp;$A$1,'BLAST COLDROOM 2 '!$C$2:$C9481,"In",'BLAST COLDROOM 2 '!$E$2:$E9481,"Accepted")+sumifs('BLAST COLDROOM 2 '!X2:X9481,'BLAST COLDROOM 2 '!$A$2:$A9481,"&lt;"&amp;$A$1,'BLAST COLDROOM 2 '!$C$2:$C9481,"Out",'BLAST COLDROOM 2 '!$E$2:$E9481,"Returned")+sumifs('BLAST COLDROOM 2 '!X2:X9481,'BLAST COLDROOM 2 '!$A$2:$A9481,"&lt;"&amp;$A$1,'BLAST COLDROOM 2 '!$C$2:$C9481,"Out",'BLAST COLDROOM 2 '!$E$2:$E9481,"Spoilage")-SUMIFS('BLAST COLDROOM 2 '!X2:X9481,'BLAST COLDROOM 2 '!$A$2:$A9481,"&lt;"&amp;$A$1,'BLAST COLDROOM 2 '!$C$2:$C9481,"In",'BLAST COLDROOM 2 '!$E$2:$E9481,"Returned")-SUMIFS('BLAST COLDROOM 2 '!X2:X9481,'BLAST COLDROOM 2 '!$A$2:$A9481,"&lt;"&amp;$A$1,'BLAST COLDROOM 2 '!$C$2:$C9481,"Out",'BLAST COLDROOM 2 '!$E$2:$E9481,"Accepted")-sumifs('BLAST COLDROOM 2 '!X2:X9481,'BLAST COLDROOM 2 '!$A$2:$A9481,"&lt;"&amp;$A$1,'BLAST COLDROOM 2 '!$C$2:$C9481,"In",'BLAST COLDROOM 2 '!$E$2:$E9481,"Spoilage")+T2</f>
        <v>0</v>
      </c>
      <c r="U3" s="23">
        <f>sumifs('BLAST COLDROOM 2 '!Y2:Y9481,'BLAST COLDROOM 2 '!$A$2:$A9481,"&lt;"&amp;$A$1,'BLAST COLDROOM 2 '!$C$2:$C9481,"In",'BLAST COLDROOM 2 '!$E$2:$E9481,"Accepted")+sumifs('BLAST COLDROOM 2 '!Y2:Y9481,'BLAST COLDROOM 2 '!$A$2:$A9481,"&lt;"&amp;$A$1,'BLAST COLDROOM 2 '!$C$2:$C9481,"Out",'BLAST COLDROOM 2 '!$E$2:$E9481,"Returned")+sumifs('BLAST COLDROOM 2 '!Y2:Y9481,'BLAST COLDROOM 2 '!$A$2:$A9481,"&lt;"&amp;$A$1,'BLAST COLDROOM 2 '!$C$2:$C9481,"Out",'BLAST COLDROOM 2 '!$E$2:$E9481,"Spoilage")-SUMIFS('BLAST COLDROOM 2 '!Y2:Y9481,'BLAST COLDROOM 2 '!$A$2:$A9481,"&lt;"&amp;$A$1,'BLAST COLDROOM 2 '!$C$2:$C9481,"In",'BLAST COLDROOM 2 '!$E$2:$E9481,"Returned")-SUMIFS('BLAST COLDROOM 2 '!Y2:Y9481,'BLAST COLDROOM 2 '!$A$2:$A9481,"&lt;"&amp;$A$1,'BLAST COLDROOM 2 '!$C$2:$C9481,"Out",'BLAST COLDROOM 2 '!$E$2:$E9481,"Accepted")-sumifs('BLAST COLDROOM 2 '!Y2:Y9481,'BLAST COLDROOM 2 '!$A$2:$A9481,"&lt;"&amp;$A$1,'BLAST COLDROOM 2 '!$C$2:$C9481,"In",'BLAST COLDROOM 2 '!$E$2:$E9481,"Spoilage")+U2</f>
        <v>0</v>
      </c>
      <c r="V3" s="23">
        <f>sumifs('BLAST COLDROOM 2 '!Z2:Z9481,'BLAST COLDROOM 2 '!$A$2:$A9481,"&lt;"&amp;$A$1,'BLAST COLDROOM 2 '!$C$2:$C9481,"In",'BLAST COLDROOM 2 '!$E$2:$E9481,"Accepted")+sumifs('BLAST COLDROOM 2 '!Z2:Z9481,'BLAST COLDROOM 2 '!$A$2:$A9481,"&lt;"&amp;$A$1,'BLAST COLDROOM 2 '!$C$2:$C9481,"Out",'BLAST COLDROOM 2 '!$E$2:$E9481,"Returned")+sumifs('BLAST COLDROOM 2 '!Z2:Z9481,'BLAST COLDROOM 2 '!$A$2:$A9481,"&lt;"&amp;$A$1,'BLAST COLDROOM 2 '!$C$2:$C9481,"Out",'BLAST COLDROOM 2 '!$E$2:$E9481,"Spoilage")-SUMIFS('BLAST COLDROOM 2 '!Z2:Z9481,'BLAST COLDROOM 2 '!$A$2:$A9481,"&lt;"&amp;$A$1,'BLAST COLDROOM 2 '!$C$2:$C9481,"In",'BLAST COLDROOM 2 '!$E$2:$E9481,"Returned")-SUMIFS('BLAST COLDROOM 2 '!Z2:Z9481,'BLAST COLDROOM 2 '!$A$2:$A9481,"&lt;"&amp;$A$1,'BLAST COLDROOM 2 '!$C$2:$C9481,"Out",'BLAST COLDROOM 2 '!$E$2:$E9481,"Accepted")-sumifs('BLAST COLDROOM 2 '!Z2:Z9481,'BLAST COLDROOM 2 '!$A$2:$A9481,"&lt;"&amp;$A$1,'BLAST COLDROOM 2 '!$C$2:$C9481,"In",'BLAST COLDROOM 2 '!$E$2:$E9481,"Spoilage")+V2</f>
        <v>0</v>
      </c>
      <c r="W3" s="23">
        <f>sumifs('BLAST COLDROOM 2 '!AA2:AA9481,'BLAST COLDROOM 2 '!$A$2:$A9481,"&lt;"&amp;$A$1,'BLAST COLDROOM 2 '!$C$2:$C9481,"In",'BLAST COLDROOM 2 '!$E$2:$E9481,"Accepted")+sumifs('BLAST COLDROOM 2 '!AA2:AA9481,'BLAST COLDROOM 2 '!$A$2:$A9481,"&lt;"&amp;$A$1,'BLAST COLDROOM 2 '!$C$2:$C9481,"Out",'BLAST COLDROOM 2 '!$E$2:$E9481,"Returned")+sumifs('BLAST COLDROOM 2 '!AA2:AA9481,'BLAST COLDROOM 2 '!$A$2:$A9481,"&lt;"&amp;$A$1,'BLAST COLDROOM 2 '!$C$2:$C9481,"Out",'BLAST COLDROOM 2 '!$E$2:$E9481,"Spoilage")-SUMIFS('BLAST COLDROOM 2 '!AA2:AA9481,'BLAST COLDROOM 2 '!$A$2:$A9481,"&lt;"&amp;$A$1,'BLAST COLDROOM 2 '!$C$2:$C9481,"In",'BLAST COLDROOM 2 '!$E$2:$E9481,"Returned")-SUMIFS('BLAST COLDROOM 2 '!AA2:AA9481,'BLAST COLDROOM 2 '!$A$2:$A9481,"&lt;"&amp;$A$1,'BLAST COLDROOM 2 '!$C$2:$C9481,"Out",'BLAST COLDROOM 2 '!$E$2:$E9481,"Accepted")-sumifs('BLAST COLDROOM 2 '!AA2:AA9481,'BLAST COLDROOM 2 '!$A$2:$A9481,"&lt;"&amp;$A$1,'BLAST COLDROOM 2 '!$C$2:$C9481,"In",'BLAST COLDROOM 2 '!$E$2:$E9481,"Spoilage")+W2</f>
        <v>0</v>
      </c>
      <c r="X3" s="23">
        <f>sumifs('BLAST COLDROOM 2 '!AB2:AB9481,'BLAST COLDROOM 2 '!$A$2:$A9481,"&lt;"&amp;$A$1,'BLAST COLDROOM 2 '!$C$2:$C9481,"In",'BLAST COLDROOM 2 '!$E$2:$E9481,"Accepted")+sumifs('BLAST COLDROOM 2 '!AB2:AB9481,'BLAST COLDROOM 2 '!$A$2:$A9481,"&lt;"&amp;$A$1,'BLAST COLDROOM 2 '!$C$2:$C9481,"Out",'BLAST COLDROOM 2 '!$E$2:$E9481,"Returned")+sumifs('BLAST COLDROOM 2 '!AB2:AB9481,'BLAST COLDROOM 2 '!$A$2:$A9481,"&lt;"&amp;$A$1,'BLAST COLDROOM 2 '!$C$2:$C9481,"Out",'BLAST COLDROOM 2 '!$E$2:$E9481,"Spoilage")-SUMIFS('BLAST COLDROOM 2 '!AB2:AB9481,'BLAST COLDROOM 2 '!$A$2:$A9481,"&lt;"&amp;$A$1,'BLAST COLDROOM 2 '!$C$2:$C9481,"In",'BLAST COLDROOM 2 '!$E$2:$E9481,"Returned")-SUMIFS('BLAST COLDROOM 2 '!AB2:AB9481,'BLAST COLDROOM 2 '!$A$2:$A9481,"&lt;"&amp;$A$1,'BLAST COLDROOM 2 '!$C$2:$C9481,"Out",'BLAST COLDROOM 2 '!$E$2:$E9481,"Accepted")-sumifs('BLAST COLDROOM 2 '!AB2:AB9481,'BLAST COLDROOM 2 '!$A$2:$A9481,"&lt;"&amp;$A$1,'BLAST COLDROOM 2 '!$C$2:$C9481,"In",'BLAST COLDROOM 2 '!$E$2:$E9481,"Spoilage")+X2</f>
        <v>0</v>
      </c>
      <c r="Y3" s="23">
        <f>sumifs('BLAST COLDROOM 2 '!AC2:AC9481,'BLAST COLDROOM 2 '!$A$2:$A9481,"&lt;"&amp;$A$1,'BLAST COLDROOM 2 '!$C$2:$C9481,"In",'BLAST COLDROOM 2 '!$E$2:$E9481,"Accepted")+sumifs('BLAST COLDROOM 2 '!AC2:AC9481,'BLAST COLDROOM 2 '!$A$2:$A9481,"&lt;"&amp;$A$1,'BLAST COLDROOM 2 '!$C$2:$C9481,"Out",'BLAST COLDROOM 2 '!$E$2:$E9481,"Returned")+sumifs('BLAST COLDROOM 2 '!AC2:AC9481,'BLAST COLDROOM 2 '!$A$2:$A9481,"&lt;"&amp;$A$1,'BLAST COLDROOM 2 '!$C$2:$C9481,"Out",'BLAST COLDROOM 2 '!$E$2:$E9481,"Spoilage")-SUMIFS('BLAST COLDROOM 2 '!AC2:AC9481,'BLAST COLDROOM 2 '!$A$2:$A9481,"&lt;"&amp;$A$1,'BLAST COLDROOM 2 '!$C$2:$C9481,"In",'BLAST COLDROOM 2 '!$E$2:$E9481,"Returned")-SUMIFS('BLAST COLDROOM 2 '!AC2:AC9481,'BLAST COLDROOM 2 '!$A$2:$A9481,"&lt;"&amp;$A$1,'BLAST COLDROOM 2 '!$C$2:$C9481,"Out",'BLAST COLDROOM 2 '!$E$2:$E9481,"Accepted")-sumifs('BLAST COLDROOM 2 '!AC2:AC9481,'BLAST COLDROOM 2 '!$A$2:$A9481,"&lt;"&amp;$A$1,'BLAST COLDROOM 2 '!$C$2:$C9481,"In",'BLAST COLDROOM 2 '!$E$2:$E9481,"Spoilage")+Y2</f>
        <v>0</v>
      </c>
      <c r="Z3" s="23">
        <f>sumifs('BLAST COLDROOM 2 '!AD2:AD9481,'BLAST COLDROOM 2 '!$A$2:$A9481,"&lt;"&amp;$A$1,'BLAST COLDROOM 2 '!$C$2:$C9481,"In",'BLAST COLDROOM 2 '!$E$2:$E9481,"Accepted")+sumifs('BLAST COLDROOM 2 '!AD2:AD9481,'BLAST COLDROOM 2 '!$A$2:$A9481,"&lt;"&amp;$A$1,'BLAST COLDROOM 2 '!$C$2:$C9481,"Out",'BLAST COLDROOM 2 '!$E$2:$E9481,"Returned")+sumifs('BLAST COLDROOM 2 '!AD2:AD9481,'BLAST COLDROOM 2 '!$A$2:$A9481,"&lt;"&amp;$A$1,'BLAST COLDROOM 2 '!$C$2:$C9481,"Out",'BLAST COLDROOM 2 '!$E$2:$E9481,"Spoilage")-SUMIFS('BLAST COLDROOM 2 '!AD2:AD9481,'BLAST COLDROOM 2 '!$A$2:$A9481,"&lt;"&amp;$A$1,'BLAST COLDROOM 2 '!$C$2:$C9481,"In",'BLAST COLDROOM 2 '!$E$2:$E9481,"Returned")-SUMIFS('BLAST COLDROOM 2 '!AD2:AD9481,'BLAST COLDROOM 2 '!$A$2:$A9481,"&lt;"&amp;$A$1,'BLAST COLDROOM 2 '!$C$2:$C9481,"Out",'BLAST COLDROOM 2 '!$E$2:$E9481,"Accepted")-sumifs('BLAST COLDROOM 2 '!AD2:AD9481,'BLAST COLDROOM 2 '!$A$2:$A9481,"&lt;"&amp;$A$1,'BLAST COLDROOM 2 '!$C$2:$C9481,"In",'BLAST COLDROOM 2 '!$E$2:$E9481,"Spoilage")+Z2</f>
        <v>0</v>
      </c>
      <c r="AA3" s="23">
        <f>sumifs('BLAST COLDROOM 2 '!AE2:AE9481,'BLAST COLDROOM 2 '!$A$2:$A9481,"&lt;"&amp;$A$1,'BLAST COLDROOM 2 '!$C$2:$C9481,"In",'BLAST COLDROOM 2 '!$E$2:$E9481,"Accepted")+sumifs('BLAST COLDROOM 2 '!AE2:AE9481,'BLAST COLDROOM 2 '!$A$2:$A9481,"&lt;"&amp;$A$1,'BLAST COLDROOM 2 '!$C$2:$C9481,"Out",'BLAST COLDROOM 2 '!$E$2:$E9481,"Returned")+sumifs('BLAST COLDROOM 2 '!AE2:AE9481,'BLAST COLDROOM 2 '!$A$2:$A9481,"&lt;"&amp;$A$1,'BLAST COLDROOM 2 '!$C$2:$C9481,"Out",'BLAST COLDROOM 2 '!$E$2:$E9481,"Spoilage")-SUMIFS('BLAST COLDROOM 2 '!AE2:AE9481,'BLAST COLDROOM 2 '!$A$2:$A9481,"&lt;"&amp;$A$1,'BLAST COLDROOM 2 '!$C$2:$C9481,"In",'BLAST COLDROOM 2 '!$E$2:$E9481,"Returned")-SUMIFS('BLAST COLDROOM 2 '!AE2:AE9481,'BLAST COLDROOM 2 '!$A$2:$A9481,"&lt;"&amp;$A$1,'BLAST COLDROOM 2 '!$C$2:$C9481,"Out",'BLAST COLDROOM 2 '!$E$2:$E9481,"Accepted")-sumifs('BLAST COLDROOM 2 '!AE2:AE9481,'BLAST COLDROOM 2 '!$A$2:$A9481,"&lt;"&amp;$A$1,'BLAST COLDROOM 2 '!$C$2:$C9481,"In",'BLAST COLDROOM 2 '!$E$2:$E9481,"Spoilage")+AA2</f>
        <v>0</v>
      </c>
      <c r="AB3" s="90">
        <f>sumifs('BLAST COLDROOM 2 '!AF2:AF9481,'BLAST COLDROOM 2 '!$A$2:$A9481,"&lt;"&amp;$A$1,'BLAST COLDROOM 2 '!$C$2:$C9481,"In",'BLAST COLDROOM 2 '!$E$2:$E9481,"Accepted")+sumifs('BLAST COLDROOM 2 '!AF2:AF9481,'BLAST COLDROOM 2 '!$A$2:$A9481,"&lt;"&amp;$A$1,'BLAST COLDROOM 2 '!$C$2:$C9481,"Out",'BLAST COLDROOM 2 '!$E$2:$E9481,"Returned")+sumifs('BLAST COLDROOM 2 '!AF2:AF9481,'BLAST COLDROOM 2 '!$A$2:$A9481,"&lt;"&amp;$A$1,'BLAST COLDROOM 2 '!$C$2:$C9481,"Out",'BLAST COLDROOM 2 '!$E$2:$E9481,"Spoilage")-SUMIFS('BLAST COLDROOM 2 '!AF2:AF9481,'BLAST COLDROOM 2 '!$A$2:$A9481,"&lt;"&amp;$A$1,'BLAST COLDROOM 2 '!$C$2:$C9481,"In",'BLAST COLDROOM 2 '!$E$2:$E9481,"Returned")-SUMIFS('BLAST COLDROOM 2 '!AF2:AF9481,'BLAST COLDROOM 2 '!$A$2:$A9481,"&lt;"&amp;$A$1,'BLAST COLDROOM 2 '!$C$2:$C9481,"Out",'BLAST COLDROOM 2 '!$E$2:$E9481,"Accepted")-sumifs('BLAST COLDROOM 2 '!AF2:AF9481,'BLAST COLDROOM 2 '!$A$2:$A9481,"&lt;"&amp;$A$1,'BLAST COLDROOM 2 '!$C$2:$C9481,"In",'BLAST COLDROOM 2 '!$E$2:$E9481,"Spoilage")+AB2</f>
        <v>0</v>
      </c>
      <c r="AC3" s="23">
        <f>sumifs('BLAST COLDROOM 2 '!AG2:AG9481,'BLAST COLDROOM 2 '!$A$2:$A9481,"&lt;"&amp;$A$1,'BLAST COLDROOM 2 '!$C$2:$C9481,"In",'BLAST COLDROOM 2 '!$E$2:$E9481,"Accepted")+sumifs('BLAST COLDROOM 2 '!AG2:AG9481,'BLAST COLDROOM 2 '!$A$2:$A9481,"&lt;"&amp;$A$1,'BLAST COLDROOM 2 '!$C$2:$C9481,"Out",'BLAST COLDROOM 2 '!$E$2:$E9481,"Returned")+sumifs('BLAST COLDROOM 2 '!AG2:AG9481,'BLAST COLDROOM 2 '!$A$2:$A9481,"&lt;"&amp;$A$1,'BLAST COLDROOM 2 '!$C$2:$C9481,"Out",'BLAST COLDROOM 2 '!$E$2:$E9481,"Spoilage")-SUMIFS('BLAST COLDROOM 2 '!AG2:AG9481,'BLAST COLDROOM 2 '!$A$2:$A9481,"&lt;"&amp;$A$1,'BLAST COLDROOM 2 '!$C$2:$C9481,"In",'BLAST COLDROOM 2 '!$E$2:$E9481,"Returned")-SUMIFS('BLAST COLDROOM 2 '!AG2:AG9481,'BLAST COLDROOM 2 '!$A$2:$A9481,"&lt;"&amp;$A$1,'BLAST COLDROOM 2 '!$C$2:$C9481,"Out",'BLAST COLDROOM 2 '!$E$2:$E9481,"Accepted")-sumifs('BLAST COLDROOM 2 '!AG2:AG9481,'BLAST COLDROOM 2 '!$A$2:$A9481,"&lt;"&amp;$A$1,'BLAST COLDROOM 2 '!$C$2:$C9481,"In",'BLAST COLDROOM 2 '!$E$2:$E9481,"Spoilage")+AC2</f>
        <v>0</v>
      </c>
      <c r="AD3" s="23">
        <f>sumifs('BLAST COLDROOM 2 '!AH2:AH9481,'BLAST COLDROOM 2 '!$A$2:$A9481,"&lt;"&amp;$A$1,'BLAST COLDROOM 2 '!$C$2:$C9481,"In",'BLAST COLDROOM 2 '!$E$2:$E9481,"Accepted")+sumifs('BLAST COLDROOM 2 '!AH2:AH9481,'BLAST COLDROOM 2 '!$A$2:$A9481,"&lt;"&amp;$A$1,'BLAST COLDROOM 2 '!$C$2:$C9481,"Out",'BLAST COLDROOM 2 '!$E$2:$E9481,"Returned")+sumifs('BLAST COLDROOM 2 '!AH2:AH9481,'BLAST COLDROOM 2 '!$A$2:$A9481,"&lt;"&amp;$A$1,'BLAST COLDROOM 2 '!$C$2:$C9481,"Out",'BLAST COLDROOM 2 '!$E$2:$E9481,"Spoilage")-SUMIFS('BLAST COLDROOM 2 '!AH2:AH9481,'BLAST COLDROOM 2 '!$A$2:$A9481,"&lt;"&amp;$A$1,'BLAST COLDROOM 2 '!$C$2:$C9481,"In",'BLAST COLDROOM 2 '!$E$2:$E9481,"Returned")-SUMIFS('BLAST COLDROOM 2 '!AH2:AH9481,'BLAST COLDROOM 2 '!$A$2:$A9481,"&lt;"&amp;$A$1,'BLAST COLDROOM 2 '!$C$2:$C9481,"Out",'BLAST COLDROOM 2 '!$E$2:$E9481,"Accepted")-sumifs('BLAST COLDROOM 2 '!AH2:AH9481,'BLAST COLDROOM 2 '!$A$2:$A9481,"&lt;"&amp;$A$1,'BLAST COLDROOM 2 '!$C$2:$C9481,"In",'BLAST COLDROOM 2 '!$E$2:$E9481,"Spoilage")+AD2</f>
        <v>0</v>
      </c>
      <c r="AE3" s="23">
        <f>sumifs('BLAST COLDROOM 2 '!AI2:AI9481,'BLAST COLDROOM 2 '!$A$2:$A9481,"&lt;"&amp;$A$1,'BLAST COLDROOM 2 '!$C$2:$C9481,"In",'BLAST COLDROOM 2 '!$E$2:$E9481,"Accepted")+sumifs('BLAST COLDROOM 2 '!AI2:AI9481,'BLAST COLDROOM 2 '!$A$2:$A9481,"&lt;"&amp;$A$1,'BLAST COLDROOM 2 '!$C$2:$C9481,"Out",'BLAST COLDROOM 2 '!$E$2:$E9481,"Returned")+sumifs('BLAST COLDROOM 2 '!AI2:AI9481,'BLAST COLDROOM 2 '!$A$2:$A9481,"&lt;"&amp;$A$1,'BLAST COLDROOM 2 '!$C$2:$C9481,"Out",'BLAST COLDROOM 2 '!$E$2:$E9481,"Spoilage")-SUMIFS('BLAST COLDROOM 2 '!AI2:AI9481,'BLAST COLDROOM 2 '!$A$2:$A9481,"&lt;"&amp;$A$1,'BLAST COLDROOM 2 '!$C$2:$C9481,"In",'BLAST COLDROOM 2 '!$E$2:$E9481,"Returned")-SUMIFS('BLAST COLDROOM 2 '!AI2:AI9481,'BLAST COLDROOM 2 '!$A$2:$A9481,"&lt;"&amp;$A$1,'BLAST COLDROOM 2 '!$C$2:$C9481,"Out",'BLAST COLDROOM 2 '!$E$2:$E9481,"Accepted")-sumifs('BLAST COLDROOM 2 '!AI2:AI9481,'BLAST COLDROOM 2 '!$A$2:$A9481,"&lt;"&amp;$A$1,'BLAST COLDROOM 2 '!$C$2:$C9481,"In",'BLAST COLDROOM 2 '!$E$2:$E9481,"Spoilage")+AE2</f>
        <v>0</v>
      </c>
      <c r="AF3" s="23">
        <f>sumifs('BLAST COLDROOM 2 '!AJ2:AJ9481,'BLAST COLDROOM 2 '!$A$2:$A9481,"&lt;"&amp;$A$1,'BLAST COLDROOM 2 '!$C$2:$C9481,"In",'BLAST COLDROOM 2 '!$E$2:$E9481,"Accepted")+sumifs('BLAST COLDROOM 2 '!AJ2:AJ9481,'BLAST COLDROOM 2 '!$A$2:$A9481,"&lt;"&amp;$A$1,'BLAST COLDROOM 2 '!$C$2:$C9481,"Out",'BLAST COLDROOM 2 '!$E$2:$E9481,"Returned")+sumifs('BLAST COLDROOM 2 '!AJ2:AJ9481,'BLAST COLDROOM 2 '!$A$2:$A9481,"&lt;"&amp;$A$1,'BLAST COLDROOM 2 '!$C$2:$C9481,"Out",'BLAST COLDROOM 2 '!$E$2:$E9481,"Spoilage")-SUMIFS('BLAST COLDROOM 2 '!AJ2:AJ9481,'BLAST COLDROOM 2 '!$A$2:$A9481,"&lt;"&amp;$A$1,'BLAST COLDROOM 2 '!$C$2:$C9481,"In",'BLAST COLDROOM 2 '!$E$2:$E9481,"Returned")-SUMIFS('BLAST COLDROOM 2 '!AJ2:AJ9481,'BLAST COLDROOM 2 '!$A$2:$A9481,"&lt;"&amp;$A$1,'BLAST COLDROOM 2 '!$C$2:$C9481,"Out",'BLAST COLDROOM 2 '!$E$2:$E9481,"Accepted")-sumifs('BLAST COLDROOM 2 '!AJ2:AJ9481,'BLAST COLDROOM 2 '!$A$2:$A9481,"&lt;"&amp;$A$1,'BLAST COLDROOM 2 '!$C$2:$C9481,"In",'BLAST COLDROOM 2 '!$E$2:$E9481,"Spoilage")+AF2</f>
        <v>0</v>
      </c>
      <c r="AG3" s="23">
        <f>sumifs('BLAST COLDROOM 2 '!AK2:AK9481,'BLAST COLDROOM 2 '!$A$2:$A9481,"&lt;"&amp;$A$1,'BLAST COLDROOM 2 '!$C$2:$C9481,"In",'BLAST COLDROOM 2 '!$E$2:$E9481,"Accepted")+sumifs('BLAST COLDROOM 2 '!AK2:AK9481,'BLAST COLDROOM 2 '!$A$2:$A9481,"&lt;"&amp;$A$1,'BLAST COLDROOM 2 '!$C$2:$C9481,"Out",'BLAST COLDROOM 2 '!$E$2:$E9481,"Returned")+sumifs('BLAST COLDROOM 2 '!AK2:AK9481,'BLAST COLDROOM 2 '!$A$2:$A9481,"&lt;"&amp;$A$1,'BLAST COLDROOM 2 '!$C$2:$C9481,"Out",'BLAST COLDROOM 2 '!$E$2:$E9481,"Spoilage")-SUMIFS('BLAST COLDROOM 2 '!AK2:AK9481,'BLAST COLDROOM 2 '!$A$2:$A9481,"&lt;"&amp;$A$1,'BLAST COLDROOM 2 '!$C$2:$C9481,"In",'BLAST COLDROOM 2 '!$E$2:$E9481,"Returned")-SUMIFS('BLAST COLDROOM 2 '!AK2:AK9481,'BLAST COLDROOM 2 '!$A$2:$A9481,"&lt;"&amp;$A$1,'BLAST COLDROOM 2 '!$C$2:$C9481,"Out",'BLAST COLDROOM 2 '!$E$2:$E9481,"Accepted")-sumifs('BLAST COLDROOM 2 '!AK2:AK9481,'BLAST COLDROOM 2 '!$A$2:$A9481,"&lt;"&amp;$A$1,'BLAST COLDROOM 2 '!$C$2:$C9481,"In",'BLAST COLDROOM 2 '!$E$2:$E9481,"Spoilage")+AG2</f>
        <v>0</v>
      </c>
      <c r="AH3" s="23">
        <f>sumifs('BLAST COLDROOM 2 '!AL2:AL9481,'BLAST COLDROOM 2 '!$A$2:$A9481,"&lt;"&amp;$A$1,'BLAST COLDROOM 2 '!$C$2:$C9481,"In",'BLAST COLDROOM 2 '!$E$2:$E9481,"Accepted")+sumifs('BLAST COLDROOM 2 '!AL2:AL9481,'BLAST COLDROOM 2 '!$A$2:$A9481,"&lt;"&amp;$A$1,'BLAST COLDROOM 2 '!$C$2:$C9481,"Out",'BLAST COLDROOM 2 '!$E$2:$E9481,"Returned")+sumifs('BLAST COLDROOM 2 '!AL2:AL9481,'BLAST COLDROOM 2 '!$A$2:$A9481,"&lt;"&amp;$A$1,'BLAST COLDROOM 2 '!$C$2:$C9481,"Out",'BLAST COLDROOM 2 '!$E$2:$E9481,"Spoilage")-SUMIFS('BLAST COLDROOM 2 '!AL2:AL9481,'BLAST COLDROOM 2 '!$A$2:$A9481,"&lt;"&amp;$A$1,'BLAST COLDROOM 2 '!$C$2:$C9481,"In",'BLAST COLDROOM 2 '!$E$2:$E9481,"Returned")-SUMIFS('BLAST COLDROOM 2 '!AL2:AL9481,'BLAST COLDROOM 2 '!$A$2:$A9481,"&lt;"&amp;$A$1,'BLAST COLDROOM 2 '!$C$2:$C9481,"Out",'BLAST COLDROOM 2 '!$E$2:$E9481,"Accepted")-sumifs('BLAST COLDROOM 2 '!AL2:AL9481,'BLAST COLDROOM 2 '!$A$2:$A9481,"&lt;"&amp;$A$1,'BLAST COLDROOM 2 '!$C$2:$C9481,"In",'BLAST COLDROOM 2 '!$E$2:$E9481,"Spoilage")+AH2</f>
        <v>0</v>
      </c>
      <c r="AI3" s="23">
        <f>sumifs('BLAST COLDROOM 2 '!AM2:AM9481,'BLAST COLDROOM 2 '!$A$2:$A9481,"&lt;"&amp;$A$1,'BLAST COLDROOM 2 '!$C$2:$C9481,"In",'BLAST COLDROOM 2 '!$E$2:$E9481,"Accepted")+sumifs('BLAST COLDROOM 2 '!AM2:AM9481,'BLAST COLDROOM 2 '!$A$2:$A9481,"&lt;"&amp;$A$1,'BLAST COLDROOM 2 '!$C$2:$C9481,"Out",'BLAST COLDROOM 2 '!$E$2:$E9481,"Returned")+sumifs('BLAST COLDROOM 2 '!AM2:AM9481,'BLAST COLDROOM 2 '!$A$2:$A9481,"&lt;"&amp;$A$1,'BLAST COLDROOM 2 '!$C$2:$C9481,"Out",'BLAST COLDROOM 2 '!$E$2:$E9481,"Spoilage")-SUMIFS('BLAST COLDROOM 2 '!AM2:AM9481,'BLAST COLDROOM 2 '!$A$2:$A9481,"&lt;"&amp;$A$1,'BLAST COLDROOM 2 '!$C$2:$C9481,"In",'BLAST COLDROOM 2 '!$E$2:$E9481,"Returned")-SUMIFS('BLAST COLDROOM 2 '!AM2:AM9481,'BLAST COLDROOM 2 '!$A$2:$A9481,"&lt;"&amp;$A$1,'BLAST COLDROOM 2 '!$C$2:$C9481,"Out",'BLAST COLDROOM 2 '!$E$2:$E9481,"Accepted")-sumifs('BLAST COLDROOM 2 '!AM2:AM9481,'BLAST COLDROOM 2 '!$A$2:$A9481,"&lt;"&amp;$A$1,'BLAST COLDROOM 2 '!$C$2:$C9481,"In",'BLAST COLDROOM 2 '!$E$2:$E9481,"Spoilage")+AI2</f>
        <v>0</v>
      </c>
      <c r="AJ3" s="23">
        <f>sumifs('BLAST COLDROOM 2 '!AN2:AN9481,'BLAST COLDROOM 2 '!$A$2:$A9481,"&lt;"&amp;$A$1,'BLAST COLDROOM 2 '!$C$2:$C9481,"In",'BLAST COLDROOM 2 '!$E$2:$E9481,"Accepted")+sumifs('BLAST COLDROOM 2 '!AN2:AN9481,'BLAST COLDROOM 2 '!$A$2:$A9481,"&lt;"&amp;$A$1,'BLAST COLDROOM 2 '!$C$2:$C9481,"Out",'BLAST COLDROOM 2 '!$E$2:$E9481,"Returned")+sumifs('BLAST COLDROOM 2 '!AN2:AN9481,'BLAST COLDROOM 2 '!$A$2:$A9481,"&lt;"&amp;$A$1,'BLAST COLDROOM 2 '!$C$2:$C9481,"Out",'BLAST COLDROOM 2 '!$E$2:$E9481,"Spoilage")-SUMIFS('BLAST COLDROOM 2 '!AN2:AN9481,'BLAST COLDROOM 2 '!$A$2:$A9481,"&lt;"&amp;$A$1,'BLAST COLDROOM 2 '!$C$2:$C9481,"In",'BLAST COLDROOM 2 '!$E$2:$E9481,"Returned")-SUMIFS('BLAST COLDROOM 2 '!AN2:AN9481,'BLAST COLDROOM 2 '!$A$2:$A9481,"&lt;"&amp;$A$1,'BLAST COLDROOM 2 '!$C$2:$C9481,"Out",'BLAST COLDROOM 2 '!$E$2:$E9481,"Accepted")-sumifs('BLAST COLDROOM 2 '!AN2:AN9481,'BLAST COLDROOM 2 '!$A$2:$A9481,"&lt;"&amp;$A$1,'BLAST COLDROOM 2 '!$C$2:$C9481,"In",'BLAST COLDROOM 2 '!$E$2:$E9481,"Spoilage")+AJ2</f>
        <v>0</v>
      </c>
      <c r="AK3" s="23">
        <f>sumifs('BLAST COLDROOM 2 '!AO2:AO9481,'BLAST COLDROOM 2 '!$A$2:$A9481,"&lt;"&amp;$A$1,'BLAST COLDROOM 2 '!$C$2:$C9481,"In",'BLAST COLDROOM 2 '!$E$2:$E9481,"Accepted")+sumifs('BLAST COLDROOM 2 '!AO2:AO9481,'BLAST COLDROOM 2 '!$A$2:$A9481,"&lt;"&amp;$A$1,'BLAST COLDROOM 2 '!$C$2:$C9481,"Out",'BLAST COLDROOM 2 '!$E$2:$E9481,"Returned")+sumifs('BLAST COLDROOM 2 '!AO2:AO9481,'BLAST COLDROOM 2 '!$A$2:$A9481,"&lt;"&amp;$A$1,'BLAST COLDROOM 2 '!$C$2:$C9481,"Out",'BLAST COLDROOM 2 '!$E$2:$E9481,"Spoilage")-SUMIFS('BLAST COLDROOM 2 '!AO2:AO9481,'BLAST COLDROOM 2 '!$A$2:$A9481,"&lt;"&amp;$A$1,'BLAST COLDROOM 2 '!$C$2:$C9481,"In",'BLAST COLDROOM 2 '!$E$2:$E9481,"Returned")-SUMIFS('BLAST COLDROOM 2 '!AO2:AO9481,'BLAST COLDROOM 2 '!$A$2:$A9481,"&lt;"&amp;$A$1,'BLAST COLDROOM 2 '!$C$2:$C9481,"Out",'BLAST COLDROOM 2 '!$E$2:$E9481,"Accepted")-sumifs('BLAST COLDROOM 2 '!AO2:AO9481,'BLAST COLDROOM 2 '!$A$2:$A9481,"&lt;"&amp;$A$1,'BLAST COLDROOM 2 '!$C$2:$C9481,"In",'BLAST COLDROOM 2 '!$E$2:$E9481,"Spoilage")+AK2</f>
        <v>0</v>
      </c>
      <c r="AL3" s="23">
        <f>sumifs('BLAST COLDROOM 2 '!AP2:AP9481,'BLAST COLDROOM 2 '!$A$2:$A9481,"&lt;"&amp;$A$1,'BLAST COLDROOM 2 '!$C$2:$C9481,"In",'BLAST COLDROOM 2 '!$E$2:$E9481,"Accepted")+sumifs('BLAST COLDROOM 2 '!AP2:AP9481,'BLAST COLDROOM 2 '!$A$2:$A9481,"&lt;"&amp;$A$1,'BLAST COLDROOM 2 '!$C$2:$C9481,"Out",'BLAST COLDROOM 2 '!$E$2:$E9481,"Returned")+sumifs('BLAST COLDROOM 2 '!AP2:AP9481,'BLAST COLDROOM 2 '!$A$2:$A9481,"&lt;"&amp;$A$1,'BLAST COLDROOM 2 '!$C$2:$C9481,"Out",'BLAST COLDROOM 2 '!$E$2:$E9481,"Spoilage")-SUMIFS('BLAST COLDROOM 2 '!AP2:AP9481,'BLAST COLDROOM 2 '!$A$2:$A9481,"&lt;"&amp;$A$1,'BLAST COLDROOM 2 '!$C$2:$C9481,"In",'BLAST COLDROOM 2 '!$E$2:$E9481,"Returned")-SUMIFS('BLAST COLDROOM 2 '!AP2:AP9481,'BLAST COLDROOM 2 '!$A$2:$A9481,"&lt;"&amp;$A$1,'BLAST COLDROOM 2 '!$C$2:$C9481,"Out",'BLAST COLDROOM 2 '!$E$2:$E9481,"Accepted")-sumifs('BLAST COLDROOM 2 '!AP2:AP9481,'BLAST COLDROOM 2 '!$A$2:$A9481,"&lt;"&amp;$A$1,'BLAST COLDROOM 2 '!$C$2:$C9481,"In",'BLAST COLDROOM 2 '!$E$2:$E9481,"Spoilage")+AL2</f>
        <v>0</v>
      </c>
      <c r="AM3" s="23">
        <f>sumifs('BLAST COLDROOM 2 '!AQ2:AQ9481,'BLAST COLDROOM 2 '!$A$2:$A9481,"&lt;"&amp;$A$1,'BLAST COLDROOM 2 '!$C$2:$C9481,"In",'BLAST COLDROOM 2 '!$E$2:$E9481,"Accepted")+sumifs('BLAST COLDROOM 2 '!AQ2:AQ9481,'BLAST COLDROOM 2 '!$A$2:$A9481,"&lt;"&amp;$A$1,'BLAST COLDROOM 2 '!$C$2:$C9481,"Out",'BLAST COLDROOM 2 '!$E$2:$E9481,"Returned")+sumifs('BLAST COLDROOM 2 '!AQ2:AQ9481,'BLAST COLDROOM 2 '!$A$2:$A9481,"&lt;"&amp;$A$1,'BLAST COLDROOM 2 '!$C$2:$C9481,"Out",'BLAST COLDROOM 2 '!$E$2:$E9481,"Spoilage")-SUMIFS('BLAST COLDROOM 2 '!AQ2:AQ9481,'BLAST COLDROOM 2 '!$A$2:$A9481,"&lt;"&amp;$A$1,'BLAST COLDROOM 2 '!$C$2:$C9481,"In",'BLAST COLDROOM 2 '!$E$2:$E9481,"Returned")-SUMIFS('BLAST COLDROOM 2 '!AQ2:AQ9481,'BLAST COLDROOM 2 '!$A$2:$A9481,"&lt;"&amp;$A$1,'BLAST COLDROOM 2 '!$C$2:$C9481,"Out",'BLAST COLDROOM 2 '!$E$2:$E9481,"Accepted")-sumifs('BLAST COLDROOM 2 '!AQ2:AQ9481,'BLAST COLDROOM 2 '!$A$2:$A9481,"&lt;"&amp;$A$1,'BLAST COLDROOM 2 '!$C$2:$C9481,"In",'BLAST COLDROOM 2 '!$E$2:$E9481,"Spoilage")+AM2</f>
        <v>0</v>
      </c>
      <c r="AN3" s="23">
        <f>sumifs('BLAST COLDROOM 2 '!AR2:AR9481,'BLAST COLDROOM 2 '!$A$2:$A9481,"&lt;"&amp;$A$1,'BLAST COLDROOM 2 '!$C$2:$C9481,"In",'BLAST COLDROOM 2 '!$E$2:$E9481,"Accepted")+sumifs('BLAST COLDROOM 2 '!AR2:AR9481,'BLAST COLDROOM 2 '!$A$2:$A9481,"&lt;"&amp;$A$1,'BLAST COLDROOM 2 '!$C$2:$C9481,"Out",'BLAST COLDROOM 2 '!$E$2:$E9481,"Returned")+sumifs('BLAST COLDROOM 2 '!AR2:AR9481,'BLAST COLDROOM 2 '!$A$2:$A9481,"&lt;"&amp;$A$1,'BLAST COLDROOM 2 '!$C$2:$C9481,"Out",'BLAST COLDROOM 2 '!$E$2:$E9481,"Spoilage")-SUMIFS('BLAST COLDROOM 2 '!AR2:AR9481,'BLAST COLDROOM 2 '!$A$2:$A9481,"&lt;"&amp;$A$1,'BLAST COLDROOM 2 '!$C$2:$C9481,"In",'BLAST COLDROOM 2 '!$E$2:$E9481,"Returned")-SUMIFS('BLAST COLDROOM 2 '!AR2:AR9481,'BLAST COLDROOM 2 '!$A$2:$A9481,"&lt;"&amp;$A$1,'BLAST COLDROOM 2 '!$C$2:$C9481,"Out",'BLAST COLDROOM 2 '!$E$2:$E9481,"Accepted")-sumifs('BLAST COLDROOM 2 '!AR2:AR9481,'BLAST COLDROOM 2 '!$A$2:$A9481,"&lt;"&amp;$A$1,'BLAST COLDROOM 2 '!$C$2:$C9481,"In",'BLAST COLDROOM 2 '!$E$2:$E9481,"Spoilage")+AN2</f>
        <v>0</v>
      </c>
      <c r="AO3" s="23">
        <f>sumifs('BLAST COLDROOM 2 '!AS2:AS9481,'BLAST COLDROOM 2 '!$A$2:$A9481,"&lt;"&amp;$A$1,'BLAST COLDROOM 2 '!$C$2:$C9481,"In",'BLAST COLDROOM 2 '!$E$2:$E9481,"Accepted")+sumifs('BLAST COLDROOM 2 '!AS2:AS9481,'BLAST COLDROOM 2 '!$A$2:$A9481,"&lt;"&amp;$A$1,'BLAST COLDROOM 2 '!$C$2:$C9481,"Out",'BLAST COLDROOM 2 '!$E$2:$E9481,"Returned")+sumifs('BLAST COLDROOM 2 '!AS2:AS9481,'BLAST COLDROOM 2 '!$A$2:$A9481,"&lt;"&amp;$A$1,'BLAST COLDROOM 2 '!$C$2:$C9481,"Out",'BLAST COLDROOM 2 '!$E$2:$E9481,"Spoilage")-SUMIFS('BLAST COLDROOM 2 '!AS2:AS9481,'BLAST COLDROOM 2 '!$A$2:$A9481,"&lt;"&amp;$A$1,'BLAST COLDROOM 2 '!$C$2:$C9481,"In",'BLAST COLDROOM 2 '!$E$2:$E9481,"Returned")-SUMIFS('BLAST COLDROOM 2 '!AS2:AS9481,'BLAST COLDROOM 2 '!$A$2:$A9481,"&lt;"&amp;$A$1,'BLAST COLDROOM 2 '!$C$2:$C9481,"Out",'BLAST COLDROOM 2 '!$E$2:$E9481,"Accepted")-sumifs('BLAST COLDROOM 2 '!AS2:AS9481,'BLAST COLDROOM 2 '!$A$2:$A9481,"&lt;"&amp;$A$1,'BLAST COLDROOM 2 '!$C$2:$C9481,"In",'BLAST COLDROOM 2 '!$E$2:$E9481,"Spoilage")+AO2</f>
        <v>0</v>
      </c>
      <c r="AP3" s="23">
        <f>sumifs('BLAST COLDROOM 2 '!AT2:AT9481,'BLAST COLDROOM 2 '!$A$2:$A9481,"&lt;"&amp;$A$1,'BLAST COLDROOM 2 '!$C$2:$C9481,"In",'BLAST COLDROOM 2 '!$E$2:$E9481,"Accepted")+sumifs('BLAST COLDROOM 2 '!AT2:AT9481,'BLAST COLDROOM 2 '!$A$2:$A9481,"&lt;"&amp;$A$1,'BLAST COLDROOM 2 '!$C$2:$C9481,"Out",'BLAST COLDROOM 2 '!$E$2:$E9481,"Returned")+sumifs('BLAST COLDROOM 2 '!AT2:AT9481,'BLAST COLDROOM 2 '!$A$2:$A9481,"&lt;"&amp;$A$1,'BLAST COLDROOM 2 '!$C$2:$C9481,"Out",'BLAST COLDROOM 2 '!$E$2:$E9481,"Spoilage")-SUMIFS('BLAST COLDROOM 2 '!AT2:AT9481,'BLAST COLDROOM 2 '!$A$2:$A9481,"&lt;"&amp;$A$1,'BLAST COLDROOM 2 '!$C$2:$C9481,"In",'BLAST COLDROOM 2 '!$E$2:$E9481,"Returned")-SUMIFS('BLAST COLDROOM 2 '!AT2:AT9481,'BLAST COLDROOM 2 '!$A$2:$A9481,"&lt;"&amp;$A$1,'BLAST COLDROOM 2 '!$C$2:$C9481,"Out",'BLAST COLDROOM 2 '!$E$2:$E9481,"Accepted")-sumifs('BLAST COLDROOM 2 '!AT2:AT9481,'BLAST COLDROOM 2 '!$A$2:$A9481,"&lt;"&amp;$A$1,'BLAST COLDROOM 2 '!$C$2:$C9481,"In",'BLAST COLDROOM 2 '!$E$2:$E9481,"Spoilage")+AP2</f>
        <v>0</v>
      </c>
      <c r="AQ3" s="23">
        <f>sumifs('BLAST COLDROOM 2 '!AU2:AU9481,'BLAST COLDROOM 2 '!$A$2:$A9481,"&lt;"&amp;$A$1,'BLAST COLDROOM 2 '!$C$2:$C9481,"In",'BLAST COLDROOM 2 '!$E$2:$E9481,"Accepted")+sumifs('BLAST COLDROOM 2 '!AU2:AU9481,'BLAST COLDROOM 2 '!$A$2:$A9481,"&lt;"&amp;$A$1,'BLAST COLDROOM 2 '!$C$2:$C9481,"Out",'BLAST COLDROOM 2 '!$E$2:$E9481,"Returned")+sumifs('BLAST COLDROOM 2 '!AU2:AU9481,'BLAST COLDROOM 2 '!$A$2:$A9481,"&lt;"&amp;$A$1,'BLAST COLDROOM 2 '!$C$2:$C9481,"Out",'BLAST COLDROOM 2 '!$E$2:$E9481,"Spoilage")-SUMIFS('BLAST COLDROOM 2 '!AU2:AU9481,'BLAST COLDROOM 2 '!$A$2:$A9481,"&lt;"&amp;$A$1,'BLAST COLDROOM 2 '!$C$2:$C9481,"In",'BLAST COLDROOM 2 '!$E$2:$E9481,"Returned")-SUMIFS('BLAST COLDROOM 2 '!AU2:AU9481,'BLAST COLDROOM 2 '!$A$2:$A9481,"&lt;"&amp;$A$1,'BLAST COLDROOM 2 '!$C$2:$C9481,"Out",'BLAST COLDROOM 2 '!$E$2:$E9481,"Accepted")-sumifs('BLAST COLDROOM 2 '!AU2:AU9481,'BLAST COLDROOM 2 '!$A$2:$A9481,"&lt;"&amp;$A$1,'BLAST COLDROOM 2 '!$C$2:$C9481,"In",'BLAST COLDROOM 2 '!$E$2:$E9481,"Spoilage")+AQ2</f>
        <v>0</v>
      </c>
      <c r="AR3" s="23">
        <f>sumifs('BLAST COLDROOM 2 '!AV2:AV9481,'BLAST COLDROOM 2 '!$A$2:$A9481,"&lt;"&amp;$A$1,'BLAST COLDROOM 2 '!$C$2:$C9481,"In",'BLAST COLDROOM 2 '!$E$2:$E9481,"Accepted")+sumifs('BLAST COLDROOM 2 '!AV2:AV9481,'BLAST COLDROOM 2 '!$A$2:$A9481,"&lt;"&amp;$A$1,'BLAST COLDROOM 2 '!$C$2:$C9481,"Out",'BLAST COLDROOM 2 '!$E$2:$E9481,"Returned")+sumifs('BLAST COLDROOM 2 '!AV2:AV9481,'BLAST COLDROOM 2 '!$A$2:$A9481,"&lt;"&amp;$A$1,'BLAST COLDROOM 2 '!$C$2:$C9481,"Out",'BLAST COLDROOM 2 '!$E$2:$E9481,"Spoilage")-SUMIFS('BLAST COLDROOM 2 '!AV2:AV9481,'BLAST COLDROOM 2 '!$A$2:$A9481,"&lt;"&amp;$A$1,'BLAST COLDROOM 2 '!$C$2:$C9481,"In",'BLAST COLDROOM 2 '!$E$2:$E9481,"Returned")-SUMIFS('BLAST COLDROOM 2 '!AV2:AV9481,'BLAST COLDROOM 2 '!$A$2:$A9481,"&lt;"&amp;$A$1,'BLAST COLDROOM 2 '!$C$2:$C9481,"Out",'BLAST COLDROOM 2 '!$E$2:$E9481,"Accepted")-sumifs('BLAST COLDROOM 2 '!AV2:AV9481,'BLAST COLDROOM 2 '!$A$2:$A9481,"&lt;"&amp;$A$1,'BLAST COLDROOM 2 '!$C$2:$C9481,"In",'BLAST COLDROOM 2 '!$E$2:$E9481,"Spoilage")+AR2</f>
        <v>0</v>
      </c>
      <c r="AS3" s="23">
        <f>sumifs('BLAST COLDROOM 2 '!AW2:AW9481,'BLAST COLDROOM 2 '!$A$2:$A9481,"&lt;"&amp;$A$1,'BLAST COLDROOM 2 '!$C$2:$C9481,"In",'BLAST COLDROOM 2 '!$E$2:$E9481,"Accepted")+sumifs('BLAST COLDROOM 2 '!AW2:AW9481,'BLAST COLDROOM 2 '!$A$2:$A9481,"&lt;"&amp;$A$1,'BLAST COLDROOM 2 '!$C$2:$C9481,"Out",'BLAST COLDROOM 2 '!$E$2:$E9481,"Returned")+sumifs('BLAST COLDROOM 2 '!AW2:AW9481,'BLAST COLDROOM 2 '!$A$2:$A9481,"&lt;"&amp;$A$1,'BLAST COLDROOM 2 '!$C$2:$C9481,"Out",'BLAST COLDROOM 2 '!$E$2:$E9481,"Spoilage")-SUMIFS('BLAST COLDROOM 2 '!AW2:AW9481,'BLAST COLDROOM 2 '!$A$2:$A9481,"&lt;"&amp;$A$1,'BLAST COLDROOM 2 '!$C$2:$C9481,"In",'BLAST COLDROOM 2 '!$E$2:$E9481,"Returned")-SUMIFS('BLAST COLDROOM 2 '!AW2:AW9481,'BLAST COLDROOM 2 '!$A$2:$A9481,"&lt;"&amp;$A$1,'BLAST COLDROOM 2 '!$C$2:$C9481,"Out",'BLAST COLDROOM 2 '!$E$2:$E9481,"Accepted")-sumifs('BLAST COLDROOM 2 '!AW2:AW9481,'BLAST COLDROOM 2 '!$A$2:$A9481,"&lt;"&amp;$A$1,'BLAST COLDROOM 2 '!$C$2:$C9481,"In",'BLAST COLDROOM 2 '!$E$2:$E9481,"Spoilage")+AS2</f>
        <v>0</v>
      </c>
      <c r="AT3" s="23">
        <f>sumifs('BLAST COLDROOM 2 '!AX2:AX9481,'BLAST COLDROOM 2 '!$A$2:$A9481,"&lt;"&amp;$A$1,'BLAST COLDROOM 2 '!$C$2:$C9481,"In",'BLAST COLDROOM 2 '!$E$2:$E9481,"Accepted")+sumifs('BLAST COLDROOM 2 '!AX2:AX9481,'BLAST COLDROOM 2 '!$A$2:$A9481,"&lt;"&amp;$A$1,'BLAST COLDROOM 2 '!$C$2:$C9481,"Out",'BLAST COLDROOM 2 '!$E$2:$E9481,"Returned")+sumifs('BLAST COLDROOM 2 '!AX2:AX9481,'BLAST COLDROOM 2 '!$A$2:$A9481,"&lt;"&amp;$A$1,'BLAST COLDROOM 2 '!$C$2:$C9481,"Out",'BLAST COLDROOM 2 '!$E$2:$E9481,"Spoilage")-SUMIFS('BLAST COLDROOM 2 '!AX2:AX9481,'BLAST COLDROOM 2 '!$A$2:$A9481,"&lt;"&amp;$A$1,'BLAST COLDROOM 2 '!$C$2:$C9481,"In",'BLAST COLDROOM 2 '!$E$2:$E9481,"Returned")-SUMIFS('BLAST COLDROOM 2 '!AX2:AX9481,'BLAST COLDROOM 2 '!$A$2:$A9481,"&lt;"&amp;$A$1,'BLAST COLDROOM 2 '!$C$2:$C9481,"Out",'BLAST COLDROOM 2 '!$E$2:$E9481,"Accepted")-sumifs('BLAST COLDROOM 2 '!AX2:AX9481,'BLAST COLDROOM 2 '!$A$2:$A9481,"&lt;"&amp;$A$1,'BLAST COLDROOM 2 '!$C$2:$C9481,"In",'BLAST COLDROOM 2 '!$E$2:$E9481,"Spoilage")+AT2</f>
        <v>0</v>
      </c>
      <c r="AU3" s="23">
        <f>sumifs('BLAST COLDROOM 2 '!AY2:AY9481,'BLAST COLDROOM 2 '!$A$2:$A9481,"&lt;"&amp;$A$1,'BLAST COLDROOM 2 '!$C$2:$C9481,"In",'BLAST COLDROOM 2 '!$E$2:$E9481,"Accepted")+sumifs('BLAST COLDROOM 2 '!AY2:AY9481,'BLAST COLDROOM 2 '!$A$2:$A9481,"&lt;"&amp;$A$1,'BLAST COLDROOM 2 '!$C$2:$C9481,"Out",'BLAST COLDROOM 2 '!$E$2:$E9481,"Returned")+sumifs('BLAST COLDROOM 2 '!AY2:AY9481,'BLAST COLDROOM 2 '!$A$2:$A9481,"&lt;"&amp;$A$1,'BLAST COLDROOM 2 '!$C$2:$C9481,"Out",'BLAST COLDROOM 2 '!$E$2:$E9481,"Spoilage")-SUMIFS('BLAST COLDROOM 2 '!AY2:AY9481,'BLAST COLDROOM 2 '!$A$2:$A9481,"&lt;"&amp;$A$1,'BLAST COLDROOM 2 '!$C$2:$C9481,"In",'BLAST COLDROOM 2 '!$E$2:$E9481,"Returned")-SUMIFS('BLAST COLDROOM 2 '!AY2:AY9481,'BLAST COLDROOM 2 '!$A$2:$A9481,"&lt;"&amp;$A$1,'BLAST COLDROOM 2 '!$C$2:$C9481,"Out",'BLAST COLDROOM 2 '!$E$2:$E9481,"Accepted")-sumifs('BLAST COLDROOM 2 '!AY2:AY9481,'BLAST COLDROOM 2 '!$A$2:$A9481,"&lt;"&amp;$A$1,'BLAST COLDROOM 2 '!$C$2:$C9481,"In",'BLAST COLDROOM 2 '!$E$2:$E9481,"Spoilage")+AU2</f>
        <v>0</v>
      </c>
      <c r="AV3" s="23">
        <f>sumifs('BLAST COLDROOM 2 '!AZ2:AZ9481,'BLAST COLDROOM 2 '!$A$2:$A9481,"&lt;"&amp;$A$1,'BLAST COLDROOM 2 '!$C$2:$C9481,"In",'BLAST COLDROOM 2 '!$E$2:$E9481,"Accepted")+sumifs('BLAST COLDROOM 2 '!AZ2:AZ9481,'BLAST COLDROOM 2 '!$A$2:$A9481,"&lt;"&amp;$A$1,'BLAST COLDROOM 2 '!$C$2:$C9481,"Out",'BLAST COLDROOM 2 '!$E$2:$E9481,"Returned")+sumifs('BLAST COLDROOM 2 '!AZ2:AZ9481,'BLAST COLDROOM 2 '!$A$2:$A9481,"&lt;"&amp;$A$1,'BLAST COLDROOM 2 '!$C$2:$C9481,"Out",'BLAST COLDROOM 2 '!$E$2:$E9481,"Spoilage")-SUMIFS('BLAST COLDROOM 2 '!AZ2:AZ9481,'BLAST COLDROOM 2 '!$A$2:$A9481,"&lt;"&amp;$A$1,'BLAST COLDROOM 2 '!$C$2:$C9481,"In",'BLAST COLDROOM 2 '!$E$2:$E9481,"Returned")-SUMIFS('BLAST COLDROOM 2 '!AZ2:AZ9481,'BLAST COLDROOM 2 '!$A$2:$A9481,"&lt;"&amp;$A$1,'BLAST COLDROOM 2 '!$C$2:$C9481,"Out",'BLAST COLDROOM 2 '!$E$2:$E9481,"Accepted")-sumifs('BLAST COLDROOM 2 '!AZ2:AZ9481,'BLAST COLDROOM 2 '!$A$2:$A9481,"&lt;"&amp;$A$1,'BLAST COLDROOM 2 '!$C$2:$C9481,"In",'BLAST COLDROOM 2 '!$E$2:$E9481,"Spoilage")+AV2</f>
        <v>0</v>
      </c>
      <c r="AW3" s="23">
        <f>sumifs('BLAST COLDROOM 2 '!BA2:BA9481,'BLAST COLDROOM 2 '!$A$2:$A9481,"&lt;"&amp;$A$1,'BLAST COLDROOM 2 '!$C$2:$C9481,"In",'BLAST COLDROOM 2 '!$E$2:$E9481,"Accepted")+sumifs('BLAST COLDROOM 2 '!BA2:BA9481,'BLAST COLDROOM 2 '!$A$2:$A9481,"&lt;"&amp;$A$1,'BLAST COLDROOM 2 '!$C$2:$C9481,"Out",'BLAST COLDROOM 2 '!$E$2:$E9481,"Returned")+sumifs('BLAST COLDROOM 2 '!BA2:BA9481,'BLAST COLDROOM 2 '!$A$2:$A9481,"&lt;"&amp;$A$1,'BLAST COLDROOM 2 '!$C$2:$C9481,"Out",'BLAST COLDROOM 2 '!$E$2:$E9481,"Spoilage")-SUMIFS('BLAST COLDROOM 2 '!BA2:BA9481,'BLAST COLDROOM 2 '!$A$2:$A9481,"&lt;"&amp;$A$1,'BLAST COLDROOM 2 '!$C$2:$C9481,"In",'BLAST COLDROOM 2 '!$E$2:$E9481,"Returned")-SUMIFS('BLAST COLDROOM 2 '!BA2:BA9481,'BLAST COLDROOM 2 '!$A$2:$A9481,"&lt;"&amp;$A$1,'BLAST COLDROOM 2 '!$C$2:$C9481,"Out",'BLAST COLDROOM 2 '!$E$2:$E9481,"Accepted")-sumifs('BLAST COLDROOM 2 '!BA2:BA9481,'BLAST COLDROOM 2 '!$A$2:$A9481,"&lt;"&amp;$A$1,'BLAST COLDROOM 2 '!$C$2:$C9481,"In",'BLAST COLDROOM 2 '!$E$2:$E9481,"Spoilage")+AW2</f>
        <v>0</v>
      </c>
      <c r="AX3" s="23">
        <f>sumifs('BLAST COLDROOM 2 '!BB2:BB9481,'BLAST COLDROOM 2 '!$A$2:$A9481,"&lt;"&amp;$A$1,'BLAST COLDROOM 2 '!$C$2:$C9481,"In",'BLAST COLDROOM 2 '!$E$2:$E9481,"Accepted")+sumifs('BLAST COLDROOM 2 '!BB2:BB9481,'BLAST COLDROOM 2 '!$A$2:$A9481,"&lt;"&amp;$A$1,'BLAST COLDROOM 2 '!$C$2:$C9481,"Out",'BLAST COLDROOM 2 '!$E$2:$E9481,"Returned")+sumifs('BLAST COLDROOM 2 '!BB2:BB9481,'BLAST COLDROOM 2 '!$A$2:$A9481,"&lt;"&amp;$A$1,'BLAST COLDROOM 2 '!$C$2:$C9481,"Out",'BLAST COLDROOM 2 '!$E$2:$E9481,"Spoilage")-SUMIFS('BLAST COLDROOM 2 '!BB2:BB9481,'BLAST COLDROOM 2 '!$A$2:$A9481,"&lt;"&amp;$A$1,'BLAST COLDROOM 2 '!$C$2:$C9481,"In",'BLAST COLDROOM 2 '!$E$2:$E9481,"Returned")-SUMIFS('BLAST COLDROOM 2 '!BB2:BB9481,'BLAST COLDROOM 2 '!$A$2:$A9481,"&lt;"&amp;$A$1,'BLAST COLDROOM 2 '!$C$2:$C9481,"Out",'BLAST COLDROOM 2 '!$E$2:$E9481,"Accepted")-sumifs('BLAST COLDROOM 2 '!BB2:BB9481,'BLAST COLDROOM 2 '!$A$2:$A9481,"&lt;"&amp;$A$1,'BLAST COLDROOM 2 '!$C$2:$C9481,"In",'BLAST COLDROOM 2 '!$E$2:$E9481,"Spoilage")+AX2</f>
        <v>0</v>
      </c>
      <c r="AY3" s="23">
        <f>sumifs('BLAST COLDROOM 2 '!BC2:BC9481,'BLAST COLDROOM 2 '!$A$2:$A9481,"&lt;"&amp;$A$1,'BLAST COLDROOM 2 '!$C$2:$C9481,"In",'BLAST COLDROOM 2 '!$E$2:$E9481,"Accepted")+sumifs('BLAST COLDROOM 2 '!BC2:BC9481,'BLAST COLDROOM 2 '!$A$2:$A9481,"&lt;"&amp;$A$1,'BLAST COLDROOM 2 '!$C$2:$C9481,"Out",'BLAST COLDROOM 2 '!$E$2:$E9481,"Returned")+sumifs('BLAST COLDROOM 2 '!BC2:BC9481,'BLAST COLDROOM 2 '!$A$2:$A9481,"&lt;"&amp;$A$1,'BLAST COLDROOM 2 '!$C$2:$C9481,"Out",'BLAST COLDROOM 2 '!$E$2:$E9481,"Spoilage")-SUMIFS('BLAST COLDROOM 2 '!BC2:BC9481,'BLAST COLDROOM 2 '!$A$2:$A9481,"&lt;"&amp;$A$1,'BLAST COLDROOM 2 '!$C$2:$C9481,"In",'BLAST COLDROOM 2 '!$E$2:$E9481,"Returned")-SUMIFS('BLAST COLDROOM 2 '!BC2:BC9481,'BLAST COLDROOM 2 '!$A$2:$A9481,"&lt;"&amp;$A$1,'BLAST COLDROOM 2 '!$C$2:$C9481,"Out",'BLAST COLDROOM 2 '!$E$2:$E9481,"Accepted")-sumifs('BLAST COLDROOM 2 '!BC2:BC9481,'BLAST COLDROOM 2 '!$A$2:$A9481,"&lt;"&amp;$A$1,'BLAST COLDROOM 2 '!$C$2:$C9481,"In",'BLAST COLDROOM 2 '!$E$2:$E9481,"Spoilage")+AY2</f>
        <v>0</v>
      </c>
      <c r="AZ3" s="23">
        <f>sumifs('BLAST COLDROOM 2 '!BD2:BD9481,'BLAST COLDROOM 2 '!$A$2:$A9481,"&lt;"&amp;$A$1,'BLAST COLDROOM 2 '!$C$2:$C9481,"In",'BLAST COLDROOM 2 '!$E$2:$E9481,"Accepted")+sumifs('BLAST COLDROOM 2 '!BD2:BD9481,'BLAST COLDROOM 2 '!$A$2:$A9481,"&lt;"&amp;$A$1,'BLAST COLDROOM 2 '!$C$2:$C9481,"Out",'BLAST COLDROOM 2 '!$E$2:$E9481,"Returned")+sumifs('BLAST COLDROOM 2 '!BD2:BD9481,'BLAST COLDROOM 2 '!$A$2:$A9481,"&lt;"&amp;$A$1,'BLAST COLDROOM 2 '!$C$2:$C9481,"Out",'BLAST COLDROOM 2 '!$E$2:$E9481,"Spoilage")-SUMIFS('BLAST COLDROOM 2 '!BD2:BD9481,'BLAST COLDROOM 2 '!$A$2:$A9481,"&lt;"&amp;$A$1,'BLAST COLDROOM 2 '!$C$2:$C9481,"In",'BLAST COLDROOM 2 '!$E$2:$E9481,"Returned")-SUMIFS('BLAST COLDROOM 2 '!BD2:BD9481,'BLAST COLDROOM 2 '!$A$2:$A9481,"&lt;"&amp;$A$1,'BLAST COLDROOM 2 '!$C$2:$C9481,"Out",'BLAST COLDROOM 2 '!$E$2:$E9481,"Accepted")-sumifs('BLAST COLDROOM 2 '!BD2:BD9481,'BLAST COLDROOM 2 '!$A$2:$A9481,"&lt;"&amp;$A$1,'BLAST COLDROOM 2 '!$C$2:$C9481,"In",'BLAST COLDROOM 2 '!$E$2:$E9481,"Spoilage")+AZ2</f>
        <v>0</v>
      </c>
      <c r="BA3" s="23">
        <f>sumifs('BLAST COLDROOM 2 '!BE2:BE9481,'BLAST COLDROOM 2 '!$A$2:$A9481,"&lt;"&amp;$A$1,'BLAST COLDROOM 2 '!$C$2:$C9481,"In",'BLAST COLDROOM 2 '!$E$2:$E9481,"Accepted")+sumifs('BLAST COLDROOM 2 '!BE2:BE9481,'BLAST COLDROOM 2 '!$A$2:$A9481,"&lt;"&amp;$A$1,'BLAST COLDROOM 2 '!$C$2:$C9481,"Out",'BLAST COLDROOM 2 '!$E$2:$E9481,"Returned")+sumifs('BLAST COLDROOM 2 '!BE2:BE9481,'BLAST COLDROOM 2 '!$A$2:$A9481,"&lt;"&amp;$A$1,'BLAST COLDROOM 2 '!$C$2:$C9481,"Out",'BLAST COLDROOM 2 '!$E$2:$E9481,"Spoilage")-SUMIFS('BLAST COLDROOM 2 '!BE2:BE9481,'BLAST COLDROOM 2 '!$A$2:$A9481,"&lt;"&amp;$A$1,'BLAST COLDROOM 2 '!$C$2:$C9481,"In",'BLAST COLDROOM 2 '!$E$2:$E9481,"Returned")-SUMIFS('BLAST COLDROOM 2 '!BE2:BE9481,'BLAST COLDROOM 2 '!$A$2:$A9481,"&lt;"&amp;$A$1,'BLAST COLDROOM 2 '!$C$2:$C9481,"Out",'BLAST COLDROOM 2 '!$E$2:$E9481,"Accepted")-sumifs('BLAST COLDROOM 2 '!BE2:BE9481,'BLAST COLDROOM 2 '!$A$2:$A9481,"&lt;"&amp;$A$1,'BLAST COLDROOM 2 '!$C$2:$C9481,"In",'BLAST COLDROOM 2 '!$E$2:$E9481,"Spoilage")+BA2</f>
        <v>0</v>
      </c>
      <c r="BB3" s="23">
        <f>sumifs('BLAST COLDROOM 2 '!BF2:BF9481,'BLAST COLDROOM 2 '!$A$2:$A9481,"&lt;"&amp;$A$1,'BLAST COLDROOM 2 '!$C$2:$C9481,"In",'BLAST COLDROOM 2 '!$E$2:$E9481,"Accepted")+sumifs('BLAST COLDROOM 2 '!BF2:BF9481,'BLAST COLDROOM 2 '!$A$2:$A9481,"&lt;"&amp;$A$1,'BLAST COLDROOM 2 '!$C$2:$C9481,"Out",'BLAST COLDROOM 2 '!$E$2:$E9481,"Returned")+sumifs('BLAST COLDROOM 2 '!BF2:BF9481,'BLAST COLDROOM 2 '!$A$2:$A9481,"&lt;"&amp;$A$1,'BLAST COLDROOM 2 '!$C$2:$C9481,"Out",'BLAST COLDROOM 2 '!$E$2:$E9481,"Spoilage")-SUMIFS('BLAST COLDROOM 2 '!BF2:BF9481,'BLAST COLDROOM 2 '!$A$2:$A9481,"&lt;"&amp;$A$1,'BLAST COLDROOM 2 '!$C$2:$C9481,"In",'BLAST COLDROOM 2 '!$E$2:$E9481,"Returned")-SUMIFS('BLAST COLDROOM 2 '!BF2:BF9481,'BLAST COLDROOM 2 '!$A$2:$A9481,"&lt;"&amp;$A$1,'BLAST COLDROOM 2 '!$C$2:$C9481,"Out",'BLAST COLDROOM 2 '!$E$2:$E9481,"Accepted")-sumifs('BLAST COLDROOM 2 '!BF2:BF9481,'BLAST COLDROOM 2 '!$A$2:$A9481,"&lt;"&amp;$A$1,'BLAST COLDROOM 2 '!$C$2:$C9481,"In",'BLAST COLDROOM 2 '!$E$2:$E9481,"Spoilage")+BB2</f>
        <v>0</v>
      </c>
      <c r="BC3" s="23">
        <f>sumifs('BLAST COLDROOM 2 '!BG2:BG9481,'BLAST COLDROOM 2 '!$A$2:$A9481,"&lt;"&amp;$A$1,'BLAST COLDROOM 2 '!$C$2:$C9481,"In",'BLAST COLDROOM 2 '!$E$2:$E9481,"Accepted")+sumifs('BLAST COLDROOM 2 '!BG2:BG9481,'BLAST COLDROOM 2 '!$A$2:$A9481,"&lt;"&amp;$A$1,'BLAST COLDROOM 2 '!$C$2:$C9481,"Out",'BLAST COLDROOM 2 '!$E$2:$E9481,"Returned")+sumifs('BLAST COLDROOM 2 '!BG2:BG9481,'BLAST COLDROOM 2 '!$A$2:$A9481,"&lt;"&amp;$A$1,'BLAST COLDROOM 2 '!$C$2:$C9481,"Out",'BLAST COLDROOM 2 '!$E$2:$E9481,"Spoilage")-SUMIFS('BLAST COLDROOM 2 '!BG2:BG9481,'BLAST COLDROOM 2 '!$A$2:$A9481,"&lt;"&amp;$A$1,'BLAST COLDROOM 2 '!$C$2:$C9481,"In",'BLAST COLDROOM 2 '!$E$2:$E9481,"Returned")-SUMIFS('BLAST COLDROOM 2 '!BG2:BG9481,'BLAST COLDROOM 2 '!$A$2:$A9481,"&lt;"&amp;$A$1,'BLAST COLDROOM 2 '!$C$2:$C9481,"Out",'BLAST COLDROOM 2 '!$E$2:$E9481,"Accepted")-sumifs('BLAST COLDROOM 2 '!BG2:BG9481,'BLAST COLDROOM 2 '!$A$2:$A9481,"&lt;"&amp;$A$1,'BLAST COLDROOM 2 '!$C$2:$C9481,"In",'BLAST COLDROOM 2 '!$E$2:$E9481,"Spoilage")+BC2</f>
        <v>0</v>
      </c>
      <c r="BD3" s="23">
        <f>sumifs('BLAST COLDROOM 2 '!BH2:BH9481,'BLAST COLDROOM 2 '!$A$2:$A9481,"&lt;"&amp;$A$1,'BLAST COLDROOM 2 '!$C$2:$C9481,"In",'BLAST COLDROOM 2 '!$E$2:$E9481,"Accepted")+sumifs('BLAST COLDROOM 2 '!BH2:BH9481,'BLAST COLDROOM 2 '!$A$2:$A9481,"&lt;"&amp;$A$1,'BLAST COLDROOM 2 '!$C$2:$C9481,"Out",'BLAST COLDROOM 2 '!$E$2:$E9481,"Returned")+sumifs('BLAST COLDROOM 2 '!BH2:BH9481,'BLAST COLDROOM 2 '!$A$2:$A9481,"&lt;"&amp;$A$1,'BLAST COLDROOM 2 '!$C$2:$C9481,"Out",'BLAST COLDROOM 2 '!$E$2:$E9481,"Spoilage")-SUMIFS('BLAST COLDROOM 2 '!BH2:BH9481,'BLAST COLDROOM 2 '!$A$2:$A9481,"&lt;"&amp;$A$1,'BLAST COLDROOM 2 '!$C$2:$C9481,"In",'BLAST COLDROOM 2 '!$E$2:$E9481,"Returned")-SUMIFS('BLAST COLDROOM 2 '!BH2:BH9481,'BLAST COLDROOM 2 '!$A$2:$A9481,"&lt;"&amp;$A$1,'BLAST COLDROOM 2 '!$C$2:$C9481,"Out",'BLAST COLDROOM 2 '!$E$2:$E9481,"Accepted")-sumifs('BLAST COLDROOM 2 '!BH2:BH9481,'BLAST COLDROOM 2 '!$A$2:$A9481,"&lt;"&amp;$A$1,'BLAST COLDROOM 2 '!$C$2:$C9481,"In",'BLAST COLDROOM 2 '!$E$2:$E9481,"Spoilage")+BD2</f>
        <v>0</v>
      </c>
      <c r="BE3" s="23">
        <f>sumifs('BLAST COLDROOM 2 '!BI2:BI9481,'BLAST COLDROOM 2 '!$A$2:$A9481,"&lt;"&amp;$A$1,'BLAST COLDROOM 2 '!$C$2:$C9481,"In",'BLAST COLDROOM 2 '!$E$2:$E9481,"Accepted")+sumifs('BLAST COLDROOM 2 '!BI2:BI9481,'BLAST COLDROOM 2 '!$A$2:$A9481,"&lt;"&amp;$A$1,'BLAST COLDROOM 2 '!$C$2:$C9481,"Out",'BLAST COLDROOM 2 '!$E$2:$E9481,"Returned")+sumifs('BLAST COLDROOM 2 '!BI2:BI9481,'BLAST COLDROOM 2 '!$A$2:$A9481,"&lt;"&amp;$A$1,'BLAST COLDROOM 2 '!$C$2:$C9481,"Out",'BLAST COLDROOM 2 '!$E$2:$E9481,"Spoilage")-SUMIFS('BLAST COLDROOM 2 '!BI2:BI9481,'BLAST COLDROOM 2 '!$A$2:$A9481,"&lt;"&amp;$A$1,'BLAST COLDROOM 2 '!$C$2:$C9481,"In",'BLAST COLDROOM 2 '!$E$2:$E9481,"Returned")-SUMIFS('BLAST COLDROOM 2 '!BI2:BI9481,'BLAST COLDROOM 2 '!$A$2:$A9481,"&lt;"&amp;$A$1,'BLAST COLDROOM 2 '!$C$2:$C9481,"Out",'BLAST COLDROOM 2 '!$E$2:$E9481,"Accepted")-sumifs('BLAST COLDROOM 2 '!BI2:BI9481,'BLAST COLDROOM 2 '!$A$2:$A9481,"&lt;"&amp;$A$1,'BLAST COLDROOM 2 '!$C$2:$C9481,"In",'BLAST COLDROOM 2 '!$E$2:$E9481,"Spoilage")+BE2</f>
        <v>0</v>
      </c>
      <c r="BF3" s="23">
        <f>sumifs('BLAST COLDROOM 2 '!BJ2:BJ9481,'BLAST COLDROOM 2 '!$A$2:$A9481,"&lt;"&amp;$A$1,'BLAST COLDROOM 2 '!$C$2:$C9481,"In",'BLAST COLDROOM 2 '!$E$2:$E9481,"Accepted")+sumifs('BLAST COLDROOM 2 '!BJ2:BJ9481,'BLAST COLDROOM 2 '!$A$2:$A9481,"&lt;"&amp;$A$1,'BLAST COLDROOM 2 '!$C$2:$C9481,"Out",'BLAST COLDROOM 2 '!$E$2:$E9481,"Returned")+sumifs('BLAST COLDROOM 2 '!BJ2:BJ9481,'BLAST COLDROOM 2 '!$A$2:$A9481,"&lt;"&amp;$A$1,'BLAST COLDROOM 2 '!$C$2:$C9481,"Out",'BLAST COLDROOM 2 '!$E$2:$E9481,"Spoilage")-SUMIFS('BLAST COLDROOM 2 '!BJ2:BJ9481,'BLAST COLDROOM 2 '!$A$2:$A9481,"&lt;"&amp;$A$1,'BLAST COLDROOM 2 '!$C$2:$C9481,"In",'BLAST COLDROOM 2 '!$E$2:$E9481,"Returned")-SUMIFS('BLAST COLDROOM 2 '!BJ2:BJ9481,'BLAST COLDROOM 2 '!$A$2:$A9481,"&lt;"&amp;$A$1,'BLAST COLDROOM 2 '!$C$2:$C9481,"Out",'BLAST COLDROOM 2 '!$E$2:$E9481,"Accepted")-sumifs('BLAST COLDROOM 2 '!BJ2:BJ9481,'BLAST COLDROOM 2 '!$A$2:$A9481,"&lt;"&amp;$A$1,'BLAST COLDROOM 2 '!$C$2:$C9481,"In",'BLAST COLDROOM 2 '!$E$2:$E9481,"Spoilage")+BF2</f>
        <v>0</v>
      </c>
      <c r="BG3" s="23">
        <f>sumifs('BLAST COLDROOM 2 '!BK2:BK9481,'BLAST COLDROOM 2 '!$A$2:$A9481,"&lt;"&amp;$A$1,'BLAST COLDROOM 2 '!$C$2:$C9481,"In",'BLAST COLDROOM 2 '!$E$2:$E9481,"Accepted")+sumifs('BLAST COLDROOM 2 '!BK2:BK9481,'BLAST COLDROOM 2 '!$A$2:$A9481,"&lt;"&amp;$A$1,'BLAST COLDROOM 2 '!$C$2:$C9481,"Out",'BLAST COLDROOM 2 '!$E$2:$E9481,"Returned")+sumifs('BLAST COLDROOM 2 '!BK2:BK9481,'BLAST COLDROOM 2 '!$A$2:$A9481,"&lt;"&amp;$A$1,'BLAST COLDROOM 2 '!$C$2:$C9481,"Out",'BLAST COLDROOM 2 '!$E$2:$E9481,"Spoilage")-SUMIFS('BLAST COLDROOM 2 '!BK2:BK9481,'BLAST COLDROOM 2 '!$A$2:$A9481,"&lt;"&amp;$A$1,'BLAST COLDROOM 2 '!$C$2:$C9481,"In",'BLAST COLDROOM 2 '!$E$2:$E9481,"Returned")-SUMIFS('BLAST COLDROOM 2 '!BK2:BK9481,'BLAST COLDROOM 2 '!$A$2:$A9481,"&lt;"&amp;$A$1,'BLAST COLDROOM 2 '!$C$2:$C9481,"Out",'BLAST COLDROOM 2 '!$E$2:$E9481,"Accepted")-sumifs('BLAST COLDROOM 2 '!BK2:BK9481,'BLAST COLDROOM 2 '!$A$2:$A9481,"&lt;"&amp;$A$1,'BLAST COLDROOM 2 '!$C$2:$C9481,"In",'BLAST COLDROOM 2 '!$E$2:$E9481,"Spoilage")+BG2</f>
        <v>0</v>
      </c>
      <c r="BH3" s="23">
        <f>sumifs('BLAST COLDROOM 2 '!BL2:BL9481,'BLAST COLDROOM 2 '!$A$2:$A9481,"&lt;"&amp;$A$1,'BLAST COLDROOM 2 '!$C$2:$C9481,"In",'BLAST COLDROOM 2 '!$E$2:$E9481,"Accepted")+sumifs('BLAST COLDROOM 2 '!BL2:BL9481,'BLAST COLDROOM 2 '!$A$2:$A9481,"&lt;"&amp;$A$1,'BLAST COLDROOM 2 '!$C$2:$C9481,"Out",'BLAST COLDROOM 2 '!$E$2:$E9481,"Returned")+sumifs('BLAST COLDROOM 2 '!BL2:BL9481,'BLAST COLDROOM 2 '!$A$2:$A9481,"&lt;"&amp;$A$1,'BLAST COLDROOM 2 '!$C$2:$C9481,"Out",'BLAST COLDROOM 2 '!$E$2:$E9481,"Spoilage")-SUMIFS('BLAST COLDROOM 2 '!BL2:BL9481,'BLAST COLDROOM 2 '!$A$2:$A9481,"&lt;"&amp;$A$1,'BLAST COLDROOM 2 '!$C$2:$C9481,"In",'BLAST COLDROOM 2 '!$E$2:$E9481,"Returned")-SUMIFS('BLAST COLDROOM 2 '!BL2:BL9481,'BLAST COLDROOM 2 '!$A$2:$A9481,"&lt;"&amp;$A$1,'BLAST COLDROOM 2 '!$C$2:$C9481,"Out",'BLAST COLDROOM 2 '!$E$2:$E9481,"Accepted")-sumifs('BLAST COLDROOM 2 '!BL2:BL9481,'BLAST COLDROOM 2 '!$A$2:$A9481,"&lt;"&amp;$A$1,'BLAST COLDROOM 2 '!$C$2:$C9481,"In",'BLAST COLDROOM 2 '!$E$2:$E9481,"Spoilage")+BH2</f>
        <v>0</v>
      </c>
      <c r="BI3" s="23">
        <f>sumifs('BLAST COLDROOM 2 '!BM2:BM9481,'BLAST COLDROOM 2 '!$A$2:$A9481,"&lt;"&amp;$A$1,'BLAST COLDROOM 2 '!$C$2:$C9481,"In",'BLAST COLDROOM 2 '!$E$2:$E9481,"Accepted")+sumifs('BLAST COLDROOM 2 '!BM2:BM9481,'BLAST COLDROOM 2 '!$A$2:$A9481,"&lt;"&amp;$A$1,'BLAST COLDROOM 2 '!$C$2:$C9481,"Out",'BLAST COLDROOM 2 '!$E$2:$E9481,"Returned")+sumifs('BLAST COLDROOM 2 '!BM2:BM9481,'BLAST COLDROOM 2 '!$A$2:$A9481,"&lt;"&amp;$A$1,'BLAST COLDROOM 2 '!$C$2:$C9481,"Out",'BLAST COLDROOM 2 '!$E$2:$E9481,"Spoilage")-SUMIFS('BLAST COLDROOM 2 '!BM2:BM9481,'BLAST COLDROOM 2 '!$A$2:$A9481,"&lt;"&amp;$A$1,'BLAST COLDROOM 2 '!$C$2:$C9481,"In",'BLAST COLDROOM 2 '!$E$2:$E9481,"Returned")-SUMIFS('BLAST COLDROOM 2 '!BM2:BM9481,'BLAST COLDROOM 2 '!$A$2:$A9481,"&lt;"&amp;$A$1,'BLAST COLDROOM 2 '!$C$2:$C9481,"Out",'BLAST COLDROOM 2 '!$E$2:$E9481,"Accepted")-sumifs('BLAST COLDROOM 2 '!BM2:BM9481,'BLAST COLDROOM 2 '!$A$2:$A9481,"&lt;"&amp;$A$1,'BLAST COLDROOM 2 '!$C$2:$C9481,"In",'BLAST COLDROOM 2 '!$E$2:$E9481,"Spoilage")+BI2</f>
        <v>0</v>
      </c>
      <c r="BJ3" s="23">
        <f>sumifs('BLAST COLDROOM 2 '!BN2:BN9481,'BLAST COLDROOM 2 '!$A$2:$A9481,"&lt;"&amp;$A$1,'BLAST COLDROOM 2 '!$C$2:$C9481,"In",'BLAST COLDROOM 2 '!$E$2:$E9481,"Accepted")+sumifs('BLAST COLDROOM 2 '!BN2:BN9481,'BLAST COLDROOM 2 '!$A$2:$A9481,"&lt;"&amp;$A$1,'BLAST COLDROOM 2 '!$C$2:$C9481,"Out",'BLAST COLDROOM 2 '!$E$2:$E9481,"Returned")+sumifs('BLAST COLDROOM 2 '!BN2:BN9481,'BLAST COLDROOM 2 '!$A$2:$A9481,"&lt;"&amp;$A$1,'BLAST COLDROOM 2 '!$C$2:$C9481,"Out",'BLAST COLDROOM 2 '!$E$2:$E9481,"Spoilage")-SUMIFS('BLAST COLDROOM 2 '!BN2:BN9481,'BLAST COLDROOM 2 '!$A$2:$A9481,"&lt;"&amp;$A$1,'BLAST COLDROOM 2 '!$C$2:$C9481,"In",'BLAST COLDROOM 2 '!$E$2:$E9481,"Returned")-SUMIFS('BLAST COLDROOM 2 '!BN2:BN9481,'BLAST COLDROOM 2 '!$A$2:$A9481,"&lt;"&amp;$A$1,'BLAST COLDROOM 2 '!$C$2:$C9481,"Out",'BLAST COLDROOM 2 '!$E$2:$E9481,"Accepted")-sumifs('BLAST COLDROOM 2 '!BN2:BN9481,'BLAST COLDROOM 2 '!$A$2:$A9481,"&lt;"&amp;$A$1,'BLAST COLDROOM 2 '!$C$2:$C9481,"In",'BLAST COLDROOM 2 '!$E$2:$E9481,"Spoilage")+BJ2</f>
        <v>0</v>
      </c>
      <c r="BK3" s="23">
        <f>sumifs('BLAST COLDROOM 2 '!BO2:BO9481,'BLAST COLDROOM 2 '!$A$2:$A9481,"&lt;"&amp;$A$1,'BLAST COLDROOM 2 '!$C$2:$C9481,"In",'BLAST COLDROOM 2 '!$E$2:$E9481,"Accepted")+sumifs('BLAST COLDROOM 2 '!BO2:BO9481,'BLAST COLDROOM 2 '!$A$2:$A9481,"&lt;"&amp;$A$1,'BLAST COLDROOM 2 '!$C$2:$C9481,"Out",'BLAST COLDROOM 2 '!$E$2:$E9481,"Returned")+sumifs('BLAST COLDROOM 2 '!BO2:BO9481,'BLAST COLDROOM 2 '!$A$2:$A9481,"&lt;"&amp;$A$1,'BLAST COLDROOM 2 '!$C$2:$C9481,"Out",'BLAST COLDROOM 2 '!$E$2:$E9481,"Spoilage")-SUMIFS('BLAST COLDROOM 2 '!BO2:BO9481,'BLAST COLDROOM 2 '!$A$2:$A9481,"&lt;"&amp;$A$1,'BLAST COLDROOM 2 '!$C$2:$C9481,"In",'BLAST COLDROOM 2 '!$E$2:$E9481,"Returned")-SUMIFS('BLAST COLDROOM 2 '!BO2:BO9481,'BLAST COLDROOM 2 '!$A$2:$A9481,"&lt;"&amp;$A$1,'BLAST COLDROOM 2 '!$C$2:$C9481,"Out",'BLAST COLDROOM 2 '!$E$2:$E9481,"Accepted")-sumifs('BLAST COLDROOM 2 '!BO2:BO9481,'BLAST COLDROOM 2 '!$A$2:$A9481,"&lt;"&amp;$A$1,'BLAST COLDROOM 2 '!$C$2:$C9481,"In",'BLAST COLDROOM 2 '!$E$2:$E9481,"Spoilage")+BK2</f>
        <v>0</v>
      </c>
      <c r="BL3" s="23">
        <f>sumifs('BLAST COLDROOM 2 '!BP2:BP9481,'BLAST COLDROOM 2 '!$A$2:$A9481,"&lt;"&amp;$A$1,'BLAST COLDROOM 2 '!$C$2:$C9481,"In",'BLAST COLDROOM 2 '!$E$2:$E9481,"Accepted")+sumifs('BLAST COLDROOM 2 '!BP2:BP9481,'BLAST COLDROOM 2 '!$A$2:$A9481,"&lt;"&amp;$A$1,'BLAST COLDROOM 2 '!$C$2:$C9481,"Out",'BLAST COLDROOM 2 '!$E$2:$E9481,"Returned")+sumifs('BLAST COLDROOM 2 '!BP2:BP9481,'BLAST COLDROOM 2 '!$A$2:$A9481,"&lt;"&amp;$A$1,'BLAST COLDROOM 2 '!$C$2:$C9481,"Out",'BLAST COLDROOM 2 '!$E$2:$E9481,"Spoilage")-SUMIFS('BLAST COLDROOM 2 '!BP2:BP9481,'BLAST COLDROOM 2 '!$A$2:$A9481,"&lt;"&amp;$A$1,'BLAST COLDROOM 2 '!$C$2:$C9481,"In",'BLAST COLDROOM 2 '!$E$2:$E9481,"Returned")-SUMIFS('BLAST COLDROOM 2 '!BP2:BP9481,'BLAST COLDROOM 2 '!$A$2:$A9481,"&lt;"&amp;$A$1,'BLAST COLDROOM 2 '!$C$2:$C9481,"Out",'BLAST COLDROOM 2 '!$E$2:$E9481,"Accepted")-sumifs('BLAST COLDROOM 2 '!BP2:BP9481,'BLAST COLDROOM 2 '!$A$2:$A9481,"&lt;"&amp;$A$1,'BLAST COLDROOM 2 '!$C$2:$C9481,"In",'BLAST COLDROOM 2 '!$E$2:$E9481,"Spoilage")+BL2</f>
        <v>0</v>
      </c>
      <c r="BM3" s="23">
        <f>sumifs('BLAST COLDROOM 2 '!BQ2:BQ9481,'BLAST COLDROOM 2 '!$A$2:$A9481,"&lt;"&amp;$A$1,'BLAST COLDROOM 2 '!$C$2:$C9481,"In",'BLAST COLDROOM 2 '!$E$2:$E9481,"Accepted")+sumifs('BLAST COLDROOM 2 '!BQ2:BQ9481,'BLAST COLDROOM 2 '!$A$2:$A9481,"&lt;"&amp;$A$1,'BLAST COLDROOM 2 '!$C$2:$C9481,"Out",'BLAST COLDROOM 2 '!$E$2:$E9481,"Returned")+sumifs('BLAST COLDROOM 2 '!BQ2:BQ9481,'BLAST COLDROOM 2 '!$A$2:$A9481,"&lt;"&amp;$A$1,'BLAST COLDROOM 2 '!$C$2:$C9481,"Out",'BLAST COLDROOM 2 '!$E$2:$E9481,"Spoilage")-SUMIFS('BLAST COLDROOM 2 '!BQ2:BQ9481,'BLAST COLDROOM 2 '!$A$2:$A9481,"&lt;"&amp;$A$1,'BLAST COLDROOM 2 '!$C$2:$C9481,"In",'BLAST COLDROOM 2 '!$E$2:$E9481,"Returned")-SUMIFS('BLAST COLDROOM 2 '!BQ2:BQ9481,'BLAST COLDROOM 2 '!$A$2:$A9481,"&lt;"&amp;$A$1,'BLAST COLDROOM 2 '!$C$2:$C9481,"Out",'BLAST COLDROOM 2 '!$E$2:$E9481,"Accepted")-sumifs('BLAST COLDROOM 2 '!BQ2:BQ9481,'BLAST COLDROOM 2 '!$A$2:$A9481,"&lt;"&amp;$A$1,'BLAST COLDROOM 2 '!$C$2:$C9481,"In",'BLAST COLDROOM 2 '!$E$2:$E9481,"Spoilage")+BM2</f>
        <v>0</v>
      </c>
      <c r="BN3" s="23">
        <f>sumifs('BLAST COLDROOM 2 '!BR2:BR9481,'BLAST COLDROOM 2 '!$A$2:$A9481,"&lt;"&amp;$A$1,'BLAST COLDROOM 2 '!$C$2:$C9481,"In",'BLAST COLDROOM 2 '!$E$2:$E9481,"Accepted")+sumifs('BLAST COLDROOM 2 '!BR2:BR9481,'BLAST COLDROOM 2 '!$A$2:$A9481,"&lt;"&amp;$A$1,'BLAST COLDROOM 2 '!$C$2:$C9481,"Out",'BLAST COLDROOM 2 '!$E$2:$E9481,"Returned")+sumifs('BLAST COLDROOM 2 '!BR2:BR9481,'BLAST COLDROOM 2 '!$A$2:$A9481,"&lt;"&amp;$A$1,'BLAST COLDROOM 2 '!$C$2:$C9481,"Out",'BLAST COLDROOM 2 '!$E$2:$E9481,"Spoilage")-SUMIFS('BLAST COLDROOM 2 '!BR2:BR9481,'BLAST COLDROOM 2 '!$A$2:$A9481,"&lt;"&amp;$A$1,'BLAST COLDROOM 2 '!$C$2:$C9481,"In",'BLAST COLDROOM 2 '!$E$2:$E9481,"Returned")-SUMIFS('BLAST COLDROOM 2 '!BR2:BR9481,'BLAST COLDROOM 2 '!$A$2:$A9481,"&lt;"&amp;$A$1,'BLAST COLDROOM 2 '!$C$2:$C9481,"Out",'BLAST COLDROOM 2 '!$E$2:$E9481,"Accepted")-sumifs('BLAST COLDROOM 2 '!BR2:BR9481,'BLAST COLDROOM 2 '!$A$2:$A9481,"&lt;"&amp;$A$1,'BLAST COLDROOM 2 '!$C$2:$C9481,"In",'BLAST COLDROOM 2 '!$E$2:$E9481,"Spoilage")+BN2</f>
        <v>0</v>
      </c>
      <c r="BO3" s="23">
        <f>sumifs('BLAST COLDROOM 2 '!BS2:BS9481,'BLAST COLDROOM 2 '!$A$2:$A9481,"&lt;"&amp;$A$1,'BLAST COLDROOM 2 '!$C$2:$C9481,"In",'BLAST COLDROOM 2 '!$E$2:$E9481,"Accepted")+sumifs('BLAST COLDROOM 2 '!BS2:BS9481,'BLAST COLDROOM 2 '!$A$2:$A9481,"&lt;"&amp;$A$1,'BLAST COLDROOM 2 '!$C$2:$C9481,"Out",'BLAST COLDROOM 2 '!$E$2:$E9481,"Returned")+sumifs('BLAST COLDROOM 2 '!BS2:BS9481,'BLAST COLDROOM 2 '!$A$2:$A9481,"&lt;"&amp;$A$1,'BLAST COLDROOM 2 '!$C$2:$C9481,"Out",'BLAST COLDROOM 2 '!$E$2:$E9481,"Spoilage")-SUMIFS('BLAST COLDROOM 2 '!BS2:BS9481,'BLAST COLDROOM 2 '!$A$2:$A9481,"&lt;"&amp;$A$1,'BLAST COLDROOM 2 '!$C$2:$C9481,"In",'BLAST COLDROOM 2 '!$E$2:$E9481,"Returned")-SUMIFS('BLAST COLDROOM 2 '!BS2:BS9481,'BLAST COLDROOM 2 '!$A$2:$A9481,"&lt;"&amp;$A$1,'BLAST COLDROOM 2 '!$C$2:$C9481,"Out",'BLAST COLDROOM 2 '!$E$2:$E9481,"Accepted")-sumifs('BLAST COLDROOM 2 '!BS2:BS9481,'BLAST COLDROOM 2 '!$A$2:$A9481,"&lt;"&amp;$A$1,'BLAST COLDROOM 2 '!$C$2:$C9481,"In",'BLAST COLDROOM 2 '!$E$2:$E9481,"Spoilage")+BO2</f>
        <v>0</v>
      </c>
      <c r="BP3" s="23">
        <f>sumifs('BLAST COLDROOM 2 '!BT2:BT9481,'BLAST COLDROOM 2 '!$A$2:$A9481,"&lt;"&amp;$A$1,'BLAST COLDROOM 2 '!$C$2:$C9481,"In",'BLAST COLDROOM 2 '!$E$2:$E9481,"Accepted")+sumifs('BLAST COLDROOM 2 '!BT2:BT9481,'BLAST COLDROOM 2 '!$A$2:$A9481,"&lt;"&amp;$A$1,'BLAST COLDROOM 2 '!$C$2:$C9481,"Out",'BLAST COLDROOM 2 '!$E$2:$E9481,"Returned")+sumifs('BLAST COLDROOM 2 '!BT2:BT9481,'BLAST COLDROOM 2 '!$A$2:$A9481,"&lt;"&amp;$A$1,'BLAST COLDROOM 2 '!$C$2:$C9481,"Out",'BLAST COLDROOM 2 '!$E$2:$E9481,"Spoilage")-SUMIFS('BLAST COLDROOM 2 '!BT2:BT9481,'BLAST COLDROOM 2 '!$A$2:$A9481,"&lt;"&amp;$A$1,'BLAST COLDROOM 2 '!$C$2:$C9481,"In",'BLAST COLDROOM 2 '!$E$2:$E9481,"Returned")-SUMIFS('BLAST COLDROOM 2 '!BT2:BT9481,'BLAST COLDROOM 2 '!$A$2:$A9481,"&lt;"&amp;$A$1,'BLAST COLDROOM 2 '!$C$2:$C9481,"Out",'BLAST COLDROOM 2 '!$E$2:$E9481,"Accepted")-sumifs('BLAST COLDROOM 2 '!BT2:BT9481,'BLAST COLDROOM 2 '!$A$2:$A9481,"&lt;"&amp;$A$1,'BLAST COLDROOM 2 '!$C$2:$C9481,"In",'BLAST COLDROOM 2 '!$E$2:$E9481,"Spoilage")+BP2</f>
        <v>0</v>
      </c>
      <c r="BQ3" s="23">
        <f>sumifs('BLAST COLDROOM 2 '!BU2:BU9481,'BLAST COLDROOM 2 '!$A$2:$A9481,"&lt;"&amp;$A$1,'BLAST COLDROOM 2 '!$C$2:$C9481,"In",'BLAST COLDROOM 2 '!$E$2:$E9481,"Accepted")+sumifs('BLAST COLDROOM 2 '!BU2:BU9481,'BLAST COLDROOM 2 '!$A$2:$A9481,"&lt;"&amp;$A$1,'BLAST COLDROOM 2 '!$C$2:$C9481,"Out",'BLAST COLDROOM 2 '!$E$2:$E9481,"Returned")+sumifs('BLAST COLDROOM 2 '!BU2:BU9481,'BLAST COLDROOM 2 '!$A$2:$A9481,"&lt;"&amp;$A$1,'BLAST COLDROOM 2 '!$C$2:$C9481,"Out",'BLAST COLDROOM 2 '!$E$2:$E9481,"Spoilage")-SUMIFS('BLAST COLDROOM 2 '!BU2:BU9481,'BLAST COLDROOM 2 '!$A$2:$A9481,"&lt;"&amp;$A$1,'BLAST COLDROOM 2 '!$C$2:$C9481,"In",'BLAST COLDROOM 2 '!$E$2:$E9481,"Returned")-SUMIFS('BLAST COLDROOM 2 '!BU2:BU9481,'BLAST COLDROOM 2 '!$A$2:$A9481,"&lt;"&amp;$A$1,'BLAST COLDROOM 2 '!$C$2:$C9481,"Out",'BLAST COLDROOM 2 '!$E$2:$E9481,"Accepted")-sumifs('BLAST COLDROOM 2 '!BU2:BU9481,'BLAST COLDROOM 2 '!$A$2:$A9481,"&lt;"&amp;$A$1,'BLAST COLDROOM 2 '!$C$2:$C9481,"In",'BLAST COLDROOM 2 '!$E$2:$E9481,"Spoilage")+BQ2</f>
        <v>0</v>
      </c>
      <c r="BR3" s="23">
        <f>sumifs('BLAST COLDROOM 2 '!BV2:BV9481,'BLAST COLDROOM 2 '!$A$2:$A9481,"&lt;"&amp;$A$1,'BLAST COLDROOM 2 '!$C$2:$C9481,"In",'BLAST COLDROOM 2 '!$E$2:$E9481,"Accepted")+sumifs('BLAST COLDROOM 2 '!BV2:BV9481,'BLAST COLDROOM 2 '!$A$2:$A9481,"&lt;"&amp;$A$1,'BLAST COLDROOM 2 '!$C$2:$C9481,"Out",'BLAST COLDROOM 2 '!$E$2:$E9481,"Returned")+sumifs('BLAST COLDROOM 2 '!BV2:BV9481,'BLAST COLDROOM 2 '!$A$2:$A9481,"&lt;"&amp;$A$1,'BLAST COLDROOM 2 '!$C$2:$C9481,"Out",'BLAST COLDROOM 2 '!$E$2:$E9481,"Spoilage")-SUMIFS('BLAST COLDROOM 2 '!BV2:BV9481,'BLAST COLDROOM 2 '!$A$2:$A9481,"&lt;"&amp;$A$1,'BLAST COLDROOM 2 '!$C$2:$C9481,"In",'BLAST COLDROOM 2 '!$E$2:$E9481,"Returned")-SUMIFS('BLAST COLDROOM 2 '!BV2:BV9481,'BLAST COLDROOM 2 '!$A$2:$A9481,"&lt;"&amp;$A$1,'BLAST COLDROOM 2 '!$C$2:$C9481,"Out",'BLAST COLDROOM 2 '!$E$2:$E9481,"Accepted")-sumifs('BLAST COLDROOM 2 '!BV2:BV9481,'BLAST COLDROOM 2 '!$A$2:$A9481,"&lt;"&amp;$A$1,'BLAST COLDROOM 2 '!$C$2:$C9481,"In",'BLAST COLDROOM 2 '!$E$2:$E9481,"Spoilage")+BR2</f>
        <v>0</v>
      </c>
      <c r="BS3" s="23">
        <f>sumifs('BLAST COLDROOM 2 '!BW2:BW9481,'BLAST COLDROOM 2 '!$A$2:$A9481,"&lt;"&amp;$A$1,'BLAST COLDROOM 2 '!$C$2:$C9481,"In",'BLAST COLDROOM 2 '!$E$2:$E9481,"Accepted")+sumifs('BLAST COLDROOM 2 '!BW2:BW9481,'BLAST COLDROOM 2 '!$A$2:$A9481,"&lt;"&amp;$A$1,'BLAST COLDROOM 2 '!$C$2:$C9481,"Out",'BLAST COLDROOM 2 '!$E$2:$E9481,"Returned")+sumifs('BLAST COLDROOM 2 '!BW2:BW9481,'BLAST COLDROOM 2 '!$A$2:$A9481,"&lt;"&amp;$A$1,'BLAST COLDROOM 2 '!$C$2:$C9481,"Out",'BLAST COLDROOM 2 '!$E$2:$E9481,"Spoilage")-SUMIFS('BLAST COLDROOM 2 '!BW2:BW9481,'BLAST COLDROOM 2 '!$A$2:$A9481,"&lt;"&amp;$A$1,'BLAST COLDROOM 2 '!$C$2:$C9481,"In",'BLAST COLDROOM 2 '!$E$2:$E9481,"Returned")-SUMIFS('BLAST COLDROOM 2 '!BW2:BW9481,'BLAST COLDROOM 2 '!$A$2:$A9481,"&lt;"&amp;$A$1,'BLAST COLDROOM 2 '!$C$2:$C9481,"Out",'BLAST COLDROOM 2 '!$E$2:$E9481,"Accepted")-sumifs('BLAST COLDROOM 2 '!BW2:BW9481,'BLAST COLDROOM 2 '!$A$2:$A9481,"&lt;"&amp;$A$1,'BLAST COLDROOM 2 '!$C$2:$C9481,"In",'BLAST COLDROOM 2 '!$E$2:$E9481,"Spoilage")+BS2</f>
        <v>0</v>
      </c>
      <c r="BT3" s="23">
        <f>sumifs('BLAST COLDROOM 2 '!BX2:BX9481,'BLAST COLDROOM 2 '!$A$2:$A9481,"&lt;"&amp;$A$1,'BLAST COLDROOM 2 '!$C$2:$C9481,"In",'BLAST COLDROOM 2 '!$E$2:$E9481,"Accepted")+sumifs('BLAST COLDROOM 2 '!BX2:BX9481,'BLAST COLDROOM 2 '!$A$2:$A9481,"&lt;"&amp;$A$1,'BLAST COLDROOM 2 '!$C$2:$C9481,"Out",'BLAST COLDROOM 2 '!$E$2:$E9481,"Returned")+sumifs('BLAST COLDROOM 2 '!BX2:BX9481,'BLAST COLDROOM 2 '!$A$2:$A9481,"&lt;"&amp;$A$1,'BLAST COLDROOM 2 '!$C$2:$C9481,"Out",'BLAST COLDROOM 2 '!$E$2:$E9481,"Spoilage")-SUMIFS('BLAST COLDROOM 2 '!BX2:BX9481,'BLAST COLDROOM 2 '!$A$2:$A9481,"&lt;"&amp;$A$1,'BLAST COLDROOM 2 '!$C$2:$C9481,"In",'BLAST COLDROOM 2 '!$E$2:$E9481,"Returned")-SUMIFS('BLAST COLDROOM 2 '!BX2:BX9481,'BLAST COLDROOM 2 '!$A$2:$A9481,"&lt;"&amp;$A$1,'BLAST COLDROOM 2 '!$C$2:$C9481,"Out",'BLAST COLDROOM 2 '!$E$2:$E9481,"Accepted")-sumifs('BLAST COLDROOM 2 '!BX2:BX9481,'BLAST COLDROOM 2 '!$A$2:$A9481,"&lt;"&amp;$A$1,'BLAST COLDROOM 2 '!$C$2:$C9481,"In",'BLAST COLDROOM 2 '!$E$2:$E9481,"Spoilage")+BT2</f>
        <v>0</v>
      </c>
      <c r="BU3" s="23">
        <f>sumifs('BLAST COLDROOM 2 '!BY2:BY9481,'BLAST COLDROOM 2 '!$A$2:$A9481,"&lt;"&amp;$A$1,'BLAST COLDROOM 2 '!$C$2:$C9481,"In",'BLAST COLDROOM 2 '!$E$2:$E9481,"Accepted")+sumifs('BLAST COLDROOM 2 '!BY2:BY9481,'BLAST COLDROOM 2 '!$A$2:$A9481,"&lt;"&amp;$A$1,'BLAST COLDROOM 2 '!$C$2:$C9481,"Out",'BLAST COLDROOM 2 '!$E$2:$E9481,"Returned")+sumifs('BLAST COLDROOM 2 '!BY2:BY9481,'BLAST COLDROOM 2 '!$A$2:$A9481,"&lt;"&amp;$A$1,'BLAST COLDROOM 2 '!$C$2:$C9481,"Out",'BLAST COLDROOM 2 '!$E$2:$E9481,"Spoilage")-SUMIFS('BLAST COLDROOM 2 '!BY2:BY9481,'BLAST COLDROOM 2 '!$A$2:$A9481,"&lt;"&amp;$A$1,'BLAST COLDROOM 2 '!$C$2:$C9481,"In",'BLAST COLDROOM 2 '!$E$2:$E9481,"Returned")-SUMIFS('BLAST COLDROOM 2 '!BY2:BY9481,'BLAST COLDROOM 2 '!$A$2:$A9481,"&lt;"&amp;$A$1,'BLAST COLDROOM 2 '!$C$2:$C9481,"Out",'BLAST COLDROOM 2 '!$E$2:$E9481,"Accepted")-sumifs('BLAST COLDROOM 2 '!BY2:BY9481,'BLAST COLDROOM 2 '!$A$2:$A9481,"&lt;"&amp;$A$1,'BLAST COLDROOM 2 '!$C$2:$C9481,"In",'BLAST COLDROOM 2 '!$E$2:$E9481,"Spoilage")+BU2</f>
        <v>0</v>
      </c>
      <c r="BV3" s="23">
        <f>sumifs('BLAST COLDROOM 2 '!BZ2:BZ9481,'BLAST COLDROOM 2 '!$A$2:$A9481,"&lt;"&amp;$A$1,'BLAST COLDROOM 2 '!$C$2:$C9481,"In",'BLAST COLDROOM 2 '!$E$2:$E9481,"Accepted")+sumifs('BLAST COLDROOM 2 '!BZ2:BZ9481,'BLAST COLDROOM 2 '!$A$2:$A9481,"&lt;"&amp;$A$1,'BLAST COLDROOM 2 '!$C$2:$C9481,"Out",'BLAST COLDROOM 2 '!$E$2:$E9481,"Returned")+sumifs('BLAST COLDROOM 2 '!BZ2:BZ9481,'BLAST COLDROOM 2 '!$A$2:$A9481,"&lt;"&amp;$A$1,'BLAST COLDROOM 2 '!$C$2:$C9481,"Out",'BLAST COLDROOM 2 '!$E$2:$E9481,"Spoilage")-SUMIFS('BLAST COLDROOM 2 '!BZ2:BZ9481,'BLAST COLDROOM 2 '!$A$2:$A9481,"&lt;"&amp;$A$1,'BLAST COLDROOM 2 '!$C$2:$C9481,"In",'BLAST COLDROOM 2 '!$E$2:$E9481,"Returned")-SUMIFS('BLAST COLDROOM 2 '!BZ2:BZ9481,'BLAST COLDROOM 2 '!$A$2:$A9481,"&lt;"&amp;$A$1,'BLAST COLDROOM 2 '!$C$2:$C9481,"Out",'BLAST COLDROOM 2 '!$E$2:$E9481,"Accepted")-sumifs('BLAST COLDROOM 2 '!BZ2:BZ9481,'BLAST COLDROOM 2 '!$A$2:$A9481,"&lt;"&amp;$A$1,'BLAST COLDROOM 2 '!$C$2:$C9481,"In",'BLAST COLDROOM 2 '!$E$2:$E9481,"Spoilage")+BV2</f>
        <v>0</v>
      </c>
      <c r="BW3" s="23">
        <f>sumifs('BLAST COLDROOM 2 '!CA2:CA9481,'BLAST COLDROOM 2 '!$A$2:$A9481,"&lt;"&amp;$A$1,'BLAST COLDROOM 2 '!$C$2:$C9481,"In",'BLAST COLDROOM 2 '!$E$2:$E9481,"Accepted")+sumifs('BLAST COLDROOM 2 '!CA2:CA9481,'BLAST COLDROOM 2 '!$A$2:$A9481,"&lt;"&amp;$A$1,'BLAST COLDROOM 2 '!$C$2:$C9481,"Out",'BLAST COLDROOM 2 '!$E$2:$E9481,"Returned")+sumifs('BLAST COLDROOM 2 '!CA2:CA9481,'BLAST COLDROOM 2 '!$A$2:$A9481,"&lt;"&amp;$A$1,'BLAST COLDROOM 2 '!$C$2:$C9481,"Out",'BLAST COLDROOM 2 '!$E$2:$E9481,"Spoilage")-SUMIFS('BLAST COLDROOM 2 '!CA2:CA9481,'BLAST COLDROOM 2 '!$A$2:$A9481,"&lt;"&amp;$A$1,'BLAST COLDROOM 2 '!$C$2:$C9481,"In",'BLAST COLDROOM 2 '!$E$2:$E9481,"Returned")-SUMIFS('BLAST COLDROOM 2 '!CA2:CA9481,'BLAST COLDROOM 2 '!$A$2:$A9481,"&lt;"&amp;$A$1,'BLAST COLDROOM 2 '!$C$2:$C9481,"Out",'BLAST COLDROOM 2 '!$E$2:$E9481,"Accepted")-sumifs('BLAST COLDROOM 2 '!CA2:CA9481,'BLAST COLDROOM 2 '!$A$2:$A9481,"&lt;"&amp;$A$1,'BLAST COLDROOM 2 '!$C$2:$C9481,"In",'BLAST COLDROOM 2 '!$E$2:$E9481,"Spoilage")+BW2</f>
        <v>0</v>
      </c>
      <c r="BX3" s="23">
        <f>sumifs('BLAST COLDROOM 2 '!CB2:CB9481,'BLAST COLDROOM 2 '!$A$2:$A9481,"&lt;"&amp;$A$1,'BLAST COLDROOM 2 '!$C$2:$C9481,"In",'BLAST COLDROOM 2 '!$E$2:$E9481,"Accepted")+sumifs('BLAST COLDROOM 2 '!CB2:CB9481,'BLAST COLDROOM 2 '!$A$2:$A9481,"&lt;"&amp;$A$1,'BLAST COLDROOM 2 '!$C$2:$C9481,"Out",'BLAST COLDROOM 2 '!$E$2:$E9481,"Returned")+sumifs('BLAST COLDROOM 2 '!CB2:CB9481,'BLAST COLDROOM 2 '!$A$2:$A9481,"&lt;"&amp;$A$1,'BLAST COLDROOM 2 '!$C$2:$C9481,"Out",'BLAST COLDROOM 2 '!$E$2:$E9481,"Spoilage")-SUMIFS('BLAST COLDROOM 2 '!CB2:CB9481,'BLAST COLDROOM 2 '!$A$2:$A9481,"&lt;"&amp;$A$1,'BLAST COLDROOM 2 '!$C$2:$C9481,"In",'BLAST COLDROOM 2 '!$E$2:$E9481,"Returned")-SUMIFS('BLAST COLDROOM 2 '!CB2:CB9481,'BLAST COLDROOM 2 '!$A$2:$A9481,"&lt;"&amp;$A$1,'BLAST COLDROOM 2 '!$C$2:$C9481,"Out",'BLAST COLDROOM 2 '!$E$2:$E9481,"Accepted")-sumifs('BLAST COLDROOM 2 '!CB2:CB9481,'BLAST COLDROOM 2 '!$A$2:$A9481,"&lt;"&amp;$A$1,'BLAST COLDROOM 2 '!$C$2:$C9481,"In",'BLAST COLDROOM 2 '!$E$2:$E9481,"Spoilage")+BX2</f>
        <v>0</v>
      </c>
      <c r="BY3" s="23">
        <f>sumifs('BLAST COLDROOM 2 '!CC2:CC9481,'BLAST COLDROOM 2 '!$A$2:$A9481,"&lt;"&amp;$A$1,'BLAST COLDROOM 2 '!$C$2:$C9481,"In",'BLAST COLDROOM 2 '!$E$2:$E9481,"Accepted")+sumifs('BLAST COLDROOM 2 '!CC2:CC9481,'BLAST COLDROOM 2 '!$A$2:$A9481,"&lt;"&amp;$A$1,'BLAST COLDROOM 2 '!$C$2:$C9481,"Out",'BLAST COLDROOM 2 '!$E$2:$E9481,"Returned")+sumifs('BLAST COLDROOM 2 '!CC2:CC9481,'BLAST COLDROOM 2 '!$A$2:$A9481,"&lt;"&amp;$A$1,'BLAST COLDROOM 2 '!$C$2:$C9481,"Out",'BLAST COLDROOM 2 '!$E$2:$E9481,"Spoilage")-SUMIFS('BLAST COLDROOM 2 '!CC2:CC9481,'BLAST COLDROOM 2 '!$A$2:$A9481,"&lt;"&amp;$A$1,'BLAST COLDROOM 2 '!$C$2:$C9481,"In",'BLAST COLDROOM 2 '!$E$2:$E9481,"Returned")-SUMIFS('BLAST COLDROOM 2 '!CC2:CC9481,'BLAST COLDROOM 2 '!$A$2:$A9481,"&lt;"&amp;$A$1,'BLAST COLDROOM 2 '!$C$2:$C9481,"Out",'BLAST COLDROOM 2 '!$E$2:$E9481,"Accepted")-sumifs('BLAST COLDROOM 2 '!CC2:CC9481,'BLAST COLDROOM 2 '!$A$2:$A9481,"&lt;"&amp;$A$1,'BLAST COLDROOM 2 '!$C$2:$C9481,"In",'BLAST COLDROOM 2 '!$E$2:$E9481,"Spoilage")+BY2</f>
        <v>0</v>
      </c>
      <c r="BZ3" s="23">
        <f>sumifs('BLAST COLDROOM 2 '!CD2:CD9481,'BLAST COLDROOM 2 '!$A$2:$A9481,"&lt;"&amp;$A$1,'BLAST COLDROOM 2 '!$C$2:$C9481,"In",'BLAST COLDROOM 2 '!$E$2:$E9481,"Accepted")+sumifs('BLAST COLDROOM 2 '!CD2:CD9481,'BLAST COLDROOM 2 '!$A$2:$A9481,"&lt;"&amp;$A$1,'BLAST COLDROOM 2 '!$C$2:$C9481,"Out",'BLAST COLDROOM 2 '!$E$2:$E9481,"Returned")+sumifs('BLAST COLDROOM 2 '!CD2:CD9481,'BLAST COLDROOM 2 '!$A$2:$A9481,"&lt;"&amp;$A$1,'BLAST COLDROOM 2 '!$C$2:$C9481,"Out",'BLAST COLDROOM 2 '!$E$2:$E9481,"Spoilage")-SUMIFS('BLAST COLDROOM 2 '!CD2:CD9481,'BLAST COLDROOM 2 '!$A$2:$A9481,"&lt;"&amp;$A$1,'BLAST COLDROOM 2 '!$C$2:$C9481,"In",'BLAST COLDROOM 2 '!$E$2:$E9481,"Returned")-SUMIFS('BLAST COLDROOM 2 '!CD2:CD9481,'BLAST COLDROOM 2 '!$A$2:$A9481,"&lt;"&amp;$A$1,'BLAST COLDROOM 2 '!$C$2:$C9481,"Out",'BLAST COLDROOM 2 '!$E$2:$E9481,"Accepted")-sumifs('BLAST COLDROOM 2 '!CD2:CD9481,'BLAST COLDROOM 2 '!$A$2:$A9481,"&lt;"&amp;$A$1,'BLAST COLDROOM 2 '!$C$2:$C9481,"In",'BLAST COLDROOM 2 '!$E$2:$E9481,"Spoilage")+BZ2</f>
        <v>0</v>
      </c>
      <c r="CA3" s="23">
        <f>sumifs('BLAST COLDROOM 2 '!CE2:CE9481,'BLAST COLDROOM 2 '!$A$2:$A9481,"&lt;"&amp;$A$1,'BLAST COLDROOM 2 '!$C$2:$C9481,"In",'BLAST COLDROOM 2 '!$E$2:$E9481,"Accepted")+sumifs('BLAST COLDROOM 2 '!CE2:CE9481,'BLAST COLDROOM 2 '!$A$2:$A9481,"&lt;"&amp;$A$1,'BLAST COLDROOM 2 '!$C$2:$C9481,"Out",'BLAST COLDROOM 2 '!$E$2:$E9481,"Returned")+sumifs('BLAST COLDROOM 2 '!CE2:CE9481,'BLAST COLDROOM 2 '!$A$2:$A9481,"&lt;"&amp;$A$1,'BLAST COLDROOM 2 '!$C$2:$C9481,"Out",'BLAST COLDROOM 2 '!$E$2:$E9481,"Spoilage")-SUMIFS('BLAST COLDROOM 2 '!CE2:CE9481,'BLAST COLDROOM 2 '!$A$2:$A9481,"&lt;"&amp;$A$1,'BLAST COLDROOM 2 '!$C$2:$C9481,"In",'BLAST COLDROOM 2 '!$E$2:$E9481,"Returned")-SUMIFS('BLAST COLDROOM 2 '!CE2:CE9481,'BLAST COLDROOM 2 '!$A$2:$A9481,"&lt;"&amp;$A$1,'BLAST COLDROOM 2 '!$C$2:$C9481,"Out",'BLAST COLDROOM 2 '!$E$2:$E9481,"Accepted")-sumifs('BLAST COLDROOM 2 '!CE2:CE9481,'BLAST COLDROOM 2 '!$A$2:$A9481,"&lt;"&amp;$A$1,'BLAST COLDROOM 2 '!$C$2:$C9481,"In",'BLAST COLDROOM 2 '!$E$2:$E9481,"Spoilage")+CA2</f>
        <v>0</v>
      </c>
      <c r="CB3" s="23">
        <f>sumifs('BLAST COLDROOM 2 '!CF2:CF9481,'BLAST COLDROOM 2 '!$A$2:$A9481,"&lt;"&amp;$A$1,'BLAST COLDROOM 2 '!$C$2:$C9481,"In",'BLAST COLDROOM 2 '!$E$2:$E9481,"Accepted")+sumifs('BLAST COLDROOM 2 '!CF2:CF9481,'BLAST COLDROOM 2 '!$A$2:$A9481,"&lt;"&amp;$A$1,'BLAST COLDROOM 2 '!$C$2:$C9481,"Out",'BLAST COLDROOM 2 '!$E$2:$E9481,"Returned")+sumifs('BLAST COLDROOM 2 '!CF2:CF9481,'BLAST COLDROOM 2 '!$A$2:$A9481,"&lt;"&amp;$A$1,'BLAST COLDROOM 2 '!$C$2:$C9481,"Out",'BLAST COLDROOM 2 '!$E$2:$E9481,"Spoilage")-SUMIFS('BLAST COLDROOM 2 '!CF2:CF9481,'BLAST COLDROOM 2 '!$A$2:$A9481,"&lt;"&amp;$A$1,'BLAST COLDROOM 2 '!$C$2:$C9481,"In",'BLAST COLDROOM 2 '!$E$2:$E9481,"Returned")-SUMIFS('BLAST COLDROOM 2 '!CF2:CF9481,'BLAST COLDROOM 2 '!$A$2:$A9481,"&lt;"&amp;$A$1,'BLAST COLDROOM 2 '!$C$2:$C9481,"Out",'BLAST COLDROOM 2 '!$E$2:$E9481,"Accepted")-sumifs('BLAST COLDROOM 2 '!CF2:CF9481,'BLAST COLDROOM 2 '!$A$2:$A9481,"&lt;"&amp;$A$1,'BLAST COLDROOM 2 '!$C$2:$C9481,"In",'BLAST COLDROOM 2 '!$E$2:$E9481,"Spoilage")+CB2</f>
        <v>0</v>
      </c>
    </row>
    <row r="4" ht="15.75" customHeight="1">
      <c r="A4" s="91" t="s">
        <v>28</v>
      </c>
      <c r="B4" s="90">
        <f>sumifs('BLAST COLDROOM 2 '!F2:F9481,'BLAST COLDROOM 2 '!$A$2:$A9481,$A$1,'BLAST COLDROOM 2 '!$C$2:$C9481,"In",'BLAST COLDROOM 2 '!$E$2:$E9481,"Accepted")+sumifs('BLAST COLDROOM 2 '!F2:F9481,'BLAST COLDROOM 2 '!$A$2:$A9481,$A$1,'BLAST COLDROOM 2 '!$C$2:$C9481,"out",'BLAST COLDROOM 2 '!$E$2:$E9481,"Returned")+sumifs('BLAST COLDROOM 2 '!F2:F9481,'BLAST COLDROOM 2 '!$A$2:$A9481,$A$1,'BLAST COLDROOM 2 '!$C$2:$C9481,"Out",'BLAST COLDROOM 2 '!$E$2:$E9481,"Spoilage")</f>
        <v>0</v>
      </c>
      <c r="C4" s="90">
        <f>sumifs('BLAST COLDROOM 2 '!G2:G9481,'BLAST COLDROOM 2 '!$A$2:$A9481,$A$1,'BLAST COLDROOM 2 '!$C$2:$C9481,"In",'BLAST COLDROOM 2 '!$E$2:$E9481,"Accepted")+sumifs('BLAST COLDROOM 2 '!G2:G9481,'BLAST COLDROOM 2 '!$A$2:$A9481,$A$1,'BLAST COLDROOM 2 '!$C$2:$C9481,"out",'BLAST COLDROOM 2 '!$E$2:$E9481,"Returned")+sumifs('BLAST COLDROOM 2 '!G2:G9481,'BLAST COLDROOM 2 '!$A$2:$A9481,$A$1,'BLAST COLDROOM 2 '!$C$2:$C9481,"Out",'BLAST COLDROOM 2 '!$E$2:$E9481,"Spoilage")</f>
        <v>0</v>
      </c>
      <c r="D4" s="90">
        <f>sumifs('BLAST COLDROOM 2 '!H2:H9481,'BLAST COLDROOM 2 '!$A$2:$A9481,$A$1,'BLAST COLDROOM 2 '!$C$2:$C9481,"In",'BLAST COLDROOM 2 '!$E$2:$E9481,"Accepted")+sumifs('BLAST COLDROOM 2 '!H2:H9481,'BLAST COLDROOM 2 '!$A$2:$A9481,$A$1,'BLAST COLDROOM 2 '!$C$2:$C9481,"out",'BLAST COLDROOM 2 '!$E$2:$E9481,"Returned")+sumifs('BLAST COLDROOM 2 '!H2:H9481,'BLAST COLDROOM 2 '!$A$2:$A9481,$A$1,'BLAST COLDROOM 2 '!$C$2:$C9481,"Out",'BLAST COLDROOM 2 '!$E$2:$E9481,"Spoilage")</f>
        <v>0</v>
      </c>
      <c r="E4" s="90">
        <f>sumifs('BLAST COLDROOM 2 '!I2:I9481,'BLAST COLDROOM 2 '!$A$2:$A9481,$A$1,'BLAST COLDROOM 2 '!$C$2:$C9481,"In",'BLAST COLDROOM 2 '!$E$2:$E9481,"Accepted")+sumifs('BLAST COLDROOM 2 '!I2:I9481,'BLAST COLDROOM 2 '!$A$2:$A9481,$A$1,'BLAST COLDROOM 2 '!$C$2:$C9481,"out",'BLAST COLDROOM 2 '!$E$2:$E9481,"Returned")+sumifs('BLAST COLDROOM 2 '!I2:I9481,'BLAST COLDROOM 2 '!$A$2:$A9481,$A$1,'BLAST COLDROOM 2 '!$C$2:$C9481,"Out",'BLAST COLDROOM 2 '!$E$2:$E9481,"Spoilage")</f>
        <v>0</v>
      </c>
      <c r="F4" s="90">
        <f>sumifs('BLAST COLDROOM 2 '!J2:J9481,'BLAST COLDROOM 2 '!$A$2:$A9481,$A$1,'BLAST COLDROOM 2 '!$C$2:$C9481,"In",'BLAST COLDROOM 2 '!$E$2:$E9481,"Accepted")+sumifs('BLAST COLDROOM 2 '!J2:J9481,'BLAST COLDROOM 2 '!$A$2:$A9481,$A$1,'BLAST COLDROOM 2 '!$C$2:$C9481,"out",'BLAST COLDROOM 2 '!$E$2:$E9481,"Returned")+sumifs('BLAST COLDROOM 2 '!J2:J9481,'BLAST COLDROOM 2 '!$A$2:$A9481,$A$1,'BLAST COLDROOM 2 '!$C$2:$C9481,"Out",'BLAST COLDROOM 2 '!$E$2:$E9481,"Spoilage")</f>
        <v>0</v>
      </c>
      <c r="G4" s="90">
        <f>sumifs('BLAST COLDROOM 2 '!K2:K9481,'BLAST COLDROOM 2 '!$A$2:$A9481,$A$1,'BLAST COLDROOM 2 '!$C$2:$C9481,"In",'BLAST COLDROOM 2 '!$E$2:$E9481,"Accepted")+sumifs('BLAST COLDROOM 2 '!K2:K9481,'BLAST COLDROOM 2 '!$A$2:$A9481,$A$1,'BLAST COLDROOM 2 '!$C$2:$C9481,"out",'BLAST COLDROOM 2 '!$E$2:$E9481,"Returned")+sumifs('BLAST COLDROOM 2 '!K2:K9481,'BLAST COLDROOM 2 '!$A$2:$A9481,$A$1,'BLAST COLDROOM 2 '!$C$2:$C9481,"Out",'BLAST COLDROOM 2 '!$E$2:$E9481,"Spoilage")</f>
        <v>0</v>
      </c>
      <c r="H4" s="90">
        <f>sumifs('BLAST COLDROOM 2 '!L2:L9481,'BLAST COLDROOM 2 '!$A$2:$A9481,$A$1,'BLAST COLDROOM 2 '!$C$2:$C9481,"In",'BLAST COLDROOM 2 '!$E$2:$E9481,"Accepted")+sumifs('BLAST COLDROOM 2 '!L2:L9481,'BLAST COLDROOM 2 '!$A$2:$A9481,$A$1,'BLAST COLDROOM 2 '!$C$2:$C9481,"out",'BLAST COLDROOM 2 '!$E$2:$E9481,"Returned")+sumifs('BLAST COLDROOM 2 '!L2:L9481,'BLAST COLDROOM 2 '!$A$2:$A9481,$A$1,'BLAST COLDROOM 2 '!$C$2:$C9481,"Out",'BLAST COLDROOM 2 '!$E$2:$E9481,"Spoilage")</f>
        <v>0</v>
      </c>
      <c r="I4" s="90">
        <f>sumifs('BLAST COLDROOM 2 '!M2:M9481,'BLAST COLDROOM 2 '!$A$2:$A9481,$A$1,'BLAST COLDROOM 2 '!$C$2:$C9481,"In",'BLAST COLDROOM 2 '!$E$2:$E9481,"Accepted")+sumifs('BLAST COLDROOM 2 '!M2:M9481,'BLAST COLDROOM 2 '!$A$2:$A9481,$A$1,'BLAST COLDROOM 2 '!$C$2:$C9481,"out",'BLAST COLDROOM 2 '!$E$2:$E9481,"Returned")+sumifs('BLAST COLDROOM 2 '!M2:M9481,'BLAST COLDROOM 2 '!$A$2:$A9481,$A$1,'BLAST COLDROOM 2 '!$C$2:$C9481,"Out",'BLAST COLDROOM 2 '!$E$2:$E9481,"Spoilage")</f>
        <v>0</v>
      </c>
      <c r="J4" s="90">
        <f>sumifs('BLAST COLDROOM 2 '!N2:N9481,'BLAST COLDROOM 2 '!$A$2:$A9481,$A$1,'BLAST COLDROOM 2 '!$C$2:$C9481,"In",'BLAST COLDROOM 2 '!$E$2:$E9481,"Accepted")+sumifs('BLAST COLDROOM 2 '!N2:N9481,'BLAST COLDROOM 2 '!$A$2:$A9481,$A$1,'BLAST COLDROOM 2 '!$C$2:$C9481,"out",'BLAST COLDROOM 2 '!$E$2:$E9481,"Returned")+sumifs('BLAST COLDROOM 2 '!N2:N9481,'BLAST COLDROOM 2 '!$A$2:$A9481,$A$1,'BLAST COLDROOM 2 '!$C$2:$C9481,"Out",'BLAST COLDROOM 2 '!$E$2:$E9481,"Spoilage")</f>
        <v>0</v>
      </c>
      <c r="K4" s="90">
        <f>sumifs('BLAST COLDROOM 2 '!O2:O9481,'BLAST COLDROOM 2 '!$A$2:$A9481,$A$1,'BLAST COLDROOM 2 '!$C$2:$C9481,"In",'BLAST COLDROOM 2 '!$E$2:$E9481,"Accepted")+sumifs('BLAST COLDROOM 2 '!O2:O9481,'BLAST COLDROOM 2 '!$A$2:$A9481,$A$1,'BLAST COLDROOM 2 '!$C$2:$C9481,"out",'BLAST COLDROOM 2 '!$E$2:$E9481,"Returned")+sumifs('BLAST COLDROOM 2 '!O2:O9481,'BLAST COLDROOM 2 '!$A$2:$A9481,$A$1,'BLAST COLDROOM 2 '!$C$2:$C9481,"Out",'BLAST COLDROOM 2 '!$E$2:$E9481,"Spoilage")</f>
        <v>0</v>
      </c>
      <c r="L4" s="90">
        <f>sumifs('BLAST COLDROOM 2 '!P2:P9481,'BLAST COLDROOM 2 '!$A$2:$A9481,$A$1,'BLAST COLDROOM 2 '!$C$2:$C9481,"In",'BLAST COLDROOM 2 '!$E$2:$E9481,"Accepted")+sumifs('BLAST COLDROOM 2 '!P2:P9481,'BLAST COLDROOM 2 '!$A$2:$A9481,$A$1,'BLAST COLDROOM 2 '!$C$2:$C9481,"out",'BLAST COLDROOM 2 '!$E$2:$E9481,"Returned")+sumifs('BLAST COLDROOM 2 '!P2:P9481,'BLAST COLDROOM 2 '!$A$2:$A9481,$A$1,'BLAST COLDROOM 2 '!$C$2:$C9481,"Out",'BLAST COLDROOM 2 '!$E$2:$E9481,"Spoilage")</f>
        <v>0</v>
      </c>
      <c r="M4" s="90">
        <f>sumifs('BLAST COLDROOM 2 '!Q2:Q9481,'BLAST COLDROOM 2 '!$A$2:$A9481,$A$1,'BLAST COLDROOM 2 '!$C$2:$C9481,"In",'BLAST COLDROOM 2 '!$E$2:$E9481,"Accepted")+sumifs('BLAST COLDROOM 2 '!Q2:Q9481,'BLAST COLDROOM 2 '!$A$2:$A9481,$A$1,'BLAST COLDROOM 2 '!$C$2:$C9481,"out",'BLAST COLDROOM 2 '!$E$2:$E9481,"Returned")+sumifs('BLAST COLDROOM 2 '!Q2:Q9481,'BLAST COLDROOM 2 '!$A$2:$A9481,$A$1,'BLAST COLDROOM 2 '!$C$2:$C9481,"Out",'BLAST COLDROOM 2 '!$E$2:$E9481,"Spoilage")</f>
        <v>0</v>
      </c>
      <c r="N4" s="90">
        <f>sumifs('BLAST COLDROOM 2 '!R2:R9481,'BLAST COLDROOM 2 '!$A$2:$A9481,$A$1,'BLAST COLDROOM 2 '!$C$2:$C9481,"In",'BLAST COLDROOM 2 '!$E$2:$E9481,"Accepted")+sumifs('BLAST COLDROOM 2 '!R2:R9481,'BLAST COLDROOM 2 '!$A$2:$A9481,$A$1,'BLAST COLDROOM 2 '!$C$2:$C9481,"out",'BLAST COLDROOM 2 '!$E$2:$E9481,"Returned")+sumifs('BLAST COLDROOM 2 '!R2:R9481,'BLAST COLDROOM 2 '!$A$2:$A9481,$A$1,'BLAST COLDROOM 2 '!$C$2:$C9481,"Out",'BLAST COLDROOM 2 '!$E$2:$E9481,"Spoilage")</f>
        <v>0</v>
      </c>
      <c r="O4" s="90">
        <f>sumifs('BLAST COLDROOM 2 '!S2:S9481,'BLAST COLDROOM 2 '!$A$2:$A9481,$A$1,'BLAST COLDROOM 2 '!$C$2:$C9481,"In",'BLAST COLDROOM 2 '!$E$2:$E9481,"Accepted")+sumifs('BLAST COLDROOM 2 '!S2:S9481,'BLAST COLDROOM 2 '!$A$2:$A9481,$A$1,'BLAST COLDROOM 2 '!$C$2:$C9481,"out",'BLAST COLDROOM 2 '!$E$2:$E9481,"Returned")+sumifs('BLAST COLDROOM 2 '!S2:S9481,'BLAST COLDROOM 2 '!$A$2:$A9481,$A$1,'BLAST COLDROOM 2 '!$C$2:$C9481,"Out",'BLAST COLDROOM 2 '!$E$2:$E9481,"Spoilage")</f>
        <v>0</v>
      </c>
      <c r="P4" s="90">
        <f>sumifs('BLAST COLDROOM 2 '!T2:T9481,'BLAST COLDROOM 2 '!$A$2:$A9481,$A$1,'BLAST COLDROOM 2 '!$C$2:$C9481,"In",'BLAST COLDROOM 2 '!$E$2:$E9481,"Accepted")+sumifs('BLAST COLDROOM 2 '!T2:T9481,'BLAST COLDROOM 2 '!$A$2:$A9481,$A$1,'BLAST COLDROOM 2 '!$C$2:$C9481,"out",'BLAST COLDROOM 2 '!$E$2:$E9481,"Returned")+sumifs('BLAST COLDROOM 2 '!T2:T9481,'BLAST COLDROOM 2 '!$A$2:$A9481,$A$1,'BLAST COLDROOM 2 '!$C$2:$C9481,"Out",'BLAST COLDROOM 2 '!$E$2:$E9481,"Spoilage")</f>
        <v>0</v>
      </c>
      <c r="Q4" s="90">
        <f>sumifs('BLAST COLDROOM 2 '!U2:U9481,'BLAST COLDROOM 2 '!$A$2:$A9481,$A$1,'BLAST COLDROOM 2 '!$C$2:$C9481,"In",'BLAST COLDROOM 2 '!$E$2:$E9481,"Accepted")+sumifs('BLAST COLDROOM 2 '!U2:U9481,'BLAST COLDROOM 2 '!$A$2:$A9481,$A$1,'BLAST COLDROOM 2 '!$C$2:$C9481,"out",'BLAST COLDROOM 2 '!$E$2:$E9481,"Returned")+sumifs('BLAST COLDROOM 2 '!U2:U9481,'BLAST COLDROOM 2 '!$A$2:$A9481,$A$1,'BLAST COLDROOM 2 '!$C$2:$C9481,"Out",'BLAST COLDROOM 2 '!$E$2:$E9481,"Spoilage")</f>
        <v>0</v>
      </c>
      <c r="R4" s="90">
        <f>sumifs('BLAST COLDROOM 2 '!V2:V9481,'BLAST COLDROOM 2 '!$A$2:$A9481,$A$1,'BLAST COLDROOM 2 '!$C$2:$C9481,"In",'BLAST COLDROOM 2 '!$E$2:$E9481,"Accepted")+sumifs('BLAST COLDROOM 2 '!V2:V9481,'BLAST COLDROOM 2 '!$A$2:$A9481,$A$1,'BLAST COLDROOM 2 '!$C$2:$C9481,"out",'BLAST COLDROOM 2 '!$E$2:$E9481,"Returned")+sumifs('BLAST COLDROOM 2 '!V2:V9481,'BLAST COLDROOM 2 '!$A$2:$A9481,$A$1,'BLAST COLDROOM 2 '!$C$2:$C9481,"Out",'BLAST COLDROOM 2 '!$E$2:$E9481,"Spoilage")</f>
        <v>0</v>
      </c>
      <c r="S4" s="90">
        <f>sumifs('BLAST COLDROOM 2 '!W2:W9481,'BLAST COLDROOM 2 '!$A$2:$A9481,$A$1,'BLAST COLDROOM 2 '!$C$2:$C9481,"In",'BLAST COLDROOM 2 '!$E$2:$E9481,"Accepted")+sumifs('BLAST COLDROOM 2 '!W2:W9481,'BLAST COLDROOM 2 '!$A$2:$A9481,$A$1,'BLAST COLDROOM 2 '!$C$2:$C9481,"out",'BLAST COLDROOM 2 '!$E$2:$E9481,"Returned")+sumifs('BLAST COLDROOM 2 '!W2:W9481,'BLAST COLDROOM 2 '!$A$2:$A9481,$A$1,'BLAST COLDROOM 2 '!$C$2:$C9481,"Out",'BLAST COLDROOM 2 '!$E$2:$E9481,"Spoilage")</f>
        <v>0</v>
      </c>
      <c r="T4" s="90">
        <f>sumifs('BLAST COLDROOM 2 '!X2:X9481,'BLAST COLDROOM 2 '!$A$2:$A9481,$A$1,'BLAST COLDROOM 2 '!$C$2:$C9481,"In",'BLAST COLDROOM 2 '!$E$2:$E9481,"Accepted")+sumifs('BLAST COLDROOM 2 '!X2:X9481,'BLAST COLDROOM 2 '!$A$2:$A9481,$A$1,'BLAST COLDROOM 2 '!$C$2:$C9481,"out",'BLAST COLDROOM 2 '!$E$2:$E9481,"Returned")+sumifs('BLAST COLDROOM 2 '!X2:X9481,'BLAST COLDROOM 2 '!$A$2:$A9481,$A$1,'BLAST COLDROOM 2 '!$C$2:$C9481,"Out",'BLAST COLDROOM 2 '!$E$2:$E9481,"Spoilage")</f>
        <v>0</v>
      </c>
      <c r="U4" s="90">
        <f>sumifs('BLAST COLDROOM 2 '!Y2:Y9481,'BLAST COLDROOM 2 '!$A$2:$A9481,$A$1,'BLAST COLDROOM 2 '!$C$2:$C9481,"In",'BLAST COLDROOM 2 '!$E$2:$E9481,"Accepted")+sumifs('BLAST COLDROOM 2 '!Y2:Y9481,'BLAST COLDROOM 2 '!$A$2:$A9481,$A$1,'BLAST COLDROOM 2 '!$C$2:$C9481,"out",'BLAST COLDROOM 2 '!$E$2:$E9481,"Returned")+sumifs('BLAST COLDROOM 2 '!Y2:Y9481,'BLAST COLDROOM 2 '!$A$2:$A9481,$A$1,'BLAST COLDROOM 2 '!$C$2:$C9481,"Out",'BLAST COLDROOM 2 '!$E$2:$E9481,"Spoilage")</f>
        <v>0</v>
      </c>
      <c r="V4" s="90">
        <f>sumifs('BLAST COLDROOM 2 '!Z2:Z9481,'BLAST COLDROOM 2 '!$A$2:$A9481,$A$1,'BLAST COLDROOM 2 '!$C$2:$C9481,"In",'BLAST COLDROOM 2 '!$E$2:$E9481,"Accepted")+sumifs('BLAST COLDROOM 2 '!Z2:Z9481,'BLAST COLDROOM 2 '!$A$2:$A9481,$A$1,'BLAST COLDROOM 2 '!$C$2:$C9481,"out",'BLAST COLDROOM 2 '!$E$2:$E9481,"Returned")+sumifs('BLAST COLDROOM 2 '!Z2:Z9481,'BLAST COLDROOM 2 '!$A$2:$A9481,$A$1,'BLAST COLDROOM 2 '!$C$2:$C9481,"Out",'BLAST COLDROOM 2 '!$E$2:$E9481,"Spoilage")</f>
        <v>0</v>
      </c>
      <c r="W4" s="90">
        <f>sumifs('BLAST COLDROOM 2 '!AA2:AA9481,'BLAST COLDROOM 2 '!$A$2:$A9481,$A$1,'BLAST COLDROOM 2 '!$C$2:$C9481,"In",'BLAST COLDROOM 2 '!$E$2:$E9481,"Accepted")+sumifs('BLAST COLDROOM 2 '!AA2:AA9481,'BLAST COLDROOM 2 '!$A$2:$A9481,$A$1,'BLAST COLDROOM 2 '!$C$2:$C9481,"out",'BLAST COLDROOM 2 '!$E$2:$E9481,"Returned")+sumifs('BLAST COLDROOM 2 '!AA2:AA9481,'BLAST COLDROOM 2 '!$A$2:$A9481,$A$1,'BLAST COLDROOM 2 '!$C$2:$C9481,"Out",'BLAST COLDROOM 2 '!$E$2:$E9481,"Spoilage")</f>
        <v>0</v>
      </c>
      <c r="X4" s="90">
        <f>sumifs('BLAST COLDROOM 2 '!AB2:AB9481,'BLAST COLDROOM 2 '!$A$2:$A9481,$A$1,'BLAST COLDROOM 2 '!$C$2:$C9481,"In",'BLAST COLDROOM 2 '!$E$2:$E9481,"Accepted")+sumifs('BLAST COLDROOM 2 '!AB2:AB9481,'BLAST COLDROOM 2 '!$A$2:$A9481,$A$1,'BLAST COLDROOM 2 '!$C$2:$C9481,"out",'BLAST COLDROOM 2 '!$E$2:$E9481,"Returned")+sumifs('BLAST COLDROOM 2 '!AB2:AB9481,'BLAST COLDROOM 2 '!$A$2:$A9481,$A$1,'BLAST COLDROOM 2 '!$C$2:$C9481,"Out",'BLAST COLDROOM 2 '!$E$2:$E9481,"Spoilage")</f>
        <v>0</v>
      </c>
      <c r="Y4" s="90">
        <f>sumifs('BLAST COLDROOM 2 '!AC2:AC9481,'BLAST COLDROOM 2 '!$A$2:$A9481,$A$1,'BLAST COLDROOM 2 '!$C$2:$C9481,"In",'BLAST COLDROOM 2 '!$E$2:$E9481,"Accepted")+sumifs('BLAST COLDROOM 2 '!AC2:AC9481,'BLAST COLDROOM 2 '!$A$2:$A9481,$A$1,'BLAST COLDROOM 2 '!$C$2:$C9481,"out",'BLAST COLDROOM 2 '!$E$2:$E9481,"Returned")+sumifs('BLAST COLDROOM 2 '!AC2:AC9481,'BLAST COLDROOM 2 '!$A$2:$A9481,$A$1,'BLAST COLDROOM 2 '!$C$2:$C9481,"Out",'BLAST COLDROOM 2 '!$E$2:$E9481,"Spoilage")</f>
        <v>0</v>
      </c>
      <c r="Z4" s="90">
        <f>sumifs('BLAST COLDROOM 2 '!AD2:AD9481,'BLAST COLDROOM 2 '!$A$2:$A9481,$A$1,'BLAST COLDROOM 2 '!$C$2:$C9481,"In",'BLAST COLDROOM 2 '!$E$2:$E9481,"Accepted")+sumifs('BLAST COLDROOM 2 '!AD2:AD9481,'BLAST COLDROOM 2 '!$A$2:$A9481,$A$1,'BLAST COLDROOM 2 '!$C$2:$C9481,"out",'BLAST COLDROOM 2 '!$E$2:$E9481,"Returned")+sumifs('BLAST COLDROOM 2 '!AD2:AD9481,'BLAST COLDROOM 2 '!$A$2:$A9481,$A$1,'BLAST COLDROOM 2 '!$C$2:$C9481,"Out",'BLAST COLDROOM 2 '!$E$2:$E9481,"Spoilage")</f>
        <v>0</v>
      </c>
      <c r="AA4" s="90">
        <f>sumifs('BLAST COLDROOM 2 '!AE2:AE9481,'BLAST COLDROOM 2 '!$A$2:$A9481,$A$1,'BLAST COLDROOM 2 '!$C$2:$C9481,"In",'BLAST COLDROOM 2 '!$E$2:$E9481,"Accepted")+sumifs('BLAST COLDROOM 2 '!AE2:AE9481,'BLAST COLDROOM 2 '!$A$2:$A9481,$A$1,'BLAST COLDROOM 2 '!$C$2:$C9481,"out",'BLAST COLDROOM 2 '!$E$2:$E9481,"Returned")+sumifs('BLAST COLDROOM 2 '!AE2:AE9481,'BLAST COLDROOM 2 '!$A$2:$A9481,$A$1,'BLAST COLDROOM 2 '!$C$2:$C9481,"Out",'BLAST COLDROOM 2 '!$E$2:$E9481,"Spoilage")</f>
        <v>0</v>
      </c>
      <c r="AB4" s="90">
        <f>sumifs('BLAST COLDROOM 2 '!AF2:AF9481,'BLAST COLDROOM 2 '!$A$2:$A9481,$A$1,'BLAST COLDROOM 2 '!$C$2:$C9481,"In",'BLAST COLDROOM 2 '!$E$2:$E9481,"Accepted")+sumifs('BLAST COLDROOM 2 '!AF2:AF9481,'BLAST COLDROOM 2 '!$A$2:$A9481,$A$1,'BLAST COLDROOM 2 '!$C$2:$C9481,"out",'BLAST COLDROOM 2 '!$E$2:$E9481,"Returned")+sumifs('BLAST COLDROOM 2 '!AF2:AF9481,'BLAST COLDROOM 2 '!$A$2:$A9481,$A$1,'BLAST COLDROOM 2 '!$C$2:$C9481,"Out",'BLAST COLDROOM 2 '!$E$2:$E9481,"Spoilage")</f>
        <v>0</v>
      </c>
      <c r="AC4" s="90">
        <f>sumifs('BLAST COLDROOM 2 '!AG2:AG9481,'BLAST COLDROOM 2 '!$A$2:$A9481,$A$1,'BLAST COLDROOM 2 '!$C$2:$C9481,"In",'BLAST COLDROOM 2 '!$E$2:$E9481,"Accepted")+sumifs('BLAST COLDROOM 2 '!AG2:AG9481,'BLAST COLDROOM 2 '!$A$2:$A9481,$A$1,'BLAST COLDROOM 2 '!$C$2:$C9481,"out",'BLAST COLDROOM 2 '!$E$2:$E9481,"Returned")+sumifs('BLAST COLDROOM 2 '!AG2:AG9481,'BLAST COLDROOM 2 '!$A$2:$A9481,$A$1,'BLAST COLDROOM 2 '!$C$2:$C9481,"Out",'BLAST COLDROOM 2 '!$E$2:$E9481,"Spoilage")</f>
        <v>0</v>
      </c>
      <c r="AD4" s="90">
        <f>sumifs('BLAST COLDROOM 2 '!AH2:AH9481,'BLAST COLDROOM 2 '!$A$2:$A9481,$A$1,'BLAST COLDROOM 2 '!$C$2:$C9481,"In",'BLAST COLDROOM 2 '!$E$2:$E9481,"Accepted")+sumifs('BLAST COLDROOM 2 '!AH2:AH9481,'BLAST COLDROOM 2 '!$A$2:$A9481,$A$1,'BLAST COLDROOM 2 '!$C$2:$C9481,"out",'BLAST COLDROOM 2 '!$E$2:$E9481,"Returned")+sumifs('BLAST COLDROOM 2 '!AH2:AH9481,'BLAST COLDROOM 2 '!$A$2:$A9481,$A$1,'BLAST COLDROOM 2 '!$C$2:$C9481,"Out",'BLAST COLDROOM 2 '!$E$2:$E9481,"Spoilage")</f>
        <v>0</v>
      </c>
      <c r="AE4" s="90">
        <f>sumifs('BLAST COLDROOM 2 '!AI2:AI9481,'BLAST COLDROOM 2 '!$A$2:$A9481,$A$1,'BLAST COLDROOM 2 '!$C$2:$C9481,"In",'BLAST COLDROOM 2 '!$E$2:$E9481,"Accepted")+sumifs('BLAST COLDROOM 2 '!AI2:AI9481,'BLAST COLDROOM 2 '!$A$2:$A9481,$A$1,'BLAST COLDROOM 2 '!$C$2:$C9481,"out",'BLAST COLDROOM 2 '!$E$2:$E9481,"Returned")+sumifs('BLAST COLDROOM 2 '!AI2:AI9481,'BLAST COLDROOM 2 '!$A$2:$A9481,$A$1,'BLAST COLDROOM 2 '!$C$2:$C9481,"Out",'BLAST COLDROOM 2 '!$E$2:$E9481,"Spoilage")</f>
        <v>0</v>
      </c>
      <c r="AF4" s="90">
        <f>sumifs('BLAST COLDROOM 2 '!AJ2:AJ9481,'BLAST COLDROOM 2 '!$A$2:$A9481,$A$1,'BLAST COLDROOM 2 '!$C$2:$C9481,"In",'BLAST COLDROOM 2 '!$E$2:$E9481,"Accepted")+sumifs('BLAST COLDROOM 2 '!AJ2:AJ9481,'BLAST COLDROOM 2 '!$A$2:$A9481,$A$1,'BLAST COLDROOM 2 '!$C$2:$C9481,"out",'BLAST COLDROOM 2 '!$E$2:$E9481,"Returned")+sumifs('BLAST COLDROOM 2 '!AJ2:AJ9481,'BLAST COLDROOM 2 '!$A$2:$A9481,$A$1,'BLAST COLDROOM 2 '!$C$2:$C9481,"Out",'BLAST COLDROOM 2 '!$E$2:$E9481,"Spoilage")</f>
        <v>0</v>
      </c>
      <c r="AG4" s="90">
        <f>sumifs('BLAST COLDROOM 2 '!AK2:AK9481,'BLAST COLDROOM 2 '!$A$2:$A9481,$A$1,'BLAST COLDROOM 2 '!$C$2:$C9481,"In",'BLAST COLDROOM 2 '!$E$2:$E9481,"Accepted")+sumifs('BLAST COLDROOM 2 '!AK2:AK9481,'BLAST COLDROOM 2 '!$A$2:$A9481,$A$1,'BLAST COLDROOM 2 '!$C$2:$C9481,"out",'BLAST COLDROOM 2 '!$E$2:$E9481,"Returned")+sumifs('BLAST COLDROOM 2 '!AK2:AK9481,'BLAST COLDROOM 2 '!$A$2:$A9481,$A$1,'BLAST COLDROOM 2 '!$C$2:$C9481,"Out",'BLAST COLDROOM 2 '!$E$2:$E9481,"Spoilage")</f>
        <v>0</v>
      </c>
      <c r="AH4" s="90">
        <f>sumifs('BLAST COLDROOM 2 '!AL2:AL9481,'BLAST COLDROOM 2 '!$A$2:$A9481,$A$1,'BLAST COLDROOM 2 '!$C$2:$C9481,"In",'BLAST COLDROOM 2 '!$E$2:$E9481,"Accepted")+sumifs('BLAST COLDROOM 2 '!AL2:AL9481,'BLAST COLDROOM 2 '!$A$2:$A9481,$A$1,'BLAST COLDROOM 2 '!$C$2:$C9481,"out",'BLAST COLDROOM 2 '!$E$2:$E9481,"Returned")+sumifs('BLAST COLDROOM 2 '!AL2:AL9481,'BLAST COLDROOM 2 '!$A$2:$A9481,$A$1,'BLAST COLDROOM 2 '!$C$2:$C9481,"Out",'BLAST COLDROOM 2 '!$E$2:$E9481,"Spoilage")</f>
        <v>0</v>
      </c>
      <c r="AI4" s="90">
        <f>sumifs('BLAST COLDROOM 2 '!AM2:AM9481,'BLAST COLDROOM 2 '!$A$2:$A9481,$A$1,'BLAST COLDROOM 2 '!$C$2:$C9481,"In",'BLAST COLDROOM 2 '!$E$2:$E9481,"Accepted")+sumifs('BLAST COLDROOM 2 '!AM2:AM9481,'BLAST COLDROOM 2 '!$A$2:$A9481,$A$1,'BLAST COLDROOM 2 '!$C$2:$C9481,"out",'BLAST COLDROOM 2 '!$E$2:$E9481,"Returned")+sumifs('BLAST COLDROOM 2 '!AM2:AM9481,'BLAST COLDROOM 2 '!$A$2:$A9481,$A$1,'BLAST COLDROOM 2 '!$C$2:$C9481,"Out",'BLAST COLDROOM 2 '!$E$2:$E9481,"Spoilage")</f>
        <v>0</v>
      </c>
      <c r="AJ4" s="90">
        <f>sumifs('BLAST COLDROOM 2 '!AN2:AN9481,'BLAST COLDROOM 2 '!$A$2:$A9481,$A$1,'BLAST COLDROOM 2 '!$C$2:$C9481,"In",'BLAST COLDROOM 2 '!$E$2:$E9481,"Accepted")+sumifs('BLAST COLDROOM 2 '!AN2:AN9481,'BLAST COLDROOM 2 '!$A$2:$A9481,$A$1,'BLAST COLDROOM 2 '!$C$2:$C9481,"out",'BLAST COLDROOM 2 '!$E$2:$E9481,"Returned")+sumifs('BLAST COLDROOM 2 '!AN2:AN9481,'BLAST COLDROOM 2 '!$A$2:$A9481,$A$1,'BLAST COLDROOM 2 '!$C$2:$C9481,"Out",'BLAST COLDROOM 2 '!$E$2:$E9481,"Spoilage")</f>
        <v>0</v>
      </c>
      <c r="AK4" s="90">
        <f>sumifs('BLAST COLDROOM 2 '!AO2:AO9481,'BLAST COLDROOM 2 '!$A$2:$A9481,$A$1,'BLAST COLDROOM 2 '!$C$2:$C9481,"In",'BLAST COLDROOM 2 '!$E$2:$E9481,"Accepted")+sumifs('BLAST COLDROOM 2 '!AO2:AO9481,'BLAST COLDROOM 2 '!$A$2:$A9481,$A$1,'BLAST COLDROOM 2 '!$C$2:$C9481,"out",'BLAST COLDROOM 2 '!$E$2:$E9481,"Returned")+sumifs('BLAST COLDROOM 2 '!AO2:AO9481,'BLAST COLDROOM 2 '!$A$2:$A9481,$A$1,'BLAST COLDROOM 2 '!$C$2:$C9481,"Out",'BLAST COLDROOM 2 '!$E$2:$E9481,"Spoilage")</f>
        <v>0</v>
      </c>
      <c r="AL4" s="90">
        <f>sumifs('BLAST COLDROOM 2 '!AP2:AP9481,'BLAST COLDROOM 2 '!$A$2:$A9481,$A$1,'BLAST COLDROOM 2 '!$C$2:$C9481,"In",'BLAST COLDROOM 2 '!$E$2:$E9481,"Accepted")+sumifs('BLAST COLDROOM 2 '!AP2:AP9481,'BLAST COLDROOM 2 '!$A$2:$A9481,$A$1,'BLAST COLDROOM 2 '!$C$2:$C9481,"out",'BLAST COLDROOM 2 '!$E$2:$E9481,"Returned")+sumifs('BLAST COLDROOM 2 '!AP2:AP9481,'BLAST COLDROOM 2 '!$A$2:$A9481,$A$1,'BLAST COLDROOM 2 '!$C$2:$C9481,"Out",'BLAST COLDROOM 2 '!$E$2:$E9481,"Spoilage")</f>
        <v>0</v>
      </c>
      <c r="AM4" s="90">
        <f>sumifs('BLAST COLDROOM 2 '!AQ2:AQ9481,'BLAST COLDROOM 2 '!$A$2:$A9481,$A$1,'BLAST COLDROOM 2 '!$C$2:$C9481,"In",'BLAST COLDROOM 2 '!$E$2:$E9481,"Accepted")+sumifs('BLAST COLDROOM 2 '!AQ2:AQ9481,'BLAST COLDROOM 2 '!$A$2:$A9481,$A$1,'BLAST COLDROOM 2 '!$C$2:$C9481,"out",'BLAST COLDROOM 2 '!$E$2:$E9481,"Returned")+sumifs('BLAST COLDROOM 2 '!AQ2:AQ9481,'BLAST COLDROOM 2 '!$A$2:$A9481,$A$1,'BLAST COLDROOM 2 '!$C$2:$C9481,"Out",'BLAST COLDROOM 2 '!$E$2:$E9481,"Spoilage")</f>
        <v>0</v>
      </c>
      <c r="AN4" s="90">
        <f>sumifs('BLAST COLDROOM 2 '!AR2:AR9481,'BLAST COLDROOM 2 '!$A$2:$A9481,$A$1,'BLAST COLDROOM 2 '!$C$2:$C9481,"In",'BLAST COLDROOM 2 '!$E$2:$E9481,"Accepted")+sumifs('BLAST COLDROOM 2 '!AR2:AR9481,'BLAST COLDROOM 2 '!$A$2:$A9481,$A$1,'BLAST COLDROOM 2 '!$C$2:$C9481,"out",'BLAST COLDROOM 2 '!$E$2:$E9481,"Returned")+sumifs('BLAST COLDROOM 2 '!AR2:AR9481,'BLAST COLDROOM 2 '!$A$2:$A9481,$A$1,'BLAST COLDROOM 2 '!$C$2:$C9481,"Out",'BLAST COLDROOM 2 '!$E$2:$E9481,"Spoilage")</f>
        <v>0</v>
      </c>
      <c r="AO4" s="90">
        <f>sumifs('BLAST COLDROOM 2 '!AS2:AS9481,'BLAST COLDROOM 2 '!$A$2:$A9481,$A$1,'BLAST COLDROOM 2 '!$C$2:$C9481,"In",'BLAST COLDROOM 2 '!$E$2:$E9481,"Accepted")+sumifs('BLAST COLDROOM 2 '!AS2:AS9481,'BLAST COLDROOM 2 '!$A$2:$A9481,$A$1,'BLAST COLDROOM 2 '!$C$2:$C9481,"out",'BLAST COLDROOM 2 '!$E$2:$E9481,"Returned")+sumifs('BLAST COLDROOM 2 '!AS2:AS9481,'BLAST COLDROOM 2 '!$A$2:$A9481,$A$1,'BLAST COLDROOM 2 '!$C$2:$C9481,"Out",'BLAST COLDROOM 2 '!$E$2:$E9481,"Spoilage")</f>
        <v>0</v>
      </c>
      <c r="AP4" s="90">
        <f>sumifs('BLAST COLDROOM 2 '!AT2:AT9481,'BLAST COLDROOM 2 '!$A$2:$A9481,$A$1,'BLAST COLDROOM 2 '!$C$2:$C9481,"In",'BLAST COLDROOM 2 '!$E$2:$E9481,"Accepted")+sumifs('BLAST COLDROOM 2 '!AT2:AT9481,'BLAST COLDROOM 2 '!$A$2:$A9481,$A$1,'BLAST COLDROOM 2 '!$C$2:$C9481,"out",'BLAST COLDROOM 2 '!$E$2:$E9481,"Returned")+sumifs('BLAST COLDROOM 2 '!AT2:AT9481,'BLAST COLDROOM 2 '!$A$2:$A9481,$A$1,'BLAST COLDROOM 2 '!$C$2:$C9481,"Out",'BLAST COLDROOM 2 '!$E$2:$E9481,"Spoilage")</f>
        <v>0</v>
      </c>
      <c r="AQ4" s="90">
        <f>sumifs('BLAST COLDROOM 2 '!AU2:AU9481,'BLAST COLDROOM 2 '!$A$2:$A9481,$A$1,'BLAST COLDROOM 2 '!$C$2:$C9481,"In",'BLAST COLDROOM 2 '!$E$2:$E9481,"Accepted")+sumifs('BLAST COLDROOM 2 '!AU2:AU9481,'BLAST COLDROOM 2 '!$A$2:$A9481,$A$1,'BLAST COLDROOM 2 '!$C$2:$C9481,"out",'BLAST COLDROOM 2 '!$E$2:$E9481,"Returned")+sumifs('BLAST COLDROOM 2 '!AU2:AU9481,'BLAST COLDROOM 2 '!$A$2:$A9481,$A$1,'BLAST COLDROOM 2 '!$C$2:$C9481,"Out",'BLAST COLDROOM 2 '!$E$2:$E9481,"Spoilage")</f>
        <v>0</v>
      </c>
      <c r="AR4" s="90">
        <f>sumifs('BLAST COLDROOM 2 '!AV2:AV9481,'BLAST COLDROOM 2 '!$A$2:$A9481,$A$1,'BLAST COLDROOM 2 '!$C$2:$C9481,"In",'BLAST COLDROOM 2 '!$E$2:$E9481,"Accepted")+sumifs('BLAST COLDROOM 2 '!AV2:AV9481,'BLAST COLDROOM 2 '!$A$2:$A9481,$A$1,'BLAST COLDROOM 2 '!$C$2:$C9481,"out",'BLAST COLDROOM 2 '!$E$2:$E9481,"Returned")+sumifs('BLAST COLDROOM 2 '!AV2:AV9481,'BLAST COLDROOM 2 '!$A$2:$A9481,$A$1,'BLAST COLDROOM 2 '!$C$2:$C9481,"Out",'BLAST COLDROOM 2 '!$E$2:$E9481,"Spoilage")</f>
        <v>0</v>
      </c>
      <c r="AS4" s="90">
        <f>sumifs('BLAST COLDROOM 2 '!AW2:AW9481,'BLAST COLDROOM 2 '!$A$2:$A9481,$A$1,'BLAST COLDROOM 2 '!$C$2:$C9481,"In",'BLAST COLDROOM 2 '!$E$2:$E9481,"Accepted")+sumifs('BLAST COLDROOM 2 '!AW2:AW9481,'BLAST COLDROOM 2 '!$A$2:$A9481,$A$1,'BLAST COLDROOM 2 '!$C$2:$C9481,"out",'BLAST COLDROOM 2 '!$E$2:$E9481,"Returned")+sumifs('BLAST COLDROOM 2 '!AW2:AW9481,'BLAST COLDROOM 2 '!$A$2:$A9481,$A$1,'BLAST COLDROOM 2 '!$C$2:$C9481,"Out",'BLAST COLDROOM 2 '!$E$2:$E9481,"Spoilage")</f>
        <v>0</v>
      </c>
      <c r="AT4" s="90">
        <f>sumifs('BLAST COLDROOM 2 '!AX2:AX9481,'BLAST COLDROOM 2 '!$A$2:$A9481,$A$1,'BLAST COLDROOM 2 '!$C$2:$C9481,"In",'BLAST COLDROOM 2 '!$E$2:$E9481,"Accepted")+sumifs('BLAST COLDROOM 2 '!AX2:AX9481,'BLAST COLDROOM 2 '!$A$2:$A9481,$A$1,'BLAST COLDROOM 2 '!$C$2:$C9481,"out",'BLAST COLDROOM 2 '!$E$2:$E9481,"Returned")+sumifs('BLAST COLDROOM 2 '!AX2:AX9481,'BLAST COLDROOM 2 '!$A$2:$A9481,$A$1,'BLAST COLDROOM 2 '!$C$2:$C9481,"Out",'BLAST COLDROOM 2 '!$E$2:$E9481,"Spoilage")</f>
        <v>0</v>
      </c>
      <c r="AU4" s="90">
        <f>sumifs('BLAST COLDROOM 2 '!AY2:AY9481,'BLAST COLDROOM 2 '!$A$2:$A9481,$A$1,'BLAST COLDROOM 2 '!$C$2:$C9481,"In",'BLAST COLDROOM 2 '!$E$2:$E9481,"Accepted")+sumifs('BLAST COLDROOM 2 '!AY2:AY9481,'BLAST COLDROOM 2 '!$A$2:$A9481,$A$1,'BLAST COLDROOM 2 '!$C$2:$C9481,"out",'BLAST COLDROOM 2 '!$E$2:$E9481,"Returned")+sumifs('BLAST COLDROOM 2 '!AY2:AY9481,'BLAST COLDROOM 2 '!$A$2:$A9481,$A$1,'BLAST COLDROOM 2 '!$C$2:$C9481,"Out",'BLAST COLDROOM 2 '!$E$2:$E9481,"Spoilage")</f>
        <v>0</v>
      </c>
      <c r="AV4" s="90">
        <f>sumifs('BLAST COLDROOM 2 '!AZ2:AZ9481,'BLAST COLDROOM 2 '!$A$2:$A9481,$A$1,'BLAST COLDROOM 2 '!$C$2:$C9481,"In",'BLAST COLDROOM 2 '!$E$2:$E9481,"Accepted")+sumifs('BLAST COLDROOM 2 '!AZ2:AZ9481,'BLAST COLDROOM 2 '!$A$2:$A9481,$A$1,'BLAST COLDROOM 2 '!$C$2:$C9481,"out",'BLAST COLDROOM 2 '!$E$2:$E9481,"Returned")+sumifs('BLAST COLDROOM 2 '!AZ2:AZ9481,'BLAST COLDROOM 2 '!$A$2:$A9481,$A$1,'BLAST COLDROOM 2 '!$C$2:$C9481,"Out",'BLAST COLDROOM 2 '!$E$2:$E9481,"Spoilage")</f>
        <v>0</v>
      </c>
      <c r="AW4" s="90">
        <f>sumifs('BLAST COLDROOM 2 '!BA2:BA9481,'BLAST COLDROOM 2 '!$A$2:$A9481,$A$1,'BLAST COLDROOM 2 '!$C$2:$C9481,"In",'BLAST COLDROOM 2 '!$E$2:$E9481,"Accepted")+sumifs('BLAST COLDROOM 2 '!BA2:BA9481,'BLAST COLDROOM 2 '!$A$2:$A9481,$A$1,'BLAST COLDROOM 2 '!$C$2:$C9481,"out",'BLAST COLDROOM 2 '!$E$2:$E9481,"Returned")+sumifs('BLAST COLDROOM 2 '!BA2:BA9481,'BLAST COLDROOM 2 '!$A$2:$A9481,$A$1,'BLAST COLDROOM 2 '!$C$2:$C9481,"Out",'BLAST COLDROOM 2 '!$E$2:$E9481,"Spoilage")</f>
        <v>0</v>
      </c>
      <c r="AX4" s="90">
        <f>sumifs('BLAST COLDROOM 2 '!BB2:BB9481,'BLAST COLDROOM 2 '!$A$2:$A9481,$A$1,'BLAST COLDROOM 2 '!$C$2:$C9481,"In",'BLAST COLDROOM 2 '!$E$2:$E9481,"Accepted")+sumifs('BLAST COLDROOM 2 '!BB2:BB9481,'BLAST COLDROOM 2 '!$A$2:$A9481,$A$1,'BLAST COLDROOM 2 '!$C$2:$C9481,"out",'BLAST COLDROOM 2 '!$E$2:$E9481,"Returned")+sumifs('BLAST COLDROOM 2 '!BB2:BB9481,'BLAST COLDROOM 2 '!$A$2:$A9481,$A$1,'BLAST COLDROOM 2 '!$C$2:$C9481,"Out",'BLAST COLDROOM 2 '!$E$2:$E9481,"Spoilage")</f>
        <v>0</v>
      </c>
      <c r="AY4" s="90">
        <f>sumifs('BLAST COLDROOM 2 '!BC2:BC9481,'BLAST COLDROOM 2 '!$A$2:$A9481,$A$1,'BLAST COLDROOM 2 '!$C$2:$C9481,"In",'BLAST COLDROOM 2 '!$E$2:$E9481,"Accepted")+sumifs('BLAST COLDROOM 2 '!BC2:BC9481,'BLAST COLDROOM 2 '!$A$2:$A9481,$A$1,'BLAST COLDROOM 2 '!$C$2:$C9481,"out",'BLAST COLDROOM 2 '!$E$2:$E9481,"Returned")+sumifs('BLAST COLDROOM 2 '!BC2:BC9481,'BLAST COLDROOM 2 '!$A$2:$A9481,$A$1,'BLAST COLDROOM 2 '!$C$2:$C9481,"Out",'BLAST COLDROOM 2 '!$E$2:$E9481,"Spoilage")</f>
        <v>0</v>
      </c>
      <c r="AZ4" s="90">
        <f>sumifs('BLAST COLDROOM 2 '!BD2:BD9481,'BLAST COLDROOM 2 '!$A$2:$A9481,$A$1,'BLAST COLDROOM 2 '!$C$2:$C9481,"In",'BLAST COLDROOM 2 '!$E$2:$E9481,"Accepted")+sumifs('BLAST COLDROOM 2 '!BD2:BD9481,'BLAST COLDROOM 2 '!$A$2:$A9481,$A$1,'BLAST COLDROOM 2 '!$C$2:$C9481,"out",'BLAST COLDROOM 2 '!$E$2:$E9481,"Returned")+sumifs('BLAST COLDROOM 2 '!BD2:BD9481,'BLAST COLDROOM 2 '!$A$2:$A9481,$A$1,'BLAST COLDROOM 2 '!$C$2:$C9481,"Out",'BLAST COLDROOM 2 '!$E$2:$E9481,"Spoilage")</f>
        <v>0</v>
      </c>
      <c r="BA4" s="90">
        <f>sumifs('BLAST COLDROOM 2 '!BE2:BE9481,'BLAST COLDROOM 2 '!$A$2:$A9481,$A$1,'BLAST COLDROOM 2 '!$C$2:$C9481,"In",'BLAST COLDROOM 2 '!$E$2:$E9481,"Accepted")+sumifs('BLAST COLDROOM 2 '!BE2:BE9481,'BLAST COLDROOM 2 '!$A$2:$A9481,$A$1,'BLAST COLDROOM 2 '!$C$2:$C9481,"out",'BLAST COLDROOM 2 '!$E$2:$E9481,"Returned")+sumifs('BLAST COLDROOM 2 '!BE2:BE9481,'BLAST COLDROOM 2 '!$A$2:$A9481,$A$1,'BLAST COLDROOM 2 '!$C$2:$C9481,"Out",'BLAST COLDROOM 2 '!$E$2:$E9481,"Spoilage")</f>
        <v>0</v>
      </c>
      <c r="BB4" s="90">
        <f>sumifs('BLAST COLDROOM 2 '!BF2:BF9481,'BLAST COLDROOM 2 '!$A$2:$A9481,$A$1,'BLAST COLDROOM 2 '!$C$2:$C9481,"In",'BLAST COLDROOM 2 '!$E$2:$E9481,"Accepted")+sumifs('BLAST COLDROOM 2 '!BF2:BF9481,'BLAST COLDROOM 2 '!$A$2:$A9481,$A$1,'BLAST COLDROOM 2 '!$C$2:$C9481,"out",'BLAST COLDROOM 2 '!$E$2:$E9481,"Returned")+sumifs('BLAST COLDROOM 2 '!BF2:BF9481,'BLAST COLDROOM 2 '!$A$2:$A9481,$A$1,'BLAST COLDROOM 2 '!$C$2:$C9481,"Out",'BLAST COLDROOM 2 '!$E$2:$E9481,"Spoilage")</f>
        <v>0</v>
      </c>
      <c r="BC4" s="90">
        <f>sumifs('BLAST COLDROOM 2 '!BG2:BG9481,'BLAST COLDROOM 2 '!$A$2:$A9481,$A$1,'BLAST COLDROOM 2 '!$C$2:$C9481,"In",'BLAST COLDROOM 2 '!$E$2:$E9481,"Accepted")+sumifs('BLAST COLDROOM 2 '!BG2:BG9481,'BLAST COLDROOM 2 '!$A$2:$A9481,$A$1,'BLAST COLDROOM 2 '!$C$2:$C9481,"out",'BLAST COLDROOM 2 '!$E$2:$E9481,"Returned")+sumifs('BLAST COLDROOM 2 '!BG2:BG9481,'BLAST COLDROOM 2 '!$A$2:$A9481,$A$1,'BLAST COLDROOM 2 '!$C$2:$C9481,"Out",'BLAST COLDROOM 2 '!$E$2:$E9481,"Spoilage")</f>
        <v>0</v>
      </c>
      <c r="BD4" s="90">
        <f>sumifs('BLAST COLDROOM 2 '!BH2:BH9481,'BLAST COLDROOM 2 '!$A$2:$A9481,$A$1,'BLAST COLDROOM 2 '!$C$2:$C9481,"In",'BLAST COLDROOM 2 '!$E$2:$E9481,"Accepted")+sumifs('BLAST COLDROOM 2 '!BH2:BH9481,'BLAST COLDROOM 2 '!$A$2:$A9481,$A$1,'BLAST COLDROOM 2 '!$C$2:$C9481,"out",'BLAST COLDROOM 2 '!$E$2:$E9481,"Returned")+sumifs('BLAST COLDROOM 2 '!BH2:BH9481,'BLAST COLDROOM 2 '!$A$2:$A9481,$A$1,'BLAST COLDROOM 2 '!$C$2:$C9481,"Out",'BLAST COLDROOM 2 '!$E$2:$E9481,"Spoilage")</f>
        <v>0</v>
      </c>
      <c r="BE4" s="90">
        <f>sumifs('BLAST COLDROOM 2 '!BI2:BI9481,'BLAST COLDROOM 2 '!$A$2:$A9481,$A$1,'BLAST COLDROOM 2 '!$C$2:$C9481,"In",'BLAST COLDROOM 2 '!$E$2:$E9481,"Accepted")+sumifs('BLAST COLDROOM 2 '!BI2:BI9481,'BLAST COLDROOM 2 '!$A$2:$A9481,$A$1,'BLAST COLDROOM 2 '!$C$2:$C9481,"out",'BLAST COLDROOM 2 '!$E$2:$E9481,"Returned")+sumifs('BLAST COLDROOM 2 '!BI2:BI9481,'BLAST COLDROOM 2 '!$A$2:$A9481,$A$1,'BLAST COLDROOM 2 '!$C$2:$C9481,"Out",'BLAST COLDROOM 2 '!$E$2:$E9481,"Spoilage")</f>
        <v>0</v>
      </c>
      <c r="BF4" s="90">
        <f>sumifs('BLAST COLDROOM 2 '!BJ2:BJ9481,'BLAST COLDROOM 2 '!$A$2:$A9481,$A$1,'BLAST COLDROOM 2 '!$C$2:$C9481,"In",'BLAST COLDROOM 2 '!$E$2:$E9481,"Accepted")+sumifs('BLAST COLDROOM 2 '!BJ2:BJ9481,'BLAST COLDROOM 2 '!$A$2:$A9481,$A$1,'BLAST COLDROOM 2 '!$C$2:$C9481,"out",'BLAST COLDROOM 2 '!$E$2:$E9481,"Returned")+sumifs('BLAST COLDROOM 2 '!BJ2:BJ9481,'BLAST COLDROOM 2 '!$A$2:$A9481,$A$1,'BLAST COLDROOM 2 '!$C$2:$C9481,"Out",'BLAST COLDROOM 2 '!$E$2:$E9481,"Spoilage")</f>
        <v>0</v>
      </c>
      <c r="BG4" s="90">
        <f>sumifs('BLAST COLDROOM 2 '!BK2:BK9481,'BLAST COLDROOM 2 '!$A$2:$A9481,$A$1,'BLAST COLDROOM 2 '!$C$2:$C9481,"In",'BLAST COLDROOM 2 '!$E$2:$E9481,"Accepted")+sumifs('BLAST COLDROOM 2 '!BK2:BK9481,'BLAST COLDROOM 2 '!$A$2:$A9481,$A$1,'BLAST COLDROOM 2 '!$C$2:$C9481,"out",'BLAST COLDROOM 2 '!$E$2:$E9481,"Returned")+sumifs('BLAST COLDROOM 2 '!BK2:BK9481,'BLAST COLDROOM 2 '!$A$2:$A9481,$A$1,'BLAST COLDROOM 2 '!$C$2:$C9481,"Out",'BLAST COLDROOM 2 '!$E$2:$E9481,"Spoilage")</f>
        <v>0</v>
      </c>
      <c r="BH4" s="90">
        <f>sumifs('BLAST COLDROOM 2 '!BL2:BL9481,'BLAST COLDROOM 2 '!$A$2:$A9481,$A$1,'BLAST COLDROOM 2 '!$C$2:$C9481,"In",'BLAST COLDROOM 2 '!$E$2:$E9481,"Accepted")+sumifs('BLAST COLDROOM 2 '!BL2:BL9481,'BLAST COLDROOM 2 '!$A$2:$A9481,$A$1,'BLAST COLDROOM 2 '!$C$2:$C9481,"out",'BLAST COLDROOM 2 '!$E$2:$E9481,"Returned")+sumifs('BLAST COLDROOM 2 '!BL2:BL9481,'BLAST COLDROOM 2 '!$A$2:$A9481,$A$1,'BLAST COLDROOM 2 '!$C$2:$C9481,"Out",'BLAST COLDROOM 2 '!$E$2:$E9481,"Spoilage")</f>
        <v>0</v>
      </c>
      <c r="BI4" s="90">
        <f>sumifs('BLAST COLDROOM 2 '!BM2:BM9481,'BLAST COLDROOM 2 '!$A$2:$A9481,$A$1,'BLAST COLDROOM 2 '!$C$2:$C9481,"In",'BLAST COLDROOM 2 '!$E$2:$E9481,"Accepted")+sumifs('BLAST COLDROOM 2 '!BM2:BM9481,'BLAST COLDROOM 2 '!$A$2:$A9481,$A$1,'BLAST COLDROOM 2 '!$C$2:$C9481,"out",'BLAST COLDROOM 2 '!$E$2:$E9481,"Returned")+sumifs('BLAST COLDROOM 2 '!BM2:BM9481,'BLAST COLDROOM 2 '!$A$2:$A9481,$A$1,'BLAST COLDROOM 2 '!$C$2:$C9481,"Out",'BLAST COLDROOM 2 '!$E$2:$E9481,"Spoilage")</f>
        <v>0</v>
      </c>
      <c r="BJ4" s="90">
        <f>sumifs('BLAST COLDROOM 2 '!BN2:BN9481,'BLAST COLDROOM 2 '!$A$2:$A9481,$A$1,'BLAST COLDROOM 2 '!$C$2:$C9481,"In",'BLAST COLDROOM 2 '!$E$2:$E9481,"Accepted")+sumifs('BLAST COLDROOM 2 '!BN2:BN9481,'BLAST COLDROOM 2 '!$A$2:$A9481,$A$1,'BLAST COLDROOM 2 '!$C$2:$C9481,"out",'BLAST COLDROOM 2 '!$E$2:$E9481,"Returned")+sumifs('BLAST COLDROOM 2 '!BN2:BN9481,'BLAST COLDROOM 2 '!$A$2:$A9481,$A$1,'BLAST COLDROOM 2 '!$C$2:$C9481,"Out",'BLAST COLDROOM 2 '!$E$2:$E9481,"Spoilage")</f>
        <v>0</v>
      </c>
      <c r="BK4" s="90">
        <f>sumifs('BLAST COLDROOM 2 '!BO2:BO9481,'BLAST COLDROOM 2 '!$A$2:$A9481,$A$1,'BLAST COLDROOM 2 '!$C$2:$C9481,"In",'BLAST COLDROOM 2 '!$E$2:$E9481,"Accepted")+sumifs('BLAST COLDROOM 2 '!BO2:BO9481,'BLAST COLDROOM 2 '!$A$2:$A9481,$A$1,'BLAST COLDROOM 2 '!$C$2:$C9481,"out",'BLAST COLDROOM 2 '!$E$2:$E9481,"Returned")+sumifs('BLAST COLDROOM 2 '!BO2:BO9481,'BLAST COLDROOM 2 '!$A$2:$A9481,$A$1,'BLAST COLDROOM 2 '!$C$2:$C9481,"Out",'BLAST COLDROOM 2 '!$E$2:$E9481,"Spoilage")</f>
        <v>0</v>
      </c>
      <c r="BL4" s="90">
        <f>sumifs('BLAST COLDROOM 2 '!BP2:BP9481,'BLAST COLDROOM 2 '!$A$2:$A9481,$A$1,'BLAST COLDROOM 2 '!$C$2:$C9481,"In",'BLAST COLDROOM 2 '!$E$2:$E9481,"Accepted")+sumifs('BLAST COLDROOM 2 '!BP2:BP9481,'BLAST COLDROOM 2 '!$A$2:$A9481,$A$1,'BLAST COLDROOM 2 '!$C$2:$C9481,"out",'BLAST COLDROOM 2 '!$E$2:$E9481,"Returned")+sumifs('BLAST COLDROOM 2 '!BP2:BP9481,'BLAST COLDROOM 2 '!$A$2:$A9481,$A$1,'BLAST COLDROOM 2 '!$C$2:$C9481,"Out",'BLAST COLDROOM 2 '!$E$2:$E9481,"Spoilage")</f>
        <v>0</v>
      </c>
      <c r="BM4" s="90">
        <f>sumifs('BLAST COLDROOM 2 '!BQ2:BQ9481,'BLAST COLDROOM 2 '!$A$2:$A9481,$A$1,'BLAST COLDROOM 2 '!$C$2:$C9481,"In",'BLAST COLDROOM 2 '!$E$2:$E9481,"Accepted")+sumifs('BLAST COLDROOM 2 '!BQ2:BQ9481,'BLAST COLDROOM 2 '!$A$2:$A9481,$A$1,'BLAST COLDROOM 2 '!$C$2:$C9481,"out",'BLAST COLDROOM 2 '!$E$2:$E9481,"Returned")+sumifs('BLAST COLDROOM 2 '!BQ2:BQ9481,'BLAST COLDROOM 2 '!$A$2:$A9481,$A$1,'BLAST COLDROOM 2 '!$C$2:$C9481,"Out",'BLAST COLDROOM 2 '!$E$2:$E9481,"Spoilage")</f>
        <v>0</v>
      </c>
      <c r="BN4" s="90">
        <f>sumifs('BLAST COLDROOM 2 '!BR2:BR9481,'BLAST COLDROOM 2 '!$A$2:$A9481,$A$1,'BLAST COLDROOM 2 '!$C$2:$C9481,"In",'BLAST COLDROOM 2 '!$E$2:$E9481,"Accepted")+sumifs('BLAST COLDROOM 2 '!BR2:BR9481,'BLAST COLDROOM 2 '!$A$2:$A9481,$A$1,'BLAST COLDROOM 2 '!$C$2:$C9481,"out",'BLAST COLDROOM 2 '!$E$2:$E9481,"Returned")+sumifs('BLAST COLDROOM 2 '!BR2:BR9481,'BLAST COLDROOM 2 '!$A$2:$A9481,$A$1,'BLAST COLDROOM 2 '!$C$2:$C9481,"Out",'BLAST COLDROOM 2 '!$E$2:$E9481,"Spoilage")</f>
        <v>0</v>
      </c>
      <c r="BO4" s="90">
        <f>sumifs('BLAST COLDROOM 2 '!BS2:BS9481,'BLAST COLDROOM 2 '!$A$2:$A9481,$A$1,'BLAST COLDROOM 2 '!$C$2:$C9481,"In",'BLAST COLDROOM 2 '!$E$2:$E9481,"Accepted")+sumifs('BLAST COLDROOM 2 '!BS2:BS9481,'BLAST COLDROOM 2 '!$A$2:$A9481,$A$1,'BLAST COLDROOM 2 '!$C$2:$C9481,"out",'BLAST COLDROOM 2 '!$E$2:$E9481,"Returned")+sumifs('BLAST COLDROOM 2 '!BS2:BS9481,'BLAST COLDROOM 2 '!$A$2:$A9481,$A$1,'BLAST COLDROOM 2 '!$C$2:$C9481,"Out",'BLAST COLDROOM 2 '!$E$2:$E9481,"Spoilage")</f>
        <v>0</v>
      </c>
      <c r="BP4" s="90">
        <f>sumifs('BLAST COLDROOM 2 '!BT2:BT9481,'BLAST COLDROOM 2 '!$A$2:$A9481,$A$1,'BLAST COLDROOM 2 '!$C$2:$C9481,"In",'BLAST COLDROOM 2 '!$E$2:$E9481,"Accepted")+sumifs('BLAST COLDROOM 2 '!BT2:BT9481,'BLAST COLDROOM 2 '!$A$2:$A9481,$A$1,'BLAST COLDROOM 2 '!$C$2:$C9481,"out",'BLAST COLDROOM 2 '!$E$2:$E9481,"Returned")+sumifs('BLAST COLDROOM 2 '!BT2:BT9481,'BLAST COLDROOM 2 '!$A$2:$A9481,$A$1,'BLAST COLDROOM 2 '!$C$2:$C9481,"Out",'BLAST COLDROOM 2 '!$E$2:$E9481,"Spoilage")</f>
        <v>0</v>
      </c>
      <c r="BQ4" s="90">
        <f>sumifs('BLAST COLDROOM 2 '!BU2:BU9481,'BLAST COLDROOM 2 '!$A$2:$A9481,$A$1,'BLAST COLDROOM 2 '!$C$2:$C9481,"In",'BLAST COLDROOM 2 '!$E$2:$E9481,"Accepted")+sumifs('BLAST COLDROOM 2 '!BU2:BU9481,'BLAST COLDROOM 2 '!$A$2:$A9481,$A$1,'BLAST COLDROOM 2 '!$C$2:$C9481,"out",'BLAST COLDROOM 2 '!$E$2:$E9481,"Returned")+sumifs('BLAST COLDROOM 2 '!BU2:BU9481,'BLAST COLDROOM 2 '!$A$2:$A9481,$A$1,'BLAST COLDROOM 2 '!$C$2:$C9481,"Out",'BLAST COLDROOM 2 '!$E$2:$E9481,"Spoilage")</f>
        <v>0</v>
      </c>
      <c r="BR4" s="90">
        <f>sumifs('BLAST COLDROOM 2 '!BV2:BV9481,'BLAST COLDROOM 2 '!$A$2:$A9481,$A$1,'BLAST COLDROOM 2 '!$C$2:$C9481,"In",'BLAST COLDROOM 2 '!$E$2:$E9481,"Accepted")+sumifs('BLAST COLDROOM 2 '!BV2:BV9481,'BLAST COLDROOM 2 '!$A$2:$A9481,$A$1,'BLAST COLDROOM 2 '!$C$2:$C9481,"out",'BLAST COLDROOM 2 '!$E$2:$E9481,"Returned")+sumifs('BLAST COLDROOM 2 '!BV2:BV9481,'BLAST COLDROOM 2 '!$A$2:$A9481,$A$1,'BLAST COLDROOM 2 '!$C$2:$C9481,"Out",'BLAST COLDROOM 2 '!$E$2:$E9481,"Spoilage")</f>
        <v>0</v>
      </c>
      <c r="BS4" s="90">
        <f>sumifs('BLAST COLDROOM 2 '!BW2:BW9481,'BLAST COLDROOM 2 '!$A$2:$A9481,$A$1,'BLAST COLDROOM 2 '!$C$2:$C9481,"In",'BLAST COLDROOM 2 '!$E$2:$E9481,"Accepted")+sumifs('BLAST COLDROOM 2 '!BW2:BW9481,'BLAST COLDROOM 2 '!$A$2:$A9481,$A$1,'BLAST COLDROOM 2 '!$C$2:$C9481,"out",'BLAST COLDROOM 2 '!$E$2:$E9481,"Returned")+sumifs('BLAST COLDROOM 2 '!BW2:BW9481,'BLAST COLDROOM 2 '!$A$2:$A9481,$A$1,'BLAST COLDROOM 2 '!$C$2:$C9481,"Out",'BLAST COLDROOM 2 '!$E$2:$E9481,"Spoilage")</f>
        <v>0</v>
      </c>
      <c r="BT4" s="90">
        <f>sumifs('BLAST COLDROOM 2 '!BX2:BX9481,'BLAST COLDROOM 2 '!$A$2:$A9481,$A$1,'BLAST COLDROOM 2 '!$C$2:$C9481,"In",'BLAST COLDROOM 2 '!$E$2:$E9481,"Accepted")+sumifs('BLAST COLDROOM 2 '!BX2:BX9481,'BLAST COLDROOM 2 '!$A$2:$A9481,$A$1,'BLAST COLDROOM 2 '!$C$2:$C9481,"out",'BLAST COLDROOM 2 '!$E$2:$E9481,"Returned")+sumifs('BLAST COLDROOM 2 '!BX2:BX9481,'BLAST COLDROOM 2 '!$A$2:$A9481,$A$1,'BLAST COLDROOM 2 '!$C$2:$C9481,"Out",'BLAST COLDROOM 2 '!$E$2:$E9481,"Spoilage")</f>
        <v>0</v>
      </c>
      <c r="BU4" s="90">
        <f>sumifs('BLAST COLDROOM 2 '!BY2:BY9481,'BLAST COLDROOM 2 '!$A$2:$A9481,$A$1,'BLAST COLDROOM 2 '!$C$2:$C9481,"In",'BLAST COLDROOM 2 '!$E$2:$E9481,"Accepted")+sumifs('BLAST COLDROOM 2 '!BY2:BY9481,'BLAST COLDROOM 2 '!$A$2:$A9481,$A$1,'BLAST COLDROOM 2 '!$C$2:$C9481,"out",'BLAST COLDROOM 2 '!$E$2:$E9481,"Returned")+sumifs('BLAST COLDROOM 2 '!BY2:BY9481,'BLAST COLDROOM 2 '!$A$2:$A9481,$A$1,'BLAST COLDROOM 2 '!$C$2:$C9481,"Out",'BLAST COLDROOM 2 '!$E$2:$E9481,"Spoilage")</f>
        <v>0</v>
      </c>
      <c r="BV4" s="90">
        <f>sumifs('BLAST COLDROOM 2 '!BZ2:BZ9481,'BLAST COLDROOM 2 '!$A$2:$A9481,$A$1,'BLAST COLDROOM 2 '!$C$2:$C9481,"In",'BLAST COLDROOM 2 '!$E$2:$E9481,"Accepted")+sumifs('BLAST COLDROOM 2 '!BZ2:BZ9481,'BLAST COLDROOM 2 '!$A$2:$A9481,$A$1,'BLAST COLDROOM 2 '!$C$2:$C9481,"out",'BLAST COLDROOM 2 '!$E$2:$E9481,"Returned")+sumifs('BLAST COLDROOM 2 '!BZ2:BZ9481,'BLAST COLDROOM 2 '!$A$2:$A9481,$A$1,'BLAST COLDROOM 2 '!$C$2:$C9481,"Out",'BLAST COLDROOM 2 '!$E$2:$E9481,"Spoilage")</f>
        <v>0</v>
      </c>
      <c r="BW4" s="90">
        <f>sumifs('BLAST COLDROOM 2 '!CA2:CA9481,'BLAST COLDROOM 2 '!$A$2:$A9481,$A$1,'BLAST COLDROOM 2 '!$C$2:$C9481,"In",'BLAST COLDROOM 2 '!$E$2:$E9481,"Accepted")+sumifs('BLAST COLDROOM 2 '!CA2:CA9481,'BLAST COLDROOM 2 '!$A$2:$A9481,$A$1,'BLAST COLDROOM 2 '!$C$2:$C9481,"out",'BLAST COLDROOM 2 '!$E$2:$E9481,"Returned")+sumifs('BLAST COLDROOM 2 '!CA2:CA9481,'BLAST COLDROOM 2 '!$A$2:$A9481,$A$1,'BLAST COLDROOM 2 '!$C$2:$C9481,"Out",'BLAST COLDROOM 2 '!$E$2:$E9481,"Spoilage")</f>
        <v>0</v>
      </c>
      <c r="BX4" s="90">
        <f>sumifs('BLAST COLDROOM 2 '!CB2:CB9481,'BLAST COLDROOM 2 '!$A$2:$A9481,$A$1,'BLAST COLDROOM 2 '!$C$2:$C9481,"In",'BLAST COLDROOM 2 '!$E$2:$E9481,"Accepted")+sumifs('BLAST COLDROOM 2 '!CB2:CB9481,'BLAST COLDROOM 2 '!$A$2:$A9481,$A$1,'BLAST COLDROOM 2 '!$C$2:$C9481,"out",'BLAST COLDROOM 2 '!$E$2:$E9481,"Returned")+sumifs('BLAST COLDROOM 2 '!CB2:CB9481,'BLAST COLDROOM 2 '!$A$2:$A9481,$A$1,'BLAST COLDROOM 2 '!$C$2:$C9481,"Out",'BLAST COLDROOM 2 '!$E$2:$E9481,"Spoilage")</f>
        <v>0</v>
      </c>
      <c r="BY4" s="90">
        <f>sumifs('BLAST COLDROOM 2 '!CC2:CC9481,'BLAST COLDROOM 2 '!$A$2:$A9481,$A$1,'BLAST COLDROOM 2 '!$C$2:$C9481,"In",'BLAST COLDROOM 2 '!$E$2:$E9481,"Accepted")+sumifs('BLAST COLDROOM 2 '!CC2:CC9481,'BLAST COLDROOM 2 '!$A$2:$A9481,$A$1,'BLAST COLDROOM 2 '!$C$2:$C9481,"out",'BLAST COLDROOM 2 '!$E$2:$E9481,"Returned")+sumifs('BLAST COLDROOM 2 '!CC2:CC9481,'BLAST COLDROOM 2 '!$A$2:$A9481,$A$1,'BLAST COLDROOM 2 '!$C$2:$C9481,"Out",'BLAST COLDROOM 2 '!$E$2:$E9481,"Spoilage")</f>
        <v>0</v>
      </c>
      <c r="BZ4" s="90">
        <f>sumifs('BLAST COLDROOM 2 '!CD2:CD9481,'BLAST COLDROOM 2 '!$A$2:$A9481,$A$1,'BLAST COLDROOM 2 '!$C$2:$C9481,"In",'BLAST COLDROOM 2 '!$E$2:$E9481,"Accepted")+sumifs('BLAST COLDROOM 2 '!CD2:CD9481,'BLAST COLDROOM 2 '!$A$2:$A9481,$A$1,'BLAST COLDROOM 2 '!$C$2:$C9481,"out",'BLAST COLDROOM 2 '!$E$2:$E9481,"Returned")+sumifs('BLAST COLDROOM 2 '!CD2:CD9481,'BLAST COLDROOM 2 '!$A$2:$A9481,$A$1,'BLAST COLDROOM 2 '!$C$2:$C9481,"Out",'BLAST COLDROOM 2 '!$E$2:$E9481,"Spoilage")</f>
        <v>0</v>
      </c>
      <c r="CA4" s="90">
        <f>sumifs('BLAST COLDROOM 2 '!CE2:CE9481,'BLAST COLDROOM 2 '!$A$2:$A9481,$A$1,'BLAST COLDROOM 2 '!$C$2:$C9481,"In",'BLAST COLDROOM 2 '!$E$2:$E9481,"Accepted")+sumifs('BLAST COLDROOM 2 '!CE2:CE9481,'BLAST COLDROOM 2 '!$A$2:$A9481,$A$1,'BLAST COLDROOM 2 '!$C$2:$C9481,"out",'BLAST COLDROOM 2 '!$E$2:$E9481,"Returned")+sumifs('BLAST COLDROOM 2 '!CE2:CE9481,'BLAST COLDROOM 2 '!$A$2:$A9481,$A$1,'BLAST COLDROOM 2 '!$C$2:$C9481,"Out",'BLAST COLDROOM 2 '!$E$2:$E9481,"Spoilage")</f>
        <v>0</v>
      </c>
      <c r="CB4" s="90">
        <f>sumifs('BLAST COLDROOM 2 '!CF2:CF9481,'BLAST COLDROOM 2 '!$A$2:$A9481,$A$1,'BLAST COLDROOM 2 '!$C$2:$C9481,"In",'BLAST COLDROOM 2 '!$E$2:$E9481,"Accepted")+sumifs('BLAST COLDROOM 2 '!CF2:CF9481,'BLAST COLDROOM 2 '!$A$2:$A9481,$A$1,'BLAST COLDROOM 2 '!$C$2:$C9481,"out",'BLAST COLDROOM 2 '!$E$2:$E9481,"Returned")+sumifs('BLAST COLDROOM 2 '!CF2:CF9481,'BLAST COLDROOM 2 '!$A$2:$A9481,$A$1,'BLAST COLDROOM 2 '!$C$2:$C9481,"Out",'BLAST COLDROOM 2 '!$E$2:$E9481,"Spoilage")</f>
        <v>0</v>
      </c>
    </row>
    <row r="5" ht="15.75" customHeight="1">
      <c r="A5" s="24" t="s">
        <v>29</v>
      </c>
      <c r="B5" s="23">
        <f>sumifs('BLAST COLDROOM 2 '!F2:F9481,'BLAST COLDROOM 2 '!$A$2:$A9481,$A$1,'BLAST COLDROOM 2 '!$C$2:$C9481,"Out",'BLAST COLDROOM 2 '!$E$2:$E9481,"Accepted")</f>
        <v>0</v>
      </c>
      <c r="C5" s="23">
        <f>sumifs('BLAST COLDROOM 2 '!G2:G9481,'BLAST COLDROOM 2 '!$A$2:$A9481,$A$1,'BLAST COLDROOM 2 '!$C$2:$C9481,"Out",'BLAST COLDROOM 2 '!$E$2:$E9481,"Accepted")</f>
        <v>0</v>
      </c>
      <c r="D5" s="23">
        <f>sumifs('BLAST COLDROOM 2 '!H2:H9481,'BLAST COLDROOM 2 '!$A$2:$A9481,$A$1,'BLAST COLDROOM 2 '!$C$2:$C9481,"Out",'BLAST COLDROOM 2 '!$E$2:$E9481,"Accepted")</f>
        <v>0</v>
      </c>
      <c r="E5" s="23">
        <f>sumifs('BLAST COLDROOM 2 '!I2:I9481,'BLAST COLDROOM 2 '!$A$2:$A9481,$A$1,'BLAST COLDROOM 2 '!$C$2:$C9481,"Out",'BLAST COLDROOM 2 '!$E$2:$E9481,"Accepted")</f>
        <v>0</v>
      </c>
      <c r="F5" s="23">
        <f>sumifs('BLAST COLDROOM 2 '!J2:J9481,'BLAST COLDROOM 2 '!$A$2:$A9481,$A$1,'BLAST COLDROOM 2 '!$C$2:$C9481,"Out",'BLAST COLDROOM 2 '!$E$2:$E9481,"Accepted")</f>
        <v>0</v>
      </c>
      <c r="G5" s="23">
        <f>sumifs('BLAST COLDROOM 2 '!K2:K9481,'BLAST COLDROOM 2 '!$A$2:$A9481,$A$1,'BLAST COLDROOM 2 '!$C$2:$C9481,"Out",'BLAST COLDROOM 2 '!$E$2:$E9481,"Accepted")</f>
        <v>0</v>
      </c>
      <c r="H5" s="23">
        <f>sumifs('BLAST COLDROOM 2 '!L2:L9481,'BLAST COLDROOM 2 '!$A$2:$A9481,$A$1,'BLAST COLDROOM 2 '!$C$2:$C9481,"Out",'BLAST COLDROOM 2 '!$E$2:$E9481,"Accepted")</f>
        <v>0</v>
      </c>
      <c r="I5" s="23">
        <f>sumifs('BLAST COLDROOM 2 '!M2:M9481,'BLAST COLDROOM 2 '!$A$2:$A9481,$A$1,'BLAST COLDROOM 2 '!$C$2:$C9481,"Out",'BLAST COLDROOM 2 '!$E$2:$E9481,"Accepted")</f>
        <v>0</v>
      </c>
      <c r="J5" s="23">
        <f>sumifs('BLAST COLDROOM 2 '!N2:N9481,'BLAST COLDROOM 2 '!$A$2:$A9481,$A$1,'BLAST COLDROOM 2 '!$C$2:$C9481,"Out",'BLAST COLDROOM 2 '!$E$2:$E9481,"Accepted")</f>
        <v>0</v>
      </c>
      <c r="K5" s="23">
        <f>sumifs('BLAST COLDROOM 2 '!O2:O9481,'BLAST COLDROOM 2 '!$A$2:$A9481,$A$1,'BLAST COLDROOM 2 '!$C$2:$C9481,"Out",'BLAST COLDROOM 2 '!$E$2:$E9481,"Accepted")</f>
        <v>0</v>
      </c>
      <c r="L5" s="23">
        <f>sumifs('BLAST COLDROOM 2 '!P2:P9481,'BLAST COLDROOM 2 '!$A$2:$A9481,$A$1,'BLAST COLDROOM 2 '!$C$2:$C9481,"Out",'BLAST COLDROOM 2 '!$E$2:$E9481,"Accepted")</f>
        <v>0</v>
      </c>
      <c r="M5" s="23">
        <f>sumifs('BLAST COLDROOM 2 '!Q2:Q9481,'BLAST COLDROOM 2 '!$A$2:$A9481,$A$1,'BLAST COLDROOM 2 '!$C$2:$C9481,"Out",'BLAST COLDROOM 2 '!$E$2:$E9481,"Accepted")</f>
        <v>0</v>
      </c>
      <c r="N5" s="23">
        <f>sumifs('BLAST COLDROOM 2 '!R2:R9481,'BLAST COLDROOM 2 '!$A$2:$A9481,$A$1,'BLAST COLDROOM 2 '!$C$2:$C9481,"Out",'BLAST COLDROOM 2 '!$E$2:$E9481,"Accepted")</f>
        <v>0</v>
      </c>
      <c r="O5" s="23">
        <f>sumifs('BLAST COLDROOM 2 '!S2:S9481,'BLAST COLDROOM 2 '!$A$2:$A9481,$A$1,'BLAST COLDROOM 2 '!$C$2:$C9481,"Out",'BLAST COLDROOM 2 '!$E$2:$E9481,"Accepted")</f>
        <v>0</v>
      </c>
      <c r="P5" s="23">
        <f>sumifs('BLAST COLDROOM 2 '!T2:T9481,'BLAST COLDROOM 2 '!$A$2:$A9481,$A$1,'BLAST COLDROOM 2 '!$C$2:$C9481,"Out",'BLAST COLDROOM 2 '!$E$2:$E9481,"Accepted")</f>
        <v>0</v>
      </c>
      <c r="Q5" s="23">
        <f>sumifs('BLAST COLDROOM 2 '!U2:U9481,'BLAST COLDROOM 2 '!$A$2:$A9481,$A$1,'BLAST COLDROOM 2 '!$C$2:$C9481,"Out",'BLAST COLDROOM 2 '!$E$2:$E9481,"Accepted")</f>
        <v>0</v>
      </c>
      <c r="R5" s="23">
        <f>sumifs('BLAST COLDROOM 2 '!V2:V9481,'BLAST COLDROOM 2 '!$A$2:$A9481,$A$1,'BLAST COLDROOM 2 '!$C$2:$C9481,"Out",'BLAST COLDROOM 2 '!$E$2:$E9481,"Accepted")</f>
        <v>0</v>
      </c>
      <c r="S5" s="23">
        <f>sumifs('BLAST COLDROOM 2 '!W2:W9481,'BLAST COLDROOM 2 '!$A$2:$A9481,$A$1,'BLAST COLDROOM 2 '!$C$2:$C9481,"Out",'BLAST COLDROOM 2 '!$E$2:$E9481,"Accepted")</f>
        <v>0</v>
      </c>
      <c r="T5" s="23">
        <f>sumifs('BLAST COLDROOM 2 '!X2:X9481,'BLAST COLDROOM 2 '!$A$2:$A9481,$A$1,'BLAST COLDROOM 2 '!$C$2:$C9481,"Out",'BLAST COLDROOM 2 '!$E$2:$E9481,"Accepted")</f>
        <v>0</v>
      </c>
      <c r="U5" s="23">
        <f>sumifs('BLAST COLDROOM 2 '!Y2:Y9481,'BLAST COLDROOM 2 '!$A$2:$A9481,$A$1,'BLAST COLDROOM 2 '!$C$2:$C9481,"Out",'BLAST COLDROOM 2 '!$E$2:$E9481,"Accepted")</f>
        <v>0</v>
      </c>
      <c r="V5" s="23">
        <f>sumifs('BLAST COLDROOM 2 '!Z2:Z9481,'BLAST COLDROOM 2 '!$A$2:$A9481,$A$1,'BLAST COLDROOM 2 '!$C$2:$C9481,"Out",'BLAST COLDROOM 2 '!$E$2:$E9481,"Accepted")</f>
        <v>0</v>
      </c>
      <c r="W5" s="23">
        <f>sumifs('BLAST COLDROOM 2 '!AA2:AA9481,'BLAST COLDROOM 2 '!$A$2:$A9481,$A$1,'BLAST COLDROOM 2 '!$C$2:$C9481,"Out",'BLAST COLDROOM 2 '!$E$2:$E9481,"Accepted")</f>
        <v>0</v>
      </c>
      <c r="X5" s="23">
        <f>sumifs('BLAST COLDROOM 2 '!AB2:AB9481,'BLAST COLDROOM 2 '!$A$2:$A9481,$A$1,'BLAST COLDROOM 2 '!$C$2:$C9481,"Out",'BLAST COLDROOM 2 '!$E$2:$E9481,"Accepted")</f>
        <v>0</v>
      </c>
      <c r="Y5" s="23">
        <f>sumifs('BLAST COLDROOM 2 '!AC2:AC9481,'BLAST COLDROOM 2 '!$A$2:$A9481,$A$1,'BLAST COLDROOM 2 '!$C$2:$C9481,"Out",'BLAST COLDROOM 2 '!$E$2:$E9481,"Accepted")</f>
        <v>0</v>
      </c>
      <c r="Z5" s="23">
        <f>sumifs('BLAST COLDROOM 2 '!AD2:AD9481,'BLAST COLDROOM 2 '!$A$2:$A9481,$A$1,'BLAST COLDROOM 2 '!$C$2:$C9481,"Out",'BLAST COLDROOM 2 '!$E$2:$E9481,"Accepted")</f>
        <v>0</v>
      </c>
      <c r="AA5" s="23">
        <f>sumifs('BLAST COLDROOM 2 '!AE2:AE9481,'BLAST COLDROOM 2 '!$A$2:$A9481,$A$1,'BLAST COLDROOM 2 '!$C$2:$C9481,"Out",'BLAST COLDROOM 2 '!$E$2:$E9481,"Accepted")</f>
        <v>0</v>
      </c>
      <c r="AB5" s="90">
        <f>sumifs('BLAST COLDROOM 2 '!AF2:AF9481,'BLAST COLDROOM 2 '!$A$2:$A9481,$A$1,'BLAST COLDROOM 2 '!$C$2:$C9481,"Out",'BLAST COLDROOM 2 '!$E$2:$E9481,"Accepted")</f>
        <v>0</v>
      </c>
      <c r="AC5" s="23">
        <f>sumifs('BLAST COLDROOM 2 '!AG2:AG9481,'BLAST COLDROOM 2 '!$A$2:$A9481,$A$1,'BLAST COLDROOM 2 '!$C$2:$C9481,"Out",'BLAST COLDROOM 2 '!$E$2:$E9481,"Accepted")</f>
        <v>0</v>
      </c>
      <c r="AD5" s="23">
        <f>sumifs('BLAST COLDROOM 2 '!AH2:AH9481,'BLAST COLDROOM 2 '!$A$2:$A9481,$A$1,'BLAST COLDROOM 2 '!$C$2:$C9481,"Out",'BLAST COLDROOM 2 '!$E$2:$E9481,"Accepted")</f>
        <v>0</v>
      </c>
      <c r="AE5" s="23">
        <f>sumifs('BLAST COLDROOM 2 '!AI2:AI9481,'BLAST COLDROOM 2 '!$A$2:$A9481,$A$1,'BLAST COLDROOM 2 '!$C$2:$C9481,"Out",'BLAST COLDROOM 2 '!$E$2:$E9481,"Accepted")</f>
        <v>0</v>
      </c>
      <c r="AF5" s="23">
        <f>sumifs('BLAST COLDROOM 2 '!AJ2:AJ9481,'BLAST COLDROOM 2 '!$A$2:$A9481,$A$1,'BLAST COLDROOM 2 '!$C$2:$C9481,"Out",'BLAST COLDROOM 2 '!$E$2:$E9481,"Accepted")</f>
        <v>0</v>
      </c>
      <c r="AG5" s="23">
        <f>sumifs('BLAST COLDROOM 2 '!AK2:AK9481,'BLAST COLDROOM 2 '!$A$2:$A9481,$A$1,'BLAST COLDROOM 2 '!$C$2:$C9481,"Out",'BLAST COLDROOM 2 '!$E$2:$E9481,"Accepted")</f>
        <v>0</v>
      </c>
      <c r="AH5" s="23">
        <f>sumifs('BLAST COLDROOM 2 '!AL2:AL9481,'BLAST COLDROOM 2 '!$A$2:$A9481,$A$1,'BLAST COLDROOM 2 '!$C$2:$C9481,"Out",'BLAST COLDROOM 2 '!$E$2:$E9481,"Accepted")</f>
        <v>0</v>
      </c>
      <c r="AI5" s="23">
        <f>sumifs('BLAST COLDROOM 2 '!AM2:AM9481,'BLAST COLDROOM 2 '!$A$2:$A9481,$A$1,'BLAST COLDROOM 2 '!$C$2:$C9481,"Out",'BLAST COLDROOM 2 '!$E$2:$E9481,"Accepted")</f>
        <v>0</v>
      </c>
      <c r="AJ5" s="23">
        <f>sumifs('BLAST COLDROOM 2 '!AN2:AN9481,'BLAST COLDROOM 2 '!$A$2:$A9481,$A$1,'BLAST COLDROOM 2 '!$C$2:$C9481,"Out",'BLAST COLDROOM 2 '!$E$2:$E9481,"Accepted")</f>
        <v>0</v>
      </c>
      <c r="AK5" s="23">
        <f>sumifs('BLAST COLDROOM 2 '!AO2:AO9481,'BLAST COLDROOM 2 '!$A$2:$A9481,$A$1,'BLAST COLDROOM 2 '!$C$2:$C9481,"Out",'BLAST COLDROOM 2 '!$E$2:$E9481,"Accepted")</f>
        <v>0</v>
      </c>
      <c r="AL5" s="23">
        <f>sumifs('BLAST COLDROOM 2 '!AP2:AP9481,'BLAST COLDROOM 2 '!$A$2:$A9481,$A$1,'BLAST COLDROOM 2 '!$C$2:$C9481,"Out",'BLAST COLDROOM 2 '!$E$2:$E9481,"Accepted")</f>
        <v>0</v>
      </c>
      <c r="AM5" s="23">
        <f>sumifs('BLAST COLDROOM 2 '!AQ2:AQ9481,'BLAST COLDROOM 2 '!$A$2:$A9481,$A$1,'BLAST COLDROOM 2 '!$C$2:$C9481,"Out",'BLAST COLDROOM 2 '!$E$2:$E9481,"Accepted")</f>
        <v>0</v>
      </c>
      <c r="AN5" s="23">
        <f>sumifs('BLAST COLDROOM 2 '!AR2:AR9481,'BLAST COLDROOM 2 '!$A$2:$A9481,$A$1,'BLAST COLDROOM 2 '!$C$2:$C9481,"Out",'BLAST COLDROOM 2 '!$E$2:$E9481,"Accepted")</f>
        <v>0</v>
      </c>
      <c r="AO5" s="23">
        <f>sumifs('BLAST COLDROOM 2 '!AS2:AS9481,'BLAST COLDROOM 2 '!$A$2:$A9481,$A$1,'BLAST COLDROOM 2 '!$C$2:$C9481,"Out",'BLAST COLDROOM 2 '!$E$2:$E9481,"Accepted")</f>
        <v>0</v>
      </c>
      <c r="AP5" s="23">
        <f>sumifs('BLAST COLDROOM 2 '!AT2:AT9481,'BLAST COLDROOM 2 '!$A$2:$A9481,$A$1,'BLAST COLDROOM 2 '!$C$2:$C9481,"Out",'BLAST COLDROOM 2 '!$E$2:$E9481,"Accepted")</f>
        <v>0</v>
      </c>
      <c r="AQ5" s="23">
        <f>sumifs('BLAST COLDROOM 2 '!AU2:AU9481,'BLAST COLDROOM 2 '!$A$2:$A9481,$A$1,'BLAST COLDROOM 2 '!$C$2:$C9481,"Out",'BLAST COLDROOM 2 '!$E$2:$E9481,"Accepted")</f>
        <v>0</v>
      </c>
      <c r="AR5" s="23">
        <f>sumifs('BLAST COLDROOM 2 '!AV2:AV9481,'BLAST COLDROOM 2 '!$A$2:$A9481,$A$1,'BLAST COLDROOM 2 '!$C$2:$C9481,"Out",'BLAST COLDROOM 2 '!$E$2:$E9481,"Accepted")</f>
        <v>0</v>
      </c>
      <c r="AS5" s="23">
        <f>sumifs('BLAST COLDROOM 2 '!AW2:AW9481,'BLAST COLDROOM 2 '!$A$2:$A9481,$A$1,'BLAST COLDROOM 2 '!$C$2:$C9481,"Out",'BLAST COLDROOM 2 '!$E$2:$E9481,"Accepted")</f>
        <v>0</v>
      </c>
      <c r="AT5" s="23">
        <f>sumifs('BLAST COLDROOM 2 '!AX2:AX9481,'BLAST COLDROOM 2 '!$A$2:$A9481,$A$1,'BLAST COLDROOM 2 '!$C$2:$C9481,"Out",'BLAST COLDROOM 2 '!$E$2:$E9481,"Accepted")</f>
        <v>0</v>
      </c>
      <c r="AU5" s="23">
        <f>sumifs('BLAST COLDROOM 2 '!AY2:AY9481,'BLAST COLDROOM 2 '!$A$2:$A9481,$A$1,'BLAST COLDROOM 2 '!$C$2:$C9481,"Out",'BLAST COLDROOM 2 '!$E$2:$E9481,"Accepted")</f>
        <v>0</v>
      </c>
      <c r="AV5" s="23">
        <f>sumifs('BLAST COLDROOM 2 '!AZ2:AZ9481,'BLAST COLDROOM 2 '!$A$2:$A9481,$A$1,'BLAST COLDROOM 2 '!$C$2:$C9481,"Out",'BLAST COLDROOM 2 '!$E$2:$E9481,"Accepted")</f>
        <v>0</v>
      </c>
      <c r="AW5" s="23">
        <f>sumifs('BLAST COLDROOM 2 '!BA2:BA9481,'BLAST COLDROOM 2 '!$A$2:$A9481,$A$1,'BLAST COLDROOM 2 '!$C$2:$C9481,"Out",'BLAST COLDROOM 2 '!$E$2:$E9481,"Accepted")</f>
        <v>0</v>
      </c>
      <c r="AX5" s="23">
        <f>sumifs('BLAST COLDROOM 2 '!BB2:BB9481,'BLAST COLDROOM 2 '!$A$2:$A9481,$A$1,'BLAST COLDROOM 2 '!$C$2:$C9481,"Out",'BLAST COLDROOM 2 '!$E$2:$E9481,"Accepted")</f>
        <v>0</v>
      </c>
      <c r="AY5" s="23">
        <f>sumifs('BLAST COLDROOM 2 '!BC2:BC9481,'BLAST COLDROOM 2 '!$A$2:$A9481,$A$1,'BLAST COLDROOM 2 '!$C$2:$C9481,"Out",'BLAST COLDROOM 2 '!$E$2:$E9481,"Accepted")</f>
        <v>0</v>
      </c>
      <c r="AZ5" s="23">
        <f>sumifs('BLAST COLDROOM 2 '!BD2:BD9481,'BLAST COLDROOM 2 '!$A$2:$A9481,$A$1,'BLAST COLDROOM 2 '!$C$2:$C9481,"Out",'BLAST COLDROOM 2 '!$E$2:$E9481,"Accepted")</f>
        <v>0</v>
      </c>
      <c r="BA5" s="23">
        <f>sumifs('BLAST COLDROOM 2 '!BE2:BE9481,'BLAST COLDROOM 2 '!$A$2:$A9481,$A$1,'BLAST COLDROOM 2 '!$C$2:$C9481,"Out",'BLAST COLDROOM 2 '!$E$2:$E9481,"Accepted")</f>
        <v>0</v>
      </c>
      <c r="BB5" s="23">
        <f>sumifs('BLAST COLDROOM 2 '!BF2:BF9481,'BLAST COLDROOM 2 '!$A$2:$A9481,$A$1,'BLAST COLDROOM 2 '!$C$2:$C9481,"Out",'BLAST COLDROOM 2 '!$E$2:$E9481,"Accepted")</f>
        <v>0</v>
      </c>
      <c r="BC5" s="23">
        <f>sumifs('BLAST COLDROOM 2 '!BG2:BG9481,'BLAST COLDROOM 2 '!$A$2:$A9481,$A$1,'BLAST COLDROOM 2 '!$C$2:$C9481,"Out",'BLAST COLDROOM 2 '!$E$2:$E9481,"Accepted")</f>
        <v>0</v>
      </c>
      <c r="BD5" s="23">
        <f>sumifs('BLAST COLDROOM 2 '!BH2:BH9481,'BLAST COLDROOM 2 '!$A$2:$A9481,$A$1,'BLAST COLDROOM 2 '!$C$2:$C9481,"Out",'BLAST COLDROOM 2 '!$E$2:$E9481,"Accepted")</f>
        <v>0</v>
      </c>
      <c r="BE5" s="23">
        <f>sumifs('BLAST COLDROOM 2 '!BI2:BI9481,'BLAST COLDROOM 2 '!$A$2:$A9481,$A$1,'BLAST COLDROOM 2 '!$C$2:$C9481,"Out",'BLAST COLDROOM 2 '!$E$2:$E9481,"Accepted")</f>
        <v>0</v>
      </c>
      <c r="BF5" s="23">
        <f>sumifs('BLAST COLDROOM 2 '!BJ2:BJ9481,'BLAST COLDROOM 2 '!$A$2:$A9481,$A$1,'BLAST COLDROOM 2 '!$C$2:$C9481,"Out",'BLAST COLDROOM 2 '!$E$2:$E9481,"Accepted")</f>
        <v>0</v>
      </c>
      <c r="BG5" s="23">
        <f>sumifs('BLAST COLDROOM 2 '!BK2:BK9481,'BLAST COLDROOM 2 '!$A$2:$A9481,$A$1,'BLAST COLDROOM 2 '!$C$2:$C9481,"Out",'BLAST COLDROOM 2 '!$E$2:$E9481,"Accepted")</f>
        <v>0</v>
      </c>
      <c r="BH5" s="23">
        <f>sumifs('BLAST COLDROOM 2 '!BL2:BL9481,'BLAST COLDROOM 2 '!$A$2:$A9481,$A$1,'BLAST COLDROOM 2 '!$C$2:$C9481,"Out",'BLAST COLDROOM 2 '!$E$2:$E9481,"Accepted")</f>
        <v>0</v>
      </c>
      <c r="BI5" s="23">
        <f>sumifs('BLAST COLDROOM 2 '!BM2:BM9481,'BLAST COLDROOM 2 '!$A$2:$A9481,$A$1,'BLAST COLDROOM 2 '!$C$2:$C9481,"Out",'BLAST COLDROOM 2 '!$E$2:$E9481,"Accepted")</f>
        <v>0</v>
      </c>
      <c r="BJ5" s="23">
        <f>sumifs('BLAST COLDROOM 2 '!BN2:BN9481,'BLAST COLDROOM 2 '!$A$2:$A9481,$A$1,'BLAST COLDROOM 2 '!$C$2:$C9481,"Out",'BLAST COLDROOM 2 '!$E$2:$E9481,"Accepted")</f>
        <v>0</v>
      </c>
      <c r="BK5" s="23">
        <f>sumifs('BLAST COLDROOM 2 '!BO2:BO9481,'BLAST COLDROOM 2 '!$A$2:$A9481,$A$1,'BLAST COLDROOM 2 '!$C$2:$C9481,"Out",'BLAST COLDROOM 2 '!$E$2:$E9481,"Accepted")</f>
        <v>0</v>
      </c>
      <c r="BL5" s="23">
        <f>sumifs('BLAST COLDROOM 2 '!BP2:BP9481,'BLAST COLDROOM 2 '!$A$2:$A9481,$A$1,'BLAST COLDROOM 2 '!$C$2:$C9481,"Out",'BLAST COLDROOM 2 '!$E$2:$E9481,"Accepted")</f>
        <v>0</v>
      </c>
      <c r="BM5" s="23">
        <f>sumifs('BLAST COLDROOM 2 '!BQ2:BQ9481,'BLAST COLDROOM 2 '!$A$2:$A9481,$A$1,'BLAST COLDROOM 2 '!$C$2:$C9481,"Out",'BLAST COLDROOM 2 '!$E$2:$E9481,"Accepted")</f>
        <v>0</v>
      </c>
      <c r="BN5" s="23">
        <f>sumifs('BLAST COLDROOM 2 '!BR2:BR9481,'BLAST COLDROOM 2 '!$A$2:$A9481,$A$1,'BLAST COLDROOM 2 '!$C$2:$C9481,"Out",'BLAST COLDROOM 2 '!$E$2:$E9481,"Accepted")</f>
        <v>0</v>
      </c>
      <c r="BO5" s="23">
        <f>sumifs('BLAST COLDROOM 2 '!BS2:BS9481,'BLAST COLDROOM 2 '!$A$2:$A9481,$A$1,'BLAST COLDROOM 2 '!$C$2:$C9481,"Out",'BLAST COLDROOM 2 '!$E$2:$E9481,"Accepted")</f>
        <v>0</v>
      </c>
      <c r="BP5" s="23">
        <f>sumifs('BLAST COLDROOM 2 '!BT2:BT9481,'BLAST COLDROOM 2 '!$A$2:$A9481,$A$1,'BLAST COLDROOM 2 '!$C$2:$C9481,"Out",'BLAST COLDROOM 2 '!$E$2:$E9481,"Accepted")</f>
        <v>0</v>
      </c>
      <c r="BQ5" s="23">
        <f>sumifs('BLAST COLDROOM 2 '!BU2:BU9481,'BLAST COLDROOM 2 '!$A$2:$A9481,$A$1,'BLAST COLDROOM 2 '!$C$2:$C9481,"Out",'BLAST COLDROOM 2 '!$E$2:$E9481,"Accepted")</f>
        <v>0</v>
      </c>
      <c r="BR5" s="23">
        <f>sumifs('BLAST COLDROOM 2 '!BV2:BV9481,'BLAST COLDROOM 2 '!$A$2:$A9481,$A$1,'BLAST COLDROOM 2 '!$C$2:$C9481,"Out",'BLAST COLDROOM 2 '!$E$2:$E9481,"Accepted")</f>
        <v>0</v>
      </c>
      <c r="BS5" s="23">
        <f>sumifs('BLAST COLDROOM 2 '!BW2:BW9481,'BLAST COLDROOM 2 '!$A$2:$A9481,$A$1,'BLAST COLDROOM 2 '!$C$2:$C9481,"Out",'BLAST COLDROOM 2 '!$E$2:$E9481,"Accepted")</f>
        <v>0</v>
      </c>
      <c r="BT5" s="23">
        <f>sumifs('BLAST COLDROOM 2 '!BX2:BX9481,'BLAST COLDROOM 2 '!$A$2:$A9481,$A$1,'BLAST COLDROOM 2 '!$C$2:$C9481,"Out",'BLAST COLDROOM 2 '!$E$2:$E9481,"Accepted")</f>
        <v>0</v>
      </c>
      <c r="BU5" s="23">
        <f>sumifs('BLAST COLDROOM 2 '!BY2:BY9481,'BLAST COLDROOM 2 '!$A$2:$A9481,$A$1,'BLAST COLDROOM 2 '!$C$2:$C9481,"Out",'BLAST COLDROOM 2 '!$E$2:$E9481,"Accepted")</f>
        <v>0</v>
      </c>
      <c r="BV5" s="23">
        <f>sumifs('BLAST COLDROOM 2 '!BZ2:BZ9481,'BLAST COLDROOM 2 '!$A$2:$A9481,$A$1,'BLAST COLDROOM 2 '!$C$2:$C9481,"Out",'BLAST COLDROOM 2 '!$E$2:$E9481,"Accepted")</f>
        <v>0</v>
      </c>
      <c r="BW5" s="23">
        <f>sumifs('BLAST COLDROOM 2 '!CA2:CA9481,'BLAST COLDROOM 2 '!$A$2:$A9481,$A$1,'BLAST COLDROOM 2 '!$C$2:$C9481,"Out",'BLAST COLDROOM 2 '!$E$2:$E9481,"Accepted")</f>
        <v>0</v>
      </c>
      <c r="BX5" s="23">
        <f>sumifs('BLAST COLDROOM 2 '!CB2:CB9481,'BLAST COLDROOM 2 '!$A$2:$A9481,$A$1,'BLAST COLDROOM 2 '!$C$2:$C9481,"Out",'BLAST COLDROOM 2 '!$E$2:$E9481,"Accepted")</f>
        <v>0</v>
      </c>
      <c r="BY5" s="23">
        <f>sumifs('BLAST COLDROOM 2 '!CC2:CC9481,'BLAST COLDROOM 2 '!$A$2:$A9481,$A$1,'BLAST COLDROOM 2 '!$C$2:$C9481,"Out",'BLAST COLDROOM 2 '!$E$2:$E9481,"Accepted")</f>
        <v>0</v>
      </c>
      <c r="BZ5" s="23">
        <f>sumifs('BLAST COLDROOM 2 '!CD2:CD9481,'BLAST COLDROOM 2 '!$A$2:$A9481,$A$1,'BLAST COLDROOM 2 '!$C$2:$C9481,"Out",'BLAST COLDROOM 2 '!$E$2:$E9481,"Accepted")</f>
        <v>0</v>
      </c>
      <c r="CA5" s="23">
        <f>sumifs('BLAST COLDROOM 2 '!CE2:CE9481,'BLAST COLDROOM 2 '!$A$2:$A9481,$A$1,'BLAST COLDROOM 2 '!$C$2:$C9481,"Out",'BLAST COLDROOM 2 '!$E$2:$E9481,"Accepted")</f>
        <v>0</v>
      </c>
      <c r="CB5" s="23">
        <f>sumifs('BLAST COLDROOM 2 '!CF2:CF9481,'BLAST COLDROOM 2 '!$A$2:$A9481,$A$1,'BLAST COLDROOM 2 '!$C$2:$C9481,"Out",'BLAST COLDROOM 2 '!$E$2:$E9481,"Accepted")</f>
        <v>0</v>
      </c>
    </row>
    <row r="6" ht="15.75" customHeight="1">
      <c r="A6" s="22" t="s">
        <v>31</v>
      </c>
      <c r="B6" s="23">
        <f>sumifs('BLAST COLDROOM 2 '!F2:F9481,'BLAST COLDROOM 2 '!$A$2:$A9481,$A$1,'BLAST COLDROOM 2 '!$C$2:$C9481,"In",'BLAST COLDROOM 2 '!$E$2:$E9481,"Spoilage")+sumifs('BLAST COLDROOM 2 '!F2:F9481,'BLAST COLDROOM 2 '!$A$2:$A9481,$A$1,'BLAST COLDROOM 2 '!$C$2:$C9481,"Out",'BLAST COLDROOM 2 '!$E$2:$E9481,"Spoilage")</f>
        <v>0</v>
      </c>
      <c r="C6" s="23">
        <f>sumifs('BLAST COLDROOM 2 '!G2:G9481,'BLAST COLDROOM 2 '!$A$2:$A9481,$A$1,'BLAST COLDROOM 2 '!$C$2:$C9481,"In",'BLAST COLDROOM 2 '!$E$2:$E9481,"Spoilage")+sumifs('BLAST COLDROOM 2 '!G2:G9481,'BLAST COLDROOM 2 '!$A$2:$A9481,$A$1,'BLAST COLDROOM 2 '!$C$2:$C9481,"Out",'BLAST COLDROOM 2 '!$E$2:$E9481,"Spoilage")</f>
        <v>0</v>
      </c>
      <c r="D6" s="23">
        <f>sumifs('BLAST COLDROOM 2 '!H2:H9481,'BLAST COLDROOM 2 '!$A$2:$A9481,$A$1,'BLAST COLDROOM 2 '!$C$2:$C9481,"In",'BLAST COLDROOM 2 '!$E$2:$E9481,"Spoilage")+sumifs('BLAST COLDROOM 2 '!H2:H9481,'BLAST COLDROOM 2 '!$A$2:$A9481,$A$1,'BLAST COLDROOM 2 '!$C$2:$C9481,"Out",'BLAST COLDROOM 2 '!$E$2:$E9481,"Spoilage")</f>
        <v>0</v>
      </c>
      <c r="E6" s="23">
        <f>sumifs('BLAST COLDROOM 2 '!I2:I9481,'BLAST COLDROOM 2 '!$A$2:$A9481,$A$1,'BLAST COLDROOM 2 '!$C$2:$C9481,"In",'BLAST COLDROOM 2 '!$E$2:$E9481,"Spoilage")+sumifs('BLAST COLDROOM 2 '!I2:I9481,'BLAST COLDROOM 2 '!$A$2:$A9481,$A$1,'BLAST COLDROOM 2 '!$C$2:$C9481,"Out",'BLAST COLDROOM 2 '!$E$2:$E9481,"Spoilage")</f>
        <v>0</v>
      </c>
      <c r="F6" s="23">
        <f>sumifs('BLAST COLDROOM 2 '!J2:J9481,'BLAST COLDROOM 2 '!$A$2:$A9481,$A$1,'BLAST COLDROOM 2 '!$C$2:$C9481,"In",'BLAST COLDROOM 2 '!$E$2:$E9481,"Spoilage")+sumifs('BLAST COLDROOM 2 '!J2:J9481,'BLAST COLDROOM 2 '!$A$2:$A9481,$A$1,'BLAST COLDROOM 2 '!$C$2:$C9481,"Out",'BLAST COLDROOM 2 '!$E$2:$E9481,"Spoilage")</f>
        <v>0</v>
      </c>
      <c r="G6" s="23">
        <f>sumifs('BLAST COLDROOM 2 '!K2:K9481,'BLAST COLDROOM 2 '!$A$2:$A9481,$A$1,'BLAST COLDROOM 2 '!$C$2:$C9481,"In",'BLAST COLDROOM 2 '!$E$2:$E9481,"Spoilage")+sumifs('BLAST COLDROOM 2 '!K2:K9481,'BLAST COLDROOM 2 '!$A$2:$A9481,$A$1,'BLAST COLDROOM 2 '!$C$2:$C9481,"Out",'BLAST COLDROOM 2 '!$E$2:$E9481,"Spoilage")</f>
        <v>0</v>
      </c>
      <c r="H6" s="23">
        <f>sumifs('BLAST COLDROOM 2 '!L2:L9481,'BLAST COLDROOM 2 '!$A$2:$A9481,$A$1,'BLAST COLDROOM 2 '!$C$2:$C9481,"In",'BLAST COLDROOM 2 '!$E$2:$E9481,"Spoilage")+sumifs('BLAST COLDROOM 2 '!L2:L9481,'BLAST COLDROOM 2 '!$A$2:$A9481,$A$1,'BLAST COLDROOM 2 '!$C$2:$C9481,"Out",'BLAST COLDROOM 2 '!$E$2:$E9481,"Spoilage")</f>
        <v>0</v>
      </c>
      <c r="I6" s="23">
        <f>sumifs('BLAST COLDROOM 2 '!M2:M9481,'BLAST COLDROOM 2 '!$A$2:$A9481,$A$1,'BLAST COLDROOM 2 '!$C$2:$C9481,"In",'BLAST COLDROOM 2 '!$E$2:$E9481,"Spoilage")+sumifs('BLAST COLDROOM 2 '!M2:M9481,'BLAST COLDROOM 2 '!$A$2:$A9481,$A$1,'BLAST COLDROOM 2 '!$C$2:$C9481,"Out",'BLAST COLDROOM 2 '!$E$2:$E9481,"Spoilage")</f>
        <v>0</v>
      </c>
      <c r="J6" s="23">
        <f>sumifs('BLAST COLDROOM 2 '!N2:N9481,'BLAST COLDROOM 2 '!$A$2:$A9481,$A$1,'BLAST COLDROOM 2 '!$C$2:$C9481,"In",'BLAST COLDROOM 2 '!$E$2:$E9481,"Spoilage")+sumifs('BLAST COLDROOM 2 '!N2:N9481,'BLAST COLDROOM 2 '!$A$2:$A9481,$A$1,'BLAST COLDROOM 2 '!$C$2:$C9481,"Out",'BLAST COLDROOM 2 '!$E$2:$E9481,"Spoilage")</f>
        <v>0</v>
      </c>
      <c r="K6" s="23">
        <f>sumifs('BLAST COLDROOM 2 '!O2:O9481,'BLAST COLDROOM 2 '!$A$2:$A9481,$A$1,'BLAST COLDROOM 2 '!$C$2:$C9481,"In",'BLAST COLDROOM 2 '!$E$2:$E9481,"Spoilage")+sumifs('BLAST COLDROOM 2 '!O2:O9481,'BLAST COLDROOM 2 '!$A$2:$A9481,$A$1,'BLAST COLDROOM 2 '!$C$2:$C9481,"Out",'BLAST COLDROOM 2 '!$E$2:$E9481,"Spoilage")</f>
        <v>0</v>
      </c>
      <c r="L6" s="23">
        <f>sumifs('BLAST COLDROOM 2 '!P2:P9481,'BLAST COLDROOM 2 '!$A$2:$A9481,$A$1,'BLAST COLDROOM 2 '!$C$2:$C9481,"In",'BLAST COLDROOM 2 '!$E$2:$E9481,"Spoilage")+sumifs('BLAST COLDROOM 2 '!P2:P9481,'BLAST COLDROOM 2 '!$A$2:$A9481,$A$1,'BLAST COLDROOM 2 '!$C$2:$C9481,"Out",'BLAST COLDROOM 2 '!$E$2:$E9481,"Spoilage")</f>
        <v>0</v>
      </c>
      <c r="M6" s="23">
        <f>sumifs('BLAST COLDROOM 2 '!Q2:Q9481,'BLAST COLDROOM 2 '!$A$2:$A9481,$A$1,'BLAST COLDROOM 2 '!$C$2:$C9481,"In",'BLAST COLDROOM 2 '!$E$2:$E9481,"Spoilage")+sumifs('BLAST COLDROOM 2 '!Q2:Q9481,'BLAST COLDROOM 2 '!$A$2:$A9481,$A$1,'BLAST COLDROOM 2 '!$C$2:$C9481,"Out",'BLAST COLDROOM 2 '!$E$2:$E9481,"Spoilage")</f>
        <v>0</v>
      </c>
      <c r="N6" s="23">
        <f>sumifs('BLAST COLDROOM 2 '!R2:R9481,'BLAST COLDROOM 2 '!$A$2:$A9481,$A$1,'BLAST COLDROOM 2 '!$C$2:$C9481,"In",'BLAST COLDROOM 2 '!$E$2:$E9481,"Spoilage")+sumifs('BLAST COLDROOM 2 '!R2:R9481,'BLAST COLDROOM 2 '!$A$2:$A9481,$A$1,'BLAST COLDROOM 2 '!$C$2:$C9481,"Out",'BLAST COLDROOM 2 '!$E$2:$E9481,"Spoilage")</f>
        <v>0</v>
      </c>
      <c r="O6" s="23">
        <f>sumifs('BLAST COLDROOM 2 '!S2:S9481,'BLAST COLDROOM 2 '!$A$2:$A9481,$A$1,'BLAST COLDROOM 2 '!$C$2:$C9481,"In",'BLAST COLDROOM 2 '!$E$2:$E9481,"Spoilage")+sumifs('BLAST COLDROOM 2 '!S2:S9481,'BLAST COLDROOM 2 '!$A$2:$A9481,$A$1,'BLAST COLDROOM 2 '!$C$2:$C9481,"Out",'BLAST COLDROOM 2 '!$E$2:$E9481,"Spoilage")</f>
        <v>0</v>
      </c>
      <c r="P6" s="23">
        <f>sumifs('BLAST COLDROOM 2 '!T2:T9481,'BLAST COLDROOM 2 '!$A$2:$A9481,$A$1,'BLAST COLDROOM 2 '!$C$2:$C9481,"In",'BLAST COLDROOM 2 '!$E$2:$E9481,"Spoilage")+sumifs('BLAST COLDROOM 2 '!T2:T9481,'BLAST COLDROOM 2 '!$A$2:$A9481,$A$1,'BLAST COLDROOM 2 '!$C$2:$C9481,"Out",'BLAST COLDROOM 2 '!$E$2:$E9481,"Spoilage")</f>
        <v>0</v>
      </c>
      <c r="Q6" s="23">
        <f>sumifs('BLAST COLDROOM 2 '!U2:U9481,'BLAST COLDROOM 2 '!$A$2:$A9481,$A$1,'BLAST COLDROOM 2 '!$C$2:$C9481,"In",'BLAST COLDROOM 2 '!$E$2:$E9481,"Spoilage")+sumifs('BLAST COLDROOM 2 '!U2:U9481,'BLAST COLDROOM 2 '!$A$2:$A9481,$A$1,'BLAST COLDROOM 2 '!$C$2:$C9481,"Out",'BLAST COLDROOM 2 '!$E$2:$E9481,"Spoilage")</f>
        <v>0</v>
      </c>
      <c r="R6" s="23">
        <f>sumifs('BLAST COLDROOM 2 '!V2:V9481,'BLAST COLDROOM 2 '!$A$2:$A9481,$A$1,'BLAST COLDROOM 2 '!$C$2:$C9481,"In",'BLAST COLDROOM 2 '!$E$2:$E9481,"Spoilage")+sumifs('BLAST COLDROOM 2 '!V2:V9481,'BLAST COLDROOM 2 '!$A$2:$A9481,$A$1,'BLAST COLDROOM 2 '!$C$2:$C9481,"Out",'BLAST COLDROOM 2 '!$E$2:$E9481,"Spoilage")</f>
        <v>0</v>
      </c>
      <c r="S6" s="23">
        <f>sumifs('BLAST COLDROOM 2 '!W2:W9481,'BLAST COLDROOM 2 '!$A$2:$A9481,$A$1,'BLAST COLDROOM 2 '!$C$2:$C9481,"In",'BLAST COLDROOM 2 '!$E$2:$E9481,"Spoilage")+sumifs('BLAST COLDROOM 2 '!W2:W9481,'BLAST COLDROOM 2 '!$A$2:$A9481,$A$1,'BLAST COLDROOM 2 '!$C$2:$C9481,"Out",'BLAST COLDROOM 2 '!$E$2:$E9481,"Spoilage")</f>
        <v>0</v>
      </c>
      <c r="T6" s="23">
        <f>sumifs('BLAST COLDROOM 2 '!X2:X9481,'BLAST COLDROOM 2 '!$A$2:$A9481,$A$1,'BLAST COLDROOM 2 '!$C$2:$C9481,"In",'BLAST COLDROOM 2 '!$E$2:$E9481,"Spoilage")+sumifs('BLAST COLDROOM 2 '!X2:X9481,'BLAST COLDROOM 2 '!$A$2:$A9481,$A$1,'BLAST COLDROOM 2 '!$C$2:$C9481,"Out",'BLAST COLDROOM 2 '!$E$2:$E9481,"Spoilage")</f>
        <v>0</v>
      </c>
      <c r="U6" s="23">
        <f>sumifs('BLAST COLDROOM 2 '!Y2:Y9481,'BLAST COLDROOM 2 '!$A$2:$A9481,$A$1,'BLAST COLDROOM 2 '!$C$2:$C9481,"In",'BLAST COLDROOM 2 '!$E$2:$E9481,"Spoilage")+sumifs('BLAST COLDROOM 2 '!Y2:Y9481,'BLAST COLDROOM 2 '!$A$2:$A9481,$A$1,'BLAST COLDROOM 2 '!$C$2:$C9481,"Out",'BLAST COLDROOM 2 '!$E$2:$E9481,"Spoilage")</f>
        <v>0</v>
      </c>
      <c r="V6" s="23">
        <f>sumifs('BLAST COLDROOM 2 '!Z2:Z9481,'BLAST COLDROOM 2 '!$A$2:$A9481,$A$1,'BLAST COLDROOM 2 '!$C$2:$C9481,"In",'BLAST COLDROOM 2 '!$E$2:$E9481,"Spoilage")+sumifs('BLAST COLDROOM 2 '!Z2:Z9481,'BLAST COLDROOM 2 '!$A$2:$A9481,$A$1,'BLAST COLDROOM 2 '!$C$2:$C9481,"Out",'BLAST COLDROOM 2 '!$E$2:$E9481,"Spoilage")</f>
        <v>0</v>
      </c>
      <c r="W6" s="23">
        <f>sumifs('BLAST COLDROOM 2 '!AA2:AA9481,'BLAST COLDROOM 2 '!$A$2:$A9481,$A$1,'BLAST COLDROOM 2 '!$C$2:$C9481,"In",'BLAST COLDROOM 2 '!$E$2:$E9481,"Spoilage")+sumifs('BLAST COLDROOM 2 '!AA2:AA9481,'BLAST COLDROOM 2 '!$A$2:$A9481,$A$1,'BLAST COLDROOM 2 '!$C$2:$C9481,"Out",'BLAST COLDROOM 2 '!$E$2:$E9481,"Spoilage")</f>
        <v>0</v>
      </c>
      <c r="X6" s="23">
        <f>sumifs('BLAST COLDROOM 2 '!AB2:AB9481,'BLAST COLDROOM 2 '!$A$2:$A9481,$A$1,'BLAST COLDROOM 2 '!$C$2:$C9481,"In",'BLAST COLDROOM 2 '!$E$2:$E9481,"Spoilage")+sumifs('BLAST COLDROOM 2 '!AB2:AB9481,'BLAST COLDROOM 2 '!$A$2:$A9481,$A$1,'BLAST COLDROOM 2 '!$C$2:$C9481,"Out",'BLAST COLDROOM 2 '!$E$2:$E9481,"Spoilage")</f>
        <v>0</v>
      </c>
      <c r="Y6" s="23">
        <f>sumifs('BLAST COLDROOM 2 '!AC2:AC9481,'BLAST COLDROOM 2 '!$A$2:$A9481,$A$1,'BLAST COLDROOM 2 '!$C$2:$C9481,"In",'BLAST COLDROOM 2 '!$E$2:$E9481,"Spoilage")+sumifs('BLAST COLDROOM 2 '!AC2:AC9481,'BLAST COLDROOM 2 '!$A$2:$A9481,$A$1,'BLAST COLDROOM 2 '!$C$2:$C9481,"Out",'BLAST COLDROOM 2 '!$E$2:$E9481,"Spoilage")</f>
        <v>0</v>
      </c>
      <c r="Z6" s="23">
        <f>sumifs('BLAST COLDROOM 2 '!AD2:AD9481,'BLAST COLDROOM 2 '!$A$2:$A9481,$A$1,'BLAST COLDROOM 2 '!$C$2:$C9481,"In",'BLAST COLDROOM 2 '!$E$2:$E9481,"Spoilage")+sumifs('BLAST COLDROOM 2 '!AD2:AD9481,'BLAST COLDROOM 2 '!$A$2:$A9481,$A$1,'BLAST COLDROOM 2 '!$C$2:$C9481,"Out",'BLAST COLDROOM 2 '!$E$2:$E9481,"Spoilage")</f>
        <v>0</v>
      </c>
      <c r="AA6" s="23">
        <f>sumifs('BLAST COLDROOM 2 '!AE2:AE9481,'BLAST COLDROOM 2 '!$A$2:$A9481,$A$1,'BLAST COLDROOM 2 '!$C$2:$C9481,"In",'BLAST COLDROOM 2 '!$E$2:$E9481,"Spoilage")+sumifs('BLAST COLDROOM 2 '!AE2:AE9481,'BLAST COLDROOM 2 '!$A$2:$A9481,$A$1,'BLAST COLDROOM 2 '!$C$2:$C9481,"Out",'BLAST COLDROOM 2 '!$E$2:$E9481,"Spoilage")</f>
        <v>0</v>
      </c>
      <c r="AB6" s="90">
        <f>sumifs('BLAST COLDROOM 2 '!AF2:AF9481,'BLAST COLDROOM 2 '!$A$2:$A9481,$A$1,'BLAST COLDROOM 2 '!$C$2:$C9481,"In",'BLAST COLDROOM 2 '!$E$2:$E9481,"Spoilage")+sumifs('BLAST COLDROOM 2 '!AF2:AF9481,'BLAST COLDROOM 2 '!$A$2:$A9481,$A$1,'BLAST COLDROOM 2 '!$C$2:$C9481,"Out",'BLAST COLDROOM 2 '!$E$2:$E9481,"Spoilage")</f>
        <v>0</v>
      </c>
      <c r="AC6" s="23">
        <f>sumifs('BLAST COLDROOM 2 '!AG2:AG9481,'BLAST COLDROOM 2 '!$A$2:$A9481,$A$1,'BLAST COLDROOM 2 '!$C$2:$C9481,"In",'BLAST COLDROOM 2 '!$E$2:$E9481,"Spoilage")+sumifs('BLAST COLDROOM 2 '!AG2:AG9481,'BLAST COLDROOM 2 '!$A$2:$A9481,$A$1,'BLAST COLDROOM 2 '!$C$2:$C9481,"Out",'BLAST COLDROOM 2 '!$E$2:$E9481,"Spoilage")</f>
        <v>0</v>
      </c>
      <c r="AD6" s="23">
        <f>sumifs('BLAST COLDROOM 2 '!AH2:AH9481,'BLAST COLDROOM 2 '!$A$2:$A9481,$A$1,'BLAST COLDROOM 2 '!$C$2:$C9481,"In",'BLAST COLDROOM 2 '!$E$2:$E9481,"Spoilage")+sumifs('BLAST COLDROOM 2 '!AH2:AH9481,'BLAST COLDROOM 2 '!$A$2:$A9481,$A$1,'BLAST COLDROOM 2 '!$C$2:$C9481,"Out",'BLAST COLDROOM 2 '!$E$2:$E9481,"Spoilage")</f>
        <v>0</v>
      </c>
      <c r="AE6" s="23">
        <f>sumifs('BLAST COLDROOM 2 '!AI2:AI9481,'BLAST COLDROOM 2 '!$A$2:$A9481,$A$1,'BLAST COLDROOM 2 '!$C$2:$C9481,"In",'BLAST COLDROOM 2 '!$E$2:$E9481,"Spoilage")+sumifs('BLAST COLDROOM 2 '!AI2:AI9481,'BLAST COLDROOM 2 '!$A$2:$A9481,$A$1,'BLAST COLDROOM 2 '!$C$2:$C9481,"Out",'BLAST COLDROOM 2 '!$E$2:$E9481,"Spoilage")</f>
        <v>0</v>
      </c>
      <c r="AF6" s="23">
        <f>sumifs('BLAST COLDROOM 2 '!AJ2:AJ9481,'BLAST COLDROOM 2 '!$A$2:$A9481,$A$1,'BLAST COLDROOM 2 '!$C$2:$C9481,"In",'BLAST COLDROOM 2 '!$E$2:$E9481,"Spoilage")+sumifs('BLAST COLDROOM 2 '!AJ2:AJ9481,'BLAST COLDROOM 2 '!$A$2:$A9481,$A$1,'BLAST COLDROOM 2 '!$C$2:$C9481,"Out",'BLAST COLDROOM 2 '!$E$2:$E9481,"Spoilage")</f>
        <v>0</v>
      </c>
      <c r="AG6" s="23">
        <f>sumifs('BLAST COLDROOM 2 '!AK2:AK9481,'BLAST COLDROOM 2 '!$A$2:$A9481,$A$1,'BLAST COLDROOM 2 '!$C$2:$C9481,"In",'BLAST COLDROOM 2 '!$E$2:$E9481,"Spoilage")+sumifs('BLAST COLDROOM 2 '!AK2:AK9481,'BLAST COLDROOM 2 '!$A$2:$A9481,$A$1,'BLAST COLDROOM 2 '!$C$2:$C9481,"Out",'BLAST COLDROOM 2 '!$E$2:$E9481,"Spoilage")</f>
        <v>0</v>
      </c>
      <c r="AH6" s="23">
        <f>sumifs('BLAST COLDROOM 2 '!AL2:AL9481,'BLAST COLDROOM 2 '!$A$2:$A9481,$A$1,'BLAST COLDROOM 2 '!$C$2:$C9481,"In",'BLAST COLDROOM 2 '!$E$2:$E9481,"Spoilage")+sumifs('BLAST COLDROOM 2 '!AL2:AL9481,'BLAST COLDROOM 2 '!$A$2:$A9481,$A$1,'BLAST COLDROOM 2 '!$C$2:$C9481,"Out",'BLAST COLDROOM 2 '!$E$2:$E9481,"Spoilage")</f>
        <v>0</v>
      </c>
      <c r="AI6" s="23">
        <f>sumifs('BLAST COLDROOM 2 '!AM2:AM9481,'BLAST COLDROOM 2 '!$A$2:$A9481,$A$1,'BLAST COLDROOM 2 '!$C$2:$C9481,"In",'BLAST COLDROOM 2 '!$E$2:$E9481,"Spoilage")+sumifs('BLAST COLDROOM 2 '!AM2:AM9481,'BLAST COLDROOM 2 '!$A$2:$A9481,$A$1,'BLAST COLDROOM 2 '!$C$2:$C9481,"Out",'BLAST COLDROOM 2 '!$E$2:$E9481,"Spoilage")</f>
        <v>0</v>
      </c>
      <c r="AJ6" s="23">
        <f>sumifs('BLAST COLDROOM 2 '!AN2:AN9481,'BLAST COLDROOM 2 '!$A$2:$A9481,$A$1,'BLAST COLDROOM 2 '!$C$2:$C9481,"In",'BLAST COLDROOM 2 '!$E$2:$E9481,"Spoilage")+sumifs('BLAST COLDROOM 2 '!AN2:AN9481,'BLAST COLDROOM 2 '!$A$2:$A9481,$A$1,'BLAST COLDROOM 2 '!$C$2:$C9481,"Out",'BLAST COLDROOM 2 '!$E$2:$E9481,"Spoilage")</f>
        <v>0</v>
      </c>
      <c r="AK6" s="23">
        <f>sumifs('BLAST COLDROOM 2 '!AO2:AO9481,'BLAST COLDROOM 2 '!$A$2:$A9481,$A$1,'BLAST COLDROOM 2 '!$C$2:$C9481,"In",'BLAST COLDROOM 2 '!$E$2:$E9481,"Spoilage")+sumifs('BLAST COLDROOM 2 '!AO2:AO9481,'BLAST COLDROOM 2 '!$A$2:$A9481,$A$1,'BLAST COLDROOM 2 '!$C$2:$C9481,"Out",'BLAST COLDROOM 2 '!$E$2:$E9481,"Spoilage")</f>
        <v>0</v>
      </c>
      <c r="AL6" s="23">
        <f>sumifs('BLAST COLDROOM 2 '!AP2:AP9481,'BLAST COLDROOM 2 '!$A$2:$A9481,$A$1,'BLAST COLDROOM 2 '!$C$2:$C9481,"In",'BLAST COLDROOM 2 '!$E$2:$E9481,"Spoilage")+sumifs('BLAST COLDROOM 2 '!AP2:AP9481,'BLAST COLDROOM 2 '!$A$2:$A9481,$A$1,'BLAST COLDROOM 2 '!$C$2:$C9481,"Out",'BLAST COLDROOM 2 '!$E$2:$E9481,"Spoilage")</f>
        <v>0</v>
      </c>
      <c r="AM6" s="23">
        <f>sumifs('BLAST COLDROOM 2 '!AQ2:AQ9481,'BLAST COLDROOM 2 '!$A$2:$A9481,$A$1,'BLAST COLDROOM 2 '!$C$2:$C9481,"In",'BLAST COLDROOM 2 '!$E$2:$E9481,"Spoilage")+sumifs('BLAST COLDROOM 2 '!AQ2:AQ9481,'BLAST COLDROOM 2 '!$A$2:$A9481,$A$1,'BLAST COLDROOM 2 '!$C$2:$C9481,"Out",'BLAST COLDROOM 2 '!$E$2:$E9481,"Spoilage")</f>
        <v>0</v>
      </c>
      <c r="AN6" s="23">
        <f>sumifs('BLAST COLDROOM 2 '!AR2:AR9481,'BLAST COLDROOM 2 '!$A$2:$A9481,$A$1,'BLAST COLDROOM 2 '!$C$2:$C9481,"In",'BLAST COLDROOM 2 '!$E$2:$E9481,"Spoilage")+sumifs('BLAST COLDROOM 2 '!AR2:AR9481,'BLAST COLDROOM 2 '!$A$2:$A9481,$A$1,'BLAST COLDROOM 2 '!$C$2:$C9481,"Out",'BLAST COLDROOM 2 '!$E$2:$E9481,"Spoilage")</f>
        <v>0</v>
      </c>
      <c r="AO6" s="23">
        <f>sumifs('BLAST COLDROOM 2 '!AS2:AS9481,'BLAST COLDROOM 2 '!$A$2:$A9481,$A$1,'BLAST COLDROOM 2 '!$C$2:$C9481,"In",'BLAST COLDROOM 2 '!$E$2:$E9481,"Spoilage")+sumifs('BLAST COLDROOM 2 '!AS2:AS9481,'BLAST COLDROOM 2 '!$A$2:$A9481,$A$1,'BLAST COLDROOM 2 '!$C$2:$C9481,"Out",'BLAST COLDROOM 2 '!$E$2:$E9481,"Spoilage")</f>
        <v>0</v>
      </c>
      <c r="AP6" s="23">
        <f>sumifs('BLAST COLDROOM 2 '!AT2:AT9481,'BLAST COLDROOM 2 '!$A$2:$A9481,$A$1,'BLAST COLDROOM 2 '!$C$2:$C9481,"In",'BLAST COLDROOM 2 '!$E$2:$E9481,"Spoilage")+sumifs('BLAST COLDROOM 2 '!AT2:AT9481,'BLAST COLDROOM 2 '!$A$2:$A9481,$A$1,'BLAST COLDROOM 2 '!$C$2:$C9481,"Out",'BLAST COLDROOM 2 '!$E$2:$E9481,"Spoilage")</f>
        <v>0</v>
      </c>
      <c r="AQ6" s="23">
        <f>sumifs('BLAST COLDROOM 2 '!AU2:AU9481,'BLAST COLDROOM 2 '!$A$2:$A9481,$A$1,'BLAST COLDROOM 2 '!$C$2:$C9481,"In",'BLAST COLDROOM 2 '!$E$2:$E9481,"Spoilage")+sumifs('BLAST COLDROOM 2 '!AU2:AU9481,'BLAST COLDROOM 2 '!$A$2:$A9481,$A$1,'BLAST COLDROOM 2 '!$C$2:$C9481,"Out",'BLAST COLDROOM 2 '!$E$2:$E9481,"Spoilage")</f>
        <v>0</v>
      </c>
      <c r="AR6" s="23">
        <f>sumifs('BLAST COLDROOM 2 '!AV2:AV9481,'BLAST COLDROOM 2 '!$A$2:$A9481,$A$1,'BLAST COLDROOM 2 '!$C$2:$C9481,"In",'BLAST COLDROOM 2 '!$E$2:$E9481,"Spoilage")+sumifs('BLAST COLDROOM 2 '!AV2:AV9481,'BLAST COLDROOM 2 '!$A$2:$A9481,$A$1,'BLAST COLDROOM 2 '!$C$2:$C9481,"Out",'BLAST COLDROOM 2 '!$E$2:$E9481,"Spoilage")</f>
        <v>0</v>
      </c>
      <c r="AS6" s="23">
        <f>sumifs('BLAST COLDROOM 2 '!AW2:AW9481,'BLAST COLDROOM 2 '!$A$2:$A9481,$A$1,'BLAST COLDROOM 2 '!$C$2:$C9481,"In",'BLAST COLDROOM 2 '!$E$2:$E9481,"Spoilage")+sumifs('BLAST COLDROOM 2 '!AW2:AW9481,'BLAST COLDROOM 2 '!$A$2:$A9481,$A$1,'BLAST COLDROOM 2 '!$C$2:$C9481,"Out",'BLAST COLDROOM 2 '!$E$2:$E9481,"Spoilage")</f>
        <v>0</v>
      </c>
      <c r="AT6" s="23">
        <f>sumifs('BLAST COLDROOM 2 '!AX2:AX9481,'BLAST COLDROOM 2 '!$A$2:$A9481,$A$1,'BLAST COLDROOM 2 '!$C$2:$C9481,"In",'BLAST COLDROOM 2 '!$E$2:$E9481,"Spoilage")+sumifs('BLAST COLDROOM 2 '!AX2:AX9481,'BLAST COLDROOM 2 '!$A$2:$A9481,$A$1,'BLAST COLDROOM 2 '!$C$2:$C9481,"Out",'BLAST COLDROOM 2 '!$E$2:$E9481,"Spoilage")</f>
        <v>0</v>
      </c>
      <c r="AU6" s="23">
        <f>sumifs('BLAST COLDROOM 2 '!AY2:AY9481,'BLAST COLDROOM 2 '!$A$2:$A9481,$A$1,'BLAST COLDROOM 2 '!$C$2:$C9481,"In",'BLAST COLDROOM 2 '!$E$2:$E9481,"Spoilage")+sumifs('BLAST COLDROOM 2 '!AY2:AY9481,'BLAST COLDROOM 2 '!$A$2:$A9481,$A$1,'BLAST COLDROOM 2 '!$C$2:$C9481,"Out",'BLAST COLDROOM 2 '!$E$2:$E9481,"Spoilage")</f>
        <v>0</v>
      </c>
      <c r="AV6" s="23">
        <f>sumifs('BLAST COLDROOM 2 '!AZ2:AZ9481,'BLAST COLDROOM 2 '!$A$2:$A9481,$A$1,'BLAST COLDROOM 2 '!$C$2:$C9481,"In",'BLAST COLDROOM 2 '!$E$2:$E9481,"Spoilage")+sumifs('BLAST COLDROOM 2 '!AZ2:AZ9481,'BLAST COLDROOM 2 '!$A$2:$A9481,$A$1,'BLAST COLDROOM 2 '!$C$2:$C9481,"Out",'BLAST COLDROOM 2 '!$E$2:$E9481,"Spoilage")</f>
        <v>0</v>
      </c>
      <c r="AW6" s="23">
        <f>sumifs('BLAST COLDROOM 2 '!BA2:BA9481,'BLAST COLDROOM 2 '!$A$2:$A9481,$A$1,'BLAST COLDROOM 2 '!$C$2:$C9481,"In",'BLAST COLDROOM 2 '!$E$2:$E9481,"Spoilage")+sumifs('BLAST COLDROOM 2 '!BA2:BA9481,'BLAST COLDROOM 2 '!$A$2:$A9481,$A$1,'BLAST COLDROOM 2 '!$C$2:$C9481,"Out",'BLAST COLDROOM 2 '!$E$2:$E9481,"Spoilage")</f>
        <v>0</v>
      </c>
      <c r="AX6" s="23">
        <f>sumifs('BLAST COLDROOM 2 '!BB2:BB9481,'BLAST COLDROOM 2 '!$A$2:$A9481,$A$1,'BLAST COLDROOM 2 '!$C$2:$C9481,"In",'BLAST COLDROOM 2 '!$E$2:$E9481,"Spoilage")+sumifs('BLAST COLDROOM 2 '!BB2:BB9481,'BLAST COLDROOM 2 '!$A$2:$A9481,$A$1,'BLAST COLDROOM 2 '!$C$2:$C9481,"Out",'BLAST COLDROOM 2 '!$E$2:$E9481,"Spoilage")</f>
        <v>0</v>
      </c>
      <c r="AY6" s="23">
        <f>sumifs('BLAST COLDROOM 2 '!BC2:BC9481,'BLAST COLDROOM 2 '!$A$2:$A9481,$A$1,'BLAST COLDROOM 2 '!$C$2:$C9481,"In",'BLAST COLDROOM 2 '!$E$2:$E9481,"Spoilage")+sumifs('BLAST COLDROOM 2 '!BC2:BC9481,'BLAST COLDROOM 2 '!$A$2:$A9481,$A$1,'BLAST COLDROOM 2 '!$C$2:$C9481,"Out",'BLAST COLDROOM 2 '!$E$2:$E9481,"Spoilage")</f>
        <v>0</v>
      </c>
      <c r="AZ6" s="23">
        <f>sumifs('BLAST COLDROOM 2 '!BD2:BD9481,'BLAST COLDROOM 2 '!$A$2:$A9481,$A$1,'BLAST COLDROOM 2 '!$C$2:$C9481,"In",'BLAST COLDROOM 2 '!$E$2:$E9481,"Spoilage")+sumifs('BLAST COLDROOM 2 '!BD2:BD9481,'BLAST COLDROOM 2 '!$A$2:$A9481,$A$1,'BLAST COLDROOM 2 '!$C$2:$C9481,"Out",'BLAST COLDROOM 2 '!$E$2:$E9481,"Spoilage")</f>
        <v>0</v>
      </c>
      <c r="BA6" s="23">
        <f>sumifs('BLAST COLDROOM 2 '!BE2:BE9481,'BLAST COLDROOM 2 '!$A$2:$A9481,$A$1,'BLAST COLDROOM 2 '!$C$2:$C9481,"In",'BLAST COLDROOM 2 '!$E$2:$E9481,"Spoilage")+sumifs('BLAST COLDROOM 2 '!BE2:BE9481,'BLAST COLDROOM 2 '!$A$2:$A9481,$A$1,'BLAST COLDROOM 2 '!$C$2:$C9481,"Out",'BLAST COLDROOM 2 '!$E$2:$E9481,"Spoilage")</f>
        <v>0</v>
      </c>
      <c r="BB6" s="23">
        <f>sumifs('BLAST COLDROOM 2 '!BF2:BF9481,'BLAST COLDROOM 2 '!$A$2:$A9481,$A$1,'BLAST COLDROOM 2 '!$C$2:$C9481,"In",'BLAST COLDROOM 2 '!$E$2:$E9481,"Spoilage")+sumifs('BLAST COLDROOM 2 '!BF2:BF9481,'BLAST COLDROOM 2 '!$A$2:$A9481,$A$1,'BLAST COLDROOM 2 '!$C$2:$C9481,"Out",'BLAST COLDROOM 2 '!$E$2:$E9481,"Spoilage")</f>
        <v>0</v>
      </c>
      <c r="BC6" s="23">
        <f>sumifs('BLAST COLDROOM 2 '!BG2:BG9481,'BLAST COLDROOM 2 '!$A$2:$A9481,$A$1,'BLAST COLDROOM 2 '!$C$2:$C9481,"In",'BLAST COLDROOM 2 '!$E$2:$E9481,"Spoilage")+sumifs('BLAST COLDROOM 2 '!BG2:BG9481,'BLAST COLDROOM 2 '!$A$2:$A9481,$A$1,'BLAST COLDROOM 2 '!$C$2:$C9481,"Out",'BLAST COLDROOM 2 '!$E$2:$E9481,"Spoilage")</f>
        <v>0</v>
      </c>
      <c r="BD6" s="23">
        <f>sumifs('BLAST COLDROOM 2 '!BH2:BH9481,'BLAST COLDROOM 2 '!$A$2:$A9481,$A$1,'BLAST COLDROOM 2 '!$C$2:$C9481,"In",'BLAST COLDROOM 2 '!$E$2:$E9481,"Spoilage")+sumifs('BLAST COLDROOM 2 '!BH2:BH9481,'BLAST COLDROOM 2 '!$A$2:$A9481,$A$1,'BLAST COLDROOM 2 '!$C$2:$C9481,"Out",'BLAST COLDROOM 2 '!$E$2:$E9481,"Spoilage")</f>
        <v>0</v>
      </c>
      <c r="BE6" s="23">
        <f>sumifs('BLAST COLDROOM 2 '!BI2:BI9481,'BLAST COLDROOM 2 '!$A$2:$A9481,$A$1,'BLAST COLDROOM 2 '!$C$2:$C9481,"In",'BLAST COLDROOM 2 '!$E$2:$E9481,"Spoilage")+sumifs('BLAST COLDROOM 2 '!BI2:BI9481,'BLAST COLDROOM 2 '!$A$2:$A9481,$A$1,'BLAST COLDROOM 2 '!$C$2:$C9481,"Out",'BLAST COLDROOM 2 '!$E$2:$E9481,"Spoilage")</f>
        <v>0</v>
      </c>
      <c r="BF6" s="23">
        <f>sumifs('BLAST COLDROOM 2 '!BJ2:BJ9481,'BLAST COLDROOM 2 '!$A$2:$A9481,$A$1,'BLAST COLDROOM 2 '!$C$2:$C9481,"In",'BLAST COLDROOM 2 '!$E$2:$E9481,"Spoilage")+sumifs('BLAST COLDROOM 2 '!BJ2:BJ9481,'BLAST COLDROOM 2 '!$A$2:$A9481,$A$1,'BLAST COLDROOM 2 '!$C$2:$C9481,"Out",'BLAST COLDROOM 2 '!$E$2:$E9481,"Spoilage")</f>
        <v>0</v>
      </c>
      <c r="BG6" s="23">
        <f>sumifs('BLAST COLDROOM 2 '!BK2:BK9481,'BLAST COLDROOM 2 '!$A$2:$A9481,$A$1,'BLAST COLDROOM 2 '!$C$2:$C9481,"In",'BLAST COLDROOM 2 '!$E$2:$E9481,"Spoilage")+sumifs('BLAST COLDROOM 2 '!BK2:BK9481,'BLAST COLDROOM 2 '!$A$2:$A9481,$A$1,'BLAST COLDROOM 2 '!$C$2:$C9481,"Out",'BLAST COLDROOM 2 '!$E$2:$E9481,"Spoilage")</f>
        <v>0</v>
      </c>
      <c r="BH6" s="23">
        <f>sumifs('BLAST COLDROOM 2 '!BL2:BL9481,'BLAST COLDROOM 2 '!$A$2:$A9481,$A$1,'BLAST COLDROOM 2 '!$C$2:$C9481,"In",'BLAST COLDROOM 2 '!$E$2:$E9481,"Spoilage")+sumifs('BLAST COLDROOM 2 '!BL2:BL9481,'BLAST COLDROOM 2 '!$A$2:$A9481,$A$1,'BLAST COLDROOM 2 '!$C$2:$C9481,"Out",'BLAST COLDROOM 2 '!$E$2:$E9481,"Spoilage")</f>
        <v>0</v>
      </c>
      <c r="BI6" s="23">
        <f>sumifs('BLAST COLDROOM 2 '!BM2:BM9481,'BLAST COLDROOM 2 '!$A$2:$A9481,$A$1,'BLAST COLDROOM 2 '!$C$2:$C9481,"In",'BLAST COLDROOM 2 '!$E$2:$E9481,"Spoilage")+sumifs('BLAST COLDROOM 2 '!BM2:BM9481,'BLAST COLDROOM 2 '!$A$2:$A9481,$A$1,'BLAST COLDROOM 2 '!$C$2:$C9481,"Out",'BLAST COLDROOM 2 '!$E$2:$E9481,"Spoilage")</f>
        <v>0</v>
      </c>
      <c r="BJ6" s="23">
        <f>sumifs('BLAST COLDROOM 2 '!BN2:BN9481,'BLAST COLDROOM 2 '!$A$2:$A9481,$A$1,'BLAST COLDROOM 2 '!$C$2:$C9481,"In",'BLAST COLDROOM 2 '!$E$2:$E9481,"Spoilage")+sumifs('BLAST COLDROOM 2 '!BN2:BN9481,'BLAST COLDROOM 2 '!$A$2:$A9481,$A$1,'BLAST COLDROOM 2 '!$C$2:$C9481,"Out",'BLAST COLDROOM 2 '!$E$2:$E9481,"Spoilage")</f>
        <v>0</v>
      </c>
      <c r="BK6" s="23">
        <f>sumifs('BLAST COLDROOM 2 '!BO2:BO9481,'BLAST COLDROOM 2 '!$A$2:$A9481,$A$1,'BLAST COLDROOM 2 '!$C$2:$C9481,"In",'BLAST COLDROOM 2 '!$E$2:$E9481,"Spoilage")+sumifs('BLAST COLDROOM 2 '!BO2:BO9481,'BLAST COLDROOM 2 '!$A$2:$A9481,$A$1,'BLAST COLDROOM 2 '!$C$2:$C9481,"Out",'BLAST COLDROOM 2 '!$E$2:$E9481,"Spoilage")</f>
        <v>0</v>
      </c>
      <c r="BL6" s="23">
        <f>sumifs('BLAST COLDROOM 2 '!BP2:BP9481,'BLAST COLDROOM 2 '!$A$2:$A9481,$A$1,'BLAST COLDROOM 2 '!$C$2:$C9481,"In",'BLAST COLDROOM 2 '!$E$2:$E9481,"Spoilage")+sumifs('BLAST COLDROOM 2 '!BP2:BP9481,'BLAST COLDROOM 2 '!$A$2:$A9481,$A$1,'BLAST COLDROOM 2 '!$C$2:$C9481,"Out",'BLAST COLDROOM 2 '!$E$2:$E9481,"Spoilage")</f>
        <v>0</v>
      </c>
      <c r="BM6" s="23">
        <f>sumifs('BLAST COLDROOM 2 '!BQ2:BQ9481,'BLAST COLDROOM 2 '!$A$2:$A9481,$A$1,'BLAST COLDROOM 2 '!$C$2:$C9481,"In",'BLAST COLDROOM 2 '!$E$2:$E9481,"Spoilage")+sumifs('BLAST COLDROOM 2 '!BQ2:BQ9481,'BLAST COLDROOM 2 '!$A$2:$A9481,$A$1,'BLAST COLDROOM 2 '!$C$2:$C9481,"Out",'BLAST COLDROOM 2 '!$E$2:$E9481,"Spoilage")</f>
        <v>0</v>
      </c>
      <c r="BN6" s="23">
        <f>sumifs('BLAST COLDROOM 2 '!BR2:BR9481,'BLAST COLDROOM 2 '!$A$2:$A9481,$A$1,'BLAST COLDROOM 2 '!$C$2:$C9481,"In",'BLAST COLDROOM 2 '!$E$2:$E9481,"Spoilage")+sumifs('BLAST COLDROOM 2 '!BR2:BR9481,'BLAST COLDROOM 2 '!$A$2:$A9481,$A$1,'BLAST COLDROOM 2 '!$C$2:$C9481,"Out",'BLAST COLDROOM 2 '!$E$2:$E9481,"Spoilage")</f>
        <v>0</v>
      </c>
      <c r="BO6" s="23">
        <f>sumifs('BLAST COLDROOM 2 '!BS2:BS9481,'BLAST COLDROOM 2 '!$A$2:$A9481,$A$1,'BLAST COLDROOM 2 '!$C$2:$C9481,"In",'BLAST COLDROOM 2 '!$E$2:$E9481,"Spoilage")+sumifs('BLAST COLDROOM 2 '!BS2:BS9481,'BLAST COLDROOM 2 '!$A$2:$A9481,$A$1,'BLAST COLDROOM 2 '!$C$2:$C9481,"Out",'BLAST COLDROOM 2 '!$E$2:$E9481,"Spoilage")</f>
        <v>0</v>
      </c>
      <c r="BP6" s="23">
        <f>sumifs('BLAST COLDROOM 2 '!BT2:BT9481,'BLAST COLDROOM 2 '!$A$2:$A9481,$A$1,'BLAST COLDROOM 2 '!$C$2:$C9481,"In",'BLAST COLDROOM 2 '!$E$2:$E9481,"Spoilage")+sumifs('BLAST COLDROOM 2 '!BT2:BT9481,'BLAST COLDROOM 2 '!$A$2:$A9481,$A$1,'BLAST COLDROOM 2 '!$C$2:$C9481,"Out",'BLAST COLDROOM 2 '!$E$2:$E9481,"Spoilage")</f>
        <v>0</v>
      </c>
      <c r="BQ6" s="23">
        <f>sumifs('BLAST COLDROOM 2 '!BU2:BU9481,'BLAST COLDROOM 2 '!$A$2:$A9481,$A$1,'BLAST COLDROOM 2 '!$C$2:$C9481,"In",'BLAST COLDROOM 2 '!$E$2:$E9481,"Spoilage")+sumifs('BLAST COLDROOM 2 '!BU2:BU9481,'BLAST COLDROOM 2 '!$A$2:$A9481,$A$1,'BLAST COLDROOM 2 '!$C$2:$C9481,"Out",'BLAST COLDROOM 2 '!$E$2:$E9481,"Spoilage")</f>
        <v>0</v>
      </c>
      <c r="BR6" s="23">
        <f>sumifs('BLAST COLDROOM 2 '!BV2:BV9481,'BLAST COLDROOM 2 '!$A$2:$A9481,$A$1,'BLAST COLDROOM 2 '!$C$2:$C9481,"In",'BLAST COLDROOM 2 '!$E$2:$E9481,"Spoilage")+sumifs('BLAST COLDROOM 2 '!BV2:BV9481,'BLAST COLDROOM 2 '!$A$2:$A9481,$A$1,'BLAST COLDROOM 2 '!$C$2:$C9481,"Out",'BLAST COLDROOM 2 '!$E$2:$E9481,"Spoilage")</f>
        <v>0</v>
      </c>
      <c r="BS6" s="23">
        <f>sumifs('BLAST COLDROOM 2 '!BW2:BW9481,'BLAST COLDROOM 2 '!$A$2:$A9481,$A$1,'BLAST COLDROOM 2 '!$C$2:$C9481,"In",'BLAST COLDROOM 2 '!$E$2:$E9481,"Spoilage")+sumifs('BLAST COLDROOM 2 '!BW2:BW9481,'BLAST COLDROOM 2 '!$A$2:$A9481,$A$1,'BLAST COLDROOM 2 '!$C$2:$C9481,"Out",'BLAST COLDROOM 2 '!$E$2:$E9481,"Spoilage")</f>
        <v>0</v>
      </c>
      <c r="BT6" s="23">
        <f>sumifs('BLAST COLDROOM 2 '!BX2:BX9481,'BLAST COLDROOM 2 '!$A$2:$A9481,$A$1,'BLAST COLDROOM 2 '!$C$2:$C9481,"In",'BLAST COLDROOM 2 '!$E$2:$E9481,"Spoilage")+sumifs('BLAST COLDROOM 2 '!BX2:BX9481,'BLAST COLDROOM 2 '!$A$2:$A9481,$A$1,'BLAST COLDROOM 2 '!$C$2:$C9481,"Out",'BLAST COLDROOM 2 '!$E$2:$E9481,"Spoilage")</f>
        <v>0</v>
      </c>
      <c r="BU6" s="23">
        <f>sumifs('BLAST COLDROOM 2 '!BY2:BY9481,'BLAST COLDROOM 2 '!$A$2:$A9481,$A$1,'BLAST COLDROOM 2 '!$C$2:$C9481,"In",'BLAST COLDROOM 2 '!$E$2:$E9481,"Spoilage")+sumifs('BLAST COLDROOM 2 '!BY2:BY9481,'BLAST COLDROOM 2 '!$A$2:$A9481,$A$1,'BLAST COLDROOM 2 '!$C$2:$C9481,"Out",'BLAST COLDROOM 2 '!$E$2:$E9481,"Spoilage")</f>
        <v>0</v>
      </c>
      <c r="BV6" s="23">
        <f>sumifs('BLAST COLDROOM 2 '!BZ2:BZ9481,'BLAST COLDROOM 2 '!$A$2:$A9481,$A$1,'BLAST COLDROOM 2 '!$C$2:$C9481,"In",'BLAST COLDROOM 2 '!$E$2:$E9481,"Spoilage")+sumifs('BLAST COLDROOM 2 '!BZ2:BZ9481,'BLAST COLDROOM 2 '!$A$2:$A9481,$A$1,'BLAST COLDROOM 2 '!$C$2:$C9481,"Out",'BLAST COLDROOM 2 '!$E$2:$E9481,"Spoilage")</f>
        <v>0</v>
      </c>
      <c r="BW6" s="23">
        <f>sumifs('BLAST COLDROOM 2 '!CA2:CA9481,'BLAST COLDROOM 2 '!$A$2:$A9481,$A$1,'BLAST COLDROOM 2 '!$C$2:$C9481,"In",'BLAST COLDROOM 2 '!$E$2:$E9481,"Spoilage")+sumifs('BLAST COLDROOM 2 '!CA2:CA9481,'BLAST COLDROOM 2 '!$A$2:$A9481,$A$1,'BLAST COLDROOM 2 '!$C$2:$C9481,"Out",'BLAST COLDROOM 2 '!$E$2:$E9481,"Spoilage")</f>
        <v>0</v>
      </c>
      <c r="BX6" s="23">
        <f>sumifs('BLAST COLDROOM 2 '!CB2:CB9481,'BLAST COLDROOM 2 '!$A$2:$A9481,$A$1,'BLAST COLDROOM 2 '!$C$2:$C9481,"In",'BLAST COLDROOM 2 '!$E$2:$E9481,"Spoilage")+sumifs('BLAST COLDROOM 2 '!CB2:CB9481,'BLAST COLDROOM 2 '!$A$2:$A9481,$A$1,'BLAST COLDROOM 2 '!$C$2:$C9481,"Out",'BLAST COLDROOM 2 '!$E$2:$E9481,"Spoilage")</f>
        <v>0</v>
      </c>
      <c r="BY6" s="23">
        <f>sumifs('BLAST COLDROOM 2 '!CC2:CC9481,'BLAST COLDROOM 2 '!$A$2:$A9481,$A$1,'BLAST COLDROOM 2 '!$C$2:$C9481,"In",'BLAST COLDROOM 2 '!$E$2:$E9481,"Spoilage")+sumifs('BLAST COLDROOM 2 '!CC2:CC9481,'BLAST COLDROOM 2 '!$A$2:$A9481,$A$1,'BLAST COLDROOM 2 '!$C$2:$C9481,"Out",'BLAST COLDROOM 2 '!$E$2:$E9481,"Spoilage")</f>
        <v>0</v>
      </c>
      <c r="BZ6" s="23">
        <f>sumifs('BLAST COLDROOM 2 '!CD2:CD9481,'BLAST COLDROOM 2 '!$A$2:$A9481,$A$1,'BLAST COLDROOM 2 '!$C$2:$C9481,"In",'BLAST COLDROOM 2 '!$E$2:$E9481,"Spoilage")+sumifs('BLAST COLDROOM 2 '!CD2:CD9481,'BLAST COLDROOM 2 '!$A$2:$A9481,$A$1,'BLAST COLDROOM 2 '!$C$2:$C9481,"Out",'BLAST COLDROOM 2 '!$E$2:$E9481,"Spoilage")</f>
        <v>0</v>
      </c>
      <c r="CA6" s="23">
        <f>sumifs('BLAST COLDROOM 2 '!CE2:CE9481,'BLAST COLDROOM 2 '!$A$2:$A9481,$A$1,'BLAST COLDROOM 2 '!$C$2:$C9481,"In",'BLAST COLDROOM 2 '!$E$2:$E9481,"Spoilage")+sumifs('BLAST COLDROOM 2 '!CE2:CE9481,'BLAST COLDROOM 2 '!$A$2:$A9481,$A$1,'BLAST COLDROOM 2 '!$C$2:$C9481,"Out",'BLAST COLDROOM 2 '!$E$2:$E9481,"Spoilage")</f>
        <v>0</v>
      </c>
      <c r="CB6" s="23">
        <f>sumifs('BLAST COLDROOM 2 '!CF2:CF9481,'BLAST COLDROOM 2 '!$A$2:$A9481,$A$1,'BLAST COLDROOM 2 '!$C$2:$C9481,"In",'BLAST COLDROOM 2 '!$E$2:$E9481,"Spoilage")+sumifs('BLAST COLDROOM 2 '!CF2:CF9481,'BLAST COLDROOM 2 '!$A$2:$A9481,$A$1,'BLAST COLDROOM 2 '!$C$2:$C9481,"Out",'BLAST COLDROOM 2 '!$E$2:$E9481,"Spoilage")</f>
        <v>0</v>
      </c>
    </row>
    <row r="7" ht="15.75" customHeight="1">
      <c r="A7" s="22" t="s">
        <v>91</v>
      </c>
      <c r="B7" s="23">
        <f>sumifs('BLAST COLDROOM 2 '!F2:F9481,'BLAST COLDROOM 2 '!$A$2:$A9481,$A$1,'BLAST COLDROOM 2 '!$C$2:$C9481,"In",'BLAST COLDROOM 2 '!$E$2:$E9481,"Returned")+sumifs('BLAST COLDROOM 2 '!F2:F9481,'BLAST COLDROOM 2 '!$A$2:$A9481,$A$1,'BLAST COLDROOM 2 '!$C$2:$C9481,"In",'BLAST COLDROOM 2 '!$E$2:$E9481,"Spoilage")</f>
        <v>0</v>
      </c>
      <c r="C7" s="23">
        <f>sumifs('BLAST COLDROOM 2 '!G2:G9481,'BLAST COLDROOM 2 '!$A$2:$A9481,$A$1,'BLAST COLDROOM 2 '!$C$2:$C9481,"In",'BLAST COLDROOM 2 '!$E$2:$E9481,"Returned")+sumifs('BLAST COLDROOM 2 '!G2:G9481,'BLAST COLDROOM 2 '!$A$2:$A9481,$A$1,'BLAST COLDROOM 2 '!$C$2:$C9481,"In",'BLAST COLDROOM 2 '!$E$2:$E9481,"Spoilage")</f>
        <v>0</v>
      </c>
      <c r="D7" s="23">
        <f>sumifs('BLAST COLDROOM 2 '!H2:H9481,'BLAST COLDROOM 2 '!$A$2:$A9481,$A$1,'BLAST COLDROOM 2 '!$C$2:$C9481,"In",'BLAST COLDROOM 2 '!$E$2:$E9481,"Returned")+sumifs('BLAST COLDROOM 2 '!H2:H9481,'BLAST COLDROOM 2 '!$A$2:$A9481,$A$1,'BLAST COLDROOM 2 '!$C$2:$C9481,"In",'BLAST COLDROOM 2 '!$E$2:$E9481,"Spoilage")</f>
        <v>0</v>
      </c>
      <c r="E7" s="23">
        <f>sumifs('BLAST COLDROOM 2 '!I2:I9481,'BLAST COLDROOM 2 '!$A$2:$A9481,$A$1,'BLAST COLDROOM 2 '!$C$2:$C9481,"In",'BLAST COLDROOM 2 '!$E$2:$E9481,"Returned")+sumifs('BLAST COLDROOM 2 '!I2:I9481,'BLAST COLDROOM 2 '!$A$2:$A9481,$A$1,'BLAST COLDROOM 2 '!$C$2:$C9481,"In",'BLAST COLDROOM 2 '!$E$2:$E9481,"Spoilage")</f>
        <v>0</v>
      </c>
      <c r="F7" s="23">
        <f>sumifs('BLAST COLDROOM 2 '!J2:J9481,'BLAST COLDROOM 2 '!$A$2:$A9481,$A$1,'BLAST COLDROOM 2 '!$C$2:$C9481,"In",'BLAST COLDROOM 2 '!$E$2:$E9481,"Returned")+sumifs('BLAST COLDROOM 2 '!J2:J9481,'BLAST COLDROOM 2 '!$A$2:$A9481,$A$1,'BLAST COLDROOM 2 '!$C$2:$C9481,"In",'BLAST COLDROOM 2 '!$E$2:$E9481,"Spoilage")</f>
        <v>0</v>
      </c>
      <c r="G7" s="23">
        <f>sumifs('BLAST COLDROOM 2 '!K2:K9481,'BLAST COLDROOM 2 '!$A$2:$A9481,$A$1,'BLAST COLDROOM 2 '!$C$2:$C9481,"In",'BLAST COLDROOM 2 '!$E$2:$E9481,"Returned")+sumifs('BLAST COLDROOM 2 '!K2:K9481,'BLAST COLDROOM 2 '!$A$2:$A9481,$A$1,'BLAST COLDROOM 2 '!$C$2:$C9481,"In",'BLAST COLDROOM 2 '!$E$2:$E9481,"Spoilage")</f>
        <v>0</v>
      </c>
      <c r="H7" s="23">
        <f>sumifs('BLAST COLDROOM 2 '!L2:L9481,'BLAST COLDROOM 2 '!$A$2:$A9481,$A$1,'BLAST COLDROOM 2 '!$C$2:$C9481,"In",'BLAST COLDROOM 2 '!$E$2:$E9481,"Returned")+sumifs('BLAST COLDROOM 2 '!L2:L9481,'BLAST COLDROOM 2 '!$A$2:$A9481,$A$1,'BLAST COLDROOM 2 '!$C$2:$C9481,"In",'BLAST COLDROOM 2 '!$E$2:$E9481,"Spoilage")</f>
        <v>0</v>
      </c>
      <c r="I7" s="23">
        <f>sumifs('BLAST COLDROOM 2 '!M2:M9481,'BLAST COLDROOM 2 '!$A$2:$A9481,$A$1,'BLAST COLDROOM 2 '!$C$2:$C9481,"In",'BLAST COLDROOM 2 '!$E$2:$E9481,"Returned")+sumifs('BLAST COLDROOM 2 '!M2:M9481,'BLAST COLDROOM 2 '!$A$2:$A9481,$A$1,'BLAST COLDROOM 2 '!$C$2:$C9481,"In",'BLAST COLDROOM 2 '!$E$2:$E9481,"Spoilage")</f>
        <v>0</v>
      </c>
      <c r="J7" s="23">
        <f>sumifs('BLAST COLDROOM 2 '!N2:N9481,'BLAST COLDROOM 2 '!$A$2:$A9481,$A$1,'BLAST COLDROOM 2 '!$C$2:$C9481,"In",'BLAST COLDROOM 2 '!$E$2:$E9481,"Returned")+sumifs('BLAST COLDROOM 2 '!N2:N9481,'BLAST COLDROOM 2 '!$A$2:$A9481,$A$1,'BLAST COLDROOM 2 '!$C$2:$C9481,"In",'BLAST COLDROOM 2 '!$E$2:$E9481,"Spoilage")</f>
        <v>0</v>
      </c>
      <c r="K7" s="23">
        <f>sumifs('BLAST COLDROOM 2 '!O2:O9481,'BLAST COLDROOM 2 '!$A$2:$A9481,$A$1,'BLAST COLDROOM 2 '!$C$2:$C9481,"In",'BLAST COLDROOM 2 '!$E$2:$E9481,"Returned")+sumifs('BLAST COLDROOM 2 '!O2:O9481,'BLAST COLDROOM 2 '!$A$2:$A9481,$A$1,'BLAST COLDROOM 2 '!$C$2:$C9481,"In",'BLAST COLDROOM 2 '!$E$2:$E9481,"Spoilage")</f>
        <v>0</v>
      </c>
      <c r="L7" s="23">
        <f>sumifs('BLAST COLDROOM 2 '!P2:P9481,'BLAST COLDROOM 2 '!$A$2:$A9481,$A$1,'BLAST COLDROOM 2 '!$C$2:$C9481,"In",'BLAST COLDROOM 2 '!$E$2:$E9481,"Returned")+sumifs('BLAST COLDROOM 2 '!P2:P9481,'BLAST COLDROOM 2 '!$A$2:$A9481,$A$1,'BLAST COLDROOM 2 '!$C$2:$C9481,"In",'BLAST COLDROOM 2 '!$E$2:$E9481,"Spoilage")</f>
        <v>0</v>
      </c>
      <c r="M7" s="23">
        <f>sumifs('BLAST COLDROOM 2 '!Q2:Q9481,'BLAST COLDROOM 2 '!$A$2:$A9481,$A$1,'BLAST COLDROOM 2 '!$C$2:$C9481,"In",'BLAST COLDROOM 2 '!$E$2:$E9481,"Returned")+sumifs('BLAST COLDROOM 2 '!Q2:Q9481,'BLAST COLDROOM 2 '!$A$2:$A9481,$A$1,'BLAST COLDROOM 2 '!$C$2:$C9481,"In",'BLAST COLDROOM 2 '!$E$2:$E9481,"Spoilage")</f>
        <v>0</v>
      </c>
      <c r="N7" s="23">
        <f>sumifs('BLAST COLDROOM 2 '!R2:R9481,'BLAST COLDROOM 2 '!$A$2:$A9481,$A$1,'BLAST COLDROOM 2 '!$C$2:$C9481,"In",'BLAST COLDROOM 2 '!$E$2:$E9481,"Returned")+sumifs('BLAST COLDROOM 2 '!R2:R9481,'BLAST COLDROOM 2 '!$A$2:$A9481,$A$1,'BLAST COLDROOM 2 '!$C$2:$C9481,"In",'BLAST COLDROOM 2 '!$E$2:$E9481,"Spoilage")</f>
        <v>0</v>
      </c>
      <c r="O7" s="23">
        <f>sumifs('BLAST COLDROOM 2 '!S2:S9481,'BLAST COLDROOM 2 '!$A$2:$A9481,$A$1,'BLAST COLDROOM 2 '!$C$2:$C9481,"In",'BLAST COLDROOM 2 '!$E$2:$E9481,"Returned")+sumifs('BLAST COLDROOM 2 '!S2:S9481,'BLAST COLDROOM 2 '!$A$2:$A9481,$A$1,'BLAST COLDROOM 2 '!$C$2:$C9481,"In",'BLAST COLDROOM 2 '!$E$2:$E9481,"Spoilage")</f>
        <v>0</v>
      </c>
      <c r="P7" s="23">
        <f>sumifs('BLAST COLDROOM 2 '!T2:T9481,'BLAST COLDROOM 2 '!$A$2:$A9481,$A$1,'BLAST COLDROOM 2 '!$C$2:$C9481,"In",'BLAST COLDROOM 2 '!$E$2:$E9481,"Returned")+sumifs('BLAST COLDROOM 2 '!T2:T9481,'BLAST COLDROOM 2 '!$A$2:$A9481,$A$1,'BLAST COLDROOM 2 '!$C$2:$C9481,"In",'BLAST COLDROOM 2 '!$E$2:$E9481,"Spoilage")</f>
        <v>0</v>
      </c>
      <c r="Q7" s="23">
        <f>sumifs('BLAST COLDROOM 2 '!U2:U9481,'BLAST COLDROOM 2 '!$A$2:$A9481,$A$1,'BLAST COLDROOM 2 '!$C$2:$C9481,"In",'BLAST COLDROOM 2 '!$E$2:$E9481,"Returned")+sumifs('BLAST COLDROOM 2 '!U2:U9481,'BLAST COLDROOM 2 '!$A$2:$A9481,$A$1,'BLAST COLDROOM 2 '!$C$2:$C9481,"In",'BLAST COLDROOM 2 '!$E$2:$E9481,"Spoilage")</f>
        <v>0</v>
      </c>
      <c r="R7" s="23">
        <f>sumifs('BLAST COLDROOM 2 '!V2:V9481,'BLAST COLDROOM 2 '!$A$2:$A9481,$A$1,'BLAST COLDROOM 2 '!$C$2:$C9481,"In",'BLAST COLDROOM 2 '!$E$2:$E9481,"Returned")+sumifs('BLAST COLDROOM 2 '!V2:V9481,'BLAST COLDROOM 2 '!$A$2:$A9481,$A$1,'BLAST COLDROOM 2 '!$C$2:$C9481,"In",'BLAST COLDROOM 2 '!$E$2:$E9481,"Spoilage")</f>
        <v>0</v>
      </c>
      <c r="S7" s="23">
        <f>sumifs('BLAST COLDROOM 2 '!W2:W9481,'BLAST COLDROOM 2 '!$A$2:$A9481,$A$1,'BLAST COLDROOM 2 '!$C$2:$C9481,"In",'BLAST COLDROOM 2 '!$E$2:$E9481,"Returned")+sumifs('BLAST COLDROOM 2 '!W2:W9481,'BLAST COLDROOM 2 '!$A$2:$A9481,$A$1,'BLAST COLDROOM 2 '!$C$2:$C9481,"In",'BLAST COLDROOM 2 '!$E$2:$E9481,"Spoilage")</f>
        <v>0</v>
      </c>
      <c r="T7" s="23">
        <f>sumifs('BLAST COLDROOM 2 '!X2:X9481,'BLAST COLDROOM 2 '!$A$2:$A9481,$A$1,'BLAST COLDROOM 2 '!$C$2:$C9481,"In",'BLAST COLDROOM 2 '!$E$2:$E9481,"Returned")+sumifs('BLAST COLDROOM 2 '!X2:X9481,'BLAST COLDROOM 2 '!$A$2:$A9481,$A$1,'BLAST COLDROOM 2 '!$C$2:$C9481,"In",'BLAST COLDROOM 2 '!$E$2:$E9481,"Spoilage")</f>
        <v>0</v>
      </c>
      <c r="U7" s="23">
        <f>sumifs('BLAST COLDROOM 2 '!Y2:Y9481,'BLAST COLDROOM 2 '!$A$2:$A9481,$A$1,'BLAST COLDROOM 2 '!$C$2:$C9481,"In",'BLAST COLDROOM 2 '!$E$2:$E9481,"Returned")+sumifs('BLAST COLDROOM 2 '!Y2:Y9481,'BLAST COLDROOM 2 '!$A$2:$A9481,$A$1,'BLAST COLDROOM 2 '!$C$2:$C9481,"In",'BLAST COLDROOM 2 '!$E$2:$E9481,"Spoilage")</f>
        <v>0</v>
      </c>
      <c r="V7" s="23">
        <f>sumifs('BLAST COLDROOM 2 '!Z2:Z9481,'BLAST COLDROOM 2 '!$A$2:$A9481,$A$1,'BLAST COLDROOM 2 '!$C$2:$C9481,"In",'BLAST COLDROOM 2 '!$E$2:$E9481,"Returned")+sumifs('BLAST COLDROOM 2 '!Z2:Z9481,'BLAST COLDROOM 2 '!$A$2:$A9481,$A$1,'BLAST COLDROOM 2 '!$C$2:$C9481,"In",'BLAST COLDROOM 2 '!$E$2:$E9481,"Spoilage")</f>
        <v>0</v>
      </c>
      <c r="W7" s="23">
        <f>sumifs('BLAST COLDROOM 2 '!AA2:AA9481,'BLAST COLDROOM 2 '!$A$2:$A9481,$A$1,'BLAST COLDROOM 2 '!$C$2:$C9481,"In",'BLAST COLDROOM 2 '!$E$2:$E9481,"Returned")+sumifs('BLAST COLDROOM 2 '!AA2:AA9481,'BLAST COLDROOM 2 '!$A$2:$A9481,$A$1,'BLAST COLDROOM 2 '!$C$2:$C9481,"In",'BLAST COLDROOM 2 '!$E$2:$E9481,"Spoilage")</f>
        <v>0</v>
      </c>
      <c r="X7" s="23">
        <f>sumifs('BLAST COLDROOM 2 '!AB2:AB9481,'BLAST COLDROOM 2 '!$A$2:$A9481,$A$1,'BLAST COLDROOM 2 '!$C$2:$C9481,"In",'BLAST COLDROOM 2 '!$E$2:$E9481,"Returned")+sumifs('BLAST COLDROOM 2 '!AB2:AB9481,'BLAST COLDROOM 2 '!$A$2:$A9481,$A$1,'BLAST COLDROOM 2 '!$C$2:$C9481,"In",'BLAST COLDROOM 2 '!$E$2:$E9481,"Spoilage")</f>
        <v>0</v>
      </c>
      <c r="Y7" s="23">
        <f>sumifs('BLAST COLDROOM 2 '!AC2:AC9481,'BLAST COLDROOM 2 '!$A$2:$A9481,$A$1,'BLAST COLDROOM 2 '!$C$2:$C9481,"In",'BLAST COLDROOM 2 '!$E$2:$E9481,"Returned")+sumifs('BLAST COLDROOM 2 '!AC2:AC9481,'BLAST COLDROOM 2 '!$A$2:$A9481,$A$1,'BLAST COLDROOM 2 '!$C$2:$C9481,"In",'BLAST COLDROOM 2 '!$E$2:$E9481,"Spoilage")</f>
        <v>0</v>
      </c>
      <c r="Z7" s="23">
        <f>sumifs('BLAST COLDROOM 2 '!AD2:AD9481,'BLAST COLDROOM 2 '!$A$2:$A9481,$A$1,'BLAST COLDROOM 2 '!$C$2:$C9481,"In",'BLAST COLDROOM 2 '!$E$2:$E9481,"Returned")+sumifs('BLAST COLDROOM 2 '!AD2:AD9481,'BLAST COLDROOM 2 '!$A$2:$A9481,$A$1,'BLAST COLDROOM 2 '!$C$2:$C9481,"In",'BLAST COLDROOM 2 '!$E$2:$E9481,"Spoilage")</f>
        <v>0</v>
      </c>
      <c r="AA7" s="23">
        <f>sumifs('BLAST COLDROOM 2 '!AE2:AE9481,'BLAST COLDROOM 2 '!$A$2:$A9481,$A$1,'BLAST COLDROOM 2 '!$C$2:$C9481,"In",'BLAST COLDROOM 2 '!$E$2:$E9481,"Returned")+sumifs('BLAST COLDROOM 2 '!AE2:AE9481,'BLAST COLDROOM 2 '!$A$2:$A9481,$A$1,'BLAST COLDROOM 2 '!$C$2:$C9481,"In",'BLAST COLDROOM 2 '!$E$2:$E9481,"Spoilage")</f>
        <v>0</v>
      </c>
      <c r="AB7" s="90">
        <f>sumifs('BLAST COLDROOM 2 '!AF2:AF9481,'BLAST COLDROOM 2 '!$A$2:$A9481,$A$1,'BLAST COLDROOM 2 '!$C$2:$C9481,"In",'BLAST COLDROOM 2 '!$E$2:$E9481,"Returned")+sumifs('BLAST COLDROOM 2 '!AF2:AF9481,'BLAST COLDROOM 2 '!$A$2:$A9481,$A$1,'BLAST COLDROOM 2 '!$C$2:$C9481,"In",'BLAST COLDROOM 2 '!$E$2:$E9481,"Spoilage")</f>
        <v>0</v>
      </c>
      <c r="AC7" s="23">
        <f>sumifs('BLAST COLDROOM 2 '!AG2:AG9481,'BLAST COLDROOM 2 '!$A$2:$A9481,$A$1,'BLAST COLDROOM 2 '!$C$2:$C9481,"In",'BLAST COLDROOM 2 '!$E$2:$E9481,"Returned")+sumifs('BLAST COLDROOM 2 '!AG2:AG9481,'BLAST COLDROOM 2 '!$A$2:$A9481,$A$1,'BLAST COLDROOM 2 '!$C$2:$C9481,"In",'BLAST COLDROOM 2 '!$E$2:$E9481,"Spoilage")</f>
        <v>0</v>
      </c>
      <c r="AD7" s="23">
        <f>sumifs('BLAST COLDROOM 2 '!AH2:AH9481,'BLAST COLDROOM 2 '!$A$2:$A9481,$A$1,'BLAST COLDROOM 2 '!$C$2:$C9481,"In",'BLAST COLDROOM 2 '!$E$2:$E9481,"Returned")+sumifs('BLAST COLDROOM 2 '!AH2:AH9481,'BLAST COLDROOM 2 '!$A$2:$A9481,$A$1,'BLAST COLDROOM 2 '!$C$2:$C9481,"In",'BLAST COLDROOM 2 '!$E$2:$E9481,"Spoilage")</f>
        <v>0</v>
      </c>
      <c r="AE7" s="23">
        <f>sumifs('BLAST COLDROOM 2 '!AI2:AI9481,'BLAST COLDROOM 2 '!$A$2:$A9481,$A$1,'BLAST COLDROOM 2 '!$C$2:$C9481,"In",'BLAST COLDROOM 2 '!$E$2:$E9481,"Returned")+sumifs('BLAST COLDROOM 2 '!AI2:AI9481,'BLAST COLDROOM 2 '!$A$2:$A9481,$A$1,'BLAST COLDROOM 2 '!$C$2:$C9481,"In",'BLAST COLDROOM 2 '!$E$2:$E9481,"Spoilage")</f>
        <v>0</v>
      </c>
      <c r="AF7" s="23">
        <f>sumifs('BLAST COLDROOM 2 '!AJ2:AJ9481,'BLAST COLDROOM 2 '!$A$2:$A9481,$A$1,'BLAST COLDROOM 2 '!$C$2:$C9481,"In",'BLAST COLDROOM 2 '!$E$2:$E9481,"Returned")+sumifs('BLAST COLDROOM 2 '!AJ2:AJ9481,'BLAST COLDROOM 2 '!$A$2:$A9481,$A$1,'BLAST COLDROOM 2 '!$C$2:$C9481,"In",'BLAST COLDROOM 2 '!$E$2:$E9481,"Spoilage")</f>
        <v>0</v>
      </c>
      <c r="AG7" s="23">
        <f>sumifs('BLAST COLDROOM 2 '!AK2:AK9481,'BLAST COLDROOM 2 '!$A$2:$A9481,$A$1,'BLAST COLDROOM 2 '!$C$2:$C9481,"In",'BLAST COLDROOM 2 '!$E$2:$E9481,"Returned")+sumifs('BLAST COLDROOM 2 '!AK2:AK9481,'BLAST COLDROOM 2 '!$A$2:$A9481,$A$1,'BLAST COLDROOM 2 '!$C$2:$C9481,"In",'BLAST COLDROOM 2 '!$E$2:$E9481,"Spoilage")</f>
        <v>0</v>
      </c>
      <c r="AH7" s="23">
        <f>sumifs('BLAST COLDROOM 2 '!AL2:AL9481,'BLAST COLDROOM 2 '!$A$2:$A9481,$A$1,'BLAST COLDROOM 2 '!$C$2:$C9481,"In",'BLAST COLDROOM 2 '!$E$2:$E9481,"Returned")+sumifs('BLAST COLDROOM 2 '!AL2:AL9481,'BLAST COLDROOM 2 '!$A$2:$A9481,$A$1,'BLAST COLDROOM 2 '!$C$2:$C9481,"In",'BLAST COLDROOM 2 '!$E$2:$E9481,"Spoilage")</f>
        <v>0</v>
      </c>
      <c r="AI7" s="23">
        <f>sumifs('BLAST COLDROOM 2 '!AM2:AM9481,'BLAST COLDROOM 2 '!$A$2:$A9481,$A$1,'BLAST COLDROOM 2 '!$C$2:$C9481,"In",'BLAST COLDROOM 2 '!$E$2:$E9481,"Returned")+sumifs('BLAST COLDROOM 2 '!AM2:AM9481,'BLAST COLDROOM 2 '!$A$2:$A9481,$A$1,'BLAST COLDROOM 2 '!$C$2:$C9481,"In",'BLAST COLDROOM 2 '!$E$2:$E9481,"Spoilage")</f>
        <v>0</v>
      </c>
      <c r="AJ7" s="23">
        <f>sumifs('BLAST COLDROOM 2 '!AN2:AN9481,'BLAST COLDROOM 2 '!$A$2:$A9481,$A$1,'BLAST COLDROOM 2 '!$C$2:$C9481,"In",'BLAST COLDROOM 2 '!$E$2:$E9481,"Returned")+sumifs('BLAST COLDROOM 2 '!AN2:AN9481,'BLAST COLDROOM 2 '!$A$2:$A9481,$A$1,'BLAST COLDROOM 2 '!$C$2:$C9481,"In",'BLAST COLDROOM 2 '!$E$2:$E9481,"Spoilage")</f>
        <v>0</v>
      </c>
      <c r="AK7" s="23">
        <f>sumifs('BLAST COLDROOM 2 '!AO2:AO9481,'BLAST COLDROOM 2 '!$A$2:$A9481,$A$1,'BLAST COLDROOM 2 '!$C$2:$C9481,"In",'BLAST COLDROOM 2 '!$E$2:$E9481,"Returned")+sumifs('BLAST COLDROOM 2 '!AO2:AO9481,'BLAST COLDROOM 2 '!$A$2:$A9481,$A$1,'BLAST COLDROOM 2 '!$C$2:$C9481,"In",'BLAST COLDROOM 2 '!$E$2:$E9481,"Spoilage")</f>
        <v>0</v>
      </c>
      <c r="AL7" s="23">
        <f>sumifs('BLAST COLDROOM 2 '!AP2:AP9481,'BLAST COLDROOM 2 '!$A$2:$A9481,$A$1,'BLAST COLDROOM 2 '!$C$2:$C9481,"In",'BLAST COLDROOM 2 '!$E$2:$E9481,"Returned")+sumifs('BLAST COLDROOM 2 '!AP2:AP9481,'BLAST COLDROOM 2 '!$A$2:$A9481,$A$1,'BLAST COLDROOM 2 '!$C$2:$C9481,"In",'BLAST COLDROOM 2 '!$E$2:$E9481,"Spoilage")</f>
        <v>0</v>
      </c>
      <c r="AM7" s="23">
        <f>sumifs('BLAST COLDROOM 2 '!AQ2:AQ9481,'BLAST COLDROOM 2 '!$A$2:$A9481,$A$1,'BLAST COLDROOM 2 '!$C$2:$C9481,"In",'BLAST COLDROOM 2 '!$E$2:$E9481,"Returned")+sumifs('BLAST COLDROOM 2 '!AQ2:AQ9481,'BLAST COLDROOM 2 '!$A$2:$A9481,$A$1,'BLAST COLDROOM 2 '!$C$2:$C9481,"In",'BLAST COLDROOM 2 '!$E$2:$E9481,"Spoilage")</f>
        <v>0</v>
      </c>
      <c r="AN7" s="23">
        <f>sumifs('BLAST COLDROOM 2 '!AR2:AR9481,'BLAST COLDROOM 2 '!$A$2:$A9481,$A$1,'BLAST COLDROOM 2 '!$C$2:$C9481,"In",'BLAST COLDROOM 2 '!$E$2:$E9481,"Returned")+sumifs('BLAST COLDROOM 2 '!AR2:AR9481,'BLAST COLDROOM 2 '!$A$2:$A9481,$A$1,'BLAST COLDROOM 2 '!$C$2:$C9481,"In",'BLAST COLDROOM 2 '!$E$2:$E9481,"Spoilage")</f>
        <v>0</v>
      </c>
      <c r="AO7" s="23">
        <f>sumifs('BLAST COLDROOM 2 '!AS2:AS9481,'BLAST COLDROOM 2 '!$A$2:$A9481,$A$1,'BLAST COLDROOM 2 '!$C$2:$C9481,"In",'BLAST COLDROOM 2 '!$E$2:$E9481,"Returned")+sumifs('BLAST COLDROOM 2 '!AS2:AS9481,'BLAST COLDROOM 2 '!$A$2:$A9481,$A$1,'BLAST COLDROOM 2 '!$C$2:$C9481,"In",'BLAST COLDROOM 2 '!$E$2:$E9481,"Spoilage")</f>
        <v>0</v>
      </c>
      <c r="AP7" s="23">
        <f>sumifs('BLAST COLDROOM 2 '!AT2:AT9481,'BLAST COLDROOM 2 '!$A$2:$A9481,$A$1,'BLAST COLDROOM 2 '!$C$2:$C9481,"In",'BLAST COLDROOM 2 '!$E$2:$E9481,"Returned")+sumifs('BLAST COLDROOM 2 '!AT2:AT9481,'BLAST COLDROOM 2 '!$A$2:$A9481,$A$1,'BLAST COLDROOM 2 '!$C$2:$C9481,"In",'BLAST COLDROOM 2 '!$E$2:$E9481,"Spoilage")</f>
        <v>0</v>
      </c>
      <c r="AQ7" s="23">
        <f>sumifs('BLAST COLDROOM 2 '!AU2:AU9481,'BLAST COLDROOM 2 '!$A$2:$A9481,$A$1,'BLAST COLDROOM 2 '!$C$2:$C9481,"In",'BLAST COLDROOM 2 '!$E$2:$E9481,"Returned")+sumifs('BLAST COLDROOM 2 '!AU2:AU9481,'BLAST COLDROOM 2 '!$A$2:$A9481,$A$1,'BLAST COLDROOM 2 '!$C$2:$C9481,"In",'BLAST COLDROOM 2 '!$E$2:$E9481,"Spoilage")</f>
        <v>0</v>
      </c>
      <c r="AR7" s="23">
        <f>sumifs('BLAST COLDROOM 2 '!AV2:AV9481,'BLAST COLDROOM 2 '!$A$2:$A9481,$A$1,'BLAST COLDROOM 2 '!$C$2:$C9481,"In",'BLAST COLDROOM 2 '!$E$2:$E9481,"Returned")+sumifs('BLAST COLDROOM 2 '!AV2:AV9481,'BLAST COLDROOM 2 '!$A$2:$A9481,$A$1,'BLAST COLDROOM 2 '!$C$2:$C9481,"In",'BLAST COLDROOM 2 '!$E$2:$E9481,"Spoilage")</f>
        <v>0</v>
      </c>
      <c r="AS7" s="23">
        <f>sumifs('BLAST COLDROOM 2 '!AW2:AW9481,'BLAST COLDROOM 2 '!$A$2:$A9481,$A$1,'BLAST COLDROOM 2 '!$C$2:$C9481,"In",'BLAST COLDROOM 2 '!$E$2:$E9481,"Returned")+sumifs('BLAST COLDROOM 2 '!AW2:AW9481,'BLAST COLDROOM 2 '!$A$2:$A9481,$A$1,'BLAST COLDROOM 2 '!$C$2:$C9481,"In",'BLAST COLDROOM 2 '!$E$2:$E9481,"Spoilage")</f>
        <v>0</v>
      </c>
      <c r="AT7" s="23">
        <f>sumifs('BLAST COLDROOM 2 '!AX2:AX9481,'BLAST COLDROOM 2 '!$A$2:$A9481,$A$1,'BLAST COLDROOM 2 '!$C$2:$C9481,"In",'BLAST COLDROOM 2 '!$E$2:$E9481,"Returned")+sumifs('BLAST COLDROOM 2 '!AX2:AX9481,'BLAST COLDROOM 2 '!$A$2:$A9481,$A$1,'BLAST COLDROOM 2 '!$C$2:$C9481,"In",'BLAST COLDROOM 2 '!$E$2:$E9481,"Spoilage")</f>
        <v>0</v>
      </c>
      <c r="AU7" s="23">
        <f>sumifs('BLAST COLDROOM 2 '!AY2:AY9481,'BLAST COLDROOM 2 '!$A$2:$A9481,$A$1,'BLAST COLDROOM 2 '!$C$2:$C9481,"In",'BLAST COLDROOM 2 '!$E$2:$E9481,"Returned")+sumifs('BLAST COLDROOM 2 '!AY2:AY9481,'BLAST COLDROOM 2 '!$A$2:$A9481,$A$1,'BLAST COLDROOM 2 '!$C$2:$C9481,"In",'BLAST COLDROOM 2 '!$E$2:$E9481,"Spoilage")</f>
        <v>0</v>
      </c>
      <c r="AV7" s="23">
        <f>sumifs('BLAST COLDROOM 2 '!AZ2:AZ9481,'BLAST COLDROOM 2 '!$A$2:$A9481,$A$1,'BLAST COLDROOM 2 '!$C$2:$C9481,"In",'BLAST COLDROOM 2 '!$E$2:$E9481,"Returned")+sumifs('BLAST COLDROOM 2 '!AZ2:AZ9481,'BLAST COLDROOM 2 '!$A$2:$A9481,$A$1,'BLAST COLDROOM 2 '!$C$2:$C9481,"In",'BLAST COLDROOM 2 '!$E$2:$E9481,"Spoilage")</f>
        <v>0</v>
      </c>
      <c r="AW7" s="23">
        <f>sumifs('BLAST COLDROOM 2 '!BA2:BA9481,'BLAST COLDROOM 2 '!$A$2:$A9481,$A$1,'BLAST COLDROOM 2 '!$C$2:$C9481,"In",'BLAST COLDROOM 2 '!$E$2:$E9481,"Returned")+sumifs('BLAST COLDROOM 2 '!BA2:BA9481,'BLAST COLDROOM 2 '!$A$2:$A9481,$A$1,'BLAST COLDROOM 2 '!$C$2:$C9481,"In",'BLAST COLDROOM 2 '!$E$2:$E9481,"Spoilage")</f>
        <v>0</v>
      </c>
      <c r="AX7" s="23">
        <f>sumifs('BLAST COLDROOM 2 '!BB2:BB9481,'BLAST COLDROOM 2 '!$A$2:$A9481,$A$1,'BLAST COLDROOM 2 '!$C$2:$C9481,"In",'BLAST COLDROOM 2 '!$E$2:$E9481,"Returned")+sumifs('BLAST COLDROOM 2 '!BB2:BB9481,'BLAST COLDROOM 2 '!$A$2:$A9481,$A$1,'BLAST COLDROOM 2 '!$C$2:$C9481,"In",'BLAST COLDROOM 2 '!$E$2:$E9481,"Spoilage")</f>
        <v>0</v>
      </c>
      <c r="AY7" s="23">
        <f>sumifs('BLAST COLDROOM 2 '!BC2:BC9481,'BLAST COLDROOM 2 '!$A$2:$A9481,$A$1,'BLAST COLDROOM 2 '!$C$2:$C9481,"In",'BLAST COLDROOM 2 '!$E$2:$E9481,"Returned")+sumifs('BLAST COLDROOM 2 '!BC2:BC9481,'BLAST COLDROOM 2 '!$A$2:$A9481,$A$1,'BLAST COLDROOM 2 '!$C$2:$C9481,"In",'BLAST COLDROOM 2 '!$E$2:$E9481,"Spoilage")</f>
        <v>0</v>
      </c>
      <c r="AZ7" s="23">
        <f>sumifs('BLAST COLDROOM 2 '!BD2:BD9481,'BLAST COLDROOM 2 '!$A$2:$A9481,$A$1,'BLAST COLDROOM 2 '!$C$2:$C9481,"In",'BLAST COLDROOM 2 '!$E$2:$E9481,"Returned")+sumifs('BLAST COLDROOM 2 '!BD2:BD9481,'BLAST COLDROOM 2 '!$A$2:$A9481,$A$1,'BLAST COLDROOM 2 '!$C$2:$C9481,"In",'BLAST COLDROOM 2 '!$E$2:$E9481,"Spoilage")</f>
        <v>0</v>
      </c>
      <c r="BA7" s="23">
        <f>sumifs('BLAST COLDROOM 2 '!BE2:BE9481,'BLAST COLDROOM 2 '!$A$2:$A9481,$A$1,'BLAST COLDROOM 2 '!$C$2:$C9481,"In",'BLAST COLDROOM 2 '!$E$2:$E9481,"Returned")+sumifs('BLAST COLDROOM 2 '!BE2:BE9481,'BLAST COLDROOM 2 '!$A$2:$A9481,$A$1,'BLAST COLDROOM 2 '!$C$2:$C9481,"In",'BLAST COLDROOM 2 '!$E$2:$E9481,"Spoilage")</f>
        <v>0</v>
      </c>
      <c r="BB7" s="23">
        <f>sumifs('BLAST COLDROOM 2 '!BF2:BF9481,'BLAST COLDROOM 2 '!$A$2:$A9481,$A$1,'BLAST COLDROOM 2 '!$C$2:$C9481,"In",'BLAST COLDROOM 2 '!$E$2:$E9481,"Returned")+sumifs('BLAST COLDROOM 2 '!BF2:BF9481,'BLAST COLDROOM 2 '!$A$2:$A9481,$A$1,'BLAST COLDROOM 2 '!$C$2:$C9481,"In",'BLAST COLDROOM 2 '!$E$2:$E9481,"Spoilage")</f>
        <v>0</v>
      </c>
      <c r="BC7" s="23">
        <f>sumifs('BLAST COLDROOM 2 '!BG2:BG9481,'BLAST COLDROOM 2 '!$A$2:$A9481,$A$1,'BLAST COLDROOM 2 '!$C$2:$C9481,"In",'BLAST COLDROOM 2 '!$E$2:$E9481,"Returned")+sumifs('BLAST COLDROOM 2 '!BG2:BG9481,'BLAST COLDROOM 2 '!$A$2:$A9481,$A$1,'BLAST COLDROOM 2 '!$C$2:$C9481,"In",'BLAST COLDROOM 2 '!$E$2:$E9481,"Spoilage")</f>
        <v>0</v>
      </c>
      <c r="BD7" s="23">
        <f>sumifs('BLAST COLDROOM 2 '!BH2:BH9481,'BLAST COLDROOM 2 '!$A$2:$A9481,$A$1,'BLAST COLDROOM 2 '!$C$2:$C9481,"In",'BLAST COLDROOM 2 '!$E$2:$E9481,"Returned")+sumifs('BLAST COLDROOM 2 '!BH2:BH9481,'BLAST COLDROOM 2 '!$A$2:$A9481,$A$1,'BLAST COLDROOM 2 '!$C$2:$C9481,"In",'BLAST COLDROOM 2 '!$E$2:$E9481,"Spoilage")</f>
        <v>0</v>
      </c>
      <c r="BE7" s="23">
        <f>sumifs('BLAST COLDROOM 2 '!BI2:BI9481,'BLAST COLDROOM 2 '!$A$2:$A9481,$A$1,'BLAST COLDROOM 2 '!$C$2:$C9481,"In",'BLAST COLDROOM 2 '!$E$2:$E9481,"Returned")+sumifs('BLAST COLDROOM 2 '!BI2:BI9481,'BLAST COLDROOM 2 '!$A$2:$A9481,$A$1,'BLAST COLDROOM 2 '!$C$2:$C9481,"In",'BLAST COLDROOM 2 '!$E$2:$E9481,"Spoilage")</f>
        <v>0</v>
      </c>
      <c r="BF7" s="23">
        <f>sumifs('BLAST COLDROOM 2 '!BJ2:BJ9481,'BLAST COLDROOM 2 '!$A$2:$A9481,$A$1,'BLAST COLDROOM 2 '!$C$2:$C9481,"In",'BLAST COLDROOM 2 '!$E$2:$E9481,"Returned")+sumifs('BLAST COLDROOM 2 '!BJ2:BJ9481,'BLAST COLDROOM 2 '!$A$2:$A9481,$A$1,'BLAST COLDROOM 2 '!$C$2:$C9481,"In",'BLAST COLDROOM 2 '!$E$2:$E9481,"Spoilage")</f>
        <v>0</v>
      </c>
      <c r="BG7" s="23">
        <f>sumifs('BLAST COLDROOM 2 '!BK2:BK9481,'BLAST COLDROOM 2 '!$A$2:$A9481,$A$1,'BLAST COLDROOM 2 '!$C$2:$C9481,"In",'BLAST COLDROOM 2 '!$E$2:$E9481,"Returned")+sumifs('BLAST COLDROOM 2 '!BK2:BK9481,'BLAST COLDROOM 2 '!$A$2:$A9481,$A$1,'BLAST COLDROOM 2 '!$C$2:$C9481,"In",'BLAST COLDROOM 2 '!$E$2:$E9481,"Spoilage")</f>
        <v>0</v>
      </c>
      <c r="BH7" s="23">
        <f>sumifs('BLAST COLDROOM 2 '!BL2:BL9481,'BLAST COLDROOM 2 '!$A$2:$A9481,$A$1,'BLAST COLDROOM 2 '!$C$2:$C9481,"In",'BLAST COLDROOM 2 '!$E$2:$E9481,"Returned")+sumifs('BLAST COLDROOM 2 '!BL2:BL9481,'BLAST COLDROOM 2 '!$A$2:$A9481,$A$1,'BLAST COLDROOM 2 '!$C$2:$C9481,"In",'BLAST COLDROOM 2 '!$E$2:$E9481,"Spoilage")</f>
        <v>0</v>
      </c>
      <c r="BI7" s="23">
        <f>sumifs('BLAST COLDROOM 2 '!BM2:BM9481,'BLAST COLDROOM 2 '!$A$2:$A9481,$A$1,'BLAST COLDROOM 2 '!$C$2:$C9481,"In",'BLAST COLDROOM 2 '!$E$2:$E9481,"Returned")+sumifs('BLAST COLDROOM 2 '!BM2:BM9481,'BLAST COLDROOM 2 '!$A$2:$A9481,$A$1,'BLAST COLDROOM 2 '!$C$2:$C9481,"In",'BLAST COLDROOM 2 '!$E$2:$E9481,"Spoilage")</f>
        <v>0</v>
      </c>
      <c r="BJ7" s="23">
        <f>sumifs('BLAST COLDROOM 2 '!BN2:BN9481,'BLAST COLDROOM 2 '!$A$2:$A9481,$A$1,'BLAST COLDROOM 2 '!$C$2:$C9481,"In",'BLAST COLDROOM 2 '!$E$2:$E9481,"Returned")+sumifs('BLAST COLDROOM 2 '!BN2:BN9481,'BLAST COLDROOM 2 '!$A$2:$A9481,$A$1,'BLAST COLDROOM 2 '!$C$2:$C9481,"In",'BLAST COLDROOM 2 '!$E$2:$E9481,"Spoilage")</f>
        <v>0</v>
      </c>
      <c r="BK7" s="23">
        <f>sumifs('BLAST COLDROOM 2 '!BO2:BO9481,'BLAST COLDROOM 2 '!$A$2:$A9481,$A$1,'BLAST COLDROOM 2 '!$C$2:$C9481,"In",'BLAST COLDROOM 2 '!$E$2:$E9481,"Returned")+sumifs('BLAST COLDROOM 2 '!BO2:BO9481,'BLAST COLDROOM 2 '!$A$2:$A9481,$A$1,'BLAST COLDROOM 2 '!$C$2:$C9481,"In",'BLAST COLDROOM 2 '!$E$2:$E9481,"Spoilage")</f>
        <v>0</v>
      </c>
      <c r="BL7" s="23">
        <f>sumifs('BLAST COLDROOM 2 '!BP2:BP9481,'BLAST COLDROOM 2 '!$A$2:$A9481,$A$1,'BLAST COLDROOM 2 '!$C$2:$C9481,"In",'BLAST COLDROOM 2 '!$E$2:$E9481,"Returned")+sumifs('BLAST COLDROOM 2 '!BP2:BP9481,'BLAST COLDROOM 2 '!$A$2:$A9481,$A$1,'BLAST COLDROOM 2 '!$C$2:$C9481,"In",'BLAST COLDROOM 2 '!$E$2:$E9481,"Spoilage")</f>
        <v>0</v>
      </c>
      <c r="BM7" s="23">
        <f>sumifs('BLAST COLDROOM 2 '!BQ2:BQ9481,'BLAST COLDROOM 2 '!$A$2:$A9481,$A$1,'BLAST COLDROOM 2 '!$C$2:$C9481,"In",'BLAST COLDROOM 2 '!$E$2:$E9481,"Returned")+sumifs('BLAST COLDROOM 2 '!BQ2:BQ9481,'BLAST COLDROOM 2 '!$A$2:$A9481,$A$1,'BLAST COLDROOM 2 '!$C$2:$C9481,"In",'BLAST COLDROOM 2 '!$E$2:$E9481,"Spoilage")</f>
        <v>0</v>
      </c>
      <c r="BN7" s="23">
        <f>sumifs('BLAST COLDROOM 2 '!BR2:BR9481,'BLAST COLDROOM 2 '!$A$2:$A9481,$A$1,'BLAST COLDROOM 2 '!$C$2:$C9481,"In",'BLAST COLDROOM 2 '!$E$2:$E9481,"Returned")+sumifs('BLAST COLDROOM 2 '!BR2:BR9481,'BLAST COLDROOM 2 '!$A$2:$A9481,$A$1,'BLAST COLDROOM 2 '!$C$2:$C9481,"In",'BLAST COLDROOM 2 '!$E$2:$E9481,"Spoilage")</f>
        <v>0</v>
      </c>
      <c r="BO7" s="23">
        <f>sumifs('BLAST COLDROOM 2 '!BS2:BS9481,'BLAST COLDROOM 2 '!$A$2:$A9481,$A$1,'BLAST COLDROOM 2 '!$C$2:$C9481,"In",'BLAST COLDROOM 2 '!$E$2:$E9481,"Returned")+sumifs('BLAST COLDROOM 2 '!BS2:BS9481,'BLAST COLDROOM 2 '!$A$2:$A9481,$A$1,'BLAST COLDROOM 2 '!$C$2:$C9481,"In",'BLAST COLDROOM 2 '!$E$2:$E9481,"Spoilage")</f>
        <v>0</v>
      </c>
      <c r="BP7" s="23">
        <f>sumifs('BLAST COLDROOM 2 '!BT2:BT9481,'BLAST COLDROOM 2 '!$A$2:$A9481,$A$1,'BLAST COLDROOM 2 '!$C$2:$C9481,"In",'BLAST COLDROOM 2 '!$E$2:$E9481,"Returned")+sumifs('BLAST COLDROOM 2 '!BT2:BT9481,'BLAST COLDROOM 2 '!$A$2:$A9481,$A$1,'BLAST COLDROOM 2 '!$C$2:$C9481,"In",'BLAST COLDROOM 2 '!$E$2:$E9481,"Spoilage")</f>
        <v>0</v>
      </c>
      <c r="BQ7" s="23">
        <f>sumifs('BLAST COLDROOM 2 '!BU2:BU9481,'BLAST COLDROOM 2 '!$A$2:$A9481,$A$1,'BLAST COLDROOM 2 '!$C$2:$C9481,"In",'BLAST COLDROOM 2 '!$E$2:$E9481,"Returned")+sumifs('BLAST COLDROOM 2 '!BU2:BU9481,'BLAST COLDROOM 2 '!$A$2:$A9481,$A$1,'BLAST COLDROOM 2 '!$C$2:$C9481,"In",'BLAST COLDROOM 2 '!$E$2:$E9481,"Spoilage")</f>
        <v>0</v>
      </c>
      <c r="BR7" s="23">
        <f>sumifs('BLAST COLDROOM 2 '!BV2:BV9481,'BLAST COLDROOM 2 '!$A$2:$A9481,$A$1,'BLAST COLDROOM 2 '!$C$2:$C9481,"In",'BLAST COLDROOM 2 '!$E$2:$E9481,"Returned")+sumifs('BLAST COLDROOM 2 '!BV2:BV9481,'BLAST COLDROOM 2 '!$A$2:$A9481,$A$1,'BLAST COLDROOM 2 '!$C$2:$C9481,"In",'BLAST COLDROOM 2 '!$E$2:$E9481,"Spoilage")</f>
        <v>0</v>
      </c>
      <c r="BS7" s="23">
        <f>sumifs('BLAST COLDROOM 2 '!BW2:BW9481,'BLAST COLDROOM 2 '!$A$2:$A9481,$A$1,'BLAST COLDROOM 2 '!$C$2:$C9481,"In",'BLAST COLDROOM 2 '!$E$2:$E9481,"Returned")+sumifs('BLAST COLDROOM 2 '!BW2:BW9481,'BLAST COLDROOM 2 '!$A$2:$A9481,$A$1,'BLAST COLDROOM 2 '!$C$2:$C9481,"In",'BLAST COLDROOM 2 '!$E$2:$E9481,"Spoilage")</f>
        <v>0</v>
      </c>
      <c r="BT7" s="23">
        <f>sumifs('BLAST COLDROOM 2 '!BX2:BX9481,'BLAST COLDROOM 2 '!$A$2:$A9481,$A$1,'BLAST COLDROOM 2 '!$C$2:$C9481,"In",'BLAST COLDROOM 2 '!$E$2:$E9481,"Returned")+sumifs('BLAST COLDROOM 2 '!BX2:BX9481,'BLAST COLDROOM 2 '!$A$2:$A9481,$A$1,'BLAST COLDROOM 2 '!$C$2:$C9481,"In",'BLAST COLDROOM 2 '!$E$2:$E9481,"Spoilage")</f>
        <v>0</v>
      </c>
      <c r="BU7" s="23">
        <f>sumifs('BLAST COLDROOM 2 '!BY2:BY9481,'BLAST COLDROOM 2 '!$A$2:$A9481,$A$1,'BLAST COLDROOM 2 '!$C$2:$C9481,"In",'BLAST COLDROOM 2 '!$E$2:$E9481,"Returned")+sumifs('BLAST COLDROOM 2 '!BY2:BY9481,'BLAST COLDROOM 2 '!$A$2:$A9481,$A$1,'BLAST COLDROOM 2 '!$C$2:$C9481,"In",'BLAST COLDROOM 2 '!$E$2:$E9481,"Spoilage")</f>
        <v>0</v>
      </c>
      <c r="BV7" s="23">
        <f>sumifs('BLAST COLDROOM 2 '!BZ2:BZ9481,'BLAST COLDROOM 2 '!$A$2:$A9481,$A$1,'BLAST COLDROOM 2 '!$C$2:$C9481,"In",'BLAST COLDROOM 2 '!$E$2:$E9481,"Returned")+sumifs('BLAST COLDROOM 2 '!BZ2:BZ9481,'BLAST COLDROOM 2 '!$A$2:$A9481,$A$1,'BLAST COLDROOM 2 '!$C$2:$C9481,"In",'BLAST COLDROOM 2 '!$E$2:$E9481,"Spoilage")</f>
        <v>0</v>
      </c>
      <c r="BW7" s="23">
        <f>sumifs('BLAST COLDROOM 2 '!CA2:CA9481,'BLAST COLDROOM 2 '!$A$2:$A9481,$A$1,'BLAST COLDROOM 2 '!$C$2:$C9481,"In",'BLAST COLDROOM 2 '!$E$2:$E9481,"Returned")+sumifs('BLAST COLDROOM 2 '!CA2:CA9481,'BLAST COLDROOM 2 '!$A$2:$A9481,$A$1,'BLAST COLDROOM 2 '!$C$2:$C9481,"In",'BLAST COLDROOM 2 '!$E$2:$E9481,"Spoilage")</f>
        <v>0</v>
      </c>
      <c r="BX7" s="23">
        <f>sumifs('BLAST COLDROOM 2 '!CB2:CB9481,'BLAST COLDROOM 2 '!$A$2:$A9481,$A$1,'BLAST COLDROOM 2 '!$C$2:$C9481,"In",'BLAST COLDROOM 2 '!$E$2:$E9481,"Returned")+sumifs('BLAST COLDROOM 2 '!CB2:CB9481,'BLAST COLDROOM 2 '!$A$2:$A9481,$A$1,'BLAST COLDROOM 2 '!$C$2:$C9481,"In",'BLAST COLDROOM 2 '!$E$2:$E9481,"Spoilage")</f>
        <v>0</v>
      </c>
      <c r="BY7" s="23">
        <f>sumifs('BLAST COLDROOM 2 '!CC2:CC9481,'BLAST COLDROOM 2 '!$A$2:$A9481,$A$1,'BLAST COLDROOM 2 '!$C$2:$C9481,"In",'BLAST COLDROOM 2 '!$E$2:$E9481,"Returned")+sumifs('BLAST COLDROOM 2 '!CC2:CC9481,'BLAST COLDROOM 2 '!$A$2:$A9481,$A$1,'BLAST COLDROOM 2 '!$C$2:$C9481,"In",'BLAST COLDROOM 2 '!$E$2:$E9481,"Spoilage")</f>
        <v>0</v>
      </c>
      <c r="BZ7" s="23">
        <f>sumifs('BLAST COLDROOM 2 '!CD2:CD9481,'BLAST COLDROOM 2 '!$A$2:$A9481,$A$1,'BLAST COLDROOM 2 '!$C$2:$C9481,"In",'BLAST COLDROOM 2 '!$E$2:$E9481,"Returned")+sumifs('BLAST COLDROOM 2 '!CD2:CD9481,'BLAST COLDROOM 2 '!$A$2:$A9481,$A$1,'BLAST COLDROOM 2 '!$C$2:$C9481,"In",'BLAST COLDROOM 2 '!$E$2:$E9481,"Spoilage")</f>
        <v>0</v>
      </c>
      <c r="CA7" s="23">
        <f>sumifs('BLAST COLDROOM 2 '!CE2:CE9481,'BLAST COLDROOM 2 '!$A$2:$A9481,$A$1,'BLAST COLDROOM 2 '!$C$2:$C9481,"In",'BLAST COLDROOM 2 '!$E$2:$E9481,"Returned")+sumifs('BLAST COLDROOM 2 '!CE2:CE9481,'BLAST COLDROOM 2 '!$A$2:$A9481,$A$1,'BLAST COLDROOM 2 '!$C$2:$C9481,"In",'BLAST COLDROOM 2 '!$E$2:$E9481,"Spoilage")</f>
        <v>0</v>
      </c>
      <c r="CB7" s="23">
        <f>sumifs('BLAST COLDROOM 2 '!CF2:CF9481,'BLAST COLDROOM 2 '!$A$2:$A9481,$A$1,'BLAST COLDROOM 2 '!$C$2:$C9481,"In",'BLAST COLDROOM 2 '!$E$2:$E9481,"Returned")+sumifs('BLAST COLDROOM 2 '!CF2:CF9481,'BLAST COLDROOM 2 '!$A$2:$A9481,$A$1,'BLAST COLDROOM 2 '!$C$2:$C9481,"In",'BLAST COLDROOM 2 '!$E$2:$E9481,"Spoilage")</f>
        <v>0</v>
      </c>
    </row>
    <row r="8" ht="15.75" customHeight="1">
      <c r="A8" s="92" t="s">
        <v>32</v>
      </c>
      <c r="B8" s="93">
        <f t="shared" ref="B8:CB8" si="1">B3+B4-B5-B7</f>
        <v>0</v>
      </c>
      <c r="C8" s="93">
        <f t="shared" si="1"/>
        <v>0</v>
      </c>
      <c r="D8" s="93">
        <f t="shared" si="1"/>
        <v>0</v>
      </c>
      <c r="E8" s="93">
        <f t="shared" si="1"/>
        <v>0</v>
      </c>
      <c r="F8" s="93">
        <f t="shared" si="1"/>
        <v>0</v>
      </c>
      <c r="G8" s="93">
        <f t="shared" si="1"/>
        <v>0</v>
      </c>
      <c r="H8" s="93">
        <f t="shared" si="1"/>
        <v>0</v>
      </c>
      <c r="I8" s="93">
        <f t="shared" si="1"/>
        <v>0</v>
      </c>
      <c r="J8" s="93">
        <f t="shared" si="1"/>
        <v>0</v>
      </c>
      <c r="K8" s="93">
        <f t="shared" si="1"/>
        <v>0</v>
      </c>
      <c r="L8" s="93">
        <f t="shared" si="1"/>
        <v>0</v>
      </c>
      <c r="M8" s="93">
        <f t="shared" si="1"/>
        <v>0</v>
      </c>
      <c r="N8" s="93">
        <f t="shared" si="1"/>
        <v>0</v>
      </c>
      <c r="O8" s="93">
        <f t="shared" si="1"/>
        <v>0</v>
      </c>
      <c r="P8" s="93">
        <f t="shared" si="1"/>
        <v>0</v>
      </c>
      <c r="Q8" s="93">
        <f t="shared" si="1"/>
        <v>0</v>
      </c>
      <c r="R8" s="93">
        <f t="shared" si="1"/>
        <v>0</v>
      </c>
      <c r="S8" s="93">
        <f t="shared" si="1"/>
        <v>0</v>
      </c>
      <c r="T8" s="93">
        <f t="shared" si="1"/>
        <v>0</v>
      </c>
      <c r="U8" s="93">
        <f t="shared" si="1"/>
        <v>0</v>
      </c>
      <c r="V8" s="93">
        <f t="shared" si="1"/>
        <v>0</v>
      </c>
      <c r="W8" s="93">
        <f t="shared" si="1"/>
        <v>0</v>
      </c>
      <c r="X8" s="93">
        <f t="shared" si="1"/>
        <v>0</v>
      </c>
      <c r="Y8" s="93">
        <f t="shared" si="1"/>
        <v>0</v>
      </c>
      <c r="Z8" s="93">
        <f t="shared" si="1"/>
        <v>0</v>
      </c>
      <c r="AA8" s="93">
        <f t="shared" si="1"/>
        <v>0</v>
      </c>
      <c r="AB8" s="93">
        <f t="shared" si="1"/>
        <v>0</v>
      </c>
      <c r="AC8" s="93">
        <f t="shared" si="1"/>
        <v>0</v>
      </c>
      <c r="AD8" s="93">
        <f t="shared" si="1"/>
        <v>0</v>
      </c>
      <c r="AE8" s="93">
        <f t="shared" si="1"/>
        <v>0</v>
      </c>
      <c r="AF8" s="93">
        <f t="shared" si="1"/>
        <v>0</v>
      </c>
      <c r="AG8" s="93">
        <f t="shared" si="1"/>
        <v>0</v>
      </c>
      <c r="AH8" s="93">
        <f t="shared" si="1"/>
        <v>0</v>
      </c>
      <c r="AI8" s="93">
        <f t="shared" si="1"/>
        <v>0</v>
      </c>
      <c r="AJ8" s="93">
        <f t="shared" si="1"/>
        <v>0</v>
      </c>
      <c r="AK8" s="93">
        <f t="shared" si="1"/>
        <v>0</v>
      </c>
      <c r="AL8" s="93">
        <f t="shared" si="1"/>
        <v>0</v>
      </c>
      <c r="AM8" s="93">
        <f t="shared" si="1"/>
        <v>0</v>
      </c>
      <c r="AN8" s="93">
        <f t="shared" si="1"/>
        <v>0</v>
      </c>
      <c r="AO8" s="93">
        <f t="shared" si="1"/>
        <v>0</v>
      </c>
      <c r="AP8" s="93">
        <f t="shared" si="1"/>
        <v>0</v>
      </c>
      <c r="AQ8" s="93">
        <f t="shared" si="1"/>
        <v>0</v>
      </c>
      <c r="AR8" s="93">
        <f t="shared" si="1"/>
        <v>0</v>
      </c>
      <c r="AS8" s="93">
        <f t="shared" si="1"/>
        <v>0</v>
      </c>
      <c r="AT8" s="93">
        <f t="shared" si="1"/>
        <v>0</v>
      </c>
      <c r="AU8" s="93">
        <f t="shared" si="1"/>
        <v>0</v>
      </c>
      <c r="AV8" s="93">
        <f t="shared" si="1"/>
        <v>0</v>
      </c>
      <c r="AW8" s="93">
        <f t="shared" si="1"/>
        <v>0</v>
      </c>
      <c r="AX8" s="93">
        <f t="shared" si="1"/>
        <v>0</v>
      </c>
      <c r="AY8" s="93">
        <f t="shared" si="1"/>
        <v>0</v>
      </c>
      <c r="AZ8" s="93">
        <f t="shared" si="1"/>
        <v>0</v>
      </c>
      <c r="BA8" s="93">
        <f t="shared" si="1"/>
        <v>0</v>
      </c>
      <c r="BB8" s="93">
        <f t="shared" si="1"/>
        <v>0</v>
      </c>
      <c r="BC8" s="93">
        <f t="shared" si="1"/>
        <v>0</v>
      </c>
      <c r="BD8" s="93">
        <f t="shared" si="1"/>
        <v>0</v>
      </c>
      <c r="BE8" s="93">
        <f t="shared" si="1"/>
        <v>0</v>
      </c>
      <c r="BF8" s="93">
        <f t="shared" si="1"/>
        <v>0</v>
      </c>
      <c r="BG8" s="93">
        <f t="shared" si="1"/>
        <v>0</v>
      </c>
      <c r="BH8" s="93">
        <f t="shared" si="1"/>
        <v>0</v>
      </c>
      <c r="BI8" s="93">
        <f t="shared" si="1"/>
        <v>0</v>
      </c>
      <c r="BJ8" s="93">
        <f t="shared" si="1"/>
        <v>0</v>
      </c>
      <c r="BK8" s="93">
        <f t="shared" si="1"/>
        <v>0</v>
      </c>
      <c r="BL8" s="93">
        <f t="shared" si="1"/>
        <v>0</v>
      </c>
      <c r="BM8" s="93">
        <f t="shared" si="1"/>
        <v>0</v>
      </c>
      <c r="BN8" s="93">
        <f t="shared" si="1"/>
        <v>0</v>
      </c>
      <c r="BO8" s="93">
        <f t="shared" si="1"/>
        <v>0</v>
      </c>
      <c r="BP8" s="93">
        <f t="shared" si="1"/>
        <v>0</v>
      </c>
      <c r="BQ8" s="93">
        <f t="shared" si="1"/>
        <v>0</v>
      </c>
      <c r="BR8" s="93">
        <f t="shared" si="1"/>
        <v>0</v>
      </c>
      <c r="BS8" s="93">
        <f t="shared" si="1"/>
        <v>0</v>
      </c>
      <c r="BT8" s="93">
        <f t="shared" si="1"/>
        <v>0</v>
      </c>
      <c r="BU8" s="93">
        <f t="shared" si="1"/>
        <v>0</v>
      </c>
      <c r="BV8" s="93">
        <f t="shared" si="1"/>
        <v>0</v>
      </c>
      <c r="BW8" s="93">
        <f t="shared" si="1"/>
        <v>0</v>
      </c>
      <c r="BX8" s="93">
        <f t="shared" si="1"/>
        <v>0</v>
      </c>
      <c r="BY8" s="93">
        <f t="shared" si="1"/>
        <v>0</v>
      </c>
      <c r="BZ8" s="93">
        <f t="shared" si="1"/>
        <v>0</v>
      </c>
      <c r="CA8" s="93">
        <f t="shared" si="1"/>
        <v>0</v>
      </c>
      <c r="CB8" s="93">
        <f t="shared" si="1"/>
        <v>0</v>
      </c>
    </row>
    <row r="9" ht="15.75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6"/>
      <c r="Y9" s="96"/>
      <c r="Z9" s="96"/>
      <c r="AA9" s="96"/>
      <c r="AB9" s="97"/>
      <c r="AC9" s="96"/>
      <c r="AD9" s="96"/>
      <c r="AE9" s="96"/>
      <c r="AF9" s="96"/>
      <c r="AG9" s="96"/>
      <c r="AH9" s="98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</row>
    <row r="10" ht="16.5" customHeight="1">
      <c r="A10" s="31" t="s">
        <v>35</v>
      </c>
      <c r="B10" s="33">
        <f>sumifs('BLAST COLDROOM 2 '!F2:F9481,'BLAST COLDROOM 2 '!$A$2:$A9481,$A$1,'BLAST COLDROOM 2 '!$C$2:$C9481,"Out",'BLAST COLDROOM 2 '!$E$2:$E9481,"Accepted",'BLAST COLDROOM 2 '!$D$2:$D9481,$A$10)</f>
        <v>0</v>
      </c>
      <c r="C10" s="33">
        <f>sumifs('BLAST COLDROOM 2 '!G2:G9481,'BLAST COLDROOM 2 '!$A$2:$A9481,$A$1,'BLAST COLDROOM 2 '!$C$2:$C9481,"Out",'BLAST COLDROOM 2 '!$E$2:$E9481,"Accepted",'BLAST COLDROOM 2 '!$D$2:$D9481,$A$10)</f>
        <v>0</v>
      </c>
      <c r="D10" s="33">
        <f>sumifs('BLAST COLDROOM 2 '!H2:H9481,'BLAST COLDROOM 2 '!$A$2:$A9481,$A$1,'BLAST COLDROOM 2 '!$C$2:$C9481,"Out",'BLAST COLDROOM 2 '!$E$2:$E9481,"Accepted",'BLAST COLDROOM 2 '!$D$2:$D9481,$A$10)</f>
        <v>0</v>
      </c>
      <c r="E10" s="33">
        <f>sumifs('BLAST COLDROOM 2 '!I2:I9481,'BLAST COLDROOM 2 '!$A$2:$A9481,$A$1,'BLAST COLDROOM 2 '!$C$2:$C9481,"Out",'BLAST COLDROOM 2 '!$E$2:$E9481,"Accepted",'BLAST COLDROOM 2 '!$D$2:$D9481,$A$10)</f>
        <v>0</v>
      </c>
      <c r="F10" s="33">
        <f>sumifs('BLAST COLDROOM 2 '!J2:J9481,'BLAST COLDROOM 2 '!$A$2:$A9481,$A$1,'BLAST COLDROOM 2 '!$C$2:$C9481,"Out",'BLAST COLDROOM 2 '!$E$2:$E9481,"Accepted",'BLAST COLDROOM 2 '!$D$2:$D9481,$A$10)</f>
        <v>0</v>
      </c>
      <c r="G10" s="33">
        <f>sumifs('BLAST COLDROOM 2 '!K2:K9481,'BLAST COLDROOM 2 '!$A$2:$A9481,$A$1,'BLAST COLDROOM 2 '!$C$2:$C9481,"Out",'BLAST COLDROOM 2 '!$E$2:$E9481,"Accepted",'BLAST COLDROOM 2 '!$D$2:$D9481,$A$10)</f>
        <v>0</v>
      </c>
      <c r="H10" s="33">
        <f>sumifs('BLAST COLDROOM 2 '!L2:L9481,'BLAST COLDROOM 2 '!$A$2:$A9481,$A$1,'BLAST COLDROOM 2 '!$C$2:$C9481,"Out",'BLAST COLDROOM 2 '!$E$2:$E9481,"Accepted",'BLAST COLDROOM 2 '!$D$2:$D9481,$A$10)</f>
        <v>0</v>
      </c>
      <c r="I10" s="33">
        <f>sumifs('BLAST COLDROOM 2 '!M2:M9481,'BLAST COLDROOM 2 '!$A$2:$A9481,$A$1,'BLAST COLDROOM 2 '!$C$2:$C9481,"Out",'BLAST COLDROOM 2 '!$E$2:$E9481,"Accepted",'BLAST COLDROOM 2 '!$D$2:$D9481,$A$10)</f>
        <v>0</v>
      </c>
      <c r="J10" s="33">
        <f>sumifs('BLAST COLDROOM 2 '!N2:N9481,'BLAST COLDROOM 2 '!$A$2:$A9481,$A$1,'BLAST COLDROOM 2 '!$C$2:$C9481,"Out",'BLAST COLDROOM 2 '!$E$2:$E9481,"Accepted",'BLAST COLDROOM 2 '!$D$2:$D9481,$A$10)</f>
        <v>0</v>
      </c>
      <c r="K10" s="33">
        <f>sumifs('BLAST COLDROOM 2 '!O2:O9481,'BLAST COLDROOM 2 '!$A$2:$A9481,$A$1,'BLAST COLDROOM 2 '!$C$2:$C9481,"Out",'BLAST COLDROOM 2 '!$E$2:$E9481,"Accepted",'BLAST COLDROOM 2 '!$D$2:$D9481,$A$10)</f>
        <v>0</v>
      </c>
      <c r="L10" s="33">
        <f>sumifs('BLAST COLDROOM 2 '!P2:P9481,'BLAST COLDROOM 2 '!$A$2:$A9481,$A$1,'BLAST COLDROOM 2 '!$C$2:$C9481,"Out",'BLAST COLDROOM 2 '!$E$2:$E9481,"Accepted",'BLAST COLDROOM 2 '!$D$2:$D9481,$A$10)</f>
        <v>0</v>
      </c>
      <c r="M10" s="33">
        <f>sumifs('BLAST COLDROOM 2 '!Q2:Q9481,'BLAST COLDROOM 2 '!$A$2:$A9481,$A$1,'BLAST COLDROOM 2 '!$C$2:$C9481,"Out",'BLAST COLDROOM 2 '!$E$2:$E9481,"Accepted",'BLAST COLDROOM 2 '!$D$2:$D9481,$A$10)</f>
        <v>0</v>
      </c>
      <c r="N10" s="33">
        <f>sumifs('BLAST COLDROOM 2 '!R2:R9481,'BLAST COLDROOM 2 '!$A$2:$A9481,$A$1,'BLAST COLDROOM 2 '!$C$2:$C9481,"Out",'BLAST COLDROOM 2 '!$E$2:$E9481,"Accepted",'BLAST COLDROOM 2 '!$D$2:$D9481,$A$10)</f>
        <v>0</v>
      </c>
      <c r="O10" s="33">
        <f>sumifs('BLAST COLDROOM 2 '!S2:S9481,'BLAST COLDROOM 2 '!$A$2:$A9481,$A$1,'BLAST COLDROOM 2 '!$C$2:$C9481,"Out",'BLAST COLDROOM 2 '!$E$2:$E9481,"Accepted",'BLAST COLDROOM 2 '!$D$2:$D9481,$A$10)</f>
        <v>0</v>
      </c>
      <c r="P10" s="33">
        <f>sumifs('BLAST COLDROOM 2 '!T2:T9481,'BLAST COLDROOM 2 '!$A$2:$A9481,$A$1,'BLAST COLDROOM 2 '!$C$2:$C9481,"Out",'BLAST COLDROOM 2 '!$E$2:$E9481,"Accepted",'BLAST COLDROOM 2 '!$D$2:$D9481,$A$10)</f>
        <v>0</v>
      </c>
      <c r="Q10" s="33">
        <f>sumifs('BLAST COLDROOM 2 '!U2:U9481,'BLAST COLDROOM 2 '!$A$2:$A9481,$A$1,'BLAST COLDROOM 2 '!$C$2:$C9481,"Out",'BLAST COLDROOM 2 '!$E$2:$E9481,"Accepted",'BLAST COLDROOM 2 '!$D$2:$D9481,$A$10)</f>
        <v>0</v>
      </c>
      <c r="R10" s="33">
        <f>sumifs('BLAST COLDROOM 2 '!V2:V9481,'BLAST COLDROOM 2 '!$A$2:$A9481,$A$1,'BLAST COLDROOM 2 '!$C$2:$C9481,"Out",'BLAST COLDROOM 2 '!$E$2:$E9481,"Accepted",'BLAST COLDROOM 2 '!$D$2:$D9481,$A$10)</f>
        <v>0</v>
      </c>
      <c r="S10" s="33">
        <f>sumifs('BLAST COLDROOM 2 '!W2:W9481,'BLAST COLDROOM 2 '!$A$2:$A9481,$A$1,'BLAST COLDROOM 2 '!$C$2:$C9481,"Out",'BLAST COLDROOM 2 '!$E$2:$E9481,"Accepted",'BLAST COLDROOM 2 '!$D$2:$D9481,$A$10)</f>
        <v>0</v>
      </c>
      <c r="T10" s="33">
        <f>sumifs('BLAST COLDROOM 2 '!X2:X9481,'BLAST COLDROOM 2 '!$A$2:$A9481,$A$1,'BLAST COLDROOM 2 '!$C$2:$C9481,"Out",'BLAST COLDROOM 2 '!$E$2:$E9481,"Accepted",'BLAST COLDROOM 2 '!$D$2:$D9481,$A$10)</f>
        <v>0</v>
      </c>
      <c r="U10" s="33">
        <f>sumifs('BLAST COLDROOM 2 '!Y2:Y9481,'BLAST COLDROOM 2 '!$A$2:$A9481,$A$1,'BLAST COLDROOM 2 '!$C$2:$C9481,"Out",'BLAST COLDROOM 2 '!$E$2:$E9481,"Accepted",'BLAST COLDROOM 2 '!$D$2:$D9481,$A$10)</f>
        <v>0</v>
      </c>
      <c r="V10" s="33">
        <f>sumifs('BLAST COLDROOM 2 '!Z2:Z9481,'BLAST COLDROOM 2 '!$A$2:$A9481,$A$1,'BLAST COLDROOM 2 '!$C$2:$C9481,"Out",'BLAST COLDROOM 2 '!$E$2:$E9481,"Accepted",'BLAST COLDROOM 2 '!$D$2:$D9481,$A$10)</f>
        <v>0</v>
      </c>
      <c r="W10" s="33">
        <f>sumifs('BLAST COLDROOM 2 '!AA2:AA9481,'BLAST COLDROOM 2 '!$A$2:$A9481,$A$1,'BLAST COLDROOM 2 '!$C$2:$C9481,"Out",'BLAST COLDROOM 2 '!$E$2:$E9481,"Accepted",'BLAST COLDROOM 2 '!$D$2:$D9481,$A$10)</f>
        <v>0</v>
      </c>
      <c r="X10" s="33">
        <f>sumifs('BLAST COLDROOM 2 '!AB2:AB9481,'BLAST COLDROOM 2 '!$A$2:$A9481,$A$1,'BLAST COLDROOM 2 '!$C$2:$C9481,"Out",'BLAST COLDROOM 2 '!$E$2:$E9481,"Accepted",'BLAST COLDROOM 2 '!$D$2:$D9481,$A$10)</f>
        <v>0</v>
      </c>
      <c r="Y10" s="33">
        <f>sumifs('BLAST COLDROOM 2 '!AC2:AC9481,'BLAST COLDROOM 2 '!$A$2:$A9481,$A$1,'BLAST COLDROOM 2 '!$C$2:$C9481,"Out",'BLAST COLDROOM 2 '!$E$2:$E9481,"Accepted",'BLAST COLDROOM 2 '!$D$2:$D9481,$A$10)</f>
        <v>0</v>
      </c>
      <c r="Z10" s="33">
        <f>sumifs('BLAST COLDROOM 2 '!AD2:AD9481,'BLAST COLDROOM 2 '!$A$2:$A9481,$A$1,'BLAST COLDROOM 2 '!$C$2:$C9481,"Out",'BLAST COLDROOM 2 '!$E$2:$E9481,"Accepted",'BLAST COLDROOM 2 '!$D$2:$D9481,$A$10)</f>
        <v>0</v>
      </c>
      <c r="AA10" s="33">
        <f>sumifs('BLAST COLDROOM 2 '!AE2:AE9481,'BLAST COLDROOM 2 '!$A$2:$A9481,$A$1,'BLAST COLDROOM 2 '!$C$2:$C9481,"Out",'BLAST COLDROOM 2 '!$E$2:$E9481,"Accepted",'BLAST COLDROOM 2 '!$D$2:$D9481,$A$10)</f>
        <v>0</v>
      </c>
      <c r="AB10" s="33">
        <f>sumifs('BLAST COLDROOM 2 '!AF2:AF9481,'BLAST COLDROOM 2 '!$A$2:$A9481,$A$1,'BLAST COLDROOM 2 '!$C$2:$C9481,"Out",'BLAST COLDROOM 2 '!$E$2:$E9481,"Accepted",'BLAST COLDROOM 2 '!$D$2:$D9481,$A$10)</f>
        <v>0</v>
      </c>
      <c r="AC10" s="33">
        <f>sumifs('BLAST COLDROOM 2 '!AG2:AG9481,'BLAST COLDROOM 2 '!$A$2:$A9481,$A$1,'BLAST COLDROOM 2 '!$C$2:$C9481,"Out",'BLAST COLDROOM 2 '!$E$2:$E9481,"Accepted",'BLAST COLDROOM 2 '!$D$2:$D9481,$A$10)</f>
        <v>0</v>
      </c>
      <c r="AD10" s="33">
        <f>sumifs('BLAST COLDROOM 2 '!AH2:AH9481,'BLAST COLDROOM 2 '!$A$2:$A9481,$A$1,'BLAST COLDROOM 2 '!$C$2:$C9481,"Out",'BLAST COLDROOM 2 '!$E$2:$E9481,"Accepted",'BLAST COLDROOM 2 '!$D$2:$D9481,$A$10)</f>
        <v>0</v>
      </c>
      <c r="AE10" s="33">
        <f>sumifs('BLAST COLDROOM 2 '!AI2:AI9481,'BLAST COLDROOM 2 '!$A$2:$A9481,$A$1,'BLAST COLDROOM 2 '!$C$2:$C9481,"Out",'BLAST COLDROOM 2 '!$E$2:$E9481,"Accepted",'BLAST COLDROOM 2 '!$D$2:$D9481,$A$10)</f>
        <v>0</v>
      </c>
      <c r="AF10" s="33">
        <f>sumifs('BLAST COLDROOM 2 '!AJ2:AJ9481,'BLAST COLDROOM 2 '!$A$2:$A9481,$A$1,'BLAST COLDROOM 2 '!$C$2:$C9481,"Out",'BLAST COLDROOM 2 '!$E$2:$E9481,"Accepted",'BLAST COLDROOM 2 '!$D$2:$D9481,$A$10)</f>
        <v>0</v>
      </c>
      <c r="AG10" s="33">
        <f>sumifs('BLAST COLDROOM 2 '!AK2:AK9481,'BLAST COLDROOM 2 '!$A$2:$A9481,$A$1,'BLAST COLDROOM 2 '!$C$2:$C9481,"Out",'BLAST COLDROOM 2 '!$E$2:$E9481,"Accepted",'BLAST COLDROOM 2 '!$D$2:$D9481,$A$10)</f>
        <v>0</v>
      </c>
      <c r="AH10" s="33">
        <f>sumifs('BLAST COLDROOM 2 '!AL2:AL9481,'BLAST COLDROOM 2 '!$A$2:$A9481,$A$1,'BLAST COLDROOM 2 '!$C$2:$C9481,"Out",'BLAST COLDROOM 2 '!$E$2:$E9481,"Accepted",'BLAST COLDROOM 2 '!$D$2:$D9481,$A$10)</f>
        <v>0</v>
      </c>
      <c r="AI10" s="33">
        <f>sumifs('BLAST COLDROOM 2 '!AM2:AM9481,'BLAST COLDROOM 2 '!$A$2:$A9481,$A$1,'BLAST COLDROOM 2 '!$C$2:$C9481,"Out",'BLAST COLDROOM 2 '!$E$2:$E9481,"Accepted",'BLAST COLDROOM 2 '!$D$2:$D9481,$A$10)</f>
        <v>0</v>
      </c>
      <c r="AJ10" s="33">
        <f>sumifs('BLAST COLDROOM 2 '!AN2:AN9481,'BLAST COLDROOM 2 '!$A$2:$A9481,$A$1,'BLAST COLDROOM 2 '!$C$2:$C9481,"Out",'BLAST COLDROOM 2 '!$E$2:$E9481,"Accepted",'BLAST COLDROOM 2 '!$D$2:$D9481,$A$10)</f>
        <v>0</v>
      </c>
      <c r="AK10" s="33">
        <f>sumifs('BLAST COLDROOM 2 '!AO2:AO9481,'BLAST COLDROOM 2 '!$A$2:$A9481,$A$1,'BLAST COLDROOM 2 '!$C$2:$C9481,"Out",'BLAST COLDROOM 2 '!$E$2:$E9481,"Accepted",'BLAST COLDROOM 2 '!$D$2:$D9481,$A$10)</f>
        <v>0</v>
      </c>
      <c r="AL10" s="33">
        <f>sumifs('BLAST COLDROOM 2 '!AP2:AP9481,'BLAST COLDROOM 2 '!$A$2:$A9481,$A$1,'BLAST COLDROOM 2 '!$C$2:$C9481,"Out",'BLAST COLDROOM 2 '!$E$2:$E9481,"Accepted",'BLAST COLDROOM 2 '!$D$2:$D9481,$A$10)</f>
        <v>0</v>
      </c>
      <c r="AM10" s="33">
        <f>sumifs('BLAST COLDROOM 2 '!AQ2:AQ9481,'BLAST COLDROOM 2 '!$A$2:$A9481,$A$1,'BLAST COLDROOM 2 '!$C$2:$C9481,"Out",'BLAST COLDROOM 2 '!$E$2:$E9481,"Accepted",'BLAST COLDROOM 2 '!$D$2:$D9481,$A$10)</f>
        <v>0</v>
      </c>
      <c r="AN10" s="33">
        <f>sumifs('BLAST COLDROOM 2 '!AR2:AR9481,'BLAST COLDROOM 2 '!$A$2:$A9481,$A$1,'BLAST COLDROOM 2 '!$C$2:$C9481,"Out",'BLAST COLDROOM 2 '!$E$2:$E9481,"Accepted",'BLAST COLDROOM 2 '!$D$2:$D9481,$A$10)</f>
        <v>0</v>
      </c>
      <c r="AO10" s="33">
        <f>sumifs('BLAST COLDROOM 2 '!AS2:AS9481,'BLAST COLDROOM 2 '!$A$2:$A9481,$A$1,'BLAST COLDROOM 2 '!$C$2:$C9481,"Out",'BLAST COLDROOM 2 '!$E$2:$E9481,"Accepted",'BLAST COLDROOM 2 '!$D$2:$D9481,$A$10)</f>
        <v>0</v>
      </c>
      <c r="AP10" s="33">
        <f>sumifs('BLAST COLDROOM 2 '!AT2:AT9481,'BLAST COLDROOM 2 '!$A$2:$A9481,$A$1,'BLAST COLDROOM 2 '!$C$2:$C9481,"Out",'BLAST COLDROOM 2 '!$E$2:$E9481,"Accepted",'BLAST COLDROOM 2 '!$D$2:$D9481,$A$10)</f>
        <v>0</v>
      </c>
      <c r="AQ10" s="33">
        <f>sumifs('BLAST COLDROOM 2 '!AU2:AU9481,'BLAST COLDROOM 2 '!$A$2:$A9481,$A$1,'BLAST COLDROOM 2 '!$C$2:$C9481,"Out",'BLAST COLDROOM 2 '!$E$2:$E9481,"Accepted",'BLAST COLDROOM 2 '!$D$2:$D9481,$A$10)</f>
        <v>0</v>
      </c>
      <c r="AR10" s="33">
        <f>sumifs('BLAST COLDROOM 2 '!AV2:AV9481,'BLAST COLDROOM 2 '!$A$2:$A9481,$A$1,'BLAST COLDROOM 2 '!$C$2:$C9481,"Out",'BLAST COLDROOM 2 '!$E$2:$E9481,"Accepted",'BLAST COLDROOM 2 '!$D$2:$D9481,$A$10)</f>
        <v>0</v>
      </c>
      <c r="AS10" s="33">
        <f>sumifs('BLAST COLDROOM 2 '!AW2:AW9481,'BLAST COLDROOM 2 '!$A$2:$A9481,$A$1,'BLAST COLDROOM 2 '!$C$2:$C9481,"Out",'BLAST COLDROOM 2 '!$E$2:$E9481,"Accepted",'BLAST COLDROOM 2 '!$D$2:$D9481,$A$10)</f>
        <v>0</v>
      </c>
      <c r="AT10" s="33">
        <f>sumifs('BLAST COLDROOM 2 '!AX2:AX9481,'BLAST COLDROOM 2 '!$A$2:$A9481,$A$1,'BLAST COLDROOM 2 '!$C$2:$C9481,"Out",'BLAST COLDROOM 2 '!$E$2:$E9481,"Accepted",'BLAST COLDROOM 2 '!$D$2:$D9481,$A$10)</f>
        <v>0</v>
      </c>
      <c r="AU10" s="33">
        <f>sumifs('BLAST COLDROOM 2 '!AY2:AY9481,'BLAST COLDROOM 2 '!$A$2:$A9481,$A$1,'BLAST COLDROOM 2 '!$C$2:$C9481,"Out",'BLAST COLDROOM 2 '!$E$2:$E9481,"Accepted",'BLAST COLDROOM 2 '!$D$2:$D9481,$A$10)</f>
        <v>0</v>
      </c>
      <c r="AV10" s="33">
        <f>sumifs('BLAST COLDROOM 2 '!AZ2:AZ9481,'BLAST COLDROOM 2 '!$A$2:$A9481,$A$1,'BLAST COLDROOM 2 '!$C$2:$C9481,"Out",'BLAST COLDROOM 2 '!$E$2:$E9481,"Accepted",'BLAST COLDROOM 2 '!$D$2:$D9481,$A$10)</f>
        <v>0</v>
      </c>
      <c r="AW10" s="33">
        <f>sumifs('BLAST COLDROOM 2 '!BA2:BA9481,'BLAST COLDROOM 2 '!$A$2:$A9481,$A$1,'BLAST COLDROOM 2 '!$C$2:$C9481,"Out",'BLAST COLDROOM 2 '!$E$2:$E9481,"Accepted",'BLAST COLDROOM 2 '!$D$2:$D9481,$A$10)</f>
        <v>0</v>
      </c>
      <c r="AX10" s="33">
        <f>sumifs('BLAST COLDROOM 2 '!BB2:BB9481,'BLAST COLDROOM 2 '!$A$2:$A9481,$A$1,'BLAST COLDROOM 2 '!$C$2:$C9481,"Out",'BLAST COLDROOM 2 '!$E$2:$E9481,"Accepted",'BLAST COLDROOM 2 '!$D$2:$D9481,$A$10)</f>
        <v>0</v>
      </c>
      <c r="AY10" s="33">
        <f>sumifs('BLAST COLDROOM 2 '!BC2:BC9481,'BLAST COLDROOM 2 '!$A$2:$A9481,$A$1,'BLAST COLDROOM 2 '!$C$2:$C9481,"Out",'BLAST COLDROOM 2 '!$E$2:$E9481,"Accepted",'BLAST COLDROOM 2 '!$D$2:$D9481,$A$10)</f>
        <v>0</v>
      </c>
      <c r="AZ10" s="33">
        <f>sumifs('BLAST COLDROOM 2 '!BD2:BD9481,'BLAST COLDROOM 2 '!$A$2:$A9481,$A$1,'BLAST COLDROOM 2 '!$C$2:$C9481,"Out",'BLAST COLDROOM 2 '!$E$2:$E9481,"Accepted",'BLAST COLDROOM 2 '!$D$2:$D9481,$A$10)</f>
        <v>0</v>
      </c>
      <c r="BA10" s="33">
        <f>sumifs('BLAST COLDROOM 2 '!BE2:BE9481,'BLAST COLDROOM 2 '!$A$2:$A9481,$A$1,'BLAST COLDROOM 2 '!$C$2:$C9481,"Out",'BLAST COLDROOM 2 '!$E$2:$E9481,"Accepted",'BLAST COLDROOM 2 '!$D$2:$D9481,$A$10)</f>
        <v>0</v>
      </c>
      <c r="BB10" s="33">
        <f>sumifs('BLAST COLDROOM 2 '!BF2:BF9481,'BLAST COLDROOM 2 '!$A$2:$A9481,$A$1,'BLAST COLDROOM 2 '!$C$2:$C9481,"Out",'BLAST COLDROOM 2 '!$E$2:$E9481,"Accepted",'BLAST COLDROOM 2 '!$D$2:$D9481,$A$10)</f>
        <v>0</v>
      </c>
      <c r="BC10" s="33">
        <f>sumifs('BLAST COLDROOM 2 '!BG2:BG9481,'BLAST COLDROOM 2 '!$A$2:$A9481,$A$1,'BLAST COLDROOM 2 '!$C$2:$C9481,"Out",'BLAST COLDROOM 2 '!$E$2:$E9481,"Accepted",'BLAST COLDROOM 2 '!$D$2:$D9481,$A$10)</f>
        <v>0</v>
      </c>
      <c r="BD10" s="33">
        <f>sumifs('BLAST COLDROOM 2 '!BH2:BH9481,'BLAST COLDROOM 2 '!$A$2:$A9481,$A$1,'BLAST COLDROOM 2 '!$C$2:$C9481,"Out",'BLAST COLDROOM 2 '!$E$2:$E9481,"Accepted",'BLAST COLDROOM 2 '!$D$2:$D9481,$A$10)</f>
        <v>0</v>
      </c>
      <c r="BE10" s="33">
        <f>sumifs('BLAST COLDROOM 2 '!BI2:BI9481,'BLAST COLDROOM 2 '!$A$2:$A9481,$A$1,'BLAST COLDROOM 2 '!$C$2:$C9481,"Out",'BLAST COLDROOM 2 '!$E$2:$E9481,"Accepted",'BLAST COLDROOM 2 '!$D$2:$D9481,$A$10)</f>
        <v>0</v>
      </c>
      <c r="BF10" s="33">
        <f>sumifs('BLAST COLDROOM 2 '!BJ2:BJ9481,'BLAST COLDROOM 2 '!$A$2:$A9481,$A$1,'BLAST COLDROOM 2 '!$C$2:$C9481,"Out",'BLAST COLDROOM 2 '!$E$2:$E9481,"Accepted",'BLAST COLDROOM 2 '!$D$2:$D9481,$A$10)</f>
        <v>0</v>
      </c>
      <c r="BG10" s="33">
        <f>sumifs('BLAST COLDROOM 2 '!BK2:BK9481,'BLAST COLDROOM 2 '!$A$2:$A9481,$A$1,'BLAST COLDROOM 2 '!$C$2:$C9481,"Out",'BLAST COLDROOM 2 '!$E$2:$E9481,"Accepted",'BLAST COLDROOM 2 '!$D$2:$D9481,$A$10)</f>
        <v>0</v>
      </c>
      <c r="BH10" s="33">
        <f>sumifs('BLAST COLDROOM 2 '!BL2:BL9481,'BLAST COLDROOM 2 '!$A$2:$A9481,$A$1,'BLAST COLDROOM 2 '!$C$2:$C9481,"Out",'BLAST COLDROOM 2 '!$E$2:$E9481,"Accepted",'BLAST COLDROOM 2 '!$D$2:$D9481,$A$10)</f>
        <v>0</v>
      </c>
      <c r="BI10" s="33">
        <f>sumifs('BLAST COLDROOM 2 '!BM2:BM9481,'BLAST COLDROOM 2 '!$A$2:$A9481,$A$1,'BLAST COLDROOM 2 '!$C$2:$C9481,"Out",'BLAST COLDROOM 2 '!$E$2:$E9481,"Accepted",'BLAST COLDROOM 2 '!$D$2:$D9481,$A$10)</f>
        <v>0</v>
      </c>
      <c r="BJ10" s="33">
        <f>sumifs('BLAST COLDROOM 2 '!BN2:BN9481,'BLAST COLDROOM 2 '!$A$2:$A9481,$A$1,'BLAST COLDROOM 2 '!$C$2:$C9481,"Out",'BLAST COLDROOM 2 '!$E$2:$E9481,"Accepted",'BLAST COLDROOM 2 '!$D$2:$D9481,$A$10)</f>
        <v>0</v>
      </c>
      <c r="BK10" s="33">
        <f>sumifs('BLAST COLDROOM 2 '!BO2:BO9481,'BLAST COLDROOM 2 '!$A$2:$A9481,$A$1,'BLAST COLDROOM 2 '!$C$2:$C9481,"Out",'BLAST COLDROOM 2 '!$E$2:$E9481,"Accepted",'BLAST COLDROOM 2 '!$D$2:$D9481,$A$10)</f>
        <v>0</v>
      </c>
      <c r="BL10" s="33">
        <f>sumifs('BLAST COLDROOM 2 '!BP2:BP9481,'BLAST COLDROOM 2 '!$A$2:$A9481,$A$1,'BLAST COLDROOM 2 '!$C$2:$C9481,"Out",'BLAST COLDROOM 2 '!$E$2:$E9481,"Accepted",'BLAST COLDROOM 2 '!$D$2:$D9481,$A$10)</f>
        <v>0</v>
      </c>
      <c r="BM10" s="33">
        <f>sumifs('BLAST COLDROOM 2 '!BQ2:BQ9481,'BLAST COLDROOM 2 '!$A$2:$A9481,$A$1,'BLAST COLDROOM 2 '!$C$2:$C9481,"Out",'BLAST COLDROOM 2 '!$E$2:$E9481,"Accepted",'BLAST COLDROOM 2 '!$D$2:$D9481,$A$10)</f>
        <v>0</v>
      </c>
      <c r="BN10" s="33">
        <f>sumifs('BLAST COLDROOM 2 '!BR2:BR9481,'BLAST COLDROOM 2 '!$A$2:$A9481,$A$1,'BLAST COLDROOM 2 '!$C$2:$C9481,"Out",'BLAST COLDROOM 2 '!$E$2:$E9481,"Accepted",'BLAST COLDROOM 2 '!$D$2:$D9481,$A$10)</f>
        <v>0</v>
      </c>
      <c r="BO10" s="33">
        <f>sumifs('BLAST COLDROOM 2 '!BS2:BS9481,'BLAST COLDROOM 2 '!$A$2:$A9481,$A$1,'BLAST COLDROOM 2 '!$C$2:$C9481,"Out",'BLAST COLDROOM 2 '!$E$2:$E9481,"Accepted",'BLAST COLDROOM 2 '!$D$2:$D9481,$A$10)</f>
        <v>0</v>
      </c>
      <c r="BP10" s="33">
        <f>sumifs('BLAST COLDROOM 2 '!BT2:BT9481,'BLAST COLDROOM 2 '!$A$2:$A9481,$A$1,'BLAST COLDROOM 2 '!$C$2:$C9481,"Out",'BLAST COLDROOM 2 '!$E$2:$E9481,"Accepted",'BLAST COLDROOM 2 '!$D$2:$D9481,$A$10)</f>
        <v>0</v>
      </c>
      <c r="BQ10" s="33">
        <f>sumifs('BLAST COLDROOM 2 '!BU2:BU9481,'BLAST COLDROOM 2 '!$A$2:$A9481,$A$1,'BLAST COLDROOM 2 '!$C$2:$C9481,"Out",'BLAST COLDROOM 2 '!$E$2:$E9481,"Accepted",'BLAST COLDROOM 2 '!$D$2:$D9481,$A$10)</f>
        <v>0</v>
      </c>
      <c r="BR10" s="33">
        <f>sumifs('BLAST COLDROOM 2 '!BV2:BV9481,'BLAST COLDROOM 2 '!$A$2:$A9481,$A$1,'BLAST COLDROOM 2 '!$C$2:$C9481,"Out",'BLAST COLDROOM 2 '!$E$2:$E9481,"Accepted",'BLAST COLDROOM 2 '!$D$2:$D9481,$A$10)</f>
        <v>0</v>
      </c>
      <c r="BS10" s="33">
        <f>sumifs('BLAST COLDROOM 2 '!BW2:BW9481,'BLAST COLDROOM 2 '!$A$2:$A9481,$A$1,'BLAST COLDROOM 2 '!$C$2:$C9481,"Out",'BLAST COLDROOM 2 '!$E$2:$E9481,"Accepted",'BLAST COLDROOM 2 '!$D$2:$D9481,$A$10)</f>
        <v>0</v>
      </c>
      <c r="BT10" s="33">
        <f>sumifs('BLAST COLDROOM 2 '!BX2:BX9481,'BLAST COLDROOM 2 '!$A$2:$A9481,$A$1,'BLAST COLDROOM 2 '!$C$2:$C9481,"Out",'BLAST COLDROOM 2 '!$E$2:$E9481,"Accepted",'BLAST COLDROOM 2 '!$D$2:$D9481,$A$10)</f>
        <v>0</v>
      </c>
      <c r="BU10" s="33">
        <f>sumifs('BLAST COLDROOM 2 '!BY2:BY9481,'BLAST COLDROOM 2 '!$A$2:$A9481,$A$1,'BLAST COLDROOM 2 '!$C$2:$C9481,"Out",'BLAST COLDROOM 2 '!$E$2:$E9481,"Accepted",'BLAST COLDROOM 2 '!$D$2:$D9481,$A$10)</f>
        <v>0</v>
      </c>
      <c r="BV10" s="33">
        <f>sumifs('BLAST COLDROOM 2 '!BZ2:BZ9481,'BLAST COLDROOM 2 '!$A$2:$A9481,$A$1,'BLAST COLDROOM 2 '!$C$2:$C9481,"Out",'BLAST COLDROOM 2 '!$E$2:$E9481,"Accepted",'BLAST COLDROOM 2 '!$D$2:$D9481,$A$10)</f>
        <v>0</v>
      </c>
      <c r="BW10" s="33">
        <f>sumifs('BLAST COLDROOM 2 '!CA2:CA9481,'BLAST COLDROOM 2 '!$A$2:$A9481,$A$1,'BLAST COLDROOM 2 '!$C$2:$C9481,"Out",'BLAST COLDROOM 2 '!$E$2:$E9481,"Accepted",'BLAST COLDROOM 2 '!$D$2:$D9481,$A$10)</f>
        <v>0</v>
      </c>
      <c r="BX10" s="33">
        <f>sumifs('BLAST COLDROOM 2 '!CB2:CB9481,'BLAST COLDROOM 2 '!$A$2:$A9481,$A$1,'BLAST COLDROOM 2 '!$C$2:$C9481,"Out",'BLAST COLDROOM 2 '!$E$2:$E9481,"Accepted",'BLAST COLDROOM 2 '!$D$2:$D9481,$A$10)</f>
        <v>0</v>
      </c>
      <c r="BY10" s="33">
        <f>sumifs('BLAST COLDROOM 2 '!CC2:CC9481,'BLAST COLDROOM 2 '!$A$2:$A9481,$A$1,'BLAST COLDROOM 2 '!$C$2:$C9481,"Out",'BLAST COLDROOM 2 '!$E$2:$E9481,"Accepted",'BLAST COLDROOM 2 '!$D$2:$D9481,$A$10)</f>
        <v>0</v>
      </c>
      <c r="BZ10" s="33">
        <f>sumifs('BLAST COLDROOM 2 '!CD2:CD9481,'BLAST COLDROOM 2 '!$A$2:$A9481,$A$1,'BLAST COLDROOM 2 '!$C$2:$C9481,"Out",'BLAST COLDROOM 2 '!$E$2:$E9481,"Accepted",'BLAST COLDROOM 2 '!$D$2:$D9481,$A$10)</f>
        <v>0</v>
      </c>
      <c r="CA10" s="33">
        <f>sumifs('BLAST COLDROOM 2 '!CE2:CE9481,'BLAST COLDROOM 2 '!$A$2:$A9481,$A$1,'BLAST COLDROOM 2 '!$C$2:$C9481,"Out",'BLAST COLDROOM 2 '!$E$2:$E9481,"Accepted",'BLAST COLDROOM 2 '!$D$2:$D9481,$A$10)</f>
        <v>0</v>
      </c>
      <c r="CB10" s="33">
        <f>sumifs('BLAST COLDROOM 2 '!CF2:CF9481,'BLAST COLDROOM 2 '!$A$2:$A9481,$A$1,'BLAST COLDROOM 2 '!$C$2:$C9481,"Out",'BLAST COLDROOM 2 '!$E$2:$E9481,"Accepted",'BLAST COLDROOM 2 '!$D$2:$D9481,$A$10)</f>
        <v>0</v>
      </c>
    </row>
    <row r="11" ht="15.75" customHeight="1">
      <c r="A11" s="31" t="s">
        <v>0</v>
      </c>
      <c r="B11" s="33">
        <f>sumifs('BLAST COLDROOM 2 '!F2:F9481,'BLAST COLDROOM 2 '!$A$2:$A9481,$A$1,'BLAST COLDROOM 2 '!$C$2:$C9481,"Out",'BLAST COLDROOM 2 '!$E$2:$E9481,"Accepted",'BLAST COLDROOM 2 '!$D$2:$D9481,$A$11)</f>
        <v>0</v>
      </c>
      <c r="C11" s="33">
        <f>sumifs('BLAST COLDROOM 2 '!G2:G9481,'BLAST COLDROOM 2 '!$A$2:$A9481,$A$1,'BLAST COLDROOM 2 '!$C$2:$C9481,"Out",'BLAST COLDROOM 2 '!$E$2:$E9481,"Accepted",'BLAST COLDROOM 2 '!$D$2:$D9481,$A$11)</f>
        <v>0</v>
      </c>
      <c r="D11" s="33">
        <f>sumifs('BLAST COLDROOM 2 '!H2:H9481,'BLAST COLDROOM 2 '!$A$2:$A9481,$A$1,'BLAST COLDROOM 2 '!$C$2:$C9481,"Out",'BLAST COLDROOM 2 '!$E$2:$E9481,"Accepted",'BLAST COLDROOM 2 '!$D$2:$D9481,$A$11)</f>
        <v>0</v>
      </c>
      <c r="E11" s="33">
        <f>sumifs('BLAST COLDROOM 2 '!I2:I9481,'BLAST COLDROOM 2 '!$A$2:$A9481,$A$1,'BLAST COLDROOM 2 '!$C$2:$C9481,"Out",'BLAST COLDROOM 2 '!$E$2:$E9481,"Accepted",'BLAST COLDROOM 2 '!$D$2:$D9481,$A$11)</f>
        <v>0</v>
      </c>
      <c r="F11" s="33">
        <f>sumifs('BLAST COLDROOM 2 '!J2:J9481,'BLAST COLDROOM 2 '!$A$2:$A9481,$A$1,'BLAST COLDROOM 2 '!$C$2:$C9481,"Out",'BLAST COLDROOM 2 '!$E$2:$E9481,"Accepted",'BLAST COLDROOM 2 '!$D$2:$D9481,$A$11)</f>
        <v>0</v>
      </c>
      <c r="G11" s="33">
        <f>sumifs('BLAST COLDROOM 2 '!K2:K9481,'BLAST COLDROOM 2 '!$A$2:$A9481,$A$1,'BLAST COLDROOM 2 '!$C$2:$C9481,"Out",'BLAST COLDROOM 2 '!$E$2:$E9481,"Accepted",'BLAST COLDROOM 2 '!$D$2:$D9481,$A$11)</f>
        <v>0</v>
      </c>
      <c r="H11" s="33">
        <f>sumifs('BLAST COLDROOM 2 '!L2:L9481,'BLAST COLDROOM 2 '!$A$2:$A9481,$A$1,'BLAST COLDROOM 2 '!$C$2:$C9481,"Out",'BLAST COLDROOM 2 '!$E$2:$E9481,"Accepted",'BLAST COLDROOM 2 '!$D$2:$D9481,$A$11)</f>
        <v>0</v>
      </c>
      <c r="I11" s="33">
        <f>sumifs('BLAST COLDROOM 2 '!M2:M9481,'BLAST COLDROOM 2 '!$A$2:$A9481,$A$1,'BLAST COLDROOM 2 '!$C$2:$C9481,"Out",'BLAST COLDROOM 2 '!$E$2:$E9481,"Accepted",'BLAST COLDROOM 2 '!$D$2:$D9481,$A$11)</f>
        <v>0</v>
      </c>
      <c r="J11" s="33">
        <f>sumifs('BLAST COLDROOM 2 '!N2:N9481,'BLAST COLDROOM 2 '!$A$2:$A9481,$A$1,'BLAST COLDROOM 2 '!$C$2:$C9481,"Out",'BLAST COLDROOM 2 '!$E$2:$E9481,"Accepted",'BLAST COLDROOM 2 '!$D$2:$D9481,$A$11)</f>
        <v>0</v>
      </c>
      <c r="K11" s="33">
        <f>sumifs('BLAST COLDROOM 2 '!O2:O9481,'BLAST COLDROOM 2 '!$A$2:$A9481,$A$1,'BLAST COLDROOM 2 '!$C$2:$C9481,"Out",'BLAST COLDROOM 2 '!$E$2:$E9481,"Accepted",'BLAST COLDROOM 2 '!$D$2:$D9481,$A$11)</f>
        <v>0</v>
      </c>
      <c r="L11" s="33">
        <f>sumifs('BLAST COLDROOM 2 '!P2:P9481,'BLAST COLDROOM 2 '!$A$2:$A9481,$A$1,'BLAST COLDROOM 2 '!$C$2:$C9481,"Out",'BLAST COLDROOM 2 '!$E$2:$E9481,"Accepted",'BLAST COLDROOM 2 '!$D$2:$D9481,$A$11)</f>
        <v>0</v>
      </c>
      <c r="M11" s="33">
        <f>sumifs('BLAST COLDROOM 2 '!Q2:Q9481,'BLAST COLDROOM 2 '!$A$2:$A9481,$A$1,'BLAST COLDROOM 2 '!$C$2:$C9481,"Out",'BLAST COLDROOM 2 '!$E$2:$E9481,"Accepted",'BLAST COLDROOM 2 '!$D$2:$D9481,$A$11)</f>
        <v>0</v>
      </c>
      <c r="N11" s="33">
        <f>sumifs('BLAST COLDROOM 2 '!R2:R9481,'BLAST COLDROOM 2 '!$A$2:$A9481,$A$1,'BLAST COLDROOM 2 '!$C$2:$C9481,"Out",'BLAST COLDROOM 2 '!$E$2:$E9481,"Accepted",'BLAST COLDROOM 2 '!$D$2:$D9481,$A$11)</f>
        <v>0</v>
      </c>
      <c r="O11" s="33">
        <f>sumifs('BLAST COLDROOM 2 '!S2:S9481,'BLAST COLDROOM 2 '!$A$2:$A9481,$A$1,'BLAST COLDROOM 2 '!$C$2:$C9481,"Out",'BLAST COLDROOM 2 '!$E$2:$E9481,"Accepted",'BLAST COLDROOM 2 '!$D$2:$D9481,$A$11)</f>
        <v>0</v>
      </c>
      <c r="P11" s="33">
        <f>sumifs('BLAST COLDROOM 2 '!T2:T9481,'BLAST COLDROOM 2 '!$A$2:$A9481,$A$1,'BLAST COLDROOM 2 '!$C$2:$C9481,"Out",'BLAST COLDROOM 2 '!$E$2:$E9481,"Accepted",'BLAST COLDROOM 2 '!$D$2:$D9481,$A$11)</f>
        <v>0</v>
      </c>
      <c r="Q11" s="33">
        <f>sumifs('BLAST COLDROOM 2 '!U2:U9481,'BLAST COLDROOM 2 '!$A$2:$A9481,$A$1,'BLAST COLDROOM 2 '!$C$2:$C9481,"Out",'BLAST COLDROOM 2 '!$E$2:$E9481,"Accepted",'BLAST COLDROOM 2 '!$D$2:$D9481,$A$11)</f>
        <v>0</v>
      </c>
      <c r="R11" s="33">
        <f>sumifs('BLAST COLDROOM 2 '!V2:V9481,'BLAST COLDROOM 2 '!$A$2:$A9481,$A$1,'BLAST COLDROOM 2 '!$C$2:$C9481,"Out",'BLAST COLDROOM 2 '!$E$2:$E9481,"Accepted",'BLAST COLDROOM 2 '!$D$2:$D9481,$A$11)</f>
        <v>0</v>
      </c>
      <c r="S11" s="33">
        <f>sumifs('BLAST COLDROOM 2 '!W2:W9481,'BLAST COLDROOM 2 '!$A$2:$A9481,$A$1,'BLAST COLDROOM 2 '!$C$2:$C9481,"Out",'BLAST COLDROOM 2 '!$E$2:$E9481,"Accepted",'BLAST COLDROOM 2 '!$D$2:$D9481,$A$11)</f>
        <v>0</v>
      </c>
      <c r="T11" s="33">
        <f>sumifs('BLAST COLDROOM 2 '!X2:X9481,'BLAST COLDROOM 2 '!$A$2:$A9481,$A$1,'BLAST COLDROOM 2 '!$C$2:$C9481,"Out",'BLAST COLDROOM 2 '!$E$2:$E9481,"Accepted",'BLAST COLDROOM 2 '!$D$2:$D9481,$A$11)</f>
        <v>0</v>
      </c>
      <c r="U11" s="33">
        <f>sumifs('BLAST COLDROOM 2 '!Y2:Y9481,'BLAST COLDROOM 2 '!$A$2:$A9481,$A$1,'BLAST COLDROOM 2 '!$C$2:$C9481,"Out",'BLAST COLDROOM 2 '!$E$2:$E9481,"Accepted",'BLAST COLDROOM 2 '!$D$2:$D9481,$A$11)</f>
        <v>0</v>
      </c>
      <c r="V11" s="33">
        <f>sumifs('BLAST COLDROOM 2 '!Z2:Z9481,'BLAST COLDROOM 2 '!$A$2:$A9481,$A$1,'BLAST COLDROOM 2 '!$C$2:$C9481,"Out",'BLAST COLDROOM 2 '!$E$2:$E9481,"Accepted",'BLAST COLDROOM 2 '!$D$2:$D9481,$A$11)</f>
        <v>0</v>
      </c>
      <c r="W11" s="33">
        <f>sumifs('BLAST COLDROOM 2 '!AA2:AA9481,'BLAST COLDROOM 2 '!$A$2:$A9481,$A$1,'BLAST COLDROOM 2 '!$C$2:$C9481,"Out",'BLAST COLDROOM 2 '!$E$2:$E9481,"Accepted",'BLAST COLDROOM 2 '!$D$2:$D9481,$A$11)</f>
        <v>0</v>
      </c>
      <c r="X11" s="33">
        <f>sumifs('BLAST COLDROOM 2 '!AB2:AB9481,'BLAST COLDROOM 2 '!$A$2:$A9481,$A$1,'BLAST COLDROOM 2 '!$C$2:$C9481,"Out",'BLAST COLDROOM 2 '!$E$2:$E9481,"Accepted",'BLAST COLDROOM 2 '!$D$2:$D9481,$A$11)</f>
        <v>0</v>
      </c>
      <c r="Y11" s="33">
        <f>sumifs('BLAST COLDROOM 2 '!AC2:AC9481,'BLAST COLDROOM 2 '!$A$2:$A9481,$A$1,'BLAST COLDROOM 2 '!$C$2:$C9481,"Out",'BLAST COLDROOM 2 '!$E$2:$E9481,"Accepted",'BLAST COLDROOM 2 '!$D$2:$D9481,$A$11)</f>
        <v>0</v>
      </c>
      <c r="Z11" s="33">
        <f>sumifs('BLAST COLDROOM 2 '!AD2:AD9481,'BLAST COLDROOM 2 '!$A$2:$A9481,$A$1,'BLAST COLDROOM 2 '!$C$2:$C9481,"Out",'BLAST COLDROOM 2 '!$E$2:$E9481,"Accepted",'BLAST COLDROOM 2 '!$D$2:$D9481,$A$11)</f>
        <v>0</v>
      </c>
      <c r="AA11" s="33">
        <f>sumifs('BLAST COLDROOM 2 '!AE2:AE9481,'BLAST COLDROOM 2 '!$A$2:$A9481,$A$1,'BLAST COLDROOM 2 '!$C$2:$C9481,"Out",'BLAST COLDROOM 2 '!$E$2:$E9481,"Accepted",'BLAST COLDROOM 2 '!$D$2:$D9481,$A$11)</f>
        <v>0</v>
      </c>
      <c r="AB11" s="33">
        <f>sumifs('BLAST COLDROOM 2 '!AF2:AF9481,'BLAST COLDROOM 2 '!$A$2:$A9481,$A$1,'BLAST COLDROOM 2 '!$C$2:$C9481,"Out",'BLAST COLDROOM 2 '!$E$2:$E9481,"Accepted",'BLAST COLDROOM 2 '!$D$2:$D9481,$A$11)</f>
        <v>0</v>
      </c>
      <c r="AC11" s="33">
        <f>sumifs('BLAST COLDROOM 2 '!AG2:AG9481,'BLAST COLDROOM 2 '!$A$2:$A9481,$A$1,'BLAST COLDROOM 2 '!$C$2:$C9481,"Out",'BLAST COLDROOM 2 '!$E$2:$E9481,"Accepted",'BLAST COLDROOM 2 '!$D$2:$D9481,$A$11)</f>
        <v>0</v>
      </c>
      <c r="AD11" s="33">
        <f>sumifs('BLAST COLDROOM 2 '!AH2:AH9481,'BLAST COLDROOM 2 '!$A$2:$A9481,$A$1,'BLAST COLDROOM 2 '!$C$2:$C9481,"Out",'BLAST COLDROOM 2 '!$E$2:$E9481,"Accepted",'BLAST COLDROOM 2 '!$D$2:$D9481,$A$11)</f>
        <v>0</v>
      </c>
      <c r="AE11" s="33">
        <f>sumifs('BLAST COLDROOM 2 '!AI2:AI9481,'BLAST COLDROOM 2 '!$A$2:$A9481,$A$1,'BLAST COLDROOM 2 '!$C$2:$C9481,"Out",'BLAST COLDROOM 2 '!$E$2:$E9481,"Accepted",'BLAST COLDROOM 2 '!$D$2:$D9481,$A$11)</f>
        <v>0</v>
      </c>
      <c r="AF11" s="33">
        <f>sumifs('BLAST COLDROOM 2 '!AJ2:AJ9481,'BLAST COLDROOM 2 '!$A$2:$A9481,$A$1,'BLAST COLDROOM 2 '!$C$2:$C9481,"Out",'BLAST COLDROOM 2 '!$E$2:$E9481,"Accepted",'BLAST COLDROOM 2 '!$D$2:$D9481,$A$11)</f>
        <v>0</v>
      </c>
      <c r="AG11" s="33">
        <f>sumifs('BLAST COLDROOM 2 '!AK2:AK9481,'BLAST COLDROOM 2 '!$A$2:$A9481,$A$1,'BLAST COLDROOM 2 '!$C$2:$C9481,"Out",'BLAST COLDROOM 2 '!$E$2:$E9481,"Accepted",'BLAST COLDROOM 2 '!$D$2:$D9481,$A$11)</f>
        <v>0</v>
      </c>
      <c r="AH11" s="33">
        <f>sumifs('BLAST COLDROOM 2 '!AL2:AL9481,'BLAST COLDROOM 2 '!$A$2:$A9481,$A$1,'BLAST COLDROOM 2 '!$C$2:$C9481,"Out",'BLAST COLDROOM 2 '!$E$2:$E9481,"Accepted",'BLAST COLDROOM 2 '!$D$2:$D9481,$A$11)</f>
        <v>0</v>
      </c>
      <c r="AI11" s="33">
        <f>sumifs('BLAST COLDROOM 2 '!AM2:AM9481,'BLAST COLDROOM 2 '!$A$2:$A9481,$A$1,'BLAST COLDROOM 2 '!$C$2:$C9481,"Out",'BLAST COLDROOM 2 '!$E$2:$E9481,"Accepted",'BLAST COLDROOM 2 '!$D$2:$D9481,$A$11)</f>
        <v>0</v>
      </c>
      <c r="AJ11" s="33">
        <f>sumifs('BLAST COLDROOM 2 '!AN2:AN9481,'BLAST COLDROOM 2 '!$A$2:$A9481,$A$1,'BLAST COLDROOM 2 '!$C$2:$C9481,"Out",'BLAST COLDROOM 2 '!$E$2:$E9481,"Accepted",'BLAST COLDROOM 2 '!$D$2:$D9481,$A$11)</f>
        <v>0</v>
      </c>
      <c r="AK11" s="33">
        <f>sumifs('BLAST COLDROOM 2 '!AO2:AO9481,'BLAST COLDROOM 2 '!$A$2:$A9481,$A$1,'BLAST COLDROOM 2 '!$C$2:$C9481,"Out",'BLAST COLDROOM 2 '!$E$2:$E9481,"Accepted",'BLAST COLDROOM 2 '!$D$2:$D9481,$A$11)</f>
        <v>0</v>
      </c>
      <c r="AL11" s="33">
        <f>sumifs('BLAST COLDROOM 2 '!AP2:AP9481,'BLAST COLDROOM 2 '!$A$2:$A9481,$A$1,'BLAST COLDROOM 2 '!$C$2:$C9481,"Out",'BLAST COLDROOM 2 '!$E$2:$E9481,"Accepted",'BLAST COLDROOM 2 '!$D$2:$D9481,$A$11)</f>
        <v>0</v>
      </c>
      <c r="AM11" s="33">
        <f>sumifs('BLAST COLDROOM 2 '!AQ2:AQ9481,'BLAST COLDROOM 2 '!$A$2:$A9481,$A$1,'BLAST COLDROOM 2 '!$C$2:$C9481,"Out",'BLAST COLDROOM 2 '!$E$2:$E9481,"Accepted",'BLAST COLDROOM 2 '!$D$2:$D9481,$A$11)</f>
        <v>0</v>
      </c>
      <c r="AN11" s="33">
        <f>sumifs('BLAST COLDROOM 2 '!AR2:AR9481,'BLAST COLDROOM 2 '!$A$2:$A9481,$A$1,'BLAST COLDROOM 2 '!$C$2:$C9481,"Out",'BLAST COLDROOM 2 '!$E$2:$E9481,"Accepted",'BLAST COLDROOM 2 '!$D$2:$D9481,$A$11)</f>
        <v>0</v>
      </c>
      <c r="AO11" s="33">
        <f>sumifs('BLAST COLDROOM 2 '!AS2:AS9481,'BLAST COLDROOM 2 '!$A$2:$A9481,$A$1,'BLAST COLDROOM 2 '!$C$2:$C9481,"Out",'BLAST COLDROOM 2 '!$E$2:$E9481,"Accepted",'BLAST COLDROOM 2 '!$D$2:$D9481,$A$11)</f>
        <v>0</v>
      </c>
      <c r="AP11" s="33">
        <f>sumifs('BLAST COLDROOM 2 '!AT2:AT9481,'BLAST COLDROOM 2 '!$A$2:$A9481,$A$1,'BLAST COLDROOM 2 '!$C$2:$C9481,"Out",'BLAST COLDROOM 2 '!$E$2:$E9481,"Accepted",'BLAST COLDROOM 2 '!$D$2:$D9481,$A$11)</f>
        <v>0</v>
      </c>
      <c r="AQ11" s="33">
        <f>sumifs('BLAST COLDROOM 2 '!AU2:AU9481,'BLAST COLDROOM 2 '!$A$2:$A9481,$A$1,'BLAST COLDROOM 2 '!$C$2:$C9481,"Out",'BLAST COLDROOM 2 '!$E$2:$E9481,"Accepted",'BLAST COLDROOM 2 '!$D$2:$D9481,$A$11)</f>
        <v>0</v>
      </c>
      <c r="AR11" s="33">
        <f>sumifs('BLAST COLDROOM 2 '!AV2:AV9481,'BLAST COLDROOM 2 '!$A$2:$A9481,$A$1,'BLAST COLDROOM 2 '!$C$2:$C9481,"Out",'BLAST COLDROOM 2 '!$E$2:$E9481,"Accepted",'BLAST COLDROOM 2 '!$D$2:$D9481,$A$11)</f>
        <v>0</v>
      </c>
      <c r="AS11" s="33">
        <f>sumifs('BLAST COLDROOM 2 '!AW2:AW9481,'BLAST COLDROOM 2 '!$A$2:$A9481,$A$1,'BLAST COLDROOM 2 '!$C$2:$C9481,"Out",'BLAST COLDROOM 2 '!$E$2:$E9481,"Accepted",'BLAST COLDROOM 2 '!$D$2:$D9481,$A$11)</f>
        <v>0</v>
      </c>
      <c r="AT11" s="33">
        <f>sumifs('BLAST COLDROOM 2 '!AX2:AX9481,'BLAST COLDROOM 2 '!$A$2:$A9481,$A$1,'BLAST COLDROOM 2 '!$C$2:$C9481,"Out",'BLAST COLDROOM 2 '!$E$2:$E9481,"Accepted",'BLAST COLDROOM 2 '!$D$2:$D9481,$A$11)</f>
        <v>0</v>
      </c>
      <c r="AU11" s="33">
        <f>sumifs('BLAST COLDROOM 2 '!AY2:AY9481,'BLAST COLDROOM 2 '!$A$2:$A9481,$A$1,'BLAST COLDROOM 2 '!$C$2:$C9481,"Out",'BLAST COLDROOM 2 '!$E$2:$E9481,"Accepted",'BLAST COLDROOM 2 '!$D$2:$D9481,$A$11)</f>
        <v>0</v>
      </c>
      <c r="AV11" s="33">
        <f>sumifs('BLAST COLDROOM 2 '!AZ2:AZ9481,'BLAST COLDROOM 2 '!$A$2:$A9481,$A$1,'BLAST COLDROOM 2 '!$C$2:$C9481,"Out",'BLAST COLDROOM 2 '!$E$2:$E9481,"Accepted",'BLAST COLDROOM 2 '!$D$2:$D9481,$A$11)</f>
        <v>0</v>
      </c>
      <c r="AW11" s="33">
        <f>sumifs('BLAST COLDROOM 2 '!BA2:BA9481,'BLAST COLDROOM 2 '!$A$2:$A9481,$A$1,'BLAST COLDROOM 2 '!$C$2:$C9481,"Out",'BLAST COLDROOM 2 '!$E$2:$E9481,"Accepted",'BLAST COLDROOM 2 '!$D$2:$D9481,$A$11)</f>
        <v>0</v>
      </c>
      <c r="AX11" s="33">
        <f>sumifs('BLAST COLDROOM 2 '!BB2:BB9481,'BLAST COLDROOM 2 '!$A$2:$A9481,$A$1,'BLAST COLDROOM 2 '!$C$2:$C9481,"Out",'BLAST COLDROOM 2 '!$E$2:$E9481,"Accepted",'BLAST COLDROOM 2 '!$D$2:$D9481,$A$11)</f>
        <v>0</v>
      </c>
      <c r="AY11" s="33">
        <f>sumifs('BLAST COLDROOM 2 '!BC2:BC9481,'BLAST COLDROOM 2 '!$A$2:$A9481,$A$1,'BLAST COLDROOM 2 '!$C$2:$C9481,"Out",'BLAST COLDROOM 2 '!$E$2:$E9481,"Accepted",'BLAST COLDROOM 2 '!$D$2:$D9481,$A$11)</f>
        <v>0</v>
      </c>
      <c r="AZ11" s="33">
        <f>sumifs('BLAST COLDROOM 2 '!BD2:BD9481,'BLAST COLDROOM 2 '!$A$2:$A9481,$A$1,'BLAST COLDROOM 2 '!$C$2:$C9481,"Out",'BLAST COLDROOM 2 '!$E$2:$E9481,"Accepted",'BLAST COLDROOM 2 '!$D$2:$D9481,$A$11)</f>
        <v>0</v>
      </c>
      <c r="BA11" s="33">
        <f>sumifs('BLAST COLDROOM 2 '!BE2:BE9481,'BLAST COLDROOM 2 '!$A$2:$A9481,$A$1,'BLAST COLDROOM 2 '!$C$2:$C9481,"Out",'BLAST COLDROOM 2 '!$E$2:$E9481,"Accepted",'BLAST COLDROOM 2 '!$D$2:$D9481,$A$11)</f>
        <v>0</v>
      </c>
      <c r="BB11" s="33">
        <f>sumifs('BLAST COLDROOM 2 '!BF2:BF9481,'BLAST COLDROOM 2 '!$A$2:$A9481,$A$1,'BLAST COLDROOM 2 '!$C$2:$C9481,"Out",'BLAST COLDROOM 2 '!$E$2:$E9481,"Accepted",'BLAST COLDROOM 2 '!$D$2:$D9481,$A$11)</f>
        <v>0</v>
      </c>
      <c r="BC11" s="33">
        <f>sumifs('BLAST COLDROOM 2 '!BG2:BG9481,'BLAST COLDROOM 2 '!$A$2:$A9481,$A$1,'BLAST COLDROOM 2 '!$C$2:$C9481,"Out",'BLAST COLDROOM 2 '!$E$2:$E9481,"Accepted",'BLAST COLDROOM 2 '!$D$2:$D9481,$A$11)</f>
        <v>0</v>
      </c>
      <c r="BD11" s="33">
        <f>sumifs('BLAST COLDROOM 2 '!BH2:BH9481,'BLAST COLDROOM 2 '!$A$2:$A9481,$A$1,'BLAST COLDROOM 2 '!$C$2:$C9481,"Out",'BLAST COLDROOM 2 '!$E$2:$E9481,"Accepted",'BLAST COLDROOM 2 '!$D$2:$D9481,$A$11)</f>
        <v>0</v>
      </c>
      <c r="BE11" s="33">
        <f>sumifs('BLAST COLDROOM 2 '!BI2:BI9481,'BLAST COLDROOM 2 '!$A$2:$A9481,$A$1,'BLAST COLDROOM 2 '!$C$2:$C9481,"Out",'BLAST COLDROOM 2 '!$E$2:$E9481,"Accepted",'BLAST COLDROOM 2 '!$D$2:$D9481,$A$11)</f>
        <v>0</v>
      </c>
      <c r="BF11" s="33">
        <f>sumifs('BLAST COLDROOM 2 '!BJ2:BJ9481,'BLAST COLDROOM 2 '!$A$2:$A9481,$A$1,'BLAST COLDROOM 2 '!$C$2:$C9481,"Out",'BLAST COLDROOM 2 '!$E$2:$E9481,"Accepted",'BLAST COLDROOM 2 '!$D$2:$D9481,$A$11)</f>
        <v>0</v>
      </c>
      <c r="BG11" s="33">
        <f>sumifs('BLAST COLDROOM 2 '!BK2:BK9481,'BLAST COLDROOM 2 '!$A$2:$A9481,$A$1,'BLAST COLDROOM 2 '!$C$2:$C9481,"Out",'BLAST COLDROOM 2 '!$E$2:$E9481,"Accepted",'BLAST COLDROOM 2 '!$D$2:$D9481,$A$11)</f>
        <v>0</v>
      </c>
      <c r="BH11" s="33">
        <f>sumifs('BLAST COLDROOM 2 '!BL2:BL9481,'BLAST COLDROOM 2 '!$A$2:$A9481,$A$1,'BLAST COLDROOM 2 '!$C$2:$C9481,"Out",'BLAST COLDROOM 2 '!$E$2:$E9481,"Accepted",'BLAST COLDROOM 2 '!$D$2:$D9481,$A$11)</f>
        <v>0</v>
      </c>
      <c r="BI11" s="33">
        <f>sumifs('BLAST COLDROOM 2 '!BM2:BM9481,'BLAST COLDROOM 2 '!$A$2:$A9481,$A$1,'BLAST COLDROOM 2 '!$C$2:$C9481,"Out",'BLAST COLDROOM 2 '!$E$2:$E9481,"Accepted",'BLAST COLDROOM 2 '!$D$2:$D9481,$A$11)</f>
        <v>0</v>
      </c>
      <c r="BJ11" s="33">
        <f>sumifs('BLAST COLDROOM 2 '!BN2:BN9481,'BLAST COLDROOM 2 '!$A$2:$A9481,$A$1,'BLAST COLDROOM 2 '!$C$2:$C9481,"Out",'BLAST COLDROOM 2 '!$E$2:$E9481,"Accepted",'BLAST COLDROOM 2 '!$D$2:$D9481,$A$11)</f>
        <v>0</v>
      </c>
      <c r="BK11" s="33">
        <f>sumifs('BLAST COLDROOM 2 '!BO2:BO9481,'BLAST COLDROOM 2 '!$A$2:$A9481,$A$1,'BLAST COLDROOM 2 '!$C$2:$C9481,"Out",'BLAST COLDROOM 2 '!$E$2:$E9481,"Accepted",'BLAST COLDROOM 2 '!$D$2:$D9481,$A$11)</f>
        <v>0</v>
      </c>
      <c r="BL11" s="33">
        <f>sumifs('BLAST COLDROOM 2 '!BP2:BP9481,'BLAST COLDROOM 2 '!$A$2:$A9481,$A$1,'BLAST COLDROOM 2 '!$C$2:$C9481,"Out",'BLAST COLDROOM 2 '!$E$2:$E9481,"Accepted",'BLAST COLDROOM 2 '!$D$2:$D9481,$A$11)</f>
        <v>0</v>
      </c>
      <c r="BM11" s="33">
        <f>sumifs('BLAST COLDROOM 2 '!BQ2:BQ9481,'BLAST COLDROOM 2 '!$A$2:$A9481,$A$1,'BLAST COLDROOM 2 '!$C$2:$C9481,"Out",'BLAST COLDROOM 2 '!$E$2:$E9481,"Accepted",'BLAST COLDROOM 2 '!$D$2:$D9481,$A$11)</f>
        <v>0</v>
      </c>
      <c r="BN11" s="33">
        <f>sumifs('BLAST COLDROOM 2 '!BR2:BR9481,'BLAST COLDROOM 2 '!$A$2:$A9481,$A$1,'BLAST COLDROOM 2 '!$C$2:$C9481,"Out",'BLAST COLDROOM 2 '!$E$2:$E9481,"Accepted",'BLAST COLDROOM 2 '!$D$2:$D9481,$A$11)</f>
        <v>0</v>
      </c>
      <c r="BO11" s="33">
        <f>sumifs('BLAST COLDROOM 2 '!BS2:BS9481,'BLAST COLDROOM 2 '!$A$2:$A9481,$A$1,'BLAST COLDROOM 2 '!$C$2:$C9481,"Out",'BLAST COLDROOM 2 '!$E$2:$E9481,"Accepted",'BLAST COLDROOM 2 '!$D$2:$D9481,$A$11)</f>
        <v>0</v>
      </c>
      <c r="BP11" s="33">
        <f>sumifs('BLAST COLDROOM 2 '!BT2:BT9481,'BLAST COLDROOM 2 '!$A$2:$A9481,$A$1,'BLAST COLDROOM 2 '!$C$2:$C9481,"Out",'BLAST COLDROOM 2 '!$E$2:$E9481,"Accepted",'BLAST COLDROOM 2 '!$D$2:$D9481,$A$11)</f>
        <v>0</v>
      </c>
      <c r="BQ11" s="33">
        <f>sumifs('BLAST COLDROOM 2 '!BU2:BU9481,'BLAST COLDROOM 2 '!$A$2:$A9481,$A$1,'BLAST COLDROOM 2 '!$C$2:$C9481,"Out",'BLAST COLDROOM 2 '!$E$2:$E9481,"Accepted",'BLAST COLDROOM 2 '!$D$2:$D9481,$A$11)</f>
        <v>0</v>
      </c>
      <c r="BR11" s="33">
        <f>sumifs('BLAST COLDROOM 2 '!BV2:BV9481,'BLAST COLDROOM 2 '!$A$2:$A9481,$A$1,'BLAST COLDROOM 2 '!$C$2:$C9481,"Out",'BLAST COLDROOM 2 '!$E$2:$E9481,"Accepted",'BLAST COLDROOM 2 '!$D$2:$D9481,$A$11)</f>
        <v>0</v>
      </c>
      <c r="BS11" s="33">
        <f>sumifs('BLAST COLDROOM 2 '!BW2:BW9481,'BLAST COLDROOM 2 '!$A$2:$A9481,$A$1,'BLAST COLDROOM 2 '!$C$2:$C9481,"Out",'BLAST COLDROOM 2 '!$E$2:$E9481,"Accepted",'BLAST COLDROOM 2 '!$D$2:$D9481,$A$11)</f>
        <v>0</v>
      </c>
      <c r="BT11" s="33">
        <f>sumifs('BLAST COLDROOM 2 '!BX2:BX9481,'BLAST COLDROOM 2 '!$A$2:$A9481,$A$1,'BLAST COLDROOM 2 '!$C$2:$C9481,"Out",'BLAST COLDROOM 2 '!$E$2:$E9481,"Accepted",'BLAST COLDROOM 2 '!$D$2:$D9481,$A$11)</f>
        <v>0</v>
      </c>
      <c r="BU11" s="33">
        <f>sumifs('BLAST COLDROOM 2 '!BY2:BY9481,'BLAST COLDROOM 2 '!$A$2:$A9481,$A$1,'BLAST COLDROOM 2 '!$C$2:$C9481,"Out",'BLAST COLDROOM 2 '!$E$2:$E9481,"Accepted",'BLAST COLDROOM 2 '!$D$2:$D9481,$A$11)</f>
        <v>0</v>
      </c>
      <c r="BV11" s="33">
        <f>sumifs('BLAST COLDROOM 2 '!BZ2:BZ9481,'BLAST COLDROOM 2 '!$A$2:$A9481,$A$1,'BLAST COLDROOM 2 '!$C$2:$C9481,"Out",'BLAST COLDROOM 2 '!$E$2:$E9481,"Accepted",'BLAST COLDROOM 2 '!$D$2:$D9481,$A$11)</f>
        <v>0</v>
      </c>
      <c r="BW11" s="33">
        <f>sumifs('BLAST COLDROOM 2 '!CA2:CA9481,'BLAST COLDROOM 2 '!$A$2:$A9481,$A$1,'BLAST COLDROOM 2 '!$C$2:$C9481,"Out",'BLAST COLDROOM 2 '!$E$2:$E9481,"Accepted",'BLAST COLDROOM 2 '!$D$2:$D9481,$A$11)</f>
        <v>0</v>
      </c>
      <c r="BX11" s="33">
        <f>sumifs('BLAST COLDROOM 2 '!CB2:CB9481,'BLAST COLDROOM 2 '!$A$2:$A9481,$A$1,'BLAST COLDROOM 2 '!$C$2:$C9481,"Out",'BLAST COLDROOM 2 '!$E$2:$E9481,"Accepted",'BLAST COLDROOM 2 '!$D$2:$D9481,$A$11)</f>
        <v>0</v>
      </c>
      <c r="BY11" s="33">
        <f>sumifs('BLAST COLDROOM 2 '!CC2:CC9481,'BLAST COLDROOM 2 '!$A$2:$A9481,$A$1,'BLAST COLDROOM 2 '!$C$2:$C9481,"Out",'BLAST COLDROOM 2 '!$E$2:$E9481,"Accepted",'BLAST COLDROOM 2 '!$D$2:$D9481,$A$11)</f>
        <v>0</v>
      </c>
      <c r="BZ11" s="33">
        <f>sumifs('BLAST COLDROOM 2 '!CD2:CD9481,'BLAST COLDROOM 2 '!$A$2:$A9481,$A$1,'BLAST COLDROOM 2 '!$C$2:$C9481,"Out",'BLAST COLDROOM 2 '!$E$2:$E9481,"Accepted",'BLAST COLDROOM 2 '!$D$2:$D9481,$A$11)</f>
        <v>0</v>
      </c>
      <c r="CA11" s="33">
        <f>sumifs('BLAST COLDROOM 2 '!CE2:CE9481,'BLAST COLDROOM 2 '!$A$2:$A9481,$A$1,'BLAST COLDROOM 2 '!$C$2:$C9481,"Out",'BLAST COLDROOM 2 '!$E$2:$E9481,"Accepted",'BLAST COLDROOM 2 '!$D$2:$D9481,$A$11)</f>
        <v>0</v>
      </c>
      <c r="CB11" s="33">
        <f>sumifs('BLAST COLDROOM 2 '!CF2:CF9481,'BLAST COLDROOM 2 '!$A$2:$A9481,$A$1,'BLAST COLDROOM 2 '!$C$2:$C9481,"Out",'BLAST COLDROOM 2 '!$E$2:$E9481,"Accepted",'BLAST COLDROOM 2 '!$D$2:$D9481,$A$11)</f>
        <v>0</v>
      </c>
    </row>
    <row r="12" ht="15.75" customHeight="1">
      <c r="A12" s="31" t="s">
        <v>38</v>
      </c>
      <c r="B12" s="33">
        <f>sumifs('BLAST COLDROOM 2 '!F2:F9481,'BLAST COLDROOM 2 '!$A$2:$A9481,$A$1,'BLAST COLDROOM 2 '!$C$2:$C9481,"Out",'BLAST COLDROOM 2 '!$E$2:$E9481,"Accepted",'BLAST COLDROOM 2 '!$D$2:$D9481,$A$12)</f>
        <v>0</v>
      </c>
      <c r="C12" s="33">
        <f>sumifs('BLAST COLDROOM 2 '!G2:G9481,'BLAST COLDROOM 2 '!$A$2:$A9481,$A$1,'BLAST COLDROOM 2 '!$C$2:$C9481,"Out",'BLAST COLDROOM 2 '!$E$2:$E9481,"Accepted",'BLAST COLDROOM 2 '!$D$2:$D9481,$A$12)</f>
        <v>0</v>
      </c>
      <c r="D12" s="33">
        <f>sumifs('BLAST COLDROOM 2 '!H2:H9481,'BLAST COLDROOM 2 '!$A$2:$A9481,$A$1,'BLAST COLDROOM 2 '!$C$2:$C9481,"Out",'BLAST COLDROOM 2 '!$E$2:$E9481,"Accepted",'BLAST COLDROOM 2 '!$D$2:$D9481,$A$12)</f>
        <v>0</v>
      </c>
      <c r="E12" s="33">
        <f>sumifs('BLAST COLDROOM 2 '!I2:I9481,'BLAST COLDROOM 2 '!$A$2:$A9481,$A$1,'BLAST COLDROOM 2 '!$C$2:$C9481,"Out",'BLAST COLDROOM 2 '!$E$2:$E9481,"Accepted",'BLAST COLDROOM 2 '!$D$2:$D9481,$A$12)</f>
        <v>0</v>
      </c>
      <c r="F12" s="33">
        <f>sumifs('BLAST COLDROOM 2 '!J2:J9481,'BLAST COLDROOM 2 '!$A$2:$A9481,$A$1,'BLAST COLDROOM 2 '!$C$2:$C9481,"Out",'BLAST COLDROOM 2 '!$E$2:$E9481,"Accepted",'BLAST COLDROOM 2 '!$D$2:$D9481,$A$12)</f>
        <v>0</v>
      </c>
      <c r="G12" s="33">
        <f>sumifs('BLAST COLDROOM 2 '!K2:K9481,'BLAST COLDROOM 2 '!$A$2:$A9481,$A$1,'BLAST COLDROOM 2 '!$C$2:$C9481,"Out",'BLAST COLDROOM 2 '!$E$2:$E9481,"Accepted",'BLAST COLDROOM 2 '!$D$2:$D9481,$A$12)</f>
        <v>0</v>
      </c>
      <c r="H12" s="33">
        <f>sumifs('BLAST COLDROOM 2 '!L2:L9481,'BLAST COLDROOM 2 '!$A$2:$A9481,$A$1,'BLAST COLDROOM 2 '!$C$2:$C9481,"Out",'BLAST COLDROOM 2 '!$E$2:$E9481,"Accepted",'BLAST COLDROOM 2 '!$D$2:$D9481,$A$12)</f>
        <v>0</v>
      </c>
      <c r="I12" s="33">
        <f>sumifs('BLAST COLDROOM 2 '!M2:M9481,'BLAST COLDROOM 2 '!$A$2:$A9481,$A$1,'BLAST COLDROOM 2 '!$C$2:$C9481,"Out",'BLAST COLDROOM 2 '!$E$2:$E9481,"Accepted",'BLAST COLDROOM 2 '!$D$2:$D9481,$A$12)</f>
        <v>0</v>
      </c>
      <c r="J12" s="33">
        <f>sumifs('BLAST COLDROOM 2 '!N2:N9481,'BLAST COLDROOM 2 '!$A$2:$A9481,$A$1,'BLAST COLDROOM 2 '!$C$2:$C9481,"Out",'BLAST COLDROOM 2 '!$E$2:$E9481,"Accepted",'BLAST COLDROOM 2 '!$D$2:$D9481,$A$12)</f>
        <v>0</v>
      </c>
      <c r="K12" s="33">
        <f>sumifs('BLAST COLDROOM 2 '!O2:O9481,'BLAST COLDROOM 2 '!$A$2:$A9481,$A$1,'BLAST COLDROOM 2 '!$C$2:$C9481,"Out",'BLAST COLDROOM 2 '!$E$2:$E9481,"Accepted",'BLAST COLDROOM 2 '!$D$2:$D9481,$A$12)</f>
        <v>0</v>
      </c>
      <c r="L12" s="33">
        <f>sumifs('BLAST COLDROOM 2 '!P2:P9481,'BLAST COLDROOM 2 '!$A$2:$A9481,$A$1,'BLAST COLDROOM 2 '!$C$2:$C9481,"Out",'BLAST COLDROOM 2 '!$E$2:$E9481,"Accepted",'BLAST COLDROOM 2 '!$D$2:$D9481,$A$12)</f>
        <v>0</v>
      </c>
      <c r="M12" s="33">
        <f>sumifs('BLAST COLDROOM 2 '!Q2:Q9481,'BLAST COLDROOM 2 '!$A$2:$A9481,$A$1,'BLAST COLDROOM 2 '!$C$2:$C9481,"Out",'BLAST COLDROOM 2 '!$E$2:$E9481,"Accepted",'BLAST COLDROOM 2 '!$D$2:$D9481,$A$12)</f>
        <v>0</v>
      </c>
      <c r="N12" s="33">
        <f>sumifs('BLAST COLDROOM 2 '!R2:R9481,'BLAST COLDROOM 2 '!$A$2:$A9481,$A$1,'BLAST COLDROOM 2 '!$C$2:$C9481,"Out",'BLAST COLDROOM 2 '!$E$2:$E9481,"Accepted",'BLAST COLDROOM 2 '!$D$2:$D9481,$A$12)</f>
        <v>0</v>
      </c>
      <c r="O12" s="33">
        <f>sumifs('BLAST COLDROOM 2 '!S2:S9481,'BLAST COLDROOM 2 '!$A$2:$A9481,$A$1,'BLAST COLDROOM 2 '!$C$2:$C9481,"Out",'BLAST COLDROOM 2 '!$E$2:$E9481,"Accepted",'BLAST COLDROOM 2 '!$D$2:$D9481,$A$12)</f>
        <v>0</v>
      </c>
      <c r="P12" s="33">
        <f>sumifs('BLAST COLDROOM 2 '!T2:T9481,'BLAST COLDROOM 2 '!$A$2:$A9481,$A$1,'BLAST COLDROOM 2 '!$C$2:$C9481,"Out",'BLAST COLDROOM 2 '!$E$2:$E9481,"Accepted",'BLAST COLDROOM 2 '!$D$2:$D9481,$A$12)</f>
        <v>0</v>
      </c>
      <c r="Q12" s="33">
        <f>sumifs('BLAST COLDROOM 2 '!U2:U9481,'BLAST COLDROOM 2 '!$A$2:$A9481,$A$1,'BLAST COLDROOM 2 '!$C$2:$C9481,"Out",'BLAST COLDROOM 2 '!$E$2:$E9481,"Accepted",'BLAST COLDROOM 2 '!$D$2:$D9481,$A$12)</f>
        <v>0</v>
      </c>
      <c r="R12" s="33">
        <f>sumifs('BLAST COLDROOM 2 '!V2:V9481,'BLAST COLDROOM 2 '!$A$2:$A9481,$A$1,'BLAST COLDROOM 2 '!$C$2:$C9481,"Out",'BLAST COLDROOM 2 '!$E$2:$E9481,"Accepted",'BLAST COLDROOM 2 '!$D$2:$D9481,$A$12)</f>
        <v>0</v>
      </c>
      <c r="S12" s="33">
        <f>sumifs('BLAST COLDROOM 2 '!W2:W9481,'BLAST COLDROOM 2 '!$A$2:$A9481,$A$1,'BLAST COLDROOM 2 '!$C$2:$C9481,"Out",'BLAST COLDROOM 2 '!$E$2:$E9481,"Accepted",'BLAST COLDROOM 2 '!$D$2:$D9481,$A$12)</f>
        <v>0</v>
      </c>
      <c r="T12" s="33">
        <f>sumifs('BLAST COLDROOM 2 '!X2:X9481,'BLAST COLDROOM 2 '!$A$2:$A9481,$A$1,'BLAST COLDROOM 2 '!$C$2:$C9481,"Out",'BLAST COLDROOM 2 '!$E$2:$E9481,"Accepted",'BLAST COLDROOM 2 '!$D$2:$D9481,$A$12)</f>
        <v>0</v>
      </c>
      <c r="U12" s="33">
        <f>sumifs('BLAST COLDROOM 2 '!Y2:Y9481,'BLAST COLDROOM 2 '!$A$2:$A9481,$A$1,'BLAST COLDROOM 2 '!$C$2:$C9481,"Out",'BLAST COLDROOM 2 '!$E$2:$E9481,"Accepted",'BLAST COLDROOM 2 '!$D$2:$D9481,$A$12)</f>
        <v>0</v>
      </c>
      <c r="V12" s="33">
        <f>sumifs('BLAST COLDROOM 2 '!Z2:Z9481,'BLAST COLDROOM 2 '!$A$2:$A9481,$A$1,'BLAST COLDROOM 2 '!$C$2:$C9481,"Out",'BLAST COLDROOM 2 '!$E$2:$E9481,"Accepted",'BLAST COLDROOM 2 '!$D$2:$D9481,$A$12)</f>
        <v>0</v>
      </c>
      <c r="W12" s="33">
        <f>sumifs('BLAST COLDROOM 2 '!AA2:AA9481,'BLAST COLDROOM 2 '!$A$2:$A9481,$A$1,'BLAST COLDROOM 2 '!$C$2:$C9481,"Out",'BLAST COLDROOM 2 '!$E$2:$E9481,"Accepted",'BLAST COLDROOM 2 '!$D$2:$D9481,$A$12)</f>
        <v>0</v>
      </c>
      <c r="X12" s="33">
        <f>sumifs('BLAST COLDROOM 2 '!AB2:AB9481,'BLAST COLDROOM 2 '!$A$2:$A9481,$A$1,'BLAST COLDROOM 2 '!$C$2:$C9481,"Out",'BLAST COLDROOM 2 '!$E$2:$E9481,"Accepted",'BLAST COLDROOM 2 '!$D$2:$D9481,$A$12)</f>
        <v>0</v>
      </c>
      <c r="Y12" s="33">
        <f>sumifs('BLAST COLDROOM 2 '!AC2:AC9481,'BLAST COLDROOM 2 '!$A$2:$A9481,$A$1,'BLAST COLDROOM 2 '!$C$2:$C9481,"Out",'BLAST COLDROOM 2 '!$E$2:$E9481,"Accepted",'BLAST COLDROOM 2 '!$D$2:$D9481,$A$12)</f>
        <v>0</v>
      </c>
      <c r="Z12" s="33">
        <f>sumifs('BLAST COLDROOM 2 '!AD2:AD9481,'BLAST COLDROOM 2 '!$A$2:$A9481,$A$1,'BLAST COLDROOM 2 '!$C$2:$C9481,"Out",'BLAST COLDROOM 2 '!$E$2:$E9481,"Accepted",'BLAST COLDROOM 2 '!$D$2:$D9481,$A$12)</f>
        <v>0</v>
      </c>
      <c r="AA12" s="33">
        <f>sumifs('BLAST COLDROOM 2 '!AE2:AE9481,'BLAST COLDROOM 2 '!$A$2:$A9481,$A$1,'BLAST COLDROOM 2 '!$C$2:$C9481,"Out",'BLAST COLDROOM 2 '!$E$2:$E9481,"Accepted",'BLAST COLDROOM 2 '!$D$2:$D9481,$A$12)</f>
        <v>0</v>
      </c>
      <c r="AB12" s="33">
        <f>sumifs('BLAST COLDROOM 2 '!AF2:AF9481,'BLAST COLDROOM 2 '!$A$2:$A9481,$A$1,'BLAST COLDROOM 2 '!$C$2:$C9481,"Out",'BLAST COLDROOM 2 '!$E$2:$E9481,"Accepted",'BLAST COLDROOM 2 '!$D$2:$D9481,$A$12)</f>
        <v>0</v>
      </c>
      <c r="AC12" s="33">
        <f>sumifs('BLAST COLDROOM 2 '!AG2:AG9481,'BLAST COLDROOM 2 '!$A$2:$A9481,$A$1,'BLAST COLDROOM 2 '!$C$2:$C9481,"Out",'BLAST COLDROOM 2 '!$E$2:$E9481,"Accepted",'BLAST COLDROOM 2 '!$D$2:$D9481,$A$12)</f>
        <v>0</v>
      </c>
      <c r="AD12" s="33">
        <f>sumifs('BLAST COLDROOM 2 '!AH2:AH9481,'BLAST COLDROOM 2 '!$A$2:$A9481,$A$1,'BLAST COLDROOM 2 '!$C$2:$C9481,"Out",'BLAST COLDROOM 2 '!$E$2:$E9481,"Accepted",'BLAST COLDROOM 2 '!$D$2:$D9481,$A$12)</f>
        <v>0</v>
      </c>
      <c r="AE12" s="33">
        <f>sumifs('BLAST COLDROOM 2 '!AI2:AI9481,'BLAST COLDROOM 2 '!$A$2:$A9481,$A$1,'BLAST COLDROOM 2 '!$C$2:$C9481,"Out",'BLAST COLDROOM 2 '!$E$2:$E9481,"Accepted",'BLAST COLDROOM 2 '!$D$2:$D9481,$A$12)</f>
        <v>0</v>
      </c>
      <c r="AF12" s="33">
        <f>sumifs('BLAST COLDROOM 2 '!AJ2:AJ9481,'BLAST COLDROOM 2 '!$A$2:$A9481,$A$1,'BLAST COLDROOM 2 '!$C$2:$C9481,"Out",'BLAST COLDROOM 2 '!$E$2:$E9481,"Accepted",'BLAST COLDROOM 2 '!$D$2:$D9481,$A$12)</f>
        <v>0</v>
      </c>
      <c r="AG12" s="33">
        <f>sumifs('BLAST COLDROOM 2 '!AK2:AK9481,'BLAST COLDROOM 2 '!$A$2:$A9481,$A$1,'BLAST COLDROOM 2 '!$C$2:$C9481,"Out",'BLAST COLDROOM 2 '!$E$2:$E9481,"Accepted",'BLAST COLDROOM 2 '!$D$2:$D9481,$A$12)</f>
        <v>0</v>
      </c>
      <c r="AH12" s="33">
        <f>sumifs('BLAST COLDROOM 2 '!AL2:AL9481,'BLAST COLDROOM 2 '!$A$2:$A9481,$A$1,'BLAST COLDROOM 2 '!$C$2:$C9481,"Out",'BLAST COLDROOM 2 '!$E$2:$E9481,"Accepted",'BLAST COLDROOM 2 '!$D$2:$D9481,$A$12)</f>
        <v>0</v>
      </c>
      <c r="AI12" s="33">
        <f>sumifs('BLAST COLDROOM 2 '!AM2:AM9481,'BLAST COLDROOM 2 '!$A$2:$A9481,$A$1,'BLAST COLDROOM 2 '!$C$2:$C9481,"Out",'BLAST COLDROOM 2 '!$E$2:$E9481,"Accepted",'BLAST COLDROOM 2 '!$D$2:$D9481,$A$12)</f>
        <v>0</v>
      </c>
      <c r="AJ12" s="33">
        <f>sumifs('BLAST COLDROOM 2 '!AN2:AN9481,'BLAST COLDROOM 2 '!$A$2:$A9481,$A$1,'BLAST COLDROOM 2 '!$C$2:$C9481,"Out",'BLAST COLDROOM 2 '!$E$2:$E9481,"Accepted",'BLAST COLDROOM 2 '!$D$2:$D9481,$A$12)</f>
        <v>0</v>
      </c>
      <c r="AK12" s="33">
        <f>sumifs('BLAST COLDROOM 2 '!AO2:AO9481,'BLAST COLDROOM 2 '!$A$2:$A9481,$A$1,'BLAST COLDROOM 2 '!$C$2:$C9481,"Out",'BLAST COLDROOM 2 '!$E$2:$E9481,"Accepted",'BLAST COLDROOM 2 '!$D$2:$D9481,$A$12)</f>
        <v>0</v>
      </c>
      <c r="AL12" s="33">
        <f>sumifs('BLAST COLDROOM 2 '!AP2:AP9481,'BLAST COLDROOM 2 '!$A$2:$A9481,$A$1,'BLAST COLDROOM 2 '!$C$2:$C9481,"Out",'BLAST COLDROOM 2 '!$E$2:$E9481,"Accepted",'BLAST COLDROOM 2 '!$D$2:$D9481,$A$12)</f>
        <v>0</v>
      </c>
      <c r="AM12" s="33">
        <f>sumifs('BLAST COLDROOM 2 '!AQ2:AQ9481,'BLAST COLDROOM 2 '!$A$2:$A9481,$A$1,'BLAST COLDROOM 2 '!$C$2:$C9481,"Out",'BLAST COLDROOM 2 '!$E$2:$E9481,"Accepted",'BLAST COLDROOM 2 '!$D$2:$D9481,$A$12)</f>
        <v>0</v>
      </c>
      <c r="AN12" s="33">
        <f>sumifs('BLAST COLDROOM 2 '!AR2:AR9481,'BLAST COLDROOM 2 '!$A$2:$A9481,$A$1,'BLAST COLDROOM 2 '!$C$2:$C9481,"Out",'BLAST COLDROOM 2 '!$E$2:$E9481,"Accepted",'BLAST COLDROOM 2 '!$D$2:$D9481,$A$12)</f>
        <v>0</v>
      </c>
      <c r="AO12" s="33">
        <f>sumifs('BLAST COLDROOM 2 '!AS2:AS9481,'BLAST COLDROOM 2 '!$A$2:$A9481,$A$1,'BLAST COLDROOM 2 '!$C$2:$C9481,"Out",'BLAST COLDROOM 2 '!$E$2:$E9481,"Accepted",'BLAST COLDROOM 2 '!$D$2:$D9481,$A$12)</f>
        <v>0</v>
      </c>
      <c r="AP12" s="33">
        <f>sumifs('BLAST COLDROOM 2 '!AT2:AT9481,'BLAST COLDROOM 2 '!$A$2:$A9481,$A$1,'BLAST COLDROOM 2 '!$C$2:$C9481,"Out",'BLAST COLDROOM 2 '!$E$2:$E9481,"Accepted",'BLAST COLDROOM 2 '!$D$2:$D9481,$A$12)</f>
        <v>0</v>
      </c>
      <c r="AQ12" s="33">
        <f>sumifs('BLAST COLDROOM 2 '!AU2:AU9481,'BLAST COLDROOM 2 '!$A$2:$A9481,$A$1,'BLAST COLDROOM 2 '!$C$2:$C9481,"Out",'BLAST COLDROOM 2 '!$E$2:$E9481,"Accepted",'BLAST COLDROOM 2 '!$D$2:$D9481,$A$12)</f>
        <v>0</v>
      </c>
      <c r="AR12" s="33">
        <f>sumifs('BLAST COLDROOM 2 '!AV2:AV9481,'BLAST COLDROOM 2 '!$A$2:$A9481,$A$1,'BLAST COLDROOM 2 '!$C$2:$C9481,"Out",'BLAST COLDROOM 2 '!$E$2:$E9481,"Accepted",'BLAST COLDROOM 2 '!$D$2:$D9481,$A$12)</f>
        <v>0</v>
      </c>
      <c r="AS12" s="33">
        <f>sumifs('BLAST COLDROOM 2 '!AW2:AW9481,'BLAST COLDROOM 2 '!$A$2:$A9481,$A$1,'BLAST COLDROOM 2 '!$C$2:$C9481,"Out",'BLAST COLDROOM 2 '!$E$2:$E9481,"Accepted",'BLAST COLDROOM 2 '!$D$2:$D9481,$A$12)</f>
        <v>0</v>
      </c>
      <c r="AT12" s="33">
        <f>sumifs('BLAST COLDROOM 2 '!AX2:AX9481,'BLAST COLDROOM 2 '!$A$2:$A9481,$A$1,'BLAST COLDROOM 2 '!$C$2:$C9481,"Out",'BLAST COLDROOM 2 '!$E$2:$E9481,"Accepted",'BLAST COLDROOM 2 '!$D$2:$D9481,$A$12)</f>
        <v>0</v>
      </c>
      <c r="AU12" s="33">
        <f>sumifs('BLAST COLDROOM 2 '!AY2:AY9481,'BLAST COLDROOM 2 '!$A$2:$A9481,$A$1,'BLAST COLDROOM 2 '!$C$2:$C9481,"Out",'BLAST COLDROOM 2 '!$E$2:$E9481,"Accepted",'BLAST COLDROOM 2 '!$D$2:$D9481,$A$12)</f>
        <v>0</v>
      </c>
      <c r="AV12" s="33">
        <f>sumifs('BLAST COLDROOM 2 '!AZ2:AZ9481,'BLAST COLDROOM 2 '!$A$2:$A9481,$A$1,'BLAST COLDROOM 2 '!$C$2:$C9481,"Out",'BLAST COLDROOM 2 '!$E$2:$E9481,"Accepted",'BLAST COLDROOM 2 '!$D$2:$D9481,$A$12)</f>
        <v>0</v>
      </c>
      <c r="AW12" s="33">
        <f>sumifs('BLAST COLDROOM 2 '!BA2:BA9481,'BLAST COLDROOM 2 '!$A$2:$A9481,$A$1,'BLAST COLDROOM 2 '!$C$2:$C9481,"Out",'BLAST COLDROOM 2 '!$E$2:$E9481,"Accepted",'BLAST COLDROOM 2 '!$D$2:$D9481,$A$12)</f>
        <v>0</v>
      </c>
      <c r="AX12" s="33">
        <f>sumifs('BLAST COLDROOM 2 '!BB2:BB9481,'BLAST COLDROOM 2 '!$A$2:$A9481,$A$1,'BLAST COLDROOM 2 '!$C$2:$C9481,"Out",'BLAST COLDROOM 2 '!$E$2:$E9481,"Accepted",'BLAST COLDROOM 2 '!$D$2:$D9481,$A$12)</f>
        <v>0</v>
      </c>
      <c r="AY12" s="33">
        <f>sumifs('BLAST COLDROOM 2 '!BC2:BC9481,'BLAST COLDROOM 2 '!$A$2:$A9481,$A$1,'BLAST COLDROOM 2 '!$C$2:$C9481,"Out",'BLAST COLDROOM 2 '!$E$2:$E9481,"Accepted",'BLAST COLDROOM 2 '!$D$2:$D9481,$A$12)</f>
        <v>0</v>
      </c>
      <c r="AZ12" s="33">
        <f>sumifs('BLAST COLDROOM 2 '!BD2:BD9481,'BLAST COLDROOM 2 '!$A$2:$A9481,$A$1,'BLAST COLDROOM 2 '!$C$2:$C9481,"Out",'BLAST COLDROOM 2 '!$E$2:$E9481,"Accepted",'BLAST COLDROOM 2 '!$D$2:$D9481,$A$12)</f>
        <v>0</v>
      </c>
      <c r="BA12" s="33">
        <f>sumifs('BLAST COLDROOM 2 '!BE2:BE9481,'BLAST COLDROOM 2 '!$A$2:$A9481,$A$1,'BLAST COLDROOM 2 '!$C$2:$C9481,"Out",'BLAST COLDROOM 2 '!$E$2:$E9481,"Accepted",'BLAST COLDROOM 2 '!$D$2:$D9481,$A$12)</f>
        <v>0</v>
      </c>
      <c r="BB12" s="33">
        <f>sumifs('BLAST COLDROOM 2 '!BF2:BF9481,'BLAST COLDROOM 2 '!$A$2:$A9481,$A$1,'BLAST COLDROOM 2 '!$C$2:$C9481,"Out",'BLAST COLDROOM 2 '!$E$2:$E9481,"Accepted",'BLAST COLDROOM 2 '!$D$2:$D9481,$A$12)</f>
        <v>0</v>
      </c>
      <c r="BC12" s="33">
        <f>sumifs('BLAST COLDROOM 2 '!BG2:BG9481,'BLAST COLDROOM 2 '!$A$2:$A9481,$A$1,'BLAST COLDROOM 2 '!$C$2:$C9481,"Out",'BLAST COLDROOM 2 '!$E$2:$E9481,"Accepted",'BLAST COLDROOM 2 '!$D$2:$D9481,$A$12)</f>
        <v>0</v>
      </c>
      <c r="BD12" s="33">
        <f>sumifs('BLAST COLDROOM 2 '!BH2:BH9481,'BLAST COLDROOM 2 '!$A$2:$A9481,$A$1,'BLAST COLDROOM 2 '!$C$2:$C9481,"Out",'BLAST COLDROOM 2 '!$E$2:$E9481,"Accepted",'BLAST COLDROOM 2 '!$D$2:$D9481,$A$12)</f>
        <v>0</v>
      </c>
      <c r="BE12" s="33">
        <f>sumifs('BLAST COLDROOM 2 '!BI2:BI9481,'BLAST COLDROOM 2 '!$A$2:$A9481,$A$1,'BLAST COLDROOM 2 '!$C$2:$C9481,"Out",'BLAST COLDROOM 2 '!$E$2:$E9481,"Accepted",'BLAST COLDROOM 2 '!$D$2:$D9481,$A$12)</f>
        <v>0</v>
      </c>
      <c r="BF12" s="33">
        <f>sumifs('BLAST COLDROOM 2 '!BJ2:BJ9481,'BLAST COLDROOM 2 '!$A$2:$A9481,$A$1,'BLAST COLDROOM 2 '!$C$2:$C9481,"Out",'BLAST COLDROOM 2 '!$E$2:$E9481,"Accepted",'BLAST COLDROOM 2 '!$D$2:$D9481,$A$12)</f>
        <v>0</v>
      </c>
      <c r="BG12" s="33">
        <f>sumifs('BLAST COLDROOM 2 '!BK2:BK9481,'BLAST COLDROOM 2 '!$A$2:$A9481,$A$1,'BLAST COLDROOM 2 '!$C$2:$C9481,"Out",'BLAST COLDROOM 2 '!$E$2:$E9481,"Accepted",'BLAST COLDROOM 2 '!$D$2:$D9481,$A$12)</f>
        <v>0</v>
      </c>
      <c r="BH12" s="33">
        <f>sumifs('BLAST COLDROOM 2 '!BL2:BL9481,'BLAST COLDROOM 2 '!$A$2:$A9481,$A$1,'BLAST COLDROOM 2 '!$C$2:$C9481,"Out",'BLAST COLDROOM 2 '!$E$2:$E9481,"Accepted",'BLAST COLDROOM 2 '!$D$2:$D9481,$A$12)</f>
        <v>0</v>
      </c>
      <c r="BI12" s="33">
        <f>sumifs('BLAST COLDROOM 2 '!BM2:BM9481,'BLAST COLDROOM 2 '!$A$2:$A9481,$A$1,'BLAST COLDROOM 2 '!$C$2:$C9481,"Out",'BLAST COLDROOM 2 '!$E$2:$E9481,"Accepted",'BLAST COLDROOM 2 '!$D$2:$D9481,$A$12)</f>
        <v>0</v>
      </c>
      <c r="BJ12" s="33">
        <f>sumifs('BLAST COLDROOM 2 '!BN2:BN9481,'BLAST COLDROOM 2 '!$A$2:$A9481,$A$1,'BLAST COLDROOM 2 '!$C$2:$C9481,"Out",'BLAST COLDROOM 2 '!$E$2:$E9481,"Accepted",'BLAST COLDROOM 2 '!$D$2:$D9481,$A$12)</f>
        <v>0</v>
      </c>
      <c r="BK12" s="33">
        <f>sumifs('BLAST COLDROOM 2 '!BO2:BO9481,'BLAST COLDROOM 2 '!$A$2:$A9481,$A$1,'BLAST COLDROOM 2 '!$C$2:$C9481,"Out",'BLAST COLDROOM 2 '!$E$2:$E9481,"Accepted",'BLAST COLDROOM 2 '!$D$2:$D9481,$A$12)</f>
        <v>0</v>
      </c>
      <c r="BL12" s="33">
        <f>sumifs('BLAST COLDROOM 2 '!BP2:BP9481,'BLAST COLDROOM 2 '!$A$2:$A9481,$A$1,'BLAST COLDROOM 2 '!$C$2:$C9481,"Out",'BLAST COLDROOM 2 '!$E$2:$E9481,"Accepted",'BLAST COLDROOM 2 '!$D$2:$D9481,$A$12)</f>
        <v>0</v>
      </c>
      <c r="BM12" s="33">
        <f>sumifs('BLAST COLDROOM 2 '!BQ2:BQ9481,'BLAST COLDROOM 2 '!$A$2:$A9481,$A$1,'BLAST COLDROOM 2 '!$C$2:$C9481,"Out",'BLAST COLDROOM 2 '!$E$2:$E9481,"Accepted",'BLAST COLDROOM 2 '!$D$2:$D9481,$A$12)</f>
        <v>0</v>
      </c>
      <c r="BN12" s="33">
        <f>sumifs('BLAST COLDROOM 2 '!BR2:BR9481,'BLAST COLDROOM 2 '!$A$2:$A9481,$A$1,'BLAST COLDROOM 2 '!$C$2:$C9481,"Out",'BLAST COLDROOM 2 '!$E$2:$E9481,"Accepted",'BLAST COLDROOM 2 '!$D$2:$D9481,$A$12)</f>
        <v>0</v>
      </c>
      <c r="BO12" s="33">
        <f>sumifs('BLAST COLDROOM 2 '!BS2:BS9481,'BLAST COLDROOM 2 '!$A$2:$A9481,$A$1,'BLAST COLDROOM 2 '!$C$2:$C9481,"Out",'BLAST COLDROOM 2 '!$E$2:$E9481,"Accepted",'BLAST COLDROOM 2 '!$D$2:$D9481,$A$12)</f>
        <v>0</v>
      </c>
      <c r="BP12" s="33">
        <f>sumifs('BLAST COLDROOM 2 '!BT2:BT9481,'BLAST COLDROOM 2 '!$A$2:$A9481,$A$1,'BLAST COLDROOM 2 '!$C$2:$C9481,"Out",'BLAST COLDROOM 2 '!$E$2:$E9481,"Accepted",'BLAST COLDROOM 2 '!$D$2:$D9481,$A$12)</f>
        <v>0</v>
      </c>
      <c r="BQ12" s="33">
        <f>sumifs('BLAST COLDROOM 2 '!BU2:BU9481,'BLAST COLDROOM 2 '!$A$2:$A9481,$A$1,'BLAST COLDROOM 2 '!$C$2:$C9481,"Out",'BLAST COLDROOM 2 '!$E$2:$E9481,"Accepted",'BLAST COLDROOM 2 '!$D$2:$D9481,$A$12)</f>
        <v>0</v>
      </c>
      <c r="BR12" s="33">
        <f>sumifs('BLAST COLDROOM 2 '!BV2:BV9481,'BLAST COLDROOM 2 '!$A$2:$A9481,$A$1,'BLAST COLDROOM 2 '!$C$2:$C9481,"Out",'BLAST COLDROOM 2 '!$E$2:$E9481,"Accepted",'BLAST COLDROOM 2 '!$D$2:$D9481,$A$12)</f>
        <v>0</v>
      </c>
      <c r="BS12" s="33">
        <f>sumifs('BLAST COLDROOM 2 '!BW2:BW9481,'BLAST COLDROOM 2 '!$A$2:$A9481,$A$1,'BLAST COLDROOM 2 '!$C$2:$C9481,"Out",'BLAST COLDROOM 2 '!$E$2:$E9481,"Accepted",'BLAST COLDROOM 2 '!$D$2:$D9481,$A$12)</f>
        <v>0</v>
      </c>
      <c r="BT12" s="33">
        <f>sumifs('BLAST COLDROOM 2 '!BX2:BX9481,'BLAST COLDROOM 2 '!$A$2:$A9481,$A$1,'BLAST COLDROOM 2 '!$C$2:$C9481,"Out",'BLAST COLDROOM 2 '!$E$2:$E9481,"Accepted",'BLAST COLDROOM 2 '!$D$2:$D9481,$A$12)</f>
        <v>0</v>
      </c>
      <c r="BU12" s="33">
        <f>sumifs('BLAST COLDROOM 2 '!BY2:BY9481,'BLAST COLDROOM 2 '!$A$2:$A9481,$A$1,'BLAST COLDROOM 2 '!$C$2:$C9481,"Out",'BLAST COLDROOM 2 '!$E$2:$E9481,"Accepted",'BLAST COLDROOM 2 '!$D$2:$D9481,$A$12)</f>
        <v>0</v>
      </c>
      <c r="BV12" s="33">
        <f>sumifs('BLAST COLDROOM 2 '!BZ2:BZ9481,'BLAST COLDROOM 2 '!$A$2:$A9481,$A$1,'BLAST COLDROOM 2 '!$C$2:$C9481,"Out",'BLAST COLDROOM 2 '!$E$2:$E9481,"Accepted",'BLAST COLDROOM 2 '!$D$2:$D9481,$A$12)</f>
        <v>0</v>
      </c>
      <c r="BW12" s="33">
        <f>sumifs('BLAST COLDROOM 2 '!CA2:CA9481,'BLAST COLDROOM 2 '!$A$2:$A9481,$A$1,'BLAST COLDROOM 2 '!$C$2:$C9481,"Out",'BLAST COLDROOM 2 '!$E$2:$E9481,"Accepted",'BLAST COLDROOM 2 '!$D$2:$D9481,$A$12)</f>
        <v>0</v>
      </c>
      <c r="BX12" s="33">
        <f>sumifs('BLAST COLDROOM 2 '!CB2:CB9481,'BLAST COLDROOM 2 '!$A$2:$A9481,$A$1,'BLAST COLDROOM 2 '!$C$2:$C9481,"Out",'BLAST COLDROOM 2 '!$E$2:$E9481,"Accepted",'BLAST COLDROOM 2 '!$D$2:$D9481,$A$12)</f>
        <v>0</v>
      </c>
      <c r="BY12" s="33">
        <f>sumifs('BLAST COLDROOM 2 '!CC2:CC9481,'BLAST COLDROOM 2 '!$A$2:$A9481,$A$1,'BLAST COLDROOM 2 '!$C$2:$C9481,"Out",'BLAST COLDROOM 2 '!$E$2:$E9481,"Accepted",'BLAST COLDROOM 2 '!$D$2:$D9481,$A$12)</f>
        <v>0</v>
      </c>
      <c r="BZ12" s="33">
        <f>sumifs('BLAST COLDROOM 2 '!CD2:CD9481,'BLAST COLDROOM 2 '!$A$2:$A9481,$A$1,'BLAST COLDROOM 2 '!$C$2:$C9481,"Out",'BLAST COLDROOM 2 '!$E$2:$E9481,"Accepted",'BLAST COLDROOM 2 '!$D$2:$D9481,$A$12)</f>
        <v>0</v>
      </c>
      <c r="CA12" s="33">
        <f>sumifs('BLAST COLDROOM 2 '!CE2:CE9481,'BLAST COLDROOM 2 '!$A$2:$A9481,$A$1,'BLAST COLDROOM 2 '!$C$2:$C9481,"Out",'BLAST COLDROOM 2 '!$E$2:$E9481,"Accepted",'BLAST COLDROOM 2 '!$D$2:$D9481,$A$12)</f>
        <v>0</v>
      </c>
      <c r="CB12" s="33">
        <f>sumifs('BLAST COLDROOM 2 '!CF2:CF9481,'BLAST COLDROOM 2 '!$A$2:$A9481,$A$1,'BLAST COLDROOM 2 '!$C$2:$C9481,"Out",'BLAST COLDROOM 2 '!$E$2:$E9481,"Accepted",'BLAST COLDROOM 2 '!$D$2:$D9481,$A$12)</f>
        <v>0</v>
      </c>
    </row>
    <row r="13" ht="15.75" customHeight="1">
      <c r="A13" s="31" t="s">
        <v>36</v>
      </c>
      <c r="B13" s="33">
        <f>sumifs('BLAST COLDROOM 2 '!F2:F9481,'BLAST COLDROOM 2 '!$A$2:$A9481,$A$1,'BLAST COLDROOM 2 '!$C$2:$C9481,"Out",'BLAST COLDROOM 2 '!$E$2:$E9481,"Accepted",'BLAST COLDROOM 2 '!$D$2:$D9481,$A$13)</f>
        <v>0</v>
      </c>
      <c r="C13" s="33">
        <f>sumifs('BLAST COLDROOM 2 '!G2:G9481,'BLAST COLDROOM 2 '!$A$2:$A9481,$A$1,'BLAST COLDROOM 2 '!$C$2:$C9481,"Out",'BLAST COLDROOM 2 '!$E$2:$E9481,"Accepted",'BLAST COLDROOM 2 '!$D$2:$D9481,$A$13)</f>
        <v>0</v>
      </c>
      <c r="D13" s="33">
        <f>sumifs('BLAST COLDROOM 2 '!H2:H9481,'BLAST COLDROOM 2 '!$A$2:$A9481,$A$1,'BLAST COLDROOM 2 '!$C$2:$C9481,"Out",'BLAST COLDROOM 2 '!$E$2:$E9481,"Accepted",'BLAST COLDROOM 2 '!$D$2:$D9481,$A$13)</f>
        <v>0</v>
      </c>
      <c r="E13" s="33">
        <f>sumifs('BLAST COLDROOM 2 '!I2:I9481,'BLAST COLDROOM 2 '!$A$2:$A9481,$A$1,'BLAST COLDROOM 2 '!$C$2:$C9481,"Out",'BLAST COLDROOM 2 '!$E$2:$E9481,"Accepted",'BLAST COLDROOM 2 '!$D$2:$D9481,$A$13)</f>
        <v>0</v>
      </c>
      <c r="F13" s="33">
        <f>sumifs('BLAST COLDROOM 2 '!J2:J9481,'BLAST COLDROOM 2 '!$A$2:$A9481,$A$1,'BLAST COLDROOM 2 '!$C$2:$C9481,"Out",'BLAST COLDROOM 2 '!$E$2:$E9481,"Accepted",'BLAST COLDROOM 2 '!$D$2:$D9481,$A$13)</f>
        <v>0</v>
      </c>
      <c r="G13" s="33">
        <f>sumifs('BLAST COLDROOM 2 '!K2:K9481,'BLAST COLDROOM 2 '!$A$2:$A9481,$A$1,'BLAST COLDROOM 2 '!$C$2:$C9481,"Out",'BLAST COLDROOM 2 '!$E$2:$E9481,"Accepted",'BLAST COLDROOM 2 '!$D$2:$D9481,$A$13)</f>
        <v>0</v>
      </c>
      <c r="H13" s="33">
        <f>sumifs('BLAST COLDROOM 2 '!L2:L9481,'BLAST COLDROOM 2 '!$A$2:$A9481,$A$1,'BLAST COLDROOM 2 '!$C$2:$C9481,"Out",'BLAST COLDROOM 2 '!$E$2:$E9481,"Accepted",'BLAST COLDROOM 2 '!$D$2:$D9481,$A$13)</f>
        <v>0</v>
      </c>
      <c r="I13" s="33">
        <f>sumifs('BLAST COLDROOM 2 '!M2:M9481,'BLAST COLDROOM 2 '!$A$2:$A9481,$A$1,'BLAST COLDROOM 2 '!$C$2:$C9481,"Out",'BLAST COLDROOM 2 '!$E$2:$E9481,"Accepted",'BLAST COLDROOM 2 '!$D$2:$D9481,$A$13)</f>
        <v>0</v>
      </c>
      <c r="J13" s="33">
        <f>sumifs('BLAST COLDROOM 2 '!N2:N9481,'BLAST COLDROOM 2 '!$A$2:$A9481,$A$1,'BLAST COLDROOM 2 '!$C$2:$C9481,"Out",'BLAST COLDROOM 2 '!$E$2:$E9481,"Accepted",'BLAST COLDROOM 2 '!$D$2:$D9481,$A$13)</f>
        <v>0</v>
      </c>
      <c r="K13" s="33">
        <f>sumifs('BLAST COLDROOM 2 '!O2:O9481,'BLAST COLDROOM 2 '!$A$2:$A9481,$A$1,'BLAST COLDROOM 2 '!$C$2:$C9481,"Out",'BLAST COLDROOM 2 '!$E$2:$E9481,"Accepted",'BLAST COLDROOM 2 '!$D$2:$D9481,$A$13)</f>
        <v>0</v>
      </c>
      <c r="L13" s="33">
        <f>sumifs('BLAST COLDROOM 2 '!P2:P9481,'BLAST COLDROOM 2 '!$A$2:$A9481,$A$1,'BLAST COLDROOM 2 '!$C$2:$C9481,"Out",'BLAST COLDROOM 2 '!$E$2:$E9481,"Accepted",'BLAST COLDROOM 2 '!$D$2:$D9481,$A$13)</f>
        <v>0</v>
      </c>
      <c r="M13" s="33">
        <f>sumifs('BLAST COLDROOM 2 '!Q2:Q9481,'BLAST COLDROOM 2 '!$A$2:$A9481,$A$1,'BLAST COLDROOM 2 '!$C$2:$C9481,"Out",'BLAST COLDROOM 2 '!$E$2:$E9481,"Accepted",'BLAST COLDROOM 2 '!$D$2:$D9481,$A$13)</f>
        <v>0</v>
      </c>
      <c r="N13" s="33">
        <f>sumifs('BLAST COLDROOM 2 '!R2:R9481,'BLAST COLDROOM 2 '!$A$2:$A9481,$A$1,'BLAST COLDROOM 2 '!$C$2:$C9481,"Out",'BLAST COLDROOM 2 '!$E$2:$E9481,"Accepted",'BLAST COLDROOM 2 '!$D$2:$D9481,$A$13)</f>
        <v>0</v>
      </c>
      <c r="O13" s="33">
        <f>sumifs('BLAST COLDROOM 2 '!S2:S9481,'BLAST COLDROOM 2 '!$A$2:$A9481,$A$1,'BLAST COLDROOM 2 '!$C$2:$C9481,"Out",'BLAST COLDROOM 2 '!$E$2:$E9481,"Accepted",'BLAST COLDROOM 2 '!$D$2:$D9481,$A$13)</f>
        <v>0</v>
      </c>
      <c r="P13" s="33">
        <f>sumifs('BLAST COLDROOM 2 '!T2:T9481,'BLAST COLDROOM 2 '!$A$2:$A9481,$A$1,'BLAST COLDROOM 2 '!$C$2:$C9481,"Out",'BLAST COLDROOM 2 '!$E$2:$E9481,"Accepted",'BLAST COLDROOM 2 '!$D$2:$D9481,$A$13)</f>
        <v>0</v>
      </c>
      <c r="Q13" s="33">
        <f>sumifs('BLAST COLDROOM 2 '!U2:U9481,'BLAST COLDROOM 2 '!$A$2:$A9481,$A$1,'BLAST COLDROOM 2 '!$C$2:$C9481,"Out",'BLAST COLDROOM 2 '!$E$2:$E9481,"Accepted",'BLAST COLDROOM 2 '!$D$2:$D9481,$A$13)</f>
        <v>0</v>
      </c>
      <c r="R13" s="33">
        <f>sumifs('BLAST COLDROOM 2 '!V2:V9481,'BLAST COLDROOM 2 '!$A$2:$A9481,$A$1,'BLAST COLDROOM 2 '!$C$2:$C9481,"Out",'BLAST COLDROOM 2 '!$E$2:$E9481,"Accepted",'BLAST COLDROOM 2 '!$D$2:$D9481,$A$13)</f>
        <v>0</v>
      </c>
      <c r="S13" s="33">
        <f>sumifs('BLAST COLDROOM 2 '!W2:W9481,'BLAST COLDROOM 2 '!$A$2:$A9481,$A$1,'BLAST COLDROOM 2 '!$C$2:$C9481,"Out",'BLAST COLDROOM 2 '!$E$2:$E9481,"Accepted",'BLAST COLDROOM 2 '!$D$2:$D9481,$A$13)</f>
        <v>0</v>
      </c>
      <c r="T13" s="33">
        <f>sumifs('BLAST COLDROOM 2 '!X2:X9481,'BLAST COLDROOM 2 '!$A$2:$A9481,$A$1,'BLAST COLDROOM 2 '!$C$2:$C9481,"Out",'BLAST COLDROOM 2 '!$E$2:$E9481,"Accepted",'BLAST COLDROOM 2 '!$D$2:$D9481,$A$13)</f>
        <v>0</v>
      </c>
      <c r="U13" s="33">
        <f>sumifs('BLAST COLDROOM 2 '!Y2:Y9481,'BLAST COLDROOM 2 '!$A$2:$A9481,$A$1,'BLAST COLDROOM 2 '!$C$2:$C9481,"Out",'BLAST COLDROOM 2 '!$E$2:$E9481,"Accepted",'BLAST COLDROOM 2 '!$D$2:$D9481,$A$13)</f>
        <v>0</v>
      </c>
      <c r="V13" s="33">
        <f>sumifs('BLAST COLDROOM 2 '!Z2:Z9481,'BLAST COLDROOM 2 '!$A$2:$A9481,$A$1,'BLAST COLDROOM 2 '!$C$2:$C9481,"Out",'BLAST COLDROOM 2 '!$E$2:$E9481,"Accepted",'BLAST COLDROOM 2 '!$D$2:$D9481,$A$13)</f>
        <v>0</v>
      </c>
      <c r="W13" s="33">
        <f>sumifs('BLAST COLDROOM 2 '!AA2:AA9481,'BLAST COLDROOM 2 '!$A$2:$A9481,$A$1,'BLAST COLDROOM 2 '!$C$2:$C9481,"Out",'BLAST COLDROOM 2 '!$E$2:$E9481,"Accepted",'BLAST COLDROOM 2 '!$D$2:$D9481,$A$13)</f>
        <v>0</v>
      </c>
      <c r="X13" s="33">
        <f>sumifs('BLAST COLDROOM 2 '!AB2:AB9481,'BLAST COLDROOM 2 '!$A$2:$A9481,$A$1,'BLAST COLDROOM 2 '!$C$2:$C9481,"Out",'BLAST COLDROOM 2 '!$E$2:$E9481,"Accepted",'BLAST COLDROOM 2 '!$D$2:$D9481,$A$13)</f>
        <v>0</v>
      </c>
      <c r="Y13" s="33">
        <f>sumifs('BLAST COLDROOM 2 '!AC2:AC9481,'BLAST COLDROOM 2 '!$A$2:$A9481,$A$1,'BLAST COLDROOM 2 '!$C$2:$C9481,"Out",'BLAST COLDROOM 2 '!$E$2:$E9481,"Accepted",'BLAST COLDROOM 2 '!$D$2:$D9481,$A$13)</f>
        <v>0</v>
      </c>
      <c r="Z13" s="33">
        <f>sumifs('BLAST COLDROOM 2 '!AD2:AD9481,'BLAST COLDROOM 2 '!$A$2:$A9481,$A$1,'BLAST COLDROOM 2 '!$C$2:$C9481,"Out",'BLAST COLDROOM 2 '!$E$2:$E9481,"Accepted",'BLAST COLDROOM 2 '!$D$2:$D9481,$A$13)</f>
        <v>0</v>
      </c>
      <c r="AA13" s="33">
        <f>sumifs('BLAST COLDROOM 2 '!AE2:AE9481,'BLAST COLDROOM 2 '!$A$2:$A9481,$A$1,'BLAST COLDROOM 2 '!$C$2:$C9481,"Out",'BLAST COLDROOM 2 '!$E$2:$E9481,"Accepted",'BLAST COLDROOM 2 '!$D$2:$D9481,$A$13)</f>
        <v>0</v>
      </c>
      <c r="AB13" s="33">
        <f>sumifs('BLAST COLDROOM 2 '!AF2:AF9481,'BLAST COLDROOM 2 '!$A$2:$A9481,$A$1,'BLAST COLDROOM 2 '!$C$2:$C9481,"Out",'BLAST COLDROOM 2 '!$E$2:$E9481,"Accepted",'BLAST COLDROOM 2 '!$D$2:$D9481,$A$13)</f>
        <v>0</v>
      </c>
      <c r="AC13" s="33">
        <f>sumifs('BLAST COLDROOM 2 '!AG2:AG9481,'BLAST COLDROOM 2 '!$A$2:$A9481,$A$1,'BLAST COLDROOM 2 '!$C$2:$C9481,"Out",'BLAST COLDROOM 2 '!$E$2:$E9481,"Accepted",'BLAST COLDROOM 2 '!$D$2:$D9481,$A$13)</f>
        <v>0</v>
      </c>
      <c r="AD13" s="33">
        <f>sumifs('BLAST COLDROOM 2 '!AH2:AH9481,'BLAST COLDROOM 2 '!$A$2:$A9481,$A$1,'BLAST COLDROOM 2 '!$C$2:$C9481,"Out",'BLAST COLDROOM 2 '!$E$2:$E9481,"Accepted",'BLAST COLDROOM 2 '!$D$2:$D9481,$A$13)</f>
        <v>0</v>
      </c>
      <c r="AE13" s="33">
        <f>sumifs('BLAST COLDROOM 2 '!AI2:AI9481,'BLAST COLDROOM 2 '!$A$2:$A9481,$A$1,'BLAST COLDROOM 2 '!$C$2:$C9481,"Out",'BLAST COLDROOM 2 '!$E$2:$E9481,"Accepted",'BLAST COLDROOM 2 '!$D$2:$D9481,$A$13)</f>
        <v>0</v>
      </c>
      <c r="AF13" s="33">
        <f>sumifs('BLAST COLDROOM 2 '!AJ2:AJ9481,'BLAST COLDROOM 2 '!$A$2:$A9481,$A$1,'BLAST COLDROOM 2 '!$C$2:$C9481,"Out",'BLAST COLDROOM 2 '!$E$2:$E9481,"Accepted",'BLAST COLDROOM 2 '!$D$2:$D9481,$A$13)</f>
        <v>0</v>
      </c>
      <c r="AG13" s="33">
        <f>sumifs('BLAST COLDROOM 2 '!AK2:AK9481,'BLAST COLDROOM 2 '!$A$2:$A9481,$A$1,'BLAST COLDROOM 2 '!$C$2:$C9481,"Out",'BLAST COLDROOM 2 '!$E$2:$E9481,"Accepted",'BLAST COLDROOM 2 '!$D$2:$D9481,$A$13)</f>
        <v>0</v>
      </c>
      <c r="AH13" s="33">
        <f>sumifs('BLAST COLDROOM 2 '!AL2:AL9481,'BLAST COLDROOM 2 '!$A$2:$A9481,$A$1,'BLAST COLDROOM 2 '!$C$2:$C9481,"Out",'BLAST COLDROOM 2 '!$E$2:$E9481,"Accepted",'BLAST COLDROOM 2 '!$D$2:$D9481,$A$13)</f>
        <v>0</v>
      </c>
      <c r="AI13" s="33">
        <f>sumifs('BLAST COLDROOM 2 '!AM2:AM9481,'BLAST COLDROOM 2 '!$A$2:$A9481,$A$1,'BLAST COLDROOM 2 '!$C$2:$C9481,"Out",'BLAST COLDROOM 2 '!$E$2:$E9481,"Accepted",'BLAST COLDROOM 2 '!$D$2:$D9481,$A$13)</f>
        <v>0</v>
      </c>
      <c r="AJ13" s="33">
        <f>sumifs('BLAST COLDROOM 2 '!AN2:AN9481,'BLAST COLDROOM 2 '!$A$2:$A9481,$A$1,'BLAST COLDROOM 2 '!$C$2:$C9481,"Out",'BLAST COLDROOM 2 '!$E$2:$E9481,"Accepted",'BLAST COLDROOM 2 '!$D$2:$D9481,$A$13)</f>
        <v>0</v>
      </c>
      <c r="AK13" s="33">
        <f>sumifs('BLAST COLDROOM 2 '!AO2:AO9481,'BLAST COLDROOM 2 '!$A$2:$A9481,$A$1,'BLAST COLDROOM 2 '!$C$2:$C9481,"Out",'BLAST COLDROOM 2 '!$E$2:$E9481,"Accepted",'BLAST COLDROOM 2 '!$D$2:$D9481,$A$13)</f>
        <v>0</v>
      </c>
      <c r="AL13" s="33">
        <f>sumifs('BLAST COLDROOM 2 '!AP2:AP9481,'BLAST COLDROOM 2 '!$A$2:$A9481,$A$1,'BLAST COLDROOM 2 '!$C$2:$C9481,"Out",'BLAST COLDROOM 2 '!$E$2:$E9481,"Accepted",'BLAST COLDROOM 2 '!$D$2:$D9481,$A$13)</f>
        <v>0</v>
      </c>
      <c r="AM13" s="33">
        <f>sumifs('BLAST COLDROOM 2 '!AQ2:AQ9481,'BLAST COLDROOM 2 '!$A$2:$A9481,$A$1,'BLAST COLDROOM 2 '!$C$2:$C9481,"Out",'BLAST COLDROOM 2 '!$E$2:$E9481,"Accepted",'BLAST COLDROOM 2 '!$D$2:$D9481,$A$13)</f>
        <v>0</v>
      </c>
      <c r="AN13" s="33">
        <f>sumifs('BLAST COLDROOM 2 '!AR2:AR9481,'BLAST COLDROOM 2 '!$A$2:$A9481,$A$1,'BLAST COLDROOM 2 '!$C$2:$C9481,"Out",'BLAST COLDROOM 2 '!$E$2:$E9481,"Accepted",'BLAST COLDROOM 2 '!$D$2:$D9481,$A$13)</f>
        <v>0</v>
      </c>
      <c r="AO13" s="33">
        <f>sumifs('BLAST COLDROOM 2 '!AS2:AS9481,'BLAST COLDROOM 2 '!$A$2:$A9481,$A$1,'BLAST COLDROOM 2 '!$C$2:$C9481,"Out",'BLAST COLDROOM 2 '!$E$2:$E9481,"Accepted",'BLAST COLDROOM 2 '!$D$2:$D9481,$A$13)</f>
        <v>0</v>
      </c>
      <c r="AP13" s="33">
        <f>sumifs('BLAST COLDROOM 2 '!AT2:AT9481,'BLAST COLDROOM 2 '!$A$2:$A9481,$A$1,'BLAST COLDROOM 2 '!$C$2:$C9481,"Out",'BLAST COLDROOM 2 '!$E$2:$E9481,"Accepted",'BLAST COLDROOM 2 '!$D$2:$D9481,$A$13)</f>
        <v>0</v>
      </c>
      <c r="AQ13" s="33">
        <f>sumifs('BLAST COLDROOM 2 '!AU2:AU9481,'BLAST COLDROOM 2 '!$A$2:$A9481,$A$1,'BLAST COLDROOM 2 '!$C$2:$C9481,"Out",'BLAST COLDROOM 2 '!$E$2:$E9481,"Accepted",'BLAST COLDROOM 2 '!$D$2:$D9481,$A$13)</f>
        <v>0</v>
      </c>
      <c r="AR13" s="33">
        <f>sumifs('BLAST COLDROOM 2 '!AV2:AV9481,'BLAST COLDROOM 2 '!$A$2:$A9481,$A$1,'BLAST COLDROOM 2 '!$C$2:$C9481,"Out",'BLAST COLDROOM 2 '!$E$2:$E9481,"Accepted",'BLAST COLDROOM 2 '!$D$2:$D9481,$A$13)</f>
        <v>0</v>
      </c>
      <c r="AS13" s="33">
        <f>sumifs('BLAST COLDROOM 2 '!AW2:AW9481,'BLAST COLDROOM 2 '!$A$2:$A9481,$A$1,'BLAST COLDROOM 2 '!$C$2:$C9481,"Out",'BLAST COLDROOM 2 '!$E$2:$E9481,"Accepted",'BLAST COLDROOM 2 '!$D$2:$D9481,$A$13)</f>
        <v>0</v>
      </c>
      <c r="AT13" s="33">
        <f>sumifs('BLAST COLDROOM 2 '!AX2:AX9481,'BLAST COLDROOM 2 '!$A$2:$A9481,$A$1,'BLAST COLDROOM 2 '!$C$2:$C9481,"Out",'BLAST COLDROOM 2 '!$E$2:$E9481,"Accepted",'BLAST COLDROOM 2 '!$D$2:$D9481,$A$13)</f>
        <v>0</v>
      </c>
      <c r="AU13" s="33">
        <f>sumifs('BLAST COLDROOM 2 '!AY2:AY9481,'BLAST COLDROOM 2 '!$A$2:$A9481,$A$1,'BLAST COLDROOM 2 '!$C$2:$C9481,"Out",'BLAST COLDROOM 2 '!$E$2:$E9481,"Accepted",'BLAST COLDROOM 2 '!$D$2:$D9481,$A$13)</f>
        <v>0</v>
      </c>
      <c r="AV13" s="33">
        <f>sumifs('BLAST COLDROOM 2 '!AZ2:AZ9481,'BLAST COLDROOM 2 '!$A$2:$A9481,$A$1,'BLAST COLDROOM 2 '!$C$2:$C9481,"Out",'BLAST COLDROOM 2 '!$E$2:$E9481,"Accepted",'BLAST COLDROOM 2 '!$D$2:$D9481,$A$13)</f>
        <v>0</v>
      </c>
      <c r="AW13" s="33">
        <f>sumifs('BLAST COLDROOM 2 '!BA2:BA9481,'BLAST COLDROOM 2 '!$A$2:$A9481,$A$1,'BLAST COLDROOM 2 '!$C$2:$C9481,"Out",'BLAST COLDROOM 2 '!$E$2:$E9481,"Accepted",'BLAST COLDROOM 2 '!$D$2:$D9481,$A$13)</f>
        <v>0</v>
      </c>
      <c r="AX13" s="33">
        <f>sumifs('BLAST COLDROOM 2 '!BB2:BB9481,'BLAST COLDROOM 2 '!$A$2:$A9481,$A$1,'BLAST COLDROOM 2 '!$C$2:$C9481,"Out",'BLAST COLDROOM 2 '!$E$2:$E9481,"Accepted",'BLAST COLDROOM 2 '!$D$2:$D9481,$A$13)</f>
        <v>0</v>
      </c>
      <c r="AY13" s="33">
        <f>sumifs('BLAST COLDROOM 2 '!BC2:BC9481,'BLAST COLDROOM 2 '!$A$2:$A9481,$A$1,'BLAST COLDROOM 2 '!$C$2:$C9481,"Out",'BLAST COLDROOM 2 '!$E$2:$E9481,"Accepted",'BLAST COLDROOM 2 '!$D$2:$D9481,$A$13)</f>
        <v>0</v>
      </c>
      <c r="AZ13" s="33">
        <f>sumifs('BLAST COLDROOM 2 '!BD2:BD9481,'BLAST COLDROOM 2 '!$A$2:$A9481,$A$1,'BLAST COLDROOM 2 '!$C$2:$C9481,"Out",'BLAST COLDROOM 2 '!$E$2:$E9481,"Accepted",'BLAST COLDROOM 2 '!$D$2:$D9481,$A$13)</f>
        <v>0</v>
      </c>
      <c r="BA13" s="33">
        <f>sumifs('BLAST COLDROOM 2 '!BE2:BE9481,'BLAST COLDROOM 2 '!$A$2:$A9481,$A$1,'BLAST COLDROOM 2 '!$C$2:$C9481,"Out",'BLAST COLDROOM 2 '!$E$2:$E9481,"Accepted",'BLAST COLDROOM 2 '!$D$2:$D9481,$A$13)</f>
        <v>0</v>
      </c>
      <c r="BB13" s="33">
        <f>sumifs('BLAST COLDROOM 2 '!BF2:BF9481,'BLAST COLDROOM 2 '!$A$2:$A9481,$A$1,'BLAST COLDROOM 2 '!$C$2:$C9481,"Out",'BLAST COLDROOM 2 '!$E$2:$E9481,"Accepted",'BLAST COLDROOM 2 '!$D$2:$D9481,$A$13)</f>
        <v>0</v>
      </c>
      <c r="BC13" s="33">
        <f>sumifs('BLAST COLDROOM 2 '!BG2:BG9481,'BLAST COLDROOM 2 '!$A$2:$A9481,$A$1,'BLAST COLDROOM 2 '!$C$2:$C9481,"Out",'BLAST COLDROOM 2 '!$E$2:$E9481,"Accepted",'BLAST COLDROOM 2 '!$D$2:$D9481,$A$13)</f>
        <v>0</v>
      </c>
      <c r="BD13" s="33">
        <f>sumifs('BLAST COLDROOM 2 '!BH2:BH9481,'BLAST COLDROOM 2 '!$A$2:$A9481,$A$1,'BLAST COLDROOM 2 '!$C$2:$C9481,"Out",'BLAST COLDROOM 2 '!$E$2:$E9481,"Accepted",'BLAST COLDROOM 2 '!$D$2:$D9481,$A$13)</f>
        <v>0</v>
      </c>
      <c r="BE13" s="33">
        <f>sumifs('BLAST COLDROOM 2 '!BI2:BI9481,'BLAST COLDROOM 2 '!$A$2:$A9481,$A$1,'BLAST COLDROOM 2 '!$C$2:$C9481,"Out",'BLAST COLDROOM 2 '!$E$2:$E9481,"Accepted",'BLAST COLDROOM 2 '!$D$2:$D9481,$A$13)</f>
        <v>0</v>
      </c>
      <c r="BF13" s="33">
        <f>sumifs('BLAST COLDROOM 2 '!BJ2:BJ9481,'BLAST COLDROOM 2 '!$A$2:$A9481,$A$1,'BLAST COLDROOM 2 '!$C$2:$C9481,"Out",'BLAST COLDROOM 2 '!$E$2:$E9481,"Accepted",'BLAST COLDROOM 2 '!$D$2:$D9481,$A$13)</f>
        <v>0</v>
      </c>
      <c r="BG13" s="33">
        <f>sumifs('BLAST COLDROOM 2 '!BK2:BK9481,'BLAST COLDROOM 2 '!$A$2:$A9481,$A$1,'BLAST COLDROOM 2 '!$C$2:$C9481,"Out",'BLAST COLDROOM 2 '!$E$2:$E9481,"Accepted",'BLAST COLDROOM 2 '!$D$2:$D9481,$A$13)</f>
        <v>0</v>
      </c>
      <c r="BH13" s="33">
        <f>sumifs('BLAST COLDROOM 2 '!BL2:BL9481,'BLAST COLDROOM 2 '!$A$2:$A9481,$A$1,'BLAST COLDROOM 2 '!$C$2:$C9481,"Out",'BLAST COLDROOM 2 '!$E$2:$E9481,"Accepted",'BLAST COLDROOM 2 '!$D$2:$D9481,$A$13)</f>
        <v>0</v>
      </c>
      <c r="BI13" s="33">
        <f>sumifs('BLAST COLDROOM 2 '!BM2:BM9481,'BLAST COLDROOM 2 '!$A$2:$A9481,$A$1,'BLAST COLDROOM 2 '!$C$2:$C9481,"Out",'BLAST COLDROOM 2 '!$E$2:$E9481,"Accepted",'BLAST COLDROOM 2 '!$D$2:$D9481,$A$13)</f>
        <v>0</v>
      </c>
      <c r="BJ13" s="33">
        <f>sumifs('BLAST COLDROOM 2 '!BN2:BN9481,'BLAST COLDROOM 2 '!$A$2:$A9481,$A$1,'BLAST COLDROOM 2 '!$C$2:$C9481,"Out",'BLAST COLDROOM 2 '!$E$2:$E9481,"Accepted",'BLAST COLDROOM 2 '!$D$2:$D9481,$A$13)</f>
        <v>0</v>
      </c>
      <c r="BK13" s="33">
        <f>sumifs('BLAST COLDROOM 2 '!BO2:BO9481,'BLAST COLDROOM 2 '!$A$2:$A9481,$A$1,'BLAST COLDROOM 2 '!$C$2:$C9481,"Out",'BLAST COLDROOM 2 '!$E$2:$E9481,"Accepted",'BLAST COLDROOM 2 '!$D$2:$D9481,$A$13)</f>
        <v>0</v>
      </c>
      <c r="BL13" s="33">
        <f>sumifs('BLAST COLDROOM 2 '!BP2:BP9481,'BLAST COLDROOM 2 '!$A$2:$A9481,$A$1,'BLAST COLDROOM 2 '!$C$2:$C9481,"Out",'BLAST COLDROOM 2 '!$E$2:$E9481,"Accepted",'BLAST COLDROOM 2 '!$D$2:$D9481,$A$13)</f>
        <v>0</v>
      </c>
      <c r="BM13" s="33">
        <f>sumifs('BLAST COLDROOM 2 '!BQ2:BQ9481,'BLAST COLDROOM 2 '!$A$2:$A9481,$A$1,'BLAST COLDROOM 2 '!$C$2:$C9481,"Out",'BLAST COLDROOM 2 '!$E$2:$E9481,"Accepted",'BLAST COLDROOM 2 '!$D$2:$D9481,$A$13)</f>
        <v>0</v>
      </c>
      <c r="BN13" s="33">
        <f>sumifs('BLAST COLDROOM 2 '!BR2:BR9481,'BLAST COLDROOM 2 '!$A$2:$A9481,$A$1,'BLAST COLDROOM 2 '!$C$2:$C9481,"Out",'BLAST COLDROOM 2 '!$E$2:$E9481,"Accepted",'BLAST COLDROOM 2 '!$D$2:$D9481,$A$13)</f>
        <v>0</v>
      </c>
      <c r="BO13" s="33">
        <f>sumifs('BLAST COLDROOM 2 '!BS2:BS9481,'BLAST COLDROOM 2 '!$A$2:$A9481,$A$1,'BLAST COLDROOM 2 '!$C$2:$C9481,"Out",'BLAST COLDROOM 2 '!$E$2:$E9481,"Accepted",'BLAST COLDROOM 2 '!$D$2:$D9481,$A$13)</f>
        <v>0</v>
      </c>
      <c r="BP13" s="33">
        <f>sumifs('BLAST COLDROOM 2 '!BT2:BT9481,'BLAST COLDROOM 2 '!$A$2:$A9481,$A$1,'BLAST COLDROOM 2 '!$C$2:$C9481,"Out",'BLAST COLDROOM 2 '!$E$2:$E9481,"Accepted",'BLAST COLDROOM 2 '!$D$2:$D9481,$A$13)</f>
        <v>0</v>
      </c>
      <c r="BQ13" s="33">
        <f>sumifs('BLAST COLDROOM 2 '!BU2:BU9481,'BLAST COLDROOM 2 '!$A$2:$A9481,$A$1,'BLAST COLDROOM 2 '!$C$2:$C9481,"Out",'BLAST COLDROOM 2 '!$E$2:$E9481,"Accepted",'BLAST COLDROOM 2 '!$D$2:$D9481,$A$13)</f>
        <v>0</v>
      </c>
      <c r="BR13" s="33">
        <f>sumifs('BLAST COLDROOM 2 '!BV2:BV9481,'BLAST COLDROOM 2 '!$A$2:$A9481,$A$1,'BLAST COLDROOM 2 '!$C$2:$C9481,"Out",'BLAST COLDROOM 2 '!$E$2:$E9481,"Accepted",'BLAST COLDROOM 2 '!$D$2:$D9481,$A$13)</f>
        <v>0</v>
      </c>
      <c r="BS13" s="33">
        <f>sumifs('BLAST COLDROOM 2 '!BW2:BW9481,'BLAST COLDROOM 2 '!$A$2:$A9481,$A$1,'BLAST COLDROOM 2 '!$C$2:$C9481,"Out",'BLAST COLDROOM 2 '!$E$2:$E9481,"Accepted",'BLAST COLDROOM 2 '!$D$2:$D9481,$A$13)</f>
        <v>0</v>
      </c>
      <c r="BT13" s="33">
        <f>sumifs('BLAST COLDROOM 2 '!BX2:BX9481,'BLAST COLDROOM 2 '!$A$2:$A9481,$A$1,'BLAST COLDROOM 2 '!$C$2:$C9481,"Out",'BLAST COLDROOM 2 '!$E$2:$E9481,"Accepted",'BLAST COLDROOM 2 '!$D$2:$D9481,$A$13)</f>
        <v>0</v>
      </c>
      <c r="BU13" s="33">
        <f>sumifs('BLAST COLDROOM 2 '!BY2:BY9481,'BLAST COLDROOM 2 '!$A$2:$A9481,$A$1,'BLAST COLDROOM 2 '!$C$2:$C9481,"Out",'BLAST COLDROOM 2 '!$E$2:$E9481,"Accepted",'BLAST COLDROOM 2 '!$D$2:$D9481,$A$13)</f>
        <v>0</v>
      </c>
      <c r="BV13" s="33">
        <f>sumifs('BLAST COLDROOM 2 '!BZ2:BZ9481,'BLAST COLDROOM 2 '!$A$2:$A9481,$A$1,'BLAST COLDROOM 2 '!$C$2:$C9481,"Out",'BLAST COLDROOM 2 '!$E$2:$E9481,"Accepted",'BLAST COLDROOM 2 '!$D$2:$D9481,$A$13)</f>
        <v>0</v>
      </c>
      <c r="BW13" s="33">
        <f>sumifs('BLAST COLDROOM 2 '!CA2:CA9481,'BLAST COLDROOM 2 '!$A$2:$A9481,$A$1,'BLAST COLDROOM 2 '!$C$2:$C9481,"Out",'BLAST COLDROOM 2 '!$E$2:$E9481,"Accepted",'BLAST COLDROOM 2 '!$D$2:$D9481,$A$13)</f>
        <v>0</v>
      </c>
      <c r="BX13" s="33">
        <f>sumifs('BLAST COLDROOM 2 '!CB2:CB9481,'BLAST COLDROOM 2 '!$A$2:$A9481,$A$1,'BLAST COLDROOM 2 '!$C$2:$C9481,"Out",'BLAST COLDROOM 2 '!$E$2:$E9481,"Accepted",'BLAST COLDROOM 2 '!$D$2:$D9481,$A$13)</f>
        <v>0</v>
      </c>
      <c r="BY13" s="33">
        <f>sumifs('BLAST COLDROOM 2 '!CC2:CC9481,'BLAST COLDROOM 2 '!$A$2:$A9481,$A$1,'BLAST COLDROOM 2 '!$C$2:$C9481,"Out",'BLAST COLDROOM 2 '!$E$2:$E9481,"Accepted",'BLAST COLDROOM 2 '!$D$2:$D9481,$A$13)</f>
        <v>0</v>
      </c>
      <c r="BZ13" s="33">
        <f>sumifs('BLAST COLDROOM 2 '!CD2:CD9481,'BLAST COLDROOM 2 '!$A$2:$A9481,$A$1,'BLAST COLDROOM 2 '!$C$2:$C9481,"Out",'BLAST COLDROOM 2 '!$E$2:$E9481,"Accepted",'BLAST COLDROOM 2 '!$D$2:$D9481,$A$13)</f>
        <v>0</v>
      </c>
      <c r="CA13" s="33">
        <f>sumifs('BLAST COLDROOM 2 '!CE2:CE9481,'BLAST COLDROOM 2 '!$A$2:$A9481,$A$1,'BLAST COLDROOM 2 '!$C$2:$C9481,"Out",'BLAST COLDROOM 2 '!$E$2:$E9481,"Accepted",'BLAST COLDROOM 2 '!$D$2:$D9481,$A$13)</f>
        <v>0</v>
      </c>
      <c r="CB13" s="33">
        <f>sumifs('BLAST COLDROOM 2 '!CF2:CF9481,'BLAST COLDROOM 2 '!$A$2:$A9481,$A$1,'BLAST COLDROOM 2 '!$C$2:$C9481,"Out",'BLAST COLDROOM 2 '!$E$2:$E9481,"Accepted",'BLAST COLDROOM 2 '!$D$2:$D9481,$A$13)</f>
        <v>0</v>
      </c>
    </row>
    <row r="14" ht="15.75" customHeight="1">
      <c r="A14" s="31" t="s">
        <v>37</v>
      </c>
      <c r="B14" s="33">
        <f>sumifs('BLAST COLDROOM 2 '!F2:F9481,'BLAST COLDROOM 2 '!$A$2:$A9481,$A$1,'BLAST COLDROOM 2 '!$C$2:$C9481,"Out",'BLAST COLDROOM 2 '!$E$2:$E9481,"Accepted",'BLAST COLDROOM 2 '!$D$2:$D9481,$A$14)</f>
        <v>0</v>
      </c>
      <c r="C14" s="33">
        <f>sumifs('BLAST COLDROOM 2 '!G2:G9481,'BLAST COLDROOM 2 '!$A$2:$A9481,$A$1,'BLAST COLDROOM 2 '!$C$2:$C9481,"Out",'BLAST COLDROOM 2 '!$E$2:$E9481,"Accepted",'BLAST COLDROOM 2 '!$D$2:$D9481,$A$14)</f>
        <v>0</v>
      </c>
      <c r="D14" s="33">
        <f>sumifs('BLAST COLDROOM 2 '!H2:H9481,'BLAST COLDROOM 2 '!$A$2:$A9481,$A$1,'BLAST COLDROOM 2 '!$C$2:$C9481,"Out",'BLAST COLDROOM 2 '!$E$2:$E9481,"Accepted",'BLAST COLDROOM 2 '!$D$2:$D9481,$A$14)</f>
        <v>0</v>
      </c>
      <c r="E14" s="33">
        <f>sumifs('BLAST COLDROOM 2 '!I2:I9481,'BLAST COLDROOM 2 '!$A$2:$A9481,$A$1,'BLAST COLDROOM 2 '!$C$2:$C9481,"Out",'BLAST COLDROOM 2 '!$E$2:$E9481,"Accepted",'BLAST COLDROOM 2 '!$D$2:$D9481,$A$14)</f>
        <v>0</v>
      </c>
      <c r="F14" s="33">
        <f>sumifs('BLAST COLDROOM 2 '!J2:J9481,'BLAST COLDROOM 2 '!$A$2:$A9481,$A$1,'BLAST COLDROOM 2 '!$C$2:$C9481,"Out",'BLAST COLDROOM 2 '!$E$2:$E9481,"Accepted",'BLAST COLDROOM 2 '!$D$2:$D9481,$A$14)</f>
        <v>0</v>
      </c>
      <c r="G14" s="33">
        <f>sumifs('BLAST COLDROOM 2 '!K2:K9481,'BLAST COLDROOM 2 '!$A$2:$A9481,$A$1,'BLAST COLDROOM 2 '!$C$2:$C9481,"Out",'BLAST COLDROOM 2 '!$E$2:$E9481,"Accepted",'BLAST COLDROOM 2 '!$D$2:$D9481,$A$14)</f>
        <v>0</v>
      </c>
      <c r="H14" s="33">
        <f>sumifs('BLAST COLDROOM 2 '!L2:L9481,'BLAST COLDROOM 2 '!$A$2:$A9481,$A$1,'BLAST COLDROOM 2 '!$C$2:$C9481,"Out",'BLAST COLDROOM 2 '!$E$2:$E9481,"Accepted",'BLAST COLDROOM 2 '!$D$2:$D9481,$A$14)</f>
        <v>0</v>
      </c>
      <c r="I14" s="33">
        <f>sumifs('BLAST COLDROOM 2 '!M2:M9481,'BLAST COLDROOM 2 '!$A$2:$A9481,$A$1,'BLAST COLDROOM 2 '!$C$2:$C9481,"Out",'BLAST COLDROOM 2 '!$E$2:$E9481,"Accepted",'BLAST COLDROOM 2 '!$D$2:$D9481,$A$14)</f>
        <v>0</v>
      </c>
      <c r="J14" s="33">
        <f>sumifs('BLAST COLDROOM 2 '!N2:N9481,'BLAST COLDROOM 2 '!$A$2:$A9481,$A$1,'BLAST COLDROOM 2 '!$C$2:$C9481,"Out",'BLAST COLDROOM 2 '!$E$2:$E9481,"Accepted",'BLAST COLDROOM 2 '!$D$2:$D9481,$A$14)</f>
        <v>0</v>
      </c>
      <c r="K14" s="33">
        <f>sumifs('BLAST COLDROOM 2 '!O2:O9481,'BLAST COLDROOM 2 '!$A$2:$A9481,$A$1,'BLAST COLDROOM 2 '!$C$2:$C9481,"Out",'BLAST COLDROOM 2 '!$E$2:$E9481,"Accepted",'BLAST COLDROOM 2 '!$D$2:$D9481,$A$14)</f>
        <v>0</v>
      </c>
      <c r="L14" s="33">
        <f>sumifs('BLAST COLDROOM 2 '!P2:P9481,'BLAST COLDROOM 2 '!$A$2:$A9481,$A$1,'BLAST COLDROOM 2 '!$C$2:$C9481,"Out",'BLAST COLDROOM 2 '!$E$2:$E9481,"Accepted",'BLAST COLDROOM 2 '!$D$2:$D9481,$A$14)</f>
        <v>0</v>
      </c>
      <c r="M14" s="33">
        <f>sumifs('BLAST COLDROOM 2 '!Q2:Q9481,'BLAST COLDROOM 2 '!$A$2:$A9481,$A$1,'BLAST COLDROOM 2 '!$C$2:$C9481,"Out",'BLAST COLDROOM 2 '!$E$2:$E9481,"Accepted",'BLAST COLDROOM 2 '!$D$2:$D9481,$A$14)</f>
        <v>0</v>
      </c>
      <c r="N14" s="33">
        <f>sumifs('BLAST COLDROOM 2 '!R2:R9481,'BLAST COLDROOM 2 '!$A$2:$A9481,$A$1,'BLAST COLDROOM 2 '!$C$2:$C9481,"Out",'BLAST COLDROOM 2 '!$E$2:$E9481,"Accepted",'BLAST COLDROOM 2 '!$D$2:$D9481,$A$14)</f>
        <v>0</v>
      </c>
      <c r="O14" s="33">
        <f>sumifs('BLAST COLDROOM 2 '!S2:S9481,'BLAST COLDROOM 2 '!$A$2:$A9481,$A$1,'BLAST COLDROOM 2 '!$C$2:$C9481,"Out",'BLAST COLDROOM 2 '!$E$2:$E9481,"Accepted",'BLAST COLDROOM 2 '!$D$2:$D9481,$A$14)</f>
        <v>0</v>
      </c>
      <c r="P14" s="33">
        <f>sumifs('BLAST COLDROOM 2 '!T2:T9481,'BLAST COLDROOM 2 '!$A$2:$A9481,$A$1,'BLAST COLDROOM 2 '!$C$2:$C9481,"Out",'BLAST COLDROOM 2 '!$E$2:$E9481,"Accepted",'BLAST COLDROOM 2 '!$D$2:$D9481,$A$14)</f>
        <v>0</v>
      </c>
      <c r="Q14" s="33">
        <f>sumifs('BLAST COLDROOM 2 '!U2:U9481,'BLAST COLDROOM 2 '!$A$2:$A9481,$A$1,'BLAST COLDROOM 2 '!$C$2:$C9481,"Out",'BLAST COLDROOM 2 '!$E$2:$E9481,"Accepted",'BLAST COLDROOM 2 '!$D$2:$D9481,$A$14)</f>
        <v>0</v>
      </c>
      <c r="R14" s="33">
        <f>sumifs('BLAST COLDROOM 2 '!V2:V9481,'BLAST COLDROOM 2 '!$A$2:$A9481,$A$1,'BLAST COLDROOM 2 '!$C$2:$C9481,"Out",'BLAST COLDROOM 2 '!$E$2:$E9481,"Accepted",'BLAST COLDROOM 2 '!$D$2:$D9481,$A$14)</f>
        <v>0</v>
      </c>
      <c r="S14" s="33">
        <f>sumifs('BLAST COLDROOM 2 '!W2:W9481,'BLAST COLDROOM 2 '!$A$2:$A9481,$A$1,'BLAST COLDROOM 2 '!$C$2:$C9481,"Out",'BLAST COLDROOM 2 '!$E$2:$E9481,"Accepted",'BLAST COLDROOM 2 '!$D$2:$D9481,$A$14)</f>
        <v>0</v>
      </c>
      <c r="T14" s="33">
        <f>sumifs('BLAST COLDROOM 2 '!X2:X9481,'BLAST COLDROOM 2 '!$A$2:$A9481,$A$1,'BLAST COLDROOM 2 '!$C$2:$C9481,"Out",'BLAST COLDROOM 2 '!$E$2:$E9481,"Accepted",'BLAST COLDROOM 2 '!$D$2:$D9481,$A$14)</f>
        <v>0</v>
      </c>
      <c r="U14" s="33">
        <f>sumifs('BLAST COLDROOM 2 '!Y2:Y9481,'BLAST COLDROOM 2 '!$A$2:$A9481,$A$1,'BLAST COLDROOM 2 '!$C$2:$C9481,"Out",'BLAST COLDROOM 2 '!$E$2:$E9481,"Accepted",'BLAST COLDROOM 2 '!$D$2:$D9481,$A$14)</f>
        <v>0</v>
      </c>
      <c r="V14" s="33">
        <f>sumifs('BLAST COLDROOM 2 '!Z2:Z9481,'BLAST COLDROOM 2 '!$A$2:$A9481,$A$1,'BLAST COLDROOM 2 '!$C$2:$C9481,"Out",'BLAST COLDROOM 2 '!$E$2:$E9481,"Accepted",'BLAST COLDROOM 2 '!$D$2:$D9481,$A$14)</f>
        <v>0</v>
      </c>
      <c r="W14" s="33">
        <f>sumifs('BLAST COLDROOM 2 '!AA2:AA9481,'BLAST COLDROOM 2 '!$A$2:$A9481,$A$1,'BLAST COLDROOM 2 '!$C$2:$C9481,"Out",'BLAST COLDROOM 2 '!$E$2:$E9481,"Accepted",'BLAST COLDROOM 2 '!$D$2:$D9481,$A$14)</f>
        <v>0</v>
      </c>
      <c r="X14" s="33">
        <f>sumifs('BLAST COLDROOM 2 '!AB2:AB9481,'BLAST COLDROOM 2 '!$A$2:$A9481,$A$1,'BLAST COLDROOM 2 '!$C$2:$C9481,"Out",'BLAST COLDROOM 2 '!$E$2:$E9481,"Accepted",'BLAST COLDROOM 2 '!$D$2:$D9481,$A$14)</f>
        <v>0</v>
      </c>
      <c r="Y14" s="33">
        <f>sumifs('BLAST COLDROOM 2 '!AC2:AC9481,'BLAST COLDROOM 2 '!$A$2:$A9481,$A$1,'BLAST COLDROOM 2 '!$C$2:$C9481,"Out",'BLAST COLDROOM 2 '!$E$2:$E9481,"Accepted",'BLAST COLDROOM 2 '!$D$2:$D9481,$A$14)</f>
        <v>0</v>
      </c>
      <c r="Z14" s="33">
        <f>sumifs('BLAST COLDROOM 2 '!AD2:AD9481,'BLAST COLDROOM 2 '!$A$2:$A9481,$A$1,'BLAST COLDROOM 2 '!$C$2:$C9481,"Out",'BLAST COLDROOM 2 '!$E$2:$E9481,"Accepted",'BLAST COLDROOM 2 '!$D$2:$D9481,$A$14)</f>
        <v>0</v>
      </c>
      <c r="AA14" s="33">
        <f>sumifs('BLAST COLDROOM 2 '!AE2:AE9481,'BLAST COLDROOM 2 '!$A$2:$A9481,$A$1,'BLAST COLDROOM 2 '!$C$2:$C9481,"Out",'BLAST COLDROOM 2 '!$E$2:$E9481,"Accepted",'BLAST COLDROOM 2 '!$D$2:$D9481,$A$14)</f>
        <v>0</v>
      </c>
      <c r="AB14" s="33">
        <f>sumifs('BLAST COLDROOM 2 '!AF2:AF9481,'BLAST COLDROOM 2 '!$A$2:$A9481,$A$1,'BLAST COLDROOM 2 '!$C$2:$C9481,"Out",'BLAST COLDROOM 2 '!$E$2:$E9481,"Accepted",'BLAST COLDROOM 2 '!$D$2:$D9481,$A$14)</f>
        <v>0</v>
      </c>
      <c r="AC14" s="33">
        <f>sumifs('BLAST COLDROOM 2 '!AG2:AG9481,'BLAST COLDROOM 2 '!$A$2:$A9481,$A$1,'BLAST COLDROOM 2 '!$C$2:$C9481,"Out",'BLAST COLDROOM 2 '!$E$2:$E9481,"Accepted",'BLAST COLDROOM 2 '!$D$2:$D9481,$A$14)</f>
        <v>0</v>
      </c>
      <c r="AD14" s="33">
        <f>sumifs('BLAST COLDROOM 2 '!AH2:AH9481,'BLAST COLDROOM 2 '!$A$2:$A9481,$A$1,'BLAST COLDROOM 2 '!$C$2:$C9481,"Out",'BLAST COLDROOM 2 '!$E$2:$E9481,"Accepted",'BLAST COLDROOM 2 '!$D$2:$D9481,$A$14)</f>
        <v>0</v>
      </c>
      <c r="AE14" s="33">
        <f>sumifs('BLAST COLDROOM 2 '!AI2:AI9481,'BLAST COLDROOM 2 '!$A$2:$A9481,$A$1,'BLAST COLDROOM 2 '!$C$2:$C9481,"Out",'BLAST COLDROOM 2 '!$E$2:$E9481,"Accepted",'BLAST COLDROOM 2 '!$D$2:$D9481,$A$14)</f>
        <v>0</v>
      </c>
      <c r="AF14" s="33">
        <f>sumifs('BLAST COLDROOM 2 '!AJ2:AJ9481,'BLAST COLDROOM 2 '!$A$2:$A9481,$A$1,'BLAST COLDROOM 2 '!$C$2:$C9481,"Out",'BLAST COLDROOM 2 '!$E$2:$E9481,"Accepted",'BLAST COLDROOM 2 '!$D$2:$D9481,$A$14)</f>
        <v>0</v>
      </c>
      <c r="AG14" s="33">
        <f>sumifs('BLAST COLDROOM 2 '!AK2:AK9481,'BLAST COLDROOM 2 '!$A$2:$A9481,$A$1,'BLAST COLDROOM 2 '!$C$2:$C9481,"Out",'BLAST COLDROOM 2 '!$E$2:$E9481,"Accepted",'BLAST COLDROOM 2 '!$D$2:$D9481,$A$14)</f>
        <v>0</v>
      </c>
      <c r="AH14" s="33">
        <f>sumifs('BLAST COLDROOM 2 '!AL2:AL9481,'BLAST COLDROOM 2 '!$A$2:$A9481,$A$1,'BLAST COLDROOM 2 '!$C$2:$C9481,"Out",'BLAST COLDROOM 2 '!$E$2:$E9481,"Accepted",'BLAST COLDROOM 2 '!$D$2:$D9481,$A$14)</f>
        <v>0</v>
      </c>
      <c r="AI14" s="33">
        <f>sumifs('BLAST COLDROOM 2 '!AM2:AM9481,'BLAST COLDROOM 2 '!$A$2:$A9481,$A$1,'BLAST COLDROOM 2 '!$C$2:$C9481,"Out",'BLAST COLDROOM 2 '!$E$2:$E9481,"Accepted",'BLAST COLDROOM 2 '!$D$2:$D9481,$A$14)</f>
        <v>0</v>
      </c>
      <c r="AJ14" s="33">
        <f>sumifs('BLAST COLDROOM 2 '!AN2:AN9481,'BLAST COLDROOM 2 '!$A$2:$A9481,$A$1,'BLAST COLDROOM 2 '!$C$2:$C9481,"Out",'BLAST COLDROOM 2 '!$E$2:$E9481,"Accepted",'BLAST COLDROOM 2 '!$D$2:$D9481,$A$14)</f>
        <v>0</v>
      </c>
      <c r="AK14" s="33">
        <f>sumifs('BLAST COLDROOM 2 '!AO2:AO9481,'BLAST COLDROOM 2 '!$A$2:$A9481,$A$1,'BLAST COLDROOM 2 '!$C$2:$C9481,"Out",'BLAST COLDROOM 2 '!$E$2:$E9481,"Accepted",'BLAST COLDROOM 2 '!$D$2:$D9481,$A$14)</f>
        <v>0</v>
      </c>
      <c r="AL14" s="33">
        <f>sumifs('BLAST COLDROOM 2 '!AP2:AP9481,'BLAST COLDROOM 2 '!$A$2:$A9481,$A$1,'BLAST COLDROOM 2 '!$C$2:$C9481,"Out",'BLAST COLDROOM 2 '!$E$2:$E9481,"Accepted",'BLAST COLDROOM 2 '!$D$2:$D9481,$A$14)</f>
        <v>0</v>
      </c>
      <c r="AM14" s="33">
        <f>sumifs('BLAST COLDROOM 2 '!AQ2:AQ9481,'BLAST COLDROOM 2 '!$A$2:$A9481,$A$1,'BLAST COLDROOM 2 '!$C$2:$C9481,"Out",'BLAST COLDROOM 2 '!$E$2:$E9481,"Accepted",'BLAST COLDROOM 2 '!$D$2:$D9481,$A$14)</f>
        <v>0</v>
      </c>
      <c r="AN14" s="33">
        <f>sumifs('BLAST COLDROOM 2 '!AR2:AR9481,'BLAST COLDROOM 2 '!$A$2:$A9481,$A$1,'BLAST COLDROOM 2 '!$C$2:$C9481,"Out",'BLAST COLDROOM 2 '!$E$2:$E9481,"Accepted",'BLAST COLDROOM 2 '!$D$2:$D9481,$A$14)</f>
        <v>0</v>
      </c>
      <c r="AO14" s="33">
        <f>sumifs('BLAST COLDROOM 2 '!AS2:AS9481,'BLAST COLDROOM 2 '!$A$2:$A9481,$A$1,'BLAST COLDROOM 2 '!$C$2:$C9481,"Out",'BLAST COLDROOM 2 '!$E$2:$E9481,"Accepted",'BLAST COLDROOM 2 '!$D$2:$D9481,$A$14)</f>
        <v>0</v>
      </c>
      <c r="AP14" s="33">
        <f>sumifs('BLAST COLDROOM 2 '!AT2:AT9481,'BLAST COLDROOM 2 '!$A$2:$A9481,$A$1,'BLAST COLDROOM 2 '!$C$2:$C9481,"Out",'BLAST COLDROOM 2 '!$E$2:$E9481,"Accepted",'BLAST COLDROOM 2 '!$D$2:$D9481,$A$14)</f>
        <v>0</v>
      </c>
      <c r="AQ14" s="33">
        <f>sumifs('BLAST COLDROOM 2 '!AU2:AU9481,'BLAST COLDROOM 2 '!$A$2:$A9481,$A$1,'BLAST COLDROOM 2 '!$C$2:$C9481,"Out",'BLAST COLDROOM 2 '!$E$2:$E9481,"Accepted",'BLAST COLDROOM 2 '!$D$2:$D9481,$A$14)</f>
        <v>0</v>
      </c>
      <c r="AR14" s="33">
        <f>sumifs('BLAST COLDROOM 2 '!AV2:AV9481,'BLAST COLDROOM 2 '!$A$2:$A9481,$A$1,'BLAST COLDROOM 2 '!$C$2:$C9481,"Out",'BLAST COLDROOM 2 '!$E$2:$E9481,"Accepted",'BLAST COLDROOM 2 '!$D$2:$D9481,$A$14)</f>
        <v>0</v>
      </c>
      <c r="AS14" s="33">
        <f>sumifs('BLAST COLDROOM 2 '!AW2:AW9481,'BLAST COLDROOM 2 '!$A$2:$A9481,$A$1,'BLAST COLDROOM 2 '!$C$2:$C9481,"Out",'BLAST COLDROOM 2 '!$E$2:$E9481,"Accepted",'BLAST COLDROOM 2 '!$D$2:$D9481,$A$14)</f>
        <v>0</v>
      </c>
      <c r="AT14" s="33">
        <f>sumifs('BLAST COLDROOM 2 '!AX2:AX9481,'BLAST COLDROOM 2 '!$A$2:$A9481,$A$1,'BLAST COLDROOM 2 '!$C$2:$C9481,"Out",'BLAST COLDROOM 2 '!$E$2:$E9481,"Accepted",'BLAST COLDROOM 2 '!$D$2:$D9481,$A$14)</f>
        <v>0</v>
      </c>
      <c r="AU14" s="33">
        <f>sumifs('BLAST COLDROOM 2 '!AY2:AY9481,'BLAST COLDROOM 2 '!$A$2:$A9481,$A$1,'BLAST COLDROOM 2 '!$C$2:$C9481,"Out",'BLAST COLDROOM 2 '!$E$2:$E9481,"Accepted",'BLAST COLDROOM 2 '!$D$2:$D9481,$A$14)</f>
        <v>0</v>
      </c>
      <c r="AV14" s="33">
        <f>sumifs('BLAST COLDROOM 2 '!AZ2:AZ9481,'BLAST COLDROOM 2 '!$A$2:$A9481,$A$1,'BLAST COLDROOM 2 '!$C$2:$C9481,"Out",'BLAST COLDROOM 2 '!$E$2:$E9481,"Accepted",'BLAST COLDROOM 2 '!$D$2:$D9481,$A$14)</f>
        <v>0</v>
      </c>
      <c r="AW14" s="33">
        <f>sumifs('BLAST COLDROOM 2 '!BA2:BA9481,'BLAST COLDROOM 2 '!$A$2:$A9481,$A$1,'BLAST COLDROOM 2 '!$C$2:$C9481,"Out",'BLAST COLDROOM 2 '!$E$2:$E9481,"Accepted",'BLAST COLDROOM 2 '!$D$2:$D9481,$A$14)</f>
        <v>0</v>
      </c>
      <c r="AX14" s="33">
        <f>sumifs('BLAST COLDROOM 2 '!BB2:BB9481,'BLAST COLDROOM 2 '!$A$2:$A9481,$A$1,'BLAST COLDROOM 2 '!$C$2:$C9481,"Out",'BLAST COLDROOM 2 '!$E$2:$E9481,"Accepted",'BLAST COLDROOM 2 '!$D$2:$D9481,$A$14)</f>
        <v>0</v>
      </c>
      <c r="AY14" s="33">
        <f>sumifs('BLAST COLDROOM 2 '!BC2:BC9481,'BLAST COLDROOM 2 '!$A$2:$A9481,$A$1,'BLAST COLDROOM 2 '!$C$2:$C9481,"Out",'BLAST COLDROOM 2 '!$E$2:$E9481,"Accepted",'BLAST COLDROOM 2 '!$D$2:$D9481,$A$14)</f>
        <v>0</v>
      </c>
      <c r="AZ14" s="33">
        <f>sumifs('BLAST COLDROOM 2 '!BD2:BD9481,'BLAST COLDROOM 2 '!$A$2:$A9481,$A$1,'BLAST COLDROOM 2 '!$C$2:$C9481,"Out",'BLAST COLDROOM 2 '!$E$2:$E9481,"Accepted",'BLAST COLDROOM 2 '!$D$2:$D9481,$A$14)</f>
        <v>0</v>
      </c>
      <c r="BA14" s="33">
        <f>sumifs('BLAST COLDROOM 2 '!BE2:BE9481,'BLAST COLDROOM 2 '!$A$2:$A9481,$A$1,'BLAST COLDROOM 2 '!$C$2:$C9481,"Out",'BLAST COLDROOM 2 '!$E$2:$E9481,"Accepted",'BLAST COLDROOM 2 '!$D$2:$D9481,$A$14)</f>
        <v>0</v>
      </c>
      <c r="BB14" s="33">
        <f>sumifs('BLAST COLDROOM 2 '!BF2:BF9481,'BLAST COLDROOM 2 '!$A$2:$A9481,$A$1,'BLAST COLDROOM 2 '!$C$2:$C9481,"Out",'BLAST COLDROOM 2 '!$E$2:$E9481,"Accepted",'BLAST COLDROOM 2 '!$D$2:$D9481,$A$14)</f>
        <v>0</v>
      </c>
      <c r="BC14" s="33">
        <f>sumifs('BLAST COLDROOM 2 '!BG2:BG9481,'BLAST COLDROOM 2 '!$A$2:$A9481,$A$1,'BLAST COLDROOM 2 '!$C$2:$C9481,"Out",'BLAST COLDROOM 2 '!$E$2:$E9481,"Accepted",'BLAST COLDROOM 2 '!$D$2:$D9481,$A$14)</f>
        <v>0</v>
      </c>
      <c r="BD14" s="33">
        <f>sumifs('BLAST COLDROOM 2 '!BH2:BH9481,'BLAST COLDROOM 2 '!$A$2:$A9481,$A$1,'BLAST COLDROOM 2 '!$C$2:$C9481,"Out",'BLAST COLDROOM 2 '!$E$2:$E9481,"Accepted",'BLAST COLDROOM 2 '!$D$2:$D9481,$A$14)</f>
        <v>0</v>
      </c>
      <c r="BE14" s="33">
        <f>sumifs('BLAST COLDROOM 2 '!BI2:BI9481,'BLAST COLDROOM 2 '!$A$2:$A9481,$A$1,'BLAST COLDROOM 2 '!$C$2:$C9481,"Out",'BLAST COLDROOM 2 '!$E$2:$E9481,"Accepted",'BLAST COLDROOM 2 '!$D$2:$D9481,$A$14)</f>
        <v>0</v>
      </c>
      <c r="BF14" s="33">
        <f>sumifs('BLAST COLDROOM 2 '!BJ2:BJ9481,'BLAST COLDROOM 2 '!$A$2:$A9481,$A$1,'BLAST COLDROOM 2 '!$C$2:$C9481,"Out",'BLAST COLDROOM 2 '!$E$2:$E9481,"Accepted",'BLAST COLDROOM 2 '!$D$2:$D9481,$A$14)</f>
        <v>0</v>
      </c>
      <c r="BG14" s="33">
        <f>sumifs('BLAST COLDROOM 2 '!BK2:BK9481,'BLAST COLDROOM 2 '!$A$2:$A9481,$A$1,'BLAST COLDROOM 2 '!$C$2:$C9481,"Out",'BLAST COLDROOM 2 '!$E$2:$E9481,"Accepted",'BLAST COLDROOM 2 '!$D$2:$D9481,$A$14)</f>
        <v>0</v>
      </c>
      <c r="BH14" s="33">
        <f>sumifs('BLAST COLDROOM 2 '!BL2:BL9481,'BLAST COLDROOM 2 '!$A$2:$A9481,$A$1,'BLAST COLDROOM 2 '!$C$2:$C9481,"Out",'BLAST COLDROOM 2 '!$E$2:$E9481,"Accepted",'BLAST COLDROOM 2 '!$D$2:$D9481,$A$14)</f>
        <v>0</v>
      </c>
      <c r="BI14" s="33">
        <f>sumifs('BLAST COLDROOM 2 '!BM2:BM9481,'BLAST COLDROOM 2 '!$A$2:$A9481,$A$1,'BLAST COLDROOM 2 '!$C$2:$C9481,"Out",'BLAST COLDROOM 2 '!$E$2:$E9481,"Accepted",'BLAST COLDROOM 2 '!$D$2:$D9481,$A$14)</f>
        <v>0</v>
      </c>
      <c r="BJ14" s="33">
        <f>sumifs('BLAST COLDROOM 2 '!BN2:BN9481,'BLAST COLDROOM 2 '!$A$2:$A9481,$A$1,'BLAST COLDROOM 2 '!$C$2:$C9481,"Out",'BLAST COLDROOM 2 '!$E$2:$E9481,"Accepted",'BLAST COLDROOM 2 '!$D$2:$D9481,$A$14)</f>
        <v>0</v>
      </c>
      <c r="BK14" s="33">
        <f>sumifs('BLAST COLDROOM 2 '!BO2:BO9481,'BLAST COLDROOM 2 '!$A$2:$A9481,$A$1,'BLAST COLDROOM 2 '!$C$2:$C9481,"Out",'BLAST COLDROOM 2 '!$E$2:$E9481,"Accepted",'BLAST COLDROOM 2 '!$D$2:$D9481,$A$14)</f>
        <v>0</v>
      </c>
      <c r="BL14" s="33">
        <f>sumifs('BLAST COLDROOM 2 '!BP2:BP9481,'BLAST COLDROOM 2 '!$A$2:$A9481,$A$1,'BLAST COLDROOM 2 '!$C$2:$C9481,"Out",'BLAST COLDROOM 2 '!$E$2:$E9481,"Accepted",'BLAST COLDROOM 2 '!$D$2:$D9481,$A$14)</f>
        <v>0</v>
      </c>
      <c r="BM14" s="33">
        <f>sumifs('BLAST COLDROOM 2 '!BQ2:BQ9481,'BLAST COLDROOM 2 '!$A$2:$A9481,$A$1,'BLAST COLDROOM 2 '!$C$2:$C9481,"Out",'BLAST COLDROOM 2 '!$E$2:$E9481,"Accepted",'BLAST COLDROOM 2 '!$D$2:$D9481,$A$14)</f>
        <v>0</v>
      </c>
      <c r="BN14" s="33">
        <f>sumifs('BLAST COLDROOM 2 '!BR2:BR9481,'BLAST COLDROOM 2 '!$A$2:$A9481,$A$1,'BLAST COLDROOM 2 '!$C$2:$C9481,"Out",'BLAST COLDROOM 2 '!$E$2:$E9481,"Accepted",'BLAST COLDROOM 2 '!$D$2:$D9481,$A$14)</f>
        <v>0</v>
      </c>
      <c r="BO14" s="33">
        <f>sumifs('BLAST COLDROOM 2 '!BS2:BS9481,'BLAST COLDROOM 2 '!$A$2:$A9481,$A$1,'BLAST COLDROOM 2 '!$C$2:$C9481,"Out",'BLAST COLDROOM 2 '!$E$2:$E9481,"Accepted",'BLAST COLDROOM 2 '!$D$2:$D9481,$A$14)</f>
        <v>0</v>
      </c>
      <c r="BP14" s="33">
        <f>sumifs('BLAST COLDROOM 2 '!BT2:BT9481,'BLAST COLDROOM 2 '!$A$2:$A9481,$A$1,'BLAST COLDROOM 2 '!$C$2:$C9481,"Out",'BLAST COLDROOM 2 '!$E$2:$E9481,"Accepted",'BLAST COLDROOM 2 '!$D$2:$D9481,$A$14)</f>
        <v>0</v>
      </c>
      <c r="BQ14" s="33">
        <f>sumifs('BLAST COLDROOM 2 '!BU2:BU9481,'BLAST COLDROOM 2 '!$A$2:$A9481,$A$1,'BLAST COLDROOM 2 '!$C$2:$C9481,"Out",'BLAST COLDROOM 2 '!$E$2:$E9481,"Accepted",'BLAST COLDROOM 2 '!$D$2:$D9481,$A$14)</f>
        <v>0</v>
      </c>
      <c r="BR14" s="33">
        <f>sumifs('BLAST COLDROOM 2 '!BV2:BV9481,'BLAST COLDROOM 2 '!$A$2:$A9481,$A$1,'BLAST COLDROOM 2 '!$C$2:$C9481,"Out",'BLAST COLDROOM 2 '!$E$2:$E9481,"Accepted",'BLAST COLDROOM 2 '!$D$2:$D9481,$A$14)</f>
        <v>0</v>
      </c>
      <c r="BS14" s="33">
        <f>sumifs('BLAST COLDROOM 2 '!BW2:BW9481,'BLAST COLDROOM 2 '!$A$2:$A9481,$A$1,'BLAST COLDROOM 2 '!$C$2:$C9481,"Out",'BLAST COLDROOM 2 '!$E$2:$E9481,"Accepted",'BLAST COLDROOM 2 '!$D$2:$D9481,$A$14)</f>
        <v>0</v>
      </c>
      <c r="BT14" s="33">
        <f>sumifs('BLAST COLDROOM 2 '!BX2:BX9481,'BLAST COLDROOM 2 '!$A$2:$A9481,$A$1,'BLAST COLDROOM 2 '!$C$2:$C9481,"Out",'BLAST COLDROOM 2 '!$E$2:$E9481,"Accepted",'BLAST COLDROOM 2 '!$D$2:$D9481,$A$14)</f>
        <v>0</v>
      </c>
      <c r="BU14" s="33">
        <f>sumifs('BLAST COLDROOM 2 '!BY2:BY9481,'BLAST COLDROOM 2 '!$A$2:$A9481,$A$1,'BLAST COLDROOM 2 '!$C$2:$C9481,"Out",'BLAST COLDROOM 2 '!$E$2:$E9481,"Accepted",'BLAST COLDROOM 2 '!$D$2:$D9481,$A$14)</f>
        <v>0</v>
      </c>
      <c r="BV14" s="33">
        <f>sumifs('BLAST COLDROOM 2 '!BZ2:BZ9481,'BLAST COLDROOM 2 '!$A$2:$A9481,$A$1,'BLAST COLDROOM 2 '!$C$2:$C9481,"Out",'BLAST COLDROOM 2 '!$E$2:$E9481,"Accepted",'BLAST COLDROOM 2 '!$D$2:$D9481,$A$14)</f>
        <v>0</v>
      </c>
      <c r="BW14" s="33">
        <f>sumifs('BLAST COLDROOM 2 '!CA2:CA9481,'BLAST COLDROOM 2 '!$A$2:$A9481,$A$1,'BLAST COLDROOM 2 '!$C$2:$C9481,"Out",'BLAST COLDROOM 2 '!$E$2:$E9481,"Accepted",'BLAST COLDROOM 2 '!$D$2:$D9481,$A$14)</f>
        <v>0</v>
      </c>
      <c r="BX14" s="33">
        <f>sumifs('BLAST COLDROOM 2 '!CB2:CB9481,'BLAST COLDROOM 2 '!$A$2:$A9481,$A$1,'BLAST COLDROOM 2 '!$C$2:$C9481,"Out",'BLAST COLDROOM 2 '!$E$2:$E9481,"Accepted",'BLAST COLDROOM 2 '!$D$2:$D9481,$A$14)</f>
        <v>0</v>
      </c>
      <c r="BY14" s="33">
        <f>sumifs('BLAST COLDROOM 2 '!CC2:CC9481,'BLAST COLDROOM 2 '!$A$2:$A9481,$A$1,'BLAST COLDROOM 2 '!$C$2:$C9481,"Out",'BLAST COLDROOM 2 '!$E$2:$E9481,"Accepted",'BLAST COLDROOM 2 '!$D$2:$D9481,$A$14)</f>
        <v>0</v>
      </c>
      <c r="BZ14" s="33">
        <f>sumifs('BLAST COLDROOM 2 '!CD2:CD9481,'BLAST COLDROOM 2 '!$A$2:$A9481,$A$1,'BLAST COLDROOM 2 '!$C$2:$C9481,"Out",'BLAST COLDROOM 2 '!$E$2:$E9481,"Accepted",'BLAST COLDROOM 2 '!$D$2:$D9481,$A$14)</f>
        <v>0</v>
      </c>
      <c r="CA14" s="33">
        <f>sumifs('BLAST COLDROOM 2 '!CE2:CE9481,'BLAST COLDROOM 2 '!$A$2:$A9481,$A$1,'BLAST COLDROOM 2 '!$C$2:$C9481,"Out",'BLAST COLDROOM 2 '!$E$2:$E9481,"Accepted",'BLAST COLDROOM 2 '!$D$2:$D9481,$A$14)</f>
        <v>0</v>
      </c>
      <c r="CB14" s="33">
        <f>sumifs('BLAST COLDROOM 2 '!CF2:CF9481,'BLAST COLDROOM 2 '!$A$2:$A9481,$A$1,'BLAST COLDROOM 2 '!$C$2:$C9481,"Out",'BLAST COLDROOM 2 '!$E$2:$E9481,"Accepted",'BLAST COLDROOM 2 '!$D$2:$D9481,$A$14)</f>
        <v>0</v>
      </c>
    </row>
    <row r="15" ht="15.75" customHeight="1">
      <c r="A15" s="31" t="s">
        <v>33</v>
      </c>
      <c r="B15" s="33">
        <f>sumifs('BLAST COLDROOM 2 '!F2:F9481,'BLAST COLDROOM 2 '!$A$2:$A9481,$A$1,'BLAST COLDROOM 2 '!$C$2:$C9481,"Out",'BLAST COLDROOM 2 '!$E$2:$E9481,"Accepted",'BLAST COLDROOM 2 '!$D$2:$D9481,$A$15)</f>
        <v>0</v>
      </c>
      <c r="C15" s="33">
        <f>sumifs('BLAST COLDROOM 2 '!G2:G9481,'BLAST COLDROOM 2 '!$A$2:$A9481,$A$1,'BLAST COLDROOM 2 '!$C$2:$C9481,"Out",'BLAST COLDROOM 2 '!$E$2:$E9481,"Accepted",'BLAST COLDROOM 2 '!$D$2:$D9481,$A$15)</f>
        <v>0</v>
      </c>
      <c r="D15" s="33">
        <f>sumifs('BLAST COLDROOM 2 '!H2:H9481,'BLAST COLDROOM 2 '!$A$2:$A9481,$A$1,'BLAST COLDROOM 2 '!$C$2:$C9481,"Out",'BLAST COLDROOM 2 '!$E$2:$E9481,"Accepted",'BLAST COLDROOM 2 '!$D$2:$D9481,$A$15)</f>
        <v>0</v>
      </c>
      <c r="E15" s="33">
        <f>sumifs('BLAST COLDROOM 2 '!I2:I9481,'BLAST COLDROOM 2 '!$A$2:$A9481,$A$1,'BLAST COLDROOM 2 '!$C$2:$C9481,"Out",'BLAST COLDROOM 2 '!$E$2:$E9481,"Accepted",'BLAST COLDROOM 2 '!$D$2:$D9481,$A$15)</f>
        <v>0</v>
      </c>
      <c r="F15" s="33">
        <f>sumifs('BLAST COLDROOM 2 '!J2:J9481,'BLAST COLDROOM 2 '!$A$2:$A9481,$A$1,'BLAST COLDROOM 2 '!$C$2:$C9481,"Out",'BLAST COLDROOM 2 '!$E$2:$E9481,"Accepted",'BLAST COLDROOM 2 '!$D$2:$D9481,$A$15)</f>
        <v>0</v>
      </c>
      <c r="G15" s="33">
        <f>sumifs('BLAST COLDROOM 2 '!K2:K9481,'BLAST COLDROOM 2 '!$A$2:$A9481,$A$1,'BLAST COLDROOM 2 '!$C$2:$C9481,"Out",'BLAST COLDROOM 2 '!$E$2:$E9481,"Accepted",'BLAST COLDROOM 2 '!$D$2:$D9481,$A$15)</f>
        <v>0</v>
      </c>
      <c r="H15" s="33">
        <f>sumifs('BLAST COLDROOM 2 '!L2:L9481,'BLAST COLDROOM 2 '!$A$2:$A9481,$A$1,'BLAST COLDROOM 2 '!$C$2:$C9481,"Out",'BLAST COLDROOM 2 '!$E$2:$E9481,"Accepted",'BLAST COLDROOM 2 '!$D$2:$D9481,$A$15)</f>
        <v>0</v>
      </c>
      <c r="I15" s="33">
        <f>sumifs('BLAST COLDROOM 2 '!M2:M9481,'BLAST COLDROOM 2 '!$A$2:$A9481,$A$1,'BLAST COLDROOM 2 '!$C$2:$C9481,"Out",'BLAST COLDROOM 2 '!$E$2:$E9481,"Accepted",'BLAST COLDROOM 2 '!$D$2:$D9481,$A$15)</f>
        <v>0</v>
      </c>
      <c r="J15" s="33">
        <f>sumifs('BLAST COLDROOM 2 '!N2:N9481,'BLAST COLDROOM 2 '!$A$2:$A9481,$A$1,'BLAST COLDROOM 2 '!$C$2:$C9481,"Out",'BLAST COLDROOM 2 '!$E$2:$E9481,"Accepted",'BLAST COLDROOM 2 '!$D$2:$D9481,$A$15)</f>
        <v>0</v>
      </c>
      <c r="K15" s="33">
        <f>sumifs('BLAST COLDROOM 2 '!O2:O9481,'BLAST COLDROOM 2 '!$A$2:$A9481,$A$1,'BLAST COLDROOM 2 '!$C$2:$C9481,"Out",'BLAST COLDROOM 2 '!$E$2:$E9481,"Accepted",'BLAST COLDROOM 2 '!$D$2:$D9481,$A$15)</f>
        <v>0</v>
      </c>
      <c r="L15" s="33">
        <f>sumifs('BLAST COLDROOM 2 '!P2:P9481,'BLAST COLDROOM 2 '!$A$2:$A9481,$A$1,'BLAST COLDROOM 2 '!$C$2:$C9481,"Out",'BLAST COLDROOM 2 '!$E$2:$E9481,"Accepted",'BLAST COLDROOM 2 '!$D$2:$D9481,$A$15)</f>
        <v>0</v>
      </c>
      <c r="M15" s="33">
        <f>sumifs('BLAST COLDROOM 2 '!Q2:Q9481,'BLAST COLDROOM 2 '!$A$2:$A9481,$A$1,'BLAST COLDROOM 2 '!$C$2:$C9481,"Out",'BLAST COLDROOM 2 '!$E$2:$E9481,"Accepted",'BLAST COLDROOM 2 '!$D$2:$D9481,$A$15)</f>
        <v>0</v>
      </c>
      <c r="N15" s="33">
        <f>sumifs('BLAST COLDROOM 2 '!R2:R9481,'BLAST COLDROOM 2 '!$A$2:$A9481,$A$1,'BLAST COLDROOM 2 '!$C$2:$C9481,"Out",'BLAST COLDROOM 2 '!$E$2:$E9481,"Accepted",'BLAST COLDROOM 2 '!$D$2:$D9481,$A$15)</f>
        <v>0</v>
      </c>
      <c r="O15" s="33">
        <f>sumifs('BLAST COLDROOM 2 '!S2:S9481,'BLAST COLDROOM 2 '!$A$2:$A9481,$A$1,'BLAST COLDROOM 2 '!$C$2:$C9481,"Out",'BLAST COLDROOM 2 '!$E$2:$E9481,"Accepted",'BLAST COLDROOM 2 '!$D$2:$D9481,$A$15)</f>
        <v>0</v>
      </c>
      <c r="P15" s="33">
        <f>sumifs('BLAST COLDROOM 2 '!T2:T9481,'BLAST COLDROOM 2 '!$A$2:$A9481,$A$1,'BLAST COLDROOM 2 '!$C$2:$C9481,"Out",'BLAST COLDROOM 2 '!$E$2:$E9481,"Accepted",'BLAST COLDROOM 2 '!$D$2:$D9481,$A$15)</f>
        <v>0</v>
      </c>
      <c r="Q15" s="33">
        <f>sumifs('BLAST COLDROOM 2 '!U2:U9481,'BLAST COLDROOM 2 '!$A$2:$A9481,$A$1,'BLAST COLDROOM 2 '!$C$2:$C9481,"Out",'BLAST COLDROOM 2 '!$E$2:$E9481,"Accepted",'BLAST COLDROOM 2 '!$D$2:$D9481,$A$15)</f>
        <v>0</v>
      </c>
      <c r="R15" s="33">
        <f>sumifs('BLAST COLDROOM 2 '!V2:V9481,'BLAST COLDROOM 2 '!$A$2:$A9481,$A$1,'BLAST COLDROOM 2 '!$C$2:$C9481,"Out",'BLAST COLDROOM 2 '!$E$2:$E9481,"Accepted",'BLAST COLDROOM 2 '!$D$2:$D9481,$A$15)</f>
        <v>0</v>
      </c>
      <c r="S15" s="33">
        <f>sumifs('BLAST COLDROOM 2 '!W2:W9481,'BLAST COLDROOM 2 '!$A$2:$A9481,$A$1,'BLAST COLDROOM 2 '!$C$2:$C9481,"Out",'BLAST COLDROOM 2 '!$E$2:$E9481,"Accepted",'BLAST COLDROOM 2 '!$D$2:$D9481,$A$15)</f>
        <v>0</v>
      </c>
      <c r="T15" s="33">
        <f>sumifs('BLAST COLDROOM 2 '!X2:X9481,'BLAST COLDROOM 2 '!$A$2:$A9481,$A$1,'BLAST COLDROOM 2 '!$C$2:$C9481,"Out",'BLAST COLDROOM 2 '!$E$2:$E9481,"Accepted",'BLAST COLDROOM 2 '!$D$2:$D9481,$A$15)</f>
        <v>0</v>
      </c>
      <c r="U15" s="33">
        <f>sumifs('BLAST COLDROOM 2 '!Y2:Y9481,'BLAST COLDROOM 2 '!$A$2:$A9481,$A$1,'BLAST COLDROOM 2 '!$C$2:$C9481,"Out",'BLAST COLDROOM 2 '!$E$2:$E9481,"Accepted",'BLAST COLDROOM 2 '!$D$2:$D9481,$A$15)</f>
        <v>0</v>
      </c>
      <c r="V15" s="33">
        <f>sumifs('BLAST COLDROOM 2 '!Z2:Z9481,'BLAST COLDROOM 2 '!$A$2:$A9481,$A$1,'BLAST COLDROOM 2 '!$C$2:$C9481,"Out",'BLAST COLDROOM 2 '!$E$2:$E9481,"Accepted",'BLAST COLDROOM 2 '!$D$2:$D9481,$A$15)</f>
        <v>0</v>
      </c>
      <c r="W15" s="33">
        <f>sumifs('BLAST COLDROOM 2 '!AA2:AA9481,'BLAST COLDROOM 2 '!$A$2:$A9481,$A$1,'BLAST COLDROOM 2 '!$C$2:$C9481,"Out",'BLAST COLDROOM 2 '!$E$2:$E9481,"Accepted",'BLAST COLDROOM 2 '!$D$2:$D9481,$A$15)</f>
        <v>0</v>
      </c>
      <c r="X15" s="33">
        <f>sumifs('BLAST COLDROOM 2 '!AB2:AB9481,'BLAST COLDROOM 2 '!$A$2:$A9481,$A$1,'BLAST COLDROOM 2 '!$C$2:$C9481,"Out",'BLAST COLDROOM 2 '!$E$2:$E9481,"Accepted",'BLAST COLDROOM 2 '!$D$2:$D9481,$A$15)</f>
        <v>0</v>
      </c>
      <c r="Y15" s="33">
        <f>sumifs('BLAST COLDROOM 2 '!AC2:AC9481,'BLAST COLDROOM 2 '!$A$2:$A9481,$A$1,'BLAST COLDROOM 2 '!$C$2:$C9481,"Out",'BLAST COLDROOM 2 '!$E$2:$E9481,"Accepted",'BLAST COLDROOM 2 '!$D$2:$D9481,$A$15)</f>
        <v>0</v>
      </c>
      <c r="Z15" s="33">
        <f>sumifs('BLAST COLDROOM 2 '!AD2:AD9481,'BLAST COLDROOM 2 '!$A$2:$A9481,$A$1,'BLAST COLDROOM 2 '!$C$2:$C9481,"Out",'BLAST COLDROOM 2 '!$E$2:$E9481,"Accepted",'BLAST COLDROOM 2 '!$D$2:$D9481,$A$15)</f>
        <v>0</v>
      </c>
      <c r="AA15" s="33">
        <f>sumifs('BLAST COLDROOM 2 '!AE2:AE9481,'BLAST COLDROOM 2 '!$A$2:$A9481,$A$1,'BLAST COLDROOM 2 '!$C$2:$C9481,"Out",'BLAST COLDROOM 2 '!$E$2:$E9481,"Accepted",'BLAST COLDROOM 2 '!$D$2:$D9481,$A$15)</f>
        <v>0</v>
      </c>
      <c r="AB15" s="33">
        <f>sumifs('BLAST COLDROOM 2 '!AF2:AF9481,'BLAST COLDROOM 2 '!$A$2:$A9481,$A$1,'BLAST COLDROOM 2 '!$C$2:$C9481,"Out",'BLAST COLDROOM 2 '!$E$2:$E9481,"Accepted",'BLAST COLDROOM 2 '!$D$2:$D9481,$A$15)</f>
        <v>0</v>
      </c>
      <c r="AC15" s="33">
        <f>sumifs('BLAST COLDROOM 2 '!AG2:AG9481,'BLAST COLDROOM 2 '!$A$2:$A9481,$A$1,'BLAST COLDROOM 2 '!$C$2:$C9481,"Out",'BLAST COLDROOM 2 '!$E$2:$E9481,"Accepted",'BLAST COLDROOM 2 '!$D$2:$D9481,$A$15)</f>
        <v>0</v>
      </c>
      <c r="AD15" s="33">
        <f>sumifs('BLAST COLDROOM 2 '!AH2:AH9481,'BLAST COLDROOM 2 '!$A$2:$A9481,$A$1,'BLAST COLDROOM 2 '!$C$2:$C9481,"Out",'BLAST COLDROOM 2 '!$E$2:$E9481,"Accepted",'BLAST COLDROOM 2 '!$D$2:$D9481,$A$15)</f>
        <v>0</v>
      </c>
      <c r="AE15" s="33">
        <f>sumifs('BLAST COLDROOM 2 '!AI2:AI9481,'BLAST COLDROOM 2 '!$A$2:$A9481,$A$1,'BLAST COLDROOM 2 '!$C$2:$C9481,"Out",'BLAST COLDROOM 2 '!$E$2:$E9481,"Accepted",'BLAST COLDROOM 2 '!$D$2:$D9481,$A$15)</f>
        <v>0</v>
      </c>
      <c r="AF15" s="33">
        <f>sumifs('BLAST COLDROOM 2 '!AJ2:AJ9481,'BLAST COLDROOM 2 '!$A$2:$A9481,$A$1,'BLAST COLDROOM 2 '!$C$2:$C9481,"Out",'BLAST COLDROOM 2 '!$E$2:$E9481,"Accepted",'BLAST COLDROOM 2 '!$D$2:$D9481,$A$15)</f>
        <v>0</v>
      </c>
      <c r="AG15" s="33">
        <f>sumifs('BLAST COLDROOM 2 '!AK2:AK9481,'BLAST COLDROOM 2 '!$A$2:$A9481,$A$1,'BLAST COLDROOM 2 '!$C$2:$C9481,"Out",'BLAST COLDROOM 2 '!$E$2:$E9481,"Accepted",'BLAST COLDROOM 2 '!$D$2:$D9481,$A$15)</f>
        <v>0</v>
      </c>
      <c r="AH15" s="33">
        <f>sumifs('BLAST COLDROOM 2 '!AL2:AL9481,'BLAST COLDROOM 2 '!$A$2:$A9481,$A$1,'BLAST COLDROOM 2 '!$C$2:$C9481,"Out",'BLAST COLDROOM 2 '!$E$2:$E9481,"Accepted",'BLAST COLDROOM 2 '!$D$2:$D9481,$A$15)</f>
        <v>0</v>
      </c>
      <c r="AI15" s="33">
        <f>sumifs('BLAST COLDROOM 2 '!AM2:AM9481,'BLAST COLDROOM 2 '!$A$2:$A9481,$A$1,'BLAST COLDROOM 2 '!$C$2:$C9481,"Out",'BLAST COLDROOM 2 '!$E$2:$E9481,"Accepted",'BLAST COLDROOM 2 '!$D$2:$D9481,$A$15)</f>
        <v>0</v>
      </c>
      <c r="AJ15" s="33">
        <f>sumifs('BLAST COLDROOM 2 '!AN2:AN9481,'BLAST COLDROOM 2 '!$A$2:$A9481,$A$1,'BLAST COLDROOM 2 '!$C$2:$C9481,"Out",'BLAST COLDROOM 2 '!$E$2:$E9481,"Accepted",'BLAST COLDROOM 2 '!$D$2:$D9481,$A$15)</f>
        <v>0</v>
      </c>
      <c r="AK15" s="33">
        <f>sumifs('BLAST COLDROOM 2 '!AO2:AO9481,'BLAST COLDROOM 2 '!$A$2:$A9481,$A$1,'BLAST COLDROOM 2 '!$C$2:$C9481,"Out",'BLAST COLDROOM 2 '!$E$2:$E9481,"Accepted",'BLAST COLDROOM 2 '!$D$2:$D9481,$A$15)</f>
        <v>0</v>
      </c>
      <c r="AL15" s="33">
        <f>sumifs('BLAST COLDROOM 2 '!AP2:AP9481,'BLAST COLDROOM 2 '!$A$2:$A9481,$A$1,'BLAST COLDROOM 2 '!$C$2:$C9481,"Out",'BLAST COLDROOM 2 '!$E$2:$E9481,"Accepted",'BLAST COLDROOM 2 '!$D$2:$D9481,$A$15)</f>
        <v>0</v>
      </c>
      <c r="AM15" s="33">
        <f>sumifs('BLAST COLDROOM 2 '!AQ2:AQ9481,'BLAST COLDROOM 2 '!$A$2:$A9481,$A$1,'BLAST COLDROOM 2 '!$C$2:$C9481,"Out",'BLAST COLDROOM 2 '!$E$2:$E9481,"Accepted",'BLAST COLDROOM 2 '!$D$2:$D9481,$A$15)</f>
        <v>0</v>
      </c>
      <c r="AN15" s="33">
        <f>sumifs('BLAST COLDROOM 2 '!AR2:AR9481,'BLAST COLDROOM 2 '!$A$2:$A9481,$A$1,'BLAST COLDROOM 2 '!$C$2:$C9481,"Out",'BLAST COLDROOM 2 '!$E$2:$E9481,"Accepted",'BLAST COLDROOM 2 '!$D$2:$D9481,$A$15)</f>
        <v>0</v>
      </c>
      <c r="AO15" s="33">
        <f>sumifs('BLAST COLDROOM 2 '!AS2:AS9481,'BLAST COLDROOM 2 '!$A$2:$A9481,$A$1,'BLAST COLDROOM 2 '!$C$2:$C9481,"Out",'BLAST COLDROOM 2 '!$E$2:$E9481,"Accepted",'BLAST COLDROOM 2 '!$D$2:$D9481,$A$15)</f>
        <v>0</v>
      </c>
      <c r="AP15" s="33">
        <f>sumifs('BLAST COLDROOM 2 '!AT2:AT9481,'BLAST COLDROOM 2 '!$A$2:$A9481,$A$1,'BLAST COLDROOM 2 '!$C$2:$C9481,"Out",'BLAST COLDROOM 2 '!$E$2:$E9481,"Accepted",'BLAST COLDROOM 2 '!$D$2:$D9481,$A$15)</f>
        <v>0</v>
      </c>
      <c r="AQ15" s="33">
        <f>sumifs('BLAST COLDROOM 2 '!AU2:AU9481,'BLAST COLDROOM 2 '!$A$2:$A9481,$A$1,'BLAST COLDROOM 2 '!$C$2:$C9481,"Out",'BLAST COLDROOM 2 '!$E$2:$E9481,"Accepted",'BLAST COLDROOM 2 '!$D$2:$D9481,$A$15)</f>
        <v>0</v>
      </c>
      <c r="AR15" s="33">
        <f>sumifs('BLAST COLDROOM 2 '!AV2:AV9481,'BLAST COLDROOM 2 '!$A$2:$A9481,$A$1,'BLAST COLDROOM 2 '!$C$2:$C9481,"Out",'BLAST COLDROOM 2 '!$E$2:$E9481,"Accepted",'BLAST COLDROOM 2 '!$D$2:$D9481,$A$15)</f>
        <v>0</v>
      </c>
      <c r="AS15" s="33">
        <f>sumifs('BLAST COLDROOM 2 '!AW2:AW9481,'BLAST COLDROOM 2 '!$A$2:$A9481,$A$1,'BLAST COLDROOM 2 '!$C$2:$C9481,"Out",'BLAST COLDROOM 2 '!$E$2:$E9481,"Accepted",'BLAST COLDROOM 2 '!$D$2:$D9481,$A$15)</f>
        <v>0</v>
      </c>
      <c r="AT15" s="33">
        <f>sumifs('BLAST COLDROOM 2 '!AX2:AX9481,'BLAST COLDROOM 2 '!$A$2:$A9481,$A$1,'BLAST COLDROOM 2 '!$C$2:$C9481,"Out",'BLAST COLDROOM 2 '!$E$2:$E9481,"Accepted",'BLAST COLDROOM 2 '!$D$2:$D9481,$A$15)</f>
        <v>0</v>
      </c>
      <c r="AU15" s="33">
        <f>sumifs('BLAST COLDROOM 2 '!AY2:AY9481,'BLAST COLDROOM 2 '!$A$2:$A9481,$A$1,'BLAST COLDROOM 2 '!$C$2:$C9481,"Out",'BLAST COLDROOM 2 '!$E$2:$E9481,"Accepted",'BLAST COLDROOM 2 '!$D$2:$D9481,$A$15)</f>
        <v>0</v>
      </c>
      <c r="AV15" s="33">
        <f>sumifs('BLAST COLDROOM 2 '!AZ2:AZ9481,'BLAST COLDROOM 2 '!$A$2:$A9481,$A$1,'BLAST COLDROOM 2 '!$C$2:$C9481,"Out",'BLAST COLDROOM 2 '!$E$2:$E9481,"Accepted",'BLAST COLDROOM 2 '!$D$2:$D9481,$A$15)</f>
        <v>0</v>
      </c>
      <c r="AW15" s="33">
        <f>sumifs('BLAST COLDROOM 2 '!BA2:BA9481,'BLAST COLDROOM 2 '!$A$2:$A9481,$A$1,'BLAST COLDROOM 2 '!$C$2:$C9481,"Out",'BLAST COLDROOM 2 '!$E$2:$E9481,"Accepted",'BLAST COLDROOM 2 '!$D$2:$D9481,$A$15)</f>
        <v>0</v>
      </c>
      <c r="AX15" s="33">
        <f>sumifs('BLAST COLDROOM 2 '!BB2:BB9481,'BLAST COLDROOM 2 '!$A$2:$A9481,$A$1,'BLAST COLDROOM 2 '!$C$2:$C9481,"Out",'BLAST COLDROOM 2 '!$E$2:$E9481,"Accepted",'BLAST COLDROOM 2 '!$D$2:$D9481,$A$15)</f>
        <v>0</v>
      </c>
      <c r="AY15" s="33">
        <f>sumifs('BLAST COLDROOM 2 '!BC2:BC9481,'BLAST COLDROOM 2 '!$A$2:$A9481,$A$1,'BLAST COLDROOM 2 '!$C$2:$C9481,"Out",'BLAST COLDROOM 2 '!$E$2:$E9481,"Accepted",'BLAST COLDROOM 2 '!$D$2:$D9481,$A$15)</f>
        <v>0</v>
      </c>
      <c r="AZ15" s="33">
        <f>sumifs('BLAST COLDROOM 2 '!BD2:BD9481,'BLAST COLDROOM 2 '!$A$2:$A9481,$A$1,'BLAST COLDROOM 2 '!$C$2:$C9481,"Out",'BLAST COLDROOM 2 '!$E$2:$E9481,"Accepted",'BLAST COLDROOM 2 '!$D$2:$D9481,$A$15)</f>
        <v>0</v>
      </c>
      <c r="BA15" s="33">
        <f>sumifs('BLAST COLDROOM 2 '!BE2:BE9481,'BLAST COLDROOM 2 '!$A$2:$A9481,$A$1,'BLAST COLDROOM 2 '!$C$2:$C9481,"Out",'BLAST COLDROOM 2 '!$E$2:$E9481,"Accepted",'BLAST COLDROOM 2 '!$D$2:$D9481,$A$15)</f>
        <v>0</v>
      </c>
      <c r="BB15" s="33">
        <f>sumifs('BLAST COLDROOM 2 '!BF2:BF9481,'BLAST COLDROOM 2 '!$A$2:$A9481,$A$1,'BLAST COLDROOM 2 '!$C$2:$C9481,"Out",'BLAST COLDROOM 2 '!$E$2:$E9481,"Accepted",'BLAST COLDROOM 2 '!$D$2:$D9481,$A$15)</f>
        <v>0</v>
      </c>
      <c r="BC15" s="33">
        <f>sumifs('BLAST COLDROOM 2 '!BG2:BG9481,'BLAST COLDROOM 2 '!$A$2:$A9481,$A$1,'BLAST COLDROOM 2 '!$C$2:$C9481,"Out",'BLAST COLDROOM 2 '!$E$2:$E9481,"Accepted",'BLAST COLDROOM 2 '!$D$2:$D9481,$A$15)</f>
        <v>0</v>
      </c>
      <c r="BD15" s="33">
        <f>sumifs('BLAST COLDROOM 2 '!BH2:BH9481,'BLAST COLDROOM 2 '!$A$2:$A9481,$A$1,'BLAST COLDROOM 2 '!$C$2:$C9481,"Out",'BLAST COLDROOM 2 '!$E$2:$E9481,"Accepted",'BLAST COLDROOM 2 '!$D$2:$D9481,$A$15)</f>
        <v>0</v>
      </c>
      <c r="BE15" s="33">
        <f>sumifs('BLAST COLDROOM 2 '!BI2:BI9481,'BLAST COLDROOM 2 '!$A$2:$A9481,$A$1,'BLAST COLDROOM 2 '!$C$2:$C9481,"Out",'BLAST COLDROOM 2 '!$E$2:$E9481,"Accepted",'BLAST COLDROOM 2 '!$D$2:$D9481,$A$15)</f>
        <v>0</v>
      </c>
      <c r="BF15" s="33">
        <f>sumifs('BLAST COLDROOM 2 '!BJ2:BJ9481,'BLAST COLDROOM 2 '!$A$2:$A9481,$A$1,'BLAST COLDROOM 2 '!$C$2:$C9481,"Out",'BLAST COLDROOM 2 '!$E$2:$E9481,"Accepted",'BLAST COLDROOM 2 '!$D$2:$D9481,$A$15)</f>
        <v>0</v>
      </c>
      <c r="BG15" s="33">
        <f>sumifs('BLAST COLDROOM 2 '!BK2:BK9481,'BLAST COLDROOM 2 '!$A$2:$A9481,$A$1,'BLAST COLDROOM 2 '!$C$2:$C9481,"Out",'BLAST COLDROOM 2 '!$E$2:$E9481,"Accepted",'BLAST COLDROOM 2 '!$D$2:$D9481,$A$15)</f>
        <v>0</v>
      </c>
      <c r="BH15" s="33">
        <f>sumifs('BLAST COLDROOM 2 '!BL2:BL9481,'BLAST COLDROOM 2 '!$A$2:$A9481,$A$1,'BLAST COLDROOM 2 '!$C$2:$C9481,"Out",'BLAST COLDROOM 2 '!$E$2:$E9481,"Accepted",'BLAST COLDROOM 2 '!$D$2:$D9481,$A$15)</f>
        <v>0</v>
      </c>
      <c r="BI15" s="33">
        <f>sumifs('BLAST COLDROOM 2 '!BM2:BM9481,'BLAST COLDROOM 2 '!$A$2:$A9481,$A$1,'BLAST COLDROOM 2 '!$C$2:$C9481,"Out",'BLAST COLDROOM 2 '!$E$2:$E9481,"Accepted",'BLAST COLDROOM 2 '!$D$2:$D9481,$A$15)</f>
        <v>0</v>
      </c>
      <c r="BJ15" s="33">
        <f>sumifs('BLAST COLDROOM 2 '!BN2:BN9481,'BLAST COLDROOM 2 '!$A$2:$A9481,$A$1,'BLAST COLDROOM 2 '!$C$2:$C9481,"Out",'BLAST COLDROOM 2 '!$E$2:$E9481,"Accepted",'BLAST COLDROOM 2 '!$D$2:$D9481,$A$15)</f>
        <v>0</v>
      </c>
      <c r="BK15" s="33">
        <f>sumifs('BLAST COLDROOM 2 '!BO2:BO9481,'BLAST COLDROOM 2 '!$A$2:$A9481,$A$1,'BLAST COLDROOM 2 '!$C$2:$C9481,"Out",'BLAST COLDROOM 2 '!$E$2:$E9481,"Accepted",'BLAST COLDROOM 2 '!$D$2:$D9481,$A$15)</f>
        <v>0</v>
      </c>
      <c r="BL15" s="33">
        <f>sumifs('BLAST COLDROOM 2 '!BP2:BP9481,'BLAST COLDROOM 2 '!$A$2:$A9481,$A$1,'BLAST COLDROOM 2 '!$C$2:$C9481,"Out",'BLAST COLDROOM 2 '!$E$2:$E9481,"Accepted",'BLAST COLDROOM 2 '!$D$2:$D9481,$A$15)</f>
        <v>0</v>
      </c>
      <c r="BM15" s="33">
        <f>sumifs('BLAST COLDROOM 2 '!BQ2:BQ9481,'BLAST COLDROOM 2 '!$A$2:$A9481,$A$1,'BLAST COLDROOM 2 '!$C$2:$C9481,"Out",'BLAST COLDROOM 2 '!$E$2:$E9481,"Accepted",'BLAST COLDROOM 2 '!$D$2:$D9481,$A$15)</f>
        <v>0</v>
      </c>
      <c r="BN15" s="33">
        <f>sumifs('BLAST COLDROOM 2 '!BR2:BR9481,'BLAST COLDROOM 2 '!$A$2:$A9481,$A$1,'BLAST COLDROOM 2 '!$C$2:$C9481,"Out",'BLAST COLDROOM 2 '!$E$2:$E9481,"Accepted",'BLAST COLDROOM 2 '!$D$2:$D9481,$A$15)</f>
        <v>0</v>
      </c>
      <c r="BO15" s="33">
        <f>sumifs('BLAST COLDROOM 2 '!BS2:BS9481,'BLAST COLDROOM 2 '!$A$2:$A9481,$A$1,'BLAST COLDROOM 2 '!$C$2:$C9481,"Out",'BLAST COLDROOM 2 '!$E$2:$E9481,"Accepted",'BLAST COLDROOM 2 '!$D$2:$D9481,$A$15)</f>
        <v>0</v>
      </c>
      <c r="BP15" s="33">
        <f>sumifs('BLAST COLDROOM 2 '!BT2:BT9481,'BLAST COLDROOM 2 '!$A$2:$A9481,$A$1,'BLAST COLDROOM 2 '!$C$2:$C9481,"Out",'BLAST COLDROOM 2 '!$E$2:$E9481,"Accepted",'BLAST COLDROOM 2 '!$D$2:$D9481,$A$15)</f>
        <v>0</v>
      </c>
      <c r="BQ15" s="33">
        <f>sumifs('BLAST COLDROOM 2 '!BU2:BU9481,'BLAST COLDROOM 2 '!$A$2:$A9481,$A$1,'BLAST COLDROOM 2 '!$C$2:$C9481,"Out",'BLAST COLDROOM 2 '!$E$2:$E9481,"Accepted",'BLAST COLDROOM 2 '!$D$2:$D9481,$A$15)</f>
        <v>0</v>
      </c>
      <c r="BR15" s="33">
        <f>sumifs('BLAST COLDROOM 2 '!BV2:BV9481,'BLAST COLDROOM 2 '!$A$2:$A9481,$A$1,'BLAST COLDROOM 2 '!$C$2:$C9481,"Out",'BLAST COLDROOM 2 '!$E$2:$E9481,"Accepted",'BLAST COLDROOM 2 '!$D$2:$D9481,$A$15)</f>
        <v>0</v>
      </c>
      <c r="BS15" s="33">
        <f>sumifs('BLAST COLDROOM 2 '!BW2:BW9481,'BLAST COLDROOM 2 '!$A$2:$A9481,$A$1,'BLAST COLDROOM 2 '!$C$2:$C9481,"Out",'BLAST COLDROOM 2 '!$E$2:$E9481,"Accepted",'BLAST COLDROOM 2 '!$D$2:$D9481,$A$15)</f>
        <v>0</v>
      </c>
      <c r="BT15" s="33">
        <f>sumifs('BLAST COLDROOM 2 '!BX2:BX9481,'BLAST COLDROOM 2 '!$A$2:$A9481,$A$1,'BLAST COLDROOM 2 '!$C$2:$C9481,"Out",'BLAST COLDROOM 2 '!$E$2:$E9481,"Accepted",'BLAST COLDROOM 2 '!$D$2:$D9481,$A$15)</f>
        <v>0</v>
      </c>
      <c r="BU15" s="33">
        <f>sumifs('BLAST COLDROOM 2 '!BY2:BY9481,'BLAST COLDROOM 2 '!$A$2:$A9481,$A$1,'BLAST COLDROOM 2 '!$C$2:$C9481,"Out",'BLAST COLDROOM 2 '!$E$2:$E9481,"Accepted",'BLAST COLDROOM 2 '!$D$2:$D9481,$A$15)</f>
        <v>0</v>
      </c>
      <c r="BV15" s="33">
        <f>sumifs('BLAST COLDROOM 2 '!BZ2:BZ9481,'BLAST COLDROOM 2 '!$A$2:$A9481,$A$1,'BLAST COLDROOM 2 '!$C$2:$C9481,"Out",'BLAST COLDROOM 2 '!$E$2:$E9481,"Accepted",'BLAST COLDROOM 2 '!$D$2:$D9481,$A$15)</f>
        <v>0</v>
      </c>
      <c r="BW15" s="33">
        <f>sumifs('BLAST COLDROOM 2 '!CA2:CA9481,'BLAST COLDROOM 2 '!$A$2:$A9481,$A$1,'BLAST COLDROOM 2 '!$C$2:$C9481,"Out",'BLAST COLDROOM 2 '!$E$2:$E9481,"Accepted",'BLAST COLDROOM 2 '!$D$2:$D9481,$A$15)</f>
        <v>0</v>
      </c>
      <c r="BX15" s="33">
        <f>sumifs('BLAST COLDROOM 2 '!CB2:CB9481,'BLAST COLDROOM 2 '!$A$2:$A9481,$A$1,'BLAST COLDROOM 2 '!$C$2:$C9481,"Out",'BLAST COLDROOM 2 '!$E$2:$E9481,"Accepted",'BLAST COLDROOM 2 '!$D$2:$D9481,$A$15)</f>
        <v>0</v>
      </c>
      <c r="BY15" s="33">
        <f>sumifs('BLAST COLDROOM 2 '!CC2:CC9481,'BLAST COLDROOM 2 '!$A$2:$A9481,$A$1,'BLAST COLDROOM 2 '!$C$2:$C9481,"Out",'BLAST COLDROOM 2 '!$E$2:$E9481,"Accepted",'BLAST COLDROOM 2 '!$D$2:$D9481,$A$15)</f>
        <v>0</v>
      </c>
      <c r="BZ15" s="33">
        <f>sumifs('BLAST COLDROOM 2 '!CD2:CD9481,'BLAST COLDROOM 2 '!$A$2:$A9481,$A$1,'BLAST COLDROOM 2 '!$C$2:$C9481,"Out",'BLAST COLDROOM 2 '!$E$2:$E9481,"Accepted",'BLAST COLDROOM 2 '!$D$2:$D9481,$A$15)</f>
        <v>0</v>
      </c>
      <c r="CA15" s="33">
        <f>sumifs('BLAST COLDROOM 2 '!CE2:CE9481,'BLAST COLDROOM 2 '!$A$2:$A9481,$A$1,'BLAST COLDROOM 2 '!$C$2:$C9481,"Out",'BLAST COLDROOM 2 '!$E$2:$E9481,"Accepted",'BLAST COLDROOM 2 '!$D$2:$D9481,$A$15)</f>
        <v>0</v>
      </c>
      <c r="CB15" s="33">
        <f>sumifs('BLAST COLDROOM 2 '!CF2:CF9481,'BLAST COLDROOM 2 '!$A$2:$A9481,$A$1,'BLAST COLDROOM 2 '!$C$2:$C9481,"Out",'BLAST COLDROOM 2 '!$E$2:$E9481,"Accepted",'BLAST COLDROOM 2 '!$D$2:$D9481,$A$15)</f>
        <v>0</v>
      </c>
    </row>
    <row r="16" ht="15.75" customHeight="1">
      <c r="A16" s="31" t="s">
        <v>101</v>
      </c>
      <c r="B16" s="33">
        <f>sumifs('BLAST COLDROOM 2 '!F2:F9481,'BLAST COLDROOM 2 '!$A$2:$A9481,$A$1,'BLAST COLDROOM 2 '!$C$2:$C9481,"Out",'BLAST COLDROOM 2 '!$E$2:$E9481,"Accepted",'BLAST COLDROOM 2 '!$D$2:$D9481,$A$16)</f>
        <v>0</v>
      </c>
      <c r="C16" s="33">
        <f>sumifs('BLAST COLDROOM 2 '!G2:G9481,'BLAST COLDROOM 2 '!$A$2:$A9481,$A$1,'BLAST COLDROOM 2 '!$C$2:$C9481,"Out",'BLAST COLDROOM 2 '!$E$2:$E9481,"Accepted",'BLAST COLDROOM 2 '!$D$2:$D9481,$A$16)</f>
        <v>0</v>
      </c>
      <c r="D16" s="33">
        <f>sumifs('BLAST COLDROOM 2 '!H2:H9481,'BLAST COLDROOM 2 '!$A$2:$A9481,$A$1,'BLAST COLDROOM 2 '!$C$2:$C9481,"Out",'BLAST COLDROOM 2 '!$E$2:$E9481,"Accepted",'BLAST COLDROOM 2 '!$D$2:$D9481,$A$16)</f>
        <v>0</v>
      </c>
      <c r="E16" s="33">
        <f>sumifs('BLAST COLDROOM 2 '!I2:I9481,'BLAST COLDROOM 2 '!$A$2:$A9481,$A$1,'BLAST COLDROOM 2 '!$C$2:$C9481,"Out",'BLAST COLDROOM 2 '!$E$2:$E9481,"Accepted",'BLAST COLDROOM 2 '!$D$2:$D9481,$A$16)</f>
        <v>0</v>
      </c>
      <c r="F16" s="33">
        <f>sumifs('BLAST COLDROOM 2 '!J2:J9481,'BLAST COLDROOM 2 '!$A$2:$A9481,$A$1,'BLAST COLDROOM 2 '!$C$2:$C9481,"Out",'BLAST COLDROOM 2 '!$E$2:$E9481,"Accepted",'BLAST COLDROOM 2 '!$D$2:$D9481,$A$16)</f>
        <v>0</v>
      </c>
      <c r="G16" s="33">
        <f>sumifs('BLAST COLDROOM 2 '!K2:K9481,'BLAST COLDROOM 2 '!$A$2:$A9481,$A$1,'BLAST COLDROOM 2 '!$C$2:$C9481,"Out",'BLAST COLDROOM 2 '!$E$2:$E9481,"Accepted",'BLAST COLDROOM 2 '!$D$2:$D9481,$A$16)</f>
        <v>0</v>
      </c>
      <c r="H16" s="33">
        <f>sumifs('BLAST COLDROOM 2 '!L2:L9481,'BLAST COLDROOM 2 '!$A$2:$A9481,$A$1,'BLAST COLDROOM 2 '!$C$2:$C9481,"Out",'BLAST COLDROOM 2 '!$E$2:$E9481,"Accepted",'BLAST COLDROOM 2 '!$D$2:$D9481,$A$16)</f>
        <v>0</v>
      </c>
      <c r="I16" s="33">
        <f>sumifs('BLAST COLDROOM 2 '!M2:M9481,'BLAST COLDROOM 2 '!$A$2:$A9481,$A$1,'BLAST COLDROOM 2 '!$C$2:$C9481,"Out",'BLAST COLDROOM 2 '!$E$2:$E9481,"Accepted",'BLAST COLDROOM 2 '!$D$2:$D9481,$A$16)</f>
        <v>0</v>
      </c>
      <c r="J16" s="33">
        <f>sumifs('BLAST COLDROOM 2 '!N2:N9481,'BLAST COLDROOM 2 '!$A$2:$A9481,$A$1,'BLAST COLDROOM 2 '!$C$2:$C9481,"Out",'BLAST COLDROOM 2 '!$E$2:$E9481,"Accepted",'BLAST COLDROOM 2 '!$D$2:$D9481,$A$16)</f>
        <v>0</v>
      </c>
      <c r="K16" s="33">
        <f>sumifs('BLAST COLDROOM 2 '!O2:O9481,'BLAST COLDROOM 2 '!$A$2:$A9481,$A$1,'BLAST COLDROOM 2 '!$C$2:$C9481,"Out",'BLAST COLDROOM 2 '!$E$2:$E9481,"Accepted",'BLAST COLDROOM 2 '!$D$2:$D9481,$A$16)</f>
        <v>0</v>
      </c>
      <c r="L16" s="33">
        <f>sumifs('BLAST COLDROOM 2 '!P2:P9481,'BLAST COLDROOM 2 '!$A$2:$A9481,$A$1,'BLAST COLDROOM 2 '!$C$2:$C9481,"Out",'BLAST COLDROOM 2 '!$E$2:$E9481,"Accepted",'BLAST COLDROOM 2 '!$D$2:$D9481,$A$16)</f>
        <v>0</v>
      </c>
      <c r="M16" s="33">
        <f>sumifs('BLAST COLDROOM 2 '!Q2:Q9481,'BLAST COLDROOM 2 '!$A$2:$A9481,$A$1,'BLAST COLDROOM 2 '!$C$2:$C9481,"Out",'BLAST COLDROOM 2 '!$E$2:$E9481,"Accepted",'BLAST COLDROOM 2 '!$D$2:$D9481,$A$16)</f>
        <v>0</v>
      </c>
      <c r="N16" s="33">
        <f>sumifs('BLAST COLDROOM 2 '!R2:R9481,'BLAST COLDROOM 2 '!$A$2:$A9481,$A$1,'BLAST COLDROOM 2 '!$C$2:$C9481,"Out",'BLAST COLDROOM 2 '!$E$2:$E9481,"Accepted",'BLAST COLDROOM 2 '!$D$2:$D9481,$A$16)</f>
        <v>0</v>
      </c>
      <c r="O16" s="33">
        <f>sumifs('BLAST COLDROOM 2 '!S2:S9481,'BLAST COLDROOM 2 '!$A$2:$A9481,$A$1,'BLAST COLDROOM 2 '!$C$2:$C9481,"Out",'BLAST COLDROOM 2 '!$E$2:$E9481,"Accepted",'BLAST COLDROOM 2 '!$D$2:$D9481,$A$16)</f>
        <v>0</v>
      </c>
      <c r="P16" s="33">
        <f>sumifs('BLAST COLDROOM 2 '!T2:T9481,'BLAST COLDROOM 2 '!$A$2:$A9481,$A$1,'BLAST COLDROOM 2 '!$C$2:$C9481,"Out",'BLAST COLDROOM 2 '!$E$2:$E9481,"Accepted",'BLAST COLDROOM 2 '!$D$2:$D9481,$A$16)</f>
        <v>0</v>
      </c>
      <c r="Q16" s="33">
        <f>sumifs('BLAST COLDROOM 2 '!U2:U9481,'BLAST COLDROOM 2 '!$A$2:$A9481,$A$1,'BLAST COLDROOM 2 '!$C$2:$C9481,"Out",'BLAST COLDROOM 2 '!$E$2:$E9481,"Accepted",'BLAST COLDROOM 2 '!$D$2:$D9481,$A$16)</f>
        <v>0</v>
      </c>
      <c r="R16" s="33">
        <f>sumifs('BLAST COLDROOM 2 '!V2:V9481,'BLAST COLDROOM 2 '!$A$2:$A9481,$A$1,'BLAST COLDROOM 2 '!$C$2:$C9481,"Out",'BLAST COLDROOM 2 '!$E$2:$E9481,"Accepted",'BLAST COLDROOM 2 '!$D$2:$D9481,$A$16)</f>
        <v>0</v>
      </c>
      <c r="S16" s="33">
        <f>sumifs('BLAST COLDROOM 2 '!W2:W9481,'BLAST COLDROOM 2 '!$A$2:$A9481,$A$1,'BLAST COLDROOM 2 '!$C$2:$C9481,"Out",'BLAST COLDROOM 2 '!$E$2:$E9481,"Accepted",'BLAST COLDROOM 2 '!$D$2:$D9481,$A$16)</f>
        <v>0</v>
      </c>
      <c r="T16" s="33">
        <f>sumifs('BLAST COLDROOM 2 '!X2:X9481,'BLAST COLDROOM 2 '!$A$2:$A9481,$A$1,'BLAST COLDROOM 2 '!$C$2:$C9481,"Out",'BLAST COLDROOM 2 '!$E$2:$E9481,"Accepted",'BLAST COLDROOM 2 '!$D$2:$D9481,$A$16)</f>
        <v>0</v>
      </c>
      <c r="U16" s="33">
        <f>sumifs('BLAST COLDROOM 2 '!Y2:Y9481,'BLAST COLDROOM 2 '!$A$2:$A9481,$A$1,'BLAST COLDROOM 2 '!$C$2:$C9481,"Out",'BLAST COLDROOM 2 '!$E$2:$E9481,"Accepted",'BLAST COLDROOM 2 '!$D$2:$D9481,$A$16)</f>
        <v>0</v>
      </c>
      <c r="V16" s="33">
        <f>sumifs('BLAST COLDROOM 2 '!Z2:Z9481,'BLAST COLDROOM 2 '!$A$2:$A9481,$A$1,'BLAST COLDROOM 2 '!$C$2:$C9481,"Out",'BLAST COLDROOM 2 '!$E$2:$E9481,"Accepted",'BLAST COLDROOM 2 '!$D$2:$D9481,$A$16)</f>
        <v>0</v>
      </c>
      <c r="W16" s="33">
        <f>sumifs('BLAST COLDROOM 2 '!AA2:AA9481,'BLAST COLDROOM 2 '!$A$2:$A9481,$A$1,'BLAST COLDROOM 2 '!$C$2:$C9481,"Out",'BLAST COLDROOM 2 '!$E$2:$E9481,"Accepted",'BLAST COLDROOM 2 '!$D$2:$D9481,$A$16)</f>
        <v>0</v>
      </c>
      <c r="X16" s="33">
        <f>sumifs('BLAST COLDROOM 2 '!AB2:AB9481,'BLAST COLDROOM 2 '!$A$2:$A9481,$A$1,'BLAST COLDROOM 2 '!$C$2:$C9481,"Out",'BLAST COLDROOM 2 '!$E$2:$E9481,"Accepted",'BLAST COLDROOM 2 '!$D$2:$D9481,$A$16)</f>
        <v>0</v>
      </c>
      <c r="Y16" s="33">
        <f>sumifs('BLAST COLDROOM 2 '!AC2:AC9481,'BLAST COLDROOM 2 '!$A$2:$A9481,$A$1,'BLAST COLDROOM 2 '!$C$2:$C9481,"Out",'BLAST COLDROOM 2 '!$E$2:$E9481,"Accepted",'BLAST COLDROOM 2 '!$D$2:$D9481,$A$16)</f>
        <v>0</v>
      </c>
      <c r="Z16" s="33">
        <f>sumifs('BLAST COLDROOM 2 '!AD2:AD9481,'BLAST COLDROOM 2 '!$A$2:$A9481,$A$1,'BLAST COLDROOM 2 '!$C$2:$C9481,"Out",'BLAST COLDROOM 2 '!$E$2:$E9481,"Accepted",'BLAST COLDROOM 2 '!$D$2:$D9481,$A$16)</f>
        <v>0</v>
      </c>
      <c r="AA16" s="33">
        <f>sumifs('BLAST COLDROOM 2 '!AE2:AE9481,'BLAST COLDROOM 2 '!$A$2:$A9481,$A$1,'BLAST COLDROOM 2 '!$C$2:$C9481,"Out",'BLAST COLDROOM 2 '!$E$2:$E9481,"Accepted",'BLAST COLDROOM 2 '!$D$2:$D9481,$A$16)</f>
        <v>0</v>
      </c>
      <c r="AB16" s="33">
        <f>sumifs('BLAST COLDROOM 2 '!AF2:AF9481,'BLAST COLDROOM 2 '!$A$2:$A9481,$A$1,'BLAST COLDROOM 2 '!$C$2:$C9481,"Out",'BLAST COLDROOM 2 '!$E$2:$E9481,"Accepted",'BLAST COLDROOM 2 '!$D$2:$D9481,$A$16)</f>
        <v>0</v>
      </c>
      <c r="AC16" s="33">
        <f>sumifs('BLAST COLDROOM 2 '!AG2:AG9481,'BLAST COLDROOM 2 '!$A$2:$A9481,$A$1,'BLAST COLDROOM 2 '!$C$2:$C9481,"Out",'BLAST COLDROOM 2 '!$E$2:$E9481,"Accepted",'BLAST COLDROOM 2 '!$D$2:$D9481,$A$16)</f>
        <v>0</v>
      </c>
      <c r="AD16" s="33">
        <f>sumifs('BLAST COLDROOM 2 '!AH2:AH9481,'BLAST COLDROOM 2 '!$A$2:$A9481,$A$1,'BLAST COLDROOM 2 '!$C$2:$C9481,"Out",'BLAST COLDROOM 2 '!$E$2:$E9481,"Accepted",'BLAST COLDROOM 2 '!$D$2:$D9481,$A$16)</f>
        <v>0</v>
      </c>
      <c r="AE16" s="33">
        <f>sumifs('BLAST COLDROOM 2 '!AI2:AI9481,'BLAST COLDROOM 2 '!$A$2:$A9481,$A$1,'BLAST COLDROOM 2 '!$C$2:$C9481,"Out",'BLAST COLDROOM 2 '!$E$2:$E9481,"Accepted",'BLAST COLDROOM 2 '!$D$2:$D9481,$A$16)</f>
        <v>0</v>
      </c>
      <c r="AF16" s="33">
        <f>sumifs('BLAST COLDROOM 2 '!AJ2:AJ9481,'BLAST COLDROOM 2 '!$A$2:$A9481,$A$1,'BLAST COLDROOM 2 '!$C$2:$C9481,"Out",'BLAST COLDROOM 2 '!$E$2:$E9481,"Accepted",'BLAST COLDROOM 2 '!$D$2:$D9481,$A$16)</f>
        <v>0</v>
      </c>
      <c r="AG16" s="33">
        <f>sumifs('BLAST COLDROOM 2 '!AK2:AK9481,'BLAST COLDROOM 2 '!$A$2:$A9481,$A$1,'BLAST COLDROOM 2 '!$C$2:$C9481,"Out",'BLAST COLDROOM 2 '!$E$2:$E9481,"Accepted",'BLAST COLDROOM 2 '!$D$2:$D9481,$A$16)</f>
        <v>0</v>
      </c>
      <c r="AH16" s="33">
        <f>sumifs('BLAST COLDROOM 2 '!AL2:AL9481,'BLAST COLDROOM 2 '!$A$2:$A9481,$A$1,'BLAST COLDROOM 2 '!$C$2:$C9481,"Out",'BLAST COLDROOM 2 '!$E$2:$E9481,"Accepted",'BLAST COLDROOM 2 '!$D$2:$D9481,$A$16)</f>
        <v>0</v>
      </c>
      <c r="AI16" s="33">
        <f>sumifs('BLAST COLDROOM 2 '!AM2:AM9481,'BLAST COLDROOM 2 '!$A$2:$A9481,$A$1,'BLAST COLDROOM 2 '!$C$2:$C9481,"Out",'BLAST COLDROOM 2 '!$E$2:$E9481,"Accepted",'BLAST COLDROOM 2 '!$D$2:$D9481,$A$16)</f>
        <v>0</v>
      </c>
      <c r="AJ16" s="33">
        <f>sumifs('BLAST COLDROOM 2 '!AN2:AN9481,'BLAST COLDROOM 2 '!$A$2:$A9481,$A$1,'BLAST COLDROOM 2 '!$C$2:$C9481,"Out",'BLAST COLDROOM 2 '!$E$2:$E9481,"Accepted",'BLAST COLDROOM 2 '!$D$2:$D9481,$A$16)</f>
        <v>0</v>
      </c>
      <c r="AK16" s="33">
        <f>sumifs('BLAST COLDROOM 2 '!AO2:AO9481,'BLAST COLDROOM 2 '!$A$2:$A9481,$A$1,'BLAST COLDROOM 2 '!$C$2:$C9481,"Out",'BLAST COLDROOM 2 '!$E$2:$E9481,"Accepted",'BLAST COLDROOM 2 '!$D$2:$D9481,$A$16)</f>
        <v>0</v>
      </c>
      <c r="AL16" s="33">
        <f>sumifs('BLAST COLDROOM 2 '!AP2:AP9481,'BLAST COLDROOM 2 '!$A$2:$A9481,$A$1,'BLAST COLDROOM 2 '!$C$2:$C9481,"Out",'BLAST COLDROOM 2 '!$E$2:$E9481,"Accepted",'BLAST COLDROOM 2 '!$D$2:$D9481,$A$16)</f>
        <v>0</v>
      </c>
      <c r="AM16" s="33">
        <f>sumifs('BLAST COLDROOM 2 '!AQ2:AQ9481,'BLAST COLDROOM 2 '!$A$2:$A9481,$A$1,'BLAST COLDROOM 2 '!$C$2:$C9481,"Out",'BLAST COLDROOM 2 '!$E$2:$E9481,"Accepted",'BLAST COLDROOM 2 '!$D$2:$D9481,$A$16)</f>
        <v>0</v>
      </c>
      <c r="AN16" s="33">
        <f>sumifs('BLAST COLDROOM 2 '!AR2:AR9481,'BLAST COLDROOM 2 '!$A$2:$A9481,$A$1,'BLAST COLDROOM 2 '!$C$2:$C9481,"Out",'BLAST COLDROOM 2 '!$E$2:$E9481,"Accepted",'BLAST COLDROOM 2 '!$D$2:$D9481,$A$16)</f>
        <v>0</v>
      </c>
      <c r="AO16" s="33">
        <f>sumifs('BLAST COLDROOM 2 '!AS2:AS9481,'BLAST COLDROOM 2 '!$A$2:$A9481,$A$1,'BLAST COLDROOM 2 '!$C$2:$C9481,"Out",'BLAST COLDROOM 2 '!$E$2:$E9481,"Accepted",'BLAST COLDROOM 2 '!$D$2:$D9481,$A$16)</f>
        <v>0</v>
      </c>
      <c r="AP16" s="33">
        <f>sumifs('BLAST COLDROOM 2 '!AT2:AT9481,'BLAST COLDROOM 2 '!$A$2:$A9481,$A$1,'BLAST COLDROOM 2 '!$C$2:$C9481,"Out",'BLAST COLDROOM 2 '!$E$2:$E9481,"Accepted",'BLAST COLDROOM 2 '!$D$2:$D9481,$A$16)</f>
        <v>0</v>
      </c>
      <c r="AQ16" s="33">
        <f>sumifs('BLAST COLDROOM 2 '!AU2:AU9481,'BLAST COLDROOM 2 '!$A$2:$A9481,$A$1,'BLAST COLDROOM 2 '!$C$2:$C9481,"Out",'BLAST COLDROOM 2 '!$E$2:$E9481,"Accepted",'BLAST COLDROOM 2 '!$D$2:$D9481,$A$16)</f>
        <v>0</v>
      </c>
      <c r="AR16" s="33">
        <f>sumifs('BLAST COLDROOM 2 '!AV2:AV9481,'BLAST COLDROOM 2 '!$A$2:$A9481,$A$1,'BLAST COLDROOM 2 '!$C$2:$C9481,"Out",'BLAST COLDROOM 2 '!$E$2:$E9481,"Accepted",'BLAST COLDROOM 2 '!$D$2:$D9481,$A$16)</f>
        <v>0</v>
      </c>
      <c r="AS16" s="33">
        <f>sumifs('BLAST COLDROOM 2 '!AW2:AW9481,'BLAST COLDROOM 2 '!$A$2:$A9481,$A$1,'BLAST COLDROOM 2 '!$C$2:$C9481,"Out",'BLAST COLDROOM 2 '!$E$2:$E9481,"Accepted",'BLAST COLDROOM 2 '!$D$2:$D9481,$A$16)</f>
        <v>0</v>
      </c>
      <c r="AT16" s="33">
        <f>sumifs('BLAST COLDROOM 2 '!AX2:AX9481,'BLAST COLDROOM 2 '!$A$2:$A9481,$A$1,'BLAST COLDROOM 2 '!$C$2:$C9481,"Out",'BLAST COLDROOM 2 '!$E$2:$E9481,"Accepted",'BLAST COLDROOM 2 '!$D$2:$D9481,$A$16)</f>
        <v>0</v>
      </c>
      <c r="AU16" s="33">
        <f>sumifs('BLAST COLDROOM 2 '!AY2:AY9481,'BLAST COLDROOM 2 '!$A$2:$A9481,$A$1,'BLAST COLDROOM 2 '!$C$2:$C9481,"Out",'BLAST COLDROOM 2 '!$E$2:$E9481,"Accepted",'BLAST COLDROOM 2 '!$D$2:$D9481,$A$16)</f>
        <v>0</v>
      </c>
      <c r="AV16" s="33">
        <f>sumifs('BLAST COLDROOM 2 '!AZ2:AZ9481,'BLAST COLDROOM 2 '!$A$2:$A9481,$A$1,'BLAST COLDROOM 2 '!$C$2:$C9481,"Out",'BLAST COLDROOM 2 '!$E$2:$E9481,"Accepted",'BLAST COLDROOM 2 '!$D$2:$D9481,$A$16)</f>
        <v>0</v>
      </c>
      <c r="AW16" s="33">
        <f>sumifs('BLAST COLDROOM 2 '!BA2:BA9481,'BLAST COLDROOM 2 '!$A$2:$A9481,$A$1,'BLAST COLDROOM 2 '!$C$2:$C9481,"Out",'BLAST COLDROOM 2 '!$E$2:$E9481,"Accepted",'BLAST COLDROOM 2 '!$D$2:$D9481,$A$16)</f>
        <v>0</v>
      </c>
      <c r="AX16" s="33">
        <f>sumifs('BLAST COLDROOM 2 '!BB2:BB9481,'BLAST COLDROOM 2 '!$A$2:$A9481,$A$1,'BLAST COLDROOM 2 '!$C$2:$C9481,"Out",'BLAST COLDROOM 2 '!$E$2:$E9481,"Accepted",'BLAST COLDROOM 2 '!$D$2:$D9481,$A$16)</f>
        <v>0</v>
      </c>
      <c r="AY16" s="33">
        <f>sumifs('BLAST COLDROOM 2 '!BC2:BC9481,'BLAST COLDROOM 2 '!$A$2:$A9481,$A$1,'BLAST COLDROOM 2 '!$C$2:$C9481,"Out",'BLAST COLDROOM 2 '!$E$2:$E9481,"Accepted",'BLAST COLDROOM 2 '!$D$2:$D9481,$A$16)</f>
        <v>0</v>
      </c>
      <c r="AZ16" s="33">
        <f>sumifs('BLAST COLDROOM 2 '!BD2:BD9481,'BLAST COLDROOM 2 '!$A$2:$A9481,$A$1,'BLAST COLDROOM 2 '!$C$2:$C9481,"Out",'BLAST COLDROOM 2 '!$E$2:$E9481,"Accepted",'BLAST COLDROOM 2 '!$D$2:$D9481,$A$16)</f>
        <v>0</v>
      </c>
      <c r="BA16" s="33">
        <f>sumifs('BLAST COLDROOM 2 '!BE2:BE9481,'BLAST COLDROOM 2 '!$A$2:$A9481,$A$1,'BLAST COLDROOM 2 '!$C$2:$C9481,"Out",'BLAST COLDROOM 2 '!$E$2:$E9481,"Accepted",'BLAST COLDROOM 2 '!$D$2:$D9481,$A$16)</f>
        <v>0</v>
      </c>
      <c r="BB16" s="33">
        <f>sumifs('BLAST COLDROOM 2 '!BF2:BF9481,'BLAST COLDROOM 2 '!$A$2:$A9481,$A$1,'BLAST COLDROOM 2 '!$C$2:$C9481,"Out",'BLAST COLDROOM 2 '!$E$2:$E9481,"Accepted",'BLAST COLDROOM 2 '!$D$2:$D9481,$A$16)</f>
        <v>0</v>
      </c>
      <c r="BC16" s="33">
        <f>sumifs('BLAST COLDROOM 2 '!BG2:BG9481,'BLAST COLDROOM 2 '!$A$2:$A9481,$A$1,'BLAST COLDROOM 2 '!$C$2:$C9481,"Out",'BLAST COLDROOM 2 '!$E$2:$E9481,"Accepted",'BLAST COLDROOM 2 '!$D$2:$D9481,$A$16)</f>
        <v>0</v>
      </c>
      <c r="BD16" s="33">
        <f>sumifs('BLAST COLDROOM 2 '!BH2:BH9481,'BLAST COLDROOM 2 '!$A$2:$A9481,$A$1,'BLAST COLDROOM 2 '!$C$2:$C9481,"Out",'BLAST COLDROOM 2 '!$E$2:$E9481,"Accepted",'BLAST COLDROOM 2 '!$D$2:$D9481,$A$16)</f>
        <v>0</v>
      </c>
      <c r="BE16" s="33">
        <f>sumifs('BLAST COLDROOM 2 '!BI2:BI9481,'BLAST COLDROOM 2 '!$A$2:$A9481,$A$1,'BLAST COLDROOM 2 '!$C$2:$C9481,"Out",'BLAST COLDROOM 2 '!$E$2:$E9481,"Accepted",'BLAST COLDROOM 2 '!$D$2:$D9481,$A$16)</f>
        <v>0</v>
      </c>
      <c r="BF16" s="33">
        <f>sumifs('BLAST COLDROOM 2 '!BJ2:BJ9481,'BLAST COLDROOM 2 '!$A$2:$A9481,$A$1,'BLAST COLDROOM 2 '!$C$2:$C9481,"Out",'BLAST COLDROOM 2 '!$E$2:$E9481,"Accepted",'BLAST COLDROOM 2 '!$D$2:$D9481,$A$16)</f>
        <v>0</v>
      </c>
      <c r="BG16" s="33">
        <f>sumifs('BLAST COLDROOM 2 '!BK2:BK9481,'BLAST COLDROOM 2 '!$A$2:$A9481,$A$1,'BLAST COLDROOM 2 '!$C$2:$C9481,"Out",'BLAST COLDROOM 2 '!$E$2:$E9481,"Accepted",'BLAST COLDROOM 2 '!$D$2:$D9481,$A$16)</f>
        <v>0</v>
      </c>
      <c r="BH16" s="33">
        <f>sumifs('BLAST COLDROOM 2 '!BL2:BL9481,'BLAST COLDROOM 2 '!$A$2:$A9481,$A$1,'BLAST COLDROOM 2 '!$C$2:$C9481,"Out",'BLAST COLDROOM 2 '!$E$2:$E9481,"Accepted",'BLAST COLDROOM 2 '!$D$2:$D9481,$A$16)</f>
        <v>0</v>
      </c>
      <c r="BI16" s="33">
        <f>sumifs('BLAST COLDROOM 2 '!BM2:BM9481,'BLAST COLDROOM 2 '!$A$2:$A9481,$A$1,'BLAST COLDROOM 2 '!$C$2:$C9481,"Out",'BLAST COLDROOM 2 '!$E$2:$E9481,"Accepted",'BLAST COLDROOM 2 '!$D$2:$D9481,$A$16)</f>
        <v>0</v>
      </c>
      <c r="BJ16" s="33">
        <f>sumifs('BLAST COLDROOM 2 '!BN2:BN9481,'BLAST COLDROOM 2 '!$A$2:$A9481,$A$1,'BLAST COLDROOM 2 '!$C$2:$C9481,"Out",'BLAST COLDROOM 2 '!$E$2:$E9481,"Accepted",'BLAST COLDROOM 2 '!$D$2:$D9481,$A$16)</f>
        <v>0</v>
      </c>
      <c r="BK16" s="33">
        <f>sumifs('BLAST COLDROOM 2 '!BO2:BO9481,'BLAST COLDROOM 2 '!$A$2:$A9481,$A$1,'BLAST COLDROOM 2 '!$C$2:$C9481,"Out",'BLAST COLDROOM 2 '!$E$2:$E9481,"Accepted",'BLAST COLDROOM 2 '!$D$2:$D9481,$A$16)</f>
        <v>0</v>
      </c>
      <c r="BL16" s="33">
        <f>sumifs('BLAST COLDROOM 2 '!BP2:BP9481,'BLAST COLDROOM 2 '!$A$2:$A9481,$A$1,'BLAST COLDROOM 2 '!$C$2:$C9481,"Out",'BLAST COLDROOM 2 '!$E$2:$E9481,"Accepted",'BLAST COLDROOM 2 '!$D$2:$D9481,$A$16)</f>
        <v>0</v>
      </c>
      <c r="BM16" s="33">
        <f>sumifs('BLAST COLDROOM 2 '!BQ2:BQ9481,'BLAST COLDROOM 2 '!$A$2:$A9481,$A$1,'BLAST COLDROOM 2 '!$C$2:$C9481,"Out",'BLAST COLDROOM 2 '!$E$2:$E9481,"Accepted",'BLAST COLDROOM 2 '!$D$2:$D9481,$A$16)</f>
        <v>0</v>
      </c>
      <c r="BN16" s="33">
        <f>sumifs('BLAST COLDROOM 2 '!BR2:BR9481,'BLAST COLDROOM 2 '!$A$2:$A9481,$A$1,'BLAST COLDROOM 2 '!$C$2:$C9481,"Out",'BLAST COLDROOM 2 '!$E$2:$E9481,"Accepted",'BLAST COLDROOM 2 '!$D$2:$D9481,$A$16)</f>
        <v>0</v>
      </c>
      <c r="BO16" s="33">
        <f>sumifs('BLAST COLDROOM 2 '!BS2:BS9481,'BLAST COLDROOM 2 '!$A$2:$A9481,$A$1,'BLAST COLDROOM 2 '!$C$2:$C9481,"Out",'BLAST COLDROOM 2 '!$E$2:$E9481,"Accepted",'BLAST COLDROOM 2 '!$D$2:$D9481,$A$16)</f>
        <v>0</v>
      </c>
      <c r="BP16" s="33">
        <f>sumifs('BLAST COLDROOM 2 '!BT2:BT9481,'BLAST COLDROOM 2 '!$A$2:$A9481,$A$1,'BLAST COLDROOM 2 '!$C$2:$C9481,"Out",'BLAST COLDROOM 2 '!$E$2:$E9481,"Accepted",'BLAST COLDROOM 2 '!$D$2:$D9481,$A$16)</f>
        <v>0</v>
      </c>
      <c r="BQ16" s="33">
        <f>sumifs('BLAST COLDROOM 2 '!BU2:BU9481,'BLAST COLDROOM 2 '!$A$2:$A9481,$A$1,'BLAST COLDROOM 2 '!$C$2:$C9481,"Out",'BLAST COLDROOM 2 '!$E$2:$E9481,"Accepted",'BLAST COLDROOM 2 '!$D$2:$D9481,$A$16)</f>
        <v>0</v>
      </c>
      <c r="BR16" s="33">
        <f>sumifs('BLAST COLDROOM 2 '!BV2:BV9481,'BLAST COLDROOM 2 '!$A$2:$A9481,$A$1,'BLAST COLDROOM 2 '!$C$2:$C9481,"Out",'BLAST COLDROOM 2 '!$E$2:$E9481,"Accepted",'BLAST COLDROOM 2 '!$D$2:$D9481,$A$16)</f>
        <v>0</v>
      </c>
      <c r="BS16" s="33">
        <f>sumifs('BLAST COLDROOM 2 '!BW2:BW9481,'BLAST COLDROOM 2 '!$A$2:$A9481,$A$1,'BLAST COLDROOM 2 '!$C$2:$C9481,"Out",'BLAST COLDROOM 2 '!$E$2:$E9481,"Accepted",'BLAST COLDROOM 2 '!$D$2:$D9481,$A$16)</f>
        <v>0</v>
      </c>
      <c r="BT16" s="33">
        <f>sumifs('BLAST COLDROOM 2 '!BX2:BX9481,'BLAST COLDROOM 2 '!$A$2:$A9481,$A$1,'BLAST COLDROOM 2 '!$C$2:$C9481,"Out",'BLAST COLDROOM 2 '!$E$2:$E9481,"Accepted",'BLAST COLDROOM 2 '!$D$2:$D9481,$A$16)</f>
        <v>0</v>
      </c>
      <c r="BU16" s="33">
        <f>sumifs('BLAST COLDROOM 2 '!BY2:BY9481,'BLAST COLDROOM 2 '!$A$2:$A9481,$A$1,'BLAST COLDROOM 2 '!$C$2:$C9481,"Out",'BLAST COLDROOM 2 '!$E$2:$E9481,"Accepted",'BLAST COLDROOM 2 '!$D$2:$D9481,$A$16)</f>
        <v>0</v>
      </c>
      <c r="BV16" s="33">
        <f>sumifs('BLAST COLDROOM 2 '!BZ2:BZ9481,'BLAST COLDROOM 2 '!$A$2:$A9481,$A$1,'BLAST COLDROOM 2 '!$C$2:$C9481,"Out",'BLAST COLDROOM 2 '!$E$2:$E9481,"Accepted",'BLAST COLDROOM 2 '!$D$2:$D9481,$A$16)</f>
        <v>0</v>
      </c>
      <c r="BW16" s="33">
        <f>sumifs('BLAST COLDROOM 2 '!CA2:CA9481,'BLAST COLDROOM 2 '!$A$2:$A9481,$A$1,'BLAST COLDROOM 2 '!$C$2:$C9481,"Out",'BLAST COLDROOM 2 '!$E$2:$E9481,"Accepted",'BLAST COLDROOM 2 '!$D$2:$D9481,$A$16)</f>
        <v>0</v>
      </c>
      <c r="BX16" s="33">
        <f>sumifs('BLAST COLDROOM 2 '!CB2:CB9481,'BLAST COLDROOM 2 '!$A$2:$A9481,$A$1,'BLAST COLDROOM 2 '!$C$2:$C9481,"Out",'BLAST COLDROOM 2 '!$E$2:$E9481,"Accepted",'BLAST COLDROOM 2 '!$D$2:$D9481,$A$16)</f>
        <v>0</v>
      </c>
      <c r="BY16" s="33">
        <f>sumifs('BLAST COLDROOM 2 '!CC2:CC9481,'BLAST COLDROOM 2 '!$A$2:$A9481,$A$1,'BLAST COLDROOM 2 '!$C$2:$C9481,"Out",'BLAST COLDROOM 2 '!$E$2:$E9481,"Accepted",'BLAST COLDROOM 2 '!$D$2:$D9481,$A$16)</f>
        <v>0</v>
      </c>
      <c r="BZ16" s="33">
        <f>sumifs('BLAST COLDROOM 2 '!CD2:CD9481,'BLAST COLDROOM 2 '!$A$2:$A9481,$A$1,'BLAST COLDROOM 2 '!$C$2:$C9481,"Out",'BLAST COLDROOM 2 '!$E$2:$E9481,"Accepted",'BLAST COLDROOM 2 '!$D$2:$D9481,$A$16)</f>
        <v>0</v>
      </c>
      <c r="CA16" s="33">
        <f>sumifs('BLAST COLDROOM 2 '!CE2:CE9481,'BLAST COLDROOM 2 '!$A$2:$A9481,$A$1,'BLAST COLDROOM 2 '!$C$2:$C9481,"Out",'BLAST COLDROOM 2 '!$E$2:$E9481,"Accepted",'BLAST COLDROOM 2 '!$D$2:$D9481,$A$16)</f>
        <v>0</v>
      </c>
      <c r="CB16" s="33">
        <f>sumifs('BLAST COLDROOM 2 '!CF2:CF9481,'BLAST COLDROOM 2 '!$A$2:$A9481,$A$1,'BLAST COLDROOM 2 '!$C$2:$C9481,"Out",'BLAST COLDROOM 2 '!$E$2:$E9481,"Accepted",'BLAST COLDROOM 2 '!$D$2:$D9481,$A$16)</f>
        <v>0</v>
      </c>
    </row>
    <row r="17" ht="15.75" customHeight="1">
      <c r="A17" s="31" t="s">
        <v>103</v>
      </c>
      <c r="B17" s="33">
        <f>sumifs('BLAST COLDROOM 2 '!F2:F9481,'BLAST COLDROOM 2 '!$A$2:$A9481,$A$1,'BLAST COLDROOM 2 '!$C$2:$C9481,"Out",'BLAST COLDROOM 2 '!$E$2:$E9481,"Accepted",'BLAST COLDROOM 2 '!$D$2:$D9481,$A$17)</f>
        <v>0</v>
      </c>
      <c r="C17" s="33">
        <f>sumifs('BLAST COLDROOM 2 '!G2:G9481,'BLAST COLDROOM 2 '!$A$2:$A9481,$A$1,'BLAST COLDROOM 2 '!$C$2:$C9481,"Out",'BLAST COLDROOM 2 '!$E$2:$E9481,"Accepted",'BLAST COLDROOM 2 '!$D$2:$D9481,$A$17)</f>
        <v>0</v>
      </c>
      <c r="D17" s="33">
        <f>sumifs('BLAST COLDROOM 2 '!H2:H9481,'BLAST COLDROOM 2 '!$A$2:$A9481,$A$1,'BLAST COLDROOM 2 '!$C$2:$C9481,"Out",'BLAST COLDROOM 2 '!$E$2:$E9481,"Accepted",'BLAST COLDROOM 2 '!$D$2:$D9481,$A$17)</f>
        <v>0</v>
      </c>
      <c r="E17" s="33">
        <f>sumifs('BLAST COLDROOM 2 '!I2:I9481,'BLAST COLDROOM 2 '!$A$2:$A9481,$A$1,'BLAST COLDROOM 2 '!$C$2:$C9481,"Out",'BLAST COLDROOM 2 '!$E$2:$E9481,"Accepted",'BLAST COLDROOM 2 '!$D$2:$D9481,$A$17)</f>
        <v>0</v>
      </c>
      <c r="F17" s="33">
        <f>sumifs('BLAST COLDROOM 2 '!J2:J9481,'BLAST COLDROOM 2 '!$A$2:$A9481,$A$1,'BLAST COLDROOM 2 '!$C$2:$C9481,"Out",'BLAST COLDROOM 2 '!$E$2:$E9481,"Accepted",'BLAST COLDROOM 2 '!$D$2:$D9481,$A$17)</f>
        <v>0</v>
      </c>
      <c r="G17" s="33">
        <f>sumifs('BLAST COLDROOM 2 '!K2:K9481,'BLAST COLDROOM 2 '!$A$2:$A9481,$A$1,'BLAST COLDROOM 2 '!$C$2:$C9481,"Out",'BLAST COLDROOM 2 '!$E$2:$E9481,"Accepted",'BLAST COLDROOM 2 '!$D$2:$D9481,$A$17)</f>
        <v>0</v>
      </c>
      <c r="H17" s="33">
        <f>sumifs('BLAST COLDROOM 2 '!L2:L9481,'BLAST COLDROOM 2 '!$A$2:$A9481,$A$1,'BLAST COLDROOM 2 '!$C$2:$C9481,"Out",'BLAST COLDROOM 2 '!$E$2:$E9481,"Accepted",'BLAST COLDROOM 2 '!$D$2:$D9481,$A$17)</f>
        <v>0</v>
      </c>
      <c r="I17" s="33">
        <f>sumifs('BLAST COLDROOM 2 '!M2:M9481,'BLAST COLDROOM 2 '!$A$2:$A9481,$A$1,'BLAST COLDROOM 2 '!$C$2:$C9481,"Out",'BLAST COLDROOM 2 '!$E$2:$E9481,"Accepted",'BLAST COLDROOM 2 '!$D$2:$D9481,$A$17)</f>
        <v>0</v>
      </c>
      <c r="J17" s="33">
        <f>sumifs('BLAST COLDROOM 2 '!N2:N9481,'BLAST COLDROOM 2 '!$A$2:$A9481,$A$1,'BLAST COLDROOM 2 '!$C$2:$C9481,"Out",'BLAST COLDROOM 2 '!$E$2:$E9481,"Accepted",'BLAST COLDROOM 2 '!$D$2:$D9481,$A$17)</f>
        <v>0</v>
      </c>
      <c r="K17" s="33">
        <f>sumifs('BLAST COLDROOM 2 '!O2:O9481,'BLAST COLDROOM 2 '!$A$2:$A9481,$A$1,'BLAST COLDROOM 2 '!$C$2:$C9481,"Out",'BLAST COLDROOM 2 '!$E$2:$E9481,"Accepted",'BLAST COLDROOM 2 '!$D$2:$D9481,$A$17)</f>
        <v>0</v>
      </c>
      <c r="L17" s="33">
        <f>sumifs('BLAST COLDROOM 2 '!P2:P9481,'BLAST COLDROOM 2 '!$A$2:$A9481,$A$1,'BLAST COLDROOM 2 '!$C$2:$C9481,"Out",'BLAST COLDROOM 2 '!$E$2:$E9481,"Accepted",'BLAST COLDROOM 2 '!$D$2:$D9481,$A$17)</f>
        <v>0</v>
      </c>
      <c r="M17" s="33">
        <f>sumifs('BLAST COLDROOM 2 '!Q2:Q9481,'BLAST COLDROOM 2 '!$A$2:$A9481,$A$1,'BLAST COLDROOM 2 '!$C$2:$C9481,"Out",'BLAST COLDROOM 2 '!$E$2:$E9481,"Accepted",'BLAST COLDROOM 2 '!$D$2:$D9481,$A$17)</f>
        <v>0</v>
      </c>
      <c r="N17" s="33">
        <f>sumifs('BLAST COLDROOM 2 '!R2:R9481,'BLAST COLDROOM 2 '!$A$2:$A9481,$A$1,'BLAST COLDROOM 2 '!$C$2:$C9481,"Out",'BLAST COLDROOM 2 '!$E$2:$E9481,"Accepted",'BLAST COLDROOM 2 '!$D$2:$D9481,$A$17)</f>
        <v>0</v>
      </c>
      <c r="O17" s="33">
        <f>sumifs('BLAST COLDROOM 2 '!S2:S9481,'BLAST COLDROOM 2 '!$A$2:$A9481,$A$1,'BLAST COLDROOM 2 '!$C$2:$C9481,"Out",'BLAST COLDROOM 2 '!$E$2:$E9481,"Accepted",'BLAST COLDROOM 2 '!$D$2:$D9481,$A$17)</f>
        <v>0</v>
      </c>
      <c r="P17" s="33">
        <f>sumifs('BLAST COLDROOM 2 '!T2:T9481,'BLAST COLDROOM 2 '!$A$2:$A9481,$A$1,'BLAST COLDROOM 2 '!$C$2:$C9481,"Out",'BLAST COLDROOM 2 '!$E$2:$E9481,"Accepted",'BLAST COLDROOM 2 '!$D$2:$D9481,$A$17)</f>
        <v>0</v>
      </c>
      <c r="Q17" s="33">
        <f>sumifs('BLAST COLDROOM 2 '!U2:U9481,'BLAST COLDROOM 2 '!$A$2:$A9481,$A$1,'BLAST COLDROOM 2 '!$C$2:$C9481,"Out",'BLAST COLDROOM 2 '!$E$2:$E9481,"Accepted",'BLAST COLDROOM 2 '!$D$2:$D9481,$A$17)</f>
        <v>0</v>
      </c>
      <c r="R17" s="33">
        <f>sumifs('BLAST COLDROOM 2 '!V2:V9481,'BLAST COLDROOM 2 '!$A$2:$A9481,$A$1,'BLAST COLDROOM 2 '!$C$2:$C9481,"Out",'BLAST COLDROOM 2 '!$E$2:$E9481,"Accepted",'BLAST COLDROOM 2 '!$D$2:$D9481,$A$17)</f>
        <v>0</v>
      </c>
      <c r="S17" s="33">
        <f>sumifs('BLAST COLDROOM 2 '!W2:W9481,'BLAST COLDROOM 2 '!$A$2:$A9481,$A$1,'BLAST COLDROOM 2 '!$C$2:$C9481,"Out",'BLAST COLDROOM 2 '!$E$2:$E9481,"Accepted",'BLAST COLDROOM 2 '!$D$2:$D9481,$A$17)</f>
        <v>0</v>
      </c>
      <c r="T17" s="33">
        <f>sumifs('BLAST COLDROOM 2 '!X2:X9481,'BLAST COLDROOM 2 '!$A$2:$A9481,$A$1,'BLAST COLDROOM 2 '!$C$2:$C9481,"Out",'BLAST COLDROOM 2 '!$E$2:$E9481,"Accepted",'BLAST COLDROOM 2 '!$D$2:$D9481,$A$17)</f>
        <v>0</v>
      </c>
      <c r="U17" s="33">
        <f>sumifs('BLAST COLDROOM 2 '!Y2:Y9481,'BLAST COLDROOM 2 '!$A$2:$A9481,$A$1,'BLAST COLDROOM 2 '!$C$2:$C9481,"Out",'BLAST COLDROOM 2 '!$E$2:$E9481,"Accepted",'BLAST COLDROOM 2 '!$D$2:$D9481,$A$17)</f>
        <v>0</v>
      </c>
      <c r="V17" s="33">
        <f>sumifs('BLAST COLDROOM 2 '!Z2:Z9481,'BLAST COLDROOM 2 '!$A$2:$A9481,$A$1,'BLAST COLDROOM 2 '!$C$2:$C9481,"Out",'BLAST COLDROOM 2 '!$E$2:$E9481,"Accepted",'BLAST COLDROOM 2 '!$D$2:$D9481,$A$17)</f>
        <v>0</v>
      </c>
      <c r="W17" s="33">
        <f>sumifs('BLAST COLDROOM 2 '!AA2:AA9481,'BLAST COLDROOM 2 '!$A$2:$A9481,$A$1,'BLAST COLDROOM 2 '!$C$2:$C9481,"Out",'BLAST COLDROOM 2 '!$E$2:$E9481,"Accepted",'BLAST COLDROOM 2 '!$D$2:$D9481,$A$17)</f>
        <v>0</v>
      </c>
      <c r="X17" s="33">
        <f>sumifs('BLAST COLDROOM 2 '!AB2:AB9481,'BLAST COLDROOM 2 '!$A$2:$A9481,$A$1,'BLAST COLDROOM 2 '!$C$2:$C9481,"Out",'BLAST COLDROOM 2 '!$E$2:$E9481,"Accepted",'BLAST COLDROOM 2 '!$D$2:$D9481,$A$17)</f>
        <v>0</v>
      </c>
      <c r="Y17" s="33">
        <f>sumifs('BLAST COLDROOM 2 '!AC2:AC9481,'BLAST COLDROOM 2 '!$A$2:$A9481,$A$1,'BLAST COLDROOM 2 '!$C$2:$C9481,"Out",'BLAST COLDROOM 2 '!$E$2:$E9481,"Accepted",'BLAST COLDROOM 2 '!$D$2:$D9481,$A$17)</f>
        <v>0</v>
      </c>
      <c r="Z17" s="33">
        <f>sumifs('BLAST COLDROOM 2 '!AD2:AD9481,'BLAST COLDROOM 2 '!$A$2:$A9481,$A$1,'BLAST COLDROOM 2 '!$C$2:$C9481,"Out",'BLAST COLDROOM 2 '!$E$2:$E9481,"Accepted",'BLAST COLDROOM 2 '!$D$2:$D9481,$A$17)</f>
        <v>0</v>
      </c>
      <c r="AA17" s="33">
        <f>sumifs('BLAST COLDROOM 2 '!AE2:AE9481,'BLAST COLDROOM 2 '!$A$2:$A9481,$A$1,'BLAST COLDROOM 2 '!$C$2:$C9481,"Out",'BLAST COLDROOM 2 '!$E$2:$E9481,"Accepted",'BLAST COLDROOM 2 '!$D$2:$D9481,$A$17)</f>
        <v>0</v>
      </c>
      <c r="AB17" s="33">
        <f>sumifs('BLAST COLDROOM 2 '!AF2:AF9481,'BLAST COLDROOM 2 '!$A$2:$A9481,$A$1,'BLAST COLDROOM 2 '!$C$2:$C9481,"Out",'BLAST COLDROOM 2 '!$E$2:$E9481,"Accepted",'BLAST COLDROOM 2 '!$D$2:$D9481,$A$17)</f>
        <v>0</v>
      </c>
      <c r="AC17" s="33">
        <f>sumifs('BLAST COLDROOM 2 '!AG2:AG9481,'BLAST COLDROOM 2 '!$A$2:$A9481,$A$1,'BLAST COLDROOM 2 '!$C$2:$C9481,"Out",'BLAST COLDROOM 2 '!$E$2:$E9481,"Accepted",'BLAST COLDROOM 2 '!$D$2:$D9481,$A$17)</f>
        <v>0</v>
      </c>
      <c r="AD17" s="33">
        <f>sumifs('BLAST COLDROOM 2 '!AH2:AH9481,'BLAST COLDROOM 2 '!$A$2:$A9481,$A$1,'BLAST COLDROOM 2 '!$C$2:$C9481,"Out",'BLAST COLDROOM 2 '!$E$2:$E9481,"Accepted",'BLAST COLDROOM 2 '!$D$2:$D9481,$A$17)</f>
        <v>0</v>
      </c>
      <c r="AE17" s="33">
        <f>sumifs('BLAST COLDROOM 2 '!AI2:AI9481,'BLAST COLDROOM 2 '!$A$2:$A9481,$A$1,'BLAST COLDROOM 2 '!$C$2:$C9481,"Out",'BLAST COLDROOM 2 '!$E$2:$E9481,"Accepted",'BLAST COLDROOM 2 '!$D$2:$D9481,$A$17)</f>
        <v>0</v>
      </c>
      <c r="AF17" s="33">
        <f>sumifs('BLAST COLDROOM 2 '!AJ2:AJ9481,'BLAST COLDROOM 2 '!$A$2:$A9481,$A$1,'BLAST COLDROOM 2 '!$C$2:$C9481,"Out",'BLAST COLDROOM 2 '!$E$2:$E9481,"Accepted",'BLAST COLDROOM 2 '!$D$2:$D9481,$A$17)</f>
        <v>0</v>
      </c>
      <c r="AG17" s="33">
        <f>sumifs('BLAST COLDROOM 2 '!AK2:AK9481,'BLAST COLDROOM 2 '!$A$2:$A9481,$A$1,'BLAST COLDROOM 2 '!$C$2:$C9481,"Out",'BLAST COLDROOM 2 '!$E$2:$E9481,"Accepted",'BLAST COLDROOM 2 '!$D$2:$D9481,$A$17)</f>
        <v>0</v>
      </c>
      <c r="AH17" s="33">
        <f>sumifs('BLAST COLDROOM 2 '!AL2:AL9481,'BLAST COLDROOM 2 '!$A$2:$A9481,$A$1,'BLAST COLDROOM 2 '!$C$2:$C9481,"Out",'BLAST COLDROOM 2 '!$E$2:$E9481,"Accepted",'BLAST COLDROOM 2 '!$D$2:$D9481,$A$17)</f>
        <v>0</v>
      </c>
      <c r="AI17" s="33">
        <f>sumifs('BLAST COLDROOM 2 '!AM2:AM9481,'BLAST COLDROOM 2 '!$A$2:$A9481,$A$1,'BLAST COLDROOM 2 '!$C$2:$C9481,"Out",'BLAST COLDROOM 2 '!$E$2:$E9481,"Accepted",'BLAST COLDROOM 2 '!$D$2:$D9481,$A$17)</f>
        <v>0</v>
      </c>
      <c r="AJ17" s="33">
        <f>sumifs('BLAST COLDROOM 2 '!AN2:AN9481,'BLAST COLDROOM 2 '!$A$2:$A9481,$A$1,'BLAST COLDROOM 2 '!$C$2:$C9481,"Out",'BLAST COLDROOM 2 '!$E$2:$E9481,"Accepted",'BLAST COLDROOM 2 '!$D$2:$D9481,$A$17)</f>
        <v>0</v>
      </c>
      <c r="AK17" s="33">
        <f>sumifs('BLAST COLDROOM 2 '!AO2:AO9481,'BLAST COLDROOM 2 '!$A$2:$A9481,$A$1,'BLAST COLDROOM 2 '!$C$2:$C9481,"Out",'BLAST COLDROOM 2 '!$E$2:$E9481,"Accepted",'BLAST COLDROOM 2 '!$D$2:$D9481,$A$17)</f>
        <v>0</v>
      </c>
      <c r="AL17" s="33">
        <f>sumifs('BLAST COLDROOM 2 '!AP2:AP9481,'BLAST COLDROOM 2 '!$A$2:$A9481,$A$1,'BLAST COLDROOM 2 '!$C$2:$C9481,"Out",'BLAST COLDROOM 2 '!$E$2:$E9481,"Accepted",'BLAST COLDROOM 2 '!$D$2:$D9481,$A$17)</f>
        <v>0</v>
      </c>
      <c r="AM17" s="33">
        <f>sumifs('BLAST COLDROOM 2 '!AQ2:AQ9481,'BLAST COLDROOM 2 '!$A$2:$A9481,$A$1,'BLAST COLDROOM 2 '!$C$2:$C9481,"Out",'BLAST COLDROOM 2 '!$E$2:$E9481,"Accepted",'BLAST COLDROOM 2 '!$D$2:$D9481,$A$17)</f>
        <v>0</v>
      </c>
      <c r="AN17" s="33">
        <f>sumifs('BLAST COLDROOM 2 '!AR2:AR9481,'BLAST COLDROOM 2 '!$A$2:$A9481,$A$1,'BLAST COLDROOM 2 '!$C$2:$C9481,"Out",'BLAST COLDROOM 2 '!$E$2:$E9481,"Accepted",'BLAST COLDROOM 2 '!$D$2:$D9481,$A$17)</f>
        <v>0</v>
      </c>
      <c r="AO17" s="33">
        <f>sumifs('BLAST COLDROOM 2 '!AS2:AS9481,'BLAST COLDROOM 2 '!$A$2:$A9481,$A$1,'BLAST COLDROOM 2 '!$C$2:$C9481,"Out",'BLAST COLDROOM 2 '!$E$2:$E9481,"Accepted",'BLAST COLDROOM 2 '!$D$2:$D9481,$A$17)</f>
        <v>0</v>
      </c>
      <c r="AP17" s="33">
        <f>sumifs('BLAST COLDROOM 2 '!AT2:AT9481,'BLAST COLDROOM 2 '!$A$2:$A9481,$A$1,'BLAST COLDROOM 2 '!$C$2:$C9481,"Out",'BLAST COLDROOM 2 '!$E$2:$E9481,"Accepted",'BLAST COLDROOM 2 '!$D$2:$D9481,$A$17)</f>
        <v>0</v>
      </c>
      <c r="AQ17" s="33">
        <f>sumifs('BLAST COLDROOM 2 '!AU2:AU9481,'BLAST COLDROOM 2 '!$A$2:$A9481,$A$1,'BLAST COLDROOM 2 '!$C$2:$C9481,"Out",'BLAST COLDROOM 2 '!$E$2:$E9481,"Accepted",'BLAST COLDROOM 2 '!$D$2:$D9481,$A$17)</f>
        <v>0</v>
      </c>
      <c r="AR17" s="33">
        <f>sumifs('BLAST COLDROOM 2 '!AV2:AV9481,'BLAST COLDROOM 2 '!$A$2:$A9481,$A$1,'BLAST COLDROOM 2 '!$C$2:$C9481,"Out",'BLAST COLDROOM 2 '!$E$2:$E9481,"Accepted",'BLAST COLDROOM 2 '!$D$2:$D9481,$A$17)</f>
        <v>0</v>
      </c>
      <c r="AS17" s="33">
        <f>sumifs('BLAST COLDROOM 2 '!AW2:AW9481,'BLAST COLDROOM 2 '!$A$2:$A9481,$A$1,'BLAST COLDROOM 2 '!$C$2:$C9481,"Out",'BLAST COLDROOM 2 '!$E$2:$E9481,"Accepted",'BLAST COLDROOM 2 '!$D$2:$D9481,$A$17)</f>
        <v>0</v>
      </c>
      <c r="AT17" s="33">
        <f>sumifs('BLAST COLDROOM 2 '!AX2:AX9481,'BLAST COLDROOM 2 '!$A$2:$A9481,$A$1,'BLAST COLDROOM 2 '!$C$2:$C9481,"Out",'BLAST COLDROOM 2 '!$E$2:$E9481,"Accepted",'BLAST COLDROOM 2 '!$D$2:$D9481,$A$17)</f>
        <v>0</v>
      </c>
      <c r="AU17" s="33">
        <f>sumifs('BLAST COLDROOM 2 '!AY2:AY9481,'BLAST COLDROOM 2 '!$A$2:$A9481,$A$1,'BLAST COLDROOM 2 '!$C$2:$C9481,"Out",'BLAST COLDROOM 2 '!$E$2:$E9481,"Accepted",'BLAST COLDROOM 2 '!$D$2:$D9481,$A$17)</f>
        <v>0</v>
      </c>
      <c r="AV17" s="33">
        <f>sumifs('BLAST COLDROOM 2 '!AZ2:AZ9481,'BLAST COLDROOM 2 '!$A$2:$A9481,$A$1,'BLAST COLDROOM 2 '!$C$2:$C9481,"Out",'BLAST COLDROOM 2 '!$E$2:$E9481,"Accepted",'BLAST COLDROOM 2 '!$D$2:$D9481,$A$17)</f>
        <v>0</v>
      </c>
      <c r="AW17" s="33">
        <f>sumifs('BLAST COLDROOM 2 '!BA2:BA9481,'BLAST COLDROOM 2 '!$A$2:$A9481,$A$1,'BLAST COLDROOM 2 '!$C$2:$C9481,"Out",'BLAST COLDROOM 2 '!$E$2:$E9481,"Accepted",'BLAST COLDROOM 2 '!$D$2:$D9481,$A$17)</f>
        <v>0</v>
      </c>
      <c r="AX17" s="33">
        <f>sumifs('BLAST COLDROOM 2 '!BB2:BB9481,'BLAST COLDROOM 2 '!$A$2:$A9481,$A$1,'BLAST COLDROOM 2 '!$C$2:$C9481,"Out",'BLAST COLDROOM 2 '!$E$2:$E9481,"Accepted",'BLAST COLDROOM 2 '!$D$2:$D9481,$A$17)</f>
        <v>0</v>
      </c>
      <c r="AY17" s="33">
        <f>sumifs('BLAST COLDROOM 2 '!BC2:BC9481,'BLAST COLDROOM 2 '!$A$2:$A9481,$A$1,'BLAST COLDROOM 2 '!$C$2:$C9481,"Out",'BLAST COLDROOM 2 '!$E$2:$E9481,"Accepted",'BLAST COLDROOM 2 '!$D$2:$D9481,$A$17)</f>
        <v>0</v>
      </c>
      <c r="AZ17" s="33">
        <f>sumifs('BLAST COLDROOM 2 '!BD2:BD9481,'BLAST COLDROOM 2 '!$A$2:$A9481,$A$1,'BLAST COLDROOM 2 '!$C$2:$C9481,"Out",'BLAST COLDROOM 2 '!$E$2:$E9481,"Accepted",'BLAST COLDROOM 2 '!$D$2:$D9481,$A$17)</f>
        <v>0</v>
      </c>
      <c r="BA17" s="33">
        <f>sumifs('BLAST COLDROOM 2 '!BE2:BE9481,'BLAST COLDROOM 2 '!$A$2:$A9481,$A$1,'BLAST COLDROOM 2 '!$C$2:$C9481,"Out",'BLAST COLDROOM 2 '!$E$2:$E9481,"Accepted",'BLAST COLDROOM 2 '!$D$2:$D9481,$A$17)</f>
        <v>0</v>
      </c>
      <c r="BB17" s="33">
        <f>sumifs('BLAST COLDROOM 2 '!BF2:BF9481,'BLAST COLDROOM 2 '!$A$2:$A9481,$A$1,'BLAST COLDROOM 2 '!$C$2:$C9481,"Out",'BLAST COLDROOM 2 '!$E$2:$E9481,"Accepted",'BLAST COLDROOM 2 '!$D$2:$D9481,$A$17)</f>
        <v>0</v>
      </c>
      <c r="BC17" s="33">
        <f>sumifs('BLAST COLDROOM 2 '!BG2:BG9481,'BLAST COLDROOM 2 '!$A$2:$A9481,$A$1,'BLAST COLDROOM 2 '!$C$2:$C9481,"Out",'BLAST COLDROOM 2 '!$E$2:$E9481,"Accepted",'BLAST COLDROOM 2 '!$D$2:$D9481,$A$17)</f>
        <v>0</v>
      </c>
      <c r="BD17" s="33">
        <f>sumifs('BLAST COLDROOM 2 '!BH2:BH9481,'BLAST COLDROOM 2 '!$A$2:$A9481,$A$1,'BLAST COLDROOM 2 '!$C$2:$C9481,"Out",'BLAST COLDROOM 2 '!$E$2:$E9481,"Accepted",'BLAST COLDROOM 2 '!$D$2:$D9481,$A$17)</f>
        <v>0</v>
      </c>
      <c r="BE17" s="33">
        <f>sumifs('BLAST COLDROOM 2 '!BI2:BI9481,'BLAST COLDROOM 2 '!$A$2:$A9481,$A$1,'BLAST COLDROOM 2 '!$C$2:$C9481,"Out",'BLAST COLDROOM 2 '!$E$2:$E9481,"Accepted",'BLAST COLDROOM 2 '!$D$2:$D9481,$A$17)</f>
        <v>0</v>
      </c>
      <c r="BF17" s="33">
        <f>sumifs('BLAST COLDROOM 2 '!BJ2:BJ9481,'BLAST COLDROOM 2 '!$A$2:$A9481,$A$1,'BLAST COLDROOM 2 '!$C$2:$C9481,"Out",'BLAST COLDROOM 2 '!$E$2:$E9481,"Accepted",'BLAST COLDROOM 2 '!$D$2:$D9481,$A$17)</f>
        <v>0</v>
      </c>
      <c r="BG17" s="33">
        <f>sumifs('BLAST COLDROOM 2 '!BK2:BK9481,'BLAST COLDROOM 2 '!$A$2:$A9481,$A$1,'BLAST COLDROOM 2 '!$C$2:$C9481,"Out",'BLAST COLDROOM 2 '!$E$2:$E9481,"Accepted",'BLAST COLDROOM 2 '!$D$2:$D9481,$A$17)</f>
        <v>0</v>
      </c>
      <c r="BH17" s="33">
        <f>sumifs('BLAST COLDROOM 2 '!BL2:BL9481,'BLAST COLDROOM 2 '!$A$2:$A9481,$A$1,'BLAST COLDROOM 2 '!$C$2:$C9481,"Out",'BLAST COLDROOM 2 '!$E$2:$E9481,"Accepted",'BLAST COLDROOM 2 '!$D$2:$D9481,$A$17)</f>
        <v>0</v>
      </c>
      <c r="BI17" s="33">
        <f>sumifs('BLAST COLDROOM 2 '!BM2:BM9481,'BLAST COLDROOM 2 '!$A$2:$A9481,$A$1,'BLAST COLDROOM 2 '!$C$2:$C9481,"Out",'BLAST COLDROOM 2 '!$E$2:$E9481,"Accepted",'BLAST COLDROOM 2 '!$D$2:$D9481,$A$17)</f>
        <v>0</v>
      </c>
      <c r="BJ17" s="33">
        <f>sumifs('BLAST COLDROOM 2 '!BN2:BN9481,'BLAST COLDROOM 2 '!$A$2:$A9481,$A$1,'BLAST COLDROOM 2 '!$C$2:$C9481,"Out",'BLAST COLDROOM 2 '!$E$2:$E9481,"Accepted",'BLAST COLDROOM 2 '!$D$2:$D9481,$A$17)</f>
        <v>0</v>
      </c>
      <c r="BK17" s="33">
        <f>sumifs('BLAST COLDROOM 2 '!BO2:BO9481,'BLAST COLDROOM 2 '!$A$2:$A9481,$A$1,'BLAST COLDROOM 2 '!$C$2:$C9481,"Out",'BLAST COLDROOM 2 '!$E$2:$E9481,"Accepted",'BLAST COLDROOM 2 '!$D$2:$D9481,$A$17)</f>
        <v>0</v>
      </c>
      <c r="BL17" s="33">
        <f>sumifs('BLAST COLDROOM 2 '!BP2:BP9481,'BLAST COLDROOM 2 '!$A$2:$A9481,$A$1,'BLAST COLDROOM 2 '!$C$2:$C9481,"Out",'BLAST COLDROOM 2 '!$E$2:$E9481,"Accepted",'BLAST COLDROOM 2 '!$D$2:$D9481,$A$17)</f>
        <v>0</v>
      </c>
      <c r="BM17" s="33">
        <f>sumifs('BLAST COLDROOM 2 '!BQ2:BQ9481,'BLAST COLDROOM 2 '!$A$2:$A9481,$A$1,'BLAST COLDROOM 2 '!$C$2:$C9481,"Out",'BLAST COLDROOM 2 '!$E$2:$E9481,"Accepted",'BLAST COLDROOM 2 '!$D$2:$D9481,$A$17)</f>
        <v>0</v>
      </c>
      <c r="BN17" s="33">
        <f>sumifs('BLAST COLDROOM 2 '!BR2:BR9481,'BLAST COLDROOM 2 '!$A$2:$A9481,$A$1,'BLAST COLDROOM 2 '!$C$2:$C9481,"Out",'BLAST COLDROOM 2 '!$E$2:$E9481,"Accepted",'BLAST COLDROOM 2 '!$D$2:$D9481,$A$17)</f>
        <v>0</v>
      </c>
      <c r="BO17" s="33">
        <f>sumifs('BLAST COLDROOM 2 '!BS2:BS9481,'BLAST COLDROOM 2 '!$A$2:$A9481,$A$1,'BLAST COLDROOM 2 '!$C$2:$C9481,"Out",'BLAST COLDROOM 2 '!$E$2:$E9481,"Accepted",'BLAST COLDROOM 2 '!$D$2:$D9481,$A$17)</f>
        <v>0</v>
      </c>
      <c r="BP17" s="33">
        <f>sumifs('BLAST COLDROOM 2 '!BT2:BT9481,'BLAST COLDROOM 2 '!$A$2:$A9481,$A$1,'BLAST COLDROOM 2 '!$C$2:$C9481,"Out",'BLAST COLDROOM 2 '!$E$2:$E9481,"Accepted",'BLAST COLDROOM 2 '!$D$2:$D9481,$A$17)</f>
        <v>0</v>
      </c>
      <c r="BQ17" s="33">
        <f>sumifs('BLAST COLDROOM 2 '!BU2:BU9481,'BLAST COLDROOM 2 '!$A$2:$A9481,$A$1,'BLAST COLDROOM 2 '!$C$2:$C9481,"Out",'BLAST COLDROOM 2 '!$E$2:$E9481,"Accepted",'BLAST COLDROOM 2 '!$D$2:$D9481,$A$17)</f>
        <v>0</v>
      </c>
      <c r="BR17" s="33">
        <f>sumifs('BLAST COLDROOM 2 '!BV2:BV9481,'BLAST COLDROOM 2 '!$A$2:$A9481,$A$1,'BLAST COLDROOM 2 '!$C$2:$C9481,"Out",'BLAST COLDROOM 2 '!$E$2:$E9481,"Accepted",'BLAST COLDROOM 2 '!$D$2:$D9481,$A$17)</f>
        <v>0</v>
      </c>
      <c r="BS17" s="33">
        <f>sumifs('BLAST COLDROOM 2 '!BW2:BW9481,'BLAST COLDROOM 2 '!$A$2:$A9481,$A$1,'BLAST COLDROOM 2 '!$C$2:$C9481,"Out",'BLAST COLDROOM 2 '!$E$2:$E9481,"Accepted",'BLAST COLDROOM 2 '!$D$2:$D9481,$A$17)</f>
        <v>0</v>
      </c>
      <c r="BT17" s="33">
        <f>sumifs('BLAST COLDROOM 2 '!BX2:BX9481,'BLAST COLDROOM 2 '!$A$2:$A9481,$A$1,'BLAST COLDROOM 2 '!$C$2:$C9481,"Out",'BLAST COLDROOM 2 '!$E$2:$E9481,"Accepted",'BLAST COLDROOM 2 '!$D$2:$D9481,$A$17)</f>
        <v>0</v>
      </c>
      <c r="BU17" s="33">
        <f>sumifs('BLAST COLDROOM 2 '!BY2:BY9481,'BLAST COLDROOM 2 '!$A$2:$A9481,$A$1,'BLAST COLDROOM 2 '!$C$2:$C9481,"Out",'BLAST COLDROOM 2 '!$E$2:$E9481,"Accepted",'BLAST COLDROOM 2 '!$D$2:$D9481,$A$17)</f>
        <v>0</v>
      </c>
      <c r="BV17" s="33">
        <f>sumifs('BLAST COLDROOM 2 '!BZ2:BZ9481,'BLAST COLDROOM 2 '!$A$2:$A9481,$A$1,'BLAST COLDROOM 2 '!$C$2:$C9481,"Out",'BLAST COLDROOM 2 '!$E$2:$E9481,"Accepted",'BLAST COLDROOM 2 '!$D$2:$D9481,$A$17)</f>
        <v>0</v>
      </c>
      <c r="BW17" s="33">
        <f>sumifs('BLAST COLDROOM 2 '!CA2:CA9481,'BLAST COLDROOM 2 '!$A$2:$A9481,$A$1,'BLAST COLDROOM 2 '!$C$2:$C9481,"Out",'BLAST COLDROOM 2 '!$E$2:$E9481,"Accepted",'BLAST COLDROOM 2 '!$D$2:$D9481,$A$17)</f>
        <v>0</v>
      </c>
      <c r="BX17" s="33">
        <f>sumifs('BLAST COLDROOM 2 '!CB2:CB9481,'BLAST COLDROOM 2 '!$A$2:$A9481,$A$1,'BLAST COLDROOM 2 '!$C$2:$C9481,"Out",'BLAST COLDROOM 2 '!$E$2:$E9481,"Accepted",'BLAST COLDROOM 2 '!$D$2:$D9481,$A$17)</f>
        <v>0</v>
      </c>
      <c r="BY17" s="33">
        <f>sumifs('BLAST COLDROOM 2 '!CC2:CC9481,'BLAST COLDROOM 2 '!$A$2:$A9481,$A$1,'BLAST COLDROOM 2 '!$C$2:$C9481,"Out",'BLAST COLDROOM 2 '!$E$2:$E9481,"Accepted",'BLAST COLDROOM 2 '!$D$2:$D9481,$A$17)</f>
        <v>0</v>
      </c>
      <c r="BZ17" s="33">
        <f>sumifs('BLAST COLDROOM 2 '!CD2:CD9481,'BLAST COLDROOM 2 '!$A$2:$A9481,$A$1,'BLAST COLDROOM 2 '!$C$2:$C9481,"Out",'BLAST COLDROOM 2 '!$E$2:$E9481,"Accepted",'BLAST COLDROOM 2 '!$D$2:$D9481,$A$17)</f>
        <v>0</v>
      </c>
      <c r="CA17" s="33">
        <f>sumifs('BLAST COLDROOM 2 '!CE2:CE9481,'BLAST COLDROOM 2 '!$A$2:$A9481,$A$1,'BLAST COLDROOM 2 '!$C$2:$C9481,"Out",'BLAST COLDROOM 2 '!$E$2:$E9481,"Accepted",'BLAST COLDROOM 2 '!$D$2:$D9481,$A$17)</f>
        <v>0</v>
      </c>
      <c r="CB17" s="33">
        <f>sumifs('BLAST COLDROOM 2 '!CF2:CF9481,'BLAST COLDROOM 2 '!$A$2:$A9481,$A$1,'BLAST COLDROOM 2 '!$C$2:$C9481,"Out",'BLAST COLDROOM 2 '!$E$2:$E9481,"Accepted",'BLAST COLDROOM 2 '!$D$2:$D9481,$A$17)</f>
        <v>0</v>
      </c>
    </row>
    <row r="18" ht="15.75" customHeight="1">
      <c r="A18" s="31" t="s">
        <v>98</v>
      </c>
      <c r="B18" s="33">
        <f>sumifs('BLAST COLDROOM 2 '!F2:F9481,'BLAST COLDROOM 2 '!$A$2:$A9481,$A$1,'BLAST COLDROOM 2 '!$C$2:$C9481,"Out",'BLAST COLDROOM 2 '!$E$2:$E9481,"Accepted",'BLAST COLDROOM 2 '!$D$2:$D9481,$A$18)</f>
        <v>0</v>
      </c>
      <c r="C18" s="33">
        <f>sumifs('BLAST COLDROOM 2 '!G2:G9481,'BLAST COLDROOM 2 '!$A$2:$A9481,$A$1,'BLAST COLDROOM 2 '!$C$2:$C9481,"Out",'BLAST COLDROOM 2 '!$E$2:$E9481,"Accepted",'BLAST COLDROOM 2 '!$D$2:$D9481,$A$18)</f>
        <v>0</v>
      </c>
      <c r="D18" s="33">
        <f>sumifs('BLAST COLDROOM 2 '!H2:H9481,'BLAST COLDROOM 2 '!$A$2:$A9481,$A$1,'BLAST COLDROOM 2 '!$C$2:$C9481,"Out",'BLAST COLDROOM 2 '!$E$2:$E9481,"Accepted",'BLAST COLDROOM 2 '!$D$2:$D9481,$A$18)</f>
        <v>0</v>
      </c>
      <c r="E18" s="33">
        <f>sumifs('BLAST COLDROOM 2 '!I2:I9481,'BLAST COLDROOM 2 '!$A$2:$A9481,$A$1,'BLAST COLDROOM 2 '!$C$2:$C9481,"Out",'BLAST COLDROOM 2 '!$E$2:$E9481,"Accepted",'BLAST COLDROOM 2 '!$D$2:$D9481,$A$18)</f>
        <v>0</v>
      </c>
      <c r="F18" s="33">
        <f>sumifs('BLAST COLDROOM 2 '!J2:J9481,'BLAST COLDROOM 2 '!$A$2:$A9481,$A$1,'BLAST COLDROOM 2 '!$C$2:$C9481,"Out",'BLAST COLDROOM 2 '!$E$2:$E9481,"Accepted",'BLAST COLDROOM 2 '!$D$2:$D9481,$A$18)</f>
        <v>0</v>
      </c>
      <c r="G18" s="33">
        <f>sumifs('BLAST COLDROOM 2 '!K2:K9481,'BLAST COLDROOM 2 '!$A$2:$A9481,$A$1,'BLAST COLDROOM 2 '!$C$2:$C9481,"Out",'BLAST COLDROOM 2 '!$E$2:$E9481,"Accepted",'BLAST COLDROOM 2 '!$D$2:$D9481,$A$18)</f>
        <v>0</v>
      </c>
      <c r="H18" s="33">
        <f>sumifs('BLAST COLDROOM 2 '!L2:L9481,'BLAST COLDROOM 2 '!$A$2:$A9481,$A$1,'BLAST COLDROOM 2 '!$C$2:$C9481,"Out",'BLAST COLDROOM 2 '!$E$2:$E9481,"Accepted",'BLAST COLDROOM 2 '!$D$2:$D9481,$A$18)</f>
        <v>0</v>
      </c>
      <c r="I18" s="33">
        <f>sumifs('BLAST COLDROOM 2 '!M2:M9481,'BLAST COLDROOM 2 '!$A$2:$A9481,$A$1,'BLAST COLDROOM 2 '!$C$2:$C9481,"Out",'BLAST COLDROOM 2 '!$E$2:$E9481,"Accepted",'BLAST COLDROOM 2 '!$D$2:$D9481,$A$18)</f>
        <v>0</v>
      </c>
      <c r="J18" s="33">
        <f>sumifs('BLAST COLDROOM 2 '!N2:N9481,'BLAST COLDROOM 2 '!$A$2:$A9481,$A$1,'BLAST COLDROOM 2 '!$C$2:$C9481,"Out",'BLAST COLDROOM 2 '!$E$2:$E9481,"Accepted",'BLAST COLDROOM 2 '!$D$2:$D9481,$A$18)</f>
        <v>0</v>
      </c>
      <c r="K18" s="33">
        <f>sumifs('BLAST COLDROOM 2 '!O2:O9481,'BLAST COLDROOM 2 '!$A$2:$A9481,$A$1,'BLAST COLDROOM 2 '!$C$2:$C9481,"Out",'BLAST COLDROOM 2 '!$E$2:$E9481,"Accepted",'BLAST COLDROOM 2 '!$D$2:$D9481,$A$18)</f>
        <v>0</v>
      </c>
      <c r="L18" s="33">
        <f>sumifs('BLAST COLDROOM 2 '!P2:P9481,'BLAST COLDROOM 2 '!$A$2:$A9481,$A$1,'BLAST COLDROOM 2 '!$C$2:$C9481,"Out",'BLAST COLDROOM 2 '!$E$2:$E9481,"Accepted",'BLAST COLDROOM 2 '!$D$2:$D9481,$A$18)</f>
        <v>0</v>
      </c>
      <c r="M18" s="33">
        <f>sumifs('BLAST COLDROOM 2 '!Q2:Q9481,'BLAST COLDROOM 2 '!$A$2:$A9481,$A$1,'BLAST COLDROOM 2 '!$C$2:$C9481,"Out",'BLAST COLDROOM 2 '!$E$2:$E9481,"Accepted",'BLAST COLDROOM 2 '!$D$2:$D9481,$A$18)</f>
        <v>0</v>
      </c>
      <c r="N18" s="33">
        <f>sumifs('BLAST COLDROOM 2 '!R2:R9481,'BLAST COLDROOM 2 '!$A$2:$A9481,$A$1,'BLAST COLDROOM 2 '!$C$2:$C9481,"Out",'BLAST COLDROOM 2 '!$E$2:$E9481,"Accepted",'BLAST COLDROOM 2 '!$D$2:$D9481,$A$18)</f>
        <v>0</v>
      </c>
      <c r="O18" s="33">
        <f>sumifs('BLAST COLDROOM 2 '!S2:S9481,'BLAST COLDROOM 2 '!$A$2:$A9481,$A$1,'BLAST COLDROOM 2 '!$C$2:$C9481,"Out",'BLAST COLDROOM 2 '!$E$2:$E9481,"Accepted",'BLAST COLDROOM 2 '!$D$2:$D9481,$A$18)</f>
        <v>0</v>
      </c>
      <c r="P18" s="33">
        <f>sumifs('BLAST COLDROOM 2 '!T2:T9481,'BLAST COLDROOM 2 '!$A$2:$A9481,$A$1,'BLAST COLDROOM 2 '!$C$2:$C9481,"Out",'BLAST COLDROOM 2 '!$E$2:$E9481,"Accepted",'BLAST COLDROOM 2 '!$D$2:$D9481,$A$18)</f>
        <v>0</v>
      </c>
      <c r="Q18" s="33">
        <f>sumifs('BLAST COLDROOM 2 '!U2:U9481,'BLAST COLDROOM 2 '!$A$2:$A9481,$A$1,'BLAST COLDROOM 2 '!$C$2:$C9481,"Out",'BLAST COLDROOM 2 '!$E$2:$E9481,"Accepted",'BLAST COLDROOM 2 '!$D$2:$D9481,$A$18)</f>
        <v>0</v>
      </c>
      <c r="R18" s="33">
        <f>sumifs('BLAST COLDROOM 2 '!V2:V9481,'BLAST COLDROOM 2 '!$A$2:$A9481,$A$1,'BLAST COLDROOM 2 '!$C$2:$C9481,"Out",'BLAST COLDROOM 2 '!$E$2:$E9481,"Accepted",'BLAST COLDROOM 2 '!$D$2:$D9481,$A$18)</f>
        <v>0</v>
      </c>
      <c r="S18" s="33">
        <f>sumifs('BLAST COLDROOM 2 '!W2:W9481,'BLAST COLDROOM 2 '!$A$2:$A9481,$A$1,'BLAST COLDROOM 2 '!$C$2:$C9481,"Out",'BLAST COLDROOM 2 '!$E$2:$E9481,"Accepted",'BLAST COLDROOM 2 '!$D$2:$D9481,$A$18)</f>
        <v>0</v>
      </c>
      <c r="T18" s="33">
        <f>sumifs('BLAST COLDROOM 2 '!X2:X9481,'BLAST COLDROOM 2 '!$A$2:$A9481,$A$1,'BLAST COLDROOM 2 '!$C$2:$C9481,"Out",'BLAST COLDROOM 2 '!$E$2:$E9481,"Accepted",'BLAST COLDROOM 2 '!$D$2:$D9481,$A$18)</f>
        <v>0</v>
      </c>
      <c r="U18" s="33">
        <f>sumifs('BLAST COLDROOM 2 '!Y2:Y9481,'BLAST COLDROOM 2 '!$A$2:$A9481,$A$1,'BLAST COLDROOM 2 '!$C$2:$C9481,"Out",'BLAST COLDROOM 2 '!$E$2:$E9481,"Accepted",'BLAST COLDROOM 2 '!$D$2:$D9481,$A$18)</f>
        <v>0</v>
      </c>
      <c r="V18" s="33">
        <f>sumifs('BLAST COLDROOM 2 '!Z2:Z9481,'BLAST COLDROOM 2 '!$A$2:$A9481,$A$1,'BLAST COLDROOM 2 '!$C$2:$C9481,"Out",'BLAST COLDROOM 2 '!$E$2:$E9481,"Accepted",'BLAST COLDROOM 2 '!$D$2:$D9481,$A$18)</f>
        <v>0</v>
      </c>
      <c r="W18" s="33">
        <f>sumifs('BLAST COLDROOM 2 '!AA2:AA9481,'BLAST COLDROOM 2 '!$A$2:$A9481,$A$1,'BLAST COLDROOM 2 '!$C$2:$C9481,"Out",'BLAST COLDROOM 2 '!$E$2:$E9481,"Accepted",'BLAST COLDROOM 2 '!$D$2:$D9481,$A$18)</f>
        <v>0</v>
      </c>
      <c r="X18" s="33">
        <f>sumifs('BLAST COLDROOM 2 '!AB2:AB9481,'BLAST COLDROOM 2 '!$A$2:$A9481,$A$1,'BLAST COLDROOM 2 '!$C$2:$C9481,"Out",'BLAST COLDROOM 2 '!$E$2:$E9481,"Accepted",'BLAST COLDROOM 2 '!$D$2:$D9481,$A$18)</f>
        <v>0</v>
      </c>
      <c r="Y18" s="33">
        <f>sumifs('BLAST COLDROOM 2 '!AC2:AC9481,'BLAST COLDROOM 2 '!$A$2:$A9481,$A$1,'BLAST COLDROOM 2 '!$C$2:$C9481,"Out",'BLAST COLDROOM 2 '!$E$2:$E9481,"Accepted",'BLAST COLDROOM 2 '!$D$2:$D9481,$A$18)</f>
        <v>0</v>
      </c>
      <c r="Z18" s="33">
        <f>sumifs('BLAST COLDROOM 2 '!AD2:AD9481,'BLAST COLDROOM 2 '!$A$2:$A9481,$A$1,'BLAST COLDROOM 2 '!$C$2:$C9481,"Out",'BLAST COLDROOM 2 '!$E$2:$E9481,"Accepted",'BLAST COLDROOM 2 '!$D$2:$D9481,$A$18)</f>
        <v>0</v>
      </c>
      <c r="AA18" s="33">
        <f>sumifs('BLAST COLDROOM 2 '!AE2:AE9481,'BLAST COLDROOM 2 '!$A$2:$A9481,$A$1,'BLAST COLDROOM 2 '!$C$2:$C9481,"Out",'BLAST COLDROOM 2 '!$E$2:$E9481,"Accepted",'BLAST COLDROOM 2 '!$D$2:$D9481,$A$18)</f>
        <v>0</v>
      </c>
      <c r="AB18" s="33">
        <f>sumifs('BLAST COLDROOM 2 '!AF2:AF9481,'BLAST COLDROOM 2 '!$A$2:$A9481,$A$1,'BLAST COLDROOM 2 '!$C$2:$C9481,"Out",'BLAST COLDROOM 2 '!$E$2:$E9481,"Accepted",'BLAST COLDROOM 2 '!$D$2:$D9481,$A$18)</f>
        <v>0</v>
      </c>
      <c r="AC18" s="33">
        <f>sumifs('BLAST COLDROOM 2 '!AG2:AG9481,'BLAST COLDROOM 2 '!$A$2:$A9481,$A$1,'BLAST COLDROOM 2 '!$C$2:$C9481,"Out",'BLAST COLDROOM 2 '!$E$2:$E9481,"Accepted",'BLAST COLDROOM 2 '!$D$2:$D9481,$A$18)</f>
        <v>0</v>
      </c>
      <c r="AD18" s="33">
        <f>sumifs('BLAST COLDROOM 2 '!AH2:AH9481,'BLAST COLDROOM 2 '!$A$2:$A9481,$A$1,'BLAST COLDROOM 2 '!$C$2:$C9481,"Out",'BLAST COLDROOM 2 '!$E$2:$E9481,"Accepted",'BLAST COLDROOM 2 '!$D$2:$D9481,$A$18)</f>
        <v>0</v>
      </c>
      <c r="AE18" s="33">
        <f>sumifs('BLAST COLDROOM 2 '!AI2:AI9481,'BLAST COLDROOM 2 '!$A$2:$A9481,$A$1,'BLAST COLDROOM 2 '!$C$2:$C9481,"Out",'BLAST COLDROOM 2 '!$E$2:$E9481,"Accepted",'BLAST COLDROOM 2 '!$D$2:$D9481,$A$18)</f>
        <v>0</v>
      </c>
      <c r="AF18" s="33">
        <f>sumifs('BLAST COLDROOM 2 '!AJ2:AJ9481,'BLAST COLDROOM 2 '!$A$2:$A9481,$A$1,'BLAST COLDROOM 2 '!$C$2:$C9481,"Out",'BLAST COLDROOM 2 '!$E$2:$E9481,"Accepted",'BLAST COLDROOM 2 '!$D$2:$D9481,$A$18)</f>
        <v>0</v>
      </c>
      <c r="AG18" s="33">
        <f>sumifs('BLAST COLDROOM 2 '!AK2:AK9481,'BLAST COLDROOM 2 '!$A$2:$A9481,$A$1,'BLAST COLDROOM 2 '!$C$2:$C9481,"Out",'BLAST COLDROOM 2 '!$E$2:$E9481,"Accepted",'BLAST COLDROOM 2 '!$D$2:$D9481,$A$18)</f>
        <v>0</v>
      </c>
      <c r="AH18" s="33">
        <f>sumifs('BLAST COLDROOM 2 '!AL2:AL9481,'BLAST COLDROOM 2 '!$A$2:$A9481,$A$1,'BLAST COLDROOM 2 '!$C$2:$C9481,"Out",'BLAST COLDROOM 2 '!$E$2:$E9481,"Accepted",'BLAST COLDROOM 2 '!$D$2:$D9481,$A$18)</f>
        <v>0</v>
      </c>
      <c r="AI18" s="33">
        <f>sumifs('BLAST COLDROOM 2 '!AM2:AM9481,'BLAST COLDROOM 2 '!$A$2:$A9481,$A$1,'BLAST COLDROOM 2 '!$C$2:$C9481,"Out",'BLAST COLDROOM 2 '!$E$2:$E9481,"Accepted",'BLAST COLDROOM 2 '!$D$2:$D9481,$A$18)</f>
        <v>0</v>
      </c>
      <c r="AJ18" s="33">
        <f>sumifs('BLAST COLDROOM 2 '!AN2:AN9481,'BLAST COLDROOM 2 '!$A$2:$A9481,$A$1,'BLAST COLDROOM 2 '!$C$2:$C9481,"Out",'BLAST COLDROOM 2 '!$E$2:$E9481,"Accepted",'BLAST COLDROOM 2 '!$D$2:$D9481,$A$18)</f>
        <v>0</v>
      </c>
      <c r="AK18" s="33">
        <f>sumifs('BLAST COLDROOM 2 '!AO2:AO9481,'BLAST COLDROOM 2 '!$A$2:$A9481,$A$1,'BLAST COLDROOM 2 '!$C$2:$C9481,"Out",'BLAST COLDROOM 2 '!$E$2:$E9481,"Accepted",'BLAST COLDROOM 2 '!$D$2:$D9481,$A$18)</f>
        <v>0</v>
      </c>
      <c r="AL18" s="33">
        <f>sumifs('BLAST COLDROOM 2 '!AP2:AP9481,'BLAST COLDROOM 2 '!$A$2:$A9481,$A$1,'BLAST COLDROOM 2 '!$C$2:$C9481,"Out",'BLAST COLDROOM 2 '!$E$2:$E9481,"Accepted",'BLAST COLDROOM 2 '!$D$2:$D9481,$A$18)</f>
        <v>0</v>
      </c>
      <c r="AM18" s="33">
        <f>sumifs('BLAST COLDROOM 2 '!AQ2:AQ9481,'BLAST COLDROOM 2 '!$A$2:$A9481,$A$1,'BLAST COLDROOM 2 '!$C$2:$C9481,"Out",'BLAST COLDROOM 2 '!$E$2:$E9481,"Accepted",'BLAST COLDROOM 2 '!$D$2:$D9481,$A$18)</f>
        <v>0</v>
      </c>
      <c r="AN18" s="33">
        <f>sumifs('BLAST COLDROOM 2 '!AR2:AR9481,'BLAST COLDROOM 2 '!$A$2:$A9481,$A$1,'BLAST COLDROOM 2 '!$C$2:$C9481,"Out",'BLAST COLDROOM 2 '!$E$2:$E9481,"Accepted",'BLAST COLDROOM 2 '!$D$2:$D9481,$A$18)</f>
        <v>0</v>
      </c>
      <c r="AO18" s="33">
        <f>sumifs('BLAST COLDROOM 2 '!AS2:AS9481,'BLAST COLDROOM 2 '!$A$2:$A9481,$A$1,'BLAST COLDROOM 2 '!$C$2:$C9481,"Out",'BLAST COLDROOM 2 '!$E$2:$E9481,"Accepted",'BLAST COLDROOM 2 '!$D$2:$D9481,$A$18)</f>
        <v>0</v>
      </c>
      <c r="AP18" s="33">
        <f>sumifs('BLAST COLDROOM 2 '!AT2:AT9481,'BLAST COLDROOM 2 '!$A$2:$A9481,$A$1,'BLAST COLDROOM 2 '!$C$2:$C9481,"Out",'BLAST COLDROOM 2 '!$E$2:$E9481,"Accepted",'BLAST COLDROOM 2 '!$D$2:$D9481,$A$18)</f>
        <v>0</v>
      </c>
      <c r="AQ18" s="33">
        <f>sumifs('BLAST COLDROOM 2 '!AU2:AU9481,'BLAST COLDROOM 2 '!$A$2:$A9481,$A$1,'BLAST COLDROOM 2 '!$C$2:$C9481,"Out",'BLAST COLDROOM 2 '!$E$2:$E9481,"Accepted",'BLAST COLDROOM 2 '!$D$2:$D9481,$A$18)</f>
        <v>0</v>
      </c>
      <c r="AR18" s="33">
        <f>sumifs('BLAST COLDROOM 2 '!AV2:AV9481,'BLAST COLDROOM 2 '!$A$2:$A9481,$A$1,'BLAST COLDROOM 2 '!$C$2:$C9481,"Out",'BLAST COLDROOM 2 '!$E$2:$E9481,"Accepted",'BLAST COLDROOM 2 '!$D$2:$D9481,$A$18)</f>
        <v>0</v>
      </c>
      <c r="AS18" s="33">
        <f>sumifs('BLAST COLDROOM 2 '!AW2:AW9481,'BLAST COLDROOM 2 '!$A$2:$A9481,$A$1,'BLAST COLDROOM 2 '!$C$2:$C9481,"Out",'BLAST COLDROOM 2 '!$E$2:$E9481,"Accepted",'BLAST COLDROOM 2 '!$D$2:$D9481,$A$18)</f>
        <v>0</v>
      </c>
      <c r="AT18" s="33">
        <f>sumifs('BLAST COLDROOM 2 '!AX2:AX9481,'BLAST COLDROOM 2 '!$A$2:$A9481,$A$1,'BLAST COLDROOM 2 '!$C$2:$C9481,"Out",'BLAST COLDROOM 2 '!$E$2:$E9481,"Accepted",'BLAST COLDROOM 2 '!$D$2:$D9481,$A$18)</f>
        <v>0</v>
      </c>
      <c r="AU18" s="33">
        <f>sumifs('BLAST COLDROOM 2 '!AY2:AY9481,'BLAST COLDROOM 2 '!$A$2:$A9481,$A$1,'BLAST COLDROOM 2 '!$C$2:$C9481,"Out",'BLAST COLDROOM 2 '!$E$2:$E9481,"Accepted",'BLAST COLDROOM 2 '!$D$2:$D9481,$A$18)</f>
        <v>0</v>
      </c>
      <c r="AV18" s="33">
        <f>sumifs('BLAST COLDROOM 2 '!AZ2:AZ9481,'BLAST COLDROOM 2 '!$A$2:$A9481,$A$1,'BLAST COLDROOM 2 '!$C$2:$C9481,"Out",'BLAST COLDROOM 2 '!$E$2:$E9481,"Accepted",'BLAST COLDROOM 2 '!$D$2:$D9481,$A$18)</f>
        <v>0</v>
      </c>
      <c r="AW18" s="33">
        <f>sumifs('BLAST COLDROOM 2 '!BA2:BA9481,'BLAST COLDROOM 2 '!$A$2:$A9481,$A$1,'BLAST COLDROOM 2 '!$C$2:$C9481,"Out",'BLAST COLDROOM 2 '!$E$2:$E9481,"Accepted",'BLAST COLDROOM 2 '!$D$2:$D9481,$A$18)</f>
        <v>0</v>
      </c>
      <c r="AX18" s="33">
        <f>sumifs('BLAST COLDROOM 2 '!BB2:BB9481,'BLAST COLDROOM 2 '!$A$2:$A9481,$A$1,'BLAST COLDROOM 2 '!$C$2:$C9481,"Out",'BLAST COLDROOM 2 '!$E$2:$E9481,"Accepted",'BLAST COLDROOM 2 '!$D$2:$D9481,$A$18)</f>
        <v>0</v>
      </c>
      <c r="AY18" s="33">
        <f>sumifs('BLAST COLDROOM 2 '!BC2:BC9481,'BLAST COLDROOM 2 '!$A$2:$A9481,$A$1,'BLAST COLDROOM 2 '!$C$2:$C9481,"Out",'BLAST COLDROOM 2 '!$E$2:$E9481,"Accepted",'BLAST COLDROOM 2 '!$D$2:$D9481,$A$18)</f>
        <v>0</v>
      </c>
      <c r="AZ18" s="33">
        <f>sumifs('BLAST COLDROOM 2 '!BD2:BD9481,'BLAST COLDROOM 2 '!$A$2:$A9481,$A$1,'BLAST COLDROOM 2 '!$C$2:$C9481,"Out",'BLAST COLDROOM 2 '!$E$2:$E9481,"Accepted",'BLAST COLDROOM 2 '!$D$2:$D9481,$A$18)</f>
        <v>0</v>
      </c>
      <c r="BA18" s="33">
        <f>sumifs('BLAST COLDROOM 2 '!BE2:BE9481,'BLAST COLDROOM 2 '!$A$2:$A9481,$A$1,'BLAST COLDROOM 2 '!$C$2:$C9481,"Out",'BLAST COLDROOM 2 '!$E$2:$E9481,"Accepted",'BLAST COLDROOM 2 '!$D$2:$D9481,$A$18)</f>
        <v>0</v>
      </c>
      <c r="BB18" s="33">
        <f>sumifs('BLAST COLDROOM 2 '!BF2:BF9481,'BLAST COLDROOM 2 '!$A$2:$A9481,$A$1,'BLAST COLDROOM 2 '!$C$2:$C9481,"Out",'BLAST COLDROOM 2 '!$E$2:$E9481,"Accepted",'BLAST COLDROOM 2 '!$D$2:$D9481,$A$18)</f>
        <v>0</v>
      </c>
      <c r="BC18" s="33">
        <f>sumifs('BLAST COLDROOM 2 '!BG2:BG9481,'BLAST COLDROOM 2 '!$A$2:$A9481,$A$1,'BLAST COLDROOM 2 '!$C$2:$C9481,"Out",'BLAST COLDROOM 2 '!$E$2:$E9481,"Accepted",'BLAST COLDROOM 2 '!$D$2:$D9481,$A$18)</f>
        <v>0</v>
      </c>
      <c r="BD18" s="33">
        <f>sumifs('BLAST COLDROOM 2 '!BH2:BH9481,'BLAST COLDROOM 2 '!$A$2:$A9481,$A$1,'BLAST COLDROOM 2 '!$C$2:$C9481,"Out",'BLAST COLDROOM 2 '!$E$2:$E9481,"Accepted",'BLAST COLDROOM 2 '!$D$2:$D9481,$A$18)</f>
        <v>0</v>
      </c>
      <c r="BE18" s="33">
        <f>sumifs('BLAST COLDROOM 2 '!BI2:BI9481,'BLAST COLDROOM 2 '!$A$2:$A9481,$A$1,'BLAST COLDROOM 2 '!$C$2:$C9481,"Out",'BLAST COLDROOM 2 '!$E$2:$E9481,"Accepted",'BLAST COLDROOM 2 '!$D$2:$D9481,$A$18)</f>
        <v>0</v>
      </c>
      <c r="BF18" s="33">
        <f>sumifs('BLAST COLDROOM 2 '!BJ2:BJ9481,'BLAST COLDROOM 2 '!$A$2:$A9481,$A$1,'BLAST COLDROOM 2 '!$C$2:$C9481,"Out",'BLAST COLDROOM 2 '!$E$2:$E9481,"Accepted",'BLAST COLDROOM 2 '!$D$2:$D9481,$A$18)</f>
        <v>0</v>
      </c>
      <c r="BG18" s="33">
        <f>sumifs('BLAST COLDROOM 2 '!BK2:BK9481,'BLAST COLDROOM 2 '!$A$2:$A9481,$A$1,'BLAST COLDROOM 2 '!$C$2:$C9481,"Out",'BLAST COLDROOM 2 '!$E$2:$E9481,"Accepted",'BLAST COLDROOM 2 '!$D$2:$D9481,$A$18)</f>
        <v>0</v>
      </c>
      <c r="BH18" s="33">
        <f>sumifs('BLAST COLDROOM 2 '!BL2:BL9481,'BLAST COLDROOM 2 '!$A$2:$A9481,$A$1,'BLAST COLDROOM 2 '!$C$2:$C9481,"Out",'BLAST COLDROOM 2 '!$E$2:$E9481,"Accepted",'BLAST COLDROOM 2 '!$D$2:$D9481,$A$18)</f>
        <v>0</v>
      </c>
      <c r="BI18" s="33">
        <f>sumifs('BLAST COLDROOM 2 '!BM2:BM9481,'BLAST COLDROOM 2 '!$A$2:$A9481,$A$1,'BLAST COLDROOM 2 '!$C$2:$C9481,"Out",'BLAST COLDROOM 2 '!$E$2:$E9481,"Accepted",'BLAST COLDROOM 2 '!$D$2:$D9481,$A$18)</f>
        <v>0</v>
      </c>
      <c r="BJ18" s="33">
        <f>sumifs('BLAST COLDROOM 2 '!BN2:BN9481,'BLAST COLDROOM 2 '!$A$2:$A9481,$A$1,'BLAST COLDROOM 2 '!$C$2:$C9481,"Out",'BLAST COLDROOM 2 '!$E$2:$E9481,"Accepted",'BLAST COLDROOM 2 '!$D$2:$D9481,$A$18)</f>
        <v>0</v>
      </c>
      <c r="BK18" s="33">
        <f>sumifs('BLAST COLDROOM 2 '!BO2:BO9481,'BLAST COLDROOM 2 '!$A$2:$A9481,$A$1,'BLAST COLDROOM 2 '!$C$2:$C9481,"Out",'BLAST COLDROOM 2 '!$E$2:$E9481,"Accepted",'BLAST COLDROOM 2 '!$D$2:$D9481,$A$18)</f>
        <v>0</v>
      </c>
      <c r="BL18" s="33">
        <f>sumifs('BLAST COLDROOM 2 '!BP2:BP9481,'BLAST COLDROOM 2 '!$A$2:$A9481,$A$1,'BLAST COLDROOM 2 '!$C$2:$C9481,"Out",'BLAST COLDROOM 2 '!$E$2:$E9481,"Accepted",'BLAST COLDROOM 2 '!$D$2:$D9481,$A$18)</f>
        <v>0</v>
      </c>
      <c r="BM18" s="33">
        <f>sumifs('BLAST COLDROOM 2 '!BQ2:BQ9481,'BLAST COLDROOM 2 '!$A$2:$A9481,$A$1,'BLAST COLDROOM 2 '!$C$2:$C9481,"Out",'BLAST COLDROOM 2 '!$E$2:$E9481,"Accepted",'BLAST COLDROOM 2 '!$D$2:$D9481,$A$18)</f>
        <v>0</v>
      </c>
      <c r="BN18" s="33">
        <f>sumifs('BLAST COLDROOM 2 '!BR2:BR9481,'BLAST COLDROOM 2 '!$A$2:$A9481,$A$1,'BLAST COLDROOM 2 '!$C$2:$C9481,"Out",'BLAST COLDROOM 2 '!$E$2:$E9481,"Accepted",'BLAST COLDROOM 2 '!$D$2:$D9481,$A$18)</f>
        <v>0</v>
      </c>
      <c r="BO18" s="33">
        <f>sumifs('BLAST COLDROOM 2 '!BS2:BS9481,'BLAST COLDROOM 2 '!$A$2:$A9481,$A$1,'BLAST COLDROOM 2 '!$C$2:$C9481,"Out",'BLAST COLDROOM 2 '!$E$2:$E9481,"Accepted",'BLAST COLDROOM 2 '!$D$2:$D9481,$A$18)</f>
        <v>0</v>
      </c>
      <c r="BP18" s="33">
        <f>sumifs('BLAST COLDROOM 2 '!BT2:BT9481,'BLAST COLDROOM 2 '!$A$2:$A9481,$A$1,'BLAST COLDROOM 2 '!$C$2:$C9481,"Out",'BLAST COLDROOM 2 '!$E$2:$E9481,"Accepted",'BLAST COLDROOM 2 '!$D$2:$D9481,$A$18)</f>
        <v>0</v>
      </c>
      <c r="BQ18" s="33">
        <f>sumifs('BLAST COLDROOM 2 '!BU2:BU9481,'BLAST COLDROOM 2 '!$A$2:$A9481,$A$1,'BLAST COLDROOM 2 '!$C$2:$C9481,"Out",'BLAST COLDROOM 2 '!$E$2:$E9481,"Accepted",'BLAST COLDROOM 2 '!$D$2:$D9481,$A$18)</f>
        <v>0</v>
      </c>
      <c r="BR18" s="33">
        <f>sumifs('BLAST COLDROOM 2 '!BV2:BV9481,'BLAST COLDROOM 2 '!$A$2:$A9481,$A$1,'BLAST COLDROOM 2 '!$C$2:$C9481,"Out",'BLAST COLDROOM 2 '!$E$2:$E9481,"Accepted",'BLAST COLDROOM 2 '!$D$2:$D9481,$A$18)</f>
        <v>0</v>
      </c>
      <c r="BS18" s="33">
        <f>sumifs('BLAST COLDROOM 2 '!BW2:BW9481,'BLAST COLDROOM 2 '!$A$2:$A9481,$A$1,'BLAST COLDROOM 2 '!$C$2:$C9481,"Out",'BLAST COLDROOM 2 '!$E$2:$E9481,"Accepted",'BLAST COLDROOM 2 '!$D$2:$D9481,$A$18)</f>
        <v>0</v>
      </c>
      <c r="BT18" s="33">
        <f>sumifs('BLAST COLDROOM 2 '!BX2:BX9481,'BLAST COLDROOM 2 '!$A$2:$A9481,$A$1,'BLAST COLDROOM 2 '!$C$2:$C9481,"Out",'BLAST COLDROOM 2 '!$E$2:$E9481,"Accepted",'BLAST COLDROOM 2 '!$D$2:$D9481,$A$18)</f>
        <v>0</v>
      </c>
      <c r="BU18" s="33">
        <f>sumifs('BLAST COLDROOM 2 '!BY2:BY9481,'BLAST COLDROOM 2 '!$A$2:$A9481,$A$1,'BLAST COLDROOM 2 '!$C$2:$C9481,"Out",'BLAST COLDROOM 2 '!$E$2:$E9481,"Accepted",'BLAST COLDROOM 2 '!$D$2:$D9481,$A$18)</f>
        <v>0</v>
      </c>
      <c r="BV18" s="33">
        <f>sumifs('BLAST COLDROOM 2 '!BZ2:BZ9481,'BLAST COLDROOM 2 '!$A$2:$A9481,$A$1,'BLAST COLDROOM 2 '!$C$2:$C9481,"Out",'BLAST COLDROOM 2 '!$E$2:$E9481,"Accepted",'BLAST COLDROOM 2 '!$D$2:$D9481,$A$18)</f>
        <v>0</v>
      </c>
      <c r="BW18" s="33">
        <f>sumifs('BLAST COLDROOM 2 '!CA2:CA9481,'BLAST COLDROOM 2 '!$A$2:$A9481,$A$1,'BLAST COLDROOM 2 '!$C$2:$C9481,"Out",'BLAST COLDROOM 2 '!$E$2:$E9481,"Accepted",'BLAST COLDROOM 2 '!$D$2:$D9481,$A$18)</f>
        <v>0</v>
      </c>
      <c r="BX18" s="33">
        <f>sumifs('BLAST COLDROOM 2 '!CB2:CB9481,'BLAST COLDROOM 2 '!$A$2:$A9481,$A$1,'BLAST COLDROOM 2 '!$C$2:$C9481,"Out",'BLAST COLDROOM 2 '!$E$2:$E9481,"Accepted",'BLAST COLDROOM 2 '!$D$2:$D9481,$A$18)</f>
        <v>0</v>
      </c>
      <c r="BY18" s="33">
        <f>sumifs('BLAST COLDROOM 2 '!CC2:CC9481,'BLAST COLDROOM 2 '!$A$2:$A9481,$A$1,'BLAST COLDROOM 2 '!$C$2:$C9481,"Out",'BLAST COLDROOM 2 '!$E$2:$E9481,"Accepted",'BLAST COLDROOM 2 '!$D$2:$D9481,$A$18)</f>
        <v>0</v>
      </c>
      <c r="BZ18" s="33">
        <f>sumifs('BLAST COLDROOM 2 '!CD2:CD9481,'BLAST COLDROOM 2 '!$A$2:$A9481,$A$1,'BLAST COLDROOM 2 '!$C$2:$C9481,"Out",'BLAST COLDROOM 2 '!$E$2:$E9481,"Accepted",'BLAST COLDROOM 2 '!$D$2:$D9481,$A$18)</f>
        <v>0</v>
      </c>
      <c r="CA18" s="33">
        <f>sumifs('BLAST COLDROOM 2 '!CE2:CE9481,'BLAST COLDROOM 2 '!$A$2:$A9481,$A$1,'BLAST COLDROOM 2 '!$C$2:$C9481,"Out",'BLAST COLDROOM 2 '!$E$2:$E9481,"Accepted",'BLAST COLDROOM 2 '!$D$2:$D9481,$A$18)</f>
        <v>0</v>
      </c>
      <c r="CB18" s="33">
        <f>sumifs('BLAST COLDROOM 2 '!CF2:CF9481,'BLAST COLDROOM 2 '!$A$2:$A9481,$A$1,'BLAST COLDROOM 2 '!$C$2:$C9481,"Out",'BLAST COLDROOM 2 '!$E$2:$E9481,"Accepted",'BLAST COLDROOM 2 '!$D$2:$D9481,$A$18)</f>
        <v>0</v>
      </c>
    </row>
    <row r="19" ht="15.75" customHeight="1">
      <c r="A19" s="31" t="s">
        <v>102</v>
      </c>
      <c r="B19" s="33">
        <f>sumifs('BLAST COLDROOM 2 '!F2:F9481,'BLAST COLDROOM 2 '!$A$2:$A9481,$A$1,'BLAST COLDROOM 2 '!$C$2:$C9481,"Out",'BLAST COLDROOM 2 '!$E$2:$E9481,"Accepted",'BLAST COLDROOM 2 '!$D$2:$D9481,$A$19)</f>
        <v>0</v>
      </c>
      <c r="C19" s="33">
        <f>sumifs('BLAST COLDROOM 2 '!G2:G9481,'BLAST COLDROOM 2 '!$A$2:$A9481,$A$1,'BLAST COLDROOM 2 '!$C$2:$C9481,"Out",'BLAST COLDROOM 2 '!$E$2:$E9481,"Accepted",'BLAST COLDROOM 2 '!$D$2:$D9481,$A$19)</f>
        <v>0</v>
      </c>
      <c r="D19" s="33">
        <f>sumifs('BLAST COLDROOM 2 '!H2:H9481,'BLAST COLDROOM 2 '!$A$2:$A9481,$A$1,'BLAST COLDROOM 2 '!$C$2:$C9481,"Out",'BLAST COLDROOM 2 '!$E$2:$E9481,"Accepted",'BLAST COLDROOM 2 '!$D$2:$D9481,$A$19)</f>
        <v>0</v>
      </c>
      <c r="E19" s="33">
        <f>sumifs('BLAST COLDROOM 2 '!I2:I9481,'BLAST COLDROOM 2 '!$A$2:$A9481,$A$1,'BLAST COLDROOM 2 '!$C$2:$C9481,"Out",'BLAST COLDROOM 2 '!$E$2:$E9481,"Accepted",'BLAST COLDROOM 2 '!$D$2:$D9481,$A$19)</f>
        <v>0</v>
      </c>
      <c r="F19" s="33">
        <f>sumifs('BLAST COLDROOM 2 '!J2:J9481,'BLAST COLDROOM 2 '!$A$2:$A9481,$A$1,'BLAST COLDROOM 2 '!$C$2:$C9481,"Out",'BLAST COLDROOM 2 '!$E$2:$E9481,"Accepted",'BLAST COLDROOM 2 '!$D$2:$D9481,$A$19)</f>
        <v>0</v>
      </c>
      <c r="G19" s="33">
        <f>sumifs('BLAST COLDROOM 2 '!K2:K9481,'BLAST COLDROOM 2 '!$A$2:$A9481,$A$1,'BLAST COLDROOM 2 '!$C$2:$C9481,"Out",'BLAST COLDROOM 2 '!$E$2:$E9481,"Accepted",'BLAST COLDROOM 2 '!$D$2:$D9481,$A$19)</f>
        <v>0</v>
      </c>
      <c r="H19" s="33">
        <f>sumifs('BLAST COLDROOM 2 '!L2:L9481,'BLAST COLDROOM 2 '!$A$2:$A9481,$A$1,'BLAST COLDROOM 2 '!$C$2:$C9481,"Out",'BLAST COLDROOM 2 '!$E$2:$E9481,"Accepted",'BLAST COLDROOM 2 '!$D$2:$D9481,$A$19)</f>
        <v>0</v>
      </c>
      <c r="I19" s="33">
        <f>sumifs('BLAST COLDROOM 2 '!M2:M9481,'BLAST COLDROOM 2 '!$A$2:$A9481,$A$1,'BLAST COLDROOM 2 '!$C$2:$C9481,"Out",'BLAST COLDROOM 2 '!$E$2:$E9481,"Accepted",'BLAST COLDROOM 2 '!$D$2:$D9481,$A$19)</f>
        <v>0</v>
      </c>
      <c r="J19" s="33">
        <f>sumifs('BLAST COLDROOM 2 '!N2:N9481,'BLAST COLDROOM 2 '!$A$2:$A9481,$A$1,'BLAST COLDROOM 2 '!$C$2:$C9481,"Out",'BLAST COLDROOM 2 '!$E$2:$E9481,"Accepted",'BLAST COLDROOM 2 '!$D$2:$D9481,$A$19)</f>
        <v>0</v>
      </c>
      <c r="K19" s="33">
        <f>sumifs('BLAST COLDROOM 2 '!O2:O9481,'BLAST COLDROOM 2 '!$A$2:$A9481,$A$1,'BLAST COLDROOM 2 '!$C$2:$C9481,"Out",'BLAST COLDROOM 2 '!$E$2:$E9481,"Accepted",'BLAST COLDROOM 2 '!$D$2:$D9481,$A$19)</f>
        <v>0</v>
      </c>
      <c r="L19" s="33">
        <f>sumifs('BLAST COLDROOM 2 '!P2:P9481,'BLAST COLDROOM 2 '!$A$2:$A9481,$A$1,'BLAST COLDROOM 2 '!$C$2:$C9481,"Out",'BLAST COLDROOM 2 '!$E$2:$E9481,"Accepted",'BLAST COLDROOM 2 '!$D$2:$D9481,$A$19)</f>
        <v>0</v>
      </c>
      <c r="M19" s="33">
        <f>sumifs('BLAST COLDROOM 2 '!Q2:Q9481,'BLAST COLDROOM 2 '!$A$2:$A9481,$A$1,'BLAST COLDROOM 2 '!$C$2:$C9481,"Out",'BLAST COLDROOM 2 '!$E$2:$E9481,"Accepted",'BLAST COLDROOM 2 '!$D$2:$D9481,$A$19)</f>
        <v>0</v>
      </c>
      <c r="N19" s="33">
        <f>sumifs('BLAST COLDROOM 2 '!R2:R9481,'BLAST COLDROOM 2 '!$A$2:$A9481,$A$1,'BLAST COLDROOM 2 '!$C$2:$C9481,"Out",'BLAST COLDROOM 2 '!$E$2:$E9481,"Accepted",'BLAST COLDROOM 2 '!$D$2:$D9481,$A$19)</f>
        <v>0</v>
      </c>
      <c r="O19" s="33">
        <f>sumifs('BLAST COLDROOM 2 '!S2:S9481,'BLAST COLDROOM 2 '!$A$2:$A9481,$A$1,'BLAST COLDROOM 2 '!$C$2:$C9481,"Out",'BLAST COLDROOM 2 '!$E$2:$E9481,"Accepted",'BLAST COLDROOM 2 '!$D$2:$D9481,$A$19)</f>
        <v>0</v>
      </c>
      <c r="P19" s="33">
        <f>sumifs('BLAST COLDROOM 2 '!T2:T9481,'BLAST COLDROOM 2 '!$A$2:$A9481,$A$1,'BLAST COLDROOM 2 '!$C$2:$C9481,"Out",'BLAST COLDROOM 2 '!$E$2:$E9481,"Accepted",'BLAST COLDROOM 2 '!$D$2:$D9481,$A$19)</f>
        <v>0</v>
      </c>
      <c r="Q19" s="33">
        <f>sumifs('BLAST COLDROOM 2 '!U2:U9481,'BLAST COLDROOM 2 '!$A$2:$A9481,$A$1,'BLAST COLDROOM 2 '!$C$2:$C9481,"Out",'BLAST COLDROOM 2 '!$E$2:$E9481,"Accepted",'BLAST COLDROOM 2 '!$D$2:$D9481,$A$19)</f>
        <v>0</v>
      </c>
      <c r="R19" s="33">
        <f>sumifs('BLAST COLDROOM 2 '!V2:V9481,'BLAST COLDROOM 2 '!$A$2:$A9481,$A$1,'BLAST COLDROOM 2 '!$C$2:$C9481,"Out",'BLAST COLDROOM 2 '!$E$2:$E9481,"Accepted",'BLAST COLDROOM 2 '!$D$2:$D9481,$A$19)</f>
        <v>0</v>
      </c>
      <c r="S19" s="33">
        <f>sumifs('BLAST COLDROOM 2 '!W2:W9481,'BLAST COLDROOM 2 '!$A$2:$A9481,$A$1,'BLAST COLDROOM 2 '!$C$2:$C9481,"Out",'BLAST COLDROOM 2 '!$E$2:$E9481,"Accepted",'BLAST COLDROOM 2 '!$D$2:$D9481,$A$19)</f>
        <v>0</v>
      </c>
      <c r="T19" s="33">
        <f>sumifs('BLAST COLDROOM 2 '!X2:X9481,'BLAST COLDROOM 2 '!$A$2:$A9481,$A$1,'BLAST COLDROOM 2 '!$C$2:$C9481,"Out",'BLAST COLDROOM 2 '!$E$2:$E9481,"Accepted",'BLAST COLDROOM 2 '!$D$2:$D9481,$A$19)</f>
        <v>0</v>
      </c>
      <c r="U19" s="33">
        <f>sumifs('BLAST COLDROOM 2 '!Y2:Y9481,'BLAST COLDROOM 2 '!$A$2:$A9481,$A$1,'BLAST COLDROOM 2 '!$C$2:$C9481,"Out",'BLAST COLDROOM 2 '!$E$2:$E9481,"Accepted",'BLAST COLDROOM 2 '!$D$2:$D9481,$A$19)</f>
        <v>0</v>
      </c>
      <c r="V19" s="33">
        <f>sumifs('BLAST COLDROOM 2 '!Z2:Z9481,'BLAST COLDROOM 2 '!$A$2:$A9481,$A$1,'BLAST COLDROOM 2 '!$C$2:$C9481,"Out",'BLAST COLDROOM 2 '!$E$2:$E9481,"Accepted",'BLAST COLDROOM 2 '!$D$2:$D9481,$A$19)</f>
        <v>0</v>
      </c>
      <c r="W19" s="33">
        <f>sumifs('BLAST COLDROOM 2 '!AA2:AA9481,'BLAST COLDROOM 2 '!$A$2:$A9481,$A$1,'BLAST COLDROOM 2 '!$C$2:$C9481,"Out",'BLAST COLDROOM 2 '!$E$2:$E9481,"Accepted",'BLAST COLDROOM 2 '!$D$2:$D9481,$A$19)</f>
        <v>0</v>
      </c>
      <c r="X19" s="33">
        <f>sumifs('BLAST COLDROOM 2 '!AB2:AB9481,'BLAST COLDROOM 2 '!$A$2:$A9481,$A$1,'BLAST COLDROOM 2 '!$C$2:$C9481,"Out",'BLAST COLDROOM 2 '!$E$2:$E9481,"Accepted",'BLAST COLDROOM 2 '!$D$2:$D9481,$A$19)</f>
        <v>0</v>
      </c>
      <c r="Y19" s="33">
        <f>sumifs('BLAST COLDROOM 2 '!AC2:AC9481,'BLAST COLDROOM 2 '!$A$2:$A9481,$A$1,'BLAST COLDROOM 2 '!$C$2:$C9481,"Out",'BLAST COLDROOM 2 '!$E$2:$E9481,"Accepted",'BLAST COLDROOM 2 '!$D$2:$D9481,$A$19)</f>
        <v>0</v>
      </c>
      <c r="Z19" s="33">
        <f>sumifs('BLAST COLDROOM 2 '!AD2:AD9481,'BLAST COLDROOM 2 '!$A$2:$A9481,$A$1,'BLAST COLDROOM 2 '!$C$2:$C9481,"Out",'BLAST COLDROOM 2 '!$E$2:$E9481,"Accepted",'BLAST COLDROOM 2 '!$D$2:$D9481,$A$19)</f>
        <v>0</v>
      </c>
      <c r="AA19" s="33">
        <f>sumifs('BLAST COLDROOM 2 '!AE2:AE9481,'BLAST COLDROOM 2 '!$A$2:$A9481,$A$1,'BLAST COLDROOM 2 '!$C$2:$C9481,"Out",'BLAST COLDROOM 2 '!$E$2:$E9481,"Accepted",'BLAST COLDROOM 2 '!$D$2:$D9481,$A$19)</f>
        <v>0</v>
      </c>
      <c r="AB19" s="33">
        <f>sumifs('BLAST COLDROOM 2 '!AF2:AF9481,'BLAST COLDROOM 2 '!$A$2:$A9481,$A$1,'BLAST COLDROOM 2 '!$C$2:$C9481,"Out",'BLAST COLDROOM 2 '!$E$2:$E9481,"Accepted",'BLAST COLDROOM 2 '!$D$2:$D9481,$A$19)</f>
        <v>0</v>
      </c>
      <c r="AC19" s="33">
        <f>sumifs('BLAST COLDROOM 2 '!AG2:AG9481,'BLAST COLDROOM 2 '!$A$2:$A9481,$A$1,'BLAST COLDROOM 2 '!$C$2:$C9481,"Out",'BLAST COLDROOM 2 '!$E$2:$E9481,"Accepted",'BLAST COLDROOM 2 '!$D$2:$D9481,$A$19)</f>
        <v>0</v>
      </c>
      <c r="AD19" s="33">
        <f>sumifs('BLAST COLDROOM 2 '!AH2:AH9481,'BLAST COLDROOM 2 '!$A$2:$A9481,$A$1,'BLAST COLDROOM 2 '!$C$2:$C9481,"Out",'BLAST COLDROOM 2 '!$E$2:$E9481,"Accepted",'BLAST COLDROOM 2 '!$D$2:$D9481,$A$19)</f>
        <v>0</v>
      </c>
      <c r="AE19" s="33">
        <f>sumifs('BLAST COLDROOM 2 '!AI2:AI9481,'BLAST COLDROOM 2 '!$A$2:$A9481,$A$1,'BLAST COLDROOM 2 '!$C$2:$C9481,"Out",'BLAST COLDROOM 2 '!$E$2:$E9481,"Accepted",'BLAST COLDROOM 2 '!$D$2:$D9481,$A$19)</f>
        <v>0</v>
      </c>
      <c r="AF19" s="33">
        <f>sumifs('BLAST COLDROOM 2 '!AJ2:AJ9481,'BLAST COLDROOM 2 '!$A$2:$A9481,$A$1,'BLAST COLDROOM 2 '!$C$2:$C9481,"Out",'BLAST COLDROOM 2 '!$E$2:$E9481,"Accepted",'BLAST COLDROOM 2 '!$D$2:$D9481,$A$19)</f>
        <v>0</v>
      </c>
      <c r="AG19" s="33">
        <f>sumifs('BLAST COLDROOM 2 '!AK2:AK9481,'BLAST COLDROOM 2 '!$A$2:$A9481,$A$1,'BLAST COLDROOM 2 '!$C$2:$C9481,"Out",'BLAST COLDROOM 2 '!$E$2:$E9481,"Accepted",'BLAST COLDROOM 2 '!$D$2:$D9481,$A$19)</f>
        <v>0</v>
      </c>
      <c r="AH19" s="33">
        <f>sumifs('BLAST COLDROOM 2 '!AL2:AL9481,'BLAST COLDROOM 2 '!$A$2:$A9481,$A$1,'BLAST COLDROOM 2 '!$C$2:$C9481,"Out",'BLAST COLDROOM 2 '!$E$2:$E9481,"Accepted",'BLAST COLDROOM 2 '!$D$2:$D9481,$A$19)</f>
        <v>0</v>
      </c>
      <c r="AI19" s="33">
        <f>sumifs('BLAST COLDROOM 2 '!AM2:AM9481,'BLAST COLDROOM 2 '!$A$2:$A9481,$A$1,'BLAST COLDROOM 2 '!$C$2:$C9481,"Out",'BLAST COLDROOM 2 '!$E$2:$E9481,"Accepted",'BLAST COLDROOM 2 '!$D$2:$D9481,$A$19)</f>
        <v>0</v>
      </c>
      <c r="AJ19" s="33">
        <f>sumifs('BLAST COLDROOM 2 '!AN2:AN9481,'BLAST COLDROOM 2 '!$A$2:$A9481,$A$1,'BLAST COLDROOM 2 '!$C$2:$C9481,"Out",'BLAST COLDROOM 2 '!$E$2:$E9481,"Accepted",'BLAST COLDROOM 2 '!$D$2:$D9481,$A$19)</f>
        <v>0</v>
      </c>
      <c r="AK19" s="33">
        <f>sumifs('BLAST COLDROOM 2 '!AO2:AO9481,'BLAST COLDROOM 2 '!$A$2:$A9481,$A$1,'BLAST COLDROOM 2 '!$C$2:$C9481,"Out",'BLAST COLDROOM 2 '!$E$2:$E9481,"Accepted",'BLAST COLDROOM 2 '!$D$2:$D9481,$A$19)</f>
        <v>0</v>
      </c>
      <c r="AL19" s="33">
        <f>sumifs('BLAST COLDROOM 2 '!AP2:AP9481,'BLAST COLDROOM 2 '!$A$2:$A9481,$A$1,'BLAST COLDROOM 2 '!$C$2:$C9481,"Out",'BLAST COLDROOM 2 '!$E$2:$E9481,"Accepted",'BLAST COLDROOM 2 '!$D$2:$D9481,$A$19)</f>
        <v>0</v>
      </c>
      <c r="AM19" s="33">
        <f>sumifs('BLAST COLDROOM 2 '!AQ2:AQ9481,'BLAST COLDROOM 2 '!$A$2:$A9481,$A$1,'BLAST COLDROOM 2 '!$C$2:$C9481,"Out",'BLAST COLDROOM 2 '!$E$2:$E9481,"Accepted",'BLAST COLDROOM 2 '!$D$2:$D9481,$A$19)</f>
        <v>0</v>
      </c>
      <c r="AN19" s="33">
        <f>sumifs('BLAST COLDROOM 2 '!AR2:AR9481,'BLAST COLDROOM 2 '!$A$2:$A9481,$A$1,'BLAST COLDROOM 2 '!$C$2:$C9481,"Out",'BLAST COLDROOM 2 '!$E$2:$E9481,"Accepted",'BLAST COLDROOM 2 '!$D$2:$D9481,$A$19)</f>
        <v>0</v>
      </c>
      <c r="AO19" s="33">
        <f>sumifs('BLAST COLDROOM 2 '!AS2:AS9481,'BLAST COLDROOM 2 '!$A$2:$A9481,$A$1,'BLAST COLDROOM 2 '!$C$2:$C9481,"Out",'BLAST COLDROOM 2 '!$E$2:$E9481,"Accepted",'BLAST COLDROOM 2 '!$D$2:$D9481,$A$19)</f>
        <v>0</v>
      </c>
      <c r="AP19" s="33">
        <f>sumifs('BLAST COLDROOM 2 '!AT2:AT9481,'BLAST COLDROOM 2 '!$A$2:$A9481,$A$1,'BLAST COLDROOM 2 '!$C$2:$C9481,"Out",'BLAST COLDROOM 2 '!$E$2:$E9481,"Accepted",'BLAST COLDROOM 2 '!$D$2:$D9481,$A$19)</f>
        <v>0</v>
      </c>
      <c r="AQ19" s="33">
        <f>sumifs('BLAST COLDROOM 2 '!AU2:AU9481,'BLAST COLDROOM 2 '!$A$2:$A9481,$A$1,'BLAST COLDROOM 2 '!$C$2:$C9481,"Out",'BLAST COLDROOM 2 '!$E$2:$E9481,"Accepted",'BLAST COLDROOM 2 '!$D$2:$D9481,$A$19)</f>
        <v>0</v>
      </c>
      <c r="AR19" s="33">
        <f>sumifs('BLAST COLDROOM 2 '!AV2:AV9481,'BLAST COLDROOM 2 '!$A$2:$A9481,$A$1,'BLAST COLDROOM 2 '!$C$2:$C9481,"Out",'BLAST COLDROOM 2 '!$E$2:$E9481,"Accepted",'BLAST COLDROOM 2 '!$D$2:$D9481,$A$19)</f>
        <v>0</v>
      </c>
      <c r="AS19" s="33">
        <f>sumifs('BLAST COLDROOM 2 '!AW2:AW9481,'BLAST COLDROOM 2 '!$A$2:$A9481,$A$1,'BLAST COLDROOM 2 '!$C$2:$C9481,"Out",'BLAST COLDROOM 2 '!$E$2:$E9481,"Accepted",'BLAST COLDROOM 2 '!$D$2:$D9481,$A$19)</f>
        <v>0</v>
      </c>
      <c r="AT19" s="33">
        <f>sumifs('BLAST COLDROOM 2 '!AX2:AX9481,'BLAST COLDROOM 2 '!$A$2:$A9481,$A$1,'BLAST COLDROOM 2 '!$C$2:$C9481,"Out",'BLAST COLDROOM 2 '!$E$2:$E9481,"Accepted",'BLAST COLDROOM 2 '!$D$2:$D9481,$A$19)</f>
        <v>0</v>
      </c>
      <c r="AU19" s="33">
        <f>sumifs('BLAST COLDROOM 2 '!AY2:AY9481,'BLAST COLDROOM 2 '!$A$2:$A9481,$A$1,'BLAST COLDROOM 2 '!$C$2:$C9481,"Out",'BLAST COLDROOM 2 '!$E$2:$E9481,"Accepted",'BLAST COLDROOM 2 '!$D$2:$D9481,$A$19)</f>
        <v>0</v>
      </c>
      <c r="AV19" s="33">
        <f>sumifs('BLAST COLDROOM 2 '!AZ2:AZ9481,'BLAST COLDROOM 2 '!$A$2:$A9481,$A$1,'BLAST COLDROOM 2 '!$C$2:$C9481,"Out",'BLAST COLDROOM 2 '!$E$2:$E9481,"Accepted",'BLAST COLDROOM 2 '!$D$2:$D9481,$A$19)</f>
        <v>0</v>
      </c>
      <c r="AW19" s="33">
        <f>sumifs('BLAST COLDROOM 2 '!BA2:BA9481,'BLAST COLDROOM 2 '!$A$2:$A9481,$A$1,'BLAST COLDROOM 2 '!$C$2:$C9481,"Out",'BLAST COLDROOM 2 '!$E$2:$E9481,"Accepted",'BLAST COLDROOM 2 '!$D$2:$D9481,$A$19)</f>
        <v>0</v>
      </c>
      <c r="AX19" s="33">
        <f>sumifs('BLAST COLDROOM 2 '!BB2:BB9481,'BLAST COLDROOM 2 '!$A$2:$A9481,$A$1,'BLAST COLDROOM 2 '!$C$2:$C9481,"Out",'BLAST COLDROOM 2 '!$E$2:$E9481,"Accepted",'BLAST COLDROOM 2 '!$D$2:$D9481,$A$19)</f>
        <v>0</v>
      </c>
      <c r="AY19" s="33">
        <f>sumifs('BLAST COLDROOM 2 '!BC2:BC9481,'BLAST COLDROOM 2 '!$A$2:$A9481,$A$1,'BLAST COLDROOM 2 '!$C$2:$C9481,"Out",'BLAST COLDROOM 2 '!$E$2:$E9481,"Accepted",'BLAST COLDROOM 2 '!$D$2:$D9481,$A$19)</f>
        <v>0</v>
      </c>
      <c r="AZ19" s="33">
        <f>sumifs('BLAST COLDROOM 2 '!BD2:BD9481,'BLAST COLDROOM 2 '!$A$2:$A9481,$A$1,'BLAST COLDROOM 2 '!$C$2:$C9481,"Out",'BLAST COLDROOM 2 '!$E$2:$E9481,"Accepted",'BLAST COLDROOM 2 '!$D$2:$D9481,$A$19)</f>
        <v>0</v>
      </c>
      <c r="BA19" s="33">
        <f>sumifs('BLAST COLDROOM 2 '!BE2:BE9481,'BLAST COLDROOM 2 '!$A$2:$A9481,$A$1,'BLAST COLDROOM 2 '!$C$2:$C9481,"Out",'BLAST COLDROOM 2 '!$E$2:$E9481,"Accepted",'BLAST COLDROOM 2 '!$D$2:$D9481,$A$19)</f>
        <v>0</v>
      </c>
      <c r="BB19" s="33">
        <f>sumifs('BLAST COLDROOM 2 '!BF2:BF9481,'BLAST COLDROOM 2 '!$A$2:$A9481,$A$1,'BLAST COLDROOM 2 '!$C$2:$C9481,"Out",'BLAST COLDROOM 2 '!$E$2:$E9481,"Accepted",'BLAST COLDROOM 2 '!$D$2:$D9481,$A$19)</f>
        <v>0</v>
      </c>
      <c r="BC19" s="33">
        <f>sumifs('BLAST COLDROOM 2 '!BG2:BG9481,'BLAST COLDROOM 2 '!$A$2:$A9481,$A$1,'BLAST COLDROOM 2 '!$C$2:$C9481,"Out",'BLAST COLDROOM 2 '!$E$2:$E9481,"Accepted",'BLAST COLDROOM 2 '!$D$2:$D9481,$A$19)</f>
        <v>0</v>
      </c>
      <c r="BD19" s="33">
        <f>sumifs('BLAST COLDROOM 2 '!BH2:BH9481,'BLAST COLDROOM 2 '!$A$2:$A9481,$A$1,'BLAST COLDROOM 2 '!$C$2:$C9481,"Out",'BLAST COLDROOM 2 '!$E$2:$E9481,"Accepted",'BLAST COLDROOM 2 '!$D$2:$D9481,$A$19)</f>
        <v>0</v>
      </c>
      <c r="BE19" s="33">
        <f>sumifs('BLAST COLDROOM 2 '!BI2:BI9481,'BLAST COLDROOM 2 '!$A$2:$A9481,$A$1,'BLAST COLDROOM 2 '!$C$2:$C9481,"Out",'BLAST COLDROOM 2 '!$E$2:$E9481,"Accepted",'BLAST COLDROOM 2 '!$D$2:$D9481,$A$19)</f>
        <v>0</v>
      </c>
      <c r="BF19" s="33">
        <f>sumifs('BLAST COLDROOM 2 '!BJ2:BJ9481,'BLAST COLDROOM 2 '!$A$2:$A9481,$A$1,'BLAST COLDROOM 2 '!$C$2:$C9481,"Out",'BLAST COLDROOM 2 '!$E$2:$E9481,"Accepted",'BLAST COLDROOM 2 '!$D$2:$D9481,$A$19)</f>
        <v>0</v>
      </c>
      <c r="BG19" s="33">
        <f>sumifs('BLAST COLDROOM 2 '!BK2:BK9481,'BLAST COLDROOM 2 '!$A$2:$A9481,$A$1,'BLAST COLDROOM 2 '!$C$2:$C9481,"Out",'BLAST COLDROOM 2 '!$E$2:$E9481,"Accepted",'BLAST COLDROOM 2 '!$D$2:$D9481,$A$19)</f>
        <v>0</v>
      </c>
      <c r="BH19" s="33">
        <f>sumifs('BLAST COLDROOM 2 '!BL2:BL9481,'BLAST COLDROOM 2 '!$A$2:$A9481,$A$1,'BLAST COLDROOM 2 '!$C$2:$C9481,"Out",'BLAST COLDROOM 2 '!$E$2:$E9481,"Accepted",'BLAST COLDROOM 2 '!$D$2:$D9481,$A$19)</f>
        <v>0</v>
      </c>
      <c r="BI19" s="33">
        <f>sumifs('BLAST COLDROOM 2 '!BM2:BM9481,'BLAST COLDROOM 2 '!$A$2:$A9481,$A$1,'BLAST COLDROOM 2 '!$C$2:$C9481,"Out",'BLAST COLDROOM 2 '!$E$2:$E9481,"Accepted",'BLAST COLDROOM 2 '!$D$2:$D9481,$A$19)</f>
        <v>0</v>
      </c>
      <c r="BJ19" s="33">
        <f>sumifs('BLAST COLDROOM 2 '!BN2:BN9481,'BLAST COLDROOM 2 '!$A$2:$A9481,$A$1,'BLAST COLDROOM 2 '!$C$2:$C9481,"Out",'BLAST COLDROOM 2 '!$E$2:$E9481,"Accepted",'BLAST COLDROOM 2 '!$D$2:$D9481,$A$19)</f>
        <v>0</v>
      </c>
      <c r="BK19" s="33">
        <f>sumifs('BLAST COLDROOM 2 '!BO2:BO9481,'BLAST COLDROOM 2 '!$A$2:$A9481,$A$1,'BLAST COLDROOM 2 '!$C$2:$C9481,"Out",'BLAST COLDROOM 2 '!$E$2:$E9481,"Accepted",'BLAST COLDROOM 2 '!$D$2:$D9481,$A$19)</f>
        <v>0</v>
      </c>
      <c r="BL19" s="33">
        <f>sumifs('BLAST COLDROOM 2 '!BP2:BP9481,'BLAST COLDROOM 2 '!$A$2:$A9481,$A$1,'BLAST COLDROOM 2 '!$C$2:$C9481,"Out",'BLAST COLDROOM 2 '!$E$2:$E9481,"Accepted",'BLAST COLDROOM 2 '!$D$2:$D9481,$A$19)</f>
        <v>0</v>
      </c>
      <c r="BM19" s="33">
        <f>sumifs('BLAST COLDROOM 2 '!BQ2:BQ9481,'BLAST COLDROOM 2 '!$A$2:$A9481,$A$1,'BLAST COLDROOM 2 '!$C$2:$C9481,"Out",'BLAST COLDROOM 2 '!$E$2:$E9481,"Accepted",'BLAST COLDROOM 2 '!$D$2:$D9481,$A$19)</f>
        <v>0</v>
      </c>
      <c r="BN19" s="33">
        <f>sumifs('BLAST COLDROOM 2 '!BR2:BR9481,'BLAST COLDROOM 2 '!$A$2:$A9481,$A$1,'BLAST COLDROOM 2 '!$C$2:$C9481,"Out",'BLAST COLDROOM 2 '!$E$2:$E9481,"Accepted",'BLAST COLDROOM 2 '!$D$2:$D9481,$A$19)</f>
        <v>0</v>
      </c>
      <c r="BO19" s="33">
        <f>sumifs('BLAST COLDROOM 2 '!BS2:BS9481,'BLAST COLDROOM 2 '!$A$2:$A9481,$A$1,'BLAST COLDROOM 2 '!$C$2:$C9481,"Out",'BLAST COLDROOM 2 '!$E$2:$E9481,"Accepted",'BLAST COLDROOM 2 '!$D$2:$D9481,$A$19)</f>
        <v>0</v>
      </c>
      <c r="BP19" s="33">
        <f>sumifs('BLAST COLDROOM 2 '!BT2:BT9481,'BLAST COLDROOM 2 '!$A$2:$A9481,$A$1,'BLAST COLDROOM 2 '!$C$2:$C9481,"Out",'BLAST COLDROOM 2 '!$E$2:$E9481,"Accepted",'BLAST COLDROOM 2 '!$D$2:$D9481,$A$19)</f>
        <v>0</v>
      </c>
      <c r="BQ19" s="33">
        <f>sumifs('BLAST COLDROOM 2 '!BU2:BU9481,'BLAST COLDROOM 2 '!$A$2:$A9481,$A$1,'BLAST COLDROOM 2 '!$C$2:$C9481,"Out",'BLAST COLDROOM 2 '!$E$2:$E9481,"Accepted",'BLAST COLDROOM 2 '!$D$2:$D9481,$A$19)</f>
        <v>0</v>
      </c>
      <c r="BR19" s="33">
        <f>sumifs('BLAST COLDROOM 2 '!BV2:BV9481,'BLAST COLDROOM 2 '!$A$2:$A9481,$A$1,'BLAST COLDROOM 2 '!$C$2:$C9481,"Out",'BLAST COLDROOM 2 '!$E$2:$E9481,"Accepted",'BLAST COLDROOM 2 '!$D$2:$D9481,$A$19)</f>
        <v>0</v>
      </c>
      <c r="BS19" s="33">
        <f>sumifs('BLAST COLDROOM 2 '!BW2:BW9481,'BLAST COLDROOM 2 '!$A$2:$A9481,$A$1,'BLAST COLDROOM 2 '!$C$2:$C9481,"Out",'BLAST COLDROOM 2 '!$E$2:$E9481,"Accepted",'BLAST COLDROOM 2 '!$D$2:$D9481,$A$19)</f>
        <v>0</v>
      </c>
      <c r="BT19" s="33">
        <f>sumifs('BLAST COLDROOM 2 '!BX2:BX9481,'BLAST COLDROOM 2 '!$A$2:$A9481,$A$1,'BLAST COLDROOM 2 '!$C$2:$C9481,"Out",'BLAST COLDROOM 2 '!$E$2:$E9481,"Accepted",'BLAST COLDROOM 2 '!$D$2:$D9481,$A$19)</f>
        <v>0</v>
      </c>
      <c r="BU19" s="33">
        <f>sumifs('BLAST COLDROOM 2 '!BY2:BY9481,'BLAST COLDROOM 2 '!$A$2:$A9481,$A$1,'BLAST COLDROOM 2 '!$C$2:$C9481,"Out",'BLAST COLDROOM 2 '!$E$2:$E9481,"Accepted",'BLAST COLDROOM 2 '!$D$2:$D9481,$A$19)</f>
        <v>0</v>
      </c>
      <c r="BV19" s="33">
        <f>sumifs('BLAST COLDROOM 2 '!BZ2:BZ9481,'BLAST COLDROOM 2 '!$A$2:$A9481,$A$1,'BLAST COLDROOM 2 '!$C$2:$C9481,"Out",'BLAST COLDROOM 2 '!$E$2:$E9481,"Accepted",'BLAST COLDROOM 2 '!$D$2:$D9481,$A$19)</f>
        <v>0</v>
      </c>
      <c r="BW19" s="33">
        <f>sumifs('BLAST COLDROOM 2 '!CA2:CA9481,'BLAST COLDROOM 2 '!$A$2:$A9481,$A$1,'BLAST COLDROOM 2 '!$C$2:$C9481,"Out",'BLAST COLDROOM 2 '!$E$2:$E9481,"Accepted",'BLAST COLDROOM 2 '!$D$2:$D9481,$A$19)</f>
        <v>0</v>
      </c>
      <c r="BX19" s="33">
        <f>sumifs('BLAST COLDROOM 2 '!CB2:CB9481,'BLAST COLDROOM 2 '!$A$2:$A9481,$A$1,'BLAST COLDROOM 2 '!$C$2:$C9481,"Out",'BLAST COLDROOM 2 '!$E$2:$E9481,"Accepted",'BLAST COLDROOM 2 '!$D$2:$D9481,$A$19)</f>
        <v>0</v>
      </c>
      <c r="BY19" s="33">
        <f>sumifs('BLAST COLDROOM 2 '!CC2:CC9481,'BLAST COLDROOM 2 '!$A$2:$A9481,$A$1,'BLAST COLDROOM 2 '!$C$2:$C9481,"Out",'BLAST COLDROOM 2 '!$E$2:$E9481,"Accepted",'BLAST COLDROOM 2 '!$D$2:$D9481,$A$19)</f>
        <v>0</v>
      </c>
      <c r="BZ19" s="33">
        <f>sumifs('BLAST COLDROOM 2 '!CD2:CD9481,'BLAST COLDROOM 2 '!$A$2:$A9481,$A$1,'BLAST COLDROOM 2 '!$C$2:$C9481,"Out",'BLAST COLDROOM 2 '!$E$2:$E9481,"Accepted",'BLAST COLDROOM 2 '!$D$2:$D9481,$A$19)</f>
        <v>0</v>
      </c>
      <c r="CA19" s="33">
        <f>sumifs('BLAST COLDROOM 2 '!CE2:CE9481,'BLAST COLDROOM 2 '!$A$2:$A9481,$A$1,'BLAST COLDROOM 2 '!$C$2:$C9481,"Out",'BLAST COLDROOM 2 '!$E$2:$E9481,"Accepted",'BLAST COLDROOM 2 '!$D$2:$D9481,$A$19)</f>
        <v>0</v>
      </c>
      <c r="CB19" s="33">
        <f>sumifs('BLAST COLDROOM 2 '!CF2:CF9481,'BLAST COLDROOM 2 '!$A$2:$A9481,$A$1,'BLAST COLDROOM 2 '!$C$2:$C9481,"Out",'BLAST COLDROOM 2 '!$E$2:$E9481,"Accepted",'BLAST COLDROOM 2 '!$D$2:$D9481,$A$19)</f>
        <v>0</v>
      </c>
    </row>
    <row r="20" ht="15.75" customHeight="1">
      <c r="A20" s="31" t="s">
        <v>100</v>
      </c>
      <c r="B20" s="33">
        <f>sumifs('BLAST COLDROOM 2 '!F2:F9481,'BLAST COLDROOM 2 '!$A$2:$A9481,$A$1,'BLAST COLDROOM 2 '!$C$2:$C9481,"Out",'BLAST COLDROOM 2 '!$E$2:$E9481,"Accepted",'BLAST COLDROOM 2 '!$D$2:$D9481,$A$20)</f>
        <v>0</v>
      </c>
      <c r="C20" s="33">
        <f>sumifs('BLAST COLDROOM 2 '!G2:G9481,'BLAST COLDROOM 2 '!$A$2:$A9481,$A$1,'BLAST COLDROOM 2 '!$C$2:$C9481,"Out",'BLAST COLDROOM 2 '!$E$2:$E9481,"Accepted",'BLAST COLDROOM 2 '!$D$2:$D9481,$A$20)</f>
        <v>0</v>
      </c>
      <c r="D20" s="33">
        <f>sumifs('BLAST COLDROOM 2 '!H2:H9481,'BLAST COLDROOM 2 '!$A$2:$A9481,$A$1,'BLAST COLDROOM 2 '!$C$2:$C9481,"Out",'BLAST COLDROOM 2 '!$E$2:$E9481,"Accepted",'BLAST COLDROOM 2 '!$D$2:$D9481,$A$20)</f>
        <v>0</v>
      </c>
      <c r="E20" s="33">
        <f>sumifs('BLAST COLDROOM 2 '!I2:I9481,'BLAST COLDROOM 2 '!$A$2:$A9481,$A$1,'BLAST COLDROOM 2 '!$C$2:$C9481,"Out",'BLAST COLDROOM 2 '!$E$2:$E9481,"Accepted",'BLAST COLDROOM 2 '!$D$2:$D9481,$A$20)</f>
        <v>0</v>
      </c>
      <c r="F20" s="33">
        <f>sumifs('BLAST COLDROOM 2 '!J2:J9481,'BLAST COLDROOM 2 '!$A$2:$A9481,$A$1,'BLAST COLDROOM 2 '!$C$2:$C9481,"Out",'BLAST COLDROOM 2 '!$E$2:$E9481,"Accepted",'BLAST COLDROOM 2 '!$D$2:$D9481,$A$20)</f>
        <v>0</v>
      </c>
      <c r="G20" s="33">
        <f>sumifs('BLAST COLDROOM 2 '!K2:K9481,'BLAST COLDROOM 2 '!$A$2:$A9481,$A$1,'BLAST COLDROOM 2 '!$C$2:$C9481,"Out",'BLAST COLDROOM 2 '!$E$2:$E9481,"Accepted",'BLAST COLDROOM 2 '!$D$2:$D9481,$A$20)</f>
        <v>0</v>
      </c>
      <c r="H20" s="33">
        <f>sumifs('BLAST COLDROOM 2 '!L2:L9481,'BLAST COLDROOM 2 '!$A$2:$A9481,$A$1,'BLAST COLDROOM 2 '!$C$2:$C9481,"Out",'BLAST COLDROOM 2 '!$E$2:$E9481,"Accepted",'BLAST COLDROOM 2 '!$D$2:$D9481,$A$20)</f>
        <v>0</v>
      </c>
      <c r="I20" s="33">
        <f>sumifs('BLAST COLDROOM 2 '!M2:M9481,'BLAST COLDROOM 2 '!$A$2:$A9481,$A$1,'BLAST COLDROOM 2 '!$C$2:$C9481,"Out",'BLAST COLDROOM 2 '!$E$2:$E9481,"Accepted",'BLAST COLDROOM 2 '!$D$2:$D9481,$A$20)</f>
        <v>0</v>
      </c>
      <c r="J20" s="33">
        <f>sumifs('BLAST COLDROOM 2 '!N2:N9481,'BLAST COLDROOM 2 '!$A$2:$A9481,$A$1,'BLAST COLDROOM 2 '!$C$2:$C9481,"Out",'BLAST COLDROOM 2 '!$E$2:$E9481,"Accepted",'BLAST COLDROOM 2 '!$D$2:$D9481,$A$20)</f>
        <v>0</v>
      </c>
      <c r="K20" s="33">
        <f>sumifs('BLAST COLDROOM 2 '!O2:O9481,'BLAST COLDROOM 2 '!$A$2:$A9481,$A$1,'BLAST COLDROOM 2 '!$C$2:$C9481,"Out",'BLAST COLDROOM 2 '!$E$2:$E9481,"Accepted",'BLAST COLDROOM 2 '!$D$2:$D9481,$A$20)</f>
        <v>0</v>
      </c>
      <c r="L20" s="33">
        <f>sumifs('BLAST COLDROOM 2 '!P2:P9481,'BLAST COLDROOM 2 '!$A$2:$A9481,$A$1,'BLAST COLDROOM 2 '!$C$2:$C9481,"Out",'BLAST COLDROOM 2 '!$E$2:$E9481,"Accepted",'BLAST COLDROOM 2 '!$D$2:$D9481,$A$20)</f>
        <v>0</v>
      </c>
      <c r="M20" s="33">
        <f>sumifs('BLAST COLDROOM 2 '!Q2:Q9481,'BLAST COLDROOM 2 '!$A$2:$A9481,$A$1,'BLAST COLDROOM 2 '!$C$2:$C9481,"Out",'BLAST COLDROOM 2 '!$E$2:$E9481,"Accepted",'BLAST COLDROOM 2 '!$D$2:$D9481,$A$20)</f>
        <v>0</v>
      </c>
      <c r="N20" s="33">
        <f>sumifs('BLAST COLDROOM 2 '!R2:R9481,'BLAST COLDROOM 2 '!$A$2:$A9481,$A$1,'BLAST COLDROOM 2 '!$C$2:$C9481,"Out",'BLAST COLDROOM 2 '!$E$2:$E9481,"Accepted",'BLAST COLDROOM 2 '!$D$2:$D9481,$A$20)</f>
        <v>0</v>
      </c>
      <c r="O20" s="33">
        <f>sumifs('BLAST COLDROOM 2 '!S2:S9481,'BLAST COLDROOM 2 '!$A$2:$A9481,$A$1,'BLAST COLDROOM 2 '!$C$2:$C9481,"Out",'BLAST COLDROOM 2 '!$E$2:$E9481,"Accepted",'BLAST COLDROOM 2 '!$D$2:$D9481,$A$20)</f>
        <v>0</v>
      </c>
      <c r="P20" s="33">
        <f>sumifs('BLAST COLDROOM 2 '!T2:T9481,'BLAST COLDROOM 2 '!$A$2:$A9481,$A$1,'BLAST COLDROOM 2 '!$C$2:$C9481,"Out",'BLAST COLDROOM 2 '!$E$2:$E9481,"Accepted",'BLAST COLDROOM 2 '!$D$2:$D9481,$A$20)</f>
        <v>0</v>
      </c>
      <c r="Q20" s="33">
        <f>sumifs('BLAST COLDROOM 2 '!U2:U9481,'BLAST COLDROOM 2 '!$A$2:$A9481,$A$1,'BLAST COLDROOM 2 '!$C$2:$C9481,"Out",'BLAST COLDROOM 2 '!$E$2:$E9481,"Accepted",'BLAST COLDROOM 2 '!$D$2:$D9481,$A$20)</f>
        <v>0</v>
      </c>
      <c r="R20" s="33">
        <f>sumifs('BLAST COLDROOM 2 '!V2:V9481,'BLAST COLDROOM 2 '!$A$2:$A9481,$A$1,'BLAST COLDROOM 2 '!$C$2:$C9481,"Out",'BLAST COLDROOM 2 '!$E$2:$E9481,"Accepted",'BLAST COLDROOM 2 '!$D$2:$D9481,$A$20)</f>
        <v>0</v>
      </c>
      <c r="S20" s="33">
        <f>sumifs('BLAST COLDROOM 2 '!W2:W9481,'BLAST COLDROOM 2 '!$A$2:$A9481,$A$1,'BLAST COLDROOM 2 '!$C$2:$C9481,"Out",'BLAST COLDROOM 2 '!$E$2:$E9481,"Accepted",'BLAST COLDROOM 2 '!$D$2:$D9481,$A$20)</f>
        <v>0</v>
      </c>
      <c r="T20" s="33">
        <f>sumifs('BLAST COLDROOM 2 '!X2:X9481,'BLAST COLDROOM 2 '!$A$2:$A9481,$A$1,'BLAST COLDROOM 2 '!$C$2:$C9481,"Out",'BLAST COLDROOM 2 '!$E$2:$E9481,"Accepted",'BLAST COLDROOM 2 '!$D$2:$D9481,$A$20)</f>
        <v>0</v>
      </c>
      <c r="U20" s="33">
        <f>sumifs('BLAST COLDROOM 2 '!Y2:Y9481,'BLAST COLDROOM 2 '!$A$2:$A9481,$A$1,'BLAST COLDROOM 2 '!$C$2:$C9481,"Out",'BLAST COLDROOM 2 '!$E$2:$E9481,"Accepted",'BLAST COLDROOM 2 '!$D$2:$D9481,$A$20)</f>
        <v>0</v>
      </c>
      <c r="V20" s="33">
        <f>sumifs('BLAST COLDROOM 2 '!Z2:Z9481,'BLAST COLDROOM 2 '!$A$2:$A9481,$A$1,'BLAST COLDROOM 2 '!$C$2:$C9481,"Out",'BLAST COLDROOM 2 '!$E$2:$E9481,"Accepted",'BLAST COLDROOM 2 '!$D$2:$D9481,$A$20)</f>
        <v>0</v>
      </c>
      <c r="W20" s="33">
        <f>sumifs('BLAST COLDROOM 2 '!AA2:AA9481,'BLAST COLDROOM 2 '!$A$2:$A9481,$A$1,'BLAST COLDROOM 2 '!$C$2:$C9481,"Out",'BLAST COLDROOM 2 '!$E$2:$E9481,"Accepted",'BLAST COLDROOM 2 '!$D$2:$D9481,$A$20)</f>
        <v>0</v>
      </c>
      <c r="X20" s="33">
        <f>sumifs('BLAST COLDROOM 2 '!AB2:AB9481,'BLAST COLDROOM 2 '!$A$2:$A9481,$A$1,'BLAST COLDROOM 2 '!$C$2:$C9481,"Out",'BLAST COLDROOM 2 '!$E$2:$E9481,"Accepted",'BLAST COLDROOM 2 '!$D$2:$D9481,$A$20)</f>
        <v>0</v>
      </c>
      <c r="Y20" s="33">
        <f>sumifs('BLAST COLDROOM 2 '!AC2:AC9481,'BLAST COLDROOM 2 '!$A$2:$A9481,$A$1,'BLAST COLDROOM 2 '!$C$2:$C9481,"Out",'BLAST COLDROOM 2 '!$E$2:$E9481,"Accepted",'BLAST COLDROOM 2 '!$D$2:$D9481,$A$20)</f>
        <v>0</v>
      </c>
      <c r="Z20" s="33">
        <f>sumifs('BLAST COLDROOM 2 '!AD2:AD9481,'BLAST COLDROOM 2 '!$A$2:$A9481,$A$1,'BLAST COLDROOM 2 '!$C$2:$C9481,"Out",'BLAST COLDROOM 2 '!$E$2:$E9481,"Accepted",'BLAST COLDROOM 2 '!$D$2:$D9481,$A$20)</f>
        <v>0</v>
      </c>
      <c r="AA20" s="33">
        <f>sumifs('BLAST COLDROOM 2 '!AE2:AE9481,'BLAST COLDROOM 2 '!$A$2:$A9481,$A$1,'BLAST COLDROOM 2 '!$C$2:$C9481,"Out",'BLAST COLDROOM 2 '!$E$2:$E9481,"Accepted",'BLAST COLDROOM 2 '!$D$2:$D9481,$A$20)</f>
        <v>0</v>
      </c>
      <c r="AB20" s="33">
        <f>sumifs('BLAST COLDROOM 2 '!AF2:AF9481,'BLAST COLDROOM 2 '!$A$2:$A9481,$A$1,'BLAST COLDROOM 2 '!$C$2:$C9481,"Out",'BLAST COLDROOM 2 '!$E$2:$E9481,"Accepted",'BLAST COLDROOM 2 '!$D$2:$D9481,$A$20)</f>
        <v>0</v>
      </c>
      <c r="AC20" s="33">
        <f>sumifs('BLAST COLDROOM 2 '!AG2:AG9481,'BLAST COLDROOM 2 '!$A$2:$A9481,$A$1,'BLAST COLDROOM 2 '!$C$2:$C9481,"Out",'BLAST COLDROOM 2 '!$E$2:$E9481,"Accepted",'BLAST COLDROOM 2 '!$D$2:$D9481,$A$20)</f>
        <v>0</v>
      </c>
      <c r="AD20" s="33">
        <f>sumifs('BLAST COLDROOM 2 '!AH2:AH9481,'BLAST COLDROOM 2 '!$A$2:$A9481,$A$1,'BLAST COLDROOM 2 '!$C$2:$C9481,"Out",'BLAST COLDROOM 2 '!$E$2:$E9481,"Accepted",'BLAST COLDROOM 2 '!$D$2:$D9481,$A$20)</f>
        <v>0</v>
      </c>
      <c r="AE20" s="33">
        <f>sumifs('BLAST COLDROOM 2 '!AI2:AI9481,'BLAST COLDROOM 2 '!$A$2:$A9481,$A$1,'BLAST COLDROOM 2 '!$C$2:$C9481,"Out",'BLAST COLDROOM 2 '!$E$2:$E9481,"Accepted",'BLAST COLDROOM 2 '!$D$2:$D9481,$A$20)</f>
        <v>0</v>
      </c>
      <c r="AF20" s="33">
        <f>sumifs('BLAST COLDROOM 2 '!AJ2:AJ9481,'BLAST COLDROOM 2 '!$A$2:$A9481,$A$1,'BLAST COLDROOM 2 '!$C$2:$C9481,"Out",'BLAST COLDROOM 2 '!$E$2:$E9481,"Accepted",'BLAST COLDROOM 2 '!$D$2:$D9481,$A$20)</f>
        <v>0</v>
      </c>
      <c r="AG20" s="33">
        <f>sumifs('BLAST COLDROOM 2 '!AK2:AK9481,'BLAST COLDROOM 2 '!$A$2:$A9481,$A$1,'BLAST COLDROOM 2 '!$C$2:$C9481,"Out",'BLAST COLDROOM 2 '!$E$2:$E9481,"Accepted",'BLAST COLDROOM 2 '!$D$2:$D9481,$A$20)</f>
        <v>0</v>
      </c>
      <c r="AH20" s="33">
        <f>sumifs('BLAST COLDROOM 2 '!AL2:AL9481,'BLAST COLDROOM 2 '!$A$2:$A9481,$A$1,'BLAST COLDROOM 2 '!$C$2:$C9481,"Out",'BLAST COLDROOM 2 '!$E$2:$E9481,"Accepted",'BLAST COLDROOM 2 '!$D$2:$D9481,$A$20)</f>
        <v>0</v>
      </c>
      <c r="AI20" s="33">
        <f>sumifs('BLAST COLDROOM 2 '!AM2:AM9481,'BLAST COLDROOM 2 '!$A$2:$A9481,$A$1,'BLAST COLDROOM 2 '!$C$2:$C9481,"Out",'BLAST COLDROOM 2 '!$E$2:$E9481,"Accepted",'BLAST COLDROOM 2 '!$D$2:$D9481,$A$20)</f>
        <v>0</v>
      </c>
      <c r="AJ20" s="33">
        <f>sumifs('BLAST COLDROOM 2 '!AN2:AN9481,'BLAST COLDROOM 2 '!$A$2:$A9481,$A$1,'BLAST COLDROOM 2 '!$C$2:$C9481,"Out",'BLAST COLDROOM 2 '!$E$2:$E9481,"Accepted",'BLAST COLDROOM 2 '!$D$2:$D9481,$A$20)</f>
        <v>0</v>
      </c>
      <c r="AK20" s="33">
        <f>sumifs('BLAST COLDROOM 2 '!AO2:AO9481,'BLAST COLDROOM 2 '!$A$2:$A9481,$A$1,'BLAST COLDROOM 2 '!$C$2:$C9481,"Out",'BLAST COLDROOM 2 '!$E$2:$E9481,"Accepted",'BLAST COLDROOM 2 '!$D$2:$D9481,$A$20)</f>
        <v>0</v>
      </c>
      <c r="AL20" s="33">
        <f>sumifs('BLAST COLDROOM 2 '!AP2:AP9481,'BLAST COLDROOM 2 '!$A$2:$A9481,$A$1,'BLAST COLDROOM 2 '!$C$2:$C9481,"Out",'BLAST COLDROOM 2 '!$E$2:$E9481,"Accepted",'BLAST COLDROOM 2 '!$D$2:$D9481,$A$20)</f>
        <v>0</v>
      </c>
      <c r="AM20" s="33">
        <f>sumifs('BLAST COLDROOM 2 '!AQ2:AQ9481,'BLAST COLDROOM 2 '!$A$2:$A9481,$A$1,'BLAST COLDROOM 2 '!$C$2:$C9481,"Out",'BLAST COLDROOM 2 '!$E$2:$E9481,"Accepted",'BLAST COLDROOM 2 '!$D$2:$D9481,$A$20)</f>
        <v>0</v>
      </c>
      <c r="AN20" s="33">
        <f>sumifs('BLAST COLDROOM 2 '!AR2:AR9481,'BLAST COLDROOM 2 '!$A$2:$A9481,$A$1,'BLAST COLDROOM 2 '!$C$2:$C9481,"Out",'BLAST COLDROOM 2 '!$E$2:$E9481,"Accepted",'BLAST COLDROOM 2 '!$D$2:$D9481,$A$20)</f>
        <v>0</v>
      </c>
      <c r="AO20" s="33">
        <f>sumifs('BLAST COLDROOM 2 '!AS2:AS9481,'BLAST COLDROOM 2 '!$A$2:$A9481,$A$1,'BLAST COLDROOM 2 '!$C$2:$C9481,"Out",'BLAST COLDROOM 2 '!$E$2:$E9481,"Accepted",'BLAST COLDROOM 2 '!$D$2:$D9481,$A$20)</f>
        <v>0</v>
      </c>
      <c r="AP20" s="33">
        <f>sumifs('BLAST COLDROOM 2 '!AT2:AT9481,'BLAST COLDROOM 2 '!$A$2:$A9481,$A$1,'BLAST COLDROOM 2 '!$C$2:$C9481,"Out",'BLAST COLDROOM 2 '!$E$2:$E9481,"Accepted",'BLAST COLDROOM 2 '!$D$2:$D9481,$A$20)</f>
        <v>0</v>
      </c>
      <c r="AQ20" s="33">
        <f>sumifs('BLAST COLDROOM 2 '!AU2:AU9481,'BLAST COLDROOM 2 '!$A$2:$A9481,$A$1,'BLAST COLDROOM 2 '!$C$2:$C9481,"Out",'BLAST COLDROOM 2 '!$E$2:$E9481,"Accepted",'BLAST COLDROOM 2 '!$D$2:$D9481,$A$20)</f>
        <v>0</v>
      </c>
      <c r="AR20" s="33">
        <f>sumifs('BLAST COLDROOM 2 '!AV2:AV9481,'BLAST COLDROOM 2 '!$A$2:$A9481,$A$1,'BLAST COLDROOM 2 '!$C$2:$C9481,"Out",'BLAST COLDROOM 2 '!$E$2:$E9481,"Accepted",'BLAST COLDROOM 2 '!$D$2:$D9481,$A$20)</f>
        <v>0</v>
      </c>
      <c r="AS20" s="33">
        <f>sumifs('BLAST COLDROOM 2 '!AW2:AW9481,'BLAST COLDROOM 2 '!$A$2:$A9481,$A$1,'BLAST COLDROOM 2 '!$C$2:$C9481,"Out",'BLAST COLDROOM 2 '!$E$2:$E9481,"Accepted",'BLAST COLDROOM 2 '!$D$2:$D9481,$A$20)</f>
        <v>0</v>
      </c>
      <c r="AT20" s="33">
        <f>sumifs('BLAST COLDROOM 2 '!AX2:AX9481,'BLAST COLDROOM 2 '!$A$2:$A9481,$A$1,'BLAST COLDROOM 2 '!$C$2:$C9481,"Out",'BLAST COLDROOM 2 '!$E$2:$E9481,"Accepted",'BLAST COLDROOM 2 '!$D$2:$D9481,$A$20)</f>
        <v>0</v>
      </c>
      <c r="AU20" s="33">
        <f>sumifs('BLAST COLDROOM 2 '!AY2:AY9481,'BLAST COLDROOM 2 '!$A$2:$A9481,$A$1,'BLAST COLDROOM 2 '!$C$2:$C9481,"Out",'BLAST COLDROOM 2 '!$E$2:$E9481,"Accepted",'BLAST COLDROOM 2 '!$D$2:$D9481,$A$20)</f>
        <v>0</v>
      </c>
      <c r="AV20" s="33">
        <f>sumifs('BLAST COLDROOM 2 '!AZ2:AZ9481,'BLAST COLDROOM 2 '!$A$2:$A9481,$A$1,'BLAST COLDROOM 2 '!$C$2:$C9481,"Out",'BLAST COLDROOM 2 '!$E$2:$E9481,"Accepted",'BLAST COLDROOM 2 '!$D$2:$D9481,$A$20)</f>
        <v>0</v>
      </c>
      <c r="AW20" s="33">
        <f>sumifs('BLAST COLDROOM 2 '!BA2:BA9481,'BLAST COLDROOM 2 '!$A$2:$A9481,$A$1,'BLAST COLDROOM 2 '!$C$2:$C9481,"Out",'BLAST COLDROOM 2 '!$E$2:$E9481,"Accepted",'BLAST COLDROOM 2 '!$D$2:$D9481,$A$20)</f>
        <v>0</v>
      </c>
      <c r="AX20" s="33">
        <f>sumifs('BLAST COLDROOM 2 '!BB2:BB9481,'BLAST COLDROOM 2 '!$A$2:$A9481,$A$1,'BLAST COLDROOM 2 '!$C$2:$C9481,"Out",'BLAST COLDROOM 2 '!$E$2:$E9481,"Accepted",'BLAST COLDROOM 2 '!$D$2:$D9481,$A$20)</f>
        <v>0</v>
      </c>
      <c r="AY20" s="33">
        <f>sumifs('BLAST COLDROOM 2 '!BC2:BC9481,'BLAST COLDROOM 2 '!$A$2:$A9481,$A$1,'BLAST COLDROOM 2 '!$C$2:$C9481,"Out",'BLAST COLDROOM 2 '!$E$2:$E9481,"Accepted",'BLAST COLDROOM 2 '!$D$2:$D9481,$A$20)</f>
        <v>0</v>
      </c>
      <c r="AZ20" s="33">
        <f>sumifs('BLAST COLDROOM 2 '!BD2:BD9481,'BLAST COLDROOM 2 '!$A$2:$A9481,$A$1,'BLAST COLDROOM 2 '!$C$2:$C9481,"Out",'BLAST COLDROOM 2 '!$E$2:$E9481,"Accepted",'BLAST COLDROOM 2 '!$D$2:$D9481,$A$20)</f>
        <v>0</v>
      </c>
      <c r="BA20" s="33">
        <f>sumifs('BLAST COLDROOM 2 '!BE2:BE9481,'BLAST COLDROOM 2 '!$A$2:$A9481,$A$1,'BLAST COLDROOM 2 '!$C$2:$C9481,"Out",'BLAST COLDROOM 2 '!$E$2:$E9481,"Accepted",'BLAST COLDROOM 2 '!$D$2:$D9481,$A$20)</f>
        <v>0</v>
      </c>
      <c r="BB20" s="33">
        <f>sumifs('BLAST COLDROOM 2 '!BF2:BF9481,'BLAST COLDROOM 2 '!$A$2:$A9481,$A$1,'BLAST COLDROOM 2 '!$C$2:$C9481,"Out",'BLAST COLDROOM 2 '!$E$2:$E9481,"Accepted",'BLAST COLDROOM 2 '!$D$2:$D9481,$A$20)</f>
        <v>0</v>
      </c>
      <c r="BC20" s="33">
        <f>sumifs('BLAST COLDROOM 2 '!BG2:BG9481,'BLAST COLDROOM 2 '!$A$2:$A9481,$A$1,'BLAST COLDROOM 2 '!$C$2:$C9481,"Out",'BLAST COLDROOM 2 '!$E$2:$E9481,"Accepted",'BLAST COLDROOM 2 '!$D$2:$D9481,$A$20)</f>
        <v>0</v>
      </c>
      <c r="BD20" s="33">
        <f>sumifs('BLAST COLDROOM 2 '!BH2:BH9481,'BLAST COLDROOM 2 '!$A$2:$A9481,$A$1,'BLAST COLDROOM 2 '!$C$2:$C9481,"Out",'BLAST COLDROOM 2 '!$E$2:$E9481,"Accepted",'BLAST COLDROOM 2 '!$D$2:$D9481,$A$20)</f>
        <v>0</v>
      </c>
      <c r="BE20" s="33">
        <f>sumifs('BLAST COLDROOM 2 '!BI2:BI9481,'BLAST COLDROOM 2 '!$A$2:$A9481,$A$1,'BLAST COLDROOM 2 '!$C$2:$C9481,"Out",'BLAST COLDROOM 2 '!$E$2:$E9481,"Accepted",'BLAST COLDROOM 2 '!$D$2:$D9481,$A$20)</f>
        <v>0</v>
      </c>
      <c r="BF20" s="33">
        <f>sumifs('BLAST COLDROOM 2 '!BJ2:BJ9481,'BLAST COLDROOM 2 '!$A$2:$A9481,$A$1,'BLAST COLDROOM 2 '!$C$2:$C9481,"Out",'BLAST COLDROOM 2 '!$E$2:$E9481,"Accepted",'BLAST COLDROOM 2 '!$D$2:$D9481,$A$20)</f>
        <v>0</v>
      </c>
      <c r="BG20" s="33">
        <f>sumifs('BLAST COLDROOM 2 '!BK2:BK9481,'BLAST COLDROOM 2 '!$A$2:$A9481,$A$1,'BLAST COLDROOM 2 '!$C$2:$C9481,"Out",'BLAST COLDROOM 2 '!$E$2:$E9481,"Accepted",'BLAST COLDROOM 2 '!$D$2:$D9481,$A$20)</f>
        <v>0</v>
      </c>
      <c r="BH20" s="33">
        <f>sumifs('BLAST COLDROOM 2 '!BL2:BL9481,'BLAST COLDROOM 2 '!$A$2:$A9481,$A$1,'BLAST COLDROOM 2 '!$C$2:$C9481,"Out",'BLAST COLDROOM 2 '!$E$2:$E9481,"Accepted",'BLAST COLDROOM 2 '!$D$2:$D9481,$A$20)</f>
        <v>0</v>
      </c>
      <c r="BI20" s="33">
        <f>sumifs('BLAST COLDROOM 2 '!BM2:BM9481,'BLAST COLDROOM 2 '!$A$2:$A9481,$A$1,'BLAST COLDROOM 2 '!$C$2:$C9481,"Out",'BLAST COLDROOM 2 '!$E$2:$E9481,"Accepted",'BLAST COLDROOM 2 '!$D$2:$D9481,$A$20)</f>
        <v>0</v>
      </c>
      <c r="BJ20" s="33">
        <f>sumifs('BLAST COLDROOM 2 '!BN2:BN9481,'BLAST COLDROOM 2 '!$A$2:$A9481,$A$1,'BLAST COLDROOM 2 '!$C$2:$C9481,"Out",'BLAST COLDROOM 2 '!$E$2:$E9481,"Accepted",'BLAST COLDROOM 2 '!$D$2:$D9481,$A$20)</f>
        <v>0</v>
      </c>
      <c r="BK20" s="33">
        <f>sumifs('BLAST COLDROOM 2 '!BO2:BO9481,'BLAST COLDROOM 2 '!$A$2:$A9481,$A$1,'BLAST COLDROOM 2 '!$C$2:$C9481,"Out",'BLAST COLDROOM 2 '!$E$2:$E9481,"Accepted",'BLAST COLDROOM 2 '!$D$2:$D9481,$A$20)</f>
        <v>0</v>
      </c>
      <c r="BL20" s="33">
        <f>sumifs('BLAST COLDROOM 2 '!BP2:BP9481,'BLAST COLDROOM 2 '!$A$2:$A9481,$A$1,'BLAST COLDROOM 2 '!$C$2:$C9481,"Out",'BLAST COLDROOM 2 '!$E$2:$E9481,"Accepted",'BLAST COLDROOM 2 '!$D$2:$D9481,$A$20)</f>
        <v>0</v>
      </c>
      <c r="BM20" s="33">
        <f>sumifs('BLAST COLDROOM 2 '!BQ2:BQ9481,'BLAST COLDROOM 2 '!$A$2:$A9481,$A$1,'BLAST COLDROOM 2 '!$C$2:$C9481,"Out",'BLAST COLDROOM 2 '!$E$2:$E9481,"Accepted",'BLAST COLDROOM 2 '!$D$2:$D9481,$A$20)</f>
        <v>0</v>
      </c>
      <c r="BN20" s="33">
        <f>sumifs('BLAST COLDROOM 2 '!BR2:BR9481,'BLAST COLDROOM 2 '!$A$2:$A9481,$A$1,'BLAST COLDROOM 2 '!$C$2:$C9481,"Out",'BLAST COLDROOM 2 '!$E$2:$E9481,"Accepted",'BLAST COLDROOM 2 '!$D$2:$D9481,$A$20)</f>
        <v>0</v>
      </c>
      <c r="BO20" s="33">
        <f>sumifs('BLAST COLDROOM 2 '!BS2:BS9481,'BLAST COLDROOM 2 '!$A$2:$A9481,$A$1,'BLAST COLDROOM 2 '!$C$2:$C9481,"Out",'BLAST COLDROOM 2 '!$E$2:$E9481,"Accepted",'BLAST COLDROOM 2 '!$D$2:$D9481,$A$20)</f>
        <v>0</v>
      </c>
      <c r="BP20" s="33">
        <f>sumifs('BLAST COLDROOM 2 '!BT2:BT9481,'BLAST COLDROOM 2 '!$A$2:$A9481,$A$1,'BLAST COLDROOM 2 '!$C$2:$C9481,"Out",'BLAST COLDROOM 2 '!$E$2:$E9481,"Accepted",'BLAST COLDROOM 2 '!$D$2:$D9481,$A$20)</f>
        <v>0</v>
      </c>
      <c r="BQ20" s="33">
        <f>sumifs('BLAST COLDROOM 2 '!BU2:BU9481,'BLAST COLDROOM 2 '!$A$2:$A9481,$A$1,'BLAST COLDROOM 2 '!$C$2:$C9481,"Out",'BLAST COLDROOM 2 '!$E$2:$E9481,"Accepted",'BLAST COLDROOM 2 '!$D$2:$D9481,$A$20)</f>
        <v>0</v>
      </c>
      <c r="BR20" s="33">
        <f>sumifs('BLAST COLDROOM 2 '!BV2:BV9481,'BLAST COLDROOM 2 '!$A$2:$A9481,$A$1,'BLAST COLDROOM 2 '!$C$2:$C9481,"Out",'BLAST COLDROOM 2 '!$E$2:$E9481,"Accepted",'BLAST COLDROOM 2 '!$D$2:$D9481,$A$20)</f>
        <v>0</v>
      </c>
      <c r="BS20" s="33">
        <f>sumifs('BLAST COLDROOM 2 '!BW2:BW9481,'BLAST COLDROOM 2 '!$A$2:$A9481,$A$1,'BLAST COLDROOM 2 '!$C$2:$C9481,"Out",'BLAST COLDROOM 2 '!$E$2:$E9481,"Accepted",'BLAST COLDROOM 2 '!$D$2:$D9481,$A$20)</f>
        <v>0</v>
      </c>
      <c r="BT20" s="33">
        <f>sumifs('BLAST COLDROOM 2 '!BX2:BX9481,'BLAST COLDROOM 2 '!$A$2:$A9481,$A$1,'BLAST COLDROOM 2 '!$C$2:$C9481,"Out",'BLAST COLDROOM 2 '!$E$2:$E9481,"Accepted",'BLAST COLDROOM 2 '!$D$2:$D9481,$A$20)</f>
        <v>0</v>
      </c>
      <c r="BU20" s="33">
        <f>sumifs('BLAST COLDROOM 2 '!BY2:BY9481,'BLAST COLDROOM 2 '!$A$2:$A9481,$A$1,'BLAST COLDROOM 2 '!$C$2:$C9481,"Out",'BLAST COLDROOM 2 '!$E$2:$E9481,"Accepted",'BLAST COLDROOM 2 '!$D$2:$D9481,$A$20)</f>
        <v>0</v>
      </c>
      <c r="BV20" s="33">
        <f>sumifs('BLAST COLDROOM 2 '!BZ2:BZ9481,'BLAST COLDROOM 2 '!$A$2:$A9481,$A$1,'BLAST COLDROOM 2 '!$C$2:$C9481,"Out",'BLAST COLDROOM 2 '!$E$2:$E9481,"Accepted",'BLAST COLDROOM 2 '!$D$2:$D9481,$A$20)</f>
        <v>0</v>
      </c>
      <c r="BW20" s="33">
        <f>sumifs('BLAST COLDROOM 2 '!CA2:CA9481,'BLAST COLDROOM 2 '!$A$2:$A9481,$A$1,'BLAST COLDROOM 2 '!$C$2:$C9481,"Out",'BLAST COLDROOM 2 '!$E$2:$E9481,"Accepted",'BLAST COLDROOM 2 '!$D$2:$D9481,$A$20)</f>
        <v>0</v>
      </c>
      <c r="BX20" s="33">
        <f>sumifs('BLAST COLDROOM 2 '!CB2:CB9481,'BLAST COLDROOM 2 '!$A$2:$A9481,$A$1,'BLAST COLDROOM 2 '!$C$2:$C9481,"Out",'BLAST COLDROOM 2 '!$E$2:$E9481,"Accepted",'BLAST COLDROOM 2 '!$D$2:$D9481,$A$20)</f>
        <v>0</v>
      </c>
      <c r="BY20" s="33">
        <f>sumifs('BLAST COLDROOM 2 '!CC2:CC9481,'BLAST COLDROOM 2 '!$A$2:$A9481,$A$1,'BLAST COLDROOM 2 '!$C$2:$C9481,"Out",'BLAST COLDROOM 2 '!$E$2:$E9481,"Accepted",'BLAST COLDROOM 2 '!$D$2:$D9481,$A$20)</f>
        <v>0</v>
      </c>
      <c r="BZ20" s="33">
        <f>sumifs('BLAST COLDROOM 2 '!CD2:CD9481,'BLAST COLDROOM 2 '!$A$2:$A9481,$A$1,'BLAST COLDROOM 2 '!$C$2:$C9481,"Out",'BLAST COLDROOM 2 '!$E$2:$E9481,"Accepted",'BLAST COLDROOM 2 '!$D$2:$D9481,$A$20)</f>
        <v>0</v>
      </c>
      <c r="CA20" s="33">
        <f>sumifs('BLAST COLDROOM 2 '!CE2:CE9481,'BLAST COLDROOM 2 '!$A$2:$A9481,$A$1,'BLAST COLDROOM 2 '!$C$2:$C9481,"Out",'BLAST COLDROOM 2 '!$E$2:$E9481,"Accepted",'BLAST COLDROOM 2 '!$D$2:$D9481,$A$20)</f>
        <v>0</v>
      </c>
      <c r="CB20" s="33">
        <f>sumifs('BLAST COLDROOM 2 '!CF2:CF9481,'BLAST COLDROOM 2 '!$A$2:$A9481,$A$1,'BLAST COLDROOM 2 '!$C$2:$C9481,"Out",'BLAST COLDROOM 2 '!$E$2:$E9481,"Accepted",'BLAST COLDROOM 2 '!$D$2:$D9481,$A$20)</f>
        <v>0</v>
      </c>
    </row>
    <row r="21" ht="15.75" customHeight="1">
      <c r="A21" s="31" t="s">
        <v>106</v>
      </c>
      <c r="B21" s="33">
        <f>sumifs('BLAST COLDROOM 2 '!F2:F9481,'BLAST COLDROOM 2 '!$A$2:$A9481,$A$1,'BLAST COLDROOM 2 '!$C$2:$C9481,"Out",'BLAST COLDROOM 2 '!$E$2:$E9481,"Accepted",'BLAST COLDROOM 2 '!$D$2:$D9481,$A$21)</f>
        <v>0</v>
      </c>
      <c r="C21" s="33">
        <f>sumifs('BLAST COLDROOM 2 '!G2:G9481,'BLAST COLDROOM 2 '!$A$2:$A9481,$A$1,'BLAST COLDROOM 2 '!$C$2:$C9481,"Out",'BLAST COLDROOM 2 '!$E$2:$E9481,"Accepted",'BLAST COLDROOM 2 '!$D$2:$D9481,$A$21)</f>
        <v>0</v>
      </c>
      <c r="D21" s="33">
        <f>sumifs('BLAST COLDROOM 2 '!H2:H9481,'BLAST COLDROOM 2 '!$A$2:$A9481,$A$1,'BLAST COLDROOM 2 '!$C$2:$C9481,"Out",'BLAST COLDROOM 2 '!$E$2:$E9481,"Accepted",'BLAST COLDROOM 2 '!$D$2:$D9481,$A$21)</f>
        <v>0</v>
      </c>
      <c r="E21" s="33">
        <f>sumifs('BLAST COLDROOM 2 '!I2:I9481,'BLAST COLDROOM 2 '!$A$2:$A9481,$A$1,'BLAST COLDROOM 2 '!$C$2:$C9481,"Out",'BLAST COLDROOM 2 '!$E$2:$E9481,"Accepted",'BLAST COLDROOM 2 '!$D$2:$D9481,$A$21)</f>
        <v>0</v>
      </c>
      <c r="F21" s="33">
        <f>sumifs('BLAST COLDROOM 2 '!J2:J9481,'BLAST COLDROOM 2 '!$A$2:$A9481,$A$1,'BLAST COLDROOM 2 '!$C$2:$C9481,"Out",'BLAST COLDROOM 2 '!$E$2:$E9481,"Accepted",'BLAST COLDROOM 2 '!$D$2:$D9481,$A$21)</f>
        <v>0</v>
      </c>
      <c r="G21" s="33">
        <f>sumifs('BLAST COLDROOM 2 '!K2:K9481,'BLAST COLDROOM 2 '!$A$2:$A9481,$A$1,'BLAST COLDROOM 2 '!$C$2:$C9481,"Out",'BLAST COLDROOM 2 '!$E$2:$E9481,"Accepted",'BLAST COLDROOM 2 '!$D$2:$D9481,$A$21)</f>
        <v>0</v>
      </c>
      <c r="H21" s="33">
        <f>sumifs('BLAST COLDROOM 2 '!L2:L9481,'BLAST COLDROOM 2 '!$A$2:$A9481,$A$1,'BLAST COLDROOM 2 '!$C$2:$C9481,"Out",'BLAST COLDROOM 2 '!$E$2:$E9481,"Accepted",'BLAST COLDROOM 2 '!$D$2:$D9481,$A$21)</f>
        <v>0</v>
      </c>
      <c r="I21" s="33">
        <f>sumifs('BLAST COLDROOM 2 '!M2:M9481,'BLAST COLDROOM 2 '!$A$2:$A9481,$A$1,'BLAST COLDROOM 2 '!$C$2:$C9481,"Out",'BLAST COLDROOM 2 '!$E$2:$E9481,"Accepted",'BLAST COLDROOM 2 '!$D$2:$D9481,$A$21)</f>
        <v>0</v>
      </c>
      <c r="J21" s="33">
        <f>sumifs('BLAST COLDROOM 2 '!N2:N9481,'BLAST COLDROOM 2 '!$A$2:$A9481,$A$1,'BLAST COLDROOM 2 '!$C$2:$C9481,"Out",'BLAST COLDROOM 2 '!$E$2:$E9481,"Accepted",'BLAST COLDROOM 2 '!$D$2:$D9481,$A$21)</f>
        <v>0</v>
      </c>
      <c r="K21" s="33">
        <f>sumifs('BLAST COLDROOM 2 '!O2:O9481,'BLAST COLDROOM 2 '!$A$2:$A9481,$A$1,'BLAST COLDROOM 2 '!$C$2:$C9481,"Out",'BLAST COLDROOM 2 '!$E$2:$E9481,"Accepted",'BLAST COLDROOM 2 '!$D$2:$D9481,$A$21)</f>
        <v>0</v>
      </c>
      <c r="L21" s="33">
        <f>sumifs('BLAST COLDROOM 2 '!P2:P9481,'BLAST COLDROOM 2 '!$A$2:$A9481,$A$1,'BLAST COLDROOM 2 '!$C$2:$C9481,"Out",'BLAST COLDROOM 2 '!$E$2:$E9481,"Accepted",'BLAST COLDROOM 2 '!$D$2:$D9481,$A$21)</f>
        <v>0</v>
      </c>
      <c r="M21" s="33">
        <f>sumifs('BLAST COLDROOM 2 '!Q2:Q9481,'BLAST COLDROOM 2 '!$A$2:$A9481,$A$1,'BLAST COLDROOM 2 '!$C$2:$C9481,"Out",'BLAST COLDROOM 2 '!$E$2:$E9481,"Accepted",'BLAST COLDROOM 2 '!$D$2:$D9481,$A$21)</f>
        <v>0</v>
      </c>
      <c r="N21" s="33">
        <f>sumifs('BLAST COLDROOM 2 '!R2:R9481,'BLAST COLDROOM 2 '!$A$2:$A9481,$A$1,'BLAST COLDROOM 2 '!$C$2:$C9481,"Out",'BLAST COLDROOM 2 '!$E$2:$E9481,"Accepted",'BLAST COLDROOM 2 '!$D$2:$D9481,$A$21)</f>
        <v>0</v>
      </c>
      <c r="O21" s="33">
        <f>sumifs('BLAST COLDROOM 2 '!S2:S9481,'BLAST COLDROOM 2 '!$A$2:$A9481,$A$1,'BLAST COLDROOM 2 '!$C$2:$C9481,"Out",'BLAST COLDROOM 2 '!$E$2:$E9481,"Accepted",'BLAST COLDROOM 2 '!$D$2:$D9481,$A$21)</f>
        <v>0</v>
      </c>
      <c r="P21" s="33">
        <f>sumifs('BLAST COLDROOM 2 '!T2:T9481,'BLAST COLDROOM 2 '!$A$2:$A9481,$A$1,'BLAST COLDROOM 2 '!$C$2:$C9481,"Out",'BLAST COLDROOM 2 '!$E$2:$E9481,"Accepted",'BLAST COLDROOM 2 '!$D$2:$D9481,$A$21)</f>
        <v>0</v>
      </c>
      <c r="Q21" s="33">
        <f>sumifs('BLAST COLDROOM 2 '!U2:U9481,'BLAST COLDROOM 2 '!$A$2:$A9481,$A$1,'BLAST COLDROOM 2 '!$C$2:$C9481,"Out",'BLAST COLDROOM 2 '!$E$2:$E9481,"Accepted",'BLAST COLDROOM 2 '!$D$2:$D9481,$A$21)</f>
        <v>0</v>
      </c>
      <c r="R21" s="33">
        <f>sumifs('BLAST COLDROOM 2 '!V2:V9481,'BLAST COLDROOM 2 '!$A$2:$A9481,$A$1,'BLAST COLDROOM 2 '!$C$2:$C9481,"Out",'BLAST COLDROOM 2 '!$E$2:$E9481,"Accepted",'BLAST COLDROOM 2 '!$D$2:$D9481,$A$21)</f>
        <v>0</v>
      </c>
      <c r="S21" s="33">
        <f>sumifs('BLAST COLDROOM 2 '!W2:W9481,'BLAST COLDROOM 2 '!$A$2:$A9481,$A$1,'BLAST COLDROOM 2 '!$C$2:$C9481,"Out",'BLAST COLDROOM 2 '!$E$2:$E9481,"Accepted",'BLAST COLDROOM 2 '!$D$2:$D9481,$A$21)</f>
        <v>0</v>
      </c>
      <c r="T21" s="33">
        <f>sumifs('BLAST COLDROOM 2 '!X2:X9481,'BLAST COLDROOM 2 '!$A$2:$A9481,$A$1,'BLAST COLDROOM 2 '!$C$2:$C9481,"Out",'BLAST COLDROOM 2 '!$E$2:$E9481,"Accepted",'BLAST COLDROOM 2 '!$D$2:$D9481,$A$21)</f>
        <v>0</v>
      </c>
      <c r="U21" s="33">
        <f>sumifs('BLAST COLDROOM 2 '!Y2:Y9481,'BLAST COLDROOM 2 '!$A$2:$A9481,$A$1,'BLAST COLDROOM 2 '!$C$2:$C9481,"Out",'BLAST COLDROOM 2 '!$E$2:$E9481,"Accepted",'BLAST COLDROOM 2 '!$D$2:$D9481,$A$21)</f>
        <v>0</v>
      </c>
      <c r="V21" s="33">
        <f>sumifs('BLAST COLDROOM 2 '!Z2:Z9481,'BLAST COLDROOM 2 '!$A$2:$A9481,$A$1,'BLAST COLDROOM 2 '!$C$2:$C9481,"Out",'BLAST COLDROOM 2 '!$E$2:$E9481,"Accepted",'BLAST COLDROOM 2 '!$D$2:$D9481,$A$21)</f>
        <v>0</v>
      </c>
      <c r="W21" s="33">
        <f>sumifs('BLAST COLDROOM 2 '!AA2:AA9481,'BLAST COLDROOM 2 '!$A$2:$A9481,$A$1,'BLAST COLDROOM 2 '!$C$2:$C9481,"Out",'BLAST COLDROOM 2 '!$E$2:$E9481,"Accepted",'BLAST COLDROOM 2 '!$D$2:$D9481,$A$21)</f>
        <v>0</v>
      </c>
      <c r="X21" s="33">
        <f>sumifs('BLAST COLDROOM 2 '!AB2:AB9481,'BLAST COLDROOM 2 '!$A$2:$A9481,$A$1,'BLAST COLDROOM 2 '!$C$2:$C9481,"Out",'BLAST COLDROOM 2 '!$E$2:$E9481,"Accepted",'BLAST COLDROOM 2 '!$D$2:$D9481,$A$21)</f>
        <v>0</v>
      </c>
      <c r="Y21" s="33">
        <f>sumifs('BLAST COLDROOM 2 '!AC2:AC9481,'BLAST COLDROOM 2 '!$A$2:$A9481,$A$1,'BLAST COLDROOM 2 '!$C$2:$C9481,"Out",'BLAST COLDROOM 2 '!$E$2:$E9481,"Accepted",'BLAST COLDROOM 2 '!$D$2:$D9481,$A$21)</f>
        <v>0</v>
      </c>
      <c r="Z21" s="33">
        <f>sumifs('BLAST COLDROOM 2 '!AD2:AD9481,'BLAST COLDROOM 2 '!$A$2:$A9481,$A$1,'BLAST COLDROOM 2 '!$C$2:$C9481,"Out",'BLAST COLDROOM 2 '!$E$2:$E9481,"Accepted",'BLAST COLDROOM 2 '!$D$2:$D9481,$A$21)</f>
        <v>0</v>
      </c>
      <c r="AA21" s="33">
        <f>sumifs('BLAST COLDROOM 2 '!AE2:AE9481,'BLAST COLDROOM 2 '!$A$2:$A9481,$A$1,'BLAST COLDROOM 2 '!$C$2:$C9481,"Out",'BLAST COLDROOM 2 '!$E$2:$E9481,"Accepted",'BLAST COLDROOM 2 '!$D$2:$D9481,$A$21)</f>
        <v>0</v>
      </c>
      <c r="AB21" s="33">
        <f>sumifs('BLAST COLDROOM 2 '!AF2:AF9481,'BLAST COLDROOM 2 '!$A$2:$A9481,$A$1,'BLAST COLDROOM 2 '!$C$2:$C9481,"Out",'BLAST COLDROOM 2 '!$E$2:$E9481,"Accepted",'BLAST COLDROOM 2 '!$D$2:$D9481,$A$21)</f>
        <v>0</v>
      </c>
      <c r="AC21" s="33">
        <f>sumifs('BLAST COLDROOM 2 '!AG2:AG9481,'BLAST COLDROOM 2 '!$A$2:$A9481,$A$1,'BLAST COLDROOM 2 '!$C$2:$C9481,"Out",'BLAST COLDROOM 2 '!$E$2:$E9481,"Accepted",'BLAST COLDROOM 2 '!$D$2:$D9481,$A$21)</f>
        <v>0</v>
      </c>
      <c r="AD21" s="33">
        <f>sumifs('BLAST COLDROOM 2 '!AH2:AH9481,'BLAST COLDROOM 2 '!$A$2:$A9481,$A$1,'BLAST COLDROOM 2 '!$C$2:$C9481,"Out",'BLAST COLDROOM 2 '!$E$2:$E9481,"Accepted",'BLAST COLDROOM 2 '!$D$2:$D9481,$A$21)</f>
        <v>0</v>
      </c>
      <c r="AE21" s="33">
        <f>sumifs('BLAST COLDROOM 2 '!AI2:AI9481,'BLAST COLDROOM 2 '!$A$2:$A9481,$A$1,'BLAST COLDROOM 2 '!$C$2:$C9481,"Out",'BLAST COLDROOM 2 '!$E$2:$E9481,"Accepted",'BLAST COLDROOM 2 '!$D$2:$D9481,$A$21)</f>
        <v>0</v>
      </c>
      <c r="AF21" s="33">
        <f>sumifs('BLAST COLDROOM 2 '!AJ2:AJ9481,'BLAST COLDROOM 2 '!$A$2:$A9481,$A$1,'BLAST COLDROOM 2 '!$C$2:$C9481,"Out",'BLAST COLDROOM 2 '!$E$2:$E9481,"Accepted",'BLAST COLDROOM 2 '!$D$2:$D9481,$A$21)</f>
        <v>0</v>
      </c>
      <c r="AG21" s="33">
        <f>sumifs('BLAST COLDROOM 2 '!AK2:AK9481,'BLAST COLDROOM 2 '!$A$2:$A9481,$A$1,'BLAST COLDROOM 2 '!$C$2:$C9481,"Out",'BLAST COLDROOM 2 '!$E$2:$E9481,"Accepted",'BLAST COLDROOM 2 '!$D$2:$D9481,$A$21)</f>
        <v>0</v>
      </c>
      <c r="AH21" s="33">
        <f>sumifs('BLAST COLDROOM 2 '!AL2:AL9481,'BLAST COLDROOM 2 '!$A$2:$A9481,$A$1,'BLAST COLDROOM 2 '!$C$2:$C9481,"Out",'BLAST COLDROOM 2 '!$E$2:$E9481,"Accepted",'BLAST COLDROOM 2 '!$D$2:$D9481,$A$21)</f>
        <v>0</v>
      </c>
      <c r="AI21" s="33">
        <f>sumifs('BLAST COLDROOM 2 '!AM2:AM9481,'BLAST COLDROOM 2 '!$A$2:$A9481,$A$1,'BLAST COLDROOM 2 '!$C$2:$C9481,"Out",'BLAST COLDROOM 2 '!$E$2:$E9481,"Accepted",'BLAST COLDROOM 2 '!$D$2:$D9481,$A$21)</f>
        <v>0</v>
      </c>
      <c r="AJ21" s="33">
        <f>sumifs('BLAST COLDROOM 2 '!AN2:AN9481,'BLAST COLDROOM 2 '!$A$2:$A9481,$A$1,'BLAST COLDROOM 2 '!$C$2:$C9481,"Out",'BLAST COLDROOM 2 '!$E$2:$E9481,"Accepted",'BLAST COLDROOM 2 '!$D$2:$D9481,$A$21)</f>
        <v>0</v>
      </c>
      <c r="AK21" s="33">
        <f>sumifs('BLAST COLDROOM 2 '!AO2:AO9481,'BLAST COLDROOM 2 '!$A$2:$A9481,$A$1,'BLAST COLDROOM 2 '!$C$2:$C9481,"Out",'BLAST COLDROOM 2 '!$E$2:$E9481,"Accepted",'BLAST COLDROOM 2 '!$D$2:$D9481,$A$21)</f>
        <v>0</v>
      </c>
      <c r="AL21" s="33">
        <f>sumifs('BLAST COLDROOM 2 '!AP2:AP9481,'BLAST COLDROOM 2 '!$A$2:$A9481,$A$1,'BLAST COLDROOM 2 '!$C$2:$C9481,"Out",'BLAST COLDROOM 2 '!$E$2:$E9481,"Accepted",'BLAST COLDROOM 2 '!$D$2:$D9481,$A$21)</f>
        <v>0</v>
      </c>
      <c r="AM21" s="33">
        <f>sumifs('BLAST COLDROOM 2 '!AQ2:AQ9481,'BLAST COLDROOM 2 '!$A$2:$A9481,$A$1,'BLAST COLDROOM 2 '!$C$2:$C9481,"Out",'BLAST COLDROOM 2 '!$E$2:$E9481,"Accepted",'BLAST COLDROOM 2 '!$D$2:$D9481,$A$21)</f>
        <v>0</v>
      </c>
      <c r="AN21" s="33">
        <f>sumifs('BLAST COLDROOM 2 '!AR2:AR9481,'BLAST COLDROOM 2 '!$A$2:$A9481,$A$1,'BLAST COLDROOM 2 '!$C$2:$C9481,"Out",'BLAST COLDROOM 2 '!$E$2:$E9481,"Accepted",'BLAST COLDROOM 2 '!$D$2:$D9481,$A$21)</f>
        <v>0</v>
      </c>
      <c r="AO21" s="33">
        <f>sumifs('BLAST COLDROOM 2 '!AS2:AS9481,'BLAST COLDROOM 2 '!$A$2:$A9481,$A$1,'BLAST COLDROOM 2 '!$C$2:$C9481,"Out",'BLAST COLDROOM 2 '!$E$2:$E9481,"Accepted",'BLAST COLDROOM 2 '!$D$2:$D9481,$A$21)</f>
        <v>0</v>
      </c>
      <c r="AP21" s="33">
        <f>sumifs('BLAST COLDROOM 2 '!AT2:AT9481,'BLAST COLDROOM 2 '!$A$2:$A9481,$A$1,'BLAST COLDROOM 2 '!$C$2:$C9481,"Out",'BLAST COLDROOM 2 '!$E$2:$E9481,"Accepted",'BLAST COLDROOM 2 '!$D$2:$D9481,$A$21)</f>
        <v>0</v>
      </c>
      <c r="AQ21" s="33">
        <f>sumifs('BLAST COLDROOM 2 '!AU2:AU9481,'BLAST COLDROOM 2 '!$A$2:$A9481,$A$1,'BLAST COLDROOM 2 '!$C$2:$C9481,"Out",'BLAST COLDROOM 2 '!$E$2:$E9481,"Accepted",'BLAST COLDROOM 2 '!$D$2:$D9481,$A$21)</f>
        <v>0</v>
      </c>
      <c r="AR21" s="33">
        <f>sumifs('BLAST COLDROOM 2 '!AV2:AV9481,'BLAST COLDROOM 2 '!$A$2:$A9481,$A$1,'BLAST COLDROOM 2 '!$C$2:$C9481,"Out",'BLAST COLDROOM 2 '!$E$2:$E9481,"Accepted",'BLAST COLDROOM 2 '!$D$2:$D9481,$A$21)</f>
        <v>0</v>
      </c>
      <c r="AS21" s="33">
        <f>sumifs('BLAST COLDROOM 2 '!AW2:AW9481,'BLAST COLDROOM 2 '!$A$2:$A9481,$A$1,'BLAST COLDROOM 2 '!$C$2:$C9481,"Out",'BLAST COLDROOM 2 '!$E$2:$E9481,"Accepted",'BLAST COLDROOM 2 '!$D$2:$D9481,$A$21)</f>
        <v>0</v>
      </c>
      <c r="AT21" s="33">
        <f>sumifs('BLAST COLDROOM 2 '!AX2:AX9481,'BLAST COLDROOM 2 '!$A$2:$A9481,$A$1,'BLAST COLDROOM 2 '!$C$2:$C9481,"Out",'BLAST COLDROOM 2 '!$E$2:$E9481,"Accepted",'BLAST COLDROOM 2 '!$D$2:$D9481,$A$21)</f>
        <v>0</v>
      </c>
      <c r="AU21" s="33">
        <f>sumifs('BLAST COLDROOM 2 '!AY2:AY9481,'BLAST COLDROOM 2 '!$A$2:$A9481,$A$1,'BLAST COLDROOM 2 '!$C$2:$C9481,"Out",'BLAST COLDROOM 2 '!$E$2:$E9481,"Accepted",'BLAST COLDROOM 2 '!$D$2:$D9481,$A$21)</f>
        <v>0</v>
      </c>
      <c r="AV21" s="33">
        <f>sumifs('BLAST COLDROOM 2 '!AZ2:AZ9481,'BLAST COLDROOM 2 '!$A$2:$A9481,$A$1,'BLAST COLDROOM 2 '!$C$2:$C9481,"Out",'BLAST COLDROOM 2 '!$E$2:$E9481,"Accepted",'BLAST COLDROOM 2 '!$D$2:$D9481,$A$21)</f>
        <v>0</v>
      </c>
      <c r="AW21" s="33">
        <f>sumifs('BLAST COLDROOM 2 '!BA2:BA9481,'BLAST COLDROOM 2 '!$A$2:$A9481,$A$1,'BLAST COLDROOM 2 '!$C$2:$C9481,"Out",'BLAST COLDROOM 2 '!$E$2:$E9481,"Accepted",'BLAST COLDROOM 2 '!$D$2:$D9481,$A$21)</f>
        <v>0</v>
      </c>
      <c r="AX21" s="33">
        <f>sumifs('BLAST COLDROOM 2 '!BB2:BB9481,'BLAST COLDROOM 2 '!$A$2:$A9481,$A$1,'BLAST COLDROOM 2 '!$C$2:$C9481,"Out",'BLAST COLDROOM 2 '!$E$2:$E9481,"Accepted",'BLAST COLDROOM 2 '!$D$2:$D9481,$A$21)</f>
        <v>0</v>
      </c>
      <c r="AY21" s="33">
        <f>sumifs('BLAST COLDROOM 2 '!BC2:BC9481,'BLAST COLDROOM 2 '!$A$2:$A9481,$A$1,'BLAST COLDROOM 2 '!$C$2:$C9481,"Out",'BLAST COLDROOM 2 '!$E$2:$E9481,"Accepted",'BLAST COLDROOM 2 '!$D$2:$D9481,$A$21)</f>
        <v>0</v>
      </c>
      <c r="AZ21" s="33">
        <f>sumifs('BLAST COLDROOM 2 '!BD2:BD9481,'BLAST COLDROOM 2 '!$A$2:$A9481,$A$1,'BLAST COLDROOM 2 '!$C$2:$C9481,"Out",'BLAST COLDROOM 2 '!$E$2:$E9481,"Accepted",'BLAST COLDROOM 2 '!$D$2:$D9481,$A$21)</f>
        <v>0</v>
      </c>
      <c r="BA21" s="33">
        <f>sumifs('BLAST COLDROOM 2 '!BE2:BE9481,'BLAST COLDROOM 2 '!$A$2:$A9481,$A$1,'BLAST COLDROOM 2 '!$C$2:$C9481,"Out",'BLAST COLDROOM 2 '!$E$2:$E9481,"Accepted",'BLAST COLDROOM 2 '!$D$2:$D9481,$A$21)</f>
        <v>0</v>
      </c>
      <c r="BB21" s="33">
        <f>sumifs('BLAST COLDROOM 2 '!BF2:BF9481,'BLAST COLDROOM 2 '!$A$2:$A9481,$A$1,'BLAST COLDROOM 2 '!$C$2:$C9481,"Out",'BLAST COLDROOM 2 '!$E$2:$E9481,"Accepted",'BLAST COLDROOM 2 '!$D$2:$D9481,$A$21)</f>
        <v>0</v>
      </c>
      <c r="BC21" s="33">
        <f>sumifs('BLAST COLDROOM 2 '!BG2:BG9481,'BLAST COLDROOM 2 '!$A$2:$A9481,$A$1,'BLAST COLDROOM 2 '!$C$2:$C9481,"Out",'BLAST COLDROOM 2 '!$E$2:$E9481,"Accepted",'BLAST COLDROOM 2 '!$D$2:$D9481,$A$21)</f>
        <v>0</v>
      </c>
      <c r="BD21" s="33">
        <f>sumifs('BLAST COLDROOM 2 '!BH2:BH9481,'BLAST COLDROOM 2 '!$A$2:$A9481,$A$1,'BLAST COLDROOM 2 '!$C$2:$C9481,"Out",'BLAST COLDROOM 2 '!$E$2:$E9481,"Accepted",'BLAST COLDROOM 2 '!$D$2:$D9481,$A$21)</f>
        <v>0</v>
      </c>
      <c r="BE21" s="33">
        <f>sumifs('BLAST COLDROOM 2 '!BI2:BI9481,'BLAST COLDROOM 2 '!$A$2:$A9481,$A$1,'BLAST COLDROOM 2 '!$C$2:$C9481,"Out",'BLAST COLDROOM 2 '!$E$2:$E9481,"Accepted",'BLAST COLDROOM 2 '!$D$2:$D9481,$A$21)</f>
        <v>0</v>
      </c>
      <c r="BF21" s="33">
        <f>sumifs('BLAST COLDROOM 2 '!BJ2:BJ9481,'BLAST COLDROOM 2 '!$A$2:$A9481,$A$1,'BLAST COLDROOM 2 '!$C$2:$C9481,"Out",'BLAST COLDROOM 2 '!$E$2:$E9481,"Accepted",'BLAST COLDROOM 2 '!$D$2:$D9481,$A$21)</f>
        <v>0</v>
      </c>
      <c r="BG21" s="33">
        <f>sumifs('BLAST COLDROOM 2 '!BK2:BK9481,'BLAST COLDROOM 2 '!$A$2:$A9481,$A$1,'BLAST COLDROOM 2 '!$C$2:$C9481,"Out",'BLAST COLDROOM 2 '!$E$2:$E9481,"Accepted",'BLAST COLDROOM 2 '!$D$2:$D9481,$A$21)</f>
        <v>0</v>
      </c>
      <c r="BH21" s="33">
        <f>sumifs('BLAST COLDROOM 2 '!BL2:BL9481,'BLAST COLDROOM 2 '!$A$2:$A9481,$A$1,'BLAST COLDROOM 2 '!$C$2:$C9481,"Out",'BLAST COLDROOM 2 '!$E$2:$E9481,"Accepted",'BLAST COLDROOM 2 '!$D$2:$D9481,$A$21)</f>
        <v>0</v>
      </c>
      <c r="BI21" s="33">
        <f>sumifs('BLAST COLDROOM 2 '!BM2:BM9481,'BLAST COLDROOM 2 '!$A$2:$A9481,$A$1,'BLAST COLDROOM 2 '!$C$2:$C9481,"Out",'BLAST COLDROOM 2 '!$E$2:$E9481,"Accepted",'BLAST COLDROOM 2 '!$D$2:$D9481,$A$21)</f>
        <v>0</v>
      </c>
      <c r="BJ21" s="33">
        <f>sumifs('BLAST COLDROOM 2 '!BN2:BN9481,'BLAST COLDROOM 2 '!$A$2:$A9481,$A$1,'BLAST COLDROOM 2 '!$C$2:$C9481,"Out",'BLAST COLDROOM 2 '!$E$2:$E9481,"Accepted",'BLAST COLDROOM 2 '!$D$2:$D9481,$A$21)</f>
        <v>0</v>
      </c>
      <c r="BK21" s="33">
        <f>sumifs('BLAST COLDROOM 2 '!BO2:BO9481,'BLAST COLDROOM 2 '!$A$2:$A9481,$A$1,'BLAST COLDROOM 2 '!$C$2:$C9481,"Out",'BLAST COLDROOM 2 '!$E$2:$E9481,"Accepted",'BLAST COLDROOM 2 '!$D$2:$D9481,$A$21)</f>
        <v>0</v>
      </c>
      <c r="BL21" s="33">
        <f>sumifs('BLAST COLDROOM 2 '!BP2:BP9481,'BLAST COLDROOM 2 '!$A$2:$A9481,$A$1,'BLAST COLDROOM 2 '!$C$2:$C9481,"Out",'BLAST COLDROOM 2 '!$E$2:$E9481,"Accepted",'BLAST COLDROOM 2 '!$D$2:$D9481,$A$21)</f>
        <v>0</v>
      </c>
      <c r="BM21" s="33">
        <f>sumifs('BLAST COLDROOM 2 '!BQ2:BQ9481,'BLAST COLDROOM 2 '!$A$2:$A9481,$A$1,'BLAST COLDROOM 2 '!$C$2:$C9481,"Out",'BLAST COLDROOM 2 '!$E$2:$E9481,"Accepted",'BLAST COLDROOM 2 '!$D$2:$D9481,$A$21)</f>
        <v>0</v>
      </c>
      <c r="BN21" s="33">
        <f>sumifs('BLAST COLDROOM 2 '!BR2:BR9481,'BLAST COLDROOM 2 '!$A$2:$A9481,$A$1,'BLAST COLDROOM 2 '!$C$2:$C9481,"Out",'BLAST COLDROOM 2 '!$E$2:$E9481,"Accepted",'BLAST COLDROOM 2 '!$D$2:$D9481,$A$21)</f>
        <v>0</v>
      </c>
      <c r="BO21" s="33">
        <f>sumifs('BLAST COLDROOM 2 '!BS2:BS9481,'BLAST COLDROOM 2 '!$A$2:$A9481,$A$1,'BLAST COLDROOM 2 '!$C$2:$C9481,"Out",'BLAST COLDROOM 2 '!$E$2:$E9481,"Accepted",'BLAST COLDROOM 2 '!$D$2:$D9481,$A$21)</f>
        <v>0</v>
      </c>
      <c r="BP21" s="33">
        <f>sumifs('BLAST COLDROOM 2 '!BT2:BT9481,'BLAST COLDROOM 2 '!$A$2:$A9481,$A$1,'BLAST COLDROOM 2 '!$C$2:$C9481,"Out",'BLAST COLDROOM 2 '!$E$2:$E9481,"Accepted",'BLAST COLDROOM 2 '!$D$2:$D9481,$A$21)</f>
        <v>0</v>
      </c>
      <c r="BQ21" s="33">
        <f>sumifs('BLAST COLDROOM 2 '!BU2:BU9481,'BLAST COLDROOM 2 '!$A$2:$A9481,$A$1,'BLAST COLDROOM 2 '!$C$2:$C9481,"Out",'BLAST COLDROOM 2 '!$E$2:$E9481,"Accepted",'BLAST COLDROOM 2 '!$D$2:$D9481,$A$21)</f>
        <v>0</v>
      </c>
      <c r="BR21" s="33">
        <f>sumifs('BLAST COLDROOM 2 '!BV2:BV9481,'BLAST COLDROOM 2 '!$A$2:$A9481,$A$1,'BLAST COLDROOM 2 '!$C$2:$C9481,"Out",'BLAST COLDROOM 2 '!$E$2:$E9481,"Accepted",'BLAST COLDROOM 2 '!$D$2:$D9481,$A$21)</f>
        <v>0</v>
      </c>
      <c r="BS21" s="33">
        <f>sumifs('BLAST COLDROOM 2 '!BW2:BW9481,'BLAST COLDROOM 2 '!$A$2:$A9481,$A$1,'BLAST COLDROOM 2 '!$C$2:$C9481,"Out",'BLAST COLDROOM 2 '!$E$2:$E9481,"Accepted",'BLAST COLDROOM 2 '!$D$2:$D9481,$A$21)</f>
        <v>0</v>
      </c>
      <c r="BT21" s="33">
        <f>sumifs('BLAST COLDROOM 2 '!BX2:BX9481,'BLAST COLDROOM 2 '!$A$2:$A9481,$A$1,'BLAST COLDROOM 2 '!$C$2:$C9481,"Out",'BLAST COLDROOM 2 '!$E$2:$E9481,"Accepted",'BLAST COLDROOM 2 '!$D$2:$D9481,$A$21)</f>
        <v>0</v>
      </c>
      <c r="BU21" s="33">
        <f>sumifs('BLAST COLDROOM 2 '!BY2:BY9481,'BLAST COLDROOM 2 '!$A$2:$A9481,$A$1,'BLAST COLDROOM 2 '!$C$2:$C9481,"Out",'BLAST COLDROOM 2 '!$E$2:$E9481,"Accepted",'BLAST COLDROOM 2 '!$D$2:$D9481,$A$21)</f>
        <v>0</v>
      </c>
      <c r="BV21" s="33">
        <f>sumifs('BLAST COLDROOM 2 '!BZ2:BZ9481,'BLAST COLDROOM 2 '!$A$2:$A9481,$A$1,'BLAST COLDROOM 2 '!$C$2:$C9481,"Out",'BLAST COLDROOM 2 '!$E$2:$E9481,"Accepted",'BLAST COLDROOM 2 '!$D$2:$D9481,$A$21)</f>
        <v>0</v>
      </c>
      <c r="BW21" s="33">
        <f>sumifs('BLAST COLDROOM 2 '!CA2:CA9481,'BLAST COLDROOM 2 '!$A$2:$A9481,$A$1,'BLAST COLDROOM 2 '!$C$2:$C9481,"Out",'BLAST COLDROOM 2 '!$E$2:$E9481,"Accepted",'BLAST COLDROOM 2 '!$D$2:$D9481,$A$21)</f>
        <v>0</v>
      </c>
      <c r="BX21" s="33">
        <f>sumifs('BLAST COLDROOM 2 '!CB2:CB9481,'BLAST COLDROOM 2 '!$A$2:$A9481,$A$1,'BLAST COLDROOM 2 '!$C$2:$C9481,"Out",'BLAST COLDROOM 2 '!$E$2:$E9481,"Accepted",'BLAST COLDROOM 2 '!$D$2:$D9481,$A$21)</f>
        <v>0</v>
      </c>
      <c r="BY21" s="33">
        <f>sumifs('BLAST COLDROOM 2 '!CC2:CC9481,'BLAST COLDROOM 2 '!$A$2:$A9481,$A$1,'BLAST COLDROOM 2 '!$C$2:$C9481,"Out",'BLAST COLDROOM 2 '!$E$2:$E9481,"Accepted",'BLAST COLDROOM 2 '!$D$2:$D9481,$A$21)</f>
        <v>0</v>
      </c>
      <c r="BZ21" s="33">
        <f>sumifs('BLAST COLDROOM 2 '!CD2:CD9481,'BLAST COLDROOM 2 '!$A$2:$A9481,$A$1,'BLAST COLDROOM 2 '!$C$2:$C9481,"Out",'BLAST COLDROOM 2 '!$E$2:$E9481,"Accepted",'BLAST COLDROOM 2 '!$D$2:$D9481,$A$21)</f>
        <v>0</v>
      </c>
      <c r="CA21" s="33">
        <f>sumifs('BLAST COLDROOM 2 '!CE2:CE9481,'BLAST COLDROOM 2 '!$A$2:$A9481,$A$1,'BLAST COLDROOM 2 '!$C$2:$C9481,"Out",'BLAST COLDROOM 2 '!$E$2:$E9481,"Accepted",'BLAST COLDROOM 2 '!$D$2:$D9481,$A$21)</f>
        <v>0</v>
      </c>
      <c r="CB21" s="33">
        <f>sumifs('BLAST COLDROOM 2 '!CF2:CF9481,'BLAST COLDROOM 2 '!$A$2:$A9481,$A$1,'BLAST COLDROOM 2 '!$C$2:$C9481,"Out",'BLAST COLDROOM 2 '!$E$2:$E9481,"Accepted",'BLAST COLDROOM 2 '!$D$2:$D9481,$A$21)</f>
        <v>0</v>
      </c>
    </row>
    <row r="22" ht="15.75" customHeight="1">
      <c r="AB22" s="45"/>
    </row>
    <row r="23" ht="15.75" customHeight="1">
      <c r="AB23" s="45"/>
    </row>
    <row r="24" ht="15.75" customHeight="1">
      <c r="AB24" s="45"/>
    </row>
    <row r="25" ht="15.75" customHeight="1">
      <c r="L25" s="12"/>
      <c r="M25" s="12"/>
      <c r="N25" s="100"/>
      <c r="AB25" s="45"/>
    </row>
    <row r="26" ht="15.75" customHeight="1">
      <c r="K26" s="101"/>
      <c r="N26" s="45"/>
      <c r="AB26" s="45"/>
    </row>
    <row r="27" ht="15.75" customHeight="1">
      <c r="K27" s="101"/>
      <c r="N27" s="45"/>
      <c r="AB27" s="45"/>
    </row>
    <row r="28" ht="15.75" customHeight="1">
      <c r="F28" s="102"/>
      <c r="G28" s="103"/>
      <c r="H28" s="103"/>
      <c r="N28" s="45"/>
      <c r="AB28" s="45"/>
    </row>
    <row r="29" ht="15.75" customHeight="1">
      <c r="E29" s="5"/>
      <c r="F29" s="5"/>
      <c r="G29" s="5"/>
      <c r="H29" s="5"/>
      <c r="N29" s="45"/>
      <c r="AB29" s="45"/>
    </row>
    <row r="30" ht="15.75" customHeight="1">
      <c r="E30" s="5"/>
      <c r="F30" s="5"/>
      <c r="G30" s="5"/>
      <c r="H30" s="5"/>
      <c r="N30" s="45"/>
      <c r="AB30" s="45"/>
    </row>
    <row r="31" ht="15.75" customHeight="1">
      <c r="N31" s="45"/>
      <c r="AB31" s="45"/>
    </row>
    <row r="32" ht="15.75" customHeight="1">
      <c r="N32" s="45"/>
      <c r="AB32" s="45"/>
    </row>
    <row r="33" ht="15.75" customHeight="1">
      <c r="N33" s="45"/>
      <c r="AB33" s="45"/>
    </row>
    <row r="34" ht="15.75" customHeight="1">
      <c r="N34" s="45"/>
      <c r="AB34" s="45"/>
    </row>
    <row r="35" ht="15.75" customHeight="1">
      <c r="N35" s="45"/>
      <c r="AB35" s="45"/>
    </row>
    <row r="36" ht="15.75" customHeight="1">
      <c r="N36" s="45"/>
      <c r="AB36" s="45"/>
    </row>
    <row r="37" ht="15.75" customHeight="1">
      <c r="N37" s="45"/>
      <c r="AB37" s="45"/>
    </row>
    <row r="38" ht="15.75" customHeight="1">
      <c r="N38" s="45"/>
      <c r="AB38" s="45"/>
    </row>
    <row r="39" ht="15.75" customHeight="1">
      <c r="N39" s="45"/>
      <c r="AB39" s="4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</row>
    <row r="40" ht="15.75" customHeight="1">
      <c r="N40" s="45"/>
      <c r="AB40" s="45"/>
    </row>
    <row r="41" ht="15.75" customHeight="1">
      <c r="N41" s="45"/>
      <c r="AB41" s="45"/>
    </row>
    <row r="42" ht="15.75" customHeight="1">
      <c r="N42" s="45"/>
      <c r="AB42" s="45"/>
    </row>
    <row r="43" ht="15.75" customHeight="1">
      <c r="N43" s="45"/>
      <c r="AB43" s="45"/>
    </row>
    <row r="44" ht="15.75" customHeight="1">
      <c r="N44" s="45"/>
      <c r="AB44" s="45"/>
    </row>
    <row r="45" ht="15.75" customHeight="1">
      <c r="N45" s="45"/>
      <c r="AB45" s="45"/>
    </row>
    <row r="46" ht="15.75" customHeight="1">
      <c r="N46" s="45"/>
      <c r="AB46" s="45"/>
    </row>
    <row r="47" ht="15.75" customHeight="1">
      <c r="AB47" s="45"/>
    </row>
    <row r="48" ht="15.75" customHeight="1">
      <c r="AB48" s="45"/>
    </row>
    <row r="49" ht="15.75" customHeight="1">
      <c r="AB49" s="45"/>
    </row>
    <row r="50" ht="15.75" customHeight="1">
      <c r="AB50" s="45"/>
    </row>
    <row r="51" ht="15.75" customHeight="1">
      <c r="AB51" s="45"/>
    </row>
    <row r="52" ht="15.75" customHeight="1">
      <c r="AB52" s="45"/>
    </row>
    <row r="53" ht="15.75" customHeight="1">
      <c r="AB53" s="45"/>
    </row>
    <row r="54" ht="15.75" customHeight="1">
      <c r="AB54" s="45"/>
    </row>
    <row r="55" ht="15.75" customHeight="1">
      <c r="AB55" s="45"/>
    </row>
    <row r="56" ht="15.75" customHeight="1">
      <c r="AB56" s="45"/>
    </row>
    <row r="57" ht="15.75" customHeight="1">
      <c r="AB57" s="45"/>
    </row>
    <row r="58" ht="15.75" customHeight="1">
      <c r="AB58" s="45"/>
    </row>
    <row r="59" ht="15.75" customHeight="1">
      <c r="AB59" s="45"/>
    </row>
    <row r="60" ht="15.75" customHeight="1">
      <c r="AB60" s="45"/>
    </row>
    <row r="61" ht="15.75" customHeight="1">
      <c r="AB61" s="45"/>
    </row>
    <row r="62" ht="15.75" customHeight="1">
      <c r="AB62" s="45"/>
    </row>
    <row r="63" ht="15.75" customHeight="1">
      <c r="AB63" s="45"/>
    </row>
    <row r="64" ht="15.75" customHeight="1">
      <c r="AB64" s="45"/>
    </row>
    <row r="65" ht="15.75" customHeight="1">
      <c r="AB65" s="45"/>
    </row>
    <row r="66" ht="15.75" customHeight="1">
      <c r="AB66" s="45"/>
    </row>
    <row r="67" ht="15.75" customHeight="1">
      <c r="AB67" s="45"/>
    </row>
    <row r="68" ht="15.75" customHeight="1">
      <c r="AB68" s="45"/>
    </row>
    <row r="69" ht="15.75" customHeight="1">
      <c r="AB69" s="45"/>
    </row>
    <row r="70" ht="15.75" customHeight="1">
      <c r="AB70" s="45"/>
    </row>
    <row r="71" ht="15.75" customHeight="1">
      <c r="AB71" s="45"/>
    </row>
    <row r="72" ht="15.75" customHeight="1">
      <c r="AB72" s="45"/>
    </row>
    <row r="73" ht="15.75" customHeight="1">
      <c r="AB73" s="45"/>
    </row>
    <row r="74" ht="15.75" customHeight="1">
      <c r="AB74" s="45"/>
    </row>
    <row r="75" ht="15.75" customHeight="1">
      <c r="AB75" s="45"/>
    </row>
    <row r="76" ht="15.75" customHeight="1">
      <c r="AB76" s="45"/>
    </row>
    <row r="77" ht="15.75" customHeight="1">
      <c r="AB77" s="45"/>
    </row>
    <row r="78" ht="15.75" customHeight="1">
      <c r="AB78" s="45"/>
    </row>
    <row r="79" ht="15.75" customHeight="1">
      <c r="AB79" s="45"/>
    </row>
    <row r="80" ht="15.75" customHeight="1">
      <c r="AB80" s="45"/>
    </row>
    <row r="81" ht="15.75" customHeight="1">
      <c r="AB81" s="45"/>
    </row>
    <row r="82" ht="15.75" customHeight="1">
      <c r="AB82" s="45"/>
    </row>
    <row r="83" ht="15.75" customHeight="1">
      <c r="AB83" s="45"/>
    </row>
    <row r="84" ht="15.75" customHeight="1">
      <c r="AB84" s="4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</row>
    <row r="85" ht="15.75" customHeight="1">
      <c r="AB85" s="45"/>
    </row>
    <row r="86" ht="15.75" customHeight="1">
      <c r="AB86" s="45"/>
    </row>
    <row r="87" ht="15.75" customHeight="1">
      <c r="AB87" s="45"/>
    </row>
    <row r="88" ht="15.75" customHeight="1">
      <c r="AB88" s="45"/>
    </row>
    <row r="89" ht="15.75" customHeight="1">
      <c r="AB89" s="45"/>
    </row>
    <row r="90" ht="15.75" customHeight="1">
      <c r="AB90" s="45"/>
    </row>
    <row r="91" ht="15.75" customHeight="1">
      <c r="AB91" s="45"/>
    </row>
    <row r="92" ht="15.75" customHeight="1">
      <c r="AB92" s="45"/>
    </row>
    <row r="93" ht="15.75" customHeight="1">
      <c r="AB93" s="45"/>
    </row>
    <row r="94" ht="15.75" customHeight="1">
      <c r="AB94" s="45"/>
    </row>
    <row r="95" ht="15.75" customHeight="1">
      <c r="AB95" s="45"/>
    </row>
    <row r="96" ht="15.75" customHeight="1">
      <c r="AB96" s="45"/>
    </row>
    <row r="97" ht="15.75" customHeight="1">
      <c r="AB97" s="45"/>
    </row>
    <row r="98" ht="15.75" customHeight="1">
      <c r="AB98" s="45"/>
    </row>
    <row r="99" ht="15.75" customHeight="1">
      <c r="AB99" s="45"/>
    </row>
    <row r="100" ht="15.75" customHeight="1">
      <c r="AB100" s="45"/>
    </row>
    <row r="101" ht="15.75" customHeight="1">
      <c r="AB101" s="45"/>
    </row>
    <row r="102" ht="15.75" customHeight="1">
      <c r="AB102" s="45"/>
    </row>
    <row r="103" ht="15.75" customHeight="1">
      <c r="AB103" s="45"/>
    </row>
    <row r="104" ht="15.75" customHeight="1">
      <c r="AB104" s="45"/>
    </row>
    <row r="105" ht="15.75" customHeight="1">
      <c r="AB105" s="45"/>
    </row>
    <row r="106" ht="15.75" customHeight="1">
      <c r="AB106" s="45"/>
    </row>
    <row r="107" ht="15.75" customHeight="1">
      <c r="AB107" s="45"/>
    </row>
    <row r="108" ht="15.75" customHeight="1">
      <c r="AB108" s="45"/>
    </row>
    <row r="109" ht="15.75" customHeight="1">
      <c r="AB109" s="45"/>
    </row>
    <row r="110" ht="15.75" customHeight="1">
      <c r="AB110" s="45"/>
    </row>
    <row r="111" ht="15.75" customHeight="1">
      <c r="AB111" s="45"/>
    </row>
    <row r="112" ht="15.75" customHeight="1">
      <c r="AB112" s="45"/>
    </row>
    <row r="113" ht="15.75" customHeight="1">
      <c r="AB113" s="45"/>
    </row>
    <row r="114" ht="15.75" customHeight="1">
      <c r="AB114" s="45"/>
    </row>
    <row r="115" ht="15.75" customHeight="1">
      <c r="AB115" s="45"/>
    </row>
    <row r="116" ht="15.75" customHeight="1">
      <c r="AB116" s="45"/>
    </row>
    <row r="117" ht="15.75" customHeight="1">
      <c r="AB117" s="4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</row>
    <row r="118" ht="15.75" customHeight="1">
      <c r="AB118" s="45"/>
    </row>
    <row r="119" ht="15.75" customHeight="1">
      <c r="AB119" s="45"/>
    </row>
    <row r="120" ht="15.75" customHeight="1">
      <c r="AB120" s="45"/>
    </row>
    <row r="121" ht="15.75" customHeight="1">
      <c r="AB121" s="45"/>
    </row>
    <row r="122" ht="15.75" customHeight="1">
      <c r="AB122" s="45"/>
    </row>
    <row r="123" ht="15.75" customHeight="1">
      <c r="AB123" s="45"/>
    </row>
    <row r="124" ht="15.75" customHeight="1">
      <c r="AB124" s="45"/>
    </row>
    <row r="125" ht="15.75" customHeight="1">
      <c r="AB125" s="45"/>
    </row>
    <row r="126" ht="15.75" customHeight="1">
      <c r="AB126" s="45"/>
    </row>
    <row r="127" ht="15.75" customHeight="1">
      <c r="AB127" s="45"/>
    </row>
    <row r="128" ht="15.75" customHeight="1">
      <c r="AB128" s="45"/>
    </row>
    <row r="129" ht="15.75" customHeight="1">
      <c r="AB129" s="45"/>
    </row>
    <row r="130" ht="15.75" customHeight="1">
      <c r="AB130" s="45"/>
    </row>
    <row r="131" ht="15.75" customHeight="1">
      <c r="AB131" s="45"/>
    </row>
    <row r="132" ht="15.75" customHeight="1">
      <c r="AB132" s="45"/>
    </row>
    <row r="133" ht="15.75" customHeight="1">
      <c r="AB133" s="45"/>
    </row>
    <row r="134" ht="15.75" customHeight="1">
      <c r="AB134" s="45"/>
    </row>
    <row r="135" ht="15.75" customHeight="1">
      <c r="AB135" s="45"/>
    </row>
    <row r="136" ht="15.75" customHeight="1">
      <c r="AB136" s="45"/>
    </row>
    <row r="137" ht="15.75" customHeight="1">
      <c r="AB137" s="45"/>
    </row>
    <row r="138" ht="15.75" customHeight="1">
      <c r="AB138" s="45"/>
    </row>
    <row r="139" ht="15.75" customHeight="1">
      <c r="AB139" s="45"/>
    </row>
    <row r="140" ht="15.75" customHeight="1">
      <c r="AB140" s="45"/>
    </row>
    <row r="141" ht="15.75" customHeight="1">
      <c r="AB141" s="45"/>
    </row>
    <row r="142" ht="15.75" customHeight="1">
      <c r="AB142" s="45"/>
    </row>
    <row r="143" ht="15.75" customHeight="1">
      <c r="AB143" s="45"/>
    </row>
    <row r="144" ht="15.75" customHeight="1">
      <c r="AB144" s="45"/>
    </row>
    <row r="145" ht="15.75" customHeight="1">
      <c r="AB145" s="45"/>
    </row>
    <row r="146" ht="15.75" customHeight="1">
      <c r="AB146" s="45"/>
    </row>
    <row r="147" ht="15.75" customHeight="1">
      <c r="AB147" s="45"/>
    </row>
    <row r="148" ht="15.75" customHeight="1">
      <c r="AB148" s="45"/>
    </row>
    <row r="149" ht="15.75" customHeight="1">
      <c r="AB149" s="45"/>
    </row>
    <row r="150" ht="15.75" customHeight="1">
      <c r="AB150" s="45"/>
    </row>
    <row r="151" ht="15.75" customHeight="1">
      <c r="AB151" s="45"/>
    </row>
    <row r="152" ht="15.75" customHeight="1">
      <c r="AB152" s="45"/>
    </row>
    <row r="153" ht="15.75" customHeight="1">
      <c r="AB153" s="45"/>
    </row>
    <row r="154" ht="15.75" customHeight="1">
      <c r="AB154" s="45"/>
    </row>
    <row r="155" ht="15.75" customHeight="1">
      <c r="AB155" s="45"/>
    </row>
    <row r="156" ht="15.75" customHeight="1">
      <c r="AB156" s="45"/>
    </row>
    <row r="157" ht="15.75" customHeight="1">
      <c r="AB157" s="45"/>
    </row>
    <row r="158" ht="15.75" customHeight="1">
      <c r="AB158" s="45"/>
    </row>
    <row r="159" ht="15.75" customHeight="1">
      <c r="AB159" s="45"/>
    </row>
    <row r="160" ht="15.75" customHeight="1">
      <c r="AB160" s="45"/>
    </row>
    <row r="161" ht="15.75" customHeight="1">
      <c r="AB161" s="45"/>
    </row>
    <row r="162" ht="15.75" customHeight="1">
      <c r="AB162" s="45"/>
    </row>
    <row r="163" ht="15.75" customHeight="1">
      <c r="AB163" s="45"/>
    </row>
    <row r="164" ht="15.75" customHeight="1">
      <c r="AB164" s="45"/>
    </row>
    <row r="165" ht="15.75" customHeight="1">
      <c r="AB165" s="45"/>
    </row>
    <row r="166" ht="15.75" customHeight="1">
      <c r="AB166" s="45"/>
    </row>
    <row r="167" ht="15.75" customHeight="1">
      <c r="AB167" s="45"/>
    </row>
    <row r="168" ht="15.75" customHeight="1">
      <c r="AB168" s="45"/>
    </row>
    <row r="169" ht="15.75" customHeight="1">
      <c r="AB169" s="45"/>
    </row>
    <row r="170" ht="15.75" customHeight="1">
      <c r="AB170" s="45"/>
    </row>
    <row r="171" ht="15.75" customHeight="1">
      <c r="AB171" s="45"/>
    </row>
    <row r="172" ht="15.75" customHeight="1">
      <c r="AB172" s="45"/>
    </row>
    <row r="173" ht="15.75" customHeight="1">
      <c r="AB173" s="45"/>
    </row>
    <row r="174" ht="15.75" customHeight="1">
      <c r="AB174" s="45"/>
    </row>
    <row r="175" ht="15.75" customHeight="1">
      <c r="AB175" s="45"/>
    </row>
    <row r="176" ht="15.75" customHeight="1">
      <c r="AB176" s="45"/>
    </row>
    <row r="177" ht="15.75" customHeight="1">
      <c r="AB177" s="45"/>
    </row>
    <row r="178" ht="15.75" customHeight="1">
      <c r="AB178" s="45"/>
    </row>
    <row r="179" ht="15.75" customHeight="1">
      <c r="AB179" s="45"/>
    </row>
    <row r="180" ht="15.75" customHeight="1">
      <c r="AB180" s="45"/>
    </row>
    <row r="181" ht="15.75" customHeight="1">
      <c r="AB181" s="45"/>
    </row>
    <row r="182" ht="15.75" customHeight="1">
      <c r="AB182" s="45"/>
    </row>
    <row r="183" ht="15.75" customHeight="1">
      <c r="AB183" s="45"/>
    </row>
    <row r="184" ht="15.75" customHeight="1">
      <c r="AB184" s="45"/>
    </row>
    <row r="185" ht="15.75" customHeight="1">
      <c r="AB185" s="45"/>
    </row>
    <row r="186" ht="15.75" customHeight="1">
      <c r="AB186" s="45"/>
    </row>
    <row r="187" ht="15.75" customHeight="1">
      <c r="AB187" s="45"/>
    </row>
    <row r="188" ht="15.75" customHeight="1">
      <c r="AB188" s="45"/>
    </row>
    <row r="189" ht="15.75" customHeight="1">
      <c r="AB189" s="45"/>
    </row>
    <row r="190" ht="15.75" customHeight="1">
      <c r="AB190" s="45"/>
    </row>
    <row r="191" ht="15.75" customHeight="1">
      <c r="AB191" s="45"/>
    </row>
    <row r="192" ht="15.75" customHeight="1">
      <c r="AB192" s="45"/>
    </row>
    <row r="193" ht="15.75" customHeight="1">
      <c r="AB193" s="45"/>
    </row>
    <row r="194" ht="15.75" customHeight="1">
      <c r="AB194" s="45"/>
    </row>
    <row r="195" ht="15.75" customHeight="1">
      <c r="AB195" s="45"/>
    </row>
    <row r="196" ht="15.75" customHeight="1">
      <c r="AB196" s="45"/>
    </row>
    <row r="197" ht="15.75" customHeight="1">
      <c r="AB197" s="45"/>
    </row>
    <row r="198" ht="15.75" customHeight="1">
      <c r="AB198" s="45"/>
    </row>
    <row r="199" ht="15.75" customHeight="1">
      <c r="AB199" s="45"/>
    </row>
    <row r="200" ht="15.75" customHeight="1">
      <c r="AB200" s="45"/>
    </row>
    <row r="201" ht="15.75" customHeight="1">
      <c r="AB201" s="45"/>
    </row>
    <row r="202" ht="15.75" customHeight="1">
      <c r="AB202" s="45"/>
    </row>
    <row r="203" ht="15.75" customHeight="1">
      <c r="AB203" s="45"/>
    </row>
    <row r="204" ht="15.75" customHeight="1">
      <c r="AB204" s="45"/>
    </row>
    <row r="205" ht="15.75" customHeight="1">
      <c r="AB205" s="45"/>
    </row>
    <row r="206" ht="15.75" customHeight="1">
      <c r="AB206" s="45"/>
    </row>
    <row r="207" ht="15.75" customHeight="1">
      <c r="AB207" s="45"/>
    </row>
    <row r="208" ht="15.75" customHeight="1">
      <c r="AB208" s="45"/>
    </row>
    <row r="209" ht="15.75" customHeight="1">
      <c r="AB209" s="45"/>
    </row>
    <row r="210" ht="15.75" customHeight="1">
      <c r="AB210" s="45"/>
    </row>
    <row r="211" ht="15.75" customHeight="1">
      <c r="AB211" s="45"/>
    </row>
    <row r="212" ht="15.75" customHeight="1">
      <c r="AB212" s="45"/>
    </row>
    <row r="213" ht="15.75" customHeight="1">
      <c r="AB213" s="45"/>
    </row>
    <row r="214" ht="15.75" customHeight="1">
      <c r="AB214" s="45"/>
    </row>
    <row r="215" ht="15.75" customHeight="1">
      <c r="AB215" s="45"/>
    </row>
    <row r="216" ht="15.75" customHeight="1">
      <c r="AB216" s="45"/>
    </row>
    <row r="217" ht="15.75" customHeight="1">
      <c r="AB217" s="45"/>
    </row>
    <row r="218" ht="15.75" customHeight="1">
      <c r="AB218" s="4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</row>
    <row r="219" ht="15.75" customHeight="1">
      <c r="AB219" s="45"/>
    </row>
    <row r="220" ht="15.75" customHeight="1">
      <c r="AB220" s="45"/>
    </row>
    <row r="221" ht="15.75" customHeight="1">
      <c r="AB221" s="45"/>
    </row>
    <row r="222" ht="15.75" customHeight="1">
      <c r="AB222" s="45"/>
    </row>
    <row r="223" ht="15.75" customHeight="1">
      <c r="AB223" s="45"/>
    </row>
    <row r="224" ht="15.75" customHeight="1">
      <c r="AB224" s="45"/>
    </row>
    <row r="225" ht="15.75" customHeight="1">
      <c r="AB225" s="45"/>
    </row>
    <row r="226" ht="15.75" customHeight="1">
      <c r="AB226" s="45"/>
    </row>
    <row r="227" ht="15.75" customHeight="1">
      <c r="AB227" s="45"/>
    </row>
    <row r="228" ht="15.75" customHeight="1">
      <c r="AB228" s="45"/>
    </row>
    <row r="229" ht="15.75" customHeight="1">
      <c r="AB229" s="45"/>
    </row>
    <row r="230" ht="15.75" customHeight="1">
      <c r="AB230" s="45"/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25.88"/>
    <col customWidth="1" min="2" max="3" width="12.63"/>
    <col customWidth="1" min="4" max="4" width="26.88"/>
    <col customWidth="1" min="5" max="6" width="12.63"/>
  </cols>
  <sheetData>
    <row r="1" ht="15.75" customHeight="1">
      <c r="A1" s="12" t="s">
        <v>146</v>
      </c>
      <c r="B1" s="12" t="s">
        <v>147</v>
      </c>
      <c r="C1" s="104">
        <f>TODAY()</f>
        <v>44884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</row>
    <row r="2" ht="15.75" customHeight="1">
      <c r="A2" s="105" t="s">
        <v>148</v>
      </c>
      <c r="B2" s="5" t="str">
        <f>IF(A2='BLAST COLDROOM 1(INVENTORY)'!B1,SUM('BLAST COLDROOM 1(INVENTORY)'!B8,'Akobo Inventory(B2C)'!B8,'BLAST COLDROOM 2(INVENTORY)'!B8,'Closing Stock'!K2:K11,'Closing Stock'!K17),"")</f>
        <v/>
      </c>
      <c r="D2" s="105"/>
      <c r="E2" s="5"/>
    </row>
    <row r="3" ht="15.75" customHeight="1">
      <c r="A3" s="105" t="s">
        <v>149</v>
      </c>
      <c r="B3" s="5" t="str">
        <f>IF(A3='BLAST COLDROOM 1(INVENTORY)'!C1,SUM('BLAST COLDROOM 1(INVENTORY)'!C8,'Akobo Inventory(B2C)'!C8,'BLAST COLDROOM 2(INVENTORY)'!C8,'Closing Stock'!M2:M11,'Closing Stock'!M17),"")</f>
        <v/>
      </c>
      <c r="D3" s="105"/>
      <c r="E3" s="5"/>
    </row>
    <row r="4" ht="15.75" customHeight="1">
      <c r="A4" s="105" t="s">
        <v>150</v>
      </c>
      <c r="B4" s="5" t="str">
        <f>IF(A4='BLAST COLDROOM 1(INVENTORY)'!D1,SUM('BLAST COLDROOM 1(INVENTORY)'!D8,'Akobo Inventory(B2C)'!D8,'BLAST COLDROOM 2(INVENTORY)'!D8,'Closing Stock'!S2:S11,'Closing Stock'!S17),"")</f>
        <v/>
      </c>
      <c r="D4" s="105"/>
      <c r="E4" s="5"/>
    </row>
    <row r="5" ht="15.75" customHeight="1">
      <c r="A5" s="105" t="s">
        <v>151</v>
      </c>
      <c r="B5" s="5" t="str">
        <f>IF(A5='BLAST COLDROOM 1(INVENTORY)'!E1,SUM('BLAST COLDROOM 1(INVENTORY)'!E8,'Akobo Inventory(B2C)'!E8,'BLAST COLDROOM 2(INVENTORY)'!E8,'Closing Stock'!Q2:Q11,'Closing Stock'!Q17),"")</f>
        <v/>
      </c>
      <c r="D5" s="105"/>
      <c r="E5" s="5"/>
    </row>
    <row r="6" ht="15.75" customHeight="1">
      <c r="A6" s="105" t="s">
        <v>152</v>
      </c>
      <c r="B6" s="5" t="str">
        <f>IF(A6='BLAST COLDROOM 1(INVENTORY)'!F1,SUM('BLAST COLDROOM 1(INVENTORY)'!F8,'Akobo Inventory(B2C)'!F8,'BLAST COLDROOM 2(INVENTORY)'!F8,'Closing Stock'!X2:X11,'Closing Stock'!X17),"")</f>
        <v/>
      </c>
      <c r="D6" s="105"/>
      <c r="E6" s="5"/>
    </row>
    <row r="7" ht="15.75" customHeight="1">
      <c r="A7" s="105" t="s">
        <v>153</v>
      </c>
      <c r="B7" s="5" t="str">
        <f>IF(A7='BLAST COLDROOM 1(INVENTORY)'!G1,SUM('BLAST COLDROOM 1(INVENTORY)'!G8,'Akobo Inventory(B2C)'!G8,'BLAST COLDROOM 2(INVENTORY)'!G8,'Closing Stock'!AA2:AA11,'Closing Stock'!AA17),"")</f>
        <v/>
      </c>
      <c r="D7" s="105"/>
      <c r="E7" s="5"/>
    </row>
    <row r="8" ht="15.75" customHeight="1">
      <c r="A8" s="105" t="s">
        <v>154</v>
      </c>
      <c r="B8" s="5" t="str">
        <f>IF(A8='BLAST COLDROOM 1(INVENTORY)'!G2,SUM('BLAST COLDROOM 1(INVENTORY)'!G9,'Akobo Inventory(B2C)'!G9,'BLAST COLDROOM 2(INVENTORY)'!G9,'Closing Stock'!AA3:AA12,'Closing Stock'!AA18),"")</f>
        <v/>
      </c>
      <c r="D8" s="105"/>
      <c r="E8" s="5"/>
    </row>
    <row r="9" ht="15.75" customHeight="1">
      <c r="A9" s="105" t="s">
        <v>155</v>
      </c>
      <c r="B9" s="5" t="str">
        <f>IF(A9='BLAST COLDROOM 1(INVENTORY)'!I1,SUM('BLAST COLDROOM 1(INVENTORY)'!I8,'Akobo Inventory(B2C)'!I8,'BLAST COLDROOM 2(INVENTORY)'!I8,'Closing Stock'!U2:U11,'Closing Stock'!U17),"")</f>
        <v/>
      </c>
      <c r="D9" s="105"/>
      <c r="E9" s="5"/>
    </row>
    <row r="10" ht="15.75" customHeight="1">
      <c r="A10" s="105" t="s">
        <v>156</v>
      </c>
      <c r="B10" s="5" t="str">
        <f>IF(A10='BLAST COLDROOM 1(INVENTORY)'!J1,SUM('BLAST COLDROOM 1(INVENTORY)'!J8,'Akobo Inventory(B2C)'!J8,'BLAST COLDROOM 2(INVENTORY)'!J8,'Closing Stock'!AD2:AD11,'Closing Stock'!AD17),"")</f>
        <v/>
      </c>
      <c r="D10" s="105"/>
      <c r="E10" s="5"/>
    </row>
    <row r="11" ht="15.75" customHeight="1">
      <c r="A11" s="105" t="s">
        <v>157</v>
      </c>
      <c r="B11" s="5" t="str">
        <f>IF(A11='BLAST COLDROOM 1(INVENTORY)'!K1,SUM('BLAST COLDROOM 1(INVENTORY)'!K8,'Akobo Inventory(B2C)'!K8,'BLAST COLDROOM 2(INVENTORY)'!K8,'Closing Stock'!W2:W11,'Closing Stock'!W17),"")</f>
        <v/>
      </c>
      <c r="D11" s="105"/>
      <c r="E11" s="5"/>
    </row>
    <row r="12" ht="15.75" customHeight="1">
      <c r="A12" s="105" t="s">
        <v>158</v>
      </c>
      <c r="B12" s="5" t="str">
        <f>IF(A12='BLAST COLDROOM 1(INVENTORY)'!L1,SUM('BLAST COLDROOM 1(INVENTORY)'!L8,'Akobo Inventory(B2C)'!L8,'BLAST COLDROOM 2(INVENTORY)'!L8,'Closing Stock'!L2:L11,'Closing Stock'!L17),"")</f>
        <v/>
      </c>
      <c r="D12" s="105"/>
      <c r="E12" s="5"/>
    </row>
    <row r="13" ht="15.75" customHeight="1">
      <c r="A13" s="105" t="s">
        <v>159</v>
      </c>
      <c r="B13" s="5" t="str">
        <f>IF(A13='BLAST COLDROOM 1(INVENTORY)'!M1,SUM('BLAST COLDROOM 1(INVENTORY)'!M8,'Akobo Inventory(B2C)'!M8,'BLAST COLDROOM 2(INVENTORY)'!M8,'Closing Stock'!N2:N11,'Closing Stock'!N17),"")</f>
        <v/>
      </c>
      <c r="D13" s="105"/>
      <c r="E13" s="5"/>
    </row>
    <row r="14" ht="15.75" customHeight="1">
      <c r="A14" s="105" t="s">
        <v>160</v>
      </c>
      <c r="B14" s="5" t="str">
        <f>IF(A14='BLAST COLDROOM 1(INVENTORY)'!N1,SUM('BLAST COLDROOM 1(INVENTORY)'!N8,'Akobo Inventory(B2C)'!N8,'BLAST COLDROOM 2(INVENTORY)'!N8,'Closing Stock'!P2:P11,'Closing Stock'!P17),"")</f>
        <v/>
      </c>
      <c r="D14" s="105"/>
      <c r="E14" s="5"/>
    </row>
    <row r="15" ht="15.75" customHeight="1">
      <c r="A15" s="105" t="s">
        <v>161</v>
      </c>
      <c r="B15" s="5" t="str">
        <f>IF(A15='BLAST COLDROOM 1(INVENTORY)'!O1,SUM('BLAST COLDROOM 1(INVENTORY)'!O8,'Akobo Inventory(B2C)'!O8,'BLAST COLDROOM 2(INVENTORY)'!O8,'Closing Stock'!R2:R11,'Closing Stock'!R17),"")</f>
        <v/>
      </c>
      <c r="D15" s="105"/>
      <c r="E15" s="5"/>
    </row>
    <row r="16" ht="15.75" customHeight="1">
      <c r="A16" s="105" t="s">
        <v>162</v>
      </c>
      <c r="B16" s="5" t="str">
        <f>IF(A16='BLAST COLDROOM 1(INVENTORY)'!P1,SUM('BLAST COLDROOM 1(INVENTORY)'!P8,'Akobo Inventory(B2C)'!P8,'BLAST COLDROOM 2(INVENTORY)'!P8,'Closing Stock'!T2:T11,'Closing Stock'!T17),"")</f>
        <v/>
      </c>
      <c r="D16" s="105"/>
      <c r="E16" s="5"/>
    </row>
    <row r="17" ht="15.75" customHeight="1">
      <c r="A17" s="105" t="s">
        <v>163</v>
      </c>
      <c r="B17" s="5" t="str">
        <f>IF(A17='BLAST COLDROOM 1(INVENTORY)'!Q1,SUM('BLAST COLDROOM 1(INVENTORY)'!Q8,'Akobo Inventory(B2C)'!Q8,'BLAST COLDROOM 2(INVENTORY)'!Q8,'Closing Stock'!F2:F11,'Closing Stock'!F17),"")</f>
        <v/>
      </c>
      <c r="D17" s="105"/>
      <c r="E17" s="5"/>
    </row>
    <row r="18" ht="15.75" customHeight="1">
      <c r="A18" s="105" t="s">
        <v>164</v>
      </c>
      <c r="B18" s="5" t="str">
        <f>IF(A18='BLAST COLDROOM 1(INVENTORY)'!T1,SUM('BLAST COLDROOM 1(INVENTORY)'!T8,'Akobo Inventory(B2C)'!T8,'BLAST COLDROOM 2(INVENTORY)'!T8,'Closing Stock'!C2:C11,'Closing Stock'!C17),"")</f>
        <v/>
      </c>
      <c r="D18" s="105"/>
      <c r="E18" s="5"/>
    </row>
    <row r="19" ht="15.75" customHeight="1">
      <c r="A19" s="105" t="s">
        <v>165</v>
      </c>
      <c r="B19" s="5" t="str">
        <f>IF(A19='BLAST COLDROOM 1(INVENTORY)'!R1,SUM('BLAST COLDROOM 1(INVENTORY)'!R8,'Akobo Inventory(B2C)'!R8,'BLAST COLDROOM 2(INVENTORY)'!R8,'Closing Stock'!E2:E11,'Closing Stock'!E17),"")</f>
        <v/>
      </c>
      <c r="D19" s="105"/>
      <c r="E19" s="5"/>
    </row>
    <row r="20" ht="15.75" customHeight="1">
      <c r="A20" s="105" t="s">
        <v>166</v>
      </c>
      <c r="B20" s="5" t="str">
        <f>IF(A20='BLAST COLDROOM 1(INVENTORY)'!R2,SUM('BLAST COLDROOM 1(INVENTORY)'!R9,'Akobo Inventory(B2C)'!R9,'BLAST COLDROOM 2(INVENTORY)'!R9,'Closing Stock'!E3:E12,'Closing Stock'!E18),"")</f>
        <v/>
      </c>
      <c r="D20" s="105"/>
      <c r="E20" s="5"/>
    </row>
    <row r="21" ht="15.75" customHeight="1">
      <c r="A21" s="105" t="s">
        <v>167</v>
      </c>
      <c r="B21" s="106" t="str">
        <f>IF(A21='BLAST COLDROOM 1(INVENTORY)'!U1,SUM('BLAST COLDROOM 1(INVENTORY)'!U8,'Akobo Inventory(B2C)'!V8,'BLAST COLDROOM 2(INVENTORY)'!U8),"")</f>
        <v/>
      </c>
      <c r="D21" s="105"/>
      <c r="E21" s="5"/>
    </row>
    <row r="22" ht="15.75" customHeight="1">
      <c r="A22" s="105" t="s">
        <v>168</v>
      </c>
      <c r="B22" s="5" t="str">
        <f>IF(A22='BLAST COLDROOM 1(INVENTORY)'!V1,SUM('BLAST COLDROOM 1(INVENTORY)'!V8,#REF!,'BLAST COLDROOM 2(INVENTORY)'!V8,'Closing Stock'!AG2:AG11,'Closing Stock'!AG17),"")</f>
        <v/>
      </c>
      <c r="D22" s="105"/>
      <c r="E22" s="5"/>
    </row>
    <row r="23" ht="15.75" customHeight="1">
      <c r="A23" s="105" t="s">
        <v>169</v>
      </c>
      <c r="B23" s="5" t="str">
        <f>IF(A23='BLAST COLDROOM 1(INVENTORY)'!W1,SUM('BLAST COLDROOM 1(INVENTORY)'!W8,'Akobo Inventory(B2C)'!W8,'BLAST COLDROOM 2(INVENTORY)'!W8,'Closing Stock'!D2:D11,'Closing Stock'!D17),"")</f>
        <v/>
      </c>
      <c r="D23" s="105"/>
      <c r="E23" s="5"/>
    </row>
    <row r="24" ht="15.75" customHeight="1">
      <c r="D24" s="105"/>
      <c r="E24" s="5"/>
    </row>
    <row r="25" ht="15.75" customHeight="1">
      <c r="D25" s="105"/>
      <c r="E25" s="5"/>
    </row>
    <row r="26" ht="15.75" customHeight="1">
      <c r="D26" s="105"/>
      <c r="E26" s="5"/>
    </row>
    <row r="27" ht="15.75" customHeight="1">
      <c r="D27" s="105"/>
      <c r="E27" s="5"/>
    </row>
    <row r="28" ht="15.75" customHeight="1">
      <c r="D28" s="105"/>
      <c r="E28" s="5"/>
    </row>
    <row r="29" ht="15.75" customHeight="1">
      <c r="D29" s="105"/>
      <c r="E29" s="5"/>
    </row>
    <row r="30" ht="15.75" customHeight="1">
      <c r="D30" s="105"/>
      <c r="E30" s="5"/>
    </row>
    <row r="31" ht="15.75" customHeight="1">
      <c r="D31" s="105"/>
      <c r="E31" s="5"/>
    </row>
    <row r="32" ht="15.75" customHeight="1">
      <c r="D32" s="105"/>
      <c r="E32" s="5"/>
    </row>
    <row r="33" ht="15.75" customHeight="1">
      <c r="D33" s="105"/>
      <c r="E33" s="5"/>
    </row>
    <row r="34" ht="15.75" customHeight="1">
      <c r="D34" s="105"/>
      <c r="E34" s="5"/>
    </row>
    <row r="35" ht="15.75" customHeight="1">
      <c r="D35" s="105"/>
      <c r="E35" s="5"/>
    </row>
    <row r="36" ht="15.75" customHeight="1">
      <c r="D36" s="105"/>
      <c r="E36" s="5"/>
    </row>
    <row r="37" ht="15.75" customHeight="1">
      <c r="D37" s="105"/>
      <c r="E37" s="5"/>
    </row>
    <row r="38" ht="15.75" customHeight="1">
      <c r="D38" s="105"/>
      <c r="E38" s="5"/>
    </row>
    <row r="39" ht="15.75" customHeight="1">
      <c r="D39" s="105"/>
      <c r="E39" s="5"/>
    </row>
    <row r="40" ht="15.75" customHeight="1">
      <c r="D40" s="105"/>
      <c r="E40" s="5"/>
    </row>
    <row r="41" ht="15.75" customHeight="1">
      <c r="D41" s="105"/>
      <c r="E41" s="5"/>
    </row>
    <row r="42" ht="15.75" customHeight="1">
      <c r="D42" s="105"/>
      <c r="E42" s="5"/>
    </row>
    <row r="43" ht="15.75" customHeight="1">
      <c r="D43" s="105"/>
      <c r="E43" s="5"/>
    </row>
    <row r="44" ht="15.75" customHeight="1">
      <c r="D44" s="105"/>
      <c r="E44" s="5"/>
    </row>
    <row r="45" ht="15.75" customHeight="1">
      <c r="D45" s="105"/>
      <c r="E45" s="5"/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2.0"/>
    <col customWidth="1" min="2" max="6" width="12.63"/>
  </cols>
  <sheetData>
    <row r="1" ht="15.75" customHeight="1">
      <c r="A1" s="5" t="s">
        <v>170</v>
      </c>
      <c r="B1" s="107" t="s">
        <v>2</v>
      </c>
      <c r="C1" s="108" t="s">
        <v>61</v>
      </c>
      <c r="D1" s="108" t="s">
        <v>171</v>
      </c>
      <c r="E1" s="107" t="s">
        <v>4</v>
      </c>
      <c r="F1" s="108" t="s">
        <v>58</v>
      </c>
      <c r="G1" s="107" t="s">
        <v>5</v>
      </c>
      <c r="H1" s="108" t="s">
        <v>75</v>
      </c>
      <c r="I1" s="107" t="s">
        <v>6</v>
      </c>
      <c r="J1" s="108" t="s">
        <v>172</v>
      </c>
      <c r="K1" s="107" t="s">
        <v>14</v>
      </c>
      <c r="L1" s="108" t="s">
        <v>53</v>
      </c>
      <c r="M1" s="107" t="s">
        <v>7</v>
      </c>
      <c r="N1" s="108" t="s">
        <v>54</v>
      </c>
      <c r="O1" s="107" t="s">
        <v>10</v>
      </c>
      <c r="P1" s="108" t="s">
        <v>55</v>
      </c>
      <c r="Q1" s="107" t="s">
        <v>11</v>
      </c>
      <c r="R1" s="108" t="s">
        <v>56</v>
      </c>
      <c r="S1" s="107" t="s">
        <v>12</v>
      </c>
      <c r="T1" s="108" t="s">
        <v>57</v>
      </c>
      <c r="U1" s="107" t="s">
        <v>13</v>
      </c>
      <c r="V1" s="108" t="s">
        <v>74</v>
      </c>
      <c r="W1" s="108" t="s">
        <v>173</v>
      </c>
      <c r="X1" s="107" t="s">
        <v>174</v>
      </c>
      <c r="Y1" s="108" t="s">
        <v>73</v>
      </c>
      <c r="Z1" s="107" t="s">
        <v>17</v>
      </c>
      <c r="AA1" s="107" t="s">
        <v>18</v>
      </c>
      <c r="AB1" s="107" t="s">
        <v>19</v>
      </c>
      <c r="AC1" s="108" t="s">
        <v>175</v>
      </c>
      <c r="AD1" s="107" t="s">
        <v>23</v>
      </c>
      <c r="AE1" s="108" t="s">
        <v>71</v>
      </c>
      <c r="AF1" s="107" t="s">
        <v>176</v>
      </c>
      <c r="AG1" s="4" t="s">
        <v>177</v>
      </c>
      <c r="AH1" s="109" t="s">
        <v>65</v>
      </c>
      <c r="AI1" s="108" t="s">
        <v>63</v>
      </c>
      <c r="AJ1" s="108" t="s">
        <v>70</v>
      </c>
      <c r="AK1" s="109" t="s">
        <v>66</v>
      </c>
      <c r="AL1" s="109" t="s">
        <v>67</v>
      </c>
      <c r="AM1" s="109" t="s">
        <v>68</v>
      </c>
      <c r="AN1" s="109" t="s">
        <v>69</v>
      </c>
      <c r="AO1" s="108" t="s">
        <v>72</v>
      </c>
      <c r="AP1" s="108" t="s">
        <v>178</v>
      </c>
      <c r="AQ1" s="108" t="s">
        <v>179</v>
      </c>
      <c r="AR1" s="108" t="s">
        <v>180</v>
      </c>
      <c r="AS1" s="108" t="s">
        <v>81</v>
      </c>
    </row>
    <row r="2" ht="15.75" customHeight="1">
      <c r="A2" s="110" t="s">
        <v>181</v>
      </c>
      <c r="B2" s="5">
        <f>(SUMIFS('Fullfilment Center'!D$2:D1000,'Fullfilment Center'!$C$2:$C1000,"In",'Fullfilment Center'!$B$2:$B1000,$A2,'Fullfilment Center'!$A$2:$A1000,"&lt;"&amp;Today())-SUMIFS('Fullfilment Center'!D$2:D1000,'Fullfilment Center'!$C$2:$C1000,"Out",'Fullfilment Center'!$B$2:$B1000,$A2,'Fullfilment Center'!$A$2:$A1000,"&lt;"&amp;Today())+SUMIFS('Fullfilment Center'!D$2:D1000,'Fullfilment Center'!$C$2:$C1000,"Return",'Fullfilment Center'!$B$2:$B1000,$A2,'Fullfilment Center'!$A$2:$A1000,"&lt;"&amp;Today())-SUMIFS('Fullfilment Center'!D$2:D1000,'Fullfilment Center'!$C$2:$C1000,"Spoilage",'Fullfilment Center'!$B$2:$B1000,$A2,'Fullfilment Center'!$A$2:$A1000,"&lt;"&amp;today()))+ (SUMIFS('Fullfilment Center'!D$2:D1000,'Fullfilment Center'!$C$2:$C1000,"In",'Fullfilment Center'!$B$2:$B1000,$A2,'Fullfilment Center'!$A$2:$A1000,Today()))-(SUMIFS('Fullfilment Center'!D$2:D1000,'Fullfilment Center'!$C$2:$C1000,"Out",'Fullfilment Center'!$B$2:$B1000,$A2,'Fullfilment Center'!$A$2:$A1000,Today()) - (SUMIFS('Fullfilment Center'!D$2:D1000,'Fullfilment Center'!$C$2:$C1000,"Retuned",'Fullfilment Center'!$B$2:$B1000,$A2,'Fullfilment Center'!$A$2:$A1000,Today()) - (SUMIFS('Fullfilment Center'!D$2:D1000,'Fullfilment Center'!$C$2:$C1000,"Spoilage",'Fullfilment Center'!$B$2:$B1000,$A2,'Fullfilment Center'!$A$2:$A1000,Today()))))</f>
        <v>0</v>
      </c>
      <c r="C2" s="5">
        <f>(SUMIFS('Fullfilment Center'!E$2:E1000,'Fullfilment Center'!$C$2:$C1000,"In",'Fullfilment Center'!$B$2:$B1000,$A2,'Fullfilment Center'!$A$2:$A1000,"&lt;"&amp;Today())-SUMIFS('Fullfilment Center'!E$2:E1000,'Fullfilment Center'!$C$2:$C1000,"Out",'Fullfilment Center'!$B$2:$B1000,$A2,'Fullfilment Center'!$A$2:$A1000,"&lt;"&amp;Today())+SUMIFS('Fullfilment Center'!E$2:E1000,'Fullfilment Center'!$C$2:$C1000,"Return",'Fullfilment Center'!$B$2:$B1000,$A2,'Fullfilment Center'!$A$2:$A1000,"&lt;"&amp;Today())-SUMIFS('Fullfilment Center'!E$2:E1000,'Fullfilment Center'!$C$2:$C1000,"Spoilage",'Fullfilment Center'!$B$2:$B1000,$A2,'Fullfilment Center'!$A$2:$A1000,"&lt;"&amp;today()))+ (SUMIFS('Fullfilment Center'!E$2:E1000,'Fullfilment Center'!$C$2:$C1000,"In",'Fullfilment Center'!$B$2:$B1000,$A2,'Fullfilment Center'!$A$2:$A1000,Today()))-(SUMIFS('Fullfilment Center'!E$2:E1000,'Fullfilment Center'!$C$2:$C1000,"Out",'Fullfilment Center'!$B$2:$B1000,$A2,'Fullfilment Center'!$A$2:$A1000,Today()) - (SUMIFS('Fullfilment Center'!E$2:E1000,'Fullfilment Center'!$C$2:$C1000,"Retuned",'Fullfilment Center'!$B$2:$B1000,$A2,'Fullfilment Center'!$A$2:$A1000,Today()) - (SUMIFS('Fullfilment Center'!E$2:E1000,'Fullfilment Center'!$C$2:$C1000,"Spoilage",'Fullfilment Center'!$B$2:$B1000,$A2,'Fullfilment Center'!$A$2:$A1000,Today()))))</f>
        <v>0</v>
      </c>
      <c r="D2" s="5">
        <f>(SUMIFS('Fullfilment Center'!F$2:F1000,'Fullfilment Center'!$C$2:$C1000,"In",'Fullfilment Center'!$B$2:$B1000,$A2,'Fullfilment Center'!$A$2:$A1000,"&lt;"&amp;Today())-SUMIFS('Fullfilment Center'!F$2:F1000,'Fullfilment Center'!$C$2:$C1000,"Out",'Fullfilment Center'!$B$2:$B1000,$A2,'Fullfilment Center'!$A$2:$A1000,"&lt;"&amp;Today())+SUMIFS('Fullfilment Center'!F$2:F1000,'Fullfilment Center'!$C$2:$C1000,"Return",'Fullfilment Center'!$B$2:$B1000,$A2,'Fullfilment Center'!$A$2:$A1000,"&lt;"&amp;Today())-SUMIFS('Fullfilment Center'!F$2:F1000,'Fullfilment Center'!$C$2:$C1000,"Spoilage",'Fullfilment Center'!$B$2:$B1000,$A2,'Fullfilment Center'!$A$2:$A1000,"&lt;"&amp;today()))+ (SUMIFS('Fullfilment Center'!F$2:F1000,'Fullfilment Center'!$C$2:$C1000,"In",'Fullfilment Center'!$B$2:$B1000,$A2,'Fullfilment Center'!$A$2:$A1000,Today()))-(SUMIFS('Fullfilment Center'!F$2:F1000,'Fullfilment Center'!$C$2:$C1000,"Out",'Fullfilment Center'!$B$2:$B1000,$A2,'Fullfilment Center'!$A$2:$A1000,Today()) - (SUMIFS('Fullfilment Center'!F$2:F1000,'Fullfilment Center'!$C$2:$C1000,"Retuned",'Fullfilment Center'!$B$2:$B1000,$A2,'Fullfilment Center'!$A$2:$A1000,Today()) - (SUMIFS('Fullfilment Center'!F$2:F1000,'Fullfilment Center'!$C$2:$C1000,"Spoilage",'Fullfilment Center'!$B$2:$B1000,$A2,'Fullfilment Center'!$A$2:$A1000,Today()))))</f>
        <v>0</v>
      </c>
      <c r="E2" s="5">
        <f>(SUMIFS('Fullfilment Center'!G$2:G1000,'Fullfilment Center'!$C$2:$C1000,"In",'Fullfilment Center'!$B$2:$B1000,$A2,'Fullfilment Center'!$A$2:$A1000,"&lt;"&amp;Today())-SUMIFS('Fullfilment Center'!G$2:G1000,'Fullfilment Center'!$C$2:$C1000,"Out",'Fullfilment Center'!$B$2:$B1000,$A2,'Fullfilment Center'!$A$2:$A1000,"&lt;"&amp;Today())+SUMIFS('Fullfilment Center'!G$2:G1000,'Fullfilment Center'!$C$2:$C1000,"Return",'Fullfilment Center'!$B$2:$B1000,$A2,'Fullfilment Center'!$A$2:$A1000,"&lt;"&amp;Today())-SUMIFS('Fullfilment Center'!G$2:G1000,'Fullfilment Center'!$C$2:$C1000,"Spoilage",'Fullfilment Center'!$B$2:$B1000,$A2,'Fullfilment Center'!$A$2:$A1000,"&lt;"&amp;today()))+ (SUMIFS('Fullfilment Center'!G$2:G1000,'Fullfilment Center'!$C$2:$C1000,"In",'Fullfilment Center'!$B$2:$B1000,$A2,'Fullfilment Center'!$A$2:$A1000,Today()))-(SUMIFS('Fullfilment Center'!G$2:G1000,'Fullfilment Center'!$C$2:$C1000,"Out",'Fullfilment Center'!$B$2:$B1000,$A2,'Fullfilment Center'!$A$2:$A1000,Today()) - (SUMIFS('Fullfilment Center'!G$2:G1000,'Fullfilment Center'!$C$2:$C1000,"Retuned",'Fullfilment Center'!$B$2:$B1000,$A2,'Fullfilment Center'!$A$2:$A1000,Today()) - (SUMIFS('Fullfilment Center'!G$2:G1000,'Fullfilment Center'!$C$2:$C1000,"Spoilage",'Fullfilment Center'!$B$2:$B1000,$A2,'Fullfilment Center'!$A$2:$A1000,Today()))))</f>
        <v>0</v>
      </c>
      <c r="F2" s="5">
        <f>(SUMIFS('Fullfilment Center'!H$2:H1000,'Fullfilment Center'!$C$2:$C1000,"In",'Fullfilment Center'!$B$2:$B1000,$A2,'Fullfilment Center'!$A$2:$A1000,"&lt;"&amp;Today())-SUMIFS('Fullfilment Center'!H$2:H1000,'Fullfilment Center'!$C$2:$C1000,"Out",'Fullfilment Center'!$B$2:$B1000,$A2,'Fullfilment Center'!$A$2:$A1000,"&lt;"&amp;Today())+SUMIFS('Fullfilment Center'!H$2:H1000,'Fullfilment Center'!$C$2:$C1000,"Return",'Fullfilment Center'!$B$2:$B1000,$A2,'Fullfilment Center'!$A$2:$A1000,"&lt;"&amp;Today())-SUMIFS('Fullfilment Center'!H$2:H1000,'Fullfilment Center'!$C$2:$C1000,"Spoilage",'Fullfilment Center'!$B$2:$B1000,$A2,'Fullfilment Center'!$A$2:$A1000,"&lt;"&amp;today()))+ (SUMIFS('Fullfilment Center'!H$2:H1000,'Fullfilment Center'!$C$2:$C1000,"In",'Fullfilment Center'!$B$2:$B1000,$A2,'Fullfilment Center'!$A$2:$A1000,Today()))-(SUMIFS('Fullfilment Center'!H$2:H1000,'Fullfilment Center'!$C$2:$C1000,"Out",'Fullfilment Center'!$B$2:$B1000,$A2,'Fullfilment Center'!$A$2:$A1000,Today()) - (SUMIFS('Fullfilment Center'!H$2:H1000,'Fullfilment Center'!$C$2:$C1000,"Retuned",'Fullfilment Center'!$B$2:$B1000,$A2,'Fullfilment Center'!$A$2:$A1000,Today()) - (SUMIFS('Fullfilment Center'!H$2:H1000,'Fullfilment Center'!$C$2:$C1000,"Spoilage",'Fullfilment Center'!$B$2:$B1000,$A2,'Fullfilment Center'!$A$2:$A1000,Today()))))</f>
        <v>0</v>
      </c>
      <c r="G2" s="5">
        <f>(SUMIFS('Fullfilment Center'!I$2:I1000,'Fullfilment Center'!$C$2:$C1000,"In",'Fullfilment Center'!$B$2:$B1000,$A2,'Fullfilment Center'!$A$2:$A1000,"&lt;"&amp;Today())-SUMIFS('Fullfilment Center'!I$2:I1000,'Fullfilment Center'!$C$2:$C1000,"Out",'Fullfilment Center'!$B$2:$B1000,$A2,'Fullfilment Center'!$A$2:$A1000,"&lt;"&amp;Today())+SUMIFS('Fullfilment Center'!I$2:I1000,'Fullfilment Center'!$C$2:$C1000,"Return",'Fullfilment Center'!$B$2:$B1000,$A2,'Fullfilment Center'!$A$2:$A1000,"&lt;"&amp;Today())-SUMIFS('Fullfilment Center'!I$2:I1000,'Fullfilment Center'!$C$2:$C1000,"Spoilage",'Fullfilment Center'!$B$2:$B1000,$A2,'Fullfilment Center'!$A$2:$A1000,"&lt;"&amp;today()))+ (SUMIFS('Fullfilment Center'!I$2:I1000,'Fullfilment Center'!$C$2:$C1000,"In",'Fullfilment Center'!$B$2:$B1000,$A2,'Fullfilment Center'!$A$2:$A1000,Today()))-(SUMIFS('Fullfilment Center'!I$2:I1000,'Fullfilment Center'!$C$2:$C1000,"Out",'Fullfilment Center'!$B$2:$B1000,$A2,'Fullfilment Center'!$A$2:$A1000,Today()) - (SUMIFS('Fullfilment Center'!I$2:I1000,'Fullfilment Center'!$C$2:$C1000,"Retuned",'Fullfilment Center'!$B$2:$B1000,$A2,'Fullfilment Center'!$A$2:$A1000,Today()) - (SUMIFS('Fullfilment Center'!I$2:I1000,'Fullfilment Center'!$C$2:$C1000,"Spoilage",'Fullfilment Center'!$B$2:$B1000,$A2,'Fullfilment Center'!$A$2:$A1000,Today()))))</f>
        <v>0</v>
      </c>
      <c r="H2" s="5">
        <f>(SUMIFS('Fullfilment Center'!J$2:J1000,'Fullfilment Center'!$C$2:$C1000,"In",'Fullfilment Center'!$B$2:$B1000,$A2,'Fullfilment Center'!$A$2:$A1000,"&lt;"&amp;Today())-SUMIFS('Fullfilment Center'!J$2:J1000,'Fullfilment Center'!$C$2:$C1000,"Out",'Fullfilment Center'!$B$2:$B1000,$A2,'Fullfilment Center'!$A$2:$A1000,"&lt;"&amp;Today())+SUMIFS('Fullfilment Center'!J$2:J1000,'Fullfilment Center'!$C$2:$C1000,"Return",'Fullfilment Center'!$B$2:$B1000,$A2,'Fullfilment Center'!$A$2:$A1000,"&lt;"&amp;Today())-SUMIFS('Fullfilment Center'!J$2:J1000,'Fullfilment Center'!$C$2:$C1000,"Spoilage",'Fullfilment Center'!$B$2:$B1000,$A2,'Fullfilment Center'!$A$2:$A1000,"&lt;"&amp;today()))+ (SUMIFS('Fullfilment Center'!J$2:J1000,'Fullfilment Center'!$C$2:$C1000,"In",'Fullfilment Center'!$B$2:$B1000,$A2,'Fullfilment Center'!$A$2:$A1000,Today()))-(SUMIFS('Fullfilment Center'!J$2:J1000,'Fullfilment Center'!$C$2:$C1000,"Out",'Fullfilment Center'!$B$2:$B1000,$A2,'Fullfilment Center'!$A$2:$A1000,Today()) - (SUMIFS('Fullfilment Center'!J$2:J1000,'Fullfilment Center'!$C$2:$C1000,"Retuned",'Fullfilment Center'!$B$2:$B1000,$A2,'Fullfilment Center'!$A$2:$A1000,Today()) - (SUMIFS('Fullfilment Center'!J$2:J1000,'Fullfilment Center'!$C$2:$C1000,"Spoilage",'Fullfilment Center'!$B$2:$B1000,$A2,'Fullfilment Center'!$A$2:$A1000,Today()))))</f>
        <v>0</v>
      </c>
      <c r="I2" s="5">
        <f>(SUMIFS('Fullfilment Center'!K$2:K1000,'Fullfilment Center'!$C$2:$C1000,"In",'Fullfilment Center'!$B$2:$B1000,$A2,'Fullfilment Center'!$A$2:$A1000,"&lt;"&amp;Today())-SUMIFS('Fullfilment Center'!K$2:K1000,'Fullfilment Center'!$C$2:$C1000,"Out",'Fullfilment Center'!$B$2:$B1000,$A2,'Fullfilment Center'!$A$2:$A1000,"&lt;"&amp;Today())+SUMIFS('Fullfilment Center'!K$2:K1000,'Fullfilment Center'!$C$2:$C1000,"Return",'Fullfilment Center'!$B$2:$B1000,$A2,'Fullfilment Center'!$A$2:$A1000,"&lt;"&amp;Today())-SUMIFS('Fullfilment Center'!K$2:K1000,'Fullfilment Center'!$C$2:$C1000,"Spoilage",'Fullfilment Center'!$B$2:$B1000,$A2,'Fullfilment Center'!$A$2:$A1000,"&lt;"&amp;today()))+ (SUMIFS('Fullfilment Center'!K$2:K1000,'Fullfilment Center'!$C$2:$C1000,"In",'Fullfilment Center'!$B$2:$B1000,$A2,'Fullfilment Center'!$A$2:$A1000,Today()))-(SUMIFS('Fullfilment Center'!K$2:K1000,'Fullfilment Center'!$C$2:$C1000,"Out",'Fullfilment Center'!$B$2:$B1000,$A2,'Fullfilment Center'!$A$2:$A1000,Today()) - (SUMIFS('Fullfilment Center'!K$2:K1000,'Fullfilment Center'!$C$2:$C1000,"Retuned",'Fullfilment Center'!$B$2:$B1000,$A2,'Fullfilment Center'!$A$2:$A1000,Today()) - (SUMIFS('Fullfilment Center'!K$2:K1000,'Fullfilment Center'!$C$2:$C1000,"Spoilage",'Fullfilment Center'!$B$2:$B1000,$A2,'Fullfilment Center'!$A$2:$A1000,Today()))))</f>
        <v>0</v>
      </c>
      <c r="J2" s="5">
        <f>(SUMIFS('Fullfilment Center'!L$2:L1000,'Fullfilment Center'!$C$2:$C1000,"In",'Fullfilment Center'!$B$2:$B1000,$A2,'Fullfilment Center'!$A$2:$A1000,"&lt;"&amp;Today())-SUMIFS('Fullfilment Center'!L$2:L1000,'Fullfilment Center'!$C$2:$C1000,"Out",'Fullfilment Center'!$B$2:$B1000,$A2,'Fullfilment Center'!$A$2:$A1000,"&lt;"&amp;Today())+SUMIFS('Fullfilment Center'!L$2:L1000,'Fullfilment Center'!$C$2:$C1000,"Return",'Fullfilment Center'!$B$2:$B1000,$A2,'Fullfilment Center'!$A$2:$A1000,"&lt;"&amp;Today())-SUMIFS('Fullfilment Center'!L$2:L1000,'Fullfilment Center'!$C$2:$C1000,"Spoilage",'Fullfilment Center'!$B$2:$B1000,$A2,'Fullfilment Center'!$A$2:$A1000,"&lt;"&amp;today()))+ (SUMIFS('Fullfilment Center'!L$2:L1000,'Fullfilment Center'!$C$2:$C1000,"In",'Fullfilment Center'!$B$2:$B1000,$A2,'Fullfilment Center'!$A$2:$A1000,Today()))-(SUMIFS('Fullfilment Center'!L$2:L1000,'Fullfilment Center'!$C$2:$C1000,"Out",'Fullfilment Center'!$B$2:$B1000,$A2,'Fullfilment Center'!$A$2:$A1000,Today()) - (SUMIFS('Fullfilment Center'!L$2:L1000,'Fullfilment Center'!$C$2:$C1000,"Retuned",'Fullfilment Center'!$B$2:$B1000,$A2,'Fullfilment Center'!$A$2:$A1000,Today()) - (SUMIFS('Fullfilment Center'!L$2:L1000,'Fullfilment Center'!$C$2:$C1000,"Spoilage",'Fullfilment Center'!$B$2:$B1000,$A2,'Fullfilment Center'!$A$2:$A1000,Today()))))</f>
        <v>0</v>
      </c>
      <c r="K2" s="5">
        <f>(SUMIFS('Fullfilment Center'!M$2:M1000,'Fullfilment Center'!$C$2:$C1000,"In",'Fullfilment Center'!$B$2:$B1000,$A2,'Fullfilment Center'!$A$2:$A1000,"&lt;"&amp;Today())-SUMIFS('Fullfilment Center'!M$2:M1000,'Fullfilment Center'!$C$2:$C1000,"Out",'Fullfilment Center'!$B$2:$B1000,$A2,'Fullfilment Center'!$A$2:$A1000,"&lt;"&amp;Today())+SUMIFS('Fullfilment Center'!M$2:M1000,'Fullfilment Center'!$C$2:$C1000,"Return",'Fullfilment Center'!$B$2:$B1000,$A2,'Fullfilment Center'!$A$2:$A1000,"&lt;"&amp;Today())-SUMIFS('Fullfilment Center'!M$2:M1000,'Fullfilment Center'!$C$2:$C1000,"Spoilage",'Fullfilment Center'!$B$2:$B1000,$A2,'Fullfilment Center'!$A$2:$A1000,"&lt;"&amp;today()))+ (SUMIFS('Fullfilment Center'!M$2:M1000,'Fullfilment Center'!$C$2:$C1000,"In",'Fullfilment Center'!$B$2:$B1000,$A2,'Fullfilment Center'!$A$2:$A1000,Today()))-(SUMIFS('Fullfilment Center'!M$2:M1000,'Fullfilment Center'!$C$2:$C1000,"Out",'Fullfilment Center'!$B$2:$B1000,$A2,'Fullfilment Center'!$A$2:$A1000,Today()) - (SUMIFS('Fullfilment Center'!M$2:M1000,'Fullfilment Center'!$C$2:$C1000,"Retuned",'Fullfilment Center'!$B$2:$B1000,$A2,'Fullfilment Center'!$A$2:$A1000,Today()) - (SUMIFS('Fullfilment Center'!M$2:M1000,'Fullfilment Center'!$C$2:$C1000,"Spoilage",'Fullfilment Center'!$B$2:$B1000,$A2,'Fullfilment Center'!$A$2:$A1000,Today()))))</f>
        <v>0</v>
      </c>
      <c r="L2" s="5">
        <f>(SUMIFS('Fullfilment Center'!N$2:N1000,'Fullfilment Center'!$C$2:$C1000,"In",'Fullfilment Center'!$B$2:$B1000,$A2,'Fullfilment Center'!$A$2:$A1000,"&lt;"&amp;Today())-SUMIFS('Fullfilment Center'!N$2:N1000,'Fullfilment Center'!$C$2:$C1000,"Out",'Fullfilment Center'!$B$2:$B1000,$A2,'Fullfilment Center'!$A$2:$A1000,"&lt;"&amp;Today())+SUMIFS('Fullfilment Center'!N$2:N1000,'Fullfilment Center'!$C$2:$C1000,"Return",'Fullfilment Center'!$B$2:$B1000,$A2,'Fullfilment Center'!$A$2:$A1000,"&lt;"&amp;Today())-SUMIFS('Fullfilment Center'!N$2:N1000,'Fullfilment Center'!$C$2:$C1000,"Spoilage",'Fullfilment Center'!$B$2:$B1000,$A2,'Fullfilment Center'!$A$2:$A1000,"&lt;"&amp;today()))+ (SUMIFS('Fullfilment Center'!N$2:N1000,'Fullfilment Center'!$C$2:$C1000,"In",'Fullfilment Center'!$B$2:$B1000,$A2,'Fullfilment Center'!$A$2:$A1000,Today()))-(SUMIFS('Fullfilment Center'!N$2:N1000,'Fullfilment Center'!$C$2:$C1000,"Out",'Fullfilment Center'!$B$2:$B1000,$A2,'Fullfilment Center'!$A$2:$A1000,Today()) - (SUMIFS('Fullfilment Center'!N$2:N1000,'Fullfilment Center'!$C$2:$C1000,"Retuned",'Fullfilment Center'!$B$2:$B1000,$A2,'Fullfilment Center'!$A$2:$A1000,Today()) - (SUMIFS('Fullfilment Center'!N$2:N1000,'Fullfilment Center'!$C$2:$C1000,"Spoilage",'Fullfilment Center'!$B$2:$B1000,$A2,'Fullfilment Center'!$A$2:$A1000,Today()))))</f>
        <v>0</v>
      </c>
      <c r="M2" s="5">
        <f>(SUMIFS('Fullfilment Center'!O$2:O1000,'Fullfilment Center'!$C$2:$C1000,"In",'Fullfilment Center'!$B$2:$B1000,$A2,'Fullfilment Center'!$A$2:$A1000,"&lt;"&amp;Today())-SUMIFS('Fullfilment Center'!O$2:O1000,'Fullfilment Center'!$C$2:$C1000,"Out",'Fullfilment Center'!$B$2:$B1000,$A2,'Fullfilment Center'!$A$2:$A1000,"&lt;"&amp;Today())+SUMIFS('Fullfilment Center'!O$2:O1000,'Fullfilment Center'!$C$2:$C1000,"Return",'Fullfilment Center'!$B$2:$B1000,$A2,'Fullfilment Center'!$A$2:$A1000,"&lt;"&amp;Today())-SUMIFS('Fullfilment Center'!O$2:O1000,'Fullfilment Center'!$C$2:$C1000,"Spoilage",'Fullfilment Center'!$B$2:$B1000,$A2,'Fullfilment Center'!$A$2:$A1000,"&lt;"&amp;today()))+ (SUMIFS('Fullfilment Center'!O$2:O1000,'Fullfilment Center'!$C$2:$C1000,"In",'Fullfilment Center'!$B$2:$B1000,$A2,'Fullfilment Center'!$A$2:$A1000,Today()))-(SUMIFS('Fullfilment Center'!O$2:O1000,'Fullfilment Center'!$C$2:$C1000,"Out",'Fullfilment Center'!$B$2:$B1000,$A2,'Fullfilment Center'!$A$2:$A1000,Today()) - (SUMIFS('Fullfilment Center'!O$2:O1000,'Fullfilment Center'!$C$2:$C1000,"Retuned",'Fullfilment Center'!$B$2:$B1000,$A2,'Fullfilment Center'!$A$2:$A1000,Today()) - (SUMIFS('Fullfilment Center'!O$2:O1000,'Fullfilment Center'!$C$2:$C1000,"Spoilage",'Fullfilment Center'!$B$2:$B1000,$A2,'Fullfilment Center'!$A$2:$A1000,Today()))))</f>
        <v>0</v>
      </c>
      <c r="N2" s="5">
        <f>(SUMIFS('Fullfilment Center'!P$2:P1000,'Fullfilment Center'!$C$2:$C1000,"In",'Fullfilment Center'!$B$2:$B1000,$A2,'Fullfilment Center'!$A$2:$A1000,"&lt;"&amp;Today())-SUMIFS('Fullfilment Center'!P$2:P1000,'Fullfilment Center'!$C$2:$C1000,"Out",'Fullfilment Center'!$B$2:$B1000,$A2,'Fullfilment Center'!$A$2:$A1000,"&lt;"&amp;Today())+SUMIFS('Fullfilment Center'!P$2:P1000,'Fullfilment Center'!$C$2:$C1000,"Return",'Fullfilment Center'!$B$2:$B1000,$A2,'Fullfilment Center'!$A$2:$A1000,"&lt;"&amp;Today())-SUMIFS('Fullfilment Center'!P$2:P1000,'Fullfilment Center'!$C$2:$C1000,"Spoilage",'Fullfilment Center'!$B$2:$B1000,$A2,'Fullfilment Center'!$A$2:$A1000,"&lt;"&amp;today()))+ (SUMIFS('Fullfilment Center'!P$2:P1000,'Fullfilment Center'!$C$2:$C1000,"In",'Fullfilment Center'!$B$2:$B1000,$A2,'Fullfilment Center'!$A$2:$A1000,Today()))-(SUMIFS('Fullfilment Center'!P$2:P1000,'Fullfilment Center'!$C$2:$C1000,"Out",'Fullfilment Center'!$B$2:$B1000,$A2,'Fullfilment Center'!$A$2:$A1000,Today()) - (SUMIFS('Fullfilment Center'!P$2:P1000,'Fullfilment Center'!$C$2:$C1000,"Retuned",'Fullfilment Center'!$B$2:$B1000,$A2,'Fullfilment Center'!$A$2:$A1000,Today()) - (SUMIFS('Fullfilment Center'!P$2:P1000,'Fullfilment Center'!$C$2:$C1000,"Spoilage",'Fullfilment Center'!$B$2:$B1000,$A2,'Fullfilment Center'!$A$2:$A1000,Today()))))</f>
        <v>0</v>
      </c>
      <c r="O2" s="5">
        <f>(SUMIFS('Fullfilment Center'!Q$2:Q1000,'Fullfilment Center'!$C$2:$C1000,"In",'Fullfilment Center'!$B$2:$B1000,$A2,'Fullfilment Center'!$A$2:$A1000,"&lt;"&amp;Today())-SUMIFS('Fullfilment Center'!Q$2:Q1000,'Fullfilment Center'!$C$2:$C1000,"Out",'Fullfilment Center'!$B$2:$B1000,$A2,'Fullfilment Center'!$A$2:$A1000,"&lt;"&amp;Today())+SUMIFS('Fullfilment Center'!Q$2:Q1000,'Fullfilment Center'!$C$2:$C1000,"Return",'Fullfilment Center'!$B$2:$B1000,$A2,'Fullfilment Center'!$A$2:$A1000,"&lt;"&amp;Today())-SUMIFS('Fullfilment Center'!Q$2:Q1000,'Fullfilment Center'!$C$2:$C1000,"Spoilage",'Fullfilment Center'!$B$2:$B1000,$A2,'Fullfilment Center'!$A$2:$A1000,"&lt;"&amp;today()))+ (SUMIFS('Fullfilment Center'!Q$2:Q1000,'Fullfilment Center'!$C$2:$C1000,"In",'Fullfilment Center'!$B$2:$B1000,$A2,'Fullfilment Center'!$A$2:$A1000,Today()))-(SUMIFS('Fullfilment Center'!Q$2:Q1000,'Fullfilment Center'!$C$2:$C1000,"Out",'Fullfilment Center'!$B$2:$B1000,$A2,'Fullfilment Center'!$A$2:$A1000,Today()) - (SUMIFS('Fullfilment Center'!Q$2:Q1000,'Fullfilment Center'!$C$2:$C1000,"Retuned",'Fullfilment Center'!$B$2:$B1000,$A2,'Fullfilment Center'!$A$2:$A1000,Today()) - (SUMIFS('Fullfilment Center'!Q$2:Q1000,'Fullfilment Center'!$C$2:$C1000,"Spoilage",'Fullfilment Center'!$B$2:$B1000,$A2,'Fullfilment Center'!$A$2:$A1000,Today()))))</f>
        <v>0</v>
      </c>
      <c r="P2" s="5">
        <f>(SUMIFS('Fullfilment Center'!R$2:R1000,'Fullfilment Center'!$C$2:$C1000,"In",'Fullfilment Center'!$B$2:$B1000,$A2,'Fullfilment Center'!$A$2:$A1000,"&lt;"&amp;Today())-SUMIFS('Fullfilment Center'!R$2:R1000,'Fullfilment Center'!$C$2:$C1000,"Out",'Fullfilment Center'!$B$2:$B1000,$A2,'Fullfilment Center'!$A$2:$A1000,"&lt;"&amp;Today())+SUMIFS('Fullfilment Center'!R$2:R1000,'Fullfilment Center'!$C$2:$C1000,"Return",'Fullfilment Center'!$B$2:$B1000,$A2,'Fullfilment Center'!$A$2:$A1000,"&lt;"&amp;Today())-SUMIFS('Fullfilment Center'!R$2:R1000,'Fullfilment Center'!$C$2:$C1000,"Spoilage",'Fullfilment Center'!$B$2:$B1000,$A2,'Fullfilment Center'!$A$2:$A1000,"&lt;"&amp;today()))+ (SUMIFS('Fullfilment Center'!R$2:R1000,'Fullfilment Center'!$C$2:$C1000,"In",'Fullfilment Center'!$B$2:$B1000,$A2,'Fullfilment Center'!$A$2:$A1000,Today()))-(SUMIFS('Fullfilment Center'!R$2:R1000,'Fullfilment Center'!$C$2:$C1000,"Out",'Fullfilment Center'!$B$2:$B1000,$A2,'Fullfilment Center'!$A$2:$A1000,Today()) - (SUMIFS('Fullfilment Center'!R$2:R1000,'Fullfilment Center'!$C$2:$C1000,"Retuned",'Fullfilment Center'!$B$2:$B1000,$A2,'Fullfilment Center'!$A$2:$A1000,Today()) - (SUMIFS('Fullfilment Center'!R$2:R1000,'Fullfilment Center'!$C$2:$C1000,"Spoilage",'Fullfilment Center'!$B$2:$B1000,$A2,'Fullfilment Center'!$A$2:$A1000,Today()))))</f>
        <v>0</v>
      </c>
      <c r="Q2" s="5">
        <f>(SUMIFS('Fullfilment Center'!S$2:S1000,'Fullfilment Center'!$C$2:$C1000,"In",'Fullfilment Center'!$B$2:$B1000,$A2,'Fullfilment Center'!$A$2:$A1000,"&lt;"&amp;Today())-SUMIFS('Fullfilment Center'!S$2:S1000,'Fullfilment Center'!$C$2:$C1000,"Out",'Fullfilment Center'!$B$2:$B1000,$A2,'Fullfilment Center'!$A$2:$A1000,"&lt;"&amp;Today())+SUMIFS('Fullfilment Center'!S$2:S1000,'Fullfilment Center'!$C$2:$C1000,"Return",'Fullfilment Center'!$B$2:$B1000,$A2,'Fullfilment Center'!$A$2:$A1000,"&lt;"&amp;Today())-SUMIFS('Fullfilment Center'!S$2:S1000,'Fullfilment Center'!$C$2:$C1000,"Spoilage",'Fullfilment Center'!$B$2:$B1000,$A2,'Fullfilment Center'!$A$2:$A1000,"&lt;"&amp;today()))+ (SUMIFS('Fullfilment Center'!S$2:S1000,'Fullfilment Center'!$C$2:$C1000,"In",'Fullfilment Center'!$B$2:$B1000,$A2,'Fullfilment Center'!$A$2:$A1000,Today()))-(SUMIFS('Fullfilment Center'!S$2:S1000,'Fullfilment Center'!$C$2:$C1000,"Out",'Fullfilment Center'!$B$2:$B1000,$A2,'Fullfilment Center'!$A$2:$A1000,Today()) - (SUMIFS('Fullfilment Center'!S$2:S1000,'Fullfilment Center'!$C$2:$C1000,"Retuned",'Fullfilment Center'!$B$2:$B1000,$A2,'Fullfilment Center'!$A$2:$A1000,Today()) - (SUMIFS('Fullfilment Center'!S$2:S1000,'Fullfilment Center'!$C$2:$C1000,"Spoilage",'Fullfilment Center'!$B$2:$B1000,$A2,'Fullfilment Center'!$A$2:$A1000,Today()))))</f>
        <v>0</v>
      </c>
      <c r="R2" s="5">
        <f>(SUMIFS('Fullfilment Center'!T$2:T1000,'Fullfilment Center'!$C$2:$C1000,"In",'Fullfilment Center'!$B$2:$B1000,$A2,'Fullfilment Center'!$A$2:$A1000,"&lt;"&amp;Today())-SUMIFS('Fullfilment Center'!T$2:T1000,'Fullfilment Center'!$C$2:$C1000,"Out",'Fullfilment Center'!$B$2:$B1000,$A2,'Fullfilment Center'!$A$2:$A1000,"&lt;"&amp;Today())+SUMIFS('Fullfilment Center'!T$2:T1000,'Fullfilment Center'!$C$2:$C1000,"Return",'Fullfilment Center'!$B$2:$B1000,$A2,'Fullfilment Center'!$A$2:$A1000,"&lt;"&amp;Today())-SUMIFS('Fullfilment Center'!T$2:T1000,'Fullfilment Center'!$C$2:$C1000,"Spoilage",'Fullfilment Center'!$B$2:$B1000,$A2,'Fullfilment Center'!$A$2:$A1000,"&lt;"&amp;today()))+ (SUMIFS('Fullfilment Center'!T$2:T1000,'Fullfilment Center'!$C$2:$C1000,"In",'Fullfilment Center'!$B$2:$B1000,$A2,'Fullfilment Center'!$A$2:$A1000,Today()))-(SUMIFS('Fullfilment Center'!T$2:T1000,'Fullfilment Center'!$C$2:$C1000,"Out",'Fullfilment Center'!$B$2:$B1000,$A2,'Fullfilment Center'!$A$2:$A1000,Today()) - (SUMIFS('Fullfilment Center'!T$2:T1000,'Fullfilment Center'!$C$2:$C1000,"Retuned",'Fullfilment Center'!$B$2:$B1000,$A2,'Fullfilment Center'!$A$2:$A1000,Today()) - (SUMIFS('Fullfilment Center'!T$2:T1000,'Fullfilment Center'!$C$2:$C1000,"Spoilage",'Fullfilment Center'!$B$2:$B1000,$A2,'Fullfilment Center'!$A$2:$A1000,Today()))))</f>
        <v>0</v>
      </c>
      <c r="S2" s="5">
        <f>(SUMIFS('Fullfilment Center'!U$2:U1000,'Fullfilment Center'!$C$2:$C1000,"In",'Fullfilment Center'!$B$2:$B1000,$A2,'Fullfilment Center'!$A$2:$A1000,"&lt;"&amp;Today())-SUMIFS('Fullfilment Center'!U$2:U1000,'Fullfilment Center'!$C$2:$C1000,"Out",'Fullfilment Center'!$B$2:$B1000,$A2,'Fullfilment Center'!$A$2:$A1000,"&lt;"&amp;Today())+SUMIFS('Fullfilment Center'!U$2:U1000,'Fullfilment Center'!$C$2:$C1000,"Return",'Fullfilment Center'!$B$2:$B1000,$A2,'Fullfilment Center'!$A$2:$A1000,"&lt;"&amp;Today())-SUMIFS('Fullfilment Center'!U$2:U1000,'Fullfilment Center'!$C$2:$C1000,"Spoilage",'Fullfilment Center'!$B$2:$B1000,$A2,'Fullfilment Center'!$A$2:$A1000,"&lt;"&amp;today()))+ (SUMIFS('Fullfilment Center'!U$2:U1000,'Fullfilment Center'!$C$2:$C1000,"In",'Fullfilment Center'!$B$2:$B1000,$A2,'Fullfilment Center'!$A$2:$A1000,Today()))-(SUMIFS('Fullfilment Center'!U$2:U1000,'Fullfilment Center'!$C$2:$C1000,"Out",'Fullfilment Center'!$B$2:$B1000,$A2,'Fullfilment Center'!$A$2:$A1000,Today()) - (SUMIFS('Fullfilment Center'!U$2:U1000,'Fullfilment Center'!$C$2:$C1000,"Retuned",'Fullfilment Center'!$B$2:$B1000,$A2,'Fullfilment Center'!$A$2:$A1000,Today()) - (SUMIFS('Fullfilment Center'!U$2:U1000,'Fullfilment Center'!$C$2:$C1000,"Spoilage",'Fullfilment Center'!$B$2:$B1000,$A2,'Fullfilment Center'!$A$2:$A1000,Today()))))</f>
        <v>0</v>
      </c>
      <c r="T2" s="5">
        <f>(SUMIFS('Fullfilment Center'!V$2:V1000,'Fullfilment Center'!$C$2:$C1000,"In",'Fullfilment Center'!$B$2:$B1000,$A2,'Fullfilment Center'!$A$2:$A1000,"&lt;"&amp;Today())-SUMIFS('Fullfilment Center'!V$2:V1000,'Fullfilment Center'!$C$2:$C1000,"Out",'Fullfilment Center'!$B$2:$B1000,$A2,'Fullfilment Center'!$A$2:$A1000,"&lt;"&amp;Today())+SUMIFS('Fullfilment Center'!V$2:V1000,'Fullfilment Center'!$C$2:$C1000,"Return",'Fullfilment Center'!$B$2:$B1000,$A2,'Fullfilment Center'!$A$2:$A1000,"&lt;"&amp;Today())-SUMIFS('Fullfilment Center'!V$2:V1000,'Fullfilment Center'!$C$2:$C1000,"Spoilage",'Fullfilment Center'!$B$2:$B1000,$A2,'Fullfilment Center'!$A$2:$A1000,"&lt;"&amp;today()))+ (SUMIFS('Fullfilment Center'!V$2:V1000,'Fullfilment Center'!$C$2:$C1000,"In",'Fullfilment Center'!$B$2:$B1000,$A2,'Fullfilment Center'!$A$2:$A1000,Today()))-(SUMIFS('Fullfilment Center'!V$2:V1000,'Fullfilment Center'!$C$2:$C1000,"Out",'Fullfilment Center'!$B$2:$B1000,$A2,'Fullfilment Center'!$A$2:$A1000,Today()) - (SUMIFS('Fullfilment Center'!V$2:V1000,'Fullfilment Center'!$C$2:$C1000,"Retuned",'Fullfilment Center'!$B$2:$B1000,$A2,'Fullfilment Center'!$A$2:$A1000,Today()) - (SUMIFS('Fullfilment Center'!V$2:V1000,'Fullfilment Center'!$C$2:$C1000,"Spoilage",'Fullfilment Center'!$B$2:$B1000,$A2,'Fullfilment Center'!$A$2:$A1000,Today()))))</f>
        <v>0</v>
      </c>
      <c r="U2" s="5">
        <f>(SUMIFS('Fullfilment Center'!W$2:W1000,'Fullfilment Center'!$C$2:$C1000,"In",'Fullfilment Center'!$B$2:$B1000,$A2,'Fullfilment Center'!$A$2:$A1000,"&lt;"&amp;Today())-SUMIFS('Fullfilment Center'!W$2:W1000,'Fullfilment Center'!$C$2:$C1000,"Out",'Fullfilment Center'!$B$2:$B1000,$A2,'Fullfilment Center'!$A$2:$A1000,"&lt;"&amp;Today())+SUMIFS('Fullfilment Center'!W$2:W1000,'Fullfilment Center'!$C$2:$C1000,"Return",'Fullfilment Center'!$B$2:$B1000,$A2,'Fullfilment Center'!$A$2:$A1000,"&lt;"&amp;Today())-SUMIFS('Fullfilment Center'!W$2:W1000,'Fullfilment Center'!$C$2:$C1000,"Spoilage",'Fullfilment Center'!$B$2:$B1000,$A2,'Fullfilment Center'!$A$2:$A1000,"&lt;"&amp;today()))+ (SUMIFS('Fullfilment Center'!W$2:W1000,'Fullfilment Center'!$C$2:$C1000,"In",'Fullfilment Center'!$B$2:$B1000,$A2,'Fullfilment Center'!$A$2:$A1000,Today()))-(SUMIFS('Fullfilment Center'!W$2:W1000,'Fullfilment Center'!$C$2:$C1000,"Out",'Fullfilment Center'!$B$2:$B1000,$A2,'Fullfilment Center'!$A$2:$A1000,Today()) - (SUMIFS('Fullfilment Center'!W$2:W1000,'Fullfilment Center'!$C$2:$C1000,"Retuned",'Fullfilment Center'!$B$2:$B1000,$A2,'Fullfilment Center'!$A$2:$A1000,Today()) - (SUMIFS('Fullfilment Center'!W$2:W1000,'Fullfilment Center'!$C$2:$C1000,"Spoilage",'Fullfilment Center'!$B$2:$B1000,$A2,'Fullfilment Center'!$A$2:$A1000,Today()))))</f>
        <v>0</v>
      </c>
      <c r="V2" s="5">
        <f>(SUMIFS('Fullfilment Center'!X$2:X1000,'Fullfilment Center'!$C$2:$C1000,"In",'Fullfilment Center'!$B$2:$B1000,$A2,'Fullfilment Center'!$A$2:$A1000,"&lt;"&amp;Today())-SUMIFS('Fullfilment Center'!X$2:X1000,'Fullfilment Center'!$C$2:$C1000,"Out",'Fullfilment Center'!$B$2:$B1000,$A2,'Fullfilment Center'!$A$2:$A1000,"&lt;"&amp;Today())+SUMIFS('Fullfilment Center'!X$2:X1000,'Fullfilment Center'!$C$2:$C1000,"Return",'Fullfilment Center'!$B$2:$B1000,$A2,'Fullfilment Center'!$A$2:$A1000,"&lt;"&amp;Today())-SUMIFS('Fullfilment Center'!X$2:X1000,'Fullfilment Center'!$C$2:$C1000,"Spoilage",'Fullfilment Center'!$B$2:$B1000,$A2,'Fullfilment Center'!$A$2:$A1000,"&lt;"&amp;today()))+ (SUMIFS('Fullfilment Center'!X$2:X1000,'Fullfilment Center'!$C$2:$C1000,"In",'Fullfilment Center'!$B$2:$B1000,$A2,'Fullfilment Center'!$A$2:$A1000,Today()))-(SUMIFS('Fullfilment Center'!X$2:X1000,'Fullfilment Center'!$C$2:$C1000,"Out",'Fullfilment Center'!$B$2:$B1000,$A2,'Fullfilment Center'!$A$2:$A1000,Today()) - (SUMIFS('Fullfilment Center'!X$2:X1000,'Fullfilment Center'!$C$2:$C1000,"Retuned",'Fullfilment Center'!$B$2:$B1000,$A2,'Fullfilment Center'!$A$2:$A1000,Today()) - (SUMIFS('Fullfilment Center'!X$2:X1000,'Fullfilment Center'!$C$2:$C1000,"Spoilage",'Fullfilment Center'!$B$2:$B1000,$A2,'Fullfilment Center'!$A$2:$A1000,Today()))))</f>
        <v>0</v>
      </c>
      <c r="W2" s="5">
        <f>(SUMIFS('Fullfilment Center'!Y$2:Y1000,'Fullfilment Center'!$C$2:$C1000,"In",'Fullfilment Center'!$B$2:$B1000,$A2,'Fullfilment Center'!$A$2:$A1000,"&lt;"&amp;Today())-SUMIFS('Fullfilment Center'!Y$2:Y1000,'Fullfilment Center'!$C$2:$C1000,"Out",'Fullfilment Center'!$B$2:$B1000,$A2,'Fullfilment Center'!$A$2:$A1000,"&lt;"&amp;Today())+SUMIFS('Fullfilment Center'!Y$2:Y1000,'Fullfilment Center'!$C$2:$C1000,"Return",'Fullfilment Center'!$B$2:$B1000,$A2,'Fullfilment Center'!$A$2:$A1000,"&lt;"&amp;Today())-SUMIFS('Fullfilment Center'!Y$2:Y1000,'Fullfilment Center'!$C$2:$C1000,"Spoilage",'Fullfilment Center'!$B$2:$B1000,$A2,'Fullfilment Center'!$A$2:$A1000,"&lt;"&amp;today()))+ (SUMIFS('Fullfilment Center'!Y$2:Y1000,'Fullfilment Center'!$C$2:$C1000,"In",'Fullfilment Center'!$B$2:$B1000,$A2,'Fullfilment Center'!$A$2:$A1000,Today()))-(SUMIFS('Fullfilment Center'!Y$2:Y1000,'Fullfilment Center'!$C$2:$C1000,"Out",'Fullfilment Center'!$B$2:$B1000,$A2,'Fullfilment Center'!$A$2:$A1000,Today()) - (SUMIFS('Fullfilment Center'!Y$2:Y1000,'Fullfilment Center'!$C$2:$C1000,"Retuned",'Fullfilment Center'!$B$2:$B1000,$A2,'Fullfilment Center'!$A$2:$A1000,Today()) - (SUMIFS('Fullfilment Center'!Y$2:Y1000,'Fullfilment Center'!$C$2:$C1000,"Spoilage",'Fullfilment Center'!$B$2:$B1000,$A2,'Fullfilment Center'!$A$2:$A1000,Today()))))</f>
        <v>0</v>
      </c>
      <c r="X2" s="5">
        <f>(SUMIFS('Fullfilment Center'!Z$2:Z1000,'Fullfilment Center'!$C$2:$C1000,"In",'Fullfilment Center'!$B$2:$B1000,$A2,'Fullfilment Center'!$A$2:$A1000,"&lt;"&amp;Today())-SUMIFS('Fullfilment Center'!Z$2:Z1000,'Fullfilment Center'!$C$2:$C1000,"Out",'Fullfilment Center'!$B$2:$B1000,$A2,'Fullfilment Center'!$A$2:$A1000,"&lt;"&amp;Today())+SUMIFS('Fullfilment Center'!Z$2:Z1000,'Fullfilment Center'!$C$2:$C1000,"Return",'Fullfilment Center'!$B$2:$B1000,$A2,'Fullfilment Center'!$A$2:$A1000,"&lt;"&amp;Today())-SUMIFS('Fullfilment Center'!Z$2:Z1000,'Fullfilment Center'!$C$2:$C1000,"Spoilage",'Fullfilment Center'!$B$2:$B1000,$A2,'Fullfilment Center'!$A$2:$A1000,"&lt;"&amp;today()))+ (SUMIFS('Fullfilment Center'!Z$2:Z1000,'Fullfilment Center'!$C$2:$C1000,"In",'Fullfilment Center'!$B$2:$B1000,$A2,'Fullfilment Center'!$A$2:$A1000,Today()))-(SUMIFS('Fullfilment Center'!Z$2:Z1000,'Fullfilment Center'!$C$2:$C1000,"Out",'Fullfilment Center'!$B$2:$B1000,$A2,'Fullfilment Center'!$A$2:$A1000,Today()) - (SUMIFS('Fullfilment Center'!Z$2:Z1000,'Fullfilment Center'!$C$2:$C1000,"Retuned",'Fullfilment Center'!$B$2:$B1000,$A2,'Fullfilment Center'!$A$2:$A1000,Today()) - (SUMIFS('Fullfilment Center'!Z$2:Z1000,'Fullfilment Center'!$C$2:$C1000,"Spoilage",'Fullfilment Center'!$B$2:$B1000,$A2,'Fullfilment Center'!$A$2:$A1000,Today()))))</f>
        <v>0</v>
      </c>
      <c r="Y2" s="5">
        <f>(SUMIFS('Fullfilment Center'!AA$2:AA1000,'Fullfilment Center'!$C$2:$C1000,"In",'Fullfilment Center'!$B$2:$B1000,$A2,'Fullfilment Center'!$A$2:$A1000,"&lt;"&amp;Today())-SUMIFS('Fullfilment Center'!AA$2:AA1000,'Fullfilment Center'!$C$2:$C1000,"Out",'Fullfilment Center'!$B$2:$B1000,$A2,'Fullfilment Center'!$A$2:$A1000,"&lt;"&amp;Today())+SUMIFS('Fullfilment Center'!AA$2:AA1000,'Fullfilment Center'!$C$2:$C1000,"Return",'Fullfilment Center'!$B$2:$B1000,$A2,'Fullfilment Center'!$A$2:$A1000,"&lt;"&amp;Today())-SUMIFS('Fullfilment Center'!AA$2:AA1000,'Fullfilment Center'!$C$2:$C1000,"Spoilage",'Fullfilment Center'!$B$2:$B1000,$A2,'Fullfilment Center'!$A$2:$A1000,"&lt;"&amp;today()))+ (SUMIFS('Fullfilment Center'!AA$2:AA1000,'Fullfilment Center'!$C$2:$C1000,"In",'Fullfilment Center'!$B$2:$B1000,$A2,'Fullfilment Center'!$A$2:$A1000,Today()))-(SUMIFS('Fullfilment Center'!AA$2:AA1000,'Fullfilment Center'!$C$2:$C1000,"Out",'Fullfilment Center'!$B$2:$B1000,$A2,'Fullfilment Center'!$A$2:$A1000,Today()) - (SUMIFS('Fullfilment Center'!AA$2:AA1000,'Fullfilment Center'!$C$2:$C1000,"Retuned",'Fullfilment Center'!$B$2:$B1000,$A2,'Fullfilment Center'!$A$2:$A1000,Today()) - (SUMIFS('Fullfilment Center'!AA$2:AA1000,'Fullfilment Center'!$C$2:$C1000,"Spoilage",'Fullfilment Center'!$B$2:$B1000,$A2,'Fullfilment Center'!$A$2:$A1000,Today()))))</f>
        <v>0</v>
      </c>
      <c r="Z2" s="5">
        <f>(SUMIFS('Fullfilment Center'!AB$2:AB1000,'Fullfilment Center'!$C$2:$C1000,"In",'Fullfilment Center'!$B$2:$B1000,$A2,'Fullfilment Center'!$A$2:$A1000,"&lt;"&amp;Today())-SUMIFS('Fullfilment Center'!AB$2:AB1000,'Fullfilment Center'!$C$2:$C1000,"Out",'Fullfilment Center'!$B$2:$B1000,$A2,'Fullfilment Center'!$A$2:$A1000,"&lt;"&amp;Today())+SUMIFS('Fullfilment Center'!AB$2:AB1000,'Fullfilment Center'!$C$2:$C1000,"Return",'Fullfilment Center'!$B$2:$B1000,$A2,'Fullfilment Center'!$A$2:$A1000,"&lt;"&amp;Today())-SUMIFS('Fullfilment Center'!AB$2:AB1000,'Fullfilment Center'!$C$2:$C1000,"Spoilage",'Fullfilment Center'!$B$2:$B1000,$A2,'Fullfilment Center'!$A$2:$A1000,"&lt;"&amp;today()))+ (SUMIFS('Fullfilment Center'!AB$2:AB1000,'Fullfilment Center'!$C$2:$C1000,"In",'Fullfilment Center'!$B$2:$B1000,$A2,'Fullfilment Center'!$A$2:$A1000,Today()))-(SUMIFS('Fullfilment Center'!AB$2:AB1000,'Fullfilment Center'!$C$2:$C1000,"Out",'Fullfilment Center'!$B$2:$B1000,$A2,'Fullfilment Center'!$A$2:$A1000,Today()) - (SUMIFS('Fullfilment Center'!AB$2:AB1000,'Fullfilment Center'!$C$2:$C1000,"Retuned",'Fullfilment Center'!$B$2:$B1000,$A2,'Fullfilment Center'!$A$2:$A1000,Today()) - (SUMIFS('Fullfilment Center'!AB$2:AB1000,'Fullfilment Center'!$C$2:$C1000,"Spoilage",'Fullfilment Center'!$B$2:$B1000,$A2,'Fullfilment Center'!$A$2:$A1000,Today()))))</f>
        <v>0</v>
      </c>
      <c r="AA2" s="5">
        <f>(SUMIFS('Fullfilment Center'!AC$2:AC1000,'Fullfilment Center'!$C$2:$C1000,"In",'Fullfilment Center'!$B$2:$B1000,$A2,'Fullfilment Center'!$A$2:$A1000,"&lt;"&amp;Today())-SUMIFS('Fullfilment Center'!AC$2:AC1000,'Fullfilment Center'!$C$2:$C1000,"Out",'Fullfilment Center'!$B$2:$B1000,$A2,'Fullfilment Center'!$A$2:$A1000,"&lt;"&amp;Today())+SUMIFS('Fullfilment Center'!AC$2:AC1000,'Fullfilment Center'!$C$2:$C1000,"Return",'Fullfilment Center'!$B$2:$B1000,$A2,'Fullfilment Center'!$A$2:$A1000,"&lt;"&amp;Today())-SUMIFS('Fullfilment Center'!AC$2:AC1000,'Fullfilment Center'!$C$2:$C1000,"Spoilage",'Fullfilment Center'!$B$2:$B1000,$A2,'Fullfilment Center'!$A$2:$A1000,"&lt;"&amp;today()))+ (SUMIFS('Fullfilment Center'!AC$2:AC1000,'Fullfilment Center'!$C$2:$C1000,"In",'Fullfilment Center'!$B$2:$B1000,$A2,'Fullfilment Center'!$A$2:$A1000,Today()))-(SUMIFS('Fullfilment Center'!AC$2:AC1000,'Fullfilment Center'!$C$2:$C1000,"Out",'Fullfilment Center'!$B$2:$B1000,$A2,'Fullfilment Center'!$A$2:$A1000,Today()) - (SUMIFS('Fullfilment Center'!AC$2:AC1000,'Fullfilment Center'!$C$2:$C1000,"Retuned",'Fullfilment Center'!$B$2:$B1000,$A2,'Fullfilment Center'!$A$2:$A1000,Today()) - (SUMIFS('Fullfilment Center'!AC$2:AC1000,'Fullfilment Center'!$C$2:$C1000,"Spoilage",'Fullfilment Center'!$B$2:$B1000,$A2,'Fullfilment Center'!$A$2:$A1000,Today()))))</f>
        <v>0</v>
      </c>
      <c r="AB2" s="5">
        <f>(SUMIFS('Fullfilment Center'!AD$2:AD1000,'Fullfilment Center'!$C$2:$C1000,"In",'Fullfilment Center'!$B$2:$B1000,$A2,'Fullfilment Center'!$A$2:$A1000,"&lt;"&amp;Today())-SUMIFS('Fullfilment Center'!AD$2:AD1000,'Fullfilment Center'!$C$2:$C1000,"Out",'Fullfilment Center'!$B$2:$B1000,$A2,'Fullfilment Center'!$A$2:$A1000,"&lt;"&amp;Today())+SUMIFS('Fullfilment Center'!AD$2:AD1000,'Fullfilment Center'!$C$2:$C1000,"Return",'Fullfilment Center'!$B$2:$B1000,$A2,'Fullfilment Center'!$A$2:$A1000,"&lt;"&amp;Today())-SUMIFS('Fullfilment Center'!AD$2:AD1000,'Fullfilment Center'!$C$2:$C1000,"Spoilage",'Fullfilment Center'!$B$2:$B1000,$A2,'Fullfilment Center'!$A$2:$A1000,"&lt;"&amp;today()))+ (SUMIFS('Fullfilment Center'!AD$2:AD1000,'Fullfilment Center'!$C$2:$C1000,"In",'Fullfilment Center'!$B$2:$B1000,$A2,'Fullfilment Center'!$A$2:$A1000,Today()))-(SUMIFS('Fullfilment Center'!AD$2:AD1000,'Fullfilment Center'!$C$2:$C1000,"Out",'Fullfilment Center'!$B$2:$B1000,$A2,'Fullfilment Center'!$A$2:$A1000,Today()) - (SUMIFS('Fullfilment Center'!AD$2:AD1000,'Fullfilment Center'!$C$2:$C1000,"Retuned",'Fullfilment Center'!$B$2:$B1000,$A2,'Fullfilment Center'!$A$2:$A1000,Today()) - (SUMIFS('Fullfilment Center'!AD$2:AD1000,'Fullfilment Center'!$C$2:$C1000,"Spoilage",'Fullfilment Center'!$B$2:$B1000,$A2,'Fullfilment Center'!$A$2:$A1000,Today()))))</f>
        <v>0</v>
      </c>
      <c r="AC2" s="5">
        <f>(SUMIFS('Fullfilment Center'!AE$2:AE1000,'Fullfilment Center'!$C$2:$C1000,"In",'Fullfilment Center'!$B$2:$B1000,$A2,'Fullfilment Center'!$A$2:$A1000,"&lt;"&amp;Today())-SUMIFS('Fullfilment Center'!AE$2:AE1000,'Fullfilment Center'!$C$2:$C1000,"Out",'Fullfilment Center'!$B$2:$B1000,$A2,'Fullfilment Center'!$A$2:$A1000,"&lt;"&amp;Today())+SUMIFS('Fullfilment Center'!AE$2:AE1000,'Fullfilment Center'!$C$2:$C1000,"Return",'Fullfilment Center'!$B$2:$B1000,$A2,'Fullfilment Center'!$A$2:$A1000,"&lt;"&amp;Today())-SUMIFS('Fullfilment Center'!AE$2:AE1000,'Fullfilment Center'!$C$2:$C1000,"Spoilage",'Fullfilment Center'!$B$2:$B1000,$A2,'Fullfilment Center'!$A$2:$A1000,"&lt;"&amp;today()))+ (SUMIFS('Fullfilment Center'!AE$2:AE1000,'Fullfilment Center'!$C$2:$C1000,"In",'Fullfilment Center'!$B$2:$B1000,$A2,'Fullfilment Center'!$A$2:$A1000,Today()))-(SUMIFS('Fullfilment Center'!AE$2:AE1000,'Fullfilment Center'!$C$2:$C1000,"Out",'Fullfilment Center'!$B$2:$B1000,$A2,'Fullfilment Center'!$A$2:$A1000,Today()) - (SUMIFS('Fullfilment Center'!AE$2:AE1000,'Fullfilment Center'!$C$2:$C1000,"Retuned",'Fullfilment Center'!$B$2:$B1000,$A2,'Fullfilment Center'!$A$2:$A1000,Today()) - (SUMIFS('Fullfilment Center'!AE$2:AE1000,'Fullfilment Center'!$C$2:$C1000,"Spoilage",'Fullfilment Center'!$B$2:$B1000,$A2,'Fullfilment Center'!$A$2:$A1000,Today()))))</f>
        <v>0</v>
      </c>
      <c r="AD2" s="5">
        <f>(SUMIFS('Fullfilment Center'!AF$2:AF1000,'Fullfilment Center'!$C$2:$C1000,"In",'Fullfilment Center'!$B$2:$B1000,$A2,'Fullfilment Center'!$A$2:$A1000,"&lt;"&amp;Today())-SUMIFS('Fullfilment Center'!AF$2:AF1000,'Fullfilment Center'!$C$2:$C1000,"Out",'Fullfilment Center'!$B$2:$B1000,$A2,'Fullfilment Center'!$A$2:$A1000,"&lt;"&amp;Today())+SUMIFS('Fullfilment Center'!AF$2:AF1000,'Fullfilment Center'!$C$2:$C1000,"Return",'Fullfilment Center'!$B$2:$B1000,$A2,'Fullfilment Center'!$A$2:$A1000,"&lt;"&amp;Today())-SUMIFS('Fullfilment Center'!AF$2:AF1000,'Fullfilment Center'!$C$2:$C1000,"Spoilage",'Fullfilment Center'!$B$2:$B1000,$A2,'Fullfilment Center'!$A$2:$A1000,"&lt;"&amp;today()))+ (SUMIFS('Fullfilment Center'!AF$2:AF1000,'Fullfilment Center'!$C$2:$C1000,"In",'Fullfilment Center'!$B$2:$B1000,$A2,'Fullfilment Center'!$A$2:$A1000,Today()))-(SUMIFS('Fullfilment Center'!AF$2:AF1000,'Fullfilment Center'!$C$2:$C1000,"Out",'Fullfilment Center'!$B$2:$B1000,$A2,'Fullfilment Center'!$A$2:$A1000,Today()) - (SUMIFS('Fullfilment Center'!AF$2:AF1000,'Fullfilment Center'!$C$2:$C1000,"Retuned",'Fullfilment Center'!$B$2:$B1000,$A2,'Fullfilment Center'!$A$2:$A1000,Today()) - (SUMIFS('Fullfilment Center'!AF$2:AF1000,'Fullfilment Center'!$C$2:$C1000,"Spoilage",'Fullfilment Center'!$B$2:$B1000,$A2,'Fullfilment Center'!$A$2:$A1000,Today()))))</f>
        <v>0</v>
      </c>
      <c r="AE2" s="5">
        <f>(SUMIFS('Fullfilment Center'!AG$2:AG1000,'Fullfilment Center'!$C$2:$C1000,"In",'Fullfilment Center'!$B$2:$B1000,$A2,'Fullfilment Center'!$A$2:$A1000,"&lt;"&amp;Today())-SUMIFS('Fullfilment Center'!AG$2:AG1000,'Fullfilment Center'!$C$2:$C1000,"Out",'Fullfilment Center'!$B$2:$B1000,$A2,'Fullfilment Center'!$A$2:$A1000,"&lt;"&amp;Today())+SUMIFS('Fullfilment Center'!AG$2:AG1000,'Fullfilment Center'!$C$2:$C1000,"Return",'Fullfilment Center'!$B$2:$B1000,$A2,'Fullfilment Center'!$A$2:$A1000,"&lt;"&amp;Today())-SUMIFS('Fullfilment Center'!AG$2:AG1000,'Fullfilment Center'!$C$2:$C1000,"Spoilage",'Fullfilment Center'!$B$2:$B1000,$A2,'Fullfilment Center'!$A$2:$A1000,"&lt;"&amp;today()))+ (SUMIFS('Fullfilment Center'!AG$2:AG1000,'Fullfilment Center'!$C$2:$C1000,"In",'Fullfilment Center'!$B$2:$B1000,$A2,'Fullfilment Center'!$A$2:$A1000,Today()))-(SUMIFS('Fullfilment Center'!AG$2:AG1000,'Fullfilment Center'!$C$2:$C1000,"Out",'Fullfilment Center'!$B$2:$B1000,$A2,'Fullfilment Center'!$A$2:$A1000,Today()) - (SUMIFS('Fullfilment Center'!AG$2:AG1000,'Fullfilment Center'!$C$2:$C1000,"Retuned",'Fullfilment Center'!$B$2:$B1000,$A2,'Fullfilment Center'!$A$2:$A1000,Today()) - (SUMIFS('Fullfilment Center'!AG$2:AG1000,'Fullfilment Center'!$C$2:$C1000,"Spoilage",'Fullfilment Center'!$B$2:$B1000,$A2,'Fullfilment Center'!$A$2:$A1000,Today()))))</f>
        <v>0</v>
      </c>
      <c r="AF2" s="5">
        <f>(SUMIFS('Fullfilment Center'!AH$2:AH1000,'Fullfilment Center'!$C$2:$C1000,"In",'Fullfilment Center'!$B$2:$B1000,$A2,'Fullfilment Center'!$A$2:$A1000,"&lt;"&amp;Today())-SUMIFS('Fullfilment Center'!AH$2:AH1000,'Fullfilment Center'!$C$2:$C1000,"Out",'Fullfilment Center'!$B$2:$B1000,$A2,'Fullfilment Center'!$A$2:$A1000,"&lt;"&amp;Today())+SUMIFS('Fullfilment Center'!AH$2:AH1000,'Fullfilment Center'!$C$2:$C1000,"Return",'Fullfilment Center'!$B$2:$B1000,$A2,'Fullfilment Center'!$A$2:$A1000,"&lt;"&amp;Today())-SUMIFS('Fullfilment Center'!AH$2:AH1000,'Fullfilment Center'!$C$2:$C1000,"Spoilage",'Fullfilment Center'!$B$2:$B1000,$A2,'Fullfilment Center'!$A$2:$A1000,"&lt;"&amp;today()))+ (SUMIFS('Fullfilment Center'!AH$2:AH1000,'Fullfilment Center'!$C$2:$C1000,"In",'Fullfilment Center'!$B$2:$B1000,$A2,'Fullfilment Center'!$A$2:$A1000,Today()))-(SUMIFS('Fullfilment Center'!AH$2:AH1000,'Fullfilment Center'!$C$2:$C1000,"Out",'Fullfilment Center'!$B$2:$B1000,$A2,'Fullfilment Center'!$A$2:$A1000,Today()) - (SUMIFS('Fullfilment Center'!AH$2:AH1000,'Fullfilment Center'!$C$2:$C1000,"Retuned",'Fullfilment Center'!$B$2:$B1000,$A2,'Fullfilment Center'!$A$2:$A1000,Today()) - (SUMIFS('Fullfilment Center'!AH$2:AH1000,'Fullfilment Center'!$C$2:$C1000,"Spoilage",'Fullfilment Center'!$B$2:$B1000,$A2,'Fullfilment Center'!$A$2:$A1000,Today()))))</f>
        <v>0</v>
      </c>
      <c r="AG2" s="5">
        <f>(SUMIFS('Fullfilment Center'!AI$2:AI1000,'Fullfilment Center'!$C$2:$C1000,"In",'Fullfilment Center'!$B$2:$B1000,$A2,'Fullfilment Center'!$A$2:$A1000,"&lt;"&amp;Today())-SUMIFS('Fullfilment Center'!AI$2:AI1000,'Fullfilment Center'!$C$2:$C1000,"Out",'Fullfilment Center'!$B$2:$B1000,$A2,'Fullfilment Center'!$A$2:$A1000,"&lt;"&amp;Today())+SUMIFS('Fullfilment Center'!AI$2:AI1000,'Fullfilment Center'!$C$2:$C1000,"Return",'Fullfilment Center'!$B$2:$B1000,$A2,'Fullfilment Center'!$A$2:$A1000,"&lt;"&amp;Today())-SUMIFS('Fullfilment Center'!AI$2:AI1000,'Fullfilment Center'!$C$2:$C1000,"Spoilage",'Fullfilment Center'!$B$2:$B1000,$A2,'Fullfilment Center'!$A$2:$A1000,"&lt;"&amp;today()))+ (SUMIFS('Fullfilment Center'!AI$2:AI1000,'Fullfilment Center'!$C$2:$C1000,"In",'Fullfilment Center'!$B$2:$B1000,$A2,'Fullfilment Center'!$A$2:$A1000,Today()))-(SUMIFS('Fullfilment Center'!AI$2:AI1000,'Fullfilment Center'!$C$2:$C1000,"Out",'Fullfilment Center'!$B$2:$B1000,$A2,'Fullfilment Center'!$A$2:$A1000,Today()) - (SUMIFS('Fullfilment Center'!AI$2:AI1000,'Fullfilment Center'!$C$2:$C1000,"Retuned",'Fullfilment Center'!$B$2:$B1000,$A2,'Fullfilment Center'!$A$2:$A1000,Today()) - (SUMIFS('Fullfilment Center'!AI$2:AI1000,'Fullfilment Center'!$C$2:$C1000,"Spoilage",'Fullfilment Center'!$B$2:$B1000,$A2,'Fullfilment Center'!$A$2:$A1000,Today()))))</f>
        <v>0</v>
      </c>
      <c r="AH2" s="5">
        <f>(SUMIFS('Fullfilment Center'!AJ$2:AJ1000,'Fullfilment Center'!$C$2:$C1000,"In",'Fullfilment Center'!$B$2:$B1000,$A2,'Fullfilment Center'!$A$2:$A1000,"&lt;"&amp;Today())-SUMIFS('Fullfilment Center'!AJ$2:AJ1000,'Fullfilment Center'!$C$2:$C1000,"Out",'Fullfilment Center'!$B$2:$B1000,$A2,'Fullfilment Center'!$A$2:$A1000,"&lt;"&amp;Today())+SUMIFS('Fullfilment Center'!AJ$2:AJ1000,'Fullfilment Center'!$C$2:$C1000,"Return",'Fullfilment Center'!$B$2:$B1000,$A2,'Fullfilment Center'!$A$2:$A1000,"&lt;"&amp;Today())-SUMIFS('Fullfilment Center'!AJ$2:AJ1000,'Fullfilment Center'!$C$2:$C1000,"Spoilage",'Fullfilment Center'!$B$2:$B1000,$A2,'Fullfilment Center'!$A$2:$A1000,"&lt;"&amp;today()))+ (SUMIFS('Fullfilment Center'!AJ$2:AJ1000,'Fullfilment Center'!$C$2:$C1000,"In",'Fullfilment Center'!$B$2:$B1000,$A2,'Fullfilment Center'!$A$2:$A1000,Today()))-(SUMIFS('Fullfilment Center'!AJ$2:AJ1000,'Fullfilment Center'!$C$2:$C1000,"Out",'Fullfilment Center'!$B$2:$B1000,$A2,'Fullfilment Center'!$A$2:$A1000,Today()) - (SUMIFS('Fullfilment Center'!AJ$2:AJ1000,'Fullfilment Center'!$C$2:$C1000,"Retuned",'Fullfilment Center'!$B$2:$B1000,$A2,'Fullfilment Center'!$A$2:$A1000,Today()) - (SUMIFS('Fullfilment Center'!AJ$2:AJ1000,'Fullfilment Center'!$C$2:$C1000,"Spoilage",'Fullfilment Center'!$B$2:$B1000,$A2,'Fullfilment Center'!$A$2:$A1000,Today()))))</f>
        <v>0</v>
      </c>
      <c r="AI2" s="5">
        <f>(SUMIFS('Fullfilment Center'!AK$2:AK1000,'Fullfilment Center'!$C$2:$C1000,"In",'Fullfilment Center'!$B$2:$B1000,$A2,'Fullfilment Center'!$A$2:$A1000,"&lt;"&amp;Today())-SUMIFS('Fullfilment Center'!AK$2:AK1000,'Fullfilment Center'!$C$2:$C1000,"Out",'Fullfilment Center'!$B$2:$B1000,$A2,'Fullfilment Center'!$A$2:$A1000,"&lt;"&amp;Today())+SUMIFS('Fullfilment Center'!AK$2:AK1000,'Fullfilment Center'!$C$2:$C1000,"Return",'Fullfilment Center'!$B$2:$B1000,$A2,'Fullfilment Center'!$A$2:$A1000,"&lt;"&amp;Today())-SUMIFS('Fullfilment Center'!AK$2:AK1000,'Fullfilment Center'!$C$2:$C1000,"Spoilage",'Fullfilment Center'!$B$2:$B1000,$A2,'Fullfilment Center'!$A$2:$A1000,"&lt;"&amp;today()))+ (SUMIFS('Fullfilment Center'!AK$2:AK1000,'Fullfilment Center'!$C$2:$C1000,"In",'Fullfilment Center'!$B$2:$B1000,$A2,'Fullfilment Center'!$A$2:$A1000,Today()))-(SUMIFS('Fullfilment Center'!AK$2:AK1000,'Fullfilment Center'!$C$2:$C1000,"Out",'Fullfilment Center'!$B$2:$B1000,$A2,'Fullfilment Center'!$A$2:$A1000,Today()) - (SUMIFS('Fullfilment Center'!AK$2:AK1000,'Fullfilment Center'!$C$2:$C1000,"Retuned",'Fullfilment Center'!$B$2:$B1000,$A2,'Fullfilment Center'!$A$2:$A1000,Today()) - (SUMIFS('Fullfilment Center'!AK$2:AK1000,'Fullfilment Center'!$C$2:$C1000,"Spoilage",'Fullfilment Center'!$B$2:$B1000,$A2,'Fullfilment Center'!$A$2:$A1000,Today()))))</f>
        <v>0</v>
      </c>
      <c r="AJ2" s="5">
        <f>(SUMIFS('Fullfilment Center'!AL$2:AL1000,'Fullfilment Center'!$C$2:$C1000,"In",'Fullfilment Center'!$B$2:$B1000,$A2,'Fullfilment Center'!$A$2:$A1000,"&lt;"&amp;Today())-SUMIFS('Fullfilment Center'!AL$2:AL1000,'Fullfilment Center'!$C$2:$C1000,"Out",'Fullfilment Center'!$B$2:$B1000,$A2,'Fullfilment Center'!$A$2:$A1000,"&lt;"&amp;Today())+SUMIFS('Fullfilment Center'!AL$2:AL1000,'Fullfilment Center'!$C$2:$C1000,"Return",'Fullfilment Center'!$B$2:$B1000,$A2,'Fullfilment Center'!$A$2:$A1000,"&lt;"&amp;Today())-SUMIFS('Fullfilment Center'!AL$2:AL1000,'Fullfilment Center'!$C$2:$C1000,"Spoilage",'Fullfilment Center'!$B$2:$B1000,$A2,'Fullfilment Center'!$A$2:$A1000,"&lt;"&amp;today()))+ (SUMIFS('Fullfilment Center'!AL$2:AL1000,'Fullfilment Center'!$C$2:$C1000,"In",'Fullfilment Center'!$B$2:$B1000,$A2,'Fullfilment Center'!$A$2:$A1000,Today()))-(SUMIFS('Fullfilment Center'!AL$2:AL1000,'Fullfilment Center'!$C$2:$C1000,"Out",'Fullfilment Center'!$B$2:$B1000,$A2,'Fullfilment Center'!$A$2:$A1000,Today()) - (SUMIFS('Fullfilment Center'!AL$2:AL1000,'Fullfilment Center'!$C$2:$C1000,"Retuned",'Fullfilment Center'!$B$2:$B1000,$A2,'Fullfilment Center'!$A$2:$A1000,Today()) - (SUMIFS('Fullfilment Center'!AL$2:AL1000,'Fullfilment Center'!$C$2:$C1000,"Spoilage",'Fullfilment Center'!$B$2:$B1000,$A2,'Fullfilment Center'!$A$2:$A1000,Today()))))</f>
        <v>0</v>
      </c>
      <c r="AK2" s="5">
        <f>(SUMIFS('Fullfilment Center'!AM$2:AM1000,'Fullfilment Center'!$C$2:$C1000,"In",'Fullfilment Center'!$B$2:$B1000,$A2,'Fullfilment Center'!$A$2:$A1000,"&lt;"&amp;Today())-SUMIFS('Fullfilment Center'!AM$2:AM1000,'Fullfilment Center'!$C$2:$C1000,"Out",'Fullfilment Center'!$B$2:$B1000,$A2,'Fullfilment Center'!$A$2:$A1000,"&lt;"&amp;Today())+SUMIFS('Fullfilment Center'!AM$2:AM1000,'Fullfilment Center'!$C$2:$C1000,"Return",'Fullfilment Center'!$B$2:$B1000,$A2,'Fullfilment Center'!$A$2:$A1000,"&lt;"&amp;Today())-SUMIFS('Fullfilment Center'!AM$2:AM1000,'Fullfilment Center'!$C$2:$C1000,"Spoilage",'Fullfilment Center'!$B$2:$B1000,$A2,'Fullfilment Center'!$A$2:$A1000,"&lt;"&amp;today()))+ (SUMIFS('Fullfilment Center'!AM$2:AM1000,'Fullfilment Center'!$C$2:$C1000,"In",'Fullfilment Center'!$B$2:$B1000,$A2,'Fullfilment Center'!$A$2:$A1000,Today()))-(SUMIFS('Fullfilment Center'!AM$2:AM1000,'Fullfilment Center'!$C$2:$C1000,"Out",'Fullfilment Center'!$B$2:$B1000,$A2,'Fullfilment Center'!$A$2:$A1000,Today()) - (SUMIFS('Fullfilment Center'!AM$2:AM1000,'Fullfilment Center'!$C$2:$C1000,"Retuned",'Fullfilment Center'!$B$2:$B1000,$A2,'Fullfilment Center'!$A$2:$A1000,Today()) - (SUMIFS('Fullfilment Center'!AM$2:AM1000,'Fullfilment Center'!$C$2:$C1000,"Spoilage",'Fullfilment Center'!$B$2:$B1000,$A2,'Fullfilment Center'!$A$2:$A1000,Today()))))</f>
        <v>0</v>
      </c>
      <c r="AL2" s="5">
        <f>(SUMIFS('Fullfilment Center'!AN$2:AN1000,'Fullfilment Center'!$C$2:$C1000,"In",'Fullfilment Center'!$B$2:$B1000,$A2,'Fullfilment Center'!$A$2:$A1000,"&lt;"&amp;Today())-SUMIFS('Fullfilment Center'!AN$2:AN1000,'Fullfilment Center'!$C$2:$C1000,"Out",'Fullfilment Center'!$B$2:$B1000,$A2,'Fullfilment Center'!$A$2:$A1000,"&lt;"&amp;Today())+SUMIFS('Fullfilment Center'!AN$2:AN1000,'Fullfilment Center'!$C$2:$C1000,"Return",'Fullfilment Center'!$B$2:$B1000,$A2,'Fullfilment Center'!$A$2:$A1000,"&lt;"&amp;Today())-SUMIFS('Fullfilment Center'!AN$2:AN1000,'Fullfilment Center'!$C$2:$C1000,"Spoilage",'Fullfilment Center'!$B$2:$B1000,$A2,'Fullfilment Center'!$A$2:$A1000,"&lt;"&amp;today()))+ (SUMIFS('Fullfilment Center'!AN$2:AN1000,'Fullfilment Center'!$C$2:$C1000,"In",'Fullfilment Center'!$B$2:$B1000,$A2,'Fullfilment Center'!$A$2:$A1000,Today()))-(SUMIFS('Fullfilment Center'!AN$2:AN1000,'Fullfilment Center'!$C$2:$C1000,"Out",'Fullfilment Center'!$B$2:$B1000,$A2,'Fullfilment Center'!$A$2:$A1000,Today()) - (SUMIFS('Fullfilment Center'!AN$2:AN1000,'Fullfilment Center'!$C$2:$C1000,"Retuned",'Fullfilment Center'!$B$2:$B1000,$A2,'Fullfilment Center'!$A$2:$A1000,Today()) - (SUMIFS('Fullfilment Center'!AN$2:AN1000,'Fullfilment Center'!$C$2:$C1000,"Spoilage",'Fullfilment Center'!$B$2:$B1000,$A2,'Fullfilment Center'!$A$2:$A1000,Today()))))</f>
        <v>0</v>
      </c>
      <c r="AM2" s="5">
        <f>(SUMIFS('Fullfilment Center'!AO$2:AO1000,'Fullfilment Center'!$C$2:$C1000,"In",'Fullfilment Center'!$B$2:$B1000,$A2,'Fullfilment Center'!$A$2:$A1000,"&lt;"&amp;Today())-SUMIFS('Fullfilment Center'!AO$2:AO1000,'Fullfilment Center'!$C$2:$C1000,"Out",'Fullfilment Center'!$B$2:$B1000,$A2,'Fullfilment Center'!$A$2:$A1000,"&lt;"&amp;Today())+SUMIFS('Fullfilment Center'!AO$2:AO1000,'Fullfilment Center'!$C$2:$C1000,"Return",'Fullfilment Center'!$B$2:$B1000,$A2,'Fullfilment Center'!$A$2:$A1000,"&lt;"&amp;Today())-SUMIFS('Fullfilment Center'!AO$2:AO1000,'Fullfilment Center'!$C$2:$C1000,"Spoilage",'Fullfilment Center'!$B$2:$B1000,$A2,'Fullfilment Center'!$A$2:$A1000,"&lt;"&amp;today()))+ (SUMIFS('Fullfilment Center'!AO$2:AO1000,'Fullfilment Center'!$C$2:$C1000,"In",'Fullfilment Center'!$B$2:$B1000,$A2,'Fullfilment Center'!$A$2:$A1000,Today()))-(SUMIFS('Fullfilment Center'!AO$2:AO1000,'Fullfilment Center'!$C$2:$C1000,"Out",'Fullfilment Center'!$B$2:$B1000,$A2,'Fullfilment Center'!$A$2:$A1000,Today()) - (SUMIFS('Fullfilment Center'!AO$2:AO1000,'Fullfilment Center'!$C$2:$C1000,"Retuned",'Fullfilment Center'!$B$2:$B1000,$A2,'Fullfilment Center'!$A$2:$A1000,Today()) - (SUMIFS('Fullfilment Center'!AO$2:AO1000,'Fullfilment Center'!$C$2:$C1000,"Spoilage",'Fullfilment Center'!$B$2:$B1000,$A2,'Fullfilment Center'!$A$2:$A1000,Today()))))</f>
        <v>0</v>
      </c>
      <c r="AN2" s="5">
        <f>(SUMIFS('Fullfilment Center'!AP$2:AP1000,'Fullfilment Center'!$C$2:$C1000,"In",'Fullfilment Center'!$B$2:$B1000,$A2,'Fullfilment Center'!$A$2:$A1000,"&lt;"&amp;Today())-SUMIFS('Fullfilment Center'!AP$2:AP1000,'Fullfilment Center'!$C$2:$C1000,"Out",'Fullfilment Center'!$B$2:$B1000,$A2,'Fullfilment Center'!$A$2:$A1000,"&lt;"&amp;Today())+SUMIFS('Fullfilment Center'!AP$2:AP1000,'Fullfilment Center'!$C$2:$C1000,"Return",'Fullfilment Center'!$B$2:$B1000,$A2,'Fullfilment Center'!$A$2:$A1000,"&lt;"&amp;Today())-SUMIFS('Fullfilment Center'!AP$2:AP1000,'Fullfilment Center'!$C$2:$C1000,"Spoilage",'Fullfilment Center'!$B$2:$B1000,$A2,'Fullfilment Center'!$A$2:$A1000,"&lt;"&amp;today()))+ (SUMIFS('Fullfilment Center'!AP$2:AP1000,'Fullfilment Center'!$C$2:$C1000,"In",'Fullfilment Center'!$B$2:$B1000,$A2,'Fullfilment Center'!$A$2:$A1000,Today()))-(SUMIFS('Fullfilment Center'!AP$2:AP1000,'Fullfilment Center'!$C$2:$C1000,"Out",'Fullfilment Center'!$B$2:$B1000,$A2,'Fullfilment Center'!$A$2:$A1000,Today()) - (SUMIFS('Fullfilment Center'!AP$2:AP1000,'Fullfilment Center'!$C$2:$C1000,"Retuned",'Fullfilment Center'!$B$2:$B1000,$A2,'Fullfilment Center'!$A$2:$A1000,Today()) - (SUMIFS('Fullfilment Center'!AP$2:AP1000,'Fullfilment Center'!$C$2:$C1000,"Spoilage",'Fullfilment Center'!$B$2:$B1000,$A2,'Fullfilment Center'!$A$2:$A1000,Today()))))</f>
        <v>0</v>
      </c>
      <c r="AO2" s="5">
        <f>(SUMIFS('Fullfilment Center'!AQ$2:AQ1000,'Fullfilment Center'!$C$2:$C1000,"In",'Fullfilment Center'!$B$2:$B1000,$A2,'Fullfilment Center'!$A$2:$A1000,"&lt;"&amp;Today())-SUMIFS('Fullfilment Center'!AQ$2:AQ1000,'Fullfilment Center'!$C$2:$C1000,"Out",'Fullfilment Center'!$B$2:$B1000,$A2,'Fullfilment Center'!$A$2:$A1000,"&lt;"&amp;Today())+SUMIFS('Fullfilment Center'!AQ$2:AQ1000,'Fullfilment Center'!$C$2:$C1000,"Return",'Fullfilment Center'!$B$2:$B1000,$A2,'Fullfilment Center'!$A$2:$A1000,"&lt;"&amp;Today())-SUMIFS('Fullfilment Center'!AQ$2:AQ1000,'Fullfilment Center'!$C$2:$C1000,"Spoilage",'Fullfilment Center'!$B$2:$B1000,$A2,'Fullfilment Center'!$A$2:$A1000,"&lt;"&amp;today()))+ (SUMIFS('Fullfilment Center'!AQ$2:AQ1000,'Fullfilment Center'!$C$2:$C1000,"In",'Fullfilment Center'!$B$2:$B1000,$A2,'Fullfilment Center'!$A$2:$A1000,Today()))-(SUMIFS('Fullfilment Center'!AQ$2:AQ1000,'Fullfilment Center'!$C$2:$C1000,"Out",'Fullfilment Center'!$B$2:$B1000,$A2,'Fullfilment Center'!$A$2:$A1000,Today()) - (SUMIFS('Fullfilment Center'!AQ$2:AQ1000,'Fullfilment Center'!$C$2:$C1000,"Retuned",'Fullfilment Center'!$B$2:$B1000,$A2,'Fullfilment Center'!$A$2:$A1000,Today()) - (SUMIFS('Fullfilment Center'!AQ$2:AQ1000,'Fullfilment Center'!$C$2:$C1000,"Spoilage",'Fullfilment Center'!$B$2:$B1000,$A2,'Fullfilment Center'!$A$2:$A1000,Today()))))</f>
        <v>0</v>
      </c>
      <c r="AP2" s="5">
        <f>(SUMIFS('Fullfilment Center'!AR$2:AR1000,'Fullfilment Center'!$C$2:$C1000,"In",'Fullfilment Center'!$B$2:$B1000,$A2,'Fullfilment Center'!$A$2:$A1000,"&lt;"&amp;Today())-SUMIFS('Fullfilment Center'!AR$2:AR1000,'Fullfilment Center'!$C$2:$C1000,"Out",'Fullfilment Center'!$B$2:$B1000,$A2,'Fullfilment Center'!$A$2:$A1000,"&lt;"&amp;Today())+SUMIFS('Fullfilment Center'!AR$2:AR1000,'Fullfilment Center'!$C$2:$C1000,"Return",'Fullfilment Center'!$B$2:$B1000,$A2,'Fullfilment Center'!$A$2:$A1000,"&lt;"&amp;Today())-SUMIFS('Fullfilment Center'!AR$2:AR1000,'Fullfilment Center'!$C$2:$C1000,"Spoilage",'Fullfilment Center'!$B$2:$B1000,$A2,'Fullfilment Center'!$A$2:$A1000,"&lt;"&amp;today()))+ (SUMIFS('Fullfilment Center'!AR$2:AR1000,'Fullfilment Center'!$C$2:$C1000,"In",'Fullfilment Center'!$B$2:$B1000,$A2,'Fullfilment Center'!$A$2:$A1000,Today()))-(SUMIFS('Fullfilment Center'!AR$2:AR1000,'Fullfilment Center'!$C$2:$C1000,"Out",'Fullfilment Center'!$B$2:$B1000,$A2,'Fullfilment Center'!$A$2:$A1000,Today()) - (SUMIFS('Fullfilment Center'!AR$2:AR1000,'Fullfilment Center'!$C$2:$C1000,"Retuned",'Fullfilment Center'!$B$2:$B1000,$A2,'Fullfilment Center'!$A$2:$A1000,Today()) - (SUMIFS('Fullfilment Center'!AR$2:AR1000,'Fullfilment Center'!$C$2:$C1000,"Spoilage",'Fullfilment Center'!$B$2:$B1000,$A2,'Fullfilment Center'!$A$2:$A1000,Today()))))</f>
        <v>0</v>
      </c>
      <c r="AQ2" s="5">
        <f>(SUMIFS('Fullfilment Center'!AS$2:AS1000,'Fullfilment Center'!$C$2:$C1000,"In",'Fullfilment Center'!$B$2:$B1000,$A2,'Fullfilment Center'!$A$2:$A1000,"&lt;"&amp;Today())-SUMIFS('Fullfilment Center'!AS$2:AS1000,'Fullfilment Center'!$C$2:$C1000,"Out",'Fullfilment Center'!$B$2:$B1000,$A2,'Fullfilment Center'!$A$2:$A1000,"&lt;"&amp;Today())+SUMIFS('Fullfilment Center'!AS$2:AS1000,'Fullfilment Center'!$C$2:$C1000,"Return",'Fullfilment Center'!$B$2:$B1000,$A2,'Fullfilment Center'!$A$2:$A1000,"&lt;"&amp;Today())-SUMIFS('Fullfilment Center'!AS$2:AS1000,'Fullfilment Center'!$C$2:$C1000,"Spoilage",'Fullfilment Center'!$B$2:$B1000,$A2,'Fullfilment Center'!$A$2:$A1000,"&lt;"&amp;today()))+ (SUMIFS('Fullfilment Center'!AS$2:AS1000,'Fullfilment Center'!$C$2:$C1000,"In",'Fullfilment Center'!$B$2:$B1000,$A2,'Fullfilment Center'!$A$2:$A1000,Today()))-(SUMIFS('Fullfilment Center'!AS$2:AS1000,'Fullfilment Center'!$C$2:$C1000,"Out",'Fullfilment Center'!$B$2:$B1000,$A2,'Fullfilment Center'!$A$2:$A1000,Today()) - (SUMIFS('Fullfilment Center'!AS$2:AS1000,'Fullfilment Center'!$C$2:$C1000,"Retuned",'Fullfilment Center'!$B$2:$B1000,$A2,'Fullfilment Center'!$A$2:$A1000,Today()) - (SUMIFS('Fullfilment Center'!AS$2:AS1000,'Fullfilment Center'!$C$2:$C1000,"Spoilage",'Fullfilment Center'!$B$2:$B1000,$A2,'Fullfilment Center'!$A$2:$A1000,Today()))))</f>
        <v>0</v>
      </c>
      <c r="AR2" s="5">
        <f>(SUMIFS('Fullfilment Center'!AT$2:AT1000,'Fullfilment Center'!$C$2:$C1000,"In",'Fullfilment Center'!$B$2:$B1000,$A2,'Fullfilment Center'!$A$2:$A1000,"&lt;"&amp;Today())-SUMIFS('Fullfilment Center'!AT$2:AT1000,'Fullfilment Center'!$C$2:$C1000,"Out",'Fullfilment Center'!$B$2:$B1000,$A2,'Fullfilment Center'!$A$2:$A1000,"&lt;"&amp;Today())+SUMIFS('Fullfilment Center'!AT$2:AT1000,'Fullfilment Center'!$C$2:$C1000,"Return",'Fullfilment Center'!$B$2:$B1000,$A2,'Fullfilment Center'!$A$2:$A1000,"&lt;"&amp;Today())-SUMIFS('Fullfilment Center'!AT$2:AT1000,'Fullfilment Center'!$C$2:$C1000,"Spoilage",'Fullfilment Center'!$B$2:$B1000,$A2,'Fullfilment Center'!$A$2:$A1000,"&lt;"&amp;today()))+ (SUMIFS('Fullfilment Center'!AT$2:AT1000,'Fullfilment Center'!$C$2:$C1000,"In",'Fullfilment Center'!$B$2:$B1000,$A2,'Fullfilment Center'!$A$2:$A1000,Today()))-(SUMIFS('Fullfilment Center'!AT$2:AT1000,'Fullfilment Center'!$C$2:$C1000,"Out",'Fullfilment Center'!$B$2:$B1000,$A2,'Fullfilment Center'!$A$2:$A1000,Today()) - (SUMIFS('Fullfilment Center'!AT$2:AT1000,'Fullfilment Center'!$C$2:$C1000,"Retuned",'Fullfilment Center'!$B$2:$B1000,$A2,'Fullfilment Center'!$A$2:$A1000,Today()) - (SUMIFS('Fullfilment Center'!AT$2:AT1000,'Fullfilment Center'!$C$2:$C1000,"Spoilage",'Fullfilment Center'!$B$2:$B1000,$A2,'Fullfilment Center'!$A$2:$A1000,Today()))))</f>
        <v>0</v>
      </c>
      <c r="AS2" s="5">
        <f>(SUMIFS('Fullfilment Center'!AU$2:AU1000,'Fullfilment Center'!$C$2:$C1000,"In",'Fullfilment Center'!$B$2:$B1000,$A2,'Fullfilment Center'!$A$2:$A1000,"&lt;"&amp;Today())-SUMIFS('Fullfilment Center'!AU$2:AU1000,'Fullfilment Center'!$C$2:$C1000,"Out",'Fullfilment Center'!$B$2:$B1000,$A2,'Fullfilment Center'!$A$2:$A1000,"&lt;"&amp;Today())+SUMIFS('Fullfilment Center'!AU$2:AU1000,'Fullfilment Center'!$C$2:$C1000,"Return",'Fullfilment Center'!$B$2:$B1000,$A2,'Fullfilment Center'!$A$2:$A1000,"&lt;"&amp;Today())-SUMIFS('Fullfilment Center'!AU$2:AU1000,'Fullfilment Center'!$C$2:$C1000,"Spoilage",'Fullfilment Center'!$B$2:$B1000,$A2,'Fullfilment Center'!$A$2:$A1000,"&lt;"&amp;today()))+ (SUMIFS('Fullfilment Center'!AU$2:AU1000,'Fullfilment Center'!$C$2:$C1000,"In",'Fullfilment Center'!$B$2:$B1000,$A2,'Fullfilment Center'!$A$2:$A1000,Today()))-(SUMIFS('Fullfilment Center'!AU$2:AU1000,'Fullfilment Center'!$C$2:$C1000,"Out",'Fullfilment Center'!$B$2:$B1000,$A2,'Fullfilment Center'!$A$2:$A1000,Today()) - (SUMIFS('Fullfilment Center'!AU$2:AU1000,'Fullfilment Center'!$C$2:$C1000,"Retuned",'Fullfilment Center'!$B$2:$B1000,$A2,'Fullfilment Center'!$A$2:$A1000,Today()) - (SUMIFS('Fullfilment Center'!AU$2:AU1000,'Fullfilment Center'!$C$2:$C1000,"Spoilage",'Fullfilment Center'!$B$2:$B1000,$A2,'Fullfilment Center'!$A$2:$A1000,Today()))))</f>
        <v>0</v>
      </c>
    </row>
    <row r="3" ht="15.75" customHeight="1">
      <c r="A3" s="111" t="s">
        <v>182</v>
      </c>
      <c r="B3" s="5">
        <f>(SUMIFS('Fullfilment Center'!D$2:D1000,'Fullfilment Center'!$C$2:$C1000,"In",'Fullfilment Center'!$B$2:$B1000,$A3,'Fullfilment Center'!$A$2:$A1000,"&lt;"&amp;Today())-SUMIFS('Fullfilment Center'!D$2:D1000,'Fullfilment Center'!$C$2:$C1000,"Out",'Fullfilment Center'!$B$2:$B1000,$A3,'Fullfilment Center'!$A$2:$A1000,"&lt;"&amp;Today())+SUMIFS('Fullfilment Center'!D$2:D1000,'Fullfilment Center'!$C$2:$C1000,"Return",'Fullfilment Center'!$B$2:$B1000,$A3,'Fullfilment Center'!$A$2:$A1000,"&lt;"&amp;Today())-SUMIFS('Fullfilment Center'!D$2:D1000,'Fullfilment Center'!$C$2:$C1000,"Spoilage",'Fullfilment Center'!$B$2:$B1000,$A3,'Fullfilment Center'!$A$2:$A1000,"&lt;"&amp;today()))+ (SUMIFS('Fullfilment Center'!D$2:D1000,'Fullfilment Center'!$C$2:$C1000,"In",'Fullfilment Center'!$B$2:$B1000,$A3,'Fullfilment Center'!$A$2:$A1000,Today()))-(SUMIFS('Fullfilment Center'!D$2:D1000,'Fullfilment Center'!$C$2:$C1000,"Out",'Fullfilment Center'!$B$2:$B1000,$A3,'Fullfilment Center'!$A$2:$A1000,Today()) - (SUMIFS('Fullfilment Center'!D$2:D1000,'Fullfilment Center'!$C$2:$C1000,"Retuned",'Fullfilment Center'!$B$2:$B1000,$A3,'Fullfilment Center'!$A$2:$A1000,Today()) - (SUMIFS('Fullfilment Center'!D$2:D1000,'Fullfilment Center'!$C$2:$C1000,"Spoilage",'Fullfilment Center'!$B$2:$B1000,$A3,'Fullfilment Center'!$A$2:$A1000,Today()))))</f>
        <v>0</v>
      </c>
      <c r="C3" s="5">
        <f>(SUMIFS('Fullfilment Center'!E$2:E1000,'Fullfilment Center'!$C$2:$C1000,"In",'Fullfilment Center'!$B$2:$B1000,$A3,'Fullfilment Center'!$A$2:$A1000,"&lt;"&amp;Today())-SUMIFS('Fullfilment Center'!E$2:E1000,'Fullfilment Center'!$C$2:$C1000,"Out",'Fullfilment Center'!$B$2:$B1000,$A3,'Fullfilment Center'!$A$2:$A1000,"&lt;"&amp;Today())+SUMIFS('Fullfilment Center'!E$2:E1000,'Fullfilment Center'!$C$2:$C1000,"Return",'Fullfilment Center'!$B$2:$B1000,$A3,'Fullfilment Center'!$A$2:$A1000,"&lt;"&amp;Today())-SUMIFS('Fullfilment Center'!E$2:E1000,'Fullfilment Center'!$C$2:$C1000,"Spoilage",'Fullfilment Center'!$B$2:$B1000,$A3,'Fullfilment Center'!$A$2:$A1000,"&lt;"&amp;today()))+ (SUMIFS('Fullfilment Center'!E$2:E1000,'Fullfilment Center'!$C$2:$C1000,"In",'Fullfilment Center'!$B$2:$B1000,$A3,'Fullfilment Center'!$A$2:$A1000,Today()))-(SUMIFS('Fullfilment Center'!E$2:E1000,'Fullfilment Center'!$C$2:$C1000,"Out",'Fullfilment Center'!$B$2:$B1000,$A3,'Fullfilment Center'!$A$2:$A1000,Today()) - (SUMIFS('Fullfilment Center'!E$2:E1000,'Fullfilment Center'!$C$2:$C1000,"Retuned",'Fullfilment Center'!$B$2:$B1000,$A3,'Fullfilment Center'!$A$2:$A1000,Today()) - (SUMIFS('Fullfilment Center'!E$2:E1000,'Fullfilment Center'!$C$2:$C1000,"Spoilage",'Fullfilment Center'!$B$2:$B1000,$A3,'Fullfilment Center'!$A$2:$A1000,Today()))))</f>
        <v>0</v>
      </c>
      <c r="D3" s="5">
        <f>(SUMIFS('Fullfilment Center'!F$2:F1000,'Fullfilment Center'!$C$2:$C1000,"In",'Fullfilment Center'!$B$2:$B1000,$A3,'Fullfilment Center'!$A$2:$A1000,"&lt;"&amp;Today())-SUMIFS('Fullfilment Center'!F$2:F1000,'Fullfilment Center'!$C$2:$C1000,"Out",'Fullfilment Center'!$B$2:$B1000,$A3,'Fullfilment Center'!$A$2:$A1000,"&lt;"&amp;Today())+SUMIFS('Fullfilment Center'!F$2:F1000,'Fullfilment Center'!$C$2:$C1000,"Return",'Fullfilment Center'!$B$2:$B1000,$A3,'Fullfilment Center'!$A$2:$A1000,"&lt;"&amp;Today())-SUMIFS('Fullfilment Center'!F$2:F1000,'Fullfilment Center'!$C$2:$C1000,"Spoilage",'Fullfilment Center'!$B$2:$B1000,$A3,'Fullfilment Center'!$A$2:$A1000,"&lt;"&amp;today()))+ (SUMIFS('Fullfilment Center'!F$2:F1000,'Fullfilment Center'!$C$2:$C1000,"In",'Fullfilment Center'!$B$2:$B1000,$A3,'Fullfilment Center'!$A$2:$A1000,Today()))-(SUMIFS('Fullfilment Center'!F$2:F1000,'Fullfilment Center'!$C$2:$C1000,"Out",'Fullfilment Center'!$B$2:$B1000,$A3,'Fullfilment Center'!$A$2:$A1000,Today()) - (SUMIFS('Fullfilment Center'!F$2:F1000,'Fullfilment Center'!$C$2:$C1000,"Retuned",'Fullfilment Center'!$B$2:$B1000,$A3,'Fullfilment Center'!$A$2:$A1000,Today()) - (SUMIFS('Fullfilment Center'!F$2:F1000,'Fullfilment Center'!$C$2:$C1000,"Spoilage",'Fullfilment Center'!$B$2:$B1000,$A3,'Fullfilment Center'!$A$2:$A1000,Today()))))</f>
        <v>0</v>
      </c>
      <c r="E3" s="5">
        <f>(SUMIFS('Fullfilment Center'!G$2:G1000,'Fullfilment Center'!$C$2:$C1000,"In",'Fullfilment Center'!$B$2:$B1000,$A3,'Fullfilment Center'!$A$2:$A1000,"&lt;"&amp;Today())-SUMIFS('Fullfilment Center'!G$2:G1000,'Fullfilment Center'!$C$2:$C1000,"Out",'Fullfilment Center'!$B$2:$B1000,$A3,'Fullfilment Center'!$A$2:$A1000,"&lt;"&amp;Today())+SUMIFS('Fullfilment Center'!G$2:G1000,'Fullfilment Center'!$C$2:$C1000,"Return",'Fullfilment Center'!$B$2:$B1000,$A3,'Fullfilment Center'!$A$2:$A1000,"&lt;"&amp;Today())-SUMIFS('Fullfilment Center'!G$2:G1000,'Fullfilment Center'!$C$2:$C1000,"Spoilage",'Fullfilment Center'!$B$2:$B1000,$A3,'Fullfilment Center'!$A$2:$A1000,"&lt;"&amp;today()))+ (SUMIFS('Fullfilment Center'!G$2:G1000,'Fullfilment Center'!$C$2:$C1000,"In",'Fullfilment Center'!$B$2:$B1000,$A3,'Fullfilment Center'!$A$2:$A1000,Today()))-(SUMIFS('Fullfilment Center'!G$2:G1000,'Fullfilment Center'!$C$2:$C1000,"Out",'Fullfilment Center'!$B$2:$B1000,$A3,'Fullfilment Center'!$A$2:$A1000,Today()) - (SUMIFS('Fullfilment Center'!G$2:G1000,'Fullfilment Center'!$C$2:$C1000,"Retuned",'Fullfilment Center'!$B$2:$B1000,$A3,'Fullfilment Center'!$A$2:$A1000,Today()) - (SUMIFS('Fullfilment Center'!G$2:G1000,'Fullfilment Center'!$C$2:$C1000,"Spoilage",'Fullfilment Center'!$B$2:$B1000,$A3,'Fullfilment Center'!$A$2:$A1000,Today()))))</f>
        <v>0</v>
      </c>
      <c r="F3" s="5">
        <f>(SUMIFS('Fullfilment Center'!H$2:H1000,'Fullfilment Center'!$C$2:$C1000,"In",'Fullfilment Center'!$B$2:$B1000,$A3,'Fullfilment Center'!$A$2:$A1000,"&lt;"&amp;Today())-SUMIFS('Fullfilment Center'!H$2:H1000,'Fullfilment Center'!$C$2:$C1000,"Out",'Fullfilment Center'!$B$2:$B1000,$A3,'Fullfilment Center'!$A$2:$A1000,"&lt;"&amp;Today())+SUMIFS('Fullfilment Center'!H$2:H1000,'Fullfilment Center'!$C$2:$C1000,"Return",'Fullfilment Center'!$B$2:$B1000,$A3,'Fullfilment Center'!$A$2:$A1000,"&lt;"&amp;Today())-SUMIFS('Fullfilment Center'!H$2:H1000,'Fullfilment Center'!$C$2:$C1000,"Spoilage",'Fullfilment Center'!$B$2:$B1000,$A3,'Fullfilment Center'!$A$2:$A1000,"&lt;"&amp;today()))+ (SUMIFS('Fullfilment Center'!H$2:H1000,'Fullfilment Center'!$C$2:$C1000,"In",'Fullfilment Center'!$B$2:$B1000,$A3,'Fullfilment Center'!$A$2:$A1000,Today()))-(SUMIFS('Fullfilment Center'!H$2:H1000,'Fullfilment Center'!$C$2:$C1000,"Out",'Fullfilment Center'!$B$2:$B1000,$A3,'Fullfilment Center'!$A$2:$A1000,Today()) - (SUMIFS('Fullfilment Center'!H$2:H1000,'Fullfilment Center'!$C$2:$C1000,"Retuned",'Fullfilment Center'!$B$2:$B1000,$A3,'Fullfilment Center'!$A$2:$A1000,Today()) - (SUMIFS('Fullfilment Center'!H$2:H1000,'Fullfilment Center'!$C$2:$C1000,"Spoilage",'Fullfilment Center'!$B$2:$B1000,$A3,'Fullfilment Center'!$A$2:$A1000,Today()))))</f>
        <v>0</v>
      </c>
      <c r="G3" s="5">
        <f>(SUMIFS('Fullfilment Center'!I$2:I1000,'Fullfilment Center'!$C$2:$C1000,"In",'Fullfilment Center'!$B$2:$B1000,$A3,'Fullfilment Center'!$A$2:$A1000,"&lt;"&amp;Today())-SUMIFS('Fullfilment Center'!I$2:I1000,'Fullfilment Center'!$C$2:$C1000,"Out",'Fullfilment Center'!$B$2:$B1000,$A3,'Fullfilment Center'!$A$2:$A1000,"&lt;"&amp;Today())+SUMIFS('Fullfilment Center'!I$2:I1000,'Fullfilment Center'!$C$2:$C1000,"Return",'Fullfilment Center'!$B$2:$B1000,$A3,'Fullfilment Center'!$A$2:$A1000,"&lt;"&amp;Today())-SUMIFS('Fullfilment Center'!I$2:I1000,'Fullfilment Center'!$C$2:$C1000,"Spoilage",'Fullfilment Center'!$B$2:$B1000,$A3,'Fullfilment Center'!$A$2:$A1000,"&lt;"&amp;today()))+ (SUMIFS('Fullfilment Center'!I$2:I1000,'Fullfilment Center'!$C$2:$C1000,"In",'Fullfilment Center'!$B$2:$B1000,$A3,'Fullfilment Center'!$A$2:$A1000,Today()))-(SUMIFS('Fullfilment Center'!I$2:I1000,'Fullfilment Center'!$C$2:$C1000,"Out",'Fullfilment Center'!$B$2:$B1000,$A3,'Fullfilment Center'!$A$2:$A1000,Today()) - (SUMIFS('Fullfilment Center'!I$2:I1000,'Fullfilment Center'!$C$2:$C1000,"Retuned",'Fullfilment Center'!$B$2:$B1000,$A3,'Fullfilment Center'!$A$2:$A1000,Today()) - (SUMIFS('Fullfilment Center'!I$2:I1000,'Fullfilment Center'!$C$2:$C1000,"Spoilage",'Fullfilment Center'!$B$2:$B1000,$A3,'Fullfilment Center'!$A$2:$A1000,Today()))))</f>
        <v>0</v>
      </c>
      <c r="H3" s="5">
        <f>(SUMIFS('Fullfilment Center'!J$2:J1000,'Fullfilment Center'!$C$2:$C1000,"In",'Fullfilment Center'!$B$2:$B1000,$A3,'Fullfilment Center'!$A$2:$A1000,"&lt;"&amp;Today())-SUMIFS('Fullfilment Center'!J$2:J1000,'Fullfilment Center'!$C$2:$C1000,"Out",'Fullfilment Center'!$B$2:$B1000,$A3,'Fullfilment Center'!$A$2:$A1000,"&lt;"&amp;Today())+SUMIFS('Fullfilment Center'!J$2:J1000,'Fullfilment Center'!$C$2:$C1000,"Return",'Fullfilment Center'!$B$2:$B1000,$A3,'Fullfilment Center'!$A$2:$A1000,"&lt;"&amp;Today())-SUMIFS('Fullfilment Center'!J$2:J1000,'Fullfilment Center'!$C$2:$C1000,"Spoilage",'Fullfilment Center'!$B$2:$B1000,$A3,'Fullfilment Center'!$A$2:$A1000,"&lt;"&amp;today()))+ (SUMIFS('Fullfilment Center'!J$2:J1000,'Fullfilment Center'!$C$2:$C1000,"In",'Fullfilment Center'!$B$2:$B1000,$A3,'Fullfilment Center'!$A$2:$A1000,Today()))-(SUMIFS('Fullfilment Center'!J$2:J1000,'Fullfilment Center'!$C$2:$C1000,"Out",'Fullfilment Center'!$B$2:$B1000,$A3,'Fullfilment Center'!$A$2:$A1000,Today()) - (SUMIFS('Fullfilment Center'!J$2:J1000,'Fullfilment Center'!$C$2:$C1000,"Retuned",'Fullfilment Center'!$B$2:$B1000,$A3,'Fullfilment Center'!$A$2:$A1000,Today()) - (SUMIFS('Fullfilment Center'!J$2:J1000,'Fullfilment Center'!$C$2:$C1000,"Spoilage",'Fullfilment Center'!$B$2:$B1000,$A3,'Fullfilment Center'!$A$2:$A1000,Today()))))</f>
        <v>0</v>
      </c>
      <c r="I3" s="5">
        <f>(SUMIFS('Fullfilment Center'!K$2:K1000,'Fullfilment Center'!$C$2:$C1000,"In",'Fullfilment Center'!$B$2:$B1000,$A3,'Fullfilment Center'!$A$2:$A1000,"&lt;"&amp;Today())-SUMIFS('Fullfilment Center'!K$2:K1000,'Fullfilment Center'!$C$2:$C1000,"Out",'Fullfilment Center'!$B$2:$B1000,$A3,'Fullfilment Center'!$A$2:$A1000,"&lt;"&amp;Today())+SUMIFS('Fullfilment Center'!K$2:K1000,'Fullfilment Center'!$C$2:$C1000,"Return",'Fullfilment Center'!$B$2:$B1000,$A3,'Fullfilment Center'!$A$2:$A1000,"&lt;"&amp;Today())-SUMIFS('Fullfilment Center'!K$2:K1000,'Fullfilment Center'!$C$2:$C1000,"Spoilage",'Fullfilment Center'!$B$2:$B1000,$A3,'Fullfilment Center'!$A$2:$A1000,"&lt;"&amp;today()))+ (SUMIFS('Fullfilment Center'!K$2:K1000,'Fullfilment Center'!$C$2:$C1000,"In",'Fullfilment Center'!$B$2:$B1000,$A3,'Fullfilment Center'!$A$2:$A1000,Today()))-(SUMIFS('Fullfilment Center'!K$2:K1000,'Fullfilment Center'!$C$2:$C1000,"Out",'Fullfilment Center'!$B$2:$B1000,$A3,'Fullfilment Center'!$A$2:$A1000,Today()) - (SUMIFS('Fullfilment Center'!K$2:K1000,'Fullfilment Center'!$C$2:$C1000,"Retuned",'Fullfilment Center'!$B$2:$B1000,$A3,'Fullfilment Center'!$A$2:$A1000,Today()) - (SUMIFS('Fullfilment Center'!K$2:K1000,'Fullfilment Center'!$C$2:$C1000,"Spoilage",'Fullfilment Center'!$B$2:$B1000,$A3,'Fullfilment Center'!$A$2:$A1000,Today()))))</f>
        <v>0</v>
      </c>
      <c r="J3" s="5">
        <f>(SUMIFS('Fullfilment Center'!L$2:L1000,'Fullfilment Center'!$C$2:$C1000,"In",'Fullfilment Center'!$B$2:$B1000,$A3,'Fullfilment Center'!$A$2:$A1000,"&lt;"&amp;Today())-SUMIFS('Fullfilment Center'!L$2:L1000,'Fullfilment Center'!$C$2:$C1000,"Out",'Fullfilment Center'!$B$2:$B1000,$A3,'Fullfilment Center'!$A$2:$A1000,"&lt;"&amp;Today())+SUMIFS('Fullfilment Center'!L$2:L1000,'Fullfilment Center'!$C$2:$C1000,"Return",'Fullfilment Center'!$B$2:$B1000,$A3,'Fullfilment Center'!$A$2:$A1000,"&lt;"&amp;Today())-SUMIFS('Fullfilment Center'!L$2:L1000,'Fullfilment Center'!$C$2:$C1000,"Spoilage",'Fullfilment Center'!$B$2:$B1000,$A3,'Fullfilment Center'!$A$2:$A1000,"&lt;"&amp;today()))+ (SUMIFS('Fullfilment Center'!L$2:L1000,'Fullfilment Center'!$C$2:$C1000,"In",'Fullfilment Center'!$B$2:$B1000,$A3,'Fullfilment Center'!$A$2:$A1000,Today()))-(SUMIFS('Fullfilment Center'!L$2:L1000,'Fullfilment Center'!$C$2:$C1000,"Out",'Fullfilment Center'!$B$2:$B1000,$A3,'Fullfilment Center'!$A$2:$A1000,Today()) - (SUMIFS('Fullfilment Center'!L$2:L1000,'Fullfilment Center'!$C$2:$C1000,"Retuned",'Fullfilment Center'!$B$2:$B1000,$A3,'Fullfilment Center'!$A$2:$A1000,Today()) - (SUMIFS('Fullfilment Center'!L$2:L1000,'Fullfilment Center'!$C$2:$C1000,"Spoilage",'Fullfilment Center'!$B$2:$B1000,$A3,'Fullfilment Center'!$A$2:$A1000,Today()))))</f>
        <v>0</v>
      </c>
      <c r="K3" s="5">
        <f>(SUMIFS('Fullfilment Center'!M$2:M1000,'Fullfilment Center'!$C$2:$C1000,"In",'Fullfilment Center'!$B$2:$B1000,$A3,'Fullfilment Center'!$A$2:$A1000,"&lt;"&amp;Today())-SUMIFS('Fullfilment Center'!M$2:M1000,'Fullfilment Center'!$C$2:$C1000,"Out",'Fullfilment Center'!$B$2:$B1000,$A3,'Fullfilment Center'!$A$2:$A1000,"&lt;"&amp;Today())+SUMIFS('Fullfilment Center'!M$2:M1000,'Fullfilment Center'!$C$2:$C1000,"Return",'Fullfilment Center'!$B$2:$B1000,$A3,'Fullfilment Center'!$A$2:$A1000,"&lt;"&amp;Today())-SUMIFS('Fullfilment Center'!M$2:M1000,'Fullfilment Center'!$C$2:$C1000,"Spoilage",'Fullfilment Center'!$B$2:$B1000,$A3,'Fullfilment Center'!$A$2:$A1000,"&lt;"&amp;today()))+ (SUMIFS('Fullfilment Center'!M$2:M1000,'Fullfilment Center'!$C$2:$C1000,"In",'Fullfilment Center'!$B$2:$B1000,$A3,'Fullfilment Center'!$A$2:$A1000,Today()))-(SUMIFS('Fullfilment Center'!M$2:M1000,'Fullfilment Center'!$C$2:$C1000,"Out",'Fullfilment Center'!$B$2:$B1000,$A3,'Fullfilment Center'!$A$2:$A1000,Today()) - (SUMIFS('Fullfilment Center'!M$2:M1000,'Fullfilment Center'!$C$2:$C1000,"Retuned",'Fullfilment Center'!$B$2:$B1000,$A3,'Fullfilment Center'!$A$2:$A1000,Today()) - (SUMIFS('Fullfilment Center'!M$2:M1000,'Fullfilment Center'!$C$2:$C1000,"Spoilage",'Fullfilment Center'!$B$2:$B1000,$A3,'Fullfilment Center'!$A$2:$A1000,Today()))))</f>
        <v>0</v>
      </c>
      <c r="L3" s="5">
        <f>(SUMIFS('Fullfilment Center'!N$2:N1000,'Fullfilment Center'!$C$2:$C1000,"In",'Fullfilment Center'!$B$2:$B1000,$A3,'Fullfilment Center'!$A$2:$A1000,"&lt;"&amp;Today())-SUMIFS('Fullfilment Center'!N$2:N1000,'Fullfilment Center'!$C$2:$C1000,"Out",'Fullfilment Center'!$B$2:$B1000,$A3,'Fullfilment Center'!$A$2:$A1000,"&lt;"&amp;Today())+SUMIFS('Fullfilment Center'!N$2:N1000,'Fullfilment Center'!$C$2:$C1000,"Return",'Fullfilment Center'!$B$2:$B1000,$A3,'Fullfilment Center'!$A$2:$A1000,"&lt;"&amp;Today())-SUMIFS('Fullfilment Center'!N$2:N1000,'Fullfilment Center'!$C$2:$C1000,"Spoilage",'Fullfilment Center'!$B$2:$B1000,$A3,'Fullfilment Center'!$A$2:$A1000,"&lt;"&amp;today()))+ (SUMIFS('Fullfilment Center'!N$2:N1000,'Fullfilment Center'!$C$2:$C1000,"In",'Fullfilment Center'!$B$2:$B1000,$A3,'Fullfilment Center'!$A$2:$A1000,Today()))-(SUMIFS('Fullfilment Center'!N$2:N1000,'Fullfilment Center'!$C$2:$C1000,"Out",'Fullfilment Center'!$B$2:$B1000,$A3,'Fullfilment Center'!$A$2:$A1000,Today()) - (SUMIFS('Fullfilment Center'!N$2:N1000,'Fullfilment Center'!$C$2:$C1000,"Retuned",'Fullfilment Center'!$B$2:$B1000,$A3,'Fullfilment Center'!$A$2:$A1000,Today()) - (SUMIFS('Fullfilment Center'!N$2:N1000,'Fullfilment Center'!$C$2:$C1000,"Spoilage",'Fullfilment Center'!$B$2:$B1000,$A3,'Fullfilment Center'!$A$2:$A1000,Today()))))</f>
        <v>0</v>
      </c>
      <c r="M3" s="5">
        <f>(SUMIFS('Fullfilment Center'!O$2:O1000,'Fullfilment Center'!$C$2:$C1000,"In",'Fullfilment Center'!$B$2:$B1000,$A3,'Fullfilment Center'!$A$2:$A1000,"&lt;"&amp;Today())-SUMIFS('Fullfilment Center'!O$2:O1000,'Fullfilment Center'!$C$2:$C1000,"Out",'Fullfilment Center'!$B$2:$B1000,$A3,'Fullfilment Center'!$A$2:$A1000,"&lt;"&amp;Today())+SUMIFS('Fullfilment Center'!O$2:O1000,'Fullfilment Center'!$C$2:$C1000,"Return",'Fullfilment Center'!$B$2:$B1000,$A3,'Fullfilment Center'!$A$2:$A1000,"&lt;"&amp;Today())-SUMIFS('Fullfilment Center'!O$2:O1000,'Fullfilment Center'!$C$2:$C1000,"Spoilage",'Fullfilment Center'!$B$2:$B1000,$A3,'Fullfilment Center'!$A$2:$A1000,"&lt;"&amp;today()))+ (SUMIFS('Fullfilment Center'!O$2:O1000,'Fullfilment Center'!$C$2:$C1000,"In",'Fullfilment Center'!$B$2:$B1000,$A3,'Fullfilment Center'!$A$2:$A1000,Today()))-(SUMIFS('Fullfilment Center'!O$2:O1000,'Fullfilment Center'!$C$2:$C1000,"Out",'Fullfilment Center'!$B$2:$B1000,$A3,'Fullfilment Center'!$A$2:$A1000,Today()) - (SUMIFS('Fullfilment Center'!O$2:O1000,'Fullfilment Center'!$C$2:$C1000,"Retuned",'Fullfilment Center'!$B$2:$B1000,$A3,'Fullfilment Center'!$A$2:$A1000,Today()) - (SUMIFS('Fullfilment Center'!O$2:O1000,'Fullfilment Center'!$C$2:$C1000,"Spoilage",'Fullfilment Center'!$B$2:$B1000,$A3,'Fullfilment Center'!$A$2:$A1000,Today()))))</f>
        <v>0</v>
      </c>
      <c r="N3" s="5">
        <f>(SUMIFS('Fullfilment Center'!P$2:P1000,'Fullfilment Center'!$C$2:$C1000,"In",'Fullfilment Center'!$B$2:$B1000,$A3,'Fullfilment Center'!$A$2:$A1000,"&lt;"&amp;Today())-SUMIFS('Fullfilment Center'!P$2:P1000,'Fullfilment Center'!$C$2:$C1000,"Out",'Fullfilment Center'!$B$2:$B1000,$A3,'Fullfilment Center'!$A$2:$A1000,"&lt;"&amp;Today())+SUMIFS('Fullfilment Center'!P$2:P1000,'Fullfilment Center'!$C$2:$C1000,"Return",'Fullfilment Center'!$B$2:$B1000,$A3,'Fullfilment Center'!$A$2:$A1000,"&lt;"&amp;Today())-SUMIFS('Fullfilment Center'!P$2:P1000,'Fullfilment Center'!$C$2:$C1000,"Spoilage",'Fullfilment Center'!$B$2:$B1000,$A3,'Fullfilment Center'!$A$2:$A1000,"&lt;"&amp;today()))+ (SUMIFS('Fullfilment Center'!P$2:P1000,'Fullfilment Center'!$C$2:$C1000,"In",'Fullfilment Center'!$B$2:$B1000,$A3,'Fullfilment Center'!$A$2:$A1000,Today()))-(SUMIFS('Fullfilment Center'!P$2:P1000,'Fullfilment Center'!$C$2:$C1000,"Out",'Fullfilment Center'!$B$2:$B1000,$A3,'Fullfilment Center'!$A$2:$A1000,Today()) - (SUMIFS('Fullfilment Center'!P$2:P1000,'Fullfilment Center'!$C$2:$C1000,"Retuned",'Fullfilment Center'!$B$2:$B1000,$A3,'Fullfilment Center'!$A$2:$A1000,Today()) - (SUMIFS('Fullfilment Center'!P$2:P1000,'Fullfilment Center'!$C$2:$C1000,"Spoilage",'Fullfilment Center'!$B$2:$B1000,$A3,'Fullfilment Center'!$A$2:$A1000,Today()))))</f>
        <v>0</v>
      </c>
      <c r="O3" s="5">
        <f>(SUMIFS('Fullfilment Center'!Q$2:Q1000,'Fullfilment Center'!$C$2:$C1000,"In",'Fullfilment Center'!$B$2:$B1000,$A3,'Fullfilment Center'!$A$2:$A1000,"&lt;"&amp;Today())-SUMIFS('Fullfilment Center'!Q$2:Q1000,'Fullfilment Center'!$C$2:$C1000,"Out",'Fullfilment Center'!$B$2:$B1000,$A3,'Fullfilment Center'!$A$2:$A1000,"&lt;"&amp;Today())+SUMIFS('Fullfilment Center'!Q$2:Q1000,'Fullfilment Center'!$C$2:$C1000,"Return",'Fullfilment Center'!$B$2:$B1000,$A3,'Fullfilment Center'!$A$2:$A1000,"&lt;"&amp;Today())-SUMIFS('Fullfilment Center'!Q$2:Q1000,'Fullfilment Center'!$C$2:$C1000,"Spoilage",'Fullfilment Center'!$B$2:$B1000,$A3,'Fullfilment Center'!$A$2:$A1000,"&lt;"&amp;today()))+ (SUMIFS('Fullfilment Center'!Q$2:Q1000,'Fullfilment Center'!$C$2:$C1000,"In",'Fullfilment Center'!$B$2:$B1000,$A3,'Fullfilment Center'!$A$2:$A1000,Today()))-(SUMIFS('Fullfilment Center'!Q$2:Q1000,'Fullfilment Center'!$C$2:$C1000,"Out",'Fullfilment Center'!$B$2:$B1000,$A3,'Fullfilment Center'!$A$2:$A1000,Today()) - (SUMIFS('Fullfilment Center'!Q$2:Q1000,'Fullfilment Center'!$C$2:$C1000,"Retuned",'Fullfilment Center'!$B$2:$B1000,$A3,'Fullfilment Center'!$A$2:$A1000,Today()) - (SUMIFS('Fullfilment Center'!Q$2:Q1000,'Fullfilment Center'!$C$2:$C1000,"Spoilage",'Fullfilment Center'!$B$2:$B1000,$A3,'Fullfilment Center'!$A$2:$A1000,Today()))))</f>
        <v>0</v>
      </c>
      <c r="P3" s="5">
        <f>(SUMIFS('Fullfilment Center'!R$2:R1000,'Fullfilment Center'!$C$2:$C1000,"In",'Fullfilment Center'!$B$2:$B1000,$A3,'Fullfilment Center'!$A$2:$A1000,"&lt;"&amp;Today())-SUMIFS('Fullfilment Center'!R$2:R1000,'Fullfilment Center'!$C$2:$C1000,"Out",'Fullfilment Center'!$B$2:$B1000,$A3,'Fullfilment Center'!$A$2:$A1000,"&lt;"&amp;Today())+SUMIFS('Fullfilment Center'!R$2:R1000,'Fullfilment Center'!$C$2:$C1000,"Return",'Fullfilment Center'!$B$2:$B1000,$A3,'Fullfilment Center'!$A$2:$A1000,"&lt;"&amp;Today())-SUMIFS('Fullfilment Center'!R$2:R1000,'Fullfilment Center'!$C$2:$C1000,"Spoilage",'Fullfilment Center'!$B$2:$B1000,$A3,'Fullfilment Center'!$A$2:$A1000,"&lt;"&amp;today()))+ (SUMIFS('Fullfilment Center'!R$2:R1000,'Fullfilment Center'!$C$2:$C1000,"In",'Fullfilment Center'!$B$2:$B1000,$A3,'Fullfilment Center'!$A$2:$A1000,Today()))-(SUMIFS('Fullfilment Center'!R$2:R1000,'Fullfilment Center'!$C$2:$C1000,"Out",'Fullfilment Center'!$B$2:$B1000,$A3,'Fullfilment Center'!$A$2:$A1000,Today()) - (SUMIFS('Fullfilment Center'!R$2:R1000,'Fullfilment Center'!$C$2:$C1000,"Retuned",'Fullfilment Center'!$B$2:$B1000,$A3,'Fullfilment Center'!$A$2:$A1000,Today()) - (SUMIFS('Fullfilment Center'!R$2:R1000,'Fullfilment Center'!$C$2:$C1000,"Spoilage",'Fullfilment Center'!$B$2:$B1000,$A3,'Fullfilment Center'!$A$2:$A1000,Today()))))</f>
        <v>0</v>
      </c>
      <c r="Q3" s="5">
        <f>(SUMIFS('Fullfilment Center'!S$2:S1000,'Fullfilment Center'!$C$2:$C1000,"In",'Fullfilment Center'!$B$2:$B1000,$A3,'Fullfilment Center'!$A$2:$A1000,"&lt;"&amp;Today())-SUMIFS('Fullfilment Center'!S$2:S1000,'Fullfilment Center'!$C$2:$C1000,"Out",'Fullfilment Center'!$B$2:$B1000,$A3,'Fullfilment Center'!$A$2:$A1000,"&lt;"&amp;Today())+SUMIFS('Fullfilment Center'!S$2:S1000,'Fullfilment Center'!$C$2:$C1000,"Return",'Fullfilment Center'!$B$2:$B1000,$A3,'Fullfilment Center'!$A$2:$A1000,"&lt;"&amp;Today())-SUMIFS('Fullfilment Center'!S$2:S1000,'Fullfilment Center'!$C$2:$C1000,"Spoilage",'Fullfilment Center'!$B$2:$B1000,$A3,'Fullfilment Center'!$A$2:$A1000,"&lt;"&amp;today()))+ (SUMIFS('Fullfilment Center'!S$2:S1000,'Fullfilment Center'!$C$2:$C1000,"In",'Fullfilment Center'!$B$2:$B1000,$A3,'Fullfilment Center'!$A$2:$A1000,Today()))-(SUMIFS('Fullfilment Center'!S$2:S1000,'Fullfilment Center'!$C$2:$C1000,"Out",'Fullfilment Center'!$B$2:$B1000,$A3,'Fullfilment Center'!$A$2:$A1000,Today()) - (SUMIFS('Fullfilment Center'!S$2:S1000,'Fullfilment Center'!$C$2:$C1000,"Retuned",'Fullfilment Center'!$B$2:$B1000,$A3,'Fullfilment Center'!$A$2:$A1000,Today()) - (SUMIFS('Fullfilment Center'!S$2:S1000,'Fullfilment Center'!$C$2:$C1000,"Spoilage",'Fullfilment Center'!$B$2:$B1000,$A3,'Fullfilment Center'!$A$2:$A1000,Today()))))</f>
        <v>0</v>
      </c>
      <c r="R3" s="5">
        <f>(SUMIFS('Fullfilment Center'!T$2:T1000,'Fullfilment Center'!$C$2:$C1000,"In",'Fullfilment Center'!$B$2:$B1000,$A3,'Fullfilment Center'!$A$2:$A1000,"&lt;"&amp;Today())-SUMIFS('Fullfilment Center'!T$2:T1000,'Fullfilment Center'!$C$2:$C1000,"Out",'Fullfilment Center'!$B$2:$B1000,$A3,'Fullfilment Center'!$A$2:$A1000,"&lt;"&amp;Today())+SUMIFS('Fullfilment Center'!T$2:T1000,'Fullfilment Center'!$C$2:$C1000,"Return",'Fullfilment Center'!$B$2:$B1000,$A3,'Fullfilment Center'!$A$2:$A1000,"&lt;"&amp;Today())-SUMIFS('Fullfilment Center'!T$2:T1000,'Fullfilment Center'!$C$2:$C1000,"Spoilage",'Fullfilment Center'!$B$2:$B1000,$A3,'Fullfilment Center'!$A$2:$A1000,"&lt;"&amp;today()))+ (SUMIFS('Fullfilment Center'!T$2:T1000,'Fullfilment Center'!$C$2:$C1000,"In",'Fullfilment Center'!$B$2:$B1000,$A3,'Fullfilment Center'!$A$2:$A1000,Today()))-(SUMIFS('Fullfilment Center'!T$2:T1000,'Fullfilment Center'!$C$2:$C1000,"Out",'Fullfilment Center'!$B$2:$B1000,$A3,'Fullfilment Center'!$A$2:$A1000,Today()) - (SUMIFS('Fullfilment Center'!T$2:T1000,'Fullfilment Center'!$C$2:$C1000,"Retuned",'Fullfilment Center'!$B$2:$B1000,$A3,'Fullfilment Center'!$A$2:$A1000,Today()) - (SUMIFS('Fullfilment Center'!T$2:T1000,'Fullfilment Center'!$C$2:$C1000,"Spoilage",'Fullfilment Center'!$B$2:$B1000,$A3,'Fullfilment Center'!$A$2:$A1000,Today()))))</f>
        <v>0</v>
      </c>
      <c r="S3" s="5">
        <f>(SUMIFS('Fullfilment Center'!U$2:U1000,'Fullfilment Center'!$C$2:$C1000,"In",'Fullfilment Center'!$B$2:$B1000,$A3,'Fullfilment Center'!$A$2:$A1000,"&lt;"&amp;Today())-SUMIFS('Fullfilment Center'!U$2:U1000,'Fullfilment Center'!$C$2:$C1000,"Out",'Fullfilment Center'!$B$2:$B1000,$A3,'Fullfilment Center'!$A$2:$A1000,"&lt;"&amp;Today())+SUMIFS('Fullfilment Center'!U$2:U1000,'Fullfilment Center'!$C$2:$C1000,"Return",'Fullfilment Center'!$B$2:$B1000,$A3,'Fullfilment Center'!$A$2:$A1000,"&lt;"&amp;Today())-SUMIFS('Fullfilment Center'!U$2:U1000,'Fullfilment Center'!$C$2:$C1000,"Spoilage",'Fullfilment Center'!$B$2:$B1000,$A3,'Fullfilment Center'!$A$2:$A1000,"&lt;"&amp;today()))+ (SUMIFS('Fullfilment Center'!U$2:U1000,'Fullfilment Center'!$C$2:$C1000,"In",'Fullfilment Center'!$B$2:$B1000,$A3,'Fullfilment Center'!$A$2:$A1000,Today()))-(SUMIFS('Fullfilment Center'!U$2:U1000,'Fullfilment Center'!$C$2:$C1000,"Out",'Fullfilment Center'!$B$2:$B1000,$A3,'Fullfilment Center'!$A$2:$A1000,Today()) - (SUMIFS('Fullfilment Center'!U$2:U1000,'Fullfilment Center'!$C$2:$C1000,"Retuned",'Fullfilment Center'!$B$2:$B1000,$A3,'Fullfilment Center'!$A$2:$A1000,Today()) - (SUMIFS('Fullfilment Center'!U$2:U1000,'Fullfilment Center'!$C$2:$C1000,"Spoilage",'Fullfilment Center'!$B$2:$B1000,$A3,'Fullfilment Center'!$A$2:$A1000,Today()))))</f>
        <v>0</v>
      </c>
      <c r="T3" s="5">
        <f>(SUMIFS('Fullfilment Center'!V$2:V1000,'Fullfilment Center'!$C$2:$C1000,"In",'Fullfilment Center'!$B$2:$B1000,$A3,'Fullfilment Center'!$A$2:$A1000,"&lt;"&amp;Today())-SUMIFS('Fullfilment Center'!V$2:V1000,'Fullfilment Center'!$C$2:$C1000,"Out",'Fullfilment Center'!$B$2:$B1000,$A3,'Fullfilment Center'!$A$2:$A1000,"&lt;"&amp;Today())+SUMIFS('Fullfilment Center'!V$2:V1000,'Fullfilment Center'!$C$2:$C1000,"Return",'Fullfilment Center'!$B$2:$B1000,$A3,'Fullfilment Center'!$A$2:$A1000,"&lt;"&amp;Today())-SUMIFS('Fullfilment Center'!V$2:V1000,'Fullfilment Center'!$C$2:$C1000,"Spoilage",'Fullfilment Center'!$B$2:$B1000,$A3,'Fullfilment Center'!$A$2:$A1000,"&lt;"&amp;today()))+ (SUMIFS('Fullfilment Center'!V$2:V1000,'Fullfilment Center'!$C$2:$C1000,"In",'Fullfilment Center'!$B$2:$B1000,$A3,'Fullfilment Center'!$A$2:$A1000,Today()))-(SUMIFS('Fullfilment Center'!V$2:V1000,'Fullfilment Center'!$C$2:$C1000,"Out",'Fullfilment Center'!$B$2:$B1000,$A3,'Fullfilment Center'!$A$2:$A1000,Today()) - (SUMIFS('Fullfilment Center'!V$2:V1000,'Fullfilment Center'!$C$2:$C1000,"Retuned",'Fullfilment Center'!$B$2:$B1000,$A3,'Fullfilment Center'!$A$2:$A1000,Today()) - (SUMIFS('Fullfilment Center'!V$2:V1000,'Fullfilment Center'!$C$2:$C1000,"Spoilage",'Fullfilment Center'!$B$2:$B1000,$A3,'Fullfilment Center'!$A$2:$A1000,Today()))))</f>
        <v>0</v>
      </c>
      <c r="U3" s="5">
        <f>(SUMIFS('Fullfilment Center'!W$2:W1000,'Fullfilment Center'!$C$2:$C1000,"In",'Fullfilment Center'!$B$2:$B1000,$A3,'Fullfilment Center'!$A$2:$A1000,"&lt;"&amp;Today())-SUMIFS('Fullfilment Center'!W$2:W1000,'Fullfilment Center'!$C$2:$C1000,"Out",'Fullfilment Center'!$B$2:$B1000,$A3,'Fullfilment Center'!$A$2:$A1000,"&lt;"&amp;Today())+SUMIFS('Fullfilment Center'!W$2:W1000,'Fullfilment Center'!$C$2:$C1000,"Return",'Fullfilment Center'!$B$2:$B1000,$A3,'Fullfilment Center'!$A$2:$A1000,"&lt;"&amp;Today())-SUMIFS('Fullfilment Center'!W$2:W1000,'Fullfilment Center'!$C$2:$C1000,"Spoilage",'Fullfilment Center'!$B$2:$B1000,$A3,'Fullfilment Center'!$A$2:$A1000,"&lt;"&amp;today()))+ (SUMIFS('Fullfilment Center'!W$2:W1000,'Fullfilment Center'!$C$2:$C1000,"In",'Fullfilment Center'!$B$2:$B1000,$A3,'Fullfilment Center'!$A$2:$A1000,Today()))-(SUMIFS('Fullfilment Center'!W$2:W1000,'Fullfilment Center'!$C$2:$C1000,"Out",'Fullfilment Center'!$B$2:$B1000,$A3,'Fullfilment Center'!$A$2:$A1000,Today()) - (SUMIFS('Fullfilment Center'!W$2:W1000,'Fullfilment Center'!$C$2:$C1000,"Retuned",'Fullfilment Center'!$B$2:$B1000,$A3,'Fullfilment Center'!$A$2:$A1000,Today()) - (SUMIFS('Fullfilment Center'!W$2:W1000,'Fullfilment Center'!$C$2:$C1000,"Spoilage",'Fullfilment Center'!$B$2:$B1000,$A3,'Fullfilment Center'!$A$2:$A1000,Today()))))</f>
        <v>0</v>
      </c>
      <c r="V3" s="5">
        <f>(SUMIFS('Fullfilment Center'!X$2:X1000,'Fullfilment Center'!$C$2:$C1000,"In",'Fullfilment Center'!$B$2:$B1000,$A3,'Fullfilment Center'!$A$2:$A1000,"&lt;"&amp;Today())-SUMIFS('Fullfilment Center'!X$2:X1000,'Fullfilment Center'!$C$2:$C1000,"Out",'Fullfilment Center'!$B$2:$B1000,$A3,'Fullfilment Center'!$A$2:$A1000,"&lt;"&amp;Today())+SUMIFS('Fullfilment Center'!X$2:X1000,'Fullfilment Center'!$C$2:$C1000,"Return",'Fullfilment Center'!$B$2:$B1000,$A3,'Fullfilment Center'!$A$2:$A1000,"&lt;"&amp;Today())-SUMIFS('Fullfilment Center'!X$2:X1000,'Fullfilment Center'!$C$2:$C1000,"Spoilage",'Fullfilment Center'!$B$2:$B1000,$A3,'Fullfilment Center'!$A$2:$A1000,"&lt;"&amp;today()))+ (SUMIFS('Fullfilment Center'!X$2:X1000,'Fullfilment Center'!$C$2:$C1000,"In",'Fullfilment Center'!$B$2:$B1000,$A3,'Fullfilment Center'!$A$2:$A1000,Today()))-(SUMIFS('Fullfilment Center'!X$2:X1000,'Fullfilment Center'!$C$2:$C1000,"Out",'Fullfilment Center'!$B$2:$B1000,$A3,'Fullfilment Center'!$A$2:$A1000,Today()) - (SUMIFS('Fullfilment Center'!X$2:X1000,'Fullfilment Center'!$C$2:$C1000,"Retuned",'Fullfilment Center'!$B$2:$B1000,$A3,'Fullfilment Center'!$A$2:$A1000,Today()) - (SUMIFS('Fullfilment Center'!X$2:X1000,'Fullfilment Center'!$C$2:$C1000,"Spoilage",'Fullfilment Center'!$B$2:$B1000,$A3,'Fullfilment Center'!$A$2:$A1000,Today()))))</f>
        <v>0</v>
      </c>
      <c r="W3" s="5">
        <f>(SUMIFS('Fullfilment Center'!Y$2:Y1000,'Fullfilment Center'!$C$2:$C1000,"In",'Fullfilment Center'!$B$2:$B1000,$A3,'Fullfilment Center'!$A$2:$A1000,"&lt;"&amp;Today())-SUMIFS('Fullfilment Center'!Y$2:Y1000,'Fullfilment Center'!$C$2:$C1000,"Out",'Fullfilment Center'!$B$2:$B1000,$A3,'Fullfilment Center'!$A$2:$A1000,"&lt;"&amp;Today())+SUMIFS('Fullfilment Center'!Y$2:Y1000,'Fullfilment Center'!$C$2:$C1000,"Return",'Fullfilment Center'!$B$2:$B1000,$A3,'Fullfilment Center'!$A$2:$A1000,"&lt;"&amp;Today())-SUMIFS('Fullfilment Center'!Y$2:Y1000,'Fullfilment Center'!$C$2:$C1000,"Spoilage",'Fullfilment Center'!$B$2:$B1000,$A3,'Fullfilment Center'!$A$2:$A1000,"&lt;"&amp;today()))+ (SUMIFS('Fullfilment Center'!Y$2:Y1000,'Fullfilment Center'!$C$2:$C1000,"In",'Fullfilment Center'!$B$2:$B1000,$A3,'Fullfilment Center'!$A$2:$A1000,Today()))-(SUMIFS('Fullfilment Center'!Y$2:Y1000,'Fullfilment Center'!$C$2:$C1000,"Out",'Fullfilment Center'!$B$2:$B1000,$A3,'Fullfilment Center'!$A$2:$A1000,Today()) - (SUMIFS('Fullfilment Center'!Y$2:Y1000,'Fullfilment Center'!$C$2:$C1000,"Retuned",'Fullfilment Center'!$B$2:$B1000,$A3,'Fullfilment Center'!$A$2:$A1000,Today()) - (SUMIFS('Fullfilment Center'!Y$2:Y1000,'Fullfilment Center'!$C$2:$C1000,"Spoilage",'Fullfilment Center'!$B$2:$B1000,$A3,'Fullfilment Center'!$A$2:$A1000,Today()))))</f>
        <v>0</v>
      </c>
      <c r="X3" s="5">
        <f>(SUMIFS('Fullfilment Center'!Z$2:Z1000,'Fullfilment Center'!$C$2:$C1000,"In",'Fullfilment Center'!$B$2:$B1000,$A3,'Fullfilment Center'!$A$2:$A1000,"&lt;"&amp;Today())-SUMIFS('Fullfilment Center'!Z$2:Z1000,'Fullfilment Center'!$C$2:$C1000,"Out",'Fullfilment Center'!$B$2:$B1000,$A3,'Fullfilment Center'!$A$2:$A1000,"&lt;"&amp;Today())+SUMIFS('Fullfilment Center'!Z$2:Z1000,'Fullfilment Center'!$C$2:$C1000,"Return",'Fullfilment Center'!$B$2:$B1000,$A3,'Fullfilment Center'!$A$2:$A1000,"&lt;"&amp;Today())-SUMIFS('Fullfilment Center'!Z$2:Z1000,'Fullfilment Center'!$C$2:$C1000,"Spoilage",'Fullfilment Center'!$B$2:$B1000,$A3,'Fullfilment Center'!$A$2:$A1000,"&lt;"&amp;today()))+ (SUMIFS('Fullfilment Center'!Z$2:Z1000,'Fullfilment Center'!$C$2:$C1000,"In",'Fullfilment Center'!$B$2:$B1000,$A3,'Fullfilment Center'!$A$2:$A1000,Today()))-(SUMIFS('Fullfilment Center'!Z$2:Z1000,'Fullfilment Center'!$C$2:$C1000,"Out",'Fullfilment Center'!$B$2:$B1000,$A3,'Fullfilment Center'!$A$2:$A1000,Today()) - (SUMIFS('Fullfilment Center'!Z$2:Z1000,'Fullfilment Center'!$C$2:$C1000,"Retuned",'Fullfilment Center'!$B$2:$B1000,$A3,'Fullfilment Center'!$A$2:$A1000,Today()) - (SUMIFS('Fullfilment Center'!Z$2:Z1000,'Fullfilment Center'!$C$2:$C1000,"Spoilage",'Fullfilment Center'!$B$2:$B1000,$A3,'Fullfilment Center'!$A$2:$A1000,Today()))))</f>
        <v>0</v>
      </c>
      <c r="Y3" s="5">
        <f>(SUMIFS('Fullfilment Center'!AA$2:AA1000,'Fullfilment Center'!$C$2:$C1000,"In",'Fullfilment Center'!$B$2:$B1000,$A3,'Fullfilment Center'!$A$2:$A1000,"&lt;"&amp;Today())-SUMIFS('Fullfilment Center'!AA$2:AA1000,'Fullfilment Center'!$C$2:$C1000,"Out",'Fullfilment Center'!$B$2:$B1000,$A3,'Fullfilment Center'!$A$2:$A1000,"&lt;"&amp;Today())+SUMIFS('Fullfilment Center'!AA$2:AA1000,'Fullfilment Center'!$C$2:$C1000,"Return",'Fullfilment Center'!$B$2:$B1000,$A3,'Fullfilment Center'!$A$2:$A1000,"&lt;"&amp;Today())-SUMIFS('Fullfilment Center'!AA$2:AA1000,'Fullfilment Center'!$C$2:$C1000,"Spoilage",'Fullfilment Center'!$B$2:$B1000,$A3,'Fullfilment Center'!$A$2:$A1000,"&lt;"&amp;today()))+ (SUMIFS('Fullfilment Center'!AA$2:AA1000,'Fullfilment Center'!$C$2:$C1000,"In",'Fullfilment Center'!$B$2:$B1000,$A3,'Fullfilment Center'!$A$2:$A1000,Today()))-(SUMIFS('Fullfilment Center'!AA$2:AA1000,'Fullfilment Center'!$C$2:$C1000,"Out",'Fullfilment Center'!$B$2:$B1000,$A3,'Fullfilment Center'!$A$2:$A1000,Today()) - (SUMIFS('Fullfilment Center'!AA$2:AA1000,'Fullfilment Center'!$C$2:$C1000,"Retuned",'Fullfilment Center'!$B$2:$B1000,$A3,'Fullfilment Center'!$A$2:$A1000,Today()) - (SUMIFS('Fullfilment Center'!AA$2:AA1000,'Fullfilment Center'!$C$2:$C1000,"Spoilage",'Fullfilment Center'!$B$2:$B1000,$A3,'Fullfilment Center'!$A$2:$A1000,Today()))))</f>
        <v>0</v>
      </c>
      <c r="Z3" s="5">
        <f>(SUMIFS('Fullfilment Center'!AB$2:AB1000,'Fullfilment Center'!$C$2:$C1000,"In",'Fullfilment Center'!$B$2:$B1000,$A3,'Fullfilment Center'!$A$2:$A1000,"&lt;"&amp;Today())-SUMIFS('Fullfilment Center'!AB$2:AB1000,'Fullfilment Center'!$C$2:$C1000,"Out",'Fullfilment Center'!$B$2:$B1000,$A3,'Fullfilment Center'!$A$2:$A1000,"&lt;"&amp;Today())+SUMIFS('Fullfilment Center'!AB$2:AB1000,'Fullfilment Center'!$C$2:$C1000,"Return",'Fullfilment Center'!$B$2:$B1000,$A3,'Fullfilment Center'!$A$2:$A1000,"&lt;"&amp;Today())-SUMIFS('Fullfilment Center'!AB$2:AB1000,'Fullfilment Center'!$C$2:$C1000,"Spoilage",'Fullfilment Center'!$B$2:$B1000,$A3,'Fullfilment Center'!$A$2:$A1000,"&lt;"&amp;today()))+ (SUMIFS('Fullfilment Center'!AB$2:AB1000,'Fullfilment Center'!$C$2:$C1000,"In",'Fullfilment Center'!$B$2:$B1000,$A3,'Fullfilment Center'!$A$2:$A1000,Today()))-(SUMIFS('Fullfilment Center'!AB$2:AB1000,'Fullfilment Center'!$C$2:$C1000,"Out",'Fullfilment Center'!$B$2:$B1000,$A3,'Fullfilment Center'!$A$2:$A1000,Today()) - (SUMIFS('Fullfilment Center'!AB$2:AB1000,'Fullfilment Center'!$C$2:$C1000,"Retuned",'Fullfilment Center'!$B$2:$B1000,$A3,'Fullfilment Center'!$A$2:$A1000,Today()) - (SUMIFS('Fullfilment Center'!AB$2:AB1000,'Fullfilment Center'!$C$2:$C1000,"Spoilage",'Fullfilment Center'!$B$2:$B1000,$A3,'Fullfilment Center'!$A$2:$A1000,Today()))))</f>
        <v>0</v>
      </c>
      <c r="AA3" s="5">
        <f>(SUMIFS('Fullfilment Center'!AC$2:AC1000,'Fullfilment Center'!$C$2:$C1000,"In",'Fullfilment Center'!$B$2:$B1000,$A3,'Fullfilment Center'!$A$2:$A1000,"&lt;"&amp;Today())-SUMIFS('Fullfilment Center'!AC$2:AC1000,'Fullfilment Center'!$C$2:$C1000,"Out",'Fullfilment Center'!$B$2:$B1000,$A3,'Fullfilment Center'!$A$2:$A1000,"&lt;"&amp;Today())+SUMIFS('Fullfilment Center'!AC$2:AC1000,'Fullfilment Center'!$C$2:$C1000,"Return",'Fullfilment Center'!$B$2:$B1000,$A3,'Fullfilment Center'!$A$2:$A1000,"&lt;"&amp;Today())-SUMIFS('Fullfilment Center'!AC$2:AC1000,'Fullfilment Center'!$C$2:$C1000,"Spoilage",'Fullfilment Center'!$B$2:$B1000,$A3,'Fullfilment Center'!$A$2:$A1000,"&lt;"&amp;today()))+ (SUMIFS('Fullfilment Center'!AC$2:AC1000,'Fullfilment Center'!$C$2:$C1000,"In",'Fullfilment Center'!$B$2:$B1000,$A3,'Fullfilment Center'!$A$2:$A1000,Today()))-(SUMIFS('Fullfilment Center'!AC$2:AC1000,'Fullfilment Center'!$C$2:$C1000,"Out",'Fullfilment Center'!$B$2:$B1000,$A3,'Fullfilment Center'!$A$2:$A1000,Today()) - (SUMIFS('Fullfilment Center'!AC$2:AC1000,'Fullfilment Center'!$C$2:$C1000,"Retuned",'Fullfilment Center'!$B$2:$B1000,$A3,'Fullfilment Center'!$A$2:$A1000,Today()) - (SUMIFS('Fullfilment Center'!AC$2:AC1000,'Fullfilment Center'!$C$2:$C1000,"Spoilage",'Fullfilment Center'!$B$2:$B1000,$A3,'Fullfilment Center'!$A$2:$A1000,Today()))))</f>
        <v>0</v>
      </c>
      <c r="AB3" s="5">
        <f>(SUMIFS('Fullfilment Center'!AD$2:AD1000,'Fullfilment Center'!$C$2:$C1000,"In",'Fullfilment Center'!$B$2:$B1000,$A3,'Fullfilment Center'!$A$2:$A1000,"&lt;"&amp;Today())-SUMIFS('Fullfilment Center'!AD$2:AD1000,'Fullfilment Center'!$C$2:$C1000,"Out",'Fullfilment Center'!$B$2:$B1000,$A3,'Fullfilment Center'!$A$2:$A1000,"&lt;"&amp;Today())+SUMIFS('Fullfilment Center'!AD$2:AD1000,'Fullfilment Center'!$C$2:$C1000,"Return",'Fullfilment Center'!$B$2:$B1000,$A3,'Fullfilment Center'!$A$2:$A1000,"&lt;"&amp;Today())-SUMIFS('Fullfilment Center'!AD$2:AD1000,'Fullfilment Center'!$C$2:$C1000,"Spoilage",'Fullfilment Center'!$B$2:$B1000,$A3,'Fullfilment Center'!$A$2:$A1000,"&lt;"&amp;today()))+ (SUMIFS('Fullfilment Center'!AD$2:AD1000,'Fullfilment Center'!$C$2:$C1000,"In",'Fullfilment Center'!$B$2:$B1000,$A3,'Fullfilment Center'!$A$2:$A1000,Today()))-(SUMIFS('Fullfilment Center'!AD$2:AD1000,'Fullfilment Center'!$C$2:$C1000,"Out",'Fullfilment Center'!$B$2:$B1000,$A3,'Fullfilment Center'!$A$2:$A1000,Today()) - (SUMIFS('Fullfilment Center'!AD$2:AD1000,'Fullfilment Center'!$C$2:$C1000,"Retuned",'Fullfilment Center'!$B$2:$B1000,$A3,'Fullfilment Center'!$A$2:$A1000,Today()) - (SUMIFS('Fullfilment Center'!AD$2:AD1000,'Fullfilment Center'!$C$2:$C1000,"Spoilage",'Fullfilment Center'!$B$2:$B1000,$A3,'Fullfilment Center'!$A$2:$A1000,Today()))))</f>
        <v>0</v>
      </c>
      <c r="AC3" s="5">
        <f>(SUMIFS('Fullfilment Center'!AE$2:AE1000,'Fullfilment Center'!$C$2:$C1000,"In",'Fullfilment Center'!$B$2:$B1000,$A3,'Fullfilment Center'!$A$2:$A1000,"&lt;"&amp;Today())-SUMIFS('Fullfilment Center'!AE$2:AE1000,'Fullfilment Center'!$C$2:$C1000,"Out",'Fullfilment Center'!$B$2:$B1000,$A3,'Fullfilment Center'!$A$2:$A1000,"&lt;"&amp;Today())+SUMIFS('Fullfilment Center'!AE$2:AE1000,'Fullfilment Center'!$C$2:$C1000,"Return",'Fullfilment Center'!$B$2:$B1000,$A3,'Fullfilment Center'!$A$2:$A1000,"&lt;"&amp;Today())-SUMIFS('Fullfilment Center'!AE$2:AE1000,'Fullfilment Center'!$C$2:$C1000,"Spoilage",'Fullfilment Center'!$B$2:$B1000,$A3,'Fullfilment Center'!$A$2:$A1000,"&lt;"&amp;today()))+ (SUMIFS('Fullfilment Center'!AE$2:AE1000,'Fullfilment Center'!$C$2:$C1000,"In",'Fullfilment Center'!$B$2:$B1000,$A3,'Fullfilment Center'!$A$2:$A1000,Today()))-(SUMIFS('Fullfilment Center'!AE$2:AE1000,'Fullfilment Center'!$C$2:$C1000,"Out",'Fullfilment Center'!$B$2:$B1000,$A3,'Fullfilment Center'!$A$2:$A1000,Today()) - (SUMIFS('Fullfilment Center'!AE$2:AE1000,'Fullfilment Center'!$C$2:$C1000,"Retuned",'Fullfilment Center'!$B$2:$B1000,$A3,'Fullfilment Center'!$A$2:$A1000,Today()) - (SUMIFS('Fullfilment Center'!AE$2:AE1000,'Fullfilment Center'!$C$2:$C1000,"Spoilage",'Fullfilment Center'!$B$2:$B1000,$A3,'Fullfilment Center'!$A$2:$A1000,Today()))))</f>
        <v>0</v>
      </c>
      <c r="AD3" s="5">
        <f>(SUMIFS('Fullfilment Center'!AF$2:AF1000,'Fullfilment Center'!$C$2:$C1000,"In",'Fullfilment Center'!$B$2:$B1000,$A3,'Fullfilment Center'!$A$2:$A1000,"&lt;"&amp;Today())-SUMIFS('Fullfilment Center'!AF$2:AF1000,'Fullfilment Center'!$C$2:$C1000,"Out",'Fullfilment Center'!$B$2:$B1000,$A3,'Fullfilment Center'!$A$2:$A1000,"&lt;"&amp;Today())+SUMIFS('Fullfilment Center'!AF$2:AF1000,'Fullfilment Center'!$C$2:$C1000,"Return",'Fullfilment Center'!$B$2:$B1000,$A3,'Fullfilment Center'!$A$2:$A1000,"&lt;"&amp;Today())-SUMIFS('Fullfilment Center'!AF$2:AF1000,'Fullfilment Center'!$C$2:$C1000,"Spoilage",'Fullfilment Center'!$B$2:$B1000,$A3,'Fullfilment Center'!$A$2:$A1000,"&lt;"&amp;today()))+ (SUMIFS('Fullfilment Center'!AF$2:AF1000,'Fullfilment Center'!$C$2:$C1000,"In",'Fullfilment Center'!$B$2:$B1000,$A3,'Fullfilment Center'!$A$2:$A1000,Today()))-(SUMIFS('Fullfilment Center'!AF$2:AF1000,'Fullfilment Center'!$C$2:$C1000,"Out",'Fullfilment Center'!$B$2:$B1000,$A3,'Fullfilment Center'!$A$2:$A1000,Today()) - (SUMIFS('Fullfilment Center'!AF$2:AF1000,'Fullfilment Center'!$C$2:$C1000,"Retuned",'Fullfilment Center'!$B$2:$B1000,$A3,'Fullfilment Center'!$A$2:$A1000,Today()) - (SUMIFS('Fullfilment Center'!AF$2:AF1000,'Fullfilment Center'!$C$2:$C1000,"Spoilage",'Fullfilment Center'!$B$2:$B1000,$A3,'Fullfilment Center'!$A$2:$A1000,Today()))))</f>
        <v>0</v>
      </c>
      <c r="AE3" s="5">
        <f>(SUMIFS('Fullfilment Center'!AG$2:AG1000,'Fullfilment Center'!$C$2:$C1000,"In",'Fullfilment Center'!$B$2:$B1000,$A3,'Fullfilment Center'!$A$2:$A1000,"&lt;"&amp;Today())-SUMIFS('Fullfilment Center'!AG$2:AG1000,'Fullfilment Center'!$C$2:$C1000,"Out",'Fullfilment Center'!$B$2:$B1000,$A3,'Fullfilment Center'!$A$2:$A1000,"&lt;"&amp;Today())+SUMIFS('Fullfilment Center'!AG$2:AG1000,'Fullfilment Center'!$C$2:$C1000,"Return",'Fullfilment Center'!$B$2:$B1000,$A3,'Fullfilment Center'!$A$2:$A1000,"&lt;"&amp;Today())-SUMIFS('Fullfilment Center'!AG$2:AG1000,'Fullfilment Center'!$C$2:$C1000,"Spoilage",'Fullfilment Center'!$B$2:$B1000,$A3,'Fullfilment Center'!$A$2:$A1000,"&lt;"&amp;today()))+ (SUMIFS('Fullfilment Center'!AG$2:AG1000,'Fullfilment Center'!$C$2:$C1000,"In",'Fullfilment Center'!$B$2:$B1000,$A3,'Fullfilment Center'!$A$2:$A1000,Today()))-(SUMIFS('Fullfilment Center'!AG$2:AG1000,'Fullfilment Center'!$C$2:$C1000,"Out",'Fullfilment Center'!$B$2:$B1000,$A3,'Fullfilment Center'!$A$2:$A1000,Today()) - (SUMIFS('Fullfilment Center'!AG$2:AG1000,'Fullfilment Center'!$C$2:$C1000,"Retuned",'Fullfilment Center'!$B$2:$B1000,$A3,'Fullfilment Center'!$A$2:$A1000,Today()) - (SUMIFS('Fullfilment Center'!AG$2:AG1000,'Fullfilment Center'!$C$2:$C1000,"Spoilage",'Fullfilment Center'!$B$2:$B1000,$A3,'Fullfilment Center'!$A$2:$A1000,Today()))))</f>
        <v>0</v>
      </c>
      <c r="AF3" s="5">
        <f>(SUMIFS('Fullfilment Center'!AH$2:AH1000,'Fullfilment Center'!$C$2:$C1000,"In",'Fullfilment Center'!$B$2:$B1000,$A3,'Fullfilment Center'!$A$2:$A1000,"&lt;"&amp;Today())-SUMIFS('Fullfilment Center'!AH$2:AH1000,'Fullfilment Center'!$C$2:$C1000,"Out",'Fullfilment Center'!$B$2:$B1000,$A3,'Fullfilment Center'!$A$2:$A1000,"&lt;"&amp;Today())+SUMIFS('Fullfilment Center'!AH$2:AH1000,'Fullfilment Center'!$C$2:$C1000,"Return",'Fullfilment Center'!$B$2:$B1000,$A3,'Fullfilment Center'!$A$2:$A1000,"&lt;"&amp;Today())-SUMIFS('Fullfilment Center'!AH$2:AH1000,'Fullfilment Center'!$C$2:$C1000,"Spoilage",'Fullfilment Center'!$B$2:$B1000,$A3,'Fullfilment Center'!$A$2:$A1000,"&lt;"&amp;today()))+ (SUMIFS('Fullfilment Center'!AH$2:AH1000,'Fullfilment Center'!$C$2:$C1000,"In",'Fullfilment Center'!$B$2:$B1000,$A3,'Fullfilment Center'!$A$2:$A1000,Today()))-(SUMIFS('Fullfilment Center'!AH$2:AH1000,'Fullfilment Center'!$C$2:$C1000,"Out",'Fullfilment Center'!$B$2:$B1000,$A3,'Fullfilment Center'!$A$2:$A1000,Today()) - (SUMIFS('Fullfilment Center'!AH$2:AH1000,'Fullfilment Center'!$C$2:$C1000,"Retuned",'Fullfilment Center'!$B$2:$B1000,$A3,'Fullfilment Center'!$A$2:$A1000,Today()) - (SUMIFS('Fullfilment Center'!AH$2:AH1000,'Fullfilment Center'!$C$2:$C1000,"Spoilage",'Fullfilment Center'!$B$2:$B1000,$A3,'Fullfilment Center'!$A$2:$A1000,Today()))))</f>
        <v>0</v>
      </c>
      <c r="AG3" s="5">
        <f>(SUMIFS('Fullfilment Center'!AI$2:AI1000,'Fullfilment Center'!$C$2:$C1000,"In",'Fullfilment Center'!$B$2:$B1000,$A3,'Fullfilment Center'!$A$2:$A1000,"&lt;"&amp;Today())-SUMIFS('Fullfilment Center'!AI$2:AI1000,'Fullfilment Center'!$C$2:$C1000,"Out",'Fullfilment Center'!$B$2:$B1000,$A3,'Fullfilment Center'!$A$2:$A1000,"&lt;"&amp;Today())+SUMIFS('Fullfilment Center'!AI$2:AI1000,'Fullfilment Center'!$C$2:$C1000,"Return",'Fullfilment Center'!$B$2:$B1000,$A3,'Fullfilment Center'!$A$2:$A1000,"&lt;"&amp;Today())-SUMIFS('Fullfilment Center'!AI$2:AI1000,'Fullfilment Center'!$C$2:$C1000,"Spoilage",'Fullfilment Center'!$B$2:$B1000,$A3,'Fullfilment Center'!$A$2:$A1000,"&lt;"&amp;today()))+ (SUMIFS('Fullfilment Center'!AI$2:AI1000,'Fullfilment Center'!$C$2:$C1000,"In",'Fullfilment Center'!$B$2:$B1000,$A3,'Fullfilment Center'!$A$2:$A1000,Today()))-(SUMIFS('Fullfilment Center'!AI$2:AI1000,'Fullfilment Center'!$C$2:$C1000,"Out",'Fullfilment Center'!$B$2:$B1000,$A3,'Fullfilment Center'!$A$2:$A1000,Today()) - (SUMIFS('Fullfilment Center'!AI$2:AI1000,'Fullfilment Center'!$C$2:$C1000,"Retuned",'Fullfilment Center'!$B$2:$B1000,$A3,'Fullfilment Center'!$A$2:$A1000,Today()) - (SUMIFS('Fullfilment Center'!AI$2:AI1000,'Fullfilment Center'!$C$2:$C1000,"Spoilage",'Fullfilment Center'!$B$2:$B1000,$A3,'Fullfilment Center'!$A$2:$A1000,Today()))))</f>
        <v>0</v>
      </c>
      <c r="AH3" s="5">
        <f>(SUMIFS('Fullfilment Center'!AJ$2:AJ1000,'Fullfilment Center'!$C$2:$C1000,"In",'Fullfilment Center'!$B$2:$B1000,$A3,'Fullfilment Center'!$A$2:$A1000,"&lt;"&amp;Today())-SUMIFS('Fullfilment Center'!AJ$2:AJ1000,'Fullfilment Center'!$C$2:$C1000,"Out",'Fullfilment Center'!$B$2:$B1000,$A3,'Fullfilment Center'!$A$2:$A1000,"&lt;"&amp;Today())+SUMIFS('Fullfilment Center'!AJ$2:AJ1000,'Fullfilment Center'!$C$2:$C1000,"Return",'Fullfilment Center'!$B$2:$B1000,$A3,'Fullfilment Center'!$A$2:$A1000,"&lt;"&amp;Today())-SUMIFS('Fullfilment Center'!AJ$2:AJ1000,'Fullfilment Center'!$C$2:$C1000,"Spoilage",'Fullfilment Center'!$B$2:$B1000,$A3,'Fullfilment Center'!$A$2:$A1000,"&lt;"&amp;today()))+ (SUMIFS('Fullfilment Center'!AJ$2:AJ1000,'Fullfilment Center'!$C$2:$C1000,"In",'Fullfilment Center'!$B$2:$B1000,$A3,'Fullfilment Center'!$A$2:$A1000,Today()))-(SUMIFS('Fullfilment Center'!AJ$2:AJ1000,'Fullfilment Center'!$C$2:$C1000,"Out",'Fullfilment Center'!$B$2:$B1000,$A3,'Fullfilment Center'!$A$2:$A1000,Today()) - (SUMIFS('Fullfilment Center'!AJ$2:AJ1000,'Fullfilment Center'!$C$2:$C1000,"Retuned",'Fullfilment Center'!$B$2:$B1000,$A3,'Fullfilment Center'!$A$2:$A1000,Today()) - (SUMIFS('Fullfilment Center'!AJ$2:AJ1000,'Fullfilment Center'!$C$2:$C1000,"Spoilage",'Fullfilment Center'!$B$2:$B1000,$A3,'Fullfilment Center'!$A$2:$A1000,Today()))))</f>
        <v>0</v>
      </c>
      <c r="AI3" s="5">
        <f>(SUMIFS('Fullfilment Center'!AK$2:AK1000,'Fullfilment Center'!$C$2:$C1000,"In",'Fullfilment Center'!$B$2:$B1000,$A3,'Fullfilment Center'!$A$2:$A1000,"&lt;"&amp;Today())-SUMIFS('Fullfilment Center'!AK$2:AK1000,'Fullfilment Center'!$C$2:$C1000,"Out",'Fullfilment Center'!$B$2:$B1000,$A3,'Fullfilment Center'!$A$2:$A1000,"&lt;"&amp;Today())+SUMIFS('Fullfilment Center'!AK$2:AK1000,'Fullfilment Center'!$C$2:$C1000,"Return",'Fullfilment Center'!$B$2:$B1000,$A3,'Fullfilment Center'!$A$2:$A1000,"&lt;"&amp;Today())-SUMIFS('Fullfilment Center'!AK$2:AK1000,'Fullfilment Center'!$C$2:$C1000,"Spoilage",'Fullfilment Center'!$B$2:$B1000,$A3,'Fullfilment Center'!$A$2:$A1000,"&lt;"&amp;today()))+ (SUMIFS('Fullfilment Center'!AK$2:AK1000,'Fullfilment Center'!$C$2:$C1000,"In",'Fullfilment Center'!$B$2:$B1000,$A3,'Fullfilment Center'!$A$2:$A1000,Today()))-(SUMIFS('Fullfilment Center'!AK$2:AK1000,'Fullfilment Center'!$C$2:$C1000,"Out",'Fullfilment Center'!$B$2:$B1000,$A3,'Fullfilment Center'!$A$2:$A1000,Today()) - (SUMIFS('Fullfilment Center'!AK$2:AK1000,'Fullfilment Center'!$C$2:$C1000,"Retuned",'Fullfilment Center'!$B$2:$B1000,$A3,'Fullfilment Center'!$A$2:$A1000,Today()) - (SUMIFS('Fullfilment Center'!AK$2:AK1000,'Fullfilment Center'!$C$2:$C1000,"Spoilage",'Fullfilment Center'!$B$2:$B1000,$A3,'Fullfilment Center'!$A$2:$A1000,Today()))))</f>
        <v>0</v>
      </c>
      <c r="AJ3" s="5">
        <f>(SUMIFS('Fullfilment Center'!AL$2:AL1000,'Fullfilment Center'!$C$2:$C1000,"In",'Fullfilment Center'!$B$2:$B1000,$A3,'Fullfilment Center'!$A$2:$A1000,"&lt;"&amp;Today())-SUMIFS('Fullfilment Center'!AL$2:AL1000,'Fullfilment Center'!$C$2:$C1000,"Out",'Fullfilment Center'!$B$2:$B1000,$A3,'Fullfilment Center'!$A$2:$A1000,"&lt;"&amp;Today())+SUMIFS('Fullfilment Center'!AL$2:AL1000,'Fullfilment Center'!$C$2:$C1000,"Return",'Fullfilment Center'!$B$2:$B1000,$A3,'Fullfilment Center'!$A$2:$A1000,"&lt;"&amp;Today())-SUMIFS('Fullfilment Center'!AL$2:AL1000,'Fullfilment Center'!$C$2:$C1000,"Spoilage",'Fullfilment Center'!$B$2:$B1000,$A3,'Fullfilment Center'!$A$2:$A1000,"&lt;"&amp;today()))+ (SUMIFS('Fullfilment Center'!AL$2:AL1000,'Fullfilment Center'!$C$2:$C1000,"In",'Fullfilment Center'!$B$2:$B1000,$A3,'Fullfilment Center'!$A$2:$A1000,Today()))-(SUMIFS('Fullfilment Center'!AL$2:AL1000,'Fullfilment Center'!$C$2:$C1000,"Out",'Fullfilment Center'!$B$2:$B1000,$A3,'Fullfilment Center'!$A$2:$A1000,Today()) - (SUMIFS('Fullfilment Center'!AL$2:AL1000,'Fullfilment Center'!$C$2:$C1000,"Retuned",'Fullfilment Center'!$B$2:$B1000,$A3,'Fullfilment Center'!$A$2:$A1000,Today()) - (SUMIFS('Fullfilment Center'!AL$2:AL1000,'Fullfilment Center'!$C$2:$C1000,"Spoilage",'Fullfilment Center'!$B$2:$B1000,$A3,'Fullfilment Center'!$A$2:$A1000,Today()))))</f>
        <v>0</v>
      </c>
      <c r="AK3" s="5">
        <f>(SUMIFS('Fullfilment Center'!AM$2:AM1000,'Fullfilment Center'!$C$2:$C1000,"In",'Fullfilment Center'!$B$2:$B1000,$A3,'Fullfilment Center'!$A$2:$A1000,"&lt;"&amp;Today())-SUMIFS('Fullfilment Center'!AM$2:AM1000,'Fullfilment Center'!$C$2:$C1000,"Out",'Fullfilment Center'!$B$2:$B1000,$A3,'Fullfilment Center'!$A$2:$A1000,"&lt;"&amp;Today())+SUMIFS('Fullfilment Center'!AM$2:AM1000,'Fullfilment Center'!$C$2:$C1000,"Return",'Fullfilment Center'!$B$2:$B1000,$A3,'Fullfilment Center'!$A$2:$A1000,"&lt;"&amp;Today())-SUMIFS('Fullfilment Center'!AM$2:AM1000,'Fullfilment Center'!$C$2:$C1000,"Spoilage",'Fullfilment Center'!$B$2:$B1000,$A3,'Fullfilment Center'!$A$2:$A1000,"&lt;"&amp;today()))+ (SUMIFS('Fullfilment Center'!AM$2:AM1000,'Fullfilment Center'!$C$2:$C1000,"In",'Fullfilment Center'!$B$2:$B1000,$A3,'Fullfilment Center'!$A$2:$A1000,Today()))-(SUMIFS('Fullfilment Center'!AM$2:AM1000,'Fullfilment Center'!$C$2:$C1000,"Out",'Fullfilment Center'!$B$2:$B1000,$A3,'Fullfilment Center'!$A$2:$A1000,Today()) - (SUMIFS('Fullfilment Center'!AM$2:AM1000,'Fullfilment Center'!$C$2:$C1000,"Retuned",'Fullfilment Center'!$B$2:$B1000,$A3,'Fullfilment Center'!$A$2:$A1000,Today()) - (SUMIFS('Fullfilment Center'!AM$2:AM1000,'Fullfilment Center'!$C$2:$C1000,"Spoilage",'Fullfilment Center'!$B$2:$B1000,$A3,'Fullfilment Center'!$A$2:$A1000,Today()))))</f>
        <v>0</v>
      </c>
      <c r="AL3" s="5">
        <f>(SUMIFS('Fullfilment Center'!AN$2:AN1000,'Fullfilment Center'!$C$2:$C1000,"In",'Fullfilment Center'!$B$2:$B1000,$A3,'Fullfilment Center'!$A$2:$A1000,"&lt;"&amp;Today())-SUMIFS('Fullfilment Center'!AN$2:AN1000,'Fullfilment Center'!$C$2:$C1000,"Out",'Fullfilment Center'!$B$2:$B1000,$A3,'Fullfilment Center'!$A$2:$A1000,"&lt;"&amp;Today())+SUMIFS('Fullfilment Center'!AN$2:AN1000,'Fullfilment Center'!$C$2:$C1000,"Return",'Fullfilment Center'!$B$2:$B1000,$A3,'Fullfilment Center'!$A$2:$A1000,"&lt;"&amp;Today())-SUMIFS('Fullfilment Center'!AN$2:AN1000,'Fullfilment Center'!$C$2:$C1000,"Spoilage",'Fullfilment Center'!$B$2:$B1000,$A3,'Fullfilment Center'!$A$2:$A1000,"&lt;"&amp;today()))+ (SUMIFS('Fullfilment Center'!AN$2:AN1000,'Fullfilment Center'!$C$2:$C1000,"In",'Fullfilment Center'!$B$2:$B1000,$A3,'Fullfilment Center'!$A$2:$A1000,Today()))-(SUMIFS('Fullfilment Center'!AN$2:AN1000,'Fullfilment Center'!$C$2:$C1000,"Out",'Fullfilment Center'!$B$2:$B1000,$A3,'Fullfilment Center'!$A$2:$A1000,Today()) - (SUMIFS('Fullfilment Center'!AN$2:AN1000,'Fullfilment Center'!$C$2:$C1000,"Retuned",'Fullfilment Center'!$B$2:$B1000,$A3,'Fullfilment Center'!$A$2:$A1000,Today()) - (SUMIFS('Fullfilment Center'!AN$2:AN1000,'Fullfilment Center'!$C$2:$C1000,"Spoilage",'Fullfilment Center'!$B$2:$B1000,$A3,'Fullfilment Center'!$A$2:$A1000,Today()))))</f>
        <v>0</v>
      </c>
      <c r="AM3" s="5">
        <f>(SUMIFS('Fullfilment Center'!AO$2:AO1000,'Fullfilment Center'!$C$2:$C1000,"In",'Fullfilment Center'!$B$2:$B1000,$A3,'Fullfilment Center'!$A$2:$A1000,"&lt;"&amp;Today())-SUMIFS('Fullfilment Center'!AO$2:AO1000,'Fullfilment Center'!$C$2:$C1000,"Out",'Fullfilment Center'!$B$2:$B1000,$A3,'Fullfilment Center'!$A$2:$A1000,"&lt;"&amp;Today())+SUMIFS('Fullfilment Center'!AO$2:AO1000,'Fullfilment Center'!$C$2:$C1000,"Return",'Fullfilment Center'!$B$2:$B1000,$A3,'Fullfilment Center'!$A$2:$A1000,"&lt;"&amp;Today())-SUMIFS('Fullfilment Center'!AO$2:AO1000,'Fullfilment Center'!$C$2:$C1000,"Spoilage",'Fullfilment Center'!$B$2:$B1000,$A3,'Fullfilment Center'!$A$2:$A1000,"&lt;"&amp;today()))+ (SUMIFS('Fullfilment Center'!AO$2:AO1000,'Fullfilment Center'!$C$2:$C1000,"In",'Fullfilment Center'!$B$2:$B1000,$A3,'Fullfilment Center'!$A$2:$A1000,Today()))-(SUMIFS('Fullfilment Center'!AO$2:AO1000,'Fullfilment Center'!$C$2:$C1000,"Out",'Fullfilment Center'!$B$2:$B1000,$A3,'Fullfilment Center'!$A$2:$A1000,Today()) - (SUMIFS('Fullfilment Center'!AO$2:AO1000,'Fullfilment Center'!$C$2:$C1000,"Retuned",'Fullfilment Center'!$B$2:$B1000,$A3,'Fullfilment Center'!$A$2:$A1000,Today()) - (SUMIFS('Fullfilment Center'!AO$2:AO1000,'Fullfilment Center'!$C$2:$C1000,"Spoilage",'Fullfilment Center'!$B$2:$B1000,$A3,'Fullfilment Center'!$A$2:$A1000,Today()))))</f>
        <v>0</v>
      </c>
      <c r="AN3" s="5">
        <f>(SUMIFS('Fullfilment Center'!AP$2:AP1000,'Fullfilment Center'!$C$2:$C1000,"In",'Fullfilment Center'!$B$2:$B1000,$A3,'Fullfilment Center'!$A$2:$A1000,"&lt;"&amp;Today())-SUMIFS('Fullfilment Center'!AP$2:AP1000,'Fullfilment Center'!$C$2:$C1000,"Out",'Fullfilment Center'!$B$2:$B1000,$A3,'Fullfilment Center'!$A$2:$A1000,"&lt;"&amp;Today())+SUMIFS('Fullfilment Center'!AP$2:AP1000,'Fullfilment Center'!$C$2:$C1000,"Return",'Fullfilment Center'!$B$2:$B1000,$A3,'Fullfilment Center'!$A$2:$A1000,"&lt;"&amp;Today())-SUMIFS('Fullfilment Center'!AP$2:AP1000,'Fullfilment Center'!$C$2:$C1000,"Spoilage",'Fullfilment Center'!$B$2:$B1000,$A3,'Fullfilment Center'!$A$2:$A1000,"&lt;"&amp;today()))+ (SUMIFS('Fullfilment Center'!AP$2:AP1000,'Fullfilment Center'!$C$2:$C1000,"In",'Fullfilment Center'!$B$2:$B1000,$A3,'Fullfilment Center'!$A$2:$A1000,Today()))-(SUMIFS('Fullfilment Center'!AP$2:AP1000,'Fullfilment Center'!$C$2:$C1000,"Out",'Fullfilment Center'!$B$2:$B1000,$A3,'Fullfilment Center'!$A$2:$A1000,Today()) - (SUMIFS('Fullfilment Center'!AP$2:AP1000,'Fullfilment Center'!$C$2:$C1000,"Retuned",'Fullfilment Center'!$B$2:$B1000,$A3,'Fullfilment Center'!$A$2:$A1000,Today()) - (SUMIFS('Fullfilment Center'!AP$2:AP1000,'Fullfilment Center'!$C$2:$C1000,"Spoilage",'Fullfilment Center'!$B$2:$B1000,$A3,'Fullfilment Center'!$A$2:$A1000,Today()))))</f>
        <v>0</v>
      </c>
      <c r="AO3" s="5">
        <f>(SUMIFS('Fullfilment Center'!AQ$2:AQ1000,'Fullfilment Center'!$C$2:$C1000,"In",'Fullfilment Center'!$B$2:$B1000,$A3,'Fullfilment Center'!$A$2:$A1000,"&lt;"&amp;Today())-SUMIFS('Fullfilment Center'!AQ$2:AQ1000,'Fullfilment Center'!$C$2:$C1000,"Out",'Fullfilment Center'!$B$2:$B1000,$A3,'Fullfilment Center'!$A$2:$A1000,"&lt;"&amp;Today())+SUMIFS('Fullfilment Center'!AQ$2:AQ1000,'Fullfilment Center'!$C$2:$C1000,"Return",'Fullfilment Center'!$B$2:$B1000,$A3,'Fullfilment Center'!$A$2:$A1000,"&lt;"&amp;Today())-SUMIFS('Fullfilment Center'!AQ$2:AQ1000,'Fullfilment Center'!$C$2:$C1000,"Spoilage",'Fullfilment Center'!$B$2:$B1000,$A3,'Fullfilment Center'!$A$2:$A1000,"&lt;"&amp;today()))+ (SUMIFS('Fullfilment Center'!AQ$2:AQ1000,'Fullfilment Center'!$C$2:$C1000,"In",'Fullfilment Center'!$B$2:$B1000,$A3,'Fullfilment Center'!$A$2:$A1000,Today()))-(SUMIFS('Fullfilment Center'!AQ$2:AQ1000,'Fullfilment Center'!$C$2:$C1000,"Out",'Fullfilment Center'!$B$2:$B1000,$A3,'Fullfilment Center'!$A$2:$A1000,Today()) - (SUMIFS('Fullfilment Center'!AQ$2:AQ1000,'Fullfilment Center'!$C$2:$C1000,"Retuned",'Fullfilment Center'!$B$2:$B1000,$A3,'Fullfilment Center'!$A$2:$A1000,Today()) - (SUMIFS('Fullfilment Center'!AQ$2:AQ1000,'Fullfilment Center'!$C$2:$C1000,"Spoilage",'Fullfilment Center'!$B$2:$B1000,$A3,'Fullfilment Center'!$A$2:$A1000,Today()))))</f>
        <v>0</v>
      </c>
      <c r="AP3" s="5">
        <f>(SUMIFS('Fullfilment Center'!AR$2:AR1000,'Fullfilment Center'!$C$2:$C1000,"In",'Fullfilment Center'!$B$2:$B1000,$A3,'Fullfilment Center'!$A$2:$A1000,"&lt;"&amp;Today())-SUMIFS('Fullfilment Center'!AR$2:AR1000,'Fullfilment Center'!$C$2:$C1000,"Out",'Fullfilment Center'!$B$2:$B1000,$A3,'Fullfilment Center'!$A$2:$A1000,"&lt;"&amp;Today())+SUMIFS('Fullfilment Center'!AR$2:AR1000,'Fullfilment Center'!$C$2:$C1000,"Return",'Fullfilment Center'!$B$2:$B1000,$A3,'Fullfilment Center'!$A$2:$A1000,"&lt;"&amp;Today())-SUMIFS('Fullfilment Center'!AR$2:AR1000,'Fullfilment Center'!$C$2:$C1000,"Spoilage",'Fullfilment Center'!$B$2:$B1000,$A3,'Fullfilment Center'!$A$2:$A1000,"&lt;"&amp;today()))+ (SUMIFS('Fullfilment Center'!AR$2:AR1000,'Fullfilment Center'!$C$2:$C1000,"In",'Fullfilment Center'!$B$2:$B1000,$A3,'Fullfilment Center'!$A$2:$A1000,Today()))-(SUMIFS('Fullfilment Center'!AR$2:AR1000,'Fullfilment Center'!$C$2:$C1000,"Out",'Fullfilment Center'!$B$2:$B1000,$A3,'Fullfilment Center'!$A$2:$A1000,Today()) - (SUMIFS('Fullfilment Center'!AR$2:AR1000,'Fullfilment Center'!$C$2:$C1000,"Retuned",'Fullfilment Center'!$B$2:$B1000,$A3,'Fullfilment Center'!$A$2:$A1000,Today()) - (SUMIFS('Fullfilment Center'!AR$2:AR1000,'Fullfilment Center'!$C$2:$C1000,"Spoilage",'Fullfilment Center'!$B$2:$B1000,$A3,'Fullfilment Center'!$A$2:$A1000,Today()))))</f>
        <v>0</v>
      </c>
      <c r="AQ3" s="5">
        <f>(SUMIFS('Fullfilment Center'!AS$2:AS1000,'Fullfilment Center'!$C$2:$C1000,"In",'Fullfilment Center'!$B$2:$B1000,$A3,'Fullfilment Center'!$A$2:$A1000,"&lt;"&amp;Today())-SUMIFS('Fullfilment Center'!AS$2:AS1000,'Fullfilment Center'!$C$2:$C1000,"Out",'Fullfilment Center'!$B$2:$B1000,$A3,'Fullfilment Center'!$A$2:$A1000,"&lt;"&amp;Today())+SUMIFS('Fullfilment Center'!AS$2:AS1000,'Fullfilment Center'!$C$2:$C1000,"Return",'Fullfilment Center'!$B$2:$B1000,$A3,'Fullfilment Center'!$A$2:$A1000,"&lt;"&amp;Today())-SUMIFS('Fullfilment Center'!AS$2:AS1000,'Fullfilment Center'!$C$2:$C1000,"Spoilage",'Fullfilment Center'!$B$2:$B1000,$A3,'Fullfilment Center'!$A$2:$A1000,"&lt;"&amp;today()))+ (SUMIFS('Fullfilment Center'!AS$2:AS1000,'Fullfilment Center'!$C$2:$C1000,"In",'Fullfilment Center'!$B$2:$B1000,$A3,'Fullfilment Center'!$A$2:$A1000,Today()))-(SUMIFS('Fullfilment Center'!AS$2:AS1000,'Fullfilment Center'!$C$2:$C1000,"Out",'Fullfilment Center'!$B$2:$B1000,$A3,'Fullfilment Center'!$A$2:$A1000,Today()) - (SUMIFS('Fullfilment Center'!AS$2:AS1000,'Fullfilment Center'!$C$2:$C1000,"Retuned",'Fullfilment Center'!$B$2:$B1000,$A3,'Fullfilment Center'!$A$2:$A1000,Today()) - (SUMIFS('Fullfilment Center'!AS$2:AS1000,'Fullfilment Center'!$C$2:$C1000,"Spoilage",'Fullfilment Center'!$B$2:$B1000,$A3,'Fullfilment Center'!$A$2:$A1000,Today()))))</f>
        <v>0</v>
      </c>
      <c r="AR3" s="5">
        <f>(SUMIFS('Fullfilment Center'!AT$2:AT1000,'Fullfilment Center'!$C$2:$C1000,"In",'Fullfilment Center'!$B$2:$B1000,$A3,'Fullfilment Center'!$A$2:$A1000,"&lt;"&amp;Today())-SUMIFS('Fullfilment Center'!AT$2:AT1000,'Fullfilment Center'!$C$2:$C1000,"Out",'Fullfilment Center'!$B$2:$B1000,$A3,'Fullfilment Center'!$A$2:$A1000,"&lt;"&amp;Today())+SUMIFS('Fullfilment Center'!AT$2:AT1000,'Fullfilment Center'!$C$2:$C1000,"Return",'Fullfilment Center'!$B$2:$B1000,$A3,'Fullfilment Center'!$A$2:$A1000,"&lt;"&amp;Today())-SUMIFS('Fullfilment Center'!AT$2:AT1000,'Fullfilment Center'!$C$2:$C1000,"Spoilage",'Fullfilment Center'!$B$2:$B1000,$A3,'Fullfilment Center'!$A$2:$A1000,"&lt;"&amp;today()))+ (SUMIFS('Fullfilment Center'!AT$2:AT1000,'Fullfilment Center'!$C$2:$C1000,"In",'Fullfilment Center'!$B$2:$B1000,$A3,'Fullfilment Center'!$A$2:$A1000,Today()))-(SUMIFS('Fullfilment Center'!AT$2:AT1000,'Fullfilment Center'!$C$2:$C1000,"Out",'Fullfilment Center'!$B$2:$B1000,$A3,'Fullfilment Center'!$A$2:$A1000,Today()) - (SUMIFS('Fullfilment Center'!AT$2:AT1000,'Fullfilment Center'!$C$2:$C1000,"Retuned",'Fullfilment Center'!$B$2:$B1000,$A3,'Fullfilment Center'!$A$2:$A1000,Today()) - (SUMIFS('Fullfilment Center'!AT$2:AT1000,'Fullfilment Center'!$C$2:$C1000,"Spoilage",'Fullfilment Center'!$B$2:$B1000,$A3,'Fullfilment Center'!$A$2:$A1000,Today()))))</f>
        <v>0</v>
      </c>
      <c r="AS3" s="5">
        <f>(SUMIFS('Fullfilment Center'!AU$2:AU1000,'Fullfilment Center'!$C$2:$C1000,"In",'Fullfilment Center'!$B$2:$B1000,$A3,'Fullfilment Center'!$A$2:$A1000,"&lt;"&amp;Today())-SUMIFS('Fullfilment Center'!AU$2:AU1000,'Fullfilment Center'!$C$2:$C1000,"Out",'Fullfilment Center'!$B$2:$B1000,$A3,'Fullfilment Center'!$A$2:$A1000,"&lt;"&amp;Today())+SUMIFS('Fullfilment Center'!AU$2:AU1000,'Fullfilment Center'!$C$2:$C1000,"Return",'Fullfilment Center'!$B$2:$B1000,$A3,'Fullfilment Center'!$A$2:$A1000,"&lt;"&amp;Today())-SUMIFS('Fullfilment Center'!AU$2:AU1000,'Fullfilment Center'!$C$2:$C1000,"Spoilage",'Fullfilment Center'!$B$2:$B1000,$A3,'Fullfilment Center'!$A$2:$A1000,"&lt;"&amp;today()))+ (SUMIFS('Fullfilment Center'!AU$2:AU1000,'Fullfilment Center'!$C$2:$C1000,"In",'Fullfilment Center'!$B$2:$B1000,$A3,'Fullfilment Center'!$A$2:$A1000,Today()))-(SUMIFS('Fullfilment Center'!AU$2:AU1000,'Fullfilment Center'!$C$2:$C1000,"Out",'Fullfilment Center'!$B$2:$B1000,$A3,'Fullfilment Center'!$A$2:$A1000,Today()) - (SUMIFS('Fullfilment Center'!AU$2:AU1000,'Fullfilment Center'!$C$2:$C1000,"Retuned",'Fullfilment Center'!$B$2:$B1000,$A3,'Fullfilment Center'!$A$2:$A1000,Today()) - (SUMIFS('Fullfilment Center'!AU$2:AU1000,'Fullfilment Center'!$C$2:$C1000,"Spoilage",'Fullfilment Center'!$B$2:$B1000,$A3,'Fullfilment Center'!$A$2:$A1000,Today()))))</f>
        <v>0</v>
      </c>
    </row>
    <row r="4" ht="15.75" customHeight="1">
      <c r="A4" s="111" t="s">
        <v>183</v>
      </c>
      <c r="B4" s="5">
        <f>(SUMIFS('Fullfilment Center'!D$2:D1000,'Fullfilment Center'!$C$2:$C1000,"In",'Fullfilment Center'!$B$2:$B1000,$A4,'Fullfilment Center'!$A$2:$A1000,"&lt;"&amp;Today())-SUMIFS('Fullfilment Center'!D$2:D1000,'Fullfilment Center'!$C$2:$C1000,"Out",'Fullfilment Center'!$B$2:$B1000,$A4,'Fullfilment Center'!$A$2:$A1000,"&lt;"&amp;Today())+SUMIFS('Fullfilment Center'!D$2:D1000,'Fullfilment Center'!$C$2:$C1000,"Return",'Fullfilment Center'!$B$2:$B1000,$A4,'Fullfilment Center'!$A$2:$A1000,"&lt;"&amp;Today())-SUMIFS('Fullfilment Center'!D$2:D1000,'Fullfilment Center'!$C$2:$C1000,"Spoilage",'Fullfilment Center'!$B$2:$B1000,$A4,'Fullfilment Center'!$A$2:$A1000,"&lt;"&amp;today()))+ (SUMIFS('Fullfilment Center'!D$2:D1000,'Fullfilment Center'!$C$2:$C1000,"In",'Fullfilment Center'!$B$2:$B1000,$A4,'Fullfilment Center'!$A$2:$A1000,Today()))-(SUMIFS('Fullfilment Center'!D$2:D1000,'Fullfilment Center'!$C$2:$C1000,"Out",'Fullfilment Center'!$B$2:$B1000,$A4,'Fullfilment Center'!$A$2:$A1000,Today()) - (SUMIFS('Fullfilment Center'!D$2:D1000,'Fullfilment Center'!$C$2:$C1000,"Retuned",'Fullfilment Center'!$B$2:$B1000,$A4,'Fullfilment Center'!$A$2:$A1000,Today()) - (SUMIFS('Fullfilment Center'!D$2:D1000,'Fullfilment Center'!$C$2:$C1000,"Spoilage",'Fullfilment Center'!$B$2:$B1000,$A4,'Fullfilment Center'!$A$2:$A1000,Today()))))</f>
        <v>0</v>
      </c>
      <c r="C4" s="5">
        <f>(SUMIFS('Fullfilment Center'!E$2:E1000,'Fullfilment Center'!$C$2:$C1000,"In",'Fullfilment Center'!$B$2:$B1000,$A4,'Fullfilment Center'!$A$2:$A1000,"&lt;"&amp;Today())-SUMIFS('Fullfilment Center'!E$2:E1000,'Fullfilment Center'!$C$2:$C1000,"Out",'Fullfilment Center'!$B$2:$B1000,$A4,'Fullfilment Center'!$A$2:$A1000,"&lt;"&amp;Today())+SUMIFS('Fullfilment Center'!E$2:E1000,'Fullfilment Center'!$C$2:$C1000,"Return",'Fullfilment Center'!$B$2:$B1000,$A4,'Fullfilment Center'!$A$2:$A1000,"&lt;"&amp;Today())-SUMIFS('Fullfilment Center'!E$2:E1000,'Fullfilment Center'!$C$2:$C1000,"Spoilage",'Fullfilment Center'!$B$2:$B1000,$A4,'Fullfilment Center'!$A$2:$A1000,"&lt;"&amp;today()))+ (SUMIFS('Fullfilment Center'!E$2:E1000,'Fullfilment Center'!$C$2:$C1000,"In",'Fullfilment Center'!$B$2:$B1000,$A4,'Fullfilment Center'!$A$2:$A1000,Today()))-(SUMIFS('Fullfilment Center'!E$2:E1000,'Fullfilment Center'!$C$2:$C1000,"Out",'Fullfilment Center'!$B$2:$B1000,$A4,'Fullfilment Center'!$A$2:$A1000,Today()) - (SUMIFS('Fullfilment Center'!E$2:E1000,'Fullfilment Center'!$C$2:$C1000,"Retuned",'Fullfilment Center'!$B$2:$B1000,$A4,'Fullfilment Center'!$A$2:$A1000,Today()) - (SUMIFS('Fullfilment Center'!E$2:E1000,'Fullfilment Center'!$C$2:$C1000,"Spoilage",'Fullfilment Center'!$B$2:$B1000,$A4,'Fullfilment Center'!$A$2:$A1000,Today()))))</f>
        <v>0</v>
      </c>
      <c r="D4" s="5">
        <f>(SUMIFS('Fullfilment Center'!F$2:F1000,'Fullfilment Center'!$C$2:$C1000,"In",'Fullfilment Center'!$B$2:$B1000,$A4,'Fullfilment Center'!$A$2:$A1000,"&lt;"&amp;Today())-SUMIFS('Fullfilment Center'!F$2:F1000,'Fullfilment Center'!$C$2:$C1000,"Out",'Fullfilment Center'!$B$2:$B1000,$A4,'Fullfilment Center'!$A$2:$A1000,"&lt;"&amp;Today())+SUMIFS('Fullfilment Center'!F$2:F1000,'Fullfilment Center'!$C$2:$C1000,"Return",'Fullfilment Center'!$B$2:$B1000,$A4,'Fullfilment Center'!$A$2:$A1000,"&lt;"&amp;Today())-SUMIFS('Fullfilment Center'!F$2:F1000,'Fullfilment Center'!$C$2:$C1000,"Spoilage",'Fullfilment Center'!$B$2:$B1000,$A4,'Fullfilment Center'!$A$2:$A1000,"&lt;"&amp;today()))+ (SUMIFS('Fullfilment Center'!F$2:F1000,'Fullfilment Center'!$C$2:$C1000,"In",'Fullfilment Center'!$B$2:$B1000,$A4,'Fullfilment Center'!$A$2:$A1000,Today()))-(SUMIFS('Fullfilment Center'!F$2:F1000,'Fullfilment Center'!$C$2:$C1000,"Out",'Fullfilment Center'!$B$2:$B1000,$A4,'Fullfilment Center'!$A$2:$A1000,Today()) - (SUMIFS('Fullfilment Center'!F$2:F1000,'Fullfilment Center'!$C$2:$C1000,"Retuned",'Fullfilment Center'!$B$2:$B1000,$A4,'Fullfilment Center'!$A$2:$A1000,Today()) - (SUMIFS('Fullfilment Center'!F$2:F1000,'Fullfilment Center'!$C$2:$C1000,"Spoilage",'Fullfilment Center'!$B$2:$B1000,$A4,'Fullfilment Center'!$A$2:$A1000,Today()))))</f>
        <v>0</v>
      </c>
      <c r="E4" s="5">
        <f>(SUMIFS('Fullfilment Center'!G$2:G1000,'Fullfilment Center'!$C$2:$C1000,"In",'Fullfilment Center'!$B$2:$B1000,$A4,'Fullfilment Center'!$A$2:$A1000,"&lt;"&amp;Today())-SUMIFS('Fullfilment Center'!G$2:G1000,'Fullfilment Center'!$C$2:$C1000,"Out",'Fullfilment Center'!$B$2:$B1000,$A4,'Fullfilment Center'!$A$2:$A1000,"&lt;"&amp;Today())+SUMIFS('Fullfilment Center'!G$2:G1000,'Fullfilment Center'!$C$2:$C1000,"Return",'Fullfilment Center'!$B$2:$B1000,$A4,'Fullfilment Center'!$A$2:$A1000,"&lt;"&amp;Today())-SUMIFS('Fullfilment Center'!G$2:G1000,'Fullfilment Center'!$C$2:$C1000,"Spoilage",'Fullfilment Center'!$B$2:$B1000,$A4,'Fullfilment Center'!$A$2:$A1000,"&lt;"&amp;today()))+ (SUMIFS('Fullfilment Center'!G$2:G1000,'Fullfilment Center'!$C$2:$C1000,"In",'Fullfilment Center'!$B$2:$B1000,$A4,'Fullfilment Center'!$A$2:$A1000,Today()))-(SUMIFS('Fullfilment Center'!G$2:G1000,'Fullfilment Center'!$C$2:$C1000,"Out",'Fullfilment Center'!$B$2:$B1000,$A4,'Fullfilment Center'!$A$2:$A1000,Today()) - (SUMIFS('Fullfilment Center'!G$2:G1000,'Fullfilment Center'!$C$2:$C1000,"Retuned",'Fullfilment Center'!$B$2:$B1000,$A4,'Fullfilment Center'!$A$2:$A1000,Today()) - (SUMIFS('Fullfilment Center'!G$2:G1000,'Fullfilment Center'!$C$2:$C1000,"Spoilage",'Fullfilment Center'!$B$2:$B1000,$A4,'Fullfilment Center'!$A$2:$A1000,Today()))))</f>
        <v>0</v>
      </c>
      <c r="F4" s="5">
        <f>(SUMIFS('Fullfilment Center'!H$2:H1000,'Fullfilment Center'!$C$2:$C1000,"In",'Fullfilment Center'!$B$2:$B1000,$A4,'Fullfilment Center'!$A$2:$A1000,"&lt;"&amp;Today())-SUMIFS('Fullfilment Center'!H$2:H1000,'Fullfilment Center'!$C$2:$C1000,"Out",'Fullfilment Center'!$B$2:$B1000,$A4,'Fullfilment Center'!$A$2:$A1000,"&lt;"&amp;Today())+SUMIFS('Fullfilment Center'!H$2:H1000,'Fullfilment Center'!$C$2:$C1000,"Return",'Fullfilment Center'!$B$2:$B1000,$A4,'Fullfilment Center'!$A$2:$A1000,"&lt;"&amp;Today())-SUMIFS('Fullfilment Center'!H$2:H1000,'Fullfilment Center'!$C$2:$C1000,"Spoilage",'Fullfilment Center'!$B$2:$B1000,$A4,'Fullfilment Center'!$A$2:$A1000,"&lt;"&amp;today()))+ (SUMIFS('Fullfilment Center'!H$2:H1000,'Fullfilment Center'!$C$2:$C1000,"In",'Fullfilment Center'!$B$2:$B1000,$A4,'Fullfilment Center'!$A$2:$A1000,Today()))-(SUMIFS('Fullfilment Center'!H$2:H1000,'Fullfilment Center'!$C$2:$C1000,"Out",'Fullfilment Center'!$B$2:$B1000,$A4,'Fullfilment Center'!$A$2:$A1000,Today()) - (SUMIFS('Fullfilment Center'!H$2:H1000,'Fullfilment Center'!$C$2:$C1000,"Retuned",'Fullfilment Center'!$B$2:$B1000,$A4,'Fullfilment Center'!$A$2:$A1000,Today()) - (SUMIFS('Fullfilment Center'!H$2:H1000,'Fullfilment Center'!$C$2:$C1000,"Spoilage",'Fullfilment Center'!$B$2:$B1000,$A4,'Fullfilment Center'!$A$2:$A1000,Today()))))</f>
        <v>0</v>
      </c>
      <c r="G4" s="5">
        <f>(SUMIFS('Fullfilment Center'!I$2:I1000,'Fullfilment Center'!$C$2:$C1000,"In",'Fullfilment Center'!$B$2:$B1000,$A4,'Fullfilment Center'!$A$2:$A1000,"&lt;"&amp;Today())-SUMIFS('Fullfilment Center'!I$2:I1000,'Fullfilment Center'!$C$2:$C1000,"Out",'Fullfilment Center'!$B$2:$B1000,$A4,'Fullfilment Center'!$A$2:$A1000,"&lt;"&amp;Today())+SUMIFS('Fullfilment Center'!I$2:I1000,'Fullfilment Center'!$C$2:$C1000,"Return",'Fullfilment Center'!$B$2:$B1000,$A4,'Fullfilment Center'!$A$2:$A1000,"&lt;"&amp;Today())-SUMIFS('Fullfilment Center'!I$2:I1000,'Fullfilment Center'!$C$2:$C1000,"Spoilage",'Fullfilment Center'!$B$2:$B1000,$A4,'Fullfilment Center'!$A$2:$A1000,"&lt;"&amp;today()))+ (SUMIFS('Fullfilment Center'!I$2:I1000,'Fullfilment Center'!$C$2:$C1000,"In",'Fullfilment Center'!$B$2:$B1000,$A4,'Fullfilment Center'!$A$2:$A1000,Today()))-(SUMIFS('Fullfilment Center'!I$2:I1000,'Fullfilment Center'!$C$2:$C1000,"Out",'Fullfilment Center'!$B$2:$B1000,$A4,'Fullfilment Center'!$A$2:$A1000,Today()) - (SUMIFS('Fullfilment Center'!I$2:I1000,'Fullfilment Center'!$C$2:$C1000,"Retuned",'Fullfilment Center'!$B$2:$B1000,$A4,'Fullfilment Center'!$A$2:$A1000,Today()) - (SUMIFS('Fullfilment Center'!I$2:I1000,'Fullfilment Center'!$C$2:$C1000,"Spoilage",'Fullfilment Center'!$B$2:$B1000,$A4,'Fullfilment Center'!$A$2:$A1000,Today()))))</f>
        <v>0</v>
      </c>
      <c r="H4" s="5">
        <f>(SUMIFS('Fullfilment Center'!J$2:J1000,'Fullfilment Center'!$C$2:$C1000,"In",'Fullfilment Center'!$B$2:$B1000,$A4,'Fullfilment Center'!$A$2:$A1000,"&lt;"&amp;Today())-SUMIFS('Fullfilment Center'!J$2:J1000,'Fullfilment Center'!$C$2:$C1000,"Out",'Fullfilment Center'!$B$2:$B1000,$A4,'Fullfilment Center'!$A$2:$A1000,"&lt;"&amp;Today())+SUMIFS('Fullfilment Center'!J$2:J1000,'Fullfilment Center'!$C$2:$C1000,"Return",'Fullfilment Center'!$B$2:$B1000,$A4,'Fullfilment Center'!$A$2:$A1000,"&lt;"&amp;Today())-SUMIFS('Fullfilment Center'!J$2:J1000,'Fullfilment Center'!$C$2:$C1000,"Spoilage",'Fullfilment Center'!$B$2:$B1000,$A4,'Fullfilment Center'!$A$2:$A1000,"&lt;"&amp;today()))+ (SUMIFS('Fullfilment Center'!J$2:J1000,'Fullfilment Center'!$C$2:$C1000,"In",'Fullfilment Center'!$B$2:$B1000,$A4,'Fullfilment Center'!$A$2:$A1000,Today()))-(SUMIFS('Fullfilment Center'!J$2:J1000,'Fullfilment Center'!$C$2:$C1000,"Out",'Fullfilment Center'!$B$2:$B1000,$A4,'Fullfilment Center'!$A$2:$A1000,Today()) - (SUMIFS('Fullfilment Center'!J$2:J1000,'Fullfilment Center'!$C$2:$C1000,"Retuned",'Fullfilment Center'!$B$2:$B1000,$A4,'Fullfilment Center'!$A$2:$A1000,Today()) - (SUMIFS('Fullfilment Center'!J$2:J1000,'Fullfilment Center'!$C$2:$C1000,"Spoilage",'Fullfilment Center'!$B$2:$B1000,$A4,'Fullfilment Center'!$A$2:$A1000,Today()))))</f>
        <v>0</v>
      </c>
      <c r="I4" s="5">
        <f>(SUMIFS('Fullfilment Center'!K$2:K1000,'Fullfilment Center'!$C$2:$C1000,"In",'Fullfilment Center'!$B$2:$B1000,$A4,'Fullfilment Center'!$A$2:$A1000,"&lt;"&amp;Today())-SUMIFS('Fullfilment Center'!K$2:K1000,'Fullfilment Center'!$C$2:$C1000,"Out",'Fullfilment Center'!$B$2:$B1000,$A4,'Fullfilment Center'!$A$2:$A1000,"&lt;"&amp;Today())+SUMIFS('Fullfilment Center'!K$2:K1000,'Fullfilment Center'!$C$2:$C1000,"Return",'Fullfilment Center'!$B$2:$B1000,$A4,'Fullfilment Center'!$A$2:$A1000,"&lt;"&amp;Today())-SUMIFS('Fullfilment Center'!K$2:K1000,'Fullfilment Center'!$C$2:$C1000,"Spoilage",'Fullfilment Center'!$B$2:$B1000,$A4,'Fullfilment Center'!$A$2:$A1000,"&lt;"&amp;today()))+ (SUMIFS('Fullfilment Center'!K$2:K1000,'Fullfilment Center'!$C$2:$C1000,"In",'Fullfilment Center'!$B$2:$B1000,$A4,'Fullfilment Center'!$A$2:$A1000,Today()))-(SUMIFS('Fullfilment Center'!K$2:K1000,'Fullfilment Center'!$C$2:$C1000,"Out",'Fullfilment Center'!$B$2:$B1000,$A4,'Fullfilment Center'!$A$2:$A1000,Today()) - (SUMIFS('Fullfilment Center'!K$2:K1000,'Fullfilment Center'!$C$2:$C1000,"Retuned",'Fullfilment Center'!$B$2:$B1000,$A4,'Fullfilment Center'!$A$2:$A1000,Today()) - (SUMIFS('Fullfilment Center'!K$2:K1000,'Fullfilment Center'!$C$2:$C1000,"Spoilage",'Fullfilment Center'!$B$2:$B1000,$A4,'Fullfilment Center'!$A$2:$A1000,Today()))))</f>
        <v>0</v>
      </c>
      <c r="J4" s="5">
        <f>(SUMIFS('Fullfilment Center'!L$2:L1000,'Fullfilment Center'!$C$2:$C1000,"In",'Fullfilment Center'!$B$2:$B1000,$A4,'Fullfilment Center'!$A$2:$A1000,"&lt;"&amp;Today())-SUMIFS('Fullfilment Center'!L$2:L1000,'Fullfilment Center'!$C$2:$C1000,"Out",'Fullfilment Center'!$B$2:$B1000,$A4,'Fullfilment Center'!$A$2:$A1000,"&lt;"&amp;Today())+SUMIFS('Fullfilment Center'!L$2:L1000,'Fullfilment Center'!$C$2:$C1000,"Return",'Fullfilment Center'!$B$2:$B1000,$A4,'Fullfilment Center'!$A$2:$A1000,"&lt;"&amp;Today())-SUMIFS('Fullfilment Center'!L$2:L1000,'Fullfilment Center'!$C$2:$C1000,"Spoilage",'Fullfilment Center'!$B$2:$B1000,$A4,'Fullfilment Center'!$A$2:$A1000,"&lt;"&amp;today()))+ (SUMIFS('Fullfilment Center'!L$2:L1000,'Fullfilment Center'!$C$2:$C1000,"In",'Fullfilment Center'!$B$2:$B1000,$A4,'Fullfilment Center'!$A$2:$A1000,Today()))-(SUMIFS('Fullfilment Center'!L$2:L1000,'Fullfilment Center'!$C$2:$C1000,"Out",'Fullfilment Center'!$B$2:$B1000,$A4,'Fullfilment Center'!$A$2:$A1000,Today()) - (SUMIFS('Fullfilment Center'!L$2:L1000,'Fullfilment Center'!$C$2:$C1000,"Retuned",'Fullfilment Center'!$B$2:$B1000,$A4,'Fullfilment Center'!$A$2:$A1000,Today()) - (SUMIFS('Fullfilment Center'!L$2:L1000,'Fullfilment Center'!$C$2:$C1000,"Spoilage",'Fullfilment Center'!$B$2:$B1000,$A4,'Fullfilment Center'!$A$2:$A1000,Today()))))</f>
        <v>0</v>
      </c>
      <c r="K4" s="5">
        <f>(SUMIFS('Fullfilment Center'!M$2:M1000,'Fullfilment Center'!$C$2:$C1000,"In",'Fullfilment Center'!$B$2:$B1000,$A4,'Fullfilment Center'!$A$2:$A1000,"&lt;"&amp;Today())-SUMIFS('Fullfilment Center'!M$2:M1000,'Fullfilment Center'!$C$2:$C1000,"Out",'Fullfilment Center'!$B$2:$B1000,$A4,'Fullfilment Center'!$A$2:$A1000,"&lt;"&amp;Today())+SUMIFS('Fullfilment Center'!M$2:M1000,'Fullfilment Center'!$C$2:$C1000,"Return",'Fullfilment Center'!$B$2:$B1000,$A4,'Fullfilment Center'!$A$2:$A1000,"&lt;"&amp;Today())-SUMIFS('Fullfilment Center'!M$2:M1000,'Fullfilment Center'!$C$2:$C1000,"Spoilage",'Fullfilment Center'!$B$2:$B1000,$A4,'Fullfilment Center'!$A$2:$A1000,"&lt;"&amp;today()))+ (SUMIFS('Fullfilment Center'!M$2:M1000,'Fullfilment Center'!$C$2:$C1000,"In",'Fullfilment Center'!$B$2:$B1000,$A4,'Fullfilment Center'!$A$2:$A1000,Today()))-(SUMIFS('Fullfilment Center'!M$2:M1000,'Fullfilment Center'!$C$2:$C1000,"Out",'Fullfilment Center'!$B$2:$B1000,$A4,'Fullfilment Center'!$A$2:$A1000,Today()) - (SUMIFS('Fullfilment Center'!M$2:M1000,'Fullfilment Center'!$C$2:$C1000,"Retuned",'Fullfilment Center'!$B$2:$B1000,$A4,'Fullfilment Center'!$A$2:$A1000,Today()) - (SUMIFS('Fullfilment Center'!M$2:M1000,'Fullfilment Center'!$C$2:$C1000,"Spoilage",'Fullfilment Center'!$B$2:$B1000,$A4,'Fullfilment Center'!$A$2:$A1000,Today()))))</f>
        <v>0</v>
      </c>
      <c r="L4" s="5">
        <f>(SUMIFS('Fullfilment Center'!N$2:N1000,'Fullfilment Center'!$C$2:$C1000,"In",'Fullfilment Center'!$B$2:$B1000,$A4,'Fullfilment Center'!$A$2:$A1000,"&lt;"&amp;Today())-SUMIFS('Fullfilment Center'!N$2:N1000,'Fullfilment Center'!$C$2:$C1000,"Out",'Fullfilment Center'!$B$2:$B1000,$A4,'Fullfilment Center'!$A$2:$A1000,"&lt;"&amp;Today())+SUMIFS('Fullfilment Center'!N$2:N1000,'Fullfilment Center'!$C$2:$C1000,"Return",'Fullfilment Center'!$B$2:$B1000,$A4,'Fullfilment Center'!$A$2:$A1000,"&lt;"&amp;Today())-SUMIFS('Fullfilment Center'!N$2:N1000,'Fullfilment Center'!$C$2:$C1000,"Spoilage",'Fullfilment Center'!$B$2:$B1000,$A4,'Fullfilment Center'!$A$2:$A1000,"&lt;"&amp;today()))+ (SUMIFS('Fullfilment Center'!N$2:N1000,'Fullfilment Center'!$C$2:$C1000,"In",'Fullfilment Center'!$B$2:$B1000,$A4,'Fullfilment Center'!$A$2:$A1000,Today()))-(SUMIFS('Fullfilment Center'!N$2:N1000,'Fullfilment Center'!$C$2:$C1000,"Out",'Fullfilment Center'!$B$2:$B1000,$A4,'Fullfilment Center'!$A$2:$A1000,Today()) - (SUMIFS('Fullfilment Center'!N$2:N1000,'Fullfilment Center'!$C$2:$C1000,"Retuned",'Fullfilment Center'!$B$2:$B1000,$A4,'Fullfilment Center'!$A$2:$A1000,Today()) - (SUMIFS('Fullfilment Center'!N$2:N1000,'Fullfilment Center'!$C$2:$C1000,"Spoilage",'Fullfilment Center'!$B$2:$B1000,$A4,'Fullfilment Center'!$A$2:$A1000,Today()))))</f>
        <v>0</v>
      </c>
      <c r="M4" s="5">
        <f>(SUMIFS('Fullfilment Center'!O$2:O1000,'Fullfilment Center'!$C$2:$C1000,"In",'Fullfilment Center'!$B$2:$B1000,$A4,'Fullfilment Center'!$A$2:$A1000,"&lt;"&amp;Today())-SUMIFS('Fullfilment Center'!O$2:O1000,'Fullfilment Center'!$C$2:$C1000,"Out",'Fullfilment Center'!$B$2:$B1000,$A4,'Fullfilment Center'!$A$2:$A1000,"&lt;"&amp;Today())+SUMIFS('Fullfilment Center'!O$2:O1000,'Fullfilment Center'!$C$2:$C1000,"Return",'Fullfilment Center'!$B$2:$B1000,$A4,'Fullfilment Center'!$A$2:$A1000,"&lt;"&amp;Today())-SUMIFS('Fullfilment Center'!O$2:O1000,'Fullfilment Center'!$C$2:$C1000,"Spoilage",'Fullfilment Center'!$B$2:$B1000,$A4,'Fullfilment Center'!$A$2:$A1000,"&lt;"&amp;today()))+ (SUMIFS('Fullfilment Center'!O$2:O1000,'Fullfilment Center'!$C$2:$C1000,"In",'Fullfilment Center'!$B$2:$B1000,$A4,'Fullfilment Center'!$A$2:$A1000,Today()))-(SUMIFS('Fullfilment Center'!O$2:O1000,'Fullfilment Center'!$C$2:$C1000,"Out",'Fullfilment Center'!$B$2:$B1000,$A4,'Fullfilment Center'!$A$2:$A1000,Today()) - (SUMIFS('Fullfilment Center'!O$2:O1000,'Fullfilment Center'!$C$2:$C1000,"Retuned",'Fullfilment Center'!$B$2:$B1000,$A4,'Fullfilment Center'!$A$2:$A1000,Today()) - (SUMIFS('Fullfilment Center'!O$2:O1000,'Fullfilment Center'!$C$2:$C1000,"Spoilage",'Fullfilment Center'!$B$2:$B1000,$A4,'Fullfilment Center'!$A$2:$A1000,Today()))))</f>
        <v>0</v>
      </c>
      <c r="N4" s="5">
        <f>(SUMIFS('Fullfilment Center'!P$2:P1000,'Fullfilment Center'!$C$2:$C1000,"In",'Fullfilment Center'!$B$2:$B1000,$A4,'Fullfilment Center'!$A$2:$A1000,"&lt;"&amp;Today())-SUMIFS('Fullfilment Center'!P$2:P1000,'Fullfilment Center'!$C$2:$C1000,"Out",'Fullfilment Center'!$B$2:$B1000,$A4,'Fullfilment Center'!$A$2:$A1000,"&lt;"&amp;Today())+SUMIFS('Fullfilment Center'!P$2:P1000,'Fullfilment Center'!$C$2:$C1000,"Return",'Fullfilment Center'!$B$2:$B1000,$A4,'Fullfilment Center'!$A$2:$A1000,"&lt;"&amp;Today())-SUMIFS('Fullfilment Center'!P$2:P1000,'Fullfilment Center'!$C$2:$C1000,"Spoilage",'Fullfilment Center'!$B$2:$B1000,$A4,'Fullfilment Center'!$A$2:$A1000,"&lt;"&amp;today()))+ (SUMIFS('Fullfilment Center'!P$2:P1000,'Fullfilment Center'!$C$2:$C1000,"In",'Fullfilment Center'!$B$2:$B1000,$A4,'Fullfilment Center'!$A$2:$A1000,Today()))-(SUMIFS('Fullfilment Center'!P$2:P1000,'Fullfilment Center'!$C$2:$C1000,"Out",'Fullfilment Center'!$B$2:$B1000,$A4,'Fullfilment Center'!$A$2:$A1000,Today()) - (SUMIFS('Fullfilment Center'!P$2:P1000,'Fullfilment Center'!$C$2:$C1000,"Retuned",'Fullfilment Center'!$B$2:$B1000,$A4,'Fullfilment Center'!$A$2:$A1000,Today()) - (SUMIFS('Fullfilment Center'!P$2:P1000,'Fullfilment Center'!$C$2:$C1000,"Spoilage",'Fullfilment Center'!$B$2:$B1000,$A4,'Fullfilment Center'!$A$2:$A1000,Today()))))</f>
        <v>0</v>
      </c>
      <c r="O4" s="5">
        <f>(SUMIFS('Fullfilment Center'!Q$2:Q1000,'Fullfilment Center'!$C$2:$C1000,"In",'Fullfilment Center'!$B$2:$B1000,$A4,'Fullfilment Center'!$A$2:$A1000,"&lt;"&amp;Today())-SUMIFS('Fullfilment Center'!Q$2:Q1000,'Fullfilment Center'!$C$2:$C1000,"Out",'Fullfilment Center'!$B$2:$B1000,$A4,'Fullfilment Center'!$A$2:$A1000,"&lt;"&amp;Today())+SUMIFS('Fullfilment Center'!Q$2:Q1000,'Fullfilment Center'!$C$2:$C1000,"Return",'Fullfilment Center'!$B$2:$B1000,$A4,'Fullfilment Center'!$A$2:$A1000,"&lt;"&amp;Today())-SUMIFS('Fullfilment Center'!Q$2:Q1000,'Fullfilment Center'!$C$2:$C1000,"Spoilage",'Fullfilment Center'!$B$2:$B1000,$A4,'Fullfilment Center'!$A$2:$A1000,"&lt;"&amp;today()))+ (SUMIFS('Fullfilment Center'!Q$2:Q1000,'Fullfilment Center'!$C$2:$C1000,"In",'Fullfilment Center'!$B$2:$B1000,$A4,'Fullfilment Center'!$A$2:$A1000,Today()))-(SUMIFS('Fullfilment Center'!Q$2:Q1000,'Fullfilment Center'!$C$2:$C1000,"Out",'Fullfilment Center'!$B$2:$B1000,$A4,'Fullfilment Center'!$A$2:$A1000,Today()) - (SUMIFS('Fullfilment Center'!Q$2:Q1000,'Fullfilment Center'!$C$2:$C1000,"Retuned",'Fullfilment Center'!$B$2:$B1000,$A4,'Fullfilment Center'!$A$2:$A1000,Today()) - (SUMIFS('Fullfilment Center'!Q$2:Q1000,'Fullfilment Center'!$C$2:$C1000,"Spoilage",'Fullfilment Center'!$B$2:$B1000,$A4,'Fullfilment Center'!$A$2:$A1000,Today()))))</f>
        <v>0</v>
      </c>
      <c r="P4" s="5">
        <f>(SUMIFS('Fullfilment Center'!R$2:R1000,'Fullfilment Center'!$C$2:$C1000,"In",'Fullfilment Center'!$B$2:$B1000,$A4,'Fullfilment Center'!$A$2:$A1000,"&lt;"&amp;Today())-SUMIFS('Fullfilment Center'!R$2:R1000,'Fullfilment Center'!$C$2:$C1000,"Out",'Fullfilment Center'!$B$2:$B1000,$A4,'Fullfilment Center'!$A$2:$A1000,"&lt;"&amp;Today())+SUMIFS('Fullfilment Center'!R$2:R1000,'Fullfilment Center'!$C$2:$C1000,"Return",'Fullfilment Center'!$B$2:$B1000,$A4,'Fullfilment Center'!$A$2:$A1000,"&lt;"&amp;Today())-SUMIFS('Fullfilment Center'!R$2:R1000,'Fullfilment Center'!$C$2:$C1000,"Spoilage",'Fullfilment Center'!$B$2:$B1000,$A4,'Fullfilment Center'!$A$2:$A1000,"&lt;"&amp;today()))+ (SUMIFS('Fullfilment Center'!R$2:R1000,'Fullfilment Center'!$C$2:$C1000,"In",'Fullfilment Center'!$B$2:$B1000,$A4,'Fullfilment Center'!$A$2:$A1000,Today()))-(SUMIFS('Fullfilment Center'!R$2:R1000,'Fullfilment Center'!$C$2:$C1000,"Out",'Fullfilment Center'!$B$2:$B1000,$A4,'Fullfilment Center'!$A$2:$A1000,Today()) - (SUMIFS('Fullfilment Center'!R$2:R1000,'Fullfilment Center'!$C$2:$C1000,"Retuned",'Fullfilment Center'!$B$2:$B1000,$A4,'Fullfilment Center'!$A$2:$A1000,Today()) - (SUMIFS('Fullfilment Center'!R$2:R1000,'Fullfilment Center'!$C$2:$C1000,"Spoilage",'Fullfilment Center'!$B$2:$B1000,$A4,'Fullfilment Center'!$A$2:$A1000,Today()))))</f>
        <v>0</v>
      </c>
      <c r="Q4" s="5">
        <f>(SUMIFS('Fullfilment Center'!S$2:S1000,'Fullfilment Center'!$C$2:$C1000,"In",'Fullfilment Center'!$B$2:$B1000,$A4,'Fullfilment Center'!$A$2:$A1000,"&lt;"&amp;Today())-SUMIFS('Fullfilment Center'!S$2:S1000,'Fullfilment Center'!$C$2:$C1000,"Out",'Fullfilment Center'!$B$2:$B1000,$A4,'Fullfilment Center'!$A$2:$A1000,"&lt;"&amp;Today())+SUMIFS('Fullfilment Center'!S$2:S1000,'Fullfilment Center'!$C$2:$C1000,"Return",'Fullfilment Center'!$B$2:$B1000,$A4,'Fullfilment Center'!$A$2:$A1000,"&lt;"&amp;Today())-SUMIFS('Fullfilment Center'!S$2:S1000,'Fullfilment Center'!$C$2:$C1000,"Spoilage",'Fullfilment Center'!$B$2:$B1000,$A4,'Fullfilment Center'!$A$2:$A1000,"&lt;"&amp;today()))+ (SUMIFS('Fullfilment Center'!S$2:S1000,'Fullfilment Center'!$C$2:$C1000,"In",'Fullfilment Center'!$B$2:$B1000,$A4,'Fullfilment Center'!$A$2:$A1000,Today()))-(SUMIFS('Fullfilment Center'!S$2:S1000,'Fullfilment Center'!$C$2:$C1000,"Out",'Fullfilment Center'!$B$2:$B1000,$A4,'Fullfilment Center'!$A$2:$A1000,Today()) - (SUMIFS('Fullfilment Center'!S$2:S1000,'Fullfilment Center'!$C$2:$C1000,"Retuned",'Fullfilment Center'!$B$2:$B1000,$A4,'Fullfilment Center'!$A$2:$A1000,Today()) - (SUMIFS('Fullfilment Center'!S$2:S1000,'Fullfilment Center'!$C$2:$C1000,"Spoilage",'Fullfilment Center'!$B$2:$B1000,$A4,'Fullfilment Center'!$A$2:$A1000,Today()))))</f>
        <v>0</v>
      </c>
      <c r="R4" s="5">
        <f>(SUMIFS('Fullfilment Center'!T$2:T1000,'Fullfilment Center'!$C$2:$C1000,"In",'Fullfilment Center'!$B$2:$B1000,$A4,'Fullfilment Center'!$A$2:$A1000,"&lt;"&amp;Today())-SUMIFS('Fullfilment Center'!T$2:T1000,'Fullfilment Center'!$C$2:$C1000,"Out",'Fullfilment Center'!$B$2:$B1000,$A4,'Fullfilment Center'!$A$2:$A1000,"&lt;"&amp;Today())+SUMIFS('Fullfilment Center'!T$2:T1000,'Fullfilment Center'!$C$2:$C1000,"Return",'Fullfilment Center'!$B$2:$B1000,$A4,'Fullfilment Center'!$A$2:$A1000,"&lt;"&amp;Today())-SUMIFS('Fullfilment Center'!T$2:T1000,'Fullfilment Center'!$C$2:$C1000,"Spoilage",'Fullfilment Center'!$B$2:$B1000,$A4,'Fullfilment Center'!$A$2:$A1000,"&lt;"&amp;today()))+ (SUMIFS('Fullfilment Center'!T$2:T1000,'Fullfilment Center'!$C$2:$C1000,"In",'Fullfilment Center'!$B$2:$B1000,$A4,'Fullfilment Center'!$A$2:$A1000,Today()))-(SUMIFS('Fullfilment Center'!T$2:T1000,'Fullfilment Center'!$C$2:$C1000,"Out",'Fullfilment Center'!$B$2:$B1000,$A4,'Fullfilment Center'!$A$2:$A1000,Today()) - (SUMIFS('Fullfilment Center'!T$2:T1000,'Fullfilment Center'!$C$2:$C1000,"Retuned",'Fullfilment Center'!$B$2:$B1000,$A4,'Fullfilment Center'!$A$2:$A1000,Today()) - (SUMIFS('Fullfilment Center'!T$2:T1000,'Fullfilment Center'!$C$2:$C1000,"Spoilage",'Fullfilment Center'!$B$2:$B1000,$A4,'Fullfilment Center'!$A$2:$A1000,Today()))))</f>
        <v>0</v>
      </c>
      <c r="S4" s="5">
        <f>(SUMIFS('Fullfilment Center'!U$2:U1000,'Fullfilment Center'!$C$2:$C1000,"In",'Fullfilment Center'!$B$2:$B1000,$A4,'Fullfilment Center'!$A$2:$A1000,"&lt;"&amp;Today())-SUMIFS('Fullfilment Center'!U$2:U1000,'Fullfilment Center'!$C$2:$C1000,"Out",'Fullfilment Center'!$B$2:$B1000,$A4,'Fullfilment Center'!$A$2:$A1000,"&lt;"&amp;Today())+SUMIFS('Fullfilment Center'!U$2:U1000,'Fullfilment Center'!$C$2:$C1000,"Return",'Fullfilment Center'!$B$2:$B1000,$A4,'Fullfilment Center'!$A$2:$A1000,"&lt;"&amp;Today())-SUMIFS('Fullfilment Center'!U$2:U1000,'Fullfilment Center'!$C$2:$C1000,"Spoilage",'Fullfilment Center'!$B$2:$B1000,$A4,'Fullfilment Center'!$A$2:$A1000,"&lt;"&amp;today()))+ (SUMIFS('Fullfilment Center'!U$2:U1000,'Fullfilment Center'!$C$2:$C1000,"In",'Fullfilment Center'!$B$2:$B1000,$A4,'Fullfilment Center'!$A$2:$A1000,Today()))-(SUMIFS('Fullfilment Center'!U$2:U1000,'Fullfilment Center'!$C$2:$C1000,"Out",'Fullfilment Center'!$B$2:$B1000,$A4,'Fullfilment Center'!$A$2:$A1000,Today()) - (SUMIFS('Fullfilment Center'!U$2:U1000,'Fullfilment Center'!$C$2:$C1000,"Retuned",'Fullfilment Center'!$B$2:$B1000,$A4,'Fullfilment Center'!$A$2:$A1000,Today()) - (SUMIFS('Fullfilment Center'!U$2:U1000,'Fullfilment Center'!$C$2:$C1000,"Spoilage",'Fullfilment Center'!$B$2:$B1000,$A4,'Fullfilment Center'!$A$2:$A1000,Today()))))</f>
        <v>0</v>
      </c>
      <c r="T4" s="5">
        <f>(SUMIFS('Fullfilment Center'!V$2:V1000,'Fullfilment Center'!$C$2:$C1000,"In",'Fullfilment Center'!$B$2:$B1000,$A4,'Fullfilment Center'!$A$2:$A1000,"&lt;"&amp;Today())-SUMIFS('Fullfilment Center'!V$2:V1000,'Fullfilment Center'!$C$2:$C1000,"Out",'Fullfilment Center'!$B$2:$B1000,$A4,'Fullfilment Center'!$A$2:$A1000,"&lt;"&amp;Today())+SUMIFS('Fullfilment Center'!V$2:V1000,'Fullfilment Center'!$C$2:$C1000,"Return",'Fullfilment Center'!$B$2:$B1000,$A4,'Fullfilment Center'!$A$2:$A1000,"&lt;"&amp;Today())-SUMIFS('Fullfilment Center'!V$2:V1000,'Fullfilment Center'!$C$2:$C1000,"Spoilage",'Fullfilment Center'!$B$2:$B1000,$A4,'Fullfilment Center'!$A$2:$A1000,"&lt;"&amp;today()))+ (SUMIFS('Fullfilment Center'!V$2:V1000,'Fullfilment Center'!$C$2:$C1000,"In",'Fullfilment Center'!$B$2:$B1000,$A4,'Fullfilment Center'!$A$2:$A1000,Today()))-(SUMIFS('Fullfilment Center'!V$2:V1000,'Fullfilment Center'!$C$2:$C1000,"Out",'Fullfilment Center'!$B$2:$B1000,$A4,'Fullfilment Center'!$A$2:$A1000,Today()) - (SUMIFS('Fullfilment Center'!V$2:V1000,'Fullfilment Center'!$C$2:$C1000,"Retuned",'Fullfilment Center'!$B$2:$B1000,$A4,'Fullfilment Center'!$A$2:$A1000,Today()) - (SUMIFS('Fullfilment Center'!V$2:V1000,'Fullfilment Center'!$C$2:$C1000,"Spoilage",'Fullfilment Center'!$B$2:$B1000,$A4,'Fullfilment Center'!$A$2:$A1000,Today()))))</f>
        <v>0</v>
      </c>
      <c r="U4" s="5">
        <f>(SUMIFS('Fullfilment Center'!W$2:W1000,'Fullfilment Center'!$C$2:$C1000,"In",'Fullfilment Center'!$B$2:$B1000,$A4,'Fullfilment Center'!$A$2:$A1000,"&lt;"&amp;Today())-SUMIFS('Fullfilment Center'!W$2:W1000,'Fullfilment Center'!$C$2:$C1000,"Out",'Fullfilment Center'!$B$2:$B1000,$A4,'Fullfilment Center'!$A$2:$A1000,"&lt;"&amp;Today())+SUMIFS('Fullfilment Center'!W$2:W1000,'Fullfilment Center'!$C$2:$C1000,"Return",'Fullfilment Center'!$B$2:$B1000,$A4,'Fullfilment Center'!$A$2:$A1000,"&lt;"&amp;Today())-SUMIFS('Fullfilment Center'!W$2:W1000,'Fullfilment Center'!$C$2:$C1000,"Spoilage",'Fullfilment Center'!$B$2:$B1000,$A4,'Fullfilment Center'!$A$2:$A1000,"&lt;"&amp;today()))+ (SUMIFS('Fullfilment Center'!W$2:W1000,'Fullfilment Center'!$C$2:$C1000,"In",'Fullfilment Center'!$B$2:$B1000,$A4,'Fullfilment Center'!$A$2:$A1000,Today()))-(SUMIFS('Fullfilment Center'!W$2:W1000,'Fullfilment Center'!$C$2:$C1000,"Out",'Fullfilment Center'!$B$2:$B1000,$A4,'Fullfilment Center'!$A$2:$A1000,Today()) - (SUMIFS('Fullfilment Center'!W$2:W1000,'Fullfilment Center'!$C$2:$C1000,"Retuned",'Fullfilment Center'!$B$2:$B1000,$A4,'Fullfilment Center'!$A$2:$A1000,Today()) - (SUMIFS('Fullfilment Center'!W$2:W1000,'Fullfilment Center'!$C$2:$C1000,"Spoilage",'Fullfilment Center'!$B$2:$B1000,$A4,'Fullfilment Center'!$A$2:$A1000,Today()))))</f>
        <v>0</v>
      </c>
      <c r="V4" s="5">
        <f>(SUMIFS('Fullfilment Center'!X$2:X1000,'Fullfilment Center'!$C$2:$C1000,"In",'Fullfilment Center'!$B$2:$B1000,$A4,'Fullfilment Center'!$A$2:$A1000,"&lt;"&amp;Today())-SUMIFS('Fullfilment Center'!X$2:X1000,'Fullfilment Center'!$C$2:$C1000,"Out",'Fullfilment Center'!$B$2:$B1000,$A4,'Fullfilment Center'!$A$2:$A1000,"&lt;"&amp;Today())+SUMIFS('Fullfilment Center'!X$2:X1000,'Fullfilment Center'!$C$2:$C1000,"Return",'Fullfilment Center'!$B$2:$B1000,$A4,'Fullfilment Center'!$A$2:$A1000,"&lt;"&amp;Today())-SUMIFS('Fullfilment Center'!X$2:X1000,'Fullfilment Center'!$C$2:$C1000,"Spoilage",'Fullfilment Center'!$B$2:$B1000,$A4,'Fullfilment Center'!$A$2:$A1000,"&lt;"&amp;today()))+ (SUMIFS('Fullfilment Center'!X$2:X1000,'Fullfilment Center'!$C$2:$C1000,"In",'Fullfilment Center'!$B$2:$B1000,$A4,'Fullfilment Center'!$A$2:$A1000,Today()))-(SUMIFS('Fullfilment Center'!X$2:X1000,'Fullfilment Center'!$C$2:$C1000,"Out",'Fullfilment Center'!$B$2:$B1000,$A4,'Fullfilment Center'!$A$2:$A1000,Today()) - (SUMIFS('Fullfilment Center'!X$2:X1000,'Fullfilment Center'!$C$2:$C1000,"Retuned",'Fullfilment Center'!$B$2:$B1000,$A4,'Fullfilment Center'!$A$2:$A1000,Today()) - (SUMIFS('Fullfilment Center'!X$2:X1000,'Fullfilment Center'!$C$2:$C1000,"Spoilage",'Fullfilment Center'!$B$2:$B1000,$A4,'Fullfilment Center'!$A$2:$A1000,Today()))))</f>
        <v>0</v>
      </c>
      <c r="W4" s="5">
        <f>(SUMIFS('Fullfilment Center'!Y$2:Y1000,'Fullfilment Center'!$C$2:$C1000,"In",'Fullfilment Center'!$B$2:$B1000,$A4,'Fullfilment Center'!$A$2:$A1000,"&lt;"&amp;Today())-SUMIFS('Fullfilment Center'!Y$2:Y1000,'Fullfilment Center'!$C$2:$C1000,"Out",'Fullfilment Center'!$B$2:$B1000,$A4,'Fullfilment Center'!$A$2:$A1000,"&lt;"&amp;Today())+SUMIFS('Fullfilment Center'!Y$2:Y1000,'Fullfilment Center'!$C$2:$C1000,"Return",'Fullfilment Center'!$B$2:$B1000,$A4,'Fullfilment Center'!$A$2:$A1000,"&lt;"&amp;Today())-SUMIFS('Fullfilment Center'!Y$2:Y1000,'Fullfilment Center'!$C$2:$C1000,"Spoilage",'Fullfilment Center'!$B$2:$B1000,$A4,'Fullfilment Center'!$A$2:$A1000,"&lt;"&amp;today()))+ (SUMIFS('Fullfilment Center'!Y$2:Y1000,'Fullfilment Center'!$C$2:$C1000,"In",'Fullfilment Center'!$B$2:$B1000,$A4,'Fullfilment Center'!$A$2:$A1000,Today()))-(SUMIFS('Fullfilment Center'!Y$2:Y1000,'Fullfilment Center'!$C$2:$C1000,"Out",'Fullfilment Center'!$B$2:$B1000,$A4,'Fullfilment Center'!$A$2:$A1000,Today()) - (SUMIFS('Fullfilment Center'!Y$2:Y1000,'Fullfilment Center'!$C$2:$C1000,"Retuned",'Fullfilment Center'!$B$2:$B1000,$A4,'Fullfilment Center'!$A$2:$A1000,Today()) - (SUMIFS('Fullfilment Center'!Y$2:Y1000,'Fullfilment Center'!$C$2:$C1000,"Spoilage",'Fullfilment Center'!$B$2:$B1000,$A4,'Fullfilment Center'!$A$2:$A1000,Today()))))</f>
        <v>0</v>
      </c>
      <c r="X4" s="5">
        <f>(SUMIFS('Fullfilment Center'!Z$2:Z1000,'Fullfilment Center'!$C$2:$C1000,"In",'Fullfilment Center'!$B$2:$B1000,$A4,'Fullfilment Center'!$A$2:$A1000,"&lt;"&amp;Today())-SUMIFS('Fullfilment Center'!Z$2:Z1000,'Fullfilment Center'!$C$2:$C1000,"Out",'Fullfilment Center'!$B$2:$B1000,$A4,'Fullfilment Center'!$A$2:$A1000,"&lt;"&amp;Today())+SUMIFS('Fullfilment Center'!Z$2:Z1000,'Fullfilment Center'!$C$2:$C1000,"Return",'Fullfilment Center'!$B$2:$B1000,$A4,'Fullfilment Center'!$A$2:$A1000,"&lt;"&amp;Today())-SUMIFS('Fullfilment Center'!Z$2:Z1000,'Fullfilment Center'!$C$2:$C1000,"Spoilage",'Fullfilment Center'!$B$2:$B1000,$A4,'Fullfilment Center'!$A$2:$A1000,"&lt;"&amp;today()))+ (SUMIFS('Fullfilment Center'!Z$2:Z1000,'Fullfilment Center'!$C$2:$C1000,"In",'Fullfilment Center'!$B$2:$B1000,$A4,'Fullfilment Center'!$A$2:$A1000,Today()))-(SUMIFS('Fullfilment Center'!Z$2:Z1000,'Fullfilment Center'!$C$2:$C1000,"Out",'Fullfilment Center'!$B$2:$B1000,$A4,'Fullfilment Center'!$A$2:$A1000,Today()) - (SUMIFS('Fullfilment Center'!Z$2:Z1000,'Fullfilment Center'!$C$2:$C1000,"Retuned",'Fullfilment Center'!$B$2:$B1000,$A4,'Fullfilment Center'!$A$2:$A1000,Today()) - (SUMIFS('Fullfilment Center'!Z$2:Z1000,'Fullfilment Center'!$C$2:$C1000,"Spoilage",'Fullfilment Center'!$B$2:$B1000,$A4,'Fullfilment Center'!$A$2:$A1000,Today()))))</f>
        <v>0</v>
      </c>
      <c r="Y4" s="5">
        <f>(SUMIFS('Fullfilment Center'!AA$2:AA1000,'Fullfilment Center'!$C$2:$C1000,"In",'Fullfilment Center'!$B$2:$B1000,$A4,'Fullfilment Center'!$A$2:$A1000,"&lt;"&amp;Today())-SUMIFS('Fullfilment Center'!AA$2:AA1000,'Fullfilment Center'!$C$2:$C1000,"Out",'Fullfilment Center'!$B$2:$B1000,$A4,'Fullfilment Center'!$A$2:$A1000,"&lt;"&amp;Today())+SUMIFS('Fullfilment Center'!AA$2:AA1000,'Fullfilment Center'!$C$2:$C1000,"Return",'Fullfilment Center'!$B$2:$B1000,$A4,'Fullfilment Center'!$A$2:$A1000,"&lt;"&amp;Today())-SUMIFS('Fullfilment Center'!AA$2:AA1000,'Fullfilment Center'!$C$2:$C1000,"Spoilage",'Fullfilment Center'!$B$2:$B1000,$A4,'Fullfilment Center'!$A$2:$A1000,"&lt;"&amp;today()))+ (SUMIFS('Fullfilment Center'!AA$2:AA1000,'Fullfilment Center'!$C$2:$C1000,"In",'Fullfilment Center'!$B$2:$B1000,$A4,'Fullfilment Center'!$A$2:$A1000,Today()))-(SUMIFS('Fullfilment Center'!AA$2:AA1000,'Fullfilment Center'!$C$2:$C1000,"Out",'Fullfilment Center'!$B$2:$B1000,$A4,'Fullfilment Center'!$A$2:$A1000,Today()) - (SUMIFS('Fullfilment Center'!AA$2:AA1000,'Fullfilment Center'!$C$2:$C1000,"Retuned",'Fullfilment Center'!$B$2:$B1000,$A4,'Fullfilment Center'!$A$2:$A1000,Today()) - (SUMIFS('Fullfilment Center'!AA$2:AA1000,'Fullfilment Center'!$C$2:$C1000,"Spoilage",'Fullfilment Center'!$B$2:$B1000,$A4,'Fullfilment Center'!$A$2:$A1000,Today()))))</f>
        <v>0</v>
      </c>
      <c r="Z4" s="5">
        <f>(SUMIFS('Fullfilment Center'!AB$2:AB1000,'Fullfilment Center'!$C$2:$C1000,"In",'Fullfilment Center'!$B$2:$B1000,$A4,'Fullfilment Center'!$A$2:$A1000,"&lt;"&amp;Today())-SUMIFS('Fullfilment Center'!AB$2:AB1000,'Fullfilment Center'!$C$2:$C1000,"Out",'Fullfilment Center'!$B$2:$B1000,$A4,'Fullfilment Center'!$A$2:$A1000,"&lt;"&amp;Today())+SUMIFS('Fullfilment Center'!AB$2:AB1000,'Fullfilment Center'!$C$2:$C1000,"Return",'Fullfilment Center'!$B$2:$B1000,$A4,'Fullfilment Center'!$A$2:$A1000,"&lt;"&amp;Today())-SUMIFS('Fullfilment Center'!AB$2:AB1000,'Fullfilment Center'!$C$2:$C1000,"Spoilage",'Fullfilment Center'!$B$2:$B1000,$A4,'Fullfilment Center'!$A$2:$A1000,"&lt;"&amp;today()))+ (SUMIFS('Fullfilment Center'!AB$2:AB1000,'Fullfilment Center'!$C$2:$C1000,"In",'Fullfilment Center'!$B$2:$B1000,$A4,'Fullfilment Center'!$A$2:$A1000,Today()))-(SUMIFS('Fullfilment Center'!AB$2:AB1000,'Fullfilment Center'!$C$2:$C1000,"Out",'Fullfilment Center'!$B$2:$B1000,$A4,'Fullfilment Center'!$A$2:$A1000,Today()) - (SUMIFS('Fullfilment Center'!AB$2:AB1000,'Fullfilment Center'!$C$2:$C1000,"Retuned",'Fullfilment Center'!$B$2:$B1000,$A4,'Fullfilment Center'!$A$2:$A1000,Today()) - (SUMIFS('Fullfilment Center'!AB$2:AB1000,'Fullfilment Center'!$C$2:$C1000,"Spoilage",'Fullfilment Center'!$B$2:$B1000,$A4,'Fullfilment Center'!$A$2:$A1000,Today()))))</f>
        <v>0</v>
      </c>
      <c r="AA4" s="5">
        <f>(SUMIFS('Fullfilment Center'!AC$2:AC1000,'Fullfilment Center'!$C$2:$C1000,"In",'Fullfilment Center'!$B$2:$B1000,$A4,'Fullfilment Center'!$A$2:$A1000,"&lt;"&amp;Today())-SUMIFS('Fullfilment Center'!AC$2:AC1000,'Fullfilment Center'!$C$2:$C1000,"Out",'Fullfilment Center'!$B$2:$B1000,$A4,'Fullfilment Center'!$A$2:$A1000,"&lt;"&amp;Today())+SUMIFS('Fullfilment Center'!AC$2:AC1000,'Fullfilment Center'!$C$2:$C1000,"Return",'Fullfilment Center'!$B$2:$B1000,$A4,'Fullfilment Center'!$A$2:$A1000,"&lt;"&amp;Today())-SUMIFS('Fullfilment Center'!AC$2:AC1000,'Fullfilment Center'!$C$2:$C1000,"Spoilage",'Fullfilment Center'!$B$2:$B1000,$A4,'Fullfilment Center'!$A$2:$A1000,"&lt;"&amp;today()))+ (SUMIFS('Fullfilment Center'!AC$2:AC1000,'Fullfilment Center'!$C$2:$C1000,"In",'Fullfilment Center'!$B$2:$B1000,$A4,'Fullfilment Center'!$A$2:$A1000,Today()))-(SUMIFS('Fullfilment Center'!AC$2:AC1000,'Fullfilment Center'!$C$2:$C1000,"Out",'Fullfilment Center'!$B$2:$B1000,$A4,'Fullfilment Center'!$A$2:$A1000,Today()) - (SUMIFS('Fullfilment Center'!AC$2:AC1000,'Fullfilment Center'!$C$2:$C1000,"Retuned",'Fullfilment Center'!$B$2:$B1000,$A4,'Fullfilment Center'!$A$2:$A1000,Today()) - (SUMIFS('Fullfilment Center'!AC$2:AC1000,'Fullfilment Center'!$C$2:$C1000,"Spoilage",'Fullfilment Center'!$B$2:$B1000,$A4,'Fullfilment Center'!$A$2:$A1000,Today()))))</f>
        <v>0</v>
      </c>
      <c r="AB4" s="5">
        <f>(SUMIFS('Fullfilment Center'!AD$2:AD1000,'Fullfilment Center'!$C$2:$C1000,"In",'Fullfilment Center'!$B$2:$B1000,$A4,'Fullfilment Center'!$A$2:$A1000,"&lt;"&amp;Today())-SUMIFS('Fullfilment Center'!AD$2:AD1000,'Fullfilment Center'!$C$2:$C1000,"Out",'Fullfilment Center'!$B$2:$B1000,$A4,'Fullfilment Center'!$A$2:$A1000,"&lt;"&amp;Today())+SUMIFS('Fullfilment Center'!AD$2:AD1000,'Fullfilment Center'!$C$2:$C1000,"Return",'Fullfilment Center'!$B$2:$B1000,$A4,'Fullfilment Center'!$A$2:$A1000,"&lt;"&amp;Today())-SUMIFS('Fullfilment Center'!AD$2:AD1000,'Fullfilment Center'!$C$2:$C1000,"Spoilage",'Fullfilment Center'!$B$2:$B1000,$A4,'Fullfilment Center'!$A$2:$A1000,"&lt;"&amp;today()))+ (SUMIFS('Fullfilment Center'!AD$2:AD1000,'Fullfilment Center'!$C$2:$C1000,"In",'Fullfilment Center'!$B$2:$B1000,$A4,'Fullfilment Center'!$A$2:$A1000,Today()))-(SUMIFS('Fullfilment Center'!AD$2:AD1000,'Fullfilment Center'!$C$2:$C1000,"Out",'Fullfilment Center'!$B$2:$B1000,$A4,'Fullfilment Center'!$A$2:$A1000,Today()) - (SUMIFS('Fullfilment Center'!AD$2:AD1000,'Fullfilment Center'!$C$2:$C1000,"Retuned",'Fullfilment Center'!$B$2:$B1000,$A4,'Fullfilment Center'!$A$2:$A1000,Today()) - (SUMIFS('Fullfilment Center'!AD$2:AD1000,'Fullfilment Center'!$C$2:$C1000,"Spoilage",'Fullfilment Center'!$B$2:$B1000,$A4,'Fullfilment Center'!$A$2:$A1000,Today()))))</f>
        <v>0</v>
      </c>
      <c r="AC4" s="5">
        <f>(SUMIFS('Fullfilment Center'!AE$2:AE1000,'Fullfilment Center'!$C$2:$C1000,"In",'Fullfilment Center'!$B$2:$B1000,$A4,'Fullfilment Center'!$A$2:$A1000,"&lt;"&amp;Today())-SUMIFS('Fullfilment Center'!AE$2:AE1000,'Fullfilment Center'!$C$2:$C1000,"Out",'Fullfilment Center'!$B$2:$B1000,$A4,'Fullfilment Center'!$A$2:$A1000,"&lt;"&amp;Today())+SUMIFS('Fullfilment Center'!AE$2:AE1000,'Fullfilment Center'!$C$2:$C1000,"Return",'Fullfilment Center'!$B$2:$B1000,$A4,'Fullfilment Center'!$A$2:$A1000,"&lt;"&amp;Today())-SUMIFS('Fullfilment Center'!AE$2:AE1000,'Fullfilment Center'!$C$2:$C1000,"Spoilage",'Fullfilment Center'!$B$2:$B1000,$A4,'Fullfilment Center'!$A$2:$A1000,"&lt;"&amp;today()))+ (SUMIFS('Fullfilment Center'!AE$2:AE1000,'Fullfilment Center'!$C$2:$C1000,"In",'Fullfilment Center'!$B$2:$B1000,$A4,'Fullfilment Center'!$A$2:$A1000,Today()))-(SUMIFS('Fullfilment Center'!AE$2:AE1000,'Fullfilment Center'!$C$2:$C1000,"Out",'Fullfilment Center'!$B$2:$B1000,$A4,'Fullfilment Center'!$A$2:$A1000,Today()) - (SUMIFS('Fullfilment Center'!AE$2:AE1000,'Fullfilment Center'!$C$2:$C1000,"Retuned",'Fullfilment Center'!$B$2:$B1000,$A4,'Fullfilment Center'!$A$2:$A1000,Today()) - (SUMIFS('Fullfilment Center'!AE$2:AE1000,'Fullfilment Center'!$C$2:$C1000,"Spoilage",'Fullfilment Center'!$B$2:$B1000,$A4,'Fullfilment Center'!$A$2:$A1000,Today()))))</f>
        <v>0</v>
      </c>
      <c r="AD4" s="5">
        <f>(SUMIFS('Fullfilment Center'!AF$2:AF1000,'Fullfilment Center'!$C$2:$C1000,"In",'Fullfilment Center'!$B$2:$B1000,$A4,'Fullfilment Center'!$A$2:$A1000,"&lt;"&amp;Today())-SUMIFS('Fullfilment Center'!AF$2:AF1000,'Fullfilment Center'!$C$2:$C1000,"Out",'Fullfilment Center'!$B$2:$B1000,$A4,'Fullfilment Center'!$A$2:$A1000,"&lt;"&amp;Today())+SUMIFS('Fullfilment Center'!AF$2:AF1000,'Fullfilment Center'!$C$2:$C1000,"Return",'Fullfilment Center'!$B$2:$B1000,$A4,'Fullfilment Center'!$A$2:$A1000,"&lt;"&amp;Today())-SUMIFS('Fullfilment Center'!AF$2:AF1000,'Fullfilment Center'!$C$2:$C1000,"Spoilage",'Fullfilment Center'!$B$2:$B1000,$A4,'Fullfilment Center'!$A$2:$A1000,"&lt;"&amp;today()))+ (SUMIFS('Fullfilment Center'!AF$2:AF1000,'Fullfilment Center'!$C$2:$C1000,"In",'Fullfilment Center'!$B$2:$B1000,$A4,'Fullfilment Center'!$A$2:$A1000,Today()))-(SUMIFS('Fullfilment Center'!AF$2:AF1000,'Fullfilment Center'!$C$2:$C1000,"Out",'Fullfilment Center'!$B$2:$B1000,$A4,'Fullfilment Center'!$A$2:$A1000,Today()) - (SUMIFS('Fullfilment Center'!AF$2:AF1000,'Fullfilment Center'!$C$2:$C1000,"Retuned",'Fullfilment Center'!$B$2:$B1000,$A4,'Fullfilment Center'!$A$2:$A1000,Today()) - (SUMIFS('Fullfilment Center'!AF$2:AF1000,'Fullfilment Center'!$C$2:$C1000,"Spoilage",'Fullfilment Center'!$B$2:$B1000,$A4,'Fullfilment Center'!$A$2:$A1000,Today()))))</f>
        <v>0</v>
      </c>
      <c r="AE4" s="5">
        <f>(SUMIFS('Fullfilment Center'!AG$2:AG1000,'Fullfilment Center'!$C$2:$C1000,"In",'Fullfilment Center'!$B$2:$B1000,$A4,'Fullfilment Center'!$A$2:$A1000,"&lt;"&amp;Today())-SUMIFS('Fullfilment Center'!AG$2:AG1000,'Fullfilment Center'!$C$2:$C1000,"Out",'Fullfilment Center'!$B$2:$B1000,$A4,'Fullfilment Center'!$A$2:$A1000,"&lt;"&amp;Today())+SUMIFS('Fullfilment Center'!AG$2:AG1000,'Fullfilment Center'!$C$2:$C1000,"Return",'Fullfilment Center'!$B$2:$B1000,$A4,'Fullfilment Center'!$A$2:$A1000,"&lt;"&amp;Today())-SUMIFS('Fullfilment Center'!AG$2:AG1000,'Fullfilment Center'!$C$2:$C1000,"Spoilage",'Fullfilment Center'!$B$2:$B1000,$A4,'Fullfilment Center'!$A$2:$A1000,"&lt;"&amp;today()))+ (SUMIFS('Fullfilment Center'!AG$2:AG1000,'Fullfilment Center'!$C$2:$C1000,"In",'Fullfilment Center'!$B$2:$B1000,$A4,'Fullfilment Center'!$A$2:$A1000,Today()))-(SUMIFS('Fullfilment Center'!AG$2:AG1000,'Fullfilment Center'!$C$2:$C1000,"Out",'Fullfilment Center'!$B$2:$B1000,$A4,'Fullfilment Center'!$A$2:$A1000,Today()) - (SUMIFS('Fullfilment Center'!AG$2:AG1000,'Fullfilment Center'!$C$2:$C1000,"Retuned",'Fullfilment Center'!$B$2:$B1000,$A4,'Fullfilment Center'!$A$2:$A1000,Today()) - (SUMIFS('Fullfilment Center'!AG$2:AG1000,'Fullfilment Center'!$C$2:$C1000,"Spoilage",'Fullfilment Center'!$B$2:$B1000,$A4,'Fullfilment Center'!$A$2:$A1000,Today()))))</f>
        <v>0</v>
      </c>
      <c r="AF4" s="5">
        <f>(SUMIFS('Fullfilment Center'!AH$2:AH1000,'Fullfilment Center'!$C$2:$C1000,"In",'Fullfilment Center'!$B$2:$B1000,$A4,'Fullfilment Center'!$A$2:$A1000,"&lt;"&amp;Today())-SUMIFS('Fullfilment Center'!AH$2:AH1000,'Fullfilment Center'!$C$2:$C1000,"Out",'Fullfilment Center'!$B$2:$B1000,$A4,'Fullfilment Center'!$A$2:$A1000,"&lt;"&amp;Today())+SUMIFS('Fullfilment Center'!AH$2:AH1000,'Fullfilment Center'!$C$2:$C1000,"Return",'Fullfilment Center'!$B$2:$B1000,$A4,'Fullfilment Center'!$A$2:$A1000,"&lt;"&amp;Today())-SUMIFS('Fullfilment Center'!AH$2:AH1000,'Fullfilment Center'!$C$2:$C1000,"Spoilage",'Fullfilment Center'!$B$2:$B1000,$A4,'Fullfilment Center'!$A$2:$A1000,"&lt;"&amp;today()))+ (SUMIFS('Fullfilment Center'!AH$2:AH1000,'Fullfilment Center'!$C$2:$C1000,"In",'Fullfilment Center'!$B$2:$B1000,$A4,'Fullfilment Center'!$A$2:$A1000,Today()))-(SUMIFS('Fullfilment Center'!AH$2:AH1000,'Fullfilment Center'!$C$2:$C1000,"Out",'Fullfilment Center'!$B$2:$B1000,$A4,'Fullfilment Center'!$A$2:$A1000,Today()) - (SUMIFS('Fullfilment Center'!AH$2:AH1000,'Fullfilment Center'!$C$2:$C1000,"Retuned",'Fullfilment Center'!$B$2:$B1000,$A4,'Fullfilment Center'!$A$2:$A1000,Today()) - (SUMIFS('Fullfilment Center'!AH$2:AH1000,'Fullfilment Center'!$C$2:$C1000,"Spoilage",'Fullfilment Center'!$B$2:$B1000,$A4,'Fullfilment Center'!$A$2:$A1000,Today()))))</f>
        <v>0</v>
      </c>
      <c r="AG4" s="5">
        <f>(SUMIFS('Fullfilment Center'!AI$2:AI1000,'Fullfilment Center'!$C$2:$C1000,"In",'Fullfilment Center'!$B$2:$B1000,$A4,'Fullfilment Center'!$A$2:$A1000,"&lt;"&amp;Today())-SUMIFS('Fullfilment Center'!AI$2:AI1000,'Fullfilment Center'!$C$2:$C1000,"Out",'Fullfilment Center'!$B$2:$B1000,$A4,'Fullfilment Center'!$A$2:$A1000,"&lt;"&amp;Today())+SUMIFS('Fullfilment Center'!AI$2:AI1000,'Fullfilment Center'!$C$2:$C1000,"Return",'Fullfilment Center'!$B$2:$B1000,$A4,'Fullfilment Center'!$A$2:$A1000,"&lt;"&amp;Today())-SUMIFS('Fullfilment Center'!AI$2:AI1000,'Fullfilment Center'!$C$2:$C1000,"Spoilage",'Fullfilment Center'!$B$2:$B1000,$A4,'Fullfilment Center'!$A$2:$A1000,"&lt;"&amp;today()))+ (SUMIFS('Fullfilment Center'!AI$2:AI1000,'Fullfilment Center'!$C$2:$C1000,"In",'Fullfilment Center'!$B$2:$B1000,$A4,'Fullfilment Center'!$A$2:$A1000,Today()))-(SUMIFS('Fullfilment Center'!AI$2:AI1000,'Fullfilment Center'!$C$2:$C1000,"Out",'Fullfilment Center'!$B$2:$B1000,$A4,'Fullfilment Center'!$A$2:$A1000,Today()) - (SUMIFS('Fullfilment Center'!AI$2:AI1000,'Fullfilment Center'!$C$2:$C1000,"Retuned",'Fullfilment Center'!$B$2:$B1000,$A4,'Fullfilment Center'!$A$2:$A1000,Today()) - (SUMIFS('Fullfilment Center'!AI$2:AI1000,'Fullfilment Center'!$C$2:$C1000,"Spoilage",'Fullfilment Center'!$B$2:$B1000,$A4,'Fullfilment Center'!$A$2:$A1000,Today()))))</f>
        <v>0</v>
      </c>
      <c r="AH4" s="5">
        <f>(SUMIFS('Fullfilment Center'!AJ$2:AJ1000,'Fullfilment Center'!$C$2:$C1000,"In",'Fullfilment Center'!$B$2:$B1000,$A4,'Fullfilment Center'!$A$2:$A1000,"&lt;"&amp;Today())-SUMIFS('Fullfilment Center'!AJ$2:AJ1000,'Fullfilment Center'!$C$2:$C1000,"Out",'Fullfilment Center'!$B$2:$B1000,$A4,'Fullfilment Center'!$A$2:$A1000,"&lt;"&amp;Today())+SUMIFS('Fullfilment Center'!AJ$2:AJ1000,'Fullfilment Center'!$C$2:$C1000,"Return",'Fullfilment Center'!$B$2:$B1000,$A4,'Fullfilment Center'!$A$2:$A1000,"&lt;"&amp;Today())-SUMIFS('Fullfilment Center'!AJ$2:AJ1000,'Fullfilment Center'!$C$2:$C1000,"Spoilage",'Fullfilment Center'!$B$2:$B1000,$A4,'Fullfilment Center'!$A$2:$A1000,"&lt;"&amp;today()))+ (SUMIFS('Fullfilment Center'!AJ$2:AJ1000,'Fullfilment Center'!$C$2:$C1000,"In",'Fullfilment Center'!$B$2:$B1000,$A4,'Fullfilment Center'!$A$2:$A1000,Today()))-(SUMIFS('Fullfilment Center'!AJ$2:AJ1000,'Fullfilment Center'!$C$2:$C1000,"Out",'Fullfilment Center'!$B$2:$B1000,$A4,'Fullfilment Center'!$A$2:$A1000,Today()) - (SUMIFS('Fullfilment Center'!AJ$2:AJ1000,'Fullfilment Center'!$C$2:$C1000,"Retuned",'Fullfilment Center'!$B$2:$B1000,$A4,'Fullfilment Center'!$A$2:$A1000,Today()) - (SUMIFS('Fullfilment Center'!AJ$2:AJ1000,'Fullfilment Center'!$C$2:$C1000,"Spoilage",'Fullfilment Center'!$B$2:$B1000,$A4,'Fullfilment Center'!$A$2:$A1000,Today()))))</f>
        <v>0</v>
      </c>
      <c r="AI4" s="5">
        <f>(SUMIFS('Fullfilment Center'!AK$2:AK1000,'Fullfilment Center'!$C$2:$C1000,"In",'Fullfilment Center'!$B$2:$B1000,$A4,'Fullfilment Center'!$A$2:$A1000,"&lt;"&amp;Today())-SUMIFS('Fullfilment Center'!AK$2:AK1000,'Fullfilment Center'!$C$2:$C1000,"Out",'Fullfilment Center'!$B$2:$B1000,$A4,'Fullfilment Center'!$A$2:$A1000,"&lt;"&amp;Today())+SUMIFS('Fullfilment Center'!AK$2:AK1000,'Fullfilment Center'!$C$2:$C1000,"Return",'Fullfilment Center'!$B$2:$B1000,$A4,'Fullfilment Center'!$A$2:$A1000,"&lt;"&amp;Today())-SUMIFS('Fullfilment Center'!AK$2:AK1000,'Fullfilment Center'!$C$2:$C1000,"Spoilage",'Fullfilment Center'!$B$2:$B1000,$A4,'Fullfilment Center'!$A$2:$A1000,"&lt;"&amp;today()))+ (SUMIFS('Fullfilment Center'!AK$2:AK1000,'Fullfilment Center'!$C$2:$C1000,"In",'Fullfilment Center'!$B$2:$B1000,$A4,'Fullfilment Center'!$A$2:$A1000,Today()))-(SUMIFS('Fullfilment Center'!AK$2:AK1000,'Fullfilment Center'!$C$2:$C1000,"Out",'Fullfilment Center'!$B$2:$B1000,$A4,'Fullfilment Center'!$A$2:$A1000,Today()) - (SUMIFS('Fullfilment Center'!AK$2:AK1000,'Fullfilment Center'!$C$2:$C1000,"Retuned",'Fullfilment Center'!$B$2:$B1000,$A4,'Fullfilment Center'!$A$2:$A1000,Today()) - (SUMIFS('Fullfilment Center'!AK$2:AK1000,'Fullfilment Center'!$C$2:$C1000,"Spoilage",'Fullfilment Center'!$B$2:$B1000,$A4,'Fullfilment Center'!$A$2:$A1000,Today()))))</f>
        <v>0</v>
      </c>
      <c r="AJ4" s="5">
        <f>(SUMIFS('Fullfilment Center'!AL$2:AL1000,'Fullfilment Center'!$C$2:$C1000,"In",'Fullfilment Center'!$B$2:$B1000,$A4,'Fullfilment Center'!$A$2:$A1000,"&lt;"&amp;Today())-SUMIFS('Fullfilment Center'!AL$2:AL1000,'Fullfilment Center'!$C$2:$C1000,"Out",'Fullfilment Center'!$B$2:$B1000,$A4,'Fullfilment Center'!$A$2:$A1000,"&lt;"&amp;Today())+SUMIFS('Fullfilment Center'!AL$2:AL1000,'Fullfilment Center'!$C$2:$C1000,"Return",'Fullfilment Center'!$B$2:$B1000,$A4,'Fullfilment Center'!$A$2:$A1000,"&lt;"&amp;Today())-SUMIFS('Fullfilment Center'!AL$2:AL1000,'Fullfilment Center'!$C$2:$C1000,"Spoilage",'Fullfilment Center'!$B$2:$B1000,$A4,'Fullfilment Center'!$A$2:$A1000,"&lt;"&amp;today()))+ (SUMIFS('Fullfilment Center'!AL$2:AL1000,'Fullfilment Center'!$C$2:$C1000,"In",'Fullfilment Center'!$B$2:$B1000,$A4,'Fullfilment Center'!$A$2:$A1000,Today()))-(SUMIFS('Fullfilment Center'!AL$2:AL1000,'Fullfilment Center'!$C$2:$C1000,"Out",'Fullfilment Center'!$B$2:$B1000,$A4,'Fullfilment Center'!$A$2:$A1000,Today()) - (SUMIFS('Fullfilment Center'!AL$2:AL1000,'Fullfilment Center'!$C$2:$C1000,"Retuned",'Fullfilment Center'!$B$2:$B1000,$A4,'Fullfilment Center'!$A$2:$A1000,Today()) - (SUMIFS('Fullfilment Center'!AL$2:AL1000,'Fullfilment Center'!$C$2:$C1000,"Spoilage",'Fullfilment Center'!$B$2:$B1000,$A4,'Fullfilment Center'!$A$2:$A1000,Today()))))</f>
        <v>0</v>
      </c>
      <c r="AK4" s="5">
        <f>(SUMIFS('Fullfilment Center'!AM$2:AM1000,'Fullfilment Center'!$C$2:$C1000,"In",'Fullfilment Center'!$B$2:$B1000,$A4,'Fullfilment Center'!$A$2:$A1000,"&lt;"&amp;Today())-SUMIFS('Fullfilment Center'!AM$2:AM1000,'Fullfilment Center'!$C$2:$C1000,"Out",'Fullfilment Center'!$B$2:$B1000,$A4,'Fullfilment Center'!$A$2:$A1000,"&lt;"&amp;Today())+SUMIFS('Fullfilment Center'!AM$2:AM1000,'Fullfilment Center'!$C$2:$C1000,"Return",'Fullfilment Center'!$B$2:$B1000,$A4,'Fullfilment Center'!$A$2:$A1000,"&lt;"&amp;Today())-SUMIFS('Fullfilment Center'!AM$2:AM1000,'Fullfilment Center'!$C$2:$C1000,"Spoilage",'Fullfilment Center'!$B$2:$B1000,$A4,'Fullfilment Center'!$A$2:$A1000,"&lt;"&amp;today()))+ (SUMIFS('Fullfilment Center'!AM$2:AM1000,'Fullfilment Center'!$C$2:$C1000,"In",'Fullfilment Center'!$B$2:$B1000,$A4,'Fullfilment Center'!$A$2:$A1000,Today()))-(SUMIFS('Fullfilment Center'!AM$2:AM1000,'Fullfilment Center'!$C$2:$C1000,"Out",'Fullfilment Center'!$B$2:$B1000,$A4,'Fullfilment Center'!$A$2:$A1000,Today()) - (SUMIFS('Fullfilment Center'!AM$2:AM1000,'Fullfilment Center'!$C$2:$C1000,"Retuned",'Fullfilment Center'!$B$2:$B1000,$A4,'Fullfilment Center'!$A$2:$A1000,Today()) - (SUMIFS('Fullfilment Center'!AM$2:AM1000,'Fullfilment Center'!$C$2:$C1000,"Spoilage",'Fullfilment Center'!$B$2:$B1000,$A4,'Fullfilment Center'!$A$2:$A1000,Today()))))</f>
        <v>0</v>
      </c>
      <c r="AL4" s="5">
        <f>(SUMIFS('Fullfilment Center'!AN$2:AN1000,'Fullfilment Center'!$C$2:$C1000,"In",'Fullfilment Center'!$B$2:$B1000,$A4,'Fullfilment Center'!$A$2:$A1000,"&lt;"&amp;Today())-SUMIFS('Fullfilment Center'!AN$2:AN1000,'Fullfilment Center'!$C$2:$C1000,"Out",'Fullfilment Center'!$B$2:$B1000,$A4,'Fullfilment Center'!$A$2:$A1000,"&lt;"&amp;Today())+SUMIFS('Fullfilment Center'!AN$2:AN1000,'Fullfilment Center'!$C$2:$C1000,"Return",'Fullfilment Center'!$B$2:$B1000,$A4,'Fullfilment Center'!$A$2:$A1000,"&lt;"&amp;Today())-SUMIFS('Fullfilment Center'!AN$2:AN1000,'Fullfilment Center'!$C$2:$C1000,"Spoilage",'Fullfilment Center'!$B$2:$B1000,$A4,'Fullfilment Center'!$A$2:$A1000,"&lt;"&amp;today()))+ (SUMIFS('Fullfilment Center'!AN$2:AN1000,'Fullfilment Center'!$C$2:$C1000,"In",'Fullfilment Center'!$B$2:$B1000,$A4,'Fullfilment Center'!$A$2:$A1000,Today()))-(SUMIFS('Fullfilment Center'!AN$2:AN1000,'Fullfilment Center'!$C$2:$C1000,"Out",'Fullfilment Center'!$B$2:$B1000,$A4,'Fullfilment Center'!$A$2:$A1000,Today()) - (SUMIFS('Fullfilment Center'!AN$2:AN1000,'Fullfilment Center'!$C$2:$C1000,"Retuned",'Fullfilment Center'!$B$2:$B1000,$A4,'Fullfilment Center'!$A$2:$A1000,Today()) - (SUMIFS('Fullfilment Center'!AN$2:AN1000,'Fullfilment Center'!$C$2:$C1000,"Spoilage",'Fullfilment Center'!$B$2:$B1000,$A4,'Fullfilment Center'!$A$2:$A1000,Today()))))</f>
        <v>0</v>
      </c>
      <c r="AM4" s="5">
        <f>(SUMIFS('Fullfilment Center'!AO$2:AO1000,'Fullfilment Center'!$C$2:$C1000,"In",'Fullfilment Center'!$B$2:$B1000,$A4,'Fullfilment Center'!$A$2:$A1000,"&lt;"&amp;Today())-SUMIFS('Fullfilment Center'!AO$2:AO1000,'Fullfilment Center'!$C$2:$C1000,"Out",'Fullfilment Center'!$B$2:$B1000,$A4,'Fullfilment Center'!$A$2:$A1000,"&lt;"&amp;Today())+SUMIFS('Fullfilment Center'!AO$2:AO1000,'Fullfilment Center'!$C$2:$C1000,"Return",'Fullfilment Center'!$B$2:$B1000,$A4,'Fullfilment Center'!$A$2:$A1000,"&lt;"&amp;Today())-SUMIFS('Fullfilment Center'!AO$2:AO1000,'Fullfilment Center'!$C$2:$C1000,"Spoilage",'Fullfilment Center'!$B$2:$B1000,$A4,'Fullfilment Center'!$A$2:$A1000,"&lt;"&amp;today()))+ (SUMIFS('Fullfilment Center'!AO$2:AO1000,'Fullfilment Center'!$C$2:$C1000,"In",'Fullfilment Center'!$B$2:$B1000,$A4,'Fullfilment Center'!$A$2:$A1000,Today()))-(SUMIFS('Fullfilment Center'!AO$2:AO1000,'Fullfilment Center'!$C$2:$C1000,"Out",'Fullfilment Center'!$B$2:$B1000,$A4,'Fullfilment Center'!$A$2:$A1000,Today()) - (SUMIFS('Fullfilment Center'!AO$2:AO1000,'Fullfilment Center'!$C$2:$C1000,"Retuned",'Fullfilment Center'!$B$2:$B1000,$A4,'Fullfilment Center'!$A$2:$A1000,Today()) - (SUMIFS('Fullfilment Center'!AO$2:AO1000,'Fullfilment Center'!$C$2:$C1000,"Spoilage",'Fullfilment Center'!$B$2:$B1000,$A4,'Fullfilment Center'!$A$2:$A1000,Today()))))</f>
        <v>0</v>
      </c>
      <c r="AN4" s="5">
        <f>(SUMIFS('Fullfilment Center'!AP$2:AP1000,'Fullfilment Center'!$C$2:$C1000,"In",'Fullfilment Center'!$B$2:$B1000,$A4,'Fullfilment Center'!$A$2:$A1000,"&lt;"&amp;Today())-SUMIFS('Fullfilment Center'!AP$2:AP1000,'Fullfilment Center'!$C$2:$C1000,"Out",'Fullfilment Center'!$B$2:$B1000,$A4,'Fullfilment Center'!$A$2:$A1000,"&lt;"&amp;Today())+SUMIFS('Fullfilment Center'!AP$2:AP1000,'Fullfilment Center'!$C$2:$C1000,"Return",'Fullfilment Center'!$B$2:$B1000,$A4,'Fullfilment Center'!$A$2:$A1000,"&lt;"&amp;Today())-SUMIFS('Fullfilment Center'!AP$2:AP1000,'Fullfilment Center'!$C$2:$C1000,"Spoilage",'Fullfilment Center'!$B$2:$B1000,$A4,'Fullfilment Center'!$A$2:$A1000,"&lt;"&amp;today()))+ (SUMIFS('Fullfilment Center'!AP$2:AP1000,'Fullfilment Center'!$C$2:$C1000,"In",'Fullfilment Center'!$B$2:$B1000,$A4,'Fullfilment Center'!$A$2:$A1000,Today()))-(SUMIFS('Fullfilment Center'!AP$2:AP1000,'Fullfilment Center'!$C$2:$C1000,"Out",'Fullfilment Center'!$B$2:$B1000,$A4,'Fullfilment Center'!$A$2:$A1000,Today()) - (SUMIFS('Fullfilment Center'!AP$2:AP1000,'Fullfilment Center'!$C$2:$C1000,"Retuned",'Fullfilment Center'!$B$2:$B1000,$A4,'Fullfilment Center'!$A$2:$A1000,Today()) - (SUMIFS('Fullfilment Center'!AP$2:AP1000,'Fullfilment Center'!$C$2:$C1000,"Spoilage",'Fullfilment Center'!$B$2:$B1000,$A4,'Fullfilment Center'!$A$2:$A1000,Today()))))</f>
        <v>0</v>
      </c>
      <c r="AO4" s="5">
        <f>(SUMIFS('Fullfilment Center'!AQ$2:AQ1000,'Fullfilment Center'!$C$2:$C1000,"In",'Fullfilment Center'!$B$2:$B1000,$A4,'Fullfilment Center'!$A$2:$A1000,"&lt;"&amp;Today())-SUMIFS('Fullfilment Center'!AQ$2:AQ1000,'Fullfilment Center'!$C$2:$C1000,"Out",'Fullfilment Center'!$B$2:$B1000,$A4,'Fullfilment Center'!$A$2:$A1000,"&lt;"&amp;Today())+SUMIFS('Fullfilment Center'!AQ$2:AQ1000,'Fullfilment Center'!$C$2:$C1000,"Return",'Fullfilment Center'!$B$2:$B1000,$A4,'Fullfilment Center'!$A$2:$A1000,"&lt;"&amp;Today())-SUMIFS('Fullfilment Center'!AQ$2:AQ1000,'Fullfilment Center'!$C$2:$C1000,"Spoilage",'Fullfilment Center'!$B$2:$B1000,$A4,'Fullfilment Center'!$A$2:$A1000,"&lt;"&amp;today()))+ (SUMIFS('Fullfilment Center'!AQ$2:AQ1000,'Fullfilment Center'!$C$2:$C1000,"In",'Fullfilment Center'!$B$2:$B1000,$A4,'Fullfilment Center'!$A$2:$A1000,Today()))-(SUMIFS('Fullfilment Center'!AQ$2:AQ1000,'Fullfilment Center'!$C$2:$C1000,"Out",'Fullfilment Center'!$B$2:$B1000,$A4,'Fullfilment Center'!$A$2:$A1000,Today()) - (SUMIFS('Fullfilment Center'!AQ$2:AQ1000,'Fullfilment Center'!$C$2:$C1000,"Retuned",'Fullfilment Center'!$B$2:$B1000,$A4,'Fullfilment Center'!$A$2:$A1000,Today()) - (SUMIFS('Fullfilment Center'!AQ$2:AQ1000,'Fullfilment Center'!$C$2:$C1000,"Spoilage",'Fullfilment Center'!$B$2:$B1000,$A4,'Fullfilment Center'!$A$2:$A1000,Today()))))</f>
        <v>0</v>
      </c>
      <c r="AP4" s="5">
        <f>(SUMIFS('Fullfilment Center'!AR$2:AR1000,'Fullfilment Center'!$C$2:$C1000,"In",'Fullfilment Center'!$B$2:$B1000,$A4,'Fullfilment Center'!$A$2:$A1000,"&lt;"&amp;Today())-SUMIFS('Fullfilment Center'!AR$2:AR1000,'Fullfilment Center'!$C$2:$C1000,"Out",'Fullfilment Center'!$B$2:$B1000,$A4,'Fullfilment Center'!$A$2:$A1000,"&lt;"&amp;Today())+SUMIFS('Fullfilment Center'!AR$2:AR1000,'Fullfilment Center'!$C$2:$C1000,"Return",'Fullfilment Center'!$B$2:$B1000,$A4,'Fullfilment Center'!$A$2:$A1000,"&lt;"&amp;Today())-SUMIFS('Fullfilment Center'!AR$2:AR1000,'Fullfilment Center'!$C$2:$C1000,"Spoilage",'Fullfilment Center'!$B$2:$B1000,$A4,'Fullfilment Center'!$A$2:$A1000,"&lt;"&amp;today()))+ (SUMIFS('Fullfilment Center'!AR$2:AR1000,'Fullfilment Center'!$C$2:$C1000,"In",'Fullfilment Center'!$B$2:$B1000,$A4,'Fullfilment Center'!$A$2:$A1000,Today()))-(SUMIFS('Fullfilment Center'!AR$2:AR1000,'Fullfilment Center'!$C$2:$C1000,"Out",'Fullfilment Center'!$B$2:$B1000,$A4,'Fullfilment Center'!$A$2:$A1000,Today()) - (SUMIFS('Fullfilment Center'!AR$2:AR1000,'Fullfilment Center'!$C$2:$C1000,"Retuned",'Fullfilment Center'!$B$2:$B1000,$A4,'Fullfilment Center'!$A$2:$A1000,Today()) - (SUMIFS('Fullfilment Center'!AR$2:AR1000,'Fullfilment Center'!$C$2:$C1000,"Spoilage",'Fullfilment Center'!$B$2:$B1000,$A4,'Fullfilment Center'!$A$2:$A1000,Today()))))</f>
        <v>0</v>
      </c>
      <c r="AQ4" s="5">
        <f>(SUMIFS('Fullfilment Center'!AS$2:AS1000,'Fullfilment Center'!$C$2:$C1000,"In",'Fullfilment Center'!$B$2:$B1000,$A4,'Fullfilment Center'!$A$2:$A1000,"&lt;"&amp;Today())-SUMIFS('Fullfilment Center'!AS$2:AS1000,'Fullfilment Center'!$C$2:$C1000,"Out",'Fullfilment Center'!$B$2:$B1000,$A4,'Fullfilment Center'!$A$2:$A1000,"&lt;"&amp;Today())+SUMIFS('Fullfilment Center'!AS$2:AS1000,'Fullfilment Center'!$C$2:$C1000,"Return",'Fullfilment Center'!$B$2:$B1000,$A4,'Fullfilment Center'!$A$2:$A1000,"&lt;"&amp;Today())-SUMIFS('Fullfilment Center'!AS$2:AS1000,'Fullfilment Center'!$C$2:$C1000,"Spoilage",'Fullfilment Center'!$B$2:$B1000,$A4,'Fullfilment Center'!$A$2:$A1000,"&lt;"&amp;today()))+ (SUMIFS('Fullfilment Center'!AS$2:AS1000,'Fullfilment Center'!$C$2:$C1000,"In",'Fullfilment Center'!$B$2:$B1000,$A4,'Fullfilment Center'!$A$2:$A1000,Today()))-(SUMIFS('Fullfilment Center'!AS$2:AS1000,'Fullfilment Center'!$C$2:$C1000,"Out",'Fullfilment Center'!$B$2:$B1000,$A4,'Fullfilment Center'!$A$2:$A1000,Today()) - (SUMIFS('Fullfilment Center'!AS$2:AS1000,'Fullfilment Center'!$C$2:$C1000,"Retuned",'Fullfilment Center'!$B$2:$B1000,$A4,'Fullfilment Center'!$A$2:$A1000,Today()) - (SUMIFS('Fullfilment Center'!AS$2:AS1000,'Fullfilment Center'!$C$2:$C1000,"Spoilage",'Fullfilment Center'!$B$2:$B1000,$A4,'Fullfilment Center'!$A$2:$A1000,Today()))))</f>
        <v>0</v>
      </c>
      <c r="AR4" s="5">
        <f>(SUMIFS('Fullfilment Center'!AT$2:AT1000,'Fullfilment Center'!$C$2:$C1000,"In",'Fullfilment Center'!$B$2:$B1000,$A4,'Fullfilment Center'!$A$2:$A1000,"&lt;"&amp;Today())-SUMIFS('Fullfilment Center'!AT$2:AT1000,'Fullfilment Center'!$C$2:$C1000,"Out",'Fullfilment Center'!$B$2:$B1000,$A4,'Fullfilment Center'!$A$2:$A1000,"&lt;"&amp;Today())+SUMIFS('Fullfilment Center'!AT$2:AT1000,'Fullfilment Center'!$C$2:$C1000,"Return",'Fullfilment Center'!$B$2:$B1000,$A4,'Fullfilment Center'!$A$2:$A1000,"&lt;"&amp;Today())-SUMIFS('Fullfilment Center'!AT$2:AT1000,'Fullfilment Center'!$C$2:$C1000,"Spoilage",'Fullfilment Center'!$B$2:$B1000,$A4,'Fullfilment Center'!$A$2:$A1000,"&lt;"&amp;today()))+ (SUMIFS('Fullfilment Center'!AT$2:AT1000,'Fullfilment Center'!$C$2:$C1000,"In",'Fullfilment Center'!$B$2:$B1000,$A4,'Fullfilment Center'!$A$2:$A1000,Today()))-(SUMIFS('Fullfilment Center'!AT$2:AT1000,'Fullfilment Center'!$C$2:$C1000,"Out",'Fullfilment Center'!$B$2:$B1000,$A4,'Fullfilment Center'!$A$2:$A1000,Today()) - (SUMIFS('Fullfilment Center'!AT$2:AT1000,'Fullfilment Center'!$C$2:$C1000,"Retuned",'Fullfilment Center'!$B$2:$B1000,$A4,'Fullfilment Center'!$A$2:$A1000,Today()) - (SUMIFS('Fullfilment Center'!AT$2:AT1000,'Fullfilment Center'!$C$2:$C1000,"Spoilage",'Fullfilment Center'!$B$2:$B1000,$A4,'Fullfilment Center'!$A$2:$A1000,Today()))))</f>
        <v>0</v>
      </c>
      <c r="AS4" s="5">
        <f>(SUMIFS('Fullfilment Center'!AU$2:AU1000,'Fullfilment Center'!$C$2:$C1000,"In",'Fullfilment Center'!$B$2:$B1000,$A4,'Fullfilment Center'!$A$2:$A1000,"&lt;"&amp;Today())-SUMIFS('Fullfilment Center'!AU$2:AU1000,'Fullfilment Center'!$C$2:$C1000,"Out",'Fullfilment Center'!$B$2:$B1000,$A4,'Fullfilment Center'!$A$2:$A1000,"&lt;"&amp;Today())+SUMIFS('Fullfilment Center'!AU$2:AU1000,'Fullfilment Center'!$C$2:$C1000,"Return",'Fullfilment Center'!$B$2:$B1000,$A4,'Fullfilment Center'!$A$2:$A1000,"&lt;"&amp;Today())-SUMIFS('Fullfilment Center'!AU$2:AU1000,'Fullfilment Center'!$C$2:$C1000,"Spoilage",'Fullfilment Center'!$B$2:$B1000,$A4,'Fullfilment Center'!$A$2:$A1000,"&lt;"&amp;today()))+ (SUMIFS('Fullfilment Center'!AU$2:AU1000,'Fullfilment Center'!$C$2:$C1000,"In",'Fullfilment Center'!$B$2:$B1000,$A4,'Fullfilment Center'!$A$2:$A1000,Today()))-(SUMIFS('Fullfilment Center'!AU$2:AU1000,'Fullfilment Center'!$C$2:$C1000,"Out",'Fullfilment Center'!$B$2:$B1000,$A4,'Fullfilment Center'!$A$2:$A1000,Today()) - (SUMIFS('Fullfilment Center'!AU$2:AU1000,'Fullfilment Center'!$C$2:$C1000,"Retuned",'Fullfilment Center'!$B$2:$B1000,$A4,'Fullfilment Center'!$A$2:$A1000,Today()) - (SUMIFS('Fullfilment Center'!AU$2:AU1000,'Fullfilment Center'!$C$2:$C1000,"Spoilage",'Fullfilment Center'!$B$2:$B1000,$A4,'Fullfilment Center'!$A$2:$A1000,Today()))))</f>
        <v>0</v>
      </c>
    </row>
    <row r="5" ht="15.75" customHeight="1">
      <c r="A5" s="111" t="s">
        <v>184</v>
      </c>
      <c r="B5" s="5">
        <f>(SUMIFS('Fullfilment Center'!D$2:D1000,'Fullfilment Center'!$C$2:$C1000,"In",'Fullfilment Center'!$B$2:$B1000,$A5,'Fullfilment Center'!$A$2:$A1000,"&lt;"&amp;Today())-SUMIFS('Fullfilment Center'!D$2:D1000,'Fullfilment Center'!$C$2:$C1000,"Out",'Fullfilment Center'!$B$2:$B1000,$A5,'Fullfilment Center'!$A$2:$A1000,"&lt;"&amp;Today())+SUMIFS('Fullfilment Center'!D$2:D1000,'Fullfilment Center'!$C$2:$C1000,"Return",'Fullfilment Center'!$B$2:$B1000,$A5,'Fullfilment Center'!$A$2:$A1000,"&lt;"&amp;Today())-SUMIFS('Fullfilment Center'!D$2:D1000,'Fullfilment Center'!$C$2:$C1000,"Spoilage",'Fullfilment Center'!$B$2:$B1000,$A5,'Fullfilment Center'!$A$2:$A1000,"&lt;"&amp;today()))+ (SUMIFS('Fullfilment Center'!D$2:D1000,'Fullfilment Center'!$C$2:$C1000,"In",'Fullfilment Center'!$B$2:$B1000,$A5,'Fullfilment Center'!$A$2:$A1000,Today()))-(SUMIFS('Fullfilment Center'!D$2:D1000,'Fullfilment Center'!$C$2:$C1000,"Out",'Fullfilment Center'!$B$2:$B1000,$A5,'Fullfilment Center'!$A$2:$A1000,Today()) - (SUMIFS('Fullfilment Center'!D$2:D1000,'Fullfilment Center'!$C$2:$C1000,"Retuned",'Fullfilment Center'!$B$2:$B1000,$A5,'Fullfilment Center'!$A$2:$A1000,Today()) - (SUMIFS('Fullfilment Center'!D$2:D1000,'Fullfilment Center'!$C$2:$C1000,"Spoilage",'Fullfilment Center'!$B$2:$B1000,$A5,'Fullfilment Center'!$A$2:$A1000,Today()))))</f>
        <v>0</v>
      </c>
      <c r="C5" s="5">
        <f>(SUMIFS('Fullfilment Center'!E$2:E1000,'Fullfilment Center'!$C$2:$C1000,"In",'Fullfilment Center'!$B$2:$B1000,$A5,'Fullfilment Center'!$A$2:$A1000,"&lt;"&amp;Today())-SUMIFS('Fullfilment Center'!E$2:E1000,'Fullfilment Center'!$C$2:$C1000,"Out",'Fullfilment Center'!$B$2:$B1000,$A5,'Fullfilment Center'!$A$2:$A1000,"&lt;"&amp;Today())+SUMIFS('Fullfilment Center'!E$2:E1000,'Fullfilment Center'!$C$2:$C1000,"Return",'Fullfilment Center'!$B$2:$B1000,$A5,'Fullfilment Center'!$A$2:$A1000,"&lt;"&amp;Today())-SUMIFS('Fullfilment Center'!E$2:E1000,'Fullfilment Center'!$C$2:$C1000,"Spoilage",'Fullfilment Center'!$B$2:$B1000,$A5,'Fullfilment Center'!$A$2:$A1000,"&lt;"&amp;today()))+ (SUMIFS('Fullfilment Center'!E$2:E1000,'Fullfilment Center'!$C$2:$C1000,"In",'Fullfilment Center'!$B$2:$B1000,$A5,'Fullfilment Center'!$A$2:$A1000,Today()))-(SUMIFS('Fullfilment Center'!E$2:E1000,'Fullfilment Center'!$C$2:$C1000,"Out",'Fullfilment Center'!$B$2:$B1000,$A5,'Fullfilment Center'!$A$2:$A1000,Today()) - (SUMIFS('Fullfilment Center'!E$2:E1000,'Fullfilment Center'!$C$2:$C1000,"Retuned",'Fullfilment Center'!$B$2:$B1000,$A5,'Fullfilment Center'!$A$2:$A1000,Today()) - (SUMIFS('Fullfilment Center'!E$2:E1000,'Fullfilment Center'!$C$2:$C1000,"Spoilage",'Fullfilment Center'!$B$2:$B1000,$A5,'Fullfilment Center'!$A$2:$A1000,Today()))))</f>
        <v>0</v>
      </c>
      <c r="D5" s="5">
        <f>(SUMIFS('Fullfilment Center'!F$2:F1000,'Fullfilment Center'!$C$2:$C1000,"In",'Fullfilment Center'!$B$2:$B1000,$A5,'Fullfilment Center'!$A$2:$A1000,"&lt;"&amp;Today())-SUMIFS('Fullfilment Center'!F$2:F1000,'Fullfilment Center'!$C$2:$C1000,"Out",'Fullfilment Center'!$B$2:$B1000,$A5,'Fullfilment Center'!$A$2:$A1000,"&lt;"&amp;Today())+SUMIFS('Fullfilment Center'!F$2:F1000,'Fullfilment Center'!$C$2:$C1000,"Return",'Fullfilment Center'!$B$2:$B1000,$A5,'Fullfilment Center'!$A$2:$A1000,"&lt;"&amp;Today())-SUMIFS('Fullfilment Center'!F$2:F1000,'Fullfilment Center'!$C$2:$C1000,"Spoilage",'Fullfilment Center'!$B$2:$B1000,$A5,'Fullfilment Center'!$A$2:$A1000,"&lt;"&amp;today()))+ (SUMIFS('Fullfilment Center'!F$2:F1000,'Fullfilment Center'!$C$2:$C1000,"In",'Fullfilment Center'!$B$2:$B1000,$A5,'Fullfilment Center'!$A$2:$A1000,Today()))-(SUMIFS('Fullfilment Center'!F$2:F1000,'Fullfilment Center'!$C$2:$C1000,"Out",'Fullfilment Center'!$B$2:$B1000,$A5,'Fullfilment Center'!$A$2:$A1000,Today()) - (SUMIFS('Fullfilment Center'!F$2:F1000,'Fullfilment Center'!$C$2:$C1000,"Retuned",'Fullfilment Center'!$B$2:$B1000,$A5,'Fullfilment Center'!$A$2:$A1000,Today()) - (SUMIFS('Fullfilment Center'!F$2:F1000,'Fullfilment Center'!$C$2:$C1000,"Spoilage",'Fullfilment Center'!$B$2:$B1000,$A5,'Fullfilment Center'!$A$2:$A1000,Today()))))</f>
        <v>0</v>
      </c>
      <c r="E5" s="5">
        <f>(SUMIFS('Fullfilment Center'!G$2:G1000,'Fullfilment Center'!$C$2:$C1000,"In",'Fullfilment Center'!$B$2:$B1000,$A5,'Fullfilment Center'!$A$2:$A1000,"&lt;"&amp;Today())-SUMIFS('Fullfilment Center'!G$2:G1000,'Fullfilment Center'!$C$2:$C1000,"Out",'Fullfilment Center'!$B$2:$B1000,$A5,'Fullfilment Center'!$A$2:$A1000,"&lt;"&amp;Today())+SUMIFS('Fullfilment Center'!G$2:G1000,'Fullfilment Center'!$C$2:$C1000,"Return",'Fullfilment Center'!$B$2:$B1000,$A5,'Fullfilment Center'!$A$2:$A1000,"&lt;"&amp;Today())-SUMIFS('Fullfilment Center'!G$2:G1000,'Fullfilment Center'!$C$2:$C1000,"Spoilage",'Fullfilment Center'!$B$2:$B1000,$A5,'Fullfilment Center'!$A$2:$A1000,"&lt;"&amp;today()))+ (SUMIFS('Fullfilment Center'!G$2:G1000,'Fullfilment Center'!$C$2:$C1000,"In",'Fullfilment Center'!$B$2:$B1000,$A5,'Fullfilment Center'!$A$2:$A1000,Today()))-(SUMIFS('Fullfilment Center'!G$2:G1000,'Fullfilment Center'!$C$2:$C1000,"Out",'Fullfilment Center'!$B$2:$B1000,$A5,'Fullfilment Center'!$A$2:$A1000,Today()) - (SUMIFS('Fullfilment Center'!G$2:G1000,'Fullfilment Center'!$C$2:$C1000,"Retuned",'Fullfilment Center'!$B$2:$B1000,$A5,'Fullfilment Center'!$A$2:$A1000,Today()) - (SUMIFS('Fullfilment Center'!G$2:G1000,'Fullfilment Center'!$C$2:$C1000,"Spoilage",'Fullfilment Center'!$B$2:$B1000,$A5,'Fullfilment Center'!$A$2:$A1000,Today()))))</f>
        <v>0</v>
      </c>
      <c r="F5" s="5">
        <f>(SUMIFS('Fullfilment Center'!H$2:H1000,'Fullfilment Center'!$C$2:$C1000,"In",'Fullfilment Center'!$B$2:$B1000,$A5,'Fullfilment Center'!$A$2:$A1000,"&lt;"&amp;Today())-SUMIFS('Fullfilment Center'!H$2:H1000,'Fullfilment Center'!$C$2:$C1000,"Out",'Fullfilment Center'!$B$2:$B1000,$A5,'Fullfilment Center'!$A$2:$A1000,"&lt;"&amp;Today())+SUMIFS('Fullfilment Center'!H$2:H1000,'Fullfilment Center'!$C$2:$C1000,"Return",'Fullfilment Center'!$B$2:$B1000,$A5,'Fullfilment Center'!$A$2:$A1000,"&lt;"&amp;Today())-SUMIFS('Fullfilment Center'!H$2:H1000,'Fullfilment Center'!$C$2:$C1000,"Spoilage",'Fullfilment Center'!$B$2:$B1000,$A5,'Fullfilment Center'!$A$2:$A1000,"&lt;"&amp;today()))+ (SUMIFS('Fullfilment Center'!H$2:H1000,'Fullfilment Center'!$C$2:$C1000,"In",'Fullfilment Center'!$B$2:$B1000,$A5,'Fullfilment Center'!$A$2:$A1000,Today()))-(SUMIFS('Fullfilment Center'!H$2:H1000,'Fullfilment Center'!$C$2:$C1000,"Out",'Fullfilment Center'!$B$2:$B1000,$A5,'Fullfilment Center'!$A$2:$A1000,Today()) - (SUMIFS('Fullfilment Center'!H$2:H1000,'Fullfilment Center'!$C$2:$C1000,"Retuned",'Fullfilment Center'!$B$2:$B1000,$A5,'Fullfilment Center'!$A$2:$A1000,Today()) - (SUMIFS('Fullfilment Center'!H$2:H1000,'Fullfilment Center'!$C$2:$C1000,"Spoilage",'Fullfilment Center'!$B$2:$B1000,$A5,'Fullfilment Center'!$A$2:$A1000,Today()))))</f>
        <v>0</v>
      </c>
      <c r="G5" s="5">
        <f>(SUMIFS('Fullfilment Center'!I$2:I1000,'Fullfilment Center'!$C$2:$C1000,"In",'Fullfilment Center'!$B$2:$B1000,$A5,'Fullfilment Center'!$A$2:$A1000,"&lt;"&amp;Today())-SUMIFS('Fullfilment Center'!I$2:I1000,'Fullfilment Center'!$C$2:$C1000,"Out",'Fullfilment Center'!$B$2:$B1000,$A5,'Fullfilment Center'!$A$2:$A1000,"&lt;"&amp;Today())+SUMIFS('Fullfilment Center'!I$2:I1000,'Fullfilment Center'!$C$2:$C1000,"Return",'Fullfilment Center'!$B$2:$B1000,$A5,'Fullfilment Center'!$A$2:$A1000,"&lt;"&amp;Today())-SUMIFS('Fullfilment Center'!I$2:I1000,'Fullfilment Center'!$C$2:$C1000,"Spoilage",'Fullfilment Center'!$B$2:$B1000,$A5,'Fullfilment Center'!$A$2:$A1000,"&lt;"&amp;today()))+ (SUMIFS('Fullfilment Center'!I$2:I1000,'Fullfilment Center'!$C$2:$C1000,"In",'Fullfilment Center'!$B$2:$B1000,$A5,'Fullfilment Center'!$A$2:$A1000,Today()))-(SUMIFS('Fullfilment Center'!I$2:I1000,'Fullfilment Center'!$C$2:$C1000,"Out",'Fullfilment Center'!$B$2:$B1000,$A5,'Fullfilment Center'!$A$2:$A1000,Today()) - (SUMIFS('Fullfilment Center'!I$2:I1000,'Fullfilment Center'!$C$2:$C1000,"Retuned",'Fullfilment Center'!$B$2:$B1000,$A5,'Fullfilment Center'!$A$2:$A1000,Today()) - (SUMIFS('Fullfilment Center'!I$2:I1000,'Fullfilment Center'!$C$2:$C1000,"Spoilage",'Fullfilment Center'!$B$2:$B1000,$A5,'Fullfilment Center'!$A$2:$A1000,Today()))))</f>
        <v>0</v>
      </c>
      <c r="H5" s="5">
        <f>(SUMIFS('Fullfilment Center'!J$2:J1000,'Fullfilment Center'!$C$2:$C1000,"In",'Fullfilment Center'!$B$2:$B1000,$A5,'Fullfilment Center'!$A$2:$A1000,"&lt;"&amp;Today())-SUMIFS('Fullfilment Center'!J$2:J1000,'Fullfilment Center'!$C$2:$C1000,"Out",'Fullfilment Center'!$B$2:$B1000,$A5,'Fullfilment Center'!$A$2:$A1000,"&lt;"&amp;Today())+SUMIFS('Fullfilment Center'!J$2:J1000,'Fullfilment Center'!$C$2:$C1000,"Return",'Fullfilment Center'!$B$2:$B1000,$A5,'Fullfilment Center'!$A$2:$A1000,"&lt;"&amp;Today())-SUMIFS('Fullfilment Center'!J$2:J1000,'Fullfilment Center'!$C$2:$C1000,"Spoilage",'Fullfilment Center'!$B$2:$B1000,$A5,'Fullfilment Center'!$A$2:$A1000,"&lt;"&amp;today()))+ (SUMIFS('Fullfilment Center'!J$2:J1000,'Fullfilment Center'!$C$2:$C1000,"In",'Fullfilment Center'!$B$2:$B1000,$A5,'Fullfilment Center'!$A$2:$A1000,Today()))-(SUMIFS('Fullfilment Center'!J$2:J1000,'Fullfilment Center'!$C$2:$C1000,"Out",'Fullfilment Center'!$B$2:$B1000,$A5,'Fullfilment Center'!$A$2:$A1000,Today()) - (SUMIFS('Fullfilment Center'!J$2:J1000,'Fullfilment Center'!$C$2:$C1000,"Retuned",'Fullfilment Center'!$B$2:$B1000,$A5,'Fullfilment Center'!$A$2:$A1000,Today()) - (SUMIFS('Fullfilment Center'!J$2:J1000,'Fullfilment Center'!$C$2:$C1000,"Spoilage",'Fullfilment Center'!$B$2:$B1000,$A5,'Fullfilment Center'!$A$2:$A1000,Today()))))</f>
        <v>0</v>
      </c>
      <c r="I5" s="5">
        <f>(SUMIFS('Fullfilment Center'!K$2:K1000,'Fullfilment Center'!$C$2:$C1000,"In",'Fullfilment Center'!$B$2:$B1000,$A5,'Fullfilment Center'!$A$2:$A1000,"&lt;"&amp;Today())-SUMIFS('Fullfilment Center'!K$2:K1000,'Fullfilment Center'!$C$2:$C1000,"Out",'Fullfilment Center'!$B$2:$B1000,$A5,'Fullfilment Center'!$A$2:$A1000,"&lt;"&amp;Today())+SUMIFS('Fullfilment Center'!K$2:K1000,'Fullfilment Center'!$C$2:$C1000,"Return",'Fullfilment Center'!$B$2:$B1000,$A5,'Fullfilment Center'!$A$2:$A1000,"&lt;"&amp;Today())-SUMIFS('Fullfilment Center'!K$2:K1000,'Fullfilment Center'!$C$2:$C1000,"Spoilage",'Fullfilment Center'!$B$2:$B1000,$A5,'Fullfilment Center'!$A$2:$A1000,"&lt;"&amp;today()))+ (SUMIFS('Fullfilment Center'!K$2:K1000,'Fullfilment Center'!$C$2:$C1000,"In",'Fullfilment Center'!$B$2:$B1000,$A5,'Fullfilment Center'!$A$2:$A1000,Today()))-(SUMIFS('Fullfilment Center'!K$2:K1000,'Fullfilment Center'!$C$2:$C1000,"Out",'Fullfilment Center'!$B$2:$B1000,$A5,'Fullfilment Center'!$A$2:$A1000,Today()) - (SUMIFS('Fullfilment Center'!K$2:K1000,'Fullfilment Center'!$C$2:$C1000,"Retuned",'Fullfilment Center'!$B$2:$B1000,$A5,'Fullfilment Center'!$A$2:$A1000,Today()) - (SUMIFS('Fullfilment Center'!K$2:K1000,'Fullfilment Center'!$C$2:$C1000,"Spoilage",'Fullfilment Center'!$B$2:$B1000,$A5,'Fullfilment Center'!$A$2:$A1000,Today()))))</f>
        <v>0</v>
      </c>
      <c r="J5" s="5">
        <f>(SUMIFS('Fullfilment Center'!L$2:L1000,'Fullfilment Center'!$C$2:$C1000,"In",'Fullfilment Center'!$B$2:$B1000,$A5,'Fullfilment Center'!$A$2:$A1000,"&lt;"&amp;Today())-SUMIFS('Fullfilment Center'!L$2:L1000,'Fullfilment Center'!$C$2:$C1000,"Out",'Fullfilment Center'!$B$2:$B1000,$A5,'Fullfilment Center'!$A$2:$A1000,"&lt;"&amp;Today())+SUMIFS('Fullfilment Center'!L$2:L1000,'Fullfilment Center'!$C$2:$C1000,"Return",'Fullfilment Center'!$B$2:$B1000,$A5,'Fullfilment Center'!$A$2:$A1000,"&lt;"&amp;Today())-SUMIFS('Fullfilment Center'!L$2:L1000,'Fullfilment Center'!$C$2:$C1000,"Spoilage",'Fullfilment Center'!$B$2:$B1000,$A5,'Fullfilment Center'!$A$2:$A1000,"&lt;"&amp;today()))+ (SUMIFS('Fullfilment Center'!L$2:L1000,'Fullfilment Center'!$C$2:$C1000,"In",'Fullfilment Center'!$B$2:$B1000,$A5,'Fullfilment Center'!$A$2:$A1000,Today()))-(SUMIFS('Fullfilment Center'!L$2:L1000,'Fullfilment Center'!$C$2:$C1000,"Out",'Fullfilment Center'!$B$2:$B1000,$A5,'Fullfilment Center'!$A$2:$A1000,Today()) - (SUMIFS('Fullfilment Center'!L$2:L1000,'Fullfilment Center'!$C$2:$C1000,"Retuned",'Fullfilment Center'!$B$2:$B1000,$A5,'Fullfilment Center'!$A$2:$A1000,Today()) - (SUMIFS('Fullfilment Center'!L$2:L1000,'Fullfilment Center'!$C$2:$C1000,"Spoilage",'Fullfilment Center'!$B$2:$B1000,$A5,'Fullfilment Center'!$A$2:$A1000,Today()))))</f>
        <v>0</v>
      </c>
      <c r="K5" s="5">
        <f>(SUMIFS('Fullfilment Center'!M$2:M1000,'Fullfilment Center'!$C$2:$C1000,"In",'Fullfilment Center'!$B$2:$B1000,$A5,'Fullfilment Center'!$A$2:$A1000,"&lt;"&amp;Today())-SUMIFS('Fullfilment Center'!M$2:M1000,'Fullfilment Center'!$C$2:$C1000,"Out",'Fullfilment Center'!$B$2:$B1000,$A5,'Fullfilment Center'!$A$2:$A1000,"&lt;"&amp;Today())+SUMIFS('Fullfilment Center'!M$2:M1000,'Fullfilment Center'!$C$2:$C1000,"Return",'Fullfilment Center'!$B$2:$B1000,$A5,'Fullfilment Center'!$A$2:$A1000,"&lt;"&amp;Today())-SUMIFS('Fullfilment Center'!M$2:M1000,'Fullfilment Center'!$C$2:$C1000,"Spoilage",'Fullfilment Center'!$B$2:$B1000,$A5,'Fullfilment Center'!$A$2:$A1000,"&lt;"&amp;today()))+ (SUMIFS('Fullfilment Center'!M$2:M1000,'Fullfilment Center'!$C$2:$C1000,"In",'Fullfilment Center'!$B$2:$B1000,$A5,'Fullfilment Center'!$A$2:$A1000,Today()))-(SUMIFS('Fullfilment Center'!M$2:M1000,'Fullfilment Center'!$C$2:$C1000,"Out",'Fullfilment Center'!$B$2:$B1000,$A5,'Fullfilment Center'!$A$2:$A1000,Today()) - (SUMIFS('Fullfilment Center'!M$2:M1000,'Fullfilment Center'!$C$2:$C1000,"Retuned",'Fullfilment Center'!$B$2:$B1000,$A5,'Fullfilment Center'!$A$2:$A1000,Today()) - (SUMIFS('Fullfilment Center'!M$2:M1000,'Fullfilment Center'!$C$2:$C1000,"Spoilage",'Fullfilment Center'!$B$2:$B1000,$A5,'Fullfilment Center'!$A$2:$A1000,Today()))))</f>
        <v>0</v>
      </c>
      <c r="L5" s="5">
        <f>(SUMIFS('Fullfilment Center'!N$2:N1000,'Fullfilment Center'!$C$2:$C1000,"In",'Fullfilment Center'!$B$2:$B1000,$A5,'Fullfilment Center'!$A$2:$A1000,"&lt;"&amp;Today())-SUMIFS('Fullfilment Center'!N$2:N1000,'Fullfilment Center'!$C$2:$C1000,"Out",'Fullfilment Center'!$B$2:$B1000,$A5,'Fullfilment Center'!$A$2:$A1000,"&lt;"&amp;Today())+SUMIFS('Fullfilment Center'!N$2:N1000,'Fullfilment Center'!$C$2:$C1000,"Return",'Fullfilment Center'!$B$2:$B1000,$A5,'Fullfilment Center'!$A$2:$A1000,"&lt;"&amp;Today())-SUMIFS('Fullfilment Center'!N$2:N1000,'Fullfilment Center'!$C$2:$C1000,"Spoilage",'Fullfilment Center'!$B$2:$B1000,$A5,'Fullfilment Center'!$A$2:$A1000,"&lt;"&amp;today()))+ (SUMIFS('Fullfilment Center'!N$2:N1000,'Fullfilment Center'!$C$2:$C1000,"In",'Fullfilment Center'!$B$2:$B1000,$A5,'Fullfilment Center'!$A$2:$A1000,Today()))-(SUMIFS('Fullfilment Center'!N$2:N1000,'Fullfilment Center'!$C$2:$C1000,"Out",'Fullfilment Center'!$B$2:$B1000,$A5,'Fullfilment Center'!$A$2:$A1000,Today()) - (SUMIFS('Fullfilment Center'!N$2:N1000,'Fullfilment Center'!$C$2:$C1000,"Retuned",'Fullfilment Center'!$B$2:$B1000,$A5,'Fullfilment Center'!$A$2:$A1000,Today()) - (SUMIFS('Fullfilment Center'!N$2:N1000,'Fullfilment Center'!$C$2:$C1000,"Spoilage",'Fullfilment Center'!$B$2:$B1000,$A5,'Fullfilment Center'!$A$2:$A1000,Today()))))</f>
        <v>0</v>
      </c>
      <c r="M5" s="5">
        <f>(SUMIFS('Fullfilment Center'!O$2:O1000,'Fullfilment Center'!$C$2:$C1000,"In",'Fullfilment Center'!$B$2:$B1000,$A5,'Fullfilment Center'!$A$2:$A1000,"&lt;"&amp;Today())-SUMIFS('Fullfilment Center'!O$2:O1000,'Fullfilment Center'!$C$2:$C1000,"Out",'Fullfilment Center'!$B$2:$B1000,$A5,'Fullfilment Center'!$A$2:$A1000,"&lt;"&amp;Today())+SUMIFS('Fullfilment Center'!O$2:O1000,'Fullfilment Center'!$C$2:$C1000,"Return",'Fullfilment Center'!$B$2:$B1000,$A5,'Fullfilment Center'!$A$2:$A1000,"&lt;"&amp;Today())-SUMIFS('Fullfilment Center'!O$2:O1000,'Fullfilment Center'!$C$2:$C1000,"Spoilage",'Fullfilment Center'!$B$2:$B1000,$A5,'Fullfilment Center'!$A$2:$A1000,"&lt;"&amp;today()))+ (SUMIFS('Fullfilment Center'!O$2:O1000,'Fullfilment Center'!$C$2:$C1000,"In",'Fullfilment Center'!$B$2:$B1000,$A5,'Fullfilment Center'!$A$2:$A1000,Today()))-(SUMIFS('Fullfilment Center'!O$2:O1000,'Fullfilment Center'!$C$2:$C1000,"Out",'Fullfilment Center'!$B$2:$B1000,$A5,'Fullfilment Center'!$A$2:$A1000,Today()) - (SUMIFS('Fullfilment Center'!O$2:O1000,'Fullfilment Center'!$C$2:$C1000,"Retuned",'Fullfilment Center'!$B$2:$B1000,$A5,'Fullfilment Center'!$A$2:$A1000,Today()) - (SUMIFS('Fullfilment Center'!O$2:O1000,'Fullfilment Center'!$C$2:$C1000,"Spoilage",'Fullfilment Center'!$B$2:$B1000,$A5,'Fullfilment Center'!$A$2:$A1000,Today()))))</f>
        <v>0</v>
      </c>
      <c r="N5" s="5">
        <f>(SUMIFS('Fullfilment Center'!P$2:P1000,'Fullfilment Center'!$C$2:$C1000,"In",'Fullfilment Center'!$B$2:$B1000,$A5,'Fullfilment Center'!$A$2:$A1000,"&lt;"&amp;Today())-SUMIFS('Fullfilment Center'!P$2:P1000,'Fullfilment Center'!$C$2:$C1000,"Out",'Fullfilment Center'!$B$2:$B1000,$A5,'Fullfilment Center'!$A$2:$A1000,"&lt;"&amp;Today())+SUMIFS('Fullfilment Center'!P$2:P1000,'Fullfilment Center'!$C$2:$C1000,"Return",'Fullfilment Center'!$B$2:$B1000,$A5,'Fullfilment Center'!$A$2:$A1000,"&lt;"&amp;Today())-SUMIFS('Fullfilment Center'!P$2:P1000,'Fullfilment Center'!$C$2:$C1000,"Spoilage",'Fullfilment Center'!$B$2:$B1000,$A5,'Fullfilment Center'!$A$2:$A1000,"&lt;"&amp;today()))+ (SUMIFS('Fullfilment Center'!P$2:P1000,'Fullfilment Center'!$C$2:$C1000,"In",'Fullfilment Center'!$B$2:$B1000,$A5,'Fullfilment Center'!$A$2:$A1000,Today()))-(SUMIFS('Fullfilment Center'!P$2:P1000,'Fullfilment Center'!$C$2:$C1000,"Out",'Fullfilment Center'!$B$2:$B1000,$A5,'Fullfilment Center'!$A$2:$A1000,Today()) - (SUMIFS('Fullfilment Center'!P$2:P1000,'Fullfilment Center'!$C$2:$C1000,"Retuned",'Fullfilment Center'!$B$2:$B1000,$A5,'Fullfilment Center'!$A$2:$A1000,Today()) - (SUMIFS('Fullfilment Center'!P$2:P1000,'Fullfilment Center'!$C$2:$C1000,"Spoilage",'Fullfilment Center'!$B$2:$B1000,$A5,'Fullfilment Center'!$A$2:$A1000,Today()))))</f>
        <v>0</v>
      </c>
      <c r="O5" s="5">
        <f>(SUMIFS('Fullfilment Center'!Q$2:Q1000,'Fullfilment Center'!$C$2:$C1000,"In",'Fullfilment Center'!$B$2:$B1000,$A5,'Fullfilment Center'!$A$2:$A1000,"&lt;"&amp;Today())-SUMIFS('Fullfilment Center'!Q$2:Q1000,'Fullfilment Center'!$C$2:$C1000,"Out",'Fullfilment Center'!$B$2:$B1000,$A5,'Fullfilment Center'!$A$2:$A1000,"&lt;"&amp;Today())+SUMIFS('Fullfilment Center'!Q$2:Q1000,'Fullfilment Center'!$C$2:$C1000,"Return",'Fullfilment Center'!$B$2:$B1000,$A5,'Fullfilment Center'!$A$2:$A1000,"&lt;"&amp;Today())-SUMIFS('Fullfilment Center'!Q$2:Q1000,'Fullfilment Center'!$C$2:$C1000,"Spoilage",'Fullfilment Center'!$B$2:$B1000,$A5,'Fullfilment Center'!$A$2:$A1000,"&lt;"&amp;today()))+ (SUMIFS('Fullfilment Center'!Q$2:Q1000,'Fullfilment Center'!$C$2:$C1000,"In",'Fullfilment Center'!$B$2:$B1000,$A5,'Fullfilment Center'!$A$2:$A1000,Today()))-(SUMIFS('Fullfilment Center'!Q$2:Q1000,'Fullfilment Center'!$C$2:$C1000,"Out",'Fullfilment Center'!$B$2:$B1000,$A5,'Fullfilment Center'!$A$2:$A1000,Today()) - (SUMIFS('Fullfilment Center'!Q$2:Q1000,'Fullfilment Center'!$C$2:$C1000,"Retuned",'Fullfilment Center'!$B$2:$B1000,$A5,'Fullfilment Center'!$A$2:$A1000,Today()) - (SUMIFS('Fullfilment Center'!Q$2:Q1000,'Fullfilment Center'!$C$2:$C1000,"Spoilage",'Fullfilment Center'!$B$2:$B1000,$A5,'Fullfilment Center'!$A$2:$A1000,Today()))))</f>
        <v>0</v>
      </c>
      <c r="P5" s="5">
        <f>(SUMIFS('Fullfilment Center'!R$2:R1000,'Fullfilment Center'!$C$2:$C1000,"In",'Fullfilment Center'!$B$2:$B1000,$A5,'Fullfilment Center'!$A$2:$A1000,"&lt;"&amp;Today())-SUMIFS('Fullfilment Center'!R$2:R1000,'Fullfilment Center'!$C$2:$C1000,"Out",'Fullfilment Center'!$B$2:$B1000,$A5,'Fullfilment Center'!$A$2:$A1000,"&lt;"&amp;Today())+SUMIFS('Fullfilment Center'!R$2:R1000,'Fullfilment Center'!$C$2:$C1000,"Return",'Fullfilment Center'!$B$2:$B1000,$A5,'Fullfilment Center'!$A$2:$A1000,"&lt;"&amp;Today())-SUMIFS('Fullfilment Center'!R$2:R1000,'Fullfilment Center'!$C$2:$C1000,"Spoilage",'Fullfilment Center'!$B$2:$B1000,$A5,'Fullfilment Center'!$A$2:$A1000,"&lt;"&amp;today()))+ (SUMIFS('Fullfilment Center'!R$2:R1000,'Fullfilment Center'!$C$2:$C1000,"In",'Fullfilment Center'!$B$2:$B1000,$A5,'Fullfilment Center'!$A$2:$A1000,Today()))-(SUMIFS('Fullfilment Center'!R$2:R1000,'Fullfilment Center'!$C$2:$C1000,"Out",'Fullfilment Center'!$B$2:$B1000,$A5,'Fullfilment Center'!$A$2:$A1000,Today()) - (SUMIFS('Fullfilment Center'!R$2:R1000,'Fullfilment Center'!$C$2:$C1000,"Retuned",'Fullfilment Center'!$B$2:$B1000,$A5,'Fullfilment Center'!$A$2:$A1000,Today()) - (SUMIFS('Fullfilment Center'!R$2:R1000,'Fullfilment Center'!$C$2:$C1000,"Spoilage",'Fullfilment Center'!$B$2:$B1000,$A5,'Fullfilment Center'!$A$2:$A1000,Today()))))</f>
        <v>0</v>
      </c>
      <c r="Q5" s="5">
        <f>(SUMIFS('Fullfilment Center'!S$2:S1000,'Fullfilment Center'!$C$2:$C1000,"In",'Fullfilment Center'!$B$2:$B1000,$A5,'Fullfilment Center'!$A$2:$A1000,"&lt;"&amp;Today())-SUMIFS('Fullfilment Center'!S$2:S1000,'Fullfilment Center'!$C$2:$C1000,"Out",'Fullfilment Center'!$B$2:$B1000,$A5,'Fullfilment Center'!$A$2:$A1000,"&lt;"&amp;Today())+SUMIFS('Fullfilment Center'!S$2:S1000,'Fullfilment Center'!$C$2:$C1000,"Return",'Fullfilment Center'!$B$2:$B1000,$A5,'Fullfilment Center'!$A$2:$A1000,"&lt;"&amp;Today())-SUMIFS('Fullfilment Center'!S$2:S1000,'Fullfilment Center'!$C$2:$C1000,"Spoilage",'Fullfilment Center'!$B$2:$B1000,$A5,'Fullfilment Center'!$A$2:$A1000,"&lt;"&amp;today()))+ (SUMIFS('Fullfilment Center'!S$2:S1000,'Fullfilment Center'!$C$2:$C1000,"In",'Fullfilment Center'!$B$2:$B1000,$A5,'Fullfilment Center'!$A$2:$A1000,Today()))-(SUMIFS('Fullfilment Center'!S$2:S1000,'Fullfilment Center'!$C$2:$C1000,"Out",'Fullfilment Center'!$B$2:$B1000,$A5,'Fullfilment Center'!$A$2:$A1000,Today()) - (SUMIFS('Fullfilment Center'!S$2:S1000,'Fullfilment Center'!$C$2:$C1000,"Retuned",'Fullfilment Center'!$B$2:$B1000,$A5,'Fullfilment Center'!$A$2:$A1000,Today()) - (SUMIFS('Fullfilment Center'!S$2:S1000,'Fullfilment Center'!$C$2:$C1000,"Spoilage",'Fullfilment Center'!$B$2:$B1000,$A5,'Fullfilment Center'!$A$2:$A1000,Today()))))</f>
        <v>0</v>
      </c>
      <c r="R5" s="5">
        <f>(SUMIFS('Fullfilment Center'!T$2:T1000,'Fullfilment Center'!$C$2:$C1000,"In",'Fullfilment Center'!$B$2:$B1000,$A5,'Fullfilment Center'!$A$2:$A1000,"&lt;"&amp;Today())-SUMIFS('Fullfilment Center'!T$2:T1000,'Fullfilment Center'!$C$2:$C1000,"Out",'Fullfilment Center'!$B$2:$B1000,$A5,'Fullfilment Center'!$A$2:$A1000,"&lt;"&amp;Today())+SUMIFS('Fullfilment Center'!T$2:T1000,'Fullfilment Center'!$C$2:$C1000,"Return",'Fullfilment Center'!$B$2:$B1000,$A5,'Fullfilment Center'!$A$2:$A1000,"&lt;"&amp;Today())-SUMIFS('Fullfilment Center'!T$2:T1000,'Fullfilment Center'!$C$2:$C1000,"Spoilage",'Fullfilment Center'!$B$2:$B1000,$A5,'Fullfilment Center'!$A$2:$A1000,"&lt;"&amp;today()))+ (SUMIFS('Fullfilment Center'!T$2:T1000,'Fullfilment Center'!$C$2:$C1000,"In",'Fullfilment Center'!$B$2:$B1000,$A5,'Fullfilment Center'!$A$2:$A1000,Today()))-(SUMIFS('Fullfilment Center'!T$2:T1000,'Fullfilment Center'!$C$2:$C1000,"Out",'Fullfilment Center'!$B$2:$B1000,$A5,'Fullfilment Center'!$A$2:$A1000,Today()) - (SUMIFS('Fullfilment Center'!T$2:T1000,'Fullfilment Center'!$C$2:$C1000,"Retuned",'Fullfilment Center'!$B$2:$B1000,$A5,'Fullfilment Center'!$A$2:$A1000,Today()) - (SUMIFS('Fullfilment Center'!T$2:T1000,'Fullfilment Center'!$C$2:$C1000,"Spoilage",'Fullfilment Center'!$B$2:$B1000,$A5,'Fullfilment Center'!$A$2:$A1000,Today()))))</f>
        <v>0</v>
      </c>
      <c r="S5" s="5">
        <f>(SUMIFS('Fullfilment Center'!U$2:U1000,'Fullfilment Center'!$C$2:$C1000,"In",'Fullfilment Center'!$B$2:$B1000,$A5,'Fullfilment Center'!$A$2:$A1000,"&lt;"&amp;Today())-SUMIFS('Fullfilment Center'!U$2:U1000,'Fullfilment Center'!$C$2:$C1000,"Out",'Fullfilment Center'!$B$2:$B1000,$A5,'Fullfilment Center'!$A$2:$A1000,"&lt;"&amp;Today())+SUMIFS('Fullfilment Center'!U$2:U1000,'Fullfilment Center'!$C$2:$C1000,"Return",'Fullfilment Center'!$B$2:$B1000,$A5,'Fullfilment Center'!$A$2:$A1000,"&lt;"&amp;Today())-SUMIFS('Fullfilment Center'!U$2:U1000,'Fullfilment Center'!$C$2:$C1000,"Spoilage",'Fullfilment Center'!$B$2:$B1000,$A5,'Fullfilment Center'!$A$2:$A1000,"&lt;"&amp;today()))+ (SUMIFS('Fullfilment Center'!U$2:U1000,'Fullfilment Center'!$C$2:$C1000,"In",'Fullfilment Center'!$B$2:$B1000,$A5,'Fullfilment Center'!$A$2:$A1000,Today()))-(SUMIFS('Fullfilment Center'!U$2:U1000,'Fullfilment Center'!$C$2:$C1000,"Out",'Fullfilment Center'!$B$2:$B1000,$A5,'Fullfilment Center'!$A$2:$A1000,Today()) - (SUMIFS('Fullfilment Center'!U$2:U1000,'Fullfilment Center'!$C$2:$C1000,"Retuned",'Fullfilment Center'!$B$2:$B1000,$A5,'Fullfilment Center'!$A$2:$A1000,Today()) - (SUMIFS('Fullfilment Center'!U$2:U1000,'Fullfilment Center'!$C$2:$C1000,"Spoilage",'Fullfilment Center'!$B$2:$B1000,$A5,'Fullfilment Center'!$A$2:$A1000,Today()))))</f>
        <v>0</v>
      </c>
      <c r="T5" s="5">
        <f>(SUMIFS('Fullfilment Center'!V$2:V1000,'Fullfilment Center'!$C$2:$C1000,"In",'Fullfilment Center'!$B$2:$B1000,$A5,'Fullfilment Center'!$A$2:$A1000,"&lt;"&amp;Today())-SUMIFS('Fullfilment Center'!V$2:V1000,'Fullfilment Center'!$C$2:$C1000,"Out",'Fullfilment Center'!$B$2:$B1000,$A5,'Fullfilment Center'!$A$2:$A1000,"&lt;"&amp;Today())+SUMIFS('Fullfilment Center'!V$2:V1000,'Fullfilment Center'!$C$2:$C1000,"Return",'Fullfilment Center'!$B$2:$B1000,$A5,'Fullfilment Center'!$A$2:$A1000,"&lt;"&amp;Today())-SUMIFS('Fullfilment Center'!V$2:V1000,'Fullfilment Center'!$C$2:$C1000,"Spoilage",'Fullfilment Center'!$B$2:$B1000,$A5,'Fullfilment Center'!$A$2:$A1000,"&lt;"&amp;today()))+ (SUMIFS('Fullfilment Center'!V$2:V1000,'Fullfilment Center'!$C$2:$C1000,"In",'Fullfilment Center'!$B$2:$B1000,$A5,'Fullfilment Center'!$A$2:$A1000,Today()))-(SUMIFS('Fullfilment Center'!V$2:V1000,'Fullfilment Center'!$C$2:$C1000,"Out",'Fullfilment Center'!$B$2:$B1000,$A5,'Fullfilment Center'!$A$2:$A1000,Today()) - (SUMIFS('Fullfilment Center'!V$2:V1000,'Fullfilment Center'!$C$2:$C1000,"Retuned",'Fullfilment Center'!$B$2:$B1000,$A5,'Fullfilment Center'!$A$2:$A1000,Today()) - (SUMIFS('Fullfilment Center'!V$2:V1000,'Fullfilment Center'!$C$2:$C1000,"Spoilage",'Fullfilment Center'!$B$2:$B1000,$A5,'Fullfilment Center'!$A$2:$A1000,Today()))))</f>
        <v>0</v>
      </c>
      <c r="U5" s="5">
        <f>(SUMIFS('Fullfilment Center'!W$2:W1000,'Fullfilment Center'!$C$2:$C1000,"In",'Fullfilment Center'!$B$2:$B1000,$A5,'Fullfilment Center'!$A$2:$A1000,"&lt;"&amp;Today())-SUMIFS('Fullfilment Center'!W$2:W1000,'Fullfilment Center'!$C$2:$C1000,"Out",'Fullfilment Center'!$B$2:$B1000,$A5,'Fullfilment Center'!$A$2:$A1000,"&lt;"&amp;Today())+SUMIFS('Fullfilment Center'!W$2:W1000,'Fullfilment Center'!$C$2:$C1000,"Return",'Fullfilment Center'!$B$2:$B1000,$A5,'Fullfilment Center'!$A$2:$A1000,"&lt;"&amp;Today())-SUMIFS('Fullfilment Center'!W$2:W1000,'Fullfilment Center'!$C$2:$C1000,"Spoilage",'Fullfilment Center'!$B$2:$B1000,$A5,'Fullfilment Center'!$A$2:$A1000,"&lt;"&amp;today()))+ (SUMIFS('Fullfilment Center'!W$2:W1000,'Fullfilment Center'!$C$2:$C1000,"In",'Fullfilment Center'!$B$2:$B1000,$A5,'Fullfilment Center'!$A$2:$A1000,Today()))-(SUMIFS('Fullfilment Center'!W$2:W1000,'Fullfilment Center'!$C$2:$C1000,"Out",'Fullfilment Center'!$B$2:$B1000,$A5,'Fullfilment Center'!$A$2:$A1000,Today()) - (SUMIFS('Fullfilment Center'!W$2:W1000,'Fullfilment Center'!$C$2:$C1000,"Retuned",'Fullfilment Center'!$B$2:$B1000,$A5,'Fullfilment Center'!$A$2:$A1000,Today()) - (SUMIFS('Fullfilment Center'!W$2:W1000,'Fullfilment Center'!$C$2:$C1000,"Spoilage",'Fullfilment Center'!$B$2:$B1000,$A5,'Fullfilment Center'!$A$2:$A1000,Today()))))</f>
        <v>0</v>
      </c>
      <c r="V5" s="5">
        <f>(SUMIFS('Fullfilment Center'!X$2:X1000,'Fullfilment Center'!$C$2:$C1000,"In",'Fullfilment Center'!$B$2:$B1000,$A5,'Fullfilment Center'!$A$2:$A1000,"&lt;"&amp;Today())-SUMIFS('Fullfilment Center'!X$2:X1000,'Fullfilment Center'!$C$2:$C1000,"Out",'Fullfilment Center'!$B$2:$B1000,$A5,'Fullfilment Center'!$A$2:$A1000,"&lt;"&amp;Today())+SUMIFS('Fullfilment Center'!X$2:X1000,'Fullfilment Center'!$C$2:$C1000,"Return",'Fullfilment Center'!$B$2:$B1000,$A5,'Fullfilment Center'!$A$2:$A1000,"&lt;"&amp;Today())-SUMIFS('Fullfilment Center'!X$2:X1000,'Fullfilment Center'!$C$2:$C1000,"Spoilage",'Fullfilment Center'!$B$2:$B1000,$A5,'Fullfilment Center'!$A$2:$A1000,"&lt;"&amp;today()))+ (SUMIFS('Fullfilment Center'!X$2:X1000,'Fullfilment Center'!$C$2:$C1000,"In",'Fullfilment Center'!$B$2:$B1000,$A5,'Fullfilment Center'!$A$2:$A1000,Today()))-(SUMIFS('Fullfilment Center'!X$2:X1000,'Fullfilment Center'!$C$2:$C1000,"Out",'Fullfilment Center'!$B$2:$B1000,$A5,'Fullfilment Center'!$A$2:$A1000,Today()) - (SUMIFS('Fullfilment Center'!X$2:X1000,'Fullfilment Center'!$C$2:$C1000,"Retuned",'Fullfilment Center'!$B$2:$B1000,$A5,'Fullfilment Center'!$A$2:$A1000,Today()) - (SUMIFS('Fullfilment Center'!X$2:X1000,'Fullfilment Center'!$C$2:$C1000,"Spoilage",'Fullfilment Center'!$B$2:$B1000,$A5,'Fullfilment Center'!$A$2:$A1000,Today()))))</f>
        <v>0</v>
      </c>
      <c r="W5" s="5">
        <f>(SUMIFS('Fullfilment Center'!Y$2:Y1000,'Fullfilment Center'!$C$2:$C1000,"In",'Fullfilment Center'!$B$2:$B1000,$A5,'Fullfilment Center'!$A$2:$A1000,"&lt;"&amp;Today())-SUMIFS('Fullfilment Center'!Y$2:Y1000,'Fullfilment Center'!$C$2:$C1000,"Out",'Fullfilment Center'!$B$2:$B1000,$A5,'Fullfilment Center'!$A$2:$A1000,"&lt;"&amp;Today())+SUMIFS('Fullfilment Center'!Y$2:Y1000,'Fullfilment Center'!$C$2:$C1000,"Return",'Fullfilment Center'!$B$2:$B1000,$A5,'Fullfilment Center'!$A$2:$A1000,"&lt;"&amp;Today())-SUMIFS('Fullfilment Center'!Y$2:Y1000,'Fullfilment Center'!$C$2:$C1000,"Spoilage",'Fullfilment Center'!$B$2:$B1000,$A5,'Fullfilment Center'!$A$2:$A1000,"&lt;"&amp;today()))+ (SUMIFS('Fullfilment Center'!Y$2:Y1000,'Fullfilment Center'!$C$2:$C1000,"In",'Fullfilment Center'!$B$2:$B1000,$A5,'Fullfilment Center'!$A$2:$A1000,Today()))-(SUMIFS('Fullfilment Center'!Y$2:Y1000,'Fullfilment Center'!$C$2:$C1000,"Out",'Fullfilment Center'!$B$2:$B1000,$A5,'Fullfilment Center'!$A$2:$A1000,Today()) - (SUMIFS('Fullfilment Center'!Y$2:Y1000,'Fullfilment Center'!$C$2:$C1000,"Retuned",'Fullfilment Center'!$B$2:$B1000,$A5,'Fullfilment Center'!$A$2:$A1000,Today()) - (SUMIFS('Fullfilment Center'!Y$2:Y1000,'Fullfilment Center'!$C$2:$C1000,"Spoilage",'Fullfilment Center'!$B$2:$B1000,$A5,'Fullfilment Center'!$A$2:$A1000,Today()))))</f>
        <v>0</v>
      </c>
      <c r="X5" s="5">
        <f>(SUMIFS('Fullfilment Center'!Z$2:Z1000,'Fullfilment Center'!$C$2:$C1000,"In",'Fullfilment Center'!$B$2:$B1000,$A5,'Fullfilment Center'!$A$2:$A1000,"&lt;"&amp;Today())-SUMIFS('Fullfilment Center'!Z$2:Z1000,'Fullfilment Center'!$C$2:$C1000,"Out",'Fullfilment Center'!$B$2:$B1000,$A5,'Fullfilment Center'!$A$2:$A1000,"&lt;"&amp;Today())+SUMIFS('Fullfilment Center'!Z$2:Z1000,'Fullfilment Center'!$C$2:$C1000,"Return",'Fullfilment Center'!$B$2:$B1000,$A5,'Fullfilment Center'!$A$2:$A1000,"&lt;"&amp;Today())-SUMIFS('Fullfilment Center'!Z$2:Z1000,'Fullfilment Center'!$C$2:$C1000,"Spoilage",'Fullfilment Center'!$B$2:$B1000,$A5,'Fullfilment Center'!$A$2:$A1000,"&lt;"&amp;today()))+ (SUMIFS('Fullfilment Center'!Z$2:Z1000,'Fullfilment Center'!$C$2:$C1000,"In",'Fullfilment Center'!$B$2:$B1000,$A5,'Fullfilment Center'!$A$2:$A1000,Today()))-(SUMIFS('Fullfilment Center'!Z$2:Z1000,'Fullfilment Center'!$C$2:$C1000,"Out",'Fullfilment Center'!$B$2:$B1000,$A5,'Fullfilment Center'!$A$2:$A1000,Today()) - (SUMIFS('Fullfilment Center'!Z$2:Z1000,'Fullfilment Center'!$C$2:$C1000,"Retuned",'Fullfilment Center'!$B$2:$B1000,$A5,'Fullfilment Center'!$A$2:$A1000,Today()) - (SUMIFS('Fullfilment Center'!Z$2:Z1000,'Fullfilment Center'!$C$2:$C1000,"Spoilage",'Fullfilment Center'!$B$2:$B1000,$A5,'Fullfilment Center'!$A$2:$A1000,Today()))))</f>
        <v>0</v>
      </c>
      <c r="Y5" s="5">
        <f>(SUMIFS('Fullfilment Center'!AA$2:AA1000,'Fullfilment Center'!$C$2:$C1000,"In",'Fullfilment Center'!$B$2:$B1000,$A5,'Fullfilment Center'!$A$2:$A1000,"&lt;"&amp;Today())-SUMIFS('Fullfilment Center'!AA$2:AA1000,'Fullfilment Center'!$C$2:$C1000,"Out",'Fullfilment Center'!$B$2:$B1000,$A5,'Fullfilment Center'!$A$2:$A1000,"&lt;"&amp;Today())+SUMIFS('Fullfilment Center'!AA$2:AA1000,'Fullfilment Center'!$C$2:$C1000,"Return",'Fullfilment Center'!$B$2:$B1000,$A5,'Fullfilment Center'!$A$2:$A1000,"&lt;"&amp;Today())-SUMIFS('Fullfilment Center'!AA$2:AA1000,'Fullfilment Center'!$C$2:$C1000,"Spoilage",'Fullfilment Center'!$B$2:$B1000,$A5,'Fullfilment Center'!$A$2:$A1000,"&lt;"&amp;today()))+ (SUMIFS('Fullfilment Center'!AA$2:AA1000,'Fullfilment Center'!$C$2:$C1000,"In",'Fullfilment Center'!$B$2:$B1000,$A5,'Fullfilment Center'!$A$2:$A1000,Today()))-(SUMIFS('Fullfilment Center'!AA$2:AA1000,'Fullfilment Center'!$C$2:$C1000,"Out",'Fullfilment Center'!$B$2:$B1000,$A5,'Fullfilment Center'!$A$2:$A1000,Today()) - (SUMIFS('Fullfilment Center'!AA$2:AA1000,'Fullfilment Center'!$C$2:$C1000,"Retuned",'Fullfilment Center'!$B$2:$B1000,$A5,'Fullfilment Center'!$A$2:$A1000,Today()) - (SUMIFS('Fullfilment Center'!AA$2:AA1000,'Fullfilment Center'!$C$2:$C1000,"Spoilage",'Fullfilment Center'!$B$2:$B1000,$A5,'Fullfilment Center'!$A$2:$A1000,Today()))))</f>
        <v>0</v>
      </c>
      <c r="Z5" s="5">
        <f>(SUMIFS('Fullfilment Center'!AB$2:AB1000,'Fullfilment Center'!$C$2:$C1000,"In",'Fullfilment Center'!$B$2:$B1000,$A5,'Fullfilment Center'!$A$2:$A1000,"&lt;"&amp;Today())-SUMIFS('Fullfilment Center'!AB$2:AB1000,'Fullfilment Center'!$C$2:$C1000,"Out",'Fullfilment Center'!$B$2:$B1000,$A5,'Fullfilment Center'!$A$2:$A1000,"&lt;"&amp;Today())+SUMIFS('Fullfilment Center'!AB$2:AB1000,'Fullfilment Center'!$C$2:$C1000,"Return",'Fullfilment Center'!$B$2:$B1000,$A5,'Fullfilment Center'!$A$2:$A1000,"&lt;"&amp;Today())-SUMIFS('Fullfilment Center'!AB$2:AB1000,'Fullfilment Center'!$C$2:$C1000,"Spoilage",'Fullfilment Center'!$B$2:$B1000,$A5,'Fullfilment Center'!$A$2:$A1000,"&lt;"&amp;today()))+ (SUMIFS('Fullfilment Center'!AB$2:AB1000,'Fullfilment Center'!$C$2:$C1000,"In",'Fullfilment Center'!$B$2:$B1000,$A5,'Fullfilment Center'!$A$2:$A1000,Today()))-(SUMIFS('Fullfilment Center'!AB$2:AB1000,'Fullfilment Center'!$C$2:$C1000,"Out",'Fullfilment Center'!$B$2:$B1000,$A5,'Fullfilment Center'!$A$2:$A1000,Today()) - (SUMIFS('Fullfilment Center'!AB$2:AB1000,'Fullfilment Center'!$C$2:$C1000,"Retuned",'Fullfilment Center'!$B$2:$B1000,$A5,'Fullfilment Center'!$A$2:$A1000,Today()) - (SUMIFS('Fullfilment Center'!AB$2:AB1000,'Fullfilment Center'!$C$2:$C1000,"Spoilage",'Fullfilment Center'!$B$2:$B1000,$A5,'Fullfilment Center'!$A$2:$A1000,Today()))))</f>
        <v>0</v>
      </c>
      <c r="AA5" s="5">
        <f>(SUMIFS('Fullfilment Center'!AC$2:AC1000,'Fullfilment Center'!$C$2:$C1000,"In",'Fullfilment Center'!$B$2:$B1000,$A5,'Fullfilment Center'!$A$2:$A1000,"&lt;"&amp;Today())-SUMIFS('Fullfilment Center'!AC$2:AC1000,'Fullfilment Center'!$C$2:$C1000,"Out",'Fullfilment Center'!$B$2:$B1000,$A5,'Fullfilment Center'!$A$2:$A1000,"&lt;"&amp;Today())+SUMIFS('Fullfilment Center'!AC$2:AC1000,'Fullfilment Center'!$C$2:$C1000,"Return",'Fullfilment Center'!$B$2:$B1000,$A5,'Fullfilment Center'!$A$2:$A1000,"&lt;"&amp;Today())-SUMIFS('Fullfilment Center'!AC$2:AC1000,'Fullfilment Center'!$C$2:$C1000,"Spoilage",'Fullfilment Center'!$B$2:$B1000,$A5,'Fullfilment Center'!$A$2:$A1000,"&lt;"&amp;today()))+ (SUMIFS('Fullfilment Center'!AC$2:AC1000,'Fullfilment Center'!$C$2:$C1000,"In",'Fullfilment Center'!$B$2:$B1000,$A5,'Fullfilment Center'!$A$2:$A1000,Today()))-(SUMIFS('Fullfilment Center'!AC$2:AC1000,'Fullfilment Center'!$C$2:$C1000,"Out",'Fullfilment Center'!$B$2:$B1000,$A5,'Fullfilment Center'!$A$2:$A1000,Today()) - (SUMIFS('Fullfilment Center'!AC$2:AC1000,'Fullfilment Center'!$C$2:$C1000,"Retuned",'Fullfilment Center'!$B$2:$B1000,$A5,'Fullfilment Center'!$A$2:$A1000,Today()) - (SUMIFS('Fullfilment Center'!AC$2:AC1000,'Fullfilment Center'!$C$2:$C1000,"Spoilage",'Fullfilment Center'!$B$2:$B1000,$A5,'Fullfilment Center'!$A$2:$A1000,Today()))))</f>
        <v>0</v>
      </c>
      <c r="AB5" s="5">
        <f>(SUMIFS('Fullfilment Center'!AD$2:AD1000,'Fullfilment Center'!$C$2:$C1000,"In",'Fullfilment Center'!$B$2:$B1000,$A5,'Fullfilment Center'!$A$2:$A1000,"&lt;"&amp;Today())-SUMIFS('Fullfilment Center'!AD$2:AD1000,'Fullfilment Center'!$C$2:$C1000,"Out",'Fullfilment Center'!$B$2:$B1000,$A5,'Fullfilment Center'!$A$2:$A1000,"&lt;"&amp;Today())+SUMIFS('Fullfilment Center'!AD$2:AD1000,'Fullfilment Center'!$C$2:$C1000,"Return",'Fullfilment Center'!$B$2:$B1000,$A5,'Fullfilment Center'!$A$2:$A1000,"&lt;"&amp;Today())-SUMIFS('Fullfilment Center'!AD$2:AD1000,'Fullfilment Center'!$C$2:$C1000,"Spoilage",'Fullfilment Center'!$B$2:$B1000,$A5,'Fullfilment Center'!$A$2:$A1000,"&lt;"&amp;today()))+ (SUMIFS('Fullfilment Center'!AD$2:AD1000,'Fullfilment Center'!$C$2:$C1000,"In",'Fullfilment Center'!$B$2:$B1000,$A5,'Fullfilment Center'!$A$2:$A1000,Today()))-(SUMIFS('Fullfilment Center'!AD$2:AD1000,'Fullfilment Center'!$C$2:$C1000,"Out",'Fullfilment Center'!$B$2:$B1000,$A5,'Fullfilment Center'!$A$2:$A1000,Today()) - (SUMIFS('Fullfilment Center'!AD$2:AD1000,'Fullfilment Center'!$C$2:$C1000,"Retuned",'Fullfilment Center'!$B$2:$B1000,$A5,'Fullfilment Center'!$A$2:$A1000,Today()) - (SUMIFS('Fullfilment Center'!AD$2:AD1000,'Fullfilment Center'!$C$2:$C1000,"Spoilage",'Fullfilment Center'!$B$2:$B1000,$A5,'Fullfilment Center'!$A$2:$A1000,Today()))))</f>
        <v>0</v>
      </c>
      <c r="AC5" s="5">
        <f>(SUMIFS('Fullfilment Center'!AE$2:AE1000,'Fullfilment Center'!$C$2:$C1000,"In",'Fullfilment Center'!$B$2:$B1000,$A5,'Fullfilment Center'!$A$2:$A1000,"&lt;"&amp;Today())-SUMIFS('Fullfilment Center'!AE$2:AE1000,'Fullfilment Center'!$C$2:$C1000,"Out",'Fullfilment Center'!$B$2:$B1000,$A5,'Fullfilment Center'!$A$2:$A1000,"&lt;"&amp;Today())+SUMIFS('Fullfilment Center'!AE$2:AE1000,'Fullfilment Center'!$C$2:$C1000,"Return",'Fullfilment Center'!$B$2:$B1000,$A5,'Fullfilment Center'!$A$2:$A1000,"&lt;"&amp;Today())-SUMIFS('Fullfilment Center'!AE$2:AE1000,'Fullfilment Center'!$C$2:$C1000,"Spoilage",'Fullfilment Center'!$B$2:$B1000,$A5,'Fullfilment Center'!$A$2:$A1000,"&lt;"&amp;today()))+ (SUMIFS('Fullfilment Center'!AE$2:AE1000,'Fullfilment Center'!$C$2:$C1000,"In",'Fullfilment Center'!$B$2:$B1000,$A5,'Fullfilment Center'!$A$2:$A1000,Today()))-(SUMIFS('Fullfilment Center'!AE$2:AE1000,'Fullfilment Center'!$C$2:$C1000,"Out",'Fullfilment Center'!$B$2:$B1000,$A5,'Fullfilment Center'!$A$2:$A1000,Today()) - (SUMIFS('Fullfilment Center'!AE$2:AE1000,'Fullfilment Center'!$C$2:$C1000,"Retuned",'Fullfilment Center'!$B$2:$B1000,$A5,'Fullfilment Center'!$A$2:$A1000,Today()) - (SUMIFS('Fullfilment Center'!AE$2:AE1000,'Fullfilment Center'!$C$2:$C1000,"Spoilage",'Fullfilment Center'!$B$2:$B1000,$A5,'Fullfilment Center'!$A$2:$A1000,Today()))))</f>
        <v>0</v>
      </c>
      <c r="AD5" s="5">
        <f>(SUMIFS('Fullfilment Center'!AF$2:AF1000,'Fullfilment Center'!$C$2:$C1000,"In",'Fullfilment Center'!$B$2:$B1000,$A5,'Fullfilment Center'!$A$2:$A1000,"&lt;"&amp;Today())-SUMIFS('Fullfilment Center'!AF$2:AF1000,'Fullfilment Center'!$C$2:$C1000,"Out",'Fullfilment Center'!$B$2:$B1000,$A5,'Fullfilment Center'!$A$2:$A1000,"&lt;"&amp;Today())+SUMIFS('Fullfilment Center'!AF$2:AF1000,'Fullfilment Center'!$C$2:$C1000,"Return",'Fullfilment Center'!$B$2:$B1000,$A5,'Fullfilment Center'!$A$2:$A1000,"&lt;"&amp;Today())-SUMIFS('Fullfilment Center'!AF$2:AF1000,'Fullfilment Center'!$C$2:$C1000,"Spoilage",'Fullfilment Center'!$B$2:$B1000,$A5,'Fullfilment Center'!$A$2:$A1000,"&lt;"&amp;today()))+ (SUMIFS('Fullfilment Center'!AF$2:AF1000,'Fullfilment Center'!$C$2:$C1000,"In",'Fullfilment Center'!$B$2:$B1000,$A5,'Fullfilment Center'!$A$2:$A1000,Today()))-(SUMIFS('Fullfilment Center'!AF$2:AF1000,'Fullfilment Center'!$C$2:$C1000,"Out",'Fullfilment Center'!$B$2:$B1000,$A5,'Fullfilment Center'!$A$2:$A1000,Today()) - (SUMIFS('Fullfilment Center'!AF$2:AF1000,'Fullfilment Center'!$C$2:$C1000,"Retuned",'Fullfilment Center'!$B$2:$B1000,$A5,'Fullfilment Center'!$A$2:$A1000,Today()) - (SUMIFS('Fullfilment Center'!AF$2:AF1000,'Fullfilment Center'!$C$2:$C1000,"Spoilage",'Fullfilment Center'!$B$2:$B1000,$A5,'Fullfilment Center'!$A$2:$A1000,Today()))))</f>
        <v>0</v>
      </c>
      <c r="AE5" s="5">
        <f>(SUMIFS('Fullfilment Center'!AG$2:AG1000,'Fullfilment Center'!$C$2:$C1000,"In",'Fullfilment Center'!$B$2:$B1000,$A5,'Fullfilment Center'!$A$2:$A1000,"&lt;"&amp;Today())-SUMIFS('Fullfilment Center'!AG$2:AG1000,'Fullfilment Center'!$C$2:$C1000,"Out",'Fullfilment Center'!$B$2:$B1000,$A5,'Fullfilment Center'!$A$2:$A1000,"&lt;"&amp;Today())+SUMIFS('Fullfilment Center'!AG$2:AG1000,'Fullfilment Center'!$C$2:$C1000,"Return",'Fullfilment Center'!$B$2:$B1000,$A5,'Fullfilment Center'!$A$2:$A1000,"&lt;"&amp;Today())-SUMIFS('Fullfilment Center'!AG$2:AG1000,'Fullfilment Center'!$C$2:$C1000,"Spoilage",'Fullfilment Center'!$B$2:$B1000,$A5,'Fullfilment Center'!$A$2:$A1000,"&lt;"&amp;today()))+ (SUMIFS('Fullfilment Center'!AG$2:AG1000,'Fullfilment Center'!$C$2:$C1000,"In",'Fullfilment Center'!$B$2:$B1000,$A5,'Fullfilment Center'!$A$2:$A1000,Today()))-(SUMIFS('Fullfilment Center'!AG$2:AG1000,'Fullfilment Center'!$C$2:$C1000,"Out",'Fullfilment Center'!$B$2:$B1000,$A5,'Fullfilment Center'!$A$2:$A1000,Today()) - (SUMIFS('Fullfilment Center'!AG$2:AG1000,'Fullfilment Center'!$C$2:$C1000,"Retuned",'Fullfilment Center'!$B$2:$B1000,$A5,'Fullfilment Center'!$A$2:$A1000,Today()) - (SUMIFS('Fullfilment Center'!AG$2:AG1000,'Fullfilment Center'!$C$2:$C1000,"Spoilage",'Fullfilment Center'!$B$2:$B1000,$A5,'Fullfilment Center'!$A$2:$A1000,Today()))))</f>
        <v>0</v>
      </c>
      <c r="AF5" s="5">
        <f>(SUMIFS('Fullfilment Center'!AH$2:AH1000,'Fullfilment Center'!$C$2:$C1000,"In",'Fullfilment Center'!$B$2:$B1000,$A5,'Fullfilment Center'!$A$2:$A1000,"&lt;"&amp;Today())-SUMIFS('Fullfilment Center'!AH$2:AH1000,'Fullfilment Center'!$C$2:$C1000,"Out",'Fullfilment Center'!$B$2:$B1000,$A5,'Fullfilment Center'!$A$2:$A1000,"&lt;"&amp;Today())+SUMIFS('Fullfilment Center'!AH$2:AH1000,'Fullfilment Center'!$C$2:$C1000,"Return",'Fullfilment Center'!$B$2:$B1000,$A5,'Fullfilment Center'!$A$2:$A1000,"&lt;"&amp;Today())-SUMIFS('Fullfilment Center'!AH$2:AH1000,'Fullfilment Center'!$C$2:$C1000,"Spoilage",'Fullfilment Center'!$B$2:$B1000,$A5,'Fullfilment Center'!$A$2:$A1000,"&lt;"&amp;today()))+ (SUMIFS('Fullfilment Center'!AH$2:AH1000,'Fullfilment Center'!$C$2:$C1000,"In",'Fullfilment Center'!$B$2:$B1000,$A5,'Fullfilment Center'!$A$2:$A1000,Today()))-(SUMIFS('Fullfilment Center'!AH$2:AH1000,'Fullfilment Center'!$C$2:$C1000,"Out",'Fullfilment Center'!$B$2:$B1000,$A5,'Fullfilment Center'!$A$2:$A1000,Today()) - (SUMIFS('Fullfilment Center'!AH$2:AH1000,'Fullfilment Center'!$C$2:$C1000,"Retuned",'Fullfilment Center'!$B$2:$B1000,$A5,'Fullfilment Center'!$A$2:$A1000,Today()) - (SUMIFS('Fullfilment Center'!AH$2:AH1000,'Fullfilment Center'!$C$2:$C1000,"Spoilage",'Fullfilment Center'!$B$2:$B1000,$A5,'Fullfilment Center'!$A$2:$A1000,Today()))))</f>
        <v>0</v>
      </c>
      <c r="AG5" s="5">
        <f>(SUMIFS('Fullfilment Center'!AI$2:AI1000,'Fullfilment Center'!$C$2:$C1000,"In",'Fullfilment Center'!$B$2:$B1000,$A5,'Fullfilment Center'!$A$2:$A1000,"&lt;"&amp;Today())-SUMIFS('Fullfilment Center'!AI$2:AI1000,'Fullfilment Center'!$C$2:$C1000,"Out",'Fullfilment Center'!$B$2:$B1000,$A5,'Fullfilment Center'!$A$2:$A1000,"&lt;"&amp;Today())+SUMIFS('Fullfilment Center'!AI$2:AI1000,'Fullfilment Center'!$C$2:$C1000,"Return",'Fullfilment Center'!$B$2:$B1000,$A5,'Fullfilment Center'!$A$2:$A1000,"&lt;"&amp;Today())-SUMIFS('Fullfilment Center'!AI$2:AI1000,'Fullfilment Center'!$C$2:$C1000,"Spoilage",'Fullfilment Center'!$B$2:$B1000,$A5,'Fullfilment Center'!$A$2:$A1000,"&lt;"&amp;today()))+ (SUMIFS('Fullfilment Center'!AI$2:AI1000,'Fullfilment Center'!$C$2:$C1000,"In",'Fullfilment Center'!$B$2:$B1000,$A5,'Fullfilment Center'!$A$2:$A1000,Today()))-(SUMIFS('Fullfilment Center'!AI$2:AI1000,'Fullfilment Center'!$C$2:$C1000,"Out",'Fullfilment Center'!$B$2:$B1000,$A5,'Fullfilment Center'!$A$2:$A1000,Today()) - (SUMIFS('Fullfilment Center'!AI$2:AI1000,'Fullfilment Center'!$C$2:$C1000,"Retuned",'Fullfilment Center'!$B$2:$B1000,$A5,'Fullfilment Center'!$A$2:$A1000,Today()) - (SUMIFS('Fullfilment Center'!AI$2:AI1000,'Fullfilment Center'!$C$2:$C1000,"Spoilage",'Fullfilment Center'!$B$2:$B1000,$A5,'Fullfilment Center'!$A$2:$A1000,Today()))))</f>
        <v>0</v>
      </c>
      <c r="AH5" s="5">
        <f>(SUMIFS('Fullfilment Center'!AJ$2:AJ1000,'Fullfilment Center'!$C$2:$C1000,"In",'Fullfilment Center'!$B$2:$B1000,$A5,'Fullfilment Center'!$A$2:$A1000,"&lt;"&amp;Today())-SUMIFS('Fullfilment Center'!AJ$2:AJ1000,'Fullfilment Center'!$C$2:$C1000,"Out",'Fullfilment Center'!$B$2:$B1000,$A5,'Fullfilment Center'!$A$2:$A1000,"&lt;"&amp;Today())+SUMIFS('Fullfilment Center'!AJ$2:AJ1000,'Fullfilment Center'!$C$2:$C1000,"Return",'Fullfilment Center'!$B$2:$B1000,$A5,'Fullfilment Center'!$A$2:$A1000,"&lt;"&amp;Today())-SUMIFS('Fullfilment Center'!AJ$2:AJ1000,'Fullfilment Center'!$C$2:$C1000,"Spoilage",'Fullfilment Center'!$B$2:$B1000,$A5,'Fullfilment Center'!$A$2:$A1000,"&lt;"&amp;today()))+ (SUMIFS('Fullfilment Center'!AJ$2:AJ1000,'Fullfilment Center'!$C$2:$C1000,"In",'Fullfilment Center'!$B$2:$B1000,$A5,'Fullfilment Center'!$A$2:$A1000,Today()))-(SUMIFS('Fullfilment Center'!AJ$2:AJ1000,'Fullfilment Center'!$C$2:$C1000,"Out",'Fullfilment Center'!$B$2:$B1000,$A5,'Fullfilment Center'!$A$2:$A1000,Today()) - (SUMIFS('Fullfilment Center'!AJ$2:AJ1000,'Fullfilment Center'!$C$2:$C1000,"Retuned",'Fullfilment Center'!$B$2:$B1000,$A5,'Fullfilment Center'!$A$2:$A1000,Today()) - (SUMIFS('Fullfilment Center'!AJ$2:AJ1000,'Fullfilment Center'!$C$2:$C1000,"Spoilage",'Fullfilment Center'!$B$2:$B1000,$A5,'Fullfilment Center'!$A$2:$A1000,Today()))))</f>
        <v>0</v>
      </c>
      <c r="AI5" s="5">
        <f>(SUMIFS('Fullfilment Center'!AK$2:AK1000,'Fullfilment Center'!$C$2:$C1000,"In",'Fullfilment Center'!$B$2:$B1000,$A5,'Fullfilment Center'!$A$2:$A1000,"&lt;"&amp;Today())-SUMIFS('Fullfilment Center'!AK$2:AK1000,'Fullfilment Center'!$C$2:$C1000,"Out",'Fullfilment Center'!$B$2:$B1000,$A5,'Fullfilment Center'!$A$2:$A1000,"&lt;"&amp;Today())+SUMIFS('Fullfilment Center'!AK$2:AK1000,'Fullfilment Center'!$C$2:$C1000,"Return",'Fullfilment Center'!$B$2:$B1000,$A5,'Fullfilment Center'!$A$2:$A1000,"&lt;"&amp;Today())-SUMIFS('Fullfilment Center'!AK$2:AK1000,'Fullfilment Center'!$C$2:$C1000,"Spoilage",'Fullfilment Center'!$B$2:$B1000,$A5,'Fullfilment Center'!$A$2:$A1000,"&lt;"&amp;today()))+ (SUMIFS('Fullfilment Center'!AK$2:AK1000,'Fullfilment Center'!$C$2:$C1000,"In",'Fullfilment Center'!$B$2:$B1000,$A5,'Fullfilment Center'!$A$2:$A1000,Today()))-(SUMIFS('Fullfilment Center'!AK$2:AK1000,'Fullfilment Center'!$C$2:$C1000,"Out",'Fullfilment Center'!$B$2:$B1000,$A5,'Fullfilment Center'!$A$2:$A1000,Today()) - (SUMIFS('Fullfilment Center'!AK$2:AK1000,'Fullfilment Center'!$C$2:$C1000,"Retuned",'Fullfilment Center'!$B$2:$B1000,$A5,'Fullfilment Center'!$A$2:$A1000,Today()) - (SUMIFS('Fullfilment Center'!AK$2:AK1000,'Fullfilment Center'!$C$2:$C1000,"Spoilage",'Fullfilment Center'!$B$2:$B1000,$A5,'Fullfilment Center'!$A$2:$A1000,Today()))))</f>
        <v>0</v>
      </c>
      <c r="AJ5" s="5">
        <f>(SUMIFS('Fullfilment Center'!AL$2:AL1000,'Fullfilment Center'!$C$2:$C1000,"In",'Fullfilment Center'!$B$2:$B1000,$A5,'Fullfilment Center'!$A$2:$A1000,"&lt;"&amp;Today())-SUMIFS('Fullfilment Center'!AL$2:AL1000,'Fullfilment Center'!$C$2:$C1000,"Out",'Fullfilment Center'!$B$2:$B1000,$A5,'Fullfilment Center'!$A$2:$A1000,"&lt;"&amp;Today())+SUMIFS('Fullfilment Center'!AL$2:AL1000,'Fullfilment Center'!$C$2:$C1000,"Return",'Fullfilment Center'!$B$2:$B1000,$A5,'Fullfilment Center'!$A$2:$A1000,"&lt;"&amp;Today())-SUMIFS('Fullfilment Center'!AL$2:AL1000,'Fullfilment Center'!$C$2:$C1000,"Spoilage",'Fullfilment Center'!$B$2:$B1000,$A5,'Fullfilment Center'!$A$2:$A1000,"&lt;"&amp;today()))+ (SUMIFS('Fullfilment Center'!AL$2:AL1000,'Fullfilment Center'!$C$2:$C1000,"In",'Fullfilment Center'!$B$2:$B1000,$A5,'Fullfilment Center'!$A$2:$A1000,Today()))-(SUMIFS('Fullfilment Center'!AL$2:AL1000,'Fullfilment Center'!$C$2:$C1000,"Out",'Fullfilment Center'!$B$2:$B1000,$A5,'Fullfilment Center'!$A$2:$A1000,Today()) - (SUMIFS('Fullfilment Center'!AL$2:AL1000,'Fullfilment Center'!$C$2:$C1000,"Retuned",'Fullfilment Center'!$B$2:$B1000,$A5,'Fullfilment Center'!$A$2:$A1000,Today()) - (SUMIFS('Fullfilment Center'!AL$2:AL1000,'Fullfilment Center'!$C$2:$C1000,"Spoilage",'Fullfilment Center'!$B$2:$B1000,$A5,'Fullfilment Center'!$A$2:$A1000,Today()))))</f>
        <v>0</v>
      </c>
      <c r="AK5" s="5">
        <f>(SUMIFS('Fullfilment Center'!AM$2:AM1000,'Fullfilment Center'!$C$2:$C1000,"In",'Fullfilment Center'!$B$2:$B1000,$A5,'Fullfilment Center'!$A$2:$A1000,"&lt;"&amp;Today())-SUMIFS('Fullfilment Center'!AM$2:AM1000,'Fullfilment Center'!$C$2:$C1000,"Out",'Fullfilment Center'!$B$2:$B1000,$A5,'Fullfilment Center'!$A$2:$A1000,"&lt;"&amp;Today())+SUMIFS('Fullfilment Center'!AM$2:AM1000,'Fullfilment Center'!$C$2:$C1000,"Return",'Fullfilment Center'!$B$2:$B1000,$A5,'Fullfilment Center'!$A$2:$A1000,"&lt;"&amp;Today())-SUMIFS('Fullfilment Center'!AM$2:AM1000,'Fullfilment Center'!$C$2:$C1000,"Spoilage",'Fullfilment Center'!$B$2:$B1000,$A5,'Fullfilment Center'!$A$2:$A1000,"&lt;"&amp;today()))+ (SUMIFS('Fullfilment Center'!AM$2:AM1000,'Fullfilment Center'!$C$2:$C1000,"In",'Fullfilment Center'!$B$2:$B1000,$A5,'Fullfilment Center'!$A$2:$A1000,Today()))-(SUMIFS('Fullfilment Center'!AM$2:AM1000,'Fullfilment Center'!$C$2:$C1000,"Out",'Fullfilment Center'!$B$2:$B1000,$A5,'Fullfilment Center'!$A$2:$A1000,Today()) - (SUMIFS('Fullfilment Center'!AM$2:AM1000,'Fullfilment Center'!$C$2:$C1000,"Retuned",'Fullfilment Center'!$B$2:$B1000,$A5,'Fullfilment Center'!$A$2:$A1000,Today()) - (SUMIFS('Fullfilment Center'!AM$2:AM1000,'Fullfilment Center'!$C$2:$C1000,"Spoilage",'Fullfilment Center'!$B$2:$B1000,$A5,'Fullfilment Center'!$A$2:$A1000,Today()))))</f>
        <v>0</v>
      </c>
      <c r="AL5" s="5">
        <f>(SUMIFS('Fullfilment Center'!AN$2:AN1000,'Fullfilment Center'!$C$2:$C1000,"In",'Fullfilment Center'!$B$2:$B1000,$A5,'Fullfilment Center'!$A$2:$A1000,"&lt;"&amp;Today())-SUMIFS('Fullfilment Center'!AN$2:AN1000,'Fullfilment Center'!$C$2:$C1000,"Out",'Fullfilment Center'!$B$2:$B1000,$A5,'Fullfilment Center'!$A$2:$A1000,"&lt;"&amp;Today())+SUMIFS('Fullfilment Center'!AN$2:AN1000,'Fullfilment Center'!$C$2:$C1000,"Return",'Fullfilment Center'!$B$2:$B1000,$A5,'Fullfilment Center'!$A$2:$A1000,"&lt;"&amp;Today())-SUMIFS('Fullfilment Center'!AN$2:AN1000,'Fullfilment Center'!$C$2:$C1000,"Spoilage",'Fullfilment Center'!$B$2:$B1000,$A5,'Fullfilment Center'!$A$2:$A1000,"&lt;"&amp;today()))+ (SUMIFS('Fullfilment Center'!AN$2:AN1000,'Fullfilment Center'!$C$2:$C1000,"In",'Fullfilment Center'!$B$2:$B1000,$A5,'Fullfilment Center'!$A$2:$A1000,Today()))-(SUMIFS('Fullfilment Center'!AN$2:AN1000,'Fullfilment Center'!$C$2:$C1000,"Out",'Fullfilment Center'!$B$2:$B1000,$A5,'Fullfilment Center'!$A$2:$A1000,Today()) - (SUMIFS('Fullfilment Center'!AN$2:AN1000,'Fullfilment Center'!$C$2:$C1000,"Retuned",'Fullfilment Center'!$B$2:$B1000,$A5,'Fullfilment Center'!$A$2:$A1000,Today()) - (SUMIFS('Fullfilment Center'!AN$2:AN1000,'Fullfilment Center'!$C$2:$C1000,"Spoilage",'Fullfilment Center'!$B$2:$B1000,$A5,'Fullfilment Center'!$A$2:$A1000,Today()))))</f>
        <v>0</v>
      </c>
      <c r="AM5" s="5">
        <f>(SUMIFS('Fullfilment Center'!AO$2:AO1000,'Fullfilment Center'!$C$2:$C1000,"In",'Fullfilment Center'!$B$2:$B1000,$A5,'Fullfilment Center'!$A$2:$A1000,"&lt;"&amp;Today())-SUMIFS('Fullfilment Center'!AO$2:AO1000,'Fullfilment Center'!$C$2:$C1000,"Out",'Fullfilment Center'!$B$2:$B1000,$A5,'Fullfilment Center'!$A$2:$A1000,"&lt;"&amp;Today())+SUMIFS('Fullfilment Center'!AO$2:AO1000,'Fullfilment Center'!$C$2:$C1000,"Return",'Fullfilment Center'!$B$2:$B1000,$A5,'Fullfilment Center'!$A$2:$A1000,"&lt;"&amp;Today())-SUMIFS('Fullfilment Center'!AO$2:AO1000,'Fullfilment Center'!$C$2:$C1000,"Spoilage",'Fullfilment Center'!$B$2:$B1000,$A5,'Fullfilment Center'!$A$2:$A1000,"&lt;"&amp;today()))+ (SUMIFS('Fullfilment Center'!AO$2:AO1000,'Fullfilment Center'!$C$2:$C1000,"In",'Fullfilment Center'!$B$2:$B1000,$A5,'Fullfilment Center'!$A$2:$A1000,Today()))-(SUMIFS('Fullfilment Center'!AO$2:AO1000,'Fullfilment Center'!$C$2:$C1000,"Out",'Fullfilment Center'!$B$2:$B1000,$A5,'Fullfilment Center'!$A$2:$A1000,Today()) - (SUMIFS('Fullfilment Center'!AO$2:AO1000,'Fullfilment Center'!$C$2:$C1000,"Retuned",'Fullfilment Center'!$B$2:$B1000,$A5,'Fullfilment Center'!$A$2:$A1000,Today()) - (SUMIFS('Fullfilment Center'!AO$2:AO1000,'Fullfilment Center'!$C$2:$C1000,"Spoilage",'Fullfilment Center'!$B$2:$B1000,$A5,'Fullfilment Center'!$A$2:$A1000,Today()))))</f>
        <v>0</v>
      </c>
      <c r="AN5" s="5">
        <f>(SUMIFS('Fullfilment Center'!AP$2:AP1000,'Fullfilment Center'!$C$2:$C1000,"In",'Fullfilment Center'!$B$2:$B1000,$A5,'Fullfilment Center'!$A$2:$A1000,"&lt;"&amp;Today())-SUMIFS('Fullfilment Center'!AP$2:AP1000,'Fullfilment Center'!$C$2:$C1000,"Out",'Fullfilment Center'!$B$2:$B1000,$A5,'Fullfilment Center'!$A$2:$A1000,"&lt;"&amp;Today())+SUMIFS('Fullfilment Center'!AP$2:AP1000,'Fullfilment Center'!$C$2:$C1000,"Return",'Fullfilment Center'!$B$2:$B1000,$A5,'Fullfilment Center'!$A$2:$A1000,"&lt;"&amp;Today())-SUMIFS('Fullfilment Center'!AP$2:AP1000,'Fullfilment Center'!$C$2:$C1000,"Spoilage",'Fullfilment Center'!$B$2:$B1000,$A5,'Fullfilment Center'!$A$2:$A1000,"&lt;"&amp;today()))+ (SUMIFS('Fullfilment Center'!AP$2:AP1000,'Fullfilment Center'!$C$2:$C1000,"In",'Fullfilment Center'!$B$2:$B1000,$A5,'Fullfilment Center'!$A$2:$A1000,Today()))-(SUMIFS('Fullfilment Center'!AP$2:AP1000,'Fullfilment Center'!$C$2:$C1000,"Out",'Fullfilment Center'!$B$2:$B1000,$A5,'Fullfilment Center'!$A$2:$A1000,Today()) - (SUMIFS('Fullfilment Center'!AP$2:AP1000,'Fullfilment Center'!$C$2:$C1000,"Retuned",'Fullfilment Center'!$B$2:$B1000,$A5,'Fullfilment Center'!$A$2:$A1000,Today()) - (SUMIFS('Fullfilment Center'!AP$2:AP1000,'Fullfilment Center'!$C$2:$C1000,"Spoilage",'Fullfilment Center'!$B$2:$B1000,$A5,'Fullfilment Center'!$A$2:$A1000,Today()))))</f>
        <v>0</v>
      </c>
      <c r="AO5" s="5">
        <f>(SUMIFS('Fullfilment Center'!AQ$2:AQ1000,'Fullfilment Center'!$C$2:$C1000,"In",'Fullfilment Center'!$B$2:$B1000,$A5,'Fullfilment Center'!$A$2:$A1000,"&lt;"&amp;Today())-SUMIFS('Fullfilment Center'!AQ$2:AQ1000,'Fullfilment Center'!$C$2:$C1000,"Out",'Fullfilment Center'!$B$2:$B1000,$A5,'Fullfilment Center'!$A$2:$A1000,"&lt;"&amp;Today())+SUMIFS('Fullfilment Center'!AQ$2:AQ1000,'Fullfilment Center'!$C$2:$C1000,"Return",'Fullfilment Center'!$B$2:$B1000,$A5,'Fullfilment Center'!$A$2:$A1000,"&lt;"&amp;Today())-SUMIFS('Fullfilment Center'!AQ$2:AQ1000,'Fullfilment Center'!$C$2:$C1000,"Spoilage",'Fullfilment Center'!$B$2:$B1000,$A5,'Fullfilment Center'!$A$2:$A1000,"&lt;"&amp;today()))+ (SUMIFS('Fullfilment Center'!AQ$2:AQ1000,'Fullfilment Center'!$C$2:$C1000,"In",'Fullfilment Center'!$B$2:$B1000,$A5,'Fullfilment Center'!$A$2:$A1000,Today()))-(SUMIFS('Fullfilment Center'!AQ$2:AQ1000,'Fullfilment Center'!$C$2:$C1000,"Out",'Fullfilment Center'!$B$2:$B1000,$A5,'Fullfilment Center'!$A$2:$A1000,Today()) - (SUMIFS('Fullfilment Center'!AQ$2:AQ1000,'Fullfilment Center'!$C$2:$C1000,"Retuned",'Fullfilment Center'!$B$2:$B1000,$A5,'Fullfilment Center'!$A$2:$A1000,Today()) - (SUMIFS('Fullfilment Center'!AQ$2:AQ1000,'Fullfilment Center'!$C$2:$C1000,"Spoilage",'Fullfilment Center'!$B$2:$B1000,$A5,'Fullfilment Center'!$A$2:$A1000,Today()))))</f>
        <v>0</v>
      </c>
      <c r="AP5" s="5">
        <f>(SUMIFS('Fullfilment Center'!AR$2:AR1000,'Fullfilment Center'!$C$2:$C1000,"In",'Fullfilment Center'!$B$2:$B1000,$A5,'Fullfilment Center'!$A$2:$A1000,"&lt;"&amp;Today())-SUMIFS('Fullfilment Center'!AR$2:AR1000,'Fullfilment Center'!$C$2:$C1000,"Out",'Fullfilment Center'!$B$2:$B1000,$A5,'Fullfilment Center'!$A$2:$A1000,"&lt;"&amp;Today())+SUMIFS('Fullfilment Center'!AR$2:AR1000,'Fullfilment Center'!$C$2:$C1000,"Return",'Fullfilment Center'!$B$2:$B1000,$A5,'Fullfilment Center'!$A$2:$A1000,"&lt;"&amp;Today())-SUMIFS('Fullfilment Center'!AR$2:AR1000,'Fullfilment Center'!$C$2:$C1000,"Spoilage",'Fullfilment Center'!$B$2:$B1000,$A5,'Fullfilment Center'!$A$2:$A1000,"&lt;"&amp;today()))+ (SUMIFS('Fullfilment Center'!AR$2:AR1000,'Fullfilment Center'!$C$2:$C1000,"In",'Fullfilment Center'!$B$2:$B1000,$A5,'Fullfilment Center'!$A$2:$A1000,Today()))-(SUMIFS('Fullfilment Center'!AR$2:AR1000,'Fullfilment Center'!$C$2:$C1000,"Out",'Fullfilment Center'!$B$2:$B1000,$A5,'Fullfilment Center'!$A$2:$A1000,Today()) - (SUMIFS('Fullfilment Center'!AR$2:AR1000,'Fullfilment Center'!$C$2:$C1000,"Retuned",'Fullfilment Center'!$B$2:$B1000,$A5,'Fullfilment Center'!$A$2:$A1000,Today()) - (SUMIFS('Fullfilment Center'!AR$2:AR1000,'Fullfilment Center'!$C$2:$C1000,"Spoilage",'Fullfilment Center'!$B$2:$B1000,$A5,'Fullfilment Center'!$A$2:$A1000,Today()))))</f>
        <v>0</v>
      </c>
      <c r="AQ5" s="5">
        <f>(SUMIFS('Fullfilment Center'!AS$2:AS1000,'Fullfilment Center'!$C$2:$C1000,"In",'Fullfilment Center'!$B$2:$B1000,$A5,'Fullfilment Center'!$A$2:$A1000,"&lt;"&amp;Today())-SUMIFS('Fullfilment Center'!AS$2:AS1000,'Fullfilment Center'!$C$2:$C1000,"Out",'Fullfilment Center'!$B$2:$B1000,$A5,'Fullfilment Center'!$A$2:$A1000,"&lt;"&amp;Today())+SUMIFS('Fullfilment Center'!AS$2:AS1000,'Fullfilment Center'!$C$2:$C1000,"Return",'Fullfilment Center'!$B$2:$B1000,$A5,'Fullfilment Center'!$A$2:$A1000,"&lt;"&amp;Today())-SUMIFS('Fullfilment Center'!AS$2:AS1000,'Fullfilment Center'!$C$2:$C1000,"Spoilage",'Fullfilment Center'!$B$2:$B1000,$A5,'Fullfilment Center'!$A$2:$A1000,"&lt;"&amp;today()))+ (SUMIFS('Fullfilment Center'!AS$2:AS1000,'Fullfilment Center'!$C$2:$C1000,"In",'Fullfilment Center'!$B$2:$B1000,$A5,'Fullfilment Center'!$A$2:$A1000,Today()))-(SUMIFS('Fullfilment Center'!AS$2:AS1000,'Fullfilment Center'!$C$2:$C1000,"Out",'Fullfilment Center'!$B$2:$B1000,$A5,'Fullfilment Center'!$A$2:$A1000,Today()) - (SUMIFS('Fullfilment Center'!AS$2:AS1000,'Fullfilment Center'!$C$2:$C1000,"Retuned",'Fullfilment Center'!$B$2:$B1000,$A5,'Fullfilment Center'!$A$2:$A1000,Today()) - (SUMIFS('Fullfilment Center'!AS$2:AS1000,'Fullfilment Center'!$C$2:$C1000,"Spoilage",'Fullfilment Center'!$B$2:$B1000,$A5,'Fullfilment Center'!$A$2:$A1000,Today()))))</f>
        <v>0</v>
      </c>
      <c r="AR5" s="5">
        <f>(SUMIFS('Fullfilment Center'!AT$2:AT1000,'Fullfilment Center'!$C$2:$C1000,"In",'Fullfilment Center'!$B$2:$B1000,$A5,'Fullfilment Center'!$A$2:$A1000,"&lt;"&amp;Today())-SUMIFS('Fullfilment Center'!AT$2:AT1000,'Fullfilment Center'!$C$2:$C1000,"Out",'Fullfilment Center'!$B$2:$B1000,$A5,'Fullfilment Center'!$A$2:$A1000,"&lt;"&amp;Today())+SUMIFS('Fullfilment Center'!AT$2:AT1000,'Fullfilment Center'!$C$2:$C1000,"Return",'Fullfilment Center'!$B$2:$B1000,$A5,'Fullfilment Center'!$A$2:$A1000,"&lt;"&amp;Today())-SUMIFS('Fullfilment Center'!AT$2:AT1000,'Fullfilment Center'!$C$2:$C1000,"Spoilage",'Fullfilment Center'!$B$2:$B1000,$A5,'Fullfilment Center'!$A$2:$A1000,"&lt;"&amp;today()))+ (SUMIFS('Fullfilment Center'!AT$2:AT1000,'Fullfilment Center'!$C$2:$C1000,"In",'Fullfilment Center'!$B$2:$B1000,$A5,'Fullfilment Center'!$A$2:$A1000,Today()))-(SUMIFS('Fullfilment Center'!AT$2:AT1000,'Fullfilment Center'!$C$2:$C1000,"Out",'Fullfilment Center'!$B$2:$B1000,$A5,'Fullfilment Center'!$A$2:$A1000,Today()) - (SUMIFS('Fullfilment Center'!AT$2:AT1000,'Fullfilment Center'!$C$2:$C1000,"Retuned",'Fullfilment Center'!$B$2:$B1000,$A5,'Fullfilment Center'!$A$2:$A1000,Today()) - (SUMIFS('Fullfilment Center'!AT$2:AT1000,'Fullfilment Center'!$C$2:$C1000,"Spoilage",'Fullfilment Center'!$B$2:$B1000,$A5,'Fullfilment Center'!$A$2:$A1000,Today()))))</f>
        <v>0</v>
      </c>
      <c r="AS5" s="5">
        <f>(SUMIFS('Fullfilment Center'!AU$2:AU1000,'Fullfilment Center'!$C$2:$C1000,"In",'Fullfilment Center'!$B$2:$B1000,$A5,'Fullfilment Center'!$A$2:$A1000,"&lt;"&amp;Today())-SUMIFS('Fullfilment Center'!AU$2:AU1000,'Fullfilment Center'!$C$2:$C1000,"Out",'Fullfilment Center'!$B$2:$B1000,$A5,'Fullfilment Center'!$A$2:$A1000,"&lt;"&amp;Today())+SUMIFS('Fullfilment Center'!AU$2:AU1000,'Fullfilment Center'!$C$2:$C1000,"Return",'Fullfilment Center'!$B$2:$B1000,$A5,'Fullfilment Center'!$A$2:$A1000,"&lt;"&amp;Today())-SUMIFS('Fullfilment Center'!AU$2:AU1000,'Fullfilment Center'!$C$2:$C1000,"Spoilage",'Fullfilment Center'!$B$2:$B1000,$A5,'Fullfilment Center'!$A$2:$A1000,"&lt;"&amp;today()))+ (SUMIFS('Fullfilment Center'!AU$2:AU1000,'Fullfilment Center'!$C$2:$C1000,"In",'Fullfilment Center'!$B$2:$B1000,$A5,'Fullfilment Center'!$A$2:$A1000,Today()))-(SUMIFS('Fullfilment Center'!AU$2:AU1000,'Fullfilment Center'!$C$2:$C1000,"Out",'Fullfilment Center'!$B$2:$B1000,$A5,'Fullfilment Center'!$A$2:$A1000,Today()) - (SUMIFS('Fullfilment Center'!AU$2:AU1000,'Fullfilment Center'!$C$2:$C1000,"Retuned",'Fullfilment Center'!$B$2:$B1000,$A5,'Fullfilment Center'!$A$2:$A1000,Today()) - (SUMIFS('Fullfilment Center'!AU$2:AU1000,'Fullfilment Center'!$C$2:$C1000,"Spoilage",'Fullfilment Center'!$B$2:$B1000,$A5,'Fullfilment Center'!$A$2:$A1000,Today()))))</f>
        <v>0</v>
      </c>
    </row>
    <row r="6" ht="15.75" customHeight="1">
      <c r="A6" s="112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</row>
    <row r="7" ht="15.75" customHeight="1">
      <c r="A7" s="112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</row>
    <row r="8" ht="15.75" customHeight="1">
      <c r="A8" s="112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</row>
    <row r="9" ht="15.7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</row>
    <row r="10" ht="15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</row>
    <row r="11" ht="15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</row>
    <row r="12" ht="15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2.25"/>
    <col customWidth="1" min="2" max="2" width="15.13"/>
    <col customWidth="1" min="3" max="3" width="11.38"/>
    <col customWidth="1" min="4" max="6" width="12.63"/>
    <col customWidth="1" min="8" max="8" width="16.88"/>
    <col customWidth="1" min="10" max="10" width="20.13"/>
    <col customWidth="1" min="11" max="11" width="17.5"/>
    <col customWidth="1" min="12" max="12" width="17.13"/>
    <col customWidth="1" min="14" max="14" width="16.25"/>
    <col customWidth="1" min="16" max="16" width="20.25"/>
    <col customWidth="1" min="19" max="19" width="15.0"/>
    <col customWidth="1" min="20" max="20" width="19.63"/>
    <col customWidth="1" min="22" max="22" width="16.13"/>
    <col customWidth="1" min="24" max="24" width="18.63"/>
    <col customWidth="1" min="27" max="27" width="17.0"/>
    <col customWidth="1" min="34" max="34" width="21.0"/>
    <col customWidth="1" min="37" max="39" width="14.63"/>
    <col customWidth="1" min="41" max="41" width="11.25"/>
  </cols>
  <sheetData>
    <row r="1" ht="15.75" customHeight="1">
      <c r="A1" s="12" t="s">
        <v>40</v>
      </c>
      <c r="B1" s="113" t="s">
        <v>185</v>
      </c>
      <c r="C1" s="114" t="s">
        <v>186</v>
      </c>
      <c r="D1" s="115" t="s">
        <v>62</v>
      </c>
      <c r="E1" s="115" t="s">
        <v>61</v>
      </c>
      <c r="F1" s="115" t="s">
        <v>171</v>
      </c>
      <c r="G1" s="107" t="s">
        <v>4</v>
      </c>
      <c r="H1" s="115" t="s">
        <v>58</v>
      </c>
      <c r="I1" s="107" t="s">
        <v>5</v>
      </c>
      <c r="J1" s="115" t="s">
        <v>75</v>
      </c>
      <c r="K1" s="107" t="s">
        <v>6</v>
      </c>
      <c r="L1" s="115" t="s">
        <v>172</v>
      </c>
      <c r="M1" s="107" t="s">
        <v>14</v>
      </c>
      <c r="N1" s="115" t="s">
        <v>53</v>
      </c>
      <c r="O1" s="107" t="s">
        <v>7</v>
      </c>
      <c r="P1" s="115" t="s">
        <v>54</v>
      </c>
      <c r="Q1" s="107" t="s">
        <v>10</v>
      </c>
      <c r="R1" s="115" t="s">
        <v>55</v>
      </c>
      <c r="S1" s="107" t="s">
        <v>11</v>
      </c>
      <c r="T1" s="115" t="s">
        <v>56</v>
      </c>
      <c r="U1" s="107" t="s">
        <v>12</v>
      </c>
      <c r="V1" s="115" t="s">
        <v>57</v>
      </c>
      <c r="W1" s="107" t="s">
        <v>13</v>
      </c>
      <c r="X1" s="108" t="s">
        <v>74</v>
      </c>
      <c r="Y1" s="115" t="s">
        <v>173</v>
      </c>
      <c r="Z1" s="107" t="s">
        <v>174</v>
      </c>
      <c r="AA1" s="115" t="s">
        <v>73</v>
      </c>
      <c r="AB1" s="107" t="s">
        <v>17</v>
      </c>
      <c r="AC1" s="107" t="s">
        <v>18</v>
      </c>
      <c r="AD1" s="107" t="s">
        <v>19</v>
      </c>
      <c r="AE1" s="115" t="s">
        <v>175</v>
      </c>
      <c r="AF1" s="107" t="s">
        <v>23</v>
      </c>
      <c r="AG1" s="115" t="s">
        <v>71</v>
      </c>
      <c r="AH1" s="107" t="s">
        <v>176</v>
      </c>
      <c r="AI1" s="4" t="s">
        <v>177</v>
      </c>
      <c r="AJ1" s="116" t="s">
        <v>65</v>
      </c>
      <c r="AK1" s="115" t="s">
        <v>63</v>
      </c>
      <c r="AL1" s="115" t="s">
        <v>70</v>
      </c>
      <c r="AM1" s="116" t="s">
        <v>66</v>
      </c>
      <c r="AN1" s="116" t="s">
        <v>67</v>
      </c>
      <c r="AO1" s="116" t="s">
        <v>68</v>
      </c>
      <c r="AP1" s="116" t="s">
        <v>69</v>
      </c>
      <c r="AQ1" s="115" t="s">
        <v>72</v>
      </c>
      <c r="AR1" s="115" t="s">
        <v>178</v>
      </c>
      <c r="AS1" s="115" t="s">
        <v>179</v>
      </c>
      <c r="AT1" s="115" t="s">
        <v>180</v>
      </c>
      <c r="AU1" s="115" t="s">
        <v>81</v>
      </c>
      <c r="AV1" s="115" t="s">
        <v>187</v>
      </c>
      <c r="AW1" s="115" t="s">
        <v>188</v>
      </c>
      <c r="AX1" s="115" t="s">
        <v>189</v>
      </c>
      <c r="AY1" s="115" t="s">
        <v>190</v>
      </c>
    </row>
    <row r="2" ht="15.75" customHeight="1">
      <c r="A2" s="17"/>
      <c r="B2" s="117"/>
      <c r="C2" s="5"/>
      <c r="D2" s="5"/>
      <c r="F2" s="5"/>
      <c r="G2" s="5"/>
      <c r="I2" s="5"/>
      <c r="K2" s="5"/>
      <c r="M2" s="5"/>
      <c r="O2" s="5"/>
      <c r="P2" s="5"/>
      <c r="Q2" s="5"/>
      <c r="S2" s="5"/>
      <c r="U2" s="5"/>
      <c r="W2" s="5"/>
      <c r="Y2" s="5"/>
      <c r="Z2" s="5"/>
      <c r="AB2" s="5"/>
      <c r="AC2" s="5"/>
      <c r="AD2" s="5"/>
      <c r="AE2" s="5"/>
      <c r="AF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</row>
    <row r="3" ht="15.75" customHeight="1">
      <c r="A3" s="17"/>
      <c r="B3" s="117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</row>
    <row r="4" ht="15.75" customHeight="1">
      <c r="A4" s="17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</row>
    <row r="5" ht="15.75" customHeight="1">
      <c r="A5" s="17"/>
      <c r="B5" s="117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</row>
    <row r="6" ht="15.75" customHeight="1">
      <c r="A6" s="17"/>
      <c r="B6" s="117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</row>
    <row r="7" ht="15.75" customHeight="1">
      <c r="A7" s="17"/>
      <c r="B7" s="117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</row>
    <row r="8" ht="15.75" customHeight="1">
      <c r="A8" s="17"/>
      <c r="B8" s="117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</row>
    <row r="9" ht="15.75" customHeight="1">
      <c r="A9" s="17"/>
      <c r="B9" s="117"/>
      <c r="C9" s="5"/>
      <c r="I9" s="5"/>
      <c r="J9" s="5"/>
      <c r="K9" s="5"/>
      <c r="L9" s="5"/>
      <c r="M9" s="5"/>
      <c r="N9" s="5"/>
      <c r="O9" s="5"/>
      <c r="S9" s="5"/>
      <c r="T9" s="5"/>
      <c r="W9" s="5"/>
      <c r="X9" s="5"/>
      <c r="Y9" s="5"/>
      <c r="Z9" s="5"/>
      <c r="AA9" s="5"/>
      <c r="AB9" s="5"/>
      <c r="AE9" s="5"/>
    </row>
    <row r="10" ht="15.75" customHeight="1">
      <c r="A10" s="17"/>
      <c r="B10" s="5"/>
      <c r="C10" s="5"/>
      <c r="M10" s="5"/>
      <c r="N10" s="5"/>
      <c r="W10" s="5"/>
      <c r="X10" s="5"/>
      <c r="Z10" s="5"/>
      <c r="AA10" s="5"/>
    </row>
    <row r="11" ht="15.75" customHeight="1">
      <c r="A11" s="17"/>
      <c r="B11" s="117"/>
      <c r="C11" s="5"/>
      <c r="D11" s="118"/>
      <c r="E11" s="119"/>
      <c r="F11" s="119"/>
      <c r="G11" s="119"/>
      <c r="H11" s="119"/>
      <c r="I11" s="119"/>
      <c r="J11" s="119"/>
      <c r="K11" s="119"/>
      <c r="L11" s="119"/>
      <c r="M11" s="118"/>
      <c r="N11" s="118"/>
      <c r="O11" s="118"/>
      <c r="P11" s="119"/>
      <c r="Q11" s="119"/>
      <c r="R11" s="119"/>
      <c r="S11" s="118"/>
      <c r="T11" s="118"/>
      <c r="U11" s="119"/>
      <c r="V11" s="119"/>
      <c r="W11" s="118"/>
      <c r="X11" s="118"/>
      <c r="Y11" s="119"/>
      <c r="Z11" s="118"/>
      <c r="AA11" s="118"/>
      <c r="AB11" s="119"/>
      <c r="AC11" s="118"/>
      <c r="AD11" s="119"/>
      <c r="AE11" s="119"/>
      <c r="AF11" s="119"/>
      <c r="AG11" s="119"/>
      <c r="AH11" s="118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</row>
    <row r="12" ht="15.75" customHeight="1">
      <c r="A12" s="17"/>
      <c r="B12" s="117"/>
      <c r="C12" s="5"/>
      <c r="D12" s="119"/>
      <c r="E12" s="119"/>
      <c r="F12" s="119"/>
      <c r="G12" s="118"/>
      <c r="H12" s="118"/>
      <c r="I12" s="119"/>
      <c r="J12" s="119"/>
      <c r="K12" s="119"/>
      <c r="L12" s="119"/>
      <c r="M12" s="118"/>
      <c r="N12" s="118"/>
      <c r="O12" s="119"/>
      <c r="P12" s="119"/>
      <c r="Q12" s="119"/>
      <c r="R12" s="119"/>
      <c r="S12" s="118"/>
      <c r="T12" s="118"/>
      <c r="U12" s="119"/>
      <c r="V12" s="119"/>
      <c r="W12" s="118"/>
      <c r="X12" s="118"/>
      <c r="Y12" s="119"/>
      <c r="Z12" s="118"/>
      <c r="AA12" s="118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</row>
    <row r="13" ht="15.75" customHeight="1">
      <c r="A13" s="17"/>
      <c r="B13" s="117"/>
      <c r="C13" s="5"/>
      <c r="D13" s="118"/>
      <c r="E13" s="119"/>
      <c r="F13" s="119"/>
      <c r="G13" s="119"/>
      <c r="H13" s="119"/>
      <c r="I13" s="119"/>
      <c r="J13" s="119"/>
      <c r="K13" s="119"/>
      <c r="L13" s="119"/>
      <c r="M13" s="118"/>
      <c r="N13" s="118"/>
      <c r="O13" s="119"/>
      <c r="P13" s="118"/>
      <c r="Q13" s="119"/>
      <c r="R13" s="119"/>
      <c r="S13" s="119"/>
      <c r="T13" s="119"/>
      <c r="U13" s="119"/>
      <c r="V13" s="119"/>
      <c r="W13" s="119"/>
      <c r="X13" s="119"/>
      <c r="Y13" s="119"/>
      <c r="Z13" s="118"/>
      <c r="AA13" s="118"/>
      <c r="AB13" s="119"/>
      <c r="AC13" s="118"/>
      <c r="AD13" s="119"/>
      <c r="AE13" s="119"/>
      <c r="AF13" s="119"/>
      <c r="AG13" s="119"/>
      <c r="AH13" s="118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</row>
    <row r="14" ht="15.75" customHeight="1">
      <c r="A14" s="17"/>
      <c r="B14" s="117"/>
      <c r="C14" s="5"/>
      <c r="D14" s="118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</row>
    <row r="15" ht="15.75" customHeight="1">
      <c r="A15" s="17"/>
      <c r="B15" s="117"/>
      <c r="C15" s="5"/>
      <c r="D15" s="5"/>
      <c r="M15" s="5"/>
      <c r="N15" s="5"/>
      <c r="O15" s="5"/>
      <c r="Q15" s="5"/>
      <c r="R15" s="5"/>
      <c r="W15" s="5"/>
      <c r="X15" s="5"/>
      <c r="Z15" s="5"/>
      <c r="AA15" s="5"/>
    </row>
    <row r="16" ht="15.75" customHeight="1">
      <c r="A16" s="17"/>
      <c r="B16" s="117"/>
      <c r="C16" s="5"/>
      <c r="D16" s="5"/>
      <c r="G16" s="5"/>
      <c r="H16" s="5"/>
      <c r="M16" s="5"/>
      <c r="N16" s="5"/>
      <c r="W16" s="5"/>
      <c r="X16" s="5"/>
      <c r="Z16" s="5"/>
      <c r="AA16" s="5"/>
      <c r="AC16" s="5"/>
      <c r="AF16" s="5"/>
      <c r="AG16" s="5"/>
    </row>
    <row r="17" ht="15.75" customHeight="1">
      <c r="A17" s="17"/>
      <c r="B17" s="117"/>
      <c r="C17" s="5"/>
      <c r="P17" s="5"/>
      <c r="W17" s="5"/>
      <c r="X17" s="5"/>
    </row>
    <row r="18" ht="15.75" customHeight="1">
      <c r="A18" s="17"/>
      <c r="B18" s="117"/>
      <c r="C18" s="5"/>
      <c r="D18" s="5"/>
      <c r="E18" s="5"/>
      <c r="F18" s="5"/>
      <c r="M18" s="5"/>
      <c r="N18" s="5"/>
      <c r="O18" s="5"/>
      <c r="P18" s="5"/>
      <c r="U18" s="5"/>
      <c r="V18" s="5"/>
      <c r="W18" s="5"/>
      <c r="X18" s="5"/>
      <c r="Z18" s="5"/>
      <c r="AA18" s="5"/>
      <c r="AB18" s="5"/>
      <c r="AF18" s="5"/>
      <c r="AG18" s="5"/>
    </row>
    <row r="19" ht="15.75" customHeight="1">
      <c r="A19" s="17"/>
      <c r="B19" s="5"/>
      <c r="C19" s="5"/>
      <c r="M19" s="5"/>
      <c r="N19" s="5"/>
      <c r="O19" s="5"/>
      <c r="P19" s="5"/>
    </row>
    <row r="20" ht="15.75" customHeight="1">
      <c r="A20" s="17"/>
      <c r="B20" s="117"/>
      <c r="C20" s="5"/>
      <c r="M20" s="5"/>
      <c r="N20" s="5"/>
      <c r="W20" s="5"/>
      <c r="X20" s="5"/>
    </row>
    <row r="21" ht="15.75" customHeight="1">
      <c r="A21" s="17"/>
      <c r="B21" s="117"/>
      <c r="C21" s="5"/>
      <c r="D21" s="5"/>
      <c r="W21" s="5"/>
      <c r="X21" s="5"/>
      <c r="Z21" s="5"/>
      <c r="AA21" s="5"/>
    </row>
    <row r="22" ht="15.75" customHeight="1">
      <c r="A22" s="17"/>
      <c r="B22" s="117"/>
      <c r="C22" s="5"/>
      <c r="K22" s="5"/>
      <c r="L22" s="5"/>
      <c r="M22" s="5"/>
      <c r="N22" s="5"/>
      <c r="O22" s="5"/>
      <c r="W22" s="5"/>
      <c r="X22" s="5"/>
      <c r="Z22" s="5"/>
      <c r="AA22" s="5"/>
      <c r="AC22" s="5"/>
    </row>
    <row r="23" ht="15.75" customHeight="1">
      <c r="A23" s="17"/>
      <c r="B23" s="117"/>
      <c r="C23" s="5"/>
      <c r="D23" s="5"/>
      <c r="M23" s="5"/>
      <c r="N23" s="5"/>
      <c r="O23" s="5"/>
    </row>
    <row r="24" ht="15.75" customHeight="1">
      <c r="A24" s="17"/>
      <c r="B24" s="5"/>
      <c r="C24" s="5"/>
      <c r="M24" s="5"/>
      <c r="N24" s="5"/>
      <c r="W24" s="5"/>
      <c r="X24" s="5"/>
      <c r="Z24" s="5"/>
      <c r="AA24" s="5"/>
    </row>
    <row r="25" ht="15.75" customHeight="1">
      <c r="A25" s="17"/>
      <c r="B25" s="117"/>
      <c r="C25" s="5"/>
      <c r="K25" s="5"/>
      <c r="L25" s="5"/>
      <c r="O25" s="5"/>
      <c r="W25" s="5"/>
      <c r="X25" s="5"/>
      <c r="Y25" s="5"/>
    </row>
    <row r="26" ht="15.75" customHeight="1">
      <c r="A26" s="17"/>
      <c r="B26" s="5"/>
      <c r="C26" s="5"/>
      <c r="E26" s="5"/>
      <c r="F26" s="5"/>
      <c r="K26" s="5"/>
      <c r="L26" s="5"/>
      <c r="M26" s="5"/>
      <c r="N26" s="5"/>
      <c r="O26" s="5"/>
      <c r="W26" s="5"/>
      <c r="X26" s="5"/>
      <c r="Y26" s="5"/>
    </row>
    <row r="27" ht="15.75" customHeight="1">
      <c r="A27" s="17"/>
      <c r="B27" s="117"/>
      <c r="C27" s="5"/>
      <c r="E27" s="5"/>
      <c r="F27" s="5"/>
      <c r="M27" s="5"/>
      <c r="N27" s="5"/>
      <c r="O27" s="5"/>
      <c r="P27" s="5"/>
      <c r="Q27" s="5"/>
      <c r="R27" s="5"/>
      <c r="S27" s="5"/>
      <c r="T27" s="5"/>
      <c r="W27" s="5"/>
      <c r="X27" s="5"/>
      <c r="Y27" s="5"/>
      <c r="Z27" s="5"/>
      <c r="AA27" s="5"/>
      <c r="AE27" s="5"/>
      <c r="AF27" s="5"/>
      <c r="AG27" s="5"/>
    </row>
    <row r="28" ht="15.75" customHeight="1">
      <c r="A28" s="17"/>
      <c r="B28" s="117"/>
      <c r="C28" s="5"/>
      <c r="M28" s="5"/>
      <c r="N28" s="5"/>
    </row>
    <row r="29" ht="15.75" customHeight="1">
      <c r="A29" s="17"/>
      <c r="B29" s="5"/>
      <c r="C29" s="5"/>
      <c r="Z29" s="5"/>
      <c r="AA29" s="5"/>
    </row>
    <row r="30" ht="15.75" customHeight="1">
      <c r="A30" s="17"/>
      <c r="B30" s="117"/>
      <c r="C30" s="5"/>
      <c r="M30" s="5"/>
      <c r="N30" s="5"/>
      <c r="O30" s="5"/>
      <c r="W30" s="5"/>
      <c r="X30" s="5"/>
      <c r="Z30" s="5"/>
      <c r="AA30" s="5"/>
    </row>
    <row r="31" ht="15.75" customHeight="1">
      <c r="A31" s="17"/>
      <c r="B31" s="117"/>
      <c r="C31" s="5"/>
      <c r="M31" s="5"/>
      <c r="N31" s="5"/>
      <c r="O31" s="5"/>
      <c r="Z31" s="5"/>
      <c r="AA31" s="5"/>
      <c r="AE31" s="5"/>
    </row>
    <row r="32" ht="15.75" customHeight="1">
      <c r="A32" s="17"/>
      <c r="B32" s="117"/>
      <c r="C32" s="5"/>
      <c r="M32" s="5"/>
      <c r="N32" s="5"/>
    </row>
    <row r="33" ht="15.75" customHeight="1">
      <c r="A33" s="17"/>
      <c r="B33" s="117"/>
      <c r="C33" s="5"/>
      <c r="O33" s="5"/>
      <c r="W33" s="5"/>
      <c r="X33" s="5"/>
      <c r="Y33" s="5"/>
    </row>
    <row r="34" ht="15.75" customHeight="1">
      <c r="A34" s="17"/>
      <c r="B34" s="117"/>
      <c r="C34" s="5"/>
      <c r="M34" s="5"/>
      <c r="N34" s="5"/>
      <c r="O34" s="5"/>
      <c r="S34" s="5"/>
      <c r="T34" s="5"/>
      <c r="W34" s="5"/>
      <c r="X34" s="5"/>
      <c r="Z34" s="5"/>
      <c r="AA34" s="5"/>
      <c r="AC34" s="5"/>
    </row>
    <row r="35" ht="15.75" customHeight="1">
      <c r="A35" s="17"/>
      <c r="B35" s="117"/>
      <c r="C35" s="5"/>
      <c r="M35" s="5"/>
      <c r="N35" s="5"/>
      <c r="Y35" s="5"/>
    </row>
    <row r="36" ht="15.75" customHeight="1">
      <c r="A36" s="17"/>
      <c r="B36" s="117"/>
      <c r="C36" s="5"/>
      <c r="E36" s="5"/>
      <c r="F36" s="5"/>
      <c r="M36" s="5"/>
      <c r="N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ht="15.75" customHeight="1">
      <c r="A37" s="17"/>
      <c r="B37" s="117"/>
      <c r="C37" s="5"/>
      <c r="M37" s="5"/>
      <c r="N37" s="5"/>
      <c r="P37" s="5"/>
    </row>
    <row r="38" ht="15.75" customHeight="1">
      <c r="A38" s="17"/>
      <c r="B38" s="117"/>
      <c r="C38" s="5"/>
      <c r="D38" s="5"/>
      <c r="M38" s="5"/>
      <c r="N38" s="5"/>
      <c r="O38" s="5"/>
      <c r="U38" s="5"/>
      <c r="V38" s="5"/>
      <c r="Z38" s="5"/>
      <c r="AA38" s="5"/>
    </row>
    <row r="39" ht="15.75" customHeight="1">
      <c r="A39" s="17"/>
      <c r="B39" s="117"/>
      <c r="C39" s="5"/>
      <c r="D39" s="5"/>
      <c r="M39" s="5"/>
      <c r="N39" s="5"/>
      <c r="P39" s="5"/>
      <c r="Q39" s="5"/>
      <c r="R39" s="5"/>
      <c r="S39" s="5"/>
      <c r="T39" s="5"/>
      <c r="U39" s="5"/>
      <c r="V39" s="5"/>
      <c r="Y39" s="5"/>
      <c r="AD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</row>
    <row r="40" ht="15.75" customHeight="1">
      <c r="A40" s="17"/>
      <c r="B40" s="117"/>
      <c r="C40" s="5"/>
      <c r="D40" s="5"/>
      <c r="E40" s="5"/>
      <c r="F40" s="5"/>
      <c r="M40" s="5"/>
      <c r="N40" s="5"/>
      <c r="O40" s="5"/>
      <c r="P40" s="5"/>
      <c r="S40" s="5"/>
      <c r="T40" s="5"/>
      <c r="U40" s="5"/>
      <c r="V40" s="5"/>
      <c r="W40" s="5"/>
      <c r="X40" s="5"/>
      <c r="Z40" s="5"/>
      <c r="AA40" s="5"/>
    </row>
    <row r="41" ht="15.75" customHeight="1">
      <c r="A41" s="17"/>
      <c r="B41" s="5"/>
      <c r="C41" s="5"/>
      <c r="D41" s="5"/>
      <c r="M41" s="5"/>
      <c r="N41" s="5"/>
      <c r="O41" s="5"/>
      <c r="Z41" s="5"/>
      <c r="AA41" s="5"/>
    </row>
    <row r="42" ht="15.75" customHeight="1">
      <c r="A42" s="17"/>
      <c r="B42" s="117"/>
      <c r="C42" s="5"/>
      <c r="D42" s="5"/>
      <c r="E42" s="5"/>
      <c r="F42" s="5"/>
      <c r="M42" s="5"/>
      <c r="N42" s="5"/>
      <c r="W42" s="5"/>
      <c r="X42" s="5"/>
      <c r="Z42" s="5"/>
      <c r="AA42" s="5"/>
      <c r="AC42" s="5"/>
    </row>
    <row r="43" ht="15.75" customHeight="1">
      <c r="A43" s="17"/>
      <c r="B43" s="117"/>
      <c r="C43" s="5"/>
      <c r="D43" s="5"/>
      <c r="E43" s="5"/>
      <c r="F43" s="5"/>
      <c r="G43" s="5"/>
      <c r="H43" s="5"/>
      <c r="M43" s="5"/>
      <c r="N43" s="5"/>
      <c r="W43" s="5"/>
      <c r="X43" s="5"/>
    </row>
    <row r="44" ht="15.75" customHeight="1">
      <c r="A44" s="17"/>
      <c r="B44" s="117"/>
      <c r="C44" s="5"/>
      <c r="M44" s="5"/>
      <c r="N44" s="5"/>
      <c r="P44" s="5"/>
      <c r="W44" s="5"/>
      <c r="X44" s="5"/>
      <c r="Y44" s="5"/>
    </row>
    <row r="45" ht="15.75" customHeight="1">
      <c r="A45" s="17"/>
      <c r="B45" s="5"/>
      <c r="C45" s="5"/>
      <c r="M45" s="5"/>
      <c r="N45" s="5"/>
      <c r="O45" s="5"/>
      <c r="U45" s="5"/>
      <c r="V45" s="5"/>
      <c r="W45" s="5"/>
      <c r="X45" s="5"/>
      <c r="Y45" s="5"/>
    </row>
    <row r="46" ht="15.75" customHeight="1">
      <c r="A46" s="17"/>
      <c r="B46" s="117"/>
      <c r="C46" s="5"/>
      <c r="M46" s="5"/>
      <c r="N46" s="5"/>
      <c r="O46" s="5"/>
      <c r="W46" s="5"/>
      <c r="X46" s="5"/>
    </row>
    <row r="47" ht="15.75" customHeight="1">
      <c r="A47" s="17"/>
      <c r="B47" s="5"/>
      <c r="C47" s="5"/>
      <c r="K47" s="5"/>
      <c r="L47" s="5"/>
      <c r="M47" s="5"/>
      <c r="N47" s="5"/>
      <c r="O47" s="5"/>
      <c r="W47" s="5"/>
      <c r="X47" s="5"/>
      <c r="Z47" s="5"/>
      <c r="AA47" s="5"/>
    </row>
    <row r="48" ht="15.75" customHeight="1">
      <c r="A48" s="17"/>
      <c r="B48" s="117"/>
      <c r="C48" s="5"/>
      <c r="D48" s="5"/>
      <c r="Q48" s="5"/>
      <c r="R48" s="5"/>
      <c r="Y48" s="5"/>
      <c r="Z48" s="5"/>
      <c r="AA48" s="5"/>
    </row>
    <row r="49" ht="15.75" customHeight="1">
      <c r="A49" s="17"/>
      <c r="B49" s="117"/>
      <c r="C49" s="5"/>
      <c r="D49" s="5"/>
      <c r="M49" s="5"/>
      <c r="N49" s="5"/>
    </row>
    <row r="50" ht="15.75" customHeight="1">
      <c r="A50" s="17"/>
      <c r="B50" s="117"/>
      <c r="C50" s="5"/>
      <c r="K50" s="5"/>
      <c r="L50" s="5"/>
      <c r="M50" s="5"/>
      <c r="N50" s="5"/>
      <c r="P50" s="5"/>
      <c r="S50" s="5"/>
      <c r="T50" s="5"/>
      <c r="W50" s="5"/>
      <c r="X50" s="5"/>
    </row>
    <row r="51" ht="15.75" customHeight="1">
      <c r="A51" s="17"/>
      <c r="B51" s="117"/>
      <c r="C51" s="5"/>
      <c r="D51" s="5"/>
      <c r="M51" s="5"/>
      <c r="N51" s="5"/>
      <c r="W51" s="5"/>
      <c r="X51" s="5"/>
      <c r="AD51" s="5"/>
    </row>
    <row r="52" ht="15.75" customHeight="1">
      <c r="A52" s="17"/>
      <c r="B52" s="117"/>
      <c r="C52" s="5"/>
      <c r="D52" s="5"/>
      <c r="M52" s="5"/>
      <c r="N52" s="5"/>
      <c r="S52" s="5"/>
      <c r="T52" s="5"/>
    </row>
    <row r="53" ht="15.75" customHeight="1">
      <c r="A53" s="17"/>
      <c r="B53" s="117"/>
      <c r="C53" s="5"/>
      <c r="D53" s="5"/>
      <c r="Z53" s="5"/>
      <c r="AA53" s="5"/>
    </row>
    <row r="54" ht="15.75" customHeight="1">
      <c r="A54" s="17"/>
      <c r="B54" s="117"/>
      <c r="C54" s="5"/>
      <c r="D54" s="5"/>
      <c r="E54" s="5"/>
      <c r="F54" s="5"/>
      <c r="M54" s="5"/>
      <c r="N54" s="5"/>
      <c r="O54" s="5"/>
    </row>
    <row r="55" ht="15.75" customHeight="1">
      <c r="A55" s="17"/>
      <c r="B55" s="5"/>
      <c r="C55" s="5"/>
      <c r="M55" s="5"/>
      <c r="N55" s="5"/>
      <c r="O55" s="5"/>
      <c r="S55" s="5"/>
      <c r="T55" s="5"/>
      <c r="AB55" s="5"/>
      <c r="AF55" s="5"/>
      <c r="AG55" s="5"/>
    </row>
    <row r="56" ht="15.75" customHeight="1">
      <c r="A56" s="17"/>
      <c r="B56" s="117"/>
      <c r="C56" s="5"/>
      <c r="D56" s="5"/>
      <c r="E56" s="5"/>
      <c r="F56" s="5"/>
      <c r="K56" s="5"/>
      <c r="L56" s="5"/>
      <c r="M56" s="5"/>
      <c r="N56" s="5"/>
      <c r="O56" s="5"/>
      <c r="Z56" s="5"/>
      <c r="AA56" s="5"/>
    </row>
    <row r="57" ht="15.75" customHeight="1">
      <c r="A57" s="17"/>
      <c r="B57" s="117"/>
      <c r="C57" s="5"/>
      <c r="D57" s="5"/>
      <c r="M57" s="5"/>
      <c r="N57" s="5"/>
      <c r="O57" s="5"/>
      <c r="Z57" s="5"/>
      <c r="AA57" s="5"/>
    </row>
    <row r="58" ht="15.75" customHeight="1">
      <c r="A58" s="17"/>
      <c r="B58" s="117"/>
      <c r="C58" s="5"/>
      <c r="D58" s="5"/>
      <c r="M58" s="5"/>
      <c r="N58" s="5"/>
      <c r="O58" s="5"/>
      <c r="U58" s="5"/>
      <c r="V58" s="5"/>
      <c r="W58" s="5"/>
      <c r="X58" s="5"/>
      <c r="Z58" s="5"/>
      <c r="AA58" s="5"/>
      <c r="AD58" s="5"/>
    </row>
    <row r="59" ht="15.75" customHeight="1">
      <c r="A59" s="17"/>
      <c r="B59" s="117"/>
      <c r="C59" s="5"/>
      <c r="M59" s="5"/>
      <c r="N59" s="5"/>
      <c r="W59" s="5"/>
      <c r="X59" s="5"/>
      <c r="Y59" s="5"/>
    </row>
    <row r="60" ht="15.75" customHeight="1">
      <c r="A60" s="17"/>
      <c r="B60" s="117"/>
      <c r="C60" s="5"/>
      <c r="G60" s="5"/>
      <c r="H60" s="5"/>
      <c r="M60" s="5"/>
      <c r="N60" s="5"/>
      <c r="O60" s="5"/>
      <c r="U60" s="5"/>
      <c r="V60" s="5"/>
    </row>
    <row r="61" ht="15.75" customHeight="1">
      <c r="A61" s="17"/>
      <c r="B61" s="117"/>
      <c r="C61" s="5"/>
      <c r="M61" s="5"/>
      <c r="N61" s="5"/>
      <c r="W61" s="5"/>
      <c r="X61" s="5"/>
    </row>
    <row r="62" ht="15.75" customHeight="1">
      <c r="A62" s="17"/>
      <c r="B62" s="117"/>
      <c r="C62" s="5"/>
      <c r="D62" s="5"/>
      <c r="K62" s="5"/>
      <c r="L62" s="5"/>
      <c r="M62" s="5"/>
      <c r="N62" s="5"/>
      <c r="O62" s="5"/>
      <c r="W62" s="5"/>
      <c r="X62" s="5"/>
      <c r="Z62" s="5"/>
      <c r="AA62" s="5"/>
      <c r="AF62" s="5"/>
      <c r="AG62" s="5"/>
    </row>
    <row r="63" ht="15.75" customHeight="1">
      <c r="A63" s="17"/>
      <c r="B63" s="5"/>
      <c r="C63" s="5"/>
      <c r="E63" s="5"/>
      <c r="F63" s="5"/>
      <c r="M63" s="5"/>
      <c r="N63" s="5"/>
      <c r="O63" s="5"/>
      <c r="W63" s="5"/>
      <c r="X63" s="5"/>
      <c r="Y63" s="5"/>
    </row>
    <row r="64" ht="15.75" customHeight="1">
      <c r="A64" s="17"/>
      <c r="B64" s="117"/>
      <c r="C64" s="5"/>
      <c r="D64" s="5"/>
      <c r="M64" s="5"/>
      <c r="N64" s="5"/>
      <c r="O64" s="5"/>
      <c r="S64" s="5"/>
      <c r="T64" s="5"/>
      <c r="W64" s="5"/>
      <c r="X64" s="5"/>
      <c r="Z64" s="5"/>
      <c r="AA64" s="5"/>
    </row>
    <row r="65" ht="15.75" customHeight="1">
      <c r="A65" s="17"/>
      <c r="B65" s="117"/>
      <c r="C65" s="5"/>
      <c r="D65" s="5"/>
      <c r="E65" s="5"/>
      <c r="F65" s="5"/>
      <c r="G65" s="5"/>
      <c r="H65" s="5"/>
    </row>
    <row r="66" ht="15.75" customHeight="1">
      <c r="A66" s="17"/>
      <c r="B66" s="117"/>
      <c r="C66" s="5"/>
      <c r="D66" s="5"/>
      <c r="M66" s="5"/>
      <c r="N66" s="5"/>
      <c r="U66" s="5"/>
      <c r="V66" s="5"/>
      <c r="W66" s="5"/>
      <c r="X66" s="5"/>
      <c r="Z66" s="5"/>
      <c r="AA66" s="5"/>
    </row>
    <row r="67" ht="15.75" customHeight="1">
      <c r="A67" s="17"/>
      <c r="B67" s="117"/>
      <c r="C67" s="5"/>
      <c r="M67" s="5"/>
      <c r="N67" s="5"/>
      <c r="O67" s="5"/>
      <c r="U67" s="5"/>
      <c r="V67" s="5"/>
      <c r="W67" s="5"/>
      <c r="X67" s="5"/>
    </row>
    <row r="68" ht="15.75" customHeight="1">
      <c r="A68" s="17"/>
      <c r="B68" s="117"/>
      <c r="C68" s="5"/>
      <c r="M68" s="5"/>
      <c r="N68" s="5"/>
      <c r="O68" s="5"/>
    </row>
    <row r="69" ht="15.75" customHeight="1">
      <c r="A69" s="17"/>
      <c r="B69" s="5"/>
      <c r="C69" s="5"/>
      <c r="D69" s="5"/>
      <c r="E69" s="5"/>
      <c r="F69" s="5"/>
      <c r="M69" s="5"/>
      <c r="N69" s="5"/>
      <c r="O69" s="5"/>
      <c r="W69" s="5"/>
      <c r="X69" s="5"/>
    </row>
    <row r="70" ht="15.75" customHeight="1">
      <c r="A70" s="17"/>
      <c r="B70" s="117"/>
      <c r="C70" s="5"/>
      <c r="AH70" s="5"/>
    </row>
    <row r="71" ht="15.75" customHeight="1">
      <c r="A71" s="17"/>
      <c r="B71" s="117"/>
      <c r="C71" s="5"/>
      <c r="P71" s="5"/>
      <c r="S71" s="5"/>
      <c r="T71" s="5"/>
      <c r="W71" s="5"/>
      <c r="X71" s="5"/>
      <c r="Z71" s="5"/>
      <c r="AA71" s="5"/>
    </row>
    <row r="72" ht="15.75" customHeight="1">
      <c r="A72" s="17"/>
      <c r="B72" s="5"/>
      <c r="C72" s="5"/>
      <c r="D72" s="5"/>
      <c r="M72" s="5"/>
      <c r="N72" s="5"/>
    </row>
    <row r="73" ht="15.75" customHeight="1">
      <c r="A73" s="17"/>
      <c r="B73" s="117"/>
      <c r="C73" s="5"/>
      <c r="D73" s="5"/>
      <c r="O73" s="5"/>
      <c r="Z73" s="5"/>
      <c r="AA73" s="5"/>
    </row>
    <row r="74" ht="15.75" customHeight="1">
      <c r="A74" s="17"/>
      <c r="B74" s="117"/>
      <c r="C74" s="5"/>
      <c r="D74" s="5"/>
      <c r="M74" s="5"/>
      <c r="N74" s="5"/>
      <c r="O74" s="5"/>
      <c r="S74" s="5"/>
      <c r="T74" s="5"/>
      <c r="W74" s="5"/>
      <c r="X74" s="5"/>
      <c r="Y74" s="5"/>
      <c r="Z74" s="5"/>
      <c r="AA74" s="5"/>
      <c r="AB74" s="5"/>
      <c r="AC74" s="5"/>
      <c r="AF74" s="5"/>
      <c r="AG74" s="5"/>
    </row>
    <row r="75" ht="15.75" customHeight="1">
      <c r="A75" s="17"/>
      <c r="B75" s="117"/>
      <c r="C75" s="5"/>
      <c r="D75" s="5"/>
      <c r="M75" s="5"/>
      <c r="N75" s="5"/>
      <c r="O75" s="5"/>
      <c r="W75" s="5"/>
      <c r="X75" s="5"/>
      <c r="AB75" s="5"/>
    </row>
    <row r="76" ht="15.75" customHeight="1">
      <c r="A76" s="17"/>
      <c r="B76" s="117"/>
      <c r="C76" s="5"/>
      <c r="D76" s="5"/>
      <c r="M76" s="5"/>
      <c r="N76" s="5"/>
      <c r="O76" s="5"/>
      <c r="Q76" s="5"/>
      <c r="R76" s="5"/>
      <c r="S76" s="5"/>
      <c r="T76" s="5"/>
      <c r="AB76" s="5"/>
    </row>
    <row r="77" ht="15.75" customHeight="1">
      <c r="A77" s="17"/>
      <c r="B77" s="117"/>
      <c r="C77" s="5"/>
      <c r="O77" s="5"/>
      <c r="AF77" s="5"/>
      <c r="AG77" s="5"/>
    </row>
    <row r="78" ht="15.75" customHeight="1">
      <c r="A78" s="17"/>
      <c r="B78" s="117"/>
      <c r="C78" s="5"/>
      <c r="D78" s="5"/>
      <c r="M78" s="5"/>
      <c r="N78" s="5"/>
      <c r="O78" s="5"/>
      <c r="U78" s="5"/>
      <c r="V78" s="5"/>
      <c r="W78" s="5"/>
      <c r="X78" s="5"/>
      <c r="AB78" s="5"/>
      <c r="AF78" s="5"/>
      <c r="AG78" s="5"/>
    </row>
    <row r="79" ht="15.75" customHeight="1">
      <c r="A79" s="17"/>
      <c r="B79" s="117"/>
      <c r="C79" s="5"/>
      <c r="D79" s="5"/>
      <c r="E79" s="5"/>
      <c r="F79" s="5"/>
      <c r="M79" s="5"/>
      <c r="N79" s="5"/>
      <c r="S79" s="5"/>
      <c r="T79" s="5"/>
      <c r="U79" s="5"/>
      <c r="V79" s="5"/>
      <c r="W79" s="5"/>
      <c r="X79" s="5"/>
      <c r="Z79" s="5"/>
      <c r="AA79" s="5"/>
    </row>
    <row r="80" ht="15.75" customHeight="1">
      <c r="A80" s="17"/>
      <c r="B80" s="117"/>
      <c r="C80" s="5"/>
      <c r="D80" s="5"/>
      <c r="M80" s="5"/>
      <c r="N80" s="5"/>
      <c r="O80" s="5"/>
      <c r="W80" s="5"/>
      <c r="X80" s="5"/>
    </row>
    <row r="81" ht="15.75" customHeight="1">
      <c r="A81" s="17"/>
      <c r="B81" s="117"/>
      <c r="C81" s="5"/>
      <c r="K81" s="5"/>
      <c r="L81" s="5"/>
      <c r="M81" s="5"/>
      <c r="N81" s="5"/>
      <c r="O81" s="5"/>
      <c r="W81" s="5"/>
      <c r="X81" s="5"/>
      <c r="Z81" s="5"/>
      <c r="AA81" s="5"/>
    </row>
    <row r="82" ht="15.75" customHeight="1">
      <c r="A82" s="17"/>
      <c r="B82" s="117"/>
      <c r="C82" s="5"/>
      <c r="D82" s="5"/>
      <c r="E82" s="5"/>
      <c r="F82" s="5"/>
      <c r="M82" s="5"/>
      <c r="N82" s="5"/>
      <c r="O82" s="5"/>
      <c r="P82" s="5"/>
      <c r="S82" s="5"/>
      <c r="T82" s="5"/>
      <c r="U82" s="5"/>
      <c r="V82" s="5"/>
      <c r="W82" s="5"/>
      <c r="X82" s="5"/>
      <c r="AD82" s="5"/>
    </row>
    <row r="83" ht="15.75" customHeight="1">
      <c r="A83" s="17"/>
      <c r="B83" s="5"/>
      <c r="C83" s="5"/>
      <c r="D83" s="5"/>
      <c r="K83" s="5"/>
      <c r="L83" s="5"/>
      <c r="M83" s="5"/>
      <c r="N83" s="5"/>
      <c r="O83" s="5"/>
      <c r="U83" s="5"/>
      <c r="V83" s="5"/>
      <c r="W83" s="5"/>
      <c r="X83" s="5"/>
      <c r="Z83" s="5"/>
      <c r="AA83" s="5"/>
      <c r="AD83" s="5"/>
    </row>
    <row r="84" ht="15.75" customHeight="1">
      <c r="A84" s="17"/>
      <c r="B84" s="5"/>
      <c r="C84" s="5"/>
      <c r="D84" s="5"/>
      <c r="M84" s="5"/>
      <c r="N84" s="5"/>
      <c r="W84" s="5"/>
      <c r="X84" s="5"/>
      <c r="Z84" s="5"/>
      <c r="AA84" s="5"/>
      <c r="AB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</row>
    <row r="85" ht="15.75" customHeight="1">
      <c r="A85" s="17"/>
      <c r="B85" s="117"/>
      <c r="C85" s="5"/>
      <c r="D85" s="5"/>
      <c r="I85" s="5"/>
      <c r="J85" s="5"/>
      <c r="K85" s="5"/>
      <c r="L85" s="5"/>
      <c r="M85" s="5"/>
      <c r="N85" s="5"/>
      <c r="O85" s="5"/>
      <c r="P85" s="5"/>
      <c r="S85" s="5"/>
      <c r="T85" s="5"/>
      <c r="W85" s="5"/>
      <c r="X85" s="5"/>
      <c r="AF85" s="5"/>
      <c r="AG85" s="5"/>
    </row>
    <row r="86" ht="15.75" customHeight="1">
      <c r="A86" s="17"/>
      <c r="B86" s="117"/>
      <c r="C86" s="5"/>
      <c r="D86" s="5"/>
      <c r="M86" s="5"/>
      <c r="N86" s="5"/>
      <c r="O86" s="5"/>
      <c r="S86" s="5"/>
      <c r="T86" s="5"/>
      <c r="W86" s="5"/>
      <c r="X86" s="5"/>
      <c r="Z86" s="5"/>
      <c r="AA86" s="5"/>
    </row>
    <row r="87" ht="15.75" customHeight="1">
      <c r="A87" s="17"/>
      <c r="B87" s="117"/>
      <c r="C87" s="5"/>
      <c r="D87" s="5"/>
      <c r="O87" s="5"/>
      <c r="W87" s="5"/>
      <c r="X87" s="5"/>
    </row>
    <row r="88" ht="15.75" customHeight="1">
      <c r="A88" s="17"/>
      <c r="B88" s="117"/>
      <c r="C88" s="5"/>
      <c r="D88" s="5"/>
      <c r="E88" s="5"/>
      <c r="F88" s="5"/>
    </row>
    <row r="89" ht="15.75" customHeight="1">
      <c r="A89" s="17"/>
      <c r="B89" s="117"/>
      <c r="C89" s="5"/>
      <c r="O89" s="5"/>
      <c r="W89" s="5"/>
      <c r="X89" s="5"/>
    </row>
    <row r="90" ht="15.75" customHeight="1">
      <c r="A90" s="17"/>
      <c r="B90" s="117"/>
      <c r="C90" s="5"/>
      <c r="D90" s="5"/>
      <c r="M90" s="5"/>
      <c r="N90" s="5"/>
      <c r="O90" s="5"/>
      <c r="U90" s="5"/>
      <c r="V90" s="5"/>
      <c r="W90" s="5"/>
      <c r="X90" s="5"/>
      <c r="Y90" s="5"/>
      <c r="Z90" s="5"/>
      <c r="AA90" s="5"/>
      <c r="AF90" s="5"/>
      <c r="AG90" s="5"/>
    </row>
    <row r="91" ht="15.75" customHeight="1">
      <c r="A91" s="17"/>
      <c r="B91" s="117"/>
      <c r="C91" s="5"/>
      <c r="M91" s="5"/>
      <c r="N91" s="5"/>
      <c r="W91" s="5"/>
      <c r="X91" s="5"/>
      <c r="Z91" s="5"/>
      <c r="AA91" s="5"/>
    </row>
    <row r="92" ht="15.75" customHeight="1">
      <c r="A92" s="17"/>
      <c r="B92" s="117"/>
      <c r="C92" s="5"/>
      <c r="M92" s="5"/>
      <c r="N92" s="5"/>
      <c r="O92" s="5"/>
      <c r="W92" s="5"/>
      <c r="X92" s="5"/>
    </row>
    <row r="93" ht="15.75" customHeight="1">
      <c r="A93" s="17"/>
      <c r="B93" s="5"/>
      <c r="C93" s="5"/>
      <c r="D93" s="5"/>
      <c r="M93" s="5"/>
      <c r="N93" s="5"/>
      <c r="O93" s="5"/>
      <c r="S93" s="5"/>
      <c r="T93" s="5"/>
      <c r="W93" s="5"/>
      <c r="X93" s="5"/>
    </row>
    <row r="94" ht="15.75" customHeight="1">
      <c r="A94" s="17"/>
      <c r="B94" s="117"/>
      <c r="C94" s="5"/>
      <c r="K94" s="5"/>
      <c r="L94" s="5"/>
      <c r="Z94" s="5"/>
      <c r="AA94" s="5"/>
      <c r="AB94" s="5"/>
    </row>
    <row r="95" ht="15.75" customHeight="1">
      <c r="A95" s="17"/>
      <c r="B95" s="117"/>
      <c r="C95" s="5"/>
      <c r="D95" s="5"/>
      <c r="M95" s="5"/>
      <c r="N95" s="5"/>
      <c r="O95" s="5"/>
      <c r="P95" s="5"/>
      <c r="W95" s="5"/>
      <c r="X95" s="5"/>
      <c r="AH95" s="5"/>
    </row>
    <row r="96" ht="15.75" customHeight="1">
      <c r="A96" s="17"/>
      <c r="B96" s="117"/>
      <c r="C96" s="5"/>
      <c r="M96" s="5"/>
      <c r="N96" s="5"/>
      <c r="O96" s="5"/>
      <c r="W96" s="5"/>
      <c r="X96" s="5"/>
      <c r="Z96" s="5"/>
      <c r="AA96" s="5"/>
    </row>
    <row r="97" ht="15.75" customHeight="1">
      <c r="A97" s="17"/>
      <c r="B97" s="117"/>
      <c r="C97" s="5"/>
      <c r="E97" s="5"/>
      <c r="F97" s="5"/>
      <c r="M97" s="5"/>
      <c r="N97" s="5"/>
      <c r="O97" s="5"/>
      <c r="U97" s="5"/>
      <c r="V97" s="5"/>
    </row>
    <row r="98" ht="15.75" customHeight="1">
      <c r="A98" s="17"/>
      <c r="B98" s="117"/>
      <c r="C98" s="5"/>
      <c r="D98" s="5"/>
      <c r="M98" s="5"/>
      <c r="N98" s="5"/>
      <c r="O98" s="5"/>
      <c r="W98" s="5"/>
      <c r="X98" s="5"/>
    </row>
    <row r="99" ht="15.75" customHeight="1">
      <c r="A99" s="17"/>
      <c r="B99" s="117"/>
      <c r="C99" s="5"/>
      <c r="D99" s="5"/>
      <c r="M99" s="5"/>
      <c r="N99" s="5"/>
      <c r="Q99" s="5"/>
      <c r="R99" s="5"/>
      <c r="S99" s="5"/>
      <c r="T99" s="5"/>
      <c r="Y99" s="5"/>
      <c r="Z99" s="5"/>
      <c r="AA99" s="5"/>
    </row>
    <row r="100" ht="15.75" customHeight="1">
      <c r="A100" s="17"/>
      <c r="B100" s="117"/>
      <c r="C100" s="5"/>
      <c r="D100" s="5"/>
      <c r="O100" s="5"/>
    </row>
    <row r="101" ht="15.75" customHeight="1">
      <c r="A101" s="17"/>
      <c r="B101" s="117"/>
      <c r="C101" s="5"/>
      <c r="D101" s="5"/>
      <c r="M101" s="5"/>
      <c r="N101" s="5"/>
      <c r="O101" s="5"/>
      <c r="W101" s="5"/>
      <c r="X101" s="5"/>
    </row>
    <row r="102" ht="15.75" customHeight="1">
      <c r="A102" s="17"/>
      <c r="B102" s="117"/>
      <c r="C102" s="5"/>
      <c r="K102" s="5"/>
      <c r="L102" s="5"/>
      <c r="M102" s="5"/>
      <c r="N102" s="5"/>
      <c r="O102" s="5"/>
      <c r="AF102" s="5"/>
      <c r="AG102" s="5"/>
    </row>
    <row r="103" ht="15.75" customHeight="1">
      <c r="A103" s="17"/>
      <c r="B103" s="5"/>
      <c r="C103" s="5"/>
      <c r="D103" s="5"/>
      <c r="O103" s="5"/>
      <c r="S103" s="5"/>
      <c r="T103" s="5"/>
      <c r="W103" s="5"/>
      <c r="X103" s="5"/>
    </row>
    <row r="104" ht="15.75" customHeight="1">
      <c r="A104" s="17"/>
      <c r="B104" s="117"/>
      <c r="C104" s="5"/>
      <c r="D104" s="5"/>
      <c r="G104" s="5"/>
      <c r="H104" s="5"/>
      <c r="M104" s="5"/>
      <c r="N104" s="5"/>
      <c r="W104" s="5"/>
      <c r="X104" s="5"/>
      <c r="Z104" s="5"/>
      <c r="AA104" s="5"/>
      <c r="AB104" s="5"/>
      <c r="AF104" s="5"/>
      <c r="AG104" s="5"/>
    </row>
    <row r="105" ht="15.75" customHeight="1">
      <c r="A105" s="17"/>
      <c r="B105" s="117"/>
      <c r="C105" s="5"/>
      <c r="D105" s="5"/>
      <c r="E105" s="5"/>
      <c r="F105" s="5"/>
    </row>
    <row r="106" ht="15.75" customHeight="1">
      <c r="A106" s="17"/>
      <c r="B106" s="117"/>
      <c r="C106" s="5"/>
      <c r="O106" s="5"/>
    </row>
    <row r="107" ht="15.75" customHeight="1">
      <c r="A107" s="17"/>
      <c r="B107" s="5"/>
      <c r="C107" s="5"/>
      <c r="D107" s="5"/>
      <c r="K107" s="5"/>
      <c r="L107" s="5"/>
      <c r="O107" s="5"/>
      <c r="W107" s="5"/>
      <c r="X107" s="5"/>
    </row>
    <row r="108" ht="15.75" customHeight="1">
      <c r="A108" s="17"/>
      <c r="B108" s="117"/>
      <c r="C108" s="5"/>
      <c r="D108" s="5"/>
      <c r="M108" s="5"/>
      <c r="N108" s="5"/>
      <c r="O108" s="5"/>
      <c r="W108" s="5"/>
      <c r="X108" s="5"/>
      <c r="AB108" s="5"/>
      <c r="AF108" s="5"/>
      <c r="AG108" s="5"/>
    </row>
    <row r="109" ht="15.75" customHeight="1">
      <c r="A109" s="17"/>
      <c r="B109" s="117"/>
      <c r="C109" s="5"/>
      <c r="K109" s="5"/>
      <c r="L109" s="5"/>
      <c r="M109" s="5"/>
      <c r="N109" s="5"/>
      <c r="O109" s="5"/>
      <c r="U109" s="5"/>
      <c r="V109" s="5"/>
      <c r="W109" s="5"/>
      <c r="X109" s="5"/>
      <c r="Y109" s="5"/>
      <c r="Z109" s="5"/>
      <c r="AA109" s="5"/>
    </row>
    <row r="110" ht="15.75" customHeight="1">
      <c r="A110" s="17"/>
      <c r="B110" s="117"/>
      <c r="C110" s="5"/>
      <c r="D110" s="5"/>
      <c r="K110" s="5"/>
      <c r="L110" s="5"/>
      <c r="W110" s="5"/>
      <c r="X110" s="5"/>
      <c r="Z110" s="5"/>
      <c r="AA110" s="5"/>
    </row>
    <row r="111" ht="15.75" customHeight="1">
      <c r="A111" s="17"/>
      <c r="B111" s="5"/>
      <c r="C111" s="5"/>
      <c r="D111" s="5"/>
      <c r="K111" s="5"/>
      <c r="L111" s="5"/>
      <c r="O111" s="5"/>
      <c r="U111" s="5"/>
      <c r="V111" s="5"/>
      <c r="W111" s="5"/>
      <c r="X111" s="5"/>
      <c r="AD111" s="5"/>
      <c r="AE111" s="5"/>
      <c r="AF111" s="5"/>
      <c r="AG111" s="5"/>
      <c r="AH111" s="5"/>
    </row>
    <row r="112" ht="15.75" customHeight="1">
      <c r="A112" s="17"/>
      <c r="B112" s="117"/>
      <c r="C112" s="5"/>
      <c r="M112" s="5"/>
      <c r="N112" s="5"/>
      <c r="O112" s="5"/>
      <c r="Q112" s="5"/>
      <c r="R112" s="5"/>
      <c r="U112" s="5"/>
      <c r="V112" s="5"/>
      <c r="W112" s="5"/>
      <c r="X112" s="5"/>
    </row>
    <row r="113" ht="15.75" customHeight="1">
      <c r="A113" s="17"/>
      <c r="B113" s="117"/>
      <c r="C113" s="5"/>
      <c r="D113" s="5"/>
      <c r="O113" s="5"/>
      <c r="W113" s="5"/>
      <c r="X113" s="5"/>
    </row>
    <row r="114" ht="15.75" customHeight="1">
      <c r="A114" s="17"/>
      <c r="B114" s="117"/>
      <c r="C114" s="5"/>
      <c r="M114" s="5"/>
      <c r="N114" s="5"/>
      <c r="U114" s="5"/>
      <c r="V114" s="5"/>
      <c r="W114" s="5"/>
      <c r="X114" s="5"/>
      <c r="Z114" s="5"/>
      <c r="AA114" s="5"/>
    </row>
    <row r="115" ht="15.75" customHeight="1">
      <c r="A115" s="17"/>
      <c r="B115" s="117"/>
      <c r="C115" s="5"/>
      <c r="O115" s="5"/>
      <c r="Q115" s="5"/>
      <c r="R115" s="5"/>
    </row>
    <row r="116" ht="15.75" customHeight="1">
      <c r="A116" s="17"/>
      <c r="B116" s="117"/>
      <c r="C116" s="5"/>
      <c r="M116" s="5"/>
      <c r="N116" s="5"/>
      <c r="O116" s="5"/>
      <c r="W116" s="5"/>
      <c r="X116" s="5"/>
      <c r="Y116" s="5"/>
    </row>
    <row r="117" ht="15.75" customHeight="1">
      <c r="A117" s="17"/>
      <c r="B117" s="117"/>
      <c r="C117" s="5"/>
      <c r="E117" s="5"/>
      <c r="F117" s="5"/>
      <c r="K117" s="5"/>
      <c r="L117" s="5"/>
      <c r="M117" s="5"/>
      <c r="N117" s="5"/>
      <c r="O117" s="5"/>
      <c r="S117" s="5"/>
      <c r="T117" s="5"/>
      <c r="W117" s="5"/>
      <c r="X117" s="5"/>
      <c r="Z117" s="5"/>
      <c r="AA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</row>
    <row r="118" ht="15.75" customHeight="1">
      <c r="A118" s="17"/>
      <c r="B118" s="117"/>
      <c r="C118" s="5"/>
      <c r="W118" s="5"/>
      <c r="X118" s="5"/>
    </row>
    <row r="119" ht="15.75" customHeight="1">
      <c r="A119" s="17"/>
      <c r="B119" s="5"/>
      <c r="C119" s="5"/>
      <c r="D119" s="5"/>
      <c r="U119" s="5"/>
      <c r="V119" s="5"/>
    </row>
    <row r="120" ht="15.75" customHeight="1">
      <c r="A120" s="17"/>
      <c r="B120" s="117"/>
      <c r="C120" s="5"/>
      <c r="O120" s="5"/>
      <c r="W120" s="5"/>
      <c r="X120" s="5"/>
      <c r="AB120" s="5"/>
    </row>
    <row r="121" ht="15.75" customHeight="1">
      <c r="A121" s="17"/>
      <c r="B121" s="117"/>
      <c r="C121" s="5"/>
      <c r="E121" s="5"/>
      <c r="F121" s="5"/>
    </row>
    <row r="122" ht="15.75" customHeight="1">
      <c r="A122" s="17"/>
      <c r="B122" s="117"/>
      <c r="C122" s="5"/>
      <c r="Y122" s="5"/>
      <c r="Z122" s="5"/>
      <c r="AA122" s="5"/>
      <c r="AE122" s="5"/>
      <c r="AF122" s="5"/>
      <c r="AG122" s="5"/>
    </row>
    <row r="123" ht="15.75" customHeight="1">
      <c r="A123" s="17"/>
      <c r="B123" s="117"/>
      <c r="C123" s="5"/>
      <c r="M123" s="5"/>
      <c r="N123" s="5"/>
      <c r="O123" s="5"/>
      <c r="U123" s="5"/>
      <c r="V123" s="5"/>
    </row>
    <row r="124" ht="15.75" customHeight="1">
      <c r="A124" s="17"/>
      <c r="B124" s="117"/>
      <c r="C124" s="5"/>
      <c r="D124" s="5"/>
      <c r="M124" s="5"/>
      <c r="N124" s="5"/>
      <c r="O124" s="5"/>
      <c r="Y124" s="5"/>
      <c r="Z124" s="5"/>
      <c r="AA124" s="5"/>
      <c r="AF124" s="5"/>
      <c r="AG124" s="5"/>
    </row>
    <row r="125" ht="15.75" customHeight="1">
      <c r="A125" s="17"/>
      <c r="B125" s="117"/>
      <c r="C125" s="5"/>
      <c r="D125" s="5"/>
      <c r="E125" s="5"/>
      <c r="F125" s="5"/>
      <c r="M125" s="5"/>
      <c r="N125" s="5"/>
      <c r="O125" s="5"/>
    </row>
    <row r="126" ht="15.75" customHeight="1">
      <c r="A126" s="17"/>
      <c r="B126" s="5"/>
      <c r="C126" s="5"/>
      <c r="D126" s="5"/>
      <c r="M126" s="5"/>
      <c r="N126" s="5"/>
      <c r="O126" s="5"/>
      <c r="S126" s="5"/>
      <c r="T126" s="5"/>
    </row>
    <row r="127" ht="15.75" customHeight="1">
      <c r="A127" s="17"/>
      <c r="B127" s="117"/>
      <c r="C127" s="5"/>
      <c r="D127" s="5"/>
      <c r="Z127" s="5"/>
      <c r="AA127" s="5"/>
    </row>
    <row r="128" ht="15.75" customHeight="1">
      <c r="A128" s="17"/>
      <c r="B128" s="5"/>
      <c r="C128" s="5"/>
      <c r="D128" s="5"/>
      <c r="G128" s="5"/>
      <c r="H128" s="5"/>
      <c r="M128" s="5"/>
      <c r="N128" s="5"/>
      <c r="O128" s="5"/>
      <c r="S128" s="5"/>
      <c r="T128" s="5"/>
      <c r="U128" s="5"/>
      <c r="V128" s="5"/>
      <c r="W128" s="5"/>
      <c r="X128" s="5"/>
    </row>
    <row r="129" ht="15.75" customHeight="1">
      <c r="A129" s="17"/>
      <c r="B129" s="117"/>
      <c r="C129" s="5"/>
      <c r="D129" s="5"/>
      <c r="M129" s="5"/>
      <c r="N129" s="5"/>
      <c r="O129" s="5"/>
      <c r="W129" s="5"/>
      <c r="X129" s="5"/>
      <c r="Y129" s="5"/>
      <c r="AF129" s="5"/>
      <c r="AG129" s="5"/>
    </row>
    <row r="130" ht="15.75" customHeight="1">
      <c r="A130" s="17"/>
      <c r="B130" s="117"/>
      <c r="C130" s="5"/>
      <c r="D130" s="5"/>
      <c r="M130" s="5"/>
      <c r="N130" s="5"/>
    </row>
    <row r="131" ht="15.75" customHeight="1">
      <c r="A131" s="17"/>
      <c r="B131" s="117"/>
      <c r="C131" s="5"/>
      <c r="D131" s="5"/>
      <c r="M131" s="5"/>
      <c r="N131" s="5"/>
      <c r="S131" s="5"/>
      <c r="T131" s="5"/>
      <c r="Y131" s="5"/>
    </row>
    <row r="132" ht="15.75" customHeight="1">
      <c r="A132" s="17"/>
      <c r="B132" s="117"/>
      <c r="C132" s="5"/>
      <c r="D132" s="5"/>
      <c r="M132" s="5"/>
      <c r="N132" s="5"/>
      <c r="O132" s="5"/>
      <c r="U132" s="5"/>
      <c r="V132" s="5"/>
      <c r="W132" s="5"/>
      <c r="X132" s="5"/>
    </row>
    <row r="133" ht="15.75" customHeight="1">
      <c r="A133" s="17"/>
      <c r="B133" s="117"/>
      <c r="C133" s="5"/>
      <c r="D133" s="5"/>
      <c r="M133" s="5"/>
      <c r="N133" s="5"/>
      <c r="S133" s="5"/>
      <c r="T133" s="5"/>
    </row>
    <row r="134" ht="15.75" customHeight="1">
      <c r="A134" s="17"/>
      <c r="B134" s="117"/>
      <c r="C134" s="5"/>
      <c r="D134" s="5"/>
      <c r="M134" s="5"/>
      <c r="N134" s="5"/>
      <c r="O134" s="5"/>
      <c r="W134" s="5"/>
      <c r="X134" s="5"/>
      <c r="Z134" s="5"/>
      <c r="AA134" s="5"/>
      <c r="AF134" s="5"/>
      <c r="AG134" s="5"/>
    </row>
    <row r="135" ht="15.75" customHeight="1">
      <c r="A135" s="17"/>
      <c r="B135" s="117"/>
      <c r="C135" s="5"/>
      <c r="D135" s="5"/>
      <c r="M135" s="5"/>
      <c r="N135" s="5"/>
      <c r="O135" s="5"/>
      <c r="W135" s="5"/>
      <c r="X135" s="5"/>
      <c r="Z135" s="5"/>
      <c r="AA135" s="5"/>
      <c r="AC135" s="5"/>
      <c r="AF135" s="5"/>
      <c r="AG135" s="5"/>
    </row>
    <row r="136" ht="15.75" customHeight="1">
      <c r="A136" s="17"/>
      <c r="B136" s="117"/>
      <c r="C136" s="5"/>
      <c r="D136" s="5"/>
      <c r="M136" s="5"/>
      <c r="N136" s="5"/>
      <c r="O136" s="5"/>
      <c r="S136" s="5"/>
      <c r="T136" s="5"/>
      <c r="W136" s="5"/>
      <c r="X136" s="5"/>
    </row>
    <row r="137" ht="15.75" customHeight="1">
      <c r="A137" s="17"/>
      <c r="B137" s="117"/>
      <c r="C137" s="5"/>
      <c r="D137" s="5"/>
      <c r="M137" s="5"/>
      <c r="N137" s="5"/>
    </row>
    <row r="138" ht="15.75" customHeight="1">
      <c r="A138" s="17"/>
      <c r="B138" s="5"/>
      <c r="C138" s="5"/>
      <c r="D138" s="5"/>
      <c r="K138" s="5"/>
      <c r="L138" s="5"/>
      <c r="M138" s="5"/>
      <c r="N138" s="5"/>
      <c r="W138" s="5"/>
      <c r="X138" s="5"/>
    </row>
    <row r="139" ht="15.75" customHeight="1">
      <c r="A139" s="17"/>
      <c r="B139" s="117"/>
      <c r="C139" s="5"/>
      <c r="D139" s="5"/>
      <c r="M139" s="5"/>
      <c r="N139" s="5"/>
      <c r="O139" s="5"/>
      <c r="W139" s="5"/>
      <c r="X139" s="5"/>
      <c r="Y139" s="5"/>
    </row>
    <row r="140" ht="15.75" customHeight="1">
      <c r="A140" s="17"/>
      <c r="B140" s="117"/>
      <c r="C140" s="5"/>
      <c r="D140" s="5"/>
      <c r="M140" s="5"/>
      <c r="N140" s="5"/>
      <c r="O140" s="5"/>
      <c r="W140" s="5"/>
      <c r="X140" s="5"/>
      <c r="Z140" s="5"/>
      <c r="AA140" s="5"/>
    </row>
    <row r="141" ht="15.75" customHeight="1">
      <c r="A141" s="17"/>
      <c r="B141" s="117"/>
      <c r="C141" s="5"/>
      <c r="D141" s="5"/>
      <c r="M141" s="5"/>
      <c r="N141" s="5"/>
      <c r="O141" s="5"/>
      <c r="S141" s="5"/>
      <c r="T141" s="5"/>
      <c r="W141" s="5"/>
      <c r="X141" s="5"/>
      <c r="Y141" s="5"/>
    </row>
    <row r="142" ht="15.75" customHeight="1">
      <c r="A142" s="17"/>
      <c r="B142" s="117"/>
      <c r="C142" s="5"/>
      <c r="W142" s="5"/>
      <c r="X142" s="5"/>
      <c r="AE142" s="5"/>
    </row>
    <row r="143" ht="15.75" customHeight="1">
      <c r="A143" s="17"/>
      <c r="B143" s="117"/>
      <c r="C143" s="5"/>
      <c r="D143" s="5"/>
    </row>
    <row r="144" ht="15.75" customHeight="1">
      <c r="A144" s="17"/>
      <c r="B144" s="117"/>
      <c r="C144" s="5"/>
      <c r="D144" s="5"/>
      <c r="K144" s="5"/>
      <c r="L144" s="5"/>
      <c r="M144" s="5"/>
      <c r="N144" s="5"/>
      <c r="O144" s="5"/>
      <c r="S144" s="5"/>
      <c r="T144" s="5"/>
      <c r="W144" s="5"/>
      <c r="X144" s="5"/>
      <c r="Z144" s="5"/>
      <c r="AA144" s="5"/>
    </row>
    <row r="145" ht="15.75" customHeight="1">
      <c r="A145" s="17"/>
      <c r="B145" s="117"/>
      <c r="C145" s="5"/>
      <c r="D145" s="5"/>
      <c r="E145" s="5"/>
      <c r="F145" s="5"/>
      <c r="M145" s="5"/>
      <c r="N145" s="5"/>
      <c r="O145" s="5"/>
      <c r="S145" s="5"/>
      <c r="T145" s="5"/>
      <c r="Z145" s="5"/>
      <c r="AA145" s="5"/>
    </row>
    <row r="146" ht="15.75" customHeight="1">
      <c r="A146" s="17"/>
      <c r="B146" s="117"/>
      <c r="C146" s="5"/>
      <c r="D146" s="5"/>
      <c r="M146" s="5"/>
      <c r="N146" s="5"/>
      <c r="O146" s="5"/>
      <c r="P146" s="5"/>
      <c r="S146" s="5"/>
      <c r="T146" s="5"/>
      <c r="AF146" s="5"/>
      <c r="AG146" s="5"/>
    </row>
    <row r="147" ht="15.75" customHeight="1">
      <c r="A147" s="17"/>
      <c r="B147" s="117"/>
      <c r="C147" s="5"/>
      <c r="D147" s="5"/>
      <c r="M147" s="5"/>
      <c r="N147" s="5"/>
    </row>
    <row r="148" ht="15.75" customHeight="1">
      <c r="A148" s="17"/>
      <c r="B148" s="5"/>
      <c r="C148" s="5"/>
      <c r="D148" s="5"/>
      <c r="M148" s="5"/>
      <c r="N148" s="5"/>
      <c r="O148" s="5"/>
    </row>
    <row r="149" ht="15.75" customHeight="1">
      <c r="A149" s="17"/>
      <c r="B149" s="117"/>
      <c r="C149" s="5"/>
      <c r="D149" s="5"/>
      <c r="K149" s="5"/>
      <c r="L149" s="5"/>
      <c r="O149" s="5"/>
      <c r="Y149" s="5"/>
      <c r="Z149" s="5"/>
      <c r="AA149" s="5"/>
      <c r="AF149" s="5"/>
      <c r="AG149" s="5"/>
    </row>
    <row r="150" ht="15.75" customHeight="1">
      <c r="A150" s="17"/>
      <c r="B150" s="117"/>
      <c r="C150" s="5"/>
      <c r="D150" s="5"/>
      <c r="M150" s="5"/>
      <c r="N150" s="5"/>
      <c r="O150" s="5"/>
    </row>
    <row r="151" ht="15.75" customHeight="1">
      <c r="A151" s="17"/>
      <c r="B151" s="117"/>
      <c r="C151" s="5"/>
      <c r="D151" s="5"/>
      <c r="M151" s="5"/>
      <c r="N151" s="5"/>
      <c r="O151" s="5"/>
      <c r="W151" s="5"/>
      <c r="X151" s="5"/>
      <c r="Z151" s="5"/>
      <c r="AA151" s="5"/>
      <c r="AF151" s="5"/>
      <c r="AG151" s="5"/>
    </row>
    <row r="152" ht="15.75" customHeight="1">
      <c r="A152" s="17"/>
      <c r="B152" s="5"/>
      <c r="C152" s="5"/>
      <c r="K152" s="5"/>
      <c r="L152" s="5"/>
      <c r="M152" s="5"/>
      <c r="N152" s="5"/>
      <c r="O152" s="5"/>
    </row>
    <row r="153" ht="15.75" customHeight="1">
      <c r="A153" s="17"/>
      <c r="B153" s="117"/>
      <c r="C153" s="5"/>
      <c r="M153" s="5"/>
      <c r="N153" s="5"/>
      <c r="W153" s="5"/>
      <c r="X153" s="5"/>
      <c r="Z153" s="5"/>
      <c r="AA153" s="5"/>
    </row>
    <row r="154" ht="15.75" customHeight="1">
      <c r="A154" s="17"/>
      <c r="B154" s="117"/>
      <c r="C154" s="5"/>
      <c r="M154" s="5"/>
      <c r="N154" s="5"/>
      <c r="O154" s="5"/>
      <c r="U154" s="5"/>
      <c r="V154" s="5"/>
      <c r="Z154" s="5"/>
      <c r="AA154" s="5"/>
    </row>
    <row r="155" ht="15.75" customHeight="1">
      <c r="A155" s="17"/>
      <c r="B155" s="117"/>
      <c r="C155" s="5"/>
      <c r="S155" s="5"/>
      <c r="T155" s="5"/>
    </row>
    <row r="156" ht="15.75" customHeight="1">
      <c r="A156" s="17"/>
      <c r="B156" s="117"/>
      <c r="C156" s="5"/>
      <c r="D156" s="5"/>
      <c r="M156" s="5"/>
      <c r="N156" s="5"/>
      <c r="O156" s="5"/>
      <c r="Z156" s="5"/>
      <c r="AA156" s="5"/>
      <c r="AF156" s="5"/>
      <c r="AG156" s="5"/>
    </row>
    <row r="157" ht="15.75" customHeight="1">
      <c r="A157" s="17"/>
      <c r="B157" s="117"/>
      <c r="C157" s="5"/>
      <c r="M157" s="5"/>
      <c r="N157" s="5"/>
    </row>
    <row r="158" ht="15.75" customHeight="1">
      <c r="A158" s="17"/>
      <c r="B158" s="117"/>
      <c r="C158" s="5"/>
      <c r="M158" s="5"/>
      <c r="N158" s="5"/>
      <c r="O158" s="5"/>
      <c r="W158" s="5"/>
      <c r="X158" s="5"/>
    </row>
    <row r="159" ht="15.75" customHeight="1">
      <c r="A159" s="17"/>
      <c r="B159" s="117"/>
      <c r="C159" s="5"/>
      <c r="O159" s="5"/>
      <c r="W159" s="5"/>
      <c r="X159" s="5"/>
    </row>
    <row r="160" ht="15.75" customHeight="1">
      <c r="A160" s="17"/>
      <c r="B160" s="5"/>
      <c r="C160" s="5"/>
      <c r="D160" s="5"/>
      <c r="O160" s="5"/>
    </row>
    <row r="161" ht="15.75" customHeight="1">
      <c r="A161" s="17"/>
      <c r="B161" s="117"/>
      <c r="C161" s="5"/>
      <c r="D161" s="5"/>
      <c r="M161" s="5"/>
      <c r="N161" s="5"/>
      <c r="O161" s="5"/>
      <c r="W161" s="5"/>
      <c r="X161" s="5"/>
      <c r="AB161" s="5"/>
    </row>
    <row r="162" ht="15.75" customHeight="1">
      <c r="A162" s="17"/>
      <c r="B162" s="117"/>
      <c r="C162" s="5"/>
      <c r="O162" s="5"/>
      <c r="U162" s="5"/>
      <c r="V162" s="5"/>
      <c r="W162" s="5"/>
      <c r="X162" s="5"/>
      <c r="Z162" s="5"/>
      <c r="AA162" s="5"/>
    </row>
    <row r="163" ht="15.75" customHeight="1">
      <c r="A163" s="17"/>
      <c r="B163" s="117"/>
      <c r="C163" s="5"/>
      <c r="M163" s="5"/>
      <c r="N163" s="5"/>
      <c r="O163" s="5"/>
      <c r="W163" s="5"/>
      <c r="X163" s="5"/>
      <c r="Z163" s="5"/>
      <c r="AA163" s="5"/>
      <c r="AB163" s="5"/>
    </row>
    <row r="164" ht="15.75" customHeight="1">
      <c r="A164" s="17"/>
      <c r="B164" s="117"/>
      <c r="C164" s="5"/>
      <c r="W164" s="5"/>
      <c r="X164" s="5"/>
      <c r="Z164" s="5"/>
      <c r="AA164" s="5"/>
    </row>
    <row r="165" ht="15.75" customHeight="1">
      <c r="A165" s="17"/>
      <c r="B165" s="117"/>
      <c r="C165" s="5"/>
      <c r="M165" s="5"/>
      <c r="N165" s="5"/>
      <c r="O165" s="5"/>
      <c r="S165" s="5"/>
      <c r="T165" s="5"/>
      <c r="AD165" s="5"/>
    </row>
    <row r="166" ht="15.75" customHeight="1">
      <c r="A166" s="17"/>
      <c r="B166" s="117"/>
      <c r="C166" s="5"/>
      <c r="D166" s="5"/>
      <c r="O166" s="5"/>
      <c r="Z166" s="5"/>
      <c r="AA166" s="5"/>
    </row>
    <row r="167" ht="15.75" customHeight="1">
      <c r="A167" s="17"/>
      <c r="B167" s="5"/>
      <c r="C167" s="5"/>
      <c r="D167" s="5"/>
      <c r="K167" s="5"/>
      <c r="L167" s="5"/>
      <c r="O167" s="5"/>
    </row>
    <row r="168" ht="15.75" customHeight="1">
      <c r="A168" s="17"/>
      <c r="B168" s="117"/>
      <c r="C168" s="5"/>
      <c r="O168" s="5"/>
      <c r="W168" s="5"/>
      <c r="X168" s="5"/>
      <c r="Z168" s="5"/>
      <c r="AA168" s="5"/>
      <c r="AF168" s="5"/>
      <c r="AG168" s="5"/>
    </row>
    <row r="169" ht="15.75" customHeight="1">
      <c r="A169" s="17"/>
      <c r="B169" s="117"/>
      <c r="C169" s="5"/>
      <c r="D169" s="5"/>
      <c r="Z169" s="5"/>
      <c r="AA169" s="5"/>
    </row>
    <row r="170" ht="15.75" customHeight="1">
      <c r="A170" s="17"/>
      <c r="B170" s="117"/>
      <c r="C170" s="5"/>
      <c r="D170" s="5"/>
      <c r="M170" s="5"/>
      <c r="N170" s="5"/>
      <c r="Y170" s="5"/>
    </row>
    <row r="171" ht="15.75" customHeight="1">
      <c r="A171" s="17"/>
      <c r="B171" s="117"/>
      <c r="C171" s="5"/>
      <c r="O171" s="5"/>
      <c r="W171" s="5"/>
      <c r="X171" s="5"/>
    </row>
    <row r="172" ht="15.75" customHeight="1">
      <c r="A172" s="17"/>
      <c r="B172" s="117"/>
      <c r="C172" s="5"/>
      <c r="M172" s="5"/>
      <c r="N172" s="5"/>
      <c r="S172" s="5"/>
      <c r="T172" s="5"/>
    </row>
    <row r="173" ht="15.75" customHeight="1">
      <c r="A173" s="17"/>
      <c r="B173" s="5"/>
      <c r="C173" s="5"/>
      <c r="D173" s="5"/>
      <c r="O173" s="5"/>
      <c r="P173" s="5"/>
      <c r="W173" s="5"/>
      <c r="X173" s="5"/>
    </row>
    <row r="174" ht="15.75" customHeight="1">
      <c r="A174" s="17"/>
      <c r="B174" s="117"/>
      <c r="C174" s="5"/>
      <c r="S174" s="5"/>
      <c r="T174" s="5"/>
      <c r="W174" s="5"/>
      <c r="X174" s="5"/>
      <c r="Z174" s="5"/>
      <c r="AA174" s="5"/>
    </row>
    <row r="175" ht="15.75" customHeight="1">
      <c r="A175" s="17"/>
      <c r="B175" s="117"/>
      <c r="C175" s="5"/>
      <c r="D175" s="5"/>
      <c r="M175" s="5"/>
      <c r="N175" s="5"/>
      <c r="W175" s="5"/>
      <c r="X175" s="5"/>
      <c r="AF175" s="5"/>
      <c r="AG175" s="5"/>
    </row>
    <row r="176" ht="15.75" customHeight="1">
      <c r="A176" s="17"/>
      <c r="B176" s="117"/>
      <c r="C176" s="5"/>
      <c r="D176" s="5"/>
      <c r="O176" s="5"/>
      <c r="S176" s="5"/>
      <c r="T176" s="5"/>
    </row>
    <row r="177" ht="15.75" customHeight="1">
      <c r="A177" s="17"/>
      <c r="B177" s="117"/>
      <c r="C177" s="5"/>
      <c r="M177" s="5"/>
      <c r="N177" s="5"/>
      <c r="O177" s="5"/>
      <c r="Z177" s="5"/>
      <c r="AA177" s="5"/>
    </row>
    <row r="178" ht="15.75" customHeight="1">
      <c r="A178" s="17"/>
      <c r="B178" s="117"/>
      <c r="C178" s="5"/>
      <c r="D178" s="5"/>
      <c r="O178" s="5"/>
      <c r="Z178" s="5"/>
      <c r="AA178" s="5"/>
    </row>
    <row r="179" ht="15.75" customHeight="1">
      <c r="A179" s="17"/>
      <c r="B179" s="5"/>
      <c r="C179" s="5"/>
      <c r="D179" s="5"/>
      <c r="O179" s="5"/>
      <c r="P179" s="5"/>
      <c r="Y179" s="5"/>
    </row>
    <row r="180" ht="15.75" customHeight="1">
      <c r="A180" s="17"/>
      <c r="B180" s="117"/>
      <c r="C180" s="5"/>
      <c r="D180" s="5"/>
      <c r="E180" s="5"/>
      <c r="F180" s="5"/>
      <c r="O180" s="5"/>
    </row>
    <row r="181" ht="15.75" customHeight="1">
      <c r="A181" s="17"/>
      <c r="B181" s="117"/>
      <c r="C181" s="5"/>
    </row>
    <row r="182" ht="15.75" customHeight="1">
      <c r="A182" s="17"/>
      <c r="B182" s="117"/>
      <c r="C182" s="5"/>
    </row>
    <row r="183" ht="15.75" customHeight="1">
      <c r="A183" s="17"/>
      <c r="B183" s="117"/>
      <c r="C183" s="5"/>
    </row>
    <row r="184" ht="15.75" customHeight="1">
      <c r="A184" s="17"/>
      <c r="B184" s="117"/>
      <c r="C184" s="5"/>
    </row>
    <row r="185" ht="15.75" customHeight="1">
      <c r="A185" s="17"/>
      <c r="B185" s="5"/>
      <c r="C185" s="5"/>
      <c r="M185" s="5"/>
      <c r="N185" s="5"/>
      <c r="O185" s="5"/>
      <c r="S185" s="5"/>
      <c r="T185" s="5"/>
      <c r="U185" s="5"/>
      <c r="V185" s="5"/>
      <c r="W185" s="5"/>
      <c r="X185" s="5"/>
      <c r="Y185" s="5"/>
      <c r="Z185" s="5"/>
      <c r="AA185" s="5"/>
    </row>
    <row r="186" ht="15.75" customHeight="1">
      <c r="A186" s="17"/>
      <c r="B186" s="117"/>
      <c r="C186" s="5"/>
      <c r="D186" s="5"/>
      <c r="M186" s="5"/>
      <c r="N186" s="5"/>
      <c r="O186" s="5"/>
      <c r="U186" s="5"/>
      <c r="V186" s="5"/>
      <c r="W186" s="5"/>
      <c r="X186" s="5"/>
      <c r="Y186" s="5"/>
      <c r="Z186" s="5"/>
      <c r="AA186" s="5"/>
      <c r="AB186" s="5"/>
      <c r="AC186" s="5"/>
      <c r="AF186" s="5"/>
      <c r="AG186" s="5"/>
    </row>
    <row r="187" ht="15.75" customHeight="1">
      <c r="A187" s="17"/>
      <c r="B187" s="117"/>
      <c r="C187" s="5"/>
      <c r="U187" s="5"/>
      <c r="V187" s="5"/>
      <c r="Y187" s="5"/>
      <c r="Z187" s="5"/>
      <c r="AA187" s="5"/>
      <c r="AC187" s="5"/>
    </row>
    <row r="188" ht="15.75" customHeight="1">
      <c r="A188" s="17"/>
      <c r="B188" s="117"/>
      <c r="C188" s="5"/>
      <c r="D188" s="5"/>
      <c r="I188" s="5"/>
      <c r="J188" s="5"/>
      <c r="M188" s="5"/>
      <c r="N188" s="5"/>
      <c r="O188" s="5"/>
      <c r="Q188" s="5"/>
      <c r="R188" s="5"/>
      <c r="W188" s="5"/>
      <c r="X188" s="5"/>
      <c r="Y188" s="5"/>
      <c r="Z188" s="5"/>
      <c r="AA188" s="5"/>
      <c r="AB188" s="5"/>
      <c r="AC188" s="5"/>
      <c r="AD188" s="5"/>
    </row>
    <row r="189" ht="15.75" customHeight="1">
      <c r="A189" s="17"/>
      <c r="B189" s="117"/>
      <c r="C189" s="5"/>
      <c r="M189" s="5"/>
      <c r="N189" s="5"/>
      <c r="O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ht="15.75" customHeight="1">
      <c r="A190" s="17"/>
      <c r="B190" s="117"/>
      <c r="C190" s="5"/>
      <c r="M190" s="5"/>
      <c r="N190" s="5"/>
      <c r="Z190" s="5"/>
      <c r="AA190" s="5"/>
      <c r="AC190" s="5"/>
    </row>
    <row r="191" ht="15.75" customHeight="1">
      <c r="A191" s="17"/>
      <c r="B191" s="5"/>
      <c r="C191" s="5"/>
      <c r="M191" s="5"/>
      <c r="N191" s="5"/>
      <c r="O191" s="5"/>
      <c r="S191" s="5"/>
      <c r="T191" s="5"/>
      <c r="W191" s="5"/>
      <c r="X191" s="5"/>
      <c r="Y191" s="5"/>
      <c r="Z191" s="5"/>
      <c r="AA191" s="5"/>
    </row>
    <row r="192" ht="15.75" customHeight="1">
      <c r="A192" s="17"/>
      <c r="B192" s="5"/>
      <c r="C192" s="5"/>
      <c r="M192" s="5"/>
      <c r="N192" s="5"/>
      <c r="O192" s="5"/>
      <c r="P192" s="5"/>
      <c r="W192" s="5"/>
      <c r="X192" s="5"/>
      <c r="Z192" s="5"/>
      <c r="AA192" s="5"/>
      <c r="AB192" s="5"/>
    </row>
    <row r="193" ht="15.75" customHeight="1">
      <c r="A193" s="17"/>
      <c r="B193" s="5"/>
      <c r="C193" s="5"/>
      <c r="D193" s="5"/>
      <c r="M193" s="5"/>
      <c r="N193" s="5"/>
      <c r="W193" s="5"/>
      <c r="X193" s="5"/>
    </row>
    <row r="194" ht="15.75" customHeight="1">
      <c r="A194" s="17"/>
      <c r="B194" s="117"/>
      <c r="C194" s="5"/>
      <c r="M194" s="5"/>
      <c r="N194" s="5"/>
      <c r="O194" s="5"/>
      <c r="Q194" s="5"/>
      <c r="R194" s="5"/>
      <c r="S194" s="5"/>
      <c r="T194" s="5"/>
      <c r="W194" s="5"/>
      <c r="X194" s="5"/>
      <c r="Y194" s="5"/>
      <c r="Z194" s="5"/>
      <c r="AA194" s="5"/>
      <c r="AC194" s="5"/>
    </row>
    <row r="195" ht="15.75" customHeight="1">
      <c r="A195" s="17"/>
      <c r="B195" s="117"/>
      <c r="C195" s="5"/>
      <c r="D195" s="5"/>
      <c r="E195" s="5"/>
      <c r="F195" s="5"/>
      <c r="M195" s="5"/>
      <c r="N195" s="5"/>
      <c r="O195" s="5"/>
      <c r="AF195" s="5"/>
      <c r="AG195" s="5"/>
    </row>
    <row r="196" ht="15.75" customHeight="1">
      <c r="A196" s="17"/>
      <c r="B196" s="117"/>
      <c r="C196" s="5"/>
      <c r="M196" s="5"/>
      <c r="N196" s="5"/>
      <c r="Q196" s="5"/>
      <c r="R196" s="5"/>
      <c r="S196" s="5"/>
      <c r="T196" s="5"/>
      <c r="W196" s="5"/>
      <c r="X196" s="5"/>
      <c r="Z196" s="5"/>
      <c r="AA196" s="5"/>
      <c r="AC196" s="5"/>
    </row>
    <row r="197" ht="15.75" customHeight="1">
      <c r="A197" s="17"/>
      <c r="B197" s="117"/>
      <c r="C197" s="5"/>
      <c r="E197" s="5"/>
      <c r="F197" s="5"/>
      <c r="M197" s="5"/>
      <c r="N197" s="5"/>
      <c r="W197" s="5"/>
      <c r="X197" s="5"/>
      <c r="Z197" s="5"/>
      <c r="AA197" s="5"/>
    </row>
    <row r="198" ht="15.75" customHeight="1">
      <c r="A198" s="17"/>
      <c r="B198" s="117"/>
      <c r="C198" s="5"/>
      <c r="D198" s="5"/>
      <c r="M198" s="5"/>
      <c r="N198" s="5"/>
      <c r="O198" s="5"/>
      <c r="U198" s="5"/>
      <c r="V198" s="5"/>
      <c r="W198" s="5"/>
      <c r="X198" s="5"/>
      <c r="Z198" s="5"/>
      <c r="AA198" s="5"/>
      <c r="AF198" s="5"/>
      <c r="AG198" s="5"/>
    </row>
    <row r="199" ht="15.75" customHeight="1">
      <c r="A199" s="17"/>
      <c r="B199" s="117"/>
      <c r="C199" s="5"/>
      <c r="M199" s="5"/>
      <c r="N199" s="5"/>
      <c r="O199" s="5"/>
      <c r="P199" s="5"/>
      <c r="Z199" s="5"/>
      <c r="AA199" s="5"/>
    </row>
    <row r="200" ht="15.75" customHeight="1">
      <c r="A200" s="17"/>
      <c r="B200" s="117"/>
      <c r="C200" s="5"/>
      <c r="M200" s="5"/>
      <c r="N200" s="5"/>
      <c r="O200" s="5"/>
      <c r="P200" s="5"/>
      <c r="S200" s="5"/>
      <c r="T200" s="5"/>
    </row>
    <row r="201" ht="15.75" customHeight="1">
      <c r="A201" s="17"/>
      <c r="B201" s="117"/>
      <c r="C201" s="5"/>
      <c r="M201" s="5"/>
      <c r="N201" s="5"/>
      <c r="O201" s="5"/>
      <c r="W201" s="5"/>
      <c r="X201" s="5"/>
      <c r="Y201" s="5"/>
    </row>
    <row r="202" ht="15.75" customHeight="1">
      <c r="A202" s="17"/>
      <c r="B202" s="117"/>
      <c r="C202" s="5"/>
      <c r="D202" s="5"/>
      <c r="M202" s="5"/>
      <c r="N202" s="5"/>
      <c r="O202" s="5"/>
      <c r="P202" s="5"/>
      <c r="W202" s="5"/>
      <c r="X202" s="5"/>
      <c r="Z202" s="5"/>
      <c r="AA202" s="5"/>
    </row>
    <row r="203" ht="15.75" customHeight="1">
      <c r="A203" s="17"/>
      <c r="B203" s="117"/>
      <c r="C203" s="5"/>
      <c r="O203" s="5"/>
      <c r="S203" s="5"/>
      <c r="T203" s="5"/>
      <c r="U203" s="5"/>
      <c r="V203" s="5"/>
      <c r="Z203" s="5"/>
      <c r="AA203" s="5"/>
    </row>
    <row r="204" ht="15.75" customHeight="1">
      <c r="A204" s="17"/>
      <c r="B204" s="117"/>
      <c r="C204" s="5"/>
      <c r="M204" s="5"/>
      <c r="N204" s="5"/>
      <c r="O204" s="5"/>
      <c r="W204" s="5"/>
      <c r="X204" s="5"/>
      <c r="Z204" s="5"/>
      <c r="AA204" s="5"/>
      <c r="AB204" s="5"/>
    </row>
    <row r="205" ht="15.75" customHeight="1">
      <c r="A205" s="17"/>
      <c r="B205" s="117"/>
      <c r="C205" s="5"/>
      <c r="K205" s="5"/>
      <c r="L205" s="5"/>
      <c r="M205" s="5"/>
      <c r="N205" s="5"/>
    </row>
    <row r="206" ht="15.75" customHeight="1">
      <c r="A206" s="17"/>
      <c r="B206" s="117"/>
      <c r="C206" s="5"/>
      <c r="D206" s="5"/>
      <c r="E206" s="5"/>
      <c r="F206" s="5"/>
      <c r="Z206" s="5"/>
      <c r="AA206" s="5"/>
      <c r="AC206" s="5"/>
    </row>
    <row r="207" ht="15.75" customHeight="1">
      <c r="A207" s="17"/>
      <c r="B207" s="117"/>
      <c r="C207" s="5"/>
      <c r="W207" s="5"/>
      <c r="X207" s="5"/>
      <c r="Z207" s="5"/>
      <c r="AA207" s="5"/>
      <c r="AC207" s="5"/>
    </row>
    <row r="208" ht="15.75" customHeight="1">
      <c r="A208" s="17"/>
      <c r="B208" s="117"/>
      <c r="C208" s="5"/>
      <c r="W208" s="5"/>
      <c r="X208" s="5"/>
    </row>
    <row r="209" ht="15.75" customHeight="1">
      <c r="A209" s="17"/>
      <c r="B209" s="117"/>
      <c r="C209" s="5"/>
      <c r="M209" s="5"/>
      <c r="N209" s="5"/>
      <c r="O209" s="5"/>
      <c r="Z209" s="5"/>
      <c r="AA209" s="5"/>
      <c r="AB209" s="5"/>
    </row>
    <row r="210" ht="15.75" customHeight="1">
      <c r="A210" s="17"/>
      <c r="B210" s="117"/>
      <c r="C210" s="5"/>
      <c r="S210" s="5"/>
      <c r="T210" s="5"/>
      <c r="W210" s="5"/>
      <c r="X210" s="5"/>
    </row>
    <row r="211" ht="15.75" customHeight="1">
      <c r="A211" s="17"/>
      <c r="B211" s="117"/>
      <c r="C211" s="5"/>
      <c r="M211" s="5"/>
      <c r="N211" s="5"/>
      <c r="W211" s="5"/>
      <c r="X211" s="5"/>
      <c r="Z211" s="5"/>
      <c r="AA211" s="5"/>
    </row>
    <row r="212" ht="15.75" customHeight="1">
      <c r="A212" s="17"/>
      <c r="B212" s="5"/>
      <c r="C212" s="5"/>
      <c r="K212" s="5"/>
      <c r="L212" s="5"/>
      <c r="M212" s="5"/>
      <c r="N212" s="5"/>
      <c r="O212" s="5"/>
      <c r="Z212" s="5"/>
      <c r="AA212" s="5"/>
    </row>
    <row r="213" ht="15.75" customHeight="1">
      <c r="A213" s="17"/>
      <c r="B213" s="117"/>
      <c r="C213" s="5"/>
      <c r="M213" s="5"/>
      <c r="N213" s="5"/>
      <c r="O213" s="5"/>
      <c r="S213" s="5"/>
      <c r="T213" s="5"/>
      <c r="W213" s="5"/>
      <c r="X213" s="5"/>
      <c r="Z213" s="5"/>
      <c r="AA213" s="5"/>
    </row>
    <row r="214" ht="15.75" customHeight="1">
      <c r="A214" s="17"/>
      <c r="B214" s="117"/>
      <c r="C214" s="5"/>
      <c r="E214" s="5"/>
      <c r="F214" s="5"/>
    </row>
    <row r="215" ht="15.75" customHeight="1">
      <c r="A215" s="17"/>
      <c r="B215" s="117"/>
      <c r="C215" s="5"/>
      <c r="D215" s="5"/>
      <c r="M215" s="5"/>
      <c r="N215" s="5"/>
      <c r="O215" s="5"/>
      <c r="W215" s="5"/>
      <c r="X215" s="5"/>
      <c r="Y215" s="5"/>
      <c r="Z215" s="5"/>
      <c r="AA215" s="5"/>
      <c r="AC215" s="5"/>
    </row>
    <row r="216" ht="15.75" customHeight="1">
      <c r="A216" s="17"/>
      <c r="B216" s="117"/>
      <c r="C216" s="5"/>
      <c r="W216" s="5"/>
      <c r="X216" s="5"/>
    </row>
    <row r="217" ht="15.75" customHeight="1">
      <c r="A217" s="17"/>
      <c r="B217" s="117"/>
      <c r="C217" s="5"/>
      <c r="M217" s="5"/>
      <c r="N217" s="5"/>
    </row>
    <row r="218" ht="15.75" customHeight="1">
      <c r="A218" s="17"/>
      <c r="B218" s="117"/>
      <c r="C218" s="5"/>
      <c r="M218" s="5"/>
      <c r="N218" s="5"/>
      <c r="O218" s="5"/>
      <c r="AC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</row>
    <row r="219" ht="15.75" customHeight="1">
      <c r="A219" s="17"/>
      <c r="B219" s="117"/>
      <c r="C219" s="5"/>
      <c r="O219" s="5"/>
      <c r="W219" s="5"/>
      <c r="X219" s="5"/>
      <c r="Z219" s="5"/>
      <c r="AA219" s="5"/>
    </row>
    <row r="220" ht="15.75" customHeight="1">
      <c r="A220" s="17"/>
      <c r="B220" s="117"/>
      <c r="C220" s="5"/>
      <c r="M220" s="5"/>
      <c r="N220" s="5"/>
      <c r="O220" s="5"/>
      <c r="W220" s="5"/>
      <c r="X220" s="5"/>
      <c r="Z220" s="5"/>
      <c r="AA220" s="5"/>
    </row>
    <row r="221" ht="15.75" customHeight="1">
      <c r="A221" s="17"/>
      <c r="B221" s="117"/>
      <c r="C221" s="5"/>
      <c r="D221" s="5"/>
      <c r="M221" s="5"/>
      <c r="N221" s="5"/>
      <c r="Q221" s="5"/>
      <c r="R221" s="5"/>
      <c r="Z221" s="5"/>
      <c r="AA221" s="5"/>
      <c r="AC221" s="5"/>
      <c r="AF221" s="5"/>
      <c r="AG221" s="5"/>
    </row>
    <row r="222" ht="15.75" customHeight="1">
      <c r="A222" s="17"/>
      <c r="B222" s="117"/>
      <c r="C222" s="5"/>
      <c r="M222" s="5"/>
      <c r="N222" s="5"/>
      <c r="O222" s="5"/>
      <c r="Z222" s="5"/>
      <c r="AA222" s="5"/>
    </row>
    <row r="223" ht="15.75" customHeight="1">
      <c r="A223" s="17"/>
      <c r="B223" s="117"/>
      <c r="C223" s="5"/>
      <c r="D223" s="5"/>
      <c r="E223" s="5"/>
      <c r="F223" s="5"/>
      <c r="M223" s="5"/>
      <c r="N223" s="5"/>
    </row>
    <row r="224" ht="15.75" customHeight="1">
      <c r="A224" s="17"/>
      <c r="B224" s="117"/>
      <c r="C224" s="5"/>
      <c r="W224" s="5"/>
      <c r="X224" s="5"/>
      <c r="Z224" s="5"/>
      <c r="AA224" s="5"/>
      <c r="AC224" s="5"/>
    </row>
    <row r="225" ht="15.75" customHeight="1">
      <c r="A225" s="17"/>
      <c r="B225" s="117"/>
      <c r="C225" s="5"/>
      <c r="K225" s="5"/>
      <c r="L225" s="5"/>
      <c r="M225" s="5"/>
      <c r="N225" s="5"/>
      <c r="O225" s="5"/>
      <c r="S225" s="5"/>
      <c r="T225" s="5"/>
    </row>
    <row r="226" ht="15.75" customHeight="1">
      <c r="A226" s="17"/>
      <c r="B226" s="5"/>
      <c r="C226" s="5"/>
      <c r="M226" s="5"/>
      <c r="N226" s="5"/>
      <c r="Z226" s="5"/>
      <c r="AA226" s="5"/>
    </row>
    <row r="227" ht="15.75" customHeight="1">
      <c r="A227" s="17"/>
      <c r="B227" s="117"/>
      <c r="C227" s="5"/>
      <c r="M227" s="5"/>
      <c r="N227" s="5"/>
      <c r="W227" s="5"/>
      <c r="X227" s="5"/>
      <c r="Z227" s="5"/>
      <c r="AA227" s="5"/>
      <c r="AC227" s="5"/>
    </row>
    <row r="228" ht="15.75" customHeight="1">
      <c r="A228" s="17"/>
      <c r="B228" s="117"/>
      <c r="C228" s="5"/>
      <c r="D228" s="5"/>
      <c r="O228" s="5"/>
      <c r="W228" s="5"/>
      <c r="X228" s="5"/>
      <c r="AC228" s="5"/>
    </row>
    <row r="229" ht="15.75" customHeight="1">
      <c r="A229" s="17"/>
      <c r="B229" s="117"/>
      <c r="C229" s="5"/>
      <c r="M229" s="5"/>
      <c r="N229" s="5"/>
      <c r="W229" s="5"/>
      <c r="X229" s="5"/>
      <c r="Z229" s="5"/>
      <c r="AA229" s="5"/>
    </row>
    <row r="230" ht="15.75" customHeight="1">
      <c r="A230" s="17"/>
      <c r="B230" s="117"/>
      <c r="C230" s="5"/>
      <c r="S230" s="5"/>
      <c r="T230" s="5"/>
    </row>
    <row r="231" ht="15.75" customHeight="1">
      <c r="A231" s="17"/>
      <c r="B231" s="5"/>
      <c r="C231" s="5"/>
      <c r="M231" s="5"/>
      <c r="N231" s="5"/>
      <c r="O231" s="5"/>
      <c r="U231" s="5"/>
      <c r="V231" s="5"/>
      <c r="Z231" s="5"/>
      <c r="AA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</row>
    <row r="232" ht="15.75" customHeight="1">
      <c r="A232" s="17"/>
      <c r="B232" s="117"/>
      <c r="C232" s="5"/>
      <c r="Q232" s="5"/>
      <c r="R232" s="5"/>
      <c r="AC232" s="5"/>
    </row>
    <row r="233" ht="15.75" customHeight="1">
      <c r="A233" s="17"/>
      <c r="B233" s="117"/>
      <c r="C233" s="5"/>
      <c r="M233" s="5"/>
      <c r="N233" s="5"/>
      <c r="W233" s="5"/>
      <c r="X233" s="5"/>
    </row>
    <row r="234" ht="15.75" customHeight="1">
      <c r="A234" s="17"/>
      <c r="B234" s="117"/>
      <c r="C234" s="5"/>
      <c r="M234" s="5"/>
      <c r="N234" s="5"/>
      <c r="O234" s="5"/>
      <c r="S234" s="5"/>
      <c r="T234" s="5"/>
      <c r="Z234" s="5"/>
      <c r="AA234" s="5"/>
      <c r="AF234" s="5"/>
      <c r="AG234" s="5"/>
    </row>
    <row r="235" ht="15.75" customHeight="1">
      <c r="A235" s="17"/>
      <c r="B235" s="5"/>
      <c r="C235" s="5"/>
      <c r="O235" s="5"/>
    </row>
    <row r="236" ht="15.75" customHeight="1">
      <c r="A236" s="17"/>
      <c r="B236" s="117"/>
      <c r="C236" s="5"/>
      <c r="M236" s="5"/>
      <c r="N236" s="5"/>
      <c r="AC236" s="5"/>
    </row>
    <row r="237" ht="15.75" customHeight="1">
      <c r="A237" s="17"/>
      <c r="B237" s="117"/>
      <c r="C237" s="5"/>
      <c r="D237" s="5"/>
      <c r="M237" s="5"/>
      <c r="N237" s="5"/>
    </row>
    <row r="238" ht="15.75" customHeight="1">
      <c r="A238" s="17"/>
      <c r="B238" s="117"/>
      <c r="C238" s="5"/>
      <c r="M238" s="5"/>
      <c r="N238" s="5"/>
      <c r="W238" s="5"/>
      <c r="X238" s="5"/>
      <c r="AC238" s="5"/>
    </row>
    <row r="239" ht="15.75" customHeight="1">
      <c r="A239" s="17"/>
      <c r="B239" s="117"/>
      <c r="C239" s="5"/>
      <c r="D239" s="5"/>
      <c r="M239" s="5"/>
      <c r="N239" s="5"/>
      <c r="S239" s="5"/>
      <c r="T239" s="5"/>
      <c r="Z239" s="5"/>
      <c r="AA239" s="5"/>
      <c r="AC239" s="5"/>
    </row>
    <row r="240" ht="15.75" customHeight="1">
      <c r="A240" s="17"/>
      <c r="B240" s="5"/>
      <c r="C240" s="5"/>
      <c r="M240" s="5"/>
      <c r="N240" s="5"/>
    </row>
    <row r="241" ht="15.75" customHeight="1">
      <c r="A241" s="17"/>
      <c r="B241" s="117"/>
      <c r="C241" s="5"/>
      <c r="M241" s="5"/>
      <c r="N241" s="5"/>
      <c r="AC241" s="5"/>
    </row>
    <row r="242" ht="15.75" customHeight="1">
      <c r="A242" s="17"/>
      <c r="B242" s="117"/>
      <c r="C242" s="5"/>
      <c r="O242" s="5"/>
      <c r="W242" s="5"/>
      <c r="X242" s="5"/>
      <c r="Y242" s="5"/>
      <c r="Z242" s="5"/>
      <c r="AA242" s="5"/>
    </row>
    <row r="243" ht="15.75" customHeight="1">
      <c r="A243" s="17"/>
      <c r="B243" s="117"/>
      <c r="C243" s="5"/>
      <c r="M243" s="5"/>
      <c r="N243" s="5"/>
    </row>
    <row r="244" ht="15.75" customHeight="1">
      <c r="A244" s="17"/>
      <c r="B244" s="117"/>
      <c r="C244" s="5"/>
      <c r="O244" s="5"/>
    </row>
    <row r="245" ht="15.75" customHeight="1">
      <c r="A245" s="17"/>
      <c r="B245" s="117"/>
      <c r="C245" s="5"/>
      <c r="S245" s="5"/>
      <c r="T245" s="5"/>
      <c r="AC245" s="5"/>
    </row>
    <row r="246" ht="15.75" customHeight="1">
      <c r="A246" s="17"/>
      <c r="B246" s="117"/>
      <c r="C246" s="5"/>
      <c r="P246" s="5"/>
      <c r="Z246" s="5"/>
      <c r="AA246" s="5"/>
      <c r="AD246" s="5"/>
    </row>
    <row r="247" ht="15.75" customHeight="1">
      <c r="A247" s="17"/>
      <c r="B247" s="117"/>
      <c r="C247" s="5"/>
      <c r="O247" s="5"/>
      <c r="AD247" s="5"/>
    </row>
    <row r="248" ht="15.75" customHeight="1">
      <c r="A248" s="17"/>
      <c r="B248" s="117"/>
      <c r="C248" s="5"/>
      <c r="M248" s="5"/>
      <c r="N248" s="5"/>
      <c r="AC248" s="5"/>
    </row>
    <row r="249" ht="15.75" customHeight="1">
      <c r="A249" s="17"/>
      <c r="B249" s="117"/>
      <c r="C249" s="5"/>
      <c r="M249" s="5"/>
      <c r="N249" s="5"/>
      <c r="AC249" s="5"/>
    </row>
    <row r="250" ht="15.75" customHeight="1">
      <c r="A250" s="17"/>
      <c r="B250" s="117"/>
      <c r="C250" s="5"/>
      <c r="M250" s="5"/>
      <c r="N250" s="5"/>
      <c r="O250" s="5"/>
      <c r="W250" s="5"/>
      <c r="X250" s="5"/>
    </row>
    <row r="251" ht="15.75" customHeight="1">
      <c r="A251" s="17"/>
      <c r="B251" s="5"/>
      <c r="C251" s="5"/>
      <c r="M251" s="5"/>
      <c r="N251" s="5"/>
      <c r="O251" s="5"/>
      <c r="W251" s="5"/>
      <c r="X251" s="5"/>
      <c r="Y251" s="5"/>
      <c r="Z251" s="5"/>
      <c r="AA251" s="5"/>
    </row>
    <row r="252" ht="15.75" customHeight="1">
      <c r="A252" s="17"/>
      <c r="B252" s="117"/>
      <c r="C252" s="5"/>
      <c r="O252" s="5"/>
      <c r="Q252" s="5"/>
      <c r="R252" s="5"/>
      <c r="Z252" s="5"/>
      <c r="AA252" s="5"/>
    </row>
    <row r="253" ht="15.75" customHeight="1">
      <c r="A253" s="17"/>
      <c r="B253" s="117"/>
      <c r="C253" s="5"/>
      <c r="W253" s="5"/>
      <c r="X253" s="5"/>
      <c r="Z253" s="5"/>
      <c r="AA253" s="5"/>
    </row>
    <row r="254" ht="15.75" customHeight="1">
      <c r="A254" s="17"/>
      <c r="B254" s="117"/>
      <c r="C254" s="5"/>
      <c r="M254" s="5"/>
      <c r="N254" s="5"/>
      <c r="Y254" s="5"/>
    </row>
    <row r="255" ht="15.75" customHeight="1">
      <c r="A255" s="17"/>
      <c r="B255" s="117"/>
      <c r="C255" s="5"/>
      <c r="M255" s="5"/>
      <c r="N255" s="5"/>
      <c r="S255" s="5"/>
      <c r="T255" s="5"/>
    </row>
    <row r="256" ht="15.75" customHeight="1">
      <c r="A256" s="17"/>
      <c r="B256" s="117"/>
      <c r="C256" s="5"/>
      <c r="W256" s="5"/>
      <c r="X256" s="5"/>
      <c r="Z256" s="5"/>
      <c r="AA256" s="5"/>
      <c r="AC256" s="5"/>
    </row>
    <row r="257" ht="15.75" customHeight="1">
      <c r="A257" s="17"/>
      <c r="B257" s="5"/>
      <c r="C257" s="5"/>
      <c r="D257" s="5"/>
      <c r="M257" s="5"/>
      <c r="N257" s="5"/>
      <c r="O257" s="5"/>
      <c r="W257" s="5"/>
      <c r="X257" s="5"/>
      <c r="Y257" s="5"/>
      <c r="Z257" s="5"/>
      <c r="AA257" s="5"/>
    </row>
    <row r="258" ht="15.75" customHeight="1">
      <c r="A258" s="17"/>
      <c r="B258" s="117"/>
      <c r="C258" s="5"/>
      <c r="M258" s="5"/>
      <c r="N258" s="5"/>
      <c r="O258" s="5"/>
    </row>
    <row r="259" ht="15.75" customHeight="1">
      <c r="A259" s="17"/>
      <c r="B259" s="117"/>
      <c r="C259" s="5"/>
      <c r="E259" s="5"/>
      <c r="F259" s="5"/>
      <c r="G259" s="5"/>
      <c r="H259" s="5"/>
      <c r="M259" s="5"/>
      <c r="N259" s="5"/>
      <c r="Q259" s="5"/>
      <c r="R259" s="5"/>
      <c r="S259" s="5"/>
      <c r="T259" s="5"/>
      <c r="U259" s="5"/>
      <c r="V259" s="5"/>
      <c r="Y259" s="5"/>
      <c r="Z259" s="5"/>
      <c r="AA259" s="5"/>
      <c r="AC259" s="5"/>
    </row>
    <row r="260" ht="15.75" customHeight="1">
      <c r="A260" s="17"/>
      <c r="B260" s="117"/>
      <c r="C260" s="5"/>
      <c r="D260" s="5"/>
      <c r="M260" s="5"/>
      <c r="N260" s="5"/>
      <c r="S260" s="5"/>
      <c r="T260" s="5"/>
      <c r="Z260" s="5"/>
      <c r="AA260" s="5"/>
    </row>
    <row r="261" ht="15.75" customHeight="1">
      <c r="A261" s="17"/>
      <c r="B261" s="117"/>
      <c r="C261" s="5"/>
      <c r="M261" s="5"/>
      <c r="N261" s="5"/>
      <c r="S261" s="5"/>
      <c r="T261" s="5"/>
      <c r="AC261" s="5"/>
    </row>
    <row r="262" ht="15.75" customHeight="1">
      <c r="A262" s="17"/>
      <c r="B262" s="5"/>
      <c r="C262" s="5"/>
      <c r="D262" s="5"/>
      <c r="G262" s="5"/>
      <c r="H262" s="5"/>
      <c r="K262" s="5"/>
      <c r="L262" s="5"/>
      <c r="M262" s="5"/>
      <c r="N262" s="5"/>
      <c r="O262" s="5"/>
      <c r="Q262" s="5"/>
      <c r="R262" s="5"/>
      <c r="S262" s="5"/>
      <c r="T262" s="5"/>
      <c r="Z262" s="5"/>
      <c r="AA262" s="5"/>
      <c r="AC262" s="5"/>
      <c r="AF262" s="5"/>
      <c r="AG262" s="5"/>
    </row>
    <row r="263" ht="15.75" customHeight="1">
      <c r="A263" s="17"/>
      <c r="B263" s="117"/>
      <c r="C263" s="5"/>
      <c r="M263" s="5"/>
      <c r="N263" s="5"/>
      <c r="S263" s="5"/>
      <c r="T263" s="5"/>
    </row>
    <row r="264" ht="15.75" customHeight="1">
      <c r="A264" s="17"/>
      <c r="B264" s="117"/>
      <c r="C264" s="5"/>
      <c r="D264" s="5"/>
      <c r="M264" s="5"/>
      <c r="N264" s="5"/>
      <c r="O264" s="5"/>
      <c r="S264" s="5"/>
      <c r="T264" s="5"/>
      <c r="W264" s="5"/>
      <c r="X264" s="5"/>
      <c r="Z264" s="5"/>
      <c r="AA264" s="5"/>
    </row>
    <row r="265" ht="15.75" customHeight="1">
      <c r="A265" s="17"/>
      <c r="B265" s="117"/>
      <c r="C265" s="5"/>
      <c r="D265" s="5"/>
      <c r="M265" s="5"/>
      <c r="N265" s="5"/>
      <c r="O265" s="5"/>
      <c r="Z265" s="5"/>
      <c r="AA265" s="5"/>
    </row>
    <row r="266" ht="15.75" customHeight="1">
      <c r="A266" s="17"/>
      <c r="B266" s="117"/>
      <c r="C266" s="5"/>
      <c r="M266" s="5"/>
      <c r="N266" s="5"/>
      <c r="U266" s="5"/>
      <c r="V266" s="5"/>
      <c r="W266" s="5"/>
      <c r="X266" s="5"/>
    </row>
    <row r="267" ht="15.75" customHeight="1">
      <c r="A267" s="17"/>
      <c r="B267" s="117"/>
      <c r="C267" s="5"/>
      <c r="G267" s="5"/>
      <c r="H267" s="5"/>
      <c r="M267" s="5"/>
      <c r="N267" s="5"/>
      <c r="Q267" s="5"/>
      <c r="R267" s="5"/>
      <c r="Z267" s="5"/>
      <c r="AA267" s="5"/>
    </row>
    <row r="268" ht="15.75" customHeight="1">
      <c r="A268" s="17"/>
      <c r="B268" s="117"/>
      <c r="C268" s="5"/>
      <c r="D268" s="5"/>
      <c r="W268" s="5"/>
      <c r="X268" s="5"/>
      <c r="Z268" s="5"/>
      <c r="AA268" s="5"/>
      <c r="AC268" s="5"/>
    </row>
    <row r="269" ht="15.75" customHeight="1">
      <c r="A269" s="17"/>
      <c r="B269" s="117"/>
      <c r="C269" s="5"/>
      <c r="D269" s="5"/>
      <c r="M269" s="5"/>
      <c r="N269" s="5"/>
      <c r="O269" s="5"/>
      <c r="W269" s="5"/>
      <c r="X269" s="5"/>
      <c r="AH269" s="5"/>
    </row>
    <row r="270" ht="15.75" customHeight="1">
      <c r="A270" s="17"/>
      <c r="B270" s="117"/>
      <c r="C270" s="5"/>
      <c r="D270" s="5"/>
      <c r="M270" s="5"/>
      <c r="N270" s="5"/>
    </row>
    <row r="271" ht="15.75" customHeight="1">
      <c r="A271" s="17"/>
      <c r="B271" s="117"/>
      <c r="C271" s="5"/>
      <c r="M271" s="5"/>
      <c r="N271" s="5"/>
      <c r="Z271" s="5"/>
      <c r="AA271" s="5"/>
      <c r="AC271" s="5"/>
    </row>
    <row r="272" ht="15.75" customHeight="1">
      <c r="A272" s="17"/>
      <c r="B272" s="117"/>
      <c r="C272" s="5"/>
      <c r="M272" s="5"/>
      <c r="N272" s="5"/>
      <c r="O272" s="5"/>
      <c r="AC272" s="5"/>
    </row>
    <row r="273" ht="15.75" customHeight="1">
      <c r="A273" s="17"/>
      <c r="B273" s="117"/>
      <c r="C273" s="5"/>
      <c r="D273" s="5"/>
      <c r="M273" s="5"/>
      <c r="N273" s="5"/>
      <c r="Z273" s="5"/>
      <c r="AA273" s="5"/>
      <c r="AC273" s="5"/>
    </row>
    <row r="274" ht="15.75" customHeight="1">
      <c r="A274" s="17"/>
      <c r="B274" s="117"/>
      <c r="C274" s="5"/>
      <c r="S274" s="5"/>
      <c r="T274" s="5"/>
    </row>
    <row r="275" ht="15.75" customHeight="1">
      <c r="A275" s="17"/>
      <c r="B275" s="117"/>
      <c r="C275" s="5"/>
      <c r="M275" s="5"/>
      <c r="N275" s="5"/>
    </row>
    <row r="276" ht="15.75" customHeight="1">
      <c r="A276" s="17"/>
      <c r="B276" s="117"/>
      <c r="C276" s="5"/>
      <c r="M276" s="5"/>
      <c r="N276" s="5"/>
      <c r="S276" s="5"/>
      <c r="T276" s="5"/>
      <c r="Z276" s="5"/>
      <c r="AA276" s="5"/>
      <c r="AC276" s="5"/>
    </row>
    <row r="277" ht="15.75" customHeight="1">
      <c r="A277" s="17"/>
      <c r="B277" s="5"/>
      <c r="C277" s="5"/>
      <c r="G277" s="5"/>
      <c r="H277" s="5"/>
      <c r="M277" s="5"/>
      <c r="N277" s="5"/>
      <c r="P277" s="5"/>
      <c r="S277" s="5"/>
      <c r="T277" s="5"/>
    </row>
    <row r="278" ht="15.75" customHeight="1">
      <c r="A278" s="17"/>
      <c r="B278" s="117"/>
      <c r="C278" s="5"/>
      <c r="O278" s="5"/>
      <c r="S278" s="5"/>
      <c r="T278" s="5"/>
      <c r="AF278" s="5"/>
      <c r="AG278" s="5"/>
    </row>
    <row r="279" ht="15.75" customHeight="1">
      <c r="A279" s="17"/>
      <c r="B279" s="117"/>
      <c r="C279" s="5"/>
      <c r="G279" s="5"/>
      <c r="H279" s="5"/>
      <c r="M279" s="5"/>
      <c r="N279" s="5"/>
      <c r="Z279" s="5"/>
      <c r="AA279" s="5"/>
      <c r="AC279" s="5"/>
      <c r="AF279" s="5"/>
      <c r="AG279" s="5"/>
    </row>
    <row r="280" ht="15.75" customHeight="1">
      <c r="A280" s="17"/>
      <c r="B280" s="117"/>
      <c r="C280" s="5"/>
      <c r="D280" s="5"/>
      <c r="M280" s="5"/>
      <c r="N280" s="5"/>
      <c r="S280" s="5"/>
      <c r="T280" s="5"/>
      <c r="W280" s="5"/>
      <c r="X280" s="5"/>
      <c r="Z280" s="5"/>
      <c r="AA280" s="5"/>
      <c r="AF280" s="5"/>
      <c r="AG280" s="5"/>
    </row>
    <row r="281" ht="15.75" customHeight="1">
      <c r="A281" s="17"/>
      <c r="B281" s="117"/>
      <c r="C281" s="5"/>
      <c r="M281" s="5"/>
      <c r="N281" s="5"/>
      <c r="O281" s="5"/>
      <c r="S281" s="5"/>
      <c r="T281" s="5"/>
      <c r="W281" s="5"/>
      <c r="X281" s="5"/>
      <c r="Z281" s="5"/>
      <c r="AA281" s="5"/>
      <c r="AC281" s="5"/>
    </row>
    <row r="282" ht="15.75" customHeight="1">
      <c r="A282" s="17"/>
      <c r="B282" s="117"/>
      <c r="C282" s="5"/>
      <c r="D282" s="5"/>
      <c r="M282" s="5"/>
      <c r="N282" s="5"/>
    </row>
    <row r="283" ht="15.75" customHeight="1">
      <c r="A283" s="17"/>
      <c r="B283" s="117"/>
      <c r="C283" s="5"/>
      <c r="M283" s="5"/>
      <c r="N283" s="5"/>
      <c r="U283" s="5"/>
      <c r="V283" s="5"/>
      <c r="W283" s="5"/>
      <c r="X283" s="5"/>
      <c r="Y283" s="5"/>
      <c r="Z283" s="5"/>
      <c r="AA283" s="5"/>
    </row>
    <row r="284" ht="15.75" customHeight="1">
      <c r="A284" s="17"/>
      <c r="B284" s="5"/>
      <c r="C284" s="5"/>
      <c r="M284" s="5"/>
      <c r="N284" s="5"/>
      <c r="Z284" s="5"/>
      <c r="AA284" s="5"/>
    </row>
    <row r="285" ht="15.75" customHeight="1">
      <c r="A285" s="17"/>
      <c r="B285" s="117"/>
      <c r="C285" s="5"/>
      <c r="O285" s="5"/>
      <c r="Z285" s="5"/>
      <c r="AA285" s="5"/>
    </row>
    <row r="286" ht="15.75" customHeight="1">
      <c r="A286" s="17"/>
      <c r="B286" s="117"/>
      <c r="C286" s="5"/>
      <c r="M286" s="5"/>
      <c r="N286" s="5"/>
      <c r="U286" s="5"/>
      <c r="V286" s="5"/>
    </row>
    <row r="287" ht="15.75" customHeight="1">
      <c r="A287" s="17"/>
      <c r="B287" s="117"/>
      <c r="C287" s="5"/>
      <c r="M287" s="5"/>
      <c r="N287" s="5"/>
      <c r="AC287" s="5"/>
    </row>
    <row r="288" ht="15.75" customHeight="1">
      <c r="A288" s="17"/>
      <c r="B288" s="117"/>
      <c r="C288" s="5"/>
      <c r="D288" s="5"/>
      <c r="E288" s="5"/>
      <c r="F288" s="5"/>
      <c r="G288" s="5"/>
      <c r="H288" s="5"/>
      <c r="M288" s="5"/>
      <c r="N288" s="5"/>
      <c r="O288" s="5"/>
      <c r="Z288" s="5"/>
      <c r="AA288" s="5"/>
      <c r="AC288" s="5"/>
      <c r="AF288" s="5"/>
      <c r="AG288" s="5"/>
    </row>
    <row r="289" ht="15.75" customHeight="1">
      <c r="A289" s="17"/>
      <c r="B289" s="5"/>
      <c r="C289" s="5"/>
      <c r="D289" s="5"/>
      <c r="M289" s="5"/>
      <c r="N289" s="5"/>
      <c r="Z289" s="5"/>
      <c r="AA289" s="5"/>
    </row>
    <row r="290" ht="15.75" customHeight="1">
      <c r="A290" s="17"/>
      <c r="B290" s="117"/>
      <c r="C290" s="5"/>
      <c r="E290" s="5"/>
      <c r="F290" s="5"/>
      <c r="U290" s="5"/>
      <c r="V290" s="5"/>
      <c r="Z290" s="5"/>
      <c r="AA290" s="5"/>
    </row>
    <row r="291" ht="15.75" customHeight="1">
      <c r="A291" s="17"/>
      <c r="B291" s="117"/>
      <c r="C291" s="5"/>
      <c r="W291" s="5"/>
      <c r="X291" s="5"/>
      <c r="Z291" s="5"/>
      <c r="AA291" s="5"/>
    </row>
    <row r="292" ht="15.75" customHeight="1">
      <c r="A292" s="17"/>
      <c r="B292" s="117"/>
      <c r="C292" s="5"/>
      <c r="D292" s="5"/>
      <c r="M292" s="5"/>
      <c r="N292" s="5"/>
    </row>
    <row r="293" ht="15.75" customHeight="1">
      <c r="A293" s="17"/>
      <c r="B293" s="117"/>
      <c r="C293" s="5"/>
      <c r="D293" s="5"/>
      <c r="E293" s="5"/>
      <c r="F293" s="5"/>
      <c r="Q293" s="5"/>
      <c r="R293" s="5"/>
      <c r="S293" s="5"/>
      <c r="T293" s="5"/>
      <c r="Y293" s="5"/>
      <c r="Z293" s="5"/>
      <c r="AA293" s="5"/>
      <c r="AF293" s="5"/>
      <c r="AG293" s="5"/>
    </row>
    <row r="294" ht="15.75" customHeight="1">
      <c r="A294" s="17"/>
      <c r="B294" s="117"/>
      <c r="C294" s="5"/>
      <c r="D294" s="5"/>
      <c r="E294" s="5"/>
      <c r="F294" s="5"/>
      <c r="G294" s="5"/>
      <c r="H294" s="5"/>
      <c r="M294" s="5"/>
      <c r="N294" s="5"/>
      <c r="P294" s="5"/>
      <c r="Q294" s="5"/>
      <c r="R294" s="5"/>
      <c r="S294" s="5"/>
      <c r="T294" s="5"/>
      <c r="U294" s="5"/>
      <c r="V294" s="5"/>
      <c r="Y294" s="5"/>
      <c r="Z294" s="5"/>
      <c r="AA294" s="5"/>
      <c r="AC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</row>
    <row r="295" ht="15.75" customHeight="1">
      <c r="A295" s="17"/>
      <c r="B295" s="117"/>
      <c r="C295" s="5"/>
      <c r="D295" s="5"/>
      <c r="M295" s="5"/>
      <c r="N295" s="5"/>
    </row>
    <row r="296" ht="15.75" customHeight="1">
      <c r="A296" s="17"/>
      <c r="B296" s="117"/>
      <c r="C296" s="5"/>
      <c r="D296" s="5"/>
    </row>
    <row r="297" ht="15.75" customHeight="1">
      <c r="A297" s="17"/>
      <c r="B297" s="5"/>
      <c r="C297" s="5"/>
      <c r="D297" s="5"/>
      <c r="M297" s="5"/>
      <c r="N297" s="5"/>
      <c r="O297" s="5"/>
      <c r="S297" s="5"/>
      <c r="T297" s="5"/>
      <c r="Z297" s="5"/>
      <c r="AA297" s="5"/>
    </row>
    <row r="298" ht="15.75" customHeight="1">
      <c r="A298" s="17"/>
      <c r="B298" s="117"/>
      <c r="C298" s="5"/>
      <c r="D298" s="5"/>
      <c r="O298" s="5"/>
      <c r="Q298" s="5"/>
      <c r="R298" s="5"/>
      <c r="S298" s="5"/>
      <c r="T298" s="5"/>
      <c r="AC298" s="5"/>
    </row>
    <row r="299" ht="15.75" customHeight="1">
      <c r="A299" s="17"/>
      <c r="B299" s="5"/>
      <c r="C299" s="5"/>
      <c r="D299" s="5"/>
      <c r="M299" s="5"/>
      <c r="N299" s="5"/>
    </row>
    <row r="300" ht="15.75" customHeight="1">
      <c r="A300" s="17"/>
      <c r="B300" s="117"/>
      <c r="C300" s="5"/>
      <c r="M300" s="5"/>
      <c r="N300" s="5"/>
      <c r="S300" s="5"/>
      <c r="T300" s="5"/>
    </row>
    <row r="301" ht="15.75" customHeight="1">
      <c r="A301" s="17"/>
      <c r="B301" s="117"/>
      <c r="C301" s="5"/>
    </row>
    <row r="302" ht="15.75" customHeight="1">
      <c r="A302" s="17"/>
      <c r="B302" s="117"/>
      <c r="C302" s="5"/>
      <c r="Z302" s="5"/>
      <c r="AA302" s="5"/>
    </row>
    <row r="303" ht="15.75" customHeight="1">
      <c r="A303" s="17"/>
      <c r="B303" s="5"/>
      <c r="C303" s="5"/>
      <c r="M303" s="5"/>
      <c r="N303" s="5"/>
      <c r="O303" s="5"/>
    </row>
    <row r="304" ht="15.75" customHeight="1">
      <c r="A304" s="17"/>
      <c r="B304" s="117"/>
      <c r="C304" s="5"/>
      <c r="D304" s="5"/>
      <c r="E304" s="5"/>
      <c r="F304" s="5"/>
      <c r="G304" s="5"/>
      <c r="H304" s="5"/>
      <c r="M304" s="5"/>
      <c r="N304" s="5"/>
      <c r="O304" s="5"/>
      <c r="Q304" s="5"/>
      <c r="R304" s="5"/>
      <c r="S304" s="5"/>
      <c r="T304" s="5"/>
      <c r="U304" s="5"/>
      <c r="V304" s="5"/>
      <c r="Y304" s="5"/>
      <c r="Z304" s="5"/>
      <c r="AA304" s="5"/>
      <c r="AC304" s="5"/>
    </row>
    <row r="305" ht="15.75" customHeight="1">
      <c r="A305" s="17"/>
      <c r="B305" s="117"/>
      <c r="C305" s="5"/>
      <c r="D305" s="5"/>
      <c r="E305" s="5"/>
      <c r="F305" s="5"/>
      <c r="G305" s="5"/>
      <c r="H305" s="5"/>
      <c r="I305" s="5"/>
      <c r="J305" s="5"/>
      <c r="M305" s="5"/>
      <c r="N305" s="5"/>
      <c r="O305" s="5"/>
      <c r="S305" s="5"/>
      <c r="T305" s="5"/>
      <c r="W305" s="5"/>
      <c r="X305" s="5"/>
      <c r="Y305" s="5"/>
      <c r="Z305" s="5"/>
      <c r="AA305" s="5"/>
      <c r="AC305" s="5"/>
    </row>
    <row r="306" ht="15.75" customHeight="1">
      <c r="A306" s="17"/>
      <c r="B306" s="117"/>
      <c r="C306" s="5"/>
      <c r="D306" s="5"/>
      <c r="O306" s="5"/>
      <c r="S306" s="5"/>
      <c r="T306" s="5"/>
      <c r="Z306" s="5"/>
      <c r="AA306" s="5"/>
    </row>
    <row r="307" ht="15.75" customHeight="1">
      <c r="A307" s="17"/>
      <c r="B307" s="117"/>
      <c r="C307" s="5"/>
      <c r="D307" s="5"/>
      <c r="M307" s="5"/>
      <c r="N307" s="5"/>
      <c r="P307" s="5"/>
      <c r="AC307" s="5"/>
    </row>
    <row r="308" ht="15.75" customHeight="1">
      <c r="A308" s="17"/>
      <c r="B308" s="117"/>
      <c r="C308" s="5"/>
      <c r="D308" s="5"/>
      <c r="E308" s="5"/>
      <c r="F308" s="5"/>
      <c r="Q308" s="5"/>
      <c r="R308" s="5"/>
      <c r="U308" s="5"/>
      <c r="V308" s="5"/>
    </row>
    <row r="309" ht="15.75" customHeight="1">
      <c r="A309" s="17"/>
      <c r="B309" s="5"/>
      <c r="C309" s="5"/>
      <c r="M309" s="5"/>
      <c r="N309" s="5"/>
      <c r="O309" s="5"/>
    </row>
    <row r="310" ht="15.75" customHeight="1">
      <c r="A310" s="17"/>
      <c r="B310" s="117"/>
      <c r="C310" s="5"/>
      <c r="D310" s="5"/>
    </row>
    <row r="311" ht="15.75" customHeight="1">
      <c r="A311" s="17"/>
      <c r="B311" s="117"/>
      <c r="C311" s="5"/>
      <c r="D311" s="5"/>
      <c r="E311" s="5"/>
      <c r="F311" s="5"/>
      <c r="M311" s="5"/>
      <c r="N311" s="5"/>
      <c r="Y311" s="5"/>
      <c r="AC311" s="5"/>
      <c r="AF311" s="5"/>
      <c r="AG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</row>
    <row r="312" ht="15.75" customHeight="1">
      <c r="A312" s="17"/>
      <c r="B312" s="5"/>
      <c r="C312" s="5"/>
      <c r="D312" s="5"/>
      <c r="M312" s="5"/>
      <c r="N312" s="5"/>
      <c r="O312" s="5"/>
      <c r="U312" s="5"/>
      <c r="V312" s="5"/>
    </row>
    <row r="313" ht="15.75" customHeight="1">
      <c r="A313" s="17"/>
      <c r="B313" s="117"/>
      <c r="C313" s="5"/>
      <c r="D313" s="5"/>
      <c r="E313" s="5"/>
      <c r="F313" s="5"/>
      <c r="M313" s="5"/>
      <c r="N313" s="5"/>
      <c r="S313" s="5"/>
      <c r="T313" s="5"/>
      <c r="Z313" s="5"/>
      <c r="AA313" s="5"/>
    </row>
    <row r="314" ht="15.75" customHeight="1">
      <c r="A314" s="17"/>
      <c r="B314" s="117"/>
      <c r="C314" s="5"/>
      <c r="E314" s="5"/>
      <c r="F314" s="5"/>
      <c r="Z314" s="5"/>
      <c r="AA314" s="5"/>
    </row>
    <row r="315" ht="15.75" customHeight="1">
      <c r="A315" s="17"/>
      <c r="B315" s="117"/>
      <c r="C315" s="5"/>
      <c r="D315" s="5"/>
      <c r="M315" s="5"/>
      <c r="N315" s="5"/>
      <c r="Q315" s="5"/>
      <c r="R315" s="5"/>
    </row>
    <row r="316" ht="15.75" customHeight="1">
      <c r="A316" s="17"/>
      <c r="B316" s="5"/>
      <c r="C316" s="5"/>
      <c r="Z316" s="5"/>
      <c r="AA316" s="5"/>
    </row>
    <row r="317" ht="15.75" customHeight="1">
      <c r="A317" s="17"/>
      <c r="B317" s="117"/>
      <c r="C317" s="5"/>
      <c r="D317" s="5"/>
    </row>
    <row r="318" ht="15.75" customHeight="1">
      <c r="A318" s="17"/>
      <c r="B318" s="5"/>
      <c r="C318" s="5"/>
      <c r="D318" s="5"/>
      <c r="M318" s="5"/>
      <c r="N318" s="5"/>
      <c r="Z318" s="5"/>
      <c r="AA318" s="5"/>
    </row>
    <row r="319" ht="15.75" customHeight="1">
      <c r="A319" s="17"/>
      <c r="B319" s="5"/>
      <c r="C319" s="5"/>
      <c r="M319" s="5"/>
      <c r="N319" s="5"/>
      <c r="O319" s="5"/>
    </row>
    <row r="320" ht="15.75" customHeight="1">
      <c r="A320" s="17"/>
      <c r="B320" s="117"/>
      <c r="C320" s="5"/>
      <c r="D320" s="5"/>
      <c r="M320" s="5"/>
      <c r="N320" s="5"/>
      <c r="O320" s="5"/>
    </row>
    <row r="321" ht="15.75" customHeight="1">
      <c r="A321" s="17"/>
      <c r="B321" s="117"/>
      <c r="C321" s="5"/>
      <c r="O321" s="5"/>
    </row>
    <row r="322" ht="15.75" customHeight="1">
      <c r="A322" s="17"/>
      <c r="B322" s="5"/>
      <c r="C322" s="5"/>
      <c r="D322" s="5"/>
      <c r="Z322" s="5"/>
      <c r="AA322" s="5"/>
    </row>
    <row r="323" ht="15.75" customHeight="1">
      <c r="A323" s="17"/>
      <c r="B323" s="117"/>
      <c r="C323" s="5"/>
      <c r="D323" s="5"/>
      <c r="E323" s="5"/>
      <c r="F323" s="5"/>
      <c r="G323" s="5"/>
      <c r="H323" s="5"/>
      <c r="I323" s="5"/>
      <c r="J323" s="5"/>
      <c r="O323" s="5"/>
      <c r="S323" s="5"/>
      <c r="T323" s="5"/>
      <c r="U323" s="5"/>
      <c r="V323" s="5"/>
      <c r="W323" s="5"/>
      <c r="X323" s="5"/>
      <c r="Z323" s="5"/>
      <c r="AA323" s="5"/>
      <c r="AC323" s="5"/>
      <c r="AF323" s="5"/>
      <c r="AG323" s="5"/>
    </row>
    <row r="324" ht="15.75" customHeight="1">
      <c r="A324" s="17"/>
      <c r="B324" s="5"/>
      <c r="C324" s="5"/>
      <c r="M324" s="5"/>
      <c r="N324" s="5"/>
    </row>
    <row r="325" ht="15.75" customHeight="1">
      <c r="A325" s="17"/>
      <c r="B325" s="117"/>
      <c r="C325" s="5"/>
      <c r="D325" s="5"/>
      <c r="M325" s="5"/>
      <c r="N325" s="5"/>
    </row>
    <row r="326" ht="15.75" customHeight="1">
      <c r="A326" s="17"/>
      <c r="B326" s="117"/>
      <c r="C326" s="5"/>
      <c r="D326" s="5"/>
      <c r="O326" s="5"/>
    </row>
    <row r="327" ht="15.75" customHeight="1">
      <c r="A327" s="17"/>
      <c r="B327" s="117"/>
      <c r="C327" s="5"/>
      <c r="D327" s="5"/>
      <c r="E327" s="5"/>
      <c r="F327" s="5"/>
      <c r="M327" s="5"/>
      <c r="N327" s="5"/>
    </row>
    <row r="328" ht="15.75" customHeight="1">
      <c r="A328" s="17"/>
      <c r="B328" s="117"/>
      <c r="C328" s="5"/>
      <c r="D328" s="5"/>
      <c r="E328" s="5"/>
      <c r="F328" s="5"/>
      <c r="M328" s="5"/>
      <c r="N328" s="5"/>
      <c r="Z328" s="5"/>
      <c r="AA328" s="5"/>
      <c r="AC328" s="5"/>
    </row>
    <row r="329" ht="15.75" customHeight="1">
      <c r="A329" s="17"/>
      <c r="B329" s="117"/>
      <c r="C329" s="5"/>
      <c r="M329" s="5"/>
      <c r="N329" s="5"/>
    </row>
    <row r="330" ht="15.75" customHeight="1">
      <c r="A330" s="17"/>
      <c r="B330" s="117"/>
      <c r="C330" s="5"/>
      <c r="G330" s="5"/>
      <c r="H330" s="5"/>
      <c r="M330" s="5"/>
      <c r="N330" s="5"/>
      <c r="Q330" s="5"/>
      <c r="R330" s="5"/>
    </row>
    <row r="331" ht="15.75" customHeight="1">
      <c r="A331" s="17"/>
      <c r="B331" s="117"/>
      <c r="C331" s="5"/>
      <c r="E331" s="5"/>
      <c r="F331" s="5"/>
      <c r="G331" s="5"/>
      <c r="H331" s="5"/>
      <c r="I331" s="5"/>
      <c r="J331" s="5"/>
      <c r="M331" s="5"/>
      <c r="N331" s="5"/>
      <c r="O331" s="5"/>
      <c r="Z331" s="5"/>
      <c r="AA331" s="5"/>
      <c r="AB331" s="5"/>
      <c r="AF331" s="5"/>
      <c r="AG331" s="5"/>
    </row>
    <row r="332" ht="15.75" customHeight="1">
      <c r="A332" s="17"/>
      <c r="B332" s="117"/>
      <c r="C332" s="5"/>
      <c r="D332" s="5"/>
      <c r="G332" s="5"/>
      <c r="H332" s="5"/>
      <c r="M332" s="5"/>
      <c r="N332" s="5"/>
      <c r="O332" s="5"/>
      <c r="Q332" s="5"/>
      <c r="R332" s="5"/>
      <c r="S332" s="5"/>
      <c r="T332" s="5"/>
      <c r="W332" s="5"/>
      <c r="X332" s="5"/>
      <c r="Z332" s="5"/>
      <c r="AA332" s="5"/>
      <c r="AC332" s="5"/>
    </row>
    <row r="333" ht="15.75" customHeight="1">
      <c r="A333" s="17"/>
      <c r="B333" s="117"/>
      <c r="C333" s="5"/>
      <c r="M333" s="5"/>
      <c r="N333" s="5"/>
    </row>
    <row r="334" ht="15.75" customHeight="1">
      <c r="A334" s="17"/>
      <c r="B334" s="117"/>
      <c r="C334" s="5"/>
      <c r="D334" s="5"/>
      <c r="G334" s="5"/>
      <c r="H334" s="5"/>
      <c r="O334" s="5"/>
      <c r="Z334" s="5"/>
      <c r="AA334" s="5"/>
    </row>
    <row r="335" ht="15.75" customHeight="1">
      <c r="A335" s="17"/>
      <c r="B335" s="5"/>
      <c r="C335" s="5"/>
      <c r="D335" s="5"/>
      <c r="M335" s="5"/>
      <c r="N335" s="5"/>
      <c r="O335" s="5"/>
    </row>
    <row r="336" ht="15.75" customHeight="1">
      <c r="A336" s="17"/>
      <c r="B336" s="117"/>
      <c r="C336" s="5"/>
      <c r="D336" s="5"/>
      <c r="G336" s="5"/>
      <c r="H336" s="5"/>
    </row>
    <row r="337" ht="15.75" customHeight="1">
      <c r="A337" s="17"/>
      <c r="B337" s="5"/>
      <c r="C337" s="5"/>
      <c r="D337" s="5"/>
      <c r="M337" s="5"/>
      <c r="N337" s="5"/>
    </row>
    <row r="338" ht="15.75" customHeight="1">
      <c r="A338" s="17"/>
      <c r="B338" s="117"/>
      <c r="C338" s="5"/>
      <c r="D338" s="5"/>
      <c r="O338" s="5"/>
      <c r="Q338" s="5"/>
      <c r="R338" s="5"/>
      <c r="U338" s="5"/>
      <c r="V338" s="5"/>
    </row>
    <row r="339" ht="15.75" customHeight="1">
      <c r="A339" s="17"/>
      <c r="B339" s="117"/>
      <c r="C339" s="5"/>
      <c r="M339" s="5"/>
      <c r="N339" s="5"/>
      <c r="O339" s="5"/>
      <c r="S339" s="5"/>
      <c r="T339" s="5"/>
    </row>
    <row r="340" ht="15.75" customHeight="1">
      <c r="A340" s="17"/>
      <c r="B340" s="5"/>
      <c r="C340" s="5"/>
      <c r="D340" s="5"/>
      <c r="M340" s="5"/>
      <c r="N340" s="5"/>
      <c r="W340" s="5"/>
      <c r="X340" s="5"/>
      <c r="AB340" s="5"/>
    </row>
    <row r="341" ht="15.75" customHeight="1">
      <c r="A341" s="17"/>
      <c r="B341" s="117"/>
      <c r="C341" s="5"/>
    </row>
    <row r="342" ht="15.75" customHeight="1">
      <c r="A342" s="17"/>
      <c r="B342" s="5"/>
      <c r="C342" s="5"/>
      <c r="D342" s="5"/>
      <c r="M342" s="5"/>
      <c r="N342" s="5"/>
    </row>
    <row r="343" ht="15.75" customHeight="1">
      <c r="A343" s="17"/>
      <c r="B343" s="117"/>
      <c r="C343" s="5"/>
      <c r="O343" s="5"/>
    </row>
    <row r="344" ht="15.75" customHeight="1">
      <c r="A344" s="17"/>
      <c r="B344" s="117"/>
      <c r="C344" s="5"/>
      <c r="D344" s="5"/>
    </row>
    <row r="345" ht="15.75" customHeight="1">
      <c r="A345" s="17"/>
      <c r="B345" s="117"/>
      <c r="C345" s="5"/>
      <c r="Y345" s="5"/>
      <c r="Z345" s="5"/>
      <c r="AA345" s="5"/>
      <c r="AC345" s="5"/>
    </row>
    <row r="346" ht="15.75" customHeight="1">
      <c r="A346" s="17"/>
      <c r="B346" s="5"/>
      <c r="C346" s="5"/>
      <c r="D346" s="5"/>
      <c r="G346" s="5"/>
      <c r="H346" s="5"/>
      <c r="I346" s="5"/>
      <c r="J346" s="5"/>
      <c r="M346" s="5"/>
      <c r="N346" s="5"/>
      <c r="S346" s="5"/>
      <c r="T346" s="5"/>
      <c r="Z346" s="5"/>
      <c r="AA346" s="5"/>
    </row>
    <row r="347" ht="15.75" customHeight="1">
      <c r="A347" s="17"/>
      <c r="B347" s="117"/>
      <c r="C347" s="5"/>
    </row>
    <row r="348" ht="15.75" customHeight="1">
      <c r="A348" s="17"/>
      <c r="B348" s="117"/>
      <c r="C348" s="5"/>
      <c r="E348" s="5"/>
      <c r="F348" s="5"/>
      <c r="M348" s="5"/>
      <c r="N348" s="5"/>
      <c r="O348" s="5"/>
      <c r="Z348" s="5"/>
      <c r="AA348" s="5"/>
    </row>
    <row r="349" ht="15.75" customHeight="1">
      <c r="A349" s="17"/>
      <c r="B349" s="5"/>
      <c r="C349" s="5"/>
      <c r="D349" s="5"/>
      <c r="M349" s="5"/>
      <c r="N349" s="5"/>
      <c r="AF349" s="5"/>
      <c r="AG349" s="5"/>
    </row>
    <row r="350" ht="15.75" customHeight="1">
      <c r="A350" s="17"/>
      <c r="B350" s="117"/>
      <c r="C350" s="5"/>
      <c r="D350" s="5"/>
      <c r="AC350" s="5"/>
    </row>
    <row r="351" ht="15.75" customHeight="1">
      <c r="A351" s="17"/>
      <c r="B351" s="117"/>
      <c r="C351" s="5"/>
      <c r="M351" s="5"/>
      <c r="N351" s="5"/>
      <c r="O351" s="5"/>
    </row>
    <row r="352" ht="15.75" customHeight="1">
      <c r="A352" s="17"/>
      <c r="B352" s="117"/>
      <c r="C352" s="5"/>
      <c r="M352" s="5"/>
      <c r="N352" s="5"/>
      <c r="O352" s="5"/>
      <c r="S352" s="5"/>
      <c r="T352" s="5"/>
    </row>
    <row r="353" ht="15.75" customHeight="1">
      <c r="A353" s="17"/>
      <c r="B353" s="5"/>
      <c r="C353" s="5"/>
      <c r="Y353" s="5"/>
    </row>
    <row r="354" ht="15.75" customHeight="1">
      <c r="A354" s="17"/>
      <c r="B354" s="117"/>
      <c r="C354" s="5"/>
      <c r="D354" s="5"/>
      <c r="I354" s="5"/>
      <c r="J354" s="5"/>
      <c r="M354" s="5"/>
      <c r="N354" s="5"/>
    </row>
    <row r="355" ht="15.75" customHeight="1">
      <c r="A355" s="17"/>
      <c r="B355" s="117"/>
      <c r="C355" s="5"/>
    </row>
    <row r="356" ht="15.75" customHeight="1">
      <c r="A356" s="17"/>
      <c r="B356" s="117"/>
      <c r="C356" s="5"/>
    </row>
    <row r="357" ht="15.75" customHeight="1">
      <c r="A357" s="17"/>
      <c r="B357" s="117"/>
      <c r="C357" s="5"/>
      <c r="S357" s="5"/>
      <c r="T357" s="5"/>
      <c r="AH357" s="5"/>
    </row>
    <row r="358" ht="15.75" customHeight="1">
      <c r="A358" s="17"/>
      <c r="B358" s="5"/>
      <c r="C358" s="5"/>
      <c r="D358" s="5"/>
      <c r="M358" s="5"/>
      <c r="N358" s="5"/>
      <c r="O358" s="5"/>
      <c r="Z358" s="5"/>
      <c r="AA358" s="5"/>
    </row>
    <row r="359" ht="15.75" customHeight="1">
      <c r="A359" s="17"/>
      <c r="B359" s="117"/>
      <c r="C359" s="5"/>
      <c r="D359" s="5"/>
      <c r="E359" s="5"/>
      <c r="F359" s="5"/>
      <c r="M359" s="5"/>
      <c r="N359" s="5"/>
      <c r="O359" s="5"/>
      <c r="W359" s="5"/>
      <c r="X359" s="5"/>
    </row>
    <row r="360" ht="15.75" customHeight="1">
      <c r="A360" s="17"/>
      <c r="B360" s="117"/>
      <c r="C360" s="5"/>
      <c r="D360" s="5"/>
      <c r="O360" s="5"/>
      <c r="Q360" s="5"/>
      <c r="R360" s="5"/>
    </row>
    <row r="361" ht="15.75" customHeight="1">
      <c r="A361" s="17"/>
      <c r="B361" s="5"/>
      <c r="C361" s="5"/>
      <c r="M361" s="5"/>
      <c r="N361" s="5"/>
      <c r="Y361" s="5"/>
    </row>
    <row r="362" ht="15.75" customHeight="1">
      <c r="A362" s="17"/>
      <c r="B362" s="117"/>
      <c r="C362" s="5"/>
      <c r="M362" s="5"/>
      <c r="N362" s="5"/>
      <c r="U362" s="5"/>
      <c r="V362" s="5"/>
    </row>
    <row r="363" ht="15.75" customHeight="1">
      <c r="A363" s="17"/>
      <c r="B363" s="117"/>
      <c r="C363" s="5"/>
      <c r="D363" s="5"/>
      <c r="G363" s="5"/>
      <c r="H363" s="5"/>
      <c r="O363" s="5"/>
      <c r="AF363" s="5"/>
      <c r="AG363" s="5"/>
    </row>
    <row r="364" ht="15.75" customHeight="1">
      <c r="A364" s="17"/>
      <c r="B364" s="117"/>
      <c r="C364" s="5"/>
      <c r="M364" s="5"/>
      <c r="N364" s="5"/>
    </row>
    <row r="365" ht="15.75" customHeight="1">
      <c r="A365" s="17"/>
      <c r="B365" s="117"/>
      <c r="C365" s="5"/>
      <c r="G365" s="5"/>
      <c r="H365" s="5"/>
      <c r="M365" s="5"/>
      <c r="N365" s="5"/>
      <c r="O365" s="5"/>
      <c r="S365" s="5"/>
      <c r="T365" s="5"/>
      <c r="AB365" s="5"/>
    </row>
    <row r="366" ht="15.75" customHeight="1">
      <c r="A366" s="17"/>
      <c r="B366" s="117"/>
      <c r="C366" s="5"/>
      <c r="D366" s="5"/>
    </row>
    <row r="367" ht="15.75" customHeight="1">
      <c r="A367" s="17"/>
      <c r="B367" s="117"/>
      <c r="C367" s="5"/>
      <c r="G367" s="5"/>
      <c r="H367" s="5"/>
      <c r="M367" s="5"/>
      <c r="N367" s="5"/>
      <c r="O367" s="5"/>
      <c r="S367" s="5"/>
      <c r="T367" s="5"/>
      <c r="AB367" s="5"/>
    </row>
    <row r="368" ht="15.75" customHeight="1">
      <c r="A368" s="17"/>
      <c r="B368" s="117"/>
      <c r="C368" s="5"/>
      <c r="S368" s="5"/>
      <c r="T368" s="5"/>
    </row>
    <row r="369" ht="15.75" customHeight="1">
      <c r="A369" s="17"/>
      <c r="B369" s="5"/>
      <c r="C369" s="5"/>
      <c r="D369" s="5"/>
      <c r="O369" s="5"/>
      <c r="Q369" s="5"/>
      <c r="R369" s="5"/>
      <c r="Z369" s="5"/>
      <c r="AA369" s="5"/>
    </row>
    <row r="370" ht="15.75" customHeight="1">
      <c r="A370" s="17"/>
      <c r="B370" s="117"/>
      <c r="C370" s="5"/>
      <c r="I370" s="5"/>
      <c r="J370" s="5"/>
      <c r="M370" s="5"/>
      <c r="N370" s="5"/>
    </row>
    <row r="371" ht="15.75" customHeight="1">
      <c r="A371" s="17"/>
      <c r="B371" s="117"/>
      <c r="C371" s="5"/>
      <c r="Q371" s="5"/>
      <c r="R371" s="5"/>
      <c r="S371" s="5"/>
      <c r="T371" s="5"/>
    </row>
    <row r="372" ht="15.75" customHeight="1">
      <c r="A372" s="17"/>
      <c r="B372" s="5"/>
      <c r="C372" s="5"/>
      <c r="O372" s="5"/>
    </row>
    <row r="373" ht="15.75" customHeight="1">
      <c r="A373" s="17"/>
      <c r="B373" s="117"/>
      <c r="C373" s="5"/>
      <c r="M373" s="5"/>
      <c r="N373" s="5"/>
      <c r="S373" s="5"/>
      <c r="T373" s="5"/>
      <c r="U373" s="5"/>
      <c r="V373" s="5"/>
    </row>
    <row r="374" ht="15.75" customHeight="1">
      <c r="A374" s="17"/>
      <c r="B374" s="117"/>
      <c r="C374" s="5"/>
      <c r="O374" s="5"/>
    </row>
    <row r="375" ht="15.75" customHeight="1">
      <c r="A375" s="17"/>
      <c r="B375" s="117"/>
      <c r="C375" s="5"/>
      <c r="D375" s="5"/>
      <c r="I375" s="5"/>
      <c r="J375" s="5"/>
      <c r="M375" s="5"/>
      <c r="N375" s="5"/>
      <c r="O375" s="5"/>
      <c r="AF375" s="5"/>
      <c r="AG375" s="5"/>
    </row>
    <row r="376" ht="15.75" customHeight="1">
      <c r="A376" s="17"/>
      <c r="B376" s="117"/>
      <c r="C376" s="5"/>
      <c r="D376" s="5"/>
      <c r="O376" s="5"/>
    </row>
    <row r="377" ht="15.75" customHeight="1">
      <c r="A377" s="17"/>
      <c r="B377" s="5"/>
      <c r="C377" s="5"/>
      <c r="O377" s="5"/>
      <c r="Q377" s="5"/>
      <c r="R377" s="5"/>
    </row>
    <row r="378" ht="15.75" customHeight="1">
      <c r="A378" s="17"/>
      <c r="B378" s="117"/>
      <c r="C378" s="5"/>
      <c r="U378" s="5"/>
      <c r="V378" s="5"/>
    </row>
    <row r="379" ht="15.75" customHeight="1">
      <c r="A379" s="17"/>
      <c r="B379" s="117"/>
      <c r="C379" s="5"/>
      <c r="D379" s="5"/>
      <c r="O379" s="5"/>
    </row>
    <row r="380" ht="15.75" customHeight="1">
      <c r="A380" s="17"/>
      <c r="B380" s="117"/>
      <c r="C380" s="5"/>
      <c r="D380" s="5"/>
      <c r="M380" s="5"/>
      <c r="N380" s="5"/>
      <c r="AF380" s="5"/>
      <c r="AG380" s="5"/>
    </row>
    <row r="381" ht="15.75" customHeight="1">
      <c r="A381" s="17"/>
      <c r="B381" s="5"/>
      <c r="C381" s="5"/>
      <c r="S381" s="5"/>
      <c r="T381" s="5"/>
      <c r="Z381" s="5"/>
      <c r="AA381" s="5"/>
    </row>
    <row r="382" ht="15.75" customHeight="1">
      <c r="A382" s="17"/>
      <c r="B382" s="117"/>
      <c r="C382" s="5"/>
      <c r="D382" s="5"/>
      <c r="O382" s="5"/>
    </row>
    <row r="383" ht="15.75" customHeight="1">
      <c r="A383" s="17"/>
      <c r="B383" s="117"/>
      <c r="C383" s="5"/>
      <c r="Z383" s="5"/>
      <c r="AA383" s="5"/>
    </row>
    <row r="384" ht="15.75" customHeight="1">
      <c r="A384" s="17"/>
      <c r="B384" s="117"/>
      <c r="C384" s="5"/>
      <c r="M384" s="5"/>
      <c r="N384" s="5"/>
      <c r="O384" s="5"/>
      <c r="S384" s="5"/>
      <c r="T384" s="5"/>
    </row>
    <row r="385" ht="15.75" customHeight="1">
      <c r="A385" s="17"/>
      <c r="B385" s="117"/>
      <c r="C385" s="5"/>
      <c r="D385" s="5"/>
      <c r="G385" s="5"/>
      <c r="H385" s="5"/>
      <c r="M385" s="5"/>
      <c r="N385" s="5"/>
    </row>
    <row r="386" ht="15.75" customHeight="1">
      <c r="A386" s="17"/>
      <c r="B386" s="117"/>
      <c r="C386" s="5"/>
      <c r="Z386" s="5"/>
      <c r="AA386" s="5"/>
    </row>
    <row r="387" ht="15.75" customHeight="1">
      <c r="A387" s="17"/>
      <c r="B387" s="117"/>
      <c r="C387" s="5"/>
      <c r="D387" s="5"/>
      <c r="Y387" s="5"/>
    </row>
    <row r="388" ht="15.75" customHeight="1">
      <c r="A388" s="17"/>
      <c r="B388" s="117"/>
      <c r="C388" s="5"/>
      <c r="E388" s="5"/>
      <c r="F388" s="5"/>
      <c r="M388" s="5"/>
      <c r="N388" s="5"/>
      <c r="U388" s="5"/>
      <c r="V388" s="5"/>
    </row>
    <row r="389" ht="15.75" customHeight="1">
      <c r="A389" s="17"/>
      <c r="B389" s="5"/>
      <c r="C389" s="5"/>
      <c r="G389" s="5"/>
      <c r="H389" s="5"/>
      <c r="P389" s="5"/>
    </row>
    <row r="390" ht="15.75" customHeight="1">
      <c r="A390" s="17"/>
      <c r="B390" s="117"/>
      <c r="C390" s="5"/>
      <c r="O390" s="5"/>
      <c r="U390" s="5"/>
      <c r="V390" s="5"/>
      <c r="Y390" s="5"/>
    </row>
    <row r="391" ht="15.75" customHeight="1">
      <c r="A391" s="17"/>
      <c r="B391" s="117"/>
      <c r="C391" s="5"/>
      <c r="D391" s="5"/>
    </row>
    <row r="392" ht="15.75" customHeight="1">
      <c r="A392" s="17"/>
      <c r="B392" s="5"/>
      <c r="C392" s="5"/>
      <c r="O392" s="5"/>
      <c r="Z392" s="5"/>
      <c r="AA392" s="5"/>
    </row>
    <row r="393" ht="15.75" customHeight="1">
      <c r="A393" s="17"/>
      <c r="B393" s="117"/>
      <c r="C393" s="5"/>
      <c r="O393" s="5"/>
      <c r="S393" s="5"/>
      <c r="T393" s="5"/>
      <c r="W393" s="5"/>
      <c r="X393" s="5"/>
      <c r="Z393" s="5"/>
      <c r="AA393" s="5"/>
    </row>
    <row r="394" ht="15.75" customHeight="1">
      <c r="A394" s="17"/>
      <c r="B394" s="5"/>
      <c r="C394" s="5"/>
      <c r="S394" s="5"/>
      <c r="T394" s="5"/>
      <c r="U394" s="5"/>
      <c r="V394" s="5"/>
      <c r="AF394" s="5"/>
      <c r="AG394" s="5"/>
    </row>
    <row r="395" ht="15.75" customHeight="1">
      <c r="A395" s="17"/>
      <c r="B395" s="117"/>
      <c r="C395" s="5"/>
      <c r="D395" s="5"/>
      <c r="G395" s="5"/>
      <c r="H395" s="5"/>
      <c r="O395" s="5"/>
      <c r="W395" s="5"/>
      <c r="X395" s="5"/>
      <c r="AC395" s="5"/>
    </row>
    <row r="396" ht="15.75" customHeight="1">
      <c r="A396" s="17"/>
      <c r="B396" s="117"/>
      <c r="C396" s="5"/>
      <c r="O396" s="5"/>
      <c r="U396" s="5"/>
      <c r="V396" s="5"/>
    </row>
    <row r="397" ht="15.75" customHeight="1">
      <c r="A397" s="17"/>
      <c r="B397" s="5"/>
      <c r="C397" s="5"/>
      <c r="G397" s="5"/>
      <c r="H397" s="5"/>
      <c r="O397" s="5"/>
    </row>
    <row r="398" ht="15.75" customHeight="1">
      <c r="A398" s="17"/>
      <c r="B398" s="117"/>
      <c r="C398" s="5"/>
      <c r="D398" s="5"/>
      <c r="O398" s="5"/>
    </row>
    <row r="399" ht="15.75" customHeight="1">
      <c r="A399" s="17"/>
      <c r="B399" s="117"/>
      <c r="C399" s="5"/>
      <c r="S399" s="5"/>
      <c r="T399" s="5"/>
    </row>
    <row r="400" ht="15.75" customHeight="1">
      <c r="A400" s="17"/>
      <c r="B400" s="5"/>
      <c r="C400" s="5"/>
      <c r="D400" s="5"/>
      <c r="O400" s="5"/>
      <c r="S400" s="5"/>
      <c r="T400" s="5"/>
      <c r="Z400" s="5"/>
      <c r="AA400" s="5"/>
      <c r="AE400" s="5"/>
    </row>
    <row r="401" ht="15.75" customHeight="1">
      <c r="A401" s="17"/>
      <c r="B401" s="117"/>
      <c r="C401" s="5"/>
      <c r="D401" s="5"/>
    </row>
    <row r="402" ht="15.75" customHeight="1">
      <c r="A402" s="17"/>
      <c r="B402" s="117"/>
      <c r="C402" s="5"/>
      <c r="O402" s="5"/>
    </row>
    <row r="403" ht="15.75" customHeight="1">
      <c r="A403" s="17"/>
      <c r="B403" s="5"/>
      <c r="C403" s="5"/>
      <c r="P403" s="5"/>
      <c r="U403" s="5"/>
      <c r="V403" s="5"/>
    </row>
    <row r="404" ht="15.75" customHeight="1">
      <c r="A404" s="17"/>
      <c r="B404" s="117"/>
      <c r="C404" s="5"/>
      <c r="D404" s="5"/>
      <c r="M404" s="5"/>
      <c r="N404" s="5"/>
    </row>
    <row r="405" ht="15.75" customHeight="1">
      <c r="A405" s="17"/>
      <c r="B405" s="117"/>
      <c r="C405" s="5"/>
      <c r="W405" s="5"/>
      <c r="X405" s="5"/>
    </row>
    <row r="406" ht="15.75" customHeight="1">
      <c r="A406" s="17"/>
      <c r="B406" s="117"/>
      <c r="C406" s="5"/>
      <c r="D406" s="5"/>
      <c r="O406" s="5"/>
    </row>
    <row r="407" ht="15.75" customHeight="1">
      <c r="A407" s="17"/>
      <c r="B407" s="117"/>
      <c r="C407" s="5"/>
      <c r="D407" s="5"/>
    </row>
    <row r="408" ht="15.75" customHeight="1">
      <c r="A408" s="17"/>
      <c r="B408" s="117"/>
      <c r="C408" s="5"/>
      <c r="D408" s="5"/>
      <c r="O408" s="5"/>
    </row>
    <row r="409" ht="15.75" customHeight="1">
      <c r="A409" s="17"/>
      <c r="B409" s="117"/>
      <c r="C409" s="5"/>
      <c r="M409" s="5"/>
      <c r="N409" s="5"/>
      <c r="O409" s="5"/>
    </row>
    <row r="410" ht="15.75" customHeight="1">
      <c r="A410" s="17"/>
      <c r="B410" s="117"/>
      <c r="C410" s="5"/>
      <c r="O410" s="5"/>
    </row>
    <row r="411" ht="15.75" customHeight="1">
      <c r="A411" s="17"/>
      <c r="B411" s="117"/>
      <c r="C411" s="5"/>
      <c r="O411" s="5"/>
      <c r="U411" s="5"/>
      <c r="V411" s="5"/>
    </row>
    <row r="412" ht="15.75" customHeight="1">
      <c r="A412" s="17"/>
      <c r="B412" s="5"/>
      <c r="C412" s="5"/>
      <c r="O412" s="5"/>
      <c r="Z412" s="5"/>
      <c r="AA412" s="5"/>
    </row>
    <row r="413" ht="15.75" customHeight="1">
      <c r="A413" s="17"/>
      <c r="B413" s="5"/>
      <c r="C413" s="5"/>
      <c r="D413" s="5"/>
      <c r="O413" s="5"/>
      <c r="Y413" s="5"/>
      <c r="AF413" s="5"/>
      <c r="AG413" s="5"/>
    </row>
    <row r="414" ht="15.75" customHeight="1">
      <c r="A414" s="17"/>
      <c r="B414" s="5"/>
      <c r="C414" s="5"/>
      <c r="Y414" s="5"/>
    </row>
    <row r="415" ht="15.75" customHeight="1">
      <c r="A415" s="17"/>
      <c r="B415" s="117"/>
      <c r="C415" s="5"/>
      <c r="I415" s="5"/>
      <c r="J415" s="5"/>
      <c r="U415" s="5"/>
      <c r="V415" s="5"/>
    </row>
    <row r="416" ht="15.75" customHeight="1">
      <c r="A416" s="17"/>
      <c r="B416" s="117"/>
      <c r="C416" s="5"/>
      <c r="O416" s="5"/>
    </row>
    <row r="417" ht="15.75" customHeight="1">
      <c r="A417" s="17"/>
      <c r="B417" s="117"/>
      <c r="C417" s="5"/>
      <c r="D417" s="5"/>
      <c r="G417" s="5"/>
      <c r="H417" s="5"/>
      <c r="AF417" s="5"/>
      <c r="AG417" s="5"/>
    </row>
    <row r="418" ht="15.75" customHeight="1">
      <c r="A418" s="17"/>
      <c r="B418" s="117"/>
      <c r="C418" s="5"/>
      <c r="P418" s="5"/>
      <c r="AE418" s="5"/>
    </row>
    <row r="419" ht="15.75" customHeight="1">
      <c r="A419" s="17"/>
      <c r="B419" s="5"/>
      <c r="C419" s="5"/>
      <c r="G419" s="5"/>
      <c r="H419" s="5"/>
      <c r="M419" s="5"/>
      <c r="N419" s="5"/>
    </row>
    <row r="420" ht="15.75" customHeight="1">
      <c r="A420" s="17"/>
      <c r="B420" s="5"/>
      <c r="C420" s="5"/>
      <c r="D420" s="5"/>
      <c r="M420" s="5"/>
      <c r="N420" s="5"/>
      <c r="O420" s="5"/>
    </row>
    <row r="421" ht="15.75" customHeight="1">
      <c r="A421" s="17"/>
      <c r="B421" s="5"/>
      <c r="C421" s="5"/>
      <c r="D421" s="5"/>
      <c r="E421" s="5"/>
      <c r="F421" s="5"/>
      <c r="M421" s="5"/>
      <c r="N421" s="5"/>
      <c r="O421" s="5"/>
      <c r="Z421" s="5"/>
      <c r="AA421" s="5"/>
      <c r="AC421" s="5"/>
    </row>
    <row r="422" ht="15.75" customHeight="1">
      <c r="A422" s="17"/>
      <c r="B422" s="117"/>
      <c r="C422" s="5"/>
      <c r="D422" s="5"/>
      <c r="M422" s="5"/>
      <c r="N422" s="5"/>
      <c r="O422" s="5"/>
      <c r="Q422" s="5"/>
      <c r="R422" s="5"/>
      <c r="S422" s="5"/>
      <c r="T422" s="5"/>
      <c r="W422" s="5"/>
      <c r="X422" s="5"/>
    </row>
    <row r="423" ht="15.75" customHeight="1">
      <c r="A423" s="17"/>
      <c r="B423" s="5"/>
      <c r="C423" s="5"/>
      <c r="D423" s="5"/>
      <c r="M423" s="5"/>
      <c r="N423" s="5"/>
      <c r="O423" s="5"/>
      <c r="Z423" s="5"/>
      <c r="AA423" s="5"/>
      <c r="AD423" s="5"/>
      <c r="AF423" s="5"/>
      <c r="AG423" s="5"/>
    </row>
    <row r="424" ht="15.75" customHeight="1">
      <c r="A424" s="17"/>
      <c r="B424" s="117"/>
      <c r="C424" s="5"/>
      <c r="D424" s="5"/>
      <c r="M424" s="5"/>
      <c r="N424" s="5"/>
      <c r="O424" s="5"/>
      <c r="AB424" s="5"/>
    </row>
    <row r="425" ht="15.75" customHeight="1">
      <c r="A425" s="17"/>
      <c r="B425" s="117"/>
      <c r="C425" s="5"/>
      <c r="D425" s="5"/>
      <c r="M425" s="5"/>
      <c r="N425" s="5"/>
      <c r="O425" s="5"/>
      <c r="Z425" s="5"/>
      <c r="AA425" s="5"/>
    </row>
    <row r="426" ht="15.75" customHeight="1">
      <c r="A426" s="17"/>
      <c r="B426" s="117"/>
      <c r="C426" s="5"/>
      <c r="M426" s="5"/>
      <c r="N426" s="5"/>
      <c r="O426" s="5"/>
      <c r="P426" s="5"/>
      <c r="W426" s="5"/>
      <c r="X426" s="5"/>
    </row>
    <row r="427" ht="15.75" customHeight="1">
      <c r="A427" s="17"/>
      <c r="B427" s="117"/>
      <c r="C427" s="5"/>
      <c r="D427" s="5"/>
      <c r="O427" s="5"/>
      <c r="AB427" s="5"/>
    </row>
    <row r="428" ht="15.75" customHeight="1">
      <c r="A428" s="17"/>
      <c r="B428" s="117"/>
      <c r="C428" s="5"/>
      <c r="D428" s="5"/>
      <c r="M428" s="5"/>
      <c r="N428" s="5"/>
      <c r="O428" s="5"/>
      <c r="W428" s="5"/>
      <c r="X428" s="5"/>
      <c r="Y428" s="5"/>
      <c r="Z428" s="5"/>
      <c r="AA428" s="5"/>
    </row>
    <row r="429" ht="15.75" customHeight="1">
      <c r="A429" s="17"/>
      <c r="B429" s="117"/>
      <c r="C429" s="5"/>
      <c r="D429" s="5"/>
      <c r="M429" s="5"/>
      <c r="N429" s="5"/>
      <c r="O429" s="5"/>
    </row>
    <row r="430" ht="15.75" customHeight="1">
      <c r="A430" s="17"/>
      <c r="B430" s="117"/>
      <c r="C430" s="5"/>
      <c r="D430" s="5"/>
      <c r="E430" s="5"/>
      <c r="F430" s="5"/>
      <c r="M430" s="5"/>
      <c r="N430" s="5"/>
      <c r="Q430" s="5"/>
      <c r="R430" s="5"/>
      <c r="S430" s="5"/>
      <c r="T430" s="5"/>
      <c r="U430" s="5"/>
      <c r="V430" s="5"/>
      <c r="Y430" s="5"/>
      <c r="AC430" s="5"/>
    </row>
    <row r="431" ht="15.75" customHeight="1">
      <c r="A431" s="17"/>
      <c r="B431" s="117"/>
      <c r="C431" s="5"/>
      <c r="D431" s="5"/>
      <c r="M431" s="5"/>
      <c r="N431" s="5"/>
      <c r="O431" s="5"/>
      <c r="S431" s="5"/>
      <c r="T431" s="5"/>
      <c r="W431" s="5"/>
      <c r="X431" s="5"/>
    </row>
    <row r="432" ht="15.75" customHeight="1">
      <c r="A432" s="17"/>
      <c r="B432" s="117"/>
      <c r="C432" s="5"/>
      <c r="D432" s="5"/>
      <c r="M432" s="5"/>
      <c r="N432" s="5"/>
      <c r="O432" s="5"/>
      <c r="Q432" s="5"/>
      <c r="R432" s="5"/>
      <c r="Z432" s="5"/>
      <c r="AA432" s="5"/>
    </row>
    <row r="433" ht="15.75" customHeight="1">
      <c r="A433" s="17"/>
      <c r="B433" s="117"/>
      <c r="C433" s="5"/>
      <c r="D433" s="5"/>
      <c r="M433" s="5"/>
      <c r="N433" s="5"/>
      <c r="W433" s="5"/>
      <c r="X433" s="5"/>
      <c r="Z433" s="5"/>
      <c r="AA433" s="5"/>
    </row>
    <row r="434" ht="15.75" customHeight="1">
      <c r="A434" s="17"/>
      <c r="B434" s="117"/>
      <c r="C434" s="5"/>
      <c r="D434" s="5"/>
      <c r="E434" s="5"/>
      <c r="F434" s="5"/>
      <c r="M434" s="5"/>
      <c r="N434" s="5"/>
      <c r="O434" s="5"/>
      <c r="Q434" s="5"/>
      <c r="R434" s="5"/>
      <c r="W434" s="5"/>
      <c r="X434" s="5"/>
      <c r="Z434" s="5"/>
      <c r="AA434" s="5"/>
      <c r="AF434" s="5"/>
      <c r="AG434" s="5"/>
    </row>
    <row r="435" ht="15.75" customHeight="1">
      <c r="A435" s="17"/>
      <c r="B435" s="117"/>
      <c r="C435" s="5"/>
      <c r="D435" s="5"/>
      <c r="M435" s="5"/>
      <c r="N435" s="5"/>
      <c r="O435" s="5"/>
      <c r="Z435" s="5"/>
      <c r="AA435" s="5"/>
    </row>
    <row r="436" ht="15.75" customHeight="1">
      <c r="A436" s="17"/>
      <c r="B436" s="117"/>
      <c r="C436" s="5"/>
      <c r="D436" s="5"/>
      <c r="E436" s="5"/>
      <c r="F436" s="5"/>
      <c r="W436" s="5"/>
      <c r="X436" s="5"/>
    </row>
    <row r="437" ht="15.75" customHeight="1">
      <c r="A437" s="17"/>
      <c r="B437" s="117"/>
      <c r="C437" s="5"/>
      <c r="M437" s="5"/>
      <c r="N437" s="5"/>
      <c r="O437" s="5"/>
      <c r="W437" s="5"/>
      <c r="X437" s="5"/>
    </row>
    <row r="438" ht="15.75" customHeight="1">
      <c r="A438" s="17"/>
      <c r="B438" s="5"/>
      <c r="C438" s="5"/>
      <c r="D438" s="5"/>
      <c r="M438" s="5"/>
      <c r="N438" s="5"/>
      <c r="O438" s="5"/>
      <c r="Z438" s="5"/>
      <c r="AA438" s="5"/>
      <c r="AF438" s="5"/>
      <c r="AG438" s="5"/>
    </row>
    <row r="439" ht="15.75" customHeight="1">
      <c r="A439" s="17"/>
      <c r="B439" s="117"/>
      <c r="C439" s="5"/>
      <c r="D439" s="5"/>
      <c r="M439" s="5"/>
      <c r="N439" s="5"/>
      <c r="O439" s="5"/>
    </row>
    <row r="440" ht="15.75" customHeight="1">
      <c r="A440" s="17"/>
      <c r="B440" s="117"/>
      <c r="C440" s="5"/>
      <c r="D440" s="5"/>
      <c r="G440" s="5"/>
      <c r="H440" s="5"/>
      <c r="M440" s="5"/>
      <c r="N440" s="5"/>
      <c r="O440" s="5"/>
    </row>
    <row r="441" ht="15.75" customHeight="1">
      <c r="A441" s="17"/>
      <c r="B441" s="117"/>
      <c r="C441" s="5"/>
      <c r="K441" s="5"/>
      <c r="L441" s="5"/>
      <c r="M441" s="5"/>
      <c r="N441" s="5"/>
      <c r="O441" s="5"/>
    </row>
    <row r="442" ht="15.75" customHeight="1">
      <c r="A442" s="17"/>
      <c r="B442" s="117"/>
      <c r="C442" s="5"/>
      <c r="D442" s="5"/>
      <c r="M442" s="5"/>
      <c r="N442" s="5"/>
      <c r="U442" s="5"/>
      <c r="V442" s="5"/>
    </row>
    <row r="443" ht="15.75" customHeight="1">
      <c r="A443" s="17"/>
      <c r="B443" s="117"/>
      <c r="C443" s="5"/>
      <c r="M443" s="5"/>
      <c r="N443" s="5"/>
    </row>
    <row r="444" ht="15.75" customHeight="1">
      <c r="A444" s="17"/>
      <c r="B444" s="117"/>
      <c r="C444" s="5"/>
      <c r="M444" s="5"/>
      <c r="N444" s="5"/>
      <c r="O444" s="5"/>
      <c r="Z444" s="5"/>
      <c r="AA444" s="5"/>
    </row>
    <row r="445" ht="15.75" customHeight="1">
      <c r="A445" s="17"/>
      <c r="B445" s="117"/>
      <c r="C445" s="5"/>
      <c r="D445" s="5"/>
      <c r="E445" s="5"/>
      <c r="F445" s="5"/>
      <c r="M445" s="5"/>
      <c r="N445" s="5"/>
      <c r="S445" s="5"/>
      <c r="T445" s="5"/>
    </row>
    <row r="446" ht="15.75" customHeight="1">
      <c r="A446" s="17"/>
      <c r="B446" s="5"/>
      <c r="C446" s="5"/>
      <c r="D446" s="5"/>
      <c r="M446" s="5"/>
      <c r="N446" s="5"/>
      <c r="S446" s="5"/>
      <c r="T446" s="5"/>
      <c r="Z446" s="5"/>
      <c r="AA446" s="5"/>
    </row>
    <row r="447" ht="15.75" customHeight="1">
      <c r="A447" s="17"/>
      <c r="B447" s="117"/>
      <c r="C447" s="5"/>
      <c r="D447" s="5"/>
      <c r="E447" s="5"/>
      <c r="F447" s="5"/>
      <c r="M447" s="5"/>
      <c r="N447" s="5"/>
      <c r="O447" s="5"/>
      <c r="Q447" s="5"/>
      <c r="R447" s="5"/>
      <c r="S447" s="5"/>
      <c r="T447" s="5"/>
      <c r="W447" s="5"/>
      <c r="X447" s="5"/>
      <c r="Z447" s="5"/>
      <c r="AA447" s="5"/>
      <c r="AC447" s="5"/>
      <c r="AD447" s="5"/>
    </row>
    <row r="448" ht="15.75" customHeight="1">
      <c r="A448" s="17"/>
      <c r="B448" s="117"/>
      <c r="C448" s="5"/>
      <c r="D448" s="5"/>
      <c r="M448" s="5"/>
      <c r="N448" s="5"/>
      <c r="O448" s="5"/>
      <c r="Q448" s="5"/>
      <c r="R448" s="5"/>
      <c r="S448" s="5"/>
      <c r="T448" s="5"/>
      <c r="U448" s="5"/>
      <c r="V448" s="5"/>
      <c r="W448" s="5"/>
      <c r="X448" s="5"/>
      <c r="Z448" s="5"/>
      <c r="AA448" s="5"/>
    </row>
    <row r="449" ht="15.75" customHeight="1">
      <c r="A449" s="17"/>
      <c r="B449" s="117"/>
      <c r="C449" s="5"/>
      <c r="O449" s="5"/>
      <c r="W449" s="5"/>
      <c r="X449" s="5"/>
    </row>
    <row r="450" ht="15.75" customHeight="1">
      <c r="A450" s="17"/>
      <c r="B450" s="117"/>
      <c r="C450" s="5"/>
      <c r="D450" s="5"/>
      <c r="E450" s="5"/>
      <c r="F450" s="5"/>
      <c r="M450" s="5"/>
      <c r="N450" s="5"/>
      <c r="O450" s="5"/>
      <c r="W450" s="5"/>
      <c r="X450" s="5"/>
      <c r="Z450" s="5"/>
      <c r="AA450" s="5"/>
      <c r="AC450" s="5"/>
    </row>
    <row r="451" ht="15.75" customHeight="1">
      <c r="A451" s="17"/>
      <c r="B451" s="117"/>
      <c r="C451" s="5"/>
      <c r="D451" s="5"/>
      <c r="E451" s="5"/>
      <c r="F451" s="5"/>
      <c r="M451" s="5"/>
      <c r="N451" s="5"/>
    </row>
    <row r="452" ht="15.75" customHeight="1">
      <c r="A452" s="17"/>
      <c r="B452" s="5"/>
      <c r="C452" s="5"/>
      <c r="D452" s="5"/>
      <c r="M452" s="5"/>
      <c r="N452" s="5"/>
      <c r="U452" s="5"/>
      <c r="V452" s="5"/>
      <c r="Z452" s="5"/>
      <c r="AA452" s="5"/>
      <c r="AC452" s="5"/>
    </row>
    <row r="453" ht="15.75" customHeight="1">
      <c r="A453" s="17"/>
      <c r="B453" s="117"/>
      <c r="C453" s="5"/>
      <c r="M453" s="5"/>
      <c r="N453" s="5"/>
      <c r="O453" s="5"/>
    </row>
    <row r="454" ht="15.75" customHeight="1">
      <c r="A454" s="17"/>
      <c r="B454" s="117"/>
      <c r="C454" s="5"/>
      <c r="D454" s="5"/>
      <c r="M454" s="5"/>
      <c r="N454" s="5"/>
      <c r="W454" s="5"/>
      <c r="X454" s="5"/>
      <c r="Z454" s="5"/>
      <c r="AA454" s="5"/>
    </row>
    <row r="455" ht="15.75" customHeight="1">
      <c r="A455" s="17"/>
      <c r="B455" s="117"/>
      <c r="C455" s="5"/>
      <c r="D455" s="5"/>
    </row>
    <row r="456" ht="15.75" customHeight="1">
      <c r="A456" s="17"/>
      <c r="B456" s="117"/>
      <c r="C456" s="5"/>
      <c r="D456" s="5"/>
    </row>
    <row r="457" ht="15.75" customHeight="1">
      <c r="A457" s="17"/>
      <c r="B457" s="117"/>
      <c r="C457" s="5"/>
      <c r="M457" s="5"/>
      <c r="N457" s="5"/>
      <c r="AF457" s="5"/>
      <c r="AG457" s="5"/>
    </row>
    <row r="458" ht="15.75" customHeight="1">
      <c r="A458" s="17"/>
      <c r="B458" s="117"/>
      <c r="C458" s="5"/>
      <c r="D458" s="5"/>
      <c r="K458" s="5"/>
      <c r="L458" s="5"/>
      <c r="O458" s="5"/>
      <c r="AF458" s="5"/>
      <c r="AG458" s="5"/>
    </row>
    <row r="459" ht="15.75" customHeight="1">
      <c r="A459" s="17"/>
      <c r="B459" s="117"/>
      <c r="C459" s="5"/>
      <c r="M459" s="5"/>
      <c r="N459" s="5"/>
      <c r="Q459" s="5"/>
      <c r="R459" s="5"/>
      <c r="S459" s="5"/>
      <c r="T459" s="5"/>
    </row>
    <row r="460" ht="15.75" customHeight="1">
      <c r="A460" s="17"/>
      <c r="B460" s="117"/>
      <c r="C460" s="5"/>
      <c r="E460" s="5"/>
      <c r="F460" s="5"/>
      <c r="M460" s="5"/>
      <c r="N460" s="5"/>
      <c r="O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C460" s="5"/>
      <c r="AD460" s="5"/>
    </row>
    <row r="461" ht="15.75" customHeight="1">
      <c r="A461" s="17"/>
      <c r="B461" s="117"/>
      <c r="C461" s="5"/>
      <c r="M461" s="5"/>
      <c r="N461" s="5"/>
    </row>
    <row r="462" ht="15.75" customHeight="1">
      <c r="A462" s="17"/>
      <c r="B462" s="117"/>
      <c r="C462" s="5"/>
      <c r="D462" s="5"/>
      <c r="M462" s="5"/>
      <c r="N462" s="5"/>
      <c r="O462" s="5"/>
      <c r="W462" s="5"/>
      <c r="X462" s="5"/>
      <c r="AB462" s="5"/>
      <c r="AF462" s="5"/>
      <c r="AG462" s="5"/>
    </row>
    <row r="463" ht="15.75" customHeight="1">
      <c r="A463" s="17"/>
      <c r="B463" s="5"/>
      <c r="C463" s="5"/>
      <c r="D463" s="5"/>
      <c r="M463" s="5"/>
      <c r="N463" s="5"/>
      <c r="O463" s="5"/>
      <c r="Y463" s="5"/>
    </row>
    <row r="464" ht="15.75" customHeight="1">
      <c r="A464" s="17"/>
      <c r="B464" s="117"/>
      <c r="C464" s="5"/>
      <c r="D464" s="5"/>
    </row>
    <row r="465" ht="15.75" customHeight="1">
      <c r="A465" s="17"/>
      <c r="B465" s="117"/>
      <c r="C465" s="5"/>
      <c r="M465" s="5"/>
      <c r="N465" s="5"/>
      <c r="O465" s="5"/>
      <c r="AD465" s="5"/>
    </row>
    <row r="466" ht="15.75" customHeight="1">
      <c r="A466" s="17"/>
      <c r="B466" s="5"/>
      <c r="C466" s="5"/>
      <c r="D466" s="5"/>
      <c r="E466" s="5"/>
      <c r="F466" s="5"/>
      <c r="M466" s="5"/>
      <c r="N466" s="5"/>
      <c r="O466" s="5"/>
      <c r="S466" s="5"/>
      <c r="T466" s="5"/>
      <c r="U466" s="5"/>
      <c r="V466" s="5"/>
      <c r="W466" s="5"/>
      <c r="X466" s="5"/>
      <c r="Y466" s="5"/>
      <c r="AC466" s="5"/>
      <c r="AD466" s="5"/>
    </row>
    <row r="467" ht="15.75" customHeight="1">
      <c r="A467" s="17"/>
      <c r="B467" s="117"/>
      <c r="C467" s="5"/>
      <c r="O467" s="5"/>
    </row>
    <row r="468" ht="15.75" customHeight="1">
      <c r="A468" s="17"/>
      <c r="B468" s="117"/>
      <c r="C468" s="5"/>
      <c r="D468" s="5"/>
      <c r="M468" s="5"/>
      <c r="N468" s="5"/>
      <c r="AF468" s="5"/>
      <c r="AG468" s="5"/>
    </row>
    <row r="469" ht="15.75" customHeight="1">
      <c r="A469" s="17"/>
      <c r="B469" s="117"/>
      <c r="C469" s="5"/>
      <c r="M469" s="5"/>
      <c r="N469" s="5"/>
      <c r="Z469" s="5"/>
      <c r="AA469" s="5"/>
    </row>
    <row r="470" ht="15.75" customHeight="1">
      <c r="A470" s="17"/>
      <c r="B470" s="5"/>
      <c r="C470" s="5"/>
      <c r="M470" s="5"/>
      <c r="N470" s="5"/>
      <c r="W470" s="5"/>
      <c r="X470" s="5"/>
    </row>
    <row r="471" ht="15.75" customHeight="1">
      <c r="A471" s="17"/>
      <c r="B471" s="117"/>
      <c r="C471" s="5"/>
      <c r="D471" s="5"/>
      <c r="E471" s="5"/>
      <c r="F471" s="5"/>
      <c r="M471" s="5"/>
      <c r="N471" s="5"/>
      <c r="U471" s="5"/>
      <c r="V471" s="5"/>
    </row>
    <row r="472" ht="15.75" customHeight="1">
      <c r="A472" s="17"/>
      <c r="B472" s="117"/>
      <c r="C472" s="5"/>
      <c r="D472" s="5"/>
      <c r="M472" s="5"/>
      <c r="N472" s="5"/>
      <c r="O472" s="5"/>
      <c r="Z472" s="5"/>
      <c r="AA472" s="5"/>
      <c r="AC472" s="5"/>
      <c r="AD472" s="5"/>
    </row>
    <row r="473" ht="15.75" customHeight="1">
      <c r="A473" s="17"/>
      <c r="B473" s="5"/>
      <c r="C473" s="5"/>
      <c r="D473" s="5"/>
      <c r="M473" s="5"/>
      <c r="N473" s="5"/>
      <c r="P473" s="5"/>
      <c r="W473" s="5"/>
      <c r="X473" s="5"/>
      <c r="Y473" s="5"/>
      <c r="AB473" s="5"/>
      <c r="AF473" s="5"/>
      <c r="AG473" s="5"/>
    </row>
    <row r="474" ht="15.75" customHeight="1">
      <c r="A474" s="17"/>
      <c r="B474" s="5"/>
      <c r="C474" s="5"/>
      <c r="M474" s="5"/>
      <c r="N474" s="5"/>
      <c r="O474" s="5"/>
    </row>
    <row r="475" ht="15.75" customHeight="1">
      <c r="A475" s="17"/>
      <c r="B475" s="117"/>
      <c r="C475" s="5"/>
      <c r="D475" s="5"/>
    </row>
    <row r="476" ht="15.75" customHeight="1">
      <c r="A476" s="17"/>
      <c r="B476" s="117"/>
      <c r="C476" s="5"/>
      <c r="D476" s="5"/>
      <c r="E476" s="5"/>
      <c r="F476" s="5"/>
      <c r="O476" s="5"/>
      <c r="Q476" s="5"/>
      <c r="R476" s="5"/>
      <c r="S476" s="5"/>
      <c r="T476" s="5"/>
      <c r="W476" s="5"/>
      <c r="X476" s="5"/>
      <c r="AC476" s="5"/>
    </row>
    <row r="477" ht="15.75" customHeight="1">
      <c r="A477" s="17"/>
      <c r="B477" s="117"/>
      <c r="C477" s="5"/>
      <c r="D477" s="5"/>
      <c r="E477" s="5"/>
      <c r="F477" s="5"/>
      <c r="K477" s="5"/>
      <c r="L477" s="5"/>
      <c r="M477" s="5"/>
      <c r="N477" s="5"/>
      <c r="O477" s="5"/>
      <c r="Q477" s="5"/>
      <c r="R477" s="5"/>
      <c r="S477" s="5"/>
      <c r="T477" s="5"/>
      <c r="U477" s="5"/>
      <c r="V477" s="5"/>
      <c r="W477" s="5"/>
      <c r="X477" s="5"/>
      <c r="AC477" s="5"/>
      <c r="AE477" s="5"/>
    </row>
    <row r="478" ht="15.75" customHeight="1">
      <c r="A478" s="17"/>
      <c r="B478" s="117"/>
      <c r="C478" s="5"/>
      <c r="D478" s="5"/>
      <c r="E478" s="5"/>
      <c r="F478" s="5"/>
      <c r="M478" s="5"/>
      <c r="N478" s="5"/>
      <c r="U478" s="5"/>
      <c r="V478" s="5"/>
      <c r="W478" s="5"/>
      <c r="X478" s="5"/>
    </row>
    <row r="479" ht="15.75" customHeight="1">
      <c r="A479" s="17"/>
      <c r="B479" s="117"/>
      <c r="C479" s="5"/>
      <c r="M479" s="5"/>
      <c r="N479" s="5"/>
    </row>
    <row r="480" ht="15.75" customHeight="1">
      <c r="A480" s="17"/>
      <c r="B480" s="117"/>
      <c r="C480" s="5"/>
      <c r="D480" s="5"/>
      <c r="M480" s="5"/>
      <c r="N480" s="5"/>
      <c r="Q480" s="5"/>
      <c r="R480" s="5"/>
      <c r="S480" s="5"/>
      <c r="T480" s="5"/>
      <c r="Z480" s="5"/>
      <c r="AA480" s="5"/>
    </row>
    <row r="481" ht="15.75" customHeight="1">
      <c r="A481" s="17"/>
      <c r="B481" s="117"/>
      <c r="C481" s="5"/>
      <c r="D481" s="5"/>
      <c r="M481" s="5"/>
      <c r="N481" s="5"/>
      <c r="O481" s="5"/>
    </row>
    <row r="482" ht="15.75" customHeight="1">
      <c r="A482" s="17"/>
      <c r="B482" s="117"/>
      <c r="C482" s="5"/>
      <c r="M482" s="5"/>
      <c r="N482" s="5"/>
      <c r="S482" s="5"/>
      <c r="T482" s="5"/>
      <c r="W482" s="5"/>
      <c r="X482" s="5"/>
      <c r="AF482" s="5"/>
      <c r="AG482" s="5"/>
    </row>
    <row r="483" ht="15.75" customHeight="1">
      <c r="A483" s="17"/>
      <c r="B483" s="117"/>
      <c r="C483" s="5"/>
      <c r="D483" s="5"/>
      <c r="O483" s="5"/>
      <c r="W483" s="5"/>
      <c r="X483" s="5"/>
      <c r="Z483" s="5"/>
      <c r="AA483" s="5"/>
      <c r="AF483" s="5"/>
      <c r="AG483" s="5"/>
    </row>
    <row r="484" ht="15.75" customHeight="1">
      <c r="A484" s="17"/>
      <c r="B484" s="117"/>
      <c r="C484" s="5"/>
      <c r="D484" s="5"/>
      <c r="M484" s="5"/>
      <c r="N484" s="5"/>
      <c r="O484" s="5"/>
      <c r="AB484" s="5"/>
      <c r="AC484" s="5"/>
      <c r="AF484" s="5"/>
      <c r="AG484" s="5"/>
    </row>
    <row r="485" ht="15.75" customHeight="1">
      <c r="A485" s="17"/>
      <c r="B485" s="5"/>
      <c r="C485" s="5"/>
      <c r="D485" s="5"/>
      <c r="M485" s="5"/>
      <c r="N485" s="5"/>
      <c r="U485" s="5"/>
      <c r="V485" s="5"/>
    </row>
    <row r="486" ht="15.75" customHeight="1">
      <c r="A486" s="17"/>
      <c r="B486" s="117"/>
      <c r="C486" s="5"/>
      <c r="D486" s="5"/>
      <c r="M486" s="5"/>
      <c r="N486" s="5"/>
      <c r="W486" s="5"/>
      <c r="X486" s="5"/>
    </row>
    <row r="487" ht="15.75" customHeight="1">
      <c r="A487" s="17"/>
      <c r="B487" s="117"/>
      <c r="C487" s="5"/>
      <c r="D487" s="5"/>
      <c r="M487" s="5"/>
      <c r="N487" s="5"/>
    </row>
    <row r="488" ht="15.75" customHeight="1">
      <c r="A488" s="17"/>
      <c r="B488" s="117"/>
      <c r="C488" s="5"/>
      <c r="O488" s="5"/>
      <c r="W488" s="5"/>
      <c r="X488" s="5"/>
      <c r="AD488" s="5"/>
    </row>
    <row r="489" ht="15.75" customHeight="1">
      <c r="A489" s="17"/>
      <c r="B489" s="117"/>
      <c r="C489" s="5"/>
      <c r="D489" s="5"/>
      <c r="E489" s="5"/>
      <c r="F489" s="5"/>
      <c r="M489" s="5"/>
      <c r="N489" s="5"/>
      <c r="S489" s="5"/>
      <c r="T489" s="5"/>
      <c r="U489" s="5"/>
      <c r="V489" s="5"/>
      <c r="W489" s="5"/>
      <c r="X489" s="5"/>
      <c r="Y489" s="5"/>
      <c r="AC489" s="5"/>
      <c r="AD489" s="5"/>
    </row>
    <row r="490" ht="15.75" customHeight="1">
      <c r="A490" s="17"/>
      <c r="B490" s="117"/>
      <c r="C490" s="5"/>
      <c r="O490" s="5"/>
      <c r="P490" s="5"/>
      <c r="W490" s="5"/>
      <c r="X490" s="5"/>
      <c r="Y490" s="5"/>
      <c r="Z490" s="5"/>
      <c r="AA490" s="5"/>
    </row>
    <row r="491" ht="15.75" customHeight="1">
      <c r="A491" s="17"/>
      <c r="B491" s="5"/>
      <c r="C491" s="5"/>
      <c r="D491" s="5"/>
      <c r="M491" s="5"/>
      <c r="N491" s="5"/>
      <c r="O491" s="5"/>
      <c r="W491" s="5"/>
      <c r="X491" s="5"/>
      <c r="Z491" s="5"/>
      <c r="AA491" s="5"/>
      <c r="AF491" s="5"/>
      <c r="AG491" s="5"/>
    </row>
    <row r="492" ht="15.75" customHeight="1">
      <c r="A492" s="17"/>
      <c r="B492" s="117"/>
      <c r="C492" s="5"/>
      <c r="O492" s="5"/>
      <c r="S492" s="5"/>
      <c r="T492" s="5"/>
      <c r="Y492" s="5"/>
    </row>
    <row r="493" ht="15.75" customHeight="1">
      <c r="A493" s="17"/>
      <c r="B493" s="117"/>
      <c r="C493" s="5"/>
      <c r="D493" s="5"/>
      <c r="M493" s="5"/>
      <c r="N493" s="5"/>
      <c r="Y493" s="5"/>
    </row>
    <row r="494" ht="15.75" customHeight="1">
      <c r="A494" s="17"/>
      <c r="B494" s="117"/>
      <c r="C494" s="5"/>
      <c r="M494" s="5"/>
      <c r="N494" s="5"/>
    </row>
    <row r="495" ht="15.75" customHeight="1">
      <c r="A495" s="17"/>
      <c r="B495" s="117"/>
      <c r="C495" s="5"/>
      <c r="M495" s="5"/>
      <c r="N495" s="5"/>
      <c r="W495" s="5"/>
      <c r="X495" s="5"/>
    </row>
    <row r="496" ht="15.75" customHeight="1">
      <c r="A496" s="17"/>
      <c r="B496" s="117"/>
      <c r="C496" s="5"/>
      <c r="S496" s="5"/>
      <c r="T496" s="5"/>
    </row>
    <row r="497" ht="15.75" customHeight="1">
      <c r="A497" s="17"/>
      <c r="B497" s="117"/>
      <c r="C497" s="5"/>
      <c r="M497" s="5"/>
      <c r="N497" s="5"/>
      <c r="W497" s="5"/>
      <c r="X497" s="5"/>
    </row>
    <row r="498" ht="15.75" customHeight="1">
      <c r="A498" s="17"/>
      <c r="B498" s="5"/>
      <c r="C498" s="5"/>
      <c r="O498" s="5"/>
      <c r="U498" s="5"/>
      <c r="V498" s="5"/>
      <c r="W498" s="5"/>
      <c r="X498" s="5"/>
    </row>
    <row r="499" ht="15.75" customHeight="1">
      <c r="A499" s="17"/>
      <c r="B499" s="117"/>
      <c r="C499" s="5"/>
      <c r="O499" s="5"/>
    </row>
    <row r="500" ht="15.75" customHeight="1">
      <c r="A500" s="17"/>
      <c r="B500" s="117"/>
      <c r="C500" s="5"/>
      <c r="AF500" s="5"/>
      <c r="AG500" s="5"/>
      <c r="AH500" s="5"/>
    </row>
    <row r="501" ht="15.75" customHeight="1">
      <c r="A501" s="17"/>
      <c r="B501" s="117"/>
      <c r="C501" s="5"/>
      <c r="O501" s="5"/>
      <c r="S501" s="5"/>
      <c r="T501" s="5"/>
      <c r="W501" s="5"/>
      <c r="X501" s="5"/>
      <c r="Z501" s="5"/>
      <c r="AA501" s="5"/>
      <c r="AF501" s="5"/>
      <c r="AG501" s="5"/>
    </row>
    <row r="502" ht="15.75" customHeight="1">
      <c r="A502" s="17"/>
      <c r="B502" s="117"/>
      <c r="C502" s="5"/>
      <c r="D502" s="5"/>
      <c r="AH502" s="5"/>
    </row>
    <row r="503" ht="15.75" customHeight="1">
      <c r="A503" s="17"/>
      <c r="B503" s="117"/>
      <c r="C503" s="5"/>
      <c r="D503" s="5"/>
    </row>
    <row r="504" ht="15.75" customHeight="1">
      <c r="A504" s="17"/>
      <c r="B504" s="117"/>
      <c r="C504" s="5"/>
      <c r="O504" s="5"/>
    </row>
    <row r="505" ht="15.75" customHeight="1">
      <c r="A505" s="17"/>
      <c r="B505" s="117"/>
      <c r="C505" s="5"/>
      <c r="M505" s="5"/>
      <c r="N505" s="5"/>
      <c r="O505" s="5"/>
      <c r="S505" s="5"/>
      <c r="T505" s="5"/>
      <c r="W505" s="5"/>
      <c r="X505" s="5"/>
    </row>
    <row r="506" ht="15.75" customHeight="1">
      <c r="A506" s="17"/>
      <c r="B506" s="117"/>
      <c r="C506" s="5"/>
      <c r="D506" s="5"/>
      <c r="O506" s="5"/>
    </row>
    <row r="507" ht="15.75" customHeight="1">
      <c r="A507" s="17"/>
      <c r="B507" s="117"/>
      <c r="C507" s="5"/>
      <c r="D507" s="5"/>
      <c r="O507" s="5"/>
    </row>
    <row r="508" ht="15.75" customHeight="1">
      <c r="A508" s="17"/>
      <c r="B508" s="117"/>
      <c r="C508" s="5"/>
      <c r="D508" s="5"/>
      <c r="M508" s="5"/>
      <c r="N508" s="5"/>
      <c r="Z508" s="5"/>
      <c r="AA508" s="5"/>
    </row>
    <row r="509" ht="15.75" customHeight="1">
      <c r="A509" s="17"/>
      <c r="B509" s="117"/>
      <c r="C509" s="5"/>
      <c r="W509" s="5"/>
      <c r="X509" s="5"/>
      <c r="Z509" s="5"/>
      <c r="AA509" s="5"/>
    </row>
    <row r="510" ht="15.75" customHeight="1">
      <c r="A510" s="17"/>
      <c r="B510" s="5"/>
      <c r="C510" s="5"/>
      <c r="W510" s="5"/>
      <c r="X510" s="5"/>
    </row>
    <row r="511" ht="15.75" customHeight="1">
      <c r="A511" s="17"/>
      <c r="B511" s="5"/>
      <c r="C511" s="5"/>
      <c r="O511" s="5"/>
      <c r="W511" s="5"/>
      <c r="X511" s="5"/>
    </row>
    <row r="512" ht="15.75" customHeight="1">
      <c r="A512" s="17"/>
      <c r="B512" s="117"/>
      <c r="C512" s="5"/>
      <c r="D512" s="5"/>
    </row>
    <row r="513" ht="15.75" customHeight="1">
      <c r="A513" s="17"/>
      <c r="B513" s="117"/>
      <c r="C513" s="5"/>
      <c r="O513" s="5"/>
    </row>
    <row r="514" ht="15.75" customHeight="1">
      <c r="A514" s="17"/>
      <c r="B514" s="117"/>
      <c r="C514" s="5"/>
      <c r="D514" s="5"/>
      <c r="S514" s="5"/>
      <c r="T514" s="5"/>
      <c r="Z514" s="5"/>
      <c r="AA514" s="5"/>
    </row>
    <row r="515" ht="15.75" customHeight="1">
      <c r="A515" s="17"/>
      <c r="B515" s="117"/>
      <c r="C515" s="5"/>
      <c r="D515" s="5"/>
    </row>
    <row r="516" ht="15.75" customHeight="1">
      <c r="A516" s="17"/>
      <c r="B516" s="117"/>
      <c r="C516" s="5"/>
      <c r="O516" s="5"/>
    </row>
    <row r="517" ht="15.75" customHeight="1">
      <c r="A517" s="17"/>
      <c r="B517" s="117"/>
      <c r="C517" s="5"/>
      <c r="D517" s="5"/>
    </row>
    <row r="518" ht="15.75" customHeight="1">
      <c r="A518" s="17"/>
      <c r="B518" s="117"/>
      <c r="C518" s="5"/>
      <c r="O518" s="5"/>
    </row>
    <row r="519" ht="15.75" customHeight="1">
      <c r="A519" s="17"/>
      <c r="B519" s="117"/>
      <c r="C519" s="5"/>
      <c r="M519" s="5"/>
      <c r="N519" s="5"/>
    </row>
    <row r="520" ht="15.75" customHeight="1">
      <c r="A520" s="17"/>
      <c r="B520" s="117"/>
      <c r="C520" s="5"/>
      <c r="D520" s="5"/>
      <c r="O520" s="5"/>
      <c r="AF520" s="5"/>
      <c r="AG520" s="5"/>
    </row>
    <row r="521" ht="15.75" customHeight="1">
      <c r="A521" s="17"/>
      <c r="B521" s="117"/>
      <c r="C521" s="5"/>
      <c r="D521" s="5"/>
      <c r="AB521" s="5"/>
    </row>
    <row r="522" ht="15.75" customHeight="1">
      <c r="A522" s="17"/>
      <c r="B522" s="5"/>
      <c r="C522" s="5"/>
      <c r="O522" s="5"/>
    </row>
    <row r="523" ht="15.75" customHeight="1">
      <c r="A523" s="17"/>
      <c r="B523" s="5"/>
      <c r="C523" s="5"/>
      <c r="M523" s="5"/>
      <c r="N523" s="5"/>
    </row>
    <row r="524" ht="15.75" customHeight="1">
      <c r="A524" s="17"/>
      <c r="B524" s="117"/>
      <c r="C524" s="5"/>
      <c r="D524" s="5"/>
      <c r="AD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</row>
    <row r="525" ht="15.75" customHeight="1">
      <c r="A525" s="17"/>
      <c r="B525" s="117"/>
      <c r="C525" s="5"/>
      <c r="M525" s="5"/>
      <c r="N525" s="5"/>
      <c r="AD525" s="5"/>
    </row>
    <row r="526" ht="15.75" customHeight="1">
      <c r="A526" s="17"/>
      <c r="B526" s="117"/>
      <c r="C526" s="5"/>
      <c r="D526" s="5"/>
    </row>
    <row r="527" ht="15.75" customHeight="1">
      <c r="A527" s="17"/>
      <c r="B527" s="117"/>
      <c r="C527" s="5"/>
      <c r="D527" s="5"/>
      <c r="AC527" s="5"/>
    </row>
    <row r="528" ht="15.75" customHeight="1">
      <c r="A528" s="17"/>
      <c r="B528" s="117"/>
      <c r="C528" s="5"/>
      <c r="D528" s="5"/>
    </row>
    <row r="529" ht="15.75" customHeight="1">
      <c r="A529" s="17"/>
      <c r="B529" s="117"/>
      <c r="C529" s="5"/>
      <c r="D529" s="5"/>
    </row>
    <row r="530" ht="15.75" customHeight="1">
      <c r="A530" s="17"/>
      <c r="B530" s="117"/>
      <c r="C530" s="5"/>
      <c r="D530" s="5"/>
    </row>
    <row r="531" ht="15.75" customHeight="1">
      <c r="A531" s="17"/>
      <c r="B531" s="5"/>
      <c r="C531" s="5"/>
      <c r="P531" s="5"/>
    </row>
    <row r="532" ht="15.75" customHeight="1">
      <c r="A532" s="17"/>
      <c r="B532" s="117"/>
      <c r="C532" s="5"/>
      <c r="O532" s="5"/>
    </row>
    <row r="533" ht="15.75" customHeight="1">
      <c r="A533" s="17"/>
      <c r="B533" s="117"/>
      <c r="C533" s="5"/>
      <c r="D533" s="5"/>
    </row>
    <row r="534" ht="15.75" customHeight="1">
      <c r="A534" s="17"/>
      <c r="B534" s="117"/>
      <c r="C534" s="5"/>
      <c r="D534" s="5"/>
      <c r="I534" s="5"/>
      <c r="J534" s="5"/>
    </row>
    <row r="535" ht="15.75" customHeight="1">
      <c r="A535" s="17"/>
      <c r="B535" s="117"/>
      <c r="C535" s="5"/>
    </row>
    <row r="536" ht="15.75" customHeight="1">
      <c r="A536" s="17"/>
      <c r="B536" s="117"/>
      <c r="C536" s="5"/>
      <c r="D536" s="5"/>
      <c r="K536" s="5"/>
      <c r="L536" s="5"/>
      <c r="O536" s="5"/>
    </row>
    <row r="537" ht="15.75" customHeight="1">
      <c r="A537" s="17"/>
      <c r="B537" s="117"/>
      <c r="C537" s="5"/>
      <c r="O537" s="5"/>
    </row>
    <row r="538" ht="15.75" customHeight="1">
      <c r="A538" s="17"/>
      <c r="B538" s="117"/>
      <c r="C538" s="5"/>
      <c r="O538" s="5"/>
    </row>
    <row r="539" ht="15.75" customHeight="1">
      <c r="A539" s="17"/>
      <c r="B539" s="117"/>
      <c r="C539" s="5"/>
      <c r="D539" s="5"/>
      <c r="O539" s="5"/>
      <c r="AB539" s="5"/>
    </row>
    <row r="540" ht="15.75" customHeight="1">
      <c r="A540" s="17"/>
      <c r="B540" s="117"/>
      <c r="C540" s="5"/>
      <c r="D540" s="5"/>
      <c r="M540" s="5"/>
      <c r="N540" s="5"/>
      <c r="Q540" s="5"/>
      <c r="R540" s="5"/>
      <c r="AF540" s="5"/>
      <c r="AG540" s="5"/>
    </row>
    <row r="541" ht="15.75" customHeight="1">
      <c r="A541" s="17"/>
      <c r="B541" s="117"/>
      <c r="C541" s="5"/>
      <c r="M541" s="5"/>
      <c r="N541" s="5"/>
      <c r="O541" s="5"/>
    </row>
    <row r="542" ht="15.75" customHeight="1">
      <c r="A542" s="17"/>
      <c r="B542" s="117"/>
      <c r="C542" s="5"/>
      <c r="D542" s="5"/>
    </row>
    <row r="543" ht="15.75" customHeight="1">
      <c r="A543" s="17"/>
      <c r="B543" s="117"/>
      <c r="C543" s="5"/>
      <c r="Q543" s="5"/>
      <c r="R543" s="5"/>
      <c r="S543" s="5"/>
      <c r="T543" s="5"/>
    </row>
    <row r="544" ht="15.75" customHeight="1">
      <c r="A544" s="17"/>
      <c r="B544" s="117"/>
      <c r="C544" s="5"/>
      <c r="M544" s="5"/>
      <c r="N544" s="5"/>
    </row>
    <row r="545" ht="15.75" customHeight="1">
      <c r="A545" s="17"/>
      <c r="B545" s="117"/>
      <c r="C545" s="5"/>
      <c r="D545" s="5"/>
      <c r="U545" s="5"/>
      <c r="V545" s="5"/>
    </row>
    <row r="546" ht="15.75" customHeight="1">
      <c r="A546" s="17"/>
      <c r="B546" s="117"/>
      <c r="C546" s="5"/>
      <c r="O546" s="5"/>
      <c r="U546" s="5"/>
      <c r="V546" s="5"/>
    </row>
    <row r="547" ht="15.75" customHeight="1">
      <c r="A547" s="17"/>
      <c r="B547" s="117"/>
      <c r="C547" s="5"/>
      <c r="O547" s="5"/>
      <c r="Y547" s="5"/>
      <c r="Z547" s="5"/>
      <c r="AA547" s="5"/>
    </row>
    <row r="548" ht="15.75" customHeight="1">
      <c r="A548" s="17"/>
      <c r="B548" s="117"/>
      <c r="C548" s="5"/>
      <c r="E548" s="5"/>
      <c r="F548" s="5"/>
    </row>
    <row r="549" ht="15.75" customHeight="1">
      <c r="A549" s="17"/>
      <c r="B549" s="117"/>
      <c r="C549" s="5"/>
      <c r="M549" s="5"/>
      <c r="N549" s="5"/>
    </row>
    <row r="550" ht="15.75" customHeight="1">
      <c r="A550" s="17"/>
      <c r="B550" s="5"/>
      <c r="C550" s="5"/>
      <c r="D550" s="5"/>
    </row>
    <row r="551" ht="15.75" customHeight="1">
      <c r="A551" s="17"/>
      <c r="B551" s="117"/>
      <c r="C551" s="5"/>
      <c r="D551" s="5"/>
    </row>
    <row r="552" ht="15.75" customHeight="1">
      <c r="A552" s="17"/>
      <c r="B552" s="117"/>
      <c r="C552" s="5"/>
      <c r="O552" s="5"/>
    </row>
    <row r="553" ht="15.75" customHeight="1">
      <c r="A553" s="17"/>
      <c r="B553" s="117"/>
      <c r="C553" s="5"/>
      <c r="M553" s="5"/>
      <c r="N553" s="5"/>
    </row>
    <row r="554" ht="15.75" customHeight="1">
      <c r="A554" s="17"/>
      <c r="B554" s="117"/>
      <c r="C554" s="5"/>
      <c r="O554" s="5"/>
      <c r="S554" s="5"/>
      <c r="T554" s="5"/>
      <c r="Y554" s="5"/>
      <c r="AC554" s="5"/>
      <c r="AD554" s="5"/>
    </row>
    <row r="555" ht="15.75" customHeight="1">
      <c r="A555" s="17"/>
      <c r="B555" s="117"/>
      <c r="C555" s="5"/>
      <c r="M555" s="5"/>
      <c r="N555" s="5"/>
      <c r="O555" s="5"/>
      <c r="U555" s="5"/>
      <c r="V555" s="5"/>
      <c r="W555" s="5"/>
      <c r="X555" s="5"/>
      <c r="AB555" s="5"/>
      <c r="AC555" s="5"/>
      <c r="AD555" s="5"/>
    </row>
    <row r="556" ht="15.75" customHeight="1">
      <c r="A556" s="17"/>
      <c r="B556" s="5"/>
      <c r="C556" s="5"/>
      <c r="D556" s="5"/>
      <c r="S556" s="5"/>
      <c r="T556" s="5"/>
      <c r="AC556" s="5"/>
    </row>
    <row r="557" ht="15.75" customHeight="1">
      <c r="A557" s="17"/>
      <c r="B557" s="117"/>
      <c r="C557" s="5"/>
      <c r="D557" s="5"/>
    </row>
    <row r="558" ht="15.75" customHeight="1">
      <c r="A558" s="17"/>
      <c r="B558" s="117"/>
      <c r="C558" s="5"/>
      <c r="D558" s="5"/>
      <c r="E558" s="5"/>
      <c r="F558" s="5"/>
      <c r="G558" s="5"/>
      <c r="H558" s="5"/>
      <c r="M558" s="5"/>
      <c r="N558" s="5"/>
      <c r="Q558" s="5"/>
      <c r="R558" s="5"/>
    </row>
    <row r="559" ht="15.75" customHeight="1">
      <c r="A559" s="17"/>
      <c r="B559" s="117"/>
      <c r="C559" s="5"/>
      <c r="Q559" s="5"/>
      <c r="R559" s="5"/>
      <c r="W559" s="5"/>
      <c r="X559" s="5"/>
      <c r="Z559" s="5"/>
      <c r="AA559" s="5"/>
      <c r="AD559" s="5"/>
    </row>
    <row r="560" ht="15.75" customHeight="1">
      <c r="A560" s="17"/>
      <c r="B560" s="117"/>
      <c r="C560" s="5"/>
      <c r="D560" s="5"/>
      <c r="Y560" s="5"/>
      <c r="Z560" s="5"/>
      <c r="AA560" s="5"/>
      <c r="AD560" s="5"/>
    </row>
    <row r="561" ht="15.75" customHeight="1">
      <c r="A561" s="17"/>
      <c r="B561" s="117"/>
      <c r="C561" s="5"/>
      <c r="D561" s="5"/>
      <c r="M561" s="5"/>
      <c r="N561" s="5"/>
    </row>
    <row r="562" ht="15.75" customHeight="1">
      <c r="A562" s="17"/>
      <c r="B562" s="5"/>
      <c r="C562" s="5"/>
      <c r="D562" s="5"/>
      <c r="E562" s="5"/>
      <c r="F562" s="5"/>
      <c r="G562" s="5"/>
      <c r="H562" s="5"/>
      <c r="I562" s="5"/>
      <c r="J562" s="5"/>
      <c r="M562" s="5"/>
      <c r="N562" s="5"/>
      <c r="O562" s="5"/>
      <c r="S562" s="5"/>
      <c r="T562" s="5"/>
      <c r="U562" s="5"/>
      <c r="V562" s="5"/>
      <c r="W562" s="5"/>
      <c r="X562" s="5"/>
      <c r="Y562" s="5"/>
      <c r="Z562" s="5"/>
      <c r="AA562" s="5"/>
      <c r="AC562" s="5"/>
    </row>
    <row r="563" ht="15.75" customHeight="1">
      <c r="A563" s="17"/>
      <c r="B563" s="117"/>
      <c r="C563" s="5"/>
      <c r="D563" s="5"/>
      <c r="O563" s="5"/>
      <c r="Q563" s="5"/>
      <c r="R563" s="5"/>
      <c r="Z563" s="5"/>
      <c r="AA563" s="5"/>
    </row>
    <row r="564" ht="15.75" customHeight="1">
      <c r="A564" s="17"/>
      <c r="B564" s="117"/>
      <c r="C564" s="5"/>
      <c r="M564" s="5"/>
      <c r="N564" s="5"/>
      <c r="O564" s="5"/>
      <c r="U564" s="5"/>
      <c r="V564" s="5"/>
      <c r="Y564" s="5"/>
      <c r="Z564" s="5"/>
      <c r="AA564" s="5"/>
    </row>
    <row r="565" ht="15.75" customHeight="1">
      <c r="A565" s="17"/>
      <c r="B565" s="117"/>
      <c r="C565" s="5"/>
      <c r="D565" s="5"/>
      <c r="E565" s="5"/>
      <c r="F565" s="5"/>
      <c r="U565" s="5"/>
      <c r="V565" s="5"/>
      <c r="Z565" s="5"/>
      <c r="AA565" s="5"/>
      <c r="AB565" s="5"/>
    </row>
    <row r="566" ht="15.75" customHeight="1">
      <c r="A566" s="17"/>
      <c r="B566" s="117"/>
      <c r="C566" s="5"/>
      <c r="U566" s="5"/>
      <c r="V566" s="5"/>
      <c r="AC566" s="5"/>
    </row>
    <row r="567" ht="15.75" customHeight="1">
      <c r="A567" s="17"/>
      <c r="B567" s="117"/>
      <c r="C567" s="5"/>
      <c r="D567" s="5"/>
      <c r="M567" s="5"/>
      <c r="N567" s="5"/>
      <c r="O567" s="5"/>
      <c r="W567" s="5"/>
      <c r="X567" s="5"/>
      <c r="Z567" s="5"/>
      <c r="AA567" s="5"/>
    </row>
    <row r="568" ht="15.75" customHeight="1">
      <c r="A568" s="17"/>
      <c r="B568" s="117"/>
      <c r="C568" s="5"/>
      <c r="D568" s="5"/>
      <c r="G568" s="5"/>
      <c r="H568" s="5"/>
      <c r="M568" s="5"/>
      <c r="N568" s="5"/>
      <c r="Z568" s="5"/>
      <c r="AA568" s="5"/>
    </row>
    <row r="569" ht="15.75" customHeight="1">
      <c r="A569" s="17"/>
      <c r="B569" s="117"/>
      <c r="C569" s="5"/>
      <c r="D569" s="5"/>
      <c r="O569" s="5"/>
      <c r="W569" s="5"/>
      <c r="X569" s="5"/>
    </row>
    <row r="570" ht="15.75" customHeight="1">
      <c r="A570" s="17"/>
      <c r="B570" s="117"/>
      <c r="C570" s="5"/>
      <c r="D570" s="5"/>
      <c r="M570" s="5"/>
      <c r="N570" s="5"/>
      <c r="O570" s="5"/>
    </row>
    <row r="571" ht="15.75" customHeight="1">
      <c r="A571" s="17"/>
      <c r="B571" s="117"/>
      <c r="C571" s="5"/>
      <c r="D571" s="5"/>
      <c r="S571" s="5"/>
      <c r="T571" s="5"/>
      <c r="Z571" s="5"/>
      <c r="AA571" s="5"/>
    </row>
    <row r="572" ht="15.75" customHeight="1">
      <c r="A572" s="17"/>
      <c r="B572" s="5"/>
      <c r="C572" s="5"/>
      <c r="D572" s="5"/>
      <c r="M572" s="5"/>
      <c r="N572" s="5"/>
      <c r="O572" s="5"/>
      <c r="U572" s="5"/>
      <c r="V572" s="5"/>
      <c r="W572" s="5"/>
      <c r="X572" s="5"/>
      <c r="Y572" s="5"/>
    </row>
    <row r="573" ht="15.75" customHeight="1">
      <c r="A573" s="17"/>
      <c r="B573" s="117"/>
      <c r="C573" s="5"/>
      <c r="K573" s="5"/>
      <c r="L573" s="5"/>
      <c r="M573" s="5"/>
      <c r="N573" s="5"/>
      <c r="O573" s="5"/>
    </row>
    <row r="574" ht="15.75" customHeight="1">
      <c r="A574" s="17"/>
      <c r="B574" s="117"/>
      <c r="C574" s="5"/>
      <c r="D574" s="5"/>
      <c r="M574" s="5"/>
      <c r="N574" s="5"/>
      <c r="W574" s="5"/>
      <c r="X574" s="5"/>
      <c r="Z574" s="5"/>
      <c r="AA574" s="5"/>
    </row>
    <row r="575" ht="15.75" customHeight="1">
      <c r="A575" s="17"/>
      <c r="B575" s="117"/>
      <c r="C575" s="5"/>
      <c r="D575" s="5"/>
    </row>
    <row r="576" ht="15.75" customHeight="1">
      <c r="A576" s="17"/>
      <c r="B576" s="117"/>
      <c r="C576" s="5"/>
      <c r="M576" s="5"/>
      <c r="N576" s="5"/>
      <c r="O576" s="5"/>
    </row>
    <row r="577" ht="15.75" customHeight="1">
      <c r="A577" s="17"/>
      <c r="B577" s="117"/>
      <c r="C577" s="5"/>
      <c r="D577" s="5"/>
      <c r="E577" s="5"/>
      <c r="F577" s="5"/>
      <c r="M577" s="5"/>
      <c r="N577" s="5"/>
      <c r="O577" s="5"/>
      <c r="P577" s="5"/>
      <c r="S577" s="5"/>
      <c r="T577" s="5"/>
      <c r="Z577" s="5"/>
      <c r="AA577" s="5"/>
    </row>
    <row r="578" ht="15.75" customHeight="1">
      <c r="A578" s="17"/>
      <c r="B578" s="117"/>
      <c r="C578" s="5"/>
      <c r="M578" s="5"/>
      <c r="N578" s="5"/>
    </row>
    <row r="579" ht="15.75" customHeight="1">
      <c r="A579" s="17"/>
      <c r="B579" s="117"/>
      <c r="C579" s="5"/>
      <c r="O579" s="5"/>
      <c r="AF579" s="5"/>
      <c r="AG579" s="5"/>
    </row>
    <row r="580" ht="15.75" customHeight="1">
      <c r="A580" s="17"/>
      <c r="B580" s="5"/>
      <c r="C580" s="5"/>
      <c r="D580" s="5"/>
      <c r="G580" s="5"/>
      <c r="H580" s="5"/>
      <c r="M580" s="5"/>
      <c r="N580" s="5"/>
      <c r="O580" s="5"/>
      <c r="Z580" s="5"/>
      <c r="AA580" s="5"/>
    </row>
    <row r="581" ht="15.75" customHeight="1">
      <c r="A581" s="17"/>
      <c r="B581" s="117"/>
      <c r="C581" s="5"/>
      <c r="M581" s="5"/>
      <c r="N581" s="5"/>
      <c r="O581" s="5"/>
      <c r="S581" s="5"/>
      <c r="T581" s="5"/>
      <c r="W581" s="5"/>
      <c r="X581" s="5"/>
      <c r="AB581" s="5"/>
      <c r="AH581" s="5"/>
    </row>
    <row r="582" ht="15.75" customHeight="1">
      <c r="A582" s="17"/>
      <c r="B582" s="117"/>
      <c r="C582" s="5"/>
      <c r="D582" s="5"/>
      <c r="E582" s="5"/>
      <c r="F582" s="5"/>
      <c r="M582" s="5"/>
      <c r="N582" s="5"/>
      <c r="U582" s="5"/>
      <c r="V582" s="5"/>
    </row>
    <row r="583" ht="15.75" customHeight="1">
      <c r="A583" s="17"/>
      <c r="B583" s="117"/>
      <c r="C583" s="5"/>
      <c r="M583" s="5"/>
      <c r="N583" s="5"/>
    </row>
    <row r="584" ht="15.75" customHeight="1">
      <c r="A584" s="17"/>
      <c r="B584" s="117"/>
      <c r="C584" s="5"/>
      <c r="G584" s="5"/>
      <c r="H584" s="5"/>
      <c r="M584" s="5"/>
      <c r="N584" s="5"/>
      <c r="O584" s="5"/>
      <c r="P584" s="5"/>
      <c r="S584" s="5"/>
      <c r="T584" s="5"/>
      <c r="AB584" s="5"/>
      <c r="AD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</row>
    <row r="585" ht="15.75" customHeight="1">
      <c r="A585" s="17"/>
      <c r="B585" s="117"/>
      <c r="C585" s="5"/>
      <c r="G585" s="5"/>
      <c r="H585" s="5"/>
      <c r="I585" s="5"/>
      <c r="J585" s="5"/>
      <c r="M585" s="5"/>
      <c r="N585" s="5"/>
      <c r="S585" s="5"/>
      <c r="T585" s="5"/>
      <c r="U585" s="5"/>
      <c r="V585" s="5"/>
      <c r="Z585" s="5"/>
      <c r="AA585" s="5"/>
      <c r="AB585" s="5"/>
    </row>
    <row r="586" ht="15.75" customHeight="1">
      <c r="A586" s="17"/>
      <c r="B586" s="117"/>
      <c r="C586" s="5"/>
      <c r="D586" s="5"/>
      <c r="G586" s="5"/>
      <c r="H586" s="5"/>
      <c r="M586" s="5"/>
      <c r="N586" s="5"/>
      <c r="O586" s="5"/>
      <c r="P586" s="5"/>
      <c r="S586" s="5"/>
      <c r="T586" s="5"/>
      <c r="U586" s="5"/>
      <c r="V586" s="5"/>
      <c r="W586" s="5"/>
      <c r="X586" s="5"/>
      <c r="Y586" s="5"/>
      <c r="Z586" s="5"/>
      <c r="AA586" s="5"/>
      <c r="AC586" s="5"/>
    </row>
    <row r="587" ht="15.75" customHeight="1">
      <c r="A587" s="17"/>
      <c r="B587" s="117"/>
      <c r="C587" s="5"/>
      <c r="D587" s="5"/>
    </row>
    <row r="588" ht="15.75" customHeight="1">
      <c r="A588" s="17"/>
      <c r="B588" s="117"/>
      <c r="C588" s="5"/>
      <c r="G588" s="5"/>
      <c r="H588" s="5"/>
      <c r="M588" s="5"/>
      <c r="N588" s="5"/>
      <c r="O588" s="5"/>
      <c r="P588" s="5"/>
      <c r="S588" s="5"/>
      <c r="T588" s="5"/>
      <c r="U588" s="5"/>
      <c r="V588" s="5"/>
      <c r="AD588" s="5"/>
    </row>
    <row r="589" ht="15.75" customHeight="1">
      <c r="A589" s="17"/>
      <c r="B589" s="117"/>
      <c r="C589" s="5"/>
      <c r="G589" s="5"/>
      <c r="H589" s="5"/>
      <c r="I589" s="5"/>
      <c r="J589" s="5"/>
      <c r="M589" s="5"/>
      <c r="N589" s="5"/>
      <c r="O589" s="5"/>
      <c r="P589" s="5"/>
      <c r="Q589" s="5"/>
      <c r="R589" s="5"/>
      <c r="Z589" s="5"/>
      <c r="AA589" s="5"/>
      <c r="AD589" s="5"/>
    </row>
    <row r="590" ht="15.75" customHeight="1">
      <c r="A590" s="17"/>
      <c r="B590" s="117"/>
      <c r="C590" s="5"/>
      <c r="G590" s="5"/>
      <c r="H590" s="5"/>
      <c r="I590" s="5"/>
      <c r="J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AC590" s="5"/>
    </row>
    <row r="591" ht="15.75" customHeight="1">
      <c r="A591" s="17"/>
      <c r="B591" s="117"/>
      <c r="C591" s="5"/>
      <c r="G591" s="5"/>
      <c r="H591" s="5"/>
      <c r="O591" s="5"/>
      <c r="U591" s="5"/>
      <c r="V591" s="5"/>
      <c r="Z591" s="5"/>
      <c r="AA591" s="5"/>
    </row>
    <row r="592" ht="15.75" customHeight="1">
      <c r="A592" s="17"/>
      <c r="B592" s="5"/>
      <c r="C592" s="5"/>
      <c r="M592" s="5"/>
      <c r="N592" s="5"/>
      <c r="O592" s="5"/>
      <c r="S592" s="5"/>
      <c r="T592" s="5"/>
      <c r="U592" s="5"/>
      <c r="V592" s="5"/>
      <c r="W592" s="5"/>
      <c r="X592" s="5"/>
    </row>
    <row r="593" ht="15.75" customHeight="1">
      <c r="A593" s="17"/>
      <c r="B593" s="5"/>
      <c r="C593" s="5"/>
      <c r="D593" s="5"/>
      <c r="M593" s="5"/>
      <c r="N593" s="5"/>
      <c r="W593" s="5"/>
      <c r="X593" s="5"/>
      <c r="Z593" s="5"/>
      <c r="AA593" s="5"/>
    </row>
    <row r="594" ht="15.75" customHeight="1">
      <c r="A594" s="17"/>
      <c r="B594" s="117"/>
      <c r="C594" s="5"/>
      <c r="I594" s="5"/>
      <c r="J594" s="5"/>
      <c r="M594" s="5"/>
      <c r="N594" s="5"/>
      <c r="O594" s="5"/>
      <c r="Z594" s="5"/>
      <c r="AA594" s="5"/>
      <c r="AB594" s="5"/>
      <c r="AD594" s="5"/>
    </row>
    <row r="595" ht="15.75" customHeight="1">
      <c r="A595" s="17"/>
      <c r="B595" s="117"/>
      <c r="C595" s="5"/>
      <c r="D595" s="5"/>
      <c r="G595" s="5"/>
      <c r="H595" s="5"/>
      <c r="M595" s="5"/>
      <c r="N595" s="5"/>
      <c r="S595" s="5"/>
      <c r="T595" s="5"/>
      <c r="Z595" s="5"/>
      <c r="AA595" s="5"/>
    </row>
    <row r="596" ht="15.75" customHeight="1">
      <c r="A596" s="17"/>
      <c r="B596" s="117"/>
      <c r="C596" s="5"/>
      <c r="E596" s="5"/>
      <c r="F596" s="5"/>
      <c r="G596" s="5"/>
      <c r="H596" s="5"/>
      <c r="M596" s="5"/>
      <c r="N596" s="5"/>
      <c r="O596" s="5"/>
      <c r="P596" s="5"/>
      <c r="U596" s="5"/>
      <c r="V596" s="5"/>
      <c r="Z596" s="5"/>
      <c r="AA596" s="5"/>
      <c r="AB596" s="5"/>
      <c r="AF596" s="5"/>
      <c r="AG596" s="5"/>
    </row>
    <row r="597" ht="15.75" customHeight="1">
      <c r="A597" s="17"/>
      <c r="B597" s="117"/>
      <c r="C597" s="5"/>
      <c r="D597" s="5"/>
      <c r="M597" s="5"/>
      <c r="N597" s="5"/>
      <c r="O597" s="5"/>
      <c r="U597" s="5"/>
      <c r="V597" s="5"/>
      <c r="Z597" s="5"/>
      <c r="AA597" s="5"/>
      <c r="AC597" s="5"/>
    </row>
    <row r="598" ht="15.75" customHeight="1">
      <c r="A598" s="17"/>
      <c r="B598" s="5"/>
      <c r="C598" s="5"/>
      <c r="D598" s="5"/>
      <c r="M598" s="5"/>
      <c r="N598" s="5"/>
      <c r="Y598" s="5"/>
      <c r="Z598" s="5"/>
      <c r="AA598" s="5"/>
    </row>
    <row r="599" ht="15.75" customHeight="1">
      <c r="A599" s="17"/>
      <c r="B599" s="117"/>
      <c r="C599" s="5"/>
      <c r="D599" s="5"/>
      <c r="G599" s="5"/>
      <c r="H599" s="5"/>
      <c r="M599" s="5"/>
      <c r="N599" s="5"/>
      <c r="O599" s="5"/>
    </row>
    <row r="600" ht="15.75" customHeight="1">
      <c r="A600" s="17"/>
      <c r="B600" s="117"/>
      <c r="C600" s="5"/>
      <c r="M600" s="5"/>
      <c r="N600" s="5"/>
    </row>
    <row r="601" ht="15.75" customHeight="1">
      <c r="A601" s="17"/>
      <c r="B601" s="5"/>
      <c r="C601" s="5"/>
      <c r="G601" s="5"/>
      <c r="H601" s="5"/>
      <c r="M601" s="5"/>
      <c r="N601" s="5"/>
      <c r="P601" s="5"/>
      <c r="S601" s="5"/>
      <c r="T601" s="5"/>
      <c r="U601" s="5"/>
      <c r="V601" s="5"/>
      <c r="AB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</row>
    <row r="602" ht="15.75" customHeight="1">
      <c r="A602" s="17"/>
      <c r="B602" s="117"/>
      <c r="C602" s="5"/>
      <c r="M602" s="5"/>
      <c r="N602" s="5"/>
      <c r="Y602" s="5"/>
    </row>
    <row r="603" ht="15.75" customHeight="1">
      <c r="A603" s="17"/>
      <c r="B603" s="117"/>
      <c r="C603" s="5"/>
      <c r="D603" s="5"/>
      <c r="M603" s="5"/>
      <c r="N603" s="5"/>
      <c r="O603" s="5"/>
    </row>
    <row r="604" ht="15.75" customHeight="1">
      <c r="A604" s="17"/>
      <c r="B604" s="117"/>
      <c r="C604" s="5"/>
      <c r="D604" s="5"/>
      <c r="I604" s="5"/>
      <c r="J604" s="5"/>
      <c r="M604" s="5"/>
      <c r="N604" s="5"/>
      <c r="O604" s="5"/>
    </row>
    <row r="605" ht="15.75" customHeight="1">
      <c r="A605" s="17"/>
      <c r="B605" s="117"/>
      <c r="C605" s="5"/>
      <c r="O605" s="5"/>
      <c r="Z605" s="5"/>
      <c r="AA605" s="5"/>
    </row>
    <row r="606" ht="15.75" customHeight="1">
      <c r="A606" s="17"/>
      <c r="B606" s="117"/>
      <c r="C606" s="5"/>
      <c r="M606" s="5"/>
      <c r="N606" s="5"/>
      <c r="Q606" s="5"/>
      <c r="R606" s="5"/>
    </row>
    <row r="607" ht="15.75" customHeight="1">
      <c r="A607" s="17"/>
      <c r="B607" s="117"/>
      <c r="C607" s="5"/>
      <c r="O607" s="5"/>
      <c r="S607" s="5"/>
      <c r="T607" s="5"/>
      <c r="W607" s="5"/>
      <c r="X607" s="5"/>
      <c r="Z607" s="5"/>
      <c r="AA607" s="5"/>
    </row>
    <row r="608" ht="15.75" customHeight="1">
      <c r="A608" s="17"/>
      <c r="B608" s="5"/>
      <c r="C608" s="5"/>
      <c r="D608" s="5"/>
      <c r="E608" s="5"/>
      <c r="F608" s="5"/>
      <c r="O608" s="5"/>
      <c r="P608" s="5"/>
      <c r="S608" s="5"/>
      <c r="T608" s="5"/>
      <c r="Y608" s="5"/>
      <c r="Z608" s="5"/>
      <c r="AA608" s="5"/>
    </row>
    <row r="609" ht="15.75" customHeight="1">
      <c r="A609" s="17"/>
      <c r="B609" s="117"/>
      <c r="C609" s="5"/>
      <c r="P609" s="5"/>
      <c r="AB609" s="5"/>
      <c r="AD609" s="5"/>
    </row>
    <row r="610" ht="15.75" customHeight="1">
      <c r="A610" s="17"/>
      <c r="B610" s="117"/>
      <c r="C610" s="5"/>
      <c r="M610" s="5"/>
      <c r="N610" s="5"/>
      <c r="O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</row>
    <row r="611" ht="15.75" customHeight="1">
      <c r="A611" s="17"/>
      <c r="B611" s="117"/>
      <c r="C611" s="5"/>
      <c r="G611" s="5"/>
      <c r="H611" s="5"/>
      <c r="M611" s="5"/>
      <c r="N611" s="5"/>
      <c r="O611" s="5"/>
      <c r="P611" s="5"/>
      <c r="U611" s="5"/>
      <c r="V611" s="5"/>
      <c r="AB611" s="5"/>
      <c r="AD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</row>
    <row r="612" ht="15.75" customHeight="1">
      <c r="A612" s="17"/>
      <c r="B612" s="5"/>
      <c r="C612" s="5"/>
      <c r="D612" s="5"/>
      <c r="I612" s="5"/>
      <c r="J612" s="5"/>
      <c r="Z612" s="5"/>
      <c r="AA612" s="5"/>
    </row>
    <row r="613" ht="15.75" customHeight="1">
      <c r="A613" s="17"/>
      <c r="B613" s="117"/>
      <c r="C613" s="5"/>
      <c r="M613" s="5"/>
      <c r="N613" s="5"/>
      <c r="W613" s="5"/>
      <c r="X613" s="5"/>
    </row>
    <row r="614" ht="15.75" customHeight="1">
      <c r="A614" s="17"/>
      <c r="B614" s="5"/>
      <c r="C614" s="5"/>
      <c r="O614" s="5"/>
      <c r="W614" s="5"/>
      <c r="X614" s="5"/>
    </row>
    <row r="615" ht="15.75" customHeight="1">
      <c r="A615" s="17"/>
      <c r="B615" s="117"/>
      <c r="C615" s="5"/>
      <c r="M615" s="5"/>
      <c r="N615" s="5"/>
    </row>
    <row r="616" ht="15.75" customHeight="1">
      <c r="A616" s="17"/>
      <c r="B616" s="117"/>
      <c r="C616" s="5"/>
      <c r="D616" s="5"/>
      <c r="M616" s="5"/>
      <c r="N616" s="5"/>
      <c r="P616" s="5"/>
    </row>
    <row r="617" ht="15.75" customHeight="1">
      <c r="A617" s="17"/>
      <c r="B617" s="117"/>
      <c r="C617" s="5"/>
      <c r="D617" s="5"/>
      <c r="O617" s="5"/>
    </row>
    <row r="618" ht="15.75" customHeight="1">
      <c r="A618" s="17"/>
      <c r="B618" s="117"/>
      <c r="C618" s="5"/>
      <c r="M618" s="5"/>
      <c r="N618" s="5"/>
    </row>
    <row r="619" ht="15.75" customHeight="1">
      <c r="A619" s="17"/>
      <c r="B619" s="117"/>
      <c r="C619" s="5"/>
      <c r="G619" s="5"/>
      <c r="H619" s="5"/>
      <c r="I619" s="5"/>
      <c r="J619" s="5"/>
      <c r="M619" s="5"/>
      <c r="N619" s="5"/>
    </row>
    <row r="620" ht="15.75" customHeight="1">
      <c r="A620" s="17"/>
      <c r="B620" s="5"/>
      <c r="C620" s="5"/>
      <c r="Y620" s="5"/>
    </row>
    <row r="621" ht="15.75" customHeight="1">
      <c r="A621" s="17"/>
      <c r="B621" s="117"/>
      <c r="C621" s="5"/>
      <c r="Y621" s="5"/>
    </row>
    <row r="622" ht="15.75" customHeight="1">
      <c r="A622" s="17"/>
      <c r="B622" s="5"/>
      <c r="C622" s="5"/>
      <c r="D622" s="5"/>
      <c r="E622" s="5"/>
      <c r="F622" s="5"/>
      <c r="G622" s="5"/>
      <c r="H622" s="5"/>
      <c r="M622" s="5"/>
      <c r="N622" s="5"/>
      <c r="O622" s="5"/>
    </row>
    <row r="623" ht="15.75" customHeight="1">
      <c r="A623" s="17"/>
      <c r="B623" s="117"/>
      <c r="C623" s="5"/>
      <c r="M623" s="5"/>
      <c r="N623" s="5"/>
      <c r="Z623" s="5"/>
      <c r="AA623" s="5"/>
    </row>
    <row r="624" ht="15.75" customHeight="1">
      <c r="A624" s="17"/>
      <c r="B624" s="117"/>
      <c r="C624" s="5"/>
      <c r="D624" s="5"/>
      <c r="M624" s="5"/>
      <c r="N624" s="5"/>
    </row>
    <row r="625" ht="15.75" customHeight="1">
      <c r="A625" s="17"/>
      <c r="B625" s="117"/>
      <c r="C625" s="5"/>
      <c r="M625" s="5"/>
      <c r="N625" s="5"/>
      <c r="U625" s="5"/>
      <c r="V625" s="5"/>
      <c r="AD625" s="5"/>
    </row>
    <row r="626" ht="15.75" customHeight="1">
      <c r="A626" s="17"/>
      <c r="B626" s="117"/>
      <c r="C626" s="5"/>
      <c r="S626" s="5"/>
      <c r="T626" s="5"/>
    </row>
    <row r="627" ht="15.75" customHeight="1">
      <c r="A627" s="17"/>
      <c r="B627" s="117"/>
      <c r="C627" s="5"/>
      <c r="P627" s="5"/>
    </row>
    <row r="628" ht="15.75" customHeight="1">
      <c r="A628" s="17"/>
      <c r="B628" s="5"/>
      <c r="C628" s="5"/>
      <c r="M628" s="5"/>
      <c r="N628" s="5"/>
    </row>
    <row r="629" ht="15.75" customHeight="1">
      <c r="A629" s="17"/>
      <c r="B629" s="117"/>
      <c r="C629" s="5"/>
      <c r="M629" s="5"/>
      <c r="N629" s="5"/>
      <c r="O629" s="5"/>
    </row>
    <row r="630" ht="15.75" customHeight="1">
      <c r="A630" s="17"/>
      <c r="B630" s="117"/>
      <c r="C630" s="5"/>
      <c r="O630" s="5"/>
      <c r="Z630" s="5"/>
      <c r="AA630" s="5"/>
    </row>
    <row r="631" ht="15.75" customHeight="1">
      <c r="A631" s="17"/>
      <c r="B631" s="5"/>
      <c r="C631" s="5"/>
      <c r="U631" s="5"/>
      <c r="V631" s="5"/>
      <c r="W631" s="5"/>
      <c r="X631" s="5"/>
    </row>
    <row r="632" ht="15.75" customHeight="1">
      <c r="A632" s="17"/>
      <c r="B632" s="117"/>
      <c r="C632" s="5"/>
      <c r="P632" s="5"/>
    </row>
    <row r="633" ht="15.75" customHeight="1">
      <c r="A633" s="17"/>
      <c r="B633" s="117"/>
      <c r="C633" s="5"/>
      <c r="D633" s="5"/>
      <c r="Y633" s="5"/>
    </row>
    <row r="634" ht="15.75" customHeight="1">
      <c r="A634" s="17"/>
      <c r="B634" s="117"/>
      <c r="C634" s="5"/>
      <c r="G634" s="5"/>
      <c r="H634" s="5"/>
    </row>
    <row r="635" ht="15.75" customHeight="1">
      <c r="A635" s="17"/>
      <c r="B635" s="117"/>
      <c r="C635" s="5"/>
      <c r="E635" s="5"/>
      <c r="F635" s="5"/>
      <c r="K635" s="5"/>
      <c r="L635" s="5"/>
      <c r="O635" s="5"/>
      <c r="P635" s="5"/>
      <c r="U635" s="5"/>
      <c r="V635" s="5"/>
      <c r="W635" s="5"/>
      <c r="X635" s="5"/>
      <c r="Z635" s="5"/>
      <c r="AA635" s="5"/>
    </row>
    <row r="636" ht="15.75" customHeight="1">
      <c r="A636" s="17"/>
      <c r="B636" s="117"/>
      <c r="C636" s="5"/>
      <c r="E636" s="5"/>
      <c r="F636" s="5"/>
      <c r="O636" s="5"/>
      <c r="Y636" s="5"/>
      <c r="Z636" s="5"/>
      <c r="AA636" s="5"/>
      <c r="AB636" s="5"/>
      <c r="AF636" s="5"/>
      <c r="AG636" s="5"/>
    </row>
    <row r="637" ht="15.75" customHeight="1">
      <c r="A637" s="17"/>
      <c r="B637" s="117"/>
      <c r="C637" s="5"/>
      <c r="D637" s="5"/>
      <c r="E637" s="5"/>
      <c r="F637" s="5"/>
      <c r="K637" s="5"/>
      <c r="L637" s="5"/>
      <c r="M637" s="5"/>
      <c r="N637" s="5"/>
      <c r="O637" s="5"/>
      <c r="P637" s="5"/>
      <c r="S637" s="5"/>
      <c r="T637" s="5"/>
      <c r="U637" s="5"/>
      <c r="V637" s="5"/>
      <c r="W637" s="5"/>
      <c r="X637" s="5"/>
      <c r="Z637" s="5"/>
      <c r="AA637" s="5"/>
    </row>
    <row r="638" ht="15.75" customHeight="1">
      <c r="A638" s="17"/>
      <c r="B638" s="117"/>
      <c r="C638" s="5"/>
      <c r="D638" s="5"/>
      <c r="E638" s="5"/>
      <c r="F638" s="5"/>
      <c r="G638" s="5"/>
      <c r="H638" s="5"/>
      <c r="I638" s="5"/>
      <c r="J638" s="5"/>
      <c r="P638" s="5"/>
      <c r="S638" s="5"/>
      <c r="T638" s="5"/>
      <c r="U638" s="5"/>
      <c r="V638" s="5"/>
      <c r="Y638" s="5"/>
      <c r="Z638" s="5"/>
      <c r="AA638" s="5"/>
    </row>
    <row r="639" ht="15.75" customHeight="1">
      <c r="A639" s="17"/>
      <c r="B639" s="117"/>
      <c r="C639" s="5"/>
      <c r="D639" s="5"/>
      <c r="I639" s="5"/>
      <c r="J639" s="5"/>
      <c r="K639" s="5"/>
      <c r="L639" s="5"/>
      <c r="O639" s="5"/>
      <c r="P639" s="5"/>
      <c r="Q639" s="5"/>
      <c r="R639" s="5"/>
      <c r="W639" s="5"/>
      <c r="X639" s="5"/>
      <c r="AD639" s="5"/>
      <c r="AF639" s="5"/>
      <c r="AG639" s="5"/>
    </row>
    <row r="640" ht="15.75" customHeight="1">
      <c r="A640" s="17"/>
      <c r="B640" s="5"/>
      <c r="C640" s="5"/>
      <c r="D640" s="5"/>
      <c r="G640" s="5"/>
      <c r="H640" s="5"/>
      <c r="I640" s="5"/>
      <c r="J640" s="5"/>
      <c r="M640" s="5"/>
      <c r="N640" s="5"/>
      <c r="O640" s="5"/>
      <c r="P640" s="5"/>
      <c r="S640" s="5"/>
      <c r="T640" s="5"/>
      <c r="W640" s="5"/>
      <c r="X640" s="5"/>
      <c r="AB640" s="5"/>
      <c r="AC640" s="5"/>
      <c r="AD640" s="5"/>
    </row>
    <row r="641" ht="15.75" customHeight="1">
      <c r="A641" s="17"/>
      <c r="B641" s="117"/>
      <c r="C641" s="5"/>
      <c r="U641" s="5"/>
      <c r="V641" s="5"/>
    </row>
    <row r="642" ht="15.75" customHeight="1">
      <c r="A642" s="17"/>
      <c r="B642" s="117"/>
      <c r="C642" s="5"/>
      <c r="D642" s="5"/>
      <c r="M642" s="5"/>
      <c r="N642" s="5"/>
      <c r="O642" s="5"/>
      <c r="AC642" s="5"/>
    </row>
    <row r="643" ht="15.75" customHeight="1">
      <c r="A643" s="17"/>
      <c r="B643" s="117"/>
      <c r="C643" s="5"/>
      <c r="M643" s="5"/>
      <c r="N643" s="5"/>
      <c r="Q643" s="5"/>
      <c r="R643" s="5"/>
      <c r="S643" s="5"/>
      <c r="T643" s="5"/>
      <c r="U643" s="5"/>
      <c r="V643" s="5"/>
      <c r="Y643" s="5"/>
      <c r="Z643" s="5"/>
      <c r="AA643" s="5"/>
      <c r="AC643" s="5"/>
    </row>
    <row r="644" ht="15.75" customHeight="1">
      <c r="A644" s="17"/>
      <c r="B644" s="117"/>
      <c r="C644" s="5"/>
      <c r="M644" s="5"/>
      <c r="N644" s="5"/>
      <c r="O644" s="5"/>
      <c r="Y644" s="5"/>
      <c r="AC644" s="5"/>
    </row>
    <row r="645" ht="15.75" customHeight="1">
      <c r="A645" s="17"/>
      <c r="B645" s="117"/>
      <c r="C645" s="5"/>
      <c r="D645" s="5"/>
      <c r="W645" s="5"/>
      <c r="X645" s="5"/>
      <c r="AC645" s="5"/>
    </row>
    <row r="646" ht="15.75" customHeight="1">
      <c r="A646" s="17"/>
      <c r="B646" s="117"/>
      <c r="C646" s="5"/>
      <c r="G646" s="5"/>
      <c r="H646" s="5"/>
      <c r="M646" s="5"/>
      <c r="N646" s="5"/>
      <c r="P646" s="5"/>
      <c r="S646" s="5"/>
      <c r="T646" s="5"/>
      <c r="U646" s="5"/>
      <c r="V646" s="5"/>
      <c r="W646" s="5"/>
      <c r="X646" s="5"/>
      <c r="AC646" s="5"/>
    </row>
    <row r="647" ht="15.75" customHeight="1">
      <c r="A647" s="17"/>
      <c r="B647" s="5"/>
      <c r="C647" s="5"/>
      <c r="U647" s="5"/>
      <c r="V647" s="5"/>
      <c r="W647" s="5"/>
      <c r="X647" s="5"/>
      <c r="Y647" s="5"/>
      <c r="Z647" s="5"/>
      <c r="AA647" s="5"/>
      <c r="AB647" s="5"/>
    </row>
    <row r="648" ht="15.75" customHeight="1">
      <c r="A648" s="17"/>
      <c r="B648" s="117"/>
      <c r="C648" s="5"/>
    </row>
    <row r="649" ht="15.75" customHeight="1">
      <c r="A649" s="17"/>
      <c r="B649" s="5"/>
      <c r="C649" s="5"/>
      <c r="G649" s="5"/>
      <c r="H649" s="5"/>
      <c r="S649" s="5"/>
      <c r="T649" s="5"/>
      <c r="U649" s="5"/>
      <c r="V649" s="5"/>
    </row>
    <row r="650" ht="15.75" customHeight="1">
      <c r="A650" s="17"/>
      <c r="B650" s="117"/>
      <c r="C650" s="5"/>
      <c r="M650" s="5"/>
      <c r="N650" s="5"/>
      <c r="O650" s="5"/>
      <c r="U650" s="5"/>
      <c r="V650" s="5"/>
      <c r="AC650" s="5"/>
      <c r="AD650" s="5"/>
    </row>
    <row r="651" ht="15.75" customHeight="1">
      <c r="A651" s="17"/>
      <c r="B651" s="117"/>
      <c r="C651" s="5"/>
      <c r="M651" s="5"/>
      <c r="N651" s="5"/>
      <c r="O651" s="5"/>
      <c r="P651" s="5"/>
      <c r="U651" s="5"/>
      <c r="V651" s="5"/>
      <c r="W651" s="5"/>
      <c r="X651" s="5"/>
      <c r="Y651" s="5"/>
      <c r="Z651" s="5"/>
      <c r="AA651" s="5"/>
    </row>
    <row r="652" ht="15.75" customHeight="1">
      <c r="A652" s="17"/>
      <c r="B652" s="117"/>
      <c r="C652" s="5"/>
      <c r="D652" s="5"/>
      <c r="I652" s="5"/>
      <c r="J652" s="5"/>
      <c r="M652" s="5"/>
      <c r="N652" s="5"/>
      <c r="O652" s="5"/>
      <c r="S652" s="5"/>
      <c r="T652" s="5"/>
      <c r="U652" s="5"/>
      <c r="V652" s="5"/>
      <c r="W652" s="5"/>
      <c r="X652" s="5"/>
      <c r="Z652" s="5"/>
      <c r="AA652" s="5"/>
      <c r="AC652" s="5"/>
      <c r="AF652" s="5"/>
      <c r="AG652" s="5"/>
    </row>
    <row r="653" ht="15.75" customHeight="1">
      <c r="A653" s="17"/>
      <c r="B653" s="5"/>
      <c r="C653" s="5"/>
      <c r="D653" s="5"/>
      <c r="M653" s="5"/>
      <c r="N653" s="5"/>
      <c r="S653" s="5"/>
      <c r="T653" s="5"/>
      <c r="U653" s="5"/>
      <c r="V653" s="5"/>
      <c r="Y653" s="5"/>
      <c r="AC653" s="5"/>
    </row>
    <row r="654" ht="15.75" customHeight="1">
      <c r="A654" s="17"/>
      <c r="B654" s="117"/>
      <c r="C654" s="5"/>
      <c r="D654" s="5"/>
      <c r="E654" s="5"/>
      <c r="F654" s="5"/>
      <c r="K654" s="5"/>
      <c r="L654" s="5"/>
      <c r="M654" s="5"/>
      <c r="N654" s="5"/>
      <c r="W654" s="5"/>
      <c r="X654" s="5"/>
      <c r="Z654" s="5"/>
      <c r="AA654" s="5"/>
    </row>
    <row r="655" ht="15.75" customHeight="1">
      <c r="A655" s="17"/>
      <c r="B655" s="117"/>
      <c r="C655" s="5"/>
      <c r="D655" s="5"/>
      <c r="O655" s="5"/>
      <c r="W655" s="5"/>
      <c r="X655" s="5"/>
    </row>
    <row r="656" ht="15.75" customHeight="1">
      <c r="A656" s="17"/>
      <c r="B656" s="117"/>
      <c r="C656" s="5"/>
      <c r="M656" s="5"/>
      <c r="N656" s="5"/>
      <c r="O656" s="5"/>
      <c r="S656" s="5"/>
      <c r="T656" s="5"/>
      <c r="AD656" s="5"/>
    </row>
    <row r="657" ht="15.75" customHeight="1">
      <c r="A657" s="17"/>
      <c r="B657" s="117"/>
      <c r="C657" s="5"/>
      <c r="K657" s="5"/>
      <c r="L657" s="5"/>
      <c r="M657" s="5"/>
      <c r="N657" s="5"/>
      <c r="O657" s="5"/>
      <c r="Q657" s="5"/>
      <c r="R657" s="5"/>
      <c r="S657" s="5"/>
      <c r="T657" s="5"/>
      <c r="U657" s="5"/>
      <c r="V657" s="5"/>
      <c r="W657" s="5"/>
      <c r="X657" s="5"/>
      <c r="Y657" s="5"/>
      <c r="AC657" s="5"/>
      <c r="AF657" s="5"/>
      <c r="AG657" s="5"/>
    </row>
    <row r="658" ht="15.75" customHeight="1">
      <c r="A658" s="17"/>
      <c r="B658" s="117"/>
      <c r="C658" s="5"/>
      <c r="M658" s="5"/>
      <c r="N658" s="5"/>
      <c r="O658" s="5"/>
      <c r="Y658" s="5"/>
      <c r="Z658" s="5"/>
      <c r="AA658" s="5"/>
    </row>
    <row r="659" ht="15.75" customHeight="1">
      <c r="A659" s="17"/>
      <c r="B659" s="5"/>
      <c r="C659" s="5"/>
      <c r="O659" s="5"/>
      <c r="W659" s="5"/>
      <c r="X659" s="5"/>
      <c r="Y659" s="5"/>
    </row>
    <row r="660" ht="15.75" customHeight="1">
      <c r="A660" s="17"/>
      <c r="B660" s="117"/>
      <c r="C660" s="5"/>
      <c r="D660" s="5"/>
      <c r="G660" s="5"/>
      <c r="H660" s="5"/>
      <c r="M660" s="5"/>
      <c r="N660" s="5"/>
      <c r="Y660" s="5"/>
      <c r="AB660" s="5"/>
      <c r="AF660" s="5"/>
      <c r="AG660" s="5"/>
    </row>
    <row r="661" ht="15.75" customHeight="1">
      <c r="A661" s="17"/>
      <c r="B661" s="117"/>
      <c r="C661" s="5"/>
      <c r="D661" s="5"/>
      <c r="O661" s="5"/>
    </row>
    <row r="662" ht="15.75" customHeight="1">
      <c r="A662" s="17"/>
      <c r="B662" s="117"/>
      <c r="C662" s="5"/>
      <c r="S662" s="5"/>
      <c r="T662" s="5"/>
      <c r="U662" s="5"/>
      <c r="V662" s="5"/>
      <c r="W662" s="5"/>
      <c r="X662" s="5"/>
      <c r="Z662" s="5"/>
      <c r="AA662" s="5"/>
    </row>
    <row r="663" ht="15.75" customHeight="1">
      <c r="A663" s="17"/>
      <c r="B663" s="5"/>
      <c r="C663" s="5"/>
      <c r="M663" s="5"/>
      <c r="N663" s="5"/>
      <c r="O663" s="5"/>
      <c r="S663" s="5"/>
      <c r="T663" s="5"/>
      <c r="U663" s="5"/>
      <c r="V663" s="5"/>
    </row>
    <row r="664" ht="15.75" customHeight="1">
      <c r="A664" s="17"/>
      <c r="B664" s="117"/>
      <c r="C664" s="5"/>
      <c r="D664" s="5"/>
      <c r="O664" s="5"/>
      <c r="W664" s="5"/>
      <c r="X664" s="5"/>
      <c r="Z664" s="5"/>
      <c r="AA664" s="5"/>
    </row>
    <row r="665" ht="15.75" customHeight="1">
      <c r="A665" s="17"/>
      <c r="B665" s="117"/>
      <c r="C665" s="5"/>
      <c r="D665" s="5"/>
      <c r="G665" s="5"/>
      <c r="H665" s="5"/>
      <c r="M665" s="5"/>
      <c r="N665" s="5"/>
      <c r="O665" s="5"/>
      <c r="P665" s="5"/>
      <c r="S665" s="5"/>
      <c r="T665" s="5"/>
      <c r="W665" s="5"/>
      <c r="X665" s="5"/>
      <c r="Y665" s="5"/>
      <c r="Z665" s="5"/>
      <c r="AA665" s="5"/>
    </row>
    <row r="666" ht="15.75" customHeight="1">
      <c r="A666" s="17"/>
      <c r="B666" s="117"/>
      <c r="C666" s="5"/>
      <c r="D666" s="5"/>
      <c r="M666" s="5"/>
      <c r="N666" s="5"/>
      <c r="S666" s="5"/>
      <c r="T666" s="5"/>
    </row>
    <row r="667" ht="15.75" customHeight="1">
      <c r="A667" s="17"/>
      <c r="B667" s="117"/>
      <c r="C667" s="5"/>
      <c r="D667" s="5"/>
      <c r="M667" s="5"/>
      <c r="N667" s="5"/>
      <c r="O667" s="5"/>
      <c r="W667" s="5"/>
      <c r="X667" s="5"/>
      <c r="Z667" s="5"/>
      <c r="AA667" s="5"/>
    </row>
    <row r="668" ht="15.75" customHeight="1">
      <c r="A668" s="17"/>
      <c r="B668" s="117"/>
      <c r="C668" s="5"/>
      <c r="D668" s="5"/>
      <c r="E668" s="5"/>
      <c r="F668" s="5"/>
      <c r="M668" s="5"/>
      <c r="N668" s="5"/>
    </row>
    <row r="669" ht="15.75" customHeight="1">
      <c r="A669" s="17"/>
      <c r="B669" s="117"/>
      <c r="C669" s="5"/>
      <c r="D669" s="5"/>
      <c r="G669" s="5"/>
      <c r="H669" s="5"/>
      <c r="M669" s="5"/>
      <c r="N669" s="5"/>
      <c r="O669" s="5"/>
      <c r="S669" s="5"/>
      <c r="T669" s="5"/>
      <c r="U669" s="5"/>
      <c r="V669" s="5"/>
      <c r="W669" s="5"/>
      <c r="X669" s="5"/>
      <c r="Y669" s="5"/>
      <c r="Z669" s="5"/>
      <c r="AA669" s="5"/>
      <c r="AD669" s="5"/>
      <c r="AF669" s="5"/>
      <c r="AG669" s="5"/>
      <c r="AH669" s="5"/>
    </row>
    <row r="670" ht="15.75" customHeight="1">
      <c r="A670" s="17"/>
      <c r="B670" s="117"/>
      <c r="C670" s="5"/>
      <c r="M670" s="5"/>
      <c r="N670" s="5"/>
      <c r="U670" s="5"/>
      <c r="V670" s="5"/>
      <c r="W670" s="5"/>
      <c r="X670" s="5"/>
      <c r="AB670" s="5"/>
      <c r="AC670" s="5"/>
    </row>
    <row r="671" ht="15.75" customHeight="1">
      <c r="A671" s="17"/>
      <c r="B671" s="117"/>
      <c r="C671" s="5"/>
      <c r="D671" s="5"/>
      <c r="Z671" s="5"/>
      <c r="AA671" s="5"/>
    </row>
    <row r="672" ht="15.75" customHeight="1">
      <c r="A672" s="17"/>
      <c r="B672" s="117"/>
      <c r="C672" s="5"/>
      <c r="K672" s="5"/>
      <c r="L672" s="5"/>
      <c r="M672" s="5"/>
      <c r="N672" s="5"/>
      <c r="O672" s="5"/>
    </row>
    <row r="673" ht="15.75" customHeight="1">
      <c r="A673" s="17"/>
      <c r="B673" s="117"/>
      <c r="C673" s="5"/>
      <c r="D673" s="5"/>
      <c r="G673" s="5"/>
      <c r="H673" s="5"/>
      <c r="M673" s="5"/>
      <c r="N673" s="5"/>
      <c r="S673" s="5"/>
      <c r="T673" s="5"/>
      <c r="U673" s="5"/>
      <c r="V673" s="5"/>
      <c r="Y673" s="5"/>
      <c r="AC673" s="5"/>
    </row>
    <row r="674" ht="15.75" customHeight="1">
      <c r="A674" s="17"/>
      <c r="B674" s="117"/>
      <c r="C674" s="5"/>
      <c r="D674" s="5"/>
      <c r="I674" s="5"/>
      <c r="J674" s="5"/>
      <c r="M674" s="5"/>
      <c r="N674" s="5"/>
      <c r="O674" s="5"/>
      <c r="Y674" s="5"/>
    </row>
    <row r="675" ht="15.75" customHeight="1">
      <c r="A675" s="17"/>
      <c r="B675" s="117"/>
      <c r="C675" s="5"/>
      <c r="D675" s="5"/>
      <c r="G675" s="5"/>
      <c r="H675" s="5"/>
      <c r="K675" s="5"/>
      <c r="L675" s="5"/>
      <c r="M675" s="5"/>
      <c r="N675" s="5"/>
      <c r="O675" s="5"/>
      <c r="Z675" s="5"/>
      <c r="AA675" s="5"/>
      <c r="AD675" s="5"/>
      <c r="AF675" s="5"/>
      <c r="AG675" s="5"/>
    </row>
    <row r="676" ht="15.75" customHeight="1">
      <c r="A676" s="17"/>
      <c r="B676" s="5"/>
      <c r="C676" s="5"/>
      <c r="G676" s="5"/>
      <c r="H676" s="5"/>
      <c r="I676" s="5"/>
      <c r="J676" s="5"/>
      <c r="O676" s="5"/>
      <c r="P676" s="5"/>
    </row>
    <row r="677" ht="15.75" customHeight="1">
      <c r="A677" s="17"/>
      <c r="B677" s="117"/>
      <c r="C677" s="5"/>
      <c r="G677" s="5"/>
      <c r="H677" s="5"/>
      <c r="M677" s="5"/>
      <c r="N677" s="5"/>
      <c r="O677" s="5"/>
      <c r="W677" s="5"/>
      <c r="X677" s="5"/>
      <c r="Y677" s="5"/>
      <c r="Z677" s="5"/>
      <c r="AA677" s="5"/>
      <c r="AC677" s="5"/>
    </row>
    <row r="678" ht="15.75" customHeight="1">
      <c r="A678" s="17"/>
      <c r="B678" s="117"/>
      <c r="C678" s="5"/>
      <c r="M678" s="5"/>
      <c r="N678" s="5"/>
      <c r="S678" s="5"/>
      <c r="T678" s="5"/>
    </row>
    <row r="679" ht="15.75" customHeight="1">
      <c r="A679" s="17"/>
      <c r="B679" s="117"/>
      <c r="C679" s="5"/>
      <c r="D679" s="5"/>
      <c r="O679" s="5"/>
    </row>
    <row r="680" ht="15.75" customHeight="1">
      <c r="A680" s="17"/>
      <c r="B680" s="5"/>
      <c r="C680" s="5"/>
      <c r="U680" s="5"/>
      <c r="V680" s="5"/>
      <c r="Z680" s="5"/>
      <c r="AA680" s="5"/>
    </row>
    <row r="681" ht="15.75" customHeight="1">
      <c r="A681" s="17"/>
      <c r="B681" s="117"/>
      <c r="C681" s="5"/>
      <c r="S681" s="5"/>
      <c r="T681" s="5"/>
      <c r="W681" s="5"/>
      <c r="X681" s="5"/>
      <c r="AD681" s="5"/>
    </row>
    <row r="682" ht="15.75" customHeight="1">
      <c r="A682" s="17"/>
      <c r="B682" s="117"/>
      <c r="C682" s="5"/>
      <c r="Z682" s="5"/>
      <c r="AA682" s="5"/>
    </row>
    <row r="683" ht="15.75" customHeight="1">
      <c r="A683" s="17"/>
      <c r="B683" s="117"/>
      <c r="C683" s="5"/>
      <c r="D683" s="5"/>
      <c r="I683" s="5"/>
      <c r="J683" s="5"/>
      <c r="M683" s="5"/>
      <c r="N683" s="5"/>
      <c r="U683" s="5"/>
      <c r="V683" s="5"/>
      <c r="W683" s="5"/>
      <c r="X683" s="5"/>
    </row>
    <row r="684" ht="15.75" customHeight="1">
      <c r="A684" s="17"/>
      <c r="B684" s="117"/>
      <c r="C684" s="5"/>
      <c r="D684" s="5"/>
      <c r="G684" s="5"/>
      <c r="H684" s="5"/>
      <c r="M684" s="5"/>
      <c r="N684" s="5"/>
      <c r="O684" s="5"/>
      <c r="P684" s="5"/>
      <c r="S684" s="5"/>
      <c r="T684" s="5"/>
      <c r="W684" s="5"/>
      <c r="X684" s="5"/>
      <c r="Z684" s="5"/>
      <c r="AA684" s="5"/>
      <c r="AB684" s="5"/>
      <c r="AD684" s="5"/>
    </row>
    <row r="685" ht="15.75" customHeight="1">
      <c r="A685" s="17"/>
      <c r="B685" s="117"/>
      <c r="C685" s="5"/>
      <c r="D685" s="5"/>
      <c r="AB685" s="5"/>
      <c r="AD685" s="5"/>
    </row>
    <row r="686" ht="15.75" customHeight="1">
      <c r="A686" s="17"/>
      <c r="B686" s="5"/>
      <c r="C686" s="5"/>
      <c r="D686" s="5"/>
      <c r="AC686" s="5"/>
    </row>
    <row r="687" ht="15.75" customHeight="1">
      <c r="A687" s="17"/>
      <c r="B687" s="117"/>
      <c r="C687" s="5"/>
      <c r="D687" s="5"/>
      <c r="O687" s="5"/>
      <c r="S687" s="5"/>
      <c r="T687" s="5"/>
      <c r="AF687" s="5"/>
      <c r="AG687" s="5"/>
    </row>
    <row r="688" ht="15.75" customHeight="1">
      <c r="A688" s="17"/>
      <c r="B688" s="117"/>
      <c r="C688" s="5"/>
      <c r="D688" s="5"/>
      <c r="M688" s="5"/>
      <c r="N688" s="5"/>
      <c r="O688" s="5"/>
      <c r="P688" s="5"/>
      <c r="AD688" s="5"/>
    </row>
    <row r="689" ht="15.75" customHeight="1">
      <c r="A689" s="17"/>
      <c r="B689" s="5"/>
      <c r="C689" s="5"/>
      <c r="D689" s="5"/>
      <c r="I689" s="5"/>
      <c r="J689" s="5"/>
      <c r="M689" s="5"/>
      <c r="N689" s="5"/>
      <c r="O689" s="5"/>
      <c r="S689" s="5"/>
      <c r="T689" s="5"/>
    </row>
    <row r="690" ht="15.75" customHeight="1">
      <c r="A690" s="17"/>
      <c r="B690" s="117"/>
      <c r="C690" s="5"/>
      <c r="D690" s="5"/>
      <c r="W690" s="5"/>
      <c r="X690" s="5"/>
      <c r="Z690" s="5"/>
      <c r="AA690" s="5"/>
      <c r="AB690" s="5"/>
    </row>
    <row r="691" ht="15.75" customHeight="1">
      <c r="A691" s="17"/>
      <c r="B691" s="117"/>
      <c r="C691" s="5"/>
      <c r="D691" s="5"/>
      <c r="G691" s="5"/>
      <c r="H691" s="5"/>
      <c r="M691" s="5"/>
      <c r="N691" s="5"/>
      <c r="O691" s="5"/>
      <c r="S691" s="5"/>
      <c r="T691" s="5"/>
      <c r="U691" s="5"/>
      <c r="V691" s="5"/>
      <c r="Z691" s="5"/>
      <c r="AA691" s="5"/>
      <c r="AC691" s="5"/>
      <c r="AD691" s="5"/>
      <c r="AF691" s="5"/>
      <c r="AG691" s="5"/>
    </row>
    <row r="692" ht="15.75" customHeight="1">
      <c r="A692" s="17"/>
      <c r="B692" s="117"/>
      <c r="C692" s="5"/>
      <c r="AC692" s="5"/>
      <c r="AF692" s="5"/>
      <c r="AG692" s="5"/>
    </row>
    <row r="693" ht="15.75" customHeight="1">
      <c r="A693" s="17"/>
      <c r="B693" s="117"/>
      <c r="C693" s="5"/>
      <c r="M693" s="5"/>
      <c r="N693" s="5"/>
    </row>
    <row r="694" ht="15.75" customHeight="1">
      <c r="A694" s="17"/>
      <c r="B694" s="5"/>
      <c r="C694" s="5"/>
      <c r="D694" s="5"/>
      <c r="I694" s="5"/>
      <c r="J694" s="5"/>
      <c r="M694" s="5"/>
      <c r="N694" s="5"/>
      <c r="AC694" s="5"/>
    </row>
    <row r="695" ht="15.75" customHeight="1">
      <c r="A695" s="17"/>
      <c r="B695" s="117"/>
      <c r="C695" s="5"/>
      <c r="M695" s="5"/>
      <c r="N695" s="5"/>
      <c r="O695" s="5"/>
    </row>
    <row r="696" ht="15.75" customHeight="1">
      <c r="A696" s="17"/>
      <c r="B696" s="5"/>
      <c r="C696" s="5"/>
      <c r="I696" s="5"/>
      <c r="J696" s="5"/>
      <c r="AC696" s="5"/>
    </row>
    <row r="697" ht="15.75" customHeight="1">
      <c r="A697" s="17"/>
      <c r="B697" s="117"/>
      <c r="C697" s="5"/>
      <c r="G697" s="5"/>
      <c r="H697" s="5"/>
      <c r="I697" s="5"/>
      <c r="J697" s="5"/>
      <c r="M697" s="5"/>
      <c r="N697" s="5"/>
      <c r="W697" s="5"/>
      <c r="X697" s="5"/>
      <c r="AF697" s="5"/>
      <c r="AG697" s="5"/>
    </row>
    <row r="698" ht="15.75" customHeight="1">
      <c r="A698" s="17"/>
      <c r="B698" s="117"/>
      <c r="C698" s="5"/>
      <c r="O698" s="5"/>
    </row>
    <row r="699" ht="15.75" customHeight="1">
      <c r="A699" s="17"/>
      <c r="B699" s="117"/>
      <c r="C699" s="5"/>
      <c r="M699" s="5"/>
      <c r="N699" s="5"/>
      <c r="U699" s="5"/>
      <c r="V699" s="5"/>
    </row>
    <row r="700" ht="15.75" customHeight="1">
      <c r="A700" s="17"/>
      <c r="B700" s="117"/>
      <c r="C700" s="5"/>
      <c r="Z700" s="5"/>
      <c r="AA700" s="5"/>
    </row>
    <row r="701" ht="15.75" customHeight="1">
      <c r="A701" s="17"/>
      <c r="B701" s="117"/>
      <c r="C701" s="5"/>
      <c r="M701" s="5"/>
      <c r="N701" s="5"/>
      <c r="O701" s="5"/>
      <c r="W701" s="5"/>
      <c r="X701" s="5"/>
      <c r="AF701" s="5"/>
      <c r="AG701" s="5"/>
    </row>
    <row r="702" ht="15.75" customHeight="1">
      <c r="A702" s="17"/>
      <c r="B702" s="117"/>
      <c r="C702" s="5"/>
      <c r="M702" s="5"/>
      <c r="N702" s="5"/>
    </row>
    <row r="703" ht="15.75" customHeight="1">
      <c r="A703" s="17"/>
      <c r="B703" s="117"/>
      <c r="C703" s="5"/>
      <c r="D703" s="5"/>
      <c r="O703" s="5"/>
      <c r="Z703" s="5"/>
      <c r="AA703" s="5"/>
    </row>
    <row r="704" ht="15.75" customHeight="1">
      <c r="A704" s="17"/>
      <c r="B704" s="5"/>
      <c r="C704" s="5"/>
      <c r="G704" s="5"/>
      <c r="H704" s="5"/>
      <c r="K704" s="5"/>
      <c r="L704" s="5"/>
      <c r="M704" s="5"/>
      <c r="N704" s="5"/>
      <c r="O704" s="5"/>
      <c r="P704" s="5"/>
      <c r="S704" s="5"/>
      <c r="T704" s="5"/>
      <c r="U704" s="5"/>
      <c r="V704" s="5"/>
      <c r="W704" s="5"/>
      <c r="X704" s="5"/>
      <c r="Y704" s="5"/>
      <c r="Z704" s="5"/>
      <c r="AA704" s="5"/>
      <c r="AC704" s="5"/>
    </row>
    <row r="705" ht="15.75" customHeight="1">
      <c r="A705" s="17"/>
      <c r="B705" s="117"/>
      <c r="C705" s="5"/>
      <c r="G705" s="5"/>
      <c r="H705" s="5"/>
      <c r="O705" s="5"/>
      <c r="P705" s="5"/>
      <c r="W705" s="5"/>
      <c r="X705" s="5"/>
    </row>
    <row r="706" ht="15.75" customHeight="1">
      <c r="A706" s="17"/>
      <c r="B706" s="117"/>
      <c r="C706" s="5"/>
      <c r="D706" s="5"/>
      <c r="E706" s="5"/>
      <c r="F706" s="5"/>
      <c r="M706" s="5"/>
      <c r="N706" s="5"/>
      <c r="P706" s="5"/>
      <c r="S706" s="5"/>
      <c r="T706" s="5"/>
      <c r="Z706" s="5"/>
      <c r="AA706" s="5"/>
    </row>
    <row r="707" ht="15.75" customHeight="1">
      <c r="A707" s="17"/>
      <c r="B707" s="117"/>
      <c r="C707" s="5"/>
      <c r="D707" s="5"/>
      <c r="M707" s="5"/>
      <c r="N707" s="5"/>
      <c r="AF707" s="5"/>
      <c r="AG707" s="5"/>
    </row>
    <row r="708" ht="15.75" customHeight="1">
      <c r="A708" s="17"/>
      <c r="B708" s="117"/>
      <c r="C708" s="5"/>
      <c r="I708" s="5"/>
      <c r="J708" s="5"/>
      <c r="M708" s="5"/>
      <c r="N708" s="5"/>
      <c r="O708" s="5"/>
      <c r="Y708" s="5"/>
    </row>
    <row r="709" ht="15.75" customHeight="1">
      <c r="A709" s="17"/>
      <c r="B709" s="117"/>
      <c r="C709" s="5"/>
      <c r="D709" s="5"/>
      <c r="G709" s="5"/>
      <c r="H709" s="5"/>
      <c r="I709" s="5"/>
      <c r="J709" s="5"/>
      <c r="M709" s="5"/>
      <c r="N709" s="5"/>
      <c r="O709" s="5"/>
      <c r="P709" s="5"/>
      <c r="Q709" s="5"/>
      <c r="R709" s="5"/>
      <c r="U709" s="5"/>
      <c r="V709" s="5"/>
      <c r="Y709" s="5"/>
      <c r="AC709" s="5"/>
    </row>
    <row r="710" ht="15.75" customHeight="1">
      <c r="A710" s="17"/>
      <c r="B710" s="117"/>
      <c r="C710" s="5"/>
      <c r="D710" s="5"/>
      <c r="G710" s="5"/>
      <c r="H710" s="5"/>
      <c r="I710" s="5"/>
      <c r="J710" s="5"/>
      <c r="M710" s="5"/>
      <c r="N710" s="5"/>
      <c r="O710" s="5"/>
      <c r="S710" s="5"/>
      <c r="T710" s="5"/>
      <c r="W710" s="5"/>
      <c r="X710" s="5"/>
    </row>
    <row r="711" ht="15.75" customHeight="1">
      <c r="A711" s="17"/>
      <c r="B711" s="117"/>
      <c r="C711" s="5"/>
      <c r="Z711" s="5"/>
      <c r="AA711" s="5"/>
    </row>
    <row r="712" ht="15.75" customHeight="1">
      <c r="A712" s="17"/>
      <c r="B712" s="117"/>
      <c r="C712" s="5"/>
      <c r="D712" s="5"/>
      <c r="M712" s="5"/>
      <c r="N712" s="5"/>
      <c r="O712" s="5"/>
      <c r="P712" s="5"/>
      <c r="S712" s="5"/>
      <c r="T712" s="5"/>
      <c r="U712" s="5"/>
      <c r="V712" s="5"/>
      <c r="AF712" s="5"/>
      <c r="AG712" s="5"/>
    </row>
    <row r="713" ht="15.75" customHeight="1">
      <c r="A713" s="17"/>
      <c r="B713" s="117"/>
      <c r="C713" s="5"/>
      <c r="G713" s="5"/>
      <c r="H713" s="5"/>
      <c r="M713" s="5"/>
      <c r="N713" s="5"/>
      <c r="P713" s="5"/>
      <c r="S713" s="5"/>
      <c r="T713" s="5"/>
      <c r="U713" s="5"/>
      <c r="V713" s="5"/>
      <c r="Z713" s="5"/>
      <c r="AA713" s="5"/>
      <c r="AC713" s="5"/>
      <c r="AD713" s="5"/>
      <c r="AE713" s="5"/>
      <c r="AF713" s="5"/>
      <c r="AG713" s="5"/>
    </row>
    <row r="714" ht="15.75" customHeight="1">
      <c r="A714" s="17"/>
      <c r="B714" s="117"/>
      <c r="C714" s="5"/>
      <c r="M714" s="5"/>
      <c r="N714" s="5"/>
      <c r="Y714" s="5"/>
    </row>
    <row r="715" ht="15.75" customHeight="1">
      <c r="A715" s="17"/>
      <c r="B715" s="117"/>
      <c r="C715" s="5"/>
      <c r="D715" s="5"/>
      <c r="M715" s="5"/>
      <c r="N715" s="5"/>
    </row>
    <row r="716" ht="15.75" customHeight="1">
      <c r="A716" s="17"/>
      <c r="B716" s="117"/>
      <c r="C716" s="5"/>
      <c r="AB716" s="5"/>
    </row>
    <row r="717" ht="15.75" customHeight="1">
      <c r="A717" s="17"/>
      <c r="B717" s="117"/>
      <c r="C717" s="5"/>
      <c r="M717" s="5"/>
      <c r="N717" s="5"/>
      <c r="Q717" s="5"/>
      <c r="R717" s="5"/>
      <c r="S717" s="5"/>
      <c r="T717" s="5"/>
      <c r="W717" s="5"/>
      <c r="X717" s="5"/>
      <c r="Y717" s="5"/>
      <c r="Z717" s="5"/>
      <c r="AA717" s="5"/>
      <c r="AB717" s="5"/>
    </row>
    <row r="718" ht="15.75" customHeight="1">
      <c r="A718" s="17"/>
      <c r="B718" s="5"/>
      <c r="C718" s="5"/>
      <c r="Z718" s="5"/>
      <c r="AA718" s="5"/>
      <c r="AD718" s="5"/>
    </row>
    <row r="719" ht="15.75" customHeight="1">
      <c r="A719" s="17"/>
      <c r="B719" s="117"/>
      <c r="C719" s="5"/>
      <c r="D719" s="5"/>
    </row>
    <row r="720" ht="15.75" customHeight="1">
      <c r="A720" s="17"/>
      <c r="B720" s="117"/>
      <c r="C720" s="5"/>
      <c r="D720" s="5"/>
      <c r="O720" s="5"/>
      <c r="W720" s="5"/>
      <c r="X720" s="5"/>
    </row>
    <row r="721" ht="15.75" customHeight="1">
      <c r="A721" s="17"/>
      <c r="B721" s="117"/>
      <c r="C721" s="5"/>
      <c r="G721" s="5"/>
      <c r="H721" s="5"/>
      <c r="I721" s="5"/>
      <c r="J721" s="5"/>
      <c r="M721" s="5"/>
      <c r="N721" s="5"/>
      <c r="W721" s="5"/>
      <c r="X721" s="5"/>
      <c r="Y721" s="5"/>
    </row>
    <row r="722" ht="15.75" customHeight="1">
      <c r="A722" s="17"/>
      <c r="B722" s="117"/>
      <c r="C722" s="5"/>
      <c r="W722" s="5"/>
      <c r="X722" s="5"/>
      <c r="Z722" s="5"/>
      <c r="AA722" s="5"/>
    </row>
    <row r="723" ht="15.75" customHeight="1">
      <c r="A723" s="17"/>
      <c r="B723" s="117"/>
      <c r="C723" s="5"/>
      <c r="U723" s="5"/>
      <c r="V723" s="5"/>
      <c r="W723" s="5"/>
      <c r="X723" s="5"/>
      <c r="Y723" s="5"/>
    </row>
    <row r="724" ht="15.75" customHeight="1">
      <c r="A724" s="17"/>
      <c r="B724" s="5"/>
      <c r="C724" s="5"/>
      <c r="M724" s="5"/>
      <c r="N724" s="5"/>
      <c r="AC724" s="5"/>
    </row>
    <row r="725" ht="15.75" customHeight="1">
      <c r="A725" s="17"/>
      <c r="B725" s="117"/>
      <c r="C725" s="5"/>
      <c r="D725" s="5"/>
      <c r="M725" s="5"/>
      <c r="N725" s="5"/>
      <c r="P725" s="5"/>
    </row>
    <row r="726" ht="15.75" customHeight="1">
      <c r="A726" s="17"/>
      <c r="B726" s="117"/>
      <c r="C726" s="5"/>
      <c r="W726" s="5"/>
      <c r="X726" s="5"/>
      <c r="Y726" s="5"/>
      <c r="Z726" s="5"/>
      <c r="AA726" s="5"/>
      <c r="AF726" s="5"/>
      <c r="AG726" s="5"/>
      <c r="AH726" s="5"/>
    </row>
    <row r="727" ht="15.75" customHeight="1">
      <c r="A727" s="17"/>
      <c r="B727" s="117"/>
      <c r="C727" s="5"/>
      <c r="D727" s="5"/>
      <c r="AC727" s="5"/>
    </row>
    <row r="728" ht="15.75" customHeight="1">
      <c r="A728" s="17"/>
      <c r="B728" s="117"/>
      <c r="C728" s="5"/>
      <c r="D728" s="5"/>
    </row>
    <row r="729" ht="15.75" customHeight="1">
      <c r="A729" s="17"/>
      <c r="B729" s="117"/>
      <c r="C729" s="5"/>
      <c r="D729" s="5"/>
    </row>
    <row r="730" ht="15.75" customHeight="1">
      <c r="A730" s="17"/>
      <c r="B730" s="5"/>
      <c r="C730" s="5"/>
      <c r="S730" s="5"/>
      <c r="T730" s="5"/>
      <c r="Y730" s="5"/>
    </row>
    <row r="731" ht="15.75" customHeight="1">
      <c r="A731" s="17"/>
      <c r="B731" s="117"/>
      <c r="C731" s="5"/>
      <c r="M731" s="5"/>
      <c r="N731" s="5"/>
    </row>
    <row r="732" ht="15.75" customHeight="1">
      <c r="A732" s="17"/>
      <c r="B732" s="117"/>
      <c r="C732" s="5"/>
      <c r="D732" s="5"/>
      <c r="M732" s="5"/>
      <c r="N732" s="5"/>
      <c r="W732" s="5"/>
      <c r="X732" s="5"/>
    </row>
    <row r="733" ht="15.75" customHeight="1">
      <c r="A733" s="17"/>
      <c r="B733" s="117"/>
      <c r="C733" s="5"/>
      <c r="D733" s="5"/>
      <c r="M733" s="5"/>
      <c r="N733" s="5"/>
      <c r="P733" s="5"/>
      <c r="Q733" s="5"/>
      <c r="R733" s="5"/>
      <c r="S733" s="5"/>
      <c r="T733" s="5"/>
      <c r="U733" s="5"/>
      <c r="V733" s="5"/>
      <c r="Z733" s="5"/>
      <c r="AA733" s="5"/>
      <c r="AC733" s="5"/>
    </row>
    <row r="734" ht="15.75" customHeight="1">
      <c r="A734" s="17"/>
      <c r="B734" s="117"/>
      <c r="C734" s="5"/>
      <c r="D734" s="5"/>
      <c r="G734" s="5"/>
      <c r="H734" s="5"/>
      <c r="O734" s="5"/>
      <c r="W734" s="5"/>
      <c r="X734" s="5"/>
      <c r="AC734" s="5"/>
    </row>
    <row r="735" ht="15.75" customHeight="1">
      <c r="A735" s="17"/>
      <c r="B735" s="117"/>
      <c r="C735" s="5"/>
      <c r="M735" s="5"/>
      <c r="N735" s="5"/>
    </row>
    <row r="736" ht="15.75" customHeight="1">
      <c r="A736" s="17"/>
      <c r="B736" s="117"/>
      <c r="C736" s="5"/>
      <c r="D736" s="5"/>
      <c r="S736" s="5"/>
      <c r="T736" s="5"/>
    </row>
    <row r="737" ht="15.75" customHeight="1">
      <c r="A737" s="17"/>
      <c r="B737" s="117"/>
      <c r="C737" s="5"/>
      <c r="D737" s="5"/>
      <c r="P737" s="5"/>
      <c r="Y737" s="5"/>
      <c r="Z737" s="5"/>
      <c r="AA737" s="5"/>
    </row>
    <row r="738" ht="15.75" customHeight="1">
      <c r="A738" s="17"/>
      <c r="B738" s="117"/>
      <c r="C738" s="5"/>
      <c r="D738" s="5"/>
      <c r="M738" s="5"/>
      <c r="N738" s="5"/>
      <c r="O738" s="5"/>
      <c r="S738" s="5"/>
      <c r="T738" s="5"/>
      <c r="U738" s="5"/>
      <c r="V738" s="5"/>
      <c r="Z738" s="5"/>
      <c r="AA738" s="5"/>
      <c r="AF738" s="5"/>
      <c r="AG738" s="5"/>
    </row>
    <row r="739" ht="15.75" customHeight="1">
      <c r="A739" s="17"/>
      <c r="B739" s="117"/>
      <c r="C739" s="5"/>
      <c r="D739" s="5"/>
      <c r="M739" s="5"/>
      <c r="N739" s="5"/>
      <c r="O739" s="5"/>
      <c r="S739" s="5"/>
      <c r="T739" s="5"/>
      <c r="U739" s="5"/>
      <c r="V739" s="5"/>
      <c r="W739" s="5"/>
      <c r="X739" s="5"/>
      <c r="AC739" s="5"/>
      <c r="AD739" s="5"/>
    </row>
    <row r="740" ht="15.75" customHeight="1">
      <c r="A740" s="17"/>
      <c r="B740" s="5"/>
      <c r="C740" s="5"/>
      <c r="D740" s="5"/>
      <c r="O740" s="5"/>
      <c r="Q740" s="5"/>
      <c r="R740" s="5"/>
      <c r="W740" s="5"/>
      <c r="X740" s="5"/>
      <c r="Z740" s="5"/>
      <c r="AA740" s="5"/>
      <c r="AF740" s="5"/>
      <c r="AG740" s="5"/>
    </row>
    <row r="741" ht="15.75" customHeight="1">
      <c r="A741" s="17"/>
      <c r="B741" s="117"/>
      <c r="C741" s="5"/>
      <c r="D741" s="5"/>
      <c r="I741" s="5"/>
      <c r="J741" s="5"/>
      <c r="M741" s="5"/>
      <c r="N741" s="5"/>
      <c r="P741" s="5"/>
      <c r="Q741" s="5"/>
      <c r="R741" s="5"/>
      <c r="W741" s="5"/>
      <c r="X741" s="5"/>
      <c r="Z741" s="5"/>
      <c r="AA741" s="5"/>
      <c r="AC741" s="5"/>
    </row>
    <row r="742" ht="15.75" customHeight="1">
      <c r="A742" s="17"/>
      <c r="B742" s="117"/>
      <c r="C742" s="5"/>
      <c r="D742" s="5"/>
      <c r="Y742" s="5"/>
      <c r="Z742" s="5"/>
      <c r="AA742" s="5"/>
    </row>
    <row r="743" ht="15.75" customHeight="1">
      <c r="A743" s="17"/>
      <c r="B743" s="117"/>
      <c r="C743" s="5"/>
      <c r="D743" s="5"/>
      <c r="O743" s="5"/>
      <c r="Z743" s="5"/>
      <c r="AA743" s="5"/>
      <c r="AC743" s="5"/>
    </row>
    <row r="744" ht="15.75" customHeight="1">
      <c r="A744" s="17"/>
      <c r="B744" s="5"/>
      <c r="C744" s="5"/>
      <c r="D744" s="5"/>
      <c r="O744" s="5"/>
      <c r="U744" s="5"/>
      <c r="V744" s="5"/>
      <c r="W744" s="5"/>
      <c r="X744" s="5"/>
      <c r="Z744" s="5"/>
      <c r="AA744" s="5"/>
    </row>
    <row r="745" ht="15.75" customHeight="1">
      <c r="A745" s="17"/>
      <c r="B745" s="117"/>
      <c r="C745" s="5"/>
      <c r="D745" s="5"/>
      <c r="M745" s="5"/>
      <c r="N745" s="5"/>
      <c r="P745" s="5"/>
      <c r="S745" s="5"/>
      <c r="T745" s="5"/>
      <c r="W745" s="5"/>
      <c r="X745" s="5"/>
      <c r="Z745" s="5"/>
      <c r="AA745" s="5"/>
      <c r="AF745" s="5"/>
      <c r="AG745" s="5"/>
    </row>
    <row r="746" ht="15.75" customHeight="1">
      <c r="A746" s="17"/>
      <c r="B746" s="117"/>
      <c r="C746" s="5"/>
      <c r="D746" s="5"/>
      <c r="G746" s="5"/>
      <c r="H746" s="5"/>
      <c r="M746" s="5"/>
      <c r="N746" s="5"/>
      <c r="O746" s="5"/>
      <c r="Z746" s="5"/>
      <c r="AA746" s="5"/>
    </row>
    <row r="747" ht="15.75" customHeight="1">
      <c r="A747" s="17"/>
      <c r="B747" s="117"/>
      <c r="C747" s="5"/>
      <c r="D747" s="5"/>
      <c r="M747" s="5"/>
      <c r="N747" s="5"/>
      <c r="O747" s="5"/>
      <c r="W747" s="5"/>
      <c r="X747" s="5"/>
      <c r="Z747" s="5"/>
      <c r="AA747" s="5"/>
    </row>
    <row r="748" ht="15.75" customHeight="1">
      <c r="A748" s="17"/>
      <c r="B748" s="117"/>
      <c r="C748" s="5"/>
      <c r="D748" s="5"/>
      <c r="G748" s="5"/>
      <c r="H748" s="5"/>
      <c r="O748" s="5"/>
      <c r="Z748" s="5"/>
      <c r="AA748" s="5"/>
    </row>
    <row r="749" ht="15.75" customHeight="1">
      <c r="A749" s="17"/>
      <c r="B749" s="117"/>
      <c r="C749" s="5"/>
      <c r="M749" s="5"/>
      <c r="N749" s="5"/>
    </row>
    <row r="750" ht="15.75" customHeight="1">
      <c r="A750" s="17"/>
      <c r="B750" s="117"/>
      <c r="C750" s="5"/>
      <c r="U750" s="5"/>
      <c r="V750" s="5"/>
      <c r="Z750" s="5"/>
      <c r="AA750" s="5"/>
    </row>
    <row r="751" ht="15.75" customHeight="1">
      <c r="A751" s="17"/>
      <c r="B751" s="117"/>
      <c r="C751" s="5"/>
      <c r="D751" s="5"/>
      <c r="O751" s="5"/>
    </row>
    <row r="752" ht="15.75" customHeight="1">
      <c r="A752" s="17"/>
      <c r="B752" s="5"/>
      <c r="C752" s="5"/>
      <c r="D752" s="5"/>
      <c r="G752" s="5"/>
      <c r="H752" s="5"/>
      <c r="O752" s="5"/>
      <c r="P752" s="5"/>
      <c r="W752" s="5"/>
      <c r="X752" s="5"/>
      <c r="Z752" s="5"/>
      <c r="AA752" s="5"/>
      <c r="AF752" s="5"/>
      <c r="AG752" s="5"/>
    </row>
    <row r="753" ht="15.75" customHeight="1">
      <c r="A753" s="17"/>
      <c r="B753" s="117"/>
      <c r="C753" s="5"/>
      <c r="M753" s="5"/>
      <c r="N753" s="5"/>
      <c r="O753" s="5"/>
      <c r="AC753" s="5"/>
    </row>
    <row r="754" ht="15.75" customHeight="1">
      <c r="A754" s="17"/>
      <c r="B754" s="117"/>
      <c r="C754" s="5"/>
      <c r="M754" s="5"/>
      <c r="N754" s="5"/>
      <c r="Z754" s="5"/>
      <c r="AA754" s="5"/>
    </row>
    <row r="755" ht="15.75" customHeight="1">
      <c r="A755" s="17"/>
      <c r="B755" s="117"/>
      <c r="C755" s="5"/>
      <c r="D755" s="5"/>
      <c r="Z755" s="5"/>
      <c r="AA755" s="5"/>
    </row>
    <row r="756" ht="15.75" customHeight="1">
      <c r="A756" s="17"/>
      <c r="B756" s="5"/>
      <c r="C756" s="5"/>
      <c r="D756" s="5"/>
      <c r="O756" s="5"/>
    </row>
    <row r="757" ht="15.75" customHeight="1">
      <c r="A757" s="17"/>
      <c r="B757" s="117"/>
      <c r="C757" s="5"/>
      <c r="D757" s="5"/>
      <c r="I757" s="5"/>
      <c r="J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Z757" s="5"/>
      <c r="AA757" s="5"/>
      <c r="AC757" s="5"/>
    </row>
    <row r="758" ht="15.75" customHeight="1">
      <c r="A758" s="17"/>
      <c r="B758" s="5"/>
      <c r="C758" s="5"/>
      <c r="M758" s="5"/>
      <c r="N758" s="5"/>
    </row>
    <row r="759" ht="15.75" customHeight="1">
      <c r="A759" s="17"/>
      <c r="B759" s="117"/>
      <c r="C759" s="5"/>
      <c r="D759" s="5"/>
    </row>
    <row r="760" ht="15.75" customHeight="1">
      <c r="A760" s="17"/>
      <c r="B760" s="117"/>
      <c r="C760" s="5"/>
      <c r="D760" s="5"/>
      <c r="M760" s="5"/>
      <c r="N760" s="5"/>
      <c r="S760" s="5"/>
      <c r="T760" s="5"/>
      <c r="W760" s="5"/>
      <c r="X760" s="5"/>
      <c r="AF760" s="5"/>
      <c r="AG760" s="5"/>
    </row>
    <row r="761" ht="15.75" customHeight="1">
      <c r="A761" s="17"/>
      <c r="B761" s="117"/>
      <c r="C761" s="5"/>
      <c r="D761" s="5"/>
      <c r="M761" s="5"/>
      <c r="N761" s="5"/>
      <c r="O761" s="5"/>
      <c r="P761" s="5"/>
      <c r="W761" s="5"/>
      <c r="X761" s="5"/>
      <c r="Z761" s="5"/>
      <c r="AA761" s="5"/>
      <c r="AF761" s="5"/>
      <c r="AG761" s="5"/>
    </row>
    <row r="762" ht="15.75" customHeight="1">
      <c r="A762" s="17"/>
      <c r="B762" s="117"/>
      <c r="C762" s="5"/>
      <c r="D762" s="5"/>
      <c r="M762" s="5"/>
      <c r="N762" s="5"/>
      <c r="O762" s="5"/>
    </row>
    <row r="763" ht="15.75" customHeight="1">
      <c r="A763" s="17"/>
      <c r="B763" s="117"/>
      <c r="C763" s="5"/>
      <c r="D763" s="5"/>
      <c r="P763" s="5"/>
      <c r="W763" s="5"/>
      <c r="X763" s="5"/>
      <c r="Z763" s="5"/>
      <c r="AA763" s="5"/>
    </row>
    <row r="764" ht="15.75" customHeight="1">
      <c r="A764" s="17"/>
      <c r="B764" s="117"/>
      <c r="C764" s="5"/>
      <c r="D764" s="5"/>
      <c r="M764" s="5"/>
      <c r="N764" s="5"/>
    </row>
    <row r="765" ht="15.75" customHeight="1">
      <c r="A765" s="17"/>
      <c r="B765" s="117"/>
      <c r="C765" s="5"/>
      <c r="AB765" s="5"/>
    </row>
    <row r="766" ht="15.75" customHeight="1">
      <c r="A766" s="17"/>
      <c r="B766" s="117"/>
      <c r="C766" s="5"/>
      <c r="M766" s="5"/>
      <c r="N766" s="5"/>
      <c r="U766" s="5"/>
      <c r="V766" s="5"/>
    </row>
    <row r="767" ht="15.75" customHeight="1">
      <c r="A767" s="17"/>
      <c r="B767" s="5"/>
      <c r="C767" s="5"/>
      <c r="M767" s="5"/>
      <c r="N767" s="5"/>
      <c r="O767" s="5"/>
      <c r="Q767" s="5"/>
      <c r="R767" s="5"/>
      <c r="W767" s="5"/>
      <c r="X767" s="5"/>
      <c r="Y767" s="5"/>
      <c r="Z767" s="5"/>
      <c r="AA767" s="5"/>
      <c r="AB767" s="5"/>
    </row>
    <row r="768" ht="15.75" customHeight="1">
      <c r="A768" s="17"/>
      <c r="B768" s="117"/>
      <c r="C768" s="5"/>
      <c r="M768" s="5"/>
      <c r="N768" s="5"/>
      <c r="O768" s="5"/>
      <c r="W768" s="5"/>
      <c r="X768" s="5"/>
      <c r="AC768" s="5"/>
    </row>
    <row r="769" ht="15.75" customHeight="1">
      <c r="A769" s="17"/>
      <c r="B769" s="117"/>
      <c r="C769" s="5"/>
      <c r="D769" s="5"/>
      <c r="G769" s="5"/>
      <c r="H769" s="5"/>
      <c r="I769" s="5"/>
      <c r="J769" s="5"/>
      <c r="M769" s="5"/>
      <c r="N769" s="5"/>
      <c r="O769" s="5"/>
      <c r="S769" s="5"/>
      <c r="T769" s="5"/>
      <c r="Y769" s="5"/>
      <c r="Z769" s="5"/>
      <c r="AA769" s="5"/>
      <c r="AC769" s="5"/>
      <c r="AF769" s="5"/>
      <c r="AG769" s="5"/>
    </row>
    <row r="770" ht="15.75" customHeight="1">
      <c r="A770" s="17"/>
      <c r="B770" s="117"/>
      <c r="C770" s="5"/>
      <c r="D770" s="5"/>
      <c r="M770" s="5"/>
      <c r="N770" s="5"/>
      <c r="Z770" s="5"/>
      <c r="AA770" s="5"/>
      <c r="AC770" s="5"/>
    </row>
    <row r="771" ht="15.75" customHeight="1">
      <c r="A771" s="17"/>
      <c r="B771" s="117"/>
      <c r="C771" s="5"/>
      <c r="D771" s="5"/>
      <c r="I771" s="5"/>
      <c r="J771" s="5"/>
      <c r="M771" s="5"/>
      <c r="N771" s="5"/>
      <c r="U771" s="5"/>
      <c r="V771" s="5"/>
      <c r="Z771" s="5"/>
      <c r="AA771" s="5"/>
    </row>
    <row r="772" ht="15.75" customHeight="1">
      <c r="A772" s="17"/>
      <c r="B772" s="117"/>
      <c r="C772" s="5"/>
      <c r="M772" s="5"/>
      <c r="N772" s="5"/>
      <c r="O772" s="5"/>
      <c r="S772" s="5"/>
      <c r="T772" s="5"/>
      <c r="Z772" s="5"/>
      <c r="AA772" s="5"/>
    </row>
    <row r="773" ht="15.75" customHeight="1">
      <c r="A773" s="17"/>
      <c r="B773" s="117"/>
      <c r="C773" s="5"/>
      <c r="D773" s="5"/>
      <c r="M773" s="5"/>
      <c r="N773" s="5"/>
    </row>
    <row r="774" ht="15.75" customHeight="1">
      <c r="A774" s="17"/>
      <c r="B774" s="117"/>
      <c r="C774" s="5"/>
      <c r="D774" s="5"/>
      <c r="M774" s="5"/>
      <c r="N774" s="5"/>
      <c r="W774" s="5"/>
      <c r="X774" s="5"/>
      <c r="AC774" s="5"/>
      <c r="AF774" s="5"/>
      <c r="AG774" s="5"/>
    </row>
    <row r="775" ht="15.75" customHeight="1">
      <c r="A775" s="17"/>
      <c r="B775" s="117"/>
      <c r="C775" s="5"/>
      <c r="D775" s="5"/>
      <c r="M775" s="5"/>
      <c r="N775" s="5"/>
      <c r="S775" s="5"/>
      <c r="T775" s="5"/>
      <c r="W775" s="5"/>
      <c r="X775" s="5"/>
      <c r="Z775" s="5"/>
      <c r="AA775" s="5"/>
    </row>
    <row r="776" ht="15.75" customHeight="1">
      <c r="A776" s="17"/>
      <c r="B776" s="5"/>
      <c r="C776" s="5"/>
      <c r="M776" s="5"/>
      <c r="N776" s="5"/>
      <c r="O776" s="5"/>
    </row>
    <row r="777" ht="15.75" customHeight="1">
      <c r="A777" s="17"/>
      <c r="B777" s="117"/>
      <c r="C777" s="5"/>
      <c r="O777" s="5"/>
      <c r="S777" s="5"/>
      <c r="T777" s="5"/>
    </row>
    <row r="778" ht="15.75" customHeight="1">
      <c r="A778" s="17"/>
      <c r="B778" s="117"/>
      <c r="C778" s="5"/>
      <c r="D778" s="5"/>
      <c r="G778" s="5"/>
      <c r="H778" s="5"/>
      <c r="M778" s="5"/>
      <c r="N778" s="5"/>
      <c r="O778" s="5"/>
      <c r="S778" s="5"/>
      <c r="T778" s="5"/>
      <c r="U778" s="5"/>
      <c r="V778" s="5"/>
      <c r="Z778" s="5"/>
      <c r="AA778" s="5"/>
    </row>
    <row r="779" ht="15.75" customHeight="1">
      <c r="A779" s="17"/>
      <c r="B779" s="117"/>
      <c r="C779" s="5"/>
      <c r="D779" s="5"/>
      <c r="M779" s="5"/>
      <c r="N779" s="5"/>
      <c r="Z779" s="5"/>
      <c r="AA779" s="5"/>
    </row>
    <row r="780" ht="15.75" customHeight="1">
      <c r="A780" s="17"/>
      <c r="B780" s="117"/>
      <c r="C780" s="5"/>
      <c r="D780" s="5"/>
      <c r="G780" s="5"/>
      <c r="H780" s="5"/>
      <c r="Z780" s="5"/>
      <c r="AA780" s="5"/>
      <c r="AC780" s="5"/>
    </row>
    <row r="781" ht="15.75" customHeight="1">
      <c r="A781" s="17"/>
      <c r="B781" s="117"/>
      <c r="C781" s="5"/>
      <c r="D781" s="5"/>
      <c r="I781" s="5"/>
      <c r="J781" s="5"/>
      <c r="M781" s="5"/>
      <c r="N781" s="5"/>
      <c r="O781" s="5"/>
      <c r="P781" s="5"/>
      <c r="U781" s="5"/>
      <c r="V781" s="5"/>
      <c r="W781" s="5"/>
      <c r="X781" s="5"/>
    </row>
    <row r="782" ht="15.75" customHeight="1">
      <c r="A782" s="17"/>
      <c r="B782" s="117"/>
      <c r="C782" s="5"/>
      <c r="D782" s="5"/>
      <c r="M782" s="5"/>
      <c r="N782" s="5"/>
      <c r="P782" s="5"/>
      <c r="W782" s="5"/>
      <c r="X782" s="5"/>
      <c r="Z782" s="5"/>
      <c r="AA782" s="5"/>
    </row>
    <row r="783" ht="15.75" customHeight="1">
      <c r="A783" s="17"/>
      <c r="B783" s="5"/>
      <c r="C783" s="5"/>
      <c r="D783" s="5"/>
      <c r="M783" s="5"/>
      <c r="N783" s="5"/>
      <c r="O783" s="5"/>
      <c r="P783" s="5"/>
      <c r="S783" s="5"/>
      <c r="T783" s="5"/>
      <c r="W783" s="5"/>
      <c r="X783" s="5"/>
      <c r="Y783" s="5"/>
      <c r="Z783" s="5"/>
      <c r="AA783" s="5"/>
    </row>
    <row r="784" ht="15.75" customHeight="1">
      <c r="A784" s="17"/>
      <c r="B784" s="117"/>
      <c r="C784" s="5"/>
      <c r="M784" s="5"/>
      <c r="N784" s="5"/>
      <c r="O784" s="5"/>
      <c r="Z784" s="5"/>
      <c r="AA784" s="5"/>
    </row>
    <row r="785" ht="15.75" customHeight="1">
      <c r="A785" s="17"/>
      <c r="B785" s="117"/>
      <c r="C785" s="5"/>
      <c r="M785" s="5"/>
      <c r="N785" s="5"/>
      <c r="O785" s="5"/>
      <c r="AC785" s="5"/>
    </row>
    <row r="786" ht="15.75" customHeight="1">
      <c r="A786" s="17"/>
      <c r="B786" s="117"/>
      <c r="C786" s="5"/>
      <c r="G786" s="5"/>
      <c r="H786" s="5"/>
      <c r="I786" s="5"/>
      <c r="J786" s="5"/>
      <c r="M786" s="5"/>
      <c r="N786" s="5"/>
      <c r="P786" s="5"/>
      <c r="Q786" s="5"/>
      <c r="R786" s="5"/>
      <c r="Z786" s="5"/>
      <c r="AA786" s="5"/>
      <c r="AC786" s="5"/>
    </row>
    <row r="787" ht="15.75" customHeight="1">
      <c r="A787" s="17"/>
      <c r="B787" s="5"/>
      <c r="C787" s="5"/>
      <c r="W787" s="5"/>
      <c r="X787" s="5"/>
    </row>
    <row r="788" ht="15.75" customHeight="1">
      <c r="A788" s="17"/>
      <c r="B788" s="117"/>
      <c r="C788" s="5"/>
      <c r="Z788" s="5"/>
      <c r="AA788" s="5"/>
      <c r="AC788" s="5"/>
    </row>
    <row r="789" ht="15.75" customHeight="1">
      <c r="A789" s="17"/>
      <c r="B789" s="117"/>
      <c r="C789" s="5"/>
      <c r="D789" s="5"/>
      <c r="P789" s="5"/>
      <c r="Z789" s="5"/>
      <c r="AA789" s="5"/>
    </row>
    <row r="790" ht="15.75" customHeight="1">
      <c r="A790" s="17"/>
      <c r="B790" s="117"/>
      <c r="C790" s="5"/>
      <c r="U790" s="5"/>
      <c r="V790" s="5"/>
    </row>
    <row r="791" ht="15.75" customHeight="1">
      <c r="A791" s="17"/>
      <c r="B791" s="117"/>
      <c r="C791" s="5"/>
      <c r="D791" s="5"/>
    </row>
    <row r="792" ht="15.75" customHeight="1">
      <c r="A792" s="17"/>
      <c r="B792" s="5"/>
      <c r="C792" s="5"/>
      <c r="D792" s="5"/>
      <c r="M792" s="5"/>
      <c r="N792" s="5"/>
      <c r="O792" s="5"/>
      <c r="S792" s="5"/>
      <c r="T792" s="5"/>
      <c r="W792" s="5"/>
      <c r="X792" s="5"/>
    </row>
    <row r="793" ht="15.75" customHeight="1">
      <c r="A793" s="17"/>
      <c r="B793" s="117"/>
      <c r="C793" s="5"/>
      <c r="D793" s="5"/>
      <c r="S793" s="5"/>
      <c r="T793" s="5"/>
    </row>
    <row r="794" ht="15.75" customHeight="1">
      <c r="A794" s="17"/>
      <c r="B794" s="117"/>
      <c r="C794" s="5"/>
      <c r="D794" s="5"/>
      <c r="I794" s="5"/>
      <c r="J794" s="5"/>
      <c r="M794" s="5"/>
      <c r="N794" s="5"/>
      <c r="O794" s="5"/>
      <c r="Y794" s="5"/>
    </row>
    <row r="795" ht="15.75" customHeight="1">
      <c r="A795" s="17"/>
      <c r="B795" s="117"/>
      <c r="C795" s="5"/>
      <c r="G795" s="5"/>
      <c r="H795" s="5"/>
      <c r="K795" s="5"/>
      <c r="L795" s="5"/>
      <c r="M795" s="5"/>
      <c r="N795" s="5"/>
      <c r="O795" s="5"/>
      <c r="P795" s="5"/>
      <c r="W795" s="5"/>
      <c r="X795" s="5"/>
      <c r="Z795" s="5"/>
      <c r="AA795" s="5"/>
    </row>
    <row r="796" ht="15.75" customHeight="1">
      <c r="A796" s="17"/>
      <c r="B796" s="117"/>
      <c r="C796" s="5"/>
      <c r="D796" s="5"/>
      <c r="AC796" s="5"/>
    </row>
    <row r="797" ht="15.75" customHeight="1">
      <c r="A797" s="17"/>
      <c r="B797" s="117"/>
      <c r="C797" s="5"/>
      <c r="D797" s="5"/>
      <c r="O797" s="5"/>
      <c r="S797" s="5"/>
      <c r="T797" s="5"/>
    </row>
    <row r="798" ht="15.75" customHeight="1">
      <c r="A798" s="17"/>
      <c r="B798" s="117"/>
      <c r="C798" s="5"/>
      <c r="M798" s="5"/>
      <c r="N798" s="5"/>
    </row>
    <row r="799" ht="15.75" customHeight="1">
      <c r="A799" s="17"/>
      <c r="B799" s="5"/>
      <c r="C799" s="5"/>
      <c r="D799" s="5"/>
      <c r="E799" s="5"/>
      <c r="F799" s="5"/>
      <c r="M799" s="5"/>
      <c r="N799" s="5"/>
      <c r="S799" s="5"/>
      <c r="T799" s="5"/>
      <c r="U799" s="5"/>
      <c r="V799" s="5"/>
    </row>
    <row r="800" ht="15.75" customHeight="1">
      <c r="A800" s="17"/>
      <c r="B800" s="5"/>
      <c r="C800" s="5"/>
      <c r="D800" s="5"/>
      <c r="M800" s="5"/>
      <c r="N800" s="5"/>
      <c r="O800" s="5"/>
      <c r="Z800" s="5"/>
      <c r="AA800" s="5"/>
    </row>
    <row r="801" ht="15.75" customHeight="1">
      <c r="A801" s="17"/>
      <c r="B801" s="117"/>
      <c r="C801" s="5"/>
      <c r="D801" s="5"/>
      <c r="M801" s="5"/>
      <c r="N801" s="5"/>
      <c r="S801" s="5"/>
      <c r="T801" s="5"/>
      <c r="Z801" s="5"/>
      <c r="AA801" s="5"/>
    </row>
    <row r="802" ht="15.75" customHeight="1">
      <c r="A802" s="17"/>
      <c r="B802" s="117"/>
      <c r="C802" s="5"/>
      <c r="D802" s="5"/>
      <c r="AC802" s="5"/>
    </row>
    <row r="803" ht="15.75" customHeight="1">
      <c r="A803" s="17"/>
      <c r="B803" s="117"/>
      <c r="C803" s="5"/>
      <c r="D803" s="5"/>
      <c r="G803" s="5"/>
      <c r="H803" s="5"/>
      <c r="M803" s="5"/>
      <c r="N803" s="5"/>
      <c r="Z803" s="5"/>
      <c r="AA803" s="5"/>
    </row>
    <row r="804" ht="15.75" customHeight="1">
      <c r="A804" s="17"/>
      <c r="B804" s="117"/>
      <c r="C804" s="5"/>
      <c r="D804" s="5"/>
      <c r="M804" s="5"/>
      <c r="N804" s="5"/>
      <c r="O804" s="5"/>
      <c r="S804" s="5"/>
      <c r="T804" s="5"/>
      <c r="U804" s="5"/>
      <c r="V804" s="5"/>
      <c r="Z804" s="5"/>
      <c r="AA804" s="5"/>
      <c r="AB804" s="5"/>
    </row>
    <row r="805" ht="15.75" customHeight="1">
      <c r="A805" s="17"/>
      <c r="B805" s="117"/>
      <c r="C805" s="5"/>
      <c r="D805" s="5"/>
      <c r="M805" s="5"/>
      <c r="N805" s="5"/>
      <c r="Z805" s="5"/>
      <c r="AA805" s="5"/>
    </row>
    <row r="806" ht="15.75" customHeight="1">
      <c r="A806" s="17"/>
      <c r="B806" s="117"/>
      <c r="C806" s="5"/>
      <c r="M806" s="5"/>
      <c r="N806" s="5"/>
    </row>
    <row r="807" ht="15.75" customHeight="1">
      <c r="A807" s="17"/>
      <c r="B807" s="117"/>
      <c r="C807" s="5"/>
      <c r="M807" s="5"/>
      <c r="N807" s="5"/>
      <c r="O807" s="5"/>
      <c r="S807" s="5"/>
      <c r="T807" s="5"/>
      <c r="U807" s="5"/>
      <c r="V807" s="5"/>
      <c r="W807" s="5"/>
      <c r="X807" s="5"/>
      <c r="Z807" s="5"/>
      <c r="AA807" s="5"/>
    </row>
    <row r="808" ht="15.75" customHeight="1">
      <c r="A808" s="17"/>
      <c r="B808" s="117"/>
      <c r="C808" s="5"/>
      <c r="M808" s="5"/>
      <c r="N808" s="5"/>
      <c r="Z808" s="5"/>
      <c r="AA808" s="5"/>
    </row>
    <row r="809" ht="15.75" customHeight="1">
      <c r="A809" s="17"/>
      <c r="B809" s="117"/>
      <c r="C809" s="5"/>
      <c r="M809" s="5"/>
      <c r="N809" s="5"/>
      <c r="O809" s="5"/>
    </row>
    <row r="810" ht="15.75" customHeight="1">
      <c r="A810" s="17"/>
      <c r="B810" s="117"/>
      <c r="C810" s="5"/>
      <c r="D810" s="5"/>
      <c r="W810" s="5"/>
      <c r="X810" s="5"/>
      <c r="Z810" s="5"/>
      <c r="AA810" s="5"/>
    </row>
    <row r="811" ht="15.75" customHeight="1">
      <c r="A811" s="17"/>
      <c r="B811" s="5"/>
      <c r="C811" s="5"/>
      <c r="D811" s="5"/>
      <c r="M811" s="5"/>
      <c r="N811" s="5"/>
    </row>
    <row r="812" ht="15.75" customHeight="1">
      <c r="A812" s="17"/>
      <c r="B812" s="117"/>
      <c r="C812" s="5"/>
      <c r="G812" s="5"/>
      <c r="H812" s="5"/>
      <c r="U812" s="5"/>
      <c r="V812" s="5"/>
    </row>
    <row r="813" ht="15.75" customHeight="1">
      <c r="A813" s="17"/>
      <c r="B813" s="117"/>
      <c r="C813" s="5"/>
      <c r="S813" s="5"/>
      <c r="T813" s="5"/>
      <c r="W813" s="5"/>
      <c r="X813" s="5"/>
    </row>
    <row r="814" ht="15.75" customHeight="1">
      <c r="A814" s="17"/>
      <c r="B814" s="117"/>
      <c r="C814" s="5"/>
      <c r="D814" s="5"/>
      <c r="W814" s="5"/>
      <c r="X814" s="5"/>
      <c r="Z814" s="5"/>
      <c r="AA814" s="5"/>
    </row>
    <row r="815" ht="15.75" customHeight="1">
      <c r="A815" s="17"/>
      <c r="B815" s="5"/>
      <c r="C815" s="5"/>
      <c r="Y815" s="5"/>
    </row>
    <row r="816" ht="15.75" customHeight="1">
      <c r="A816" s="17"/>
      <c r="B816" s="117"/>
      <c r="C816" s="5"/>
      <c r="D816" s="5"/>
      <c r="M816" s="5"/>
      <c r="N816" s="5"/>
    </row>
    <row r="817" ht="15.75" customHeight="1">
      <c r="A817" s="17"/>
      <c r="B817" s="117"/>
      <c r="C817" s="5"/>
      <c r="M817" s="5"/>
      <c r="N817" s="5"/>
      <c r="O817" s="5"/>
    </row>
    <row r="818" ht="15.75" customHeight="1">
      <c r="A818" s="17"/>
      <c r="B818" s="117"/>
      <c r="C818" s="5"/>
      <c r="D818" s="5"/>
      <c r="E818" s="5"/>
      <c r="F818" s="5"/>
      <c r="S818" s="5"/>
      <c r="T818" s="5"/>
      <c r="U818" s="5"/>
      <c r="V818" s="5"/>
      <c r="Z818" s="5"/>
      <c r="AA818" s="5"/>
      <c r="AC818" s="5"/>
    </row>
    <row r="819" ht="15.75" customHeight="1">
      <c r="A819" s="17"/>
      <c r="B819" s="117"/>
      <c r="C819" s="5"/>
      <c r="D819" s="5"/>
      <c r="O819" s="5"/>
      <c r="S819" s="5"/>
      <c r="T819" s="5"/>
      <c r="Y819" s="5"/>
      <c r="Z819" s="5"/>
      <c r="AA819" s="5"/>
      <c r="AC819" s="5"/>
      <c r="AD819" s="5"/>
    </row>
    <row r="820" ht="15.75" customHeight="1">
      <c r="A820" s="17"/>
      <c r="B820" s="5"/>
      <c r="C820" s="5"/>
      <c r="D820" s="5"/>
      <c r="E820" s="5"/>
      <c r="F820" s="5"/>
      <c r="M820" s="5"/>
      <c r="N820" s="5"/>
      <c r="O820" s="5"/>
      <c r="S820" s="5"/>
      <c r="T820" s="5"/>
      <c r="U820" s="5"/>
      <c r="V820" s="5"/>
      <c r="Z820" s="5"/>
      <c r="AA820" s="5"/>
      <c r="AC820" s="5"/>
    </row>
    <row r="821" ht="15.75" customHeight="1">
      <c r="A821" s="17"/>
      <c r="B821" s="117"/>
      <c r="C821" s="5"/>
      <c r="D821" s="5"/>
      <c r="P821" s="5"/>
      <c r="Z821" s="5"/>
      <c r="AA821" s="5"/>
      <c r="AC821" s="5"/>
    </row>
    <row r="822" ht="15.75" customHeight="1">
      <c r="A822" s="17"/>
      <c r="B822" s="117"/>
      <c r="C822" s="5"/>
      <c r="K822" s="5"/>
      <c r="L822" s="5"/>
      <c r="W822" s="5"/>
      <c r="X822" s="5"/>
    </row>
    <row r="823" ht="15.75" customHeight="1">
      <c r="A823" s="17"/>
      <c r="B823" s="117"/>
      <c r="C823" s="5"/>
      <c r="W823" s="5"/>
      <c r="X823" s="5"/>
    </row>
    <row r="824" ht="15.75" customHeight="1">
      <c r="A824" s="17"/>
      <c r="B824" s="117"/>
      <c r="C824" s="5"/>
      <c r="D824" s="5"/>
      <c r="W824" s="5"/>
      <c r="X824" s="5"/>
      <c r="Z824" s="5"/>
      <c r="AA824" s="5"/>
    </row>
    <row r="825" ht="15.75" customHeight="1">
      <c r="A825" s="17"/>
      <c r="B825" s="117"/>
      <c r="C825" s="5"/>
      <c r="P825" s="5"/>
      <c r="W825" s="5"/>
      <c r="X825" s="5"/>
      <c r="Z825" s="5"/>
      <c r="AA825" s="5"/>
    </row>
    <row r="826" ht="15.75" customHeight="1">
      <c r="A826" s="17"/>
      <c r="B826" s="117"/>
      <c r="C826" s="5"/>
      <c r="D826" s="5"/>
      <c r="W826" s="5"/>
      <c r="X826" s="5"/>
      <c r="Z826" s="5"/>
      <c r="AA826" s="5"/>
    </row>
    <row r="827" ht="15.75" customHeight="1">
      <c r="A827" s="17"/>
      <c r="B827" s="5"/>
      <c r="C827" s="5"/>
      <c r="M827" s="5"/>
      <c r="N827" s="5"/>
      <c r="O827" s="5"/>
    </row>
    <row r="828" ht="15.75" customHeight="1">
      <c r="A828" s="17"/>
      <c r="B828" s="117"/>
      <c r="C828" s="5"/>
      <c r="S828" s="5"/>
      <c r="T828" s="5"/>
      <c r="Y828" s="5"/>
      <c r="AC828" s="5"/>
    </row>
    <row r="829" ht="15.75" customHeight="1">
      <c r="A829" s="17"/>
      <c r="B829" s="117"/>
      <c r="C829" s="5"/>
      <c r="M829" s="5"/>
      <c r="N829" s="5"/>
      <c r="W829" s="5"/>
      <c r="X829" s="5"/>
    </row>
    <row r="830" ht="15.75" customHeight="1">
      <c r="A830" s="17"/>
      <c r="B830" s="117"/>
      <c r="C830" s="5"/>
      <c r="D830" s="5"/>
      <c r="E830" s="5"/>
      <c r="F830" s="5"/>
      <c r="M830" s="5"/>
      <c r="N830" s="5"/>
      <c r="S830" s="5"/>
      <c r="T830" s="5"/>
      <c r="Y830" s="5"/>
      <c r="Z830" s="5"/>
      <c r="AA830" s="5"/>
    </row>
    <row r="831" ht="15.75" customHeight="1">
      <c r="A831" s="17"/>
      <c r="B831" s="117"/>
      <c r="C831" s="5"/>
      <c r="D831" s="5"/>
      <c r="E831" s="5"/>
      <c r="F831" s="5"/>
      <c r="M831" s="5"/>
      <c r="N831" s="5"/>
      <c r="S831" s="5"/>
      <c r="T831" s="5"/>
      <c r="Y831" s="5"/>
      <c r="Z831" s="5"/>
      <c r="AA831" s="5"/>
      <c r="AC831" s="5"/>
      <c r="AD831" s="5"/>
    </row>
    <row r="832" ht="15.75" customHeight="1">
      <c r="A832" s="17"/>
      <c r="B832" s="117"/>
      <c r="C832" s="5"/>
      <c r="D832" s="5"/>
      <c r="M832" s="5"/>
      <c r="N832" s="5"/>
      <c r="O832" s="5"/>
      <c r="AC832" s="5"/>
    </row>
    <row r="833" ht="15.75" customHeight="1">
      <c r="A833" s="17"/>
      <c r="B833" s="5"/>
      <c r="C833" s="5"/>
      <c r="M833" s="5"/>
      <c r="N833" s="5"/>
      <c r="O833" s="5"/>
    </row>
    <row r="834" ht="15.75" customHeight="1">
      <c r="A834" s="17"/>
      <c r="B834" s="117"/>
      <c r="C834" s="5"/>
      <c r="D834" s="5"/>
      <c r="E834" s="5"/>
      <c r="F834" s="5"/>
      <c r="M834" s="5"/>
      <c r="N834" s="5"/>
      <c r="O834" s="5"/>
      <c r="P834" s="5"/>
      <c r="S834" s="5"/>
      <c r="T834" s="5"/>
      <c r="Y834" s="5"/>
      <c r="Z834" s="5"/>
      <c r="AA834" s="5"/>
      <c r="AB834" s="5"/>
      <c r="AC834" s="5"/>
      <c r="AF834" s="5"/>
      <c r="AG834" s="5"/>
      <c r="AH834" s="5"/>
    </row>
    <row r="835" ht="15.75" customHeight="1">
      <c r="A835" s="17"/>
      <c r="B835" s="117"/>
      <c r="C835" s="5"/>
      <c r="D835" s="5"/>
      <c r="E835" s="5"/>
      <c r="F835" s="5"/>
      <c r="M835" s="5"/>
      <c r="N835" s="5"/>
      <c r="W835" s="5"/>
      <c r="X835" s="5"/>
      <c r="Z835" s="5"/>
      <c r="AA835" s="5"/>
    </row>
    <row r="836" ht="15.75" customHeight="1">
      <c r="A836" s="17"/>
      <c r="B836" s="5"/>
      <c r="C836" s="5"/>
      <c r="M836" s="5"/>
      <c r="N836" s="5"/>
      <c r="Z836" s="5"/>
      <c r="AA836" s="5"/>
    </row>
    <row r="837" ht="15.75" customHeight="1">
      <c r="A837" s="17"/>
      <c r="B837" s="117"/>
      <c r="C837" s="5"/>
      <c r="E837" s="5"/>
      <c r="F837" s="5"/>
      <c r="O837" s="5"/>
      <c r="S837" s="5"/>
      <c r="T837" s="5"/>
    </row>
    <row r="838" ht="15.75" customHeight="1">
      <c r="A838" s="17"/>
      <c r="B838" s="117"/>
      <c r="C838" s="5"/>
      <c r="D838" s="5"/>
      <c r="M838" s="5"/>
      <c r="N838" s="5"/>
      <c r="AC838" s="5"/>
    </row>
    <row r="839" ht="15.75" customHeight="1">
      <c r="A839" s="17"/>
      <c r="B839" s="117"/>
      <c r="C839" s="5"/>
      <c r="D839" s="5"/>
      <c r="G839" s="5"/>
      <c r="H839" s="5"/>
      <c r="M839" s="5"/>
      <c r="N839" s="5"/>
      <c r="W839" s="5"/>
      <c r="X839" s="5"/>
      <c r="AC839" s="5"/>
      <c r="AD839" s="5"/>
    </row>
    <row r="840" ht="15.75" customHeight="1">
      <c r="A840" s="17"/>
      <c r="B840" s="117"/>
      <c r="C840" s="5"/>
      <c r="M840" s="5"/>
      <c r="N840" s="5"/>
    </row>
    <row r="841" ht="15.75" customHeight="1">
      <c r="A841" s="17"/>
      <c r="B841" s="5"/>
      <c r="C841" s="5"/>
      <c r="D841" s="5"/>
      <c r="M841" s="5"/>
      <c r="N841" s="5"/>
    </row>
    <row r="842" ht="15.75" customHeight="1">
      <c r="A842" s="17"/>
      <c r="B842" s="117"/>
      <c r="C842" s="5"/>
      <c r="O842" s="5"/>
      <c r="Z842" s="5"/>
      <c r="AA842" s="5"/>
      <c r="AC842" s="5"/>
    </row>
    <row r="843" ht="15.75" customHeight="1">
      <c r="A843" s="17"/>
      <c r="B843" s="5"/>
      <c r="C843" s="5"/>
      <c r="D843" s="5"/>
      <c r="E843" s="5"/>
      <c r="F843" s="5"/>
      <c r="M843" s="5"/>
      <c r="N843" s="5"/>
      <c r="O843" s="5"/>
      <c r="Q843" s="5"/>
      <c r="R843" s="5"/>
      <c r="S843" s="5"/>
      <c r="T843" s="5"/>
      <c r="Z843" s="5"/>
      <c r="AA843" s="5"/>
    </row>
    <row r="844" ht="15.75" customHeight="1">
      <c r="A844" s="17"/>
      <c r="B844" s="117"/>
      <c r="C844" s="5"/>
      <c r="M844" s="5"/>
      <c r="N844" s="5"/>
      <c r="Z844" s="5"/>
      <c r="AA844" s="5"/>
    </row>
    <row r="845" ht="15.75" customHeight="1">
      <c r="A845" s="17"/>
      <c r="B845" s="117"/>
      <c r="C845" s="5"/>
      <c r="E845" s="5"/>
      <c r="F845" s="5"/>
      <c r="U845" s="5"/>
      <c r="V845" s="5"/>
      <c r="W845" s="5"/>
      <c r="X845" s="5"/>
      <c r="AC845" s="5"/>
      <c r="AF845" s="5"/>
      <c r="AG845" s="5"/>
    </row>
    <row r="846" ht="15.75" customHeight="1">
      <c r="A846" s="17"/>
      <c r="B846" s="117"/>
      <c r="C846" s="5"/>
      <c r="D846" s="5"/>
      <c r="E846" s="5"/>
      <c r="F846" s="5"/>
      <c r="G846" s="5"/>
      <c r="H846" s="5"/>
      <c r="Z846" s="5"/>
      <c r="AA846" s="5"/>
    </row>
    <row r="847" ht="15.75" customHeight="1">
      <c r="A847" s="17"/>
      <c r="B847" s="117"/>
      <c r="C847" s="5"/>
      <c r="K847" s="5"/>
      <c r="L847" s="5"/>
    </row>
    <row r="848" ht="15.75" customHeight="1">
      <c r="A848" s="17"/>
      <c r="B848" s="117"/>
      <c r="C848" s="5"/>
      <c r="D848" s="5"/>
      <c r="M848" s="5"/>
      <c r="N848" s="5"/>
      <c r="W848" s="5"/>
      <c r="X848" s="5"/>
      <c r="Y848" s="5"/>
      <c r="AC848" s="5"/>
    </row>
    <row r="849" ht="15.75" customHeight="1">
      <c r="A849" s="17"/>
      <c r="B849" s="117"/>
      <c r="C849" s="5"/>
      <c r="O849" s="5"/>
      <c r="P849" s="5"/>
      <c r="U849" s="5"/>
      <c r="V849" s="5"/>
      <c r="Z849" s="5"/>
      <c r="AA849" s="5"/>
    </row>
    <row r="850" ht="15.75" customHeight="1">
      <c r="A850" s="17"/>
      <c r="B850" s="117"/>
      <c r="C850" s="5"/>
      <c r="E850" s="5"/>
      <c r="F850" s="5"/>
      <c r="M850" s="5"/>
      <c r="N850" s="5"/>
      <c r="O850" s="5"/>
    </row>
    <row r="851" ht="15.75" customHeight="1">
      <c r="A851" s="17"/>
      <c r="B851" s="5"/>
      <c r="C851" s="5"/>
      <c r="D851" s="5"/>
      <c r="M851" s="5"/>
      <c r="N851" s="5"/>
      <c r="O851" s="5"/>
      <c r="U851" s="5"/>
      <c r="V851" s="5"/>
      <c r="W851" s="5"/>
      <c r="X851" s="5"/>
      <c r="AC851" s="5"/>
    </row>
    <row r="852" ht="15.75" customHeight="1">
      <c r="A852" s="17"/>
      <c r="B852" s="5"/>
      <c r="C852" s="5"/>
      <c r="O852" s="5"/>
      <c r="AC852" s="5"/>
    </row>
    <row r="853" ht="15.75" customHeight="1">
      <c r="A853" s="17"/>
      <c r="B853" s="117"/>
      <c r="C853" s="5"/>
      <c r="D853" s="5"/>
      <c r="M853" s="5"/>
      <c r="N853" s="5"/>
      <c r="P853" s="5"/>
      <c r="Y853" s="5"/>
      <c r="Z853" s="5"/>
      <c r="AA853" s="5"/>
      <c r="AC853" s="5"/>
    </row>
    <row r="854" ht="15.75" customHeight="1">
      <c r="A854" s="17"/>
      <c r="B854" s="117"/>
      <c r="C854" s="5"/>
      <c r="O854" s="5"/>
      <c r="Z854" s="5"/>
      <c r="AA854" s="5"/>
    </row>
    <row r="855" ht="15.75" customHeight="1">
      <c r="A855" s="17"/>
      <c r="B855" s="117"/>
      <c r="C855" s="5"/>
      <c r="E855" s="5"/>
      <c r="F855" s="5"/>
    </row>
    <row r="856" ht="15.75" customHeight="1">
      <c r="A856" s="17"/>
      <c r="B856" s="117"/>
      <c r="C856" s="5"/>
      <c r="D856" s="5"/>
      <c r="M856" s="5"/>
      <c r="N856" s="5"/>
      <c r="Z856" s="5"/>
      <c r="AA856" s="5"/>
      <c r="AB856" s="5"/>
    </row>
    <row r="857" ht="15.75" customHeight="1">
      <c r="A857" s="17"/>
      <c r="B857" s="117"/>
      <c r="C857" s="5"/>
      <c r="W857" s="5"/>
      <c r="X857" s="5"/>
    </row>
    <row r="858" ht="15.75" customHeight="1">
      <c r="A858" s="17"/>
      <c r="B858" s="117"/>
      <c r="C858" s="5"/>
      <c r="D858" s="5"/>
      <c r="I858" s="5"/>
      <c r="J858" s="5"/>
      <c r="O858" s="5"/>
      <c r="S858" s="5"/>
      <c r="T858" s="5"/>
      <c r="Z858" s="5"/>
      <c r="AA858" s="5"/>
      <c r="AC858" s="5"/>
    </row>
    <row r="859" ht="15.75" customHeight="1">
      <c r="A859" s="17"/>
      <c r="B859" s="117"/>
      <c r="C859" s="5"/>
      <c r="Y859" s="5"/>
      <c r="AD859" s="5"/>
    </row>
    <row r="860" ht="15.75" customHeight="1">
      <c r="A860" s="17"/>
      <c r="B860" s="117"/>
      <c r="C860" s="5"/>
      <c r="M860" s="5"/>
      <c r="N860" s="5"/>
      <c r="U860" s="5"/>
      <c r="V860" s="5"/>
      <c r="AC860" s="5"/>
    </row>
    <row r="861" ht="15.75" customHeight="1">
      <c r="A861" s="17"/>
      <c r="B861" s="5"/>
      <c r="C861" s="5"/>
      <c r="D861" s="5"/>
      <c r="M861" s="5"/>
      <c r="N861" s="5"/>
    </row>
    <row r="862" ht="15.75" customHeight="1">
      <c r="A862" s="17"/>
      <c r="B862" s="5"/>
      <c r="C862" s="5"/>
      <c r="D862" s="5"/>
      <c r="E862" s="5"/>
      <c r="F862" s="5"/>
      <c r="M862" s="5"/>
      <c r="N862" s="5"/>
      <c r="Q862" s="5"/>
      <c r="R862" s="5"/>
      <c r="S862" s="5"/>
      <c r="T862" s="5"/>
      <c r="Z862" s="5"/>
      <c r="AA862" s="5"/>
    </row>
    <row r="863" ht="15.75" customHeight="1">
      <c r="A863" s="17"/>
      <c r="B863" s="117"/>
      <c r="C863" s="5"/>
      <c r="M863" s="5"/>
      <c r="N863" s="5"/>
      <c r="Q863" s="5"/>
      <c r="R863" s="5"/>
    </row>
    <row r="864" ht="15.75" customHeight="1">
      <c r="A864" s="17"/>
      <c r="B864" s="117"/>
      <c r="C864" s="5"/>
      <c r="K864" s="5"/>
      <c r="L864" s="5"/>
      <c r="M864" s="5"/>
      <c r="N864" s="5"/>
      <c r="U864" s="5"/>
      <c r="V864" s="5"/>
      <c r="W864" s="5"/>
      <c r="X864" s="5"/>
      <c r="Y864" s="5"/>
      <c r="AC864" s="5"/>
    </row>
    <row r="865" ht="15.75" customHeight="1">
      <c r="A865" s="17"/>
      <c r="B865" s="117"/>
      <c r="C865" s="5"/>
      <c r="D865" s="5"/>
      <c r="E865" s="5"/>
      <c r="F865" s="5"/>
      <c r="P865" s="5"/>
      <c r="Z865" s="5"/>
      <c r="AA865" s="5"/>
      <c r="AF865" s="5"/>
      <c r="AG865" s="5"/>
    </row>
    <row r="866" ht="15.75" customHeight="1">
      <c r="A866" s="17"/>
      <c r="B866" s="117"/>
      <c r="C866" s="5"/>
      <c r="S866" s="5"/>
      <c r="T866" s="5"/>
      <c r="Z866" s="5"/>
      <c r="AA866" s="5"/>
    </row>
    <row r="867" ht="15.75" customHeight="1">
      <c r="A867" s="17"/>
      <c r="B867" s="117"/>
      <c r="C867" s="5"/>
      <c r="D867" s="5"/>
      <c r="O867" s="5"/>
      <c r="AC867" s="5"/>
      <c r="AD867" s="5"/>
    </row>
    <row r="868" ht="15.75" customHeight="1">
      <c r="A868" s="17"/>
      <c r="B868" s="117"/>
      <c r="C868" s="5"/>
      <c r="E868" s="5"/>
      <c r="F868" s="5"/>
      <c r="M868" s="5"/>
      <c r="N868" s="5"/>
      <c r="P868" s="5"/>
      <c r="Z868" s="5"/>
      <c r="AA868" s="5"/>
      <c r="AD868" s="5"/>
    </row>
    <row r="869" ht="15.75" customHeight="1">
      <c r="A869" s="17"/>
      <c r="B869" s="5"/>
      <c r="C869" s="5"/>
      <c r="D869" s="5"/>
      <c r="M869" s="5"/>
      <c r="N869" s="5"/>
      <c r="O869" s="5"/>
      <c r="Y869" s="5"/>
    </row>
    <row r="870" ht="15.75" customHeight="1">
      <c r="A870" s="17"/>
      <c r="B870" s="117"/>
      <c r="C870" s="5"/>
      <c r="D870" s="5"/>
    </row>
    <row r="871" ht="15.75" customHeight="1">
      <c r="A871" s="17"/>
      <c r="B871" s="117"/>
      <c r="C871" s="5"/>
      <c r="E871" s="5"/>
      <c r="F871" s="5"/>
      <c r="M871" s="5"/>
      <c r="N871" s="5"/>
    </row>
    <row r="872" ht="15.75" customHeight="1">
      <c r="A872" s="17"/>
      <c r="B872" s="117"/>
      <c r="C872" s="5"/>
      <c r="M872" s="5"/>
      <c r="N872" s="5"/>
      <c r="P872" s="5"/>
      <c r="S872" s="5"/>
      <c r="T872" s="5"/>
      <c r="W872" s="5"/>
      <c r="X872" s="5"/>
      <c r="Y872" s="5"/>
      <c r="Z872" s="5"/>
      <c r="AA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</row>
    <row r="873" ht="15.75" customHeight="1">
      <c r="A873" s="17"/>
      <c r="B873" s="117"/>
      <c r="C873" s="5"/>
      <c r="D873" s="5"/>
      <c r="E873" s="5"/>
      <c r="F873" s="5"/>
      <c r="G873" s="5"/>
      <c r="H873" s="5"/>
      <c r="M873" s="5"/>
      <c r="N873" s="5"/>
      <c r="O873" s="5"/>
      <c r="P873" s="5"/>
      <c r="Z873" s="5"/>
      <c r="AA873" s="5"/>
      <c r="AC873" s="5"/>
    </row>
    <row r="874" ht="15.75" customHeight="1">
      <c r="A874" s="17"/>
      <c r="B874" s="5"/>
      <c r="C874" s="5"/>
      <c r="D874" s="5"/>
      <c r="E874" s="5"/>
      <c r="F874" s="5"/>
      <c r="M874" s="5"/>
      <c r="N874" s="5"/>
      <c r="O874" s="5"/>
      <c r="P874" s="5"/>
      <c r="W874" s="5"/>
      <c r="X874" s="5"/>
      <c r="Y874" s="5"/>
      <c r="Z874" s="5"/>
      <c r="AA874" s="5"/>
    </row>
    <row r="875" ht="15.75" customHeight="1">
      <c r="A875" s="17"/>
      <c r="B875" s="117"/>
      <c r="C875" s="5"/>
      <c r="D875" s="5"/>
    </row>
    <row r="876" ht="15.75" customHeight="1">
      <c r="A876" s="17"/>
      <c r="B876" s="117"/>
      <c r="C876" s="5"/>
      <c r="D876" s="5"/>
      <c r="M876" s="5"/>
      <c r="N876" s="5"/>
      <c r="O876" s="5"/>
      <c r="Y876" s="5"/>
      <c r="Z876" s="5"/>
      <c r="AA876" s="5"/>
    </row>
    <row r="877" ht="15.75" customHeight="1">
      <c r="A877" s="17"/>
      <c r="B877" s="117"/>
      <c r="C877" s="5"/>
      <c r="D877" s="5"/>
      <c r="I877" s="5"/>
      <c r="J877" s="5"/>
      <c r="O877" s="5"/>
      <c r="Y877" s="5"/>
      <c r="Z877" s="5"/>
      <c r="AA877" s="5"/>
      <c r="AB877" s="5"/>
      <c r="AD877" s="5"/>
      <c r="AH877" s="5"/>
    </row>
    <row r="878" ht="15.75" customHeight="1">
      <c r="A878" s="17"/>
      <c r="B878" s="117"/>
      <c r="C878" s="5"/>
      <c r="E878" s="5"/>
      <c r="F878" s="5"/>
      <c r="G878" s="5"/>
      <c r="H878" s="5"/>
      <c r="I878" s="5"/>
      <c r="J878" s="5"/>
      <c r="U878" s="5"/>
      <c r="V878" s="5"/>
      <c r="Z878" s="5"/>
      <c r="AA878" s="5"/>
      <c r="AC878" s="5"/>
    </row>
    <row r="879" ht="15.75" customHeight="1">
      <c r="A879" s="17"/>
      <c r="B879" s="117"/>
      <c r="C879" s="5"/>
      <c r="AC879" s="5"/>
    </row>
    <row r="880" ht="15.75" customHeight="1">
      <c r="A880" s="17"/>
      <c r="B880" s="117"/>
      <c r="C880" s="5"/>
      <c r="D880" s="5"/>
      <c r="M880" s="5"/>
      <c r="N880" s="5"/>
      <c r="O880" s="5"/>
      <c r="Y880" s="5"/>
      <c r="AD880" s="5"/>
    </row>
    <row r="881" ht="15.75" customHeight="1">
      <c r="A881" s="17"/>
      <c r="B881" s="117"/>
      <c r="C881" s="5"/>
      <c r="K881" s="5"/>
      <c r="L881" s="5"/>
      <c r="P881" s="5"/>
      <c r="U881" s="5"/>
      <c r="V881" s="5"/>
      <c r="Z881" s="5"/>
      <c r="AA881" s="5"/>
      <c r="AC881" s="5"/>
      <c r="AF881" s="5"/>
      <c r="AG881" s="5"/>
    </row>
    <row r="882" ht="15.75" customHeight="1">
      <c r="A882" s="17"/>
      <c r="B882" s="5"/>
      <c r="C882" s="5"/>
      <c r="D882" s="5"/>
      <c r="K882" s="5"/>
      <c r="L882" s="5"/>
      <c r="M882" s="5"/>
      <c r="N882" s="5"/>
      <c r="Q882" s="5"/>
      <c r="R882" s="5"/>
      <c r="S882" s="5"/>
      <c r="T882" s="5"/>
      <c r="AC882" s="5"/>
    </row>
    <row r="883" ht="15.75" customHeight="1">
      <c r="A883" s="17"/>
      <c r="B883" s="117"/>
      <c r="C883" s="5"/>
      <c r="S883" s="5"/>
      <c r="T883" s="5"/>
      <c r="Z883" s="5"/>
      <c r="AA883" s="5"/>
    </row>
    <row r="884" ht="15.75" customHeight="1">
      <c r="A884" s="17"/>
      <c r="B884" s="117"/>
      <c r="C884" s="5"/>
      <c r="D884" s="5"/>
      <c r="M884" s="5"/>
      <c r="N884" s="5"/>
      <c r="P884" s="5"/>
      <c r="Y884" s="5"/>
      <c r="Z884" s="5"/>
      <c r="AA884" s="5"/>
    </row>
    <row r="885" ht="15.75" customHeight="1">
      <c r="A885" s="17"/>
      <c r="B885" s="117"/>
      <c r="C885" s="5"/>
      <c r="K885" s="5"/>
      <c r="L885" s="5"/>
      <c r="O885" s="5"/>
    </row>
    <row r="886" ht="15.75" customHeight="1">
      <c r="A886" s="17"/>
      <c r="B886" s="117"/>
      <c r="C886" s="5"/>
      <c r="E886" s="5"/>
      <c r="F886" s="5"/>
      <c r="I886" s="5"/>
      <c r="J886" s="5"/>
      <c r="K886" s="5"/>
      <c r="L886" s="5"/>
      <c r="M886" s="5"/>
      <c r="N886" s="5"/>
      <c r="O886" s="5"/>
      <c r="P886" s="5"/>
      <c r="S886" s="5"/>
      <c r="T886" s="5"/>
      <c r="U886" s="5"/>
      <c r="V886" s="5"/>
      <c r="Y886" s="5"/>
      <c r="Z886" s="5"/>
      <c r="AA886" s="5"/>
      <c r="AC886" s="5"/>
    </row>
    <row r="887" ht="15.75" customHeight="1">
      <c r="A887" s="17"/>
      <c r="B887" s="117"/>
      <c r="C887" s="5"/>
      <c r="AH887" s="5"/>
    </row>
    <row r="888" ht="15.75" customHeight="1">
      <c r="A888" s="17"/>
      <c r="B888" s="5"/>
      <c r="C888" s="5"/>
      <c r="M888" s="5"/>
      <c r="N888" s="5"/>
      <c r="S888" s="5"/>
      <c r="T888" s="5"/>
      <c r="AB888" s="5"/>
    </row>
    <row r="889" ht="15.75" customHeight="1">
      <c r="A889" s="17"/>
      <c r="B889" s="117"/>
      <c r="C889" s="5"/>
      <c r="K889" s="5"/>
      <c r="L889" s="5"/>
      <c r="M889" s="5"/>
      <c r="N889" s="5"/>
      <c r="O889" s="5"/>
    </row>
    <row r="890" ht="15.75" customHeight="1">
      <c r="A890" s="17"/>
      <c r="B890" s="117"/>
      <c r="C890" s="5"/>
      <c r="D890" s="5"/>
      <c r="Z890" s="5"/>
      <c r="AA890" s="5"/>
    </row>
    <row r="891" ht="15.75" customHeight="1">
      <c r="A891" s="17"/>
      <c r="B891" s="117"/>
      <c r="C891" s="5"/>
      <c r="M891" s="5"/>
      <c r="N891" s="5"/>
      <c r="O891" s="5"/>
      <c r="S891" s="5"/>
      <c r="T891" s="5"/>
      <c r="Z891" s="5"/>
      <c r="AA891" s="5"/>
      <c r="AC891" s="5"/>
    </row>
    <row r="892" ht="15.75" customHeight="1">
      <c r="A892" s="17"/>
      <c r="B892" s="117"/>
      <c r="C892" s="5"/>
      <c r="D892" s="5"/>
      <c r="E892" s="5"/>
      <c r="F892" s="5"/>
      <c r="M892" s="5"/>
      <c r="N892" s="5"/>
      <c r="S892" s="5"/>
      <c r="T892" s="5"/>
      <c r="AD892" s="5"/>
    </row>
    <row r="893" ht="15.75" customHeight="1">
      <c r="A893" s="17"/>
      <c r="B893" s="117"/>
      <c r="C893" s="5"/>
      <c r="K893" s="5"/>
      <c r="L893" s="5"/>
      <c r="M893" s="5"/>
      <c r="N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C893" s="5"/>
      <c r="AE893" s="5"/>
    </row>
    <row r="894" ht="15.75" customHeight="1">
      <c r="A894" s="17"/>
      <c r="B894" s="117"/>
      <c r="C894" s="5"/>
      <c r="P894" s="5"/>
      <c r="Y894" s="5"/>
    </row>
    <row r="895" ht="15.75" customHeight="1">
      <c r="A895" s="17"/>
      <c r="B895" s="117"/>
      <c r="C895" s="5"/>
      <c r="M895" s="5"/>
      <c r="N895" s="5"/>
      <c r="O895" s="5"/>
      <c r="S895" s="5"/>
      <c r="T895" s="5"/>
    </row>
    <row r="896" ht="15.75" customHeight="1">
      <c r="A896" s="17"/>
      <c r="B896" s="117"/>
      <c r="C896" s="5"/>
      <c r="M896" s="5"/>
      <c r="N896" s="5"/>
      <c r="P896" s="5"/>
      <c r="Z896" s="5"/>
      <c r="AA896" s="5"/>
    </row>
    <row r="897" ht="15.75" customHeight="1">
      <c r="A897" s="17"/>
      <c r="B897" s="117"/>
      <c r="C897" s="5"/>
      <c r="M897" s="5"/>
      <c r="N897" s="5"/>
    </row>
    <row r="898" ht="15.75" customHeight="1">
      <c r="A898" s="17"/>
      <c r="B898" s="117"/>
      <c r="C898" s="5"/>
      <c r="D898" s="5"/>
      <c r="E898" s="5"/>
      <c r="F898" s="5"/>
      <c r="M898" s="5"/>
      <c r="N898" s="5"/>
    </row>
    <row r="899" ht="15.75" customHeight="1">
      <c r="A899" s="17"/>
      <c r="B899" s="5"/>
      <c r="C899" s="5"/>
      <c r="O899" s="5"/>
    </row>
    <row r="900" ht="15.75" customHeight="1">
      <c r="A900" s="17"/>
      <c r="B900" s="117"/>
      <c r="C900" s="5"/>
      <c r="P900" s="5"/>
      <c r="Z900" s="5"/>
      <c r="AA900" s="5"/>
    </row>
    <row r="901" ht="15.75" customHeight="1">
      <c r="A901" s="17"/>
      <c r="B901" s="117"/>
      <c r="C901" s="5"/>
      <c r="M901" s="5"/>
      <c r="N901" s="5"/>
      <c r="S901" s="5"/>
      <c r="T901" s="5"/>
      <c r="AD901" s="5"/>
    </row>
    <row r="902" ht="15.75" customHeight="1">
      <c r="A902" s="17"/>
      <c r="B902" s="5"/>
      <c r="C902" s="5"/>
      <c r="M902" s="5"/>
      <c r="N902" s="5"/>
      <c r="Z902" s="5"/>
      <c r="AA902" s="5"/>
      <c r="AC902" s="5"/>
    </row>
    <row r="903" ht="15.75" customHeight="1">
      <c r="A903" s="17"/>
      <c r="B903" s="117"/>
      <c r="C903" s="5"/>
      <c r="D903" s="5"/>
      <c r="M903" s="5"/>
      <c r="N903" s="5"/>
      <c r="O903" s="5"/>
      <c r="U903" s="5"/>
      <c r="V903" s="5"/>
      <c r="Y903" s="5"/>
      <c r="AF903" s="5"/>
      <c r="AG903" s="5"/>
    </row>
    <row r="904" ht="15.75" customHeight="1">
      <c r="A904" s="17"/>
      <c r="B904" s="5"/>
      <c r="C904" s="5"/>
      <c r="D904" s="5"/>
      <c r="M904" s="5"/>
      <c r="N904" s="5"/>
      <c r="S904" s="5"/>
      <c r="T904" s="5"/>
    </row>
    <row r="905" ht="15.75" customHeight="1">
      <c r="A905" s="17"/>
      <c r="B905" s="117"/>
      <c r="C905" s="5"/>
      <c r="D905" s="5"/>
      <c r="G905" s="5"/>
      <c r="H905" s="5"/>
      <c r="Q905" s="5"/>
      <c r="R905" s="5"/>
      <c r="U905" s="5"/>
      <c r="V905" s="5"/>
      <c r="Z905" s="5"/>
      <c r="AA905" s="5"/>
    </row>
    <row r="906" ht="15.75" customHeight="1">
      <c r="A906" s="17"/>
      <c r="B906" s="117"/>
      <c r="C906" s="5"/>
      <c r="M906" s="5"/>
      <c r="N906" s="5"/>
    </row>
    <row r="907" ht="15.75" customHeight="1">
      <c r="A907" s="17"/>
      <c r="B907" s="117"/>
      <c r="C907" s="5"/>
      <c r="S907" s="5"/>
      <c r="T907" s="5"/>
    </row>
    <row r="908" ht="15.75" customHeight="1">
      <c r="A908" s="17"/>
      <c r="B908" s="117"/>
      <c r="C908" s="5"/>
      <c r="D908" s="5"/>
      <c r="E908" s="5"/>
      <c r="F908" s="5"/>
      <c r="M908" s="5"/>
      <c r="N908" s="5"/>
      <c r="P908" s="5"/>
      <c r="Z908" s="5"/>
      <c r="AA908" s="5"/>
    </row>
    <row r="909" ht="15.75" customHeight="1">
      <c r="A909" s="17"/>
      <c r="B909" s="117"/>
      <c r="C909" s="5"/>
      <c r="D909" s="5"/>
      <c r="M909" s="5"/>
      <c r="N909" s="5"/>
      <c r="Z909" s="5"/>
      <c r="AA909" s="5"/>
      <c r="AC909" s="5"/>
    </row>
    <row r="910" ht="15.75" customHeight="1">
      <c r="A910" s="17"/>
      <c r="B910" s="5"/>
      <c r="C910" s="5"/>
      <c r="M910" s="5"/>
      <c r="N910" s="5"/>
      <c r="O910" s="5"/>
      <c r="S910" s="5"/>
      <c r="T910" s="5"/>
      <c r="Z910" s="5"/>
      <c r="AA910" s="5"/>
      <c r="AC910" s="5"/>
    </row>
    <row r="911" ht="15.75" customHeight="1">
      <c r="A911" s="17"/>
      <c r="B911" s="5"/>
      <c r="C911" s="5"/>
      <c r="D911" s="5"/>
      <c r="M911" s="5"/>
      <c r="N911" s="5"/>
      <c r="P911" s="5"/>
      <c r="U911" s="5"/>
      <c r="V911" s="5"/>
      <c r="Z911" s="5"/>
      <c r="AA911" s="5"/>
    </row>
    <row r="912" ht="15.75" customHeight="1">
      <c r="A912" s="17"/>
      <c r="B912" s="117"/>
      <c r="C912" s="5"/>
      <c r="D912" s="5"/>
      <c r="K912" s="5"/>
      <c r="L912" s="5"/>
      <c r="M912" s="5"/>
      <c r="N912" s="5"/>
      <c r="Z912" s="5"/>
      <c r="AA912" s="5"/>
      <c r="AC912" s="5"/>
      <c r="AD912" s="5"/>
    </row>
    <row r="913" ht="15.75" customHeight="1">
      <c r="A913" s="17"/>
      <c r="B913" s="117"/>
      <c r="C913" s="5"/>
      <c r="D913" s="5"/>
      <c r="M913" s="5"/>
      <c r="N913" s="5"/>
      <c r="O913" s="5"/>
      <c r="S913" s="5"/>
      <c r="T913" s="5"/>
      <c r="Z913" s="5"/>
      <c r="AA913" s="5"/>
      <c r="AC913" s="5"/>
    </row>
    <row r="914" ht="15.75" customHeight="1">
      <c r="A914" s="17"/>
      <c r="B914" s="117"/>
      <c r="C914" s="5"/>
      <c r="D914" s="5"/>
      <c r="M914" s="5"/>
      <c r="N914" s="5"/>
      <c r="O914" s="5"/>
      <c r="Q914" s="5"/>
      <c r="R914" s="5"/>
      <c r="S914" s="5"/>
      <c r="T914" s="5"/>
      <c r="Z914" s="5"/>
      <c r="AA914" s="5"/>
    </row>
    <row r="915" ht="15.75" customHeight="1">
      <c r="A915" s="17"/>
      <c r="B915" s="5"/>
      <c r="C915" s="5"/>
      <c r="P915" s="5"/>
      <c r="Z915" s="5"/>
      <c r="AA915" s="5"/>
    </row>
    <row r="916" ht="15.75" customHeight="1">
      <c r="A916" s="17"/>
      <c r="B916" s="117"/>
      <c r="C916" s="5"/>
      <c r="D916" s="5"/>
      <c r="E916" s="5"/>
      <c r="F916" s="5"/>
      <c r="M916" s="5"/>
      <c r="N916" s="5"/>
      <c r="O916" s="5"/>
    </row>
    <row r="917" ht="15.75" customHeight="1">
      <c r="A917" s="17"/>
      <c r="B917" s="117"/>
      <c r="C917" s="5"/>
      <c r="D917" s="5"/>
      <c r="Z917" s="5"/>
      <c r="AA917" s="5"/>
      <c r="AF917" s="5"/>
      <c r="AG917" s="5"/>
    </row>
    <row r="918" ht="15.75" customHeight="1">
      <c r="A918" s="17"/>
      <c r="B918" s="117"/>
      <c r="C918" s="5"/>
      <c r="K918" s="5"/>
      <c r="L918" s="5"/>
      <c r="S918" s="5"/>
      <c r="T918" s="5"/>
      <c r="Z918" s="5"/>
      <c r="AA918" s="5"/>
    </row>
    <row r="919" ht="15.75" customHeight="1">
      <c r="A919" s="17"/>
      <c r="B919" s="117"/>
      <c r="C919" s="5"/>
      <c r="D919" s="5"/>
      <c r="M919" s="5"/>
      <c r="N919" s="5"/>
      <c r="P919" s="5"/>
      <c r="S919" s="5"/>
      <c r="T919" s="5"/>
      <c r="Z919" s="5"/>
      <c r="AA919" s="5"/>
      <c r="AC919" s="5"/>
    </row>
    <row r="920" ht="15.75" customHeight="1">
      <c r="A920" s="17"/>
      <c r="B920" s="117"/>
      <c r="C920" s="5"/>
      <c r="E920" s="5"/>
      <c r="F920" s="5"/>
      <c r="M920" s="5"/>
      <c r="N920" s="5"/>
      <c r="O920" s="5"/>
      <c r="U920" s="5"/>
      <c r="V920" s="5"/>
    </row>
    <row r="921" ht="15.75" customHeight="1">
      <c r="A921" s="17"/>
      <c r="B921" s="117"/>
      <c r="C921" s="5"/>
      <c r="D921" s="5"/>
      <c r="M921" s="5"/>
      <c r="N921" s="5"/>
      <c r="O921" s="5"/>
      <c r="W921" s="5"/>
      <c r="X921" s="5"/>
      <c r="AF921" s="5"/>
      <c r="AG921" s="5"/>
    </row>
    <row r="922" ht="15.75" customHeight="1">
      <c r="A922" s="17"/>
      <c r="B922" s="117"/>
      <c r="C922" s="5"/>
      <c r="D922" s="5"/>
      <c r="S922" s="5"/>
      <c r="T922" s="5"/>
      <c r="AF922" s="5"/>
      <c r="AG922" s="5"/>
    </row>
    <row r="923" ht="15.75" customHeight="1">
      <c r="A923" s="17"/>
      <c r="B923" s="117"/>
      <c r="C923" s="5"/>
      <c r="G923" s="5"/>
      <c r="H923" s="5"/>
    </row>
    <row r="924" ht="15.75" customHeight="1">
      <c r="A924" s="17"/>
      <c r="B924" s="117"/>
      <c r="C924" s="5"/>
      <c r="D924" s="5"/>
      <c r="M924" s="5"/>
      <c r="N924" s="5"/>
      <c r="W924" s="5"/>
      <c r="X924" s="5"/>
      <c r="Y924" s="5"/>
      <c r="Z924" s="5"/>
      <c r="AA924" s="5"/>
      <c r="AC924" s="5"/>
      <c r="AE924" s="5"/>
    </row>
    <row r="925" ht="15.75" customHeight="1">
      <c r="A925" s="17"/>
      <c r="B925" s="117"/>
      <c r="C925" s="5"/>
      <c r="M925" s="5"/>
      <c r="N925" s="5"/>
    </row>
    <row r="926" ht="15.75" customHeight="1">
      <c r="A926" s="17"/>
      <c r="B926" s="117"/>
      <c r="C926" s="5"/>
      <c r="D926" s="5"/>
      <c r="Z926" s="5"/>
      <c r="AA926" s="5"/>
    </row>
    <row r="927" ht="15.75" customHeight="1">
      <c r="A927" s="17"/>
      <c r="B927" s="5"/>
      <c r="C927" s="5"/>
    </row>
    <row r="928" ht="15.75" customHeight="1">
      <c r="A928" s="17"/>
      <c r="B928" s="5"/>
      <c r="C928" s="5"/>
      <c r="D928" s="5"/>
    </row>
    <row r="929" ht="15.75" customHeight="1">
      <c r="A929" s="17"/>
      <c r="B929" s="117"/>
      <c r="C929" s="5"/>
      <c r="D929" s="5"/>
      <c r="M929" s="5"/>
      <c r="N929" s="5"/>
      <c r="Z929" s="5"/>
      <c r="AA929" s="5"/>
    </row>
    <row r="930" ht="15.75" customHeight="1">
      <c r="A930" s="17"/>
      <c r="B930" s="117"/>
      <c r="C930" s="5"/>
      <c r="M930" s="5"/>
      <c r="N930" s="5"/>
    </row>
    <row r="931" ht="15.75" customHeight="1">
      <c r="A931" s="17"/>
      <c r="B931" s="117"/>
      <c r="C931" s="5"/>
      <c r="D931" s="5"/>
      <c r="M931" s="5"/>
      <c r="N931" s="5"/>
      <c r="S931" s="5"/>
      <c r="T931" s="5"/>
      <c r="Z931" s="5"/>
      <c r="AA931" s="5"/>
    </row>
    <row r="932" ht="15.75" customHeight="1">
      <c r="A932" s="17"/>
      <c r="B932" s="117"/>
      <c r="C932" s="5"/>
      <c r="E932" s="5"/>
      <c r="F932" s="5"/>
      <c r="M932" s="5"/>
      <c r="N932" s="5"/>
      <c r="O932" s="5"/>
    </row>
    <row r="933" ht="15.75" customHeight="1">
      <c r="A933" s="17"/>
      <c r="B933" s="117"/>
      <c r="C933" s="5"/>
      <c r="M933" s="5"/>
      <c r="N933" s="5"/>
      <c r="O933" s="5"/>
      <c r="S933" s="5"/>
      <c r="T933" s="5"/>
      <c r="AB933" s="5"/>
    </row>
    <row r="934" ht="15.75" customHeight="1">
      <c r="A934" s="17"/>
      <c r="B934" s="5"/>
      <c r="C934" s="5"/>
      <c r="D934" s="5"/>
      <c r="M934" s="5"/>
      <c r="N934" s="5"/>
      <c r="S934" s="5"/>
      <c r="T934" s="5"/>
    </row>
    <row r="935" ht="15.75" customHeight="1">
      <c r="A935" s="17"/>
      <c r="B935" s="117"/>
      <c r="C935" s="5"/>
      <c r="M935" s="5"/>
      <c r="N935" s="5"/>
      <c r="S935" s="5"/>
      <c r="T935" s="5"/>
      <c r="Z935" s="5"/>
      <c r="AA935" s="5"/>
      <c r="AF935" s="5"/>
      <c r="AG935" s="5"/>
    </row>
    <row r="936" ht="15.75" customHeight="1">
      <c r="A936" s="17"/>
      <c r="B936" s="5"/>
      <c r="C936" s="5"/>
      <c r="D936" s="5"/>
      <c r="U936" s="5"/>
      <c r="V936" s="5"/>
    </row>
    <row r="937" ht="15.75" customHeight="1">
      <c r="A937" s="17"/>
      <c r="B937" s="117"/>
      <c r="C937" s="5"/>
      <c r="I937" s="5"/>
      <c r="J937" s="5"/>
      <c r="M937" s="5"/>
      <c r="N937" s="5"/>
      <c r="O937" s="5"/>
      <c r="S937" s="5"/>
      <c r="T937" s="5"/>
    </row>
    <row r="938" ht="15.75" customHeight="1">
      <c r="A938" s="17"/>
      <c r="B938" s="117"/>
      <c r="C938" s="5"/>
      <c r="D938" s="5"/>
      <c r="Z938" s="5"/>
      <c r="AA938" s="5"/>
    </row>
    <row r="939" ht="15.75" customHeight="1">
      <c r="A939" s="17"/>
      <c r="B939" s="117"/>
      <c r="C939" s="5"/>
      <c r="D939" s="5"/>
      <c r="M939" s="5"/>
      <c r="N939" s="5"/>
      <c r="O939" s="5"/>
      <c r="Z939" s="5"/>
      <c r="AA939" s="5"/>
    </row>
    <row r="940" ht="15.75" customHeight="1">
      <c r="A940" s="17"/>
      <c r="B940" s="117"/>
      <c r="C940" s="5"/>
      <c r="Z940" s="5"/>
      <c r="AA940" s="5"/>
    </row>
    <row r="941" ht="15.75" customHeight="1">
      <c r="A941" s="17"/>
      <c r="B941" s="117"/>
      <c r="C941" s="5"/>
      <c r="D941" s="5"/>
      <c r="O941" s="5"/>
      <c r="Z941" s="5"/>
      <c r="AA941" s="5"/>
    </row>
    <row r="942" ht="15.75" customHeight="1">
      <c r="A942" s="17"/>
      <c r="B942" s="117"/>
      <c r="C942" s="5"/>
      <c r="M942" s="5"/>
      <c r="N942" s="5"/>
    </row>
    <row r="943" ht="15.75" customHeight="1">
      <c r="A943" s="17"/>
      <c r="B943" s="117"/>
      <c r="C943" s="5"/>
      <c r="D943" s="5"/>
      <c r="M943" s="5"/>
      <c r="N943" s="5"/>
      <c r="Z943" s="5"/>
      <c r="AA943" s="5"/>
    </row>
    <row r="944" ht="15.75" customHeight="1">
      <c r="A944" s="17"/>
      <c r="B944" s="5"/>
      <c r="C944" s="5"/>
      <c r="M944" s="5"/>
      <c r="N944" s="5"/>
      <c r="Z944" s="5"/>
      <c r="AA944" s="5"/>
    </row>
    <row r="945" ht="15.75" customHeight="1">
      <c r="A945" s="17"/>
      <c r="B945" s="117"/>
      <c r="C945" s="5"/>
      <c r="M945" s="5"/>
      <c r="N945" s="5"/>
    </row>
    <row r="946" ht="15.75" customHeight="1">
      <c r="A946" s="17"/>
      <c r="B946" s="117"/>
      <c r="C946" s="5"/>
      <c r="S946" s="5"/>
      <c r="T946" s="5"/>
      <c r="Z946" s="5"/>
      <c r="AA946" s="5"/>
    </row>
    <row r="947" ht="15.75" customHeight="1">
      <c r="A947" s="17"/>
      <c r="B947" s="117"/>
      <c r="C947" s="5"/>
      <c r="D947" s="5"/>
      <c r="M947" s="5"/>
      <c r="N947" s="5"/>
      <c r="O947" s="5"/>
      <c r="S947" s="5"/>
      <c r="T947" s="5"/>
      <c r="Z947" s="5"/>
      <c r="AA947" s="5"/>
      <c r="AB947" s="5"/>
    </row>
    <row r="948" ht="15.75" customHeight="1">
      <c r="A948" s="17"/>
      <c r="B948" s="5"/>
      <c r="C948" s="5"/>
      <c r="D948" s="5"/>
      <c r="M948" s="5"/>
      <c r="N948" s="5"/>
      <c r="Z948" s="5"/>
      <c r="AA948" s="5"/>
    </row>
    <row r="949" ht="15.75" customHeight="1">
      <c r="A949" s="17"/>
      <c r="B949" s="117"/>
      <c r="C949" s="5"/>
      <c r="D949" s="5"/>
      <c r="O949" s="5"/>
      <c r="S949" s="5"/>
      <c r="T949" s="5"/>
    </row>
    <row r="950" ht="15.75" customHeight="1">
      <c r="A950" s="17"/>
      <c r="B950" s="117"/>
      <c r="C950" s="5"/>
      <c r="D950" s="5"/>
      <c r="M950" s="5"/>
      <c r="N950" s="5"/>
      <c r="O950" s="5"/>
      <c r="Z950" s="5"/>
      <c r="AA950" s="5"/>
    </row>
    <row r="951" ht="15.75" customHeight="1">
      <c r="A951" s="17"/>
      <c r="B951" s="117"/>
      <c r="C951" s="5"/>
      <c r="D951" s="5"/>
      <c r="M951" s="5"/>
      <c r="N951" s="5"/>
    </row>
    <row r="952" ht="15.75" customHeight="1">
      <c r="A952" s="17"/>
      <c r="B952" s="117"/>
      <c r="C952" s="5"/>
      <c r="E952" s="5"/>
      <c r="F952" s="5"/>
      <c r="I952" s="5"/>
      <c r="J952" s="5"/>
      <c r="M952" s="5"/>
      <c r="N952" s="5"/>
    </row>
    <row r="953" ht="15.75" customHeight="1">
      <c r="A953" s="17"/>
      <c r="B953" s="117"/>
      <c r="C953" s="5"/>
      <c r="D953" s="5"/>
      <c r="Z953" s="5"/>
      <c r="AA953" s="5"/>
    </row>
    <row r="954" ht="15.75" customHeight="1">
      <c r="A954" s="17"/>
      <c r="B954" s="117"/>
      <c r="C954" s="5"/>
    </row>
    <row r="955" ht="15.75" customHeight="1">
      <c r="A955" s="17"/>
      <c r="B955" s="117"/>
      <c r="C955" s="5"/>
      <c r="D955" s="5"/>
    </row>
    <row r="956" ht="15.75" customHeight="1">
      <c r="A956" s="17"/>
      <c r="B956" s="117"/>
      <c r="C956" s="5"/>
      <c r="D956" s="5"/>
      <c r="M956" s="5"/>
      <c r="N956" s="5"/>
    </row>
    <row r="957" ht="15.75" customHeight="1">
      <c r="A957" s="17"/>
      <c r="B957" s="5"/>
      <c r="C957" s="5"/>
      <c r="M957" s="5"/>
      <c r="N957" s="5"/>
      <c r="O957" s="5"/>
      <c r="W957" s="5"/>
      <c r="X957" s="5"/>
    </row>
    <row r="958" ht="15.75" customHeight="1">
      <c r="A958" s="17"/>
      <c r="B958" s="117"/>
      <c r="C958" s="5"/>
      <c r="D958" s="5"/>
      <c r="Z958" s="5"/>
      <c r="AA958" s="5"/>
    </row>
    <row r="959" ht="15.75" customHeight="1">
      <c r="A959" s="17"/>
      <c r="B959" s="117"/>
      <c r="C959" s="5"/>
      <c r="S959" s="5"/>
      <c r="T959" s="5"/>
    </row>
    <row r="960" ht="15.75" customHeight="1">
      <c r="A960" s="17"/>
      <c r="B960" s="117"/>
      <c r="C960" s="5"/>
      <c r="M960" s="5"/>
      <c r="N960" s="5"/>
    </row>
    <row r="961" ht="15.75" customHeight="1">
      <c r="A961" s="17"/>
      <c r="B961" s="117"/>
      <c r="C961" s="5"/>
    </row>
    <row r="962" ht="15.75" customHeight="1">
      <c r="A962" s="17"/>
      <c r="B962" s="117"/>
      <c r="C962" s="5"/>
      <c r="AC962" s="5"/>
      <c r="AE962" s="5"/>
    </row>
    <row r="963" ht="15.75" customHeight="1">
      <c r="A963" s="17"/>
      <c r="B963" s="5"/>
      <c r="C963" s="5"/>
      <c r="D963" s="5"/>
      <c r="M963" s="5"/>
      <c r="N963" s="5"/>
    </row>
    <row r="964" ht="15.75" customHeight="1">
      <c r="A964" s="17"/>
      <c r="B964" s="117"/>
      <c r="C964" s="5"/>
      <c r="O964" s="5"/>
      <c r="Y964" s="5"/>
    </row>
    <row r="965" ht="15.75" customHeight="1">
      <c r="A965" s="17"/>
      <c r="B965" s="117"/>
      <c r="C965" s="5"/>
      <c r="D965" s="5"/>
      <c r="E965" s="5"/>
      <c r="F965" s="5"/>
    </row>
    <row r="966" ht="15.75" customHeight="1">
      <c r="A966" s="17"/>
      <c r="B966" s="117"/>
      <c r="C966" s="5"/>
      <c r="D966" s="5"/>
    </row>
    <row r="967" ht="15.75" customHeight="1">
      <c r="A967" s="17"/>
      <c r="B967" s="5"/>
      <c r="C967" s="5"/>
      <c r="D967" s="5"/>
      <c r="M967" s="5"/>
      <c r="N967" s="5"/>
      <c r="O967" s="5"/>
      <c r="S967" s="5"/>
      <c r="T967" s="5"/>
      <c r="U967" s="5"/>
      <c r="V967" s="5"/>
      <c r="Z967" s="5"/>
      <c r="AA967" s="5"/>
    </row>
    <row r="968" ht="15.75" customHeight="1">
      <c r="A968" s="17"/>
      <c r="B968" s="5"/>
      <c r="C968" s="5"/>
      <c r="AB968" s="5"/>
    </row>
    <row r="969" ht="15.75" customHeight="1">
      <c r="A969" s="17"/>
      <c r="B969" s="117"/>
      <c r="C969" s="5"/>
      <c r="D969" s="5"/>
      <c r="O969" s="5"/>
      <c r="Z969" s="5"/>
      <c r="AA969" s="5"/>
    </row>
    <row r="970" ht="15.75" customHeight="1">
      <c r="A970" s="17"/>
      <c r="B970" s="117"/>
      <c r="C970" s="5"/>
      <c r="D970" s="5"/>
      <c r="M970" s="5"/>
      <c r="N970" s="5"/>
      <c r="O970" s="5"/>
      <c r="Z970" s="5"/>
      <c r="AA970" s="5"/>
      <c r="AC970" s="5"/>
      <c r="AE970" s="5"/>
    </row>
    <row r="971" ht="15.75" customHeight="1">
      <c r="A971" s="17"/>
      <c r="B971" s="5"/>
      <c r="C971" s="5"/>
      <c r="M971" s="5"/>
      <c r="N971" s="5"/>
      <c r="O971" s="5"/>
    </row>
    <row r="972" ht="15.75" customHeight="1">
      <c r="A972" s="17"/>
      <c r="B972" s="117"/>
      <c r="C972" s="5"/>
      <c r="M972" s="5"/>
      <c r="N972" s="5"/>
      <c r="Z972" s="5"/>
      <c r="AA972" s="5"/>
      <c r="AB972" s="5"/>
    </row>
    <row r="973" ht="15.75" customHeight="1">
      <c r="A973" s="17"/>
      <c r="B973" s="117"/>
      <c r="C973" s="5"/>
      <c r="D973" s="5"/>
      <c r="M973" s="5"/>
      <c r="N973" s="5"/>
      <c r="O973" s="5"/>
    </row>
    <row r="974" ht="15.75" customHeight="1">
      <c r="A974" s="17"/>
      <c r="B974" s="117"/>
      <c r="C974" s="5"/>
      <c r="M974" s="5"/>
      <c r="N974" s="5"/>
      <c r="Z974" s="5"/>
      <c r="AA974" s="5"/>
    </row>
    <row r="975" ht="15.75" customHeight="1">
      <c r="A975" s="17"/>
      <c r="B975" s="117"/>
      <c r="C975" s="5"/>
      <c r="M975" s="5"/>
      <c r="N975" s="5"/>
      <c r="U975" s="5"/>
      <c r="V975" s="5"/>
      <c r="Z975" s="5"/>
      <c r="AA975" s="5"/>
    </row>
    <row r="976" ht="15.75" customHeight="1">
      <c r="A976" s="17"/>
      <c r="B976" s="5"/>
      <c r="C976" s="5"/>
      <c r="D976" s="5"/>
      <c r="M976" s="5"/>
      <c r="N976" s="5"/>
      <c r="U976" s="5"/>
      <c r="V976" s="5"/>
    </row>
    <row r="977" ht="15.75" customHeight="1">
      <c r="A977" s="17"/>
      <c r="B977" s="5"/>
      <c r="C977" s="5"/>
      <c r="D977" s="5"/>
      <c r="M977" s="5"/>
      <c r="N977" s="5"/>
    </row>
    <row r="978" ht="15.75" customHeight="1">
      <c r="A978" s="17"/>
      <c r="B978" s="117"/>
      <c r="C978" s="5"/>
      <c r="G978" s="5"/>
      <c r="H978" s="5"/>
      <c r="M978" s="5"/>
      <c r="N978" s="5"/>
      <c r="O978" s="5"/>
      <c r="S978" s="5"/>
      <c r="T978" s="5"/>
    </row>
    <row r="979" ht="15.75" customHeight="1">
      <c r="A979" s="17"/>
      <c r="B979" s="117"/>
      <c r="C979" s="5"/>
      <c r="D979" s="5"/>
      <c r="M979" s="5"/>
      <c r="N979" s="5"/>
      <c r="O979" s="5"/>
      <c r="S979" s="5"/>
      <c r="T979" s="5"/>
    </row>
    <row r="980" ht="15.75" customHeight="1">
      <c r="A980" s="17"/>
      <c r="B980" s="117"/>
      <c r="C980" s="5"/>
      <c r="M980" s="5"/>
      <c r="N980" s="5"/>
      <c r="W980" s="5"/>
      <c r="X980" s="5"/>
      <c r="Z980" s="5"/>
      <c r="AA980" s="5"/>
    </row>
    <row r="981" ht="15.75" customHeight="1">
      <c r="A981" s="17"/>
      <c r="B981" s="117"/>
      <c r="C981" s="5"/>
      <c r="D981" s="5"/>
    </row>
    <row r="982" ht="15.75" customHeight="1">
      <c r="A982" s="17"/>
      <c r="B982" s="117"/>
      <c r="C982" s="5"/>
      <c r="S982" s="5"/>
      <c r="T982" s="5"/>
      <c r="Z982" s="5"/>
      <c r="AA982" s="5"/>
    </row>
    <row r="983" ht="15.75" customHeight="1">
      <c r="A983" s="17"/>
      <c r="B983" s="117"/>
      <c r="C983" s="5"/>
      <c r="M983" s="5"/>
      <c r="N983" s="5"/>
      <c r="Z983" s="5"/>
      <c r="AA983" s="5"/>
      <c r="AC983" s="5"/>
    </row>
    <row r="984" ht="15.75" customHeight="1">
      <c r="A984" s="17"/>
      <c r="B984" s="5"/>
      <c r="C984" s="5"/>
      <c r="M984" s="5"/>
      <c r="N984" s="5"/>
      <c r="AD984" s="5"/>
    </row>
    <row r="985" ht="15.75" customHeight="1">
      <c r="A985" s="17"/>
      <c r="B985" s="117"/>
      <c r="C985" s="5"/>
      <c r="D985" s="5"/>
      <c r="M985" s="5"/>
      <c r="N985" s="5"/>
      <c r="P985" s="5"/>
      <c r="W985" s="5"/>
      <c r="X985" s="5"/>
    </row>
    <row r="986" ht="15.75" customHeight="1">
      <c r="A986" s="17"/>
      <c r="B986" s="117"/>
      <c r="C986" s="5"/>
      <c r="D986" s="5"/>
    </row>
    <row r="987" ht="15.75" customHeight="1">
      <c r="A987" s="17"/>
      <c r="B987" s="5"/>
      <c r="C987" s="5"/>
      <c r="D987" s="5"/>
      <c r="M987" s="5"/>
      <c r="N987" s="5"/>
    </row>
    <row r="988" ht="15.75" customHeight="1">
      <c r="A988" s="17"/>
      <c r="B988" s="117"/>
      <c r="C988" s="5"/>
      <c r="S988" s="5"/>
      <c r="T988" s="5"/>
      <c r="U988" s="5"/>
      <c r="V988" s="5"/>
      <c r="AD988" s="5"/>
      <c r="AF988" s="5"/>
      <c r="AG988" s="5"/>
    </row>
    <row r="989" ht="15.75" customHeight="1">
      <c r="A989" s="17"/>
      <c r="B989" s="117"/>
      <c r="C989" s="5"/>
      <c r="D989" s="5"/>
      <c r="AC989" s="5"/>
    </row>
    <row r="990" ht="15.75" customHeight="1">
      <c r="A990" s="17"/>
      <c r="B990" s="117"/>
      <c r="C990" s="5"/>
      <c r="D990" s="5"/>
      <c r="Y990" s="5"/>
      <c r="Z990" s="5"/>
      <c r="AA990" s="5"/>
    </row>
    <row r="991" ht="15.75" customHeight="1">
      <c r="A991" s="17"/>
      <c r="B991" s="117"/>
      <c r="C991" s="5"/>
      <c r="M991" s="5"/>
      <c r="N991" s="5"/>
      <c r="Z991" s="5"/>
      <c r="AA991" s="5"/>
    </row>
    <row r="992" ht="15.75" customHeight="1">
      <c r="A992" s="17"/>
      <c r="B992" s="117"/>
      <c r="C992" s="5"/>
      <c r="D992" s="5"/>
      <c r="E992" s="5"/>
      <c r="F992" s="5"/>
      <c r="I992" s="5"/>
      <c r="J992" s="5"/>
      <c r="M992" s="5"/>
      <c r="N992" s="5"/>
      <c r="O992" s="5"/>
      <c r="Z992" s="5"/>
      <c r="AA992" s="5"/>
    </row>
    <row r="993" ht="15.75" customHeight="1">
      <c r="A993" s="17"/>
      <c r="B993" s="117"/>
      <c r="C993" s="5"/>
      <c r="D993" s="5"/>
      <c r="M993" s="5"/>
      <c r="N993" s="5"/>
      <c r="AB993" s="5"/>
    </row>
    <row r="994" ht="15.75" customHeight="1">
      <c r="A994" s="17"/>
      <c r="B994" s="117"/>
      <c r="C994" s="5"/>
      <c r="M994" s="5"/>
      <c r="N994" s="5"/>
      <c r="AD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</row>
    <row r="995" ht="15.75" customHeight="1">
      <c r="A995" s="17"/>
      <c r="B995" s="117"/>
      <c r="C995" s="5"/>
      <c r="M995" s="5"/>
      <c r="N995" s="5"/>
      <c r="O995" s="5"/>
      <c r="S995" s="5"/>
      <c r="T995" s="5"/>
      <c r="U995" s="5"/>
      <c r="V995" s="5"/>
      <c r="Z995" s="5"/>
      <c r="AA995" s="5"/>
    </row>
    <row r="996" ht="15.75" customHeight="1">
      <c r="A996" s="17"/>
      <c r="B996" s="5"/>
      <c r="C996" s="5"/>
      <c r="D996" s="5"/>
    </row>
    <row r="997" ht="15.75" customHeight="1">
      <c r="A997" s="17"/>
      <c r="B997" s="117"/>
      <c r="C997" s="5"/>
      <c r="D997" s="5"/>
      <c r="M997" s="5"/>
      <c r="N997" s="5"/>
    </row>
    <row r="998" ht="15.75" customHeight="1">
      <c r="A998" s="17"/>
      <c r="B998" s="5"/>
      <c r="C998" s="5"/>
      <c r="M998" s="5"/>
      <c r="N998" s="5"/>
      <c r="O998" s="5"/>
    </row>
    <row r="999" ht="15.75" customHeight="1">
      <c r="A999" s="17"/>
      <c r="B999" s="117"/>
      <c r="C999" s="5"/>
      <c r="D999" s="5"/>
    </row>
    <row r="1000" ht="15.75" customHeight="1">
      <c r="A1000" s="17"/>
      <c r="B1000" s="117"/>
      <c r="C1000" s="5"/>
      <c r="D1000" s="5"/>
      <c r="M1000" s="5"/>
      <c r="N1000" s="5"/>
      <c r="S1000" s="5"/>
      <c r="T1000" s="5"/>
      <c r="Z1000" s="5"/>
      <c r="AA1000" s="5"/>
    </row>
    <row r="1001" ht="15.75" customHeight="1">
      <c r="A1001" s="17"/>
      <c r="B1001" s="117"/>
      <c r="C1001" s="5"/>
      <c r="D1001" s="5"/>
      <c r="AF1001" s="5"/>
      <c r="AG1001" s="5"/>
    </row>
    <row r="1002" ht="15.75" customHeight="1">
      <c r="A1002" s="17"/>
      <c r="B1002" s="117"/>
      <c r="C1002" s="5"/>
      <c r="M1002" s="5"/>
      <c r="N1002" s="5"/>
      <c r="O1002" s="5"/>
      <c r="AB1002" s="5"/>
    </row>
    <row r="1003" ht="15.75" customHeight="1">
      <c r="A1003" s="17"/>
      <c r="B1003" s="5"/>
      <c r="C1003" s="5"/>
      <c r="D1003" s="5"/>
      <c r="K1003" s="5"/>
      <c r="L1003" s="5"/>
      <c r="O1003" s="5"/>
      <c r="S1003" s="5"/>
      <c r="T1003" s="5"/>
      <c r="W1003" s="5"/>
      <c r="X1003" s="5"/>
      <c r="Y1003" s="5"/>
    </row>
    <row r="1004" ht="15.75" customHeight="1">
      <c r="A1004" s="17"/>
      <c r="B1004" s="117"/>
      <c r="C1004" s="5"/>
      <c r="S1004" s="5"/>
      <c r="T1004" s="5"/>
    </row>
    <row r="1005" ht="15.75" customHeight="1">
      <c r="A1005" s="17"/>
      <c r="B1005" s="117"/>
      <c r="C1005" s="5"/>
      <c r="M1005" s="5"/>
      <c r="N1005" s="5"/>
      <c r="S1005" s="5"/>
      <c r="T1005" s="5"/>
    </row>
    <row r="1006" ht="15.75" customHeight="1">
      <c r="A1006" s="17"/>
      <c r="B1006" s="117"/>
      <c r="C1006" s="5"/>
      <c r="M1006" s="5"/>
      <c r="N1006" s="5"/>
      <c r="O1006" s="5"/>
      <c r="Y1006" s="5"/>
      <c r="AD1006" s="5"/>
    </row>
    <row r="1007" ht="15.75" customHeight="1">
      <c r="A1007" s="17"/>
      <c r="B1007" s="5"/>
      <c r="C1007" s="5"/>
      <c r="D1007" s="5"/>
      <c r="M1007" s="5"/>
      <c r="N1007" s="5"/>
      <c r="P1007" s="5"/>
      <c r="U1007" s="5"/>
      <c r="V1007" s="5"/>
      <c r="W1007" s="5"/>
      <c r="X1007" s="5"/>
    </row>
    <row r="1008" ht="15.75" customHeight="1">
      <c r="A1008" s="17"/>
      <c r="B1008" s="117"/>
      <c r="C1008" s="5"/>
      <c r="D1008" s="5"/>
      <c r="O1008" s="5"/>
      <c r="Z1008" s="5"/>
      <c r="AA1008" s="5"/>
    </row>
    <row r="1009" ht="15.75" customHeight="1">
      <c r="A1009" s="17"/>
      <c r="B1009" s="117"/>
      <c r="C1009" s="5"/>
      <c r="D1009" s="5"/>
      <c r="E1009" s="5"/>
      <c r="F1009" s="5"/>
      <c r="O1009" s="5"/>
      <c r="P1009" s="5"/>
      <c r="W1009" s="5"/>
      <c r="X1009" s="5"/>
      <c r="AC1009" s="5"/>
    </row>
    <row r="1010" ht="15.75" customHeight="1">
      <c r="A1010" s="17"/>
      <c r="B1010" s="117"/>
      <c r="C1010" s="5"/>
      <c r="M1010" s="5"/>
      <c r="N1010" s="5"/>
      <c r="O1010" s="5"/>
    </row>
    <row r="1011" ht="15.75" customHeight="1">
      <c r="A1011" s="17"/>
      <c r="B1011" s="5"/>
      <c r="C1011" s="5"/>
      <c r="S1011" s="5"/>
      <c r="T1011" s="5"/>
      <c r="W1011" s="5"/>
      <c r="X1011" s="5"/>
      <c r="Z1011" s="5"/>
      <c r="AA1011" s="5"/>
    </row>
    <row r="1012" ht="15.75" customHeight="1">
      <c r="A1012" s="17"/>
      <c r="B1012" s="5"/>
      <c r="C1012" s="5"/>
      <c r="M1012" s="5"/>
      <c r="N1012" s="5"/>
      <c r="O1012" s="5"/>
    </row>
    <row r="1013" ht="15.75" customHeight="1">
      <c r="A1013" s="17"/>
      <c r="B1013" s="117"/>
      <c r="C1013" s="5"/>
      <c r="M1013" s="5"/>
      <c r="N1013" s="5"/>
      <c r="O1013" s="5"/>
    </row>
    <row r="1014" ht="15.75" customHeight="1">
      <c r="A1014" s="17"/>
      <c r="B1014" s="117"/>
      <c r="C1014" s="5"/>
      <c r="M1014" s="5"/>
      <c r="N1014" s="5"/>
      <c r="O1014" s="5"/>
    </row>
    <row r="1015" ht="15.75" customHeight="1">
      <c r="A1015" s="17"/>
      <c r="B1015" s="117"/>
      <c r="C1015" s="5"/>
      <c r="M1015" s="5"/>
      <c r="N1015" s="5"/>
      <c r="O1015" s="5"/>
      <c r="Q1015" s="5"/>
      <c r="R1015" s="5"/>
      <c r="S1015" s="5"/>
      <c r="T1015" s="5"/>
      <c r="Z1015" s="5"/>
      <c r="AA1015" s="5"/>
      <c r="AB1015" s="5"/>
    </row>
    <row r="1016" ht="15.75" customHeight="1">
      <c r="A1016" s="17"/>
      <c r="B1016" s="117"/>
      <c r="C1016" s="5"/>
      <c r="O1016" s="5"/>
      <c r="Y1016" s="5"/>
      <c r="Z1016" s="5"/>
      <c r="AA1016" s="5"/>
    </row>
    <row r="1017" ht="15.75" customHeight="1">
      <c r="A1017" s="17"/>
      <c r="B1017" s="5"/>
      <c r="C1017" s="5"/>
      <c r="D1017" s="5"/>
      <c r="O1017" s="5"/>
      <c r="S1017" s="5"/>
      <c r="T1017" s="5"/>
      <c r="W1017" s="5"/>
      <c r="X1017" s="5"/>
      <c r="AF1017" s="5"/>
      <c r="AG1017" s="5"/>
    </row>
    <row r="1018" ht="15.75" customHeight="1">
      <c r="A1018" s="17"/>
      <c r="B1018" s="117"/>
      <c r="C1018" s="5"/>
      <c r="O1018" s="5"/>
    </row>
    <row r="1019" ht="15.75" customHeight="1">
      <c r="A1019" s="17"/>
      <c r="B1019" s="117"/>
      <c r="C1019" s="5"/>
      <c r="M1019" s="5"/>
      <c r="N1019" s="5"/>
    </row>
    <row r="1020" ht="15.75" customHeight="1">
      <c r="A1020" s="17"/>
      <c r="B1020" s="117"/>
      <c r="C1020" s="5"/>
      <c r="K1020" s="5"/>
      <c r="L1020" s="5"/>
      <c r="O1020" s="5"/>
      <c r="P1020" s="5"/>
      <c r="Z1020" s="5"/>
      <c r="AA1020" s="5"/>
      <c r="AC1020" s="5"/>
    </row>
    <row r="1021" ht="15.75" customHeight="1">
      <c r="A1021" s="17"/>
      <c r="B1021" s="117"/>
      <c r="C1021" s="5"/>
      <c r="D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Y1021" s="5"/>
      <c r="Z1021" s="5"/>
      <c r="AA1021" s="5"/>
      <c r="AC1021" s="5"/>
      <c r="AD1021" s="5"/>
    </row>
    <row r="1022" ht="15.75" customHeight="1">
      <c r="A1022" s="17"/>
      <c r="B1022" s="117"/>
      <c r="C1022" s="5"/>
    </row>
    <row r="1023" ht="15.75" customHeight="1">
      <c r="A1023" s="17"/>
      <c r="B1023" s="117"/>
      <c r="C1023" s="5"/>
      <c r="D1023" s="5"/>
      <c r="G1023" s="5"/>
      <c r="H1023" s="5"/>
      <c r="K1023" s="5"/>
      <c r="L1023" s="5"/>
      <c r="Z1023" s="5"/>
      <c r="AA1023" s="5"/>
      <c r="AC1023" s="5"/>
    </row>
    <row r="1024" ht="15.75" customHeight="1">
      <c r="A1024" s="17"/>
      <c r="B1024" s="117"/>
      <c r="C1024" s="5"/>
      <c r="K1024" s="5"/>
      <c r="L1024" s="5"/>
      <c r="M1024" s="5"/>
      <c r="N1024" s="5"/>
      <c r="S1024" s="5"/>
      <c r="T1024" s="5"/>
    </row>
    <row r="1025" ht="15.75" customHeight="1">
      <c r="A1025" s="17"/>
      <c r="B1025" s="117"/>
      <c r="C1025" s="5"/>
      <c r="D1025" s="5"/>
      <c r="G1025" s="5"/>
      <c r="H1025" s="5"/>
      <c r="S1025" s="5"/>
      <c r="T1025" s="5"/>
      <c r="AD1025" s="5"/>
    </row>
    <row r="1026" ht="15.75" customHeight="1">
      <c r="A1026" s="17"/>
      <c r="B1026" s="117"/>
      <c r="C1026" s="5"/>
      <c r="U1026" s="5"/>
      <c r="V1026" s="5"/>
      <c r="AD1026" s="5"/>
    </row>
    <row r="1027" ht="15.75" customHeight="1">
      <c r="A1027" s="17"/>
      <c r="B1027" s="117"/>
      <c r="C1027" s="5"/>
      <c r="D1027" s="5"/>
      <c r="Q1027" s="5"/>
      <c r="R1027" s="5"/>
      <c r="AC1027" s="5"/>
      <c r="AD1027" s="5"/>
    </row>
    <row r="1028" ht="15.75" customHeight="1">
      <c r="A1028" s="17"/>
      <c r="B1028" s="5"/>
      <c r="C1028" s="5"/>
      <c r="M1028" s="5"/>
      <c r="N1028" s="5"/>
      <c r="AC1028" s="5"/>
    </row>
    <row r="1029" ht="15.75" customHeight="1">
      <c r="A1029" s="17"/>
      <c r="B1029" s="5"/>
      <c r="C1029" s="5"/>
      <c r="E1029" s="5"/>
      <c r="F1029" s="5"/>
      <c r="G1029" s="5"/>
      <c r="H1029" s="5"/>
      <c r="P1029" s="5"/>
      <c r="U1029" s="5"/>
      <c r="V1029" s="5"/>
      <c r="W1029" s="5"/>
      <c r="X1029" s="5"/>
      <c r="Y1029" s="5"/>
      <c r="Z1029" s="5"/>
      <c r="AA1029" s="5"/>
    </row>
    <row r="1030" ht="15.75" customHeight="1">
      <c r="A1030" s="17"/>
      <c r="B1030" s="117"/>
      <c r="C1030" s="5"/>
      <c r="D1030" s="5"/>
      <c r="O1030" s="5"/>
      <c r="U1030" s="5"/>
      <c r="V1030" s="5"/>
    </row>
    <row r="1031" ht="15.75" customHeight="1">
      <c r="A1031" s="17"/>
      <c r="B1031" s="117"/>
      <c r="C1031" s="5"/>
      <c r="G1031" s="5"/>
      <c r="H1031" s="5"/>
      <c r="M1031" s="5"/>
      <c r="N1031" s="5"/>
      <c r="P1031" s="5"/>
      <c r="W1031" s="5"/>
      <c r="X1031" s="5"/>
    </row>
    <row r="1032" ht="15.75" customHeight="1">
      <c r="A1032" s="17"/>
      <c r="B1032" s="117"/>
      <c r="C1032" s="5"/>
      <c r="AC1032" s="5"/>
    </row>
    <row r="1033" ht="15.75" customHeight="1">
      <c r="A1033" s="17"/>
      <c r="B1033" s="117"/>
      <c r="C1033" s="5"/>
      <c r="O1033" s="5"/>
    </row>
    <row r="1034" ht="15.75" customHeight="1">
      <c r="A1034" s="17"/>
      <c r="B1034" s="117"/>
      <c r="C1034" s="5"/>
      <c r="D1034" s="5"/>
      <c r="M1034" s="5"/>
      <c r="N1034" s="5"/>
      <c r="O1034" s="5"/>
    </row>
    <row r="1035" ht="15.75" customHeight="1">
      <c r="A1035" s="17"/>
      <c r="B1035" s="117"/>
      <c r="C1035" s="5"/>
      <c r="M1035" s="5"/>
      <c r="N1035" s="5"/>
      <c r="O1035" s="5"/>
    </row>
    <row r="1036" ht="15.75" customHeight="1">
      <c r="A1036" s="17"/>
      <c r="B1036" s="117"/>
      <c r="C1036" s="5"/>
      <c r="D1036" s="5"/>
      <c r="M1036" s="5"/>
      <c r="N1036" s="5"/>
    </row>
    <row r="1037" ht="15.75" customHeight="1">
      <c r="A1037" s="17"/>
      <c r="B1037" s="117"/>
      <c r="C1037" s="5"/>
      <c r="D1037" s="5"/>
      <c r="M1037" s="5"/>
      <c r="N1037" s="5"/>
      <c r="O1037" s="5"/>
      <c r="S1037" s="5"/>
      <c r="T1037" s="5"/>
    </row>
    <row r="1038" ht="15.75" customHeight="1">
      <c r="A1038" s="17"/>
      <c r="B1038" s="117"/>
      <c r="C1038" s="5"/>
      <c r="D1038" s="5"/>
      <c r="M1038" s="5"/>
      <c r="N1038" s="5"/>
      <c r="O1038" s="5"/>
      <c r="Z1038" s="5"/>
      <c r="AA1038" s="5"/>
    </row>
    <row r="1039" ht="15.75" customHeight="1">
      <c r="A1039" s="17"/>
      <c r="B1039" s="117"/>
      <c r="C1039" s="5"/>
      <c r="D1039" s="5"/>
      <c r="O1039" s="5"/>
      <c r="Y1039" s="5"/>
    </row>
    <row r="1040" ht="15.75" customHeight="1">
      <c r="A1040" s="17"/>
      <c r="B1040" s="117"/>
      <c r="C1040" s="5"/>
      <c r="M1040" s="5"/>
      <c r="N1040" s="5"/>
      <c r="O1040" s="5"/>
      <c r="S1040" s="5"/>
      <c r="T1040" s="5"/>
      <c r="U1040" s="5"/>
      <c r="V1040" s="5"/>
      <c r="Z1040" s="5"/>
      <c r="AA1040" s="5"/>
    </row>
    <row r="1041" ht="15.75" customHeight="1">
      <c r="A1041" s="17"/>
      <c r="B1041" s="117"/>
      <c r="C1041" s="5"/>
      <c r="M1041" s="5"/>
      <c r="N1041" s="5"/>
    </row>
    <row r="1042" ht="15.75" customHeight="1">
      <c r="A1042" s="17"/>
      <c r="B1042" s="117"/>
      <c r="C1042" s="5"/>
      <c r="D1042" s="5"/>
      <c r="M1042" s="5"/>
      <c r="N1042" s="5"/>
      <c r="Z1042" s="5"/>
      <c r="AA1042" s="5"/>
    </row>
    <row r="1043" ht="15.75" customHeight="1">
      <c r="A1043" s="17"/>
      <c r="B1043" s="5"/>
      <c r="C1043" s="5"/>
      <c r="D1043" s="5"/>
      <c r="M1043" s="5"/>
      <c r="N1043" s="5"/>
      <c r="W1043" s="5"/>
      <c r="X1043" s="5"/>
      <c r="Z1043" s="5"/>
      <c r="AA1043" s="5"/>
    </row>
    <row r="1044" ht="15.75" customHeight="1">
      <c r="A1044" s="17"/>
      <c r="B1044" s="5"/>
      <c r="C1044" s="5"/>
      <c r="D1044" s="5"/>
      <c r="M1044" s="5"/>
      <c r="N1044" s="5"/>
      <c r="S1044" s="5"/>
      <c r="T1044" s="5"/>
      <c r="U1044" s="5"/>
      <c r="V1044" s="5"/>
      <c r="W1044" s="5"/>
      <c r="X1044" s="5"/>
      <c r="Z1044" s="5"/>
      <c r="AA1044" s="5"/>
    </row>
    <row r="1045" ht="15.75" customHeight="1">
      <c r="A1045" s="17"/>
      <c r="B1045" s="117"/>
      <c r="C1045" s="5"/>
      <c r="D1045" s="5"/>
    </row>
    <row r="1046" ht="15.75" customHeight="1">
      <c r="A1046" s="17"/>
      <c r="B1046" s="117"/>
      <c r="C1046" s="5"/>
      <c r="M1046" s="5"/>
      <c r="N1046" s="5"/>
      <c r="O1046" s="5"/>
    </row>
    <row r="1047" ht="15.75" customHeight="1">
      <c r="A1047" s="17"/>
      <c r="B1047" s="117"/>
      <c r="C1047" s="5"/>
      <c r="S1047" s="5"/>
      <c r="T1047" s="5"/>
      <c r="AB1047" s="5"/>
      <c r="AC1047" s="5"/>
    </row>
    <row r="1048" ht="15.75" customHeight="1">
      <c r="A1048" s="17"/>
      <c r="B1048" s="117"/>
      <c r="C1048" s="5"/>
      <c r="D1048" s="5"/>
      <c r="K1048" s="5"/>
      <c r="L1048" s="5"/>
      <c r="O1048" s="5"/>
    </row>
    <row r="1049" ht="15.75" customHeight="1">
      <c r="A1049" s="17"/>
      <c r="B1049" s="5"/>
      <c r="C1049" s="5"/>
      <c r="D1049" s="5"/>
      <c r="M1049" s="5"/>
      <c r="N1049" s="5"/>
      <c r="O1049" s="5"/>
      <c r="W1049" s="5"/>
      <c r="X1049" s="5"/>
    </row>
    <row r="1050" ht="15.75" customHeight="1">
      <c r="A1050" s="17"/>
      <c r="B1050" s="117"/>
      <c r="C1050" s="5"/>
      <c r="D1050" s="5"/>
      <c r="M1050" s="5"/>
      <c r="N1050" s="5"/>
    </row>
    <row r="1051" ht="15.75" customHeight="1">
      <c r="A1051" s="17"/>
      <c r="B1051" s="117"/>
      <c r="C1051" s="5"/>
      <c r="O1051" s="5"/>
      <c r="Y1051" s="5"/>
    </row>
    <row r="1052" ht="15.75" customHeight="1">
      <c r="A1052" s="17"/>
      <c r="B1052" s="117"/>
      <c r="C1052" s="5"/>
      <c r="D1052" s="5"/>
      <c r="M1052" s="5"/>
      <c r="N1052" s="5"/>
    </row>
    <row r="1053" ht="15.75" customHeight="1">
      <c r="A1053" s="17"/>
      <c r="B1053" s="117"/>
      <c r="C1053" s="5"/>
      <c r="G1053" s="5"/>
      <c r="H1053" s="5"/>
      <c r="M1053" s="5"/>
      <c r="N1053" s="5"/>
      <c r="O1053" s="5"/>
      <c r="P1053" s="5"/>
      <c r="S1053" s="5"/>
      <c r="T1053" s="5"/>
      <c r="Y1053" s="5"/>
      <c r="Z1053" s="5"/>
      <c r="AA1053" s="5"/>
      <c r="AC1053" s="5"/>
      <c r="AE1053" s="5"/>
    </row>
    <row r="1054" ht="15.75" customHeight="1">
      <c r="A1054" s="17"/>
      <c r="B1054" s="5"/>
      <c r="C1054" s="5"/>
      <c r="M1054" s="5"/>
      <c r="N1054" s="5"/>
      <c r="S1054" s="5"/>
      <c r="T1054" s="5"/>
    </row>
    <row r="1055" ht="15.75" customHeight="1">
      <c r="A1055" s="17"/>
      <c r="B1055" s="117"/>
      <c r="C1055" s="5"/>
      <c r="S1055" s="5"/>
      <c r="T1055" s="5"/>
      <c r="Z1055" s="5"/>
      <c r="AA1055" s="5"/>
      <c r="AF1055" s="5"/>
      <c r="AG1055" s="5"/>
    </row>
    <row r="1056" ht="15.75" customHeight="1">
      <c r="A1056" s="17"/>
      <c r="B1056" s="117"/>
      <c r="C1056" s="5"/>
      <c r="D1056" s="5"/>
      <c r="M1056" s="5"/>
      <c r="N1056" s="5"/>
      <c r="AB1056" s="5"/>
    </row>
    <row r="1057" ht="15.75" customHeight="1">
      <c r="A1057" s="17"/>
      <c r="B1057" s="5"/>
      <c r="C1057" s="5"/>
      <c r="D1057" s="5"/>
      <c r="M1057" s="5"/>
      <c r="N1057" s="5"/>
      <c r="W1057" s="5"/>
      <c r="X1057" s="5"/>
      <c r="Y1057" s="5"/>
      <c r="Z1057" s="5"/>
      <c r="AA1057" s="5"/>
    </row>
    <row r="1058" ht="15.75" customHeight="1">
      <c r="A1058" s="17"/>
      <c r="B1058" s="117"/>
      <c r="C1058" s="5"/>
      <c r="Z1058" s="5"/>
      <c r="AA1058" s="5"/>
    </row>
    <row r="1059" ht="15.75" customHeight="1">
      <c r="A1059" s="17"/>
      <c r="B1059" s="117"/>
      <c r="C1059" s="5"/>
      <c r="D1059" s="5"/>
      <c r="O1059" s="5"/>
    </row>
    <row r="1060" ht="15.75" customHeight="1">
      <c r="A1060" s="17"/>
      <c r="B1060" s="117"/>
      <c r="C1060" s="5"/>
      <c r="O1060" s="5"/>
    </row>
    <row r="1061" ht="15.75" customHeight="1">
      <c r="A1061" s="17"/>
      <c r="B1061" s="5"/>
      <c r="C1061" s="5"/>
      <c r="D1061" s="5"/>
      <c r="M1061" s="5"/>
      <c r="N1061" s="5"/>
      <c r="O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E1061" s="5"/>
    </row>
    <row r="1062" ht="15.75" customHeight="1">
      <c r="A1062" s="17"/>
      <c r="B1062" s="117"/>
      <c r="C1062" s="5"/>
      <c r="M1062" s="5"/>
      <c r="N1062" s="5"/>
      <c r="AF1062" s="5"/>
      <c r="AG1062" s="5"/>
    </row>
    <row r="1063" ht="15.75" customHeight="1">
      <c r="A1063" s="17"/>
      <c r="B1063" s="117"/>
      <c r="C1063" s="5"/>
      <c r="D1063" s="5"/>
      <c r="M1063" s="5"/>
      <c r="N1063" s="5"/>
    </row>
    <row r="1064" ht="15.75" customHeight="1">
      <c r="A1064" s="17"/>
      <c r="B1064" s="117"/>
      <c r="C1064" s="5"/>
      <c r="M1064" s="5"/>
      <c r="N1064" s="5"/>
    </row>
    <row r="1065" ht="15.75" customHeight="1">
      <c r="A1065" s="17"/>
      <c r="B1065" s="117"/>
      <c r="C1065" s="5"/>
      <c r="O1065" s="5"/>
      <c r="AB1065" s="5"/>
    </row>
    <row r="1066" ht="15.75" customHeight="1">
      <c r="A1066" s="17"/>
      <c r="B1066" s="5"/>
      <c r="C1066" s="5"/>
      <c r="D1066" s="5"/>
      <c r="E1066" s="5"/>
      <c r="F1066" s="5"/>
      <c r="M1066" s="5"/>
      <c r="N1066" s="5"/>
      <c r="P1066" s="5"/>
      <c r="S1066" s="5"/>
      <c r="T1066" s="5"/>
      <c r="Z1066" s="5"/>
      <c r="AA1066" s="5"/>
      <c r="AC1066" s="5"/>
    </row>
    <row r="1067" ht="15.75" customHeight="1">
      <c r="A1067" s="17"/>
      <c r="B1067" s="117"/>
      <c r="C1067" s="5"/>
      <c r="M1067" s="5"/>
      <c r="N1067" s="5"/>
    </row>
    <row r="1068" ht="15.75" customHeight="1">
      <c r="A1068" s="17"/>
      <c r="B1068" s="117"/>
      <c r="C1068" s="5"/>
      <c r="M1068" s="5"/>
      <c r="N1068" s="5"/>
    </row>
    <row r="1069" ht="15.75" customHeight="1">
      <c r="A1069" s="17"/>
      <c r="B1069" s="117"/>
      <c r="C1069" s="5"/>
      <c r="D1069" s="5"/>
      <c r="G1069" s="5"/>
      <c r="H1069" s="5"/>
      <c r="I1069" s="5"/>
      <c r="J1069" s="5"/>
      <c r="M1069" s="5"/>
      <c r="N1069" s="5"/>
      <c r="O1069" s="5"/>
      <c r="P1069" s="5"/>
      <c r="S1069" s="5"/>
      <c r="T1069" s="5"/>
      <c r="U1069" s="5"/>
      <c r="V1069" s="5"/>
      <c r="W1069" s="5"/>
      <c r="X1069" s="5"/>
      <c r="Y1069" s="5"/>
      <c r="Z1069" s="5"/>
      <c r="AA1069" s="5"/>
      <c r="AC1069" s="5"/>
    </row>
    <row r="1070" ht="15.75" customHeight="1">
      <c r="A1070" s="17"/>
      <c r="B1070" s="117"/>
      <c r="C1070" s="5"/>
      <c r="D1070" s="5"/>
      <c r="M1070" s="5"/>
      <c r="N1070" s="5"/>
      <c r="AC1070" s="5"/>
    </row>
    <row r="1071" ht="15.75" customHeight="1">
      <c r="A1071" s="17"/>
      <c r="B1071" s="117"/>
      <c r="C1071" s="5"/>
      <c r="D1071" s="5"/>
      <c r="G1071" s="5"/>
      <c r="H1071" s="5"/>
      <c r="I1071" s="5"/>
      <c r="J1071" s="5"/>
      <c r="M1071" s="5"/>
      <c r="N1071" s="5"/>
      <c r="O1071" s="5"/>
      <c r="S1071" s="5"/>
      <c r="T1071" s="5"/>
      <c r="U1071" s="5"/>
      <c r="V1071" s="5"/>
      <c r="W1071" s="5"/>
      <c r="X1071" s="5"/>
      <c r="Y1071" s="5"/>
      <c r="Z1071" s="5"/>
      <c r="AA1071" s="5"/>
      <c r="AC1071" s="5"/>
    </row>
    <row r="1072" ht="15.75" customHeight="1">
      <c r="A1072" s="17"/>
      <c r="B1072" s="5"/>
      <c r="C1072" s="5"/>
      <c r="M1072" s="5"/>
      <c r="N1072" s="5"/>
      <c r="Q1072" s="5"/>
      <c r="R1072" s="5"/>
      <c r="W1072" s="5"/>
      <c r="X1072" s="5"/>
    </row>
    <row r="1073" ht="15.75" customHeight="1">
      <c r="A1073" s="17"/>
      <c r="B1073" s="117"/>
      <c r="C1073" s="5"/>
      <c r="O1073" s="5"/>
      <c r="W1073" s="5"/>
      <c r="X1073" s="5"/>
    </row>
    <row r="1074" ht="15.75" customHeight="1">
      <c r="A1074" s="17"/>
      <c r="B1074" s="117"/>
      <c r="C1074" s="5"/>
      <c r="D1074" s="5"/>
      <c r="M1074" s="5"/>
      <c r="N1074" s="5"/>
      <c r="O1074" s="5"/>
    </row>
    <row r="1075" ht="15.75" customHeight="1">
      <c r="A1075" s="17"/>
      <c r="B1075" s="117"/>
      <c r="C1075" s="5"/>
      <c r="D1075" s="5"/>
      <c r="G1075" s="5"/>
      <c r="H1075" s="5"/>
      <c r="I1075" s="5"/>
      <c r="J1075" s="5"/>
      <c r="M1075" s="5"/>
      <c r="N1075" s="5"/>
      <c r="O1075" s="5"/>
      <c r="W1075" s="5"/>
      <c r="X1075" s="5"/>
      <c r="Z1075" s="5"/>
      <c r="AA1075" s="5"/>
      <c r="AB1075" s="5"/>
    </row>
    <row r="1076" ht="15.75" customHeight="1">
      <c r="A1076" s="17"/>
      <c r="B1076" s="117"/>
      <c r="C1076" s="5"/>
      <c r="M1076" s="5"/>
      <c r="N1076" s="5"/>
    </row>
    <row r="1077" ht="15.75" customHeight="1">
      <c r="A1077" s="17"/>
      <c r="B1077" s="117"/>
      <c r="C1077" s="5"/>
      <c r="M1077" s="5"/>
      <c r="N1077" s="5"/>
    </row>
    <row r="1078" ht="15.75" customHeight="1">
      <c r="A1078" s="17"/>
      <c r="B1078" s="5"/>
      <c r="C1078" s="5"/>
      <c r="D1078" s="5"/>
      <c r="M1078" s="5"/>
      <c r="N1078" s="5"/>
      <c r="O1078" s="5"/>
      <c r="W1078" s="5"/>
      <c r="X1078" s="5"/>
      <c r="Y1078" s="5"/>
      <c r="Z1078" s="5"/>
      <c r="AA1078" s="5"/>
      <c r="AC1078" s="5"/>
    </row>
    <row r="1079" ht="15.75" customHeight="1">
      <c r="A1079" s="17"/>
      <c r="B1079" s="117"/>
      <c r="C1079" s="5"/>
      <c r="M1079" s="5"/>
      <c r="N1079" s="5"/>
    </row>
    <row r="1080" ht="15.75" customHeight="1">
      <c r="A1080" s="17"/>
      <c r="B1080" s="117"/>
      <c r="C1080" s="5"/>
      <c r="D1080" s="5"/>
      <c r="M1080" s="5"/>
      <c r="N1080" s="5"/>
    </row>
    <row r="1081" ht="15.75" customHeight="1">
      <c r="A1081" s="17"/>
      <c r="B1081" s="117"/>
      <c r="C1081" s="5"/>
      <c r="D1081" s="5"/>
      <c r="M1081" s="5"/>
      <c r="N1081" s="5"/>
      <c r="O1081" s="5"/>
    </row>
    <row r="1082" ht="15.75" customHeight="1">
      <c r="A1082" s="17"/>
      <c r="B1082" s="117"/>
      <c r="C1082" s="5"/>
      <c r="M1082" s="5"/>
      <c r="N1082" s="5"/>
      <c r="O1082" s="5"/>
      <c r="W1082" s="5"/>
      <c r="X1082" s="5"/>
      <c r="Z1082" s="5"/>
      <c r="AA1082" s="5"/>
      <c r="AD1082" s="5"/>
    </row>
    <row r="1083" ht="15.75" customHeight="1">
      <c r="A1083" s="17"/>
      <c r="B1083" s="117"/>
      <c r="C1083" s="5"/>
      <c r="D1083" s="5"/>
      <c r="M1083" s="5"/>
      <c r="N1083" s="5"/>
      <c r="O1083" s="5"/>
      <c r="Y1083" s="5"/>
    </row>
    <row r="1084" ht="15.75" customHeight="1">
      <c r="A1084" s="17"/>
      <c r="B1084" s="117"/>
      <c r="C1084" s="5"/>
      <c r="D1084" s="5"/>
      <c r="O1084" s="5"/>
      <c r="AC1084" s="5"/>
    </row>
    <row r="1085" ht="15.75" customHeight="1">
      <c r="A1085" s="17"/>
      <c r="B1085" s="5"/>
      <c r="C1085" s="5"/>
      <c r="D1085" s="5"/>
      <c r="S1085" s="5"/>
      <c r="T1085" s="5"/>
      <c r="Y1085" s="5"/>
      <c r="Z1085" s="5"/>
      <c r="AA1085" s="5"/>
      <c r="AF1085" s="5"/>
      <c r="AG1085" s="5"/>
    </row>
    <row r="1086" ht="15.75" customHeight="1">
      <c r="A1086" s="17"/>
      <c r="B1086" s="117"/>
      <c r="C1086" s="5"/>
      <c r="D1086" s="5"/>
      <c r="M1086" s="5"/>
      <c r="N1086" s="5"/>
      <c r="O1086" s="5"/>
      <c r="Y1086" s="5"/>
      <c r="AF1086" s="5"/>
      <c r="AG1086" s="5"/>
    </row>
    <row r="1087" ht="15.75" customHeight="1">
      <c r="A1087" s="17"/>
      <c r="B1087" s="117"/>
      <c r="C1087" s="5"/>
      <c r="D1087" s="5"/>
    </row>
    <row r="1088" ht="15.75" customHeight="1">
      <c r="A1088" s="17"/>
      <c r="B1088" s="117"/>
      <c r="C1088" s="5"/>
      <c r="M1088" s="5"/>
      <c r="N1088" s="5"/>
    </row>
    <row r="1089" ht="15.75" customHeight="1">
      <c r="A1089" s="17"/>
      <c r="B1089" s="117"/>
      <c r="C1089" s="5"/>
      <c r="O1089" s="5"/>
      <c r="S1089" s="5"/>
      <c r="T1089" s="5"/>
      <c r="W1089" s="5"/>
      <c r="X1089" s="5"/>
    </row>
    <row r="1090" ht="15.75" customHeight="1">
      <c r="A1090" s="17"/>
      <c r="B1090" s="117"/>
      <c r="C1090" s="5"/>
      <c r="M1090" s="5"/>
      <c r="N1090" s="5"/>
      <c r="Q1090" s="5"/>
      <c r="R1090" s="5"/>
      <c r="Y1090" s="5"/>
    </row>
    <row r="1091" ht="15.75" customHeight="1">
      <c r="A1091" s="17"/>
      <c r="B1091" s="117"/>
      <c r="C1091" s="5"/>
      <c r="D1091" s="5"/>
      <c r="O1091" s="5"/>
    </row>
    <row r="1092" ht="15.75" customHeight="1">
      <c r="A1092" s="17"/>
      <c r="B1092" s="5"/>
      <c r="C1092" s="5"/>
      <c r="M1092" s="5"/>
      <c r="N1092" s="5"/>
      <c r="O1092" s="5"/>
      <c r="Z1092" s="5"/>
      <c r="AA1092" s="5"/>
    </row>
    <row r="1093" ht="15.75" customHeight="1">
      <c r="A1093" s="17"/>
      <c r="B1093" s="117"/>
      <c r="C1093" s="5"/>
      <c r="D1093" s="5"/>
      <c r="M1093" s="5"/>
      <c r="N1093" s="5"/>
      <c r="O1093" s="5"/>
      <c r="Q1093" s="5"/>
      <c r="R1093" s="5"/>
      <c r="U1093" s="5"/>
      <c r="V1093" s="5"/>
      <c r="Y1093" s="5"/>
      <c r="Z1093" s="5"/>
      <c r="AA1093" s="5"/>
      <c r="AB1093" s="5"/>
      <c r="AC1093" s="5"/>
      <c r="AD1093" s="5"/>
      <c r="AE1093" s="5"/>
      <c r="AF1093" s="5"/>
      <c r="AG1093" s="5"/>
    </row>
    <row r="1094" ht="15.75" customHeight="1">
      <c r="A1094" s="17"/>
      <c r="B1094" s="117"/>
      <c r="C1094" s="5"/>
      <c r="D1094" s="5"/>
      <c r="M1094" s="5"/>
      <c r="N1094" s="5"/>
      <c r="O1094" s="5"/>
      <c r="S1094" s="5"/>
      <c r="T1094" s="5"/>
    </row>
    <row r="1095" ht="15.75" customHeight="1">
      <c r="A1095" s="17"/>
      <c r="B1095" s="117"/>
      <c r="C1095" s="5"/>
      <c r="D1095" s="5"/>
      <c r="U1095" s="5"/>
      <c r="V1095" s="5"/>
    </row>
    <row r="1096" ht="15.75" customHeight="1">
      <c r="A1096" s="17"/>
      <c r="B1096" s="117"/>
      <c r="C1096" s="5"/>
      <c r="O1096" s="5"/>
    </row>
    <row r="1097" ht="15.75" customHeight="1">
      <c r="A1097" s="17"/>
      <c r="B1097" s="117"/>
      <c r="C1097" s="5"/>
      <c r="O1097" s="5"/>
    </row>
    <row r="1098" ht="15.75" customHeight="1">
      <c r="A1098" s="17"/>
      <c r="B1098" s="117"/>
      <c r="C1098" s="5"/>
      <c r="D1098" s="5"/>
    </row>
    <row r="1099" ht="15.75" customHeight="1">
      <c r="A1099" s="17"/>
      <c r="B1099" s="117"/>
      <c r="C1099" s="5"/>
      <c r="D1099" s="5"/>
      <c r="O1099" s="5"/>
    </row>
    <row r="1100" ht="15.75" customHeight="1">
      <c r="A1100" s="17"/>
      <c r="B1100" s="117"/>
      <c r="C1100" s="5"/>
      <c r="D1100" s="5"/>
      <c r="M1100" s="5"/>
      <c r="N1100" s="5"/>
      <c r="O1100" s="5"/>
    </row>
    <row r="1101" ht="15.75" customHeight="1">
      <c r="A1101" s="17"/>
      <c r="B1101" s="5"/>
      <c r="C1101" s="5"/>
      <c r="D1101" s="5"/>
      <c r="M1101" s="5"/>
      <c r="N1101" s="5"/>
      <c r="Q1101" s="5"/>
      <c r="R1101" s="5"/>
      <c r="Z1101" s="5"/>
      <c r="AA1101" s="5"/>
    </row>
    <row r="1102" ht="15.75" customHeight="1">
      <c r="A1102" s="17"/>
      <c r="B1102" s="117"/>
      <c r="C1102" s="5"/>
      <c r="D1102" s="5"/>
    </row>
    <row r="1103" ht="15.75" customHeight="1">
      <c r="A1103" s="17"/>
      <c r="B1103" s="117"/>
      <c r="C1103" s="5"/>
      <c r="D1103" s="5"/>
      <c r="M1103" s="5"/>
      <c r="N1103" s="5"/>
      <c r="S1103" s="5"/>
      <c r="T1103" s="5"/>
      <c r="W1103" s="5"/>
      <c r="X1103" s="5"/>
      <c r="Z1103" s="5"/>
      <c r="AA1103" s="5"/>
      <c r="AD1103" s="5"/>
    </row>
    <row r="1104" ht="15.75" customHeight="1">
      <c r="A1104" s="17"/>
      <c r="B1104" s="117"/>
      <c r="C1104" s="5"/>
      <c r="D1104" s="5"/>
      <c r="O1104" s="5"/>
    </row>
    <row r="1105" ht="15.75" customHeight="1">
      <c r="A1105" s="17"/>
      <c r="B1105" s="117"/>
      <c r="C1105" s="5"/>
      <c r="O1105" s="5"/>
    </row>
    <row r="1106" ht="15.75" customHeight="1">
      <c r="A1106" s="17"/>
      <c r="B1106" s="117"/>
      <c r="C1106" s="5"/>
      <c r="M1106" s="5"/>
      <c r="N1106" s="5"/>
      <c r="Y1106" s="5"/>
    </row>
    <row r="1107" ht="15.75" customHeight="1">
      <c r="A1107" s="17"/>
      <c r="B1107" s="5"/>
      <c r="C1107" s="5"/>
      <c r="D1107" s="5"/>
      <c r="Y1107" s="5"/>
      <c r="Z1107" s="5"/>
      <c r="AA1107" s="5"/>
    </row>
    <row r="1108" ht="15.75" customHeight="1">
      <c r="A1108" s="17"/>
      <c r="B1108" s="117"/>
      <c r="C1108" s="5"/>
      <c r="D1108" s="5"/>
      <c r="I1108" s="5"/>
      <c r="J1108" s="5"/>
      <c r="P1108" s="5"/>
      <c r="W1108" s="5"/>
      <c r="X1108" s="5"/>
    </row>
    <row r="1109" ht="15.75" customHeight="1">
      <c r="A1109" s="17"/>
      <c r="B1109" s="117"/>
      <c r="C1109" s="5"/>
      <c r="O1109" s="5"/>
      <c r="AB1109" s="5"/>
    </row>
    <row r="1110" ht="15.75" customHeight="1">
      <c r="A1110" s="17"/>
      <c r="B1110" s="117"/>
      <c r="C1110" s="5"/>
      <c r="M1110" s="5"/>
      <c r="N1110" s="5"/>
      <c r="AC1110" s="5"/>
    </row>
    <row r="1111" ht="15.75" customHeight="1">
      <c r="A1111" s="17"/>
      <c r="B1111" s="117"/>
      <c r="C1111" s="5"/>
      <c r="D1111" s="5"/>
    </row>
    <row r="1112" ht="15.75" customHeight="1">
      <c r="A1112" s="17"/>
      <c r="B1112" s="5"/>
      <c r="C1112" s="5"/>
      <c r="D1112" s="5"/>
      <c r="M1112" s="5"/>
      <c r="N1112" s="5"/>
      <c r="Z1112" s="5"/>
      <c r="AA1112" s="5"/>
      <c r="AC1112" s="5"/>
    </row>
    <row r="1113" ht="15.75" customHeight="1">
      <c r="A1113" s="17"/>
      <c r="B1113" s="117"/>
      <c r="C1113" s="5"/>
      <c r="D1113" s="5"/>
      <c r="O1113" s="5"/>
      <c r="P1113" s="5"/>
      <c r="AC1113" s="5"/>
    </row>
    <row r="1114" ht="15.75" customHeight="1">
      <c r="A1114" s="17"/>
      <c r="B1114" s="117"/>
      <c r="C1114" s="5"/>
      <c r="D1114" s="5"/>
      <c r="O1114" s="5"/>
      <c r="AB1114" s="5"/>
      <c r="AE1114" s="5"/>
      <c r="AF1114" s="5"/>
      <c r="AG1114" s="5"/>
    </row>
    <row r="1115" ht="15.75" customHeight="1">
      <c r="A1115" s="17"/>
      <c r="B1115" s="117"/>
      <c r="C1115" s="5"/>
      <c r="M1115" s="5"/>
      <c r="N1115" s="5"/>
      <c r="O1115" s="5"/>
      <c r="AC1115" s="5"/>
    </row>
    <row r="1116" ht="15.75" customHeight="1">
      <c r="A1116" s="17"/>
      <c r="B1116" s="117"/>
      <c r="C1116" s="5"/>
      <c r="M1116" s="5"/>
      <c r="N1116" s="5"/>
    </row>
    <row r="1117" ht="15.75" customHeight="1">
      <c r="A1117" s="17"/>
      <c r="B1117" s="117"/>
      <c r="C1117" s="5"/>
      <c r="D1117" s="5"/>
      <c r="M1117" s="5"/>
      <c r="N1117" s="5"/>
      <c r="AF1117" s="5"/>
      <c r="AG1117" s="5"/>
    </row>
    <row r="1118" ht="15.75" customHeight="1">
      <c r="A1118" s="17"/>
      <c r="B1118" s="117"/>
      <c r="C1118" s="5"/>
      <c r="D1118" s="5"/>
      <c r="M1118" s="5"/>
      <c r="N1118" s="5"/>
      <c r="O1118" s="5"/>
      <c r="S1118" s="5"/>
      <c r="T1118" s="5"/>
      <c r="U1118" s="5"/>
      <c r="V1118" s="5"/>
      <c r="W1118" s="5"/>
      <c r="X1118" s="5"/>
      <c r="Y1118" s="5"/>
      <c r="Z1118" s="5"/>
      <c r="AA1118" s="5"/>
      <c r="AC1118" s="5"/>
      <c r="AF1118" s="5"/>
      <c r="AG1118" s="5"/>
    </row>
    <row r="1119" ht="15.75" customHeight="1">
      <c r="A1119" s="17"/>
      <c r="B1119" s="5"/>
      <c r="C1119" s="5"/>
      <c r="D1119" s="5"/>
      <c r="O1119" s="5"/>
    </row>
    <row r="1120" ht="15.75" customHeight="1">
      <c r="A1120" s="17"/>
      <c r="B1120" s="117"/>
      <c r="C1120" s="5"/>
      <c r="D1120" s="5"/>
      <c r="O1120" s="5"/>
    </row>
    <row r="1121" ht="15.75" customHeight="1">
      <c r="A1121" s="17"/>
      <c r="B1121" s="117"/>
      <c r="C1121" s="5"/>
      <c r="D1121" s="5"/>
    </row>
    <row r="1122" ht="15.75" customHeight="1">
      <c r="A1122" s="17"/>
      <c r="B1122" s="117"/>
      <c r="C1122" s="5"/>
      <c r="D1122" s="5"/>
      <c r="M1122" s="5"/>
      <c r="N1122" s="5"/>
    </row>
    <row r="1123" ht="15.75" customHeight="1">
      <c r="A1123" s="17"/>
      <c r="B1123" s="117"/>
      <c r="C1123" s="5"/>
      <c r="D1123" s="5"/>
      <c r="G1123" s="5"/>
      <c r="H1123" s="5"/>
      <c r="M1123" s="5"/>
      <c r="N1123" s="5"/>
      <c r="Q1123" s="5"/>
      <c r="R1123" s="5"/>
      <c r="S1123" s="5"/>
      <c r="T1123" s="5"/>
      <c r="W1123" s="5"/>
      <c r="X1123" s="5"/>
    </row>
    <row r="1124" ht="15.75" customHeight="1">
      <c r="A1124" s="17"/>
      <c r="B1124" s="5"/>
      <c r="C1124" s="5"/>
      <c r="Z1124" s="5"/>
      <c r="AA1124" s="5"/>
    </row>
    <row r="1125" ht="15.75" customHeight="1">
      <c r="A1125" s="17"/>
      <c r="B1125" s="117"/>
      <c r="C1125" s="5"/>
      <c r="D1125" s="5"/>
      <c r="O1125" s="5"/>
      <c r="U1125" s="5"/>
      <c r="V1125" s="5"/>
    </row>
    <row r="1126" ht="15.75" customHeight="1">
      <c r="A1126" s="17"/>
      <c r="B1126" s="117"/>
      <c r="C1126" s="5"/>
      <c r="D1126" s="5"/>
      <c r="G1126" s="5"/>
      <c r="H1126" s="5"/>
      <c r="O1126" s="5"/>
      <c r="W1126" s="5"/>
      <c r="X1126" s="5"/>
      <c r="Z1126" s="5"/>
      <c r="AA1126" s="5"/>
      <c r="AC1126" s="5"/>
    </row>
    <row r="1127" ht="15.75" customHeight="1">
      <c r="A1127" s="17"/>
      <c r="B1127" s="117"/>
      <c r="C1127" s="5"/>
      <c r="D1127" s="5"/>
      <c r="M1127" s="5"/>
      <c r="N1127" s="5"/>
    </row>
    <row r="1128" ht="15.75" customHeight="1">
      <c r="A1128" s="17"/>
      <c r="B1128" s="117"/>
      <c r="C1128" s="5"/>
      <c r="D1128" s="5"/>
      <c r="U1128" s="5"/>
      <c r="V1128" s="5"/>
      <c r="Z1128" s="5"/>
      <c r="AA1128" s="5"/>
      <c r="AF1128" s="5"/>
      <c r="AG1128" s="5"/>
    </row>
    <row r="1129" ht="15.75" customHeight="1">
      <c r="A1129" s="17"/>
      <c r="B1129" s="117"/>
      <c r="C1129" s="5"/>
      <c r="O1129" s="5"/>
      <c r="W1129" s="5"/>
      <c r="X1129" s="5"/>
      <c r="Z1129" s="5"/>
      <c r="AA1129" s="5"/>
    </row>
    <row r="1130" ht="15.75" customHeight="1">
      <c r="A1130" s="17"/>
      <c r="B1130" s="117"/>
      <c r="C1130" s="5"/>
      <c r="D1130" s="5"/>
      <c r="W1130" s="5"/>
      <c r="X1130" s="5"/>
      <c r="Z1130" s="5"/>
      <c r="AA1130" s="5"/>
    </row>
    <row r="1131" ht="15.75" customHeight="1">
      <c r="A1131" s="17"/>
      <c r="B1131" s="117"/>
      <c r="C1131" s="5"/>
      <c r="M1131" s="5"/>
      <c r="N1131" s="5"/>
      <c r="U1131" s="5"/>
      <c r="V1131" s="5"/>
      <c r="Z1131" s="5"/>
      <c r="AA1131" s="5"/>
    </row>
    <row r="1132" ht="15.75" customHeight="1">
      <c r="A1132" s="17"/>
      <c r="B1132" s="117"/>
      <c r="C1132" s="5"/>
      <c r="O1132" s="5"/>
      <c r="Q1132" s="5"/>
      <c r="R1132" s="5"/>
      <c r="Z1132" s="5"/>
      <c r="AA1132" s="5"/>
      <c r="AC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</row>
    <row r="1133" ht="15.75" customHeight="1">
      <c r="A1133" s="17"/>
      <c r="B1133" s="5"/>
      <c r="C1133" s="5"/>
      <c r="M1133" s="5"/>
      <c r="N1133" s="5"/>
      <c r="O1133" s="5"/>
      <c r="P1133" s="5"/>
      <c r="U1133" s="5"/>
      <c r="V1133" s="5"/>
      <c r="Z1133" s="5"/>
      <c r="AA1133" s="5"/>
    </row>
    <row r="1134" ht="15.75" customHeight="1">
      <c r="A1134" s="17"/>
      <c r="B1134" s="117"/>
      <c r="C1134" s="5"/>
      <c r="M1134" s="5"/>
      <c r="N1134" s="5"/>
      <c r="Z1134" s="5"/>
      <c r="AA1134" s="5"/>
    </row>
    <row r="1135" ht="15.75" customHeight="1">
      <c r="A1135" s="17"/>
      <c r="B1135" s="117"/>
      <c r="C1135" s="5"/>
      <c r="O1135" s="5"/>
    </row>
    <row r="1136" ht="15.75" customHeight="1">
      <c r="A1136" s="17"/>
      <c r="B1136" s="117"/>
      <c r="C1136" s="5"/>
      <c r="D1136" s="5"/>
    </row>
    <row r="1137" ht="15.75" customHeight="1">
      <c r="A1137" s="17"/>
      <c r="B1137" s="117"/>
      <c r="C1137" s="5"/>
      <c r="U1137" s="5"/>
      <c r="V1137" s="5"/>
      <c r="AC1137" s="5"/>
    </row>
    <row r="1138" ht="15.75" customHeight="1">
      <c r="A1138" s="17"/>
      <c r="B1138" s="117"/>
      <c r="C1138" s="5"/>
      <c r="O1138" s="5"/>
      <c r="W1138" s="5"/>
      <c r="X1138" s="5"/>
      <c r="Z1138" s="5"/>
      <c r="AA1138" s="5"/>
    </row>
    <row r="1139" ht="15.75" customHeight="1">
      <c r="A1139" s="17"/>
      <c r="B1139" s="117"/>
      <c r="C1139" s="5"/>
      <c r="M1139" s="5"/>
      <c r="N1139" s="5"/>
      <c r="AC1139" s="5"/>
    </row>
    <row r="1140" ht="15.75" customHeight="1">
      <c r="A1140" s="17"/>
      <c r="B1140" s="5"/>
      <c r="C1140" s="5"/>
      <c r="D1140" s="5"/>
    </row>
    <row r="1141" ht="15.75" customHeight="1">
      <c r="A1141" s="17"/>
      <c r="B1141" s="117"/>
      <c r="C1141" s="5"/>
      <c r="S1141" s="5"/>
      <c r="T1141" s="5"/>
    </row>
    <row r="1142" ht="15.75" customHeight="1">
      <c r="A1142" s="17"/>
      <c r="B1142" s="5"/>
      <c r="C1142" s="5"/>
      <c r="M1142" s="5"/>
      <c r="N1142" s="5"/>
      <c r="O1142" s="5"/>
      <c r="Z1142" s="5"/>
      <c r="AA1142" s="5"/>
    </row>
    <row r="1143" ht="15.75" customHeight="1">
      <c r="A1143" s="17"/>
      <c r="B1143" s="5"/>
      <c r="C1143" s="5"/>
      <c r="G1143" s="5"/>
      <c r="H1143" s="5"/>
      <c r="M1143" s="5"/>
      <c r="N1143" s="5"/>
      <c r="O1143" s="5"/>
      <c r="AC1143" s="5"/>
    </row>
    <row r="1144" ht="15.75" customHeight="1">
      <c r="A1144" s="17"/>
      <c r="B1144" s="117"/>
      <c r="C1144" s="5"/>
      <c r="D1144" s="5"/>
      <c r="M1144" s="5"/>
      <c r="N1144" s="5"/>
      <c r="S1144" s="5"/>
      <c r="T1144" s="5"/>
      <c r="Z1144" s="5"/>
      <c r="AA1144" s="5"/>
    </row>
    <row r="1145" ht="15.75" customHeight="1">
      <c r="A1145" s="17"/>
      <c r="B1145" s="117"/>
      <c r="C1145" s="5"/>
      <c r="D1145" s="5"/>
      <c r="O1145" s="5"/>
      <c r="Z1145" s="5"/>
      <c r="AA1145" s="5"/>
    </row>
    <row r="1146" ht="15.75" customHeight="1">
      <c r="A1146" s="17"/>
      <c r="B1146" s="117"/>
      <c r="C1146" s="5"/>
      <c r="D1146" s="5"/>
      <c r="M1146" s="5"/>
      <c r="N1146" s="5"/>
      <c r="U1146" s="5"/>
      <c r="V1146" s="5"/>
      <c r="Z1146" s="5"/>
      <c r="AA1146" s="5"/>
    </row>
    <row r="1147" ht="15.75" customHeight="1">
      <c r="A1147" s="17"/>
      <c r="B1147" s="117"/>
      <c r="C1147" s="5"/>
      <c r="D1147" s="5"/>
      <c r="O1147" s="5"/>
      <c r="U1147" s="5"/>
      <c r="V1147" s="5"/>
    </row>
    <row r="1148" ht="15.75" customHeight="1">
      <c r="A1148" s="17"/>
      <c r="B1148" s="117"/>
      <c r="C1148" s="5"/>
      <c r="D1148" s="5"/>
      <c r="G1148" s="5"/>
      <c r="H1148" s="5"/>
      <c r="O1148" s="5"/>
      <c r="Y1148" s="5"/>
      <c r="Z1148" s="5"/>
      <c r="AA1148" s="5"/>
      <c r="AC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</row>
    <row r="1149" ht="15.75" customHeight="1">
      <c r="A1149" s="17"/>
      <c r="B1149" s="117"/>
      <c r="C1149" s="5"/>
      <c r="O1149" s="5"/>
      <c r="S1149" s="5"/>
      <c r="T1149" s="5"/>
      <c r="W1149" s="5"/>
      <c r="X1149" s="5"/>
    </row>
    <row r="1150" ht="15.75" customHeight="1">
      <c r="A1150" s="17"/>
      <c r="B1150" s="117"/>
      <c r="C1150" s="5"/>
      <c r="D1150" s="5"/>
      <c r="M1150" s="5"/>
      <c r="N1150" s="5"/>
      <c r="O1150" s="5"/>
      <c r="U1150" s="5"/>
      <c r="V1150" s="5"/>
      <c r="Y1150" s="5"/>
      <c r="Z1150" s="5"/>
      <c r="AA1150" s="5"/>
      <c r="AB1150" s="5"/>
      <c r="AD1150" s="5"/>
      <c r="AF1150" s="5"/>
      <c r="AG1150" s="5"/>
    </row>
    <row r="1151" ht="15.75" customHeight="1">
      <c r="A1151" s="17"/>
      <c r="B1151" s="5"/>
      <c r="C1151" s="5"/>
      <c r="M1151" s="5"/>
      <c r="N1151" s="5"/>
      <c r="O1151" s="5"/>
      <c r="U1151" s="5"/>
      <c r="V1151" s="5"/>
      <c r="Z1151" s="5"/>
      <c r="AA1151" s="5"/>
      <c r="AD1151" s="5"/>
    </row>
    <row r="1152" ht="15.75" customHeight="1">
      <c r="A1152" s="17"/>
      <c r="B1152" s="117"/>
      <c r="C1152" s="5"/>
      <c r="D1152" s="5"/>
      <c r="M1152" s="5"/>
      <c r="N1152" s="5"/>
      <c r="O1152" s="5"/>
      <c r="S1152" s="5"/>
      <c r="T1152" s="5"/>
      <c r="Y1152" s="5"/>
      <c r="Z1152" s="5"/>
      <c r="AA1152" s="5"/>
      <c r="AC1152" s="5"/>
    </row>
    <row r="1153" ht="15.75" customHeight="1">
      <c r="A1153" s="17"/>
      <c r="B1153" s="117"/>
      <c r="C1153" s="5"/>
      <c r="D1153" s="5"/>
      <c r="G1153" s="5"/>
      <c r="H1153" s="5"/>
      <c r="M1153" s="5"/>
      <c r="N1153" s="5"/>
      <c r="W1153" s="5"/>
      <c r="X1153" s="5"/>
      <c r="Y1153" s="5"/>
      <c r="Z1153" s="5"/>
      <c r="AA1153" s="5"/>
      <c r="AD1153" s="5"/>
      <c r="AF1153" s="5"/>
      <c r="AG1153" s="5"/>
    </row>
    <row r="1154" ht="15.75" customHeight="1">
      <c r="A1154" s="17"/>
      <c r="B1154" s="117"/>
      <c r="C1154" s="5"/>
      <c r="D1154" s="5"/>
      <c r="G1154" s="5"/>
      <c r="H1154" s="5"/>
      <c r="I1154" s="5"/>
      <c r="J1154" s="5"/>
      <c r="M1154" s="5"/>
      <c r="N1154" s="5"/>
      <c r="O1154" s="5"/>
      <c r="S1154" s="5"/>
      <c r="T1154" s="5"/>
      <c r="U1154" s="5"/>
      <c r="V1154" s="5"/>
      <c r="W1154" s="5"/>
      <c r="X1154" s="5"/>
      <c r="Y1154" s="5"/>
      <c r="AC1154" s="5"/>
      <c r="AD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</row>
    <row r="1155" ht="15.75" customHeight="1">
      <c r="A1155" s="17"/>
      <c r="B1155" s="117"/>
      <c r="C1155" s="5"/>
      <c r="D1155" s="5"/>
      <c r="M1155" s="5"/>
      <c r="N1155" s="5"/>
      <c r="O1155" s="5"/>
    </row>
    <row r="1156" ht="15.75" customHeight="1">
      <c r="A1156" s="17"/>
      <c r="B1156" s="117"/>
      <c r="C1156" s="5"/>
      <c r="G1156" s="5"/>
      <c r="H1156" s="5"/>
    </row>
    <row r="1157" ht="15.75" customHeight="1">
      <c r="A1157" s="17"/>
      <c r="B1157" s="117"/>
      <c r="C1157" s="5"/>
      <c r="Z1157" s="5"/>
      <c r="AA1157" s="5"/>
      <c r="AB1157" s="5"/>
    </row>
    <row r="1158" ht="15.75" customHeight="1">
      <c r="A1158" s="17"/>
      <c r="B1158" s="5"/>
      <c r="C1158" s="5"/>
      <c r="D1158" s="5"/>
      <c r="M1158" s="5"/>
      <c r="N1158" s="5"/>
      <c r="Z1158" s="5"/>
      <c r="AA1158" s="5"/>
      <c r="AC1158" s="5"/>
    </row>
    <row r="1159" ht="15.75" customHeight="1">
      <c r="A1159" s="17"/>
      <c r="B1159" s="117"/>
      <c r="C1159" s="5"/>
      <c r="D1159" s="5"/>
      <c r="G1159" s="5"/>
      <c r="H1159" s="5"/>
      <c r="P1159" s="5"/>
      <c r="AE1159" s="5"/>
    </row>
    <row r="1160" ht="15.75" customHeight="1">
      <c r="A1160" s="17"/>
      <c r="B1160" s="117"/>
      <c r="C1160" s="5"/>
      <c r="W1160" s="5"/>
      <c r="X1160" s="5"/>
      <c r="Z1160" s="5"/>
      <c r="AA1160" s="5"/>
    </row>
    <row r="1161" ht="15.75" customHeight="1">
      <c r="A1161" s="17"/>
      <c r="B1161" s="117"/>
      <c r="C1161" s="5"/>
    </row>
    <row r="1162" ht="15.75" customHeight="1">
      <c r="A1162" s="17"/>
      <c r="B1162" s="117"/>
      <c r="C1162" s="5"/>
      <c r="Z1162" s="5"/>
      <c r="AA1162" s="5"/>
      <c r="AH1162" s="5"/>
    </row>
    <row r="1163" ht="15.75" customHeight="1">
      <c r="A1163" s="17"/>
      <c r="B1163" s="117"/>
      <c r="C1163" s="5"/>
      <c r="D1163" s="5"/>
      <c r="G1163" s="5"/>
      <c r="H1163" s="5"/>
      <c r="I1163" s="5"/>
      <c r="J1163" s="5"/>
      <c r="M1163" s="5"/>
      <c r="N1163" s="5"/>
      <c r="O1163" s="5"/>
      <c r="P1163" s="5"/>
      <c r="S1163" s="5"/>
      <c r="T1163" s="5"/>
      <c r="W1163" s="5"/>
      <c r="X1163" s="5"/>
      <c r="Y1163" s="5"/>
      <c r="Z1163" s="5"/>
      <c r="AA1163" s="5"/>
      <c r="AC1163" s="5"/>
    </row>
    <row r="1164" ht="15.75" customHeight="1">
      <c r="A1164" s="17"/>
      <c r="B1164" s="117"/>
      <c r="C1164" s="5"/>
      <c r="D1164" s="5"/>
      <c r="G1164" s="5"/>
      <c r="H1164" s="5"/>
      <c r="I1164" s="5"/>
      <c r="J1164" s="5"/>
      <c r="M1164" s="5"/>
      <c r="N1164" s="5"/>
      <c r="O1164" s="5"/>
      <c r="P1164" s="5"/>
      <c r="S1164" s="5"/>
      <c r="T1164" s="5"/>
      <c r="W1164" s="5"/>
      <c r="X1164" s="5"/>
      <c r="Z1164" s="5"/>
      <c r="AA1164" s="5"/>
      <c r="AC1164" s="5"/>
    </row>
    <row r="1165" ht="15.75" customHeight="1">
      <c r="A1165" s="17"/>
      <c r="B1165" s="117"/>
      <c r="C1165" s="5"/>
      <c r="G1165" s="5"/>
      <c r="H1165" s="5"/>
      <c r="I1165" s="5"/>
      <c r="J1165" s="5"/>
      <c r="O1165" s="5"/>
      <c r="Q1165" s="5"/>
      <c r="R1165" s="5"/>
      <c r="S1165" s="5"/>
      <c r="T1165" s="5"/>
    </row>
    <row r="1166" ht="15.75" customHeight="1">
      <c r="A1166" s="17"/>
      <c r="B1166" s="117"/>
      <c r="C1166" s="5"/>
      <c r="W1166" s="5"/>
      <c r="X1166" s="5"/>
      <c r="AD1166" s="5"/>
      <c r="AF1166" s="5"/>
      <c r="AG1166" s="5"/>
    </row>
    <row r="1167" ht="15.75" customHeight="1">
      <c r="A1167" s="17"/>
      <c r="B1167" s="5"/>
      <c r="C1167" s="5"/>
      <c r="D1167" s="5"/>
      <c r="G1167" s="5"/>
      <c r="H1167" s="5"/>
      <c r="K1167" s="5"/>
      <c r="L1167" s="5"/>
      <c r="M1167" s="5"/>
      <c r="N1167" s="5"/>
      <c r="O1167" s="5"/>
      <c r="P1167" s="5"/>
      <c r="S1167" s="5"/>
      <c r="T1167" s="5"/>
      <c r="U1167" s="5"/>
      <c r="V1167" s="5"/>
      <c r="W1167" s="5"/>
      <c r="X1167" s="5"/>
      <c r="Y1167" s="5"/>
      <c r="Z1167" s="5"/>
      <c r="AA1167" s="5"/>
      <c r="AC1167" s="5"/>
      <c r="AE1167" s="5"/>
      <c r="AF1167" s="5"/>
      <c r="AG1167" s="5"/>
    </row>
    <row r="1168" ht="15.75" customHeight="1">
      <c r="A1168" s="17"/>
      <c r="B1168" s="5"/>
      <c r="C1168" s="5"/>
      <c r="D1168" s="5"/>
      <c r="K1168" s="5"/>
      <c r="L1168" s="5"/>
      <c r="M1168" s="5"/>
      <c r="N1168" s="5"/>
      <c r="O1168" s="5"/>
      <c r="P1168" s="5"/>
      <c r="S1168" s="5"/>
      <c r="T1168" s="5"/>
      <c r="W1168" s="5"/>
      <c r="X1168" s="5"/>
      <c r="Y1168" s="5"/>
      <c r="Z1168" s="5"/>
      <c r="AA1168" s="5"/>
      <c r="AC1168" s="5"/>
      <c r="AE1168" s="5"/>
      <c r="AF1168" s="5"/>
      <c r="AG1168" s="5"/>
    </row>
    <row r="1169" ht="15.75" customHeight="1">
      <c r="A1169" s="17"/>
      <c r="B1169" s="5"/>
      <c r="C1169" s="5"/>
      <c r="D1169" s="5"/>
      <c r="G1169" s="5"/>
      <c r="H1169" s="5"/>
      <c r="M1169" s="5"/>
      <c r="N1169" s="5"/>
      <c r="O1169" s="5"/>
      <c r="U1169" s="5"/>
      <c r="V1169" s="5"/>
      <c r="W1169" s="5"/>
      <c r="X1169" s="5"/>
      <c r="Z1169" s="5"/>
      <c r="AA1169" s="5"/>
    </row>
    <row r="1170" ht="15.75" customHeight="1">
      <c r="A1170" s="17"/>
      <c r="B1170" s="5"/>
      <c r="C1170" s="5"/>
      <c r="D1170" s="5"/>
      <c r="G1170" s="5"/>
      <c r="H1170" s="5"/>
      <c r="M1170" s="5"/>
      <c r="N1170" s="5"/>
      <c r="S1170" s="5"/>
      <c r="T1170" s="5"/>
      <c r="Z1170" s="5"/>
      <c r="AA1170" s="5"/>
    </row>
    <row r="1171" ht="15.75" customHeight="1">
      <c r="A1171" s="17"/>
      <c r="B1171" s="5"/>
      <c r="C1171" s="5"/>
      <c r="M1171" s="5"/>
      <c r="N1171" s="5"/>
      <c r="O1171" s="5"/>
      <c r="Z1171" s="5"/>
      <c r="AA1171" s="5"/>
      <c r="AC1171" s="5"/>
    </row>
    <row r="1172" ht="15.75" customHeight="1">
      <c r="A1172" s="17"/>
      <c r="B1172" s="117"/>
      <c r="C1172" s="5"/>
      <c r="D1172" s="5"/>
      <c r="M1172" s="5"/>
      <c r="N1172" s="5"/>
      <c r="O1172" s="5"/>
    </row>
    <row r="1173" ht="15.75" customHeight="1">
      <c r="A1173" s="17"/>
      <c r="B1173" s="117"/>
      <c r="C1173" s="5"/>
      <c r="D1173" s="5"/>
      <c r="G1173" s="5"/>
      <c r="H1173" s="5"/>
      <c r="M1173" s="5"/>
      <c r="N1173" s="5"/>
      <c r="O1173" s="5"/>
      <c r="Q1173" s="5"/>
      <c r="R1173" s="5"/>
      <c r="S1173" s="5"/>
      <c r="T1173" s="5"/>
      <c r="W1173" s="5"/>
      <c r="X1173" s="5"/>
      <c r="Y1173" s="5"/>
      <c r="Z1173" s="5"/>
      <c r="AA1173" s="5"/>
      <c r="AC1173" s="5"/>
    </row>
    <row r="1174" ht="15.75" customHeight="1">
      <c r="A1174" s="17"/>
      <c r="B1174" s="117"/>
      <c r="C1174" s="5"/>
      <c r="D1174" s="5"/>
      <c r="O1174" s="5"/>
    </row>
    <row r="1175" ht="15.75" customHeight="1">
      <c r="A1175" s="17"/>
      <c r="B1175" s="117"/>
      <c r="C1175" s="5"/>
      <c r="D1175" s="5"/>
      <c r="G1175" s="5"/>
      <c r="H1175" s="5"/>
      <c r="I1175" s="5"/>
      <c r="J1175" s="5"/>
      <c r="M1175" s="5"/>
      <c r="N1175" s="5"/>
      <c r="S1175" s="5"/>
      <c r="T1175" s="5"/>
      <c r="Z1175" s="5"/>
      <c r="AA1175" s="5"/>
    </row>
    <row r="1176" ht="15.75" customHeight="1">
      <c r="A1176" s="17"/>
      <c r="B1176" s="117"/>
      <c r="C1176" s="5"/>
      <c r="G1176" s="5"/>
      <c r="H1176" s="5"/>
      <c r="I1176" s="5"/>
      <c r="J1176" s="5"/>
      <c r="M1176" s="5"/>
      <c r="N1176" s="5"/>
      <c r="O1176" s="5"/>
      <c r="W1176" s="5"/>
      <c r="X1176" s="5"/>
      <c r="Y1176" s="5"/>
      <c r="Z1176" s="5"/>
      <c r="AA1176" s="5"/>
    </row>
    <row r="1177" ht="15.75" customHeight="1">
      <c r="A1177" s="17"/>
      <c r="B1177" s="117"/>
      <c r="C1177" s="5"/>
      <c r="D1177" s="5"/>
      <c r="M1177" s="5"/>
      <c r="N1177" s="5"/>
      <c r="O1177" s="5"/>
      <c r="S1177" s="5"/>
      <c r="T1177" s="5"/>
      <c r="Z1177" s="5"/>
      <c r="AA1177" s="5"/>
    </row>
    <row r="1178" ht="15.75" customHeight="1">
      <c r="A1178" s="17"/>
      <c r="B1178" s="5"/>
      <c r="C1178" s="5"/>
      <c r="M1178" s="5"/>
      <c r="N1178" s="5"/>
      <c r="O1178" s="5"/>
      <c r="P1178" s="5"/>
      <c r="W1178" s="5"/>
      <c r="X1178" s="5"/>
      <c r="Z1178" s="5"/>
      <c r="AA1178" s="5"/>
      <c r="AE1178" s="5"/>
    </row>
    <row r="1179" ht="15.75" customHeight="1">
      <c r="A1179" s="17"/>
      <c r="B1179" s="5"/>
      <c r="C1179" s="5"/>
      <c r="D1179" s="5"/>
      <c r="M1179" s="5"/>
      <c r="N1179" s="5"/>
      <c r="O1179" s="5"/>
      <c r="S1179" s="5"/>
      <c r="T1179" s="5"/>
      <c r="W1179" s="5"/>
      <c r="X1179" s="5"/>
      <c r="Y1179" s="5"/>
      <c r="Z1179" s="5"/>
      <c r="AA1179" s="5"/>
    </row>
    <row r="1180" ht="15.75" customHeight="1">
      <c r="A1180" s="17"/>
      <c r="B1180" s="117"/>
      <c r="C1180" s="5"/>
      <c r="M1180" s="5"/>
      <c r="N1180" s="5"/>
      <c r="O1180" s="5"/>
    </row>
    <row r="1181" ht="15.75" customHeight="1">
      <c r="A1181" s="17"/>
      <c r="B1181" s="117"/>
      <c r="C1181" s="5"/>
      <c r="M1181" s="5"/>
      <c r="N1181" s="5"/>
      <c r="O1181" s="5"/>
      <c r="Z1181" s="5"/>
      <c r="AA1181" s="5"/>
    </row>
    <row r="1182" ht="15.75" customHeight="1">
      <c r="A1182" s="17"/>
      <c r="B1182" s="117"/>
      <c r="C1182" s="5"/>
      <c r="D1182" s="5"/>
    </row>
    <row r="1183" ht="15.75" customHeight="1">
      <c r="A1183" s="17"/>
      <c r="B1183" s="117"/>
      <c r="C1183" s="5"/>
      <c r="D1183" s="5"/>
      <c r="G1183" s="5"/>
      <c r="H1183" s="5"/>
      <c r="M1183" s="5"/>
      <c r="N1183" s="5"/>
      <c r="O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D1183" s="5"/>
      <c r="AF1183" s="5"/>
      <c r="AG1183" s="5"/>
      <c r="AH1183" s="5"/>
    </row>
    <row r="1184" ht="15.75" customHeight="1">
      <c r="A1184" s="17"/>
      <c r="B1184" s="117"/>
      <c r="C1184" s="5"/>
      <c r="M1184" s="5"/>
      <c r="N1184" s="5"/>
      <c r="O1184" s="5"/>
      <c r="W1184" s="5"/>
      <c r="X1184" s="5"/>
      <c r="Z1184" s="5"/>
      <c r="AA1184" s="5"/>
    </row>
    <row r="1185" ht="15.75" customHeight="1">
      <c r="A1185" s="17"/>
      <c r="B1185" s="117"/>
      <c r="C1185" s="5"/>
      <c r="D1185" s="5"/>
      <c r="S1185" s="5"/>
      <c r="T1185" s="5"/>
    </row>
    <row r="1186" ht="15.75" customHeight="1">
      <c r="A1186" s="17"/>
      <c r="B1186" s="117"/>
      <c r="C1186" s="5"/>
      <c r="W1186" s="5"/>
      <c r="X1186" s="5"/>
      <c r="Z1186" s="5"/>
      <c r="AA1186" s="5"/>
      <c r="AF1186" s="5"/>
      <c r="AG1186" s="5"/>
    </row>
    <row r="1187" ht="15.75" customHeight="1">
      <c r="A1187" s="17"/>
      <c r="B1187" s="117"/>
      <c r="C1187" s="5"/>
      <c r="M1187" s="5"/>
      <c r="N1187" s="5"/>
      <c r="O1187" s="5"/>
      <c r="W1187" s="5"/>
      <c r="X1187" s="5"/>
      <c r="Z1187" s="5"/>
      <c r="AA1187" s="5"/>
    </row>
    <row r="1188" ht="15.75" customHeight="1">
      <c r="A1188" s="17"/>
      <c r="B1188" s="117"/>
      <c r="C1188" s="5"/>
      <c r="O1188" s="5"/>
      <c r="Z1188" s="5"/>
      <c r="AA1188" s="5"/>
    </row>
    <row r="1189" ht="15.75" customHeight="1">
      <c r="A1189" s="17"/>
      <c r="B1189" s="5"/>
      <c r="C1189" s="5"/>
      <c r="M1189" s="5"/>
      <c r="N1189" s="5"/>
      <c r="P1189" s="5"/>
      <c r="U1189" s="5"/>
      <c r="V1189" s="5"/>
      <c r="W1189" s="5"/>
      <c r="X1189" s="5"/>
      <c r="Z1189" s="5"/>
      <c r="AA1189" s="5"/>
    </row>
    <row r="1190" ht="15.75" customHeight="1">
      <c r="A1190" s="17"/>
      <c r="B1190" s="117"/>
      <c r="C1190" s="5"/>
      <c r="M1190" s="5"/>
      <c r="N1190" s="5"/>
      <c r="O1190" s="5"/>
      <c r="W1190" s="5"/>
      <c r="X1190" s="5"/>
      <c r="Z1190" s="5"/>
      <c r="AA1190" s="5"/>
    </row>
    <row r="1191" ht="15.75" customHeight="1">
      <c r="A1191" s="17"/>
      <c r="B1191" s="117"/>
      <c r="C1191" s="5"/>
      <c r="D1191" s="5"/>
      <c r="S1191" s="5"/>
      <c r="T1191" s="5"/>
      <c r="W1191" s="5"/>
      <c r="X1191" s="5"/>
      <c r="Z1191" s="5"/>
      <c r="AA1191" s="5"/>
    </row>
    <row r="1192" ht="15.75" customHeight="1">
      <c r="A1192" s="17"/>
      <c r="B1192" s="117"/>
      <c r="C1192" s="5"/>
      <c r="D1192" s="5"/>
      <c r="P1192" s="5"/>
      <c r="W1192" s="5"/>
      <c r="X1192" s="5"/>
      <c r="Z1192" s="5"/>
      <c r="AA1192" s="5"/>
    </row>
    <row r="1193" ht="15.75" customHeight="1">
      <c r="A1193" s="17"/>
      <c r="B1193" s="117"/>
      <c r="C1193" s="5"/>
      <c r="AB1193" s="5"/>
    </row>
    <row r="1194" ht="15.75" customHeight="1">
      <c r="A1194" s="17"/>
      <c r="B1194" s="117"/>
      <c r="C1194" s="5"/>
      <c r="W1194" s="5"/>
      <c r="X1194" s="5"/>
      <c r="Z1194" s="5"/>
      <c r="AA1194" s="5"/>
    </row>
    <row r="1195" ht="15.75" customHeight="1">
      <c r="A1195" s="17"/>
      <c r="B1195" s="117"/>
      <c r="C1195" s="5"/>
      <c r="M1195" s="5"/>
      <c r="N1195" s="5"/>
      <c r="O1195" s="5"/>
      <c r="Q1195" s="5"/>
      <c r="R1195" s="5"/>
      <c r="S1195" s="5"/>
      <c r="T1195" s="5"/>
      <c r="U1195" s="5"/>
      <c r="V1195" s="5"/>
      <c r="W1195" s="5"/>
      <c r="X1195" s="5"/>
      <c r="Y1195" s="5"/>
      <c r="AE1195" s="5"/>
    </row>
    <row r="1196" ht="15.75" customHeight="1">
      <c r="A1196" s="17"/>
      <c r="B1196" s="117"/>
      <c r="C1196" s="5"/>
      <c r="M1196" s="5"/>
      <c r="N1196" s="5"/>
      <c r="U1196" s="5"/>
      <c r="V1196" s="5"/>
      <c r="W1196" s="5"/>
      <c r="X1196" s="5"/>
    </row>
    <row r="1197" ht="15.75" customHeight="1">
      <c r="A1197" s="17"/>
      <c r="B1197" s="5"/>
      <c r="C1197" s="5"/>
      <c r="D1197" s="5"/>
      <c r="Y1197" s="5"/>
    </row>
    <row r="1198" ht="15.75" customHeight="1">
      <c r="A1198" s="17"/>
      <c r="B1198" s="117"/>
      <c r="C1198" s="5"/>
      <c r="O1198" s="5"/>
    </row>
    <row r="1199" ht="15.75" customHeight="1">
      <c r="A1199" s="17"/>
      <c r="B1199" s="117"/>
      <c r="C1199" s="5"/>
      <c r="M1199" s="5"/>
      <c r="N1199" s="5"/>
      <c r="S1199" s="5"/>
      <c r="T1199" s="5"/>
    </row>
    <row r="1200" ht="15.75" customHeight="1">
      <c r="A1200" s="17"/>
      <c r="B1200" s="117"/>
      <c r="C1200" s="5"/>
      <c r="D1200" s="5"/>
      <c r="M1200" s="5"/>
      <c r="N1200" s="5"/>
      <c r="O1200" s="5"/>
      <c r="Z1200" s="5"/>
      <c r="AA1200" s="5"/>
    </row>
    <row r="1201" ht="15.75" customHeight="1">
      <c r="A1201" s="17"/>
      <c r="B1201" s="117"/>
      <c r="C1201" s="5"/>
      <c r="G1201" s="5"/>
      <c r="H1201" s="5"/>
      <c r="I1201" s="5"/>
      <c r="J1201" s="5"/>
      <c r="K1201" s="5"/>
      <c r="L1201" s="5"/>
      <c r="M1201" s="5"/>
      <c r="N1201" s="5"/>
      <c r="O1201" s="5"/>
      <c r="Q1201" s="5"/>
      <c r="R1201" s="5"/>
      <c r="S1201" s="5"/>
      <c r="T1201" s="5"/>
      <c r="U1201" s="5"/>
      <c r="V1201" s="5"/>
      <c r="W1201" s="5"/>
      <c r="X1201" s="5"/>
      <c r="Z1201" s="5"/>
      <c r="AA1201" s="5"/>
      <c r="AB1201" s="5"/>
      <c r="AC1201" s="5"/>
      <c r="AD1201" s="5"/>
    </row>
    <row r="1202" ht="15.75" customHeight="1">
      <c r="A1202" s="17"/>
      <c r="B1202" s="117"/>
      <c r="C1202" s="5"/>
      <c r="D1202" s="5"/>
      <c r="M1202" s="5"/>
      <c r="N1202" s="5"/>
      <c r="O1202" s="5"/>
      <c r="W1202" s="5"/>
      <c r="X1202" s="5"/>
      <c r="Z1202" s="5"/>
      <c r="AA1202" s="5"/>
    </row>
    <row r="1203" ht="15.75" customHeight="1">
      <c r="A1203" s="17"/>
      <c r="B1203" s="117"/>
      <c r="C1203" s="5"/>
      <c r="M1203" s="5"/>
      <c r="N1203" s="5"/>
      <c r="W1203" s="5"/>
      <c r="X1203" s="5"/>
      <c r="AD1203" s="5"/>
    </row>
    <row r="1204" ht="15.75" customHeight="1">
      <c r="A1204" s="17"/>
      <c r="B1204" s="117"/>
      <c r="C1204" s="5"/>
      <c r="M1204" s="5"/>
      <c r="N1204" s="5"/>
      <c r="O1204" s="5"/>
    </row>
    <row r="1205" ht="15.75" customHeight="1">
      <c r="A1205" s="17"/>
      <c r="B1205" s="117"/>
      <c r="C1205" s="5"/>
      <c r="W1205" s="5"/>
      <c r="X1205" s="5"/>
      <c r="Z1205" s="5"/>
      <c r="AA1205" s="5"/>
    </row>
    <row r="1206" ht="15.75" customHeight="1">
      <c r="A1206" s="17"/>
      <c r="B1206" s="117"/>
      <c r="C1206" s="5"/>
      <c r="M1206" s="5"/>
      <c r="N1206" s="5"/>
      <c r="O1206" s="5"/>
      <c r="W1206" s="5"/>
      <c r="X1206" s="5"/>
      <c r="Y1206" s="5"/>
      <c r="Z1206" s="5"/>
      <c r="AA1206" s="5"/>
    </row>
    <row r="1207" ht="15.75" customHeight="1">
      <c r="A1207" s="17"/>
      <c r="B1207" s="117"/>
      <c r="C1207" s="5"/>
      <c r="D1207" s="5"/>
      <c r="G1207" s="5"/>
      <c r="H1207" s="5"/>
      <c r="M1207" s="5"/>
      <c r="N1207" s="5"/>
      <c r="O1207" s="5"/>
      <c r="Q1207" s="5"/>
      <c r="R1207" s="5"/>
      <c r="U1207" s="5"/>
      <c r="V1207" s="5"/>
      <c r="W1207" s="5"/>
      <c r="X1207" s="5"/>
      <c r="Y1207" s="5"/>
      <c r="Z1207" s="5"/>
      <c r="AA1207" s="5"/>
      <c r="AD1207" s="5"/>
      <c r="AF1207" s="5"/>
      <c r="AG1207" s="5"/>
    </row>
    <row r="1208" ht="15.75" customHeight="1">
      <c r="A1208" s="17"/>
      <c r="B1208" s="117"/>
      <c r="C1208" s="5"/>
      <c r="M1208" s="5"/>
      <c r="N1208" s="5"/>
      <c r="O1208" s="5"/>
    </row>
    <row r="1209" ht="15.75" customHeight="1">
      <c r="A1209" s="17"/>
      <c r="B1209" s="5"/>
      <c r="C1209" s="5"/>
      <c r="D1209" s="5"/>
      <c r="AC1209" s="5"/>
    </row>
    <row r="1210" ht="15.75" customHeight="1">
      <c r="A1210" s="17"/>
      <c r="B1210" s="117"/>
      <c r="C1210" s="5"/>
      <c r="D1210" s="5"/>
      <c r="O1210" s="5"/>
      <c r="S1210" s="5"/>
      <c r="T1210" s="5"/>
    </row>
    <row r="1211" ht="15.75" customHeight="1">
      <c r="A1211" s="17"/>
      <c r="B1211" s="117"/>
      <c r="C1211" s="5"/>
      <c r="U1211" s="5"/>
      <c r="V1211" s="5"/>
    </row>
    <row r="1212" ht="15.75" customHeight="1">
      <c r="A1212" s="17"/>
      <c r="B1212" s="117"/>
      <c r="C1212" s="5"/>
      <c r="D1212" s="5"/>
      <c r="G1212" s="5"/>
      <c r="H1212" s="5"/>
      <c r="I1212" s="5"/>
      <c r="J1212" s="5"/>
      <c r="M1212" s="5"/>
      <c r="N1212" s="5"/>
    </row>
    <row r="1213" ht="15.75" customHeight="1">
      <c r="A1213" s="17"/>
      <c r="B1213" s="5"/>
      <c r="C1213" s="5"/>
      <c r="D1213" s="5"/>
      <c r="O1213" s="5"/>
      <c r="Z1213" s="5"/>
      <c r="AA1213" s="5"/>
      <c r="AD1213" s="5"/>
    </row>
    <row r="1214" ht="15.75" customHeight="1">
      <c r="A1214" s="17"/>
      <c r="B1214" s="117"/>
      <c r="C1214" s="5"/>
      <c r="D1214" s="5"/>
      <c r="G1214" s="5"/>
      <c r="H1214" s="5"/>
      <c r="I1214" s="5"/>
      <c r="J1214" s="5"/>
      <c r="M1214" s="5"/>
      <c r="N1214" s="5"/>
      <c r="O1214" s="5"/>
      <c r="Q1214" s="5"/>
      <c r="R1214" s="5"/>
      <c r="U1214" s="5"/>
      <c r="V1214" s="5"/>
      <c r="W1214" s="5"/>
      <c r="X1214" s="5"/>
    </row>
    <row r="1215" ht="15.75" customHeight="1">
      <c r="A1215" s="17"/>
      <c r="B1215" s="117"/>
      <c r="C1215" s="5"/>
      <c r="M1215" s="5"/>
      <c r="N1215" s="5"/>
      <c r="O1215" s="5"/>
      <c r="S1215" s="5"/>
      <c r="T1215" s="5"/>
      <c r="W1215" s="5"/>
      <c r="X1215" s="5"/>
      <c r="Z1215" s="5"/>
      <c r="AA1215" s="5"/>
    </row>
    <row r="1216" ht="15.75" customHeight="1">
      <c r="A1216" s="17"/>
      <c r="B1216" s="5"/>
      <c r="C1216" s="5"/>
      <c r="D1216" s="5"/>
      <c r="M1216" s="5"/>
      <c r="N1216" s="5"/>
      <c r="O1216" s="5"/>
      <c r="U1216" s="5"/>
      <c r="V1216" s="5"/>
      <c r="Z1216" s="5"/>
      <c r="AA1216" s="5"/>
    </row>
    <row r="1217" ht="15.75" customHeight="1">
      <c r="A1217" s="17"/>
      <c r="B1217" s="117"/>
      <c r="C1217" s="5"/>
      <c r="G1217" s="5"/>
      <c r="H1217" s="5"/>
      <c r="O1217" s="5"/>
      <c r="P1217" s="5"/>
      <c r="S1217" s="5"/>
      <c r="T1217" s="5"/>
      <c r="Z1217" s="5"/>
      <c r="AA1217" s="5"/>
      <c r="AD1217" s="5"/>
    </row>
    <row r="1218" ht="15.75" customHeight="1">
      <c r="A1218" s="17"/>
      <c r="B1218" s="117"/>
      <c r="C1218" s="5"/>
      <c r="M1218" s="5"/>
      <c r="N1218" s="5"/>
    </row>
    <row r="1219" ht="15.75" customHeight="1">
      <c r="A1219" s="17"/>
      <c r="B1219" s="117"/>
      <c r="C1219" s="5"/>
      <c r="D1219" s="5"/>
      <c r="M1219" s="5"/>
      <c r="N1219" s="5"/>
      <c r="W1219" s="5"/>
      <c r="X1219" s="5"/>
    </row>
    <row r="1220" ht="15.75" customHeight="1">
      <c r="A1220" s="17"/>
      <c r="B1220" s="5"/>
      <c r="C1220" s="5"/>
      <c r="I1220" s="5"/>
      <c r="J1220" s="5"/>
      <c r="AC1220" s="5"/>
      <c r="AE1220" s="5"/>
    </row>
    <row r="1221" ht="15.75" customHeight="1">
      <c r="A1221" s="17"/>
      <c r="B1221" s="117"/>
      <c r="C1221" s="5"/>
      <c r="D1221" s="5"/>
      <c r="Z1221" s="5"/>
      <c r="AA1221" s="5"/>
    </row>
    <row r="1222" ht="15.75" customHeight="1">
      <c r="A1222" s="17"/>
      <c r="B1222" s="117"/>
      <c r="C1222" s="5"/>
      <c r="G1222" s="5"/>
      <c r="H1222" s="5"/>
      <c r="M1222" s="5"/>
      <c r="N1222" s="5"/>
      <c r="O1222" s="5"/>
      <c r="Y1222" s="5"/>
      <c r="AC1222" s="5"/>
    </row>
    <row r="1223" ht="15.75" customHeight="1">
      <c r="A1223" s="17"/>
      <c r="B1223" s="117"/>
      <c r="C1223" s="5"/>
      <c r="D1223" s="5"/>
      <c r="M1223" s="5"/>
      <c r="N1223" s="5"/>
      <c r="O1223" s="5"/>
      <c r="P1223" s="5"/>
      <c r="W1223" s="5"/>
      <c r="X1223" s="5"/>
      <c r="Z1223" s="5"/>
      <c r="AA1223" s="5"/>
    </row>
    <row r="1224" ht="15.75" customHeight="1">
      <c r="A1224" s="17"/>
      <c r="B1224" s="117"/>
      <c r="C1224" s="5"/>
      <c r="M1224" s="5"/>
      <c r="N1224" s="5"/>
      <c r="O1224" s="5"/>
      <c r="U1224" s="5"/>
      <c r="V1224" s="5"/>
      <c r="Y1224" s="5"/>
      <c r="Z1224" s="5"/>
      <c r="AA1224" s="5"/>
    </row>
    <row r="1225" ht="15.75" customHeight="1">
      <c r="A1225" s="17"/>
      <c r="B1225" s="5"/>
      <c r="C1225" s="5"/>
      <c r="D1225" s="5"/>
      <c r="M1225" s="5"/>
      <c r="N1225" s="5"/>
      <c r="W1225" s="5"/>
      <c r="X1225" s="5"/>
      <c r="Y1225" s="5"/>
      <c r="Z1225" s="5"/>
      <c r="AA1225" s="5"/>
    </row>
    <row r="1226" ht="15.75" customHeight="1">
      <c r="A1226" s="17"/>
      <c r="B1226" s="117"/>
      <c r="C1226" s="5"/>
      <c r="M1226" s="5"/>
      <c r="N1226" s="5"/>
      <c r="O1226" s="5"/>
      <c r="S1226" s="5"/>
      <c r="T1226" s="5"/>
      <c r="Z1226" s="5"/>
      <c r="AA1226" s="5"/>
    </row>
    <row r="1227" ht="15.75" customHeight="1">
      <c r="A1227" s="17"/>
      <c r="B1227" s="117"/>
      <c r="C1227" s="5"/>
      <c r="D1227" s="5"/>
      <c r="M1227" s="5"/>
      <c r="N1227" s="5"/>
      <c r="S1227" s="5"/>
      <c r="T1227" s="5"/>
    </row>
    <row r="1228" ht="15.75" customHeight="1">
      <c r="A1228" s="17"/>
      <c r="B1228" s="5"/>
      <c r="C1228" s="5"/>
      <c r="D1228" s="5"/>
      <c r="M1228" s="5"/>
      <c r="N1228" s="5"/>
      <c r="O1228" s="5"/>
      <c r="W1228" s="5"/>
      <c r="X1228" s="5"/>
      <c r="Z1228" s="5"/>
      <c r="AA1228" s="5"/>
      <c r="AC1228" s="5"/>
    </row>
    <row r="1229" ht="15.75" customHeight="1">
      <c r="A1229" s="17"/>
      <c r="B1229" s="117"/>
      <c r="C1229" s="5"/>
      <c r="O1229" s="5"/>
    </row>
    <row r="1230" ht="15.75" customHeight="1">
      <c r="A1230" s="17"/>
      <c r="B1230" s="117"/>
      <c r="C1230" s="5"/>
      <c r="D1230" s="5"/>
      <c r="M1230" s="5"/>
      <c r="N1230" s="5"/>
      <c r="W1230" s="5"/>
      <c r="X1230" s="5"/>
      <c r="Z1230" s="5"/>
      <c r="AA1230" s="5"/>
    </row>
    <row r="1231" ht="15.75" customHeight="1">
      <c r="A1231" s="17"/>
      <c r="B1231" s="117"/>
      <c r="C1231" s="5"/>
      <c r="D1231" s="5"/>
      <c r="O1231" s="5"/>
    </row>
    <row r="1232" ht="15.75" customHeight="1">
      <c r="A1232" s="17"/>
      <c r="B1232" s="117"/>
      <c r="C1232" s="5"/>
      <c r="D1232" s="5"/>
      <c r="M1232" s="5"/>
      <c r="N1232" s="5"/>
      <c r="O1232" s="5"/>
      <c r="Q1232" s="5"/>
      <c r="R1232" s="5"/>
      <c r="U1232" s="5"/>
      <c r="V1232" s="5"/>
    </row>
    <row r="1233" ht="15.75" customHeight="1">
      <c r="A1233" s="17"/>
      <c r="B1233" s="117"/>
      <c r="C1233" s="5"/>
      <c r="Y1233" s="5"/>
      <c r="AD1233" s="5"/>
    </row>
    <row r="1234" ht="15.75" customHeight="1">
      <c r="A1234" s="17"/>
      <c r="B1234" s="5"/>
      <c r="C1234" s="5"/>
      <c r="D1234" s="5"/>
      <c r="M1234" s="5"/>
      <c r="N1234" s="5"/>
      <c r="O1234" s="5"/>
      <c r="W1234" s="5"/>
      <c r="X1234" s="5"/>
      <c r="Y1234" s="5"/>
      <c r="Z1234" s="5"/>
      <c r="AA1234" s="5"/>
      <c r="AF1234" s="5"/>
      <c r="AG1234" s="5"/>
    </row>
    <row r="1235" ht="15.75" customHeight="1">
      <c r="A1235" s="17"/>
      <c r="B1235" s="117"/>
      <c r="C1235" s="5"/>
      <c r="D1235" s="5"/>
      <c r="M1235" s="5"/>
      <c r="N1235" s="5"/>
      <c r="Y1235" s="5"/>
      <c r="Z1235" s="5"/>
      <c r="AA1235" s="5"/>
    </row>
    <row r="1236" ht="15.75" customHeight="1">
      <c r="A1236" s="17"/>
      <c r="B1236" s="117"/>
      <c r="C1236" s="5"/>
      <c r="D1236" s="5"/>
      <c r="M1236" s="5"/>
      <c r="N1236" s="5"/>
      <c r="O1236" s="5"/>
      <c r="P1236" s="5"/>
      <c r="U1236" s="5"/>
      <c r="V1236" s="5"/>
      <c r="Z1236" s="5"/>
      <c r="AA1236" s="5"/>
    </row>
    <row r="1237" ht="15.75" customHeight="1">
      <c r="A1237" s="17"/>
      <c r="B1237" s="117"/>
      <c r="C1237" s="5"/>
      <c r="M1237" s="5"/>
      <c r="N1237" s="5"/>
    </row>
    <row r="1238" ht="15.75" customHeight="1">
      <c r="A1238" s="17"/>
      <c r="B1238" s="117"/>
      <c r="C1238" s="5"/>
      <c r="U1238" s="5"/>
      <c r="V1238" s="5"/>
      <c r="W1238" s="5"/>
      <c r="X1238" s="5"/>
      <c r="AF1238" s="5"/>
      <c r="AG1238" s="5"/>
    </row>
    <row r="1239" ht="15.75" customHeight="1">
      <c r="A1239" s="17"/>
      <c r="B1239" s="117"/>
      <c r="C1239" s="5"/>
      <c r="D1239" s="5"/>
      <c r="P1239" s="5"/>
      <c r="Y1239" s="5"/>
      <c r="Z1239" s="5"/>
      <c r="AA1239" s="5"/>
    </row>
    <row r="1240" ht="15.75" customHeight="1">
      <c r="A1240" s="17"/>
      <c r="B1240" s="117"/>
      <c r="C1240" s="5"/>
      <c r="Q1240" s="5"/>
      <c r="R1240" s="5"/>
      <c r="U1240" s="5"/>
      <c r="V1240" s="5"/>
      <c r="Y1240" s="5"/>
      <c r="Z1240" s="5"/>
      <c r="AA1240" s="5"/>
      <c r="AF1240" s="5"/>
      <c r="AG1240" s="5"/>
    </row>
    <row r="1241" ht="15.75" customHeight="1">
      <c r="A1241" s="17"/>
      <c r="B1241" s="5"/>
      <c r="C1241" s="5"/>
      <c r="D1241" s="5"/>
      <c r="AC1241" s="5"/>
    </row>
    <row r="1242" ht="15.75" customHeight="1">
      <c r="A1242" s="17"/>
      <c r="B1242" s="117"/>
      <c r="C1242" s="5"/>
      <c r="Z1242" s="5"/>
      <c r="AA1242" s="5"/>
    </row>
    <row r="1243" ht="15.75" customHeight="1">
      <c r="A1243" s="17"/>
      <c r="B1243" s="117"/>
      <c r="C1243" s="5"/>
      <c r="Z1243" s="5"/>
      <c r="AA1243" s="5"/>
    </row>
    <row r="1244" ht="15.75" customHeight="1">
      <c r="A1244" s="17"/>
      <c r="B1244" s="117"/>
      <c r="C1244" s="5"/>
      <c r="G1244" s="5"/>
      <c r="H1244" s="5"/>
      <c r="I1244" s="5"/>
      <c r="J1244" s="5"/>
      <c r="W1244" s="5"/>
      <c r="X1244" s="5"/>
    </row>
    <row r="1245" ht="15.75" customHeight="1">
      <c r="A1245" s="17"/>
      <c r="B1245" s="5"/>
      <c r="C1245" s="5"/>
      <c r="G1245" s="5"/>
      <c r="H1245" s="5"/>
      <c r="I1245" s="5"/>
      <c r="J1245" s="5"/>
      <c r="U1245" s="5"/>
      <c r="V1245" s="5"/>
      <c r="Z1245" s="5"/>
      <c r="AA1245" s="5"/>
      <c r="AC1245" s="5"/>
    </row>
    <row r="1246" ht="15.75" customHeight="1">
      <c r="A1246" s="17"/>
      <c r="B1246" s="117"/>
      <c r="C1246" s="5"/>
      <c r="D1246" s="5"/>
      <c r="G1246" s="5"/>
      <c r="H1246" s="5"/>
      <c r="I1246" s="5"/>
      <c r="J1246" s="5"/>
      <c r="M1246" s="5"/>
      <c r="N1246" s="5"/>
      <c r="O1246" s="5"/>
      <c r="P1246" s="5"/>
      <c r="S1246" s="5"/>
      <c r="T1246" s="5"/>
      <c r="U1246" s="5"/>
      <c r="V1246" s="5"/>
      <c r="Y1246" s="5"/>
      <c r="Z1246" s="5"/>
      <c r="AA1246" s="5"/>
      <c r="AC1246" s="5"/>
    </row>
    <row r="1247" ht="15.75" customHeight="1">
      <c r="A1247" s="17"/>
      <c r="B1247" s="5"/>
      <c r="C1247" s="5"/>
      <c r="D1247" s="5"/>
      <c r="G1247" s="5"/>
      <c r="H1247" s="5"/>
      <c r="I1247" s="5"/>
      <c r="J1247" s="5"/>
      <c r="M1247" s="5"/>
      <c r="N1247" s="5"/>
      <c r="Z1247" s="5"/>
      <c r="AA1247" s="5"/>
      <c r="AC1247" s="5"/>
      <c r="AF1247" s="5"/>
      <c r="AG1247" s="5"/>
    </row>
    <row r="1248" ht="15.75" customHeight="1">
      <c r="A1248" s="17"/>
      <c r="B1248" s="117"/>
      <c r="C1248" s="5"/>
      <c r="D1248" s="5"/>
      <c r="S1248" s="5"/>
      <c r="T1248" s="5"/>
      <c r="AC1248" s="5"/>
      <c r="AF1248" s="5"/>
      <c r="AG1248" s="5"/>
    </row>
    <row r="1249" ht="15.75" customHeight="1">
      <c r="A1249" s="17"/>
      <c r="B1249" s="5"/>
      <c r="C1249" s="5"/>
      <c r="D1249" s="5"/>
      <c r="G1249" s="5"/>
      <c r="H1249" s="5"/>
      <c r="M1249" s="5"/>
      <c r="N1249" s="5"/>
      <c r="O1249" s="5"/>
      <c r="S1249" s="5"/>
      <c r="T1249" s="5"/>
      <c r="U1249" s="5"/>
      <c r="V1249" s="5"/>
      <c r="W1249" s="5"/>
      <c r="X1249" s="5"/>
      <c r="Z1249" s="5"/>
      <c r="AA1249" s="5"/>
      <c r="AB1249" s="5"/>
    </row>
    <row r="1250" ht="15.75" customHeight="1">
      <c r="A1250" s="17"/>
      <c r="B1250" s="117"/>
      <c r="C1250" s="5"/>
      <c r="D1250" s="5"/>
      <c r="K1250" s="5"/>
      <c r="L1250" s="5"/>
      <c r="M1250" s="5"/>
      <c r="N1250" s="5"/>
      <c r="O1250" s="5"/>
      <c r="U1250" s="5"/>
      <c r="V1250" s="5"/>
      <c r="W1250" s="5"/>
      <c r="X1250" s="5"/>
      <c r="Z1250" s="5"/>
      <c r="AA1250" s="5"/>
      <c r="AD1250" s="5"/>
      <c r="AE1250" s="5"/>
    </row>
    <row r="1251" ht="15.75" customHeight="1">
      <c r="A1251" s="17"/>
      <c r="B1251" s="117"/>
      <c r="C1251" s="5"/>
      <c r="D1251" s="5"/>
      <c r="M1251" s="5"/>
      <c r="N1251" s="5"/>
      <c r="O1251" s="5"/>
      <c r="P1251" s="5"/>
      <c r="U1251" s="5"/>
      <c r="V1251" s="5"/>
      <c r="Z1251" s="5"/>
      <c r="AA1251" s="5"/>
      <c r="AD1251" s="5"/>
    </row>
    <row r="1252" ht="15.75" customHeight="1">
      <c r="A1252" s="17"/>
      <c r="B1252" s="117"/>
      <c r="C1252" s="5"/>
      <c r="M1252" s="5"/>
      <c r="N1252" s="5"/>
      <c r="O1252" s="5"/>
      <c r="P1252" s="5"/>
      <c r="S1252" s="5"/>
      <c r="T1252" s="5"/>
      <c r="Z1252" s="5"/>
      <c r="AA1252" s="5"/>
      <c r="AC1252" s="5"/>
      <c r="AF1252" s="5"/>
      <c r="AG1252" s="5"/>
    </row>
    <row r="1253" ht="15.75" customHeight="1">
      <c r="A1253" s="17"/>
      <c r="B1253" s="117"/>
      <c r="C1253" s="5"/>
      <c r="D1253" s="5"/>
      <c r="K1253" s="5"/>
      <c r="L1253" s="5"/>
      <c r="M1253" s="5"/>
      <c r="N1253" s="5"/>
      <c r="Q1253" s="5"/>
      <c r="R1253" s="5"/>
      <c r="S1253" s="5"/>
      <c r="T1253" s="5"/>
      <c r="W1253" s="5"/>
      <c r="X1253" s="5"/>
      <c r="Z1253" s="5"/>
      <c r="AA1253" s="5"/>
      <c r="AF1253" s="5"/>
      <c r="AG1253" s="5"/>
      <c r="AH1253" s="5"/>
    </row>
    <row r="1254" ht="15.75" customHeight="1">
      <c r="A1254" s="17"/>
      <c r="B1254" s="117"/>
      <c r="C1254" s="5"/>
      <c r="D1254" s="5"/>
      <c r="G1254" s="5"/>
      <c r="H1254" s="5"/>
      <c r="I1254" s="5"/>
      <c r="J1254" s="5"/>
      <c r="M1254" s="5"/>
      <c r="N1254" s="5"/>
      <c r="O1254" s="5"/>
      <c r="W1254" s="5"/>
      <c r="X1254" s="5"/>
      <c r="Z1254" s="5"/>
      <c r="AA1254" s="5"/>
      <c r="AC1254" s="5"/>
    </row>
    <row r="1255" ht="15.75" customHeight="1">
      <c r="A1255" s="17"/>
      <c r="B1255" s="117"/>
      <c r="C1255" s="5"/>
      <c r="M1255" s="5"/>
      <c r="N1255" s="5"/>
      <c r="W1255" s="5"/>
      <c r="X1255" s="5"/>
    </row>
    <row r="1256" ht="15.75" customHeight="1">
      <c r="A1256" s="17"/>
      <c r="B1256" s="117"/>
      <c r="C1256" s="5"/>
      <c r="D1256" s="5"/>
      <c r="G1256" s="5"/>
      <c r="H1256" s="5"/>
      <c r="M1256" s="5"/>
      <c r="N1256" s="5"/>
      <c r="O1256" s="5"/>
      <c r="U1256" s="5"/>
      <c r="V1256" s="5"/>
      <c r="Z1256" s="5"/>
      <c r="AA1256" s="5"/>
      <c r="AB1256" s="5"/>
    </row>
    <row r="1257" ht="15.75" customHeight="1">
      <c r="A1257" s="17"/>
      <c r="B1257" s="117"/>
      <c r="C1257" s="5"/>
      <c r="D1257" s="5"/>
      <c r="O1257" s="5"/>
      <c r="S1257" s="5"/>
      <c r="T1257" s="5"/>
      <c r="W1257" s="5"/>
      <c r="X1257" s="5"/>
    </row>
    <row r="1258" ht="15.75" customHeight="1">
      <c r="A1258" s="17"/>
      <c r="B1258" s="117"/>
      <c r="C1258" s="5"/>
      <c r="D1258" s="5"/>
      <c r="G1258" s="5"/>
      <c r="H1258" s="5"/>
      <c r="M1258" s="5"/>
      <c r="N1258" s="5"/>
      <c r="O1258" s="5"/>
      <c r="S1258" s="5"/>
      <c r="T1258" s="5"/>
      <c r="Y1258" s="5"/>
      <c r="AC1258" s="5"/>
    </row>
    <row r="1259" ht="15.75" customHeight="1">
      <c r="A1259" s="17"/>
      <c r="B1259" s="117"/>
      <c r="C1259" s="5"/>
      <c r="D1259" s="5"/>
      <c r="M1259" s="5"/>
      <c r="N1259" s="5"/>
      <c r="O1259" s="5"/>
      <c r="U1259" s="5"/>
      <c r="V1259" s="5"/>
      <c r="Z1259" s="5"/>
      <c r="AA1259" s="5"/>
      <c r="AD1259" s="5"/>
      <c r="AF1259" s="5"/>
      <c r="AG1259" s="5"/>
    </row>
    <row r="1260" ht="15.75" customHeight="1">
      <c r="A1260" s="17"/>
      <c r="B1260" s="5"/>
      <c r="C1260" s="5"/>
      <c r="D1260" s="5"/>
      <c r="G1260" s="5"/>
      <c r="H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C1260" s="5"/>
    </row>
    <row r="1261" ht="15.75" customHeight="1">
      <c r="A1261" s="17"/>
      <c r="B1261" s="117"/>
      <c r="C1261" s="5"/>
      <c r="D1261" s="5"/>
      <c r="M1261" s="5"/>
      <c r="N1261" s="5"/>
      <c r="O1261" s="5"/>
      <c r="AF1261" s="5"/>
      <c r="AG1261" s="5"/>
    </row>
    <row r="1262" ht="15.75" customHeight="1">
      <c r="A1262" s="17"/>
      <c r="B1262" s="117"/>
      <c r="C1262" s="5"/>
      <c r="D1262" s="5"/>
      <c r="M1262" s="5"/>
      <c r="N1262" s="5"/>
      <c r="O1262" s="5"/>
      <c r="S1262" s="5"/>
      <c r="T1262" s="5"/>
      <c r="W1262" s="5"/>
      <c r="X1262" s="5"/>
      <c r="Y1262" s="5"/>
      <c r="Z1262" s="5"/>
      <c r="AA1262" s="5"/>
    </row>
    <row r="1263" ht="15.75" customHeight="1">
      <c r="A1263" s="17"/>
      <c r="B1263" s="117"/>
      <c r="C1263" s="5"/>
      <c r="Z1263" s="5"/>
      <c r="AA1263" s="5"/>
    </row>
    <row r="1264" ht="15.75" customHeight="1">
      <c r="A1264" s="17"/>
      <c r="B1264" s="117"/>
      <c r="C1264" s="5"/>
      <c r="I1264" s="5"/>
      <c r="J1264" s="5"/>
      <c r="S1264" s="5"/>
      <c r="T1264" s="5"/>
      <c r="U1264" s="5"/>
      <c r="V1264" s="5"/>
      <c r="Y1264" s="5"/>
      <c r="AD1264" s="5"/>
      <c r="AF1264" s="5"/>
      <c r="AG1264" s="5"/>
    </row>
    <row r="1265" ht="15.75" customHeight="1">
      <c r="A1265" s="17"/>
      <c r="B1265" s="117"/>
      <c r="C1265" s="5"/>
      <c r="D1265" s="5"/>
      <c r="G1265" s="5"/>
      <c r="H1265" s="5"/>
      <c r="I1265" s="5"/>
      <c r="J1265" s="5"/>
      <c r="M1265" s="5"/>
      <c r="N1265" s="5"/>
      <c r="S1265" s="5"/>
      <c r="T1265" s="5"/>
      <c r="U1265" s="5"/>
      <c r="V1265" s="5"/>
      <c r="Z1265" s="5"/>
      <c r="AA1265" s="5"/>
      <c r="AC1265" s="5"/>
      <c r="AD1265" s="5"/>
      <c r="AF1265" s="5"/>
      <c r="AG1265" s="5"/>
    </row>
    <row r="1266" ht="15.75" customHeight="1">
      <c r="A1266" s="17"/>
      <c r="B1266" s="117"/>
      <c r="C1266" s="5"/>
      <c r="D1266" s="5"/>
      <c r="M1266" s="5"/>
      <c r="N1266" s="5"/>
      <c r="O1266" s="5"/>
      <c r="W1266" s="5"/>
      <c r="X1266" s="5"/>
      <c r="Z1266" s="5"/>
      <c r="AA1266" s="5"/>
      <c r="AC1266" s="5"/>
    </row>
    <row r="1267" ht="15.75" customHeight="1">
      <c r="A1267" s="17"/>
      <c r="B1267" s="117"/>
      <c r="C1267" s="5"/>
      <c r="M1267" s="5"/>
      <c r="N1267" s="5"/>
      <c r="O1267" s="5"/>
    </row>
    <row r="1268" ht="15.75" customHeight="1">
      <c r="A1268" s="17"/>
      <c r="B1268" s="117"/>
      <c r="C1268" s="5"/>
      <c r="D1268" s="5"/>
      <c r="M1268" s="5"/>
      <c r="N1268" s="5"/>
      <c r="O1268" s="5"/>
    </row>
    <row r="1269" ht="15.75" customHeight="1">
      <c r="A1269" s="17"/>
      <c r="B1269" s="117"/>
      <c r="C1269" s="5"/>
      <c r="M1269" s="5"/>
      <c r="N1269" s="5"/>
      <c r="W1269" s="5"/>
      <c r="X1269" s="5"/>
      <c r="Z1269" s="5"/>
      <c r="AA1269" s="5"/>
      <c r="AF1269" s="5"/>
      <c r="AG1269" s="5"/>
    </row>
    <row r="1270" ht="15.75" customHeight="1">
      <c r="A1270" s="17"/>
      <c r="B1270" s="117"/>
      <c r="C1270" s="5"/>
      <c r="M1270" s="5"/>
      <c r="N1270" s="5"/>
      <c r="S1270" s="5"/>
      <c r="T1270" s="5"/>
      <c r="Z1270" s="5"/>
      <c r="AA1270" s="5"/>
      <c r="AC1270" s="5"/>
      <c r="AD1270" s="5"/>
    </row>
    <row r="1271" ht="15.75" customHeight="1">
      <c r="A1271" s="17"/>
      <c r="B1271" s="5"/>
      <c r="C1271" s="5"/>
      <c r="O1271" s="5"/>
      <c r="Z1271" s="5"/>
      <c r="AA1271" s="5"/>
    </row>
    <row r="1272" ht="15.75" customHeight="1">
      <c r="A1272" s="17"/>
      <c r="B1272" s="117"/>
      <c r="C1272" s="5"/>
      <c r="D1272" s="5"/>
      <c r="G1272" s="5"/>
      <c r="H1272" s="5"/>
      <c r="M1272" s="5"/>
      <c r="N1272" s="5"/>
      <c r="O1272" s="5"/>
      <c r="AC1272" s="5"/>
    </row>
    <row r="1273" ht="15.75" customHeight="1">
      <c r="A1273" s="17"/>
      <c r="B1273" s="117"/>
      <c r="C1273" s="5"/>
      <c r="D1273" s="5"/>
      <c r="U1273" s="5"/>
      <c r="V1273" s="5"/>
      <c r="Z1273" s="5"/>
      <c r="AA1273" s="5"/>
      <c r="AC1273" s="5"/>
    </row>
    <row r="1274" ht="15.75" customHeight="1">
      <c r="A1274" s="17"/>
      <c r="B1274" s="5"/>
      <c r="C1274" s="5"/>
      <c r="M1274" s="5"/>
      <c r="N1274" s="5"/>
      <c r="O1274" s="5"/>
      <c r="W1274" s="5"/>
      <c r="X1274" s="5"/>
    </row>
    <row r="1275" ht="15.75" customHeight="1">
      <c r="A1275" s="17"/>
      <c r="B1275" s="117"/>
      <c r="C1275" s="5"/>
      <c r="O1275" s="5"/>
      <c r="Z1275" s="5"/>
      <c r="AA1275" s="5"/>
    </row>
    <row r="1276" ht="15.75" customHeight="1">
      <c r="A1276" s="17"/>
      <c r="B1276" s="117"/>
      <c r="C1276" s="5"/>
      <c r="D1276" s="5"/>
      <c r="G1276" s="5"/>
      <c r="H1276" s="5"/>
      <c r="M1276" s="5"/>
      <c r="N1276" s="5"/>
      <c r="O1276" s="5"/>
      <c r="Z1276" s="5"/>
      <c r="AA1276" s="5"/>
      <c r="AC1276" s="5"/>
    </row>
    <row r="1277" ht="15.75" customHeight="1">
      <c r="A1277" s="17"/>
      <c r="B1277" s="117"/>
      <c r="C1277" s="5"/>
      <c r="D1277" s="5"/>
      <c r="M1277" s="5"/>
      <c r="N1277" s="5"/>
      <c r="Q1277" s="5"/>
      <c r="R1277" s="5"/>
    </row>
    <row r="1278" ht="15.75" customHeight="1">
      <c r="A1278" s="17"/>
      <c r="B1278" s="117"/>
      <c r="C1278" s="5"/>
      <c r="D1278" s="5"/>
      <c r="W1278" s="5"/>
      <c r="X1278" s="5"/>
      <c r="Z1278" s="5"/>
      <c r="AA1278" s="5"/>
    </row>
    <row r="1279" ht="15.75" customHeight="1">
      <c r="A1279" s="17"/>
      <c r="B1279" s="117"/>
      <c r="C1279" s="5"/>
      <c r="M1279" s="5"/>
      <c r="N1279" s="5"/>
      <c r="O1279" s="5"/>
      <c r="W1279" s="5"/>
      <c r="X1279" s="5"/>
      <c r="Z1279" s="5"/>
      <c r="AA1279" s="5"/>
      <c r="AC1279" s="5"/>
    </row>
    <row r="1280" ht="15.75" customHeight="1">
      <c r="A1280" s="17"/>
      <c r="B1280" s="5"/>
      <c r="C1280" s="5"/>
      <c r="M1280" s="5"/>
      <c r="N1280" s="5"/>
      <c r="AE1280" s="5"/>
    </row>
    <row r="1281" ht="15.75" customHeight="1">
      <c r="A1281" s="17"/>
      <c r="B1281" s="117"/>
      <c r="C1281" s="5"/>
      <c r="D1281" s="5"/>
      <c r="O1281" s="5"/>
      <c r="S1281" s="5"/>
      <c r="T1281" s="5"/>
      <c r="U1281" s="5"/>
      <c r="V1281" s="5"/>
      <c r="Y1281" s="5"/>
      <c r="Z1281" s="5"/>
      <c r="AA1281" s="5"/>
    </row>
    <row r="1282" ht="15.75" customHeight="1">
      <c r="A1282" s="17"/>
      <c r="B1282" s="117"/>
      <c r="C1282" s="5"/>
      <c r="D1282" s="5"/>
      <c r="M1282" s="5"/>
      <c r="N1282" s="5"/>
      <c r="O1282" s="5"/>
      <c r="P1282" s="5"/>
      <c r="U1282" s="5"/>
      <c r="V1282" s="5"/>
      <c r="W1282" s="5"/>
      <c r="X1282" s="5"/>
      <c r="Z1282" s="5"/>
      <c r="AA1282" s="5"/>
    </row>
    <row r="1283" ht="15.75" customHeight="1">
      <c r="A1283" s="17"/>
      <c r="B1283" s="117"/>
      <c r="C1283" s="5"/>
      <c r="D1283" s="5"/>
      <c r="M1283" s="5"/>
      <c r="N1283" s="5"/>
      <c r="O1283" s="5"/>
      <c r="Y1283" s="5"/>
      <c r="Z1283" s="5"/>
      <c r="AA1283" s="5"/>
    </row>
    <row r="1284" ht="15.75" customHeight="1">
      <c r="A1284" s="17"/>
      <c r="B1284" s="117"/>
      <c r="C1284" s="5"/>
      <c r="U1284" s="5"/>
      <c r="V1284" s="5"/>
    </row>
    <row r="1285" ht="15.75" customHeight="1">
      <c r="A1285" s="17"/>
      <c r="B1285" s="5"/>
      <c r="C1285" s="5"/>
      <c r="W1285" s="5"/>
      <c r="X1285" s="5"/>
      <c r="AC1285" s="5"/>
    </row>
    <row r="1286" ht="15.75" customHeight="1">
      <c r="A1286" s="17"/>
      <c r="B1286" s="117"/>
      <c r="C1286" s="5"/>
      <c r="D1286" s="5"/>
      <c r="M1286" s="5"/>
      <c r="N1286" s="5"/>
      <c r="U1286" s="5"/>
      <c r="V1286" s="5"/>
      <c r="W1286" s="5"/>
      <c r="X1286" s="5"/>
      <c r="AD1286" s="5"/>
    </row>
    <row r="1287" ht="15.75" customHeight="1">
      <c r="A1287" s="17"/>
      <c r="B1287" s="117"/>
      <c r="C1287" s="5"/>
      <c r="D1287" s="5"/>
      <c r="G1287" s="5"/>
      <c r="H1287" s="5"/>
      <c r="I1287" s="5"/>
      <c r="J1287" s="5"/>
      <c r="M1287" s="5"/>
      <c r="N1287" s="5"/>
      <c r="W1287" s="5"/>
      <c r="X1287" s="5"/>
      <c r="Z1287" s="5"/>
      <c r="AA1287" s="5"/>
      <c r="AC1287" s="5"/>
    </row>
    <row r="1288" ht="15.75" customHeight="1">
      <c r="A1288" s="17"/>
      <c r="B1288" s="117"/>
      <c r="C1288" s="5"/>
      <c r="D1288" s="5"/>
      <c r="O1288" s="5"/>
      <c r="Y1288" s="5"/>
    </row>
    <row r="1289" ht="15.75" customHeight="1">
      <c r="A1289" s="17"/>
      <c r="B1289" s="117"/>
      <c r="C1289" s="5"/>
      <c r="D1289" s="5"/>
      <c r="M1289" s="5"/>
      <c r="N1289" s="5"/>
      <c r="S1289" s="5"/>
      <c r="T1289" s="5"/>
    </row>
    <row r="1290" ht="15.75" customHeight="1">
      <c r="A1290" s="17"/>
      <c r="B1290" s="117"/>
      <c r="C1290" s="5"/>
      <c r="D1290" s="5"/>
      <c r="M1290" s="5"/>
      <c r="N1290" s="5"/>
      <c r="O1290" s="5"/>
    </row>
    <row r="1291" ht="15.75" customHeight="1">
      <c r="A1291" s="17"/>
      <c r="B1291" s="5"/>
      <c r="C1291" s="5"/>
      <c r="D1291" s="5"/>
      <c r="I1291" s="5"/>
      <c r="J1291" s="5"/>
      <c r="K1291" s="5"/>
      <c r="L1291" s="5"/>
      <c r="O1291" s="5"/>
      <c r="W1291" s="5"/>
      <c r="X1291" s="5"/>
      <c r="AC1291" s="5"/>
    </row>
    <row r="1292" ht="15.75" customHeight="1">
      <c r="A1292" s="17"/>
      <c r="B1292" s="117"/>
      <c r="C1292" s="5"/>
      <c r="D1292" s="5"/>
      <c r="I1292" s="5"/>
      <c r="J1292" s="5"/>
      <c r="O1292" s="5"/>
      <c r="P1292" s="5"/>
      <c r="Z1292" s="5"/>
      <c r="AA1292" s="5"/>
      <c r="AC1292" s="5"/>
      <c r="AD1292" s="5"/>
      <c r="AF1292" s="5"/>
      <c r="AG1292" s="5"/>
    </row>
    <row r="1293" ht="15.75" customHeight="1">
      <c r="A1293" s="17"/>
      <c r="B1293" s="5"/>
      <c r="C1293" s="5"/>
      <c r="U1293" s="5"/>
      <c r="V1293" s="5"/>
      <c r="AB1293" s="5"/>
    </row>
    <row r="1294" ht="15.75" customHeight="1">
      <c r="A1294" s="17"/>
      <c r="B1294" s="117"/>
      <c r="C1294" s="5"/>
    </row>
    <row r="1295" ht="15.75" customHeight="1">
      <c r="A1295" s="17"/>
      <c r="B1295" s="117"/>
      <c r="C1295" s="5"/>
      <c r="M1295" s="5"/>
      <c r="N1295" s="5"/>
      <c r="O1295" s="5"/>
      <c r="S1295" s="5"/>
      <c r="T1295" s="5"/>
      <c r="W1295" s="5"/>
      <c r="X1295" s="5"/>
      <c r="Z1295" s="5"/>
      <c r="AA1295" s="5"/>
    </row>
    <row r="1296" ht="15.75" customHeight="1">
      <c r="A1296" s="17"/>
      <c r="B1296" s="117"/>
      <c r="C1296" s="5"/>
      <c r="D1296" s="5"/>
      <c r="K1296" s="5"/>
      <c r="L1296" s="5"/>
      <c r="Q1296" s="5"/>
      <c r="R1296" s="5"/>
      <c r="S1296" s="5"/>
      <c r="T1296" s="5"/>
      <c r="Z1296" s="5"/>
      <c r="AA1296" s="5"/>
    </row>
    <row r="1297" ht="15.75" customHeight="1">
      <c r="A1297" s="17"/>
      <c r="B1297" s="117"/>
      <c r="C1297" s="5"/>
      <c r="I1297" s="5"/>
      <c r="J1297" s="5"/>
      <c r="Y1297" s="5"/>
      <c r="Z1297" s="5"/>
      <c r="AA1297" s="5"/>
      <c r="AB1297" s="5"/>
      <c r="AF1297" s="5"/>
      <c r="AG1297" s="5"/>
    </row>
    <row r="1298" ht="15.75" customHeight="1">
      <c r="A1298" s="17"/>
      <c r="B1298" s="117"/>
      <c r="C1298" s="5"/>
      <c r="D1298" s="5"/>
      <c r="M1298" s="5"/>
      <c r="N1298" s="5"/>
      <c r="O1298" s="5"/>
      <c r="Y1298" s="5"/>
      <c r="AB1298" s="5"/>
    </row>
    <row r="1299" ht="15.75" customHeight="1">
      <c r="A1299" s="17"/>
      <c r="B1299" s="117"/>
      <c r="C1299" s="5"/>
      <c r="M1299" s="5"/>
      <c r="N1299" s="5"/>
      <c r="O1299" s="5"/>
    </row>
    <row r="1300" ht="15.75" customHeight="1">
      <c r="A1300" s="17"/>
      <c r="B1300" s="117"/>
      <c r="C1300" s="5"/>
      <c r="D1300" s="5"/>
      <c r="G1300" s="5"/>
      <c r="H1300" s="5"/>
      <c r="M1300" s="5"/>
      <c r="N1300" s="5"/>
      <c r="O1300" s="5"/>
      <c r="U1300" s="5"/>
      <c r="V1300" s="5"/>
    </row>
    <row r="1301" ht="15.75" customHeight="1">
      <c r="A1301" s="17"/>
      <c r="B1301" s="117"/>
      <c r="C1301" s="5"/>
      <c r="I1301" s="5"/>
      <c r="J1301" s="5"/>
    </row>
    <row r="1302" ht="15.75" customHeight="1">
      <c r="A1302" s="17"/>
      <c r="B1302" s="117"/>
      <c r="C1302" s="5"/>
      <c r="D1302" s="5"/>
      <c r="G1302" s="5"/>
      <c r="H1302" s="5"/>
      <c r="O1302" s="5"/>
      <c r="Z1302" s="5"/>
      <c r="AA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</row>
    <row r="1303" ht="15.75" customHeight="1">
      <c r="A1303" s="17"/>
      <c r="B1303" s="117"/>
      <c r="C1303" s="5"/>
      <c r="D1303" s="5"/>
      <c r="G1303" s="5"/>
      <c r="H1303" s="5"/>
      <c r="I1303" s="5"/>
      <c r="J1303" s="5"/>
      <c r="O1303" s="5"/>
      <c r="Q1303" s="5"/>
      <c r="R1303" s="5"/>
      <c r="Z1303" s="5"/>
      <c r="AA1303" s="5"/>
      <c r="AC1303" s="5"/>
      <c r="AF1303" s="5"/>
      <c r="AG1303" s="5"/>
    </row>
    <row r="1304" ht="15.75" customHeight="1">
      <c r="A1304" s="17"/>
      <c r="B1304" s="117"/>
      <c r="C1304" s="5"/>
      <c r="O1304" s="5"/>
      <c r="P1304" s="5"/>
      <c r="W1304" s="5"/>
      <c r="X1304" s="5"/>
    </row>
    <row r="1305" ht="15.75" customHeight="1">
      <c r="A1305" s="17"/>
      <c r="B1305" s="117"/>
      <c r="C1305" s="5"/>
      <c r="M1305" s="5"/>
      <c r="N1305" s="5"/>
      <c r="O1305" s="5"/>
      <c r="Q1305" s="5"/>
      <c r="R1305" s="5"/>
      <c r="Z1305" s="5"/>
      <c r="AA1305" s="5"/>
      <c r="AC1305" s="5"/>
    </row>
    <row r="1306" ht="15.75" customHeight="1">
      <c r="A1306" s="17"/>
      <c r="B1306" s="117"/>
      <c r="C1306" s="5"/>
      <c r="D1306" s="5"/>
      <c r="W1306" s="5"/>
      <c r="X1306" s="5"/>
      <c r="AD1306" s="5"/>
    </row>
    <row r="1307" ht="15.75" customHeight="1">
      <c r="A1307" s="17"/>
      <c r="B1307" s="117"/>
      <c r="C1307" s="5"/>
      <c r="D1307" s="5"/>
      <c r="G1307" s="5"/>
      <c r="H1307" s="5"/>
      <c r="M1307" s="5"/>
      <c r="N1307" s="5"/>
      <c r="O1307" s="5"/>
      <c r="Q1307" s="5"/>
      <c r="R1307" s="5"/>
      <c r="U1307" s="5"/>
      <c r="V1307" s="5"/>
      <c r="Y1307" s="5"/>
      <c r="Z1307" s="5"/>
      <c r="AA1307" s="5"/>
      <c r="AC1307" s="5"/>
    </row>
    <row r="1308" ht="15.75" customHeight="1">
      <c r="A1308" s="17"/>
      <c r="B1308" s="117"/>
      <c r="C1308" s="5"/>
      <c r="D1308" s="5"/>
      <c r="O1308" s="5"/>
      <c r="S1308" s="5"/>
      <c r="T1308" s="5"/>
      <c r="Z1308" s="5"/>
      <c r="AA1308" s="5"/>
    </row>
    <row r="1309" ht="15.75" customHeight="1">
      <c r="A1309" s="17"/>
      <c r="B1309" s="5"/>
      <c r="C1309" s="5"/>
      <c r="D1309" s="5"/>
      <c r="G1309" s="5"/>
      <c r="H1309" s="5"/>
      <c r="M1309" s="5"/>
      <c r="N1309" s="5"/>
      <c r="O1309" s="5"/>
      <c r="W1309" s="5"/>
      <c r="X1309" s="5"/>
    </row>
    <row r="1310" ht="15.75" customHeight="1">
      <c r="A1310" s="17"/>
      <c r="B1310" s="117"/>
      <c r="C1310" s="5"/>
      <c r="D1310" s="5"/>
      <c r="G1310" s="5"/>
      <c r="H1310" s="5"/>
      <c r="M1310" s="5"/>
      <c r="N1310" s="5"/>
      <c r="W1310" s="5"/>
      <c r="X1310" s="5"/>
      <c r="Z1310" s="5"/>
      <c r="AA1310" s="5"/>
      <c r="AF1310" s="5"/>
      <c r="AG1310" s="5"/>
    </row>
    <row r="1311" ht="15.75" customHeight="1">
      <c r="A1311" s="17"/>
      <c r="B1311" s="117"/>
      <c r="C1311" s="5"/>
      <c r="D1311" s="5"/>
      <c r="M1311" s="5"/>
      <c r="N1311" s="5"/>
      <c r="O1311" s="5"/>
      <c r="U1311" s="5"/>
      <c r="V1311" s="5"/>
    </row>
    <row r="1312" ht="15.75" customHeight="1">
      <c r="A1312" s="17"/>
      <c r="B1312" s="117"/>
      <c r="C1312" s="5"/>
      <c r="D1312" s="5"/>
      <c r="G1312" s="5"/>
      <c r="H1312" s="5"/>
      <c r="M1312" s="5"/>
      <c r="N1312" s="5"/>
      <c r="Q1312" s="5"/>
      <c r="R1312" s="5"/>
      <c r="S1312" s="5"/>
      <c r="T1312" s="5"/>
      <c r="U1312" s="5"/>
      <c r="V1312" s="5"/>
      <c r="Y1312" s="5"/>
      <c r="AC1312" s="5"/>
    </row>
    <row r="1313" ht="15.75" customHeight="1">
      <c r="A1313" s="17"/>
      <c r="B1313" s="117"/>
      <c r="C1313" s="5"/>
      <c r="G1313" s="5"/>
      <c r="H1313" s="5"/>
      <c r="M1313" s="5"/>
      <c r="N1313" s="5"/>
      <c r="S1313" s="5"/>
      <c r="T1313" s="5"/>
      <c r="U1313" s="5"/>
      <c r="V1313" s="5"/>
      <c r="Z1313" s="5"/>
      <c r="AA1313" s="5"/>
    </row>
    <row r="1314" ht="15.75" customHeight="1">
      <c r="A1314" s="17"/>
      <c r="B1314" s="117"/>
      <c r="C1314" s="5"/>
      <c r="D1314" s="5"/>
      <c r="G1314" s="5"/>
      <c r="H1314" s="5"/>
      <c r="M1314" s="5"/>
      <c r="N1314" s="5"/>
      <c r="O1314" s="5"/>
      <c r="W1314" s="5"/>
      <c r="X1314" s="5"/>
    </row>
    <row r="1315" ht="15.75" customHeight="1">
      <c r="A1315" s="17"/>
      <c r="B1315" s="117"/>
      <c r="C1315" s="5"/>
      <c r="D1315" s="5"/>
      <c r="Z1315" s="5"/>
      <c r="AA1315" s="5"/>
    </row>
    <row r="1316" ht="15.75" customHeight="1">
      <c r="A1316" s="17"/>
      <c r="B1316" s="117"/>
      <c r="C1316" s="5"/>
      <c r="M1316" s="5"/>
      <c r="N1316" s="5"/>
      <c r="Z1316" s="5"/>
      <c r="AA1316" s="5"/>
    </row>
    <row r="1317" ht="15.75" customHeight="1">
      <c r="A1317" s="17"/>
      <c r="B1317" s="5"/>
      <c r="C1317" s="5"/>
      <c r="O1317" s="5"/>
      <c r="P1317" s="5"/>
      <c r="AE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</row>
    <row r="1318" ht="15.75" customHeight="1">
      <c r="A1318" s="17"/>
      <c r="B1318" s="5"/>
      <c r="C1318" s="5"/>
      <c r="D1318" s="5"/>
      <c r="G1318" s="5"/>
      <c r="H1318" s="5"/>
      <c r="K1318" s="5"/>
      <c r="L1318" s="5"/>
      <c r="M1318" s="5"/>
      <c r="N1318" s="5"/>
      <c r="O1318" s="5"/>
      <c r="Q1318" s="5"/>
      <c r="R1318" s="5"/>
      <c r="S1318" s="5"/>
      <c r="T1318" s="5"/>
      <c r="U1318" s="5"/>
      <c r="V1318" s="5"/>
      <c r="AC1318" s="5"/>
    </row>
    <row r="1319" ht="15.75" customHeight="1">
      <c r="A1319" s="17"/>
      <c r="B1319" s="5"/>
      <c r="C1319" s="5"/>
      <c r="D1319" s="5"/>
      <c r="G1319" s="5"/>
      <c r="H1319" s="5"/>
      <c r="M1319" s="5"/>
      <c r="N1319" s="5"/>
      <c r="O1319" s="5"/>
      <c r="AC1319" s="5"/>
    </row>
    <row r="1320" ht="15.75" customHeight="1">
      <c r="A1320" s="17"/>
      <c r="B1320" s="117"/>
      <c r="C1320" s="5"/>
      <c r="M1320" s="5"/>
      <c r="N1320" s="5"/>
      <c r="Z1320" s="5"/>
      <c r="AA1320" s="5"/>
      <c r="AC1320" s="5"/>
    </row>
    <row r="1321" ht="15.75" customHeight="1">
      <c r="A1321" s="17"/>
      <c r="B1321" s="117"/>
      <c r="C1321" s="5"/>
      <c r="G1321" s="5"/>
      <c r="H1321" s="5"/>
      <c r="M1321" s="5"/>
      <c r="N1321" s="5"/>
      <c r="O1321" s="5"/>
      <c r="Z1321" s="5"/>
      <c r="AA1321" s="5"/>
    </row>
    <row r="1322" ht="15.75" customHeight="1">
      <c r="A1322" s="17"/>
      <c r="B1322" s="117"/>
      <c r="C1322" s="5"/>
      <c r="K1322" s="5"/>
      <c r="L1322" s="5"/>
      <c r="M1322" s="5"/>
      <c r="N1322" s="5"/>
    </row>
    <row r="1323" ht="15.75" customHeight="1">
      <c r="A1323" s="17"/>
      <c r="B1323" s="117"/>
      <c r="C1323" s="5"/>
      <c r="D1323" s="5"/>
      <c r="G1323" s="5"/>
      <c r="H1323" s="5"/>
      <c r="M1323" s="5"/>
      <c r="N1323" s="5"/>
      <c r="O1323" s="5"/>
      <c r="U1323" s="5"/>
      <c r="V1323" s="5"/>
      <c r="Y1323" s="5"/>
      <c r="Z1323" s="5"/>
      <c r="AA1323" s="5"/>
    </row>
    <row r="1324" ht="15.75" customHeight="1">
      <c r="A1324" s="17"/>
      <c r="B1324" s="117"/>
      <c r="C1324" s="5"/>
      <c r="D1324" s="5"/>
      <c r="G1324" s="5"/>
      <c r="H1324" s="5"/>
      <c r="M1324" s="5"/>
      <c r="N1324" s="5"/>
      <c r="O1324" s="5"/>
      <c r="U1324" s="5"/>
      <c r="V1324" s="5"/>
    </row>
    <row r="1325" ht="15.75" customHeight="1">
      <c r="A1325" s="17"/>
      <c r="B1325" s="117"/>
      <c r="C1325" s="5"/>
      <c r="M1325" s="5"/>
      <c r="N1325" s="5"/>
      <c r="O1325" s="5"/>
      <c r="Z1325" s="5"/>
      <c r="AA1325" s="5"/>
      <c r="AC1325" s="5"/>
    </row>
    <row r="1326" ht="15.75" customHeight="1">
      <c r="A1326" s="17"/>
      <c r="B1326" s="117"/>
      <c r="C1326" s="5"/>
      <c r="D1326" s="5"/>
      <c r="O1326" s="5"/>
    </row>
    <row r="1327" ht="15.75" customHeight="1">
      <c r="A1327" s="17"/>
      <c r="B1327" s="117"/>
      <c r="C1327" s="5"/>
      <c r="D1327" s="5"/>
    </row>
    <row r="1328" ht="15.75" customHeight="1">
      <c r="A1328" s="17"/>
      <c r="B1328" s="117"/>
      <c r="C1328" s="5"/>
      <c r="G1328" s="5"/>
      <c r="H1328" s="5"/>
      <c r="M1328" s="5"/>
      <c r="N1328" s="5"/>
      <c r="AC1328" s="5"/>
    </row>
    <row r="1329" ht="15.75" customHeight="1">
      <c r="A1329" s="17"/>
      <c r="B1329" s="117"/>
      <c r="C1329" s="5"/>
      <c r="D1329" s="5"/>
      <c r="G1329" s="5"/>
      <c r="H1329" s="5"/>
      <c r="M1329" s="5"/>
      <c r="N1329" s="5"/>
      <c r="O1329" s="5"/>
      <c r="S1329" s="5"/>
      <c r="T1329" s="5"/>
      <c r="U1329" s="5"/>
      <c r="V1329" s="5"/>
      <c r="Z1329" s="5"/>
      <c r="AA1329" s="5"/>
      <c r="AC1329" s="5"/>
    </row>
    <row r="1330" ht="15.75" customHeight="1">
      <c r="A1330" s="17"/>
      <c r="B1330" s="117"/>
      <c r="C1330" s="5"/>
      <c r="Z1330" s="5"/>
      <c r="AA1330" s="5"/>
    </row>
    <row r="1331" ht="15.75" customHeight="1">
      <c r="A1331" s="17"/>
      <c r="B1331" s="117"/>
      <c r="C1331" s="5"/>
      <c r="M1331" s="5"/>
      <c r="N1331" s="5"/>
      <c r="O1331" s="5"/>
      <c r="Y1331" s="5"/>
      <c r="Z1331" s="5"/>
      <c r="AA1331" s="5"/>
      <c r="AB1331" s="5"/>
    </row>
    <row r="1332" ht="15.75" customHeight="1">
      <c r="A1332" s="17"/>
      <c r="B1332" s="117"/>
      <c r="C1332" s="5"/>
      <c r="G1332" s="5"/>
      <c r="H1332" s="5"/>
      <c r="M1332" s="5"/>
      <c r="N1332" s="5"/>
      <c r="O1332" s="5"/>
      <c r="Z1332" s="5"/>
      <c r="AA1332" s="5"/>
    </row>
    <row r="1333" ht="15.75" customHeight="1">
      <c r="A1333" s="17"/>
      <c r="B1333" s="117"/>
      <c r="C1333" s="5"/>
      <c r="D1333" s="5"/>
      <c r="M1333" s="5"/>
      <c r="N1333" s="5"/>
      <c r="Z1333" s="5"/>
      <c r="AA1333" s="5"/>
      <c r="AC1333" s="5"/>
    </row>
    <row r="1334" ht="15.75" customHeight="1">
      <c r="A1334" s="17"/>
      <c r="B1334" s="117"/>
      <c r="C1334" s="5"/>
      <c r="D1334" s="5"/>
      <c r="M1334" s="5"/>
      <c r="N1334" s="5"/>
      <c r="S1334" s="5"/>
      <c r="T1334" s="5"/>
      <c r="Z1334" s="5"/>
      <c r="AA1334" s="5"/>
    </row>
    <row r="1335" ht="15.75" customHeight="1">
      <c r="A1335" s="17"/>
      <c r="B1335" s="117"/>
      <c r="C1335" s="5"/>
      <c r="D1335" s="5"/>
      <c r="K1335" s="5"/>
      <c r="L1335" s="5"/>
      <c r="M1335" s="5"/>
      <c r="N1335" s="5"/>
      <c r="O1335" s="5"/>
      <c r="AB1335" s="5"/>
    </row>
    <row r="1336" ht="15.75" customHeight="1">
      <c r="A1336" s="17"/>
      <c r="B1336" s="117"/>
      <c r="C1336" s="5"/>
      <c r="D1336" s="5"/>
    </row>
    <row r="1337" ht="15.75" customHeight="1">
      <c r="A1337" s="17"/>
      <c r="B1337" s="5"/>
      <c r="C1337" s="5"/>
      <c r="D1337" s="5"/>
      <c r="G1337" s="5"/>
      <c r="H1337" s="5"/>
      <c r="M1337" s="5"/>
      <c r="N1337" s="5"/>
      <c r="O1337" s="5"/>
      <c r="S1337" s="5"/>
      <c r="T1337" s="5"/>
      <c r="Z1337" s="5"/>
      <c r="AA1337" s="5"/>
      <c r="AC1337" s="5"/>
    </row>
    <row r="1338" ht="15.75" customHeight="1">
      <c r="A1338" s="17"/>
      <c r="B1338" s="117"/>
      <c r="C1338" s="5"/>
      <c r="D1338" s="5"/>
      <c r="M1338" s="5"/>
      <c r="N1338" s="5"/>
      <c r="W1338" s="5"/>
      <c r="X1338" s="5"/>
      <c r="AB1338" s="5"/>
    </row>
    <row r="1339" ht="15.75" customHeight="1">
      <c r="A1339" s="17"/>
      <c r="B1339" s="117"/>
      <c r="C1339" s="5"/>
      <c r="M1339" s="5"/>
      <c r="N1339" s="5"/>
      <c r="Q1339" s="5"/>
      <c r="R1339" s="5"/>
      <c r="U1339" s="5"/>
      <c r="V1339" s="5"/>
      <c r="Y1339" s="5"/>
      <c r="Z1339" s="5"/>
      <c r="AA1339" s="5"/>
      <c r="AC1339" s="5"/>
    </row>
    <row r="1340" ht="15.75" customHeight="1">
      <c r="A1340" s="17"/>
      <c r="B1340" s="5"/>
      <c r="C1340" s="5"/>
      <c r="D1340" s="5"/>
      <c r="G1340" s="5"/>
      <c r="H1340" s="5"/>
      <c r="M1340" s="5"/>
      <c r="N1340" s="5"/>
      <c r="O1340" s="5"/>
      <c r="Z1340" s="5"/>
      <c r="AA1340" s="5"/>
      <c r="AC1340" s="5"/>
    </row>
    <row r="1341" ht="15.75" customHeight="1">
      <c r="A1341" s="17"/>
      <c r="B1341" s="117"/>
      <c r="C1341" s="5"/>
      <c r="D1341" s="5"/>
      <c r="G1341" s="5"/>
      <c r="H1341" s="5"/>
      <c r="M1341" s="5"/>
      <c r="N1341" s="5"/>
      <c r="O1341" s="5"/>
    </row>
    <row r="1342" ht="15.75" customHeight="1">
      <c r="A1342" s="17"/>
      <c r="B1342" s="117"/>
      <c r="C1342" s="5"/>
      <c r="AD1342" s="5"/>
    </row>
    <row r="1343" ht="15.75" customHeight="1">
      <c r="A1343" s="17"/>
      <c r="B1343" s="117"/>
      <c r="C1343" s="5"/>
      <c r="D1343" s="5"/>
      <c r="M1343" s="5"/>
      <c r="N1343" s="5"/>
      <c r="O1343" s="5"/>
      <c r="W1343" s="5"/>
      <c r="X1343" s="5"/>
      <c r="Z1343" s="5"/>
      <c r="AA1343" s="5"/>
      <c r="AD1343" s="5"/>
      <c r="AF1343" s="5"/>
      <c r="AG1343" s="5"/>
    </row>
    <row r="1344" ht="15.75" customHeight="1">
      <c r="A1344" s="17"/>
      <c r="B1344" s="117"/>
      <c r="C1344" s="5"/>
      <c r="D1344" s="5"/>
      <c r="K1344" s="5"/>
      <c r="L1344" s="5"/>
      <c r="M1344" s="5"/>
      <c r="N1344" s="5"/>
    </row>
    <row r="1345" ht="15.75" customHeight="1">
      <c r="A1345" s="17"/>
      <c r="B1345" s="117"/>
      <c r="C1345" s="5"/>
      <c r="D1345" s="5"/>
      <c r="M1345" s="5"/>
      <c r="N1345" s="5"/>
      <c r="O1345" s="5"/>
      <c r="Z1345" s="5"/>
      <c r="AA1345" s="5"/>
    </row>
    <row r="1346" ht="15.75" customHeight="1">
      <c r="A1346" s="17"/>
      <c r="B1346" s="5"/>
      <c r="C1346" s="5"/>
      <c r="D1346" s="5"/>
      <c r="M1346" s="5"/>
      <c r="N1346" s="5"/>
      <c r="W1346" s="5"/>
      <c r="X1346" s="5"/>
      <c r="AC1346" s="5"/>
    </row>
    <row r="1347" ht="15.75" customHeight="1">
      <c r="A1347" s="17"/>
      <c r="B1347" s="117"/>
      <c r="C1347" s="5"/>
      <c r="D1347" s="5"/>
      <c r="M1347" s="5"/>
      <c r="N1347" s="5"/>
      <c r="Z1347" s="5"/>
      <c r="AA1347" s="5"/>
      <c r="AF1347" s="5"/>
      <c r="AG1347" s="5"/>
    </row>
    <row r="1348" ht="15.75" customHeight="1">
      <c r="A1348" s="17"/>
      <c r="B1348" s="117"/>
      <c r="C1348" s="5"/>
      <c r="M1348" s="5"/>
      <c r="N1348" s="5"/>
      <c r="O1348" s="5"/>
      <c r="Z1348" s="5"/>
      <c r="AA1348" s="5"/>
      <c r="AF1348" s="5"/>
      <c r="AG1348" s="5"/>
    </row>
    <row r="1349" ht="15.75" customHeight="1">
      <c r="A1349" s="17"/>
      <c r="B1349" s="117"/>
      <c r="C1349" s="5"/>
      <c r="M1349" s="5"/>
      <c r="N1349" s="5"/>
      <c r="O1349" s="5"/>
      <c r="Z1349" s="5"/>
      <c r="AA1349" s="5"/>
    </row>
    <row r="1350" ht="15.75" customHeight="1">
      <c r="A1350" s="17"/>
      <c r="B1350" s="5"/>
      <c r="C1350" s="5"/>
      <c r="D1350" s="5"/>
      <c r="M1350" s="5"/>
      <c r="N1350" s="5"/>
      <c r="O1350" s="5"/>
      <c r="Y1350" s="5"/>
      <c r="Z1350" s="5"/>
      <c r="AA1350" s="5"/>
    </row>
    <row r="1351" ht="15.75" customHeight="1">
      <c r="A1351" s="17"/>
      <c r="B1351" s="117"/>
      <c r="C1351" s="5"/>
      <c r="D1351" s="5"/>
      <c r="G1351" s="5"/>
      <c r="H1351" s="5"/>
      <c r="M1351" s="5"/>
      <c r="N1351" s="5"/>
      <c r="O1351" s="5"/>
      <c r="U1351" s="5"/>
      <c r="V1351" s="5"/>
      <c r="W1351" s="5"/>
      <c r="X1351" s="5"/>
      <c r="Y1351" s="5"/>
      <c r="Z1351" s="5"/>
      <c r="AA1351" s="5"/>
    </row>
    <row r="1352" ht="15.75" customHeight="1">
      <c r="A1352" s="17"/>
      <c r="B1352" s="117"/>
      <c r="C1352" s="5"/>
      <c r="D1352" s="5"/>
      <c r="G1352" s="5"/>
      <c r="H1352" s="5"/>
      <c r="M1352" s="5"/>
      <c r="N1352" s="5"/>
      <c r="O1352" s="5"/>
      <c r="AD1352" s="5"/>
    </row>
    <row r="1353" ht="15.75" customHeight="1">
      <c r="A1353" s="17"/>
      <c r="B1353" s="117"/>
      <c r="C1353" s="5"/>
      <c r="D1353" s="5"/>
      <c r="M1353" s="5"/>
      <c r="N1353" s="5"/>
      <c r="O1353" s="5"/>
      <c r="Q1353" s="5"/>
      <c r="R1353" s="5"/>
      <c r="Y1353" s="5"/>
      <c r="Z1353" s="5"/>
      <c r="AA1353" s="5"/>
    </row>
    <row r="1354" ht="15.75" customHeight="1">
      <c r="A1354" s="17"/>
      <c r="B1354" s="117"/>
      <c r="C1354" s="5"/>
      <c r="D1354" s="5"/>
      <c r="G1354" s="5"/>
      <c r="H1354" s="5"/>
      <c r="M1354" s="5"/>
      <c r="N1354" s="5"/>
      <c r="O1354" s="5"/>
      <c r="Q1354" s="5"/>
      <c r="R1354" s="5"/>
      <c r="U1354" s="5"/>
      <c r="V1354" s="5"/>
      <c r="W1354" s="5"/>
      <c r="X1354" s="5"/>
      <c r="Z1354" s="5"/>
      <c r="AA1354" s="5"/>
      <c r="AB1354" s="5"/>
      <c r="AD1354" s="5"/>
    </row>
    <row r="1355" ht="15.75" customHeight="1">
      <c r="A1355" s="17"/>
      <c r="B1355" s="117"/>
      <c r="C1355" s="5"/>
      <c r="D1355" s="5"/>
      <c r="G1355" s="5"/>
      <c r="H1355" s="5"/>
      <c r="M1355" s="5"/>
      <c r="N1355" s="5"/>
      <c r="O1355" s="5"/>
      <c r="W1355" s="5"/>
      <c r="X1355" s="5"/>
      <c r="AF1355" s="5"/>
      <c r="AG1355" s="5"/>
    </row>
    <row r="1356" ht="15.75" customHeight="1">
      <c r="A1356" s="17"/>
      <c r="B1356" s="117"/>
      <c r="C1356" s="5"/>
      <c r="D1356" s="5"/>
      <c r="AC1356" s="5"/>
    </row>
    <row r="1357" ht="15.75" customHeight="1">
      <c r="A1357" s="17"/>
      <c r="B1357" s="117"/>
      <c r="C1357" s="5"/>
      <c r="D1357" s="5"/>
      <c r="AE1357" s="5"/>
    </row>
    <row r="1358" ht="15.75" customHeight="1">
      <c r="A1358" s="17"/>
      <c r="B1358" s="117"/>
      <c r="C1358" s="5"/>
      <c r="D1358" s="5"/>
      <c r="M1358" s="5"/>
      <c r="N1358" s="5"/>
    </row>
    <row r="1359" ht="15.75" customHeight="1">
      <c r="A1359" s="17"/>
      <c r="B1359" s="117"/>
      <c r="C1359" s="5"/>
      <c r="M1359" s="5"/>
      <c r="N1359" s="5"/>
    </row>
    <row r="1360" ht="15.75" customHeight="1">
      <c r="A1360" s="17"/>
      <c r="B1360" s="117"/>
      <c r="C1360" s="5"/>
      <c r="D1360" s="5"/>
      <c r="O1360" s="5"/>
    </row>
    <row r="1361" ht="15.75" customHeight="1">
      <c r="A1361" s="17"/>
      <c r="B1361" s="117"/>
      <c r="C1361" s="5"/>
      <c r="G1361" s="5"/>
      <c r="H1361" s="5"/>
    </row>
    <row r="1362" ht="15.75" customHeight="1">
      <c r="A1362" s="17"/>
      <c r="B1362" s="5"/>
      <c r="C1362" s="5"/>
      <c r="O1362" s="5"/>
      <c r="W1362" s="5"/>
      <c r="X1362" s="5"/>
      <c r="Z1362" s="5"/>
      <c r="AA1362" s="5"/>
    </row>
    <row r="1363" ht="15.75" customHeight="1">
      <c r="A1363" s="17"/>
      <c r="B1363" s="117"/>
      <c r="C1363" s="5"/>
      <c r="D1363" s="5"/>
      <c r="I1363" s="5"/>
      <c r="J1363" s="5"/>
      <c r="K1363" s="5"/>
      <c r="L1363" s="5"/>
      <c r="M1363" s="5"/>
      <c r="N1363" s="5"/>
      <c r="O1363" s="5"/>
      <c r="U1363" s="5"/>
      <c r="V1363" s="5"/>
      <c r="Z1363" s="5"/>
      <c r="AA1363" s="5"/>
      <c r="AE1363" s="5"/>
    </row>
    <row r="1364" ht="15.75" customHeight="1">
      <c r="A1364" s="17"/>
      <c r="B1364" s="117"/>
      <c r="C1364" s="5"/>
      <c r="D1364" s="5"/>
      <c r="G1364" s="5"/>
      <c r="H1364" s="5"/>
      <c r="I1364" s="5"/>
      <c r="J1364" s="5"/>
      <c r="M1364" s="5"/>
      <c r="N1364" s="5"/>
      <c r="O1364" s="5"/>
      <c r="S1364" s="5"/>
      <c r="T1364" s="5"/>
      <c r="Z1364" s="5"/>
      <c r="AA1364" s="5"/>
      <c r="AC1364" s="5"/>
      <c r="AE1364" s="5"/>
    </row>
    <row r="1365" ht="15.75" customHeight="1">
      <c r="A1365" s="17"/>
      <c r="B1365" s="5"/>
      <c r="C1365" s="5"/>
      <c r="K1365" s="5"/>
      <c r="L1365" s="5"/>
      <c r="M1365" s="5"/>
      <c r="N1365" s="5"/>
      <c r="O1365" s="5"/>
      <c r="S1365" s="5"/>
      <c r="T1365" s="5"/>
      <c r="U1365" s="5"/>
      <c r="V1365" s="5"/>
      <c r="W1365" s="5"/>
      <c r="X1365" s="5"/>
      <c r="Y1365" s="5"/>
      <c r="Z1365" s="5"/>
      <c r="AA1365" s="5"/>
      <c r="AF1365" s="5"/>
      <c r="AG1365" s="5"/>
    </row>
    <row r="1366" ht="15.75" customHeight="1">
      <c r="A1366" s="17"/>
      <c r="B1366" s="5"/>
      <c r="C1366" s="5"/>
      <c r="D1366" s="5"/>
      <c r="O1366" s="5"/>
      <c r="W1366" s="5"/>
      <c r="X1366" s="5"/>
      <c r="AD1366" s="5"/>
    </row>
    <row r="1367" ht="15.75" customHeight="1">
      <c r="A1367" s="17"/>
      <c r="B1367" s="117"/>
      <c r="C1367" s="5"/>
      <c r="D1367" s="5"/>
      <c r="M1367" s="5"/>
      <c r="N1367" s="5"/>
      <c r="O1367" s="5"/>
      <c r="S1367" s="5"/>
      <c r="T1367" s="5"/>
      <c r="Y1367" s="5"/>
    </row>
    <row r="1368" ht="15.75" customHeight="1">
      <c r="A1368" s="17"/>
      <c r="B1368" s="117"/>
      <c r="C1368" s="5"/>
      <c r="D1368" s="5"/>
      <c r="M1368" s="5"/>
      <c r="N1368" s="5"/>
      <c r="O1368" s="5"/>
      <c r="S1368" s="5"/>
      <c r="T1368" s="5"/>
      <c r="AC1368" s="5"/>
      <c r="AE1368" s="5"/>
    </row>
    <row r="1369" ht="15.75" customHeight="1">
      <c r="A1369" s="17"/>
      <c r="B1369" s="117"/>
      <c r="C1369" s="5"/>
      <c r="D1369" s="5"/>
      <c r="O1369" s="5"/>
      <c r="Z1369" s="5"/>
      <c r="AA1369" s="5"/>
    </row>
    <row r="1370" ht="15.75" customHeight="1">
      <c r="A1370" s="17"/>
      <c r="B1370" s="5"/>
      <c r="C1370" s="5"/>
      <c r="D1370" s="5"/>
      <c r="G1370" s="5"/>
      <c r="H1370" s="5"/>
      <c r="M1370" s="5"/>
      <c r="N1370" s="5"/>
      <c r="O1370" s="5"/>
      <c r="S1370" s="5"/>
      <c r="T1370" s="5"/>
      <c r="W1370" s="5"/>
      <c r="X1370" s="5"/>
      <c r="Z1370" s="5"/>
      <c r="AA1370" s="5"/>
      <c r="AC1370" s="5"/>
      <c r="AE1370" s="5"/>
    </row>
    <row r="1371" ht="15.75" customHeight="1">
      <c r="A1371" s="17"/>
      <c r="B1371" s="117"/>
      <c r="C1371" s="5"/>
      <c r="G1371" s="5"/>
      <c r="H1371" s="5"/>
      <c r="M1371" s="5"/>
      <c r="N1371" s="5"/>
      <c r="O1371" s="5"/>
      <c r="S1371" s="5"/>
      <c r="T1371" s="5"/>
      <c r="Z1371" s="5"/>
      <c r="AA1371" s="5"/>
      <c r="AD1371" s="5"/>
    </row>
    <row r="1372" ht="15.75" customHeight="1">
      <c r="A1372" s="17"/>
      <c r="B1372" s="5"/>
      <c r="C1372" s="5"/>
      <c r="G1372" s="5"/>
      <c r="H1372" s="5"/>
      <c r="M1372" s="5"/>
      <c r="N1372" s="5"/>
      <c r="S1372" s="5"/>
      <c r="T1372" s="5"/>
      <c r="U1372" s="5"/>
      <c r="V1372" s="5"/>
    </row>
    <row r="1373" ht="15.75" customHeight="1">
      <c r="A1373" s="17"/>
      <c r="B1373" s="117"/>
      <c r="C1373" s="5"/>
      <c r="D1373" s="5"/>
      <c r="G1373" s="5"/>
      <c r="H1373" s="5"/>
      <c r="K1373" s="5"/>
      <c r="L1373" s="5"/>
      <c r="M1373" s="5"/>
      <c r="N1373" s="5"/>
      <c r="AE1373" s="5"/>
    </row>
    <row r="1374" ht="15.75" customHeight="1">
      <c r="A1374" s="17"/>
      <c r="B1374" s="117"/>
      <c r="C1374" s="5"/>
      <c r="D1374" s="5"/>
      <c r="O1374" s="5"/>
    </row>
    <row r="1375" ht="15.75" customHeight="1">
      <c r="A1375" s="17"/>
      <c r="B1375" s="117"/>
      <c r="C1375" s="5"/>
      <c r="D1375" s="5"/>
      <c r="M1375" s="5"/>
      <c r="N1375" s="5"/>
      <c r="O1375" s="5"/>
      <c r="S1375" s="5"/>
      <c r="T1375" s="5"/>
      <c r="AF1375" s="5"/>
      <c r="AG1375" s="5"/>
    </row>
    <row r="1376" ht="15.75" customHeight="1">
      <c r="A1376" s="17"/>
      <c r="B1376" s="117"/>
      <c r="C1376" s="5"/>
      <c r="G1376" s="5"/>
      <c r="H1376" s="5"/>
      <c r="M1376" s="5"/>
      <c r="N1376" s="5"/>
      <c r="O1376" s="5"/>
      <c r="Z1376" s="5"/>
      <c r="AA1376" s="5"/>
    </row>
    <row r="1377" ht="15.75" customHeight="1">
      <c r="A1377" s="17"/>
      <c r="B1377" s="117"/>
      <c r="C1377" s="5"/>
      <c r="D1377" s="5"/>
      <c r="M1377" s="5"/>
      <c r="N1377" s="5"/>
      <c r="O1377" s="5"/>
      <c r="S1377" s="5"/>
      <c r="T1377" s="5"/>
      <c r="AC1377" s="5"/>
    </row>
    <row r="1378" ht="15.75" customHeight="1">
      <c r="A1378" s="17"/>
      <c r="B1378" s="117"/>
      <c r="C1378" s="5"/>
      <c r="D1378" s="5"/>
      <c r="M1378" s="5"/>
      <c r="N1378" s="5"/>
      <c r="W1378" s="5"/>
      <c r="X1378" s="5"/>
    </row>
    <row r="1379" ht="15.75" customHeight="1">
      <c r="A1379" s="17"/>
      <c r="B1379" s="117"/>
      <c r="C1379" s="5"/>
      <c r="D1379" s="5"/>
    </row>
    <row r="1380" ht="15.75" customHeight="1">
      <c r="A1380" s="17"/>
      <c r="B1380" s="117"/>
      <c r="C1380" s="5"/>
      <c r="M1380" s="5"/>
      <c r="N1380" s="5"/>
      <c r="AB1380" s="5"/>
      <c r="AD1380" s="5"/>
    </row>
    <row r="1381" ht="15.75" customHeight="1">
      <c r="A1381" s="17"/>
      <c r="B1381" s="117"/>
      <c r="C1381" s="5"/>
      <c r="D1381" s="5"/>
      <c r="M1381" s="5"/>
      <c r="N1381" s="5"/>
      <c r="Z1381" s="5"/>
      <c r="AA1381" s="5"/>
      <c r="AE1381" s="5"/>
    </row>
    <row r="1382" ht="15.75" customHeight="1">
      <c r="A1382" s="17"/>
      <c r="B1382" s="117"/>
      <c r="C1382" s="5"/>
      <c r="M1382" s="5"/>
      <c r="N1382" s="5"/>
    </row>
    <row r="1383" ht="15.75" customHeight="1">
      <c r="A1383" s="17"/>
      <c r="B1383" s="5"/>
      <c r="C1383" s="5"/>
      <c r="AC1383" s="5"/>
      <c r="AD1383" s="5"/>
    </row>
    <row r="1384" ht="15.75" customHeight="1">
      <c r="A1384" s="17"/>
      <c r="B1384" s="117"/>
      <c r="C1384" s="5"/>
      <c r="D1384" s="5"/>
      <c r="Z1384" s="5"/>
      <c r="AA1384" s="5"/>
      <c r="AD1384" s="5"/>
    </row>
    <row r="1385" ht="15.75" customHeight="1">
      <c r="A1385" s="17"/>
      <c r="B1385" s="117"/>
      <c r="C1385" s="5"/>
      <c r="D1385" s="5"/>
      <c r="M1385" s="5"/>
      <c r="N1385" s="5"/>
      <c r="W1385" s="5"/>
      <c r="X1385" s="5"/>
      <c r="Z1385" s="5"/>
      <c r="AA1385" s="5"/>
    </row>
    <row r="1386" ht="15.75" customHeight="1">
      <c r="A1386" s="17"/>
      <c r="B1386" s="117"/>
      <c r="C1386" s="5"/>
      <c r="M1386" s="5"/>
      <c r="N1386" s="5"/>
      <c r="W1386" s="5"/>
      <c r="X1386" s="5"/>
      <c r="Z1386" s="5"/>
      <c r="AA1386" s="5"/>
    </row>
    <row r="1387" ht="15.75" customHeight="1">
      <c r="A1387" s="17"/>
      <c r="B1387" s="117"/>
      <c r="C1387" s="5"/>
      <c r="D1387" s="5"/>
      <c r="M1387" s="5"/>
      <c r="N1387" s="5"/>
      <c r="O1387" s="5"/>
      <c r="W1387" s="5"/>
      <c r="X1387" s="5"/>
      <c r="AF1387" s="5"/>
      <c r="AG1387" s="5"/>
    </row>
    <row r="1388" ht="15.75" customHeight="1">
      <c r="A1388" s="17"/>
      <c r="B1388" s="117"/>
      <c r="C1388" s="5"/>
      <c r="M1388" s="5"/>
      <c r="N1388" s="5"/>
      <c r="Z1388" s="5"/>
      <c r="AA1388" s="5"/>
    </row>
    <row r="1389" ht="15.75" customHeight="1">
      <c r="A1389" s="17"/>
      <c r="B1389" s="117"/>
      <c r="C1389" s="5"/>
      <c r="D1389" s="5"/>
      <c r="M1389" s="5"/>
      <c r="N1389" s="5"/>
      <c r="O1389" s="5"/>
      <c r="AF1389" s="5"/>
      <c r="AG1389" s="5"/>
    </row>
    <row r="1390" ht="15.75" customHeight="1">
      <c r="A1390" s="17"/>
      <c r="B1390" s="117"/>
      <c r="C1390" s="5"/>
      <c r="D1390" s="5"/>
      <c r="G1390" s="5"/>
      <c r="H1390" s="5"/>
      <c r="M1390" s="5"/>
      <c r="N1390" s="5"/>
    </row>
    <row r="1391" ht="15.75" customHeight="1">
      <c r="A1391" s="17"/>
      <c r="B1391" s="117"/>
      <c r="C1391" s="5"/>
      <c r="G1391" s="5"/>
      <c r="H1391" s="5"/>
      <c r="M1391" s="5"/>
      <c r="N1391" s="5"/>
    </row>
    <row r="1392" ht="15.75" customHeight="1">
      <c r="A1392" s="17"/>
      <c r="B1392" s="117"/>
      <c r="C1392" s="5"/>
      <c r="D1392" s="5"/>
      <c r="M1392" s="5"/>
      <c r="N1392" s="5"/>
    </row>
    <row r="1393" ht="15.75" customHeight="1">
      <c r="A1393" s="17"/>
      <c r="B1393" s="5"/>
      <c r="C1393" s="5"/>
      <c r="G1393" s="5"/>
      <c r="H1393" s="5"/>
      <c r="M1393" s="5"/>
      <c r="N1393" s="5"/>
      <c r="O1393" s="5"/>
      <c r="Q1393" s="5"/>
      <c r="R1393" s="5"/>
      <c r="Y1393" s="5"/>
    </row>
    <row r="1394" ht="15.75" customHeight="1">
      <c r="A1394" s="17"/>
      <c r="B1394" s="117"/>
      <c r="C1394" s="5"/>
      <c r="D1394" s="5"/>
      <c r="G1394" s="5"/>
      <c r="H1394" s="5"/>
      <c r="S1394" s="5"/>
      <c r="T1394" s="5"/>
      <c r="W1394" s="5"/>
      <c r="X1394" s="5"/>
    </row>
    <row r="1395" ht="15.75" customHeight="1">
      <c r="A1395" s="17"/>
      <c r="B1395" s="117"/>
      <c r="C1395" s="5"/>
      <c r="K1395" s="5"/>
      <c r="L1395" s="5"/>
      <c r="M1395" s="5"/>
      <c r="N1395" s="5"/>
      <c r="Y1395" s="5"/>
    </row>
    <row r="1396" ht="15.75" customHeight="1">
      <c r="A1396" s="17"/>
      <c r="B1396" s="117"/>
      <c r="C1396" s="5"/>
      <c r="D1396" s="5"/>
      <c r="I1396" s="5"/>
      <c r="J1396" s="5"/>
      <c r="M1396" s="5"/>
      <c r="N1396" s="5"/>
      <c r="O1396" s="5"/>
      <c r="S1396" s="5"/>
      <c r="T1396" s="5"/>
      <c r="U1396" s="5"/>
      <c r="V1396" s="5"/>
      <c r="Z1396" s="5"/>
      <c r="AA1396" s="5"/>
      <c r="AE1396" s="5"/>
    </row>
    <row r="1397" ht="15.75" customHeight="1">
      <c r="A1397" s="17"/>
      <c r="B1397" s="117"/>
      <c r="C1397" s="5"/>
      <c r="D1397" s="5"/>
      <c r="M1397" s="5"/>
      <c r="N1397" s="5"/>
      <c r="AF1397" s="5"/>
      <c r="AG1397" s="5"/>
    </row>
    <row r="1398" ht="15.75" customHeight="1">
      <c r="A1398" s="17"/>
      <c r="B1398" s="117"/>
      <c r="C1398" s="5"/>
      <c r="D1398" s="5"/>
      <c r="M1398" s="5"/>
      <c r="N1398" s="5"/>
      <c r="O1398" s="5"/>
      <c r="P1398" s="5"/>
      <c r="W1398" s="5"/>
      <c r="X1398" s="5"/>
      <c r="Z1398" s="5"/>
      <c r="AA1398" s="5"/>
      <c r="AE1398" s="5"/>
      <c r="AF1398" s="5"/>
      <c r="AG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</row>
    <row r="1399" ht="15.75" customHeight="1">
      <c r="A1399" s="17"/>
      <c r="B1399" s="117"/>
      <c r="C1399" s="5"/>
      <c r="D1399" s="5"/>
      <c r="M1399" s="5"/>
      <c r="N1399" s="5"/>
      <c r="W1399" s="5"/>
      <c r="X1399" s="5"/>
      <c r="Z1399" s="5"/>
      <c r="AA1399" s="5"/>
    </row>
    <row r="1400" ht="15.75" customHeight="1">
      <c r="A1400" s="17"/>
      <c r="B1400" s="5"/>
      <c r="C1400" s="5"/>
      <c r="D1400" s="5"/>
      <c r="M1400" s="5"/>
      <c r="N1400" s="5"/>
    </row>
    <row r="1401" ht="15.75" customHeight="1">
      <c r="A1401" s="17"/>
      <c r="B1401" s="117"/>
      <c r="C1401" s="5"/>
      <c r="Z1401" s="5"/>
      <c r="AA1401" s="5"/>
    </row>
    <row r="1402" ht="15.75" customHeight="1">
      <c r="A1402" s="17"/>
      <c r="B1402" s="117"/>
      <c r="C1402" s="5"/>
      <c r="D1402" s="5"/>
      <c r="G1402" s="5"/>
      <c r="H1402" s="5"/>
      <c r="M1402" s="5"/>
      <c r="N1402" s="5"/>
      <c r="S1402" s="5"/>
      <c r="T1402" s="5"/>
      <c r="Z1402" s="5"/>
      <c r="AA1402" s="5"/>
    </row>
    <row r="1403" ht="15.75" customHeight="1">
      <c r="A1403" s="17"/>
      <c r="B1403" s="117"/>
      <c r="C1403" s="5"/>
      <c r="M1403" s="5"/>
      <c r="N1403" s="5"/>
      <c r="W1403" s="5"/>
      <c r="X1403" s="5"/>
    </row>
    <row r="1404" ht="15.75" customHeight="1">
      <c r="A1404" s="17"/>
      <c r="B1404" s="117"/>
      <c r="C1404" s="5"/>
      <c r="D1404" s="5"/>
      <c r="G1404" s="5"/>
      <c r="H1404" s="5"/>
      <c r="I1404" s="5"/>
      <c r="J1404" s="5"/>
      <c r="K1404" s="5"/>
      <c r="L1404" s="5"/>
      <c r="M1404" s="5"/>
      <c r="N1404" s="5"/>
      <c r="O1404" s="5"/>
      <c r="U1404" s="5"/>
      <c r="V1404" s="5"/>
      <c r="Z1404" s="5"/>
      <c r="AA1404" s="5"/>
      <c r="AE1404" s="5"/>
    </row>
    <row r="1405" ht="15.75" customHeight="1">
      <c r="A1405" s="17"/>
      <c r="B1405" s="5"/>
      <c r="C1405" s="5"/>
      <c r="M1405" s="5"/>
      <c r="N1405" s="5"/>
      <c r="O1405" s="5"/>
      <c r="Z1405" s="5"/>
      <c r="AA1405" s="5"/>
      <c r="AC1405" s="5"/>
    </row>
    <row r="1406" ht="15.75" customHeight="1">
      <c r="A1406" s="17"/>
      <c r="B1406" s="117"/>
      <c r="C1406" s="5"/>
      <c r="D1406" s="5"/>
      <c r="M1406" s="5"/>
      <c r="N1406" s="5"/>
      <c r="O1406" s="5"/>
      <c r="Z1406" s="5"/>
      <c r="AA1406" s="5"/>
    </row>
    <row r="1407" ht="15.75" customHeight="1">
      <c r="A1407" s="17"/>
      <c r="B1407" s="117"/>
      <c r="C1407" s="5"/>
      <c r="D1407" s="5"/>
      <c r="M1407" s="5"/>
      <c r="N1407" s="5"/>
      <c r="Z1407" s="5"/>
      <c r="AA1407" s="5"/>
      <c r="AE1407" s="5"/>
    </row>
    <row r="1408" ht="15.75" customHeight="1">
      <c r="A1408" s="17"/>
      <c r="B1408" s="117"/>
      <c r="C1408" s="5"/>
      <c r="Z1408" s="5"/>
      <c r="AA1408" s="5"/>
    </row>
    <row r="1409" ht="15.75" customHeight="1">
      <c r="A1409" s="17"/>
      <c r="B1409" s="5"/>
      <c r="C1409" s="5"/>
      <c r="D1409" s="5"/>
      <c r="M1409" s="5"/>
      <c r="N1409" s="5"/>
      <c r="Z1409" s="5"/>
      <c r="AA1409" s="5"/>
    </row>
    <row r="1410" ht="15.75" customHeight="1">
      <c r="A1410" s="17"/>
      <c r="B1410" s="117"/>
      <c r="C1410" s="5"/>
      <c r="M1410" s="5"/>
      <c r="N1410" s="5"/>
      <c r="O1410" s="5"/>
      <c r="S1410" s="5"/>
      <c r="T1410" s="5"/>
    </row>
    <row r="1411" ht="15.75" customHeight="1">
      <c r="A1411" s="17"/>
      <c r="B1411" s="117"/>
      <c r="C1411" s="5"/>
      <c r="G1411" s="5"/>
      <c r="H1411" s="5"/>
      <c r="M1411" s="5"/>
      <c r="N1411" s="5"/>
      <c r="O1411" s="5"/>
      <c r="S1411" s="5"/>
      <c r="T1411" s="5"/>
      <c r="U1411" s="5"/>
      <c r="V1411" s="5"/>
      <c r="Y1411" s="5"/>
      <c r="Z1411" s="5"/>
      <c r="AA1411" s="5"/>
    </row>
    <row r="1412" ht="15.75" customHeight="1">
      <c r="A1412" s="17"/>
      <c r="B1412" s="117"/>
      <c r="C1412" s="5"/>
      <c r="D1412" s="5"/>
      <c r="M1412" s="5"/>
      <c r="N1412" s="5"/>
      <c r="W1412" s="5"/>
      <c r="X1412" s="5"/>
      <c r="Z1412" s="5"/>
      <c r="AA1412" s="5"/>
    </row>
    <row r="1413" ht="15.75" customHeight="1">
      <c r="A1413" s="17"/>
      <c r="B1413" s="5"/>
      <c r="C1413" s="5"/>
      <c r="M1413" s="5"/>
      <c r="N1413" s="5"/>
      <c r="O1413" s="5"/>
      <c r="S1413" s="5"/>
      <c r="T1413" s="5"/>
      <c r="U1413" s="5"/>
      <c r="V1413" s="5"/>
      <c r="W1413" s="5"/>
      <c r="X1413" s="5"/>
    </row>
    <row r="1414" ht="15.75" customHeight="1">
      <c r="A1414" s="17"/>
      <c r="B1414" s="117"/>
      <c r="C1414" s="5"/>
      <c r="D1414" s="5"/>
      <c r="G1414" s="5"/>
      <c r="H1414" s="5"/>
      <c r="I1414" s="5"/>
      <c r="J1414" s="5"/>
      <c r="M1414" s="5"/>
      <c r="N1414" s="5"/>
      <c r="O1414" s="5"/>
      <c r="Z1414" s="5"/>
      <c r="AA1414" s="5"/>
      <c r="AE1414" s="5"/>
    </row>
    <row r="1415" ht="15.75" customHeight="1">
      <c r="A1415" s="17"/>
      <c r="B1415" s="117"/>
      <c r="C1415" s="5"/>
      <c r="D1415" s="5"/>
      <c r="M1415" s="5"/>
      <c r="N1415" s="5"/>
      <c r="O1415" s="5"/>
      <c r="S1415" s="5"/>
      <c r="T1415" s="5"/>
      <c r="Z1415" s="5"/>
      <c r="AA1415" s="5"/>
    </row>
    <row r="1416" ht="15.75" customHeight="1">
      <c r="A1416" s="17"/>
      <c r="B1416" s="117"/>
      <c r="C1416" s="5"/>
      <c r="D1416" s="5"/>
      <c r="G1416" s="5"/>
      <c r="H1416" s="5"/>
      <c r="O1416" s="5"/>
    </row>
    <row r="1417" ht="15.75" customHeight="1">
      <c r="A1417" s="17"/>
      <c r="B1417" s="117"/>
      <c r="C1417" s="5"/>
      <c r="G1417" s="5"/>
      <c r="H1417" s="5"/>
      <c r="M1417" s="5"/>
      <c r="N1417" s="5"/>
      <c r="O1417" s="5"/>
      <c r="AE1417" s="5"/>
    </row>
    <row r="1418" ht="15.75" customHeight="1">
      <c r="A1418" s="17"/>
      <c r="B1418" s="117"/>
      <c r="C1418" s="5"/>
      <c r="D1418" s="5"/>
      <c r="M1418" s="5"/>
      <c r="N1418" s="5"/>
      <c r="S1418" s="5"/>
      <c r="T1418" s="5"/>
      <c r="Z1418" s="5"/>
      <c r="AA1418" s="5"/>
      <c r="AF1418" s="5"/>
      <c r="AG1418" s="5"/>
    </row>
    <row r="1419" ht="15.75" customHeight="1">
      <c r="A1419" s="17"/>
      <c r="B1419" s="117"/>
      <c r="C1419" s="5"/>
      <c r="D1419" s="5"/>
      <c r="I1419" s="5"/>
      <c r="J1419" s="5"/>
      <c r="M1419" s="5"/>
      <c r="N1419" s="5"/>
      <c r="O1419" s="5"/>
      <c r="S1419" s="5"/>
      <c r="T1419" s="5"/>
      <c r="U1419" s="5"/>
      <c r="V1419" s="5"/>
      <c r="AE1419" s="5"/>
    </row>
    <row r="1420" ht="15.75" customHeight="1">
      <c r="A1420" s="17"/>
      <c r="B1420" s="117"/>
      <c r="C1420" s="5"/>
      <c r="D1420" s="5"/>
      <c r="M1420" s="5"/>
      <c r="N1420" s="5"/>
      <c r="S1420" s="5"/>
      <c r="T1420" s="5"/>
      <c r="U1420" s="5"/>
      <c r="V1420" s="5"/>
    </row>
    <row r="1421" ht="15.75" customHeight="1">
      <c r="A1421" s="17"/>
      <c r="B1421" s="5"/>
      <c r="C1421" s="5"/>
      <c r="D1421" s="5"/>
      <c r="G1421" s="5"/>
      <c r="H1421" s="5"/>
      <c r="M1421" s="5"/>
      <c r="N1421" s="5"/>
      <c r="O1421" s="5"/>
      <c r="P1421" s="5"/>
      <c r="Q1421" s="5"/>
      <c r="R1421" s="5"/>
      <c r="W1421" s="5"/>
      <c r="X1421" s="5"/>
      <c r="Z1421" s="5"/>
      <c r="AA1421" s="5"/>
      <c r="AF1421" s="5"/>
      <c r="AG1421" s="5"/>
    </row>
    <row r="1422" ht="15.75" customHeight="1">
      <c r="A1422" s="17"/>
      <c r="B1422" s="117"/>
      <c r="C1422" s="5"/>
      <c r="D1422" s="5"/>
      <c r="M1422" s="5"/>
      <c r="N1422" s="5"/>
      <c r="O1422" s="5"/>
      <c r="AC1422" s="5"/>
    </row>
    <row r="1423" ht="15.75" customHeight="1">
      <c r="A1423" s="17"/>
      <c r="B1423" s="117"/>
      <c r="C1423" s="5"/>
      <c r="D1423" s="5"/>
      <c r="I1423" s="5"/>
      <c r="J1423" s="5"/>
      <c r="O1423" s="5"/>
      <c r="Z1423" s="5"/>
      <c r="AA1423" s="5"/>
    </row>
    <row r="1424" ht="15.75" customHeight="1">
      <c r="A1424" s="17"/>
      <c r="B1424" s="117"/>
      <c r="C1424" s="5"/>
      <c r="D1424" s="5"/>
      <c r="O1424" s="5"/>
      <c r="W1424" s="5"/>
      <c r="X1424" s="5"/>
      <c r="Z1424" s="5"/>
      <c r="AA1424" s="5"/>
      <c r="AB1424" s="5"/>
      <c r="AD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</row>
    <row r="1425" ht="15.75" customHeight="1">
      <c r="A1425" s="17"/>
      <c r="B1425" s="117"/>
      <c r="C1425" s="5"/>
      <c r="D1425" s="5"/>
      <c r="M1425" s="5"/>
      <c r="N1425" s="5"/>
      <c r="O1425" s="5"/>
      <c r="S1425" s="5"/>
      <c r="T1425" s="5"/>
      <c r="U1425" s="5"/>
      <c r="V1425" s="5"/>
      <c r="W1425" s="5"/>
      <c r="X1425" s="5"/>
      <c r="Y1425" s="5"/>
      <c r="Z1425" s="5"/>
      <c r="AA1425" s="5"/>
      <c r="AE1425" s="5"/>
    </row>
    <row r="1426" ht="15.75" customHeight="1">
      <c r="A1426" s="17"/>
      <c r="B1426" s="117"/>
      <c r="C1426" s="5"/>
      <c r="D1426" s="5"/>
      <c r="Q1426" s="5"/>
      <c r="R1426" s="5"/>
      <c r="AE1426" s="5"/>
    </row>
    <row r="1427" ht="15.75" customHeight="1">
      <c r="A1427" s="17"/>
      <c r="B1427" s="117"/>
      <c r="C1427" s="5"/>
      <c r="D1427" s="5"/>
      <c r="M1427" s="5"/>
      <c r="N1427" s="5"/>
      <c r="O1427" s="5"/>
      <c r="U1427" s="5"/>
      <c r="V1427" s="5"/>
      <c r="Z1427" s="5"/>
      <c r="AA1427" s="5"/>
    </row>
    <row r="1428" ht="15.75" customHeight="1">
      <c r="A1428" s="17"/>
      <c r="B1428" s="117"/>
      <c r="C1428" s="5"/>
      <c r="M1428" s="5"/>
      <c r="N1428" s="5"/>
      <c r="S1428" s="5"/>
      <c r="T1428" s="5"/>
      <c r="Y1428" s="5"/>
    </row>
    <row r="1429" ht="15.75" customHeight="1">
      <c r="A1429" s="17"/>
      <c r="B1429" s="5"/>
      <c r="C1429" s="5"/>
      <c r="G1429" s="5"/>
      <c r="H1429" s="5"/>
      <c r="M1429" s="5"/>
      <c r="N1429" s="5"/>
      <c r="P1429" s="5"/>
      <c r="AC1429" s="5"/>
    </row>
    <row r="1430" ht="15.75" customHeight="1">
      <c r="A1430" s="17"/>
      <c r="B1430" s="5"/>
      <c r="C1430" s="5"/>
      <c r="G1430" s="5"/>
      <c r="H1430" s="5"/>
      <c r="O1430" s="5"/>
      <c r="P1430" s="5"/>
      <c r="AD1430" s="5"/>
    </row>
    <row r="1431" ht="15.75" customHeight="1">
      <c r="A1431" s="17"/>
      <c r="B1431" s="117"/>
      <c r="C1431" s="5"/>
      <c r="G1431" s="5"/>
      <c r="H1431" s="5"/>
      <c r="AD1431" s="5"/>
    </row>
    <row r="1432" ht="15.75" customHeight="1">
      <c r="A1432" s="17"/>
      <c r="B1432" s="117"/>
      <c r="C1432" s="5"/>
      <c r="D1432" s="5"/>
      <c r="G1432" s="5"/>
      <c r="H1432" s="5"/>
    </row>
    <row r="1433" ht="15.75" customHeight="1">
      <c r="A1433" s="17"/>
      <c r="B1433" s="117"/>
      <c r="C1433" s="5"/>
      <c r="AC1433" s="5"/>
    </row>
    <row r="1434" ht="15.75" customHeight="1">
      <c r="A1434" s="17"/>
      <c r="B1434" s="117"/>
      <c r="C1434" s="5"/>
      <c r="AF1434" s="5"/>
      <c r="AG1434" s="5"/>
    </row>
    <row r="1435" ht="15.75" customHeight="1">
      <c r="A1435" s="17"/>
      <c r="B1435" s="117"/>
      <c r="C1435" s="5"/>
      <c r="D1435" s="5"/>
      <c r="M1435" s="5"/>
      <c r="N1435" s="5"/>
      <c r="Z1435" s="5"/>
      <c r="AA1435" s="5"/>
    </row>
    <row r="1436" ht="15.75" customHeight="1">
      <c r="A1436" s="17"/>
      <c r="B1436" s="117"/>
      <c r="C1436" s="5"/>
      <c r="AE1436" s="5"/>
    </row>
    <row r="1437" ht="15.75" customHeight="1">
      <c r="A1437" s="17"/>
      <c r="B1437" s="117"/>
      <c r="C1437" s="5"/>
      <c r="G1437" s="5"/>
      <c r="H1437" s="5"/>
      <c r="I1437" s="5"/>
      <c r="J1437" s="5"/>
      <c r="AC1437" s="5"/>
    </row>
    <row r="1438" ht="15.75" customHeight="1">
      <c r="A1438" s="17"/>
      <c r="B1438" s="117"/>
      <c r="C1438" s="5"/>
      <c r="Y1438" s="5"/>
      <c r="Z1438" s="5"/>
      <c r="AA1438" s="5"/>
      <c r="AE1438" s="5"/>
    </row>
    <row r="1439" ht="15.75" customHeight="1">
      <c r="A1439" s="17"/>
      <c r="B1439" s="5"/>
      <c r="C1439" s="5"/>
      <c r="D1439" s="5"/>
      <c r="K1439" s="5"/>
      <c r="L1439" s="5"/>
      <c r="M1439" s="5"/>
      <c r="N1439" s="5"/>
      <c r="O1439" s="5"/>
      <c r="S1439" s="5"/>
      <c r="T1439" s="5"/>
      <c r="U1439" s="5"/>
      <c r="V1439" s="5"/>
      <c r="Z1439" s="5"/>
      <c r="AA1439" s="5"/>
    </row>
    <row r="1440" ht="15.75" customHeight="1">
      <c r="A1440" s="17"/>
      <c r="B1440" s="117"/>
      <c r="C1440" s="5"/>
      <c r="D1440" s="5"/>
      <c r="I1440" s="5"/>
      <c r="J1440" s="5"/>
      <c r="K1440" s="5"/>
      <c r="L1440" s="5"/>
      <c r="M1440" s="5"/>
      <c r="N1440" s="5"/>
      <c r="O1440" s="5"/>
      <c r="S1440" s="5"/>
      <c r="T1440" s="5"/>
      <c r="U1440" s="5"/>
      <c r="V1440" s="5"/>
      <c r="W1440" s="5"/>
      <c r="X1440" s="5"/>
      <c r="Z1440" s="5"/>
      <c r="AA1440" s="5"/>
      <c r="AC1440" s="5"/>
      <c r="AD1440" s="5"/>
      <c r="AF1440" s="5"/>
      <c r="AG1440" s="5"/>
    </row>
    <row r="1441" ht="15.75" customHeight="1">
      <c r="A1441" s="17"/>
      <c r="B1441" s="117"/>
      <c r="C1441" s="5"/>
      <c r="D1441" s="5"/>
      <c r="M1441" s="5"/>
      <c r="N1441" s="5"/>
      <c r="O1441" s="5"/>
      <c r="AE1441" s="5"/>
      <c r="AH1441" s="5"/>
    </row>
    <row r="1442" ht="15.75" customHeight="1">
      <c r="A1442" s="17"/>
      <c r="B1442" s="117"/>
      <c r="C1442" s="5"/>
      <c r="M1442" s="5"/>
      <c r="N1442" s="5"/>
      <c r="O1442" s="5"/>
      <c r="Q1442" s="5"/>
      <c r="R1442" s="5"/>
      <c r="S1442" s="5"/>
      <c r="T1442" s="5"/>
    </row>
    <row r="1443" ht="15.75" customHeight="1">
      <c r="A1443" s="17"/>
      <c r="B1443" s="117"/>
      <c r="C1443" s="5"/>
      <c r="D1443" s="5"/>
      <c r="M1443" s="5"/>
      <c r="N1443" s="5"/>
      <c r="O1443" s="5"/>
      <c r="W1443" s="5"/>
      <c r="X1443" s="5"/>
      <c r="Y1443" s="5"/>
      <c r="Z1443" s="5"/>
      <c r="AA1443" s="5"/>
      <c r="AB1443" s="5"/>
    </row>
    <row r="1444" ht="15.75" customHeight="1">
      <c r="A1444" s="17"/>
      <c r="B1444" s="117"/>
      <c r="C1444" s="5"/>
      <c r="D1444" s="5"/>
      <c r="M1444" s="5"/>
      <c r="N1444" s="5"/>
      <c r="O1444" s="5"/>
      <c r="S1444" s="5"/>
      <c r="T1444" s="5"/>
      <c r="AD1444" s="5"/>
    </row>
    <row r="1445" ht="15.75" customHeight="1">
      <c r="A1445" s="17"/>
      <c r="B1445" s="117"/>
      <c r="C1445" s="5"/>
      <c r="G1445" s="5"/>
      <c r="H1445" s="5"/>
      <c r="W1445" s="5"/>
      <c r="X1445" s="5"/>
      <c r="Z1445" s="5"/>
      <c r="AA1445" s="5"/>
      <c r="AC1445" s="5"/>
    </row>
    <row r="1446" ht="15.75" customHeight="1">
      <c r="A1446" s="17"/>
      <c r="B1446" s="117"/>
      <c r="C1446" s="5"/>
      <c r="O1446" s="5"/>
      <c r="U1446" s="5"/>
      <c r="V1446" s="5"/>
      <c r="W1446" s="5"/>
      <c r="X1446" s="5"/>
    </row>
    <row r="1447" ht="15.75" customHeight="1">
      <c r="A1447" s="17"/>
      <c r="B1447" s="5"/>
      <c r="C1447" s="5"/>
      <c r="D1447" s="5"/>
      <c r="M1447" s="5"/>
      <c r="N1447" s="5"/>
      <c r="O1447" s="5"/>
      <c r="S1447" s="5"/>
      <c r="T1447" s="5"/>
      <c r="AE1447" s="5"/>
    </row>
    <row r="1448" ht="15.75" customHeight="1">
      <c r="A1448" s="17"/>
      <c r="B1448" s="117"/>
      <c r="C1448" s="5"/>
      <c r="D1448" s="5"/>
      <c r="M1448" s="5"/>
      <c r="N1448" s="5"/>
      <c r="O1448" s="5"/>
      <c r="Z1448" s="5"/>
      <c r="AA1448" s="5"/>
      <c r="AB1448" s="5"/>
      <c r="AE1448" s="5"/>
      <c r="AF1448" s="5"/>
      <c r="AG1448" s="5"/>
    </row>
    <row r="1449" ht="15.75" customHeight="1">
      <c r="A1449" s="17"/>
      <c r="B1449" s="117"/>
      <c r="C1449" s="5"/>
      <c r="D1449" s="5"/>
      <c r="G1449" s="5"/>
      <c r="H1449" s="5"/>
      <c r="M1449" s="5"/>
      <c r="N1449" s="5"/>
      <c r="W1449" s="5"/>
      <c r="X1449" s="5"/>
    </row>
    <row r="1450" ht="15.75" customHeight="1">
      <c r="A1450" s="17"/>
      <c r="B1450" s="117"/>
      <c r="C1450" s="5"/>
      <c r="D1450" s="5"/>
      <c r="G1450" s="5"/>
      <c r="H1450" s="5"/>
      <c r="M1450" s="5"/>
      <c r="N1450" s="5"/>
      <c r="O1450" s="5"/>
      <c r="S1450" s="5"/>
      <c r="T1450" s="5"/>
      <c r="U1450" s="5"/>
      <c r="V1450" s="5"/>
      <c r="AB1450" s="5"/>
      <c r="AC1450" s="5"/>
      <c r="AD1450" s="5"/>
      <c r="AF1450" s="5"/>
      <c r="AG1450" s="5"/>
    </row>
    <row r="1451" ht="15.75" customHeight="1">
      <c r="A1451" s="17"/>
      <c r="B1451" s="117"/>
      <c r="C1451" s="5"/>
      <c r="D1451" s="5"/>
      <c r="G1451" s="5"/>
      <c r="H1451" s="5"/>
      <c r="M1451" s="5"/>
      <c r="N1451" s="5"/>
      <c r="O1451" s="5"/>
      <c r="S1451" s="5"/>
      <c r="T1451" s="5"/>
      <c r="W1451" s="5"/>
      <c r="X1451" s="5"/>
      <c r="AE1451" s="5"/>
    </row>
    <row r="1452" ht="15.75" customHeight="1">
      <c r="A1452" s="17"/>
      <c r="B1452" s="117"/>
      <c r="C1452" s="5"/>
      <c r="D1452" s="5"/>
      <c r="G1452" s="5"/>
      <c r="H1452" s="5"/>
      <c r="I1452" s="5"/>
      <c r="J1452" s="5"/>
      <c r="M1452" s="5"/>
      <c r="N1452" s="5"/>
    </row>
    <row r="1453" ht="15.75" customHeight="1">
      <c r="A1453" s="17"/>
      <c r="B1453" s="117"/>
      <c r="C1453" s="5"/>
      <c r="D1453" s="5"/>
      <c r="G1453" s="5"/>
      <c r="H1453" s="5"/>
      <c r="M1453" s="5"/>
      <c r="N1453" s="5"/>
      <c r="O1453" s="5"/>
      <c r="AF1453" s="5"/>
      <c r="AG1453" s="5"/>
    </row>
    <row r="1454" ht="15.75" customHeight="1">
      <c r="A1454" s="17"/>
      <c r="B1454" s="117"/>
      <c r="C1454" s="5"/>
      <c r="D1454" s="5"/>
      <c r="M1454" s="5"/>
      <c r="N1454" s="5"/>
    </row>
    <row r="1455" ht="15.75" customHeight="1">
      <c r="A1455" s="17"/>
      <c r="B1455" s="117"/>
      <c r="C1455" s="5"/>
      <c r="M1455" s="5"/>
      <c r="N1455" s="5"/>
      <c r="O1455" s="5"/>
      <c r="U1455" s="5"/>
      <c r="V1455" s="5"/>
      <c r="AE1455" s="5"/>
    </row>
    <row r="1456" ht="15.75" customHeight="1">
      <c r="A1456" s="17"/>
      <c r="B1456" s="117"/>
      <c r="C1456" s="5"/>
      <c r="D1456" s="5"/>
      <c r="G1456" s="5"/>
      <c r="H1456" s="5"/>
      <c r="M1456" s="5"/>
      <c r="N1456" s="5"/>
      <c r="Z1456" s="5"/>
      <c r="AA1456" s="5"/>
      <c r="AD1456" s="5"/>
    </row>
    <row r="1457" ht="15.75" customHeight="1">
      <c r="A1457" s="17"/>
      <c r="B1457" s="117"/>
      <c r="C1457" s="5"/>
      <c r="D1457" s="5"/>
      <c r="M1457" s="5"/>
      <c r="N1457" s="5"/>
      <c r="O1457" s="5"/>
      <c r="AB1457" s="5"/>
    </row>
    <row r="1458" ht="15.75" customHeight="1">
      <c r="A1458" s="17"/>
      <c r="B1458" s="5"/>
      <c r="C1458" s="5"/>
      <c r="D1458" s="5"/>
      <c r="G1458" s="5"/>
      <c r="H1458" s="5"/>
      <c r="I1458" s="5"/>
      <c r="J1458" s="5"/>
      <c r="M1458" s="5"/>
      <c r="N1458" s="5"/>
      <c r="O1458" s="5"/>
      <c r="S1458" s="5"/>
      <c r="T1458" s="5"/>
      <c r="U1458" s="5"/>
      <c r="V1458" s="5"/>
      <c r="Y1458" s="5"/>
      <c r="Z1458" s="5"/>
      <c r="AA1458" s="5"/>
      <c r="AC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</row>
    <row r="1459" ht="15.75" customHeight="1">
      <c r="A1459" s="17"/>
      <c r="B1459" s="117"/>
      <c r="C1459" s="5"/>
      <c r="D1459" s="5"/>
      <c r="G1459" s="5"/>
      <c r="H1459" s="5"/>
      <c r="I1459" s="5"/>
      <c r="J1459" s="5"/>
      <c r="M1459" s="5"/>
      <c r="N1459" s="5"/>
      <c r="O1459" s="5"/>
      <c r="S1459" s="5"/>
      <c r="T1459" s="5"/>
      <c r="Z1459" s="5"/>
      <c r="AA1459" s="5"/>
      <c r="AE1459" s="5"/>
    </row>
    <row r="1460" ht="15.75" customHeight="1">
      <c r="A1460" s="17"/>
      <c r="B1460" s="117"/>
      <c r="C1460" s="5"/>
      <c r="M1460" s="5"/>
      <c r="N1460" s="5"/>
      <c r="O1460" s="5"/>
      <c r="AD1460" s="5"/>
      <c r="AE1460" s="5"/>
    </row>
    <row r="1461" ht="15.75" customHeight="1">
      <c r="A1461" s="17"/>
      <c r="B1461" s="5"/>
      <c r="C1461" s="5"/>
      <c r="M1461" s="5"/>
      <c r="N1461" s="5"/>
      <c r="O1461" s="5"/>
      <c r="S1461" s="5"/>
      <c r="T1461" s="5"/>
      <c r="Z1461" s="5"/>
      <c r="AA1461" s="5"/>
      <c r="AF1461" s="5"/>
      <c r="AG1461" s="5"/>
    </row>
    <row r="1462" ht="15.75" customHeight="1">
      <c r="A1462" s="17"/>
      <c r="B1462" s="117"/>
      <c r="C1462" s="5"/>
      <c r="M1462" s="5"/>
      <c r="N1462" s="5"/>
      <c r="O1462" s="5"/>
      <c r="Z1462" s="5"/>
      <c r="AA1462" s="5"/>
    </row>
    <row r="1463" ht="15.75" customHeight="1">
      <c r="A1463" s="17"/>
      <c r="B1463" s="117"/>
      <c r="C1463" s="5"/>
      <c r="D1463" s="5"/>
      <c r="I1463" s="5"/>
      <c r="J1463" s="5"/>
      <c r="M1463" s="5"/>
      <c r="N1463" s="5"/>
    </row>
    <row r="1464" ht="15.75" customHeight="1">
      <c r="A1464" s="17"/>
      <c r="B1464" s="117"/>
      <c r="C1464" s="5"/>
      <c r="D1464" s="5"/>
      <c r="M1464" s="5"/>
      <c r="N1464" s="5"/>
      <c r="O1464" s="5"/>
      <c r="U1464" s="5"/>
      <c r="V1464" s="5"/>
    </row>
    <row r="1465" ht="15.75" customHeight="1">
      <c r="A1465" s="17"/>
      <c r="B1465" s="117"/>
      <c r="C1465" s="5"/>
      <c r="D1465" s="5"/>
      <c r="G1465" s="5"/>
      <c r="H1465" s="5"/>
      <c r="M1465" s="5"/>
      <c r="N1465" s="5"/>
      <c r="W1465" s="5"/>
      <c r="X1465" s="5"/>
      <c r="Z1465" s="5"/>
      <c r="AA1465" s="5"/>
      <c r="AC1465" s="5"/>
    </row>
    <row r="1466" ht="15.75" customHeight="1">
      <c r="A1466" s="17"/>
      <c r="B1466" s="5"/>
      <c r="C1466" s="5"/>
      <c r="D1466" s="5"/>
      <c r="Y1466" s="5"/>
      <c r="AC1466" s="5"/>
      <c r="AE1466" s="5"/>
    </row>
    <row r="1467" ht="15.75" customHeight="1">
      <c r="A1467" s="17"/>
      <c r="B1467" s="117"/>
      <c r="C1467" s="5"/>
      <c r="D1467" s="5"/>
      <c r="O1467" s="5"/>
      <c r="W1467" s="5"/>
      <c r="X1467" s="5"/>
      <c r="Z1467" s="5"/>
      <c r="AA1467" s="5"/>
      <c r="AE1467" s="5"/>
    </row>
    <row r="1468" ht="15.75" customHeight="1">
      <c r="A1468" s="17"/>
      <c r="B1468" s="117"/>
      <c r="C1468" s="5"/>
      <c r="M1468" s="5"/>
      <c r="N1468" s="5"/>
      <c r="O1468" s="5"/>
    </row>
    <row r="1469" ht="15.75" customHeight="1">
      <c r="A1469" s="17"/>
      <c r="B1469" s="117"/>
      <c r="C1469" s="5"/>
      <c r="M1469" s="5"/>
      <c r="N1469" s="5"/>
      <c r="W1469" s="5"/>
      <c r="X1469" s="5"/>
      <c r="AE1469" s="5"/>
      <c r="AF1469" s="5"/>
      <c r="AG1469" s="5"/>
    </row>
    <row r="1470" ht="15.75" customHeight="1">
      <c r="A1470" s="17"/>
      <c r="B1470" s="117"/>
      <c r="C1470" s="5"/>
      <c r="M1470" s="5"/>
      <c r="N1470" s="5"/>
      <c r="U1470" s="5"/>
      <c r="V1470" s="5"/>
      <c r="W1470" s="5"/>
      <c r="X1470" s="5"/>
    </row>
    <row r="1471" ht="15.75" customHeight="1">
      <c r="A1471" s="17"/>
      <c r="B1471" s="117"/>
      <c r="C1471" s="5"/>
      <c r="D1471" s="5"/>
      <c r="I1471" s="5"/>
      <c r="J1471" s="5"/>
      <c r="M1471" s="5"/>
      <c r="N1471" s="5"/>
      <c r="O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F1471" s="5"/>
      <c r="AG1471" s="5"/>
    </row>
    <row r="1472" ht="15.75" customHeight="1">
      <c r="A1472" s="17"/>
      <c r="B1472" s="5"/>
      <c r="C1472" s="5"/>
      <c r="D1472" s="5"/>
      <c r="M1472" s="5"/>
      <c r="N1472" s="5"/>
      <c r="S1472" s="5"/>
      <c r="T1472" s="5"/>
      <c r="U1472" s="5"/>
      <c r="V1472" s="5"/>
      <c r="Z1472" s="5"/>
      <c r="AA1472" s="5"/>
      <c r="AC1472" s="5"/>
      <c r="AE1472" s="5"/>
    </row>
    <row r="1473" ht="15.75" customHeight="1">
      <c r="A1473" s="17"/>
      <c r="B1473" s="117"/>
      <c r="C1473" s="5"/>
      <c r="M1473" s="5"/>
      <c r="N1473" s="5"/>
    </row>
    <row r="1474" ht="15.75" customHeight="1">
      <c r="A1474" s="17"/>
      <c r="B1474" s="117"/>
      <c r="C1474" s="5"/>
      <c r="D1474" s="5"/>
      <c r="M1474" s="5"/>
      <c r="N1474" s="5"/>
      <c r="O1474" s="5"/>
    </row>
    <row r="1475" ht="15.75" customHeight="1">
      <c r="A1475" s="17"/>
      <c r="B1475" s="117"/>
      <c r="C1475" s="5"/>
      <c r="Z1475" s="5"/>
      <c r="AA1475" s="5"/>
    </row>
    <row r="1476" ht="15.75" customHeight="1">
      <c r="A1476" s="17"/>
      <c r="B1476" s="117"/>
      <c r="C1476" s="5"/>
      <c r="D1476" s="5"/>
      <c r="M1476" s="5"/>
      <c r="N1476" s="5"/>
      <c r="O1476" s="5"/>
      <c r="S1476" s="5"/>
      <c r="T1476" s="5"/>
      <c r="W1476" s="5"/>
      <c r="X1476" s="5"/>
      <c r="Z1476" s="5"/>
      <c r="AA1476" s="5"/>
      <c r="AE1476" s="5"/>
    </row>
    <row r="1477" ht="15.75" customHeight="1">
      <c r="A1477" s="17"/>
      <c r="B1477" s="117"/>
      <c r="C1477" s="5"/>
      <c r="D1477" s="5"/>
      <c r="M1477" s="5"/>
      <c r="N1477" s="5"/>
      <c r="O1477" s="5"/>
      <c r="AB1477" s="5"/>
    </row>
    <row r="1478" ht="15.75" customHeight="1">
      <c r="A1478" s="17"/>
      <c r="B1478" s="117"/>
      <c r="C1478" s="5"/>
      <c r="O1478" s="5"/>
      <c r="W1478" s="5"/>
      <c r="X1478" s="5"/>
      <c r="Z1478" s="5"/>
      <c r="AA1478" s="5"/>
      <c r="AE1478" s="5"/>
    </row>
    <row r="1479" ht="15.75" customHeight="1">
      <c r="A1479" s="17"/>
      <c r="B1479" s="117"/>
      <c r="C1479" s="5"/>
      <c r="M1479" s="5"/>
      <c r="N1479" s="5"/>
      <c r="O1479" s="5"/>
      <c r="Z1479" s="5"/>
      <c r="AA1479" s="5"/>
    </row>
    <row r="1480" ht="15.75" customHeight="1">
      <c r="A1480" s="17"/>
      <c r="B1480" s="5"/>
      <c r="C1480" s="5"/>
      <c r="D1480" s="5"/>
      <c r="O1480" s="5"/>
      <c r="U1480" s="5"/>
      <c r="V1480" s="5"/>
    </row>
    <row r="1481" ht="15.75" customHeight="1">
      <c r="A1481" s="17"/>
      <c r="B1481" s="117"/>
      <c r="C1481" s="5"/>
      <c r="M1481" s="5"/>
      <c r="N1481" s="5"/>
      <c r="O1481" s="5"/>
      <c r="Y1481" s="5"/>
      <c r="Z1481" s="5"/>
      <c r="AA1481" s="5"/>
    </row>
    <row r="1482" ht="15.75" customHeight="1">
      <c r="A1482" s="17"/>
      <c r="B1482" s="117"/>
      <c r="C1482" s="5"/>
      <c r="D1482" s="5"/>
      <c r="M1482" s="5"/>
      <c r="N1482" s="5"/>
      <c r="O1482" s="5"/>
      <c r="S1482" s="5"/>
      <c r="T1482" s="5"/>
      <c r="Z1482" s="5"/>
      <c r="AA1482" s="5"/>
      <c r="AC1482" s="5"/>
    </row>
    <row r="1483" ht="15.75" customHeight="1">
      <c r="A1483" s="17"/>
      <c r="B1483" s="117"/>
      <c r="C1483" s="5"/>
      <c r="M1483" s="5"/>
      <c r="N1483" s="5"/>
      <c r="AE1483" s="5"/>
    </row>
    <row r="1484" ht="15.75" customHeight="1">
      <c r="A1484" s="17"/>
      <c r="B1484" s="117"/>
      <c r="C1484" s="5"/>
      <c r="D1484" s="5"/>
      <c r="S1484" s="5"/>
      <c r="T1484" s="5"/>
      <c r="AB1484" s="5"/>
    </row>
    <row r="1485" ht="15.75" customHeight="1">
      <c r="A1485" s="17"/>
      <c r="B1485" s="117"/>
      <c r="C1485" s="5"/>
      <c r="M1485" s="5"/>
      <c r="N1485" s="5"/>
      <c r="S1485" s="5"/>
      <c r="T1485" s="5"/>
    </row>
    <row r="1486" ht="15.75" customHeight="1">
      <c r="A1486" s="17"/>
      <c r="B1486" s="117"/>
      <c r="C1486" s="5"/>
      <c r="D1486" s="5"/>
      <c r="G1486" s="5"/>
      <c r="H1486" s="5"/>
      <c r="M1486" s="5"/>
      <c r="N1486" s="5"/>
      <c r="O1486" s="5"/>
      <c r="S1486" s="5"/>
      <c r="T1486" s="5"/>
      <c r="U1486" s="5"/>
      <c r="V1486" s="5"/>
      <c r="W1486" s="5"/>
      <c r="X1486" s="5"/>
      <c r="Y1486" s="5"/>
      <c r="Z1486" s="5"/>
      <c r="AA1486" s="5"/>
      <c r="AC1486" s="5"/>
    </row>
    <row r="1487" ht="15.75" customHeight="1">
      <c r="A1487" s="17"/>
      <c r="B1487" s="117"/>
      <c r="C1487" s="5"/>
      <c r="G1487" s="5"/>
      <c r="H1487" s="5"/>
      <c r="M1487" s="5"/>
      <c r="N1487" s="5"/>
      <c r="O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E1487" s="5"/>
      <c r="AF1487" s="5"/>
      <c r="AG1487" s="5"/>
    </row>
    <row r="1488" ht="15.75" customHeight="1">
      <c r="A1488" s="17"/>
      <c r="B1488" s="117"/>
      <c r="C1488" s="5"/>
      <c r="M1488" s="5"/>
      <c r="N1488" s="5"/>
      <c r="O1488" s="5"/>
      <c r="S1488" s="5"/>
      <c r="T1488" s="5"/>
    </row>
    <row r="1489" ht="15.75" customHeight="1">
      <c r="A1489" s="17"/>
      <c r="B1489" s="5"/>
      <c r="C1489" s="5"/>
      <c r="D1489" s="5"/>
      <c r="M1489" s="5"/>
      <c r="N1489" s="5"/>
      <c r="O1489" s="5"/>
      <c r="U1489" s="5"/>
      <c r="V1489" s="5"/>
      <c r="Y1489" s="5"/>
    </row>
    <row r="1490" ht="15.75" customHeight="1">
      <c r="A1490" s="17"/>
      <c r="B1490" s="117"/>
      <c r="C1490" s="5"/>
      <c r="D1490" s="5"/>
      <c r="G1490" s="5"/>
      <c r="H1490" s="5"/>
      <c r="M1490" s="5"/>
      <c r="N1490" s="5"/>
      <c r="O1490" s="5"/>
      <c r="W1490" s="5"/>
      <c r="X1490" s="5"/>
      <c r="AF1490" s="5"/>
      <c r="AG1490" s="5"/>
    </row>
    <row r="1491" ht="15.75" customHeight="1">
      <c r="A1491" s="17"/>
      <c r="B1491" s="117"/>
      <c r="C1491" s="5"/>
      <c r="D1491" s="5"/>
      <c r="M1491" s="5"/>
      <c r="N1491" s="5"/>
      <c r="AE1491" s="5"/>
    </row>
    <row r="1492" ht="15.75" customHeight="1">
      <c r="A1492" s="17"/>
      <c r="B1492" s="117"/>
      <c r="C1492" s="5"/>
      <c r="D1492" s="5"/>
      <c r="Q1492" s="5"/>
      <c r="R1492" s="5"/>
      <c r="AF1492" s="5"/>
      <c r="AG1492" s="5"/>
    </row>
    <row r="1493" ht="15.75" customHeight="1">
      <c r="A1493" s="17"/>
      <c r="B1493" s="117"/>
      <c r="C1493" s="5"/>
      <c r="M1493" s="5"/>
      <c r="N1493" s="5"/>
    </row>
    <row r="1494" ht="15.75" customHeight="1">
      <c r="A1494" s="17"/>
      <c r="B1494" s="5"/>
      <c r="C1494" s="5"/>
      <c r="G1494" s="5"/>
      <c r="H1494" s="5"/>
      <c r="I1494" s="5"/>
      <c r="J1494" s="5"/>
      <c r="M1494" s="5"/>
      <c r="N1494" s="5"/>
      <c r="O1494" s="5"/>
      <c r="W1494" s="5"/>
      <c r="X1494" s="5"/>
      <c r="Z1494" s="5"/>
      <c r="AA1494" s="5"/>
      <c r="AD1494" s="5"/>
    </row>
    <row r="1495" ht="15.75" customHeight="1">
      <c r="A1495" s="17"/>
      <c r="B1495" s="117"/>
      <c r="C1495" s="5"/>
      <c r="D1495" s="5"/>
      <c r="M1495" s="5"/>
      <c r="N1495" s="5"/>
      <c r="U1495" s="5"/>
      <c r="V1495" s="5"/>
      <c r="W1495" s="5"/>
      <c r="X1495" s="5"/>
      <c r="Z1495" s="5"/>
      <c r="AA1495" s="5"/>
    </row>
    <row r="1496" ht="15.75" customHeight="1">
      <c r="A1496" s="17"/>
      <c r="B1496" s="117"/>
      <c r="C1496" s="5"/>
      <c r="D1496" s="5"/>
      <c r="M1496" s="5"/>
      <c r="N1496" s="5"/>
      <c r="O1496" s="5"/>
      <c r="W1496" s="5"/>
      <c r="X1496" s="5"/>
      <c r="Y1496" s="5"/>
      <c r="Z1496" s="5"/>
      <c r="AA1496" s="5"/>
      <c r="AC1496" s="5"/>
      <c r="AE1496" s="5"/>
      <c r="AF1496" s="5"/>
      <c r="AG1496" s="5"/>
    </row>
    <row r="1497" ht="15.75" customHeight="1">
      <c r="A1497" s="17"/>
      <c r="B1497" s="117"/>
      <c r="C1497" s="5"/>
      <c r="M1497" s="5"/>
      <c r="N1497" s="5"/>
      <c r="AC1497" s="5"/>
    </row>
    <row r="1498" ht="15.75" customHeight="1">
      <c r="A1498" s="17"/>
      <c r="B1498" s="117"/>
      <c r="C1498" s="5"/>
      <c r="D1498" s="5"/>
      <c r="M1498" s="5"/>
      <c r="N1498" s="5"/>
      <c r="Y1498" s="5"/>
    </row>
    <row r="1499" ht="15.75" customHeight="1">
      <c r="A1499" s="17"/>
      <c r="B1499" s="117"/>
      <c r="C1499" s="5"/>
      <c r="D1499" s="5"/>
    </row>
    <row r="1500" ht="15.75" customHeight="1">
      <c r="A1500" s="17"/>
      <c r="B1500" s="117"/>
      <c r="C1500" s="5"/>
      <c r="D1500" s="5"/>
      <c r="M1500" s="5"/>
      <c r="N1500" s="5"/>
      <c r="S1500" s="5"/>
      <c r="T1500" s="5"/>
      <c r="W1500" s="5"/>
      <c r="X1500" s="5"/>
      <c r="Z1500" s="5"/>
      <c r="AA1500" s="5"/>
      <c r="AH1500" s="5"/>
    </row>
    <row r="1501" ht="15.75" customHeight="1">
      <c r="A1501" s="17"/>
      <c r="B1501" s="117"/>
      <c r="C1501" s="5"/>
      <c r="D1501" s="5"/>
      <c r="M1501" s="5"/>
      <c r="N1501" s="5"/>
      <c r="O1501" s="5"/>
      <c r="Z1501" s="5"/>
      <c r="AA1501" s="5"/>
    </row>
    <row r="1502" ht="15.75" customHeight="1">
      <c r="A1502" s="17"/>
      <c r="B1502" s="117"/>
      <c r="C1502" s="5"/>
      <c r="D1502" s="5"/>
      <c r="M1502" s="5"/>
      <c r="N1502" s="5"/>
      <c r="Z1502" s="5"/>
      <c r="AA1502" s="5"/>
      <c r="AB1502" s="5"/>
      <c r="AH1502" s="5"/>
    </row>
    <row r="1503" ht="15.75" customHeight="1">
      <c r="A1503" s="17"/>
      <c r="B1503" s="117"/>
      <c r="C1503" s="5"/>
      <c r="D1503" s="5"/>
      <c r="M1503" s="5"/>
      <c r="N1503" s="5"/>
      <c r="S1503" s="5"/>
      <c r="T1503" s="5"/>
      <c r="AH1503" s="5"/>
    </row>
    <row r="1504" ht="15.75" customHeight="1">
      <c r="A1504" s="17"/>
      <c r="B1504" s="117"/>
      <c r="C1504" s="5"/>
      <c r="D1504" s="5"/>
      <c r="M1504" s="5"/>
      <c r="N1504" s="5"/>
      <c r="O1504" s="5"/>
      <c r="S1504" s="5"/>
      <c r="T1504" s="5"/>
      <c r="W1504" s="5"/>
      <c r="X1504" s="5"/>
      <c r="Z1504" s="5"/>
      <c r="AA1504" s="5"/>
      <c r="AC1504" s="5"/>
    </row>
    <row r="1505" ht="15.75" customHeight="1">
      <c r="A1505" s="17"/>
      <c r="B1505" s="5"/>
      <c r="C1505" s="5"/>
      <c r="M1505" s="5"/>
      <c r="N1505" s="5"/>
      <c r="O1505" s="5"/>
      <c r="W1505" s="5"/>
      <c r="X1505" s="5"/>
      <c r="Z1505" s="5"/>
      <c r="AA1505" s="5"/>
    </row>
    <row r="1506" ht="15.75" customHeight="1">
      <c r="A1506" s="17"/>
      <c r="B1506" s="117"/>
      <c r="C1506" s="5"/>
      <c r="D1506" s="5"/>
      <c r="M1506" s="5"/>
      <c r="N1506" s="5"/>
      <c r="O1506" s="5"/>
      <c r="AE1506" s="5"/>
    </row>
    <row r="1507" ht="15.75" customHeight="1">
      <c r="A1507" s="17"/>
      <c r="B1507" s="117"/>
      <c r="C1507" s="5"/>
      <c r="M1507" s="5"/>
      <c r="N1507" s="5"/>
      <c r="O1507" s="5"/>
    </row>
    <row r="1508" ht="15.75" customHeight="1">
      <c r="A1508" s="17"/>
      <c r="B1508" s="117"/>
      <c r="C1508" s="5"/>
      <c r="D1508" s="5"/>
      <c r="S1508" s="5"/>
      <c r="T1508" s="5"/>
      <c r="U1508" s="5"/>
      <c r="V1508" s="5"/>
      <c r="Y1508" s="5"/>
    </row>
    <row r="1509" ht="15.75" customHeight="1">
      <c r="A1509" s="17"/>
      <c r="B1509" s="5"/>
      <c r="C1509" s="5"/>
      <c r="M1509" s="5"/>
      <c r="N1509" s="5"/>
      <c r="AB1509" s="5"/>
      <c r="AF1509" s="5"/>
      <c r="AG1509" s="5"/>
    </row>
    <row r="1510" ht="15.75" customHeight="1">
      <c r="A1510" s="17"/>
      <c r="B1510" s="5"/>
      <c r="C1510" s="5"/>
      <c r="D1510" s="5"/>
      <c r="M1510" s="5"/>
      <c r="N1510" s="5"/>
      <c r="Y1510" s="5"/>
    </row>
    <row r="1511" ht="15.75" customHeight="1">
      <c r="A1511" s="17"/>
      <c r="B1511" s="117"/>
      <c r="C1511" s="5"/>
      <c r="M1511" s="5"/>
      <c r="N1511" s="5"/>
      <c r="Z1511" s="5"/>
      <c r="AA1511" s="5"/>
      <c r="AD1511" s="5"/>
    </row>
    <row r="1512" ht="15.75" customHeight="1">
      <c r="A1512" s="17"/>
      <c r="B1512" s="117"/>
      <c r="C1512" s="5"/>
      <c r="D1512" s="5"/>
      <c r="M1512" s="5"/>
      <c r="N1512" s="5"/>
      <c r="O1512" s="5"/>
      <c r="AC1512" s="5"/>
    </row>
    <row r="1513" ht="15.75" customHeight="1">
      <c r="A1513" s="17"/>
      <c r="B1513" s="117"/>
      <c r="C1513" s="5"/>
      <c r="Z1513" s="5"/>
      <c r="AA1513" s="5"/>
      <c r="AB1513" s="5"/>
      <c r="AD1513" s="5"/>
    </row>
    <row r="1514" ht="15.75" customHeight="1">
      <c r="A1514" s="17"/>
      <c r="B1514" s="117"/>
      <c r="C1514" s="5"/>
      <c r="M1514" s="5"/>
      <c r="N1514" s="5"/>
      <c r="O1514" s="5"/>
    </row>
    <row r="1515" ht="15.75" customHeight="1">
      <c r="A1515" s="17"/>
      <c r="B1515" s="5"/>
      <c r="C1515" s="5"/>
      <c r="D1515" s="5"/>
      <c r="Y1515" s="5"/>
      <c r="Z1515" s="5"/>
      <c r="AA1515" s="5"/>
    </row>
    <row r="1516" ht="15.75" customHeight="1">
      <c r="A1516" s="17"/>
      <c r="B1516" s="117"/>
      <c r="C1516" s="5"/>
      <c r="D1516" s="5"/>
      <c r="M1516" s="5"/>
      <c r="N1516" s="5"/>
      <c r="W1516" s="5"/>
      <c r="X1516" s="5"/>
      <c r="AD1516" s="5"/>
    </row>
    <row r="1517" ht="15.75" customHeight="1">
      <c r="A1517" s="17"/>
      <c r="B1517" s="117"/>
      <c r="C1517" s="5"/>
      <c r="D1517" s="5"/>
      <c r="W1517" s="5"/>
      <c r="X1517" s="5"/>
    </row>
    <row r="1518" ht="15.75" customHeight="1">
      <c r="A1518" s="17"/>
      <c r="B1518" s="117"/>
      <c r="C1518" s="5"/>
      <c r="M1518" s="5"/>
      <c r="N1518" s="5"/>
      <c r="U1518" s="5"/>
      <c r="V1518" s="5"/>
      <c r="AH1518" s="5"/>
    </row>
    <row r="1519" ht="15.75" customHeight="1">
      <c r="A1519" s="17"/>
      <c r="B1519" s="117"/>
      <c r="C1519" s="5"/>
      <c r="D1519" s="5"/>
      <c r="G1519" s="5"/>
      <c r="H1519" s="5"/>
      <c r="I1519" s="5"/>
      <c r="J1519" s="5"/>
      <c r="M1519" s="5"/>
      <c r="N1519" s="5"/>
      <c r="O1519" s="5"/>
      <c r="U1519" s="5"/>
      <c r="V1519" s="5"/>
      <c r="Y1519" s="5"/>
      <c r="Z1519" s="5"/>
      <c r="AA1519" s="5"/>
      <c r="AC1519" s="5"/>
    </row>
    <row r="1520" ht="15.75" customHeight="1">
      <c r="A1520" s="17"/>
      <c r="B1520" s="117"/>
      <c r="C1520" s="5"/>
      <c r="S1520" s="5"/>
      <c r="T1520" s="5"/>
      <c r="AD1520" s="5"/>
      <c r="AE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</row>
    <row r="1521" ht="15.75" customHeight="1">
      <c r="A1521" s="17"/>
      <c r="B1521" s="117"/>
      <c r="C1521" s="5"/>
      <c r="U1521" s="5"/>
      <c r="V1521" s="5"/>
      <c r="AD1521" s="5"/>
    </row>
    <row r="1522" ht="15.75" customHeight="1">
      <c r="A1522" s="17"/>
      <c r="B1522" s="117"/>
      <c r="C1522" s="5"/>
      <c r="D1522" s="5"/>
      <c r="M1522" s="5"/>
      <c r="N1522" s="5"/>
      <c r="O1522" s="5"/>
      <c r="S1522" s="5"/>
      <c r="T1522" s="5"/>
      <c r="Y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</row>
    <row r="1523" ht="15.75" customHeight="1">
      <c r="A1523" s="17"/>
      <c r="B1523" s="117"/>
      <c r="C1523" s="5"/>
      <c r="D1523" s="5"/>
      <c r="I1523" s="5"/>
      <c r="J1523" s="5"/>
      <c r="M1523" s="5"/>
      <c r="N1523" s="5"/>
      <c r="Z1523" s="5"/>
      <c r="AA1523" s="5"/>
      <c r="AH1523" s="5"/>
    </row>
    <row r="1524" ht="15.75" customHeight="1">
      <c r="A1524" s="17"/>
      <c r="B1524" s="117"/>
      <c r="C1524" s="5"/>
      <c r="K1524" s="5"/>
      <c r="L1524" s="5"/>
      <c r="O1524" s="5"/>
      <c r="S1524" s="5"/>
      <c r="T1524" s="5"/>
      <c r="U1524" s="5"/>
      <c r="V1524" s="5"/>
      <c r="Y1524" s="5"/>
      <c r="AC1524" s="5"/>
      <c r="AD1524" s="5"/>
      <c r="AF1524" s="5"/>
      <c r="AG1524" s="5"/>
    </row>
    <row r="1525" ht="15.75" customHeight="1">
      <c r="A1525" s="17"/>
      <c r="B1525" s="117"/>
      <c r="C1525" s="5"/>
      <c r="M1525" s="5"/>
      <c r="N1525" s="5"/>
    </row>
    <row r="1526" ht="15.75" customHeight="1">
      <c r="A1526" s="17"/>
      <c r="B1526" s="117"/>
      <c r="C1526" s="5"/>
      <c r="D1526" s="5"/>
      <c r="I1526" s="5"/>
      <c r="J1526" s="5"/>
      <c r="O1526" s="5"/>
      <c r="P1526" s="5"/>
      <c r="U1526" s="5"/>
      <c r="V1526" s="5"/>
      <c r="W1526" s="5"/>
      <c r="X1526" s="5"/>
      <c r="AC1526" s="5"/>
      <c r="AF1526" s="5"/>
      <c r="AG1526" s="5"/>
    </row>
    <row r="1527" ht="15.75" customHeight="1">
      <c r="A1527" s="17"/>
      <c r="B1527" s="117"/>
      <c r="C1527" s="5"/>
      <c r="S1527" s="5"/>
      <c r="T1527" s="5"/>
      <c r="W1527" s="5"/>
      <c r="X1527" s="5"/>
      <c r="AH1527" s="5"/>
    </row>
    <row r="1528" ht="15.75" customHeight="1">
      <c r="A1528" s="17"/>
      <c r="B1528" s="117"/>
      <c r="C1528" s="5"/>
      <c r="M1528" s="5"/>
      <c r="N1528" s="5"/>
      <c r="AF1528" s="5"/>
      <c r="AG1528" s="5"/>
    </row>
    <row r="1529" ht="15.75" customHeight="1">
      <c r="A1529" s="17"/>
      <c r="B1529" s="117"/>
      <c r="C1529" s="5"/>
      <c r="K1529" s="5"/>
      <c r="L1529" s="5"/>
      <c r="M1529" s="5"/>
      <c r="N1529" s="5"/>
      <c r="Q1529" s="5"/>
      <c r="R1529" s="5"/>
      <c r="Z1529" s="5"/>
      <c r="AA1529" s="5"/>
      <c r="AH1529" s="5"/>
    </row>
    <row r="1530" ht="15.75" customHeight="1">
      <c r="A1530" s="17"/>
      <c r="B1530" s="117"/>
      <c r="C1530" s="5"/>
      <c r="D1530" s="5"/>
      <c r="I1530" s="5"/>
      <c r="J1530" s="5"/>
      <c r="O1530" s="5"/>
      <c r="W1530" s="5"/>
      <c r="X1530" s="5"/>
      <c r="AB1530" s="5"/>
      <c r="AC1530" s="5"/>
      <c r="AD1530" s="5"/>
      <c r="AF1530" s="5"/>
      <c r="AG1530" s="5"/>
    </row>
    <row r="1531" ht="15.75" customHeight="1">
      <c r="A1531" s="17"/>
      <c r="B1531" s="5"/>
      <c r="C1531" s="5"/>
      <c r="M1531" s="5"/>
      <c r="N1531" s="5"/>
      <c r="U1531" s="5"/>
      <c r="V1531" s="5"/>
      <c r="W1531" s="5"/>
      <c r="X1531" s="5"/>
      <c r="AC1531" s="5"/>
      <c r="AD1531" s="5"/>
    </row>
    <row r="1532" ht="15.75" customHeight="1">
      <c r="A1532" s="17"/>
      <c r="B1532" s="5"/>
      <c r="C1532" s="5"/>
      <c r="D1532" s="5"/>
      <c r="G1532" s="5"/>
      <c r="H1532" s="5"/>
      <c r="M1532" s="5"/>
      <c r="N1532" s="5"/>
      <c r="O1532" s="5"/>
      <c r="S1532" s="5"/>
      <c r="T1532" s="5"/>
      <c r="AE1532" s="5"/>
      <c r="AF1532" s="5"/>
      <c r="AG1532" s="5"/>
    </row>
    <row r="1533" ht="15.75" customHeight="1">
      <c r="A1533" s="17"/>
      <c r="B1533" s="117"/>
      <c r="C1533" s="5"/>
      <c r="D1533" s="5"/>
      <c r="M1533" s="5"/>
      <c r="N1533" s="5"/>
      <c r="O1533" s="5"/>
      <c r="AF1533" s="5"/>
      <c r="AG1533" s="5"/>
    </row>
    <row r="1534" ht="15.75" customHeight="1">
      <c r="A1534" s="17"/>
      <c r="B1534" s="117"/>
      <c r="C1534" s="5"/>
      <c r="D1534" s="5"/>
      <c r="I1534" s="5"/>
      <c r="J1534" s="5"/>
      <c r="M1534" s="5"/>
      <c r="N1534" s="5"/>
      <c r="O1534" s="5"/>
      <c r="S1534" s="5"/>
      <c r="T1534" s="5"/>
      <c r="U1534" s="5"/>
      <c r="V1534" s="5"/>
      <c r="W1534" s="5"/>
      <c r="X1534" s="5"/>
      <c r="Z1534" s="5"/>
      <c r="AA1534" s="5"/>
      <c r="AC1534" s="5"/>
      <c r="AE1534" s="5"/>
      <c r="AF1534" s="5"/>
      <c r="AG1534" s="5"/>
    </row>
    <row r="1535" ht="15.75" customHeight="1">
      <c r="A1535" s="17"/>
      <c r="B1535" s="117"/>
      <c r="C1535" s="5"/>
      <c r="I1535" s="5"/>
      <c r="J1535" s="5"/>
      <c r="M1535" s="5"/>
      <c r="N1535" s="5"/>
      <c r="O1535" s="5"/>
      <c r="S1535" s="5"/>
      <c r="T1535" s="5"/>
      <c r="U1535" s="5"/>
      <c r="V1535" s="5"/>
      <c r="Y1535" s="5"/>
      <c r="Z1535" s="5"/>
      <c r="AA1535" s="5"/>
      <c r="AE1535" s="5"/>
      <c r="AF1535" s="5"/>
      <c r="AG1535" s="5"/>
    </row>
    <row r="1536" ht="15.75" customHeight="1">
      <c r="A1536" s="17"/>
      <c r="B1536" s="117"/>
      <c r="C1536" s="5"/>
      <c r="D1536" s="5"/>
      <c r="M1536" s="5"/>
      <c r="N1536" s="5"/>
      <c r="O1536" s="5"/>
      <c r="U1536" s="5"/>
      <c r="V1536" s="5"/>
      <c r="AE1536" s="5"/>
    </row>
    <row r="1537" ht="15.75" customHeight="1">
      <c r="A1537" s="17"/>
      <c r="B1537" s="117"/>
      <c r="C1537" s="5"/>
      <c r="M1537" s="5"/>
      <c r="N1537" s="5"/>
      <c r="O1537" s="5"/>
    </row>
    <row r="1538" ht="15.75" customHeight="1">
      <c r="A1538" s="17"/>
      <c r="B1538" s="117"/>
      <c r="C1538" s="5"/>
      <c r="D1538" s="5"/>
      <c r="G1538" s="5"/>
      <c r="H1538" s="5"/>
      <c r="M1538" s="5"/>
      <c r="N1538" s="5"/>
      <c r="O1538" s="5"/>
      <c r="S1538" s="5"/>
      <c r="T1538" s="5"/>
      <c r="W1538" s="5"/>
      <c r="X1538" s="5"/>
      <c r="Z1538" s="5"/>
      <c r="AA1538" s="5"/>
      <c r="AC1538" s="5"/>
    </row>
    <row r="1539" ht="15.75" customHeight="1">
      <c r="A1539" s="17"/>
      <c r="B1539" s="117"/>
      <c r="C1539" s="5"/>
      <c r="D1539" s="5"/>
      <c r="M1539" s="5"/>
      <c r="N1539" s="5"/>
      <c r="O1539" s="5"/>
      <c r="S1539" s="5"/>
      <c r="T1539" s="5"/>
      <c r="U1539" s="5"/>
      <c r="V1539" s="5"/>
      <c r="Y1539" s="5"/>
      <c r="AC1539" s="5"/>
      <c r="AF1539" s="5"/>
      <c r="AG1539" s="5"/>
    </row>
    <row r="1540" ht="15.75" customHeight="1">
      <c r="A1540" s="17"/>
      <c r="B1540" s="117"/>
      <c r="C1540" s="5"/>
      <c r="D1540" s="5"/>
      <c r="M1540" s="5"/>
      <c r="N1540" s="5"/>
      <c r="O1540" s="5"/>
      <c r="AC1540" s="5"/>
    </row>
    <row r="1541" ht="15.75" customHeight="1">
      <c r="A1541" s="17"/>
      <c r="B1541" s="5"/>
      <c r="C1541" s="5"/>
      <c r="M1541" s="5"/>
      <c r="N1541" s="5"/>
      <c r="Q1541" s="5"/>
      <c r="R1541" s="5"/>
    </row>
    <row r="1542" ht="15.75" customHeight="1">
      <c r="A1542" s="17"/>
      <c r="B1542" s="117"/>
      <c r="C1542" s="5"/>
      <c r="D1542" s="5"/>
      <c r="G1542" s="5"/>
      <c r="H1542" s="5"/>
      <c r="I1542" s="5"/>
      <c r="J1542" s="5"/>
      <c r="M1542" s="5"/>
      <c r="N1542" s="5"/>
      <c r="O1542" s="5"/>
      <c r="S1542" s="5"/>
      <c r="T1542" s="5"/>
      <c r="Z1542" s="5"/>
      <c r="AA1542" s="5"/>
      <c r="AC1542" s="5"/>
      <c r="AF1542" s="5"/>
      <c r="AG1542" s="5"/>
    </row>
    <row r="1543" ht="15.75" customHeight="1">
      <c r="A1543" s="17"/>
      <c r="B1543" s="117"/>
      <c r="C1543" s="5"/>
      <c r="M1543" s="5"/>
      <c r="N1543" s="5"/>
      <c r="O1543" s="5"/>
      <c r="W1543" s="5"/>
      <c r="X1543" s="5"/>
    </row>
    <row r="1544" ht="15.75" customHeight="1">
      <c r="A1544" s="17"/>
      <c r="B1544" s="117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S1544" s="5"/>
      <c r="T1544" s="5"/>
      <c r="U1544" s="5"/>
      <c r="V1544" s="5"/>
      <c r="Y1544" s="5"/>
      <c r="Z1544" s="5"/>
      <c r="AA1544" s="5"/>
      <c r="AE1544" s="5"/>
      <c r="AH1544" s="5"/>
    </row>
    <row r="1545" ht="15.75" customHeight="1">
      <c r="A1545" s="17"/>
      <c r="B1545" s="117"/>
      <c r="C1545" s="5"/>
      <c r="D1545" s="5"/>
      <c r="M1545" s="5"/>
      <c r="N1545" s="5"/>
      <c r="O1545" s="5"/>
      <c r="S1545" s="5"/>
      <c r="T1545" s="5"/>
      <c r="Z1545" s="5"/>
      <c r="AA1545" s="5"/>
    </row>
    <row r="1546" ht="15.75" customHeight="1">
      <c r="A1546" s="17"/>
      <c r="B1546" s="117"/>
      <c r="C1546" s="5"/>
      <c r="D1546" s="5"/>
      <c r="M1546" s="5"/>
      <c r="N1546" s="5"/>
      <c r="O1546" s="5"/>
      <c r="Y1546" s="5"/>
      <c r="AC1546" s="5"/>
    </row>
    <row r="1547" ht="15.75" customHeight="1">
      <c r="A1547" s="17"/>
      <c r="B1547" s="5"/>
      <c r="C1547" s="5"/>
      <c r="M1547" s="5"/>
      <c r="N1547" s="5"/>
      <c r="O1547" s="5"/>
      <c r="S1547" s="5"/>
      <c r="T1547" s="5"/>
      <c r="U1547" s="5"/>
      <c r="V1547" s="5"/>
    </row>
    <row r="1548" ht="15.75" customHeight="1">
      <c r="A1548" s="17"/>
      <c r="B1548" s="117"/>
      <c r="C1548" s="5"/>
      <c r="M1548" s="5"/>
      <c r="N1548" s="5"/>
      <c r="O1548" s="5"/>
    </row>
    <row r="1549" ht="15.75" customHeight="1">
      <c r="A1549" s="17"/>
      <c r="B1549" s="117"/>
      <c r="C1549" s="5"/>
      <c r="D1549" s="5"/>
      <c r="M1549" s="5"/>
      <c r="N1549" s="5"/>
      <c r="U1549" s="5"/>
      <c r="V1549" s="5"/>
      <c r="Y1549" s="5"/>
    </row>
    <row r="1550" ht="15.75" customHeight="1">
      <c r="A1550" s="17"/>
      <c r="B1550" s="117"/>
      <c r="C1550" s="5"/>
      <c r="D1550" s="5"/>
      <c r="M1550" s="5"/>
      <c r="N1550" s="5"/>
      <c r="O1550" s="5"/>
      <c r="S1550" s="5"/>
      <c r="T1550" s="5"/>
      <c r="Z1550" s="5"/>
      <c r="AA1550" s="5"/>
    </row>
    <row r="1551" ht="15.75" customHeight="1">
      <c r="A1551" s="17"/>
      <c r="B1551" s="117"/>
      <c r="C1551" s="5"/>
      <c r="M1551" s="5"/>
      <c r="N1551" s="5"/>
    </row>
    <row r="1552" ht="15.75" customHeight="1">
      <c r="A1552" s="17"/>
      <c r="B1552" s="117"/>
      <c r="C1552" s="5"/>
      <c r="D1552" s="5"/>
      <c r="M1552" s="5"/>
      <c r="N1552" s="5"/>
      <c r="O1552" s="5"/>
      <c r="S1552" s="5"/>
      <c r="T1552" s="5"/>
      <c r="U1552" s="5"/>
      <c r="V1552" s="5"/>
      <c r="Y1552" s="5"/>
      <c r="Z1552" s="5"/>
      <c r="AA1552" s="5"/>
      <c r="AB1552" s="5"/>
      <c r="AC1552" s="5"/>
      <c r="AF1552" s="5"/>
      <c r="AG1552" s="5"/>
      <c r="AH1552" s="5"/>
    </row>
    <row r="1553" ht="15.75" customHeight="1">
      <c r="A1553" s="17"/>
      <c r="B1553" s="117"/>
      <c r="C1553" s="5"/>
      <c r="D1553" s="5"/>
      <c r="M1553" s="5"/>
      <c r="N1553" s="5"/>
      <c r="O1553" s="5"/>
      <c r="S1553" s="5"/>
      <c r="T1553" s="5"/>
    </row>
    <row r="1554" ht="15.75" customHeight="1">
      <c r="A1554" s="17"/>
      <c r="B1554" s="117"/>
      <c r="C1554" s="5"/>
      <c r="D1554" s="5"/>
      <c r="M1554" s="5"/>
      <c r="N1554" s="5"/>
    </row>
    <row r="1555" ht="15.75" customHeight="1">
      <c r="A1555" s="17"/>
      <c r="B1555" s="117"/>
      <c r="C1555" s="5"/>
      <c r="D1555" s="5"/>
      <c r="M1555" s="5"/>
      <c r="N1555" s="5"/>
      <c r="S1555" s="5"/>
      <c r="T1555" s="5"/>
      <c r="U1555" s="5"/>
      <c r="V1555" s="5"/>
    </row>
    <row r="1556" ht="15.75" customHeight="1">
      <c r="A1556" s="17"/>
      <c r="B1556" s="117"/>
      <c r="C1556" s="5"/>
      <c r="D1556" s="5"/>
      <c r="O1556" s="5"/>
    </row>
    <row r="1557" ht="15.75" customHeight="1">
      <c r="A1557" s="17"/>
      <c r="B1557" s="5"/>
      <c r="C1557" s="5"/>
      <c r="D1557" s="5"/>
      <c r="M1557" s="5"/>
      <c r="N1557" s="5"/>
      <c r="O1557" s="5"/>
    </row>
    <row r="1558" ht="15.75" customHeight="1">
      <c r="A1558" s="17"/>
      <c r="B1558" s="117"/>
      <c r="C1558" s="5"/>
      <c r="M1558" s="5"/>
      <c r="N1558" s="5"/>
    </row>
    <row r="1559" ht="15.75" customHeight="1">
      <c r="A1559" s="17"/>
      <c r="B1559" s="5"/>
      <c r="C1559" s="5"/>
      <c r="D1559" s="5"/>
      <c r="M1559" s="5"/>
      <c r="N1559" s="5"/>
      <c r="O1559" s="5"/>
      <c r="S1559" s="5"/>
      <c r="T1559" s="5"/>
      <c r="U1559" s="5"/>
      <c r="V1559" s="5"/>
      <c r="Y1559" s="5"/>
    </row>
    <row r="1560" ht="15.75" customHeight="1">
      <c r="A1560" s="17"/>
      <c r="B1560" s="117"/>
      <c r="C1560" s="5"/>
      <c r="D1560" s="5"/>
      <c r="M1560" s="5"/>
      <c r="N1560" s="5"/>
    </row>
    <row r="1561" ht="15.75" customHeight="1">
      <c r="A1561" s="17"/>
      <c r="B1561" s="117"/>
      <c r="C1561" s="5"/>
      <c r="D1561" s="5"/>
    </row>
    <row r="1562" ht="15.75" customHeight="1">
      <c r="A1562" s="17"/>
      <c r="B1562" s="117"/>
      <c r="C1562" s="5"/>
      <c r="D1562" s="5"/>
      <c r="E1562" s="5"/>
      <c r="F1562" s="5"/>
      <c r="K1562" s="5"/>
      <c r="L1562" s="5"/>
      <c r="M1562" s="5"/>
      <c r="N1562" s="5"/>
      <c r="O1562" s="5"/>
      <c r="Z1562" s="5"/>
      <c r="AA1562" s="5"/>
    </row>
    <row r="1563" ht="15.75" customHeight="1">
      <c r="A1563" s="17"/>
      <c r="B1563" s="117"/>
      <c r="C1563" s="5"/>
      <c r="D1563" s="5"/>
      <c r="S1563" s="5"/>
      <c r="T1563" s="5"/>
    </row>
    <row r="1564" ht="15.75" customHeight="1">
      <c r="A1564" s="17"/>
      <c r="B1564" s="117"/>
      <c r="C1564" s="5"/>
      <c r="D1564" s="5"/>
      <c r="O1564" s="5"/>
    </row>
    <row r="1565" ht="15.75" customHeight="1">
      <c r="A1565" s="17"/>
      <c r="B1565" s="5"/>
      <c r="C1565" s="5"/>
      <c r="M1565" s="5"/>
      <c r="N1565" s="5"/>
      <c r="AC1565" s="5"/>
    </row>
    <row r="1566" ht="15.75" customHeight="1">
      <c r="A1566" s="17"/>
      <c r="B1566" s="117"/>
      <c r="C1566" s="5"/>
      <c r="AC1566" s="5"/>
    </row>
    <row r="1567" ht="15.75" customHeight="1">
      <c r="A1567" s="17"/>
      <c r="B1567" s="117"/>
      <c r="C1567" s="5"/>
      <c r="D1567" s="5"/>
      <c r="M1567" s="5"/>
      <c r="N1567" s="5"/>
      <c r="O1567" s="5"/>
      <c r="S1567" s="5"/>
      <c r="T1567" s="5"/>
      <c r="Y1567" s="5"/>
      <c r="Z1567" s="5"/>
      <c r="AA1567" s="5"/>
    </row>
    <row r="1568" ht="15.75" customHeight="1">
      <c r="A1568" s="17"/>
      <c r="B1568" s="117"/>
      <c r="C1568" s="5"/>
      <c r="D1568" s="5"/>
      <c r="M1568" s="5"/>
      <c r="N1568" s="5"/>
    </row>
    <row r="1569" ht="15.75" customHeight="1">
      <c r="A1569" s="17"/>
      <c r="B1569" s="5"/>
      <c r="C1569" s="5"/>
      <c r="D1569" s="5"/>
      <c r="M1569" s="5"/>
      <c r="N1569" s="5"/>
      <c r="AC1569" s="5"/>
    </row>
    <row r="1570" ht="15.75" customHeight="1">
      <c r="A1570" s="17"/>
      <c r="B1570" s="117"/>
      <c r="C1570" s="5"/>
      <c r="D1570" s="5"/>
      <c r="O1570" s="5"/>
    </row>
    <row r="1571" ht="15.75" customHeight="1">
      <c r="A1571" s="17"/>
      <c r="B1571" s="117"/>
      <c r="C1571" s="5"/>
      <c r="M1571" s="5"/>
      <c r="N1571" s="5"/>
      <c r="O1571" s="5"/>
    </row>
    <row r="1572" ht="15.75" customHeight="1">
      <c r="A1572" s="17"/>
      <c r="B1572" s="117"/>
      <c r="C1572" s="5"/>
      <c r="D1572" s="5"/>
      <c r="M1572" s="5"/>
      <c r="N1572" s="5"/>
      <c r="S1572" s="5"/>
      <c r="T1572" s="5"/>
      <c r="W1572" s="5"/>
      <c r="X1572" s="5"/>
      <c r="Z1572" s="5"/>
      <c r="AA1572" s="5"/>
    </row>
    <row r="1573" ht="15.75" customHeight="1">
      <c r="A1573" s="17"/>
      <c r="B1573" s="5"/>
      <c r="C1573" s="5"/>
      <c r="D1573" s="5"/>
      <c r="M1573" s="5"/>
      <c r="N1573" s="5"/>
      <c r="U1573" s="5"/>
      <c r="V1573" s="5"/>
      <c r="Y1573" s="5"/>
    </row>
    <row r="1574" ht="15.75" customHeight="1">
      <c r="A1574" s="17"/>
      <c r="B1574" s="117"/>
      <c r="C1574" s="5"/>
      <c r="D1574" s="5"/>
      <c r="M1574" s="5"/>
      <c r="N1574" s="5"/>
    </row>
    <row r="1575" ht="15.75" customHeight="1">
      <c r="A1575" s="17"/>
      <c r="B1575" s="117"/>
      <c r="C1575" s="5"/>
      <c r="D1575" s="5"/>
      <c r="U1575" s="5"/>
      <c r="V1575" s="5"/>
      <c r="AF1575" s="5"/>
      <c r="AG1575" s="5"/>
    </row>
    <row r="1576" ht="15.75" customHeight="1">
      <c r="A1576" s="17"/>
      <c r="B1576" s="117"/>
      <c r="C1576" s="5"/>
      <c r="D1576" s="5"/>
      <c r="M1576" s="5"/>
      <c r="N1576" s="5"/>
      <c r="S1576" s="5"/>
      <c r="T1576" s="5"/>
      <c r="Y1576" s="5"/>
      <c r="Z1576" s="5"/>
      <c r="AA1576" s="5"/>
      <c r="AC1576" s="5"/>
      <c r="AH1576" s="5"/>
    </row>
    <row r="1577" ht="15.75" customHeight="1">
      <c r="A1577" s="17"/>
      <c r="B1577" s="117"/>
      <c r="C1577" s="5"/>
      <c r="D1577" s="5"/>
      <c r="M1577" s="5"/>
      <c r="N1577" s="5"/>
      <c r="Z1577" s="5"/>
      <c r="AA1577" s="5"/>
    </row>
    <row r="1578" ht="15.75" customHeight="1">
      <c r="A1578" s="17"/>
      <c r="B1578" s="5"/>
      <c r="C1578" s="5"/>
      <c r="D1578" s="5"/>
      <c r="M1578" s="5"/>
      <c r="N1578" s="5"/>
      <c r="O1578" s="5"/>
    </row>
    <row r="1579" ht="15.75" customHeight="1">
      <c r="A1579" s="17"/>
      <c r="B1579" s="117"/>
      <c r="C1579" s="5"/>
      <c r="D1579" s="5"/>
      <c r="M1579" s="5"/>
      <c r="N1579" s="5"/>
    </row>
    <row r="1580" ht="15.75" customHeight="1">
      <c r="A1580" s="17"/>
      <c r="B1580" s="117"/>
      <c r="C1580" s="5"/>
      <c r="M1580" s="5"/>
      <c r="N1580" s="5"/>
      <c r="O1580" s="5"/>
      <c r="AF1580" s="5"/>
      <c r="AG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</row>
    <row r="1581" ht="15.75" customHeight="1">
      <c r="A1581" s="17"/>
      <c r="B1581" s="117"/>
      <c r="C1581" s="5"/>
      <c r="Z1581" s="5"/>
      <c r="AA1581" s="5"/>
    </row>
    <row r="1582" ht="15.75" customHeight="1">
      <c r="A1582" s="17"/>
      <c r="B1582" s="117"/>
      <c r="C1582" s="5"/>
      <c r="D1582" s="5"/>
      <c r="M1582" s="5"/>
      <c r="N1582" s="5"/>
      <c r="O1582" s="5"/>
    </row>
    <row r="1583" ht="15.75" customHeight="1">
      <c r="A1583" s="17"/>
      <c r="B1583" s="117"/>
      <c r="C1583" s="5"/>
      <c r="D1583" s="5"/>
      <c r="M1583" s="5"/>
      <c r="N1583" s="5"/>
      <c r="O1583" s="5"/>
      <c r="U1583" s="5"/>
      <c r="V1583" s="5"/>
      <c r="Z1583" s="5"/>
      <c r="AA1583" s="5"/>
    </row>
    <row r="1584" ht="15.75" customHeight="1">
      <c r="A1584" s="17"/>
      <c r="B1584" s="117"/>
      <c r="C1584" s="5"/>
      <c r="S1584" s="5"/>
      <c r="T1584" s="5"/>
    </row>
    <row r="1585" ht="15.75" customHeight="1">
      <c r="A1585" s="17"/>
      <c r="B1585" s="117"/>
      <c r="C1585" s="5"/>
      <c r="M1585" s="5"/>
      <c r="N1585" s="5"/>
      <c r="O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</row>
    <row r="1586" ht="15.75" customHeight="1">
      <c r="A1586" s="17"/>
      <c r="B1586" s="117"/>
      <c r="C1586" s="5"/>
      <c r="D1586" s="5"/>
      <c r="I1586" s="5"/>
      <c r="J1586" s="5"/>
      <c r="M1586" s="5"/>
      <c r="N1586" s="5"/>
      <c r="O1586" s="5"/>
      <c r="S1586" s="5"/>
      <c r="T1586" s="5"/>
      <c r="U1586" s="5"/>
      <c r="V1586" s="5"/>
      <c r="AB1586" s="5"/>
      <c r="AC1586" s="5"/>
    </row>
    <row r="1587" ht="15.75" customHeight="1">
      <c r="A1587" s="17"/>
      <c r="B1587" s="117"/>
      <c r="C1587" s="5"/>
      <c r="D1587" s="5"/>
      <c r="M1587" s="5"/>
      <c r="N1587" s="5"/>
    </row>
    <row r="1588" ht="15.75" customHeight="1">
      <c r="A1588" s="17"/>
      <c r="B1588" s="117"/>
      <c r="C1588" s="5"/>
      <c r="D1588" s="5"/>
      <c r="I1588" s="5"/>
      <c r="J1588" s="5"/>
      <c r="M1588" s="5"/>
      <c r="N1588" s="5"/>
      <c r="S1588" s="5"/>
      <c r="T1588" s="5"/>
      <c r="Y1588" s="5"/>
      <c r="Z1588" s="5"/>
      <c r="AA1588" s="5"/>
    </row>
    <row r="1589" ht="15.75" customHeight="1">
      <c r="A1589" s="17"/>
      <c r="B1589" s="117"/>
      <c r="C1589" s="5"/>
      <c r="D1589" s="5"/>
      <c r="M1589" s="5"/>
      <c r="N1589" s="5"/>
      <c r="O1589" s="5"/>
      <c r="U1589" s="5"/>
      <c r="V1589" s="5"/>
      <c r="Y1589" s="5"/>
    </row>
    <row r="1590" ht="15.75" customHeight="1">
      <c r="A1590" s="17"/>
      <c r="B1590" s="117"/>
      <c r="C1590" s="5"/>
      <c r="M1590" s="5"/>
      <c r="N1590" s="5"/>
      <c r="O1590" s="5"/>
      <c r="U1590" s="5"/>
      <c r="V1590" s="5"/>
    </row>
    <row r="1591" ht="15.75" customHeight="1">
      <c r="A1591" s="17"/>
      <c r="B1591" s="117"/>
      <c r="C1591" s="5"/>
      <c r="I1591" s="5"/>
      <c r="J1591" s="5"/>
      <c r="M1591" s="5"/>
      <c r="N1591" s="5"/>
      <c r="O1591" s="5"/>
      <c r="U1591" s="5"/>
      <c r="V1591" s="5"/>
      <c r="Y1591" s="5"/>
      <c r="Z1591" s="5"/>
      <c r="AA1591" s="5"/>
      <c r="AF1591" s="5"/>
      <c r="AG1591" s="5"/>
    </row>
    <row r="1592" ht="15.75" customHeight="1">
      <c r="A1592" s="17"/>
      <c r="B1592" s="117"/>
      <c r="C1592" s="5"/>
      <c r="D1592" s="5"/>
      <c r="M1592" s="5"/>
      <c r="N1592" s="5"/>
      <c r="O1592" s="5"/>
      <c r="P1592" s="5"/>
      <c r="S1592" s="5"/>
      <c r="T1592" s="5"/>
      <c r="U1592" s="5"/>
      <c r="V1592" s="5"/>
      <c r="AF1592" s="5"/>
      <c r="AG1592" s="5"/>
    </row>
    <row r="1593" ht="15.75" customHeight="1">
      <c r="A1593" s="17"/>
      <c r="B1593" s="5"/>
      <c r="C1593" s="5"/>
      <c r="D1593" s="5"/>
      <c r="M1593" s="5"/>
      <c r="N1593" s="5"/>
      <c r="O1593" s="5"/>
    </row>
    <row r="1594" ht="15.75" customHeight="1">
      <c r="A1594" s="17"/>
      <c r="B1594" s="117"/>
      <c r="C1594" s="5"/>
      <c r="D1594" s="5"/>
      <c r="K1594" s="5"/>
      <c r="L1594" s="5"/>
      <c r="M1594" s="5"/>
      <c r="N1594" s="5"/>
      <c r="O1594" s="5"/>
      <c r="AE1594" s="5"/>
    </row>
    <row r="1595" ht="15.75" customHeight="1">
      <c r="A1595" s="17"/>
      <c r="B1595" s="117"/>
      <c r="C1595" s="5"/>
      <c r="D1595" s="5"/>
      <c r="M1595" s="5"/>
      <c r="N1595" s="5"/>
      <c r="O1595" s="5"/>
      <c r="S1595" s="5"/>
      <c r="T1595" s="5"/>
    </row>
    <row r="1596" ht="15.75" customHeight="1">
      <c r="A1596" s="17"/>
      <c r="B1596" s="117"/>
      <c r="C1596" s="5"/>
      <c r="W1596" s="5"/>
      <c r="X1596" s="5"/>
      <c r="AE1596" s="5"/>
    </row>
    <row r="1597" ht="15.75" customHeight="1">
      <c r="A1597" s="17"/>
      <c r="B1597" s="117"/>
      <c r="C1597" s="5"/>
      <c r="D1597" s="5"/>
      <c r="S1597" s="5"/>
      <c r="T1597" s="5"/>
      <c r="W1597" s="5"/>
      <c r="X1597" s="5"/>
      <c r="Z1597" s="5"/>
      <c r="AA1597" s="5"/>
    </row>
    <row r="1598" ht="15.75" customHeight="1">
      <c r="A1598" s="17"/>
      <c r="B1598" s="117"/>
      <c r="C1598" s="5"/>
      <c r="D1598" s="5"/>
      <c r="M1598" s="5"/>
      <c r="N1598" s="5"/>
      <c r="O1598" s="5"/>
      <c r="S1598" s="5"/>
      <c r="T1598" s="5"/>
      <c r="Y1598" s="5"/>
    </row>
    <row r="1599" ht="15.75" customHeight="1">
      <c r="A1599" s="17"/>
      <c r="B1599" s="117"/>
      <c r="C1599" s="5"/>
      <c r="S1599" s="5"/>
      <c r="T1599" s="5"/>
    </row>
    <row r="1600" ht="15.75" customHeight="1">
      <c r="A1600" s="17"/>
      <c r="B1600" s="117"/>
      <c r="C1600" s="5"/>
      <c r="D1600" s="5"/>
      <c r="E1600" s="5"/>
      <c r="F1600" s="5"/>
      <c r="M1600" s="5"/>
      <c r="N1600" s="5"/>
      <c r="O1600" s="5"/>
      <c r="Y1600" s="5"/>
      <c r="Z1600" s="5"/>
      <c r="AA1600" s="5"/>
    </row>
    <row r="1601" ht="15.75" customHeight="1">
      <c r="A1601" s="17"/>
      <c r="B1601" s="5"/>
      <c r="C1601" s="5"/>
      <c r="D1601" s="5"/>
      <c r="M1601" s="5"/>
      <c r="N1601" s="5"/>
      <c r="O1601" s="5"/>
      <c r="S1601" s="5"/>
      <c r="T1601" s="5"/>
    </row>
    <row r="1602" ht="15.75" customHeight="1">
      <c r="A1602" s="17"/>
      <c r="B1602" s="117"/>
      <c r="C1602" s="5"/>
      <c r="D1602" s="5"/>
      <c r="Y1602" s="5"/>
    </row>
    <row r="1603" ht="15.75" customHeight="1">
      <c r="A1603" s="17"/>
      <c r="B1603" s="117"/>
      <c r="C1603" s="5"/>
      <c r="D1603" s="5"/>
      <c r="G1603" s="5"/>
      <c r="H1603" s="5"/>
      <c r="M1603" s="5"/>
      <c r="N1603" s="5"/>
      <c r="O1603" s="5"/>
      <c r="S1603" s="5"/>
      <c r="T1603" s="5"/>
      <c r="Y1603" s="5"/>
    </row>
    <row r="1604" ht="15.75" customHeight="1">
      <c r="A1604" s="17"/>
      <c r="B1604" s="117"/>
      <c r="C1604" s="5"/>
      <c r="D1604" s="5"/>
      <c r="G1604" s="5"/>
      <c r="H1604" s="5"/>
      <c r="O1604" s="5"/>
      <c r="U1604" s="5"/>
      <c r="V1604" s="5"/>
      <c r="AC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</row>
    <row r="1605" ht="15.75" customHeight="1">
      <c r="A1605" s="17"/>
      <c r="B1605" s="117"/>
      <c r="C1605" s="5"/>
      <c r="I1605" s="5"/>
      <c r="J1605" s="5"/>
      <c r="W1605" s="5"/>
      <c r="X1605" s="5"/>
      <c r="Y1605" s="5"/>
      <c r="Z1605" s="5"/>
      <c r="AA1605" s="5"/>
      <c r="AB1605" s="5"/>
      <c r="AF1605" s="5"/>
      <c r="AG1605" s="5"/>
    </row>
    <row r="1606" ht="15.75" customHeight="1">
      <c r="A1606" s="17"/>
      <c r="B1606" s="117"/>
      <c r="C1606" s="5"/>
      <c r="I1606" s="5"/>
      <c r="J1606" s="5"/>
      <c r="M1606" s="5"/>
      <c r="N1606" s="5"/>
      <c r="O1606" s="5"/>
      <c r="P1606" s="5"/>
      <c r="W1606" s="5"/>
      <c r="X1606" s="5"/>
    </row>
    <row r="1607" ht="15.75" customHeight="1">
      <c r="A1607" s="17"/>
      <c r="B1607" s="117"/>
      <c r="C1607" s="5"/>
      <c r="D1607" s="5"/>
      <c r="S1607" s="5"/>
      <c r="T1607" s="5"/>
      <c r="AE1607" s="5"/>
    </row>
    <row r="1608" ht="15.75" customHeight="1">
      <c r="A1608" s="17"/>
      <c r="B1608" s="117"/>
      <c r="C1608" s="5"/>
      <c r="K1608" s="5"/>
      <c r="L1608" s="5"/>
      <c r="S1608" s="5"/>
      <c r="T1608" s="5"/>
      <c r="AB1608" s="5"/>
      <c r="AC1608" s="5"/>
    </row>
    <row r="1609" ht="15.75" customHeight="1">
      <c r="A1609" s="17"/>
      <c r="B1609" s="117"/>
      <c r="C1609" s="5"/>
      <c r="O1609" s="5"/>
      <c r="Z1609" s="5"/>
      <c r="AA1609" s="5"/>
      <c r="AB1609" s="5"/>
      <c r="AH1609" s="5"/>
    </row>
    <row r="1610" ht="15.75" customHeight="1">
      <c r="A1610" s="17"/>
      <c r="B1610" s="117"/>
      <c r="C1610" s="5"/>
      <c r="I1610" s="5"/>
      <c r="J1610" s="5"/>
      <c r="K1610" s="5"/>
      <c r="L1610" s="5"/>
    </row>
    <row r="1611" ht="15.75" customHeight="1">
      <c r="A1611" s="17"/>
      <c r="B1611" s="117"/>
      <c r="C1611" s="5"/>
      <c r="D1611" s="5"/>
      <c r="W1611" s="5"/>
      <c r="X1611" s="5"/>
      <c r="Z1611" s="5"/>
      <c r="AA1611" s="5"/>
      <c r="AB1611" s="5"/>
      <c r="AF1611" s="5"/>
      <c r="AG1611" s="5"/>
    </row>
    <row r="1612" ht="15.75" customHeight="1">
      <c r="A1612" s="17"/>
      <c r="B1612" s="117"/>
      <c r="C1612" s="5"/>
    </row>
    <row r="1613" ht="15.75" customHeight="1">
      <c r="A1613" s="17"/>
      <c r="B1613" s="117"/>
      <c r="C1613" s="5"/>
    </row>
    <row r="1614" ht="15.75" customHeight="1">
      <c r="A1614" s="17"/>
      <c r="B1614" s="5"/>
      <c r="C1614" s="5"/>
      <c r="M1614" s="5"/>
      <c r="N1614" s="5"/>
      <c r="O1614" s="5"/>
      <c r="S1614" s="5"/>
      <c r="T1614" s="5"/>
      <c r="U1614" s="5"/>
      <c r="V1614" s="5"/>
      <c r="AB1614" s="5"/>
      <c r="AC1614" s="5"/>
      <c r="AF1614" s="5"/>
      <c r="AG1614" s="5"/>
    </row>
    <row r="1615" ht="15.75" customHeight="1">
      <c r="A1615" s="17"/>
      <c r="B1615" s="5"/>
      <c r="C1615" s="5"/>
      <c r="Z1615" s="5"/>
      <c r="AA1615" s="5"/>
    </row>
    <row r="1616" ht="15.75" customHeight="1">
      <c r="A1616" s="17"/>
      <c r="B1616" s="5"/>
      <c r="C1616" s="5"/>
      <c r="D1616" s="5"/>
      <c r="M1616" s="5"/>
      <c r="N1616" s="5"/>
      <c r="O1616" s="5"/>
      <c r="P1616" s="5"/>
      <c r="Q1616" s="5"/>
      <c r="R1616" s="5"/>
      <c r="W1616" s="5"/>
      <c r="X1616" s="5"/>
      <c r="Y1616" s="5"/>
      <c r="Z1616" s="5"/>
      <c r="AA1616" s="5"/>
      <c r="AC1616" s="5"/>
    </row>
    <row r="1617" ht="15.75" customHeight="1">
      <c r="A1617" s="17"/>
      <c r="B1617" s="5"/>
      <c r="C1617" s="5"/>
      <c r="AB1617" s="5"/>
      <c r="AC1617" s="5"/>
    </row>
    <row r="1618" ht="15.75" customHeight="1">
      <c r="A1618" s="17"/>
      <c r="B1618" s="5"/>
      <c r="C1618" s="5"/>
      <c r="D1618" s="5"/>
      <c r="G1618" s="5"/>
      <c r="H1618" s="5"/>
      <c r="M1618" s="5"/>
      <c r="N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D1618" s="5"/>
      <c r="AE1618" s="5"/>
    </row>
    <row r="1619" ht="15.75" customHeight="1">
      <c r="A1619" s="17"/>
      <c r="B1619" s="5"/>
      <c r="C1619" s="5"/>
      <c r="D1619" s="5"/>
      <c r="M1619" s="5"/>
      <c r="N1619" s="5"/>
      <c r="O1619" s="5"/>
      <c r="Q1619" s="5"/>
      <c r="R1619" s="5"/>
      <c r="S1619" s="5"/>
      <c r="T1619" s="5"/>
      <c r="W1619" s="5"/>
      <c r="X1619" s="5"/>
      <c r="Y1619" s="5"/>
      <c r="Z1619" s="5"/>
      <c r="AA1619" s="5"/>
      <c r="AC1619" s="5"/>
    </row>
    <row r="1620" ht="15.75" customHeight="1">
      <c r="A1620" s="17"/>
      <c r="B1620" s="5"/>
      <c r="C1620" s="5"/>
      <c r="Y1620" s="5"/>
    </row>
    <row r="1621" ht="15.75" customHeight="1">
      <c r="A1621" s="17"/>
      <c r="B1621" s="5"/>
      <c r="C1621" s="5"/>
      <c r="D1621" s="5"/>
      <c r="G1621" s="5"/>
      <c r="H1621" s="5"/>
      <c r="M1621" s="5"/>
      <c r="N1621" s="5"/>
      <c r="O1621" s="5"/>
      <c r="S1621" s="5"/>
      <c r="T1621" s="5"/>
      <c r="U1621" s="5"/>
      <c r="V1621" s="5"/>
      <c r="W1621" s="5"/>
      <c r="X1621" s="5"/>
      <c r="Z1621" s="5"/>
      <c r="AA1621" s="5"/>
    </row>
    <row r="1622" ht="15.75" customHeight="1">
      <c r="A1622" s="17"/>
      <c r="B1622" s="5"/>
      <c r="C1622" s="5"/>
      <c r="D1622" s="5"/>
      <c r="G1622" s="5"/>
      <c r="H1622" s="5"/>
      <c r="M1622" s="5"/>
      <c r="N1622" s="5"/>
      <c r="S1622" s="5"/>
      <c r="T1622" s="5"/>
      <c r="U1622" s="5"/>
      <c r="V1622" s="5"/>
      <c r="W1622" s="5"/>
      <c r="X1622" s="5"/>
      <c r="Z1622" s="5"/>
      <c r="AA1622" s="5"/>
      <c r="AC1622" s="5"/>
    </row>
    <row r="1623" ht="15.75" customHeight="1">
      <c r="A1623" s="17"/>
      <c r="B1623" s="5"/>
      <c r="C1623" s="5"/>
      <c r="D1623" s="5"/>
      <c r="M1623" s="5"/>
      <c r="N1623" s="5"/>
    </row>
    <row r="1624" ht="15.75" customHeight="1">
      <c r="A1624" s="17"/>
      <c r="B1624" s="5"/>
      <c r="C1624" s="5"/>
      <c r="M1624" s="5"/>
      <c r="N1624" s="5"/>
      <c r="O1624" s="5"/>
    </row>
    <row r="1625" ht="15.75" customHeight="1">
      <c r="A1625" s="17"/>
      <c r="B1625" s="5"/>
      <c r="C1625" s="5"/>
      <c r="M1625" s="5"/>
      <c r="N1625" s="5"/>
    </row>
    <row r="1626" ht="15.75" customHeight="1">
      <c r="A1626" s="17"/>
      <c r="B1626" s="5"/>
      <c r="C1626" s="5"/>
      <c r="D1626" s="5"/>
      <c r="K1626" s="5"/>
      <c r="L1626" s="5"/>
      <c r="M1626" s="5"/>
      <c r="N1626" s="5"/>
      <c r="W1626" s="5"/>
      <c r="X1626" s="5"/>
      <c r="Y1626" s="5"/>
      <c r="Z1626" s="5"/>
      <c r="AA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</row>
    <row r="1627" ht="15.75" customHeight="1">
      <c r="A1627" s="17"/>
      <c r="B1627" s="5"/>
      <c r="C1627" s="5"/>
      <c r="D1627" s="5"/>
      <c r="G1627" s="5"/>
      <c r="H1627" s="5"/>
      <c r="M1627" s="5"/>
      <c r="N1627" s="5"/>
      <c r="O1627" s="5"/>
      <c r="S1627" s="5"/>
      <c r="T1627" s="5"/>
      <c r="U1627" s="5"/>
      <c r="V1627" s="5"/>
      <c r="W1627" s="5"/>
      <c r="X1627" s="5"/>
      <c r="Z1627" s="5"/>
      <c r="AA1627" s="5"/>
    </row>
    <row r="1628" ht="15.75" customHeight="1">
      <c r="A1628" s="17"/>
      <c r="B1628" s="5"/>
      <c r="C1628" s="5"/>
      <c r="D1628" s="5"/>
      <c r="M1628" s="5"/>
      <c r="N1628" s="5"/>
      <c r="O1628" s="5"/>
      <c r="U1628" s="5"/>
      <c r="V1628" s="5"/>
      <c r="W1628" s="5"/>
      <c r="X1628" s="5"/>
      <c r="AB1628" s="5"/>
      <c r="AF1628" s="5"/>
      <c r="AG1628" s="5"/>
    </row>
    <row r="1629" ht="15.75" customHeight="1">
      <c r="A1629" s="17"/>
      <c r="B1629" s="5"/>
      <c r="C1629" s="5"/>
      <c r="D1629" s="5"/>
      <c r="M1629" s="5"/>
      <c r="N1629" s="5"/>
      <c r="AB1629" s="5"/>
    </row>
    <row r="1630" ht="15.75" customHeight="1">
      <c r="A1630" s="17"/>
      <c r="B1630" s="5"/>
      <c r="C1630" s="5"/>
      <c r="D1630" s="5"/>
      <c r="M1630" s="5"/>
      <c r="N1630" s="5"/>
      <c r="O1630" s="5"/>
      <c r="Q1630" s="5"/>
      <c r="R1630" s="5"/>
      <c r="W1630" s="5"/>
      <c r="X1630" s="5"/>
    </row>
    <row r="1631" ht="15.75" customHeight="1">
      <c r="A1631" s="17"/>
      <c r="B1631" s="5"/>
      <c r="C1631" s="5"/>
      <c r="D1631" s="5"/>
      <c r="M1631" s="5"/>
      <c r="N1631" s="5"/>
    </row>
    <row r="1632" ht="15.75" customHeight="1">
      <c r="A1632" s="17"/>
      <c r="B1632" s="5"/>
      <c r="C1632" s="5"/>
      <c r="M1632" s="5"/>
      <c r="N1632" s="5"/>
      <c r="Q1632" s="5"/>
      <c r="R1632" s="5"/>
      <c r="S1632" s="5"/>
      <c r="T1632" s="5"/>
      <c r="U1632" s="5"/>
      <c r="V1632" s="5"/>
      <c r="W1632" s="5"/>
      <c r="X1632" s="5"/>
      <c r="Z1632" s="5"/>
      <c r="AA1632" s="5"/>
    </row>
    <row r="1633" ht="15.75" customHeight="1">
      <c r="A1633" s="17"/>
      <c r="B1633" s="5"/>
      <c r="C1633" s="5"/>
      <c r="W1633" s="5"/>
      <c r="X1633" s="5"/>
      <c r="Z1633" s="5"/>
      <c r="AA1633" s="5"/>
    </row>
    <row r="1634" ht="15.75" customHeight="1">
      <c r="A1634" s="17"/>
      <c r="B1634" s="5"/>
      <c r="C1634" s="5"/>
      <c r="D1634" s="5"/>
      <c r="M1634" s="5"/>
      <c r="N1634" s="5"/>
      <c r="AE1634" s="5"/>
    </row>
    <row r="1635" ht="15.75" customHeight="1">
      <c r="A1635" s="17"/>
      <c r="B1635" s="5"/>
      <c r="C1635" s="5"/>
      <c r="D1635" s="5"/>
      <c r="M1635" s="5"/>
      <c r="N1635" s="5"/>
      <c r="O1635" s="5"/>
      <c r="W1635" s="5"/>
      <c r="X1635" s="5"/>
      <c r="Z1635" s="5"/>
      <c r="AA1635" s="5"/>
    </row>
    <row r="1636" ht="15.75" customHeight="1">
      <c r="A1636" s="17"/>
      <c r="B1636" s="5"/>
      <c r="C1636" s="5"/>
      <c r="M1636" s="5"/>
      <c r="N1636" s="5"/>
    </row>
    <row r="1637" ht="15.75" customHeight="1">
      <c r="A1637" s="17"/>
      <c r="B1637" s="5"/>
      <c r="C1637" s="5"/>
      <c r="AE1637" s="5"/>
    </row>
    <row r="1638" ht="15.75" customHeight="1">
      <c r="A1638" s="17"/>
      <c r="B1638" s="5"/>
      <c r="C1638" s="5"/>
      <c r="D1638" s="5"/>
      <c r="M1638" s="5"/>
      <c r="N1638" s="5"/>
      <c r="O1638" s="5"/>
      <c r="W1638" s="5"/>
      <c r="X1638" s="5"/>
      <c r="Z1638" s="5"/>
      <c r="AA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</row>
    <row r="1639" ht="15.75" customHeight="1">
      <c r="A1639" s="17"/>
      <c r="B1639" s="5"/>
      <c r="C1639" s="5"/>
      <c r="D1639" s="5"/>
      <c r="I1639" s="5"/>
      <c r="J1639" s="5"/>
      <c r="K1639" s="5"/>
      <c r="L1639" s="5"/>
      <c r="M1639" s="5"/>
      <c r="N1639" s="5"/>
      <c r="Q1639" s="5"/>
      <c r="R1639" s="5"/>
      <c r="S1639" s="5"/>
      <c r="T1639" s="5"/>
      <c r="W1639" s="5"/>
      <c r="X1639" s="5"/>
      <c r="Y1639" s="5"/>
      <c r="AC1639" s="5"/>
      <c r="AD1639" s="5"/>
      <c r="AF1639" s="5"/>
      <c r="AG1639" s="5"/>
    </row>
    <row r="1640" ht="15.75" customHeight="1">
      <c r="A1640" s="17"/>
      <c r="B1640" s="5"/>
      <c r="C1640" s="5"/>
      <c r="D1640" s="5"/>
      <c r="M1640" s="5"/>
      <c r="N1640" s="5"/>
      <c r="O1640" s="5"/>
      <c r="S1640" s="5"/>
      <c r="T1640" s="5"/>
      <c r="Z1640" s="5"/>
      <c r="AA1640" s="5"/>
    </row>
    <row r="1641" ht="15.75" customHeight="1">
      <c r="A1641" s="17"/>
      <c r="B1641" s="5"/>
      <c r="C1641" s="5"/>
      <c r="D1641" s="5"/>
      <c r="I1641" s="5"/>
      <c r="J1641" s="5"/>
      <c r="K1641" s="5"/>
      <c r="L1641" s="5"/>
      <c r="M1641" s="5"/>
      <c r="N1641" s="5"/>
      <c r="O1641" s="5"/>
      <c r="Q1641" s="5"/>
      <c r="R1641" s="5"/>
      <c r="S1641" s="5"/>
      <c r="T1641" s="5"/>
      <c r="W1641" s="5"/>
      <c r="X1641" s="5"/>
    </row>
    <row r="1642" ht="15.75" customHeight="1">
      <c r="A1642" s="17"/>
      <c r="B1642" s="5"/>
      <c r="C1642" s="5"/>
      <c r="M1642" s="5"/>
      <c r="N1642" s="5"/>
      <c r="O1642" s="5"/>
      <c r="Z1642" s="5"/>
      <c r="AA1642" s="5"/>
    </row>
    <row r="1643" ht="15.75" customHeight="1">
      <c r="A1643" s="17"/>
      <c r="B1643" s="5"/>
      <c r="C1643" s="5"/>
      <c r="D1643" s="5"/>
      <c r="M1643" s="5"/>
      <c r="N1643" s="5"/>
      <c r="O1643" s="5"/>
    </row>
    <row r="1644" ht="15.75" customHeight="1">
      <c r="A1644" s="17"/>
      <c r="B1644" s="5"/>
      <c r="C1644" s="5"/>
      <c r="D1644" s="5"/>
      <c r="M1644" s="5"/>
      <c r="N1644" s="5"/>
    </row>
    <row r="1645" ht="15.75" customHeight="1">
      <c r="A1645" s="17"/>
      <c r="B1645" s="5"/>
      <c r="C1645" s="5"/>
      <c r="Y1645" s="5"/>
    </row>
    <row r="1646" ht="15.75" customHeight="1">
      <c r="A1646" s="17"/>
      <c r="B1646" s="5"/>
      <c r="C1646" s="5"/>
      <c r="M1646" s="5"/>
      <c r="N1646" s="5"/>
    </row>
    <row r="1647" ht="15.75" customHeight="1">
      <c r="A1647" s="17"/>
      <c r="B1647" s="5"/>
      <c r="C1647" s="5"/>
      <c r="M1647" s="5"/>
      <c r="N1647" s="5"/>
      <c r="O1647" s="5"/>
      <c r="Z1647" s="5"/>
      <c r="AA1647" s="5"/>
    </row>
    <row r="1648" ht="15.75" customHeight="1">
      <c r="A1648" s="17"/>
      <c r="B1648" s="5"/>
      <c r="C1648" s="5"/>
      <c r="D1648" s="5"/>
      <c r="M1648" s="5"/>
      <c r="N1648" s="5"/>
      <c r="O1648" s="5"/>
      <c r="W1648" s="5"/>
      <c r="X1648" s="5"/>
      <c r="AC1648" s="5"/>
    </row>
    <row r="1649" ht="15.75" customHeight="1">
      <c r="A1649" s="17"/>
      <c r="B1649" s="5"/>
      <c r="C1649" s="5"/>
      <c r="D1649" s="5"/>
      <c r="G1649" s="5"/>
      <c r="H1649" s="5"/>
      <c r="I1649" s="5"/>
      <c r="J1649" s="5"/>
      <c r="K1649" s="5"/>
      <c r="L1649" s="5"/>
      <c r="M1649" s="5"/>
      <c r="N1649" s="5"/>
      <c r="O1649" s="5"/>
      <c r="Q1649" s="5"/>
      <c r="R1649" s="5"/>
      <c r="U1649" s="5"/>
      <c r="V1649" s="5"/>
      <c r="W1649" s="5"/>
      <c r="X1649" s="5"/>
      <c r="Y1649" s="5"/>
      <c r="Z1649" s="5"/>
      <c r="AA1649" s="5"/>
      <c r="AB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</row>
    <row r="1650" ht="15.75" customHeight="1">
      <c r="A1650" s="17"/>
      <c r="B1650" s="5"/>
      <c r="C1650" s="5"/>
      <c r="S1650" s="5"/>
      <c r="T1650" s="5"/>
      <c r="W1650" s="5"/>
      <c r="X1650" s="5"/>
      <c r="Z1650" s="5"/>
      <c r="AA1650" s="5"/>
    </row>
    <row r="1651" ht="15.75" customHeight="1">
      <c r="A1651" s="17"/>
      <c r="B1651" s="5"/>
      <c r="C1651" s="5"/>
      <c r="O1651" s="5"/>
      <c r="S1651" s="5"/>
      <c r="T1651" s="5"/>
      <c r="W1651" s="5"/>
      <c r="X1651" s="5"/>
      <c r="Y1651" s="5"/>
      <c r="AB1651" s="5"/>
      <c r="AC1651" s="5"/>
      <c r="AD1651" s="5"/>
    </row>
    <row r="1652" ht="15.75" customHeight="1">
      <c r="A1652" s="17"/>
      <c r="B1652" s="5"/>
      <c r="C1652" s="5"/>
      <c r="Q1652" s="5"/>
      <c r="R1652" s="5"/>
      <c r="W1652" s="5"/>
      <c r="X1652" s="5"/>
      <c r="AC1652" s="5"/>
      <c r="AD1652" s="5"/>
    </row>
    <row r="1653" ht="15.75" customHeight="1">
      <c r="A1653" s="17"/>
      <c r="B1653" s="5"/>
      <c r="C1653" s="5"/>
      <c r="D1653" s="5"/>
      <c r="G1653" s="5"/>
      <c r="H1653" s="5"/>
      <c r="O1653" s="5"/>
      <c r="Q1653" s="5"/>
      <c r="R1653" s="5"/>
      <c r="S1653" s="5"/>
      <c r="T1653" s="5"/>
      <c r="W1653" s="5"/>
      <c r="X1653" s="5"/>
      <c r="Z1653" s="5"/>
      <c r="AA1653" s="5"/>
      <c r="AC1653" s="5"/>
      <c r="AD1653" s="5"/>
      <c r="AE1653" s="5"/>
      <c r="AF1653" s="5"/>
      <c r="AG1653" s="5"/>
    </row>
    <row r="1654" ht="15.75" customHeight="1">
      <c r="A1654" s="17"/>
      <c r="B1654" s="5"/>
      <c r="C1654" s="5"/>
      <c r="O1654" s="5"/>
      <c r="Y1654" s="5"/>
    </row>
    <row r="1655" ht="15.75" customHeight="1">
      <c r="A1655" s="17"/>
      <c r="B1655" s="5"/>
      <c r="C1655" s="5"/>
      <c r="O1655" s="5"/>
    </row>
    <row r="1656" ht="15.75" customHeight="1">
      <c r="A1656" s="17"/>
      <c r="B1656" s="5"/>
      <c r="C1656" s="5"/>
      <c r="M1656" s="5"/>
      <c r="N1656" s="5"/>
      <c r="O1656" s="5"/>
      <c r="W1656" s="5"/>
      <c r="X1656" s="5"/>
      <c r="Z1656" s="5"/>
      <c r="AA1656" s="5"/>
      <c r="AE1656" s="5"/>
    </row>
    <row r="1657" ht="15.75" customHeight="1">
      <c r="A1657" s="17"/>
      <c r="B1657" s="5"/>
      <c r="C1657" s="5"/>
      <c r="D1657" s="5"/>
    </row>
    <row r="1658" ht="15.75" customHeight="1">
      <c r="A1658" s="17"/>
      <c r="B1658" s="5"/>
      <c r="C1658" s="5"/>
      <c r="D1658" s="5"/>
      <c r="O1658" s="5"/>
      <c r="W1658" s="5"/>
      <c r="X1658" s="5"/>
      <c r="AC1658" s="5"/>
      <c r="AE1658" s="5"/>
    </row>
    <row r="1659" ht="15.75" customHeight="1">
      <c r="A1659" s="17"/>
      <c r="B1659" s="5"/>
      <c r="C1659" s="5"/>
      <c r="M1659" s="5"/>
      <c r="N1659" s="5"/>
      <c r="O1659" s="5"/>
      <c r="AF1659" s="5"/>
      <c r="AG1659" s="5"/>
    </row>
    <row r="1660" ht="15.75" customHeight="1">
      <c r="A1660" s="17"/>
      <c r="B1660" s="5"/>
      <c r="C1660" s="5"/>
      <c r="M1660" s="5"/>
      <c r="N1660" s="5"/>
      <c r="U1660" s="5"/>
      <c r="V1660" s="5"/>
    </row>
    <row r="1661" ht="15.75" customHeight="1">
      <c r="A1661" s="17"/>
      <c r="B1661" s="5"/>
      <c r="C1661" s="5"/>
      <c r="D1661" s="5"/>
      <c r="AH1661" s="5"/>
    </row>
    <row r="1662" ht="15.75" customHeight="1">
      <c r="A1662" s="17"/>
      <c r="B1662" s="5"/>
      <c r="C1662" s="5"/>
      <c r="M1662" s="5"/>
      <c r="N1662" s="5"/>
      <c r="AC1662" s="5"/>
    </row>
    <row r="1663" ht="15.75" customHeight="1">
      <c r="A1663" s="17"/>
      <c r="B1663" s="5"/>
      <c r="C1663" s="5"/>
      <c r="M1663" s="5"/>
      <c r="N1663" s="5"/>
    </row>
    <row r="1664" ht="15.75" customHeight="1">
      <c r="A1664" s="17"/>
      <c r="B1664" s="5"/>
      <c r="C1664" s="5"/>
      <c r="D1664" s="5"/>
      <c r="M1664" s="5"/>
      <c r="N1664" s="5"/>
      <c r="O1664" s="5"/>
    </row>
    <row r="1665" ht="15.75" customHeight="1">
      <c r="A1665" s="17"/>
      <c r="B1665" s="5"/>
      <c r="C1665" s="5"/>
      <c r="D1665" s="5"/>
      <c r="M1665" s="5"/>
      <c r="N1665" s="5"/>
      <c r="P1665" s="5"/>
      <c r="AE1665" s="5"/>
    </row>
    <row r="1666" ht="15.75" customHeight="1">
      <c r="A1666" s="17"/>
      <c r="B1666" s="5"/>
      <c r="C1666" s="5"/>
      <c r="S1666" s="5"/>
      <c r="T1666" s="5"/>
      <c r="Z1666" s="5"/>
      <c r="AA1666" s="5"/>
      <c r="AD1666" s="5"/>
    </row>
    <row r="1667" ht="15.75" customHeight="1">
      <c r="A1667" s="17"/>
      <c r="B1667" s="5"/>
      <c r="C1667" s="5"/>
      <c r="S1667" s="5"/>
      <c r="T1667" s="5"/>
    </row>
    <row r="1668" ht="15.75" customHeight="1">
      <c r="A1668" s="17"/>
      <c r="B1668" s="5"/>
      <c r="C1668" s="5"/>
      <c r="M1668" s="5"/>
      <c r="N1668" s="5"/>
      <c r="O1668" s="5"/>
      <c r="AC1668" s="5"/>
      <c r="AH1668" s="5"/>
    </row>
    <row r="1669" ht="15.75" customHeight="1">
      <c r="A1669" s="17"/>
      <c r="B1669" s="5"/>
      <c r="C1669" s="5"/>
      <c r="O1669" s="5"/>
    </row>
    <row r="1670" ht="15.75" customHeight="1">
      <c r="A1670" s="17"/>
      <c r="B1670" s="5"/>
      <c r="C1670" s="5"/>
      <c r="M1670" s="5"/>
      <c r="N1670" s="5"/>
      <c r="W1670" s="5"/>
      <c r="X1670" s="5"/>
    </row>
    <row r="1671" ht="15.75" customHeight="1">
      <c r="A1671" s="17"/>
      <c r="B1671" s="5"/>
      <c r="C1671" s="5"/>
      <c r="M1671" s="5"/>
      <c r="N1671" s="5"/>
      <c r="O1671" s="5"/>
      <c r="S1671" s="5"/>
      <c r="T1671" s="5"/>
    </row>
    <row r="1672" ht="15.75" customHeight="1">
      <c r="A1672" s="17"/>
      <c r="B1672" s="5"/>
      <c r="C1672" s="5"/>
      <c r="G1672" s="5"/>
      <c r="H1672" s="5"/>
      <c r="M1672" s="5"/>
      <c r="N1672" s="5"/>
      <c r="Q1672" s="5"/>
      <c r="R1672" s="5"/>
      <c r="S1672" s="5"/>
      <c r="T1672" s="5"/>
      <c r="U1672" s="5"/>
      <c r="V1672" s="5"/>
      <c r="W1672" s="5"/>
      <c r="X1672" s="5"/>
      <c r="Z1672" s="5"/>
      <c r="AA1672" s="5"/>
      <c r="AC1672" s="5"/>
      <c r="AD1672" s="5"/>
    </row>
    <row r="1673" ht="15.75" customHeight="1">
      <c r="A1673" s="17"/>
      <c r="B1673" s="5"/>
      <c r="C1673" s="5"/>
      <c r="M1673" s="5"/>
      <c r="N1673" s="5"/>
      <c r="O1673" s="5"/>
      <c r="Y1673" s="5"/>
      <c r="AC1673" s="5"/>
    </row>
    <row r="1674" ht="15.75" customHeight="1">
      <c r="A1674" s="17"/>
      <c r="B1674" s="5"/>
      <c r="C1674" s="5"/>
      <c r="Y1674" s="5"/>
      <c r="Z1674" s="5"/>
      <c r="AA1674" s="5"/>
    </row>
    <row r="1675" ht="15.75" customHeight="1">
      <c r="A1675" s="17"/>
      <c r="B1675" s="5"/>
      <c r="C1675" s="5"/>
      <c r="D1675" s="5"/>
      <c r="I1675" s="5"/>
      <c r="J1675" s="5"/>
      <c r="M1675" s="5"/>
      <c r="N1675" s="5"/>
      <c r="O1675" s="5"/>
      <c r="Q1675" s="5"/>
      <c r="R1675" s="5"/>
      <c r="AD1675" s="5"/>
      <c r="AE1675" s="5"/>
    </row>
    <row r="1676" ht="15.75" customHeight="1">
      <c r="A1676" s="17"/>
      <c r="B1676" s="5"/>
      <c r="C1676" s="5"/>
      <c r="D1676" s="5"/>
      <c r="I1676" s="5"/>
      <c r="J1676" s="5"/>
      <c r="M1676" s="5"/>
      <c r="N1676" s="5"/>
      <c r="O1676" s="5"/>
      <c r="P1676" s="5"/>
      <c r="Q1676" s="5"/>
      <c r="R1676" s="5"/>
      <c r="U1676" s="5"/>
      <c r="V1676" s="5"/>
      <c r="Y1676" s="5"/>
      <c r="Z1676" s="5"/>
      <c r="AA1676" s="5"/>
      <c r="AE1676" s="5"/>
      <c r="AF1676" s="5"/>
      <c r="AG1676" s="5"/>
    </row>
    <row r="1677" ht="15.75" customHeight="1">
      <c r="A1677" s="17"/>
      <c r="B1677" s="5"/>
      <c r="C1677" s="5"/>
      <c r="D1677" s="5"/>
      <c r="I1677" s="5"/>
      <c r="J1677" s="5"/>
      <c r="M1677" s="5"/>
      <c r="N1677" s="5"/>
      <c r="AC1677" s="5"/>
    </row>
    <row r="1678" ht="15.75" customHeight="1">
      <c r="A1678" s="17"/>
      <c r="B1678" s="5"/>
      <c r="C1678" s="5"/>
      <c r="D1678" s="5"/>
      <c r="M1678" s="5"/>
      <c r="N1678" s="5"/>
      <c r="O1678" s="5"/>
      <c r="S1678" s="5"/>
      <c r="T1678" s="5"/>
      <c r="W1678" s="5"/>
      <c r="X1678" s="5"/>
      <c r="Z1678" s="5"/>
      <c r="AA1678" s="5"/>
      <c r="AC1678" s="5"/>
    </row>
    <row r="1679" ht="15.75" customHeight="1">
      <c r="A1679" s="17"/>
      <c r="B1679" s="5"/>
      <c r="C1679" s="5"/>
      <c r="D1679" s="5"/>
      <c r="S1679" s="5"/>
      <c r="T1679" s="5"/>
      <c r="W1679" s="5"/>
      <c r="X1679" s="5"/>
      <c r="AC1679" s="5"/>
    </row>
    <row r="1680" ht="15.75" customHeight="1">
      <c r="A1680" s="17"/>
      <c r="B1680" s="5"/>
      <c r="C1680" s="5"/>
      <c r="D1680" s="5"/>
      <c r="I1680" s="5"/>
      <c r="J1680" s="5"/>
      <c r="M1680" s="5"/>
      <c r="N1680" s="5"/>
      <c r="O1680" s="5"/>
      <c r="S1680" s="5"/>
      <c r="T1680" s="5"/>
      <c r="AE1680" s="5"/>
    </row>
    <row r="1681" ht="15.75" customHeight="1">
      <c r="A1681" s="17"/>
      <c r="B1681" s="5"/>
      <c r="C1681" s="5"/>
      <c r="D1681" s="5"/>
      <c r="G1681" s="5"/>
      <c r="H1681" s="5"/>
      <c r="M1681" s="5"/>
      <c r="N1681" s="5"/>
      <c r="Q1681" s="5"/>
      <c r="R1681" s="5"/>
      <c r="S1681" s="5"/>
      <c r="T1681" s="5"/>
      <c r="U1681" s="5"/>
      <c r="V1681" s="5"/>
      <c r="Z1681" s="5"/>
      <c r="AA1681" s="5"/>
      <c r="AC1681" s="5"/>
    </row>
    <row r="1682" ht="15.75" customHeight="1">
      <c r="A1682" s="17"/>
      <c r="B1682" s="5"/>
      <c r="C1682" s="5"/>
      <c r="I1682" s="5"/>
      <c r="J1682" s="5"/>
      <c r="M1682" s="5"/>
      <c r="N1682" s="5"/>
      <c r="Q1682" s="5"/>
      <c r="R1682" s="5"/>
      <c r="W1682" s="5"/>
      <c r="X1682" s="5"/>
    </row>
    <row r="1683" ht="15.75" customHeight="1">
      <c r="A1683" s="17"/>
      <c r="B1683" s="5"/>
      <c r="C1683" s="5"/>
      <c r="M1683" s="5"/>
      <c r="N1683" s="5"/>
      <c r="O1683" s="5"/>
      <c r="U1683" s="5"/>
      <c r="V1683" s="5"/>
      <c r="Y1683" s="5"/>
      <c r="AC1683" s="5"/>
    </row>
    <row r="1684" ht="15.75" customHeight="1">
      <c r="A1684" s="17"/>
      <c r="B1684" s="5"/>
      <c r="C1684" s="5"/>
      <c r="G1684" s="5"/>
      <c r="H1684" s="5"/>
      <c r="M1684" s="5"/>
      <c r="N1684" s="5"/>
      <c r="U1684" s="5"/>
      <c r="V1684" s="5"/>
      <c r="Y1684" s="5"/>
      <c r="Z1684" s="5"/>
      <c r="AA1684" s="5"/>
      <c r="AC1684" s="5"/>
    </row>
    <row r="1685" ht="15.75" customHeight="1">
      <c r="A1685" s="17"/>
      <c r="B1685" s="5"/>
      <c r="C1685" s="5"/>
      <c r="D1685" s="5"/>
      <c r="G1685" s="5"/>
      <c r="H1685" s="5"/>
      <c r="I1685" s="5"/>
      <c r="J1685" s="5"/>
      <c r="M1685" s="5"/>
      <c r="N1685" s="5"/>
      <c r="O1685" s="5"/>
      <c r="P1685" s="5"/>
      <c r="S1685" s="5"/>
      <c r="T1685" s="5"/>
      <c r="U1685" s="5"/>
      <c r="V1685" s="5"/>
      <c r="W1685" s="5"/>
      <c r="X1685" s="5"/>
      <c r="Y1685" s="5"/>
      <c r="Z1685" s="5"/>
      <c r="AA1685" s="5"/>
      <c r="AC1685" s="5"/>
      <c r="AD1685" s="5"/>
    </row>
    <row r="1686" ht="15.75" customHeight="1">
      <c r="A1686" s="17"/>
      <c r="B1686" s="5"/>
      <c r="C1686" s="5"/>
      <c r="D1686" s="5"/>
      <c r="I1686" s="5"/>
      <c r="J1686" s="5"/>
      <c r="M1686" s="5"/>
      <c r="N1686" s="5"/>
      <c r="O1686" s="5"/>
      <c r="W1686" s="5"/>
      <c r="X1686" s="5"/>
      <c r="Y1686" s="5"/>
    </row>
    <row r="1687" ht="15.75" customHeight="1">
      <c r="A1687" s="17"/>
      <c r="B1687" s="5"/>
      <c r="C1687" s="5"/>
      <c r="D1687" s="5"/>
      <c r="K1687" s="5"/>
      <c r="L1687" s="5"/>
      <c r="O1687" s="5"/>
      <c r="W1687" s="5"/>
      <c r="X1687" s="5"/>
      <c r="AB1687" s="5"/>
      <c r="AC1687" s="5"/>
      <c r="AH1687" s="5"/>
    </row>
    <row r="1688" ht="15.75" customHeight="1">
      <c r="A1688" s="17"/>
      <c r="B1688" s="5"/>
      <c r="C1688" s="5"/>
      <c r="I1688" s="5"/>
      <c r="J1688" s="5"/>
      <c r="Q1688" s="5"/>
      <c r="R1688" s="5"/>
      <c r="U1688" s="5"/>
      <c r="V1688" s="5"/>
      <c r="Z1688" s="5"/>
      <c r="AA1688" s="5"/>
      <c r="AF1688" s="5"/>
      <c r="AG1688" s="5"/>
    </row>
    <row r="1689" ht="15.75" customHeight="1">
      <c r="A1689" s="17"/>
      <c r="B1689" s="5"/>
      <c r="C1689" s="5"/>
      <c r="I1689" s="5"/>
      <c r="J1689" s="5"/>
      <c r="K1689" s="5"/>
      <c r="L1689" s="5"/>
      <c r="M1689" s="5"/>
      <c r="N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</row>
    <row r="1690" ht="15.75" customHeight="1">
      <c r="A1690" s="17"/>
      <c r="B1690" s="5"/>
      <c r="C1690" s="5"/>
      <c r="G1690" s="5"/>
      <c r="H1690" s="5"/>
      <c r="O1690" s="5"/>
      <c r="P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D1690" s="5"/>
      <c r="AF1690" s="5"/>
      <c r="AG1690" s="5"/>
    </row>
    <row r="1691" ht="15.75" customHeight="1">
      <c r="A1691" s="17"/>
      <c r="B1691" s="5"/>
      <c r="C1691" s="5"/>
      <c r="Z1691" s="5"/>
      <c r="AA1691" s="5"/>
      <c r="AD1691" s="5"/>
    </row>
    <row r="1692" ht="15.75" customHeight="1">
      <c r="A1692" s="17"/>
      <c r="B1692" s="5"/>
      <c r="C1692" s="5"/>
      <c r="AB1692" s="5"/>
      <c r="AH1692" s="5"/>
    </row>
    <row r="1693" ht="15.75" customHeight="1">
      <c r="A1693" s="17"/>
      <c r="B1693" s="5"/>
      <c r="C1693" s="5"/>
      <c r="Z1693" s="5"/>
      <c r="AA1693" s="5"/>
      <c r="AB1693" s="5"/>
    </row>
    <row r="1694" ht="15.75" customHeight="1">
      <c r="A1694" s="17"/>
      <c r="B1694" s="5"/>
      <c r="C1694" s="5"/>
      <c r="D1694" s="5"/>
      <c r="G1694" s="5"/>
      <c r="H1694" s="5"/>
      <c r="I1694" s="5"/>
      <c r="J1694" s="5"/>
      <c r="M1694" s="5"/>
      <c r="N1694" s="5"/>
      <c r="O1694" s="5"/>
      <c r="Q1694" s="5"/>
      <c r="R1694" s="5"/>
      <c r="W1694" s="5"/>
      <c r="X1694" s="5"/>
      <c r="Y1694" s="5"/>
      <c r="Z1694" s="5"/>
      <c r="AA1694" s="5"/>
      <c r="AC1694" s="5"/>
      <c r="AE1694" s="5"/>
    </row>
    <row r="1695" ht="15.75" customHeight="1">
      <c r="A1695" s="17"/>
      <c r="B1695" s="5"/>
      <c r="C1695" s="5"/>
      <c r="D1695" s="5"/>
      <c r="I1695" s="5"/>
      <c r="J1695" s="5"/>
      <c r="M1695" s="5"/>
      <c r="N1695" s="5"/>
      <c r="O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C1695" s="5"/>
      <c r="AD1695" s="5"/>
      <c r="AF1695" s="5"/>
      <c r="AG1695" s="5"/>
      <c r="AH1695" s="5"/>
    </row>
    <row r="1696" ht="15.75" customHeight="1">
      <c r="A1696" s="17"/>
      <c r="B1696" s="5"/>
      <c r="C1696" s="5"/>
      <c r="D1696" s="5"/>
      <c r="M1696" s="5"/>
      <c r="N1696" s="5"/>
      <c r="W1696" s="5"/>
      <c r="X1696" s="5"/>
      <c r="Z1696" s="5"/>
      <c r="AA1696" s="5"/>
    </row>
    <row r="1697" ht="15.75" customHeight="1">
      <c r="A1697" s="17"/>
      <c r="B1697" s="5"/>
      <c r="C1697" s="5"/>
      <c r="D1697" s="5"/>
      <c r="G1697" s="5"/>
      <c r="H1697" s="5"/>
      <c r="M1697" s="5"/>
      <c r="N1697" s="5"/>
      <c r="O1697" s="5"/>
      <c r="S1697" s="5"/>
      <c r="T1697" s="5"/>
      <c r="AF1697" s="5"/>
      <c r="AG1697" s="5"/>
    </row>
    <row r="1698" ht="15.75" customHeight="1">
      <c r="A1698" s="17"/>
      <c r="B1698" s="5"/>
      <c r="C1698" s="5"/>
      <c r="I1698" s="5"/>
      <c r="J1698" s="5"/>
      <c r="M1698" s="5"/>
      <c r="N1698" s="5"/>
      <c r="O1698" s="5"/>
      <c r="S1698" s="5"/>
      <c r="T1698" s="5"/>
      <c r="W1698" s="5"/>
      <c r="X1698" s="5"/>
      <c r="Z1698" s="5"/>
      <c r="AA1698" s="5"/>
    </row>
    <row r="1699" ht="15.75" customHeight="1">
      <c r="A1699" s="17"/>
      <c r="B1699" s="5"/>
      <c r="C1699" s="5"/>
      <c r="M1699" s="5"/>
      <c r="N1699" s="5"/>
      <c r="O1699" s="5"/>
    </row>
    <row r="1700" ht="15.75" customHeight="1">
      <c r="A1700" s="17"/>
      <c r="B1700" s="5"/>
      <c r="C1700" s="5"/>
      <c r="D1700" s="5"/>
      <c r="M1700" s="5"/>
      <c r="N1700" s="5"/>
      <c r="O1700" s="5"/>
      <c r="Z1700" s="5"/>
      <c r="AA1700" s="5"/>
    </row>
    <row r="1701" ht="15.75" customHeight="1">
      <c r="A1701" s="17"/>
      <c r="B1701" s="5"/>
      <c r="C1701" s="5"/>
      <c r="D1701" s="5"/>
      <c r="G1701" s="5"/>
      <c r="H1701" s="5"/>
      <c r="M1701" s="5"/>
      <c r="N1701" s="5"/>
      <c r="O1701" s="5"/>
      <c r="Q1701" s="5"/>
      <c r="R1701" s="5"/>
      <c r="S1701" s="5"/>
      <c r="T1701" s="5"/>
      <c r="U1701" s="5"/>
      <c r="V1701" s="5"/>
      <c r="W1701" s="5"/>
      <c r="X1701" s="5"/>
      <c r="Y1701" s="5"/>
      <c r="AC1701" s="5"/>
      <c r="AD1701" s="5"/>
    </row>
    <row r="1702" ht="15.75" customHeight="1">
      <c r="A1702" s="17"/>
      <c r="B1702" s="5"/>
      <c r="C1702" s="5"/>
      <c r="D1702" s="5"/>
      <c r="M1702" s="5"/>
      <c r="N1702" s="5"/>
      <c r="O1702" s="5"/>
      <c r="Y1702" s="5"/>
    </row>
    <row r="1703" ht="15.75" customHeight="1">
      <c r="A1703" s="17"/>
      <c r="B1703" s="5"/>
      <c r="C1703" s="5"/>
      <c r="G1703" s="5"/>
      <c r="H1703" s="5"/>
      <c r="K1703" s="5"/>
      <c r="L1703" s="5"/>
      <c r="M1703" s="5"/>
      <c r="N1703" s="5"/>
      <c r="O1703" s="5"/>
      <c r="U1703" s="5"/>
      <c r="V1703" s="5"/>
      <c r="W1703" s="5"/>
      <c r="X1703" s="5"/>
      <c r="Y1703" s="5"/>
      <c r="Z1703" s="5"/>
      <c r="AA1703" s="5"/>
      <c r="AC1703" s="5"/>
      <c r="AD1703" s="5"/>
      <c r="AF1703" s="5"/>
      <c r="AG1703" s="5"/>
      <c r="AH1703" s="5"/>
    </row>
    <row r="1704" ht="15.75" customHeight="1">
      <c r="A1704" s="17"/>
      <c r="B1704" s="5"/>
      <c r="C1704" s="5"/>
      <c r="I1704" s="5"/>
      <c r="J1704" s="5"/>
      <c r="W1704" s="5"/>
      <c r="X1704" s="5"/>
      <c r="AC1704" s="5"/>
    </row>
    <row r="1705" ht="15.75" customHeight="1">
      <c r="A1705" s="17"/>
      <c r="B1705" s="5"/>
      <c r="C1705" s="5"/>
      <c r="D1705" s="5"/>
      <c r="G1705" s="5"/>
      <c r="H1705" s="5"/>
      <c r="M1705" s="5"/>
      <c r="N1705" s="5"/>
      <c r="O1705" s="5"/>
      <c r="Z1705" s="5"/>
      <c r="AA1705" s="5"/>
      <c r="AC1705" s="5"/>
    </row>
    <row r="1706" ht="15.75" customHeight="1">
      <c r="A1706" s="17"/>
      <c r="B1706" s="5"/>
      <c r="C1706" s="5"/>
      <c r="D1706" s="5"/>
      <c r="G1706" s="5"/>
      <c r="H1706" s="5"/>
      <c r="M1706" s="5"/>
      <c r="N1706" s="5"/>
      <c r="O1706" s="5"/>
      <c r="W1706" s="5"/>
      <c r="X1706" s="5"/>
    </row>
    <row r="1707" ht="15.75" customHeight="1">
      <c r="A1707" s="17"/>
      <c r="B1707" s="5"/>
      <c r="C1707" s="5"/>
      <c r="D1707" s="5"/>
      <c r="O1707" s="5"/>
    </row>
    <row r="1708" ht="15.75" customHeight="1">
      <c r="A1708" s="17"/>
      <c r="B1708" s="5"/>
      <c r="C1708" s="5"/>
      <c r="I1708" s="5"/>
      <c r="J1708" s="5"/>
      <c r="M1708" s="5"/>
      <c r="N1708" s="5"/>
    </row>
    <row r="1709" ht="15.75" customHeight="1">
      <c r="A1709" s="17"/>
      <c r="B1709" s="5"/>
      <c r="C1709" s="5"/>
      <c r="D1709" s="5"/>
      <c r="M1709" s="5"/>
      <c r="N1709" s="5"/>
      <c r="O1709" s="5"/>
    </row>
    <row r="1710" ht="15.75" customHeight="1">
      <c r="A1710" s="17"/>
      <c r="B1710" s="5"/>
      <c r="C1710" s="5"/>
      <c r="D1710" s="5"/>
      <c r="W1710" s="5"/>
      <c r="X1710" s="5"/>
    </row>
    <row r="1711" ht="15.75" customHeight="1">
      <c r="A1711" s="17"/>
      <c r="B1711" s="5"/>
      <c r="C1711" s="5"/>
      <c r="G1711" s="5"/>
      <c r="H1711" s="5"/>
      <c r="M1711" s="5"/>
      <c r="N1711" s="5"/>
      <c r="Z1711" s="5"/>
      <c r="AA1711" s="5"/>
    </row>
    <row r="1712" ht="15.75" customHeight="1">
      <c r="A1712" s="17"/>
      <c r="B1712" s="5"/>
      <c r="C1712" s="5"/>
      <c r="D1712" s="5"/>
      <c r="M1712" s="5"/>
      <c r="N1712" s="5"/>
      <c r="Z1712" s="5"/>
      <c r="AA1712" s="5"/>
      <c r="AE1712" s="5"/>
    </row>
    <row r="1713" ht="15.75" customHeight="1">
      <c r="A1713" s="17"/>
      <c r="B1713" s="5"/>
      <c r="C1713" s="5"/>
      <c r="D1713" s="5"/>
      <c r="G1713" s="5"/>
      <c r="H1713" s="5"/>
      <c r="M1713" s="5"/>
      <c r="N1713" s="5"/>
      <c r="O1713" s="5"/>
      <c r="Q1713" s="5"/>
      <c r="R1713" s="5"/>
      <c r="S1713" s="5"/>
      <c r="T1713" s="5"/>
      <c r="U1713" s="5"/>
      <c r="V1713" s="5"/>
      <c r="Y1713" s="5"/>
      <c r="AC1713" s="5"/>
      <c r="AD1713" s="5"/>
    </row>
    <row r="1714" ht="15.75" customHeight="1">
      <c r="A1714" s="17"/>
      <c r="B1714" s="5"/>
      <c r="C1714" s="5"/>
      <c r="O1714" s="5"/>
    </row>
    <row r="1715" ht="15.75" customHeight="1">
      <c r="A1715" s="17"/>
      <c r="B1715" s="5"/>
      <c r="C1715" s="5"/>
      <c r="D1715" s="5"/>
      <c r="I1715" s="5"/>
      <c r="J1715" s="5"/>
      <c r="M1715" s="5"/>
      <c r="N1715" s="5"/>
      <c r="O1715" s="5"/>
      <c r="S1715" s="5"/>
      <c r="T1715" s="5"/>
      <c r="U1715" s="5"/>
      <c r="V1715" s="5"/>
      <c r="W1715" s="5"/>
      <c r="X1715" s="5"/>
      <c r="Z1715" s="5"/>
      <c r="AA1715" s="5"/>
      <c r="AC1715" s="5"/>
      <c r="AE1715" s="5"/>
      <c r="AF1715" s="5"/>
      <c r="AG1715" s="5"/>
    </row>
    <row r="1716" ht="15.75" customHeight="1">
      <c r="A1716" s="17"/>
      <c r="B1716" s="5"/>
      <c r="C1716" s="5"/>
      <c r="D1716" s="5"/>
      <c r="I1716" s="5"/>
      <c r="J1716" s="5"/>
      <c r="K1716" s="5"/>
      <c r="L1716" s="5"/>
      <c r="M1716" s="5"/>
      <c r="N1716" s="5"/>
      <c r="O1716" s="5"/>
      <c r="S1716" s="5"/>
      <c r="T1716" s="5"/>
      <c r="U1716" s="5"/>
      <c r="V1716" s="5"/>
      <c r="W1716" s="5"/>
      <c r="X1716" s="5"/>
      <c r="Z1716" s="5"/>
      <c r="AA1716" s="5"/>
    </row>
    <row r="1717" ht="15.75" customHeight="1">
      <c r="A1717" s="17"/>
      <c r="B1717" s="5"/>
      <c r="C1717" s="5"/>
      <c r="O1717" s="5"/>
      <c r="W1717" s="5"/>
      <c r="X1717" s="5"/>
      <c r="Z1717" s="5"/>
      <c r="AA1717" s="5"/>
      <c r="AC1717" s="5"/>
    </row>
    <row r="1718" ht="15.75" customHeight="1">
      <c r="A1718" s="17"/>
      <c r="B1718" s="5"/>
      <c r="C1718" s="5"/>
      <c r="D1718" s="5"/>
      <c r="Z1718" s="5"/>
      <c r="AA1718" s="5"/>
      <c r="AC1718" s="5"/>
      <c r="AD1718" s="5"/>
    </row>
    <row r="1719" ht="15.75" customHeight="1">
      <c r="A1719" s="17"/>
      <c r="B1719" s="5"/>
      <c r="C1719" s="5"/>
      <c r="M1719" s="5"/>
      <c r="N1719" s="5"/>
      <c r="W1719" s="5"/>
      <c r="X1719" s="5"/>
    </row>
    <row r="1720" ht="15.75" customHeight="1">
      <c r="A1720" s="17"/>
      <c r="B1720" s="5"/>
      <c r="C1720" s="5"/>
      <c r="M1720" s="5"/>
      <c r="N1720" s="5"/>
      <c r="O1720" s="5"/>
      <c r="W1720" s="5"/>
      <c r="X1720" s="5"/>
      <c r="AC1720" s="5"/>
      <c r="AH1720" s="5"/>
    </row>
    <row r="1721" ht="15.75" customHeight="1">
      <c r="A1721" s="17"/>
      <c r="B1721" s="5"/>
      <c r="C1721" s="5"/>
      <c r="G1721" s="5"/>
      <c r="H1721" s="5"/>
      <c r="O1721" s="5"/>
      <c r="Q1721" s="5"/>
      <c r="R1721" s="5"/>
      <c r="S1721" s="5"/>
      <c r="T1721" s="5"/>
    </row>
    <row r="1722" ht="15.75" customHeight="1">
      <c r="A1722" s="17"/>
      <c r="B1722" s="5"/>
      <c r="C1722" s="5"/>
      <c r="D1722" s="5"/>
      <c r="G1722" s="5"/>
      <c r="H1722" s="5"/>
    </row>
    <row r="1723" ht="15.75" customHeight="1">
      <c r="A1723" s="17"/>
      <c r="B1723" s="5"/>
      <c r="C1723" s="5"/>
      <c r="D1723" s="5"/>
      <c r="M1723" s="5"/>
      <c r="N1723" s="5"/>
      <c r="W1723" s="5"/>
      <c r="X1723" s="5"/>
      <c r="Z1723" s="5"/>
      <c r="AA1723" s="5"/>
      <c r="AC1723" s="5"/>
    </row>
    <row r="1724" ht="15.75" customHeight="1">
      <c r="A1724" s="17"/>
      <c r="B1724" s="5"/>
      <c r="C1724" s="5"/>
      <c r="S1724" s="5"/>
      <c r="T1724" s="5"/>
      <c r="W1724" s="5"/>
      <c r="X1724" s="5"/>
      <c r="Z1724" s="5"/>
      <c r="AA1724" s="5"/>
      <c r="AC1724" s="5"/>
      <c r="AD1724" s="5"/>
    </row>
    <row r="1725" ht="15.75" customHeight="1">
      <c r="A1725" s="17"/>
      <c r="B1725" s="5"/>
      <c r="C1725" s="5"/>
      <c r="M1725" s="5"/>
      <c r="N1725" s="5"/>
    </row>
    <row r="1726" ht="15.75" customHeight="1">
      <c r="A1726" s="17"/>
      <c r="B1726" s="5"/>
      <c r="C1726" s="5"/>
      <c r="D1726" s="5"/>
    </row>
    <row r="1727" ht="15.75" customHeight="1">
      <c r="A1727" s="17"/>
      <c r="B1727" s="5"/>
      <c r="C1727" s="5"/>
      <c r="D1727" s="5"/>
      <c r="G1727" s="5"/>
      <c r="H1727" s="5"/>
      <c r="M1727" s="5"/>
      <c r="N1727" s="5"/>
      <c r="O1727" s="5"/>
      <c r="S1727" s="5"/>
      <c r="T1727" s="5"/>
      <c r="W1727" s="5"/>
      <c r="X1727" s="5"/>
      <c r="Y1727" s="5"/>
      <c r="Z1727" s="5"/>
      <c r="AA1727" s="5"/>
      <c r="AC1727" s="5"/>
    </row>
    <row r="1728" ht="15.75" customHeight="1">
      <c r="A1728" s="17"/>
      <c r="B1728" s="5"/>
      <c r="C1728" s="5"/>
      <c r="D1728" s="5"/>
      <c r="M1728" s="5"/>
      <c r="N1728" s="5"/>
      <c r="O1728" s="5"/>
      <c r="Q1728" s="5"/>
      <c r="R1728" s="5"/>
      <c r="AC1728" s="5"/>
    </row>
    <row r="1729" ht="15.75" customHeight="1">
      <c r="A1729" s="17"/>
      <c r="B1729" s="5"/>
      <c r="C1729" s="5"/>
      <c r="D1729" s="5"/>
      <c r="S1729" s="5"/>
      <c r="T1729" s="5"/>
      <c r="Z1729" s="5"/>
      <c r="AA1729" s="5"/>
    </row>
    <row r="1730" ht="15.75" customHeight="1">
      <c r="A1730" s="17"/>
      <c r="B1730" s="5"/>
      <c r="C1730" s="5"/>
      <c r="D1730" s="5"/>
      <c r="M1730" s="5"/>
      <c r="N1730" s="5"/>
      <c r="Z1730" s="5"/>
      <c r="AA1730" s="5"/>
      <c r="AC1730" s="5"/>
    </row>
    <row r="1731" ht="15.75" customHeight="1">
      <c r="A1731" s="17"/>
      <c r="B1731" s="5"/>
      <c r="C1731" s="5"/>
      <c r="D1731" s="5"/>
      <c r="M1731" s="5"/>
      <c r="N1731" s="5"/>
      <c r="O1731" s="5"/>
    </row>
    <row r="1732" ht="15.75" customHeight="1">
      <c r="A1732" s="17"/>
      <c r="B1732" s="5"/>
      <c r="C1732" s="5"/>
      <c r="D1732" s="5"/>
      <c r="G1732" s="5"/>
      <c r="H1732" s="5"/>
      <c r="M1732" s="5"/>
      <c r="N1732" s="5"/>
      <c r="W1732" s="5"/>
      <c r="X1732" s="5"/>
    </row>
    <row r="1733" ht="15.75" customHeight="1">
      <c r="A1733" s="17"/>
      <c r="B1733" s="5"/>
      <c r="C1733" s="5"/>
      <c r="M1733" s="5"/>
      <c r="N1733" s="5"/>
      <c r="O1733" s="5"/>
      <c r="U1733" s="5"/>
      <c r="V1733" s="5"/>
      <c r="Z1733" s="5"/>
      <c r="AA1733" s="5"/>
    </row>
    <row r="1734" ht="15.75" customHeight="1">
      <c r="A1734" s="17"/>
      <c r="B1734" s="5"/>
      <c r="C1734" s="5"/>
      <c r="D1734" s="5"/>
      <c r="M1734" s="5"/>
      <c r="N1734" s="5"/>
      <c r="O1734" s="5"/>
      <c r="AB1734" s="5"/>
      <c r="AC1734" s="5"/>
    </row>
    <row r="1735" ht="15.75" customHeight="1">
      <c r="A1735" s="17"/>
      <c r="B1735" s="5"/>
      <c r="C1735" s="5"/>
      <c r="D1735" s="5"/>
      <c r="I1735" s="5"/>
      <c r="J1735" s="5"/>
      <c r="O1735" s="5"/>
      <c r="S1735" s="5"/>
      <c r="T1735" s="5"/>
      <c r="U1735" s="5"/>
      <c r="V1735" s="5"/>
      <c r="W1735" s="5"/>
      <c r="X1735" s="5"/>
      <c r="Y1735" s="5"/>
      <c r="Z1735" s="5"/>
      <c r="AA1735" s="5"/>
      <c r="AC1735" s="5"/>
    </row>
    <row r="1736" ht="15.75" customHeight="1">
      <c r="A1736" s="17"/>
      <c r="B1736" s="5"/>
      <c r="C1736" s="5"/>
      <c r="D1736" s="5"/>
      <c r="G1736" s="5"/>
      <c r="H1736" s="5"/>
      <c r="I1736" s="5"/>
      <c r="J1736" s="5"/>
      <c r="M1736" s="5"/>
      <c r="N1736" s="5"/>
      <c r="Q1736" s="5"/>
      <c r="R1736" s="5"/>
      <c r="U1736" s="5"/>
      <c r="V1736" s="5"/>
      <c r="Y1736" s="5"/>
      <c r="Z1736" s="5"/>
      <c r="AA1736" s="5"/>
      <c r="AE1736" s="5"/>
    </row>
    <row r="1737" ht="15.75" customHeight="1">
      <c r="A1737" s="17"/>
      <c r="B1737" s="5"/>
      <c r="C1737" s="5"/>
      <c r="D1737" s="5"/>
      <c r="M1737" s="5"/>
      <c r="N1737" s="5"/>
      <c r="O1737" s="5"/>
      <c r="S1737" s="5"/>
      <c r="T1737" s="5"/>
      <c r="U1737" s="5"/>
      <c r="V1737" s="5"/>
      <c r="W1737" s="5"/>
      <c r="X1737" s="5"/>
      <c r="Y1737" s="5"/>
      <c r="Z1737" s="5"/>
      <c r="AA1737" s="5"/>
    </row>
    <row r="1738" ht="15.75" customHeight="1">
      <c r="A1738" s="17"/>
      <c r="B1738" s="5"/>
      <c r="C1738" s="5"/>
      <c r="G1738" s="5"/>
      <c r="H1738" s="5"/>
      <c r="M1738" s="5"/>
      <c r="N1738" s="5"/>
      <c r="W1738" s="5"/>
      <c r="X1738" s="5"/>
    </row>
    <row r="1739" ht="15.75" customHeight="1">
      <c r="A1739" s="17"/>
      <c r="B1739" s="5"/>
      <c r="C1739" s="5"/>
      <c r="D1739" s="5"/>
      <c r="G1739" s="5"/>
      <c r="H1739" s="5"/>
      <c r="M1739" s="5"/>
      <c r="N1739" s="5"/>
      <c r="O1739" s="5"/>
      <c r="Q1739" s="5"/>
      <c r="R1739" s="5"/>
      <c r="S1739" s="5"/>
      <c r="T1739" s="5"/>
      <c r="Y1739" s="5"/>
      <c r="Z1739" s="5"/>
      <c r="AA1739" s="5"/>
      <c r="AB1739" s="5"/>
      <c r="AC1739" s="5"/>
      <c r="AD1739" s="5"/>
      <c r="AF1739" s="5"/>
      <c r="AG1739" s="5"/>
    </row>
    <row r="1740" ht="15.75" customHeight="1">
      <c r="A1740" s="17"/>
      <c r="B1740" s="5"/>
      <c r="C1740" s="5"/>
      <c r="D1740" s="5"/>
      <c r="G1740" s="5"/>
      <c r="H1740" s="5"/>
      <c r="M1740" s="5"/>
      <c r="N1740" s="5"/>
      <c r="O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C1740" s="5"/>
    </row>
    <row r="1741" ht="15.75" customHeight="1">
      <c r="A1741" s="17"/>
      <c r="B1741" s="5"/>
      <c r="C1741" s="5"/>
      <c r="D1741" s="5"/>
      <c r="M1741" s="5"/>
      <c r="N1741" s="5"/>
      <c r="O1741" s="5"/>
      <c r="Q1741" s="5"/>
      <c r="R1741" s="5"/>
      <c r="W1741" s="5"/>
      <c r="X1741" s="5"/>
      <c r="Z1741" s="5"/>
      <c r="AA1741" s="5"/>
      <c r="AC1741" s="5"/>
      <c r="AD1741" s="5"/>
      <c r="AE1741" s="5"/>
      <c r="AF1741" s="5"/>
      <c r="AG1741" s="5"/>
    </row>
    <row r="1742" ht="15.75" customHeight="1">
      <c r="A1742" s="17"/>
      <c r="B1742" s="5"/>
      <c r="C1742" s="5"/>
      <c r="D1742" s="5"/>
      <c r="M1742" s="5"/>
      <c r="N1742" s="5"/>
      <c r="O1742" s="5"/>
      <c r="S1742" s="5"/>
      <c r="T1742" s="5"/>
      <c r="U1742" s="5"/>
      <c r="V1742" s="5"/>
      <c r="W1742" s="5"/>
      <c r="X1742" s="5"/>
      <c r="Z1742" s="5"/>
      <c r="AA1742" s="5"/>
      <c r="AB1742" s="5"/>
      <c r="AC1742" s="5"/>
    </row>
    <row r="1743" ht="15.75" customHeight="1">
      <c r="A1743" s="17"/>
      <c r="B1743" s="5"/>
      <c r="C1743" s="5"/>
      <c r="D1743" s="5"/>
      <c r="M1743" s="5"/>
      <c r="N1743" s="5"/>
      <c r="O1743" s="5"/>
      <c r="S1743" s="5"/>
      <c r="T1743" s="5"/>
      <c r="W1743" s="5"/>
      <c r="X1743" s="5"/>
      <c r="AD1743" s="5"/>
      <c r="AE1743" s="5"/>
      <c r="AF1743" s="5"/>
      <c r="AG1743" s="5"/>
    </row>
    <row r="1744" ht="15.75" customHeight="1">
      <c r="A1744" s="17"/>
      <c r="B1744" s="5"/>
      <c r="C1744" s="5"/>
      <c r="D1744" s="5"/>
      <c r="G1744" s="5"/>
      <c r="H1744" s="5"/>
      <c r="O1744" s="5"/>
      <c r="P1744" s="5"/>
      <c r="Q1744" s="5"/>
      <c r="R1744" s="5"/>
      <c r="W1744" s="5"/>
      <c r="X1744" s="5"/>
      <c r="Y1744" s="5"/>
      <c r="AD1744" s="5"/>
    </row>
    <row r="1745" ht="15.75" customHeight="1">
      <c r="A1745" s="17"/>
      <c r="B1745" s="5"/>
      <c r="C1745" s="5"/>
      <c r="D1745" s="5"/>
      <c r="G1745" s="5"/>
      <c r="H1745" s="5"/>
      <c r="M1745" s="5"/>
      <c r="N1745" s="5"/>
      <c r="O1745" s="5"/>
      <c r="S1745" s="5"/>
      <c r="T1745" s="5"/>
      <c r="W1745" s="5"/>
      <c r="X1745" s="5"/>
      <c r="AC1745" s="5"/>
      <c r="AF1745" s="5"/>
      <c r="AG1745" s="5"/>
    </row>
    <row r="1746" ht="15.75" customHeight="1">
      <c r="A1746" s="17"/>
      <c r="B1746" s="5"/>
      <c r="C1746" s="5"/>
      <c r="D1746" s="5"/>
      <c r="G1746" s="5"/>
      <c r="H1746" s="5"/>
      <c r="M1746" s="5"/>
      <c r="N1746" s="5"/>
      <c r="Q1746" s="5"/>
      <c r="R1746" s="5"/>
      <c r="AB1746" s="5"/>
      <c r="AD1746" s="5"/>
    </row>
    <row r="1747" ht="15.75" customHeight="1">
      <c r="A1747" s="17"/>
      <c r="B1747" s="5"/>
      <c r="C1747" s="5"/>
      <c r="M1747" s="5"/>
      <c r="N1747" s="5"/>
      <c r="U1747" s="5"/>
      <c r="V1747" s="5"/>
      <c r="Z1747" s="5"/>
      <c r="AA1747" s="5"/>
    </row>
    <row r="1748" ht="15.75" customHeight="1">
      <c r="A1748" s="17"/>
      <c r="B1748" s="5"/>
      <c r="C1748" s="5"/>
      <c r="P1748" s="5"/>
      <c r="Q1748" s="5"/>
      <c r="R1748" s="5"/>
      <c r="AD1748" s="5"/>
    </row>
    <row r="1749" ht="15.75" customHeight="1">
      <c r="A1749" s="17"/>
      <c r="B1749" s="5"/>
      <c r="C1749" s="5"/>
      <c r="D1749" s="5"/>
      <c r="G1749" s="5"/>
      <c r="H1749" s="5"/>
      <c r="K1749" s="5"/>
      <c r="L1749" s="5"/>
      <c r="M1749" s="5"/>
      <c r="N1749" s="5"/>
      <c r="O1749" s="5"/>
      <c r="U1749" s="5"/>
      <c r="V1749" s="5"/>
    </row>
    <row r="1750" ht="15.75" customHeight="1">
      <c r="A1750" s="17"/>
      <c r="B1750" s="5"/>
      <c r="C1750" s="5"/>
      <c r="D1750" s="5"/>
      <c r="G1750" s="5"/>
      <c r="H1750" s="5"/>
      <c r="Q1750" s="5"/>
      <c r="R1750" s="5"/>
      <c r="S1750" s="5"/>
      <c r="T1750" s="5"/>
      <c r="W1750" s="5"/>
      <c r="X1750" s="5"/>
      <c r="Y1750" s="5"/>
      <c r="AB1750" s="5"/>
    </row>
    <row r="1751" ht="15.75" customHeight="1">
      <c r="A1751" s="17"/>
      <c r="B1751" s="5"/>
      <c r="C1751" s="5"/>
      <c r="D1751" s="5"/>
      <c r="G1751" s="5"/>
      <c r="H1751" s="5"/>
      <c r="M1751" s="5"/>
      <c r="N1751" s="5"/>
      <c r="O1751" s="5"/>
      <c r="Q1751" s="5"/>
      <c r="R1751" s="5"/>
      <c r="S1751" s="5"/>
      <c r="T1751" s="5"/>
      <c r="W1751" s="5"/>
      <c r="X1751" s="5"/>
      <c r="Y1751" s="5"/>
      <c r="Z1751" s="5"/>
      <c r="AA1751" s="5"/>
      <c r="AC1751" s="5"/>
    </row>
    <row r="1752" ht="15.75" customHeight="1">
      <c r="A1752" s="17"/>
      <c r="B1752" s="5"/>
      <c r="C1752" s="5"/>
      <c r="G1752" s="5"/>
      <c r="H1752" s="5"/>
      <c r="M1752" s="5"/>
      <c r="N1752" s="5"/>
    </row>
    <row r="1753" ht="15.75" customHeight="1">
      <c r="A1753" s="17"/>
      <c r="B1753" s="5"/>
      <c r="C1753" s="5"/>
      <c r="D1753" s="5"/>
      <c r="I1753" s="5"/>
      <c r="J1753" s="5"/>
      <c r="O1753" s="5"/>
      <c r="AC1753" s="5"/>
    </row>
    <row r="1754" ht="15.75" customHeight="1">
      <c r="A1754" s="17"/>
      <c r="B1754" s="5"/>
      <c r="C1754" s="5"/>
      <c r="M1754" s="5"/>
      <c r="N1754" s="5"/>
      <c r="S1754" s="5"/>
      <c r="T1754" s="5"/>
      <c r="W1754" s="5"/>
      <c r="X1754" s="5"/>
    </row>
    <row r="1755" ht="15.75" customHeight="1">
      <c r="A1755" s="17"/>
      <c r="B1755" s="5"/>
      <c r="C1755" s="5"/>
      <c r="I1755" s="5"/>
      <c r="J1755" s="5"/>
      <c r="O1755" s="5"/>
      <c r="Q1755" s="5"/>
      <c r="R1755" s="5"/>
      <c r="S1755" s="5"/>
      <c r="T1755" s="5"/>
    </row>
    <row r="1756" ht="15.75" customHeight="1">
      <c r="A1756" s="17"/>
      <c r="B1756" s="5"/>
      <c r="C1756" s="5"/>
      <c r="D1756" s="5"/>
      <c r="I1756" s="5"/>
      <c r="J1756" s="5"/>
      <c r="K1756" s="5"/>
      <c r="L1756" s="5"/>
      <c r="M1756" s="5"/>
      <c r="N1756" s="5"/>
      <c r="O1756" s="5"/>
      <c r="Q1756" s="5"/>
      <c r="R1756" s="5"/>
      <c r="W1756" s="5"/>
      <c r="X1756" s="5"/>
      <c r="Y1756" s="5"/>
      <c r="Z1756" s="5"/>
      <c r="AA1756" s="5"/>
      <c r="AB1756" s="5"/>
      <c r="AC1756" s="5"/>
      <c r="AE1756" s="5"/>
      <c r="AF1756" s="5"/>
      <c r="AG1756" s="5"/>
    </row>
    <row r="1757" ht="15.75" customHeight="1">
      <c r="A1757" s="17"/>
      <c r="B1757" s="5"/>
      <c r="C1757" s="5"/>
      <c r="D1757" s="5"/>
      <c r="M1757" s="5"/>
      <c r="N1757" s="5"/>
      <c r="O1757" s="5"/>
      <c r="W1757" s="5"/>
      <c r="X1757" s="5"/>
      <c r="Z1757" s="5"/>
      <c r="AA1757" s="5"/>
    </row>
    <row r="1758" ht="15.75" customHeight="1">
      <c r="A1758" s="17"/>
      <c r="B1758" s="5"/>
      <c r="C1758" s="5"/>
      <c r="D1758" s="5"/>
      <c r="I1758" s="5"/>
      <c r="J1758" s="5"/>
      <c r="K1758" s="5"/>
      <c r="L1758" s="5"/>
      <c r="M1758" s="5"/>
      <c r="N1758" s="5"/>
      <c r="W1758" s="5"/>
      <c r="X1758" s="5"/>
      <c r="Z1758" s="5"/>
      <c r="AA1758" s="5"/>
    </row>
    <row r="1759" ht="15.75" customHeight="1">
      <c r="A1759" s="17"/>
      <c r="B1759" s="5"/>
      <c r="C1759" s="5"/>
      <c r="M1759" s="5"/>
      <c r="N1759" s="5"/>
      <c r="S1759" s="5"/>
      <c r="T1759" s="5"/>
      <c r="AE1759" s="5"/>
    </row>
    <row r="1760" ht="15.75" customHeight="1">
      <c r="A1760" s="17"/>
      <c r="B1760" s="5"/>
      <c r="C1760" s="5"/>
      <c r="D1760" s="5"/>
      <c r="M1760" s="5"/>
      <c r="N1760" s="5"/>
      <c r="O1760" s="5"/>
      <c r="S1760" s="5"/>
      <c r="T1760" s="5"/>
      <c r="U1760" s="5"/>
      <c r="V1760" s="5"/>
    </row>
    <row r="1761" ht="15.75" customHeight="1">
      <c r="A1761" s="17"/>
      <c r="B1761" s="5"/>
      <c r="C1761" s="5"/>
      <c r="M1761" s="5"/>
      <c r="N1761" s="5"/>
      <c r="S1761" s="5"/>
      <c r="T1761" s="5"/>
      <c r="AB1761" s="5"/>
      <c r="AC1761" s="5"/>
      <c r="AD1761" s="5"/>
    </row>
    <row r="1762" ht="15.75" customHeight="1">
      <c r="A1762" s="17"/>
      <c r="B1762" s="5"/>
      <c r="C1762" s="5"/>
      <c r="M1762" s="5"/>
      <c r="N1762" s="5"/>
      <c r="O1762" s="5"/>
      <c r="S1762" s="5"/>
      <c r="T1762" s="5"/>
      <c r="AC1762" s="5"/>
    </row>
    <row r="1763" ht="15.75" customHeight="1">
      <c r="A1763" s="17"/>
      <c r="B1763" s="5"/>
      <c r="C1763" s="5"/>
      <c r="D1763" s="5"/>
      <c r="M1763" s="5"/>
      <c r="N1763" s="5"/>
      <c r="W1763" s="5"/>
      <c r="X1763" s="5"/>
      <c r="AE1763" s="5"/>
    </row>
    <row r="1764" ht="15.75" customHeight="1">
      <c r="A1764" s="17"/>
      <c r="B1764" s="5"/>
      <c r="C1764" s="5"/>
      <c r="G1764" s="5"/>
      <c r="H1764" s="5"/>
      <c r="M1764" s="5"/>
      <c r="N1764" s="5"/>
      <c r="O1764" s="5"/>
      <c r="Q1764" s="5"/>
      <c r="R1764" s="5"/>
      <c r="S1764" s="5"/>
      <c r="T1764" s="5"/>
      <c r="U1764" s="5"/>
      <c r="V1764" s="5"/>
      <c r="Y1764" s="5"/>
      <c r="Z1764" s="5"/>
      <c r="AA1764" s="5"/>
      <c r="AC1764" s="5"/>
      <c r="AD1764" s="5"/>
      <c r="AE1764" s="5"/>
    </row>
    <row r="1765" ht="15.75" customHeight="1">
      <c r="A1765" s="17"/>
      <c r="B1765" s="5"/>
      <c r="C1765" s="5"/>
      <c r="D1765" s="5"/>
      <c r="G1765" s="5"/>
      <c r="H1765" s="5"/>
      <c r="I1765" s="5"/>
      <c r="J1765" s="5"/>
      <c r="M1765" s="5"/>
      <c r="N1765" s="5"/>
      <c r="O1765" s="5"/>
      <c r="Q1765" s="5"/>
      <c r="R1765" s="5"/>
      <c r="Z1765" s="5"/>
      <c r="AA1765" s="5"/>
      <c r="AC1765" s="5"/>
      <c r="AE1765" s="5"/>
    </row>
    <row r="1766" ht="15.75" customHeight="1">
      <c r="A1766" s="17"/>
      <c r="B1766" s="5"/>
      <c r="C1766" s="5"/>
      <c r="Z1766" s="5"/>
      <c r="AA1766" s="5"/>
      <c r="AC1766" s="5"/>
    </row>
    <row r="1767" ht="15.75" customHeight="1">
      <c r="A1767" s="17"/>
      <c r="B1767" s="5"/>
      <c r="C1767" s="5"/>
      <c r="D1767" s="5"/>
      <c r="G1767" s="5"/>
      <c r="H1767" s="5"/>
      <c r="I1767" s="5"/>
      <c r="J1767" s="5"/>
      <c r="M1767" s="5"/>
      <c r="N1767" s="5"/>
      <c r="O1767" s="5"/>
      <c r="Q1767" s="5"/>
      <c r="R1767" s="5"/>
      <c r="W1767" s="5"/>
      <c r="X1767" s="5"/>
      <c r="Y1767" s="5"/>
      <c r="Z1767" s="5"/>
      <c r="AA1767" s="5"/>
    </row>
    <row r="1768" ht="15.75" customHeight="1">
      <c r="A1768" s="17"/>
      <c r="B1768" s="5"/>
      <c r="C1768" s="5"/>
      <c r="D1768" s="5"/>
      <c r="M1768" s="5"/>
      <c r="N1768" s="5"/>
      <c r="Q1768" s="5"/>
      <c r="R1768" s="5"/>
      <c r="S1768" s="5"/>
      <c r="T1768" s="5"/>
      <c r="Z1768" s="5"/>
      <c r="AA1768" s="5"/>
    </row>
    <row r="1769" ht="15.75" customHeight="1">
      <c r="A1769" s="17"/>
      <c r="B1769" s="5"/>
      <c r="C1769" s="5"/>
      <c r="D1769" s="5"/>
      <c r="I1769" s="5"/>
      <c r="J1769" s="5"/>
      <c r="M1769" s="5"/>
      <c r="N1769" s="5"/>
      <c r="O1769" s="5"/>
      <c r="Q1769" s="5"/>
      <c r="R1769" s="5"/>
      <c r="S1769" s="5"/>
      <c r="T1769" s="5"/>
      <c r="U1769" s="5"/>
      <c r="V1769" s="5"/>
      <c r="Z1769" s="5"/>
      <c r="AA1769" s="5"/>
    </row>
    <row r="1770" ht="15.75" customHeight="1">
      <c r="A1770" s="17"/>
      <c r="B1770" s="5"/>
      <c r="C1770" s="5"/>
      <c r="D1770" s="5"/>
      <c r="K1770" s="5"/>
      <c r="L1770" s="5"/>
      <c r="M1770" s="5"/>
      <c r="N1770" s="5"/>
      <c r="AB1770" s="5"/>
      <c r="AH1770" s="5"/>
    </row>
    <row r="1771" ht="15.75" customHeight="1">
      <c r="A1771" s="17"/>
      <c r="B1771" s="5"/>
      <c r="C1771" s="5"/>
      <c r="D1771" s="5"/>
      <c r="G1771" s="5"/>
      <c r="H1771" s="5"/>
      <c r="I1771" s="5"/>
      <c r="J1771" s="5"/>
      <c r="M1771" s="5"/>
      <c r="N1771" s="5"/>
      <c r="O1771" s="5"/>
      <c r="Q1771" s="5"/>
      <c r="R1771" s="5"/>
      <c r="S1771" s="5"/>
      <c r="T1771" s="5"/>
      <c r="W1771" s="5"/>
      <c r="X1771" s="5"/>
      <c r="Y1771" s="5"/>
      <c r="Z1771" s="5"/>
      <c r="AA1771" s="5"/>
      <c r="AD1771" s="5"/>
    </row>
    <row r="1772" ht="15.75" customHeight="1">
      <c r="A1772" s="17"/>
      <c r="B1772" s="5"/>
      <c r="C1772" s="5"/>
      <c r="D1772" s="5"/>
      <c r="I1772" s="5"/>
      <c r="J1772" s="5"/>
      <c r="M1772" s="5"/>
      <c r="N1772" s="5"/>
      <c r="S1772" s="5"/>
      <c r="T1772" s="5"/>
      <c r="Z1772" s="5"/>
      <c r="AA1772" s="5"/>
      <c r="AB1772" s="5"/>
      <c r="AC1772" s="5"/>
      <c r="AD1772" s="5"/>
    </row>
    <row r="1773" ht="15.75" customHeight="1">
      <c r="A1773" s="17"/>
      <c r="B1773" s="5"/>
      <c r="C1773" s="5"/>
      <c r="D1773" s="5"/>
      <c r="G1773" s="5"/>
      <c r="H1773" s="5"/>
      <c r="M1773" s="5"/>
      <c r="N1773" s="5"/>
      <c r="O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C1773" s="5"/>
      <c r="AE1773" s="5"/>
    </row>
    <row r="1774" ht="15.75" customHeight="1">
      <c r="A1774" s="17"/>
      <c r="B1774" s="5"/>
      <c r="C1774" s="5"/>
      <c r="D1774" s="5"/>
      <c r="G1774" s="5"/>
      <c r="H1774" s="5"/>
      <c r="Z1774" s="5"/>
      <c r="AA1774" s="5"/>
      <c r="AB1774" s="5"/>
    </row>
    <row r="1775" ht="15.75" customHeight="1">
      <c r="A1775" s="17"/>
      <c r="B1775" s="5"/>
      <c r="C1775" s="5"/>
      <c r="D1775" s="5"/>
      <c r="K1775" s="5"/>
      <c r="L1775" s="5"/>
      <c r="M1775" s="5"/>
      <c r="N1775" s="5"/>
      <c r="O1775" s="5"/>
      <c r="S1775" s="5"/>
      <c r="T1775" s="5"/>
      <c r="Z1775" s="5"/>
      <c r="AA1775" s="5"/>
      <c r="AE1775" s="5"/>
    </row>
    <row r="1776" ht="15.75" customHeight="1">
      <c r="A1776" s="17"/>
      <c r="B1776" s="5"/>
      <c r="C1776" s="5"/>
      <c r="D1776" s="5"/>
      <c r="G1776" s="5"/>
      <c r="H1776" s="5"/>
      <c r="M1776" s="5"/>
      <c r="N1776" s="5"/>
      <c r="O1776" s="5"/>
      <c r="Y1776" s="5"/>
      <c r="Z1776" s="5"/>
      <c r="AA1776" s="5"/>
      <c r="AD1776" s="5"/>
      <c r="AE1776" s="5"/>
      <c r="AH1776" s="5"/>
    </row>
    <row r="1777" ht="15.75" customHeight="1">
      <c r="A1777" s="17"/>
      <c r="B1777" s="5"/>
      <c r="C1777" s="5"/>
      <c r="D1777" s="5"/>
      <c r="M1777" s="5"/>
      <c r="N1777" s="5"/>
      <c r="O1777" s="5"/>
      <c r="W1777" s="5"/>
      <c r="X1777" s="5"/>
      <c r="Y1777" s="5"/>
      <c r="Z1777" s="5"/>
      <c r="AA1777" s="5"/>
      <c r="AC1777" s="5"/>
      <c r="AD1777" s="5"/>
      <c r="AE1777" s="5"/>
    </row>
    <row r="1778" ht="15.75" customHeight="1">
      <c r="A1778" s="17"/>
      <c r="B1778" s="5"/>
      <c r="C1778" s="5"/>
      <c r="D1778" s="5"/>
      <c r="G1778" s="5"/>
      <c r="H1778" s="5"/>
      <c r="M1778" s="5"/>
      <c r="N1778" s="5"/>
      <c r="O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</row>
    <row r="1779" ht="15.75" customHeight="1">
      <c r="A1779" s="17"/>
      <c r="B1779" s="5"/>
      <c r="C1779" s="5"/>
      <c r="G1779" s="5"/>
      <c r="H1779" s="5"/>
      <c r="M1779" s="5"/>
      <c r="N1779" s="5"/>
      <c r="O1779" s="5"/>
      <c r="S1779" s="5"/>
      <c r="T1779" s="5"/>
      <c r="Y1779" s="5"/>
      <c r="AC1779" s="5"/>
      <c r="AE1779" s="5"/>
      <c r="AF1779" s="5"/>
      <c r="AG1779" s="5"/>
    </row>
    <row r="1780" ht="15.75" customHeight="1">
      <c r="A1780" s="17"/>
      <c r="B1780" s="5"/>
      <c r="C1780" s="5"/>
      <c r="M1780" s="5"/>
      <c r="N1780" s="5"/>
      <c r="Q1780" s="5"/>
      <c r="R1780" s="5"/>
    </row>
    <row r="1781" ht="15.75" customHeight="1">
      <c r="A1781" s="17"/>
      <c r="B1781" s="5"/>
      <c r="C1781" s="5"/>
    </row>
    <row r="1782" ht="15.75" customHeight="1">
      <c r="A1782" s="17"/>
      <c r="B1782" s="5"/>
      <c r="C1782" s="5"/>
      <c r="M1782" s="5"/>
      <c r="N1782" s="5"/>
    </row>
    <row r="1783" ht="15.75" customHeight="1">
      <c r="A1783" s="17"/>
      <c r="B1783" s="5"/>
      <c r="C1783" s="5"/>
      <c r="D1783" s="5"/>
      <c r="M1783" s="5"/>
      <c r="N1783" s="5"/>
    </row>
    <row r="1784" ht="15.75" customHeight="1">
      <c r="A1784" s="17"/>
      <c r="B1784" s="5"/>
      <c r="C1784" s="5"/>
      <c r="D1784" s="5"/>
      <c r="G1784" s="5"/>
      <c r="H1784" s="5"/>
      <c r="M1784" s="5"/>
      <c r="N1784" s="5"/>
      <c r="O1784" s="5"/>
      <c r="U1784" s="5"/>
      <c r="V1784" s="5"/>
      <c r="Y1784" s="5"/>
      <c r="Z1784" s="5"/>
      <c r="AA1784" s="5"/>
      <c r="AE1784" s="5"/>
    </row>
    <row r="1785" ht="15.75" customHeight="1">
      <c r="A1785" s="17"/>
      <c r="B1785" s="5"/>
      <c r="C1785" s="5"/>
      <c r="D1785" s="5"/>
      <c r="M1785" s="5"/>
      <c r="N1785" s="5"/>
      <c r="Q1785" s="5"/>
      <c r="R1785" s="5"/>
      <c r="W1785" s="5"/>
      <c r="X1785" s="5"/>
      <c r="AC1785" s="5"/>
      <c r="AD1785" s="5"/>
    </row>
    <row r="1786" ht="15.75" customHeight="1">
      <c r="A1786" s="17"/>
      <c r="B1786" s="5"/>
      <c r="C1786" s="5"/>
      <c r="M1786" s="5"/>
      <c r="N1786" s="5"/>
      <c r="S1786" s="5"/>
      <c r="T1786" s="5"/>
      <c r="Y1786" s="5"/>
      <c r="AC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</row>
    <row r="1787" ht="15.75" customHeight="1">
      <c r="A1787" s="17"/>
      <c r="B1787" s="5"/>
      <c r="C1787" s="5"/>
      <c r="D1787" s="5"/>
      <c r="M1787" s="5"/>
      <c r="N1787" s="5"/>
      <c r="O1787" s="5"/>
      <c r="W1787" s="5"/>
      <c r="X1787" s="5"/>
    </row>
    <row r="1788" ht="15.75" customHeight="1">
      <c r="A1788" s="17"/>
      <c r="B1788" s="5"/>
      <c r="C1788" s="5"/>
      <c r="D1788" s="5"/>
      <c r="M1788" s="5"/>
      <c r="N1788" s="5"/>
      <c r="O1788" s="5"/>
      <c r="Z1788" s="5"/>
      <c r="AA1788" s="5"/>
      <c r="AC1788" s="5"/>
      <c r="AE1788" s="5"/>
    </row>
    <row r="1789" ht="15.75" customHeight="1">
      <c r="A1789" s="17"/>
      <c r="B1789" s="5"/>
      <c r="C1789" s="5"/>
      <c r="D1789" s="5"/>
      <c r="M1789" s="5"/>
      <c r="N1789" s="5"/>
      <c r="O1789" s="5"/>
      <c r="S1789" s="5"/>
      <c r="T1789" s="5"/>
      <c r="U1789" s="5"/>
      <c r="V1789" s="5"/>
      <c r="W1789" s="5"/>
      <c r="X1789" s="5"/>
    </row>
    <row r="1790" ht="15.75" customHeight="1">
      <c r="A1790" s="17"/>
      <c r="B1790" s="5"/>
      <c r="C1790" s="5"/>
      <c r="D1790" s="5"/>
      <c r="M1790" s="5"/>
      <c r="N1790" s="5"/>
      <c r="Q1790" s="5"/>
      <c r="R1790" s="5"/>
      <c r="W1790" s="5"/>
      <c r="X1790" s="5"/>
      <c r="AE1790" s="5"/>
    </row>
    <row r="1791" ht="15.75" customHeight="1">
      <c r="A1791" s="17"/>
      <c r="B1791" s="5"/>
      <c r="C1791" s="5"/>
      <c r="D1791" s="5"/>
      <c r="G1791" s="5"/>
      <c r="H1791" s="5"/>
      <c r="M1791" s="5"/>
      <c r="N1791" s="5"/>
      <c r="O1791" s="5"/>
      <c r="S1791" s="5"/>
      <c r="T1791" s="5"/>
      <c r="U1791" s="5"/>
      <c r="V1791" s="5"/>
      <c r="Y1791" s="5"/>
      <c r="Z1791" s="5"/>
      <c r="AA1791" s="5"/>
      <c r="AF1791" s="5"/>
      <c r="AG1791" s="5"/>
    </row>
    <row r="1792" ht="15.75" customHeight="1">
      <c r="A1792" s="17"/>
      <c r="B1792" s="5"/>
      <c r="C1792" s="5"/>
      <c r="D1792" s="5"/>
      <c r="M1792" s="5"/>
      <c r="N1792" s="5"/>
      <c r="O1792" s="5"/>
      <c r="Z1792" s="5"/>
      <c r="AA1792" s="5"/>
      <c r="AE1792" s="5"/>
    </row>
    <row r="1793" ht="15.75" customHeight="1">
      <c r="A1793" s="17"/>
      <c r="B1793" s="5"/>
      <c r="C1793" s="5"/>
      <c r="G1793" s="5"/>
      <c r="H1793" s="5"/>
      <c r="I1793" s="5"/>
      <c r="J1793" s="5"/>
      <c r="O1793" s="5"/>
      <c r="Z1793" s="5"/>
      <c r="AA1793" s="5"/>
      <c r="AC1793" s="5"/>
    </row>
    <row r="1794" ht="15.75" customHeight="1">
      <c r="A1794" s="17"/>
      <c r="B1794" s="5"/>
      <c r="C1794" s="5"/>
      <c r="M1794" s="5"/>
      <c r="N1794" s="5"/>
      <c r="O1794" s="5"/>
      <c r="S1794" s="5"/>
      <c r="T1794" s="5"/>
      <c r="Z1794" s="5"/>
      <c r="AA1794" s="5"/>
      <c r="AE1794" s="5"/>
    </row>
    <row r="1795" ht="15.75" customHeight="1">
      <c r="A1795" s="17"/>
      <c r="B1795" s="5"/>
      <c r="C1795" s="5"/>
      <c r="M1795" s="5"/>
      <c r="N1795" s="5"/>
      <c r="AE1795" s="5"/>
    </row>
    <row r="1796" ht="15.75" customHeight="1">
      <c r="A1796" s="17"/>
      <c r="B1796" s="5"/>
      <c r="C1796" s="5"/>
      <c r="D1796" s="5"/>
      <c r="M1796" s="5"/>
      <c r="N1796" s="5"/>
      <c r="O1796" s="5"/>
      <c r="Y1796" s="5"/>
    </row>
    <row r="1797" ht="15.75" customHeight="1">
      <c r="A1797" s="17"/>
      <c r="B1797" s="5"/>
      <c r="C1797" s="5"/>
      <c r="D1797" s="5"/>
      <c r="O1797" s="5"/>
      <c r="Z1797" s="5"/>
      <c r="AA1797" s="5"/>
    </row>
    <row r="1798" ht="15.75" customHeight="1">
      <c r="A1798" s="17"/>
      <c r="B1798" s="5"/>
      <c r="C1798" s="5"/>
      <c r="D1798" s="5"/>
      <c r="O1798" s="5"/>
    </row>
    <row r="1799" ht="15.75" customHeight="1">
      <c r="A1799" s="17"/>
      <c r="B1799" s="5"/>
      <c r="C1799" s="5"/>
      <c r="M1799" s="5"/>
      <c r="N1799" s="5"/>
    </row>
    <row r="1800" ht="15.75" customHeight="1">
      <c r="A1800" s="17"/>
      <c r="B1800" s="5"/>
      <c r="C1800" s="5"/>
      <c r="D1800" s="5"/>
      <c r="E1800" s="5"/>
      <c r="F1800" s="5"/>
      <c r="M1800" s="5"/>
      <c r="N1800" s="5"/>
      <c r="Q1800" s="5"/>
      <c r="R1800" s="5"/>
      <c r="S1800" s="5"/>
      <c r="T1800" s="5"/>
      <c r="U1800" s="5"/>
      <c r="V1800" s="5"/>
      <c r="Y1800" s="5"/>
      <c r="Z1800" s="5"/>
      <c r="AA1800" s="5"/>
      <c r="AC1800" s="5"/>
      <c r="AD1800" s="5"/>
    </row>
    <row r="1801" ht="15.75" customHeight="1">
      <c r="A1801" s="17"/>
      <c r="B1801" s="5"/>
      <c r="C1801" s="5"/>
      <c r="D1801" s="5"/>
      <c r="E1801" s="5"/>
      <c r="F1801" s="5"/>
      <c r="G1801" s="5"/>
      <c r="H1801" s="5"/>
    </row>
    <row r="1802" ht="15.75" customHeight="1">
      <c r="A1802" s="17"/>
      <c r="B1802" s="5"/>
      <c r="C1802" s="5"/>
      <c r="Y1802" s="5"/>
    </row>
    <row r="1803" ht="15.75" customHeight="1">
      <c r="A1803" s="17"/>
      <c r="B1803" s="5"/>
      <c r="C1803" s="5"/>
      <c r="W1803" s="5"/>
      <c r="X1803" s="5"/>
      <c r="Z1803" s="5"/>
      <c r="AA1803" s="5"/>
    </row>
    <row r="1804" ht="15.75" customHeight="1">
      <c r="A1804" s="17"/>
      <c r="B1804" s="5"/>
      <c r="C1804" s="5"/>
      <c r="M1804" s="5"/>
      <c r="N1804" s="5"/>
    </row>
    <row r="1805" ht="15.75" customHeight="1">
      <c r="A1805" s="17"/>
      <c r="B1805" s="5"/>
      <c r="C1805" s="5"/>
      <c r="G1805" s="5"/>
      <c r="H1805" s="5"/>
      <c r="M1805" s="5"/>
      <c r="N1805" s="5"/>
      <c r="O1805" s="5"/>
      <c r="S1805" s="5"/>
      <c r="T1805" s="5"/>
      <c r="W1805" s="5"/>
      <c r="X1805" s="5"/>
      <c r="AD1805" s="5"/>
    </row>
    <row r="1806" ht="15.75" customHeight="1">
      <c r="A1806" s="17"/>
      <c r="B1806" s="5"/>
      <c r="C1806" s="5"/>
      <c r="D1806" s="5"/>
      <c r="E1806" s="5"/>
      <c r="F1806" s="5"/>
      <c r="G1806" s="5"/>
      <c r="H1806" s="5"/>
      <c r="M1806" s="5"/>
      <c r="N1806" s="5"/>
      <c r="O1806" s="5"/>
      <c r="W1806" s="5"/>
      <c r="X1806" s="5"/>
      <c r="Z1806" s="5"/>
      <c r="AA1806" s="5"/>
    </row>
    <row r="1807" ht="15.75" customHeight="1">
      <c r="A1807" s="17"/>
      <c r="B1807" s="5"/>
      <c r="C1807" s="5"/>
      <c r="D1807" s="5"/>
      <c r="M1807" s="5"/>
      <c r="N1807" s="5"/>
      <c r="O1807" s="5"/>
      <c r="W1807" s="5"/>
      <c r="X1807" s="5"/>
    </row>
    <row r="1808" ht="15.75" customHeight="1">
      <c r="A1808" s="17"/>
      <c r="B1808" s="5"/>
      <c r="C1808" s="5"/>
      <c r="S1808" s="5"/>
      <c r="T1808" s="5"/>
    </row>
    <row r="1809" ht="15.75" customHeight="1">
      <c r="A1809" s="17"/>
      <c r="B1809" s="5"/>
      <c r="C1809" s="5"/>
      <c r="D1809" s="5"/>
      <c r="M1809" s="5"/>
      <c r="N1809" s="5"/>
      <c r="O1809" s="5"/>
      <c r="U1809" s="5"/>
      <c r="V1809" s="5"/>
      <c r="W1809" s="5"/>
      <c r="X1809" s="5"/>
      <c r="Z1809" s="5"/>
      <c r="AA1809" s="5"/>
    </row>
    <row r="1810" ht="15.75" customHeight="1">
      <c r="A1810" s="17"/>
      <c r="B1810" s="5"/>
      <c r="C1810" s="5"/>
      <c r="D1810" s="5"/>
      <c r="E1810" s="5"/>
      <c r="F1810" s="5"/>
      <c r="G1810" s="5"/>
      <c r="H1810" s="5"/>
      <c r="I1810" s="5"/>
      <c r="J1810" s="5"/>
      <c r="M1810" s="5"/>
      <c r="N1810" s="5"/>
      <c r="O1810" s="5"/>
      <c r="Z1810" s="5"/>
      <c r="AA1810" s="5"/>
      <c r="AC1810" s="5"/>
      <c r="AD1810" s="5"/>
    </row>
    <row r="1811" ht="15.75" customHeight="1">
      <c r="A1811" s="17"/>
      <c r="B1811" s="5"/>
      <c r="C1811" s="5"/>
      <c r="M1811" s="5"/>
      <c r="N1811" s="5"/>
    </row>
    <row r="1812" ht="15.75" customHeight="1">
      <c r="A1812" s="17"/>
      <c r="B1812" s="5"/>
      <c r="C1812" s="5"/>
      <c r="M1812" s="5"/>
      <c r="N1812" s="5"/>
      <c r="O1812" s="5"/>
      <c r="W1812" s="5"/>
      <c r="X1812" s="5"/>
    </row>
    <row r="1813" ht="15.75" customHeight="1">
      <c r="A1813" s="17"/>
      <c r="B1813" s="5"/>
      <c r="C1813" s="5"/>
      <c r="D1813" s="5"/>
      <c r="M1813" s="5"/>
      <c r="N1813" s="5"/>
      <c r="W1813" s="5"/>
      <c r="X1813" s="5"/>
      <c r="Z1813" s="5"/>
      <c r="AA1813" s="5"/>
    </row>
    <row r="1814" ht="15.75" customHeight="1">
      <c r="A1814" s="17"/>
      <c r="B1814" s="5"/>
      <c r="C1814" s="5"/>
      <c r="M1814" s="5"/>
      <c r="N1814" s="5"/>
    </row>
    <row r="1815" ht="15.75" customHeight="1">
      <c r="A1815" s="17"/>
      <c r="B1815" s="5"/>
      <c r="C1815" s="5"/>
      <c r="W1815" s="5"/>
      <c r="X1815" s="5"/>
      <c r="Z1815" s="5"/>
      <c r="AA1815" s="5"/>
    </row>
    <row r="1816" ht="15.75" customHeight="1">
      <c r="A1816" s="17"/>
      <c r="B1816" s="5"/>
      <c r="C1816" s="5"/>
      <c r="E1816" s="5"/>
      <c r="F1816" s="5"/>
      <c r="G1816" s="5"/>
      <c r="H1816" s="5"/>
      <c r="I1816" s="5"/>
      <c r="J1816" s="5"/>
      <c r="M1816" s="5"/>
      <c r="N1816" s="5"/>
      <c r="O1816" s="5"/>
      <c r="U1816" s="5"/>
      <c r="V1816" s="5"/>
      <c r="Z1816" s="5"/>
      <c r="AA1816" s="5"/>
      <c r="AD1816" s="5"/>
      <c r="AF1816" s="5"/>
      <c r="AG1816" s="5"/>
      <c r="AH1816" s="5"/>
    </row>
    <row r="1817" ht="15.75" customHeight="1">
      <c r="A1817" s="17"/>
      <c r="B1817" s="5"/>
      <c r="C1817" s="5"/>
      <c r="D1817" s="5"/>
      <c r="E1817" s="5"/>
      <c r="F1817" s="5"/>
      <c r="G1817" s="5"/>
      <c r="H1817" s="5"/>
      <c r="I1817" s="5"/>
      <c r="J1817" s="5"/>
      <c r="M1817" s="5"/>
      <c r="N1817" s="5"/>
      <c r="O1817" s="5"/>
      <c r="S1817" s="5"/>
      <c r="T1817" s="5"/>
      <c r="Y1817" s="5"/>
      <c r="Z1817" s="5"/>
      <c r="AA1817" s="5"/>
      <c r="AD1817" s="5"/>
    </row>
    <row r="1818" ht="15.75" customHeight="1">
      <c r="A1818" s="17"/>
      <c r="B1818" s="5"/>
      <c r="C1818" s="5"/>
      <c r="M1818" s="5"/>
      <c r="N1818" s="5"/>
      <c r="Z1818" s="5"/>
      <c r="AA1818" s="5"/>
      <c r="AD1818" s="5"/>
    </row>
    <row r="1819" ht="15.75" customHeight="1">
      <c r="A1819" s="17"/>
      <c r="B1819" s="5"/>
      <c r="C1819" s="5"/>
      <c r="D1819" s="5"/>
      <c r="I1819" s="5"/>
      <c r="J1819" s="5"/>
      <c r="M1819" s="5"/>
      <c r="N1819" s="5"/>
      <c r="O1819" s="5"/>
      <c r="S1819" s="5"/>
      <c r="T1819" s="5"/>
      <c r="W1819" s="5"/>
      <c r="X1819" s="5"/>
      <c r="Y1819" s="5"/>
    </row>
    <row r="1820" ht="15.75" customHeight="1">
      <c r="A1820" s="17"/>
      <c r="B1820" s="5"/>
      <c r="C1820" s="5"/>
      <c r="M1820" s="5"/>
      <c r="N1820" s="5"/>
      <c r="W1820" s="5"/>
      <c r="X1820" s="5"/>
    </row>
    <row r="1821" ht="15.75" customHeight="1">
      <c r="A1821" s="17"/>
      <c r="B1821" s="5"/>
      <c r="C1821" s="5"/>
      <c r="D1821" s="5"/>
      <c r="M1821" s="5"/>
      <c r="N1821" s="5"/>
      <c r="O1821" s="5"/>
      <c r="S1821" s="5"/>
      <c r="T1821" s="5"/>
      <c r="Z1821" s="5"/>
      <c r="AA1821" s="5"/>
      <c r="AF1821" s="5"/>
      <c r="AG1821" s="5"/>
    </row>
    <row r="1822" ht="15.75" customHeight="1">
      <c r="A1822" s="17"/>
      <c r="B1822" s="5"/>
      <c r="C1822" s="5"/>
      <c r="M1822" s="5"/>
      <c r="N1822" s="5"/>
    </row>
    <row r="1823" ht="15.75" customHeight="1">
      <c r="A1823" s="17"/>
      <c r="B1823" s="5"/>
      <c r="C1823" s="5"/>
      <c r="E1823" s="5"/>
      <c r="F1823" s="5"/>
      <c r="I1823" s="5"/>
      <c r="J1823" s="5"/>
      <c r="O1823" s="5"/>
      <c r="W1823" s="5"/>
      <c r="X1823" s="5"/>
      <c r="Z1823" s="5"/>
      <c r="AA1823" s="5"/>
    </row>
    <row r="1824" ht="15.75" customHeight="1">
      <c r="A1824" s="17"/>
      <c r="B1824" s="5"/>
      <c r="C1824" s="5"/>
      <c r="D1824" s="5"/>
      <c r="I1824" s="5"/>
      <c r="J1824" s="5"/>
      <c r="M1824" s="5"/>
      <c r="N1824" s="5"/>
      <c r="O1824" s="5"/>
      <c r="U1824" s="5"/>
      <c r="V1824" s="5"/>
      <c r="W1824" s="5"/>
      <c r="X1824" s="5"/>
      <c r="Z1824" s="5"/>
      <c r="AA1824" s="5"/>
    </row>
    <row r="1825" ht="15.75" customHeight="1">
      <c r="A1825" s="17"/>
      <c r="B1825" s="5"/>
      <c r="C1825" s="5"/>
      <c r="D1825" s="5"/>
      <c r="G1825" s="5"/>
      <c r="H1825" s="5"/>
      <c r="M1825" s="5"/>
      <c r="N1825" s="5"/>
      <c r="O1825" s="5"/>
      <c r="W1825" s="5"/>
      <c r="X1825" s="5"/>
      <c r="Z1825" s="5"/>
      <c r="AA1825" s="5"/>
    </row>
    <row r="1826" ht="15.75" customHeight="1">
      <c r="A1826" s="17"/>
      <c r="B1826" s="5"/>
      <c r="C1826" s="5"/>
      <c r="D1826" s="5"/>
      <c r="E1826" s="5"/>
      <c r="F1826" s="5"/>
      <c r="M1826" s="5"/>
      <c r="N1826" s="5"/>
      <c r="O1826" s="5"/>
      <c r="Q1826" s="5"/>
      <c r="R1826" s="5"/>
      <c r="W1826" s="5"/>
      <c r="X1826" s="5"/>
      <c r="Y1826" s="5"/>
    </row>
    <row r="1827" ht="15.75" customHeight="1">
      <c r="A1827" s="17"/>
      <c r="B1827" s="5"/>
      <c r="C1827" s="5"/>
      <c r="E1827" s="5"/>
      <c r="F1827" s="5"/>
      <c r="M1827" s="5"/>
      <c r="N1827" s="5"/>
      <c r="O1827" s="5"/>
      <c r="S1827" s="5"/>
      <c r="T1827" s="5"/>
      <c r="U1827" s="5"/>
      <c r="V1827" s="5"/>
      <c r="Y1827" s="5"/>
      <c r="Z1827" s="5"/>
      <c r="AA1827" s="5"/>
      <c r="AC1827" s="5"/>
    </row>
    <row r="1828" ht="15.75" customHeight="1">
      <c r="A1828" s="17"/>
      <c r="B1828" s="5"/>
      <c r="C1828" s="5"/>
      <c r="D1828" s="5"/>
      <c r="M1828" s="5"/>
      <c r="N1828" s="5"/>
      <c r="S1828" s="5"/>
      <c r="T1828" s="5"/>
      <c r="Z1828" s="5"/>
      <c r="AA1828" s="5"/>
    </row>
    <row r="1829" ht="15.75" customHeight="1">
      <c r="A1829" s="17"/>
      <c r="B1829" s="5"/>
      <c r="C1829" s="5"/>
      <c r="D1829" s="5"/>
      <c r="M1829" s="5"/>
      <c r="N1829" s="5"/>
      <c r="O1829" s="5"/>
    </row>
    <row r="1830" ht="15.75" customHeight="1">
      <c r="A1830" s="17"/>
      <c r="B1830" s="5"/>
      <c r="C1830" s="5"/>
      <c r="D1830" s="5"/>
      <c r="E1830" s="5"/>
      <c r="F1830" s="5"/>
      <c r="M1830" s="5"/>
      <c r="N1830" s="5"/>
      <c r="O1830" s="5"/>
      <c r="W1830" s="5"/>
      <c r="X1830" s="5"/>
      <c r="Z1830" s="5"/>
      <c r="AA1830" s="5"/>
    </row>
    <row r="1831" ht="15.75" customHeight="1">
      <c r="A1831" s="17"/>
      <c r="B1831" s="5"/>
      <c r="C1831" s="5"/>
      <c r="D1831" s="5"/>
      <c r="I1831" s="5"/>
      <c r="J1831" s="5"/>
      <c r="M1831" s="5"/>
      <c r="N1831" s="5"/>
      <c r="S1831" s="5"/>
      <c r="T1831" s="5"/>
      <c r="U1831" s="5"/>
      <c r="V1831" s="5"/>
      <c r="W1831" s="5"/>
      <c r="X1831" s="5"/>
      <c r="Y1831" s="5"/>
      <c r="Z1831" s="5"/>
      <c r="AA1831" s="5"/>
      <c r="AC1831" s="5"/>
    </row>
    <row r="1832" ht="15.75" customHeight="1">
      <c r="A1832" s="17"/>
      <c r="B1832" s="5"/>
      <c r="C1832" s="5"/>
      <c r="D1832" s="5"/>
      <c r="M1832" s="5"/>
      <c r="N1832" s="5"/>
      <c r="O1832" s="5"/>
      <c r="U1832" s="5"/>
      <c r="V1832" s="5"/>
      <c r="W1832" s="5"/>
      <c r="X1832" s="5"/>
      <c r="Z1832" s="5"/>
      <c r="AA1832" s="5"/>
      <c r="AB1832" s="5"/>
      <c r="AD1832" s="5"/>
    </row>
    <row r="1833" ht="15.75" customHeight="1">
      <c r="A1833" s="17"/>
      <c r="B1833" s="5"/>
      <c r="C1833" s="5"/>
      <c r="D1833" s="5"/>
      <c r="E1833" s="5"/>
      <c r="F1833" s="5"/>
      <c r="I1833" s="5"/>
      <c r="J1833" s="5"/>
      <c r="M1833" s="5"/>
      <c r="N1833" s="5"/>
      <c r="O1833" s="5"/>
      <c r="W1833" s="5"/>
      <c r="X1833" s="5"/>
      <c r="Z1833" s="5"/>
      <c r="AA1833" s="5"/>
      <c r="AB1833" s="5"/>
      <c r="AC1833" s="5"/>
    </row>
    <row r="1834" ht="15.75" customHeight="1">
      <c r="A1834" s="17"/>
      <c r="B1834" s="5"/>
      <c r="C1834" s="5"/>
      <c r="D1834" s="5"/>
      <c r="E1834" s="5"/>
      <c r="F1834" s="5"/>
      <c r="W1834" s="5"/>
      <c r="X1834" s="5"/>
    </row>
    <row r="1835" ht="15.75" customHeight="1">
      <c r="A1835" s="17"/>
      <c r="B1835" s="5"/>
      <c r="C1835" s="5"/>
      <c r="D1835" s="5"/>
      <c r="M1835" s="5"/>
      <c r="N1835" s="5"/>
      <c r="U1835" s="5"/>
      <c r="V1835" s="5"/>
    </row>
    <row r="1836" ht="15.75" customHeight="1">
      <c r="A1836" s="17"/>
      <c r="B1836" s="5"/>
      <c r="C1836" s="5"/>
      <c r="D1836" s="5"/>
      <c r="E1836" s="5"/>
      <c r="F1836" s="5"/>
      <c r="M1836" s="5"/>
      <c r="N1836" s="5"/>
      <c r="O1836" s="5"/>
      <c r="U1836" s="5"/>
      <c r="V1836" s="5"/>
      <c r="W1836" s="5"/>
      <c r="X1836" s="5"/>
      <c r="AC1836" s="5"/>
      <c r="AD1836" s="5"/>
    </row>
    <row r="1837" ht="15.75" customHeight="1">
      <c r="A1837" s="17"/>
      <c r="B1837" s="5"/>
      <c r="C1837" s="5"/>
      <c r="M1837" s="5"/>
      <c r="N1837" s="5"/>
      <c r="W1837" s="5"/>
      <c r="X1837" s="5"/>
    </row>
    <row r="1838" ht="15.75" customHeight="1">
      <c r="A1838" s="17"/>
      <c r="B1838" s="5"/>
      <c r="C1838" s="5"/>
      <c r="M1838" s="5"/>
      <c r="N1838" s="5"/>
      <c r="Z1838" s="5"/>
      <c r="AA1838" s="5"/>
    </row>
    <row r="1839" ht="15.75" customHeight="1">
      <c r="A1839" s="17"/>
      <c r="B1839" s="5"/>
      <c r="C1839" s="5"/>
      <c r="D1839" s="5"/>
      <c r="E1839" s="5"/>
      <c r="F1839" s="5"/>
      <c r="G1839" s="5"/>
      <c r="H1839" s="5"/>
      <c r="O1839" s="5"/>
      <c r="U1839" s="5"/>
      <c r="V1839" s="5"/>
      <c r="Y1839" s="5"/>
      <c r="AC1839" s="5"/>
    </row>
    <row r="1840" ht="15.75" customHeight="1">
      <c r="A1840" s="17"/>
      <c r="B1840" s="5"/>
      <c r="C1840" s="5"/>
      <c r="D1840" s="5"/>
      <c r="O1840" s="5"/>
    </row>
    <row r="1841" ht="15.75" customHeight="1">
      <c r="A1841" s="17"/>
      <c r="B1841" s="5"/>
      <c r="C1841" s="5"/>
      <c r="D1841" s="5"/>
      <c r="M1841" s="5"/>
      <c r="N1841" s="5"/>
      <c r="O1841" s="5"/>
      <c r="S1841" s="5"/>
      <c r="T1841" s="5"/>
      <c r="Z1841" s="5"/>
      <c r="AA1841" s="5"/>
      <c r="AB1841" s="5"/>
      <c r="AE1841" s="5"/>
      <c r="AF1841" s="5"/>
      <c r="AG1841" s="5"/>
      <c r="AH1841" s="5"/>
    </row>
    <row r="1842" ht="15.75" customHeight="1">
      <c r="A1842" s="17"/>
      <c r="B1842" s="5"/>
      <c r="C1842" s="5"/>
      <c r="Z1842" s="5"/>
      <c r="AA1842" s="5"/>
    </row>
    <row r="1843" ht="15.75" customHeight="1">
      <c r="A1843" s="17"/>
      <c r="B1843" s="5"/>
      <c r="C1843" s="5"/>
      <c r="M1843" s="5"/>
      <c r="N1843" s="5"/>
      <c r="Z1843" s="5"/>
      <c r="AA1843" s="5"/>
    </row>
    <row r="1844" ht="15.75" customHeight="1">
      <c r="A1844" s="17"/>
      <c r="B1844" s="5"/>
      <c r="C1844" s="5"/>
      <c r="D1844" s="5"/>
      <c r="E1844" s="5"/>
      <c r="F1844" s="5"/>
      <c r="M1844" s="5"/>
      <c r="N1844" s="5"/>
      <c r="Q1844" s="5"/>
      <c r="R1844" s="5"/>
      <c r="S1844" s="5"/>
      <c r="T1844" s="5"/>
      <c r="W1844" s="5"/>
      <c r="X1844" s="5"/>
      <c r="AD1844" s="5"/>
      <c r="AE1844" s="5"/>
    </row>
    <row r="1845" ht="15.75" customHeight="1">
      <c r="A1845" s="17"/>
      <c r="B1845" s="5"/>
      <c r="C1845" s="5"/>
      <c r="K1845" s="5"/>
      <c r="L1845" s="5"/>
      <c r="M1845" s="5"/>
      <c r="N1845" s="5"/>
      <c r="U1845" s="5"/>
      <c r="V1845" s="5"/>
      <c r="Z1845" s="5"/>
      <c r="AA1845" s="5"/>
      <c r="AC1845" s="5"/>
    </row>
    <row r="1846" ht="15.75" customHeight="1">
      <c r="A1846" s="17"/>
      <c r="B1846" s="5"/>
      <c r="C1846" s="5"/>
      <c r="D1846" s="5"/>
      <c r="E1846" s="5"/>
      <c r="F1846" s="5"/>
      <c r="I1846" s="5"/>
      <c r="J1846" s="5"/>
      <c r="M1846" s="5"/>
      <c r="N1846" s="5"/>
    </row>
    <row r="1847" ht="15.75" customHeight="1">
      <c r="A1847" s="17"/>
      <c r="B1847" s="5"/>
      <c r="C1847" s="5"/>
      <c r="Q1847" s="5"/>
      <c r="R1847" s="5"/>
      <c r="Z1847" s="5"/>
      <c r="AA1847" s="5"/>
      <c r="AC1847" s="5"/>
    </row>
    <row r="1848" ht="15.75" customHeight="1">
      <c r="A1848" s="17"/>
      <c r="B1848" s="5"/>
      <c r="C1848" s="5"/>
      <c r="E1848" s="5"/>
      <c r="F1848" s="5"/>
      <c r="G1848" s="5"/>
      <c r="H1848" s="5"/>
      <c r="M1848" s="5"/>
      <c r="N1848" s="5"/>
      <c r="O1848" s="5"/>
      <c r="Z1848" s="5"/>
      <c r="AA1848" s="5"/>
    </row>
    <row r="1849" ht="15.75" customHeight="1">
      <c r="A1849" s="17"/>
      <c r="B1849" s="5"/>
      <c r="C1849" s="5"/>
      <c r="M1849" s="5"/>
      <c r="N1849" s="5"/>
      <c r="Z1849" s="5"/>
      <c r="AA1849" s="5"/>
    </row>
    <row r="1850" ht="15.75" customHeight="1">
      <c r="A1850" s="17"/>
      <c r="B1850" s="5"/>
      <c r="C1850" s="5"/>
      <c r="D1850" s="5"/>
      <c r="M1850" s="5"/>
      <c r="N1850" s="5"/>
      <c r="Q1850" s="5"/>
      <c r="R1850" s="5"/>
      <c r="Y1850" s="5"/>
      <c r="AC1850" s="5"/>
      <c r="AE1850" s="5"/>
    </row>
    <row r="1851" ht="15.75" customHeight="1">
      <c r="A1851" s="17"/>
      <c r="B1851" s="5"/>
      <c r="C1851" s="5"/>
      <c r="D1851" s="5"/>
      <c r="E1851" s="5"/>
      <c r="F1851" s="5"/>
      <c r="M1851" s="5"/>
      <c r="N1851" s="5"/>
      <c r="O1851" s="5"/>
      <c r="W1851" s="5"/>
      <c r="X1851" s="5"/>
    </row>
    <row r="1852" ht="15.75" customHeight="1">
      <c r="A1852" s="17"/>
      <c r="B1852" s="5"/>
      <c r="C1852" s="5"/>
      <c r="D1852" s="5"/>
      <c r="G1852" s="5"/>
      <c r="H1852" s="5"/>
      <c r="M1852" s="5"/>
      <c r="N1852" s="5"/>
      <c r="Z1852" s="5"/>
      <c r="AA1852" s="5"/>
    </row>
    <row r="1853" ht="15.75" customHeight="1">
      <c r="A1853" s="17"/>
      <c r="B1853" s="5"/>
      <c r="C1853" s="5"/>
      <c r="D1853" s="5"/>
      <c r="E1853" s="5"/>
      <c r="F1853" s="5"/>
      <c r="I1853" s="5"/>
      <c r="J1853" s="5"/>
      <c r="O1853" s="5"/>
      <c r="Z1853" s="5"/>
      <c r="AA1853" s="5"/>
      <c r="AC1853" s="5"/>
      <c r="AD1853" s="5"/>
    </row>
    <row r="1854" ht="15.75" customHeight="1">
      <c r="A1854" s="17"/>
      <c r="B1854" s="5"/>
      <c r="C1854" s="5"/>
      <c r="D1854" s="5"/>
      <c r="E1854" s="5"/>
      <c r="F1854" s="5"/>
      <c r="M1854" s="5"/>
      <c r="N1854" s="5"/>
      <c r="U1854" s="5"/>
      <c r="V1854" s="5"/>
    </row>
    <row r="1855" ht="15.75" customHeight="1">
      <c r="A1855" s="17"/>
      <c r="B1855" s="5"/>
      <c r="C1855" s="5"/>
      <c r="D1855" s="5"/>
      <c r="E1855" s="5"/>
      <c r="F1855" s="5"/>
      <c r="I1855" s="5"/>
      <c r="J1855" s="5"/>
      <c r="M1855" s="5"/>
      <c r="N1855" s="5"/>
    </row>
    <row r="1856" ht="15.75" customHeight="1">
      <c r="A1856" s="17"/>
      <c r="B1856" s="5"/>
      <c r="C1856" s="5"/>
      <c r="D1856" s="5"/>
      <c r="Z1856" s="5"/>
      <c r="AA1856" s="5"/>
    </row>
    <row r="1857" ht="15.75" customHeight="1">
      <c r="A1857" s="17"/>
      <c r="B1857" s="5"/>
      <c r="C1857" s="5"/>
      <c r="D1857" s="5"/>
      <c r="I1857" s="5"/>
      <c r="J1857" s="5"/>
      <c r="Z1857" s="5"/>
      <c r="AA1857" s="5"/>
      <c r="AC1857" s="5"/>
      <c r="AE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</row>
    <row r="1858" ht="15.75" customHeight="1">
      <c r="A1858" s="17"/>
      <c r="B1858" s="5"/>
      <c r="C1858" s="5"/>
      <c r="D1858" s="5"/>
      <c r="M1858" s="5"/>
      <c r="N1858" s="5"/>
      <c r="O1858" s="5"/>
      <c r="S1858" s="5"/>
      <c r="T1858" s="5"/>
      <c r="U1858" s="5"/>
      <c r="V1858" s="5"/>
      <c r="Y1858" s="5"/>
      <c r="Z1858" s="5"/>
      <c r="AA1858" s="5"/>
      <c r="AC1858" s="5"/>
      <c r="AE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</row>
    <row r="1859" ht="15.75" customHeight="1">
      <c r="A1859" s="17"/>
      <c r="B1859" s="5"/>
      <c r="C1859" s="5"/>
      <c r="M1859" s="5"/>
      <c r="N1859" s="5"/>
    </row>
    <row r="1860" ht="15.75" customHeight="1">
      <c r="A1860" s="17"/>
      <c r="B1860" s="5"/>
      <c r="C1860" s="5"/>
      <c r="D1860" s="5"/>
      <c r="M1860" s="5"/>
      <c r="N1860" s="5"/>
      <c r="Y1860" s="5"/>
    </row>
    <row r="1861" ht="15.75" customHeight="1">
      <c r="A1861" s="17"/>
      <c r="B1861" s="5"/>
      <c r="C1861" s="5"/>
      <c r="I1861" s="5"/>
      <c r="J1861" s="5"/>
      <c r="Q1861" s="5"/>
      <c r="R1861" s="5"/>
      <c r="W1861" s="5"/>
      <c r="X1861" s="5"/>
      <c r="AF1861" s="5"/>
      <c r="AG1861" s="5"/>
    </row>
    <row r="1862" ht="15.75" customHeight="1">
      <c r="A1862" s="17"/>
      <c r="B1862" s="5"/>
      <c r="C1862" s="5"/>
      <c r="K1862" s="5"/>
      <c r="L1862" s="5"/>
      <c r="S1862" s="5"/>
      <c r="T1862" s="5"/>
      <c r="AD1862" s="5"/>
    </row>
    <row r="1863" ht="15.75" customHeight="1">
      <c r="A1863" s="17"/>
      <c r="B1863" s="5"/>
      <c r="C1863" s="5"/>
      <c r="D1863" s="5"/>
      <c r="O1863" s="5"/>
      <c r="S1863" s="5"/>
      <c r="T1863" s="5"/>
      <c r="Y1863" s="5"/>
      <c r="Z1863" s="5"/>
      <c r="AA1863" s="5"/>
      <c r="AC1863" s="5"/>
      <c r="AE1863" s="5"/>
    </row>
    <row r="1864" ht="15.75" customHeight="1">
      <c r="A1864" s="17"/>
      <c r="B1864" s="5"/>
      <c r="C1864" s="5"/>
      <c r="D1864" s="5"/>
      <c r="E1864" s="5"/>
      <c r="F1864" s="5"/>
      <c r="I1864" s="5"/>
      <c r="J1864" s="5"/>
      <c r="K1864" s="5"/>
      <c r="L1864" s="5"/>
      <c r="O1864" s="5"/>
    </row>
    <row r="1865" ht="15.75" customHeight="1">
      <c r="A1865" s="17"/>
      <c r="B1865" s="5"/>
      <c r="C1865" s="5"/>
    </row>
    <row r="1866" ht="15.75" customHeight="1">
      <c r="A1866" s="17"/>
      <c r="B1866" s="5"/>
      <c r="C1866" s="5"/>
      <c r="O1866" s="5"/>
      <c r="AB1866" s="5"/>
    </row>
    <row r="1867" ht="15.75" customHeight="1">
      <c r="A1867" s="17"/>
      <c r="B1867" s="5"/>
      <c r="C1867" s="5"/>
      <c r="M1867" s="5"/>
      <c r="N1867" s="5"/>
      <c r="Q1867" s="5"/>
      <c r="R1867" s="5"/>
      <c r="W1867" s="5"/>
      <c r="X1867" s="5"/>
      <c r="Z1867" s="5"/>
      <c r="AA1867" s="5"/>
    </row>
    <row r="1868" ht="15.75" customHeight="1">
      <c r="A1868" s="17"/>
      <c r="B1868" s="5"/>
      <c r="C1868" s="5"/>
      <c r="D1868" s="5"/>
      <c r="G1868" s="5"/>
      <c r="H1868" s="5"/>
      <c r="I1868" s="5"/>
      <c r="J1868" s="5"/>
      <c r="O1868" s="5"/>
      <c r="Q1868" s="5"/>
      <c r="R1868" s="5"/>
      <c r="AD1868" s="5"/>
      <c r="AE1868" s="5"/>
      <c r="AF1868" s="5"/>
      <c r="AG1868" s="5"/>
    </row>
    <row r="1869" ht="15.75" customHeight="1">
      <c r="A1869" s="17"/>
      <c r="B1869" s="5"/>
      <c r="C1869" s="5"/>
      <c r="E1869" s="5"/>
      <c r="F1869" s="5"/>
      <c r="W1869" s="5"/>
      <c r="X1869" s="5"/>
      <c r="Y1869" s="5"/>
      <c r="Z1869" s="5"/>
      <c r="AA1869" s="5"/>
      <c r="AC1869" s="5"/>
    </row>
    <row r="1870" ht="15.75" customHeight="1">
      <c r="A1870" s="17"/>
      <c r="B1870" s="5"/>
      <c r="C1870" s="5"/>
      <c r="D1870" s="5"/>
      <c r="O1870" s="5"/>
    </row>
    <row r="1871" ht="15.75" customHeight="1">
      <c r="A1871" s="17"/>
      <c r="B1871" s="5"/>
      <c r="C1871" s="5"/>
      <c r="Q1871" s="5"/>
      <c r="R1871" s="5"/>
      <c r="W1871" s="5"/>
      <c r="X1871" s="5"/>
      <c r="Y1871" s="5"/>
      <c r="AC1871" s="5"/>
    </row>
    <row r="1872" ht="15.75" customHeight="1">
      <c r="A1872" s="17"/>
      <c r="B1872" s="5"/>
      <c r="C1872" s="5"/>
      <c r="E1872" s="5"/>
      <c r="F1872" s="5"/>
      <c r="K1872" s="5"/>
      <c r="L1872" s="5"/>
      <c r="S1872" s="5"/>
      <c r="T1872" s="5"/>
      <c r="Z1872" s="5"/>
      <c r="AA1872" s="5"/>
      <c r="AB1872" s="5"/>
      <c r="AH1872" s="5"/>
    </row>
    <row r="1873" ht="15.75" customHeight="1">
      <c r="A1873" s="17"/>
      <c r="B1873" s="5"/>
      <c r="C1873" s="5"/>
    </row>
    <row r="1874" ht="15.75" customHeight="1">
      <c r="A1874" s="17"/>
      <c r="B1874" s="5"/>
      <c r="C1874" s="5"/>
      <c r="D1874" s="5"/>
    </row>
    <row r="1875" ht="15.75" customHeight="1">
      <c r="A1875" s="17"/>
      <c r="B1875" s="5"/>
      <c r="C1875" s="5"/>
      <c r="D1875" s="5"/>
      <c r="O1875" s="5"/>
      <c r="Q1875" s="5"/>
      <c r="R1875" s="5"/>
      <c r="S1875" s="5"/>
      <c r="T1875" s="5"/>
      <c r="W1875" s="5"/>
      <c r="X1875" s="5"/>
      <c r="AC1875" s="5"/>
      <c r="AE1875" s="5"/>
    </row>
    <row r="1876" ht="15.75" customHeight="1">
      <c r="A1876" s="17"/>
      <c r="B1876" s="5"/>
      <c r="C1876" s="5"/>
      <c r="E1876" s="5"/>
      <c r="F1876" s="5"/>
      <c r="Q1876" s="5"/>
      <c r="R1876" s="5"/>
      <c r="W1876" s="5"/>
      <c r="X1876" s="5"/>
      <c r="Z1876" s="5"/>
      <c r="AA1876" s="5"/>
      <c r="AE1876" s="5"/>
    </row>
    <row r="1877" ht="15.75" customHeight="1">
      <c r="A1877" s="17"/>
      <c r="B1877" s="5"/>
      <c r="C1877" s="5"/>
      <c r="M1877" s="5"/>
      <c r="N1877" s="5"/>
      <c r="O1877" s="5"/>
      <c r="S1877" s="5"/>
      <c r="T1877" s="5"/>
      <c r="U1877" s="5"/>
      <c r="V1877" s="5"/>
      <c r="Y1877" s="5"/>
      <c r="Z1877" s="5"/>
      <c r="AA1877" s="5"/>
      <c r="AC1877" s="5"/>
      <c r="AD1877" s="5"/>
      <c r="AE1877" s="5"/>
    </row>
    <row r="1878" ht="15.75" customHeight="1">
      <c r="A1878" s="17"/>
      <c r="B1878" s="5"/>
      <c r="C1878" s="5"/>
      <c r="D1878" s="5"/>
      <c r="O1878" s="5"/>
    </row>
    <row r="1879" ht="15.75" customHeight="1">
      <c r="A1879" s="17"/>
      <c r="B1879" s="5"/>
      <c r="C1879" s="5"/>
      <c r="M1879" s="5"/>
      <c r="N1879" s="5"/>
      <c r="AD1879" s="5"/>
    </row>
    <row r="1880" ht="15.75" customHeight="1">
      <c r="A1880" s="17"/>
      <c r="B1880" s="5"/>
      <c r="C1880" s="5"/>
      <c r="D1880" s="5"/>
      <c r="M1880" s="5"/>
      <c r="N1880" s="5"/>
      <c r="W1880" s="5"/>
      <c r="X1880" s="5"/>
      <c r="Z1880" s="5"/>
      <c r="AA1880" s="5"/>
    </row>
    <row r="1881" ht="15.75" customHeight="1">
      <c r="A1881" s="17"/>
      <c r="B1881" s="5"/>
      <c r="C1881" s="5"/>
      <c r="D1881" s="5"/>
      <c r="E1881" s="5"/>
      <c r="F1881" s="5"/>
      <c r="I1881" s="5"/>
      <c r="J1881" s="5"/>
      <c r="M1881" s="5"/>
      <c r="N1881" s="5"/>
      <c r="O1881" s="5"/>
      <c r="AC1881" s="5"/>
      <c r="AE1881" s="5"/>
    </row>
    <row r="1882" ht="15.75" customHeight="1">
      <c r="A1882" s="17"/>
      <c r="B1882" s="5"/>
      <c r="C1882" s="5"/>
      <c r="D1882" s="5"/>
      <c r="E1882" s="5"/>
      <c r="F1882" s="5"/>
      <c r="G1882" s="5"/>
      <c r="H1882" s="5"/>
      <c r="M1882" s="5"/>
      <c r="N1882" s="5"/>
      <c r="O1882" s="5"/>
      <c r="S1882" s="5"/>
      <c r="T1882" s="5"/>
      <c r="W1882" s="5"/>
      <c r="X1882" s="5"/>
    </row>
    <row r="1883" ht="15.75" customHeight="1">
      <c r="A1883" s="17"/>
      <c r="B1883" s="5"/>
      <c r="C1883" s="5"/>
      <c r="D1883" s="5"/>
      <c r="G1883" s="5"/>
      <c r="H1883" s="5"/>
      <c r="O1883" s="5"/>
      <c r="P1883" s="5"/>
      <c r="Z1883" s="5"/>
      <c r="AA1883" s="5"/>
      <c r="AE1883" s="5"/>
      <c r="AF1883" s="5"/>
      <c r="AG1883" s="5"/>
    </row>
    <row r="1884" ht="15.75" customHeight="1">
      <c r="A1884" s="17"/>
      <c r="B1884" s="5"/>
      <c r="C1884" s="5"/>
      <c r="D1884" s="5"/>
      <c r="O1884" s="5"/>
      <c r="S1884" s="5"/>
      <c r="T1884" s="5"/>
      <c r="AE1884" s="5"/>
    </row>
    <row r="1885" ht="15.75" customHeight="1">
      <c r="A1885" s="17"/>
      <c r="B1885" s="5"/>
      <c r="C1885" s="5"/>
      <c r="D1885" s="5"/>
      <c r="G1885" s="5"/>
      <c r="H1885" s="5"/>
      <c r="O1885" s="5"/>
      <c r="S1885" s="5"/>
      <c r="T1885" s="5"/>
      <c r="Z1885" s="5"/>
      <c r="AA1885" s="5"/>
      <c r="AB1885" s="5"/>
      <c r="AE1885" s="5"/>
    </row>
    <row r="1886" ht="15.75" customHeight="1">
      <c r="A1886" s="17"/>
      <c r="B1886" s="5"/>
      <c r="C1886" s="5"/>
      <c r="M1886" s="5"/>
      <c r="N1886" s="5"/>
      <c r="S1886" s="5"/>
      <c r="T1886" s="5"/>
    </row>
    <row r="1887" ht="15.75" customHeight="1">
      <c r="A1887" s="17"/>
      <c r="B1887" s="5"/>
      <c r="C1887" s="5"/>
      <c r="D1887" s="5"/>
      <c r="E1887" s="5"/>
      <c r="F1887" s="5"/>
      <c r="G1887" s="5"/>
      <c r="H1887" s="5"/>
      <c r="I1887" s="5"/>
      <c r="J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Z1887" s="5"/>
      <c r="AA1887" s="5"/>
      <c r="AB1887" s="5"/>
      <c r="AC1887" s="5"/>
    </row>
    <row r="1888" ht="15.75" customHeight="1">
      <c r="A1888" s="17"/>
      <c r="B1888" s="5"/>
      <c r="C1888" s="5"/>
      <c r="D1888" s="5"/>
      <c r="E1888" s="5"/>
      <c r="F1888" s="5"/>
      <c r="I1888" s="5"/>
      <c r="J1888" s="5"/>
      <c r="M1888" s="5"/>
      <c r="N1888" s="5"/>
      <c r="P1888" s="5"/>
      <c r="S1888" s="5"/>
      <c r="T1888" s="5"/>
    </row>
    <row r="1889" ht="15.75" customHeight="1">
      <c r="A1889" s="17"/>
      <c r="B1889" s="5"/>
      <c r="C1889" s="5"/>
      <c r="O1889" s="5"/>
      <c r="W1889" s="5"/>
      <c r="X1889" s="5"/>
    </row>
    <row r="1890" ht="15.75" customHeight="1">
      <c r="A1890" s="17"/>
      <c r="B1890" s="5"/>
      <c r="C1890" s="5"/>
      <c r="D1890" s="5"/>
      <c r="M1890" s="5"/>
      <c r="N1890" s="5"/>
    </row>
    <row r="1891" ht="15.75" customHeight="1">
      <c r="A1891" s="17"/>
      <c r="B1891" s="5"/>
      <c r="C1891" s="5"/>
      <c r="D1891" s="5"/>
    </row>
    <row r="1892" ht="15.75" customHeight="1">
      <c r="A1892" s="17"/>
      <c r="B1892" s="5"/>
      <c r="C1892" s="5"/>
      <c r="D1892" s="5"/>
      <c r="E1892" s="5"/>
      <c r="F1892" s="5"/>
      <c r="M1892" s="5"/>
      <c r="N1892" s="5"/>
      <c r="O1892" s="5"/>
      <c r="AD1892" s="5"/>
      <c r="AH1892" s="5"/>
    </row>
    <row r="1893" ht="15.75" customHeight="1">
      <c r="A1893" s="17"/>
      <c r="B1893" s="5"/>
      <c r="C1893" s="5"/>
    </row>
    <row r="1894" ht="15.75" customHeight="1">
      <c r="A1894" s="17"/>
      <c r="B1894" s="5"/>
      <c r="C1894" s="5"/>
      <c r="D1894" s="5"/>
      <c r="M1894" s="5"/>
      <c r="N1894" s="5"/>
    </row>
    <row r="1895" ht="15.75" customHeight="1">
      <c r="A1895" s="17"/>
      <c r="B1895" s="5"/>
      <c r="C1895" s="5"/>
      <c r="D1895" s="5"/>
      <c r="E1895" s="5"/>
      <c r="F1895" s="5"/>
      <c r="M1895" s="5"/>
      <c r="N1895" s="5"/>
      <c r="S1895" s="5"/>
      <c r="T1895" s="5"/>
      <c r="W1895" s="5"/>
      <c r="X1895" s="5"/>
      <c r="Z1895" s="5"/>
      <c r="AA1895" s="5"/>
      <c r="AC1895" s="5"/>
      <c r="AE1895" s="5"/>
    </row>
    <row r="1896" ht="15.75" customHeight="1">
      <c r="A1896" s="17"/>
      <c r="B1896" s="5"/>
      <c r="C1896" s="5"/>
      <c r="M1896" s="5"/>
      <c r="N1896" s="5"/>
      <c r="P1896" s="5"/>
      <c r="S1896" s="5"/>
      <c r="T1896" s="5"/>
      <c r="Z1896" s="5"/>
      <c r="AA1896" s="5"/>
      <c r="AC1896" s="5"/>
    </row>
    <row r="1897" ht="15.75" customHeight="1">
      <c r="A1897" s="17"/>
      <c r="B1897" s="5"/>
      <c r="C1897" s="5"/>
      <c r="D1897" s="5"/>
      <c r="M1897" s="5"/>
      <c r="N1897" s="5"/>
      <c r="W1897" s="5"/>
      <c r="X1897" s="5"/>
    </row>
    <row r="1898" ht="15.75" customHeight="1">
      <c r="A1898" s="17"/>
      <c r="B1898" s="5"/>
      <c r="C1898" s="5"/>
      <c r="I1898" s="5"/>
      <c r="J1898" s="5"/>
      <c r="M1898" s="5"/>
      <c r="N1898" s="5"/>
      <c r="O1898" s="5"/>
      <c r="W1898" s="5"/>
      <c r="X1898" s="5"/>
    </row>
    <row r="1899" ht="15.75" customHeight="1">
      <c r="A1899" s="17"/>
      <c r="B1899" s="5"/>
      <c r="C1899" s="5"/>
      <c r="E1899" s="5"/>
      <c r="F1899" s="5"/>
      <c r="M1899" s="5"/>
      <c r="N1899" s="5"/>
      <c r="O1899" s="5"/>
      <c r="AB1899" s="5"/>
    </row>
    <row r="1900" ht="15.75" customHeight="1">
      <c r="A1900" s="17"/>
      <c r="B1900" s="5"/>
      <c r="C1900" s="5"/>
      <c r="D1900" s="5"/>
      <c r="E1900" s="5"/>
      <c r="F1900" s="5"/>
      <c r="M1900" s="5"/>
      <c r="N1900" s="5"/>
      <c r="O1900" s="5"/>
      <c r="W1900" s="5"/>
      <c r="X1900" s="5"/>
      <c r="AC1900" s="5"/>
      <c r="AE1900" s="5"/>
    </row>
    <row r="1901" ht="15.75" customHeight="1">
      <c r="A1901" s="17"/>
      <c r="B1901" s="5"/>
      <c r="C1901" s="5"/>
      <c r="D1901" s="5"/>
      <c r="E1901" s="5"/>
      <c r="F1901" s="5"/>
      <c r="G1901" s="5"/>
      <c r="H1901" s="5"/>
      <c r="K1901" s="5"/>
      <c r="L1901" s="5"/>
      <c r="M1901" s="5"/>
      <c r="N1901" s="5"/>
      <c r="Q1901" s="5"/>
      <c r="R1901" s="5"/>
      <c r="W1901" s="5"/>
      <c r="X1901" s="5"/>
      <c r="AE1901" s="5"/>
    </row>
    <row r="1902" ht="15.75" customHeight="1">
      <c r="A1902" s="17"/>
      <c r="B1902" s="5"/>
      <c r="C1902" s="5"/>
      <c r="M1902" s="5"/>
      <c r="N1902" s="5"/>
    </row>
    <row r="1903" ht="15.75" customHeight="1">
      <c r="A1903" s="17"/>
      <c r="B1903" s="5"/>
      <c r="C1903" s="5"/>
      <c r="D1903" s="5"/>
      <c r="M1903" s="5"/>
      <c r="N1903" s="5"/>
      <c r="W1903" s="5"/>
      <c r="X1903" s="5"/>
      <c r="AF1903" s="5"/>
      <c r="AG1903" s="5"/>
    </row>
    <row r="1904" ht="15.75" customHeight="1">
      <c r="A1904" s="17"/>
      <c r="B1904" s="5"/>
      <c r="C1904" s="5"/>
      <c r="I1904" s="5"/>
      <c r="J1904" s="5"/>
      <c r="M1904" s="5"/>
      <c r="N1904" s="5"/>
      <c r="O1904" s="5"/>
      <c r="S1904" s="5"/>
      <c r="T1904" s="5"/>
      <c r="U1904" s="5"/>
      <c r="V1904" s="5"/>
      <c r="W1904" s="5"/>
      <c r="X1904" s="5"/>
    </row>
    <row r="1905" ht="15.75" customHeight="1">
      <c r="A1905" s="17"/>
      <c r="B1905" s="5"/>
      <c r="C1905" s="5"/>
      <c r="D1905" s="5"/>
      <c r="E1905" s="5"/>
      <c r="F1905" s="5"/>
      <c r="G1905" s="5"/>
      <c r="H1905" s="5"/>
      <c r="M1905" s="5"/>
      <c r="N1905" s="5"/>
      <c r="O1905" s="5"/>
      <c r="P1905" s="5"/>
      <c r="Q1905" s="5"/>
      <c r="R1905" s="5"/>
      <c r="U1905" s="5"/>
      <c r="V1905" s="5"/>
      <c r="W1905" s="5"/>
      <c r="X1905" s="5"/>
      <c r="Z1905" s="5"/>
      <c r="AA1905" s="5"/>
      <c r="AB1905" s="5"/>
      <c r="AC1905" s="5"/>
    </row>
    <row r="1906" ht="15.75" customHeight="1">
      <c r="A1906" s="17"/>
      <c r="B1906" s="5"/>
      <c r="C1906" s="5"/>
      <c r="D1906" s="5"/>
      <c r="M1906" s="5"/>
      <c r="N1906" s="5"/>
      <c r="S1906" s="5"/>
      <c r="T1906" s="5"/>
    </row>
    <row r="1907" ht="15.75" customHeight="1">
      <c r="A1907" s="17"/>
      <c r="B1907" s="5"/>
      <c r="C1907" s="5"/>
      <c r="D1907" s="5"/>
      <c r="M1907" s="5"/>
      <c r="N1907" s="5"/>
      <c r="O1907" s="5"/>
    </row>
    <row r="1908" ht="15.75" customHeight="1">
      <c r="A1908" s="17"/>
      <c r="B1908" s="5"/>
      <c r="C1908" s="5"/>
      <c r="E1908" s="5"/>
      <c r="F1908" s="5"/>
      <c r="M1908" s="5"/>
      <c r="N1908" s="5"/>
      <c r="U1908" s="5"/>
      <c r="V1908" s="5"/>
      <c r="AD1908" s="5"/>
      <c r="AE1908" s="5"/>
    </row>
    <row r="1909" ht="15.75" customHeight="1">
      <c r="A1909" s="17"/>
      <c r="B1909" s="5"/>
      <c r="C1909" s="5"/>
      <c r="U1909" s="5"/>
      <c r="V1909" s="5"/>
    </row>
    <row r="1910" ht="15.75" customHeight="1">
      <c r="A1910" s="17"/>
      <c r="B1910" s="5"/>
      <c r="C1910" s="5"/>
      <c r="D1910" s="5"/>
      <c r="E1910" s="5"/>
      <c r="F1910" s="5"/>
      <c r="P1910" s="5"/>
      <c r="Q1910" s="5"/>
      <c r="R1910" s="5"/>
      <c r="S1910" s="5"/>
      <c r="T1910" s="5"/>
      <c r="W1910" s="5"/>
      <c r="X1910" s="5"/>
      <c r="AC1910" s="5"/>
    </row>
    <row r="1911" ht="15.75" customHeight="1">
      <c r="A1911" s="17"/>
      <c r="B1911" s="5"/>
      <c r="C1911" s="5"/>
      <c r="G1911" s="5"/>
      <c r="H1911" s="5"/>
      <c r="I1911" s="5"/>
      <c r="J1911" s="5"/>
      <c r="M1911" s="5"/>
      <c r="N1911" s="5"/>
    </row>
    <row r="1912" ht="15.75" customHeight="1">
      <c r="A1912" s="17"/>
      <c r="B1912" s="5"/>
      <c r="C1912" s="5"/>
      <c r="M1912" s="5"/>
      <c r="N1912" s="5"/>
      <c r="O1912" s="5"/>
      <c r="AH1912" s="5"/>
    </row>
    <row r="1913" ht="15.75" customHeight="1">
      <c r="A1913" s="17"/>
      <c r="B1913" s="5"/>
      <c r="C1913" s="5"/>
      <c r="D1913" s="5"/>
      <c r="M1913" s="5"/>
      <c r="N1913" s="5"/>
      <c r="Z1913" s="5"/>
      <c r="AA1913" s="5"/>
    </row>
    <row r="1914" ht="15.75" customHeight="1">
      <c r="A1914" s="17"/>
      <c r="B1914" s="5"/>
      <c r="C1914" s="5"/>
    </row>
    <row r="1915" ht="15.75" customHeight="1">
      <c r="A1915" s="17"/>
      <c r="B1915" s="5"/>
      <c r="C1915" s="5"/>
      <c r="D1915" s="5"/>
      <c r="M1915" s="5"/>
      <c r="N1915" s="5"/>
      <c r="Z1915" s="5"/>
      <c r="AA1915" s="5"/>
      <c r="AC1915" s="5"/>
    </row>
    <row r="1916" ht="15.75" customHeight="1">
      <c r="A1916" s="17"/>
      <c r="B1916" s="5"/>
      <c r="C1916" s="5"/>
      <c r="D1916" s="5"/>
      <c r="E1916" s="5"/>
      <c r="F1916" s="5"/>
      <c r="M1916" s="5"/>
      <c r="N1916" s="5"/>
      <c r="O1916" s="5"/>
      <c r="Q1916" s="5"/>
      <c r="R1916" s="5"/>
      <c r="S1916" s="5"/>
      <c r="T1916" s="5"/>
      <c r="U1916" s="5"/>
      <c r="V1916" s="5"/>
      <c r="W1916" s="5"/>
      <c r="X1916" s="5"/>
      <c r="AB1916" s="5"/>
    </row>
    <row r="1917" ht="15.75" customHeight="1">
      <c r="A1917" s="17"/>
      <c r="B1917" s="5"/>
      <c r="C1917" s="5"/>
      <c r="D1917" s="5"/>
      <c r="G1917" s="5"/>
      <c r="H1917" s="5"/>
    </row>
    <row r="1918" ht="15.75" customHeight="1">
      <c r="A1918" s="17"/>
      <c r="B1918" s="5"/>
      <c r="C1918" s="5"/>
      <c r="D1918" s="5"/>
      <c r="E1918" s="5"/>
      <c r="F1918" s="5"/>
      <c r="M1918" s="5"/>
      <c r="N1918" s="5"/>
      <c r="O1918" s="5"/>
      <c r="P1918" s="5"/>
      <c r="Q1918" s="5"/>
      <c r="R1918" s="5"/>
    </row>
    <row r="1919" ht="15.75" customHeight="1">
      <c r="A1919" s="17"/>
      <c r="B1919" s="5"/>
      <c r="C1919" s="5"/>
      <c r="D1919" s="5"/>
      <c r="M1919" s="5"/>
      <c r="N1919" s="5"/>
      <c r="U1919" s="5"/>
      <c r="V1919" s="5"/>
    </row>
    <row r="1920" ht="15.75" customHeight="1">
      <c r="A1920" s="17"/>
      <c r="B1920" s="5"/>
      <c r="C1920" s="5"/>
      <c r="M1920" s="5"/>
      <c r="N1920" s="5"/>
      <c r="Q1920" s="5"/>
      <c r="R1920" s="5"/>
      <c r="S1920" s="5"/>
      <c r="T1920" s="5"/>
      <c r="W1920" s="5"/>
      <c r="X1920" s="5"/>
      <c r="Z1920" s="5"/>
      <c r="AA1920" s="5"/>
      <c r="AC1920" s="5"/>
      <c r="AH1920" s="5"/>
    </row>
    <row r="1921" ht="15.75" customHeight="1">
      <c r="A1921" s="17"/>
      <c r="B1921" s="5"/>
      <c r="C1921" s="5"/>
      <c r="D1921" s="5"/>
      <c r="M1921" s="5"/>
      <c r="N1921" s="5"/>
    </row>
    <row r="1922" ht="15.75" customHeight="1">
      <c r="A1922" s="17"/>
      <c r="B1922" s="5"/>
      <c r="C1922" s="5"/>
      <c r="M1922" s="5"/>
      <c r="N1922" s="5"/>
      <c r="O1922" s="5"/>
      <c r="U1922" s="5"/>
      <c r="V1922" s="5"/>
      <c r="W1922" s="5"/>
      <c r="X1922" s="5"/>
      <c r="Z1922" s="5"/>
      <c r="AA1922" s="5"/>
    </row>
    <row r="1923" ht="15.75" customHeight="1">
      <c r="A1923" s="17"/>
      <c r="B1923" s="5"/>
      <c r="C1923" s="5"/>
      <c r="M1923" s="5"/>
      <c r="N1923" s="5"/>
      <c r="S1923" s="5"/>
      <c r="T1923" s="5"/>
      <c r="U1923" s="5"/>
      <c r="V1923" s="5"/>
      <c r="Z1923" s="5"/>
      <c r="AA1923" s="5"/>
      <c r="AC1923" s="5"/>
    </row>
    <row r="1924" ht="15.75" customHeight="1">
      <c r="A1924" s="17"/>
      <c r="B1924" s="5"/>
      <c r="C1924" s="5"/>
      <c r="E1924" s="5"/>
      <c r="F1924" s="5"/>
      <c r="M1924" s="5"/>
      <c r="N1924" s="5"/>
      <c r="O1924" s="5"/>
      <c r="S1924" s="5"/>
      <c r="T1924" s="5"/>
    </row>
    <row r="1925" ht="15.75" customHeight="1">
      <c r="A1925" s="17"/>
      <c r="B1925" s="5"/>
      <c r="C1925" s="5"/>
      <c r="D1925" s="5"/>
      <c r="E1925" s="5"/>
      <c r="F1925" s="5"/>
      <c r="M1925" s="5"/>
      <c r="N1925" s="5"/>
      <c r="W1925" s="5"/>
      <c r="X1925" s="5"/>
    </row>
    <row r="1926" ht="15.75" customHeight="1">
      <c r="A1926" s="17"/>
      <c r="B1926" s="5"/>
      <c r="C1926" s="5"/>
      <c r="D1926" s="5"/>
      <c r="M1926" s="5"/>
      <c r="N1926" s="5"/>
      <c r="O1926" s="5"/>
    </row>
    <row r="1927" ht="15.75" customHeight="1">
      <c r="A1927" s="17"/>
      <c r="B1927" s="5"/>
      <c r="C1927" s="5"/>
      <c r="M1927" s="5"/>
      <c r="N1927" s="5"/>
      <c r="Q1927" s="5"/>
      <c r="R1927" s="5"/>
      <c r="S1927" s="5"/>
      <c r="T1927" s="5"/>
      <c r="AC1927" s="5"/>
    </row>
    <row r="1928" ht="15.75" customHeight="1">
      <c r="A1928" s="17"/>
      <c r="B1928" s="5"/>
      <c r="C1928" s="5"/>
      <c r="O1928" s="5"/>
      <c r="P1928" s="5"/>
      <c r="U1928" s="5"/>
      <c r="V1928" s="5"/>
      <c r="Z1928" s="5"/>
      <c r="AA1928" s="5"/>
    </row>
    <row r="1929" ht="15.75" customHeight="1">
      <c r="A1929" s="17"/>
      <c r="B1929" s="5"/>
      <c r="C1929" s="5"/>
      <c r="Z1929" s="5"/>
      <c r="AA1929" s="5"/>
      <c r="AC1929" s="5"/>
    </row>
    <row r="1930" ht="15.75" customHeight="1">
      <c r="A1930" s="17"/>
      <c r="B1930" s="5"/>
      <c r="C1930" s="5"/>
      <c r="D1930" s="5"/>
      <c r="E1930" s="5"/>
      <c r="F1930" s="5"/>
      <c r="S1930" s="5"/>
      <c r="T1930" s="5"/>
      <c r="W1930" s="5"/>
      <c r="X1930" s="5"/>
    </row>
    <row r="1931" ht="15.75" customHeight="1">
      <c r="A1931" s="17"/>
      <c r="B1931" s="5"/>
      <c r="C1931" s="5"/>
      <c r="M1931" s="5"/>
      <c r="N1931" s="5"/>
      <c r="O1931" s="5"/>
      <c r="W1931" s="5"/>
      <c r="X1931" s="5"/>
    </row>
    <row r="1932" ht="15.75" customHeight="1">
      <c r="A1932" s="17"/>
      <c r="B1932" s="5"/>
      <c r="C1932" s="5"/>
      <c r="Q1932" s="5"/>
      <c r="R1932" s="5"/>
      <c r="W1932" s="5"/>
      <c r="X1932" s="5"/>
    </row>
    <row r="1933" ht="15.75" customHeight="1">
      <c r="A1933" s="17"/>
      <c r="B1933" s="5"/>
      <c r="C1933" s="5"/>
      <c r="M1933" s="5"/>
      <c r="N1933" s="5"/>
      <c r="O1933" s="5"/>
      <c r="S1933" s="5"/>
      <c r="T1933" s="5"/>
    </row>
    <row r="1934" ht="15.75" customHeight="1">
      <c r="A1934" s="17"/>
      <c r="B1934" s="5"/>
      <c r="C1934" s="5"/>
      <c r="D1934" s="5"/>
      <c r="M1934" s="5"/>
      <c r="N1934" s="5"/>
    </row>
    <row r="1935" ht="15.75" customHeight="1">
      <c r="A1935" s="17"/>
      <c r="B1935" s="5"/>
      <c r="C1935" s="5"/>
      <c r="D1935" s="5"/>
      <c r="M1935" s="5"/>
      <c r="N1935" s="5"/>
      <c r="Z1935" s="5"/>
      <c r="AA1935" s="5"/>
    </row>
    <row r="1936" ht="15.75" customHeight="1">
      <c r="A1936" s="17"/>
      <c r="B1936" s="5"/>
      <c r="C1936" s="5"/>
      <c r="D1936" s="5"/>
      <c r="E1936" s="5"/>
      <c r="F1936" s="5"/>
      <c r="G1936" s="5"/>
      <c r="H1936" s="5"/>
      <c r="K1936" s="5"/>
      <c r="L1936" s="5"/>
      <c r="M1936" s="5"/>
      <c r="N1936" s="5"/>
      <c r="P1936" s="5"/>
      <c r="U1936" s="5"/>
      <c r="V1936" s="5"/>
      <c r="W1936" s="5"/>
      <c r="X1936" s="5"/>
      <c r="Z1936" s="5"/>
      <c r="AA1936" s="5"/>
      <c r="AC1936" s="5"/>
    </row>
    <row r="1937" ht="15.75" customHeight="1">
      <c r="A1937" s="17"/>
      <c r="B1937" s="5"/>
      <c r="C1937" s="5"/>
      <c r="D1937" s="5"/>
      <c r="M1937" s="5"/>
      <c r="N1937" s="5"/>
      <c r="Q1937" s="5"/>
      <c r="R1937" s="5"/>
      <c r="Z1937" s="5"/>
      <c r="AA1937" s="5"/>
      <c r="AC1937" s="5"/>
      <c r="AD1937" s="5"/>
    </row>
    <row r="1938" ht="15.75" customHeight="1">
      <c r="A1938" s="17"/>
      <c r="B1938" s="5"/>
      <c r="C1938" s="5"/>
      <c r="E1938" s="5"/>
      <c r="F1938" s="5"/>
      <c r="G1938" s="5"/>
      <c r="H1938" s="5"/>
      <c r="M1938" s="5"/>
      <c r="N1938" s="5"/>
      <c r="Q1938" s="5"/>
      <c r="R1938" s="5"/>
      <c r="S1938" s="5"/>
      <c r="T1938" s="5"/>
      <c r="U1938" s="5"/>
      <c r="V1938" s="5"/>
      <c r="Y1938" s="5"/>
      <c r="AC1938" s="5"/>
    </row>
    <row r="1939" ht="15.75" customHeight="1">
      <c r="A1939" s="17"/>
      <c r="B1939" s="5"/>
      <c r="C1939" s="5"/>
      <c r="O1939" s="5"/>
      <c r="Z1939" s="5"/>
      <c r="AA1939" s="5"/>
      <c r="AC1939" s="5"/>
    </row>
    <row r="1940" ht="15.75" customHeight="1">
      <c r="A1940" s="17"/>
      <c r="B1940" s="5"/>
      <c r="C1940" s="5"/>
      <c r="M1940" s="5"/>
      <c r="N1940" s="5"/>
      <c r="O1940" s="5"/>
      <c r="Z1940" s="5"/>
      <c r="AA1940" s="5"/>
    </row>
    <row r="1941" ht="15.75" customHeight="1">
      <c r="A1941" s="17"/>
      <c r="B1941" s="5"/>
      <c r="C1941" s="5"/>
      <c r="D1941" s="5"/>
      <c r="E1941" s="5"/>
      <c r="F1941" s="5"/>
      <c r="Q1941" s="5"/>
      <c r="R1941" s="5"/>
      <c r="W1941" s="5"/>
      <c r="X1941" s="5"/>
      <c r="AE1941" s="5"/>
    </row>
    <row r="1942" ht="15.75" customHeight="1">
      <c r="A1942" s="17"/>
      <c r="B1942" s="5"/>
      <c r="C1942" s="5"/>
      <c r="D1942" s="5"/>
      <c r="M1942" s="5"/>
      <c r="N1942" s="5"/>
      <c r="W1942" s="5"/>
      <c r="X1942" s="5"/>
      <c r="Z1942" s="5"/>
      <c r="AA1942" s="5"/>
      <c r="AB1942" s="5"/>
      <c r="AF1942" s="5"/>
      <c r="AG1942" s="5"/>
    </row>
    <row r="1943" ht="15.75" customHeight="1">
      <c r="A1943" s="17"/>
      <c r="B1943" s="5"/>
      <c r="C1943" s="5"/>
      <c r="D1943" s="5"/>
      <c r="K1943" s="5"/>
      <c r="L1943" s="5"/>
      <c r="M1943" s="5"/>
      <c r="N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</row>
    <row r="1944" ht="15.75" customHeight="1">
      <c r="A1944" s="17"/>
      <c r="B1944" s="5"/>
      <c r="C1944" s="5"/>
      <c r="D1944" s="5"/>
      <c r="Z1944" s="5"/>
      <c r="AA1944" s="5"/>
    </row>
    <row r="1945" ht="15.75" customHeight="1">
      <c r="A1945" s="17"/>
      <c r="B1945" s="5"/>
      <c r="C1945" s="5"/>
      <c r="D1945" s="5"/>
      <c r="M1945" s="5"/>
      <c r="N1945" s="5"/>
      <c r="O1945" s="5"/>
      <c r="S1945" s="5"/>
      <c r="T1945" s="5"/>
      <c r="U1945" s="5"/>
      <c r="V1945" s="5"/>
      <c r="W1945" s="5"/>
      <c r="X1945" s="5"/>
    </row>
    <row r="1946" ht="15.75" customHeight="1">
      <c r="A1946" s="17"/>
      <c r="B1946" s="5"/>
      <c r="C1946" s="5"/>
      <c r="M1946" s="5"/>
      <c r="N1946" s="5"/>
      <c r="S1946" s="5"/>
      <c r="T1946" s="5"/>
      <c r="AC1946" s="5"/>
    </row>
    <row r="1947" ht="15.75" customHeight="1">
      <c r="A1947" s="17"/>
      <c r="B1947" s="5"/>
      <c r="C1947" s="5"/>
      <c r="M1947" s="5"/>
      <c r="N1947" s="5"/>
      <c r="O1947" s="5"/>
      <c r="Q1947" s="5"/>
      <c r="R1947" s="5"/>
      <c r="W1947" s="5"/>
      <c r="X1947" s="5"/>
      <c r="Z1947" s="5"/>
      <c r="AA1947" s="5"/>
    </row>
    <row r="1948" ht="15.75" customHeight="1">
      <c r="A1948" s="17"/>
      <c r="B1948" s="5"/>
      <c r="C1948" s="5"/>
      <c r="D1948" s="5"/>
      <c r="W1948" s="5"/>
      <c r="X1948" s="5"/>
      <c r="Z1948" s="5"/>
      <c r="AA1948" s="5"/>
    </row>
    <row r="1949" ht="15.75" customHeight="1">
      <c r="A1949" s="17"/>
      <c r="B1949" s="5"/>
      <c r="C1949" s="5"/>
      <c r="E1949" s="5"/>
      <c r="F1949" s="5"/>
      <c r="M1949" s="5"/>
      <c r="N1949" s="5"/>
      <c r="O1949" s="5"/>
      <c r="W1949" s="5"/>
      <c r="X1949" s="5"/>
      <c r="Z1949" s="5"/>
      <c r="AA1949" s="5"/>
    </row>
    <row r="1950" ht="15.75" customHeight="1">
      <c r="A1950" s="17"/>
      <c r="B1950" s="5"/>
      <c r="C1950" s="5"/>
      <c r="D1950" s="5"/>
      <c r="O1950" s="5"/>
      <c r="Z1950" s="5"/>
      <c r="AA1950" s="5"/>
    </row>
    <row r="1951" ht="15.75" customHeight="1">
      <c r="A1951" s="17"/>
      <c r="B1951" s="5"/>
      <c r="C1951" s="5"/>
      <c r="D1951" s="5"/>
      <c r="AC1951" s="5"/>
    </row>
    <row r="1952" ht="15.75" customHeight="1">
      <c r="A1952" s="17"/>
      <c r="B1952" s="5"/>
      <c r="C1952" s="5"/>
      <c r="M1952" s="5"/>
      <c r="N1952" s="5"/>
      <c r="Z1952" s="5"/>
      <c r="AA1952" s="5"/>
    </row>
    <row r="1953" ht="15.75" customHeight="1">
      <c r="A1953" s="17"/>
      <c r="B1953" s="5"/>
      <c r="C1953" s="5"/>
      <c r="D1953" s="5"/>
      <c r="M1953" s="5"/>
      <c r="N1953" s="5"/>
      <c r="Y1953" s="5"/>
      <c r="Z1953" s="5"/>
      <c r="AA1953" s="5"/>
    </row>
    <row r="1954" ht="15.75" customHeight="1">
      <c r="A1954" s="17"/>
      <c r="B1954" s="5"/>
      <c r="C1954" s="5"/>
      <c r="D1954" s="5"/>
      <c r="E1954" s="5"/>
      <c r="F1954" s="5"/>
      <c r="W1954" s="5"/>
      <c r="X1954" s="5"/>
      <c r="AH1954" s="5"/>
    </row>
    <row r="1955" ht="15.75" customHeight="1">
      <c r="A1955" s="17"/>
      <c r="B1955" s="5"/>
      <c r="C1955" s="5"/>
      <c r="D1955" s="5"/>
      <c r="M1955" s="5"/>
      <c r="N1955" s="5"/>
      <c r="S1955" s="5"/>
      <c r="T1955" s="5"/>
    </row>
    <row r="1956" ht="15.75" customHeight="1">
      <c r="A1956" s="17"/>
      <c r="B1956" s="5"/>
      <c r="C1956" s="5"/>
      <c r="D1956" s="5"/>
      <c r="M1956" s="5"/>
      <c r="N1956" s="5"/>
      <c r="W1956" s="5"/>
      <c r="X1956" s="5"/>
    </row>
    <row r="1957" ht="15.75" customHeight="1">
      <c r="A1957" s="17"/>
      <c r="B1957" s="5"/>
      <c r="C1957" s="5"/>
      <c r="G1957" s="5"/>
      <c r="H1957" s="5"/>
    </row>
    <row r="1958" ht="15.75" customHeight="1">
      <c r="A1958" s="17"/>
      <c r="B1958" s="5"/>
      <c r="C1958" s="5"/>
      <c r="D1958" s="5"/>
      <c r="M1958" s="5"/>
      <c r="N1958" s="5"/>
      <c r="S1958" s="5"/>
      <c r="T1958" s="5"/>
      <c r="U1958" s="5"/>
      <c r="V1958" s="5"/>
    </row>
    <row r="1959" ht="15.75" customHeight="1">
      <c r="A1959" s="17"/>
      <c r="B1959" s="5"/>
      <c r="C1959" s="5"/>
      <c r="M1959" s="5"/>
      <c r="N1959" s="5"/>
      <c r="O1959" s="5"/>
      <c r="P1959" s="5"/>
      <c r="S1959" s="5"/>
      <c r="T1959" s="5"/>
      <c r="AF1959" s="5"/>
      <c r="AG1959" s="5"/>
    </row>
    <row r="1960" ht="15.75" customHeight="1">
      <c r="A1960" s="17"/>
      <c r="B1960" s="5"/>
      <c r="C1960" s="5"/>
      <c r="M1960" s="5"/>
      <c r="N1960" s="5"/>
      <c r="W1960" s="5"/>
      <c r="X1960" s="5"/>
      <c r="AF1960" s="5"/>
      <c r="AG1960" s="5"/>
    </row>
    <row r="1961" ht="15.75" customHeight="1">
      <c r="A1961" s="17"/>
      <c r="B1961" s="5"/>
      <c r="C1961" s="5"/>
      <c r="M1961" s="5"/>
      <c r="N1961" s="5"/>
      <c r="O1961" s="5"/>
    </row>
    <row r="1962" ht="15.75" customHeight="1">
      <c r="A1962" s="17"/>
      <c r="B1962" s="5"/>
      <c r="C1962" s="5"/>
      <c r="M1962" s="5"/>
      <c r="N1962" s="5"/>
      <c r="O1962" s="5"/>
      <c r="S1962" s="5"/>
      <c r="T1962" s="5"/>
      <c r="U1962" s="5"/>
      <c r="V1962" s="5"/>
      <c r="W1962" s="5"/>
      <c r="X1962" s="5"/>
      <c r="Z1962" s="5"/>
      <c r="AA1962" s="5"/>
    </row>
    <row r="1963" ht="15.75" customHeight="1">
      <c r="A1963" s="17"/>
      <c r="B1963" s="5"/>
      <c r="C1963" s="5"/>
      <c r="D1963" s="5"/>
      <c r="M1963" s="5"/>
      <c r="N1963" s="5"/>
      <c r="O1963" s="5"/>
      <c r="W1963" s="5"/>
      <c r="X1963" s="5"/>
      <c r="AC1963" s="5"/>
      <c r="AF1963" s="5"/>
      <c r="AG1963" s="5"/>
    </row>
    <row r="1964" ht="15.75" customHeight="1">
      <c r="A1964" s="17"/>
      <c r="B1964" s="5"/>
      <c r="C1964" s="5"/>
      <c r="D1964" s="5"/>
      <c r="E1964" s="5"/>
      <c r="F1964" s="5"/>
      <c r="AC1964" s="5"/>
    </row>
    <row r="1965" ht="15.75" customHeight="1">
      <c r="A1965" s="17"/>
      <c r="B1965" s="5"/>
      <c r="C1965" s="5"/>
      <c r="E1965" s="5"/>
      <c r="F1965" s="5"/>
      <c r="M1965" s="5"/>
      <c r="N1965" s="5"/>
      <c r="O1965" s="5"/>
    </row>
    <row r="1966" ht="15.75" customHeight="1">
      <c r="A1966" s="17"/>
      <c r="B1966" s="5"/>
      <c r="C1966" s="5"/>
      <c r="D1966" s="5"/>
      <c r="M1966" s="5"/>
      <c r="N1966" s="5"/>
      <c r="W1966" s="5"/>
      <c r="X1966" s="5"/>
      <c r="AF1966" s="5"/>
      <c r="AG1966" s="5"/>
    </row>
    <row r="1967" ht="15.75" customHeight="1">
      <c r="A1967" s="17"/>
      <c r="B1967" s="5"/>
      <c r="C1967" s="5"/>
      <c r="D1967" s="5"/>
      <c r="E1967" s="5"/>
      <c r="F1967" s="5"/>
      <c r="G1967" s="5"/>
      <c r="H1967" s="5"/>
      <c r="O1967" s="5"/>
      <c r="P1967" s="5"/>
      <c r="Z1967" s="5"/>
      <c r="AA1967" s="5"/>
      <c r="AC1967" s="5"/>
      <c r="AE1967" s="5"/>
    </row>
    <row r="1968" ht="15.75" customHeight="1">
      <c r="A1968" s="17"/>
      <c r="B1968" s="5"/>
      <c r="C1968" s="5"/>
      <c r="I1968" s="5"/>
      <c r="J1968" s="5"/>
      <c r="M1968" s="5"/>
      <c r="N1968" s="5"/>
      <c r="U1968" s="5"/>
      <c r="V1968" s="5"/>
      <c r="Z1968" s="5"/>
      <c r="AA1968" s="5"/>
    </row>
    <row r="1969" ht="15.75" customHeight="1">
      <c r="A1969" s="17"/>
      <c r="B1969" s="5"/>
      <c r="C1969" s="5"/>
      <c r="D1969" s="5"/>
    </row>
    <row r="1970" ht="15.75" customHeight="1">
      <c r="A1970" s="17"/>
      <c r="B1970" s="5"/>
      <c r="C1970" s="5"/>
      <c r="D1970" s="5"/>
      <c r="E1970" s="5"/>
      <c r="F1970" s="5"/>
      <c r="M1970" s="5"/>
      <c r="N1970" s="5"/>
      <c r="O1970" s="5"/>
      <c r="P1970" s="5"/>
      <c r="W1970" s="5"/>
      <c r="X1970" s="5"/>
      <c r="Z1970" s="5"/>
      <c r="AA1970" s="5"/>
      <c r="AF1970" s="5"/>
      <c r="AG1970" s="5"/>
    </row>
    <row r="1971" ht="15.75" customHeight="1">
      <c r="A1971" s="17"/>
      <c r="B1971" s="5"/>
      <c r="C1971" s="5"/>
      <c r="D1971" s="5"/>
      <c r="I1971" s="5"/>
      <c r="J1971" s="5"/>
      <c r="M1971" s="5"/>
      <c r="N1971" s="5"/>
      <c r="Q1971" s="5"/>
      <c r="R1971" s="5"/>
    </row>
    <row r="1972" ht="15.75" customHeight="1">
      <c r="A1972" s="17"/>
      <c r="B1972" s="5"/>
      <c r="C1972" s="5"/>
      <c r="D1972" s="5"/>
      <c r="I1972" s="5"/>
      <c r="J1972" s="5"/>
      <c r="M1972" s="5"/>
      <c r="N1972" s="5"/>
      <c r="O1972" s="5"/>
      <c r="Q1972" s="5"/>
      <c r="R1972" s="5"/>
      <c r="S1972" s="5"/>
      <c r="T1972" s="5"/>
      <c r="W1972" s="5"/>
      <c r="X1972" s="5"/>
      <c r="AB1972" s="5"/>
      <c r="AC1972" s="5"/>
    </row>
    <row r="1973" ht="15.75" customHeight="1">
      <c r="A1973" s="17"/>
      <c r="B1973" s="5"/>
      <c r="C1973" s="5"/>
      <c r="D1973" s="5"/>
      <c r="O1973" s="5"/>
      <c r="P1973" s="5"/>
      <c r="S1973" s="5"/>
      <c r="T1973" s="5"/>
      <c r="U1973" s="5"/>
      <c r="V1973" s="5"/>
      <c r="AF1973" s="5"/>
      <c r="AG1973" s="5"/>
      <c r="AH1973" s="5"/>
    </row>
    <row r="1974" ht="15.75" customHeight="1">
      <c r="A1974" s="17"/>
      <c r="B1974" s="5"/>
      <c r="C1974" s="5"/>
      <c r="D1974" s="5"/>
      <c r="I1974" s="5"/>
      <c r="J1974" s="5"/>
      <c r="M1974" s="5"/>
      <c r="N1974" s="5"/>
      <c r="W1974" s="5"/>
      <c r="X1974" s="5"/>
    </row>
    <row r="1975" ht="15.75" customHeight="1">
      <c r="A1975" s="17"/>
      <c r="B1975" s="5"/>
      <c r="C1975" s="5"/>
      <c r="D1975" s="5"/>
      <c r="K1975" s="5"/>
      <c r="L1975" s="5"/>
      <c r="M1975" s="5"/>
      <c r="N1975" s="5"/>
      <c r="S1975" s="5"/>
      <c r="T1975" s="5"/>
      <c r="W1975" s="5"/>
      <c r="X1975" s="5"/>
      <c r="AB1975" s="5"/>
      <c r="AE1975" s="5"/>
    </row>
    <row r="1976" ht="15.75" customHeight="1">
      <c r="A1976" s="17"/>
      <c r="B1976" s="5"/>
      <c r="C1976" s="5"/>
      <c r="D1976" s="5"/>
      <c r="G1976" s="5"/>
      <c r="H1976" s="5"/>
      <c r="I1976" s="5"/>
      <c r="J1976" s="5"/>
      <c r="M1976" s="5"/>
      <c r="N1976" s="5"/>
      <c r="O1976" s="5"/>
      <c r="P1976" s="5"/>
      <c r="Q1976" s="5"/>
      <c r="R1976" s="5"/>
      <c r="U1976" s="5"/>
      <c r="V1976" s="5"/>
      <c r="Y1976" s="5"/>
      <c r="Z1976" s="5"/>
      <c r="AA1976" s="5"/>
      <c r="AC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</row>
    <row r="1977" ht="15.75" customHeight="1">
      <c r="A1977" s="17"/>
      <c r="B1977" s="5"/>
      <c r="C1977" s="5"/>
      <c r="D1977" s="5"/>
      <c r="G1977" s="5"/>
      <c r="H1977" s="5"/>
      <c r="O1977" s="5"/>
    </row>
    <row r="1978" ht="15.75" customHeight="1">
      <c r="A1978" s="17"/>
      <c r="B1978" s="5"/>
      <c r="C1978" s="5"/>
      <c r="D1978" s="5"/>
      <c r="E1978" s="5"/>
      <c r="F1978" s="5"/>
      <c r="S1978" s="5"/>
      <c r="T1978" s="5"/>
      <c r="W1978" s="5"/>
      <c r="X1978" s="5"/>
      <c r="AD1978" s="5"/>
    </row>
    <row r="1979" ht="15.75" customHeight="1">
      <c r="A1979" s="17"/>
      <c r="B1979" s="5"/>
      <c r="C1979" s="5"/>
      <c r="D1979" s="5"/>
      <c r="I1979" s="5"/>
      <c r="J1979" s="5"/>
      <c r="M1979" s="5"/>
      <c r="N1979" s="5"/>
      <c r="O1979" s="5"/>
      <c r="AB1979" s="5"/>
    </row>
    <row r="1980" ht="15.75" customHeight="1">
      <c r="A1980" s="17"/>
      <c r="B1980" s="5"/>
      <c r="C1980" s="5"/>
      <c r="G1980" s="5"/>
      <c r="H1980" s="5"/>
      <c r="Q1980" s="5"/>
      <c r="R1980" s="5"/>
      <c r="S1980" s="5"/>
      <c r="T1980" s="5"/>
      <c r="AC1980" s="5"/>
    </row>
    <row r="1981" ht="15.75" customHeight="1">
      <c r="A1981" s="17"/>
      <c r="B1981" s="5"/>
      <c r="C1981" s="5"/>
      <c r="G1981" s="5"/>
      <c r="H1981" s="5"/>
      <c r="I1981" s="5"/>
      <c r="J1981" s="5"/>
      <c r="O1981" s="5"/>
      <c r="S1981" s="5"/>
      <c r="T1981" s="5"/>
      <c r="U1981" s="5"/>
      <c r="V1981" s="5"/>
      <c r="AB1981" s="5"/>
      <c r="AF1981" s="5"/>
      <c r="AG1981" s="5"/>
    </row>
    <row r="1982" ht="15.75" customHeight="1">
      <c r="A1982" s="17"/>
      <c r="B1982" s="5"/>
      <c r="C1982" s="5"/>
      <c r="D1982" s="5"/>
      <c r="E1982" s="5"/>
      <c r="F1982" s="5"/>
      <c r="Q1982" s="5"/>
      <c r="R1982" s="5"/>
      <c r="Z1982" s="5"/>
      <c r="AA1982" s="5"/>
      <c r="AC1982" s="5"/>
    </row>
    <row r="1983" ht="15.75" customHeight="1">
      <c r="A1983" s="17"/>
      <c r="B1983" s="5"/>
      <c r="C1983" s="5"/>
      <c r="Z1983" s="5"/>
      <c r="AA1983" s="5"/>
    </row>
    <row r="1984" ht="15.75" customHeight="1">
      <c r="A1984" s="17"/>
      <c r="B1984" s="5"/>
      <c r="C1984" s="5"/>
      <c r="D1984" s="5"/>
    </row>
    <row r="1985" ht="15.75" customHeight="1">
      <c r="A1985" s="17"/>
      <c r="B1985" s="5"/>
      <c r="C1985" s="5"/>
      <c r="D1985" s="5"/>
      <c r="O1985" s="5"/>
      <c r="U1985" s="5"/>
      <c r="V1985" s="5"/>
      <c r="Z1985" s="5"/>
      <c r="AA1985" s="5"/>
      <c r="AC1985" s="5"/>
    </row>
    <row r="1986" ht="15.75" customHeight="1">
      <c r="A1986" s="17"/>
      <c r="B1986" s="5"/>
      <c r="C1986" s="5"/>
      <c r="Q1986" s="5"/>
      <c r="R1986" s="5"/>
    </row>
    <row r="1987" ht="15.75" customHeight="1">
      <c r="A1987" s="17"/>
      <c r="B1987" s="5"/>
      <c r="C1987" s="5"/>
      <c r="S1987" s="5"/>
      <c r="T1987" s="5"/>
      <c r="U1987" s="5"/>
      <c r="V1987" s="5"/>
      <c r="AB1987" s="5"/>
      <c r="AC1987" s="5"/>
    </row>
    <row r="1988" ht="15.75" customHeight="1">
      <c r="A1988" s="17"/>
      <c r="B1988" s="5"/>
      <c r="C1988" s="5"/>
      <c r="D1988" s="5"/>
      <c r="G1988" s="5"/>
      <c r="H1988" s="5"/>
      <c r="I1988" s="5"/>
      <c r="J1988" s="5"/>
      <c r="O1988" s="5"/>
      <c r="P1988" s="5"/>
      <c r="Q1988" s="5"/>
      <c r="R1988" s="5"/>
      <c r="Z1988" s="5"/>
      <c r="AA1988" s="5"/>
      <c r="AE1988" s="5"/>
      <c r="AH1988" s="5"/>
    </row>
    <row r="1989" ht="15.75" customHeight="1">
      <c r="A1989" s="17"/>
      <c r="B1989" s="5"/>
      <c r="C1989" s="5"/>
      <c r="D1989" s="5"/>
      <c r="E1989" s="5"/>
      <c r="F1989" s="5"/>
      <c r="G1989" s="5"/>
      <c r="H1989" s="5"/>
      <c r="Y1989" s="5"/>
      <c r="Z1989" s="5"/>
      <c r="AA1989" s="5"/>
      <c r="AC1989" s="5"/>
      <c r="AE1989" s="5"/>
    </row>
    <row r="1990" ht="15.75" customHeight="1">
      <c r="A1990" s="17"/>
      <c r="B1990" s="5"/>
      <c r="C1990" s="5"/>
      <c r="I1990" s="5"/>
      <c r="J1990" s="5"/>
      <c r="M1990" s="5"/>
      <c r="N1990" s="5"/>
      <c r="O1990" s="5"/>
      <c r="U1990" s="5"/>
      <c r="V1990" s="5"/>
    </row>
    <row r="1991" ht="15.75" customHeight="1">
      <c r="A1991" s="17"/>
      <c r="B1991" s="5"/>
      <c r="C1991" s="5"/>
      <c r="D1991" s="5"/>
    </row>
    <row r="1992" ht="15.75" customHeight="1">
      <c r="A1992" s="17"/>
      <c r="B1992" s="5"/>
      <c r="C1992" s="5"/>
      <c r="W1992" s="5"/>
      <c r="X1992" s="5"/>
      <c r="AF1992" s="5"/>
      <c r="AG1992" s="5"/>
    </row>
    <row r="1993" ht="15.75" customHeight="1">
      <c r="A1993" s="17"/>
      <c r="B1993" s="5"/>
      <c r="C1993" s="5"/>
      <c r="E1993" s="5"/>
      <c r="F1993" s="5"/>
    </row>
    <row r="1994" ht="15.75" customHeight="1">
      <c r="A1994" s="17"/>
      <c r="B1994" s="5"/>
      <c r="C1994" s="5"/>
      <c r="D1994" s="5"/>
      <c r="G1994" s="5"/>
      <c r="H1994" s="5"/>
      <c r="M1994" s="5"/>
      <c r="N1994" s="5"/>
      <c r="O1994" s="5"/>
      <c r="Q1994" s="5"/>
      <c r="R1994" s="5"/>
      <c r="S1994" s="5"/>
      <c r="T1994" s="5"/>
      <c r="W1994" s="5"/>
      <c r="X1994" s="5"/>
      <c r="Z1994" s="5"/>
      <c r="AA1994" s="5"/>
      <c r="AC1994" s="5"/>
      <c r="AF1994" s="5"/>
      <c r="AG1994" s="5"/>
    </row>
    <row r="1995" ht="15.75" customHeight="1">
      <c r="A1995" s="17"/>
      <c r="B1995" s="5"/>
      <c r="C1995" s="5"/>
      <c r="D1995" s="5"/>
      <c r="E1995" s="5"/>
      <c r="F1995" s="5"/>
      <c r="G1995" s="5"/>
      <c r="H1995" s="5"/>
      <c r="I1995" s="5"/>
      <c r="J1995" s="5"/>
      <c r="M1995" s="5"/>
      <c r="N1995" s="5"/>
      <c r="O1995" s="5"/>
      <c r="S1995" s="5"/>
      <c r="T1995" s="5"/>
      <c r="U1995" s="5"/>
      <c r="V1995" s="5"/>
      <c r="W1995" s="5"/>
      <c r="X1995" s="5"/>
      <c r="Z1995" s="5"/>
      <c r="AA1995" s="5"/>
      <c r="AB1995" s="5"/>
      <c r="AC1995" s="5"/>
      <c r="AF1995" s="5"/>
      <c r="AG1995" s="5"/>
    </row>
    <row r="1996" ht="15.75" customHeight="1">
      <c r="A1996" s="17"/>
      <c r="B1996" s="5"/>
      <c r="C1996" s="5"/>
      <c r="D1996" s="5"/>
      <c r="G1996" s="5"/>
      <c r="H1996" s="5"/>
      <c r="I1996" s="5"/>
      <c r="J1996" s="5"/>
      <c r="M1996" s="5"/>
      <c r="N1996" s="5"/>
      <c r="O1996" s="5"/>
      <c r="P1996" s="5"/>
      <c r="Q1996" s="5"/>
      <c r="R1996" s="5"/>
      <c r="S1996" s="5"/>
      <c r="T1996" s="5"/>
      <c r="W1996" s="5"/>
      <c r="X1996" s="5"/>
      <c r="Y1996" s="5"/>
      <c r="Z1996" s="5"/>
      <c r="AA1996" s="5"/>
      <c r="AB1996" s="5"/>
      <c r="AC1996" s="5"/>
    </row>
    <row r="1997" ht="15.75" customHeight="1">
      <c r="A1997" s="17"/>
      <c r="B1997" s="5"/>
      <c r="C1997" s="5"/>
      <c r="D1997" s="5"/>
      <c r="I1997" s="5"/>
      <c r="J1997" s="5"/>
      <c r="K1997" s="5"/>
      <c r="L1997" s="5"/>
      <c r="M1997" s="5"/>
      <c r="N1997" s="5"/>
      <c r="O1997" s="5"/>
      <c r="P1997" s="5"/>
      <c r="S1997" s="5"/>
      <c r="T1997" s="5"/>
      <c r="Z1997" s="5"/>
      <c r="AA1997" s="5"/>
      <c r="AC1997" s="5"/>
    </row>
    <row r="1998" ht="15.75" customHeight="1">
      <c r="A1998" s="17"/>
      <c r="B1998" s="5"/>
      <c r="C1998" s="5"/>
      <c r="D1998" s="5"/>
      <c r="E1998" s="5"/>
      <c r="F1998" s="5"/>
      <c r="M1998" s="5"/>
      <c r="N1998" s="5"/>
      <c r="O1998" s="5"/>
      <c r="P1998" s="5"/>
      <c r="S1998" s="5"/>
      <c r="T1998" s="5"/>
      <c r="Z1998" s="5"/>
      <c r="AA1998" s="5"/>
      <c r="AB1998" s="5"/>
      <c r="AD1998" s="5"/>
      <c r="AE1998" s="5"/>
    </row>
    <row r="1999" ht="15.75" customHeight="1">
      <c r="A1999" s="17"/>
      <c r="B1999" s="5"/>
      <c r="C1999" s="5"/>
      <c r="D1999" s="5"/>
      <c r="M1999" s="5"/>
      <c r="N1999" s="5"/>
      <c r="W1999" s="5"/>
      <c r="X1999" s="5"/>
      <c r="Z1999" s="5"/>
      <c r="AA1999" s="5"/>
    </row>
    <row r="2000" ht="15.75" customHeight="1">
      <c r="A2000" s="17"/>
      <c r="B2000" s="5"/>
      <c r="C2000" s="5"/>
      <c r="M2000" s="5"/>
      <c r="N2000" s="5"/>
      <c r="O2000" s="5"/>
      <c r="P2000" s="5"/>
      <c r="W2000" s="5"/>
      <c r="X2000" s="5"/>
      <c r="Y2000" s="5"/>
      <c r="Z2000" s="5"/>
      <c r="AA2000" s="5"/>
      <c r="AE2000" s="5"/>
    </row>
    <row r="2001" ht="15.75" customHeight="1">
      <c r="A2001" s="17"/>
      <c r="B2001" s="5"/>
      <c r="C2001" s="5"/>
      <c r="D2001" s="5"/>
      <c r="M2001" s="5"/>
      <c r="N2001" s="5"/>
      <c r="O2001" s="5"/>
      <c r="S2001" s="5"/>
      <c r="T2001" s="5"/>
      <c r="U2001" s="5"/>
      <c r="V2001" s="5"/>
      <c r="W2001" s="5"/>
      <c r="X2001" s="5"/>
      <c r="Z2001" s="5"/>
      <c r="AA2001" s="5"/>
      <c r="AC2001" s="5"/>
    </row>
    <row r="2002" ht="15.75" customHeight="1">
      <c r="A2002" s="17"/>
      <c r="B2002" s="5"/>
      <c r="C2002" s="5"/>
      <c r="D2002" s="5"/>
      <c r="G2002" s="5"/>
      <c r="H2002" s="5"/>
      <c r="M2002" s="5"/>
      <c r="N2002" s="5"/>
      <c r="O2002" s="5"/>
      <c r="P2002" s="5"/>
      <c r="Q2002" s="5"/>
      <c r="R2002" s="5"/>
      <c r="S2002" s="5"/>
      <c r="T2002" s="5"/>
      <c r="W2002" s="5"/>
      <c r="X2002" s="5"/>
      <c r="Y2002" s="5"/>
      <c r="Z2002" s="5"/>
      <c r="AA2002" s="5"/>
      <c r="AB2002" s="5"/>
      <c r="AC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</row>
    <row r="2003" ht="15.75" customHeight="1">
      <c r="A2003" s="17"/>
      <c r="B2003" s="5"/>
      <c r="C2003" s="5"/>
      <c r="D2003" s="5"/>
      <c r="G2003" s="5"/>
      <c r="H2003" s="5"/>
      <c r="M2003" s="5"/>
      <c r="N2003" s="5"/>
      <c r="O2003" s="5"/>
      <c r="U2003" s="5"/>
      <c r="V2003" s="5"/>
      <c r="W2003" s="5"/>
      <c r="X2003" s="5"/>
      <c r="Y2003" s="5"/>
      <c r="Z2003" s="5"/>
      <c r="AA2003" s="5"/>
      <c r="AC2003" s="5"/>
    </row>
    <row r="2004" ht="15.75" customHeight="1">
      <c r="A2004" s="17"/>
      <c r="B2004" s="5"/>
      <c r="C2004" s="5"/>
      <c r="D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Z2004" s="5"/>
      <c r="AA2004" s="5"/>
      <c r="AC2004" s="5"/>
      <c r="AH2004" s="5"/>
    </row>
    <row r="2005" ht="15.75" customHeight="1">
      <c r="A2005" s="17"/>
      <c r="B2005" s="5"/>
      <c r="C2005" s="5"/>
      <c r="D2005" s="5"/>
      <c r="M2005" s="5"/>
      <c r="N2005" s="5"/>
      <c r="O2005" s="5"/>
      <c r="P2005" s="5"/>
      <c r="S2005" s="5"/>
      <c r="T2005" s="5"/>
      <c r="Y2005" s="5"/>
      <c r="Z2005" s="5"/>
      <c r="AA2005" s="5"/>
      <c r="AC2005" s="5"/>
      <c r="AD2005" s="5"/>
    </row>
    <row r="2006" ht="15.75" customHeight="1">
      <c r="A2006" s="17"/>
      <c r="B2006" s="5"/>
      <c r="C2006" s="5"/>
      <c r="D2006" s="5"/>
      <c r="I2006" s="5"/>
      <c r="J2006" s="5"/>
      <c r="M2006" s="5"/>
      <c r="N2006" s="5"/>
      <c r="O2006" s="5"/>
      <c r="S2006" s="5"/>
      <c r="T2006" s="5"/>
      <c r="AC2006" s="5"/>
    </row>
    <row r="2007" ht="15.75" customHeight="1">
      <c r="A2007" s="17"/>
      <c r="B2007" s="5"/>
      <c r="C2007" s="5"/>
      <c r="D2007" s="5"/>
      <c r="E2007" s="5"/>
      <c r="F2007" s="5"/>
      <c r="G2007" s="5"/>
      <c r="H2007" s="5"/>
      <c r="P2007" s="5"/>
      <c r="Q2007" s="5"/>
      <c r="R2007" s="5"/>
      <c r="U2007" s="5"/>
      <c r="V2007" s="5"/>
      <c r="W2007" s="5"/>
      <c r="X2007" s="5"/>
      <c r="Y2007" s="5"/>
      <c r="Z2007" s="5"/>
      <c r="AA2007" s="5"/>
      <c r="AC2007" s="5"/>
    </row>
    <row r="2008" ht="15.75" customHeight="1">
      <c r="A2008" s="17"/>
      <c r="B2008" s="5"/>
      <c r="C2008" s="5"/>
      <c r="D2008" s="5"/>
      <c r="G2008" s="5"/>
      <c r="H2008" s="5"/>
      <c r="M2008" s="5"/>
      <c r="N2008" s="5"/>
      <c r="O2008" s="5"/>
      <c r="P2008" s="5"/>
      <c r="Q2008" s="5"/>
      <c r="R2008" s="5"/>
      <c r="Z2008" s="5"/>
      <c r="AA2008" s="5"/>
      <c r="AC2008" s="5"/>
    </row>
    <row r="2009" ht="15.75" customHeight="1">
      <c r="A2009" s="17"/>
      <c r="B2009" s="5"/>
      <c r="C2009" s="5"/>
      <c r="D2009" s="5"/>
      <c r="M2009" s="5"/>
      <c r="N2009" s="5"/>
      <c r="Z2009" s="5"/>
      <c r="AA2009" s="5"/>
      <c r="AF2009" s="5"/>
      <c r="AG2009" s="5"/>
    </row>
    <row r="2010" ht="15.75" customHeight="1">
      <c r="A2010" s="17"/>
      <c r="B2010" s="5"/>
      <c r="C2010" s="5"/>
      <c r="I2010" s="5"/>
      <c r="J2010" s="5"/>
      <c r="M2010" s="5"/>
      <c r="N2010" s="5"/>
      <c r="S2010" s="5"/>
      <c r="T2010" s="5"/>
      <c r="W2010" s="5"/>
      <c r="X2010" s="5"/>
      <c r="AE2010" s="5"/>
    </row>
    <row r="2011" ht="15.75" customHeight="1">
      <c r="A2011" s="17"/>
      <c r="B2011" s="5"/>
      <c r="C2011" s="5"/>
      <c r="D2011" s="5"/>
      <c r="G2011" s="5"/>
      <c r="H2011" s="5"/>
      <c r="M2011" s="5"/>
      <c r="N2011" s="5"/>
      <c r="O2011" s="5"/>
      <c r="S2011" s="5"/>
      <c r="T2011" s="5"/>
      <c r="Z2011" s="5"/>
      <c r="AA2011" s="5"/>
      <c r="AF2011" s="5"/>
      <c r="AG2011" s="5"/>
      <c r="AH2011" s="5"/>
    </row>
    <row r="2012" ht="15.75" customHeight="1">
      <c r="A2012" s="17"/>
      <c r="B2012" s="5"/>
      <c r="C2012" s="5"/>
      <c r="D2012" s="5"/>
      <c r="G2012" s="5"/>
      <c r="H2012" s="5"/>
      <c r="M2012" s="5"/>
      <c r="N2012" s="5"/>
      <c r="Z2012" s="5"/>
      <c r="AA2012" s="5"/>
    </row>
    <row r="2013" ht="15.75" customHeight="1">
      <c r="A2013" s="17"/>
      <c r="B2013" s="5"/>
      <c r="C2013" s="5"/>
      <c r="D2013" s="5"/>
      <c r="I2013" s="5"/>
      <c r="J2013" s="5"/>
      <c r="M2013" s="5"/>
      <c r="N2013" s="5"/>
      <c r="O2013" s="5"/>
      <c r="AB2013" s="5"/>
      <c r="AC2013" s="5"/>
      <c r="AD2013" s="5"/>
    </row>
    <row r="2014" ht="15.75" customHeight="1">
      <c r="A2014" s="17"/>
      <c r="B2014" s="5"/>
      <c r="C2014" s="5"/>
      <c r="D2014" s="5"/>
      <c r="M2014" s="5"/>
      <c r="N2014" s="5"/>
      <c r="P2014" s="5"/>
      <c r="S2014" s="5"/>
      <c r="T2014" s="5"/>
      <c r="W2014" s="5"/>
      <c r="X2014" s="5"/>
      <c r="Y2014" s="5"/>
      <c r="Z2014" s="5"/>
      <c r="AA2014" s="5"/>
    </row>
    <row r="2015" ht="15.75" customHeight="1">
      <c r="A2015" s="17"/>
      <c r="B2015" s="5"/>
      <c r="C2015" s="5"/>
      <c r="D2015" s="5"/>
      <c r="P2015" s="5"/>
      <c r="Z2015" s="5"/>
      <c r="AA2015" s="5"/>
      <c r="AF2015" s="5"/>
      <c r="AG2015" s="5"/>
    </row>
    <row r="2016" ht="15.75" customHeight="1">
      <c r="A2016" s="17"/>
      <c r="B2016" s="5"/>
      <c r="C2016" s="5"/>
      <c r="D2016" s="5"/>
      <c r="O2016" s="5"/>
      <c r="P2016" s="5"/>
      <c r="S2016" s="5"/>
      <c r="T2016" s="5"/>
      <c r="Z2016" s="5"/>
      <c r="AA2016" s="5"/>
    </row>
    <row r="2017" ht="15.75" customHeight="1">
      <c r="A2017" s="17"/>
      <c r="B2017" s="5"/>
      <c r="C2017" s="5"/>
      <c r="D2017" s="5"/>
      <c r="G2017" s="5"/>
      <c r="H2017" s="5"/>
      <c r="M2017" s="5"/>
      <c r="N2017" s="5"/>
      <c r="P2017" s="5"/>
      <c r="Q2017" s="5"/>
      <c r="R2017" s="5"/>
      <c r="U2017" s="5"/>
      <c r="V2017" s="5"/>
      <c r="W2017" s="5"/>
      <c r="X2017" s="5"/>
      <c r="Y2017" s="5"/>
      <c r="Z2017" s="5"/>
      <c r="AA2017" s="5"/>
      <c r="AE2017" s="5"/>
    </row>
    <row r="2018" ht="15.75" customHeight="1">
      <c r="A2018" s="17"/>
      <c r="B2018" s="5"/>
      <c r="C2018" s="5"/>
      <c r="D2018" s="5"/>
      <c r="I2018" s="5"/>
      <c r="J2018" s="5"/>
      <c r="K2018" s="5"/>
      <c r="L2018" s="5"/>
      <c r="M2018" s="5"/>
      <c r="N2018" s="5"/>
      <c r="O2018" s="5"/>
      <c r="P2018" s="5"/>
      <c r="S2018" s="5"/>
      <c r="T2018" s="5"/>
      <c r="W2018" s="5"/>
      <c r="X2018" s="5"/>
      <c r="AE2018" s="5"/>
    </row>
    <row r="2019" ht="15.75" customHeight="1">
      <c r="A2019" s="17"/>
      <c r="B2019" s="5"/>
      <c r="C2019" s="5"/>
      <c r="D2019" s="5"/>
      <c r="M2019" s="5"/>
      <c r="N2019" s="5"/>
      <c r="O2019" s="5"/>
      <c r="S2019" s="5"/>
      <c r="T2019" s="5"/>
      <c r="AC2019" s="5"/>
      <c r="AE2019" s="5"/>
    </row>
    <row r="2020" ht="15.75" customHeight="1">
      <c r="A2020" s="17"/>
      <c r="B2020" s="5"/>
      <c r="C2020" s="5"/>
      <c r="D2020" s="5"/>
      <c r="M2020" s="5"/>
      <c r="N2020" s="5"/>
      <c r="O2020" s="5"/>
      <c r="W2020" s="5"/>
      <c r="X2020" s="5"/>
      <c r="Z2020" s="5"/>
      <c r="AA2020" s="5"/>
    </row>
    <row r="2021" ht="15.75" customHeight="1">
      <c r="A2021" s="17"/>
      <c r="B2021" s="5"/>
      <c r="C2021" s="5"/>
      <c r="D2021" s="5"/>
      <c r="E2021" s="5"/>
      <c r="F2021" s="5"/>
      <c r="M2021" s="5"/>
      <c r="N2021" s="5"/>
      <c r="O2021" s="5"/>
      <c r="P2021" s="5"/>
      <c r="W2021" s="5"/>
      <c r="X2021" s="5"/>
      <c r="Y2021" s="5"/>
      <c r="Z2021" s="5"/>
      <c r="AA2021" s="5"/>
      <c r="AC2021" s="5"/>
    </row>
    <row r="2022" ht="15.75" customHeight="1">
      <c r="A2022" s="17"/>
      <c r="B2022" s="5"/>
      <c r="C2022" s="5"/>
      <c r="D2022" s="5"/>
      <c r="I2022" s="5"/>
      <c r="J2022" s="5"/>
      <c r="M2022" s="5"/>
      <c r="N2022" s="5"/>
      <c r="Z2022" s="5"/>
      <c r="AA2022" s="5"/>
      <c r="AC2022" s="5"/>
      <c r="AH2022" s="5"/>
    </row>
    <row r="2023" ht="15.75" customHeight="1">
      <c r="A2023" s="17"/>
      <c r="B2023" s="5"/>
      <c r="C2023" s="5"/>
      <c r="O2023" s="5"/>
      <c r="AC2023" s="5"/>
      <c r="AE2023" s="5"/>
    </row>
    <row r="2024" ht="15.75" customHeight="1">
      <c r="A2024" s="17"/>
      <c r="B2024" s="5"/>
      <c r="C2024" s="5"/>
      <c r="D2024" s="5"/>
      <c r="P2024" s="5"/>
      <c r="S2024" s="5"/>
      <c r="T2024" s="5"/>
      <c r="U2024" s="5"/>
      <c r="V2024" s="5"/>
    </row>
    <row r="2025" ht="15.75" customHeight="1">
      <c r="A2025" s="17"/>
      <c r="B2025" s="5"/>
      <c r="C2025" s="5"/>
      <c r="D2025" s="5"/>
      <c r="M2025" s="5"/>
      <c r="N2025" s="5"/>
      <c r="Q2025" s="5"/>
      <c r="R2025" s="5"/>
      <c r="W2025" s="5"/>
      <c r="X2025" s="5"/>
      <c r="Z2025" s="5"/>
      <c r="AA2025" s="5"/>
      <c r="AE2025" s="5"/>
      <c r="AF2025" s="5"/>
      <c r="AG2025" s="5"/>
    </row>
    <row r="2026" ht="15.75" customHeight="1">
      <c r="A2026" s="17"/>
      <c r="B2026" s="5"/>
      <c r="C2026" s="5"/>
      <c r="D2026" s="5"/>
      <c r="M2026" s="5"/>
      <c r="N2026" s="5"/>
      <c r="O2026" s="5"/>
      <c r="P2026" s="5"/>
      <c r="S2026" s="5"/>
      <c r="T2026" s="5"/>
    </row>
    <row r="2027" ht="15.75" customHeight="1">
      <c r="A2027" s="17"/>
      <c r="B2027" s="5"/>
      <c r="C2027" s="5"/>
      <c r="D2027" s="5"/>
      <c r="I2027" s="5"/>
      <c r="J2027" s="5"/>
      <c r="M2027" s="5"/>
      <c r="N2027" s="5"/>
      <c r="O2027" s="5"/>
      <c r="S2027" s="5"/>
      <c r="T2027" s="5"/>
      <c r="AF2027" s="5"/>
      <c r="AG2027" s="5"/>
    </row>
    <row r="2028" ht="15.75" customHeight="1">
      <c r="A2028" s="17"/>
      <c r="B2028" s="5"/>
      <c r="C2028" s="5"/>
      <c r="D2028" s="5"/>
      <c r="M2028" s="5"/>
      <c r="N2028" s="5"/>
      <c r="O2028" s="5"/>
      <c r="Z2028" s="5"/>
      <c r="AA2028" s="5"/>
    </row>
    <row r="2029" ht="15.75" customHeight="1">
      <c r="A2029" s="17"/>
      <c r="B2029" s="5"/>
      <c r="C2029" s="5"/>
      <c r="D2029" s="5"/>
      <c r="E2029" s="5"/>
      <c r="F2029" s="5"/>
      <c r="M2029" s="5"/>
      <c r="N2029" s="5"/>
      <c r="P2029" s="5"/>
    </row>
    <row r="2030" ht="15.75" customHeight="1">
      <c r="A2030" s="17"/>
      <c r="B2030" s="5"/>
      <c r="C2030" s="5"/>
      <c r="W2030" s="5"/>
      <c r="X2030" s="5"/>
    </row>
    <row r="2031" ht="15.75" customHeight="1">
      <c r="A2031" s="17"/>
      <c r="B2031" s="5"/>
      <c r="C2031" s="5"/>
      <c r="D2031" s="5"/>
      <c r="G2031" s="5"/>
      <c r="H2031" s="5"/>
      <c r="I2031" s="5"/>
      <c r="J2031" s="5"/>
      <c r="P2031" s="5"/>
      <c r="S2031" s="5"/>
      <c r="T2031" s="5"/>
    </row>
    <row r="2032" ht="15.75" customHeight="1">
      <c r="A2032" s="17"/>
      <c r="B2032" s="5"/>
      <c r="C2032" s="5"/>
      <c r="D2032" s="5"/>
      <c r="M2032" s="5"/>
      <c r="N2032" s="5"/>
      <c r="Z2032" s="5"/>
      <c r="AA2032" s="5"/>
    </row>
    <row r="2033" ht="15.75" customHeight="1">
      <c r="A2033" s="17"/>
      <c r="B2033" s="5"/>
      <c r="C2033" s="5"/>
      <c r="D2033" s="5"/>
      <c r="O2033" s="5"/>
      <c r="S2033" s="5"/>
      <c r="T2033" s="5"/>
    </row>
    <row r="2034" ht="15.75" customHeight="1">
      <c r="A2034" s="17"/>
      <c r="B2034" s="5"/>
      <c r="C2034" s="5"/>
      <c r="D2034" s="5"/>
      <c r="E2034" s="5"/>
      <c r="F2034" s="5"/>
      <c r="G2034" s="5"/>
      <c r="H2034" s="5"/>
      <c r="AC2034" s="5"/>
    </row>
    <row r="2035" ht="15.75" customHeight="1">
      <c r="A2035" s="17"/>
      <c r="B2035" s="5"/>
      <c r="C2035" s="5"/>
      <c r="D2035" s="5"/>
      <c r="G2035" s="5"/>
      <c r="H2035" s="5"/>
      <c r="I2035" s="5"/>
      <c r="J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</row>
    <row r="2036" ht="15.75" customHeight="1">
      <c r="A2036" s="17"/>
      <c r="B2036" s="5"/>
      <c r="C2036" s="5"/>
      <c r="G2036" s="5"/>
      <c r="H2036" s="5"/>
      <c r="I2036" s="5"/>
      <c r="J2036" s="5"/>
      <c r="M2036" s="5"/>
      <c r="N2036" s="5"/>
      <c r="O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C2036" s="5"/>
      <c r="AD2036" s="5"/>
      <c r="AF2036" s="5"/>
      <c r="AG2036" s="5"/>
    </row>
    <row r="2037" ht="15.75" customHeight="1">
      <c r="A2037" s="17"/>
      <c r="B2037" s="5"/>
      <c r="C2037" s="5"/>
      <c r="D2037" s="5"/>
    </row>
    <row r="2038" ht="15.75" customHeight="1">
      <c r="A2038" s="17"/>
      <c r="B2038" s="5"/>
      <c r="C2038" s="5"/>
      <c r="D2038" s="5"/>
      <c r="O2038" s="5"/>
      <c r="U2038" s="5"/>
      <c r="V2038" s="5"/>
      <c r="Z2038" s="5"/>
      <c r="AA2038" s="5"/>
    </row>
    <row r="2039" ht="15.75" customHeight="1">
      <c r="A2039" s="17"/>
      <c r="B2039" s="5"/>
      <c r="C2039" s="5"/>
      <c r="D2039" s="5"/>
      <c r="M2039" s="5"/>
      <c r="N2039" s="5"/>
      <c r="P2039" s="5"/>
      <c r="S2039" s="5"/>
      <c r="T2039" s="5"/>
      <c r="W2039" s="5"/>
      <c r="X2039" s="5"/>
      <c r="Z2039" s="5"/>
      <c r="AA2039" s="5"/>
      <c r="AD2039" s="5"/>
    </row>
    <row r="2040" ht="15.75" customHeight="1">
      <c r="A2040" s="17"/>
      <c r="B2040" s="5"/>
      <c r="C2040" s="5"/>
      <c r="D2040" s="5"/>
      <c r="M2040" s="5"/>
      <c r="N2040" s="5"/>
      <c r="O2040" s="5"/>
      <c r="Q2040" s="5"/>
      <c r="R2040" s="5"/>
      <c r="S2040" s="5"/>
      <c r="T2040" s="5"/>
      <c r="U2040" s="5"/>
      <c r="V2040" s="5"/>
      <c r="W2040" s="5"/>
      <c r="X2040" s="5"/>
      <c r="Z2040" s="5"/>
      <c r="AA2040" s="5"/>
      <c r="AD2040" s="5"/>
    </row>
    <row r="2041" ht="15.75" customHeight="1">
      <c r="A2041" s="17"/>
      <c r="B2041" s="5"/>
      <c r="C2041" s="5"/>
      <c r="D2041" s="5"/>
      <c r="G2041" s="5"/>
      <c r="H2041" s="5"/>
      <c r="I2041" s="5"/>
      <c r="J2041" s="5"/>
      <c r="M2041" s="5"/>
      <c r="N2041" s="5"/>
      <c r="O2041" s="5"/>
      <c r="P2041" s="5"/>
      <c r="Q2041" s="5"/>
      <c r="R2041" s="5"/>
      <c r="S2041" s="5"/>
      <c r="T2041" s="5"/>
      <c r="W2041" s="5"/>
      <c r="X2041" s="5"/>
      <c r="Z2041" s="5"/>
      <c r="AA2041" s="5"/>
      <c r="AC2041" s="5"/>
      <c r="AF2041" s="5"/>
      <c r="AG2041" s="5"/>
    </row>
    <row r="2042" ht="15.75" customHeight="1">
      <c r="A2042" s="17"/>
      <c r="B2042" s="5"/>
      <c r="C2042" s="5"/>
      <c r="D2042" s="5"/>
      <c r="I2042" s="5"/>
      <c r="J2042" s="5"/>
      <c r="M2042" s="5"/>
      <c r="N2042" s="5"/>
      <c r="O2042" s="5"/>
      <c r="S2042" s="5"/>
      <c r="T2042" s="5"/>
      <c r="Z2042" s="5"/>
      <c r="AA2042" s="5"/>
    </row>
    <row r="2043" ht="15.75" customHeight="1">
      <c r="A2043" s="17"/>
      <c r="B2043" s="5"/>
      <c r="C2043" s="5"/>
      <c r="D2043" s="5"/>
      <c r="M2043" s="5"/>
      <c r="N2043" s="5"/>
      <c r="Z2043" s="5"/>
      <c r="AA2043" s="5"/>
    </row>
    <row r="2044" ht="15.75" customHeight="1">
      <c r="A2044" s="17"/>
      <c r="B2044" s="5"/>
      <c r="C2044" s="5"/>
      <c r="D2044" s="5"/>
      <c r="M2044" s="5"/>
      <c r="N2044" s="5"/>
      <c r="W2044" s="5"/>
      <c r="X2044" s="5"/>
      <c r="Z2044" s="5"/>
      <c r="AA2044" s="5"/>
    </row>
    <row r="2045" ht="15.75" customHeight="1">
      <c r="A2045" s="17"/>
      <c r="B2045" s="5"/>
      <c r="C2045" s="5"/>
      <c r="D2045" s="5"/>
      <c r="I2045" s="5"/>
      <c r="J2045" s="5"/>
      <c r="K2045" s="5"/>
      <c r="L2045" s="5"/>
      <c r="M2045" s="5"/>
      <c r="N2045" s="5"/>
      <c r="O2045" s="5"/>
      <c r="Q2045" s="5"/>
      <c r="R2045" s="5"/>
      <c r="S2045" s="5"/>
      <c r="T2045" s="5"/>
      <c r="U2045" s="5"/>
      <c r="V2045" s="5"/>
      <c r="W2045" s="5"/>
      <c r="X2045" s="5"/>
      <c r="Y2045" s="5"/>
      <c r="AF2045" s="5"/>
      <c r="AG2045" s="5"/>
      <c r="AH2045" s="5"/>
    </row>
    <row r="2046" ht="15.75" customHeight="1">
      <c r="A2046" s="17"/>
      <c r="B2046" s="5"/>
      <c r="C2046" s="5"/>
      <c r="D2046" s="5"/>
      <c r="M2046" s="5"/>
      <c r="N2046" s="5"/>
      <c r="O2046" s="5"/>
      <c r="P2046" s="5"/>
      <c r="Z2046" s="5"/>
      <c r="AA2046" s="5"/>
      <c r="AB2046" s="5"/>
      <c r="AC2046" s="5"/>
    </row>
    <row r="2047" ht="15.75" customHeight="1">
      <c r="A2047" s="17"/>
      <c r="B2047" s="5"/>
      <c r="C2047" s="5"/>
      <c r="D2047" s="5"/>
      <c r="M2047" s="5"/>
      <c r="N2047" s="5"/>
      <c r="O2047" s="5"/>
      <c r="P2047" s="5"/>
      <c r="Q2047" s="5"/>
      <c r="R2047" s="5"/>
      <c r="W2047" s="5"/>
      <c r="X2047" s="5"/>
      <c r="Z2047" s="5"/>
      <c r="AA2047" s="5"/>
      <c r="AC2047" s="5"/>
    </row>
    <row r="2048" ht="15.75" customHeight="1">
      <c r="A2048" s="17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Q2048" s="5"/>
      <c r="R2048" s="5"/>
      <c r="S2048" s="5"/>
      <c r="T2048" s="5"/>
      <c r="W2048" s="5"/>
      <c r="X2048" s="5"/>
      <c r="Y2048" s="5"/>
      <c r="AB2048" s="5"/>
      <c r="AC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</row>
    <row r="2049" ht="15.75" customHeight="1">
      <c r="A2049" s="17"/>
      <c r="B2049" s="5"/>
      <c r="C2049" s="5"/>
      <c r="D2049" s="5"/>
      <c r="M2049" s="5"/>
      <c r="N2049" s="5"/>
      <c r="P2049" s="5"/>
      <c r="U2049" s="5"/>
      <c r="V2049" s="5"/>
      <c r="W2049" s="5"/>
      <c r="X2049" s="5"/>
      <c r="AC2049" s="5"/>
      <c r="AE2049" s="5"/>
    </row>
    <row r="2050" ht="15.75" customHeight="1">
      <c r="A2050" s="17"/>
      <c r="B2050" s="5"/>
      <c r="C2050" s="5"/>
      <c r="D2050" s="5"/>
      <c r="I2050" s="5"/>
      <c r="J2050" s="5"/>
      <c r="K2050" s="5"/>
      <c r="L2050" s="5"/>
      <c r="M2050" s="5"/>
      <c r="N2050" s="5"/>
      <c r="Q2050" s="5"/>
      <c r="R2050" s="5"/>
      <c r="S2050" s="5"/>
      <c r="T2050" s="5"/>
      <c r="U2050" s="5"/>
      <c r="V2050" s="5"/>
      <c r="W2050" s="5"/>
      <c r="X2050" s="5"/>
      <c r="Y2050" s="5"/>
      <c r="AC2050" s="5"/>
      <c r="AD2050" s="5"/>
      <c r="AH2050" s="5"/>
    </row>
    <row r="2051" ht="15.75" customHeight="1">
      <c r="A2051" s="17"/>
      <c r="B2051" s="5"/>
      <c r="C2051" s="5"/>
      <c r="D2051" s="5"/>
      <c r="E2051" s="5"/>
      <c r="F2051" s="5"/>
      <c r="G2051" s="5"/>
      <c r="H2051" s="5"/>
      <c r="M2051" s="5"/>
      <c r="N2051" s="5"/>
      <c r="O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</row>
    <row r="2052" ht="15.75" customHeight="1">
      <c r="A2052" s="17"/>
      <c r="B2052" s="5"/>
      <c r="C2052" s="5"/>
      <c r="D2052" s="5"/>
      <c r="G2052" s="5"/>
      <c r="H2052" s="5"/>
      <c r="M2052" s="5"/>
      <c r="N2052" s="5"/>
      <c r="O2052" s="5"/>
      <c r="P2052" s="5"/>
      <c r="W2052" s="5"/>
      <c r="X2052" s="5"/>
      <c r="Z2052" s="5"/>
      <c r="AA2052" s="5"/>
      <c r="AC2052" s="5"/>
    </row>
    <row r="2053" ht="15.75" customHeight="1">
      <c r="A2053" s="17"/>
      <c r="B2053" s="5"/>
      <c r="C2053" s="5"/>
      <c r="D2053" s="5"/>
      <c r="G2053" s="5"/>
      <c r="H2053" s="5"/>
      <c r="I2053" s="5"/>
      <c r="J2053" s="5"/>
      <c r="M2053" s="5"/>
      <c r="N2053" s="5"/>
      <c r="O2053" s="5"/>
      <c r="Q2053" s="5"/>
      <c r="R2053" s="5"/>
      <c r="W2053" s="5"/>
      <c r="X2053" s="5"/>
      <c r="Y2053" s="5"/>
      <c r="AE2053" s="5"/>
      <c r="AF2053" s="5"/>
      <c r="AG2053" s="5"/>
      <c r="AH2053" s="5"/>
    </row>
    <row r="2054" ht="15.75" customHeight="1">
      <c r="A2054" s="17"/>
      <c r="B2054" s="5"/>
      <c r="C2054" s="5"/>
      <c r="D2054" s="5"/>
      <c r="M2054" s="5"/>
      <c r="N2054" s="5"/>
      <c r="O2054" s="5"/>
      <c r="W2054" s="5"/>
      <c r="X2054" s="5"/>
      <c r="Y2054" s="5"/>
      <c r="Z2054" s="5"/>
      <c r="AA2054" s="5"/>
      <c r="AC2054" s="5"/>
    </row>
    <row r="2055" ht="15.75" customHeight="1">
      <c r="A2055" s="17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W2055" s="5"/>
      <c r="X2055" s="5"/>
      <c r="AC2055" s="5"/>
      <c r="AD2055" s="5"/>
      <c r="AE2055" s="5"/>
      <c r="AF2055" s="5"/>
      <c r="AG2055" s="5"/>
    </row>
    <row r="2056" ht="15.75" customHeight="1">
      <c r="A2056" s="17"/>
      <c r="B2056" s="5"/>
      <c r="C2056" s="5"/>
      <c r="D2056" s="5"/>
      <c r="M2056" s="5"/>
      <c r="N2056" s="5"/>
      <c r="O2056" s="5"/>
      <c r="S2056" s="5"/>
      <c r="T2056" s="5"/>
      <c r="W2056" s="5"/>
      <c r="X2056" s="5"/>
      <c r="AC2056" s="5"/>
    </row>
    <row r="2057" ht="15.75" customHeight="1">
      <c r="A2057" s="17"/>
      <c r="B2057" s="5"/>
      <c r="C2057" s="5"/>
      <c r="O2057" s="5"/>
      <c r="S2057" s="5"/>
      <c r="T2057" s="5"/>
      <c r="W2057" s="5"/>
      <c r="X2057" s="5"/>
      <c r="Z2057" s="5"/>
      <c r="AA2057" s="5"/>
    </row>
    <row r="2058" ht="15.75" customHeight="1">
      <c r="A2058" s="17"/>
      <c r="B2058" s="5"/>
      <c r="C2058" s="5"/>
      <c r="W2058" s="5"/>
      <c r="X2058" s="5"/>
      <c r="Z2058" s="5"/>
      <c r="AA2058" s="5"/>
    </row>
    <row r="2059" ht="15.75" customHeight="1">
      <c r="A2059" s="17"/>
      <c r="B2059" s="5"/>
      <c r="C2059" s="5"/>
      <c r="G2059" s="5"/>
      <c r="H2059" s="5"/>
      <c r="M2059" s="5"/>
      <c r="N2059" s="5"/>
      <c r="O2059" s="5"/>
      <c r="W2059" s="5"/>
      <c r="X2059" s="5"/>
    </row>
    <row r="2060" ht="15.75" customHeight="1">
      <c r="A2060" s="17"/>
      <c r="B2060" s="5"/>
      <c r="C2060" s="5"/>
      <c r="D2060" s="5"/>
      <c r="E2060" s="5"/>
      <c r="F2060" s="5"/>
      <c r="G2060" s="5"/>
      <c r="H2060" s="5"/>
      <c r="I2060" s="5"/>
      <c r="J2060" s="5"/>
      <c r="M2060" s="5"/>
      <c r="N2060" s="5"/>
      <c r="O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E2060" s="5"/>
    </row>
    <row r="2061" ht="15.75" customHeight="1">
      <c r="A2061" s="17"/>
      <c r="B2061" s="5"/>
      <c r="C2061" s="5"/>
      <c r="D2061" s="5"/>
      <c r="I2061" s="5"/>
      <c r="J2061" s="5"/>
      <c r="K2061" s="5"/>
      <c r="L2061" s="5"/>
      <c r="M2061" s="5"/>
      <c r="N2061" s="5"/>
      <c r="W2061" s="5"/>
      <c r="X2061" s="5"/>
      <c r="Y2061" s="5"/>
      <c r="Z2061" s="5"/>
      <c r="AA2061" s="5"/>
      <c r="AC2061" s="5"/>
      <c r="AD2061" s="5"/>
      <c r="AE2061" s="5"/>
    </row>
    <row r="2062" ht="15.75" customHeight="1">
      <c r="A2062" s="17"/>
      <c r="B2062" s="5"/>
      <c r="C2062" s="5"/>
      <c r="D2062" s="5"/>
      <c r="M2062" s="5"/>
      <c r="N2062" s="5"/>
      <c r="O2062" s="5"/>
      <c r="Q2062" s="5"/>
      <c r="R2062" s="5"/>
      <c r="W2062" s="5"/>
      <c r="X2062" s="5"/>
    </row>
    <row r="2063" ht="15.75" customHeight="1">
      <c r="A2063" s="17"/>
      <c r="B2063" s="5"/>
      <c r="C2063" s="5"/>
      <c r="I2063" s="5"/>
      <c r="J2063" s="5"/>
      <c r="S2063" s="5"/>
      <c r="T2063" s="5"/>
      <c r="W2063" s="5"/>
      <c r="X2063" s="5"/>
    </row>
    <row r="2064" ht="15.75" customHeight="1">
      <c r="A2064" s="17"/>
      <c r="B2064" s="5"/>
      <c r="C2064" s="5"/>
      <c r="D2064" s="5"/>
      <c r="I2064" s="5"/>
      <c r="J2064" s="5"/>
      <c r="M2064" s="5"/>
      <c r="N2064" s="5"/>
      <c r="O2064" s="5"/>
      <c r="S2064" s="5"/>
      <c r="T2064" s="5"/>
      <c r="U2064" s="5"/>
      <c r="V2064" s="5"/>
      <c r="W2064" s="5"/>
      <c r="X2064" s="5"/>
      <c r="Z2064" s="5"/>
      <c r="AA2064" s="5"/>
    </row>
    <row r="2065" ht="15.75" customHeight="1">
      <c r="A2065" s="17"/>
      <c r="B2065" s="5"/>
      <c r="C2065" s="5"/>
      <c r="G2065" s="5"/>
      <c r="H2065" s="5"/>
      <c r="M2065" s="5"/>
      <c r="N2065" s="5"/>
      <c r="Z2065" s="5"/>
      <c r="AA2065" s="5"/>
    </row>
    <row r="2066" ht="15.75" customHeight="1">
      <c r="A2066" s="17"/>
      <c r="B2066" s="5"/>
      <c r="C2066" s="5"/>
      <c r="D2066" s="5"/>
      <c r="O2066" s="5"/>
      <c r="U2066" s="5"/>
      <c r="V2066" s="5"/>
      <c r="W2066" s="5"/>
      <c r="X2066" s="5"/>
    </row>
    <row r="2067" ht="15.75" customHeight="1">
      <c r="A2067" s="17"/>
      <c r="B2067" s="5"/>
      <c r="C2067" s="5"/>
      <c r="D2067" s="5"/>
      <c r="M2067" s="5"/>
      <c r="N2067" s="5"/>
      <c r="W2067" s="5"/>
      <c r="X2067" s="5"/>
      <c r="Z2067" s="5"/>
      <c r="AA2067" s="5"/>
    </row>
    <row r="2068" ht="15.75" customHeight="1">
      <c r="A2068" s="17"/>
      <c r="B2068" s="5"/>
      <c r="C2068" s="5"/>
      <c r="I2068" s="5"/>
      <c r="J2068" s="5"/>
      <c r="O2068" s="5"/>
      <c r="S2068" s="5"/>
      <c r="T2068" s="5"/>
      <c r="W2068" s="5"/>
      <c r="X2068" s="5"/>
    </row>
    <row r="2069" ht="15.75" customHeight="1">
      <c r="A2069" s="17"/>
      <c r="B2069" s="5"/>
      <c r="C2069" s="5"/>
      <c r="G2069" s="5"/>
      <c r="H2069" s="5"/>
      <c r="M2069" s="5"/>
      <c r="N2069" s="5"/>
      <c r="P2069" s="5"/>
      <c r="AB2069" s="5"/>
    </row>
    <row r="2070" ht="15.75" customHeight="1">
      <c r="A2070" s="17"/>
      <c r="B2070" s="5"/>
      <c r="C2070" s="5"/>
      <c r="D2070" s="5"/>
      <c r="O2070" s="5"/>
      <c r="Z2070" s="5"/>
      <c r="AA2070" s="5"/>
    </row>
    <row r="2071" ht="15.75" customHeight="1">
      <c r="A2071" s="17"/>
      <c r="B2071" s="5"/>
      <c r="C2071" s="5"/>
      <c r="D2071" s="5"/>
      <c r="M2071" s="5"/>
      <c r="N2071" s="5"/>
      <c r="O2071" s="5"/>
      <c r="Z2071" s="5"/>
      <c r="AA2071" s="5"/>
      <c r="AB2071" s="5"/>
    </row>
    <row r="2072" ht="15.75" customHeight="1">
      <c r="A2072" s="17"/>
      <c r="B2072" s="5"/>
      <c r="C2072" s="5"/>
      <c r="D2072" s="5"/>
      <c r="E2072" s="5"/>
      <c r="F2072" s="5"/>
      <c r="Q2072" s="5"/>
      <c r="R2072" s="5"/>
      <c r="U2072" s="5"/>
      <c r="V2072" s="5"/>
      <c r="AC2072" s="5"/>
    </row>
    <row r="2073" ht="15.75" customHeight="1">
      <c r="A2073" s="17"/>
      <c r="B2073" s="5"/>
      <c r="C2073" s="5"/>
      <c r="M2073" s="5"/>
      <c r="N2073" s="5"/>
      <c r="O2073" s="5"/>
      <c r="W2073" s="5"/>
      <c r="X2073" s="5"/>
      <c r="AE2073" s="5"/>
    </row>
    <row r="2074" ht="15.75" customHeight="1">
      <c r="A2074" s="17"/>
      <c r="B2074" s="5"/>
      <c r="C2074" s="5"/>
      <c r="D2074" s="5"/>
      <c r="M2074" s="5"/>
      <c r="N2074" s="5"/>
    </row>
    <row r="2075" ht="15.75" customHeight="1">
      <c r="A2075" s="17"/>
      <c r="B2075" s="5"/>
      <c r="C2075" s="5"/>
      <c r="D2075" s="5"/>
      <c r="G2075" s="5"/>
      <c r="H2075" s="5"/>
      <c r="M2075" s="5"/>
      <c r="N2075" s="5"/>
      <c r="O2075" s="5"/>
      <c r="P2075" s="5"/>
      <c r="W2075" s="5"/>
      <c r="X2075" s="5"/>
      <c r="Y2075" s="5"/>
      <c r="AB2075" s="5"/>
      <c r="AC2075" s="5"/>
      <c r="AD2075" s="5"/>
      <c r="AE2075" s="5"/>
    </row>
    <row r="2076" ht="15.75" customHeight="1">
      <c r="A2076" s="17"/>
      <c r="B2076" s="5"/>
      <c r="C2076" s="5"/>
      <c r="D2076" s="5"/>
      <c r="M2076" s="5"/>
      <c r="N2076" s="5"/>
    </row>
    <row r="2077" ht="15.75" customHeight="1">
      <c r="A2077" s="17"/>
      <c r="B2077" s="5"/>
      <c r="C2077" s="5"/>
      <c r="D2077" s="5"/>
      <c r="E2077" s="5"/>
      <c r="F2077" s="5"/>
      <c r="K2077" s="5"/>
      <c r="L2077" s="5"/>
      <c r="M2077" s="5"/>
      <c r="N2077" s="5"/>
      <c r="O2077" s="5"/>
      <c r="Z2077" s="5"/>
      <c r="AA2077" s="5"/>
      <c r="AC2077" s="5"/>
      <c r="AD2077" s="5"/>
    </row>
    <row r="2078" ht="15.75" customHeight="1">
      <c r="A2078" s="17"/>
      <c r="B2078" s="5"/>
      <c r="C2078" s="5"/>
      <c r="D2078" s="5"/>
      <c r="M2078" s="5"/>
      <c r="N2078" s="5"/>
      <c r="O2078" s="5"/>
      <c r="W2078" s="5"/>
      <c r="X2078" s="5"/>
      <c r="Z2078" s="5"/>
      <c r="AA2078" s="5"/>
      <c r="AC2078" s="5"/>
    </row>
    <row r="2079" ht="15.75" customHeight="1">
      <c r="A2079" s="17"/>
      <c r="B2079" s="5"/>
      <c r="C2079" s="5"/>
      <c r="S2079" s="5"/>
      <c r="T2079" s="5"/>
      <c r="Z2079" s="5"/>
      <c r="AA2079" s="5"/>
    </row>
    <row r="2080" ht="15.75" customHeight="1">
      <c r="A2080" s="17"/>
      <c r="B2080" s="5"/>
      <c r="C2080" s="5"/>
      <c r="O2080" s="5"/>
      <c r="P2080" s="5"/>
      <c r="Q2080" s="5"/>
      <c r="R2080" s="5"/>
    </row>
    <row r="2081" ht="15.75" customHeight="1">
      <c r="A2081" s="17"/>
      <c r="B2081" s="5"/>
      <c r="C2081" s="5"/>
      <c r="M2081" s="5"/>
      <c r="N2081" s="5"/>
      <c r="Q2081" s="5"/>
      <c r="R2081" s="5"/>
      <c r="W2081" s="5"/>
      <c r="X2081" s="5"/>
      <c r="AE2081" s="5"/>
    </row>
    <row r="2082" ht="15.75" customHeight="1">
      <c r="A2082" s="17"/>
      <c r="B2082" s="5"/>
      <c r="C2082" s="5"/>
      <c r="G2082" s="5"/>
      <c r="H2082" s="5"/>
    </row>
    <row r="2083" ht="15.75" customHeight="1">
      <c r="A2083" s="17"/>
      <c r="B2083" s="5"/>
      <c r="C2083" s="5"/>
      <c r="D2083" s="5"/>
      <c r="M2083" s="5"/>
      <c r="N2083" s="5"/>
      <c r="U2083" s="5"/>
      <c r="V2083" s="5"/>
    </row>
    <row r="2084" ht="15.75" customHeight="1">
      <c r="A2084" s="17"/>
      <c r="B2084" s="5"/>
      <c r="C2084" s="5"/>
      <c r="W2084" s="5"/>
      <c r="X2084" s="5"/>
      <c r="Z2084" s="5"/>
      <c r="AA2084" s="5"/>
    </row>
    <row r="2085" ht="15.75" customHeight="1">
      <c r="A2085" s="17"/>
      <c r="B2085" s="5"/>
      <c r="C2085" s="5"/>
      <c r="D2085" s="5"/>
      <c r="E2085" s="5"/>
      <c r="F2085" s="5"/>
      <c r="O2085" s="5"/>
      <c r="P2085" s="5"/>
      <c r="U2085" s="5"/>
      <c r="V2085" s="5"/>
      <c r="AD2085" s="5"/>
      <c r="AE2085" s="5"/>
      <c r="AH2085" s="5"/>
    </row>
    <row r="2086" ht="15.75" customHeight="1">
      <c r="A2086" s="17"/>
      <c r="B2086" s="5"/>
      <c r="C2086" s="5"/>
      <c r="M2086" s="5"/>
      <c r="N2086" s="5"/>
      <c r="Q2086" s="5"/>
      <c r="R2086" s="5"/>
      <c r="AC2086" s="5"/>
    </row>
    <row r="2087" ht="15.75" customHeight="1">
      <c r="A2087" s="17"/>
      <c r="B2087" s="5"/>
      <c r="C2087" s="5"/>
      <c r="E2087" s="5"/>
      <c r="F2087" s="5"/>
      <c r="O2087" s="5"/>
      <c r="P2087" s="5"/>
      <c r="S2087" s="5"/>
      <c r="T2087" s="5"/>
      <c r="U2087" s="5"/>
      <c r="V2087" s="5"/>
      <c r="Z2087" s="5"/>
      <c r="AA2087" s="5"/>
      <c r="AD2087" s="5"/>
    </row>
    <row r="2088" ht="15.75" customHeight="1">
      <c r="A2088" s="17"/>
      <c r="B2088" s="5"/>
      <c r="C2088" s="5"/>
      <c r="E2088" s="5"/>
      <c r="F2088" s="5"/>
      <c r="G2088" s="5"/>
      <c r="H2088" s="5"/>
      <c r="I2088" s="5"/>
      <c r="J2088" s="5"/>
      <c r="M2088" s="5"/>
      <c r="N2088" s="5"/>
      <c r="O2088" s="5"/>
      <c r="S2088" s="5"/>
      <c r="T2088" s="5"/>
      <c r="U2088" s="5"/>
      <c r="V2088" s="5"/>
      <c r="W2088" s="5"/>
      <c r="X2088" s="5"/>
      <c r="Y2088" s="5"/>
      <c r="Z2088" s="5"/>
      <c r="AA2088" s="5"/>
      <c r="AC2088" s="5"/>
      <c r="AE2088" s="5"/>
      <c r="AH2088" s="5"/>
    </row>
    <row r="2089" ht="15.75" customHeight="1">
      <c r="A2089" s="17"/>
      <c r="B2089" s="5"/>
      <c r="C2089" s="5"/>
      <c r="P2089" s="5"/>
      <c r="Q2089" s="5"/>
      <c r="R2089" s="5"/>
      <c r="AB2089" s="5"/>
      <c r="AD2089" s="5"/>
    </row>
    <row r="2090" ht="15.75" customHeight="1">
      <c r="A2090" s="17"/>
      <c r="B2090" s="5"/>
      <c r="C2090" s="5"/>
      <c r="D2090" s="5"/>
      <c r="G2090" s="5"/>
      <c r="H2090" s="5"/>
      <c r="I2090" s="5"/>
      <c r="J2090" s="5"/>
      <c r="O2090" s="5"/>
      <c r="S2090" s="5"/>
      <c r="T2090" s="5"/>
      <c r="U2090" s="5"/>
      <c r="V2090" s="5"/>
      <c r="Y2090" s="5"/>
    </row>
    <row r="2091" ht="15.75" customHeight="1">
      <c r="A2091" s="17"/>
      <c r="B2091" s="5"/>
      <c r="C2091" s="5"/>
      <c r="M2091" s="5"/>
      <c r="N2091" s="5"/>
      <c r="Q2091" s="5"/>
      <c r="R2091" s="5"/>
      <c r="W2091" s="5"/>
      <c r="X2091" s="5"/>
      <c r="Z2091" s="5"/>
      <c r="AA2091" s="5"/>
      <c r="AC2091" s="5"/>
      <c r="AE2091" s="5"/>
      <c r="AH2091" s="5"/>
    </row>
    <row r="2092" ht="15.75" customHeight="1">
      <c r="A2092" s="17"/>
      <c r="B2092" s="5"/>
      <c r="C2092" s="5"/>
      <c r="Z2092" s="5"/>
      <c r="AA2092" s="5"/>
    </row>
    <row r="2093" ht="15.75" customHeight="1">
      <c r="A2093" s="17"/>
      <c r="B2093" s="5"/>
      <c r="C2093" s="5"/>
      <c r="D2093" s="5"/>
      <c r="G2093" s="5"/>
      <c r="H2093" s="5"/>
      <c r="I2093" s="5"/>
      <c r="J2093" s="5"/>
      <c r="M2093" s="5"/>
      <c r="N2093" s="5"/>
      <c r="O2093" s="5"/>
      <c r="S2093" s="5"/>
      <c r="T2093" s="5"/>
      <c r="W2093" s="5"/>
      <c r="X2093" s="5"/>
      <c r="Z2093" s="5"/>
      <c r="AA2093" s="5"/>
      <c r="AC2093" s="5"/>
    </row>
    <row r="2094" ht="15.75" customHeight="1">
      <c r="A2094" s="17"/>
      <c r="B2094" s="5"/>
      <c r="C2094" s="5"/>
      <c r="AE2094" s="5"/>
    </row>
    <row r="2095" ht="15.75" customHeight="1">
      <c r="A2095" s="17"/>
      <c r="B2095" s="5"/>
      <c r="C2095" s="5"/>
      <c r="D2095" s="5"/>
      <c r="M2095" s="5"/>
      <c r="N2095" s="5"/>
      <c r="O2095" s="5"/>
      <c r="Q2095" s="5"/>
      <c r="R2095" s="5"/>
      <c r="S2095" s="5"/>
      <c r="T2095" s="5"/>
      <c r="U2095" s="5"/>
      <c r="V2095" s="5"/>
      <c r="W2095" s="5"/>
      <c r="X2095" s="5"/>
      <c r="Y2095" s="5"/>
      <c r="AE2095" s="5"/>
      <c r="AF2095" s="5"/>
      <c r="AG2095" s="5"/>
    </row>
    <row r="2096" ht="15.75" customHeight="1">
      <c r="A2096" s="17"/>
      <c r="B2096" s="5"/>
      <c r="C2096" s="5"/>
      <c r="D2096" s="5"/>
      <c r="M2096" s="5"/>
      <c r="N2096" s="5"/>
      <c r="U2096" s="5"/>
      <c r="V2096" s="5"/>
      <c r="W2096" s="5"/>
      <c r="X2096" s="5"/>
      <c r="AF2096" s="5"/>
      <c r="AG2096" s="5"/>
    </row>
    <row r="2097" ht="15.75" customHeight="1">
      <c r="A2097" s="17"/>
      <c r="B2097" s="5"/>
      <c r="C2097" s="5"/>
      <c r="D2097" s="5"/>
      <c r="M2097" s="5"/>
      <c r="N2097" s="5"/>
    </row>
    <row r="2098" ht="15.75" customHeight="1">
      <c r="A2098" s="17"/>
      <c r="B2098" s="5"/>
      <c r="C2098" s="5"/>
      <c r="D2098" s="5"/>
      <c r="Y2098" s="5"/>
      <c r="Z2098" s="5"/>
      <c r="AA2098" s="5"/>
      <c r="AD2098" s="5"/>
    </row>
    <row r="2099" ht="15.75" customHeight="1">
      <c r="A2099" s="17"/>
      <c r="B2099" s="5"/>
      <c r="C2099" s="5"/>
      <c r="O2099" s="5"/>
      <c r="Z2099" s="5"/>
      <c r="AA2099" s="5"/>
      <c r="AE2099" s="5"/>
    </row>
    <row r="2100" ht="15.75" customHeight="1">
      <c r="A2100" s="17"/>
      <c r="B2100" s="5"/>
      <c r="C2100" s="5"/>
      <c r="D2100" s="5"/>
      <c r="G2100" s="5"/>
      <c r="H2100" s="5"/>
      <c r="M2100" s="5"/>
      <c r="N2100" s="5"/>
      <c r="O2100" s="5"/>
      <c r="AD2100" s="5"/>
    </row>
    <row r="2101" ht="15.75" customHeight="1">
      <c r="A2101" s="17"/>
      <c r="B2101" s="5"/>
      <c r="C2101" s="5"/>
      <c r="D2101" s="5"/>
      <c r="E2101" s="5"/>
      <c r="F2101" s="5"/>
      <c r="G2101" s="5"/>
      <c r="H2101" s="5"/>
      <c r="M2101" s="5"/>
      <c r="N2101" s="5"/>
      <c r="O2101" s="5"/>
      <c r="W2101" s="5"/>
      <c r="X2101" s="5"/>
      <c r="Y2101" s="5"/>
      <c r="Z2101" s="5"/>
      <c r="AA2101" s="5"/>
      <c r="AF2101" s="5"/>
      <c r="AG2101" s="5"/>
    </row>
    <row r="2102" ht="15.75" customHeight="1">
      <c r="A2102" s="17"/>
      <c r="B2102" s="5"/>
      <c r="C2102" s="5"/>
      <c r="D2102" s="5"/>
      <c r="E2102" s="5"/>
      <c r="F2102" s="5"/>
      <c r="G2102" s="5"/>
      <c r="H2102" s="5"/>
      <c r="M2102" s="5"/>
      <c r="N2102" s="5"/>
      <c r="O2102" s="5"/>
      <c r="P2102" s="5"/>
      <c r="W2102" s="5"/>
      <c r="X2102" s="5"/>
      <c r="AB2102" s="5"/>
      <c r="AC2102" s="5"/>
      <c r="AD2102" s="5"/>
      <c r="AE2102" s="5"/>
    </row>
    <row r="2103" ht="15.75" customHeight="1">
      <c r="A2103" s="17"/>
      <c r="B2103" s="5"/>
      <c r="C2103" s="5"/>
      <c r="D2103" s="5"/>
      <c r="E2103" s="5"/>
      <c r="F2103" s="5"/>
      <c r="G2103" s="5"/>
      <c r="H2103" s="5"/>
      <c r="M2103" s="5"/>
      <c r="N2103" s="5"/>
      <c r="P2103" s="5"/>
      <c r="U2103" s="5"/>
      <c r="V2103" s="5"/>
      <c r="W2103" s="5"/>
      <c r="X2103" s="5"/>
      <c r="Y2103" s="5"/>
      <c r="AC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</row>
    <row r="2104" ht="15.75" customHeight="1">
      <c r="A2104" s="17"/>
      <c r="B2104" s="5"/>
      <c r="C2104" s="5"/>
      <c r="D2104" s="5"/>
      <c r="E2104" s="5"/>
      <c r="F2104" s="5"/>
      <c r="M2104" s="5"/>
      <c r="N2104" s="5"/>
      <c r="W2104" s="5"/>
      <c r="X2104" s="5"/>
      <c r="Y2104" s="5"/>
      <c r="AC2104" s="5"/>
      <c r="AE2104" s="5"/>
    </row>
    <row r="2105" ht="15.75" customHeight="1">
      <c r="A2105" s="17"/>
      <c r="B2105" s="5"/>
      <c r="C2105" s="5"/>
      <c r="D2105" s="5"/>
      <c r="G2105" s="5"/>
      <c r="H2105" s="5"/>
      <c r="M2105" s="5"/>
      <c r="N2105" s="5"/>
      <c r="U2105" s="5"/>
      <c r="V2105" s="5"/>
      <c r="Z2105" s="5"/>
      <c r="AA2105" s="5"/>
      <c r="AF2105" s="5"/>
      <c r="AG2105" s="5"/>
    </row>
    <row r="2106" ht="15.75" customHeight="1">
      <c r="A2106" s="17"/>
      <c r="B2106" s="5"/>
      <c r="C2106" s="5"/>
      <c r="D2106" s="5"/>
      <c r="G2106" s="5"/>
      <c r="H2106" s="5"/>
      <c r="S2106" s="5"/>
      <c r="T2106" s="5"/>
      <c r="W2106" s="5"/>
      <c r="X2106" s="5"/>
      <c r="AE2106" s="5"/>
    </row>
    <row r="2107" ht="15.75" customHeight="1">
      <c r="A2107" s="17"/>
      <c r="B2107" s="5"/>
      <c r="C2107" s="5"/>
      <c r="D2107" s="5"/>
      <c r="M2107" s="5"/>
      <c r="N2107" s="5"/>
      <c r="O2107" s="5"/>
      <c r="Q2107" s="5"/>
      <c r="R2107" s="5"/>
    </row>
    <row r="2108" ht="15.75" customHeight="1">
      <c r="A2108" s="17"/>
      <c r="B2108" s="5"/>
      <c r="C2108" s="5"/>
      <c r="D2108" s="5"/>
      <c r="M2108" s="5"/>
      <c r="N2108" s="5"/>
      <c r="O2108" s="5"/>
      <c r="S2108" s="5"/>
      <c r="T2108" s="5"/>
      <c r="U2108" s="5"/>
      <c r="V2108" s="5"/>
    </row>
    <row r="2109" ht="15.75" customHeight="1">
      <c r="A2109" s="17"/>
      <c r="B2109" s="5"/>
      <c r="C2109" s="5"/>
      <c r="D2109" s="5"/>
      <c r="M2109" s="5"/>
      <c r="N2109" s="5"/>
      <c r="W2109" s="5"/>
      <c r="X2109" s="5"/>
      <c r="Z2109" s="5"/>
      <c r="AA2109" s="5"/>
    </row>
    <row r="2110" ht="15.75" customHeight="1">
      <c r="A2110" s="17"/>
      <c r="B2110" s="5"/>
      <c r="C2110" s="5"/>
      <c r="P2110" s="5"/>
      <c r="AE2110" s="5"/>
    </row>
    <row r="2111" ht="15.75" customHeight="1">
      <c r="A2111" s="17"/>
      <c r="B2111" s="5"/>
      <c r="C2111" s="5"/>
      <c r="D2111" s="5"/>
      <c r="P2111" s="5"/>
      <c r="W2111" s="5"/>
      <c r="X2111" s="5"/>
      <c r="Y2111" s="5"/>
      <c r="AC2111" s="5"/>
    </row>
    <row r="2112" ht="15.75" customHeight="1">
      <c r="A2112" s="17"/>
      <c r="B2112" s="5"/>
      <c r="C2112" s="5"/>
      <c r="E2112" s="5"/>
      <c r="F2112" s="5"/>
      <c r="G2112" s="5"/>
      <c r="H2112" s="5"/>
      <c r="M2112" s="5"/>
      <c r="N2112" s="5"/>
      <c r="AB2112" s="5"/>
    </row>
    <row r="2113" ht="15.75" customHeight="1">
      <c r="A2113" s="17"/>
      <c r="B2113" s="5"/>
      <c r="C2113" s="5"/>
      <c r="D2113" s="5"/>
      <c r="E2113" s="5"/>
      <c r="F2113" s="5"/>
    </row>
    <row r="2114" ht="15.75" customHeight="1">
      <c r="A2114" s="17"/>
      <c r="B2114" s="5"/>
      <c r="C2114" s="5"/>
      <c r="E2114" s="5"/>
      <c r="F2114" s="5"/>
      <c r="K2114" s="5"/>
      <c r="L2114" s="5"/>
      <c r="M2114" s="5"/>
      <c r="N2114" s="5"/>
      <c r="Z2114" s="5"/>
      <c r="AA2114" s="5"/>
    </row>
    <row r="2115" ht="15.75" customHeight="1">
      <c r="A2115" s="17"/>
      <c r="B2115" s="5"/>
      <c r="C2115" s="5"/>
      <c r="E2115" s="5"/>
      <c r="F2115" s="5"/>
      <c r="M2115" s="5"/>
      <c r="N2115" s="5"/>
      <c r="W2115" s="5"/>
      <c r="X2115" s="5"/>
    </row>
    <row r="2116" ht="15.75" customHeight="1">
      <c r="A2116" s="17"/>
      <c r="B2116" s="5"/>
      <c r="C2116" s="5"/>
      <c r="E2116" s="5"/>
      <c r="F2116" s="5"/>
      <c r="I2116" s="5"/>
      <c r="J2116" s="5"/>
    </row>
    <row r="2117" ht="15.75" customHeight="1">
      <c r="A2117" s="17"/>
      <c r="B2117" s="5"/>
      <c r="C2117" s="5"/>
      <c r="O2117" s="5"/>
      <c r="AC2117" s="5"/>
    </row>
    <row r="2118" ht="15.75" customHeight="1">
      <c r="A2118" s="17"/>
      <c r="B2118" s="5"/>
      <c r="C2118" s="5"/>
      <c r="E2118" s="5"/>
      <c r="F2118" s="5"/>
      <c r="O2118" s="5"/>
      <c r="P2118" s="5"/>
      <c r="AE2118" s="5"/>
    </row>
    <row r="2119" ht="15.75" customHeight="1">
      <c r="A2119" s="17"/>
      <c r="B2119" s="5"/>
      <c r="C2119" s="5"/>
      <c r="D2119" s="5"/>
      <c r="E2119" s="5"/>
      <c r="F2119" s="5"/>
      <c r="G2119" s="5"/>
      <c r="H2119" s="5"/>
      <c r="M2119" s="5"/>
      <c r="N2119" s="5"/>
      <c r="S2119" s="5"/>
      <c r="T2119" s="5"/>
      <c r="AB2119" s="5"/>
      <c r="AE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</row>
    <row r="2120" ht="15.75" customHeight="1">
      <c r="A2120" s="17"/>
      <c r="B2120" s="5"/>
      <c r="C2120" s="5"/>
      <c r="D2120" s="5"/>
      <c r="E2120" s="5"/>
      <c r="F2120" s="5"/>
      <c r="G2120" s="5"/>
      <c r="H2120" s="5"/>
      <c r="I2120" s="5"/>
      <c r="J2120" s="5"/>
      <c r="M2120" s="5"/>
      <c r="N2120" s="5"/>
      <c r="P2120" s="5"/>
      <c r="S2120" s="5"/>
      <c r="T2120" s="5"/>
      <c r="W2120" s="5"/>
      <c r="X2120" s="5"/>
      <c r="AC2120" s="5"/>
      <c r="AE2120" s="5"/>
    </row>
    <row r="2121" ht="15.75" customHeight="1">
      <c r="A2121" s="17"/>
      <c r="B2121" s="5"/>
      <c r="C2121" s="5"/>
      <c r="D2121" s="5"/>
      <c r="M2121" s="5"/>
      <c r="N2121" s="5"/>
    </row>
    <row r="2122" ht="15.75" customHeight="1">
      <c r="A2122" s="17"/>
      <c r="B2122" s="5"/>
      <c r="C2122" s="5"/>
      <c r="D2122" s="5"/>
      <c r="M2122" s="5"/>
      <c r="N2122" s="5"/>
    </row>
    <row r="2123" ht="15.75" customHeight="1">
      <c r="A2123" s="17"/>
      <c r="B2123" s="5"/>
      <c r="C2123" s="5"/>
      <c r="D2123" s="5"/>
      <c r="M2123" s="5"/>
      <c r="N2123" s="5"/>
      <c r="O2123" s="5"/>
      <c r="P2123" s="5"/>
      <c r="S2123" s="5"/>
      <c r="T2123" s="5"/>
    </row>
    <row r="2124" ht="15.75" customHeight="1">
      <c r="A2124" s="17"/>
      <c r="B2124" s="5"/>
      <c r="C2124" s="5"/>
      <c r="D2124" s="5"/>
      <c r="M2124" s="5"/>
      <c r="N2124" s="5"/>
      <c r="O2124" s="5"/>
      <c r="P2124" s="5"/>
      <c r="W2124" s="5"/>
      <c r="X2124" s="5"/>
      <c r="AC2124" s="5"/>
    </row>
    <row r="2125" ht="15.75" customHeight="1">
      <c r="A2125" s="17"/>
      <c r="B2125" s="5"/>
      <c r="C2125" s="5"/>
      <c r="D2125" s="5"/>
      <c r="M2125" s="5"/>
      <c r="N2125" s="5"/>
      <c r="P2125" s="5"/>
    </row>
    <row r="2126" ht="15.75" customHeight="1">
      <c r="A2126" s="17"/>
      <c r="B2126" s="5"/>
      <c r="C2126" s="5"/>
      <c r="E2126" s="5"/>
      <c r="F2126" s="5"/>
      <c r="G2126" s="5"/>
      <c r="H2126" s="5"/>
      <c r="Y2126" s="5"/>
      <c r="AB2126" s="5"/>
    </row>
    <row r="2127" ht="15.75" customHeight="1">
      <c r="A2127" s="17"/>
      <c r="B2127" s="5"/>
      <c r="C2127" s="5"/>
      <c r="E2127" s="5"/>
      <c r="F2127" s="5"/>
      <c r="G2127" s="5"/>
      <c r="H2127" s="5"/>
      <c r="M2127" s="5"/>
      <c r="N2127" s="5"/>
      <c r="O2127" s="5"/>
      <c r="W2127" s="5"/>
      <c r="X2127" s="5"/>
      <c r="AC2127" s="5"/>
    </row>
    <row r="2128" ht="15.75" customHeight="1">
      <c r="A2128" s="17"/>
      <c r="B2128" s="5"/>
      <c r="C2128" s="5"/>
      <c r="D2128" s="5"/>
      <c r="I2128" s="5"/>
      <c r="J2128" s="5"/>
      <c r="M2128" s="5"/>
      <c r="N2128" s="5"/>
      <c r="P2128" s="5"/>
    </row>
    <row r="2129" ht="15.75" customHeight="1">
      <c r="A2129" s="17"/>
      <c r="B2129" s="5"/>
      <c r="C2129" s="5"/>
      <c r="D2129" s="5"/>
      <c r="E2129" s="5"/>
      <c r="F2129" s="5"/>
      <c r="M2129" s="5"/>
      <c r="N2129" s="5"/>
      <c r="S2129" s="5"/>
      <c r="T2129" s="5"/>
      <c r="AE2129" s="5"/>
    </row>
    <row r="2130" ht="15.75" customHeight="1">
      <c r="A2130" s="17"/>
      <c r="B2130" s="5"/>
      <c r="C2130" s="5"/>
      <c r="D2130" s="5"/>
      <c r="G2130" s="5"/>
      <c r="H2130" s="5"/>
      <c r="O2130" s="5"/>
    </row>
    <row r="2131" ht="15.75" customHeight="1">
      <c r="A2131" s="17"/>
      <c r="B2131" s="5"/>
      <c r="C2131" s="5"/>
      <c r="Y2131" s="5"/>
      <c r="AC2131" s="5"/>
    </row>
    <row r="2132" ht="15.75" customHeight="1">
      <c r="A2132" s="17"/>
      <c r="B2132" s="5"/>
      <c r="C2132" s="5"/>
      <c r="D2132" s="5"/>
      <c r="G2132" s="5"/>
      <c r="H2132" s="5"/>
      <c r="I2132" s="5"/>
      <c r="J2132" s="5"/>
      <c r="M2132" s="5"/>
      <c r="N2132" s="5"/>
      <c r="O2132" s="5"/>
      <c r="S2132" s="5"/>
      <c r="T2132" s="5"/>
      <c r="W2132" s="5"/>
      <c r="X2132" s="5"/>
      <c r="Y2132" s="5"/>
      <c r="Z2132" s="5"/>
      <c r="AA2132" s="5"/>
      <c r="AC2132" s="5"/>
      <c r="AD2132" s="5"/>
      <c r="AE2132" s="5"/>
    </row>
    <row r="2133" ht="15.75" customHeight="1">
      <c r="A2133" s="17"/>
      <c r="B2133" s="5"/>
      <c r="C2133" s="5"/>
      <c r="D2133" s="5"/>
      <c r="E2133" s="5"/>
      <c r="F2133" s="5"/>
      <c r="I2133" s="5"/>
      <c r="J2133" s="5"/>
      <c r="M2133" s="5"/>
      <c r="N2133" s="5"/>
      <c r="O2133" s="5"/>
      <c r="P2133" s="5"/>
      <c r="U2133" s="5"/>
      <c r="V2133" s="5"/>
      <c r="W2133" s="5"/>
      <c r="X2133" s="5"/>
      <c r="Y2133" s="5"/>
      <c r="Z2133" s="5"/>
      <c r="AA2133" s="5"/>
      <c r="AB2133" s="5"/>
      <c r="AC2133" s="5"/>
      <c r="AE2133" s="5"/>
    </row>
    <row r="2134" ht="15.75" customHeight="1">
      <c r="A2134" s="17"/>
      <c r="B2134" s="5"/>
      <c r="C2134" s="5"/>
      <c r="E2134" s="5"/>
      <c r="F2134" s="5"/>
      <c r="M2134" s="5"/>
      <c r="N2134" s="5"/>
      <c r="O2134" s="5"/>
      <c r="AC2134" s="5"/>
    </row>
    <row r="2135" ht="15.75" customHeight="1">
      <c r="A2135" s="17"/>
      <c r="B2135" s="5"/>
      <c r="C2135" s="5"/>
      <c r="G2135" s="5"/>
      <c r="H2135" s="5"/>
      <c r="M2135" s="5"/>
      <c r="N2135" s="5"/>
      <c r="S2135" s="5"/>
      <c r="T2135" s="5"/>
    </row>
    <row r="2136" ht="15.75" customHeight="1">
      <c r="A2136" s="17"/>
      <c r="B2136" s="5"/>
      <c r="C2136" s="5"/>
      <c r="D2136" s="5"/>
      <c r="M2136" s="5"/>
      <c r="N2136" s="5"/>
      <c r="O2136" s="5"/>
      <c r="U2136" s="5"/>
      <c r="V2136" s="5"/>
    </row>
    <row r="2137" ht="15.75" customHeight="1">
      <c r="A2137" s="17"/>
      <c r="B2137" s="5"/>
      <c r="C2137" s="5"/>
      <c r="G2137" s="5"/>
      <c r="H2137" s="5"/>
      <c r="I2137" s="5"/>
      <c r="J2137" s="5"/>
      <c r="M2137" s="5"/>
      <c r="N2137" s="5"/>
      <c r="U2137" s="5"/>
      <c r="V2137" s="5"/>
      <c r="W2137" s="5"/>
      <c r="X2137" s="5"/>
      <c r="Y2137" s="5"/>
      <c r="AC2137" s="5"/>
    </row>
    <row r="2138" ht="15.75" customHeight="1">
      <c r="A2138" s="17"/>
      <c r="B2138" s="5"/>
      <c r="C2138" s="5"/>
      <c r="O2138" s="5"/>
      <c r="U2138" s="5"/>
      <c r="V2138" s="5"/>
      <c r="AC2138" s="5"/>
    </row>
    <row r="2139" ht="15.75" customHeight="1">
      <c r="A2139" s="17"/>
      <c r="B2139" s="5"/>
      <c r="C2139" s="5"/>
      <c r="D2139" s="5"/>
      <c r="E2139" s="5"/>
      <c r="F2139" s="5"/>
      <c r="I2139" s="5"/>
      <c r="J2139" s="5"/>
      <c r="M2139" s="5"/>
      <c r="N2139" s="5"/>
      <c r="P2139" s="5"/>
    </row>
    <row r="2140" ht="15.75" customHeight="1">
      <c r="A2140" s="17"/>
      <c r="B2140" s="5"/>
      <c r="C2140" s="5"/>
      <c r="D2140" s="5"/>
      <c r="M2140" s="5"/>
      <c r="N2140" s="5"/>
    </row>
    <row r="2141" ht="15.75" customHeight="1">
      <c r="A2141" s="17"/>
      <c r="B2141" s="5"/>
      <c r="C2141" s="5"/>
      <c r="D2141" s="5"/>
      <c r="E2141" s="5"/>
      <c r="F2141" s="5"/>
      <c r="M2141" s="5"/>
      <c r="N2141" s="5"/>
      <c r="P2141" s="5"/>
      <c r="W2141" s="5"/>
      <c r="X2141" s="5"/>
      <c r="Z2141" s="5"/>
      <c r="AA2141" s="5"/>
      <c r="AC2141" s="5"/>
    </row>
    <row r="2142" ht="15.75" customHeight="1">
      <c r="A2142" s="17"/>
      <c r="B2142" s="5"/>
      <c r="C2142" s="5"/>
      <c r="D2142" s="5"/>
      <c r="E2142" s="5"/>
      <c r="F2142" s="5"/>
      <c r="M2142" s="5"/>
      <c r="N2142" s="5"/>
      <c r="O2142" s="5"/>
      <c r="U2142" s="5"/>
      <c r="V2142" s="5"/>
      <c r="W2142" s="5"/>
      <c r="X2142" s="5"/>
      <c r="Y2142" s="5"/>
      <c r="AF2142" s="5"/>
      <c r="AG2142" s="5"/>
    </row>
    <row r="2143" ht="15.75" customHeight="1">
      <c r="A2143" s="17"/>
      <c r="B2143" s="5"/>
      <c r="C2143" s="5"/>
      <c r="D2143" s="5"/>
      <c r="E2143" s="5"/>
      <c r="F2143" s="5"/>
      <c r="G2143" s="5"/>
      <c r="H2143" s="5"/>
      <c r="M2143" s="5"/>
      <c r="N2143" s="5"/>
      <c r="O2143" s="5"/>
      <c r="P2143" s="5"/>
      <c r="S2143" s="5"/>
      <c r="T2143" s="5"/>
      <c r="W2143" s="5"/>
      <c r="X2143" s="5"/>
      <c r="AD2143" s="5"/>
      <c r="AF2143" s="5"/>
      <c r="AG2143" s="5"/>
      <c r="AH2143" s="5"/>
    </row>
    <row r="2144" ht="15.75" customHeight="1">
      <c r="A2144" s="17"/>
      <c r="B2144" s="5"/>
      <c r="C2144" s="5"/>
      <c r="D2144" s="5"/>
      <c r="O2144" s="5"/>
      <c r="P2144" s="5"/>
      <c r="Q2144" s="5"/>
      <c r="R2144" s="5"/>
      <c r="S2144" s="5"/>
      <c r="T2144" s="5"/>
      <c r="Y2144" s="5"/>
      <c r="Z2144" s="5"/>
      <c r="AA2144" s="5"/>
      <c r="AC2144" s="5"/>
    </row>
    <row r="2145" ht="15.75" customHeight="1">
      <c r="A2145" s="17"/>
      <c r="B2145" s="5"/>
      <c r="C2145" s="5"/>
      <c r="M2145" s="5"/>
      <c r="N2145" s="5"/>
      <c r="Q2145" s="5"/>
      <c r="R2145" s="5"/>
      <c r="W2145" s="5"/>
      <c r="X2145" s="5"/>
      <c r="AB2145" s="5"/>
      <c r="AC2145" s="5"/>
    </row>
    <row r="2146" ht="15.75" customHeight="1">
      <c r="A2146" s="17"/>
      <c r="B2146" s="5"/>
      <c r="C2146" s="5"/>
      <c r="D2146" s="5"/>
      <c r="G2146" s="5"/>
      <c r="H2146" s="5"/>
      <c r="O2146" s="5"/>
      <c r="W2146" s="5"/>
      <c r="X2146" s="5"/>
      <c r="AC2146" s="5"/>
      <c r="AE2146" s="5"/>
      <c r="AF2146" s="5"/>
      <c r="AG2146" s="5"/>
    </row>
    <row r="2147" ht="15.75" customHeight="1">
      <c r="A2147" s="17"/>
      <c r="B2147" s="5"/>
      <c r="C2147" s="5"/>
      <c r="D2147" s="5"/>
      <c r="E2147" s="5"/>
      <c r="F2147" s="5"/>
      <c r="M2147" s="5"/>
      <c r="N2147" s="5"/>
      <c r="O2147" s="5"/>
      <c r="P2147" s="5"/>
      <c r="S2147" s="5"/>
      <c r="T2147" s="5"/>
      <c r="Z2147" s="5"/>
      <c r="AA2147" s="5"/>
    </row>
    <row r="2148" ht="15.75" customHeight="1">
      <c r="A2148" s="17"/>
      <c r="B2148" s="5"/>
      <c r="C2148" s="5"/>
      <c r="P2148" s="5"/>
      <c r="W2148" s="5"/>
      <c r="X2148" s="5"/>
      <c r="AC2148" s="5"/>
    </row>
    <row r="2149" ht="15.75" customHeight="1">
      <c r="A2149" s="17"/>
      <c r="B2149" s="5"/>
      <c r="C2149" s="5"/>
      <c r="D2149" s="5"/>
      <c r="O2149" s="5"/>
    </row>
    <row r="2150" ht="15.75" customHeight="1">
      <c r="A2150" s="17"/>
      <c r="B2150" s="5"/>
      <c r="C2150" s="5"/>
      <c r="I2150" s="5"/>
      <c r="J2150" s="5"/>
      <c r="P2150" s="5"/>
      <c r="Z2150" s="5"/>
      <c r="AA2150" s="5"/>
      <c r="AC2150" s="5"/>
    </row>
    <row r="2151" ht="15.75" customHeight="1">
      <c r="A2151" s="17"/>
      <c r="B2151" s="5"/>
      <c r="C2151" s="5"/>
      <c r="D2151" s="5"/>
      <c r="E2151" s="5"/>
      <c r="F2151" s="5"/>
      <c r="M2151" s="5"/>
      <c r="N2151" s="5"/>
      <c r="S2151" s="5"/>
      <c r="T2151" s="5"/>
    </row>
    <row r="2152" ht="15.75" customHeight="1">
      <c r="A2152" s="17"/>
      <c r="B2152" s="5"/>
      <c r="C2152" s="5"/>
      <c r="D2152" s="5"/>
      <c r="E2152" s="5"/>
      <c r="F2152" s="5"/>
      <c r="G2152" s="5"/>
      <c r="H2152" s="5"/>
      <c r="O2152" s="5"/>
      <c r="P2152" s="5"/>
    </row>
    <row r="2153" ht="15.75" customHeight="1">
      <c r="A2153" s="17"/>
      <c r="B2153" s="5"/>
      <c r="C2153" s="5"/>
      <c r="Z2153" s="5"/>
      <c r="AA2153" s="5"/>
    </row>
    <row r="2154" ht="15.75" customHeight="1">
      <c r="A2154" s="17"/>
      <c r="B2154" s="5"/>
      <c r="C2154" s="5"/>
      <c r="E2154" s="5"/>
      <c r="F2154" s="5"/>
      <c r="P2154" s="5"/>
    </row>
    <row r="2155" ht="15.75" customHeight="1">
      <c r="A2155" s="17"/>
      <c r="B2155" s="5"/>
      <c r="C2155" s="5"/>
      <c r="G2155" s="5"/>
      <c r="H2155" s="5"/>
      <c r="Z2155" s="5"/>
      <c r="AA2155" s="5"/>
    </row>
    <row r="2156" ht="15.75" customHeight="1">
      <c r="A2156" s="17"/>
      <c r="B2156" s="5"/>
      <c r="C2156" s="5"/>
      <c r="M2156" s="5"/>
      <c r="N2156" s="5"/>
      <c r="O2156" s="5"/>
      <c r="Q2156" s="5"/>
      <c r="R2156" s="5"/>
      <c r="W2156" s="5"/>
      <c r="X2156" s="5"/>
      <c r="Y2156" s="5"/>
    </row>
    <row r="2157" ht="15.75" customHeight="1">
      <c r="A2157" s="17"/>
      <c r="B2157" s="5"/>
      <c r="C2157" s="5"/>
      <c r="D2157" s="5"/>
      <c r="G2157" s="5"/>
      <c r="H2157" s="5"/>
      <c r="I2157" s="5"/>
      <c r="J2157" s="5"/>
      <c r="K2157" s="5"/>
      <c r="L2157" s="5"/>
      <c r="P2157" s="5"/>
    </row>
    <row r="2158" ht="15.75" customHeight="1">
      <c r="A2158" s="17"/>
      <c r="B2158" s="5"/>
      <c r="C2158" s="5"/>
      <c r="D2158" s="5"/>
    </row>
    <row r="2159" ht="15.75" customHeight="1">
      <c r="A2159" s="17"/>
      <c r="B2159" s="5"/>
      <c r="C2159" s="5"/>
      <c r="D2159" s="5"/>
      <c r="I2159" s="5"/>
      <c r="J2159" s="5"/>
      <c r="O2159" s="5"/>
      <c r="W2159" s="5"/>
      <c r="X2159" s="5"/>
      <c r="Z2159" s="5"/>
      <c r="AA2159" s="5"/>
    </row>
    <row r="2160" ht="15.75" customHeight="1">
      <c r="A2160" s="17"/>
      <c r="B2160" s="5"/>
      <c r="C2160" s="5"/>
      <c r="M2160" s="5"/>
      <c r="N2160" s="5"/>
      <c r="O2160" s="5"/>
      <c r="S2160" s="5"/>
      <c r="T2160" s="5"/>
      <c r="W2160" s="5"/>
      <c r="X2160" s="5"/>
      <c r="Z2160" s="5"/>
      <c r="AA2160" s="5"/>
    </row>
    <row r="2161" ht="15.75" customHeight="1">
      <c r="A2161" s="17"/>
      <c r="B2161" s="5"/>
      <c r="C2161" s="5"/>
      <c r="D2161" s="5"/>
      <c r="G2161" s="5"/>
      <c r="H2161" s="5"/>
    </row>
    <row r="2162" ht="15.75" customHeight="1">
      <c r="A2162" s="17"/>
      <c r="B2162" s="5"/>
      <c r="C2162" s="5"/>
      <c r="D2162" s="5"/>
      <c r="M2162" s="5"/>
      <c r="N2162" s="5"/>
      <c r="O2162" s="5"/>
      <c r="W2162" s="5"/>
      <c r="X2162" s="5"/>
      <c r="AF2162" s="5"/>
      <c r="AG2162" s="5"/>
    </row>
    <row r="2163" ht="15.75" customHeight="1">
      <c r="A2163" s="17"/>
      <c r="B2163" s="5"/>
      <c r="C2163" s="5"/>
      <c r="D2163" s="5"/>
      <c r="K2163" s="5"/>
      <c r="L2163" s="5"/>
      <c r="M2163" s="5"/>
      <c r="N2163" s="5"/>
      <c r="S2163" s="5"/>
      <c r="T2163" s="5"/>
      <c r="W2163" s="5"/>
      <c r="X2163" s="5"/>
      <c r="Z2163" s="5"/>
      <c r="AA2163" s="5"/>
      <c r="AF2163" s="5"/>
      <c r="AG2163" s="5"/>
    </row>
    <row r="2164" ht="15.75" customHeight="1">
      <c r="A2164" s="17"/>
      <c r="B2164" s="5"/>
      <c r="C2164" s="5"/>
      <c r="D2164" s="5"/>
      <c r="E2164" s="5"/>
      <c r="F2164" s="5"/>
      <c r="M2164" s="5"/>
      <c r="N2164" s="5"/>
      <c r="O2164" s="5"/>
      <c r="W2164" s="5"/>
      <c r="X2164" s="5"/>
    </row>
    <row r="2165" ht="15.75" customHeight="1">
      <c r="A2165" s="17"/>
      <c r="B2165" s="5"/>
      <c r="C2165" s="5"/>
      <c r="G2165" s="5"/>
      <c r="H2165" s="5"/>
      <c r="M2165" s="5"/>
      <c r="N2165" s="5"/>
      <c r="O2165" s="5"/>
      <c r="U2165" s="5"/>
      <c r="V2165" s="5"/>
      <c r="AC2165" s="5"/>
      <c r="AH2165" s="5"/>
    </row>
    <row r="2166" ht="15.75" customHeight="1">
      <c r="A2166" s="17"/>
      <c r="B2166" s="5"/>
      <c r="C2166" s="5"/>
      <c r="D2166" s="5"/>
      <c r="E2166" s="5"/>
      <c r="F2166" s="5"/>
      <c r="M2166" s="5"/>
      <c r="N2166" s="5"/>
      <c r="O2166" s="5"/>
      <c r="Y2166" s="5"/>
      <c r="AC2166" s="5"/>
      <c r="AE2166" s="5"/>
    </row>
    <row r="2167" ht="15.75" customHeight="1">
      <c r="A2167" s="17"/>
      <c r="B2167" s="5"/>
      <c r="C2167" s="5"/>
      <c r="D2167" s="5"/>
      <c r="E2167" s="5"/>
      <c r="F2167" s="5"/>
      <c r="M2167" s="5"/>
      <c r="N2167" s="5"/>
      <c r="O2167" s="5"/>
      <c r="S2167" s="5"/>
      <c r="T2167" s="5"/>
      <c r="W2167" s="5"/>
      <c r="X2167" s="5"/>
      <c r="Z2167" s="5"/>
      <c r="AA2167" s="5"/>
      <c r="AC2167" s="5"/>
    </row>
    <row r="2168" ht="15.75" customHeight="1">
      <c r="A2168" s="17"/>
      <c r="B2168" s="5"/>
      <c r="C2168" s="5"/>
      <c r="D2168" s="5"/>
      <c r="M2168" s="5"/>
      <c r="N2168" s="5"/>
      <c r="O2168" s="5"/>
      <c r="W2168" s="5"/>
      <c r="X2168" s="5"/>
      <c r="Z2168" s="5"/>
      <c r="AA2168" s="5"/>
    </row>
    <row r="2169" ht="15.75" customHeight="1">
      <c r="A2169" s="17"/>
      <c r="B2169" s="5"/>
      <c r="C2169" s="5"/>
      <c r="D2169" s="5"/>
      <c r="E2169" s="5"/>
      <c r="F2169" s="5"/>
      <c r="M2169" s="5"/>
      <c r="N2169" s="5"/>
      <c r="O2169" s="5"/>
      <c r="W2169" s="5"/>
      <c r="X2169" s="5"/>
    </row>
    <row r="2170" ht="15.75" customHeight="1">
      <c r="A2170" s="17"/>
      <c r="B2170" s="5"/>
      <c r="C2170" s="5"/>
      <c r="D2170" s="5"/>
      <c r="M2170" s="5"/>
      <c r="N2170" s="5"/>
      <c r="O2170" s="5"/>
    </row>
    <row r="2171" ht="15.75" customHeight="1">
      <c r="A2171" s="17"/>
      <c r="B2171" s="5"/>
      <c r="C2171" s="5"/>
      <c r="D2171" s="5"/>
      <c r="E2171" s="5"/>
      <c r="F2171" s="5"/>
      <c r="M2171" s="5"/>
      <c r="N2171" s="5"/>
      <c r="O2171" s="5"/>
      <c r="P2171" s="5"/>
      <c r="S2171" s="5"/>
      <c r="T2171" s="5"/>
      <c r="Y2171" s="5"/>
      <c r="Z2171" s="5"/>
      <c r="AA2171" s="5"/>
      <c r="AB2171" s="5"/>
      <c r="AC2171" s="5"/>
      <c r="AE2171" s="5"/>
    </row>
    <row r="2172" ht="15.75" customHeight="1">
      <c r="A2172" s="17"/>
      <c r="B2172" s="5"/>
      <c r="C2172" s="5"/>
      <c r="D2172" s="5"/>
      <c r="E2172" s="5"/>
      <c r="F2172" s="5"/>
      <c r="G2172" s="5"/>
      <c r="H2172" s="5"/>
      <c r="M2172" s="5"/>
      <c r="N2172" s="5"/>
      <c r="O2172" s="5"/>
      <c r="Z2172" s="5"/>
      <c r="AA2172" s="5"/>
      <c r="AB2172" s="5"/>
      <c r="AE2172" s="5"/>
      <c r="AH2172" s="5"/>
    </row>
    <row r="2173" ht="15.75" customHeight="1">
      <c r="A2173" s="17"/>
      <c r="B2173" s="5"/>
      <c r="C2173" s="5"/>
      <c r="D2173" s="5"/>
      <c r="E2173" s="5"/>
      <c r="F2173" s="5"/>
      <c r="M2173" s="5"/>
      <c r="N2173" s="5"/>
      <c r="S2173" s="5"/>
      <c r="T2173" s="5"/>
      <c r="W2173" s="5"/>
      <c r="X2173" s="5"/>
      <c r="Y2173" s="5"/>
      <c r="Z2173" s="5"/>
      <c r="AA2173" s="5"/>
      <c r="AC2173" s="5"/>
    </row>
    <row r="2174" ht="15.75" customHeight="1">
      <c r="A2174" s="17"/>
      <c r="B2174" s="5"/>
      <c r="C2174" s="5"/>
      <c r="D2174" s="5"/>
      <c r="G2174" s="5"/>
      <c r="H2174" s="5"/>
      <c r="O2174" s="5"/>
      <c r="S2174" s="5"/>
      <c r="T2174" s="5"/>
      <c r="W2174" s="5"/>
      <c r="X2174" s="5"/>
      <c r="Z2174" s="5"/>
      <c r="AA2174" s="5"/>
      <c r="AB2174" s="5"/>
      <c r="AC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</row>
    <row r="2175" ht="15.75" customHeight="1">
      <c r="A2175" s="17"/>
      <c r="B2175" s="5"/>
      <c r="C2175" s="5"/>
      <c r="D2175" s="5"/>
      <c r="E2175" s="5"/>
      <c r="F2175" s="5"/>
      <c r="G2175" s="5"/>
      <c r="H2175" s="5"/>
      <c r="M2175" s="5"/>
      <c r="N2175" s="5"/>
      <c r="O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E2175" s="5"/>
    </row>
    <row r="2176" ht="15.75" customHeight="1">
      <c r="A2176" s="17"/>
      <c r="B2176" s="5"/>
      <c r="C2176" s="5"/>
      <c r="D2176" s="5"/>
      <c r="E2176" s="5"/>
      <c r="F2176" s="5"/>
      <c r="G2176" s="5"/>
      <c r="H2176" s="5"/>
      <c r="M2176" s="5"/>
      <c r="N2176" s="5"/>
      <c r="O2176" s="5"/>
      <c r="Q2176" s="5"/>
      <c r="R2176" s="5"/>
      <c r="S2176" s="5"/>
      <c r="T2176" s="5"/>
      <c r="U2176" s="5"/>
      <c r="V2176" s="5"/>
      <c r="Z2176" s="5"/>
      <c r="AA2176" s="5"/>
      <c r="AB2176" s="5"/>
      <c r="AC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</row>
    <row r="2177" ht="15.75" customHeight="1">
      <c r="A2177" s="17"/>
      <c r="B2177" s="5"/>
      <c r="C2177" s="5"/>
      <c r="E2177" s="5"/>
      <c r="F2177" s="5"/>
      <c r="I2177" s="5"/>
      <c r="J2177" s="5"/>
      <c r="K2177" s="5"/>
      <c r="L2177" s="5"/>
      <c r="M2177" s="5"/>
      <c r="N2177" s="5"/>
      <c r="P2177" s="5"/>
      <c r="W2177" s="5"/>
      <c r="X2177" s="5"/>
      <c r="Z2177" s="5"/>
      <c r="AA2177" s="5"/>
    </row>
    <row r="2178" ht="15.75" customHeight="1">
      <c r="A2178" s="17"/>
      <c r="B2178" s="5"/>
      <c r="C2178" s="5"/>
      <c r="D2178" s="5"/>
      <c r="E2178" s="5"/>
      <c r="F2178" s="5"/>
      <c r="M2178" s="5"/>
      <c r="N2178" s="5"/>
      <c r="AC2178" s="5"/>
    </row>
    <row r="2179" ht="15.75" customHeight="1">
      <c r="A2179" s="17"/>
      <c r="B2179" s="5"/>
      <c r="C2179" s="5"/>
      <c r="D2179" s="5"/>
      <c r="E2179" s="5"/>
      <c r="F2179" s="5"/>
      <c r="G2179" s="5"/>
      <c r="H2179" s="5"/>
      <c r="M2179" s="5"/>
      <c r="N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E2179" s="5"/>
      <c r="AH2179" s="5"/>
    </row>
    <row r="2180" ht="15.75" customHeight="1">
      <c r="A2180" s="17"/>
      <c r="B2180" s="5"/>
      <c r="C2180" s="5"/>
      <c r="D2180" s="5"/>
      <c r="G2180" s="5"/>
      <c r="H2180" s="5"/>
      <c r="M2180" s="5"/>
      <c r="N2180" s="5"/>
      <c r="O2180" s="5"/>
      <c r="S2180" s="5"/>
      <c r="T2180" s="5"/>
      <c r="U2180" s="5"/>
      <c r="V2180" s="5"/>
      <c r="Z2180" s="5"/>
      <c r="AA2180" s="5"/>
    </row>
    <row r="2181" ht="15.75" customHeight="1">
      <c r="A2181" s="17"/>
      <c r="B2181" s="5"/>
      <c r="C2181" s="5"/>
      <c r="D2181" s="5"/>
      <c r="E2181" s="5"/>
      <c r="F2181" s="5"/>
      <c r="O2181" s="5"/>
      <c r="AD2181" s="5"/>
    </row>
    <row r="2182" ht="15.75" customHeight="1">
      <c r="A2182" s="17"/>
      <c r="B2182" s="5"/>
      <c r="C2182" s="5"/>
      <c r="D2182" s="5"/>
      <c r="E2182" s="5"/>
      <c r="F2182" s="5"/>
      <c r="G2182" s="5"/>
      <c r="H2182" s="5"/>
      <c r="M2182" s="5"/>
      <c r="N2182" s="5"/>
      <c r="O2182" s="5"/>
      <c r="W2182" s="5"/>
      <c r="X2182" s="5"/>
      <c r="Z2182" s="5"/>
      <c r="AA2182" s="5"/>
    </row>
    <row r="2183" ht="15.75" customHeight="1">
      <c r="A2183" s="17"/>
      <c r="B2183" s="5"/>
      <c r="C2183" s="5"/>
      <c r="D2183" s="5"/>
      <c r="E2183" s="5"/>
      <c r="F2183" s="5"/>
      <c r="M2183" s="5"/>
      <c r="N2183" s="5"/>
      <c r="O2183" s="5"/>
      <c r="W2183" s="5"/>
      <c r="X2183" s="5"/>
      <c r="Y2183" s="5"/>
      <c r="Z2183" s="5"/>
      <c r="AA2183" s="5"/>
      <c r="AB2183" s="5"/>
    </row>
    <row r="2184" ht="15.75" customHeight="1">
      <c r="A2184" s="17"/>
      <c r="B2184" s="5"/>
      <c r="C2184" s="5"/>
      <c r="D2184" s="5"/>
      <c r="M2184" s="5"/>
      <c r="N2184" s="5"/>
      <c r="O2184" s="5"/>
      <c r="W2184" s="5"/>
      <c r="X2184" s="5"/>
      <c r="Z2184" s="5"/>
      <c r="AA2184" s="5"/>
      <c r="AC2184" s="5"/>
    </row>
    <row r="2185" ht="15.75" customHeight="1">
      <c r="A2185" s="17"/>
      <c r="B2185" s="5"/>
      <c r="C2185" s="5"/>
      <c r="D2185" s="5"/>
      <c r="E2185" s="5"/>
      <c r="F2185" s="5"/>
      <c r="G2185" s="5"/>
      <c r="H2185" s="5"/>
      <c r="M2185" s="5"/>
      <c r="N2185" s="5"/>
      <c r="O2185" s="5"/>
      <c r="Q2185" s="5"/>
      <c r="R2185" s="5"/>
      <c r="S2185" s="5"/>
      <c r="T2185" s="5"/>
      <c r="Z2185" s="5"/>
      <c r="AA2185" s="5"/>
      <c r="AC2185" s="5"/>
      <c r="AE2185" s="5"/>
      <c r="AH2185" s="5"/>
    </row>
    <row r="2186" ht="15.75" customHeight="1">
      <c r="A2186" s="17"/>
      <c r="B2186" s="5"/>
      <c r="C2186" s="5"/>
      <c r="D2186" s="5"/>
      <c r="I2186" s="5"/>
      <c r="J2186" s="5"/>
      <c r="Y2186" s="5"/>
      <c r="Z2186" s="5"/>
      <c r="AA2186" s="5"/>
    </row>
    <row r="2187" ht="15.75" customHeight="1">
      <c r="A2187" s="17"/>
      <c r="B2187" s="5"/>
      <c r="C2187" s="5"/>
      <c r="D2187" s="5"/>
      <c r="E2187" s="5"/>
      <c r="F2187" s="5"/>
      <c r="M2187" s="5"/>
      <c r="N2187" s="5"/>
      <c r="O2187" s="5"/>
      <c r="W2187" s="5"/>
      <c r="X2187" s="5"/>
      <c r="AF2187" s="5"/>
      <c r="AG2187" s="5"/>
    </row>
    <row r="2188" ht="15.75" customHeight="1">
      <c r="A2188" s="17"/>
      <c r="B2188" s="5"/>
      <c r="C2188" s="5"/>
      <c r="D2188" s="5"/>
      <c r="E2188" s="5"/>
      <c r="F2188" s="5"/>
      <c r="M2188" s="5"/>
      <c r="N2188" s="5"/>
      <c r="P2188" s="5"/>
      <c r="AC2188" s="5"/>
      <c r="AF2188" s="5"/>
      <c r="AG2188" s="5"/>
    </row>
    <row r="2189" ht="15.75" customHeight="1">
      <c r="A2189" s="17"/>
      <c r="B2189" s="5"/>
      <c r="C2189" s="5"/>
      <c r="D2189" s="5"/>
      <c r="E2189" s="5"/>
      <c r="F2189" s="5"/>
      <c r="G2189" s="5"/>
      <c r="H2189" s="5"/>
      <c r="M2189" s="5"/>
      <c r="N2189" s="5"/>
      <c r="O2189" s="5"/>
      <c r="P2189" s="5"/>
      <c r="W2189" s="5"/>
      <c r="X2189" s="5"/>
      <c r="Z2189" s="5"/>
      <c r="AA2189" s="5"/>
    </row>
    <row r="2190" ht="15.75" customHeight="1">
      <c r="A2190" s="17"/>
      <c r="B2190" s="5"/>
      <c r="C2190" s="5"/>
      <c r="M2190" s="5"/>
      <c r="N2190" s="5"/>
      <c r="Z2190" s="5"/>
      <c r="AA2190" s="5"/>
    </row>
    <row r="2191" ht="15.75" customHeight="1">
      <c r="A2191" s="17"/>
      <c r="B2191" s="5"/>
      <c r="C2191" s="5"/>
      <c r="D2191" s="5"/>
      <c r="E2191" s="5"/>
      <c r="F2191" s="5"/>
      <c r="M2191" s="5"/>
      <c r="N2191" s="5"/>
      <c r="O2191" s="5"/>
      <c r="S2191" s="5"/>
      <c r="T2191" s="5"/>
      <c r="W2191" s="5"/>
      <c r="X2191" s="5"/>
      <c r="Z2191" s="5"/>
      <c r="AA2191" s="5"/>
    </row>
    <row r="2192" ht="15.75" customHeight="1">
      <c r="A2192" s="17"/>
      <c r="B2192" s="5"/>
      <c r="C2192" s="5"/>
      <c r="D2192" s="5"/>
      <c r="E2192" s="5"/>
      <c r="F2192" s="5"/>
      <c r="G2192" s="5"/>
      <c r="H2192" s="5"/>
      <c r="M2192" s="5"/>
      <c r="N2192" s="5"/>
      <c r="O2192" s="5"/>
      <c r="S2192" s="5"/>
      <c r="T2192" s="5"/>
      <c r="W2192" s="5"/>
      <c r="X2192" s="5"/>
      <c r="Y2192" s="5"/>
      <c r="Z2192" s="5"/>
      <c r="AA2192" s="5"/>
      <c r="AC2192" s="5"/>
    </row>
    <row r="2193" ht="15.75" customHeight="1">
      <c r="A2193" s="17"/>
      <c r="B2193" s="5"/>
      <c r="C2193" s="5"/>
      <c r="D2193" s="5"/>
      <c r="I2193" s="5"/>
      <c r="J2193" s="5"/>
      <c r="M2193" s="5"/>
      <c r="N2193" s="5"/>
      <c r="O2193" s="5"/>
      <c r="S2193" s="5"/>
      <c r="T2193" s="5"/>
      <c r="W2193" s="5"/>
      <c r="X2193" s="5"/>
      <c r="Z2193" s="5"/>
      <c r="AA2193" s="5"/>
      <c r="AC2193" s="5"/>
      <c r="AD2193" s="5"/>
    </row>
    <row r="2194" ht="15.75" customHeight="1">
      <c r="A2194" s="17"/>
      <c r="B2194" s="5"/>
      <c r="C2194" s="5"/>
      <c r="D2194" s="5"/>
      <c r="M2194" s="5"/>
      <c r="N2194" s="5"/>
      <c r="O2194" s="5"/>
      <c r="W2194" s="5"/>
      <c r="X2194" s="5"/>
      <c r="Y2194" s="5"/>
      <c r="Z2194" s="5"/>
      <c r="AA2194" s="5"/>
      <c r="AC2194" s="5"/>
    </row>
    <row r="2195" ht="15.75" customHeight="1">
      <c r="A2195" s="17"/>
      <c r="B2195" s="5"/>
      <c r="C2195" s="5"/>
      <c r="D2195" s="5"/>
      <c r="E2195" s="5"/>
      <c r="F2195" s="5"/>
      <c r="M2195" s="5"/>
      <c r="N2195" s="5"/>
      <c r="O2195" s="5"/>
      <c r="W2195" s="5"/>
      <c r="X2195" s="5"/>
      <c r="Z2195" s="5"/>
      <c r="AA2195" s="5"/>
      <c r="AF2195" s="5"/>
      <c r="AG2195" s="5"/>
    </row>
    <row r="2196" ht="15.75" customHeight="1">
      <c r="A2196" s="17"/>
      <c r="B2196" s="5"/>
      <c r="C2196" s="5"/>
      <c r="M2196" s="5"/>
      <c r="N2196" s="5"/>
      <c r="O2196" s="5"/>
      <c r="W2196" s="5"/>
      <c r="X2196" s="5"/>
      <c r="AF2196" s="5"/>
      <c r="AG2196" s="5"/>
      <c r="AH2196" s="5"/>
    </row>
    <row r="2197" ht="15.75" customHeight="1">
      <c r="A2197" s="17"/>
      <c r="B2197" s="5"/>
      <c r="C2197" s="5"/>
      <c r="D2197" s="5"/>
      <c r="M2197" s="5"/>
      <c r="N2197" s="5"/>
      <c r="O2197" s="5"/>
    </row>
    <row r="2198" ht="15.75" customHeight="1">
      <c r="A2198" s="17"/>
      <c r="B2198" s="5"/>
      <c r="C2198" s="5"/>
      <c r="D2198" s="5"/>
      <c r="E2198" s="5"/>
      <c r="F2198" s="5"/>
      <c r="G2198" s="5"/>
      <c r="H2198" s="5"/>
      <c r="M2198" s="5"/>
      <c r="N2198" s="5"/>
      <c r="P2198" s="5"/>
      <c r="Q2198" s="5"/>
      <c r="R2198" s="5"/>
      <c r="S2198" s="5"/>
      <c r="T2198" s="5"/>
      <c r="W2198" s="5"/>
      <c r="X2198" s="5"/>
      <c r="AC2198" s="5"/>
      <c r="AD2198" s="5"/>
    </row>
    <row r="2199" ht="15.75" customHeight="1">
      <c r="A2199" s="17"/>
      <c r="B2199" s="5"/>
      <c r="C2199" s="5"/>
      <c r="D2199" s="5"/>
      <c r="G2199" s="5"/>
      <c r="H2199" s="5"/>
      <c r="M2199" s="5"/>
      <c r="N2199" s="5"/>
      <c r="O2199" s="5"/>
      <c r="S2199" s="5"/>
      <c r="T2199" s="5"/>
      <c r="U2199" s="5"/>
      <c r="V2199" s="5"/>
      <c r="W2199" s="5"/>
      <c r="X2199" s="5"/>
      <c r="Z2199" s="5"/>
      <c r="AA2199" s="5"/>
      <c r="AE2199" s="5"/>
      <c r="AF2199" s="5"/>
      <c r="AG2199" s="5"/>
    </row>
    <row r="2200" ht="15.75" customHeight="1">
      <c r="A2200" s="17"/>
      <c r="B2200" s="5"/>
      <c r="C2200" s="5"/>
      <c r="D2200" s="5"/>
      <c r="E2200" s="5"/>
      <c r="F2200" s="5"/>
      <c r="G2200" s="5"/>
      <c r="H2200" s="5"/>
      <c r="K2200" s="5"/>
      <c r="L2200" s="5"/>
      <c r="M2200" s="5"/>
      <c r="N2200" s="5"/>
      <c r="P2200" s="5"/>
      <c r="S2200" s="5"/>
      <c r="T2200" s="5"/>
      <c r="U2200" s="5"/>
      <c r="V2200" s="5"/>
      <c r="W2200" s="5"/>
      <c r="X2200" s="5"/>
      <c r="AE2200" s="5"/>
    </row>
    <row r="2201" ht="15.75" customHeight="1">
      <c r="A2201" s="17"/>
      <c r="B2201" s="5"/>
      <c r="C2201" s="5"/>
      <c r="E2201" s="5"/>
      <c r="F2201" s="5"/>
      <c r="I2201" s="5"/>
      <c r="J2201" s="5"/>
      <c r="Z2201" s="5"/>
      <c r="AA2201" s="5"/>
      <c r="AC2201" s="5"/>
      <c r="AD2201" s="5"/>
    </row>
    <row r="2202" ht="15.75" customHeight="1">
      <c r="A2202" s="17"/>
      <c r="B2202" s="5"/>
      <c r="C2202" s="5"/>
      <c r="G2202" s="5"/>
      <c r="H2202" s="5"/>
      <c r="M2202" s="5"/>
      <c r="N2202" s="5"/>
      <c r="O2202" s="5"/>
      <c r="Q2202" s="5"/>
      <c r="R2202" s="5"/>
      <c r="Y2202" s="5"/>
      <c r="AD2202" s="5"/>
    </row>
    <row r="2203" ht="15.75" customHeight="1">
      <c r="A2203" s="17"/>
      <c r="B2203" s="5"/>
      <c r="C2203" s="5"/>
      <c r="D2203" s="5"/>
      <c r="E2203" s="5"/>
      <c r="F2203" s="5"/>
      <c r="G2203" s="5"/>
      <c r="H2203" s="5"/>
      <c r="M2203" s="5"/>
      <c r="N2203" s="5"/>
      <c r="O2203" s="5"/>
      <c r="P2203" s="5"/>
      <c r="W2203" s="5"/>
      <c r="X2203" s="5"/>
      <c r="AE2203" s="5"/>
    </row>
    <row r="2204" ht="15.75" customHeight="1">
      <c r="A2204" s="17"/>
      <c r="B2204" s="5"/>
      <c r="C2204" s="5"/>
      <c r="D2204" s="5"/>
      <c r="G2204" s="5"/>
      <c r="H2204" s="5"/>
      <c r="O2204" s="5"/>
      <c r="W2204" s="5"/>
      <c r="X2204" s="5"/>
      <c r="Z2204" s="5"/>
      <c r="AA2204" s="5"/>
      <c r="AC2204" s="5"/>
    </row>
    <row r="2205" ht="15.75" customHeight="1">
      <c r="A2205" s="17"/>
      <c r="B2205" s="5"/>
      <c r="C2205" s="5"/>
      <c r="D2205" s="5"/>
      <c r="G2205" s="5"/>
      <c r="H2205" s="5"/>
      <c r="M2205" s="5"/>
      <c r="N2205" s="5"/>
      <c r="O2205" s="5"/>
      <c r="P2205" s="5"/>
      <c r="U2205" s="5"/>
      <c r="V2205" s="5"/>
      <c r="Z2205" s="5"/>
      <c r="AA2205" s="5"/>
      <c r="AD2205" s="5"/>
    </row>
    <row r="2206" ht="15.75" customHeight="1">
      <c r="A2206" s="17"/>
      <c r="B2206" s="5"/>
      <c r="C2206" s="5"/>
      <c r="D2206" s="5"/>
      <c r="O2206" s="5"/>
      <c r="S2206" s="5"/>
      <c r="T2206" s="5"/>
    </row>
    <row r="2207" ht="15.75" customHeight="1">
      <c r="A2207" s="17"/>
      <c r="B2207" s="5"/>
      <c r="C2207" s="5"/>
      <c r="D2207" s="5"/>
      <c r="O2207" s="5"/>
    </row>
    <row r="2208" ht="15.75" customHeight="1">
      <c r="A2208" s="17"/>
      <c r="B2208" s="5"/>
      <c r="C2208" s="5"/>
      <c r="D2208" s="5"/>
      <c r="E2208" s="5"/>
      <c r="F2208" s="5"/>
      <c r="M2208" s="5"/>
      <c r="N2208" s="5"/>
      <c r="O2208" s="5"/>
      <c r="Q2208" s="5"/>
      <c r="R2208" s="5"/>
      <c r="W2208" s="5"/>
      <c r="X2208" s="5"/>
      <c r="AE2208" s="5"/>
    </row>
    <row r="2209" ht="15.75" customHeight="1">
      <c r="A2209" s="17"/>
      <c r="B2209" s="5"/>
      <c r="C2209" s="5"/>
      <c r="D2209" s="5"/>
      <c r="G2209" s="5"/>
      <c r="H2209" s="5"/>
      <c r="M2209" s="5"/>
      <c r="N2209" s="5"/>
      <c r="O2209" s="5"/>
      <c r="S2209" s="5"/>
      <c r="T2209" s="5"/>
      <c r="W2209" s="5"/>
      <c r="X2209" s="5"/>
      <c r="Y2209" s="5"/>
      <c r="Z2209" s="5"/>
      <c r="AA2209" s="5"/>
    </row>
    <row r="2210" ht="15.75" customHeight="1">
      <c r="A2210" s="17"/>
      <c r="B2210" s="5"/>
      <c r="C2210" s="5"/>
      <c r="D2210" s="5"/>
      <c r="M2210" s="5"/>
      <c r="N2210" s="5"/>
      <c r="S2210" s="5"/>
      <c r="T2210" s="5"/>
      <c r="W2210" s="5"/>
      <c r="X2210" s="5"/>
      <c r="Z2210" s="5"/>
      <c r="AA2210" s="5"/>
      <c r="AB2210" s="5"/>
    </row>
    <row r="2211" ht="15.75" customHeight="1">
      <c r="A2211" s="17"/>
      <c r="B2211" s="5"/>
      <c r="C2211" s="5"/>
      <c r="D2211" s="5"/>
      <c r="E2211" s="5"/>
      <c r="F2211" s="5"/>
      <c r="G2211" s="5"/>
      <c r="H2211" s="5"/>
      <c r="M2211" s="5"/>
      <c r="N2211" s="5"/>
      <c r="Q2211" s="5"/>
      <c r="R2211" s="5"/>
      <c r="S2211" s="5"/>
      <c r="T2211" s="5"/>
      <c r="U2211" s="5"/>
      <c r="V2211" s="5"/>
      <c r="Y2211" s="5"/>
      <c r="AH2211" s="5"/>
    </row>
    <row r="2212" ht="15.75" customHeight="1">
      <c r="A2212" s="17"/>
      <c r="B2212" s="5"/>
      <c r="C2212" s="5"/>
      <c r="D2212" s="5"/>
      <c r="G2212" s="5"/>
      <c r="H2212" s="5"/>
      <c r="M2212" s="5"/>
      <c r="N2212" s="5"/>
      <c r="W2212" s="5"/>
      <c r="X2212" s="5"/>
      <c r="Y2212" s="5"/>
      <c r="Z2212" s="5"/>
      <c r="AA2212" s="5"/>
      <c r="AB2212" s="5"/>
      <c r="AD2212" s="5"/>
      <c r="AH2212" s="5"/>
    </row>
    <row r="2213" ht="15.75" customHeight="1">
      <c r="A2213" s="17"/>
      <c r="B2213" s="5"/>
      <c r="C2213" s="5"/>
      <c r="D2213" s="5"/>
      <c r="M2213" s="5"/>
      <c r="N2213" s="5"/>
      <c r="O2213" s="5"/>
      <c r="S2213" s="5"/>
      <c r="T2213" s="5"/>
      <c r="W2213" s="5"/>
      <c r="X2213" s="5"/>
      <c r="Z2213" s="5"/>
      <c r="AA2213" s="5"/>
    </row>
    <row r="2214" ht="15.75" customHeight="1">
      <c r="A2214" s="17"/>
      <c r="B2214" s="5"/>
      <c r="C2214" s="5"/>
      <c r="D2214" s="5"/>
      <c r="E2214" s="5"/>
      <c r="F2214" s="5"/>
      <c r="G2214" s="5"/>
      <c r="H2214" s="5"/>
      <c r="M2214" s="5"/>
      <c r="N2214" s="5"/>
      <c r="O2214" s="5"/>
      <c r="P2214" s="5"/>
      <c r="S2214" s="5"/>
      <c r="T2214" s="5"/>
      <c r="U2214" s="5"/>
      <c r="V2214" s="5"/>
      <c r="Z2214" s="5"/>
      <c r="AA2214" s="5"/>
    </row>
    <row r="2215" ht="15.75" customHeight="1">
      <c r="A2215" s="17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S2215" s="5"/>
      <c r="T2215" s="5"/>
      <c r="W2215" s="5"/>
      <c r="X2215" s="5"/>
      <c r="Y2215" s="5"/>
      <c r="Z2215" s="5"/>
      <c r="AA2215" s="5"/>
      <c r="AB2215" s="5"/>
      <c r="AD2215" s="5"/>
    </row>
    <row r="2216" ht="15.75" customHeight="1">
      <c r="A2216" s="17"/>
      <c r="B2216" s="5"/>
      <c r="C2216" s="5"/>
      <c r="D2216" s="5"/>
      <c r="M2216" s="5"/>
      <c r="N2216" s="5"/>
      <c r="O2216" s="5"/>
      <c r="U2216" s="5"/>
      <c r="V2216" s="5"/>
    </row>
    <row r="2217" ht="15.75" customHeight="1">
      <c r="A2217" s="17"/>
      <c r="B2217" s="5"/>
      <c r="C2217" s="5"/>
      <c r="D2217" s="5"/>
      <c r="M2217" s="5"/>
      <c r="N2217" s="5"/>
      <c r="Z2217" s="5"/>
      <c r="AA2217" s="5"/>
      <c r="AC2217" s="5"/>
      <c r="AD2217" s="5"/>
    </row>
    <row r="2218" ht="15.75" customHeight="1">
      <c r="A2218" s="17"/>
      <c r="B2218" s="5"/>
      <c r="C2218" s="5"/>
      <c r="D2218" s="5"/>
      <c r="M2218" s="5"/>
      <c r="N2218" s="5"/>
      <c r="Z2218" s="5"/>
      <c r="AA2218" s="5"/>
      <c r="AE2218" s="5"/>
    </row>
    <row r="2219" ht="15.75" customHeight="1">
      <c r="A2219" s="17"/>
      <c r="B2219" s="5"/>
      <c r="C2219" s="5"/>
      <c r="D2219" s="5"/>
      <c r="M2219" s="5"/>
      <c r="N2219" s="5"/>
      <c r="Q2219" s="5"/>
      <c r="R2219" s="5"/>
      <c r="AC2219" s="5"/>
    </row>
    <row r="2220" ht="15.75" customHeight="1">
      <c r="A2220" s="17"/>
      <c r="B2220" s="5"/>
      <c r="C2220" s="5"/>
      <c r="D2220" s="5"/>
      <c r="Z2220" s="5"/>
      <c r="AA2220" s="5"/>
    </row>
    <row r="2221" ht="15.75" customHeight="1">
      <c r="A2221" s="17"/>
      <c r="B2221" s="5"/>
      <c r="C2221" s="5"/>
      <c r="D2221" s="5"/>
      <c r="E2221" s="5"/>
      <c r="F2221" s="5"/>
      <c r="M2221" s="5"/>
      <c r="N2221" s="5"/>
      <c r="O2221" s="5"/>
      <c r="S2221" s="5"/>
      <c r="T2221" s="5"/>
      <c r="U2221" s="5"/>
      <c r="V2221" s="5"/>
      <c r="Z2221" s="5"/>
      <c r="AA2221" s="5"/>
      <c r="AB2221" s="5"/>
    </row>
    <row r="2222" ht="15.75" customHeight="1">
      <c r="A2222" s="17"/>
      <c r="B2222" s="5"/>
      <c r="C2222" s="5"/>
      <c r="D2222" s="5"/>
      <c r="E2222" s="5"/>
      <c r="F2222" s="5"/>
      <c r="G2222" s="5"/>
      <c r="H2222" s="5"/>
      <c r="I2222" s="5"/>
      <c r="J2222" s="5"/>
      <c r="M2222" s="5"/>
      <c r="N2222" s="5"/>
      <c r="O2222" s="5"/>
      <c r="P2222" s="5"/>
      <c r="Q2222" s="5"/>
      <c r="R2222" s="5"/>
      <c r="S2222" s="5"/>
      <c r="T2222" s="5"/>
      <c r="W2222" s="5"/>
      <c r="X2222" s="5"/>
      <c r="Y2222" s="5"/>
      <c r="AB2222" s="5"/>
      <c r="AF2222" s="5"/>
      <c r="AG2222" s="5"/>
    </row>
    <row r="2223" ht="15.75" customHeight="1">
      <c r="A2223" s="17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S2223" s="5"/>
      <c r="T2223" s="5"/>
      <c r="U2223" s="5"/>
      <c r="V2223" s="5"/>
      <c r="W2223" s="5"/>
      <c r="X2223" s="5"/>
      <c r="Y2223" s="5"/>
      <c r="Z2223" s="5"/>
      <c r="AA2223" s="5"/>
    </row>
    <row r="2224" ht="15.75" customHeight="1">
      <c r="A2224" s="17"/>
      <c r="B2224" s="5"/>
      <c r="C2224" s="5"/>
      <c r="D2224" s="5"/>
      <c r="E2224" s="5"/>
      <c r="F2224" s="5"/>
      <c r="I2224" s="5"/>
      <c r="J2224" s="5"/>
      <c r="M2224" s="5"/>
      <c r="N2224" s="5"/>
      <c r="U2224" s="5"/>
      <c r="V2224" s="5"/>
      <c r="Y2224" s="5"/>
      <c r="Z2224" s="5"/>
      <c r="AA2224" s="5"/>
      <c r="AD2224" s="5"/>
    </row>
    <row r="2225" ht="15.75" customHeight="1">
      <c r="A2225" s="17"/>
      <c r="B2225" s="5"/>
      <c r="C2225" s="5"/>
      <c r="D2225" s="5"/>
      <c r="K2225" s="5"/>
      <c r="L2225" s="5"/>
      <c r="M2225" s="5"/>
      <c r="N2225" s="5"/>
      <c r="S2225" s="5"/>
      <c r="T2225" s="5"/>
    </row>
    <row r="2226" ht="15.75" customHeight="1">
      <c r="A2226" s="17"/>
      <c r="B2226" s="5"/>
      <c r="C2226" s="5"/>
      <c r="D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C2226" s="5"/>
    </row>
    <row r="2227" ht="15.75" customHeight="1">
      <c r="A2227" s="17"/>
      <c r="B2227" s="5"/>
      <c r="C2227" s="5"/>
      <c r="O2227" s="5"/>
      <c r="W2227" s="5"/>
      <c r="X2227" s="5"/>
      <c r="Z2227" s="5"/>
      <c r="AA2227" s="5"/>
    </row>
    <row r="2228" ht="15.75" customHeight="1">
      <c r="A2228" s="17"/>
      <c r="B2228" s="5"/>
      <c r="C2228" s="5"/>
      <c r="D2228" s="5"/>
      <c r="E2228" s="5"/>
      <c r="F2228" s="5"/>
      <c r="M2228" s="5"/>
      <c r="N2228" s="5"/>
      <c r="U2228" s="5"/>
      <c r="V2228" s="5"/>
      <c r="W2228" s="5"/>
      <c r="X2228" s="5"/>
      <c r="AC2228" s="5"/>
    </row>
    <row r="2229" ht="15.75" customHeight="1">
      <c r="A2229" s="17"/>
      <c r="B2229" s="5"/>
      <c r="C2229" s="5"/>
      <c r="D2229" s="5"/>
      <c r="AE2229" s="5"/>
    </row>
    <row r="2230" ht="15.75" customHeight="1">
      <c r="A2230" s="17"/>
      <c r="B2230" s="5"/>
      <c r="C2230" s="5"/>
      <c r="D2230" s="5"/>
      <c r="E2230" s="5"/>
      <c r="F2230" s="5"/>
      <c r="M2230" s="5"/>
      <c r="N2230" s="5"/>
      <c r="O2230" s="5"/>
      <c r="P2230" s="5"/>
      <c r="W2230" s="5"/>
      <c r="X2230" s="5"/>
      <c r="Y2230" s="5"/>
      <c r="Z2230" s="5"/>
      <c r="AA2230" s="5"/>
      <c r="AF2230" s="5"/>
      <c r="AG2230" s="5"/>
    </row>
    <row r="2231" ht="15.75" customHeight="1">
      <c r="A2231" s="17"/>
      <c r="B2231" s="5"/>
      <c r="C2231" s="5"/>
      <c r="G2231" s="5"/>
      <c r="H2231" s="5"/>
      <c r="M2231" s="5"/>
      <c r="N2231" s="5"/>
      <c r="W2231" s="5"/>
      <c r="X2231" s="5"/>
      <c r="Z2231" s="5"/>
      <c r="AA2231" s="5"/>
    </row>
    <row r="2232" ht="15.75" customHeight="1">
      <c r="A2232" s="17"/>
      <c r="B2232" s="5"/>
      <c r="C2232" s="5"/>
      <c r="D2232" s="5"/>
      <c r="I2232" s="5"/>
      <c r="J2232" s="5"/>
      <c r="M2232" s="5"/>
      <c r="N2232" s="5"/>
      <c r="O2232" s="5"/>
      <c r="P2232" s="5"/>
      <c r="S2232" s="5"/>
      <c r="T2232" s="5"/>
      <c r="U2232" s="5"/>
      <c r="V2232" s="5"/>
      <c r="W2232" s="5"/>
      <c r="X2232" s="5"/>
      <c r="AB2232" s="5"/>
      <c r="AC2232" s="5"/>
      <c r="AE2232" s="5"/>
    </row>
    <row r="2233" ht="15.75" customHeight="1">
      <c r="A2233" s="17"/>
      <c r="B2233" s="5"/>
      <c r="C2233" s="5"/>
      <c r="D2233" s="5"/>
      <c r="M2233" s="5"/>
      <c r="N2233" s="5"/>
      <c r="W2233" s="5"/>
      <c r="X2233" s="5"/>
      <c r="AD2233" s="5"/>
    </row>
    <row r="2234" ht="15.75" customHeight="1">
      <c r="A2234" s="17"/>
      <c r="B2234" s="5"/>
      <c r="C2234" s="5"/>
      <c r="D2234" s="5"/>
      <c r="G2234" s="5"/>
      <c r="H2234" s="5"/>
      <c r="K2234" s="5"/>
      <c r="L2234" s="5"/>
      <c r="M2234" s="5"/>
      <c r="N2234" s="5"/>
      <c r="O2234" s="5"/>
      <c r="P2234" s="5"/>
      <c r="W2234" s="5"/>
      <c r="X2234" s="5"/>
      <c r="Z2234" s="5"/>
      <c r="AA2234" s="5"/>
    </row>
    <row r="2235" ht="15.75" customHeight="1">
      <c r="A2235" s="17"/>
      <c r="B2235" s="5"/>
      <c r="C2235" s="5"/>
      <c r="M2235" s="5"/>
      <c r="N2235" s="5"/>
    </row>
    <row r="2236" ht="15.75" customHeight="1">
      <c r="A2236" s="17"/>
      <c r="B2236" s="5"/>
      <c r="C2236" s="5"/>
      <c r="D2236" s="5"/>
      <c r="E2236" s="5"/>
      <c r="F2236" s="5"/>
      <c r="M2236" s="5"/>
      <c r="N2236" s="5"/>
      <c r="O2236" s="5"/>
      <c r="P2236" s="5"/>
      <c r="S2236" s="5"/>
      <c r="T2236" s="5"/>
      <c r="Z2236" s="5"/>
      <c r="AA2236" s="5"/>
    </row>
    <row r="2237" ht="15.75" customHeight="1">
      <c r="A2237" s="17"/>
      <c r="B2237" s="5"/>
      <c r="C2237" s="5"/>
      <c r="D2237" s="5"/>
      <c r="E2237" s="5"/>
      <c r="F2237" s="5"/>
      <c r="K2237" s="5"/>
      <c r="L2237" s="5"/>
      <c r="M2237" s="5"/>
      <c r="N2237" s="5"/>
      <c r="P2237" s="5"/>
      <c r="S2237" s="5"/>
      <c r="T2237" s="5"/>
      <c r="W2237" s="5"/>
      <c r="X2237" s="5"/>
      <c r="Y2237" s="5"/>
      <c r="AF2237" s="5"/>
      <c r="AG2237" s="5"/>
    </row>
    <row r="2238" ht="15.75" customHeight="1">
      <c r="A2238" s="17"/>
      <c r="B2238" s="5"/>
      <c r="C2238" s="5"/>
      <c r="D2238" s="5"/>
      <c r="O2238" s="5"/>
      <c r="W2238" s="5"/>
      <c r="X2238" s="5"/>
      <c r="Z2238" s="5"/>
      <c r="AA2238" s="5"/>
    </row>
    <row r="2239" ht="15.75" customHeight="1">
      <c r="A2239" s="17"/>
      <c r="B2239" s="5"/>
      <c r="C2239" s="5"/>
      <c r="D2239" s="5"/>
      <c r="E2239" s="5"/>
      <c r="F2239" s="5"/>
      <c r="M2239" s="5"/>
      <c r="N2239" s="5"/>
      <c r="O2239" s="5"/>
      <c r="P2239" s="5"/>
      <c r="Q2239" s="5"/>
      <c r="R2239" s="5"/>
      <c r="W2239" s="5"/>
      <c r="X2239" s="5"/>
      <c r="Y2239" s="5"/>
      <c r="AB2239" s="5"/>
    </row>
    <row r="2240" ht="15.75" customHeight="1">
      <c r="A2240" s="17"/>
      <c r="B2240" s="5"/>
      <c r="C2240" s="5"/>
      <c r="D2240" s="5"/>
      <c r="E2240" s="5"/>
      <c r="F2240" s="5"/>
      <c r="S2240" s="5"/>
      <c r="T2240" s="5"/>
    </row>
    <row r="2241" ht="15.75" customHeight="1">
      <c r="A2241" s="17"/>
      <c r="B2241" s="5"/>
      <c r="C2241" s="5"/>
      <c r="D2241" s="5"/>
      <c r="E2241" s="5"/>
      <c r="F2241" s="5"/>
      <c r="I2241" s="5"/>
      <c r="J2241" s="5"/>
      <c r="K2241" s="5"/>
      <c r="L2241" s="5"/>
      <c r="M2241" s="5"/>
      <c r="N2241" s="5"/>
      <c r="O2241" s="5"/>
      <c r="U2241" s="5"/>
      <c r="V2241" s="5"/>
      <c r="W2241" s="5"/>
      <c r="X2241" s="5"/>
      <c r="Z2241" s="5"/>
      <c r="AA2241" s="5"/>
      <c r="AF2241" s="5"/>
      <c r="AG2241" s="5"/>
    </row>
    <row r="2242" ht="15.75" customHeight="1">
      <c r="A2242" s="17"/>
      <c r="B2242" s="5"/>
      <c r="C2242" s="5"/>
      <c r="O2242" s="5"/>
      <c r="AE2242" s="5"/>
    </row>
    <row r="2243" ht="15.75" customHeight="1">
      <c r="A2243" s="17"/>
      <c r="B2243" s="5"/>
      <c r="C2243" s="5"/>
      <c r="D2243" s="5"/>
    </row>
    <row r="2244" ht="15.75" customHeight="1">
      <c r="A2244" s="17"/>
      <c r="B2244" s="5"/>
      <c r="C2244" s="5"/>
      <c r="G2244" s="5"/>
      <c r="H2244" s="5"/>
      <c r="M2244" s="5"/>
      <c r="N2244" s="5"/>
      <c r="U2244" s="5"/>
      <c r="V2244" s="5"/>
      <c r="Z2244" s="5"/>
      <c r="AA2244" s="5"/>
    </row>
    <row r="2245" ht="15.75" customHeight="1">
      <c r="A2245" s="17"/>
      <c r="B2245" s="5"/>
      <c r="C2245" s="5"/>
      <c r="D2245" s="5"/>
      <c r="M2245" s="5"/>
      <c r="N2245" s="5"/>
    </row>
    <row r="2246" ht="15.75" customHeight="1">
      <c r="A2246" s="17"/>
      <c r="B2246" s="5"/>
      <c r="C2246" s="5"/>
      <c r="D2246" s="5"/>
      <c r="E2246" s="5"/>
      <c r="F2246" s="5"/>
      <c r="W2246" s="5"/>
      <c r="X2246" s="5"/>
    </row>
    <row r="2247" ht="15.75" customHeight="1">
      <c r="A2247" s="17"/>
      <c r="B2247" s="5"/>
      <c r="C2247" s="5"/>
      <c r="D2247" s="5"/>
      <c r="G2247" s="5"/>
      <c r="H2247" s="5"/>
      <c r="P2247" s="5"/>
      <c r="U2247" s="5"/>
      <c r="V2247" s="5"/>
      <c r="W2247" s="5"/>
      <c r="X2247" s="5"/>
      <c r="AD2247" s="5"/>
      <c r="AF2247" s="5"/>
      <c r="AG2247" s="5"/>
    </row>
    <row r="2248" ht="15.75" customHeight="1">
      <c r="A2248" s="17"/>
      <c r="B2248" s="5"/>
      <c r="C2248" s="5"/>
      <c r="D2248" s="5"/>
      <c r="M2248" s="5"/>
      <c r="N2248" s="5"/>
    </row>
    <row r="2249" ht="15.75" customHeight="1">
      <c r="A2249" s="17"/>
      <c r="B2249" s="5"/>
      <c r="C2249" s="5"/>
      <c r="D2249" s="5"/>
      <c r="P2249" s="5"/>
      <c r="W2249" s="5"/>
      <c r="X2249" s="5"/>
    </row>
    <row r="2250" ht="15.75" customHeight="1">
      <c r="A2250" s="17"/>
      <c r="B2250" s="5"/>
      <c r="C2250" s="5"/>
      <c r="D2250" s="5"/>
      <c r="M2250" s="5"/>
      <c r="N2250" s="5"/>
      <c r="S2250" s="5"/>
      <c r="T2250" s="5"/>
      <c r="AC2250" s="5"/>
    </row>
    <row r="2251" ht="15.75" customHeight="1">
      <c r="A2251" s="17"/>
      <c r="B2251" s="5"/>
      <c r="C2251" s="5"/>
      <c r="G2251" s="5"/>
      <c r="H2251" s="5"/>
      <c r="M2251" s="5"/>
      <c r="N2251" s="5"/>
      <c r="O2251" s="5"/>
      <c r="U2251" s="5"/>
      <c r="V2251" s="5"/>
      <c r="Y2251" s="5"/>
      <c r="AE2251" s="5"/>
      <c r="AF2251" s="5"/>
      <c r="AG2251" s="5"/>
    </row>
    <row r="2252" ht="15.75" customHeight="1">
      <c r="A2252" s="17"/>
      <c r="B2252" s="5"/>
      <c r="C2252" s="5"/>
      <c r="M2252" s="5"/>
      <c r="N2252" s="5"/>
      <c r="S2252" s="5"/>
      <c r="T2252" s="5"/>
      <c r="W2252" s="5"/>
      <c r="X2252" s="5"/>
      <c r="Y2252" s="5"/>
    </row>
    <row r="2253" ht="15.75" customHeight="1">
      <c r="A2253" s="17"/>
      <c r="B2253" s="5"/>
      <c r="C2253" s="5"/>
      <c r="D2253" s="5"/>
      <c r="O2253" s="5"/>
      <c r="W2253" s="5"/>
      <c r="X2253" s="5"/>
      <c r="Y2253" s="5"/>
    </row>
    <row r="2254" ht="15.75" customHeight="1">
      <c r="A2254" s="17"/>
      <c r="B2254" s="5"/>
      <c r="C2254" s="5"/>
      <c r="I2254" s="5"/>
      <c r="J2254" s="5"/>
      <c r="M2254" s="5"/>
      <c r="N2254" s="5"/>
      <c r="Q2254" s="5"/>
      <c r="R2254" s="5"/>
      <c r="U2254" s="5"/>
      <c r="V2254" s="5"/>
      <c r="W2254" s="5"/>
      <c r="X2254" s="5"/>
      <c r="AB2254" s="5"/>
      <c r="AC2254" s="5"/>
      <c r="AD2254" s="5"/>
    </row>
    <row r="2255" ht="15.75" customHeight="1">
      <c r="A2255" s="17"/>
      <c r="B2255" s="5"/>
      <c r="C2255" s="5"/>
      <c r="E2255" s="5"/>
      <c r="F2255" s="5"/>
      <c r="I2255" s="5"/>
      <c r="J2255" s="5"/>
      <c r="M2255" s="5"/>
      <c r="N2255" s="5"/>
      <c r="P2255" s="5"/>
      <c r="S2255" s="5"/>
      <c r="T2255" s="5"/>
      <c r="U2255" s="5"/>
      <c r="V2255" s="5"/>
      <c r="W2255" s="5"/>
      <c r="X2255" s="5"/>
    </row>
    <row r="2256" ht="15.75" customHeight="1">
      <c r="A2256" s="17"/>
      <c r="B2256" s="5"/>
      <c r="C2256" s="5"/>
      <c r="D2256" s="5"/>
      <c r="I2256" s="5"/>
      <c r="J2256" s="5"/>
      <c r="K2256" s="5"/>
      <c r="L2256" s="5"/>
      <c r="O2256" s="5"/>
      <c r="P2256" s="5"/>
      <c r="W2256" s="5"/>
      <c r="X2256" s="5"/>
      <c r="Y2256" s="5"/>
      <c r="Z2256" s="5"/>
      <c r="AA2256" s="5"/>
    </row>
    <row r="2257" ht="15.75" customHeight="1">
      <c r="A2257" s="17"/>
      <c r="B2257" s="5"/>
      <c r="C2257" s="5"/>
      <c r="D2257" s="5"/>
      <c r="I2257" s="5"/>
      <c r="J2257" s="5"/>
      <c r="AB2257" s="5"/>
      <c r="AH2257" s="5"/>
    </row>
    <row r="2258" ht="15.75" customHeight="1">
      <c r="A2258" s="17"/>
      <c r="B2258" s="5"/>
      <c r="C2258" s="5"/>
      <c r="Z2258" s="5"/>
      <c r="AA2258" s="5"/>
    </row>
    <row r="2259" ht="15.75" customHeight="1">
      <c r="A2259" s="17"/>
      <c r="B2259" s="5"/>
      <c r="C2259" s="5"/>
      <c r="D2259" s="5"/>
      <c r="M2259" s="5"/>
      <c r="N2259" s="5"/>
      <c r="O2259" s="5"/>
      <c r="Q2259" s="5"/>
      <c r="R2259" s="5"/>
      <c r="S2259" s="5"/>
      <c r="T2259" s="5"/>
    </row>
    <row r="2260" ht="15.75" customHeight="1">
      <c r="A2260" s="17"/>
      <c r="B2260" s="5"/>
      <c r="C2260" s="5"/>
      <c r="E2260" s="5"/>
      <c r="F2260" s="5"/>
      <c r="P2260" s="5"/>
      <c r="U2260" s="5"/>
      <c r="V2260" s="5"/>
      <c r="W2260" s="5"/>
      <c r="X2260" s="5"/>
      <c r="Z2260" s="5"/>
      <c r="AA2260" s="5"/>
    </row>
    <row r="2261" ht="15.75" customHeight="1">
      <c r="A2261" s="17"/>
      <c r="B2261" s="5"/>
      <c r="C2261" s="5"/>
      <c r="E2261" s="5"/>
      <c r="F2261" s="5"/>
      <c r="I2261" s="5"/>
      <c r="J2261" s="5"/>
      <c r="M2261" s="5"/>
      <c r="N2261" s="5"/>
      <c r="O2261" s="5"/>
      <c r="P2261" s="5"/>
      <c r="W2261" s="5"/>
      <c r="X2261" s="5"/>
      <c r="Z2261" s="5"/>
      <c r="AA2261" s="5"/>
      <c r="AC2261" s="5"/>
      <c r="AD2261" s="5"/>
    </row>
    <row r="2262" ht="15.75" customHeight="1">
      <c r="A2262" s="17"/>
      <c r="B2262" s="5"/>
      <c r="C2262" s="5"/>
      <c r="D2262" s="5"/>
      <c r="G2262" s="5"/>
      <c r="H2262" s="5"/>
      <c r="S2262" s="5"/>
      <c r="T2262" s="5"/>
      <c r="U2262" s="5"/>
      <c r="V2262" s="5"/>
      <c r="AH2262" s="5"/>
    </row>
    <row r="2263" ht="15.75" customHeight="1">
      <c r="A2263" s="17"/>
      <c r="B2263" s="5"/>
      <c r="C2263" s="5"/>
      <c r="D2263" s="5"/>
      <c r="M2263" s="5"/>
      <c r="N2263" s="5"/>
      <c r="O2263" s="5"/>
      <c r="AC2263" s="5"/>
    </row>
    <row r="2264" ht="15.75" customHeight="1">
      <c r="A2264" s="17"/>
      <c r="B2264" s="5"/>
      <c r="C2264" s="5"/>
      <c r="Z2264" s="5"/>
      <c r="AA2264" s="5"/>
    </row>
    <row r="2265" ht="15.75" customHeight="1">
      <c r="A2265" s="17"/>
      <c r="B2265" s="5"/>
      <c r="C2265" s="5"/>
      <c r="D2265" s="5"/>
      <c r="E2265" s="5"/>
      <c r="F2265" s="5"/>
    </row>
    <row r="2266" ht="15.75" customHeight="1">
      <c r="A2266" s="17"/>
      <c r="B2266" s="5"/>
      <c r="C2266" s="5"/>
      <c r="G2266" s="5"/>
      <c r="H2266" s="5"/>
      <c r="I2266" s="5"/>
      <c r="J2266" s="5"/>
      <c r="O2266" s="5"/>
      <c r="Y2266" s="5"/>
      <c r="Z2266" s="5"/>
      <c r="AA2266" s="5"/>
      <c r="AC2266" s="5"/>
      <c r="AD2266" s="5"/>
    </row>
    <row r="2267" ht="15.75" customHeight="1">
      <c r="A2267" s="17"/>
      <c r="B2267" s="5"/>
      <c r="C2267" s="5"/>
      <c r="D2267" s="5"/>
      <c r="G2267" s="5"/>
      <c r="H2267" s="5"/>
      <c r="M2267" s="5"/>
      <c r="N2267" s="5"/>
      <c r="O2267" s="5"/>
      <c r="S2267" s="5"/>
      <c r="T2267" s="5"/>
      <c r="U2267" s="5"/>
      <c r="V2267" s="5"/>
      <c r="W2267" s="5"/>
      <c r="X2267" s="5"/>
      <c r="Z2267" s="5"/>
      <c r="AA2267" s="5"/>
      <c r="AB2267" s="5"/>
    </row>
    <row r="2268" ht="15.75" customHeight="1">
      <c r="A2268" s="17"/>
      <c r="B2268" s="5"/>
      <c r="C2268" s="5"/>
      <c r="D2268" s="5"/>
      <c r="G2268" s="5"/>
      <c r="H2268" s="5"/>
      <c r="M2268" s="5"/>
      <c r="N2268" s="5"/>
      <c r="O2268" s="5"/>
      <c r="S2268" s="5"/>
      <c r="T2268" s="5"/>
      <c r="U2268" s="5"/>
      <c r="V2268" s="5"/>
      <c r="W2268" s="5"/>
      <c r="X2268" s="5"/>
    </row>
    <row r="2269" ht="15.75" customHeight="1">
      <c r="A2269" s="17"/>
      <c r="B2269" s="5"/>
      <c r="C2269" s="5"/>
      <c r="D2269" s="5"/>
      <c r="E2269" s="5"/>
      <c r="F2269" s="5"/>
      <c r="M2269" s="5"/>
      <c r="N2269" s="5"/>
      <c r="Z2269" s="5"/>
      <c r="AA2269" s="5"/>
    </row>
    <row r="2270" ht="15.75" customHeight="1">
      <c r="A2270" s="17"/>
      <c r="B2270" s="5"/>
      <c r="C2270" s="5"/>
      <c r="D2270" s="5"/>
      <c r="G2270" s="5"/>
      <c r="H2270" s="5"/>
      <c r="I2270" s="5"/>
      <c r="J2270" s="5"/>
      <c r="M2270" s="5"/>
      <c r="N2270" s="5"/>
      <c r="O2270" s="5"/>
      <c r="P2270" s="5"/>
      <c r="Q2270" s="5"/>
      <c r="R2270" s="5"/>
      <c r="W2270" s="5"/>
      <c r="X2270" s="5"/>
      <c r="Z2270" s="5"/>
      <c r="AA2270" s="5"/>
      <c r="AB2270" s="5"/>
      <c r="AD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</row>
    <row r="2271" ht="15.75" customHeight="1">
      <c r="A2271" s="17"/>
      <c r="B2271" s="5"/>
      <c r="C2271" s="5"/>
      <c r="O2271" s="5"/>
    </row>
    <row r="2272" ht="15.75" customHeight="1">
      <c r="A2272" s="17"/>
      <c r="B2272" s="5"/>
      <c r="C2272" s="5"/>
      <c r="D2272" s="5"/>
      <c r="E2272" s="5"/>
      <c r="F2272" s="5"/>
      <c r="I2272" s="5"/>
      <c r="J2272" s="5"/>
      <c r="M2272" s="5"/>
      <c r="N2272" s="5"/>
      <c r="U2272" s="5"/>
      <c r="V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</row>
    <row r="2273" ht="15.75" customHeight="1">
      <c r="A2273" s="17"/>
      <c r="B2273" s="5"/>
      <c r="C2273" s="5"/>
      <c r="D2273" s="5"/>
      <c r="M2273" s="5"/>
      <c r="N2273" s="5"/>
      <c r="P2273" s="5"/>
      <c r="AC2273" s="5"/>
      <c r="AD2273" s="5"/>
      <c r="AH2273" s="5"/>
    </row>
    <row r="2274" ht="15.75" customHeight="1">
      <c r="A2274" s="17"/>
      <c r="B2274" s="5"/>
      <c r="C2274" s="5"/>
      <c r="D2274" s="5"/>
      <c r="E2274" s="5"/>
      <c r="F2274" s="5"/>
      <c r="G2274" s="5"/>
      <c r="H2274" s="5"/>
      <c r="I2274" s="5"/>
      <c r="J2274" s="5"/>
      <c r="M2274" s="5"/>
      <c r="N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AC2274" s="5"/>
      <c r="AH2274" s="5"/>
    </row>
    <row r="2275" ht="15.75" customHeight="1">
      <c r="A2275" s="17"/>
      <c r="B2275" s="5"/>
      <c r="C2275" s="5"/>
      <c r="D2275" s="5"/>
      <c r="M2275" s="5"/>
      <c r="N2275" s="5"/>
      <c r="O2275" s="5"/>
      <c r="Q2275" s="5"/>
      <c r="R2275" s="5"/>
      <c r="S2275" s="5"/>
      <c r="T2275" s="5"/>
      <c r="W2275" s="5"/>
      <c r="X2275" s="5"/>
      <c r="AD2275" s="5"/>
    </row>
    <row r="2276" ht="15.75" customHeight="1">
      <c r="A2276" s="17"/>
      <c r="B2276" s="5"/>
      <c r="C2276" s="5"/>
      <c r="D2276" s="5"/>
      <c r="E2276" s="5"/>
      <c r="F2276" s="5"/>
      <c r="M2276" s="5"/>
      <c r="N2276" s="5"/>
      <c r="P2276" s="5"/>
      <c r="S2276" s="5"/>
      <c r="T2276" s="5"/>
      <c r="Y2276" s="5"/>
    </row>
    <row r="2277" ht="15.75" customHeight="1">
      <c r="A2277" s="17"/>
      <c r="B2277" s="5"/>
      <c r="C2277" s="5"/>
      <c r="D2277" s="5"/>
      <c r="G2277" s="5"/>
      <c r="H2277" s="5"/>
      <c r="M2277" s="5"/>
      <c r="N2277" s="5"/>
      <c r="O2277" s="5"/>
      <c r="S2277" s="5"/>
      <c r="T2277" s="5"/>
      <c r="U2277" s="5"/>
      <c r="V2277" s="5"/>
      <c r="W2277" s="5"/>
      <c r="X2277" s="5"/>
      <c r="AF2277" s="5"/>
      <c r="AG2277" s="5"/>
    </row>
    <row r="2278" ht="15.75" customHeight="1">
      <c r="A2278" s="17"/>
      <c r="B2278" s="5"/>
      <c r="C2278" s="5"/>
      <c r="E2278" s="5"/>
      <c r="F2278" s="5"/>
      <c r="G2278" s="5"/>
      <c r="H2278" s="5"/>
      <c r="M2278" s="5"/>
      <c r="N2278" s="5"/>
      <c r="O2278" s="5"/>
      <c r="S2278" s="5"/>
      <c r="T2278" s="5"/>
    </row>
    <row r="2279" ht="15.75" customHeight="1">
      <c r="A2279" s="17"/>
      <c r="B2279" s="5"/>
      <c r="C2279" s="5"/>
      <c r="D2279" s="5"/>
      <c r="G2279" s="5"/>
      <c r="H2279" s="5"/>
      <c r="M2279" s="5"/>
      <c r="N2279" s="5"/>
      <c r="O2279" s="5"/>
      <c r="W2279" s="5"/>
      <c r="X2279" s="5"/>
      <c r="Z2279" s="5"/>
      <c r="AA2279" s="5"/>
    </row>
    <row r="2280" ht="15.75" customHeight="1">
      <c r="A2280" s="17"/>
      <c r="B2280" s="5"/>
      <c r="C2280" s="5"/>
      <c r="D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AD2280" s="5"/>
      <c r="AE2280" s="5"/>
    </row>
    <row r="2281" ht="15.75" customHeight="1">
      <c r="A2281" s="17"/>
      <c r="B2281" s="5"/>
      <c r="C2281" s="5"/>
      <c r="D2281" s="5"/>
      <c r="M2281" s="5"/>
      <c r="N2281" s="5"/>
      <c r="U2281" s="5"/>
      <c r="V2281" s="5"/>
      <c r="W2281" s="5"/>
      <c r="X2281" s="5"/>
      <c r="AB2281" s="5"/>
    </row>
    <row r="2282" ht="15.75" customHeight="1">
      <c r="A2282" s="17"/>
      <c r="B2282" s="5"/>
      <c r="C2282" s="5"/>
      <c r="D2282" s="5"/>
      <c r="E2282" s="5"/>
      <c r="F2282" s="5"/>
      <c r="M2282" s="5"/>
      <c r="N2282" s="5"/>
      <c r="AD2282" s="5"/>
      <c r="AF2282" s="5"/>
      <c r="AG2282" s="5"/>
    </row>
    <row r="2283" ht="15.75" customHeight="1">
      <c r="A2283" s="17"/>
      <c r="B2283" s="5"/>
      <c r="C2283" s="5"/>
      <c r="D2283" s="5"/>
      <c r="O2283" s="5"/>
      <c r="AC2283" s="5"/>
    </row>
    <row r="2284" ht="15.75" customHeight="1">
      <c r="A2284" s="17"/>
      <c r="B2284" s="5"/>
      <c r="C2284" s="5"/>
      <c r="D2284" s="5"/>
      <c r="E2284" s="5"/>
      <c r="F2284" s="5"/>
      <c r="W2284" s="5"/>
      <c r="X2284" s="5"/>
      <c r="Y2284" s="5"/>
      <c r="Z2284" s="5"/>
      <c r="AA2284" s="5"/>
    </row>
    <row r="2285" ht="15.75" customHeight="1">
      <c r="A2285" s="17"/>
      <c r="B2285" s="5"/>
      <c r="C2285" s="5"/>
      <c r="D2285" s="5"/>
      <c r="M2285" s="5"/>
      <c r="N2285" s="5"/>
      <c r="O2285" s="5"/>
      <c r="W2285" s="5"/>
      <c r="X2285" s="5"/>
      <c r="AC2285" s="5"/>
    </row>
    <row r="2286" ht="15.75" customHeight="1">
      <c r="A2286" s="17"/>
      <c r="B2286" s="5"/>
      <c r="C2286" s="5"/>
      <c r="D2286" s="5"/>
      <c r="E2286" s="5"/>
      <c r="F2286" s="5"/>
      <c r="M2286" s="5"/>
      <c r="N2286" s="5"/>
      <c r="W2286" s="5"/>
      <c r="X2286" s="5"/>
      <c r="Z2286" s="5"/>
      <c r="AA2286" s="5"/>
    </row>
    <row r="2287" ht="15.75" customHeight="1">
      <c r="A2287" s="17"/>
      <c r="B2287" s="5"/>
      <c r="C2287" s="5"/>
      <c r="D2287" s="5"/>
      <c r="I2287" s="5"/>
      <c r="J2287" s="5"/>
      <c r="M2287" s="5"/>
      <c r="N2287" s="5"/>
      <c r="S2287" s="5"/>
      <c r="T2287" s="5"/>
    </row>
    <row r="2288" ht="15.75" customHeight="1">
      <c r="A2288" s="17"/>
      <c r="B2288" s="5"/>
      <c r="C2288" s="5"/>
      <c r="D2288" s="5"/>
      <c r="E2288" s="5"/>
      <c r="F2288" s="5"/>
      <c r="G2288" s="5"/>
      <c r="H2288" s="5"/>
      <c r="M2288" s="5"/>
      <c r="N2288" s="5"/>
      <c r="O2288" s="5"/>
      <c r="P2288" s="5"/>
      <c r="W2288" s="5"/>
      <c r="X2288" s="5"/>
      <c r="Y2288" s="5"/>
    </row>
    <row r="2289" ht="15.75" customHeight="1">
      <c r="A2289" s="17"/>
      <c r="B2289" s="5"/>
      <c r="C2289" s="5"/>
      <c r="S2289" s="5"/>
      <c r="T2289" s="5"/>
      <c r="W2289" s="5"/>
      <c r="X2289" s="5"/>
      <c r="AC2289" s="5"/>
    </row>
    <row r="2290" ht="15.75" customHeight="1">
      <c r="A2290" s="17"/>
      <c r="B2290" s="5"/>
      <c r="C2290" s="5"/>
      <c r="D2290" s="5"/>
      <c r="E2290" s="5"/>
      <c r="F2290" s="5"/>
      <c r="G2290" s="5"/>
      <c r="H2290" s="5"/>
      <c r="M2290" s="5"/>
      <c r="N2290" s="5"/>
      <c r="O2290" s="5"/>
      <c r="Q2290" s="5"/>
      <c r="R2290" s="5"/>
      <c r="S2290" s="5"/>
      <c r="T2290" s="5"/>
      <c r="Y2290" s="5"/>
      <c r="Z2290" s="5"/>
      <c r="AA2290" s="5"/>
    </row>
    <row r="2291" ht="15.75" customHeight="1">
      <c r="A2291" s="17"/>
      <c r="B2291" s="5"/>
      <c r="C2291" s="5"/>
      <c r="M2291" s="5"/>
      <c r="N2291" s="5"/>
      <c r="O2291" s="5"/>
      <c r="P2291" s="5"/>
      <c r="Q2291" s="5"/>
      <c r="R2291" s="5"/>
      <c r="S2291" s="5"/>
      <c r="T2291" s="5"/>
      <c r="W2291" s="5"/>
      <c r="X2291" s="5"/>
      <c r="Y2291" s="5"/>
      <c r="AB2291" s="5"/>
    </row>
    <row r="2292" ht="15.75" customHeight="1">
      <c r="A2292" s="17"/>
      <c r="B2292" s="5"/>
      <c r="C2292" s="5"/>
      <c r="D2292" s="5"/>
      <c r="E2292" s="5"/>
      <c r="F2292" s="5"/>
      <c r="M2292" s="5"/>
      <c r="N2292" s="5"/>
      <c r="O2292" s="5"/>
      <c r="P2292" s="5"/>
      <c r="W2292" s="5"/>
      <c r="X2292" s="5"/>
      <c r="Y2292" s="5"/>
    </row>
    <row r="2293" ht="15.75" customHeight="1">
      <c r="A2293" s="17"/>
      <c r="B2293" s="5"/>
      <c r="C2293" s="5"/>
      <c r="D2293" s="5"/>
      <c r="E2293" s="5"/>
      <c r="F2293" s="5"/>
      <c r="M2293" s="5"/>
      <c r="N2293" s="5"/>
      <c r="O2293" s="5"/>
      <c r="P2293" s="5"/>
      <c r="Y2293" s="5"/>
      <c r="Z2293" s="5"/>
      <c r="AA2293" s="5"/>
      <c r="AF2293" s="5"/>
      <c r="AG2293" s="5"/>
      <c r="AH2293" s="5"/>
    </row>
    <row r="2294" ht="15.75" customHeight="1">
      <c r="A2294" s="17"/>
      <c r="B2294" s="5"/>
      <c r="C2294" s="5"/>
      <c r="D2294" s="5"/>
      <c r="M2294" s="5"/>
      <c r="N2294" s="5"/>
      <c r="O2294" s="5"/>
      <c r="Q2294" s="5"/>
      <c r="R2294" s="5"/>
      <c r="Y2294" s="5"/>
      <c r="Z2294" s="5"/>
      <c r="AA2294" s="5"/>
    </row>
    <row r="2295" ht="15.75" customHeight="1">
      <c r="A2295" s="17"/>
      <c r="B2295" s="5"/>
      <c r="C2295" s="5"/>
      <c r="G2295" s="5"/>
      <c r="H2295" s="5"/>
      <c r="M2295" s="5"/>
      <c r="N2295" s="5"/>
      <c r="S2295" s="5"/>
      <c r="T2295" s="5"/>
      <c r="W2295" s="5"/>
      <c r="X2295" s="5"/>
      <c r="AB2295" s="5"/>
      <c r="AD2295" s="5"/>
      <c r="AE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</row>
    <row r="2296" ht="15.75" customHeight="1">
      <c r="A2296" s="17"/>
      <c r="B2296" s="5"/>
      <c r="C2296" s="5"/>
      <c r="D2296" s="5"/>
      <c r="M2296" s="5"/>
      <c r="N2296" s="5"/>
      <c r="Q2296" s="5"/>
      <c r="R2296" s="5"/>
      <c r="W2296" s="5"/>
      <c r="X2296" s="5"/>
      <c r="Y2296" s="5"/>
      <c r="AD2296" s="5"/>
      <c r="AE2296" s="5"/>
    </row>
    <row r="2297" ht="15.75" customHeight="1">
      <c r="A2297" s="17"/>
      <c r="B2297" s="5"/>
      <c r="C2297" s="5"/>
      <c r="D2297" s="5"/>
      <c r="E2297" s="5"/>
      <c r="F2297" s="5"/>
      <c r="M2297" s="5"/>
      <c r="N2297" s="5"/>
      <c r="O2297" s="5"/>
      <c r="P2297" s="5"/>
      <c r="S2297" s="5"/>
      <c r="T2297" s="5"/>
      <c r="Z2297" s="5"/>
      <c r="AA2297" s="5"/>
      <c r="AB2297" s="5"/>
      <c r="AF2297" s="5"/>
      <c r="AG2297" s="5"/>
    </row>
    <row r="2298" ht="15.75" customHeight="1">
      <c r="A2298" s="17"/>
      <c r="B2298" s="5"/>
      <c r="C2298" s="5"/>
      <c r="M2298" s="5"/>
      <c r="N2298" s="5"/>
      <c r="O2298" s="5"/>
      <c r="AD2298" s="5"/>
    </row>
    <row r="2299" ht="15.75" customHeight="1">
      <c r="A2299" s="17"/>
      <c r="B2299" s="5"/>
      <c r="C2299" s="5"/>
      <c r="D2299" s="5"/>
      <c r="Y2299" s="5"/>
      <c r="AC2299" s="5"/>
    </row>
    <row r="2300" ht="15.75" customHeight="1">
      <c r="A2300" s="17"/>
      <c r="B2300" s="5"/>
      <c r="C2300" s="5"/>
      <c r="D2300" s="5"/>
      <c r="E2300" s="5"/>
      <c r="F2300" s="5"/>
      <c r="M2300" s="5"/>
      <c r="N2300" s="5"/>
      <c r="P2300" s="5"/>
      <c r="S2300" s="5"/>
      <c r="T2300" s="5"/>
      <c r="AC2300" s="5"/>
      <c r="AF2300" s="5"/>
      <c r="AG2300" s="5"/>
    </row>
    <row r="2301" ht="15.75" customHeight="1">
      <c r="A2301" s="17"/>
      <c r="B2301" s="5"/>
      <c r="C2301" s="5"/>
      <c r="D2301" s="5"/>
      <c r="E2301" s="5"/>
      <c r="F2301" s="5"/>
      <c r="I2301" s="5"/>
      <c r="J2301" s="5"/>
      <c r="M2301" s="5"/>
      <c r="N2301" s="5"/>
      <c r="O2301" s="5"/>
      <c r="P2301" s="5"/>
      <c r="U2301" s="5"/>
      <c r="V2301" s="5"/>
      <c r="W2301" s="5"/>
      <c r="X2301" s="5"/>
      <c r="Y2301" s="5"/>
      <c r="Z2301" s="5"/>
      <c r="AA2301" s="5"/>
      <c r="AC2301" s="5"/>
    </row>
    <row r="2302" ht="15.75" customHeight="1">
      <c r="A2302" s="17"/>
      <c r="B2302" s="5"/>
      <c r="C2302" s="5"/>
      <c r="D2302" s="5"/>
      <c r="I2302" s="5"/>
      <c r="J2302" s="5"/>
      <c r="O2302" s="5"/>
    </row>
    <row r="2303" ht="15.75" customHeight="1">
      <c r="A2303" s="17"/>
      <c r="B2303" s="5"/>
      <c r="C2303" s="5"/>
      <c r="D2303" s="5"/>
      <c r="P2303" s="5"/>
      <c r="S2303" s="5"/>
      <c r="T2303" s="5"/>
      <c r="U2303" s="5"/>
      <c r="V2303" s="5"/>
      <c r="W2303" s="5"/>
      <c r="X2303" s="5"/>
      <c r="Z2303" s="5"/>
      <c r="AA2303" s="5"/>
      <c r="AD2303" s="5"/>
    </row>
    <row r="2304" ht="15.75" customHeight="1">
      <c r="A2304" s="17"/>
      <c r="B2304" s="5"/>
      <c r="C2304" s="5"/>
      <c r="D2304" s="5"/>
      <c r="G2304" s="5"/>
      <c r="H2304" s="5"/>
      <c r="M2304" s="5"/>
      <c r="N2304" s="5"/>
      <c r="S2304" s="5"/>
      <c r="T2304" s="5"/>
    </row>
    <row r="2305" ht="15.75" customHeight="1">
      <c r="A2305" s="17"/>
      <c r="B2305" s="5"/>
      <c r="C2305" s="5"/>
      <c r="D2305" s="5"/>
      <c r="M2305" s="5"/>
      <c r="N2305" s="5"/>
      <c r="O2305" s="5"/>
      <c r="P2305" s="5"/>
      <c r="W2305" s="5"/>
      <c r="X2305" s="5"/>
    </row>
    <row r="2306" ht="15.75" customHeight="1">
      <c r="A2306" s="17"/>
      <c r="B2306" s="5"/>
      <c r="C2306" s="5"/>
      <c r="D2306" s="5"/>
      <c r="E2306" s="5"/>
      <c r="F2306" s="5"/>
      <c r="G2306" s="5"/>
      <c r="H2306" s="5"/>
      <c r="M2306" s="5"/>
      <c r="N2306" s="5"/>
      <c r="O2306" s="5"/>
      <c r="W2306" s="5"/>
      <c r="X2306" s="5"/>
      <c r="AB2306" s="5"/>
    </row>
    <row r="2307" ht="15.75" customHeight="1">
      <c r="A2307" s="17"/>
      <c r="B2307" s="5"/>
      <c r="C2307" s="5"/>
      <c r="D2307" s="5"/>
      <c r="M2307" s="5"/>
      <c r="N2307" s="5"/>
      <c r="O2307" s="5"/>
      <c r="W2307" s="5"/>
      <c r="X2307" s="5"/>
      <c r="AD2307" s="5"/>
      <c r="AH2307" s="5"/>
    </row>
    <row r="2308" ht="15.75" customHeight="1">
      <c r="A2308" s="17"/>
      <c r="B2308" s="5"/>
      <c r="C2308" s="5"/>
      <c r="D2308" s="5"/>
      <c r="M2308" s="5"/>
      <c r="N2308" s="5"/>
      <c r="O2308" s="5"/>
      <c r="S2308" s="5"/>
      <c r="T2308" s="5"/>
    </row>
    <row r="2309" ht="15.75" customHeight="1">
      <c r="A2309" s="17"/>
      <c r="B2309" s="5"/>
      <c r="C2309" s="5"/>
      <c r="D2309" s="5"/>
      <c r="M2309" s="5"/>
      <c r="N2309" s="5"/>
      <c r="O2309" s="5"/>
      <c r="Z2309" s="5"/>
      <c r="AA2309" s="5"/>
      <c r="AD2309" s="5"/>
      <c r="AE2309" s="5"/>
    </row>
    <row r="2310" ht="15.75" customHeight="1">
      <c r="A2310" s="17"/>
      <c r="B2310" s="5"/>
      <c r="C2310" s="5"/>
      <c r="D2310" s="5"/>
      <c r="O2310" s="5"/>
    </row>
    <row r="2311" ht="15.75" customHeight="1">
      <c r="A2311" s="17"/>
      <c r="B2311" s="5"/>
      <c r="C2311" s="5"/>
      <c r="M2311" s="5"/>
      <c r="N2311" s="5"/>
      <c r="O2311" s="5"/>
      <c r="Z2311" s="5"/>
      <c r="AA2311" s="5"/>
    </row>
    <row r="2312" ht="15.75" customHeight="1">
      <c r="A2312" s="17"/>
      <c r="B2312" s="5"/>
      <c r="C2312" s="5"/>
      <c r="I2312" s="5"/>
      <c r="J2312" s="5"/>
      <c r="M2312" s="5"/>
      <c r="N2312" s="5"/>
      <c r="O2312" s="5"/>
      <c r="Y2312" s="5"/>
    </row>
    <row r="2313" ht="15.75" customHeight="1">
      <c r="A2313" s="17"/>
      <c r="B2313" s="5"/>
      <c r="C2313" s="5"/>
      <c r="D2313" s="5"/>
      <c r="M2313" s="5"/>
      <c r="N2313" s="5"/>
      <c r="O2313" s="5"/>
      <c r="Q2313" s="5"/>
      <c r="R2313" s="5"/>
      <c r="S2313" s="5"/>
      <c r="T2313" s="5"/>
      <c r="U2313" s="5"/>
      <c r="V2313" s="5"/>
      <c r="Y2313" s="5"/>
      <c r="AH2313" s="5"/>
    </row>
    <row r="2314" ht="15.75" customHeight="1">
      <c r="A2314" s="17"/>
      <c r="B2314" s="5"/>
      <c r="C2314" s="5"/>
      <c r="D2314" s="5"/>
      <c r="E2314" s="5"/>
      <c r="F2314" s="5"/>
      <c r="I2314" s="5"/>
      <c r="J2314" s="5"/>
      <c r="M2314" s="5"/>
      <c r="N2314" s="5"/>
      <c r="P2314" s="5"/>
      <c r="S2314" s="5"/>
      <c r="T2314" s="5"/>
      <c r="AD2314" s="5"/>
    </row>
    <row r="2315" ht="15.75" customHeight="1">
      <c r="A2315" s="17"/>
      <c r="B2315" s="5"/>
      <c r="C2315" s="5"/>
      <c r="D2315" s="5"/>
      <c r="G2315" s="5"/>
      <c r="H2315" s="5"/>
      <c r="I2315" s="5"/>
      <c r="J2315" s="5"/>
      <c r="M2315" s="5"/>
      <c r="N2315" s="5"/>
      <c r="O2315" s="5"/>
      <c r="U2315" s="5"/>
      <c r="V2315" s="5"/>
      <c r="W2315" s="5"/>
      <c r="X2315" s="5"/>
      <c r="Z2315" s="5"/>
      <c r="AA2315" s="5"/>
      <c r="AC2315" s="5"/>
      <c r="AF2315" s="5"/>
      <c r="AG2315" s="5"/>
    </row>
    <row r="2316" ht="15.75" customHeight="1">
      <c r="A2316" s="17"/>
      <c r="B2316" s="5"/>
      <c r="C2316" s="5"/>
      <c r="D2316" s="5"/>
      <c r="M2316" s="5"/>
      <c r="N2316" s="5"/>
      <c r="W2316" s="5"/>
      <c r="X2316" s="5"/>
    </row>
    <row r="2317" ht="15.75" customHeight="1">
      <c r="A2317" s="17"/>
      <c r="B2317" s="5"/>
      <c r="C2317" s="5"/>
      <c r="D2317" s="5"/>
      <c r="G2317" s="5"/>
      <c r="H2317" s="5"/>
      <c r="K2317" s="5"/>
      <c r="L2317" s="5"/>
      <c r="M2317" s="5"/>
      <c r="N2317" s="5"/>
      <c r="P2317" s="5"/>
      <c r="Q2317" s="5"/>
      <c r="R2317" s="5"/>
      <c r="S2317" s="5"/>
      <c r="T2317" s="5"/>
      <c r="Y2317" s="5"/>
      <c r="Z2317" s="5"/>
      <c r="AA2317" s="5"/>
      <c r="AC2317" s="5"/>
    </row>
    <row r="2318" ht="15.75" customHeight="1">
      <c r="A2318" s="17"/>
      <c r="B2318" s="5"/>
      <c r="C2318" s="5"/>
      <c r="D2318" s="5"/>
      <c r="M2318" s="5"/>
      <c r="N2318" s="5"/>
      <c r="Q2318" s="5"/>
      <c r="R2318" s="5"/>
    </row>
    <row r="2319" ht="15.75" customHeight="1">
      <c r="A2319" s="17"/>
      <c r="B2319" s="5"/>
      <c r="C2319" s="5"/>
      <c r="D2319" s="5"/>
      <c r="M2319" s="5"/>
      <c r="N2319" s="5"/>
      <c r="AB2319" s="5"/>
    </row>
    <row r="2320" ht="15.75" customHeight="1">
      <c r="A2320" s="17"/>
      <c r="B2320" s="5"/>
      <c r="C2320" s="5"/>
      <c r="M2320" s="5"/>
      <c r="N2320" s="5"/>
      <c r="O2320" s="5"/>
    </row>
    <row r="2321" ht="15.75" customHeight="1">
      <c r="A2321" s="17"/>
      <c r="B2321" s="5"/>
      <c r="C2321" s="5"/>
      <c r="D2321" s="5"/>
      <c r="G2321" s="5"/>
      <c r="H2321" s="5"/>
      <c r="I2321" s="5"/>
      <c r="J2321" s="5"/>
      <c r="M2321" s="5"/>
      <c r="N2321" s="5"/>
      <c r="Q2321" s="5"/>
      <c r="R2321" s="5"/>
    </row>
    <row r="2322" ht="15.75" customHeight="1">
      <c r="A2322" s="17"/>
      <c r="B2322" s="5"/>
      <c r="C2322" s="5"/>
      <c r="D2322" s="5"/>
      <c r="G2322" s="5"/>
      <c r="H2322" s="5"/>
      <c r="M2322" s="5"/>
      <c r="N2322" s="5"/>
      <c r="O2322" s="5"/>
      <c r="U2322" s="5"/>
      <c r="V2322" s="5"/>
      <c r="Z2322" s="5"/>
      <c r="AA2322" s="5"/>
    </row>
    <row r="2323" ht="15.75" customHeight="1">
      <c r="A2323" s="17"/>
      <c r="B2323" s="5"/>
      <c r="C2323" s="5"/>
      <c r="D2323" s="5"/>
      <c r="I2323" s="5"/>
      <c r="J2323" s="5"/>
      <c r="M2323" s="5"/>
      <c r="N2323" s="5"/>
      <c r="S2323" s="5"/>
      <c r="T2323" s="5"/>
      <c r="Y2323" s="5"/>
      <c r="AB2323" s="5"/>
    </row>
    <row r="2324" ht="15.75" customHeight="1">
      <c r="A2324" s="17"/>
      <c r="B2324" s="5"/>
      <c r="C2324" s="5"/>
      <c r="O2324" s="5"/>
      <c r="S2324" s="5"/>
      <c r="T2324" s="5"/>
      <c r="W2324" s="5"/>
      <c r="X2324" s="5"/>
      <c r="AB2324" s="5"/>
    </row>
    <row r="2325" ht="15.75" customHeight="1">
      <c r="A2325" s="17"/>
      <c r="B2325" s="5"/>
      <c r="C2325" s="5"/>
      <c r="I2325" s="5"/>
      <c r="J2325" s="5"/>
      <c r="O2325" s="5"/>
      <c r="P2325" s="5"/>
      <c r="S2325" s="5"/>
      <c r="T2325" s="5"/>
      <c r="U2325" s="5"/>
      <c r="V2325" s="5"/>
      <c r="AD2325" s="5"/>
    </row>
    <row r="2326" ht="15.75" customHeight="1">
      <c r="A2326" s="17"/>
      <c r="B2326" s="5"/>
      <c r="C2326" s="5"/>
      <c r="D2326" s="5"/>
      <c r="E2326" s="5"/>
      <c r="F2326" s="5"/>
      <c r="M2326" s="5"/>
      <c r="N2326" s="5"/>
      <c r="O2326" s="5"/>
      <c r="Q2326" s="5"/>
      <c r="R2326" s="5"/>
      <c r="Y2326" s="5"/>
      <c r="Z2326" s="5"/>
      <c r="AA2326" s="5"/>
      <c r="AD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</row>
    <row r="2327" ht="15.75" customHeight="1">
      <c r="A2327" s="17"/>
      <c r="B2327" s="5"/>
      <c r="C2327" s="5"/>
      <c r="D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F2327" s="5"/>
      <c r="AG2327" s="5"/>
    </row>
    <row r="2328" ht="15.75" customHeight="1">
      <c r="A2328" s="17"/>
      <c r="B2328" s="5"/>
      <c r="C2328" s="5"/>
      <c r="D2328" s="5"/>
      <c r="O2328" s="5"/>
    </row>
    <row r="2329" ht="15.75" customHeight="1">
      <c r="A2329" s="17"/>
      <c r="B2329" s="5"/>
      <c r="C2329" s="5"/>
      <c r="K2329" s="5"/>
      <c r="L2329" s="5"/>
      <c r="O2329" s="5"/>
    </row>
    <row r="2330" ht="15.75" customHeight="1">
      <c r="A2330" s="17"/>
      <c r="B2330" s="5"/>
      <c r="C2330" s="5"/>
      <c r="D2330" s="5"/>
      <c r="M2330" s="5"/>
      <c r="N2330" s="5"/>
      <c r="O2330" s="5"/>
      <c r="P2330" s="5"/>
      <c r="W2330" s="5"/>
      <c r="X2330" s="5"/>
      <c r="AB2330" s="5"/>
      <c r="AC2330" s="5"/>
    </row>
    <row r="2331" ht="15.75" customHeight="1">
      <c r="A2331" s="17"/>
      <c r="B2331" s="5"/>
      <c r="C2331" s="5"/>
      <c r="D2331" s="5"/>
      <c r="Z2331" s="5"/>
      <c r="AA2331" s="5"/>
    </row>
    <row r="2332" ht="15.75" customHeight="1">
      <c r="A2332" s="17"/>
      <c r="B2332" s="5"/>
      <c r="C2332" s="5"/>
      <c r="D2332" s="5"/>
      <c r="E2332" s="5"/>
      <c r="F2332" s="5"/>
      <c r="M2332" s="5"/>
      <c r="N2332" s="5"/>
      <c r="O2332" s="5"/>
      <c r="U2332" s="5"/>
      <c r="V2332" s="5"/>
      <c r="Z2332" s="5"/>
      <c r="AA2332" s="5"/>
      <c r="AC2332" s="5"/>
    </row>
    <row r="2333" ht="15.75" customHeight="1">
      <c r="A2333" s="17"/>
      <c r="B2333" s="5"/>
      <c r="C2333" s="5"/>
      <c r="M2333" s="5"/>
      <c r="N2333" s="5"/>
      <c r="Y2333" s="5"/>
    </row>
    <row r="2334" ht="15.75" customHeight="1">
      <c r="A2334" s="17"/>
      <c r="B2334" s="5"/>
      <c r="C2334" s="5"/>
      <c r="U2334" s="5"/>
      <c r="V2334" s="5"/>
      <c r="Y2334" s="5"/>
    </row>
    <row r="2335" ht="15.75" customHeight="1">
      <c r="A2335" s="17"/>
      <c r="B2335" s="5"/>
      <c r="C2335" s="5"/>
      <c r="D2335" s="5"/>
      <c r="E2335" s="5"/>
      <c r="F2335" s="5"/>
      <c r="K2335" s="5"/>
      <c r="L2335" s="5"/>
      <c r="M2335" s="5"/>
      <c r="N2335" s="5"/>
      <c r="P2335" s="5"/>
      <c r="Q2335" s="5"/>
      <c r="R2335" s="5"/>
      <c r="Z2335" s="5"/>
      <c r="AA2335" s="5"/>
      <c r="AB2335" s="5"/>
      <c r="AD2335" s="5"/>
    </row>
    <row r="2336" ht="15.75" customHeight="1">
      <c r="A2336" s="17"/>
      <c r="B2336" s="5"/>
      <c r="C2336" s="5"/>
      <c r="M2336" s="5"/>
      <c r="N2336" s="5"/>
      <c r="P2336" s="5"/>
      <c r="AC2336" s="5"/>
    </row>
    <row r="2337" ht="15.75" customHeight="1">
      <c r="A2337" s="17"/>
      <c r="B2337" s="5"/>
      <c r="C2337" s="5"/>
      <c r="O2337" s="5"/>
      <c r="Y2337" s="5"/>
    </row>
    <row r="2338" ht="15.75" customHeight="1">
      <c r="A2338" s="17"/>
      <c r="B2338" s="5"/>
      <c r="C2338" s="5"/>
      <c r="D2338" s="5"/>
      <c r="M2338" s="5"/>
      <c r="N2338" s="5"/>
      <c r="Q2338" s="5"/>
      <c r="R2338" s="5"/>
      <c r="S2338" s="5"/>
      <c r="T2338" s="5"/>
      <c r="AB2338" s="5"/>
    </row>
    <row r="2339" ht="15.75" customHeight="1">
      <c r="A2339" s="17"/>
      <c r="B2339" s="5"/>
      <c r="C2339" s="5"/>
      <c r="D2339" s="5"/>
      <c r="M2339" s="5"/>
      <c r="N2339" s="5"/>
      <c r="W2339" s="5"/>
      <c r="X2339" s="5"/>
    </row>
    <row r="2340" ht="15.75" customHeight="1">
      <c r="A2340" s="17"/>
      <c r="B2340" s="5"/>
      <c r="C2340" s="5"/>
      <c r="D2340" s="5"/>
      <c r="E2340" s="5"/>
      <c r="F2340" s="5"/>
      <c r="I2340" s="5"/>
      <c r="J2340" s="5"/>
      <c r="M2340" s="5"/>
      <c r="N2340" s="5"/>
      <c r="Z2340" s="5"/>
      <c r="AA2340" s="5"/>
      <c r="AE2340" s="5"/>
    </row>
    <row r="2341" ht="15.75" customHeight="1">
      <c r="A2341" s="17"/>
      <c r="B2341" s="5"/>
      <c r="C2341" s="5"/>
      <c r="D2341" s="5"/>
      <c r="M2341" s="5"/>
      <c r="N2341" s="5"/>
      <c r="W2341" s="5"/>
      <c r="X2341" s="5"/>
      <c r="Z2341" s="5"/>
      <c r="AA2341" s="5"/>
    </row>
    <row r="2342" ht="15.75" customHeight="1">
      <c r="A2342" s="17"/>
      <c r="B2342" s="5"/>
      <c r="C2342" s="5"/>
      <c r="D2342" s="5"/>
      <c r="M2342" s="5"/>
      <c r="N2342" s="5"/>
      <c r="O2342" s="5"/>
      <c r="Y2342" s="5"/>
      <c r="AC2342" s="5"/>
    </row>
    <row r="2343" ht="15.75" customHeight="1">
      <c r="A2343" s="17"/>
      <c r="B2343" s="5"/>
      <c r="C2343" s="5"/>
      <c r="D2343" s="5"/>
      <c r="O2343" s="5"/>
    </row>
    <row r="2344" ht="15.75" customHeight="1">
      <c r="A2344" s="17"/>
      <c r="B2344" s="5"/>
      <c r="C2344" s="5"/>
      <c r="D2344" s="5"/>
      <c r="G2344" s="5"/>
      <c r="H2344" s="5"/>
      <c r="M2344" s="5"/>
      <c r="N2344" s="5"/>
      <c r="O2344" s="5"/>
      <c r="S2344" s="5"/>
      <c r="T2344" s="5"/>
    </row>
    <row r="2345" ht="15.75" customHeight="1">
      <c r="A2345" s="17"/>
      <c r="B2345" s="5"/>
      <c r="C2345" s="5"/>
      <c r="D2345" s="5"/>
      <c r="O2345" s="5"/>
      <c r="Q2345" s="5"/>
      <c r="R2345" s="5"/>
      <c r="S2345" s="5"/>
      <c r="T2345" s="5"/>
    </row>
    <row r="2346" ht="15.75" customHeight="1">
      <c r="A2346" s="17"/>
      <c r="B2346" s="5"/>
      <c r="C2346" s="5"/>
      <c r="D2346" s="5"/>
      <c r="M2346" s="5"/>
      <c r="N2346" s="5"/>
    </row>
    <row r="2347" ht="15.75" customHeight="1">
      <c r="A2347" s="17"/>
      <c r="B2347" s="5"/>
      <c r="C2347" s="5"/>
      <c r="D2347" s="5"/>
      <c r="M2347" s="5"/>
      <c r="N2347" s="5"/>
      <c r="O2347" s="5"/>
      <c r="Q2347" s="5"/>
      <c r="R2347" s="5"/>
      <c r="S2347" s="5"/>
      <c r="T2347" s="5"/>
      <c r="AB2347" s="5"/>
    </row>
    <row r="2348" ht="15.75" customHeight="1">
      <c r="A2348" s="17"/>
      <c r="B2348" s="5"/>
      <c r="C2348" s="5"/>
      <c r="D2348" s="5"/>
      <c r="E2348" s="5"/>
      <c r="F2348" s="5"/>
      <c r="G2348" s="5"/>
      <c r="H2348" s="5"/>
      <c r="M2348" s="5"/>
      <c r="N2348" s="5"/>
      <c r="O2348" s="5"/>
      <c r="S2348" s="5"/>
      <c r="T2348" s="5"/>
      <c r="U2348" s="5"/>
      <c r="V2348" s="5"/>
      <c r="Y2348" s="5"/>
      <c r="Z2348" s="5"/>
      <c r="AA2348" s="5"/>
      <c r="AE2348" s="5"/>
    </row>
    <row r="2349" ht="15.75" customHeight="1">
      <c r="A2349" s="17"/>
      <c r="B2349" s="5"/>
      <c r="C2349" s="5"/>
      <c r="M2349" s="5"/>
      <c r="N2349" s="5"/>
      <c r="O2349" s="5"/>
    </row>
    <row r="2350" ht="15.75" customHeight="1">
      <c r="A2350" s="17"/>
      <c r="B2350" s="5"/>
      <c r="C2350" s="5"/>
      <c r="D2350" s="5"/>
      <c r="M2350" s="5"/>
      <c r="N2350" s="5"/>
      <c r="Z2350" s="5"/>
      <c r="AA2350" s="5"/>
    </row>
    <row r="2351" ht="15.75" customHeight="1">
      <c r="A2351" s="17"/>
      <c r="B2351" s="5"/>
      <c r="C2351" s="5"/>
      <c r="D2351" s="5"/>
      <c r="M2351" s="5"/>
      <c r="N2351" s="5"/>
      <c r="P2351" s="5"/>
      <c r="Z2351" s="5"/>
      <c r="AA2351" s="5"/>
      <c r="AF2351" s="5"/>
      <c r="AG2351" s="5"/>
    </row>
    <row r="2352" ht="15.75" customHeight="1">
      <c r="A2352" s="17"/>
      <c r="B2352" s="5"/>
      <c r="C2352" s="5"/>
      <c r="D2352" s="5"/>
      <c r="E2352" s="5"/>
      <c r="F2352" s="5"/>
      <c r="G2352" s="5"/>
      <c r="H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AB2352" s="5"/>
      <c r="AC2352" s="5"/>
      <c r="AH2352" s="5"/>
    </row>
    <row r="2353" ht="15.75" customHeight="1">
      <c r="A2353" s="17"/>
      <c r="B2353" s="5"/>
      <c r="C2353" s="5"/>
      <c r="M2353" s="5"/>
      <c r="N2353" s="5"/>
      <c r="O2353" s="5"/>
      <c r="P2353" s="5"/>
      <c r="W2353" s="5"/>
      <c r="X2353" s="5"/>
      <c r="Z2353" s="5"/>
      <c r="AA2353" s="5"/>
      <c r="AF2353" s="5"/>
      <c r="AG2353" s="5"/>
    </row>
    <row r="2354" ht="15.75" customHeight="1">
      <c r="A2354" s="17"/>
      <c r="B2354" s="5"/>
      <c r="C2354" s="5"/>
      <c r="G2354" s="5"/>
      <c r="H2354" s="5"/>
      <c r="M2354" s="5"/>
      <c r="N2354" s="5"/>
    </row>
    <row r="2355" ht="15.75" customHeight="1">
      <c r="A2355" s="17"/>
      <c r="B2355" s="5"/>
      <c r="C2355" s="5"/>
      <c r="D2355" s="5"/>
      <c r="M2355" s="5"/>
      <c r="N2355" s="5"/>
      <c r="O2355" s="5"/>
      <c r="S2355" s="5"/>
      <c r="T2355" s="5"/>
      <c r="W2355" s="5"/>
      <c r="X2355" s="5"/>
      <c r="AF2355" s="5"/>
      <c r="AG2355" s="5"/>
    </row>
    <row r="2356" ht="15.75" customHeight="1">
      <c r="A2356" s="17"/>
      <c r="B2356" s="5"/>
      <c r="C2356" s="5"/>
      <c r="D2356" s="5"/>
      <c r="Z2356" s="5"/>
      <c r="AA2356" s="5"/>
    </row>
    <row r="2357" ht="15.75" customHeight="1">
      <c r="A2357" s="17"/>
      <c r="B2357" s="5"/>
      <c r="C2357" s="5"/>
      <c r="D2357" s="5"/>
      <c r="M2357" s="5"/>
      <c r="N2357" s="5"/>
      <c r="O2357" s="5"/>
      <c r="W2357" s="5"/>
      <c r="X2357" s="5"/>
      <c r="Y2357" s="5"/>
      <c r="Z2357" s="5"/>
      <c r="AA2357" s="5"/>
      <c r="AB2357" s="5"/>
      <c r="AC2357" s="5"/>
      <c r="AD2357" s="5"/>
    </row>
    <row r="2358" ht="15.75" customHeight="1">
      <c r="A2358" s="17"/>
      <c r="B2358" s="5"/>
      <c r="C2358" s="5"/>
      <c r="D2358" s="5"/>
      <c r="E2358" s="5"/>
      <c r="F2358" s="5"/>
      <c r="M2358" s="5"/>
      <c r="N2358" s="5"/>
      <c r="P2358" s="5"/>
      <c r="AE2358" s="5"/>
    </row>
    <row r="2359" ht="15.75" customHeight="1">
      <c r="A2359" s="17"/>
      <c r="B2359" s="5"/>
      <c r="C2359" s="5"/>
      <c r="D2359" s="5"/>
      <c r="M2359" s="5"/>
      <c r="N2359" s="5"/>
      <c r="O2359" s="5"/>
    </row>
    <row r="2360" ht="15.75" customHeight="1">
      <c r="A2360" s="17"/>
      <c r="B2360" s="5"/>
      <c r="C2360" s="5"/>
      <c r="D2360" s="5"/>
      <c r="E2360" s="5"/>
      <c r="F2360" s="5"/>
      <c r="I2360" s="5"/>
      <c r="J2360" s="5"/>
      <c r="M2360" s="5"/>
      <c r="N2360" s="5"/>
      <c r="O2360" s="5"/>
      <c r="S2360" s="5"/>
      <c r="T2360" s="5"/>
      <c r="Z2360" s="5"/>
      <c r="AA2360" s="5"/>
    </row>
    <row r="2361" ht="15.75" customHeight="1">
      <c r="A2361" s="17"/>
      <c r="B2361" s="5"/>
      <c r="C2361" s="5"/>
      <c r="D2361" s="5"/>
    </row>
    <row r="2362" ht="15.75" customHeight="1">
      <c r="A2362" s="17"/>
      <c r="B2362" s="5"/>
      <c r="C2362" s="5"/>
      <c r="D2362" s="5"/>
      <c r="M2362" s="5"/>
      <c r="N2362" s="5"/>
      <c r="O2362" s="5"/>
      <c r="Z2362" s="5"/>
      <c r="AA2362" s="5"/>
    </row>
    <row r="2363" ht="15.75" customHeight="1">
      <c r="A2363" s="17"/>
      <c r="B2363" s="5"/>
      <c r="C2363" s="5"/>
    </row>
    <row r="2364" ht="15.75" customHeight="1">
      <c r="A2364" s="17"/>
      <c r="B2364" s="5"/>
      <c r="C2364" s="5"/>
      <c r="D2364" s="5"/>
      <c r="M2364" s="5"/>
      <c r="N2364" s="5"/>
      <c r="AF2364" s="5"/>
      <c r="AG2364" s="5"/>
    </row>
    <row r="2365" ht="15.75" customHeight="1">
      <c r="A2365" s="17"/>
      <c r="B2365" s="5"/>
      <c r="C2365" s="5"/>
      <c r="Q2365" s="5"/>
      <c r="R2365" s="5"/>
    </row>
    <row r="2366" ht="15.75" customHeight="1">
      <c r="A2366" s="17"/>
      <c r="B2366" s="5"/>
      <c r="C2366" s="5"/>
      <c r="D2366" s="5"/>
      <c r="M2366" s="5"/>
      <c r="N2366" s="5"/>
      <c r="O2366" s="5"/>
      <c r="P2366" s="5"/>
      <c r="Q2366" s="5"/>
      <c r="R2366" s="5"/>
    </row>
    <row r="2367" ht="15.75" customHeight="1">
      <c r="A2367" s="17"/>
      <c r="B2367" s="5"/>
      <c r="C2367" s="5"/>
      <c r="D2367" s="5"/>
      <c r="M2367" s="5"/>
      <c r="N2367" s="5"/>
      <c r="O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F2367" s="5"/>
      <c r="AG2367" s="5"/>
      <c r="AH2367" s="5"/>
    </row>
    <row r="2368" ht="15.75" customHeight="1">
      <c r="A2368" s="17"/>
      <c r="B2368" s="5"/>
      <c r="C2368" s="5"/>
      <c r="D2368" s="5"/>
      <c r="M2368" s="5"/>
      <c r="N2368" s="5"/>
    </row>
    <row r="2369" ht="15.75" customHeight="1">
      <c r="A2369" s="17"/>
      <c r="B2369" s="5"/>
      <c r="C2369" s="5"/>
      <c r="D2369" s="5"/>
      <c r="M2369" s="5"/>
      <c r="N2369" s="5"/>
      <c r="O2369" s="5"/>
      <c r="Q2369" s="5"/>
      <c r="R2369" s="5"/>
      <c r="W2369" s="5"/>
      <c r="X2369" s="5"/>
      <c r="Y2369" s="5"/>
    </row>
    <row r="2370" ht="15.75" customHeight="1">
      <c r="A2370" s="17"/>
      <c r="B2370" s="5"/>
      <c r="C2370" s="5"/>
      <c r="D2370" s="5"/>
      <c r="M2370" s="5"/>
      <c r="N2370" s="5"/>
      <c r="O2370" s="5"/>
      <c r="U2370" s="5"/>
      <c r="V2370" s="5"/>
      <c r="W2370" s="5"/>
      <c r="X2370" s="5"/>
    </row>
    <row r="2371" ht="15.75" customHeight="1">
      <c r="A2371" s="17"/>
      <c r="B2371" s="5"/>
      <c r="C2371" s="5"/>
      <c r="D2371" s="5"/>
      <c r="G2371" s="5"/>
      <c r="H2371" s="5"/>
      <c r="M2371" s="5"/>
      <c r="N2371" s="5"/>
      <c r="O2371" s="5"/>
      <c r="P2371" s="5"/>
      <c r="Z2371" s="5"/>
      <c r="AA2371" s="5"/>
    </row>
    <row r="2372" ht="15.75" customHeight="1">
      <c r="A2372" s="17"/>
      <c r="B2372" s="5"/>
      <c r="C2372" s="5"/>
      <c r="E2372" s="5"/>
      <c r="F2372" s="5"/>
      <c r="M2372" s="5"/>
      <c r="N2372" s="5"/>
      <c r="O2372" s="5"/>
      <c r="W2372" s="5"/>
      <c r="X2372" s="5"/>
      <c r="Z2372" s="5"/>
      <c r="AA2372" s="5"/>
      <c r="AE2372" s="5"/>
    </row>
    <row r="2373" ht="15.75" customHeight="1">
      <c r="A2373" s="17"/>
      <c r="B2373" s="5"/>
      <c r="C2373" s="5"/>
      <c r="S2373" s="5"/>
      <c r="T2373" s="5"/>
    </row>
    <row r="2374" ht="15.75" customHeight="1">
      <c r="A2374" s="17"/>
      <c r="B2374" s="5"/>
      <c r="C2374" s="5"/>
      <c r="D2374" s="5"/>
      <c r="O2374" s="5"/>
      <c r="U2374" s="5"/>
      <c r="V2374" s="5"/>
      <c r="Z2374" s="5"/>
      <c r="AA2374" s="5"/>
      <c r="AH2374" s="5"/>
    </row>
    <row r="2375" ht="15.75" customHeight="1">
      <c r="A2375" s="17"/>
      <c r="B2375" s="5"/>
      <c r="C2375" s="5"/>
      <c r="D2375" s="5"/>
      <c r="M2375" s="5"/>
      <c r="N2375" s="5"/>
      <c r="O2375" s="5"/>
      <c r="Z2375" s="5"/>
      <c r="AA2375" s="5"/>
      <c r="AF2375" s="5"/>
      <c r="AG2375" s="5"/>
    </row>
    <row r="2376" ht="15.75" customHeight="1">
      <c r="A2376" s="17"/>
      <c r="B2376" s="5"/>
      <c r="C2376" s="5"/>
      <c r="D2376" s="5"/>
      <c r="Y2376" s="5"/>
    </row>
    <row r="2377" ht="15.75" customHeight="1">
      <c r="A2377" s="17"/>
      <c r="B2377" s="5"/>
      <c r="C2377" s="5"/>
      <c r="D2377" s="5"/>
      <c r="E2377" s="5"/>
      <c r="F2377" s="5"/>
      <c r="M2377" s="5"/>
      <c r="N2377" s="5"/>
      <c r="O2377" s="5"/>
      <c r="W2377" s="5"/>
      <c r="X2377" s="5"/>
      <c r="Y2377" s="5"/>
      <c r="Z2377" s="5"/>
      <c r="AA2377" s="5"/>
      <c r="AD2377" s="5"/>
      <c r="AF2377" s="5"/>
      <c r="AG2377" s="5"/>
    </row>
    <row r="2378" ht="15.75" customHeight="1">
      <c r="A2378" s="17"/>
      <c r="B2378" s="5"/>
      <c r="C2378" s="5"/>
      <c r="D2378" s="5"/>
      <c r="M2378" s="5"/>
      <c r="N2378" s="5"/>
      <c r="O2378" s="5"/>
      <c r="S2378" s="5"/>
      <c r="T2378" s="5"/>
      <c r="W2378" s="5"/>
      <c r="X2378" s="5"/>
      <c r="Z2378" s="5"/>
      <c r="AA2378" s="5"/>
    </row>
    <row r="2379" ht="15.75" customHeight="1">
      <c r="A2379" s="17"/>
      <c r="B2379" s="5"/>
      <c r="C2379" s="5"/>
      <c r="D2379" s="5"/>
      <c r="M2379" s="5"/>
      <c r="N2379" s="5"/>
      <c r="O2379" s="5"/>
      <c r="P2379" s="5"/>
      <c r="W2379" s="5"/>
      <c r="X2379" s="5"/>
    </row>
    <row r="2380" ht="15.75" customHeight="1">
      <c r="A2380" s="17"/>
      <c r="B2380" s="5"/>
      <c r="C2380" s="5"/>
      <c r="D2380" s="5"/>
      <c r="M2380" s="5"/>
      <c r="N2380" s="5"/>
      <c r="O2380" s="5"/>
      <c r="U2380" s="5"/>
      <c r="V2380" s="5"/>
      <c r="W2380" s="5"/>
      <c r="X2380" s="5"/>
      <c r="Z2380" s="5"/>
      <c r="AA2380" s="5"/>
      <c r="AC2380" s="5"/>
    </row>
    <row r="2381" ht="15.75" customHeight="1">
      <c r="A2381" s="17"/>
      <c r="B2381" s="5"/>
      <c r="C2381" s="5"/>
      <c r="D2381" s="5"/>
      <c r="M2381" s="5"/>
      <c r="N2381" s="5"/>
      <c r="S2381" s="5"/>
      <c r="T2381" s="5"/>
      <c r="Z2381" s="5"/>
      <c r="AA2381" s="5"/>
    </row>
    <row r="2382" ht="15.75" customHeight="1">
      <c r="A2382" s="17"/>
      <c r="B2382" s="5"/>
      <c r="C2382" s="5"/>
      <c r="D2382" s="5"/>
      <c r="M2382" s="5"/>
      <c r="N2382" s="5"/>
      <c r="O2382" s="5"/>
      <c r="W2382" s="5"/>
      <c r="X2382" s="5"/>
      <c r="Z2382" s="5"/>
      <c r="AA2382" s="5"/>
    </row>
    <row r="2383" ht="15.75" customHeight="1">
      <c r="A2383" s="17"/>
      <c r="B2383" s="5"/>
      <c r="C2383" s="5"/>
      <c r="D2383" s="5"/>
      <c r="M2383" s="5"/>
      <c r="N2383" s="5"/>
      <c r="O2383" s="5"/>
      <c r="U2383" s="5"/>
      <c r="V2383" s="5"/>
      <c r="W2383" s="5"/>
      <c r="X2383" s="5"/>
      <c r="Z2383" s="5"/>
      <c r="AA2383" s="5"/>
    </row>
    <row r="2384" ht="15.75" customHeight="1">
      <c r="A2384" s="17"/>
      <c r="B2384" s="5"/>
      <c r="C2384" s="5"/>
      <c r="D2384" s="5"/>
      <c r="M2384" s="5"/>
      <c r="N2384" s="5"/>
      <c r="O2384" s="5"/>
      <c r="W2384" s="5"/>
      <c r="X2384" s="5"/>
      <c r="AH2384" s="5"/>
    </row>
    <row r="2385" ht="15.75" customHeight="1">
      <c r="A2385" s="17"/>
      <c r="B2385" s="5"/>
      <c r="C2385" s="5"/>
      <c r="D2385" s="5"/>
      <c r="G2385" s="5"/>
      <c r="H2385" s="5"/>
      <c r="I2385" s="5"/>
      <c r="J2385" s="5"/>
      <c r="M2385" s="5"/>
      <c r="N2385" s="5"/>
      <c r="O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C2385" s="5"/>
      <c r="AH2385" s="5"/>
    </row>
    <row r="2386" ht="15.75" customHeight="1">
      <c r="A2386" s="17"/>
      <c r="B2386" s="5"/>
      <c r="C2386" s="5"/>
      <c r="D2386" s="5"/>
      <c r="G2386" s="5"/>
      <c r="H2386" s="5"/>
      <c r="I2386" s="5"/>
      <c r="J2386" s="5"/>
      <c r="M2386" s="5"/>
      <c r="N2386" s="5"/>
      <c r="O2386" s="5"/>
      <c r="Q2386" s="5"/>
      <c r="R2386" s="5"/>
      <c r="Z2386" s="5"/>
      <c r="AA2386" s="5"/>
    </row>
    <row r="2387" ht="15.75" customHeight="1">
      <c r="A2387" s="17"/>
      <c r="B2387" s="5"/>
      <c r="C2387" s="5"/>
      <c r="D2387" s="5"/>
      <c r="K2387" s="5"/>
      <c r="L2387" s="5"/>
      <c r="M2387" s="5"/>
      <c r="N2387" s="5"/>
      <c r="W2387" s="5"/>
      <c r="X2387" s="5"/>
    </row>
    <row r="2388" ht="15.75" customHeight="1">
      <c r="A2388" s="17"/>
      <c r="B2388" s="5"/>
      <c r="C2388" s="5"/>
      <c r="M2388" s="5"/>
      <c r="N2388" s="5"/>
      <c r="W2388" s="5"/>
      <c r="X2388" s="5"/>
      <c r="Z2388" s="5"/>
      <c r="AA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</row>
    <row r="2389" ht="15.75" customHeight="1">
      <c r="A2389" s="17"/>
      <c r="B2389" s="5"/>
      <c r="C2389" s="5"/>
      <c r="D2389" s="5"/>
      <c r="E2389" s="5"/>
      <c r="F2389" s="5"/>
      <c r="G2389" s="5"/>
      <c r="H2389" s="5"/>
      <c r="M2389" s="5"/>
      <c r="N2389" s="5"/>
      <c r="P2389" s="5"/>
      <c r="Q2389" s="5"/>
      <c r="R2389" s="5"/>
      <c r="U2389" s="5"/>
      <c r="V2389" s="5"/>
      <c r="Z2389" s="5"/>
      <c r="AA2389" s="5"/>
      <c r="AD2389" s="5"/>
    </row>
    <row r="2390" ht="15.75" customHeight="1">
      <c r="A2390" s="17"/>
      <c r="B2390" s="5"/>
      <c r="C2390" s="5"/>
      <c r="D2390" s="5"/>
      <c r="M2390" s="5"/>
      <c r="N2390" s="5"/>
      <c r="Z2390" s="5"/>
      <c r="AA2390" s="5"/>
    </row>
    <row r="2391" ht="15.75" customHeight="1">
      <c r="A2391" s="17"/>
      <c r="B2391" s="5"/>
      <c r="C2391" s="5"/>
      <c r="D2391" s="5"/>
      <c r="G2391" s="5"/>
      <c r="H2391" s="5"/>
      <c r="M2391" s="5"/>
      <c r="N2391" s="5"/>
      <c r="O2391" s="5"/>
      <c r="P2391" s="5"/>
      <c r="S2391" s="5"/>
      <c r="T2391" s="5"/>
      <c r="W2391" s="5"/>
      <c r="X2391" s="5"/>
      <c r="Z2391" s="5"/>
      <c r="AA2391" s="5"/>
      <c r="AB2391" s="5"/>
      <c r="AD2391" s="5"/>
    </row>
    <row r="2392" ht="15.75" customHeight="1">
      <c r="A2392" s="17"/>
      <c r="B2392" s="5"/>
      <c r="C2392" s="5"/>
      <c r="D2392" s="5"/>
      <c r="M2392" s="5"/>
      <c r="N2392" s="5"/>
      <c r="W2392" s="5"/>
      <c r="X2392" s="5"/>
    </row>
    <row r="2393" ht="15.75" customHeight="1">
      <c r="A2393" s="17"/>
      <c r="B2393" s="5"/>
      <c r="C2393" s="5"/>
      <c r="D2393" s="5"/>
      <c r="G2393" s="5"/>
      <c r="H2393" s="5"/>
      <c r="M2393" s="5"/>
      <c r="N2393" s="5"/>
      <c r="O2393" s="5"/>
      <c r="Q2393" s="5"/>
      <c r="R2393" s="5"/>
      <c r="S2393" s="5"/>
      <c r="T2393" s="5"/>
      <c r="U2393" s="5"/>
      <c r="V2393" s="5"/>
      <c r="W2393" s="5"/>
      <c r="X2393" s="5"/>
      <c r="AF2393" s="5"/>
      <c r="AG2393" s="5"/>
      <c r="AH2393" s="5"/>
    </row>
    <row r="2394" ht="15.75" customHeight="1">
      <c r="A2394" s="17"/>
      <c r="B2394" s="5"/>
      <c r="C2394" s="5"/>
      <c r="E2394" s="5"/>
      <c r="F2394" s="5"/>
      <c r="M2394" s="5"/>
      <c r="N2394" s="5"/>
      <c r="O2394" s="5"/>
    </row>
    <row r="2395" ht="15.75" customHeight="1">
      <c r="A2395" s="17"/>
      <c r="B2395" s="5"/>
      <c r="C2395" s="5"/>
      <c r="D2395" s="5"/>
    </row>
    <row r="2396" ht="15.75" customHeight="1">
      <c r="A2396" s="17"/>
      <c r="B2396" s="5"/>
      <c r="C2396" s="5"/>
      <c r="D2396" s="5"/>
      <c r="P2396" s="5"/>
      <c r="AB2396" s="5"/>
      <c r="AC2396" s="5"/>
    </row>
    <row r="2397" ht="15.75" customHeight="1">
      <c r="A2397" s="17"/>
      <c r="B2397" s="5"/>
      <c r="C2397" s="5"/>
      <c r="M2397" s="5"/>
      <c r="N2397" s="5"/>
      <c r="O2397" s="5"/>
      <c r="W2397" s="5"/>
      <c r="X2397" s="5"/>
      <c r="AB2397" s="5"/>
    </row>
    <row r="2398" ht="15.75" customHeight="1">
      <c r="A2398" s="17"/>
      <c r="B2398" s="5"/>
      <c r="C2398" s="5"/>
      <c r="D2398" s="5"/>
    </row>
    <row r="2399" ht="15.75" customHeight="1">
      <c r="A2399" s="17"/>
      <c r="B2399" s="5"/>
      <c r="C2399" s="5"/>
      <c r="D2399" s="5"/>
      <c r="O2399" s="5"/>
      <c r="Q2399" s="5"/>
      <c r="R2399" s="5"/>
    </row>
    <row r="2400" ht="15.75" customHeight="1">
      <c r="A2400" s="17"/>
      <c r="B2400" s="5"/>
      <c r="C2400" s="5"/>
      <c r="D2400" s="5"/>
      <c r="M2400" s="5"/>
      <c r="N2400" s="5"/>
      <c r="O2400" s="5"/>
      <c r="S2400" s="5"/>
      <c r="T2400" s="5"/>
      <c r="W2400" s="5"/>
      <c r="X2400" s="5"/>
      <c r="Y2400" s="5"/>
      <c r="Z2400" s="5"/>
      <c r="AA2400" s="5"/>
    </row>
    <row r="2401" ht="15.75" customHeight="1">
      <c r="A2401" s="17"/>
      <c r="B2401" s="5"/>
      <c r="C2401" s="5"/>
      <c r="D2401" s="5"/>
      <c r="E2401" s="5"/>
      <c r="F2401" s="5"/>
      <c r="M2401" s="5"/>
      <c r="N2401" s="5"/>
      <c r="AE2401" s="5"/>
    </row>
    <row r="2402" ht="15.75" customHeight="1">
      <c r="A2402" s="17"/>
      <c r="B2402" s="5"/>
      <c r="C2402" s="5"/>
      <c r="D2402" s="5"/>
      <c r="I2402" s="5"/>
      <c r="J2402" s="5"/>
      <c r="M2402" s="5"/>
      <c r="N2402" s="5"/>
      <c r="O2402" s="5"/>
      <c r="P2402" s="5"/>
      <c r="Q2402" s="5"/>
      <c r="R2402" s="5"/>
      <c r="U2402" s="5"/>
      <c r="V2402" s="5"/>
      <c r="W2402" s="5"/>
      <c r="X2402" s="5"/>
      <c r="Z2402" s="5"/>
      <c r="AA2402" s="5"/>
      <c r="AE2402" s="5"/>
    </row>
    <row r="2403" ht="15.75" customHeight="1">
      <c r="A2403" s="17"/>
      <c r="B2403" s="5"/>
      <c r="C2403" s="5"/>
      <c r="D2403" s="5"/>
      <c r="Q2403" s="5"/>
      <c r="R2403" s="5"/>
      <c r="W2403" s="5"/>
      <c r="X2403" s="5"/>
      <c r="Z2403" s="5"/>
      <c r="AA2403" s="5"/>
    </row>
    <row r="2404" ht="15.75" customHeight="1">
      <c r="A2404" s="17"/>
      <c r="B2404" s="5"/>
      <c r="C2404" s="5"/>
      <c r="D2404" s="5"/>
      <c r="O2404" s="5"/>
      <c r="W2404" s="5"/>
      <c r="X2404" s="5"/>
    </row>
    <row r="2405" ht="15.75" customHeight="1">
      <c r="A2405" s="17"/>
      <c r="B2405" s="5"/>
      <c r="C2405" s="5"/>
      <c r="D2405" s="5"/>
      <c r="M2405" s="5"/>
      <c r="N2405" s="5"/>
      <c r="O2405" s="5"/>
      <c r="Q2405" s="5"/>
      <c r="R2405" s="5"/>
      <c r="W2405" s="5"/>
      <c r="X2405" s="5"/>
      <c r="Z2405" s="5"/>
      <c r="AA2405" s="5"/>
    </row>
    <row r="2406" ht="15.75" customHeight="1">
      <c r="A2406" s="17"/>
      <c r="B2406" s="5"/>
      <c r="C2406" s="5"/>
      <c r="D2406" s="5"/>
      <c r="G2406" s="5"/>
      <c r="H2406" s="5"/>
      <c r="I2406" s="5"/>
      <c r="J2406" s="5"/>
      <c r="O2406" s="5"/>
      <c r="P2406" s="5"/>
      <c r="S2406" s="5"/>
      <c r="T2406" s="5"/>
      <c r="AB2406" s="5"/>
      <c r="AC2406" s="5"/>
    </row>
    <row r="2407" ht="15.75" customHeight="1">
      <c r="A2407" s="17"/>
      <c r="B2407" s="5"/>
      <c r="C2407" s="5"/>
      <c r="D2407" s="5"/>
      <c r="I2407" s="5"/>
      <c r="J2407" s="5"/>
      <c r="M2407" s="5"/>
      <c r="N2407" s="5"/>
      <c r="O2407" s="5"/>
      <c r="P2407" s="5"/>
      <c r="U2407" s="5"/>
      <c r="V2407" s="5"/>
      <c r="Z2407" s="5"/>
      <c r="AA2407" s="5"/>
    </row>
    <row r="2408" ht="15.75" customHeight="1">
      <c r="A2408" s="17"/>
      <c r="B2408" s="5"/>
      <c r="C2408" s="5"/>
      <c r="G2408" s="5"/>
      <c r="H2408" s="5"/>
      <c r="M2408" s="5"/>
      <c r="N2408" s="5"/>
      <c r="O2408" s="5"/>
      <c r="Q2408" s="5"/>
      <c r="R2408" s="5"/>
      <c r="S2408" s="5"/>
      <c r="T2408" s="5"/>
      <c r="Z2408" s="5"/>
      <c r="AA2408" s="5"/>
    </row>
    <row r="2409" ht="15.75" customHeight="1">
      <c r="A2409" s="17"/>
      <c r="B2409" s="5"/>
      <c r="C2409" s="5"/>
      <c r="O2409" s="5"/>
      <c r="S2409" s="5"/>
      <c r="T2409" s="5"/>
      <c r="U2409" s="5"/>
      <c r="V2409" s="5"/>
      <c r="Y2409" s="5"/>
    </row>
    <row r="2410" ht="15.75" customHeight="1">
      <c r="A2410" s="17"/>
      <c r="B2410" s="5"/>
      <c r="C2410" s="5"/>
      <c r="D2410" s="5"/>
      <c r="K2410" s="5"/>
      <c r="L2410" s="5"/>
      <c r="M2410" s="5"/>
      <c r="N2410" s="5"/>
      <c r="O2410" s="5"/>
      <c r="S2410" s="5"/>
      <c r="T2410" s="5"/>
    </row>
    <row r="2411" ht="15.75" customHeight="1">
      <c r="A2411" s="17"/>
      <c r="B2411" s="5"/>
      <c r="C2411" s="5"/>
      <c r="D2411" s="5"/>
      <c r="G2411" s="5"/>
      <c r="H2411" s="5"/>
      <c r="O2411" s="5"/>
      <c r="U2411" s="5"/>
      <c r="V2411" s="5"/>
      <c r="W2411" s="5"/>
      <c r="X2411" s="5"/>
      <c r="Y2411" s="5"/>
      <c r="Z2411" s="5"/>
      <c r="AA2411" s="5"/>
    </row>
    <row r="2412" ht="15.75" customHeight="1">
      <c r="A2412" s="17"/>
      <c r="B2412" s="5"/>
      <c r="C2412" s="5"/>
      <c r="D2412" s="5"/>
      <c r="M2412" s="5"/>
      <c r="N2412" s="5"/>
      <c r="O2412" s="5"/>
      <c r="Y2412" s="5"/>
      <c r="AC2412" s="5"/>
    </row>
    <row r="2413" ht="15.75" customHeight="1">
      <c r="A2413" s="17"/>
      <c r="B2413" s="5"/>
      <c r="C2413" s="5"/>
      <c r="G2413" s="5"/>
      <c r="H2413" s="5"/>
      <c r="M2413" s="5"/>
      <c r="N2413" s="5"/>
      <c r="O2413" s="5"/>
      <c r="Q2413" s="5"/>
      <c r="R2413" s="5"/>
      <c r="W2413" s="5"/>
      <c r="X2413" s="5"/>
      <c r="AB2413" s="5"/>
    </row>
    <row r="2414" ht="15.75" customHeight="1">
      <c r="A2414" s="17"/>
      <c r="B2414" s="5"/>
      <c r="C2414" s="5"/>
      <c r="G2414" s="5"/>
      <c r="H2414" s="5"/>
      <c r="M2414" s="5"/>
      <c r="N2414" s="5"/>
      <c r="O2414" s="5"/>
      <c r="Q2414" s="5"/>
      <c r="R2414" s="5"/>
      <c r="Z2414" s="5"/>
      <c r="AA2414" s="5"/>
    </row>
    <row r="2415" ht="15.75" customHeight="1">
      <c r="A2415" s="17"/>
      <c r="B2415" s="5"/>
      <c r="C2415" s="5"/>
      <c r="G2415" s="5"/>
      <c r="H2415" s="5"/>
      <c r="M2415" s="5"/>
      <c r="N2415" s="5"/>
      <c r="P2415" s="5"/>
      <c r="Q2415" s="5"/>
      <c r="R2415" s="5"/>
      <c r="AD2415" s="5"/>
    </row>
    <row r="2416" ht="15.75" customHeight="1">
      <c r="A2416" s="17"/>
      <c r="B2416" s="5"/>
      <c r="C2416" s="5"/>
      <c r="M2416" s="5"/>
      <c r="N2416" s="5"/>
      <c r="O2416" s="5"/>
      <c r="S2416" s="5"/>
      <c r="T2416" s="5"/>
      <c r="AD2416" s="5"/>
    </row>
    <row r="2417" ht="15.75" customHeight="1">
      <c r="A2417" s="17"/>
      <c r="B2417" s="5"/>
      <c r="C2417" s="5"/>
      <c r="D2417" s="5"/>
      <c r="O2417" s="5"/>
      <c r="P2417" s="5"/>
      <c r="S2417" s="5"/>
      <c r="T2417" s="5"/>
      <c r="Y2417" s="5"/>
      <c r="Z2417" s="5"/>
      <c r="AA2417" s="5"/>
      <c r="AD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</row>
    <row r="2418" ht="15.75" customHeight="1">
      <c r="A2418" s="17"/>
      <c r="B2418" s="5"/>
      <c r="C2418" s="5"/>
      <c r="M2418" s="5"/>
      <c r="N2418" s="5"/>
      <c r="P2418" s="5"/>
      <c r="Q2418" s="5"/>
      <c r="R2418" s="5"/>
      <c r="S2418" s="5"/>
      <c r="T2418" s="5"/>
      <c r="Z2418" s="5"/>
      <c r="AA2418" s="5"/>
      <c r="AC2418" s="5"/>
      <c r="AF2418" s="5"/>
      <c r="AG2418" s="5"/>
    </row>
    <row r="2419" ht="15.75" customHeight="1">
      <c r="A2419" s="17"/>
      <c r="B2419" s="5"/>
      <c r="C2419" s="5"/>
      <c r="M2419" s="5"/>
      <c r="N2419" s="5"/>
      <c r="S2419" s="5"/>
      <c r="T2419" s="5"/>
      <c r="W2419" s="5"/>
      <c r="X2419" s="5"/>
      <c r="AC2419" s="5"/>
      <c r="AD2419" s="5"/>
    </row>
    <row r="2420" ht="15.75" customHeight="1">
      <c r="A2420" s="17"/>
      <c r="B2420" s="5"/>
      <c r="C2420" s="5"/>
      <c r="D2420" s="5"/>
      <c r="G2420" s="5"/>
      <c r="H2420" s="5"/>
      <c r="M2420" s="5"/>
      <c r="N2420" s="5"/>
      <c r="O2420" s="5"/>
      <c r="W2420" s="5"/>
      <c r="X2420" s="5"/>
      <c r="AH2420" s="5"/>
    </row>
    <row r="2421" ht="15.75" customHeight="1">
      <c r="A2421" s="17"/>
      <c r="B2421" s="5"/>
      <c r="C2421" s="5"/>
      <c r="G2421" s="5"/>
      <c r="H2421" s="5"/>
      <c r="M2421" s="5"/>
      <c r="N2421" s="5"/>
      <c r="U2421" s="5"/>
      <c r="V2421" s="5"/>
      <c r="Z2421" s="5"/>
      <c r="AA2421" s="5"/>
      <c r="AF2421" s="5"/>
      <c r="AG2421" s="5"/>
    </row>
    <row r="2422" ht="15.75" customHeight="1">
      <c r="A2422" s="17"/>
      <c r="B2422" s="5"/>
      <c r="C2422" s="5"/>
      <c r="I2422" s="5"/>
      <c r="J2422" s="5"/>
      <c r="S2422" s="5"/>
      <c r="T2422" s="5"/>
      <c r="Y2422" s="5"/>
      <c r="AB2422" s="5"/>
    </row>
    <row r="2423" ht="15.75" customHeight="1">
      <c r="A2423" s="17"/>
      <c r="B2423" s="5"/>
      <c r="C2423" s="5"/>
      <c r="D2423" s="5"/>
      <c r="G2423" s="5"/>
      <c r="H2423" s="5"/>
      <c r="M2423" s="5"/>
      <c r="N2423" s="5"/>
      <c r="Q2423" s="5"/>
      <c r="R2423" s="5"/>
      <c r="Y2423" s="5"/>
    </row>
    <row r="2424" ht="15.75" customHeight="1">
      <c r="A2424" s="17"/>
      <c r="B2424" s="5"/>
      <c r="C2424" s="5"/>
      <c r="I2424" s="5"/>
      <c r="J2424" s="5"/>
      <c r="K2424" s="5"/>
      <c r="L2424" s="5"/>
      <c r="P2424" s="5"/>
      <c r="U2424" s="5"/>
      <c r="V2424" s="5"/>
      <c r="Z2424" s="5"/>
      <c r="AA2424" s="5"/>
    </row>
    <row r="2425" ht="15.75" customHeight="1">
      <c r="A2425" s="17"/>
      <c r="B2425" s="5"/>
      <c r="C2425" s="5"/>
      <c r="Q2425" s="5"/>
      <c r="R2425" s="5"/>
      <c r="S2425" s="5"/>
      <c r="T2425" s="5"/>
      <c r="U2425" s="5"/>
      <c r="V2425" s="5"/>
      <c r="Z2425" s="5"/>
      <c r="AA2425" s="5"/>
      <c r="AD2425" s="5"/>
    </row>
    <row r="2426" ht="15.75" customHeight="1">
      <c r="A2426" s="17"/>
      <c r="B2426" s="5"/>
      <c r="C2426" s="5"/>
      <c r="E2426" s="5"/>
      <c r="F2426" s="5"/>
      <c r="O2426" s="5"/>
      <c r="P2426" s="5"/>
      <c r="W2426" s="5"/>
      <c r="X2426" s="5"/>
      <c r="Y2426" s="5"/>
      <c r="AB2426" s="5"/>
      <c r="AF2426" s="5"/>
      <c r="AG2426" s="5"/>
    </row>
    <row r="2427" ht="15.75" customHeight="1">
      <c r="A2427" s="17"/>
      <c r="B2427" s="5"/>
      <c r="C2427" s="5"/>
      <c r="D2427" s="5"/>
      <c r="K2427" s="5"/>
      <c r="L2427" s="5"/>
      <c r="P2427" s="5"/>
      <c r="Q2427" s="5"/>
      <c r="R2427" s="5"/>
      <c r="S2427" s="5"/>
      <c r="T2427" s="5"/>
      <c r="Z2427" s="5"/>
      <c r="AA2427" s="5"/>
      <c r="AC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</row>
    <row r="2428" ht="15.75" customHeight="1">
      <c r="A2428" s="17"/>
      <c r="B2428" s="5"/>
      <c r="C2428" s="5"/>
      <c r="M2428" s="5"/>
      <c r="N2428" s="5"/>
      <c r="S2428" s="5"/>
      <c r="T2428" s="5"/>
      <c r="Z2428" s="5"/>
      <c r="AA2428" s="5"/>
    </row>
    <row r="2429" ht="15.75" customHeight="1">
      <c r="A2429" s="17"/>
      <c r="B2429" s="5"/>
      <c r="C2429" s="5"/>
      <c r="D2429" s="5"/>
      <c r="E2429" s="5"/>
      <c r="F2429" s="5"/>
      <c r="O2429" s="5"/>
      <c r="P2429" s="5"/>
      <c r="W2429" s="5"/>
      <c r="X2429" s="5"/>
      <c r="AD2429" s="5"/>
    </row>
    <row r="2430" ht="15.75" customHeight="1">
      <c r="A2430" s="17"/>
      <c r="B2430" s="5"/>
      <c r="C2430" s="5"/>
      <c r="E2430" s="5"/>
      <c r="F2430" s="5"/>
      <c r="Q2430" s="5"/>
      <c r="R2430" s="5"/>
      <c r="Z2430" s="5"/>
      <c r="AA2430" s="5"/>
      <c r="AB2430" s="5"/>
    </row>
    <row r="2431" ht="15.75" customHeight="1">
      <c r="A2431" s="17"/>
      <c r="B2431" s="5"/>
      <c r="C2431" s="5"/>
      <c r="D2431" s="5"/>
      <c r="K2431" s="5"/>
      <c r="L2431" s="5"/>
      <c r="M2431" s="5"/>
      <c r="N2431" s="5"/>
      <c r="O2431" s="5"/>
      <c r="P2431" s="5"/>
      <c r="S2431" s="5"/>
      <c r="T2431" s="5"/>
      <c r="U2431" s="5"/>
      <c r="V2431" s="5"/>
      <c r="Y2431" s="5"/>
      <c r="AC2431" s="5"/>
      <c r="AD2431" s="5"/>
      <c r="AF2431" s="5"/>
      <c r="AG2431" s="5"/>
    </row>
    <row r="2432" ht="15.75" customHeight="1">
      <c r="A2432" s="17"/>
      <c r="B2432" s="5"/>
      <c r="C2432" s="5"/>
      <c r="E2432" s="5"/>
      <c r="F2432" s="5"/>
      <c r="I2432" s="5"/>
      <c r="J2432" s="5"/>
      <c r="K2432" s="5"/>
      <c r="L2432" s="5"/>
      <c r="M2432" s="5"/>
      <c r="N2432" s="5"/>
      <c r="O2432" s="5"/>
      <c r="P2432" s="5"/>
      <c r="S2432" s="5"/>
      <c r="T2432" s="5"/>
      <c r="U2432" s="5"/>
      <c r="V2432" s="5"/>
      <c r="W2432" s="5"/>
      <c r="X2432" s="5"/>
      <c r="Y2432" s="5"/>
      <c r="Z2432" s="5"/>
      <c r="AA2432" s="5"/>
      <c r="AC2432" s="5"/>
      <c r="AD2432" s="5"/>
      <c r="AE2432" s="5"/>
      <c r="AF2432" s="5"/>
      <c r="AG2432" s="5"/>
      <c r="AH2432" s="5"/>
    </row>
    <row r="2433" ht="15.75" customHeight="1">
      <c r="A2433" s="17"/>
      <c r="B2433" s="5"/>
      <c r="C2433" s="5"/>
      <c r="D2433" s="5"/>
      <c r="G2433" s="5"/>
      <c r="H2433" s="5"/>
      <c r="M2433" s="5"/>
      <c r="N2433" s="5"/>
      <c r="AB2433" s="5"/>
    </row>
    <row r="2434" ht="15.75" customHeight="1">
      <c r="A2434" s="17"/>
      <c r="B2434" s="5"/>
      <c r="C2434" s="5"/>
      <c r="E2434" s="5"/>
      <c r="F2434" s="5"/>
      <c r="I2434" s="5"/>
      <c r="J2434" s="5"/>
      <c r="M2434" s="5"/>
      <c r="N2434" s="5"/>
      <c r="Y2434" s="5"/>
      <c r="AC2434" s="5"/>
      <c r="AE2434" s="5"/>
      <c r="AF2434" s="5"/>
      <c r="AG2434" s="5"/>
    </row>
    <row r="2435" ht="15.75" customHeight="1">
      <c r="A2435" s="17"/>
      <c r="B2435" s="5"/>
      <c r="C2435" s="5"/>
      <c r="G2435" s="5"/>
      <c r="H2435" s="5"/>
      <c r="O2435" s="5"/>
      <c r="S2435" s="5"/>
      <c r="T2435" s="5"/>
      <c r="W2435" s="5"/>
      <c r="X2435" s="5"/>
      <c r="Z2435" s="5"/>
      <c r="AA2435" s="5"/>
      <c r="AB2435" s="5"/>
      <c r="AH2435" s="5"/>
    </row>
    <row r="2436" ht="15.75" customHeight="1">
      <c r="A2436" s="17"/>
      <c r="B2436" s="5"/>
      <c r="C2436" s="5"/>
      <c r="D2436" s="5"/>
      <c r="G2436" s="5"/>
      <c r="H2436" s="5"/>
      <c r="I2436" s="5"/>
      <c r="J2436" s="5"/>
      <c r="M2436" s="5"/>
      <c r="N2436" s="5"/>
      <c r="O2436" s="5"/>
      <c r="P2436" s="5"/>
      <c r="S2436" s="5"/>
      <c r="T2436" s="5"/>
      <c r="W2436" s="5"/>
      <c r="X2436" s="5"/>
      <c r="Z2436" s="5"/>
      <c r="AA2436" s="5"/>
      <c r="AD2436" s="5"/>
      <c r="AF2436" s="5"/>
      <c r="AG2436" s="5"/>
      <c r="AH2436" s="5"/>
    </row>
    <row r="2437" ht="15.75" customHeight="1">
      <c r="A2437" s="17"/>
      <c r="B2437" s="5"/>
      <c r="C2437" s="5"/>
      <c r="D2437" s="5"/>
    </row>
    <row r="2438" ht="15.75" customHeight="1">
      <c r="A2438" s="17"/>
      <c r="B2438" s="5"/>
      <c r="C2438" s="5"/>
      <c r="D2438" s="5"/>
      <c r="M2438" s="5"/>
      <c r="N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AD2438" s="5"/>
      <c r="AF2438" s="5"/>
      <c r="AG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</row>
    <row r="2439" ht="15.75" customHeight="1">
      <c r="A2439" s="17"/>
      <c r="B2439" s="5"/>
      <c r="C2439" s="5"/>
      <c r="D2439" s="5"/>
      <c r="E2439" s="5"/>
      <c r="F2439" s="5"/>
      <c r="K2439" s="5"/>
      <c r="L2439" s="5"/>
      <c r="M2439" s="5"/>
      <c r="N2439" s="5"/>
      <c r="Q2439" s="5"/>
      <c r="R2439" s="5"/>
      <c r="Y2439" s="5"/>
    </row>
    <row r="2440" ht="15.75" customHeight="1">
      <c r="A2440" s="17"/>
      <c r="B2440" s="5"/>
      <c r="C2440" s="5"/>
      <c r="D2440" s="5"/>
      <c r="E2440" s="5"/>
      <c r="F2440" s="5"/>
      <c r="G2440" s="5"/>
      <c r="H2440" s="5"/>
      <c r="I2440" s="5"/>
      <c r="J2440" s="5"/>
      <c r="M2440" s="5"/>
      <c r="N2440" s="5"/>
      <c r="O2440" s="5"/>
      <c r="AF2440" s="5"/>
      <c r="AG2440" s="5"/>
    </row>
    <row r="2441" ht="15.75" customHeight="1">
      <c r="A2441" s="17"/>
      <c r="B2441" s="5"/>
      <c r="C2441" s="5"/>
      <c r="D2441" s="5"/>
      <c r="M2441" s="5"/>
      <c r="N2441" s="5"/>
      <c r="O2441" s="5"/>
      <c r="S2441" s="5"/>
      <c r="T2441" s="5"/>
      <c r="Y2441" s="5"/>
      <c r="Z2441" s="5"/>
      <c r="AA2441" s="5"/>
      <c r="AD2441" s="5"/>
      <c r="AF2441" s="5"/>
      <c r="AG2441" s="5"/>
    </row>
    <row r="2442" ht="15.75" customHeight="1">
      <c r="A2442" s="17"/>
      <c r="B2442" s="5"/>
      <c r="C2442" s="5"/>
      <c r="D2442" s="5"/>
      <c r="I2442" s="5"/>
      <c r="J2442" s="5"/>
      <c r="M2442" s="5"/>
      <c r="N2442" s="5"/>
      <c r="O2442" s="5"/>
      <c r="P2442" s="5"/>
      <c r="S2442" s="5"/>
      <c r="T2442" s="5"/>
      <c r="W2442" s="5"/>
      <c r="X2442" s="5"/>
      <c r="Y2442" s="5"/>
      <c r="AB2442" s="5"/>
      <c r="AD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</row>
    <row r="2443" ht="15.75" customHeight="1">
      <c r="A2443" s="17"/>
      <c r="B2443" s="5"/>
      <c r="C2443" s="5"/>
      <c r="D2443" s="5"/>
      <c r="E2443" s="5"/>
      <c r="F2443" s="5"/>
      <c r="K2443" s="5"/>
      <c r="L2443" s="5"/>
      <c r="M2443" s="5"/>
      <c r="N2443" s="5"/>
      <c r="O2443" s="5"/>
      <c r="P2443" s="5"/>
      <c r="S2443" s="5"/>
      <c r="T2443" s="5"/>
      <c r="W2443" s="5"/>
      <c r="X2443" s="5"/>
      <c r="AC2443" s="5"/>
      <c r="AD2443" s="5"/>
    </row>
    <row r="2444" ht="15.75" customHeight="1">
      <c r="A2444" s="17"/>
      <c r="B2444" s="5"/>
      <c r="C2444" s="5"/>
      <c r="D2444" s="5"/>
      <c r="M2444" s="5"/>
      <c r="N2444" s="5"/>
      <c r="S2444" s="5"/>
      <c r="T2444" s="5"/>
      <c r="W2444" s="5"/>
      <c r="X2444" s="5"/>
    </row>
    <row r="2445" ht="15.75" customHeight="1">
      <c r="A2445" s="17"/>
      <c r="B2445" s="5"/>
      <c r="C2445" s="5"/>
      <c r="D2445" s="5"/>
      <c r="M2445" s="5"/>
      <c r="N2445" s="5"/>
      <c r="O2445" s="5"/>
      <c r="P2445" s="5"/>
      <c r="U2445" s="5"/>
      <c r="V2445" s="5"/>
      <c r="W2445" s="5"/>
      <c r="X2445" s="5"/>
      <c r="Y2445" s="5"/>
      <c r="AC2445" s="5"/>
      <c r="AD2445" s="5"/>
      <c r="AF2445" s="5"/>
      <c r="AG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</row>
    <row r="2446" ht="15.75" customHeight="1">
      <c r="A2446" s="17"/>
      <c r="B2446" s="5"/>
      <c r="C2446" s="5"/>
      <c r="D2446" s="5"/>
      <c r="I2446" s="5"/>
      <c r="J2446" s="5"/>
      <c r="M2446" s="5"/>
      <c r="N2446" s="5"/>
      <c r="O2446" s="5"/>
      <c r="P2446" s="5"/>
      <c r="W2446" s="5"/>
      <c r="X2446" s="5"/>
      <c r="Y2446" s="5"/>
      <c r="Z2446" s="5"/>
      <c r="AA2446" s="5"/>
      <c r="AF2446" s="5"/>
      <c r="AG2446" s="5"/>
    </row>
    <row r="2447" ht="15.75" customHeight="1">
      <c r="A2447" s="17"/>
      <c r="B2447" s="5"/>
      <c r="C2447" s="5"/>
      <c r="D2447" s="5"/>
      <c r="G2447" s="5"/>
      <c r="H2447" s="5"/>
      <c r="I2447" s="5"/>
      <c r="J2447" s="5"/>
      <c r="M2447" s="5"/>
      <c r="N2447" s="5"/>
      <c r="O2447" s="5"/>
      <c r="P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F2447" s="5"/>
      <c r="AG2447" s="5"/>
    </row>
    <row r="2448" ht="15.75" customHeight="1">
      <c r="A2448" s="17"/>
      <c r="B2448" s="5"/>
      <c r="C2448" s="5"/>
      <c r="D2448" s="5"/>
      <c r="I2448" s="5"/>
      <c r="J2448" s="5"/>
      <c r="M2448" s="5"/>
      <c r="N2448" s="5"/>
      <c r="O2448" s="5"/>
      <c r="P2448" s="5"/>
      <c r="Q2448" s="5"/>
      <c r="R2448" s="5"/>
      <c r="W2448" s="5"/>
      <c r="X2448" s="5"/>
      <c r="Y2448" s="5"/>
      <c r="Z2448" s="5"/>
      <c r="AA2448" s="5"/>
      <c r="AC2448" s="5"/>
      <c r="AE2448" s="5"/>
    </row>
    <row r="2449" ht="15.75" customHeight="1">
      <c r="A2449" s="17"/>
      <c r="B2449" s="5"/>
      <c r="C2449" s="5"/>
      <c r="D2449" s="5"/>
      <c r="G2449" s="5"/>
      <c r="H2449" s="5"/>
      <c r="M2449" s="5"/>
      <c r="N2449" s="5"/>
      <c r="O2449" s="5"/>
      <c r="S2449" s="5"/>
      <c r="T2449" s="5"/>
      <c r="W2449" s="5"/>
      <c r="X2449" s="5"/>
      <c r="Z2449" s="5"/>
      <c r="AA2449" s="5"/>
    </row>
    <row r="2450" ht="15.75" customHeight="1">
      <c r="A2450" s="17"/>
      <c r="B2450" s="5"/>
      <c r="C2450" s="5"/>
      <c r="D2450" s="5"/>
      <c r="G2450" s="5"/>
      <c r="H2450" s="5"/>
      <c r="M2450" s="5"/>
      <c r="N2450" s="5"/>
      <c r="O2450" s="5"/>
      <c r="S2450" s="5"/>
      <c r="T2450" s="5"/>
      <c r="Z2450" s="5"/>
      <c r="AA2450" s="5"/>
      <c r="AE2450" s="5"/>
      <c r="AF2450" s="5"/>
      <c r="AG2450" s="5"/>
    </row>
    <row r="2451" ht="15.75" customHeight="1">
      <c r="A2451" s="17"/>
      <c r="B2451" s="5"/>
      <c r="C2451" s="5"/>
      <c r="D2451" s="5"/>
      <c r="G2451" s="5"/>
      <c r="H2451" s="5"/>
      <c r="I2451" s="5"/>
      <c r="J2451" s="5"/>
      <c r="M2451" s="5"/>
      <c r="N2451" s="5"/>
      <c r="O2451" s="5"/>
      <c r="Q2451" s="5"/>
      <c r="R2451" s="5"/>
      <c r="S2451" s="5"/>
      <c r="T2451" s="5"/>
      <c r="AB2451" s="5"/>
      <c r="AE2451" s="5"/>
    </row>
    <row r="2452" ht="15.75" customHeight="1">
      <c r="A2452" s="17"/>
      <c r="B2452" s="5"/>
      <c r="C2452" s="5"/>
      <c r="D2452" s="5"/>
      <c r="G2452" s="5"/>
      <c r="H2452" s="5"/>
      <c r="M2452" s="5"/>
      <c r="N2452" s="5"/>
      <c r="P2452" s="5"/>
      <c r="AC2452" s="5"/>
    </row>
    <row r="2453" ht="15.75" customHeight="1">
      <c r="A2453" s="17"/>
      <c r="B2453" s="5"/>
      <c r="C2453" s="5"/>
      <c r="D2453" s="5"/>
      <c r="E2453" s="5"/>
      <c r="F2453" s="5"/>
      <c r="M2453" s="5"/>
      <c r="N2453" s="5"/>
      <c r="O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D2453" s="5"/>
    </row>
    <row r="2454" ht="15.75" customHeight="1">
      <c r="A2454" s="17"/>
      <c r="B2454" s="5"/>
      <c r="C2454" s="5"/>
      <c r="D2454" s="5"/>
      <c r="O2454" s="5"/>
    </row>
    <row r="2455" ht="15.75" customHeight="1">
      <c r="A2455" s="17"/>
      <c r="B2455" s="5"/>
      <c r="C2455" s="5"/>
      <c r="M2455" s="5"/>
      <c r="N2455" s="5"/>
      <c r="Z2455" s="5"/>
      <c r="AA2455" s="5"/>
    </row>
    <row r="2456" ht="15.75" customHeight="1">
      <c r="A2456" s="17"/>
      <c r="B2456" s="5"/>
      <c r="C2456" s="5"/>
      <c r="M2456" s="5"/>
      <c r="N2456" s="5"/>
      <c r="O2456" s="5"/>
    </row>
    <row r="2457" ht="15.75" customHeight="1">
      <c r="A2457" s="17"/>
      <c r="B2457" s="5"/>
      <c r="C2457" s="5"/>
      <c r="M2457" s="5"/>
      <c r="N2457" s="5"/>
      <c r="O2457" s="5"/>
      <c r="P2457" s="5"/>
      <c r="U2457" s="5"/>
      <c r="V2457" s="5"/>
      <c r="W2457" s="5"/>
      <c r="X2457" s="5"/>
      <c r="Y2457" s="5"/>
      <c r="AC2457" s="5"/>
    </row>
    <row r="2458" ht="15.75" customHeight="1">
      <c r="A2458" s="17"/>
      <c r="B2458" s="5"/>
      <c r="C2458" s="5"/>
      <c r="D2458" s="5"/>
      <c r="G2458" s="5"/>
      <c r="H2458" s="5"/>
      <c r="I2458" s="5"/>
      <c r="J2458" s="5"/>
      <c r="O2458" s="5"/>
      <c r="U2458" s="5"/>
      <c r="V2458" s="5"/>
      <c r="W2458" s="5"/>
      <c r="X2458" s="5"/>
      <c r="Z2458" s="5"/>
      <c r="AA2458" s="5"/>
    </row>
    <row r="2459" ht="15.75" customHeight="1">
      <c r="A2459" s="17"/>
      <c r="B2459" s="5"/>
      <c r="C2459" s="5"/>
      <c r="D2459" s="5"/>
      <c r="M2459" s="5"/>
      <c r="N2459" s="5"/>
      <c r="O2459" s="5"/>
      <c r="Q2459" s="5"/>
      <c r="R2459" s="5"/>
      <c r="S2459" s="5"/>
      <c r="T2459" s="5"/>
      <c r="W2459" s="5"/>
      <c r="X2459" s="5"/>
      <c r="Z2459" s="5"/>
      <c r="AA2459" s="5"/>
    </row>
    <row r="2460" ht="15.75" customHeight="1">
      <c r="A2460" s="17"/>
      <c r="B2460" s="5"/>
      <c r="C2460" s="5"/>
      <c r="D2460" s="5"/>
      <c r="E2460" s="5"/>
      <c r="F2460" s="5"/>
      <c r="G2460" s="5"/>
      <c r="H2460" s="5"/>
      <c r="I2460" s="5"/>
      <c r="J2460" s="5"/>
      <c r="M2460" s="5"/>
      <c r="N2460" s="5"/>
      <c r="O2460" s="5"/>
      <c r="P2460" s="5"/>
      <c r="Q2460" s="5"/>
      <c r="R2460" s="5"/>
      <c r="W2460" s="5"/>
      <c r="X2460" s="5"/>
      <c r="Y2460" s="5"/>
      <c r="Z2460" s="5"/>
      <c r="AA2460" s="5"/>
      <c r="AB2460" s="5"/>
      <c r="AF2460" s="5"/>
      <c r="AG2460" s="5"/>
      <c r="AH2460" s="5"/>
    </row>
    <row r="2461" ht="15.75" customHeight="1">
      <c r="A2461" s="17"/>
      <c r="B2461" s="5"/>
      <c r="C2461" s="5"/>
      <c r="D2461" s="5"/>
      <c r="I2461" s="5"/>
      <c r="J2461" s="5"/>
      <c r="M2461" s="5"/>
      <c r="N2461" s="5"/>
      <c r="O2461" s="5"/>
      <c r="P2461" s="5"/>
      <c r="Q2461" s="5"/>
      <c r="R2461" s="5"/>
      <c r="W2461" s="5"/>
      <c r="X2461" s="5"/>
      <c r="Y2461" s="5"/>
      <c r="AD2461" s="5"/>
      <c r="AF2461" s="5"/>
      <c r="AG2461" s="5"/>
    </row>
    <row r="2462" ht="15.75" customHeight="1">
      <c r="A2462" s="17"/>
      <c r="B2462" s="5"/>
      <c r="C2462" s="5"/>
      <c r="D2462" s="5"/>
      <c r="M2462" s="5"/>
      <c r="N2462" s="5"/>
    </row>
    <row r="2463" ht="15.75" customHeight="1">
      <c r="A2463" s="17"/>
      <c r="B2463" s="5"/>
      <c r="C2463" s="5"/>
      <c r="M2463" s="5"/>
      <c r="N2463" s="5"/>
      <c r="O2463" s="5"/>
      <c r="P2463" s="5"/>
      <c r="AC2463" s="5"/>
      <c r="AD2463" s="5"/>
      <c r="AH2463" s="5"/>
    </row>
    <row r="2464" ht="15.75" customHeight="1">
      <c r="A2464" s="17"/>
      <c r="B2464" s="5"/>
      <c r="C2464" s="5"/>
      <c r="D2464" s="5"/>
      <c r="O2464" s="5"/>
      <c r="U2464" s="5"/>
      <c r="V2464" s="5"/>
    </row>
    <row r="2465" ht="15.75" customHeight="1">
      <c r="A2465" s="17"/>
      <c r="B2465" s="5"/>
      <c r="C2465" s="5"/>
      <c r="G2465" s="5"/>
      <c r="H2465" s="5"/>
    </row>
    <row r="2466" ht="15.75" customHeight="1">
      <c r="A2466" s="17"/>
      <c r="B2466" s="5"/>
      <c r="C2466" s="5"/>
      <c r="D2466" s="5"/>
      <c r="M2466" s="5"/>
      <c r="N2466" s="5"/>
      <c r="O2466" s="5"/>
      <c r="AC2466" s="5"/>
    </row>
    <row r="2467" ht="15.75" customHeight="1">
      <c r="A2467" s="17"/>
      <c r="B2467" s="5"/>
      <c r="C2467" s="5"/>
      <c r="D2467" s="5"/>
      <c r="M2467" s="5"/>
      <c r="N2467" s="5"/>
      <c r="Q2467" s="5"/>
      <c r="R2467" s="5"/>
      <c r="Y2467" s="5"/>
    </row>
    <row r="2468" ht="15.75" customHeight="1">
      <c r="A2468" s="17"/>
      <c r="B2468" s="5"/>
      <c r="C2468" s="5"/>
      <c r="D2468" s="5"/>
      <c r="W2468" s="5"/>
      <c r="X2468" s="5"/>
    </row>
    <row r="2469" ht="15.75" customHeight="1">
      <c r="A2469" s="17"/>
      <c r="B2469" s="5"/>
      <c r="C2469" s="5"/>
      <c r="D2469" s="5"/>
      <c r="E2469" s="5"/>
      <c r="F2469" s="5"/>
      <c r="M2469" s="5"/>
      <c r="N2469" s="5"/>
    </row>
    <row r="2470" ht="15.75" customHeight="1">
      <c r="A2470" s="17"/>
      <c r="B2470" s="5"/>
      <c r="C2470" s="5"/>
      <c r="AC2470" s="5"/>
      <c r="AD2470" s="5"/>
    </row>
    <row r="2471" ht="15.75" customHeight="1">
      <c r="A2471" s="17"/>
      <c r="B2471" s="5"/>
      <c r="C2471" s="5"/>
      <c r="D2471" s="5"/>
      <c r="G2471" s="5"/>
      <c r="H2471" s="5"/>
      <c r="O2471" s="5"/>
      <c r="AB2471" s="5"/>
      <c r="AE2471" s="5"/>
    </row>
    <row r="2472" ht="15.75" customHeight="1">
      <c r="A2472" s="17"/>
      <c r="B2472" s="5"/>
      <c r="C2472" s="5"/>
      <c r="M2472" s="5"/>
      <c r="N2472" s="5"/>
      <c r="W2472" s="5"/>
      <c r="X2472" s="5"/>
      <c r="Z2472" s="5"/>
      <c r="AA2472" s="5"/>
      <c r="AB2472" s="5"/>
    </row>
    <row r="2473" ht="15.75" customHeight="1">
      <c r="A2473" s="17"/>
      <c r="B2473" s="5"/>
      <c r="C2473" s="5"/>
      <c r="P2473" s="5"/>
      <c r="AD2473" s="5"/>
    </row>
    <row r="2474" ht="15.75" customHeight="1">
      <c r="A2474" s="17"/>
      <c r="B2474" s="5"/>
      <c r="C2474" s="5"/>
      <c r="O2474" s="5"/>
      <c r="Q2474" s="5"/>
      <c r="R2474" s="5"/>
    </row>
    <row r="2475" ht="15.75" customHeight="1">
      <c r="A2475" s="17"/>
      <c r="B2475" s="5"/>
      <c r="C2475" s="5"/>
      <c r="O2475" s="5"/>
      <c r="P2475" s="5"/>
      <c r="W2475" s="5"/>
      <c r="X2475" s="5"/>
      <c r="AD2475" s="5"/>
    </row>
    <row r="2476" ht="15.75" customHeight="1">
      <c r="A2476" s="17"/>
      <c r="B2476" s="5"/>
      <c r="C2476" s="5"/>
    </row>
    <row r="2477" ht="15.75" customHeight="1">
      <c r="A2477" s="17"/>
      <c r="B2477" s="5"/>
      <c r="C2477" s="5"/>
      <c r="I2477" s="5"/>
      <c r="J2477" s="5"/>
      <c r="K2477" s="5"/>
      <c r="L2477" s="5"/>
      <c r="P2477" s="5"/>
      <c r="S2477" s="5"/>
      <c r="T2477" s="5"/>
      <c r="Y2477" s="5"/>
      <c r="AD2477" s="5"/>
    </row>
    <row r="2478" ht="15.75" customHeight="1">
      <c r="A2478" s="17"/>
      <c r="B2478" s="5"/>
      <c r="C2478" s="5"/>
      <c r="O2478" s="5"/>
      <c r="Z2478" s="5"/>
      <c r="AA2478" s="5"/>
      <c r="AE2478" s="5"/>
    </row>
    <row r="2479" ht="15.75" customHeight="1">
      <c r="A2479" s="17"/>
      <c r="B2479" s="5"/>
      <c r="C2479" s="5"/>
      <c r="D2479" s="5"/>
      <c r="M2479" s="5"/>
      <c r="N2479" s="5"/>
      <c r="P2479" s="5"/>
      <c r="S2479" s="5"/>
      <c r="T2479" s="5"/>
      <c r="Y2479" s="5"/>
      <c r="AC2479" s="5"/>
      <c r="AH2479" s="5"/>
    </row>
    <row r="2480" ht="15.75" customHeight="1">
      <c r="A2480" s="17"/>
      <c r="B2480" s="5"/>
      <c r="C2480" s="5"/>
      <c r="AD2480" s="5"/>
    </row>
    <row r="2481" ht="15.75" customHeight="1">
      <c r="A2481" s="17"/>
      <c r="B2481" s="5"/>
      <c r="C2481" s="5"/>
      <c r="D2481" s="5"/>
      <c r="E2481" s="5"/>
      <c r="F2481" s="5"/>
      <c r="G2481" s="5"/>
      <c r="H2481" s="5"/>
      <c r="I2481" s="5"/>
      <c r="J2481" s="5"/>
      <c r="AE2481" s="5"/>
    </row>
    <row r="2482" ht="15.75" customHeight="1">
      <c r="A2482" s="17"/>
      <c r="B2482" s="5"/>
      <c r="C2482" s="5"/>
    </row>
    <row r="2483" ht="15.75" customHeight="1">
      <c r="A2483" s="17"/>
      <c r="B2483" s="5"/>
      <c r="C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</row>
    <row r="2484" ht="15.75" customHeight="1">
      <c r="A2484" s="17"/>
      <c r="B2484" s="5"/>
      <c r="C2484" s="5"/>
      <c r="D2484" s="5"/>
      <c r="M2484" s="5"/>
      <c r="N2484" s="5"/>
      <c r="O2484" s="5"/>
      <c r="Q2484" s="5"/>
      <c r="R2484" s="5"/>
      <c r="U2484" s="5"/>
      <c r="V2484" s="5"/>
      <c r="Y2484" s="5"/>
      <c r="Z2484" s="5"/>
      <c r="AA2484" s="5"/>
      <c r="AH2484" s="5"/>
    </row>
    <row r="2485" ht="15.75" customHeight="1">
      <c r="A2485" s="17"/>
      <c r="B2485" s="5"/>
      <c r="C2485" s="5"/>
      <c r="M2485" s="5"/>
      <c r="N2485" s="5"/>
      <c r="O2485" s="5"/>
    </row>
    <row r="2486" ht="15.75" customHeight="1">
      <c r="A2486" s="17"/>
      <c r="B2486" s="5"/>
      <c r="C2486" s="5"/>
      <c r="M2486" s="5"/>
      <c r="N2486" s="5"/>
      <c r="O2486" s="5"/>
    </row>
    <row r="2487" ht="15.75" customHeight="1">
      <c r="A2487" s="17"/>
      <c r="B2487" s="5"/>
      <c r="C2487" s="5"/>
      <c r="D2487" s="5"/>
      <c r="U2487" s="5"/>
      <c r="V2487" s="5"/>
      <c r="W2487" s="5"/>
      <c r="X2487" s="5"/>
      <c r="Z2487" s="5"/>
      <c r="AA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</row>
    <row r="2488" ht="15.75" customHeight="1">
      <c r="A2488" s="17"/>
      <c r="B2488" s="5"/>
      <c r="C2488" s="5"/>
      <c r="D2488" s="5"/>
      <c r="G2488" s="5"/>
      <c r="H2488" s="5"/>
      <c r="I2488" s="5"/>
      <c r="J2488" s="5"/>
      <c r="M2488" s="5"/>
      <c r="N2488" s="5"/>
      <c r="O2488" s="5"/>
      <c r="S2488" s="5"/>
      <c r="T2488" s="5"/>
      <c r="U2488" s="5"/>
      <c r="V2488" s="5"/>
      <c r="W2488" s="5"/>
      <c r="X2488" s="5"/>
      <c r="Z2488" s="5"/>
      <c r="AA2488" s="5"/>
      <c r="AC2488" s="5"/>
      <c r="AD2488" s="5"/>
    </row>
    <row r="2489" ht="15.75" customHeight="1">
      <c r="A2489" s="17"/>
      <c r="B2489" s="5"/>
      <c r="C2489" s="5"/>
      <c r="D2489" s="5"/>
      <c r="G2489" s="5"/>
      <c r="H2489" s="5"/>
      <c r="M2489" s="5"/>
      <c r="N2489" s="5"/>
      <c r="Q2489" s="5"/>
      <c r="R2489" s="5"/>
      <c r="S2489" s="5"/>
      <c r="T2489" s="5"/>
      <c r="Y2489" s="5"/>
    </row>
    <row r="2490" ht="15.75" customHeight="1">
      <c r="A2490" s="17"/>
      <c r="B2490" s="5"/>
      <c r="C2490" s="5"/>
      <c r="M2490" s="5"/>
      <c r="N2490" s="5"/>
      <c r="S2490" s="5"/>
      <c r="T2490" s="5"/>
      <c r="W2490" s="5"/>
      <c r="X2490" s="5"/>
      <c r="Z2490" s="5"/>
      <c r="AA2490" s="5"/>
    </row>
    <row r="2491" ht="15.75" customHeight="1">
      <c r="A2491" s="17"/>
      <c r="B2491" s="5"/>
      <c r="C2491" s="5"/>
      <c r="D2491" s="5"/>
      <c r="E2491" s="5"/>
      <c r="F2491" s="5"/>
      <c r="M2491" s="5"/>
      <c r="N2491" s="5"/>
      <c r="W2491" s="5"/>
      <c r="X2491" s="5"/>
      <c r="Y2491" s="5"/>
      <c r="AB2491" s="5"/>
    </row>
    <row r="2492" ht="15.75" customHeight="1">
      <c r="A2492" s="17"/>
      <c r="B2492" s="5"/>
      <c r="C2492" s="5"/>
      <c r="M2492" s="5"/>
      <c r="N2492" s="5"/>
      <c r="Q2492" s="5"/>
      <c r="R2492" s="5"/>
      <c r="S2492" s="5"/>
      <c r="T2492" s="5"/>
    </row>
    <row r="2493" ht="15.75" customHeight="1">
      <c r="A2493" s="17"/>
      <c r="B2493" s="5"/>
      <c r="C2493" s="5"/>
      <c r="D2493" s="5"/>
      <c r="G2493" s="5"/>
      <c r="H2493" s="5"/>
      <c r="S2493" s="5"/>
      <c r="T2493" s="5"/>
      <c r="W2493" s="5"/>
      <c r="X2493" s="5"/>
      <c r="Y2493" s="5"/>
      <c r="Z2493" s="5"/>
      <c r="AA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</row>
    <row r="2494" ht="15.75" customHeight="1">
      <c r="A2494" s="17"/>
      <c r="B2494" s="5"/>
      <c r="C2494" s="5"/>
      <c r="D2494" s="5"/>
      <c r="I2494" s="5"/>
      <c r="J2494" s="5"/>
      <c r="M2494" s="5"/>
      <c r="N2494" s="5"/>
      <c r="O2494" s="5"/>
      <c r="W2494" s="5"/>
      <c r="X2494" s="5"/>
      <c r="Z2494" s="5"/>
      <c r="AA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</row>
    <row r="2495" ht="15.75" customHeight="1">
      <c r="A2495" s="17"/>
      <c r="B2495" s="5"/>
      <c r="C2495" s="5"/>
      <c r="K2495" s="5"/>
      <c r="L2495" s="5"/>
      <c r="M2495" s="5"/>
      <c r="N2495" s="5"/>
      <c r="W2495" s="5"/>
      <c r="X2495" s="5"/>
      <c r="Y2495" s="5"/>
      <c r="AB2495" s="5"/>
      <c r="AD2495" s="5"/>
      <c r="AF2495" s="5"/>
      <c r="AG2495" s="5"/>
    </row>
    <row r="2496" ht="15.75" customHeight="1">
      <c r="A2496" s="17"/>
      <c r="B2496" s="5"/>
      <c r="C2496" s="5"/>
      <c r="D2496" s="5"/>
      <c r="G2496" s="5"/>
      <c r="H2496" s="5"/>
      <c r="I2496" s="5"/>
      <c r="J2496" s="5"/>
      <c r="M2496" s="5"/>
      <c r="N2496" s="5"/>
      <c r="O2496" s="5"/>
      <c r="Q2496" s="5"/>
      <c r="R2496" s="5"/>
      <c r="Y2496" s="5"/>
      <c r="Z2496" s="5"/>
      <c r="AA2496" s="5"/>
      <c r="AH2496" s="5"/>
    </row>
    <row r="2497" ht="15.75" customHeight="1">
      <c r="A2497" s="17"/>
      <c r="B2497" s="5"/>
      <c r="C2497" s="5"/>
      <c r="D2497" s="5"/>
      <c r="M2497" s="5"/>
      <c r="N2497" s="5"/>
      <c r="Q2497" s="5"/>
      <c r="R2497" s="5"/>
      <c r="S2497" s="5"/>
      <c r="T2497" s="5"/>
      <c r="Z2497" s="5"/>
      <c r="AA2497" s="5"/>
    </row>
    <row r="2498" ht="15.75" customHeight="1">
      <c r="A2498" s="17"/>
      <c r="B2498" s="5"/>
      <c r="C2498" s="5"/>
      <c r="E2498" s="5"/>
      <c r="F2498" s="5"/>
      <c r="I2498" s="5"/>
      <c r="J2498" s="5"/>
      <c r="M2498" s="5"/>
      <c r="N2498" s="5"/>
      <c r="O2498" s="5"/>
      <c r="Q2498" s="5"/>
      <c r="R2498" s="5"/>
      <c r="U2498" s="5"/>
      <c r="V2498" s="5"/>
      <c r="W2498" s="5"/>
      <c r="X2498" s="5"/>
      <c r="Y2498" s="5"/>
    </row>
    <row r="2499" ht="15.75" customHeight="1">
      <c r="A2499" s="17"/>
      <c r="B2499" s="5"/>
      <c r="C2499" s="5"/>
      <c r="D2499" s="5"/>
      <c r="M2499" s="5"/>
      <c r="N2499" s="5"/>
      <c r="O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D2499" s="5"/>
    </row>
    <row r="2500" ht="15.75" customHeight="1">
      <c r="A2500" s="17"/>
      <c r="B2500" s="5"/>
      <c r="C2500" s="5"/>
      <c r="I2500" s="5"/>
      <c r="J2500" s="5"/>
      <c r="K2500" s="5"/>
      <c r="L2500" s="5"/>
      <c r="M2500" s="5"/>
      <c r="N2500" s="5"/>
      <c r="O2500" s="5"/>
      <c r="S2500" s="5"/>
      <c r="T2500" s="5"/>
      <c r="U2500" s="5"/>
      <c r="V2500" s="5"/>
      <c r="W2500" s="5"/>
      <c r="X2500" s="5"/>
      <c r="Y2500" s="5"/>
      <c r="Z2500" s="5"/>
      <c r="AA2500" s="5"/>
    </row>
    <row r="2501" ht="15.75" customHeight="1">
      <c r="A2501" s="17"/>
      <c r="B2501" s="5"/>
      <c r="C2501" s="5"/>
      <c r="D2501" s="5"/>
      <c r="E2501" s="5"/>
      <c r="F2501" s="5"/>
      <c r="M2501" s="5"/>
      <c r="N2501" s="5"/>
      <c r="O2501" s="5"/>
    </row>
    <row r="2502" ht="15.75" customHeight="1">
      <c r="A2502" s="17"/>
      <c r="B2502" s="5"/>
      <c r="C2502" s="5"/>
      <c r="D2502" s="5"/>
      <c r="E2502" s="5"/>
      <c r="F2502" s="5"/>
      <c r="O2502" s="5"/>
      <c r="S2502" s="5"/>
      <c r="T2502" s="5"/>
      <c r="Y2502" s="5"/>
      <c r="Z2502" s="5"/>
      <c r="AA2502" s="5"/>
      <c r="AH2502" s="5"/>
    </row>
    <row r="2503" ht="15.75" customHeight="1">
      <c r="A2503" s="17"/>
      <c r="B2503" s="5"/>
      <c r="C2503" s="5"/>
      <c r="D2503" s="5"/>
      <c r="M2503" s="5"/>
      <c r="N2503" s="5"/>
      <c r="O2503" s="5"/>
      <c r="P2503" s="5"/>
      <c r="W2503" s="5"/>
      <c r="X2503" s="5"/>
      <c r="Z2503" s="5"/>
      <c r="AA2503" s="5"/>
    </row>
    <row r="2504" ht="15.75" customHeight="1">
      <c r="A2504" s="17"/>
      <c r="B2504" s="5"/>
      <c r="C2504" s="5"/>
      <c r="G2504" s="5"/>
      <c r="H2504" s="5"/>
      <c r="I2504" s="5"/>
      <c r="J2504" s="5"/>
      <c r="M2504" s="5"/>
      <c r="N2504" s="5"/>
      <c r="Q2504" s="5"/>
      <c r="R2504" s="5"/>
    </row>
    <row r="2505" ht="15.75" customHeight="1">
      <c r="A2505" s="17"/>
      <c r="B2505" s="5"/>
      <c r="C2505" s="5"/>
      <c r="G2505" s="5"/>
      <c r="H2505" s="5"/>
      <c r="I2505" s="5"/>
      <c r="J2505" s="5"/>
      <c r="S2505" s="5"/>
      <c r="T2505" s="5"/>
      <c r="U2505" s="5"/>
      <c r="V2505" s="5"/>
      <c r="W2505" s="5"/>
      <c r="X2505" s="5"/>
    </row>
    <row r="2506" ht="15.75" customHeight="1">
      <c r="A2506" s="17"/>
      <c r="B2506" s="5"/>
      <c r="C2506" s="5"/>
      <c r="O2506" s="5"/>
    </row>
    <row r="2507" ht="15.75" customHeight="1">
      <c r="A2507" s="17"/>
      <c r="B2507" s="5"/>
      <c r="C2507" s="5"/>
      <c r="O2507" s="5"/>
      <c r="S2507" s="5"/>
      <c r="T2507" s="5"/>
      <c r="U2507" s="5"/>
      <c r="V2507" s="5"/>
      <c r="W2507" s="5"/>
      <c r="X2507" s="5"/>
      <c r="AD2507" s="5"/>
    </row>
    <row r="2508" ht="15.75" customHeight="1">
      <c r="A2508" s="17"/>
      <c r="B2508" s="5"/>
      <c r="C2508" s="5"/>
      <c r="I2508" s="5"/>
      <c r="J2508" s="5"/>
      <c r="M2508" s="5"/>
      <c r="N2508" s="5"/>
      <c r="O2508" s="5"/>
      <c r="Z2508" s="5"/>
      <c r="AA2508" s="5"/>
      <c r="AD2508" s="5"/>
    </row>
    <row r="2509" ht="15.75" customHeight="1">
      <c r="A2509" s="17"/>
      <c r="B2509" s="5"/>
      <c r="C2509" s="5"/>
      <c r="D2509" s="5"/>
      <c r="M2509" s="5"/>
      <c r="N2509" s="5"/>
      <c r="O2509" s="5"/>
      <c r="W2509" s="5"/>
      <c r="X2509" s="5"/>
      <c r="AD2509" s="5"/>
    </row>
    <row r="2510" ht="15.75" customHeight="1">
      <c r="A2510" s="17"/>
      <c r="B2510" s="5"/>
      <c r="C2510" s="5"/>
      <c r="D2510" s="5"/>
      <c r="M2510" s="5"/>
      <c r="N2510" s="5"/>
      <c r="O2510" s="5"/>
      <c r="P2510" s="5"/>
      <c r="S2510" s="5"/>
      <c r="T2510" s="5"/>
      <c r="U2510" s="5"/>
      <c r="V2510" s="5"/>
      <c r="Y2510" s="5"/>
      <c r="Z2510" s="5"/>
      <c r="AA2510" s="5"/>
    </row>
    <row r="2511" ht="15.75" customHeight="1">
      <c r="A2511" s="17"/>
      <c r="B2511" s="5"/>
      <c r="C2511" s="5"/>
      <c r="M2511" s="5"/>
      <c r="N2511" s="5"/>
      <c r="S2511" s="5"/>
      <c r="T2511" s="5"/>
      <c r="U2511" s="5"/>
      <c r="V2511" s="5"/>
      <c r="AD2511" s="5"/>
    </row>
    <row r="2512" ht="15.75" customHeight="1">
      <c r="A2512" s="17"/>
      <c r="B2512" s="5"/>
      <c r="C2512" s="5"/>
      <c r="D2512" s="5"/>
      <c r="E2512" s="5"/>
      <c r="F2512" s="5"/>
      <c r="O2512" s="5"/>
      <c r="Q2512" s="5"/>
      <c r="R2512" s="5"/>
      <c r="Z2512" s="5"/>
      <c r="AA2512" s="5"/>
    </row>
    <row r="2513" ht="15.75" customHeight="1">
      <c r="A2513" s="17"/>
      <c r="B2513" s="5"/>
      <c r="C2513" s="5"/>
      <c r="D2513" s="5"/>
      <c r="M2513" s="5"/>
      <c r="N2513" s="5"/>
      <c r="Y2513" s="5"/>
    </row>
    <row r="2514" ht="15.75" customHeight="1">
      <c r="A2514" s="17"/>
      <c r="B2514" s="5"/>
      <c r="C2514" s="5"/>
      <c r="D2514" s="5"/>
      <c r="G2514" s="5"/>
      <c r="H2514" s="5"/>
      <c r="M2514" s="5"/>
      <c r="N2514" s="5"/>
      <c r="O2514" s="5"/>
      <c r="Y2514" s="5"/>
      <c r="Z2514" s="5"/>
      <c r="AA2514" s="5"/>
      <c r="AF2514" s="5"/>
      <c r="AG2514" s="5"/>
    </row>
    <row r="2515" ht="15.75" customHeight="1">
      <c r="A2515" s="17"/>
      <c r="B2515" s="5"/>
      <c r="C2515" s="5"/>
      <c r="I2515" s="5"/>
      <c r="J2515" s="5"/>
      <c r="M2515" s="5"/>
      <c r="N2515" s="5"/>
      <c r="O2515" s="5"/>
      <c r="Q2515" s="5"/>
      <c r="R2515" s="5"/>
      <c r="AD2515" s="5"/>
      <c r="AH2515" s="5"/>
    </row>
    <row r="2516" ht="15.75" customHeight="1">
      <c r="A2516" s="17"/>
      <c r="B2516" s="5"/>
      <c r="C2516" s="5"/>
      <c r="D2516" s="5"/>
      <c r="M2516" s="5"/>
      <c r="N2516" s="5"/>
      <c r="O2516" s="5"/>
      <c r="Q2516" s="5"/>
      <c r="R2516" s="5"/>
      <c r="AH2516" s="5"/>
    </row>
    <row r="2517" ht="15.75" customHeight="1">
      <c r="A2517" s="17"/>
      <c r="B2517" s="5"/>
      <c r="C2517" s="5"/>
      <c r="AB2517" s="5"/>
      <c r="AD2517" s="5"/>
    </row>
    <row r="2518" ht="15.75" customHeight="1">
      <c r="A2518" s="17"/>
      <c r="B2518" s="5"/>
      <c r="C2518" s="5"/>
      <c r="D2518" s="5"/>
      <c r="G2518" s="5"/>
      <c r="H2518" s="5"/>
      <c r="P2518" s="5"/>
      <c r="U2518" s="5"/>
      <c r="V2518" s="5"/>
      <c r="W2518" s="5"/>
      <c r="X2518" s="5"/>
      <c r="Z2518" s="5"/>
      <c r="AA2518" s="5"/>
      <c r="AF2518" s="5"/>
      <c r="AG2518" s="5"/>
    </row>
    <row r="2519" ht="15.75" customHeight="1">
      <c r="A2519" s="17"/>
      <c r="B2519" s="5"/>
      <c r="C2519" s="5"/>
      <c r="D2519" s="5"/>
      <c r="M2519" s="5"/>
      <c r="N2519" s="5"/>
      <c r="AB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</row>
    <row r="2520" ht="15.75" customHeight="1">
      <c r="A2520" s="17"/>
      <c r="B2520" s="5"/>
      <c r="C2520" s="5"/>
      <c r="D2520" s="5"/>
      <c r="G2520" s="5"/>
      <c r="H2520" s="5"/>
      <c r="O2520" s="5"/>
      <c r="S2520" s="5"/>
      <c r="T2520" s="5"/>
      <c r="W2520" s="5"/>
      <c r="X2520" s="5"/>
      <c r="Z2520" s="5"/>
      <c r="AA2520" s="5"/>
      <c r="AD2520" s="5"/>
    </row>
    <row r="2521" ht="15.75" customHeight="1">
      <c r="A2521" s="17"/>
      <c r="B2521" s="5"/>
      <c r="C2521" s="5"/>
      <c r="Q2521" s="5"/>
      <c r="R2521" s="5"/>
      <c r="S2521" s="5"/>
      <c r="T2521" s="5"/>
    </row>
    <row r="2522" ht="15.75" customHeight="1">
      <c r="A2522" s="17"/>
      <c r="B2522" s="5"/>
      <c r="C2522" s="5"/>
      <c r="D2522" s="5"/>
      <c r="S2522" s="5"/>
      <c r="T2522" s="5"/>
    </row>
    <row r="2523" ht="15.75" customHeight="1">
      <c r="A2523" s="17"/>
      <c r="B2523" s="5"/>
      <c r="C2523" s="5"/>
      <c r="D2523" s="5"/>
    </row>
    <row r="2524" ht="15.75" customHeight="1">
      <c r="A2524" s="17"/>
      <c r="B2524" s="5"/>
      <c r="C2524" s="5"/>
      <c r="I2524" s="5"/>
      <c r="J2524" s="5"/>
      <c r="Q2524" s="5"/>
      <c r="R2524" s="5"/>
      <c r="Z2524" s="5"/>
      <c r="AA2524" s="5"/>
      <c r="AD2524" s="5"/>
    </row>
    <row r="2525" ht="15.75" customHeight="1">
      <c r="A2525" s="17"/>
      <c r="B2525" s="5"/>
      <c r="C2525" s="5"/>
      <c r="E2525" s="5"/>
      <c r="F2525" s="5"/>
    </row>
    <row r="2526" ht="15.75" customHeight="1">
      <c r="A2526" s="17"/>
      <c r="B2526" s="5"/>
      <c r="C2526" s="5"/>
      <c r="D2526" s="5"/>
      <c r="M2526" s="5"/>
      <c r="N2526" s="5"/>
      <c r="AF2526" s="5"/>
      <c r="AG2526" s="5"/>
    </row>
    <row r="2527" ht="15.75" customHeight="1">
      <c r="A2527" s="17"/>
      <c r="B2527" s="5"/>
      <c r="C2527" s="5"/>
      <c r="D2527" s="5"/>
      <c r="Q2527" s="5"/>
      <c r="R2527" s="5"/>
      <c r="Z2527" s="5"/>
      <c r="AA2527" s="5"/>
    </row>
    <row r="2528" ht="15.75" customHeight="1">
      <c r="A2528" s="17"/>
      <c r="B2528" s="5"/>
      <c r="C2528" s="5"/>
      <c r="G2528" s="5"/>
      <c r="H2528" s="5"/>
      <c r="K2528" s="5"/>
      <c r="L2528" s="5"/>
      <c r="M2528" s="5"/>
      <c r="N2528" s="5"/>
      <c r="Z2528" s="5"/>
      <c r="AA2528" s="5"/>
    </row>
    <row r="2529" ht="15.75" customHeight="1">
      <c r="A2529" s="17"/>
      <c r="B2529" s="5"/>
      <c r="C2529" s="5"/>
      <c r="D2529" s="5"/>
      <c r="E2529" s="5"/>
      <c r="F2529" s="5"/>
      <c r="O2529" s="5"/>
      <c r="W2529" s="5"/>
      <c r="X2529" s="5"/>
      <c r="Z2529" s="5"/>
      <c r="AA2529" s="5"/>
    </row>
    <row r="2530" ht="15.75" customHeight="1">
      <c r="A2530" s="17"/>
      <c r="B2530" s="5"/>
      <c r="C2530" s="5"/>
      <c r="D2530" s="5"/>
      <c r="E2530" s="5"/>
      <c r="F2530" s="5"/>
      <c r="I2530" s="5"/>
      <c r="J2530" s="5"/>
      <c r="M2530" s="5"/>
      <c r="N2530" s="5"/>
      <c r="Q2530" s="5"/>
      <c r="R2530" s="5"/>
      <c r="S2530" s="5"/>
      <c r="T2530" s="5"/>
      <c r="U2530" s="5"/>
      <c r="V2530" s="5"/>
      <c r="Y2530" s="5"/>
      <c r="Z2530" s="5"/>
      <c r="AA2530" s="5"/>
    </row>
    <row r="2531" ht="15.75" customHeight="1">
      <c r="A2531" s="17"/>
      <c r="B2531" s="5"/>
      <c r="C2531" s="5"/>
      <c r="D2531" s="5"/>
      <c r="M2531" s="5"/>
      <c r="N2531" s="5"/>
      <c r="O2531" s="5"/>
      <c r="Q2531" s="5"/>
      <c r="R2531" s="5"/>
      <c r="W2531" s="5"/>
      <c r="X2531" s="5"/>
      <c r="Y2531" s="5"/>
      <c r="Z2531" s="5"/>
      <c r="AA2531" s="5"/>
      <c r="AB2531" s="5"/>
    </row>
    <row r="2532" ht="15.75" customHeight="1">
      <c r="A2532" s="17"/>
      <c r="B2532" s="5"/>
      <c r="C2532" s="5"/>
      <c r="M2532" s="5"/>
      <c r="N2532" s="5"/>
      <c r="S2532" s="5"/>
      <c r="T2532" s="5"/>
      <c r="W2532" s="5"/>
      <c r="X2532" s="5"/>
    </row>
    <row r="2533" ht="15.75" customHeight="1">
      <c r="A2533" s="17"/>
      <c r="B2533" s="5"/>
      <c r="C2533" s="5"/>
      <c r="M2533" s="5"/>
      <c r="N2533" s="5"/>
      <c r="O2533" s="5"/>
      <c r="Z2533" s="5"/>
      <c r="AA2533" s="5"/>
    </row>
    <row r="2534" ht="15.75" customHeight="1">
      <c r="A2534" s="17"/>
      <c r="B2534" s="5"/>
      <c r="C2534" s="5"/>
      <c r="D2534" s="5"/>
      <c r="G2534" s="5"/>
      <c r="H2534" s="5"/>
      <c r="O2534" s="5"/>
      <c r="W2534" s="5"/>
      <c r="X2534" s="5"/>
      <c r="AF2534" s="5"/>
      <c r="AG2534" s="5"/>
    </row>
    <row r="2535" ht="15.75" customHeight="1">
      <c r="A2535" s="17"/>
      <c r="B2535" s="5"/>
      <c r="C2535" s="5"/>
      <c r="P2535" s="5"/>
    </row>
    <row r="2536" ht="15.75" customHeight="1">
      <c r="A2536" s="17"/>
      <c r="B2536" s="5"/>
      <c r="C2536" s="5"/>
      <c r="D2536" s="5"/>
      <c r="G2536" s="5"/>
      <c r="H2536" s="5"/>
      <c r="K2536" s="5"/>
      <c r="L2536" s="5"/>
      <c r="M2536" s="5"/>
      <c r="N2536" s="5"/>
      <c r="O2536" s="5"/>
      <c r="P2536" s="5"/>
      <c r="S2536" s="5"/>
      <c r="T2536" s="5"/>
      <c r="W2536" s="5"/>
      <c r="X2536" s="5"/>
      <c r="Y2536" s="5"/>
      <c r="AB2536" s="5"/>
      <c r="AF2536" s="5"/>
      <c r="AG2536" s="5"/>
    </row>
    <row r="2537" ht="15.75" customHeight="1">
      <c r="A2537" s="17"/>
      <c r="B2537" s="5"/>
      <c r="C2537" s="5"/>
      <c r="D2537" s="5"/>
      <c r="K2537" s="5"/>
      <c r="L2537" s="5"/>
      <c r="O2537" s="5"/>
      <c r="P2537" s="5"/>
      <c r="S2537" s="5"/>
      <c r="T2537" s="5"/>
      <c r="Z2537" s="5"/>
      <c r="AA2537" s="5"/>
      <c r="AB2537" s="5"/>
      <c r="AD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</row>
    <row r="2538" ht="15.75" customHeight="1">
      <c r="A2538" s="17"/>
      <c r="B2538" s="5"/>
      <c r="C2538" s="5"/>
      <c r="D2538" s="5"/>
      <c r="E2538" s="5"/>
      <c r="F2538" s="5"/>
      <c r="G2538" s="5"/>
      <c r="H2538" s="5"/>
      <c r="M2538" s="5"/>
      <c r="N2538" s="5"/>
      <c r="Y2538" s="5"/>
      <c r="AF2538" s="5"/>
      <c r="AG2538" s="5"/>
    </row>
    <row r="2539" ht="15.75" customHeight="1">
      <c r="A2539" s="17"/>
      <c r="B2539" s="5"/>
      <c r="C2539" s="5"/>
      <c r="M2539" s="5"/>
      <c r="N2539" s="5"/>
      <c r="O2539" s="5"/>
      <c r="Y2539" s="5"/>
      <c r="AF2539" s="5"/>
      <c r="AG2539" s="5"/>
    </row>
    <row r="2540" ht="15.75" customHeight="1">
      <c r="A2540" s="17"/>
      <c r="B2540" s="5"/>
      <c r="C2540" s="5"/>
      <c r="Z2540" s="5"/>
      <c r="AA2540" s="5"/>
    </row>
    <row r="2541" ht="15.75" customHeight="1">
      <c r="A2541" s="17"/>
      <c r="B2541" s="5"/>
      <c r="C2541" s="5"/>
      <c r="D2541" s="5"/>
      <c r="I2541" s="5"/>
      <c r="J2541" s="5"/>
      <c r="K2541" s="5"/>
      <c r="L2541" s="5"/>
      <c r="M2541" s="5"/>
      <c r="N2541" s="5"/>
      <c r="O2541" s="5"/>
      <c r="P2541" s="5"/>
      <c r="S2541" s="5"/>
      <c r="T2541" s="5"/>
      <c r="AC2541" s="5"/>
    </row>
    <row r="2542" ht="15.75" customHeight="1">
      <c r="A2542" s="17"/>
      <c r="B2542" s="5"/>
      <c r="C2542" s="5"/>
      <c r="M2542" s="5"/>
      <c r="N2542" s="5"/>
      <c r="O2542" s="5"/>
      <c r="S2542" s="5"/>
      <c r="T2542" s="5"/>
      <c r="U2542" s="5"/>
      <c r="V2542" s="5"/>
      <c r="W2542" s="5"/>
      <c r="X2542" s="5"/>
      <c r="Z2542" s="5"/>
      <c r="AA2542" s="5"/>
    </row>
    <row r="2543" ht="15.75" customHeight="1">
      <c r="A2543" s="17"/>
      <c r="B2543" s="5"/>
      <c r="C2543" s="5"/>
      <c r="D2543" s="5"/>
      <c r="E2543" s="5"/>
      <c r="F2543" s="5"/>
      <c r="K2543" s="5"/>
      <c r="L2543" s="5"/>
      <c r="M2543" s="5"/>
      <c r="N2543" s="5"/>
      <c r="O2543" s="5"/>
      <c r="S2543" s="5"/>
      <c r="T2543" s="5"/>
      <c r="Z2543" s="5"/>
      <c r="AA2543" s="5"/>
      <c r="AC2543" s="5"/>
      <c r="AD2543" s="5"/>
      <c r="AF2543" s="5"/>
      <c r="AG2543" s="5"/>
    </row>
    <row r="2544" ht="15.75" customHeight="1">
      <c r="A2544" s="17"/>
      <c r="B2544" s="5"/>
      <c r="C2544" s="5"/>
      <c r="D2544" s="5"/>
      <c r="E2544" s="5"/>
      <c r="F2544" s="5"/>
      <c r="G2544" s="5"/>
      <c r="H2544" s="5"/>
      <c r="M2544" s="5"/>
      <c r="N2544" s="5"/>
      <c r="O2544" s="5"/>
      <c r="Q2544" s="5"/>
      <c r="R2544" s="5"/>
      <c r="U2544" s="5"/>
      <c r="V2544" s="5"/>
      <c r="W2544" s="5"/>
      <c r="X2544" s="5"/>
      <c r="Y2544" s="5"/>
      <c r="Z2544" s="5"/>
      <c r="AA2544" s="5"/>
      <c r="AC2544" s="5"/>
    </row>
    <row r="2545" ht="15.75" customHeight="1">
      <c r="A2545" s="17"/>
      <c r="B2545" s="5"/>
      <c r="C2545" s="5"/>
      <c r="D2545" s="5"/>
      <c r="E2545" s="5"/>
      <c r="F2545" s="5"/>
      <c r="G2545" s="5"/>
      <c r="H2545" s="5"/>
      <c r="M2545" s="5"/>
      <c r="N2545" s="5"/>
      <c r="O2545" s="5"/>
      <c r="Q2545" s="5"/>
      <c r="R2545" s="5"/>
      <c r="U2545" s="5"/>
      <c r="V2545" s="5"/>
      <c r="W2545" s="5"/>
      <c r="X2545" s="5"/>
      <c r="Y2545" s="5"/>
      <c r="Z2545" s="5"/>
      <c r="AA2545" s="5"/>
      <c r="AC2545" s="5"/>
    </row>
    <row r="2546" ht="15.75" customHeight="1">
      <c r="A2546" s="17"/>
      <c r="B2546" s="5"/>
      <c r="C2546" s="5"/>
      <c r="E2546" s="5"/>
      <c r="F2546" s="5"/>
      <c r="O2546" s="5"/>
      <c r="Q2546" s="5"/>
      <c r="R2546" s="5"/>
      <c r="Z2546" s="5"/>
      <c r="AA2546" s="5"/>
      <c r="AC2546" s="5"/>
      <c r="AF2546" s="5"/>
      <c r="AG2546" s="5"/>
    </row>
    <row r="2547" ht="15.75" customHeight="1">
      <c r="A2547" s="17"/>
      <c r="B2547" s="5"/>
      <c r="C2547" s="5"/>
      <c r="D2547" s="5"/>
      <c r="E2547" s="5"/>
      <c r="F2547" s="5"/>
      <c r="M2547" s="5"/>
      <c r="N2547" s="5"/>
      <c r="O2547" s="5"/>
      <c r="P2547" s="5"/>
      <c r="W2547" s="5"/>
      <c r="X2547" s="5"/>
      <c r="Z2547" s="5"/>
      <c r="AA2547" s="5"/>
      <c r="AC2547" s="5"/>
      <c r="AD2547" s="5"/>
      <c r="AF2547" s="5"/>
      <c r="AG2547" s="5"/>
    </row>
    <row r="2548" ht="15.75" customHeight="1">
      <c r="A2548" s="17"/>
      <c r="B2548" s="5"/>
      <c r="C2548" s="5"/>
      <c r="D2548" s="5"/>
      <c r="K2548" s="5"/>
      <c r="L2548" s="5"/>
      <c r="O2548" s="5"/>
      <c r="P2548" s="5"/>
      <c r="Q2548" s="5"/>
      <c r="R2548" s="5"/>
      <c r="Z2548" s="5"/>
      <c r="AA2548" s="5"/>
      <c r="AC2548" s="5"/>
      <c r="AH2548" s="5"/>
    </row>
    <row r="2549" ht="15.75" customHeight="1">
      <c r="A2549" s="17"/>
      <c r="B2549" s="5"/>
      <c r="C2549" s="5"/>
      <c r="D2549" s="5"/>
      <c r="E2549" s="5"/>
      <c r="F2549" s="5"/>
      <c r="G2549" s="5"/>
      <c r="H2549" s="5"/>
      <c r="I2549" s="5"/>
      <c r="J2549" s="5"/>
      <c r="M2549" s="5"/>
      <c r="N2549" s="5"/>
      <c r="O2549" s="5"/>
      <c r="P2549" s="5"/>
      <c r="Q2549" s="5"/>
      <c r="R2549" s="5"/>
      <c r="S2549" s="5"/>
      <c r="T2549" s="5"/>
      <c r="W2549" s="5"/>
      <c r="X2549" s="5"/>
      <c r="Y2549" s="5"/>
      <c r="Z2549" s="5"/>
      <c r="AA2549" s="5"/>
      <c r="AB2549" s="5"/>
      <c r="AC2549" s="5"/>
    </row>
    <row r="2550" ht="15.75" customHeight="1">
      <c r="A2550" s="17"/>
      <c r="B2550" s="5"/>
      <c r="C2550" s="5"/>
      <c r="O2550" s="5"/>
      <c r="Z2550" s="5"/>
      <c r="AA2550" s="5"/>
      <c r="AC2550" s="5"/>
    </row>
    <row r="2551" ht="15.75" customHeight="1">
      <c r="A2551" s="17"/>
      <c r="B2551" s="5"/>
      <c r="C2551" s="5"/>
      <c r="E2551" s="5"/>
      <c r="F2551" s="5"/>
      <c r="I2551" s="5"/>
      <c r="J2551" s="5"/>
      <c r="M2551" s="5"/>
      <c r="N2551" s="5"/>
      <c r="O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C2551" s="5"/>
    </row>
    <row r="2552" ht="15.75" customHeight="1">
      <c r="A2552" s="17"/>
      <c r="B2552" s="5"/>
      <c r="C2552" s="5"/>
      <c r="D2552" s="5"/>
      <c r="E2552" s="5"/>
      <c r="F2552" s="5"/>
      <c r="G2552" s="5"/>
      <c r="H2552" s="5"/>
      <c r="M2552" s="5"/>
      <c r="N2552" s="5"/>
      <c r="O2552" s="5"/>
      <c r="S2552" s="5"/>
      <c r="T2552" s="5"/>
      <c r="U2552" s="5"/>
      <c r="V2552" s="5"/>
      <c r="W2552" s="5"/>
      <c r="X2552" s="5"/>
      <c r="Z2552" s="5"/>
      <c r="AA2552" s="5"/>
      <c r="AB2552" s="5"/>
      <c r="AC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</row>
    <row r="2553" ht="15.75" customHeight="1">
      <c r="A2553" s="17"/>
      <c r="B2553" s="5"/>
      <c r="C2553" s="5"/>
      <c r="I2553" s="5"/>
      <c r="J2553" s="5"/>
      <c r="M2553" s="5"/>
      <c r="N2553" s="5"/>
      <c r="Q2553" s="5"/>
      <c r="R2553" s="5"/>
      <c r="Z2553" s="5"/>
      <c r="AA2553" s="5"/>
      <c r="AC2553" s="5"/>
    </row>
    <row r="2554" ht="15.75" customHeight="1">
      <c r="A2554" s="17"/>
      <c r="B2554" s="5"/>
      <c r="C2554" s="5"/>
      <c r="D2554" s="5"/>
      <c r="E2554" s="5"/>
      <c r="F2554" s="5"/>
      <c r="I2554" s="5"/>
      <c r="J2554" s="5"/>
      <c r="M2554" s="5"/>
      <c r="N2554" s="5"/>
      <c r="O2554" s="5"/>
      <c r="Q2554" s="5"/>
      <c r="R2554" s="5"/>
      <c r="S2554" s="5"/>
      <c r="T2554" s="5"/>
      <c r="Y2554" s="5"/>
      <c r="AB2554" s="5"/>
      <c r="AC2554" s="5"/>
    </row>
    <row r="2555" ht="15.75" customHeight="1">
      <c r="A2555" s="17"/>
      <c r="B2555" s="5"/>
      <c r="C2555" s="5"/>
      <c r="D2555" s="5"/>
      <c r="E2555" s="5"/>
      <c r="F2555" s="5"/>
      <c r="G2555" s="5"/>
      <c r="H2555" s="5"/>
      <c r="I2555" s="5"/>
      <c r="J2555" s="5"/>
      <c r="M2555" s="5"/>
      <c r="N2555" s="5"/>
      <c r="O2555" s="5"/>
      <c r="Q2555" s="5"/>
      <c r="R2555" s="5"/>
      <c r="S2555" s="5"/>
      <c r="T2555" s="5"/>
      <c r="W2555" s="5"/>
      <c r="X2555" s="5"/>
      <c r="Y2555" s="5"/>
      <c r="Z2555" s="5"/>
      <c r="AA2555" s="5"/>
      <c r="AH2555" s="5"/>
    </row>
    <row r="2556" ht="15.75" customHeight="1">
      <c r="A2556" s="17"/>
      <c r="B2556" s="5"/>
      <c r="C2556" s="5"/>
      <c r="I2556" s="5"/>
      <c r="J2556" s="5"/>
    </row>
    <row r="2557" ht="15.75" customHeight="1">
      <c r="A2557" s="17"/>
      <c r="B2557" s="5"/>
      <c r="C2557" s="5"/>
      <c r="D2557" s="5"/>
      <c r="E2557" s="5"/>
      <c r="F2557" s="5"/>
      <c r="G2557" s="5"/>
      <c r="H2557" s="5"/>
      <c r="M2557" s="5"/>
      <c r="N2557" s="5"/>
      <c r="O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C2557" s="5"/>
      <c r="AF2557" s="5"/>
      <c r="AG2557" s="5"/>
    </row>
    <row r="2558" ht="15.75" customHeight="1">
      <c r="A2558" s="17"/>
      <c r="B2558" s="5"/>
      <c r="C2558" s="5"/>
      <c r="D2558" s="5"/>
      <c r="E2558" s="5"/>
      <c r="F2558" s="5"/>
      <c r="M2558" s="5"/>
      <c r="N2558" s="5"/>
      <c r="O2558" s="5"/>
      <c r="Q2558" s="5"/>
      <c r="R2558" s="5"/>
      <c r="U2558" s="5"/>
      <c r="V2558" s="5"/>
      <c r="W2558" s="5"/>
      <c r="X2558" s="5"/>
      <c r="Z2558" s="5"/>
      <c r="AA2558" s="5"/>
      <c r="AC2558" s="5"/>
    </row>
    <row r="2559" ht="15.75" customHeight="1">
      <c r="A2559" s="17"/>
      <c r="B2559" s="5"/>
      <c r="C2559" s="5"/>
      <c r="M2559" s="5"/>
      <c r="N2559" s="5"/>
      <c r="O2559" s="5"/>
    </row>
    <row r="2560" ht="15.75" customHeight="1">
      <c r="A2560" s="17"/>
      <c r="B2560" s="5"/>
      <c r="C2560" s="5"/>
      <c r="E2560" s="5"/>
      <c r="F2560" s="5"/>
      <c r="M2560" s="5"/>
      <c r="N2560" s="5"/>
      <c r="AC2560" s="5"/>
    </row>
    <row r="2561" ht="15.75" customHeight="1">
      <c r="A2561" s="17"/>
      <c r="B2561" s="5"/>
      <c r="C2561" s="5"/>
      <c r="M2561" s="5"/>
      <c r="N2561" s="5"/>
      <c r="Z2561" s="5"/>
      <c r="AA2561" s="5"/>
      <c r="AC2561" s="5"/>
    </row>
    <row r="2562" ht="15.75" customHeight="1">
      <c r="A2562" s="17"/>
      <c r="B2562" s="5"/>
      <c r="C2562" s="5"/>
      <c r="D2562" s="5"/>
      <c r="G2562" s="5"/>
      <c r="H2562" s="5"/>
      <c r="M2562" s="5"/>
      <c r="N2562" s="5"/>
      <c r="O2562" s="5"/>
      <c r="W2562" s="5"/>
      <c r="X2562" s="5"/>
      <c r="AB2562" s="5"/>
      <c r="AF2562" s="5"/>
      <c r="AG2562" s="5"/>
    </row>
    <row r="2563" ht="15.75" customHeight="1">
      <c r="A2563" s="17"/>
      <c r="B2563" s="5"/>
      <c r="C2563" s="5"/>
      <c r="D2563" s="5"/>
      <c r="I2563" s="5"/>
      <c r="J2563" s="5"/>
      <c r="M2563" s="5"/>
      <c r="N2563" s="5"/>
      <c r="Q2563" s="5"/>
      <c r="R2563" s="5"/>
      <c r="S2563" s="5"/>
      <c r="T2563" s="5"/>
      <c r="AC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</row>
    <row r="2564" ht="15.75" customHeight="1">
      <c r="A2564" s="17"/>
      <c r="B2564" s="5"/>
      <c r="C2564" s="5"/>
      <c r="D2564" s="5"/>
      <c r="E2564" s="5"/>
      <c r="F2564" s="5"/>
      <c r="O2564" s="5"/>
      <c r="S2564" s="5"/>
      <c r="T2564" s="5"/>
      <c r="U2564" s="5"/>
      <c r="V2564" s="5"/>
      <c r="W2564" s="5"/>
      <c r="X2564" s="5"/>
      <c r="AC2564" s="5"/>
      <c r="AD2564" s="5"/>
      <c r="AF2564" s="5"/>
      <c r="AG2564" s="5"/>
    </row>
    <row r="2565" ht="15.75" customHeight="1">
      <c r="A2565" s="17"/>
      <c r="B2565" s="5"/>
      <c r="C2565" s="5"/>
      <c r="E2565" s="5"/>
      <c r="F2565" s="5"/>
      <c r="I2565" s="5"/>
      <c r="J2565" s="5"/>
      <c r="P2565" s="5"/>
      <c r="U2565" s="5"/>
      <c r="V2565" s="5"/>
      <c r="W2565" s="5"/>
      <c r="X2565" s="5"/>
      <c r="Z2565" s="5"/>
      <c r="AA2565" s="5"/>
      <c r="AB2565" s="5"/>
      <c r="AD2565" s="5"/>
    </row>
    <row r="2566" ht="15.75" customHeight="1">
      <c r="A2566" s="17"/>
      <c r="B2566" s="5"/>
      <c r="C2566" s="5"/>
      <c r="D2566" s="5"/>
      <c r="G2566" s="5"/>
      <c r="H2566" s="5"/>
      <c r="S2566" s="5"/>
      <c r="T2566" s="5"/>
    </row>
    <row r="2567" ht="15.75" customHeight="1">
      <c r="A2567" s="17"/>
      <c r="B2567" s="5"/>
      <c r="C2567" s="5"/>
      <c r="P2567" s="5"/>
      <c r="Q2567" s="5"/>
      <c r="R2567" s="5"/>
      <c r="W2567" s="5"/>
      <c r="X2567" s="5"/>
      <c r="AC2567" s="5"/>
      <c r="AD2567" s="5"/>
    </row>
    <row r="2568" ht="15.75" customHeight="1">
      <c r="A2568" s="17"/>
      <c r="B2568" s="5"/>
      <c r="C2568" s="5"/>
      <c r="D2568" s="5"/>
      <c r="M2568" s="5"/>
      <c r="N2568" s="5"/>
      <c r="O2568" s="5"/>
      <c r="W2568" s="5"/>
      <c r="X2568" s="5"/>
      <c r="Y2568" s="5"/>
      <c r="Z2568" s="5"/>
      <c r="AA2568" s="5"/>
      <c r="AB2568" s="5"/>
      <c r="AC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</row>
    <row r="2569" ht="15.75" customHeight="1">
      <c r="A2569" s="17"/>
      <c r="B2569" s="5"/>
      <c r="C2569" s="5"/>
      <c r="W2569" s="5"/>
      <c r="X2569" s="5"/>
    </row>
    <row r="2570" ht="15.75" customHeight="1">
      <c r="A2570" s="17"/>
      <c r="B2570" s="5"/>
      <c r="C2570" s="5"/>
      <c r="D2570" s="5"/>
      <c r="E2570" s="5"/>
      <c r="F2570" s="5"/>
      <c r="W2570" s="5"/>
      <c r="X2570" s="5"/>
      <c r="AF2570" s="5"/>
      <c r="AG2570" s="5"/>
    </row>
    <row r="2571" ht="15.75" customHeight="1">
      <c r="A2571" s="17"/>
      <c r="B2571" s="5"/>
      <c r="C2571" s="5"/>
      <c r="E2571" s="5"/>
      <c r="F2571" s="5"/>
    </row>
    <row r="2572" ht="15.75" customHeight="1">
      <c r="A2572" s="17"/>
      <c r="B2572" s="5"/>
      <c r="C2572" s="5"/>
      <c r="M2572" s="5"/>
      <c r="N2572" s="5"/>
      <c r="U2572" s="5"/>
      <c r="V2572" s="5"/>
      <c r="Z2572" s="5"/>
      <c r="AA2572" s="5"/>
    </row>
    <row r="2573" ht="15.75" customHeight="1">
      <c r="A2573" s="17"/>
      <c r="B2573" s="5"/>
      <c r="C2573" s="5"/>
      <c r="O2573" s="5"/>
      <c r="P2573" s="5"/>
      <c r="S2573" s="5"/>
      <c r="T2573" s="5"/>
      <c r="U2573" s="5"/>
      <c r="V2573" s="5"/>
      <c r="W2573" s="5"/>
      <c r="X2573" s="5"/>
      <c r="Y2573" s="5"/>
      <c r="Z2573" s="5"/>
      <c r="AA2573" s="5"/>
      <c r="AC2573" s="5"/>
      <c r="AF2573" s="5"/>
      <c r="AG2573" s="5"/>
    </row>
    <row r="2574" ht="15.75" customHeight="1">
      <c r="A2574" s="17"/>
      <c r="B2574" s="5"/>
      <c r="C2574" s="5"/>
      <c r="D2574" s="5"/>
      <c r="E2574" s="5"/>
      <c r="F2574" s="5"/>
      <c r="G2574" s="5"/>
      <c r="H2574" s="5"/>
      <c r="I2574" s="5"/>
      <c r="J2574" s="5"/>
      <c r="AB2574" s="5"/>
      <c r="AC2574" s="5"/>
    </row>
    <row r="2575" ht="15.75" customHeight="1">
      <c r="A2575" s="17"/>
      <c r="B2575" s="5"/>
      <c r="C2575" s="5"/>
      <c r="Z2575" s="5"/>
      <c r="AA2575" s="5"/>
    </row>
    <row r="2576" ht="15.75" customHeight="1">
      <c r="A2576" s="17"/>
      <c r="B2576" s="5"/>
      <c r="C2576" s="5"/>
    </row>
    <row r="2577" ht="15.75" customHeight="1">
      <c r="A2577" s="17"/>
      <c r="B2577" s="5"/>
      <c r="C2577" s="5"/>
      <c r="I2577" s="5"/>
      <c r="J2577" s="5"/>
      <c r="P2577" s="5"/>
      <c r="AB2577" s="5"/>
      <c r="AE2577" s="5"/>
    </row>
    <row r="2578" ht="15.75" customHeight="1">
      <c r="A2578" s="17"/>
      <c r="B2578" s="5"/>
      <c r="C2578" s="5"/>
      <c r="D2578" s="5"/>
      <c r="M2578" s="5"/>
      <c r="N2578" s="5"/>
      <c r="W2578" s="5"/>
      <c r="X2578" s="5"/>
      <c r="AC2578" s="5"/>
    </row>
    <row r="2579" ht="15.75" customHeight="1">
      <c r="A2579" s="17"/>
      <c r="B2579" s="5"/>
      <c r="C2579" s="5"/>
      <c r="K2579" s="5"/>
      <c r="L2579" s="5"/>
      <c r="S2579" s="5"/>
      <c r="T2579" s="5"/>
    </row>
    <row r="2580" ht="15.75" customHeight="1">
      <c r="A2580" s="17"/>
      <c r="B2580" s="5"/>
      <c r="C2580" s="5"/>
      <c r="E2580" s="5"/>
      <c r="F2580" s="5"/>
      <c r="G2580" s="5"/>
      <c r="H2580" s="5"/>
      <c r="O2580" s="5"/>
      <c r="S2580" s="5"/>
      <c r="T2580" s="5"/>
      <c r="W2580" s="5"/>
      <c r="X2580" s="5"/>
      <c r="Y2580" s="5"/>
      <c r="Z2580" s="5"/>
      <c r="AA2580" s="5"/>
      <c r="AB2580" s="5"/>
      <c r="AE2580" s="5"/>
    </row>
    <row r="2581" ht="15.75" customHeight="1">
      <c r="A2581" s="17"/>
      <c r="B2581" s="5"/>
      <c r="C2581" s="5"/>
      <c r="D2581" s="5"/>
      <c r="I2581" s="5"/>
      <c r="J2581" s="5"/>
      <c r="AC2581" s="5"/>
    </row>
    <row r="2582" ht="15.75" customHeight="1">
      <c r="A2582" s="17"/>
      <c r="B2582" s="5"/>
      <c r="C2582" s="5"/>
      <c r="M2582" s="5"/>
      <c r="N2582" s="5"/>
      <c r="O2582" s="5"/>
      <c r="Q2582" s="5"/>
      <c r="R2582" s="5"/>
      <c r="W2582" s="5"/>
      <c r="X2582" s="5"/>
      <c r="Z2582" s="5"/>
      <c r="AA2582" s="5"/>
      <c r="AD2582" s="5"/>
    </row>
    <row r="2583" ht="15.75" customHeight="1">
      <c r="A2583" s="17"/>
      <c r="B2583" s="5"/>
      <c r="C2583" s="5"/>
      <c r="M2583" s="5"/>
      <c r="N2583" s="5"/>
    </row>
    <row r="2584" ht="15.75" customHeight="1">
      <c r="A2584" s="17"/>
      <c r="B2584" s="5"/>
      <c r="C2584" s="5"/>
      <c r="Z2584" s="5"/>
      <c r="AA2584" s="5"/>
    </row>
    <row r="2585" ht="15.75" customHeight="1">
      <c r="A2585" s="17"/>
      <c r="B2585" s="5"/>
      <c r="C2585" s="5"/>
      <c r="O2585" s="5"/>
      <c r="AC2585" s="5"/>
    </row>
    <row r="2586" ht="15.75" customHeight="1">
      <c r="A2586" s="17"/>
      <c r="B2586" s="5"/>
      <c r="C2586" s="5"/>
      <c r="P2586" s="5"/>
      <c r="AD2586" s="5"/>
    </row>
    <row r="2587" ht="15.75" customHeight="1">
      <c r="A2587" s="17"/>
      <c r="B2587" s="5"/>
      <c r="C2587" s="5"/>
      <c r="D2587" s="5"/>
      <c r="E2587" s="5"/>
      <c r="F2587" s="5"/>
      <c r="G2587" s="5"/>
      <c r="H2587" s="5"/>
      <c r="I2587" s="5"/>
      <c r="J2587" s="5"/>
      <c r="O2587" s="5"/>
      <c r="Q2587" s="5"/>
      <c r="R2587" s="5"/>
      <c r="W2587" s="5"/>
      <c r="X2587" s="5"/>
      <c r="Y2587" s="5"/>
      <c r="Z2587" s="5"/>
      <c r="AA2587" s="5"/>
      <c r="AC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</row>
    <row r="2588" ht="15.75" customHeight="1">
      <c r="A2588" s="17"/>
      <c r="B2588" s="5"/>
      <c r="C2588" s="5"/>
      <c r="D2588" s="5"/>
      <c r="E2588" s="5"/>
      <c r="F2588" s="5"/>
      <c r="G2588" s="5"/>
      <c r="H2588" s="5"/>
      <c r="I2588" s="5"/>
      <c r="J2588" s="5"/>
      <c r="M2588" s="5"/>
      <c r="N2588" s="5"/>
      <c r="O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F2588" s="5"/>
      <c r="AG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</row>
    <row r="2589" ht="15.75" customHeight="1">
      <c r="A2589" s="17"/>
      <c r="B2589" s="5"/>
      <c r="C2589" s="5"/>
      <c r="D2589" s="5"/>
      <c r="G2589" s="5"/>
      <c r="H2589" s="5"/>
      <c r="I2589" s="5"/>
      <c r="J2589" s="5"/>
      <c r="M2589" s="5"/>
      <c r="N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E2589" s="5"/>
      <c r="AF2589" s="5"/>
      <c r="AG2589" s="5"/>
    </row>
    <row r="2590" ht="15.75" customHeight="1">
      <c r="A2590" s="17"/>
      <c r="B2590" s="5"/>
      <c r="C2590" s="5"/>
      <c r="D2590" s="5"/>
      <c r="M2590" s="5"/>
      <c r="N2590" s="5"/>
      <c r="AB2590" s="5"/>
      <c r="AC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</row>
    <row r="2591" ht="15.75" customHeight="1">
      <c r="A2591" s="17"/>
      <c r="B2591" s="5"/>
      <c r="C2591" s="5"/>
      <c r="D2591" s="5"/>
      <c r="E2591" s="5"/>
      <c r="F2591" s="5"/>
      <c r="G2591" s="5"/>
      <c r="H2591" s="5"/>
      <c r="I2591" s="5"/>
      <c r="J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C2591" s="5"/>
    </row>
    <row r="2592" ht="15.75" customHeight="1">
      <c r="A2592" s="17"/>
      <c r="B2592" s="5"/>
      <c r="C2592" s="5"/>
      <c r="D2592" s="5"/>
      <c r="E2592" s="5"/>
      <c r="F2592" s="5"/>
      <c r="G2592" s="5"/>
      <c r="H2592" s="5"/>
      <c r="M2592" s="5"/>
      <c r="N2592" s="5"/>
      <c r="O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C2592" s="5"/>
    </row>
    <row r="2593" ht="15.75" customHeight="1">
      <c r="A2593" s="17"/>
      <c r="B2593" s="5"/>
      <c r="C2593" s="5"/>
      <c r="D2593" s="5"/>
      <c r="G2593" s="5"/>
      <c r="H2593" s="5"/>
      <c r="M2593" s="5"/>
      <c r="N2593" s="5"/>
      <c r="O2593" s="5"/>
      <c r="Q2593" s="5"/>
      <c r="R2593" s="5"/>
      <c r="S2593" s="5"/>
      <c r="T2593" s="5"/>
      <c r="U2593" s="5"/>
      <c r="V2593" s="5"/>
      <c r="W2593" s="5"/>
      <c r="X2593" s="5"/>
      <c r="Z2593" s="5"/>
      <c r="AA2593" s="5"/>
      <c r="AC2593" s="5"/>
      <c r="AE2593" s="5"/>
    </row>
    <row r="2594" ht="15.75" customHeight="1">
      <c r="A2594" s="17"/>
      <c r="B2594" s="5"/>
      <c r="C2594" s="5"/>
      <c r="D2594" s="5"/>
      <c r="E2594" s="5"/>
      <c r="F2594" s="5"/>
      <c r="M2594" s="5"/>
      <c r="N2594" s="5"/>
      <c r="O2594" s="5"/>
      <c r="Q2594" s="5"/>
      <c r="R2594" s="5"/>
      <c r="S2594" s="5"/>
      <c r="T2594" s="5"/>
      <c r="U2594" s="5"/>
      <c r="V2594" s="5"/>
      <c r="W2594" s="5"/>
      <c r="X2594" s="5"/>
      <c r="Z2594" s="5"/>
      <c r="AA2594" s="5"/>
    </row>
    <row r="2595" ht="15.75" customHeight="1">
      <c r="A2595" s="17"/>
      <c r="B2595" s="5"/>
      <c r="C2595" s="5"/>
      <c r="D2595" s="5"/>
      <c r="G2595" s="5"/>
      <c r="H2595" s="5"/>
      <c r="I2595" s="5"/>
      <c r="J2595" s="5"/>
      <c r="M2595" s="5"/>
      <c r="N2595" s="5"/>
      <c r="O2595" s="5"/>
      <c r="Q2595" s="5"/>
      <c r="R2595" s="5"/>
      <c r="U2595" s="5"/>
      <c r="V2595" s="5"/>
      <c r="Z2595" s="5"/>
      <c r="AA2595" s="5"/>
      <c r="AC2595" s="5"/>
    </row>
    <row r="2596" ht="15.75" customHeight="1">
      <c r="A2596" s="17"/>
      <c r="B2596" s="5"/>
      <c r="C2596" s="5"/>
      <c r="D2596" s="5"/>
      <c r="G2596" s="5"/>
      <c r="H2596" s="5"/>
      <c r="K2596" s="5"/>
      <c r="L2596" s="5"/>
      <c r="M2596" s="5"/>
      <c r="N2596" s="5"/>
      <c r="O2596" s="5"/>
      <c r="Q2596" s="5"/>
      <c r="R2596" s="5"/>
      <c r="U2596" s="5"/>
      <c r="V2596" s="5"/>
      <c r="W2596" s="5"/>
      <c r="X2596" s="5"/>
      <c r="Y2596" s="5"/>
      <c r="Z2596" s="5"/>
      <c r="AA2596" s="5"/>
    </row>
    <row r="2597" ht="15.75" customHeight="1">
      <c r="A2597" s="17"/>
      <c r="B2597" s="5"/>
      <c r="C2597" s="5"/>
      <c r="O2597" s="5"/>
    </row>
    <row r="2598" ht="15.75" customHeight="1">
      <c r="A2598" s="17"/>
      <c r="B2598" s="5"/>
      <c r="C2598" s="5"/>
      <c r="Z2598" s="5"/>
      <c r="AA2598" s="5"/>
      <c r="AC2598" s="5"/>
    </row>
    <row r="2599" ht="15.75" customHeight="1">
      <c r="A2599" s="17"/>
      <c r="B2599" s="5"/>
      <c r="C2599" s="5"/>
      <c r="G2599" s="5"/>
      <c r="H2599" s="5"/>
      <c r="M2599" s="5"/>
      <c r="N2599" s="5"/>
      <c r="S2599" s="5"/>
      <c r="T2599" s="5"/>
      <c r="Z2599" s="5"/>
      <c r="AA2599" s="5"/>
    </row>
    <row r="2600" ht="15.75" customHeight="1">
      <c r="A2600" s="17"/>
      <c r="B2600" s="5"/>
      <c r="C2600" s="5"/>
      <c r="D2600" s="5"/>
      <c r="G2600" s="5"/>
      <c r="H2600" s="5"/>
      <c r="I2600" s="5"/>
      <c r="J2600" s="5"/>
      <c r="M2600" s="5"/>
      <c r="N2600" s="5"/>
      <c r="Y2600" s="5"/>
      <c r="Z2600" s="5"/>
      <c r="AA2600" s="5"/>
      <c r="AC2600" s="5"/>
      <c r="AD2600" s="5"/>
    </row>
    <row r="2601" ht="15.75" customHeight="1">
      <c r="A2601" s="17"/>
      <c r="B2601" s="5"/>
      <c r="C2601" s="5"/>
      <c r="D2601" s="5"/>
      <c r="I2601" s="5"/>
      <c r="J2601" s="5"/>
      <c r="M2601" s="5"/>
      <c r="N2601" s="5"/>
      <c r="O2601" s="5"/>
      <c r="P2601" s="5"/>
      <c r="S2601" s="5"/>
      <c r="T2601" s="5"/>
      <c r="W2601" s="5"/>
      <c r="X2601" s="5"/>
      <c r="Z2601" s="5"/>
      <c r="AA2601" s="5"/>
      <c r="AD2601" s="5"/>
    </row>
    <row r="2602" ht="15.75" customHeight="1">
      <c r="A2602" s="17"/>
      <c r="B2602" s="5"/>
      <c r="C2602" s="5"/>
      <c r="D2602" s="5"/>
      <c r="E2602" s="5"/>
      <c r="F2602" s="5"/>
      <c r="G2602" s="5"/>
      <c r="H2602" s="5"/>
      <c r="O2602" s="5"/>
      <c r="S2602" s="5"/>
      <c r="T2602" s="5"/>
      <c r="Z2602" s="5"/>
      <c r="AA2602" s="5"/>
      <c r="AC2602" s="5"/>
    </row>
    <row r="2603" ht="15.75" customHeight="1">
      <c r="A2603" s="17"/>
      <c r="B2603" s="5"/>
      <c r="C2603" s="5"/>
      <c r="O2603" s="5"/>
    </row>
    <row r="2604" ht="15.75" customHeight="1">
      <c r="A2604" s="17"/>
      <c r="B2604" s="5"/>
      <c r="C2604" s="5"/>
      <c r="D2604" s="5"/>
      <c r="G2604" s="5"/>
      <c r="H2604" s="5"/>
      <c r="Q2604" s="5"/>
      <c r="R2604" s="5"/>
      <c r="Z2604" s="5"/>
      <c r="AA2604" s="5"/>
      <c r="AC2604" s="5"/>
    </row>
    <row r="2605" ht="15.75" customHeight="1">
      <c r="A2605" s="17"/>
      <c r="B2605" s="5"/>
      <c r="C2605" s="5"/>
      <c r="D2605" s="5"/>
      <c r="E2605" s="5"/>
      <c r="F2605" s="5"/>
      <c r="Z2605" s="5"/>
      <c r="AA2605" s="5"/>
    </row>
    <row r="2606" ht="15.75" customHeight="1">
      <c r="A2606" s="17"/>
      <c r="B2606" s="5"/>
      <c r="C2606" s="5"/>
      <c r="D2606" s="5"/>
      <c r="M2606" s="5"/>
      <c r="N2606" s="5"/>
      <c r="O2606" s="5"/>
      <c r="Q2606" s="5"/>
      <c r="R2606" s="5"/>
      <c r="U2606" s="5"/>
      <c r="V2606" s="5"/>
      <c r="W2606" s="5"/>
      <c r="X2606" s="5"/>
      <c r="Y2606" s="5"/>
      <c r="Z2606" s="5"/>
      <c r="AA2606" s="5"/>
      <c r="AD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</row>
    <row r="2607" ht="15.75" customHeight="1">
      <c r="A2607" s="17"/>
      <c r="B2607" s="5"/>
      <c r="C2607" s="5"/>
      <c r="D2607" s="5"/>
      <c r="E2607" s="5"/>
      <c r="F2607" s="5"/>
      <c r="I2607" s="5"/>
      <c r="J2607" s="5"/>
      <c r="M2607" s="5"/>
      <c r="N2607" s="5"/>
      <c r="O2607" s="5"/>
      <c r="S2607" s="5"/>
      <c r="T2607" s="5"/>
      <c r="Y2607" s="5"/>
      <c r="Z2607" s="5"/>
      <c r="AA2607" s="5"/>
      <c r="AB2607" s="5"/>
      <c r="AC2607" s="5"/>
      <c r="AD2607" s="5"/>
      <c r="AF2607" s="5"/>
      <c r="AG2607" s="5"/>
    </row>
    <row r="2608" ht="15.75" customHeight="1">
      <c r="A2608" s="17"/>
      <c r="B2608" s="5"/>
      <c r="C2608" s="5"/>
      <c r="D2608" s="5"/>
      <c r="M2608" s="5"/>
      <c r="N2608" s="5"/>
      <c r="O2608" s="5"/>
      <c r="Q2608" s="5"/>
      <c r="R2608" s="5"/>
      <c r="W2608" s="5"/>
      <c r="X2608" s="5"/>
      <c r="AC2608" s="5"/>
      <c r="AD2608" s="5"/>
    </row>
    <row r="2609" ht="15.75" customHeight="1">
      <c r="A2609" s="17"/>
      <c r="B2609" s="5"/>
      <c r="C2609" s="5"/>
      <c r="D2609" s="5"/>
      <c r="I2609" s="5"/>
      <c r="J2609" s="5"/>
      <c r="K2609" s="5"/>
      <c r="L2609" s="5"/>
      <c r="M2609" s="5"/>
      <c r="N2609" s="5"/>
      <c r="O2609" s="5"/>
      <c r="S2609" s="5"/>
      <c r="T2609" s="5"/>
      <c r="Y2609" s="5"/>
      <c r="Z2609" s="5"/>
      <c r="AA2609" s="5"/>
      <c r="AB2609" s="5"/>
    </row>
    <row r="2610" ht="15.75" customHeight="1">
      <c r="A2610" s="17"/>
      <c r="B2610" s="5"/>
      <c r="C2610" s="5"/>
      <c r="D2610" s="5"/>
      <c r="I2610" s="5"/>
      <c r="J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Z2610" s="5"/>
      <c r="AA2610" s="5"/>
      <c r="AC2610" s="5"/>
      <c r="AD2610" s="5"/>
      <c r="AH2610" s="5"/>
    </row>
    <row r="2611" ht="15.75" customHeight="1">
      <c r="A2611" s="17"/>
      <c r="B2611" s="5"/>
      <c r="C2611" s="5"/>
      <c r="G2611" s="5"/>
      <c r="H2611" s="5"/>
      <c r="I2611" s="5"/>
      <c r="J2611" s="5"/>
      <c r="K2611" s="5"/>
      <c r="L2611" s="5"/>
      <c r="M2611" s="5"/>
      <c r="N2611" s="5"/>
      <c r="W2611" s="5"/>
      <c r="X2611" s="5"/>
    </row>
    <row r="2612" ht="15.75" customHeight="1">
      <c r="A2612" s="17"/>
      <c r="B2612" s="5"/>
      <c r="C2612" s="5"/>
      <c r="G2612" s="5"/>
      <c r="H2612" s="5"/>
      <c r="W2612" s="5"/>
      <c r="X2612" s="5"/>
      <c r="AE2612" s="5"/>
    </row>
    <row r="2613" ht="15.75" customHeight="1">
      <c r="A2613" s="17"/>
      <c r="B2613" s="5"/>
      <c r="C2613" s="5"/>
      <c r="D2613" s="5"/>
      <c r="M2613" s="5"/>
      <c r="N2613" s="5"/>
      <c r="S2613" s="5"/>
      <c r="T2613" s="5"/>
      <c r="W2613" s="5"/>
      <c r="X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</row>
    <row r="2614" ht="15.75" customHeight="1">
      <c r="A2614" s="17"/>
      <c r="B2614" s="5"/>
      <c r="C2614" s="5"/>
      <c r="G2614" s="5"/>
      <c r="H2614" s="5"/>
      <c r="O2614" s="5"/>
    </row>
    <row r="2615" ht="15.75" customHeight="1">
      <c r="A2615" s="17"/>
      <c r="B2615" s="5"/>
      <c r="C2615" s="5"/>
      <c r="D2615" s="5"/>
      <c r="O2615" s="5"/>
      <c r="Q2615" s="5"/>
      <c r="R2615" s="5"/>
      <c r="Z2615" s="5"/>
      <c r="AA2615" s="5"/>
      <c r="AC2615" s="5"/>
    </row>
    <row r="2616" ht="15.75" customHeight="1">
      <c r="A2616" s="17"/>
      <c r="B2616" s="5"/>
      <c r="C2616" s="5"/>
      <c r="O2616" s="5"/>
      <c r="S2616" s="5"/>
      <c r="T2616" s="5"/>
      <c r="Z2616" s="5"/>
      <c r="AA2616" s="5"/>
      <c r="AB2616" s="5"/>
      <c r="AC2616" s="5"/>
      <c r="AE2616" s="5"/>
    </row>
    <row r="2617" ht="15.75" customHeight="1">
      <c r="A2617" s="17"/>
      <c r="B2617" s="5"/>
      <c r="C2617" s="5"/>
      <c r="D2617" s="5"/>
      <c r="E2617" s="5"/>
      <c r="F2617" s="5"/>
      <c r="I2617" s="5"/>
      <c r="J2617" s="5"/>
      <c r="M2617" s="5"/>
      <c r="N2617" s="5"/>
      <c r="Y2617" s="5"/>
      <c r="AD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</row>
    <row r="2618" ht="15.75" customHeight="1">
      <c r="A2618" s="17"/>
      <c r="B2618" s="5"/>
      <c r="C2618" s="5"/>
      <c r="D2618" s="5"/>
      <c r="M2618" s="5"/>
      <c r="N2618" s="5"/>
      <c r="S2618" s="5"/>
      <c r="T2618" s="5"/>
      <c r="Z2618" s="5"/>
      <c r="AA2618" s="5"/>
      <c r="AE2618" s="5"/>
      <c r="AF2618" s="5"/>
      <c r="AG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</row>
    <row r="2619" ht="15.75" customHeight="1">
      <c r="A2619" s="17"/>
      <c r="B2619" s="5"/>
      <c r="C2619" s="5"/>
      <c r="E2619" s="5"/>
      <c r="F2619" s="5"/>
    </row>
    <row r="2620" ht="15.75" customHeight="1">
      <c r="A2620" s="17"/>
      <c r="B2620" s="5"/>
      <c r="C2620" s="5"/>
      <c r="D2620" s="5"/>
      <c r="G2620" s="5"/>
      <c r="H2620" s="5"/>
      <c r="Z2620" s="5"/>
      <c r="AA2620" s="5"/>
      <c r="AB2620" s="5"/>
      <c r="AE2620" s="5"/>
    </row>
    <row r="2621" ht="15.75" customHeight="1">
      <c r="A2621" s="17"/>
      <c r="B2621" s="5"/>
      <c r="C2621" s="5"/>
      <c r="D2621" s="5"/>
      <c r="E2621" s="5"/>
      <c r="F2621" s="5"/>
    </row>
    <row r="2622" ht="15.75" customHeight="1">
      <c r="A2622" s="17"/>
      <c r="B2622" s="5"/>
      <c r="C2622" s="5"/>
    </row>
    <row r="2623" ht="15.75" customHeight="1">
      <c r="A2623" s="17"/>
      <c r="B2623" s="5"/>
      <c r="C2623" s="5"/>
      <c r="D2623" s="5"/>
    </row>
    <row r="2624" ht="15.75" customHeight="1">
      <c r="A2624" s="17"/>
      <c r="B2624" s="5"/>
      <c r="C2624" s="5"/>
      <c r="D2624" s="5"/>
      <c r="G2624" s="5"/>
      <c r="H2624" s="5"/>
      <c r="I2624" s="5"/>
      <c r="J2624" s="5"/>
      <c r="M2624" s="5"/>
      <c r="N2624" s="5"/>
      <c r="O2624" s="5"/>
      <c r="Y2624" s="5"/>
      <c r="Z2624" s="5"/>
      <c r="AA2624" s="5"/>
      <c r="AB2624" s="5"/>
      <c r="AC2624" s="5"/>
      <c r="AD2624" s="5"/>
    </row>
    <row r="2625" ht="15.75" customHeight="1">
      <c r="A2625" s="17"/>
      <c r="B2625" s="5"/>
      <c r="C2625" s="5"/>
      <c r="D2625" s="5"/>
      <c r="AB2625" s="5"/>
      <c r="AD2625" s="5"/>
    </row>
    <row r="2626" ht="15.75" customHeight="1">
      <c r="A2626" s="17"/>
      <c r="B2626" s="5"/>
      <c r="C2626" s="5"/>
      <c r="D2626" s="5"/>
      <c r="I2626" s="5"/>
      <c r="J2626" s="5"/>
      <c r="M2626" s="5"/>
      <c r="N2626" s="5"/>
      <c r="O2626" s="5"/>
      <c r="W2626" s="5"/>
      <c r="X2626" s="5"/>
      <c r="Z2626" s="5"/>
      <c r="AA2626" s="5"/>
      <c r="AB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</row>
    <row r="2627" ht="15.75" customHeight="1">
      <c r="A2627" s="17"/>
      <c r="B2627" s="5"/>
      <c r="C2627" s="5"/>
      <c r="D2627" s="5"/>
      <c r="G2627" s="5"/>
      <c r="H2627" s="5"/>
      <c r="M2627" s="5"/>
      <c r="N2627" s="5"/>
      <c r="O2627" s="5"/>
      <c r="Q2627" s="5"/>
      <c r="R2627" s="5"/>
      <c r="Y2627" s="5"/>
      <c r="Z2627" s="5"/>
      <c r="AA2627" s="5"/>
      <c r="AF2627" s="5"/>
      <c r="AG2627" s="5"/>
      <c r="AH2627" s="5"/>
    </row>
    <row r="2628" ht="15.75" customHeight="1">
      <c r="A2628" s="17"/>
      <c r="B2628" s="5"/>
      <c r="C2628" s="5"/>
      <c r="D2628" s="5"/>
      <c r="M2628" s="5"/>
      <c r="N2628" s="5"/>
      <c r="O2628" s="5"/>
      <c r="Q2628" s="5"/>
      <c r="R2628" s="5"/>
      <c r="AC2628" s="5"/>
    </row>
    <row r="2629" ht="15.75" customHeight="1">
      <c r="A2629" s="17"/>
      <c r="B2629" s="5"/>
      <c r="C2629" s="5"/>
      <c r="D2629" s="5"/>
      <c r="E2629" s="5"/>
      <c r="F2629" s="5"/>
      <c r="M2629" s="5"/>
      <c r="N2629" s="5"/>
      <c r="O2629" s="5"/>
      <c r="S2629" s="5"/>
      <c r="T2629" s="5"/>
      <c r="W2629" s="5"/>
      <c r="X2629" s="5"/>
      <c r="Y2629" s="5"/>
      <c r="AC2629" s="5"/>
    </row>
    <row r="2630" ht="15.75" customHeight="1">
      <c r="A2630" s="17"/>
      <c r="B2630" s="5"/>
      <c r="C2630" s="5"/>
      <c r="D2630" s="5"/>
      <c r="G2630" s="5"/>
      <c r="H2630" s="5"/>
      <c r="I2630" s="5"/>
      <c r="J2630" s="5"/>
      <c r="M2630" s="5"/>
      <c r="N2630" s="5"/>
      <c r="O2630" s="5"/>
      <c r="U2630" s="5"/>
      <c r="V2630" s="5"/>
      <c r="W2630" s="5"/>
      <c r="X2630" s="5"/>
      <c r="Z2630" s="5"/>
      <c r="AA2630" s="5"/>
      <c r="AC2630" s="5"/>
      <c r="AD2630" s="5"/>
    </row>
    <row r="2631" ht="15.75" customHeight="1">
      <c r="A2631" s="17"/>
      <c r="B2631" s="5"/>
      <c r="C2631" s="5"/>
      <c r="D2631" s="5"/>
      <c r="O2631" s="5"/>
      <c r="S2631" s="5"/>
      <c r="T2631" s="5"/>
      <c r="U2631" s="5"/>
      <c r="V2631" s="5"/>
      <c r="AC2631" s="5"/>
      <c r="AD2631" s="5"/>
    </row>
    <row r="2632" ht="15.75" customHeight="1">
      <c r="A2632" s="17"/>
      <c r="B2632" s="5"/>
      <c r="C2632" s="5"/>
      <c r="M2632" s="5"/>
      <c r="N2632" s="5"/>
      <c r="S2632" s="5"/>
      <c r="T2632" s="5"/>
    </row>
    <row r="2633" ht="15.75" customHeight="1">
      <c r="A2633" s="17"/>
      <c r="B2633" s="5"/>
      <c r="C2633" s="5"/>
      <c r="D2633" s="5"/>
      <c r="S2633" s="5"/>
      <c r="T2633" s="5"/>
      <c r="W2633" s="5"/>
      <c r="X2633" s="5"/>
      <c r="AC2633" s="5"/>
      <c r="AD2633" s="5"/>
    </row>
    <row r="2634" ht="15.75" customHeight="1">
      <c r="A2634" s="17"/>
      <c r="B2634" s="5"/>
      <c r="C2634" s="5"/>
      <c r="D2634" s="5"/>
      <c r="G2634" s="5"/>
      <c r="H2634" s="5"/>
      <c r="M2634" s="5"/>
      <c r="N2634" s="5"/>
      <c r="O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C2634" s="5"/>
    </row>
    <row r="2635" ht="15.75" customHeight="1">
      <c r="A2635" s="17"/>
      <c r="B2635" s="5"/>
      <c r="C2635" s="5"/>
      <c r="D2635" s="5"/>
      <c r="M2635" s="5"/>
      <c r="N2635" s="5"/>
      <c r="O2635" s="5"/>
      <c r="Q2635" s="5"/>
      <c r="R2635" s="5"/>
      <c r="W2635" s="5"/>
      <c r="X2635" s="5"/>
      <c r="AC2635" s="5"/>
    </row>
    <row r="2636" ht="15.75" customHeight="1">
      <c r="A2636" s="17"/>
      <c r="B2636" s="5"/>
      <c r="C2636" s="5"/>
      <c r="D2636" s="5"/>
      <c r="M2636" s="5"/>
      <c r="N2636" s="5"/>
      <c r="S2636" s="5"/>
      <c r="T2636" s="5"/>
      <c r="W2636" s="5"/>
      <c r="X2636" s="5"/>
      <c r="AB2636" s="5"/>
      <c r="AD2636" s="5"/>
    </row>
    <row r="2637" ht="15.75" customHeight="1">
      <c r="A2637" s="17"/>
      <c r="B2637" s="5"/>
      <c r="C2637" s="5"/>
      <c r="D2637" s="5"/>
      <c r="G2637" s="5"/>
      <c r="H2637" s="5"/>
      <c r="I2637" s="5"/>
      <c r="J2637" s="5"/>
      <c r="M2637" s="5"/>
      <c r="N2637" s="5"/>
      <c r="O2637" s="5"/>
      <c r="S2637" s="5"/>
      <c r="T2637" s="5"/>
      <c r="U2637" s="5"/>
      <c r="V2637" s="5"/>
      <c r="W2637" s="5"/>
      <c r="X2637" s="5"/>
      <c r="Z2637" s="5"/>
      <c r="AA2637" s="5"/>
      <c r="AC2637" s="5"/>
      <c r="AH2637" s="5"/>
    </row>
    <row r="2638" ht="15.75" customHeight="1">
      <c r="A2638" s="17"/>
      <c r="B2638" s="5"/>
      <c r="C2638" s="5"/>
      <c r="D2638" s="5"/>
      <c r="E2638" s="5"/>
      <c r="F2638" s="5"/>
      <c r="G2638" s="5"/>
      <c r="H2638" s="5"/>
      <c r="M2638" s="5"/>
      <c r="N2638" s="5"/>
      <c r="O2638" s="5"/>
      <c r="U2638" s="5"/>
      <c r="V2638" s="5"/>
      <c r="W2638" s="5"/>
      <c r="X2638" s="5"/>
      <c r="Z2638" s="5"/>
      <c r="AA2638" s="5"/>
    </row>
    <row r="2639" ht="15.75" customHeight="1">
      <c r="A2639" s="17"/>
      <c r="B2639" s="5"/>
      <c r="C2639" s="5"/>
      <c r="D2639" s="5"/>
      <c r="G2639" s="5"/>
      <c r="H2639" s="5"/>
      <c r="M2639" s="5"/>
      <c r="N2639" s="5"/>
      <c r="O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C2639" s="5"/>
    </row>
    <row r="2640" ht="15.75" customHeight="1">
      <c r="A2640" s="17"/>
      <c r="B2640" s="5"/>
      <c r="C2640" s="5"/>
      <c r="D2640" s="5"/>
      <c r="G2640" s="5"/>
      <c r="H2640" s="5"/>
      <c r="O2640" s="5"/>
      <c r="Q2640" s="5"/>
      <c r="R2640" s="5"/>
      <c r="S2640" s="5"/>
      <c r="T2640" s="5"/>
      <c r="W2640" s="5"/>
      <c r="X2640" s="5"/>
      <c r="Y2640" s="5"/>
      <c r="Z2640" s="5"/>
      <c r="AA2640" s="5"/>
      <c r="AC2640" s="5"/>
      <c r="AF2640" s="5"/>
      <c r="AG2640" s="5"/>
    </row>
    <row r="2641" ht="15.75" customHeight="1">
      <c r="A2641" s="17"/>
      <c r="B2641" s="5"/>
      <c r="C2641" s="5"/>
      <c r="D2641" s="5"/>
      <c r="M2641" s="5"/>
      <c r="N2641" s="5"/>
      <c r="Z2641" s="5"/>
      <c r="AA2641" s="5"/>
      <c r="AC2641" s="5"/>
    </row>
    <row r="2642" ht="15.75" customHeight="1">
      <c r="A2642" s="17"/>
      <c r="B2642" s="5"/>
      <c r="C2642" s="5"/>
      <c r="E2642" s="5"/>
      <c r="F2642" s="5"/>
      <c r="Q2642" s="5"/>
      <c r="R2642" s="5"/>
      <c r="S2642" s="5"/>
      <c r="T2642" s="5"/>
      <c r="Z2642" s="5"/>
      <c r="AA2642" s="5"/>
      <c r="AC2642" s="5"/>
    </row>
    <row r="2643" ht="15.75" customHeight="1">
      <c r="A2643" s="17"/>
      <c r="B2643" s="5"/>
      <c r="C2643" s="5"/>
      <c r="O2643" s="5"/>
      <c r="Z2643" s="5"/>
      <c r="AA2643" s="5"/>
    </row>
    <row r="2644" ht="15.75" customHeight="1">
      <c r="A2644" s="17"/>
      <c r="B2644" s="5"/>
      <c r="C2644" s="5"/>
      <c r="D2644" s="5"/>
      <c r="I2644" s="5"/>
      <c r="J2644" s="5"/>
    </row>
    <row r="2645" ht="15.75" customHeight="1">
      <c r="A2645" s="17"/>
      <c r="B2645" s="5"/>
      <c r="C2645" s="5"/>
      <c r="M2645" s="5"/>
      <c r="N2645" s="5"/>
      <c r="O2645" s="5"/>
      <c r="W2645" s="5"/>
      <c r="X2645" s="5"/>
    </row>
    <row r="2646" ht="15.75" customHeight="1">
      <c r="A2646" s="17"/>
      <c r="B2646" s="5"/>
      <c r="C2646" s="5"/>
      <c r="D2646" s="5"/>
      <c r="Q2646" s="5"/>
      <c r="R2646" s="5"/>
      <c r="S2646" s="5"/>
      <c r="T2646" s="5"/>
      <c r="Y2646" s="5"/>
      <c r="Z2646" s="5"/>
      <c r="AA2646" s="5"/>
      <c r="AC2646" s="5"/>
      <c r="AD2646" s="5"/>
    </row>
    <row r="2647" ht="15.75" customHeight="1">
      <c r="A2647" s="17"/>
      <c r="B2647" s="5"/>
      <c r="C2647" s="5"/>
      <c r="D2647" s="5"/>
      <c r="G2647" s="5"/>
      <c r="H2647" s="5"/>
      <c r="U2647" s="5"/>
      <c r="V2647" s="5"/>
    </row>
    <row r="2648" ht="15.75" customHeight="1">
      <c r="A2648" s="17"/>
      <c r="B2648" s="5"/>
      <c r="C2648" s="5"/>
      <c r="M2648" s="5"/>
      <c r="N2648" s="5"/>
      <c r="O2648" s="5"/>
      <c r="U2648" s="5"/>
      <c r="V2648" s="5"/>
      <c r="Y2648" s="5"/>
    </row>
    <row r="2649" ht="15.75" customHeight="1">
      <c r="A2649" s="17"/>
      <c r="B2649" s="5"/>
      <c r="C2649" s="5"/>
      <c r="M2649" s="5"/>
      <c r="N2649" s="5"/>
      <c r="W2649" s="5"/>
      <c r="X2649" s="5"/>
    </row>
    <row r="2650" ht="15.75" customHeight="1">
      <c r="A2650" s="17"/>
      <c r="B2650" s="5"/>
      <c r="C2650" s="5"/>
      <c r="D2650" s="5"/>
      <c r="M2650" s="5"/>
      <c r="N2650" s="5"/>
      <c r="O2650" s="5"/>
      <c r="Q2650" s="5"/>
      <c r="R2650" s="5"/>
      <c r="AC2650" s="5"/>
    </row>
    <row r="2651" ht="15.75" customHeight="1">
      <c r="A2651" s="17"/>
      <c r="B2651" s="5"/>
      <c r="C2651" s="5"/>
      <c r="O2651" s="5"/>
      <c r="U2651" s="5"/>
      <c r="V2651" s="5"/>
      <c r="Z2651" s="5"/>
      <c r="AA2651" s="5"/>
    </row>
    <row r="2652" ht="15.75" customHeight="1">
      <c r="A2652" s="17"/>
      <c r="B2652" s="5"/>
      <c r="C2652" s="5"/>
      <c r="D2652" s="5"/>
      <c r="M2652" s="5"/>
      <c r="N2652" s="5"/>
      <c r="U2652" s="5"/>
      <c r="V2652" s="5"/>
      <c r="Z2652" s="5"/>
      <c r="AA2652" s="5"/>
    </row>
    <row r="2653" ht="15.75" customHeight="1">
      <c r="A2653" s="17"/>
      <c r="B2653" s="5"/>
      <c r="C2653" s="5"/>
      <c r="M2653" s="5"/>
      <c r="N2653" s="5"/>
    </row>
    <row r="2654" ht="15.75" customHeight="1">
      <c r="A2654" s="17"/>
      <c r="B2654" s="5"/>
      <c r="C2654" s="5"/>
      <c r="D2654" s="5"/>
      <c r="M2654" s="5"/>
      <c r="N2654" s="5"/>
      <c r="S2654" s="5"/>
      <c r="T2654" s="5"/>
    </row>
    <row r="2655" ht="15.75" customHeight="1">
      <c r="A2655" s="17"/>
      <c r="B2655" s="5"/>
      <c r="C2655" s="5"/>
      <c r="D2655" s="5"/>
      <c r="M2655" s="5"/>
      <c r="N2655" s="5"/>
      <c r="O2655" s="5"/>
      <c r="S2655" s="5"/>
      <c r="T2655" s="5"/>
      <c r="AB2655" s="5"/>
    </row>
    <row r="2656" ht="15.75" customHeight="1">
      <c r="A2656" s="17"/>
      <c r="B2656" s="5"/>
      <c r="C2656" s="5"/>
      <c r="D2656" s="5"/>
      <c r="M2656" s="5"/>
      <c r="N2656" s="5"/>
      <c r="U2656" s="5"/>
      <c r="V2656" s="5"/>
      <c r="W2656" s="5"/>
      <c r="X2656" s="5"/>
    </row>
    <row r="2657" ht="15.75" customHeight="1">
      <c r="A2657" s="17"/>
      <c r="B2657" s="5"/>
      <c r="C2657" s="5"/>
      <c r="M2657" s="5"/>
      <c r="N2657" s="5"/>
    </row>
    <row r="2658" ht="15.75" customHeight="1">
      <c r="A2658" s="17"/>
      <c r="B2658" s="5"/>
      <c r="C2658" s="5"/>
      <c r="Q2658" s="5"/>
      <c r="R2658" s="5"/>
      <c r="Y2658" s="5"/>
    </row>
    <row r="2659" ht="15.75" customHeight="1">
      <c r="A2659" s="17"/>
      <c r="B2659" s="5"/>
      <c r="C2659" s="5"/>
      <c r="M2659" s="5"/>
      <c r="N2659" s="5"/>
      <c r="Z2659" s="5"/>
      <c r="AA2659" s="5"/>
      <c r="AF2659" s="5"/>
      <c r="AG2659" s="5"/>
    </row>
    <row r="2660" ht="15.75" customHeight="1">
      <c r="A2660" s="17"/>
      <c r="B2660" s="5"/>
      <c r="C2660" s="5"/>
      <c r="D2660" s="5"/>
      <c r="M2660" s="5"/>
      <c r="N2660" s="5"/>
      <c r="O2660" s="5"/>
    </row>
    <row r="2661" ht="15.75" customHeight="1">
      <c r="A2661" s="17"/>
      <c r="B2661" s="5"/>
      <c r="C2661" s="5"/>
      <c r="D2661" s="5"/>
    </row>
    <row r="2662" ht="15.75" customHeight="1">
      <c r="A2662" s="17"/>
      <c r="B2662" s="5"/>
      <c r="C2662" s="5"/>
      <c r="D2662" s="5"/>
      <c r="M2662" s="5"/>
      <c r="N2662" s="5"/>
      <c r="Z2662" s="5"/>
      <c r="AA2662" s="5"/>
      <c r="AC2662" s="5"/>
    </row>
    <row r="2663" ht="15.75" customHeight="1">
      <c r="A2663" s="17"/>
      <c r="B2663" s="5"/>
      <c r="C2663" s="5"/>
      <c r="M2663" s="5"/>
      <c r="N2663" s="5"/>
      <c r="U2663" s="5"/>
      <c r="V2663" s="5"/>
      <c r="W2663" s="5"/>
      <c r="X2663" s="5"/>
      <c r="Z2663" s="5"/>
      <c r="AA2663" s="5"/>
      <c r="AC2663" s="5"/>
    </row>
    <row r="2664" ht="15.75" customHeight="1">
      <c r="A2664" s="17"/>
      <c r="B2664" s="5"/>
      <c r="C2664" s="5"/>
      <c r="D2664" s="5"/>
      <c r="M2664" s="5"/>
      <c r="N2664" s="5"/>
      <c r="O2664" s="5"/>
      <c r="W2664" s="5"/>
      <c r="X2664" s="5"/>
    </row>
    <row r="2665" ht="15.75" customHeight="1">
      <c r="A2665" s="17"/>
      <c r="B2665" s="5"/>
      <c r="C2665" s="5"/>
      <c r="D2665" s="5"/>
      <c r="K2665" s="5"/>
      <c r="L2665" s="5"/>
      <c r="S2665" s="5"/>
      <c r="T2665" s="5"/>
      <c r="W2665" s="5"/>
      <c r="X2665" s="5"/>
      <c r="Y2665" s="5"/>
      <c r="AC2665" s="5"/>
    </row>
    <row r="2666" ht="15.75" customHeight="1">
      <c r="A2666" s="17"/>
      <c r="B2666" s="5"/>
      <c r="C2666" s="5"/>
      <c r="D2666" s="5"/>
      <c r="S2666" s="5"/>
      <c r="T2666" s="5"/>
      <c r="Z2666" s="5"/>
      <c r="AA2666" s="5"/>
    </row>
    <row r="2667" ht="15.75" customHeight="1">
      <c r="A2667" s="17"/>
      <c r="B2667" s="5"/>
      <c r="C2667" s="5"/>
      <c r="M2667" s="5"/>
      <c r="N2667" s="5"/>
    </row>
    <row r="2668" ht="15.75" customHeight="1">
      <c r="A2668" s="17"/>
      <c r="B2668" s="5"/>
      <c r="C2668" s="5"/>
      <c r="M2668" s="5"/>
      <c r="N2668" s="5"/>
      <c r="S2668" s="5"/>
      <c r="T2668" s="5"/>
    </row>
    <row r="2669" ht="15.75" customHeight="1">
      <c r="A2669" s="17"/>
      <c r="B2669" s="5"/>
      <c r="C2669" s="5"/>
      <c r="D2669" s="5"/>
      <c r="K2669" s="5"/>
      <c r="L2669" s="5"/>
      <c r="M2669" s="5"/>
      <c r="N2669" s="5"/>
      <c r="W2669" s="5"/>
      <c r="X2669" s="5"/>
    </row>
    <row r="2670" ht="15.75" customHeight="1">
      <c r="A2670" s="17"/>
      <c r="B2670" s="5"/>
      <c r="C2670" s="5"/>
      <c r="W2670" s="5"/>
      <c r="X2670" s="5"/>
      <c r="Y2670" s="5"/>
      <c r="AC2670" s="5"/>
    </row>
    <row r="2671" ht="15.75" customHeight="1">
      <c r="A2671" s="17"/>
      <c r="B2671" s="5"/>
      <c r="C2671" s="5"/>
      <c r="D2671" s="5"/>
      <c r="S2671" s="5"/>
      <c r="T2671" s="5"/>
      <c r="W2671" s="5"/>
      <c r="X2671" s="5"/>
      <c r="AD2671" s="5"/>
    </row>
    <row r="2672" ht="15.75" customHeight="1">
      <c r="A2672" s="17"/>
      <c r="B2672" s="5"/>
      <c r="C2672" s="5"/>
      <c r="M2672" s="5"/>
      <c r="N2672" s="5"/>
    </row>
    <row r="2673" ht="15.75" customHeight="1">
      <c r="A2673" s="17"/>
      <c r="B2673" s="5"/>
      <c r="C2673" s="5"/>
      <c r="S2673" s="5"/>
      <c r="T2673" s="5"/>
      <c r="Y2673" s="5"/>
    </row>
    <row r="2674" ht="15.75" customHeight="1">
      <c r="A2674" s="17"/>
      <c r="B2674" s="5"/>
      <c r="C2674" s="5"/>
      <c r="M2674" s="5"/>
      <c r="N2674" s="5"/>
      <c r="Z2674" s="5"/>
      <c r="AA2674" s="5"/>
    </row>
    <row r="2675" ht="15.75" customHeight="1">
      <c r="A2675" s="17"/>
      <c r="B2675" s="5"/>
      <c r="C2675" s="5"/>
      <c r="W2675" s="5"/>
      <c r="X2675" s="5"/>
      <c r="Z2675" s="5"/>
      <c r="AA2675" s="5"/>
    </row>
    <row r="2676" ht="15.75" customHeight="1">
      <c r="A2676" s="17"/>
      <c r="B2676" s="5"/>
      <c r="C2676" s="5"/>
      <c r="W2676" s="5"/>
      <c r="X2676" s="5"/>
      <c r="Z2676" s="5"/>
      <c r="AA2676" s="5"/>
    </row>
    <row r="2677" ht="15.75" customHeight="1">
      <c r="A2677" s="17"/>
      <c r="B2677" s="5"/>
      <c r="C2677" s="5"/>
      <c r="D2677" s="5"/>
      <c r="E2677" s="5"/>
      <c r="F2677" s="5"/>
      <c r="M2677" s="5"/>
      <c r="N2677" s="5"/>
      <c r="O2677" s="5"/>
      <c r="S2677" s="5"/>
      <c r="T2677" s="5"/>
      <c r="Y2677" s="5"/>
      <c r="Z2677" s="5"/>
      <c r="AA2677" s="5"/>
    </row>
    <row r="2678" ht="15.75" customHeight="1">
      <c r="A2678" s="17"/>
      <c r="B2678" s="5"/>
      <c r="C2678" s="5"/>
      <c r="M2678" s="5"/>
      <c r="N2678" s="5"/>
    </row>
    <row r="2679" ht="15.75" customHeight="1">
      <c r="A2679" s="17"/>
      <c r="B2679" s="5"/>
      <c r="C2679" s="5"/>
      <c r="W2679" s="5"/>
      <c r="X2679" s="5"/>
      <c r="AF2679" s="5"/>
      <c r="AG2679" s="5"/>
    </row>
    <row r="2680" ht="15.75" customHeight="1">
      <c r="A2680" s="17"/>
      <c r="B2680" s="5"/>
      <c r="C2680" s="5"/>
    </row>
    <row r="2681" ht="15.75" customHeight="1">
      <c r="A2681" s="17"/>
      <c r="B2681" s="5"/>
      <c r="C2681" s="5"/>
      <c r="M2681" s="5"/>
      <c r="N2681" s="5"/>
      <c r="S2681" s="5"/>
      <c r="T2681" s="5"/>
      <c r="W2681" s="5"/>
      <c r="X2681" s="5"/>
      <c r="AF2681" s="5"/>
      <c r="AG2681" s="5"/>
    </row>
    <row r="2682" ht="15.75" customHeight="1">
      <c r="A2682" s="17"/>
      <c r="B2682" s="5"/>
      <c r="C2682" s="5"/>
      <c r="M2682" s="5"/>
      <c r="N2682" s="5"/>
    </row>
    <row r="2683" ht="15.75" customHeight="1">
      <c r="A2683" s="17"/>
      <c r="B2683" s="5"/>
      <c r="C2683" s="5"/>
      <c r="O2683" s="5"/>
      <c r="S2683" s="5"/>
      <c r="T2683" s="5"/>
    </row>
    <row r="2684" ht="15.75" customHeight="1">
      <c r="A2684" s="17"/>
      <c r="B2684" s="5"/>
      <c r="C2684" s="5"/>
      <c r="M2684" s="5"/>
      <c r="N2684" s="5"/>
      <c r="S2684" s="5"/>
      <c r="T2684" s="5"/>
    </row>
    <row r="2685" ht="15.75" customHeight="1">
      <c r="A2685" s="17"/>
      <c r="B2685" s="5"/>
      <c r="C2685" s="5"/>
      <c r="D2685" s="5"/>
      <c r="M2685" s="5"/>
      <c r="N2685" s="5"/>
      <c r="S2685" s="5"/>
      <c r="T2685" s="5"/>
      <c r="Z2685" s="5"/>
      <c r="AA2685" s="5"/>
      <c r="AC2685" s="5"/>
    </row>
    <row r="2686" ht="15.75" customHeight="1">
      <c r="A2686" s="17"/>
      <c r="B2686" s="5"/>
      <c r="C2686" s="5"/>
      <c r="O2686" s="5"/>
    </row>
    <row r="2687" ht="15.75" customHeight="1">
      <c r="A2687" s="17"/>
      <c r="B2687" s="5"/>
      <c r="C2687" s="5"/>
      <c r="I2687" s="5"/>
      <c r="J2687" s="5"/>
      <c r="M2687" s="5"/>
      <c r="N2687" s="5"/>
      <c r="S2687" s="5"/>
      <c r="T2687" s="5"/>
      <c r="AD2687" s="5"/>
    </row>
    <row r="2688" ht="15.75" customHeight="1">
      <c r="A2688" s="17"/>
      <c r="B2688" s="5"/>
      <c r="C2688" s="5"/>
      <c r="M2688" s="5"/>
      <c r="N2688" s="5"/>
      <c r="O2688" s="5"/>
      <c r="S2688" s="5"/>
      <c r="T2688" s="5"/>
    </row>
    <row r="2689" ht="15.75" customHeight="1">
      <c r="A2689" s="17"/>
      <c r="B2689" s="5"/>
      <c r="C2689" s="5"/>
      <c r="D2689" s="5"/>
      <c r="M2689" s="5"/>
      <c r="N2689" s="5"/>
      <c r="O2689" s="5"/>
      <c r="Q2689" s="5"/>
      <c r="R2689" s="5"/>
      <c r="W2689" s="5"/>
      <c r="X2689" s="5"/>
      <c r="AD2689" s="5"/>
      <c r="AF2689" s="5"/>
      <c r="AG2689" s="5"/>
    </row>
    <row r="2690" ht="15.75" customHeight="1">
      <c r="A2690" s="17"/>
      <c r="B2690" s="5"/>
      <c r="C2690" s="5"/>
      <c r="D2690" s="5"/>
      <c r="E2690" s="5"/>
      <c r="F2690" s="5"/>
      <c r="S2690" s="5"/>
      <c r="T2690" s="5"/>
      <c r="W2690" s="5"/>
      <c r="X2690" s="5"/>
      <c r="AC2690" s="5"/>
      <c r="AD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</row>
    <row r="2691" ht="15.75" customHeight="1">
      <c r="A2691" s="17"/>
      <c r="B2691" s="5"/>
      <c r="C2691" s="5"/>
      <c r="D2691" s="5"/>
      <c r="M2691" s="5"/>
      <c r="N2691" s="5"/>
      <c r="O2691" s="5"/>
      <c r="W2691" s="5"/>
      <c r="X2691" s="5"/>
      <c r="Z2691" s="5"/>
      <c r="AA2691" s="5"/>
      <c r="AB2691" s="5"/>
      <c r="AH2691" s="5"/>
    </row>
    <row r="2692" ht="15.75" customHeight="1">
      <c r="A2692" s="17"/>
      <c r="B2692" s="5"/>
      <c r="C2692" s="5"/>
      <c r="Q2692" s="5"/>
      <c r="R2692" s="5"/>
    </row>
    <row r="2693" ht="15.75" customHeight="1">
      <c r="A2693" s="17"/>
      <c r="B2693" s="5"/>
      <c r="C2693" s="5"/>
      <c r="D2693" s="5"/>
      <c r="M2693" s="5"/>
      <c r="N2693" s="5"/>
    </row>
    <row r="2694" ht="15.75" customHeight="1">
      <c r="A2694" s="17"/>
      <c r="B2694" s="5"/>
      <c r="C2694" s="5"/>
      <c r="D2694" s="5"/>
      <c r="M2694" s="5"/>
      <c r="N2694" s="5"/>
      <c r="Z2694" s="5"/>
      <c r="AA2694" s="5"/>
      <c r="AF2694" s="5"/>
      <c r="AG2694" s="5"/>
    </row>
    <row r="2695" ht="15.75" customHeight="1">
      <c r="A2695" s="17"/>
      <c r="B2695" s="5"/>
      <c r="C2695" s="5"/>
      <c r="O2695" s="5"/>
      <c r="S2695" s="5"/>
      <c r="T2695" s="5"/>
      <c r="AF2695" s="5"/>
      <c r="AG2695" s="5"/>
    </row>
    <row r="2696" ht="15.75" customHeight="1">
      <c r="A2696" s="17"/>
      <c r="B2696" s="5"/>
      <c r="C2696" s="5"/>
      <c r="M2696" s="5"/>
      <c r="N2696" s="5"/>
      <c r="S2696" s="5"/>
      <c r="T2696" s="5"/>
      <c r="W2696" s="5"/>
      <c r="X2696" s="5"/>
      <c r="AD2696" s="5"/>
    </row>
    <row r="2697" ht="15.75" customHeight="1">
      <c r="A2697" s="17"/>
      <c r="B2697" s="5"/>
      <c r="C2697" s="5"/>
      <c r="D2697" s="5"/>
      <c r="K2697" s="5"/>
      <c r="L2697" s="5"/>
      <c r="M2697" s="5"/>
      <c r="N2697" s="5"/>
      <c r="W2697" s="5"/>
      <c r="X2697" s="5"/>
      <c r="Z2697" s="5"/>
      <c r="AA2697" s="5"/>
      <c r="AC2697" s="5"/>
    </row>
    <row r="2698" ht="15.75" customHeight="1">
      <c r="A2698" s="17"/>
      <c r="B2698" s="5"/>
      <c r="C2698" s="5"/>
      <c r="M2698" s="5"/>
      <c r="N2698" s="5"/>
      <c r="U2698" s="5"/>
      <c r="V2698" s="5"/>
      <c r="W2698" s="5"/>
      <c r="X2698" s="5"/>
      <c r="Z2698" s="5"/>
      <c r="AA2698" s="5"/>
    </row>
    <row r="2699" ht="15.75" customHeight="1">
      <c r="A2699" s="17"/>
      <c r="B2699" s="5"/>
      <c r="C2699" s="5"/>
      <c r="M2699" s="5"/>
      <c r="N2699" s="5"/>
    </row>
    <row r="2700" ht="15.75" customHeight="1">
      <c r="A2700" s="17"/>
      <c r="B2700" s="5"/>
      <c r="C2700" s="5"/>
      <c r="M2700" s="5"/>
      <c r="N2700" s="5"/>
      <c r="O2700" s="5"/>
      <c r="Z2700" s="5"/>
      <c r="AA2700" s="5"/>
    </row>
    <row r="2701" ht="15.75" customHeight="1">
      <c r="A2701" s="17"/>
      <c r="B2701" s="5"/>
      <c r="C2701" s="5"/>
      <c r="O2701" s="5"/>
      <c r="S2701" s="5"/>
      <c r="T2701" s="5"/>
    </row>
    <row r="2702" ht="15.75" customHeight="1">
      <c r="A2702" s="17"/>
      <c r="B2702" s="5"/>
      <c r="C2702" s="5"/>
      <c r="W2702" s="5"/>
      <c r="X2702" s="5"/>
    </row>
    <row r="2703" ht="15.75" customHeight="1">
      <c r="A2703" s="17"/>
      <c r="B2703" s="5"/>
      <c r="C2703" s="5"/>
      <c r="M2703" s="5"/>
      <c r="N2703" s="5"/>
      <c r="O2703" s="5"/>
      <c r="S2703" s="5"/>
      <c r="T2703" s="5"/>
      <c r="W2703" s="5"/>
      <c r="X2703" s="5"/>
    </row>
    <row r="2704" ht="15.75" customHeight="1">
      <c r="A2704" s="17"/>
      <c r="B2704" s="5"/>
      <c r="C2704" s="5"/>
      <c r="S2704" s="5"/>
      <c r="T2704" s="5"/>
      <c r="W2704" s="5"/>
      <c r="X2704" s="5"/>
    </row>
    <row r="2705" ht="15.75" customHeight="1">
      <c r="A2705" s="17"/>
      <c r="B2705" s="5"/>
      <c r="C2705" s="5"/>
      <c r="Z2705" s="5"/>
      <c r="AA2705" s="5"/>
    </row>
    <row r="2706" ht="15.75" customHeight="1">
      <c r="A2706" s="17"/>
      <c r="B2706" s="5"/>
      <c r="C2706" s="5"/>
      <c r="M2706" s="5"/>
      <c r="N2706" s="5"/>
      <c r="W2706" s="5"/>
      <c r="X2706" s="5"/>
    </row>
    <row r="2707" ht="15.75" customHeight="1">
      <c r="A2707" s="17"/>
      <c r="B2707" s="5"/>
      <c r="C2707" s="5"/>
      <c r="M2707" s="5"/>
      <c r="N2707" s="5"/>
      <c r="O2707" s="5"/>
      <c r="S2707" s="5"/>
      <c r="T2707" s="5"/>
    </row>
    <row r="2708" ht="15.75" customHeight="1">
      <c r="A2708" s="17"/>
      <c r="B2708" s="5"/>
      <c r="C2708" s="5"/>
      <c r="D2708" s="5"/>
      <c r="M2708" s="5"/>
      <c r="N2708" s="5"/>
      <c r="O2708" s="5"/>
    </row>
    <row r="2709" ht="15.75" customHeight="1">
      <c r="A2709" s="17"/>
      <c r="B2709" s="5"/>
      <c r="C2709" s="5"/>
      <c r="O2709" s="5"/>
      <c r="S2709" s="5"/>
      <c r="T2709" s="5"/>
    </row>
    <row r="2710" ht="15.75" customHeight="1">
      <c r="A2710" s="17"/>
      <c r="B2710" s="5"/>
      <c r="C2710" s="5"/>
      <c r="D2710" s="5"/>
      <c r="Z2710" s="5"/>
      <c r="AA2710" s="5"/>
    </row>
    <row r="2711" ht="15.75" customHeight="1">
      <c r="A2711" s="17"/>
      <c r="B2711" s="5"/>
      <c r="C2711" s="5"/>
      <c r="D2711" s="5"/>
      <c r="M2711" s="5"/>
      <c r="N2711" s="5"/>
      <c r="O2711" s="5"/>
      <c r="Z2711" s="5"/>
      <c r="AA2711" s="5"/>
    </row>
    <row r="2712" ht="15.75" customHeight="1">
      <c r="A2712" s="17"/>
      <c r="B2712" s="5"/>
      <c r="C2712" s="5"/>
      <c r="D2712" s="5"/>
      <c r="S2712" s="5"/>
      <c r="T2712" s="5"/>
      <c r="Z2712" s="5"/>
      <c r="AA2712" s="5"/>
    </row>
    <row r="2713" ht="15.75" customHeight="1">
      <c r="A2713" s="17"/>
      <c r="B2713" s="5"/>
      <c r="C2713" s="5"/>
      <c r="M2713" s="5"/>
      <c r="N2713" s="5"/>
      <c r="Z2713" s="5"/>
      <c r="AA2713" s="5"/>
    </row>
    <row r="2714" ht="15.75" customHeight="1">
      <c r="A2714" s="17"/>
      <c r="B2714" s="5"/>
      <c r="C2714" s="5"/>
      <c r="Y2714" s="5"/>
      <c r="AD2714" s="5"/>
    </row>
    <row r="2715" ht="15.75" customHeight="1">
      <c r="A2715" s="17"/>
      <c r="B2715" s="5"/>
      <c r="C2715" s="5"/>
      <c r="D2715" s="5"/>
    </row>
    <row r="2716" ht="15.75" customHeight="1">
      <c r="A2716" s="17"/>
      <c r="B2716" s="5"/>
      <c r="C2716" s="5"/>
      <c r="O2716" s="5"/>
      <c r="Z2716" s="5"/>
      <c r="AA2716" s="5"/>
      <c r="AF2716" s="5"/>
      <c r="AG2716" s="5"/>
    </row>
    <row r="2717" ht="15.75" customHeight="1">
      <c r="A2717" s="17"/>
      <c r="B2717" s="5"/>
      <c r="C2717" s="5"/>
      <c r="D2717" s="5"/>
      <c r="Z2717" s="5"/>
      <c r="AA2717" s="5"/>
      <c r="AC2717" s="5"/>
      <c r="AF2717" s="5"/>
      <c r="AG2717" s="5"/>
    </row>
    <row r="2718" ht="15.75" customHeight="1">
      <c r="A2718" s="17"/>
      <c r="B2718" s="5"/>
      <c r="C2718" s="5"/>
      <c r="D2718" s="5"/>
    </row>
    <row r="2719" ht="15.75" customHeight="1">
      <c r="A2719" s="17"/>
      <c r="B2719" s="5"/>
      <c r="C2719" s="5"/>
      <c r="M2719" s="5"/>
      <c r="N2719" s="5"/>
      <c r="S2719" s="5"/>
      <c r="T2719" s="5"/>
      <c r="Z2719" s="5"/>
      <c r="AA2719" s="5"/>
    </row>
    <row r="2720" ht="15.75" customHeight="1">
      <c r="A2720" s="17"/>
      <c r="B2720" s="5"/>
      <c r="C2720" s="5"/>
      <c r="D2720" s="5"/>
      <c r="Z2720" s="5"/>
    </row>
    <row r="2721" ht="15.75" customHeight="1">
      <c r="A2721" s="17"/>
      <c r="B2721" s="5"/>
      <c r="C2721" s="5"/>
      <c r="M2721" s="5"/>
      <c r="N2721" s="5"/>
    </row>
    <row r="2722" ht="15.75" customHeight="1">
      <c r="A2722" s="17"/>
      <c r="B2722" s="5"/>
      <c r="C2722" s="5"/>
      <c r="Z2722" s="5"/>
      <c r="AA2722" s="5"/>
      <c r="AC2722" s="5"/>
    </row>
    <row r="2723" ht="15.75" customHeight="1">
      <c r="A2723" s="17"/>
      <c r="B2723" s="5"/>
      <c r="C2723" s="5"/>
      <c r="D2723" s="5"/>
      <c r="G2723" s="5"/>
      <c r="H2723" s="5"/>
      <c r="O2723" s="5"/>
      <c r="S2723" s="5"/>
      <c r="T2723" s="5"/>
      <c r="Z2723" s="5"/>
      <c r="AA2723" s="5"/>
    </row>
    <row r="2724" ht="15.75" customHeight="1">
      <c r="A2724" s="17"/>
      <c r="B2724" s="5"/>
      <c r="C2724" s="5"/>
      <c r="G2724" s="5"/>
      <c r="H2724" s="5"/>
      <c r="O2724" s="5"/>
      <c r="Z2724" s="5"/>
      <c r="AA2724" s="5"/>
    </row>
    <row r="2725" ht="15.75" customHeight="1">
      <c r="A2725" s="17"/>
      <c r="B2725" s="5"/>
      <c r="C2725" s="5"/>
      <c r="D2725" s="5"/>
      <c r="O2725" s="5"/>
      <c r="S2725" s="5"/>
      <c r="T2725" s="5"/>
      <c r="Z2725" s="5"/>
      <c r="AA2725" s="5"/>
    </row>
    <row r="2726" ht="15.75" customHeight="1">
      <c r="A2726" s="17"/>
      <c r="B2726" s="5"/>
      <c r="C2726" s="5"/>
      <c r="W2726" s="5"/>
      <c r="X2726" s="5"/>
      <c r="Z2726" s="5"/>
      <c r="AA2726" s="5"/>
    </row>
    <row r="2727" ht="15.75" customHeight="1">
      <c r="A2727" s="17"/>
      <c r="B2727" s="5"/>
      <c r="C2727" s="5"/>
      <c r="Z2727" s="5"/>
      <c r="AA2727" s="5"/>
    </row>
    <row r="2728" ht="15.75" customHeight="1">
      <c r="A2728" s="17"/>
      <c r="B2728" s="5"/>
      <c r="C2728" s="5"/>
      <c r="M2728" s="5"/>
      <c r="N2728" s="5"/>
      <c r="O2728" s="5"/>
    </row>
    <row r="2729" ht="15.75" customHeight="1">
      <c r="A2729" s="17"/>
      <c r="B2729" s="5"/>
      <c r="C2729" s="5"/>
      <c r="D2729" s="5"/>
      <c r="M2729" s="5"/>
      <c r="N2729" s="5"/>
      <c r="O2729" s="5"/>
      <c r="S2729" s="5"/>
      <c r="T2729" s="5"/>
      <c r="W2729" s="5"/>
      <c r="X2729" s="5"/>
    </row>
    <row r="2730" ht="15.75" customHeight="1">
      <c r="A2730" s="17"/>
      <c r="B2730" s="5"/>
      <c r="C2730" s="5"/>
      <c r="O2730" s="5"/>
      <c r="S2730" s="5"/>
      <c r="T2730" s="5"/>
    </row>
    <row r="2731" ht="15.75" customHeight="1">
      <c r="A2731" s="17"/>
      <c r="B2731" s="5"/>
      <c r="C2731" s="5"/>
      <c r="M2731" s="5"/>
      <c r="N2731" s="5"/>
      <c r="Y2731" s="5"/>
      <c r="Z2731" s="5"/>
      <c r="AA2731" s="5"/>
    </row>
    <row r="2732" ht="15.75" customHeight="1">
      <c r="A2732" s="17"/>
      <c r="B2732" s="5"/>
      <c r="C2732" s="5"/>
      <c r="D2732" s="5"/>
      <c r="Z2732" s="5"/>
      <c r="AA2732" s="5"/>
    </row>
    <row r="2733" ht="15.75" customHeight="1">
      <c r="A2733" s="17"/>
      <c r="B2733" s="5"/>
      <c r="C2733" s="5"/>
      <c r="M2733" s="5"/>
      <c r="N2733" s="5"/>
      <c r="Z2733" s="5"/>
      <c r="AA2733" s="5"/>
    </row>
    <row r="2734" ht="15.75" customHeight="1">
      <c r="A2734" s="17"/>
      <c r="B2734" s="5"/>
      <c r="C2734" s="5"/>
      <c r="I2734" s="5"/>
      <c r="J2734" s="5"/>
      <c r="M2734" s="5"/>
      <c r="N2734" s="5"/>
      <c r="O2734" s="5"/>
      <c r="P2734" s="5"/>
      <c r="AD2734" s="5"/>
    </row>
    <row r="2735" ht="15.75" customHeight="1">
      <c r="A2735" s="17"/>
      <c r="B2735" s="5"/>
      <c r="C2735" s="5"/>
      <c r="M2735" s="5"/>
      <c r="N2735" s="5"/>
      <c r="Z2735" s="5"/>
      <c r="AA2735" s="5"/>
    </row>
    <row r="2736" ht="15.75" customHeight="1">
      <c r="A2736" s="17"/>
      <c r="B2736" s="5"/>
      <c r="C2736" s="5"/>
      <c r="S2736" s="5"/>
      <c r="T2736" s="5"/>
      <c r="U2736" s="5"/>
      <c r="V2736" s="5"/>
      <c r="W2736" s="5"/>
      <c r="X2736" s="5"/>
      <c r="Z2736" s="5"/>
      <c r="AA2736" s="5"/>
    </row>
    <row r="2737" ht="15.75" customHeight="1">
      <c r="A2737" s="17"/>
      <c r="B2737" s="5"/>
      <c r="C2737" s="5"/>
      <c r="G2737" s="5"/>
      <c r="H2737" s="5"/>
      <c r="M2737" s="5"/>
      <c r="N2737" s="5"/>
      <c r="O2737" s="5"/>
      <c r="S2737" s="5"/>
      <c r="T2737" s="5"/>
      <c r="Z2737" s="5"/>
      <c r="AA2737" s="5"/>
    </row>
    <row r="2738" ht="15.75" customHeight="1">
      <c r="A2738" s="17"/>
      <c r="B2738" s="5"/>
      <c r="C2738" s="5"/>
      <c r="Q2738" s="5"/>
      <c r="R2738" s="5"/>
      <c r="Y2738" s="5"/>
      <c r="Z2738" s="5"/>
      <c r="AA2738" s="5"/>
      <c r="AC2738" s="5"/>
      <c r="AF2738" s="5"/>
      <c r="AG2738" s="5"/>
    </row>
    <row r="2739" ht="15.75" customHeight="1">
      <c r="A2739" s="17"/>
      <c r="B2739" s="5"/>
      <c r="C2739" s="5"/>
      <c r="W2739" s="5"/>
      <c r="X2739" s="5"/>
      <c r="Y2739" s="5"/>
      <c r="Z2739" s="5"/>
      <c r="AA2739" s="5"/>
    </row>
    <row r="2740" ht="15.75" customHeight="1">
      <c r="A2740" s="17"/>
      <c r="B2740" s="5"/>
      <c r="C2740" s="5"/>
      <c r="D2740" s="5"/>
      <c r="M2740" s="5"/>
      <c r="N2740" s="5"/>
      <c r="AB2740" s="5"/>
    </row>
    <row r="2741" ht="15.75" customHeight="1">
      <c r="A2741" s="17"/>
      <c r="B2741" s="5"/>
      <c r="C2741" s="5"/>
      <c r="Z2741" s="5"/>
      <c r="AA2741" s="5"/>
    </row>
    <row r="2742" ht="15.75" customHeight="1">
      <c r="A2742" s="17"/>
      <c r="B2742" s="5"/>
      <c r="C2742" s="5"/>
      <c r="D2742" s="5"/>
      <c r="O2742" s="5"/>
      <c r="S2742" s="5"/>
      <c r="T2742" s="5"/>
      <c r="U2742" s="5"/>
      <c r="V2742" s="5"/>
      <c r="W2742" s="5"/>
      <c r="X2742" s="5"/>
      <c r="Z2742" s="5"/>
      <c r="AA2742" s="5"/>
      <c r="AC2742" s="5"/>
      <c r="AF2742" s="5"/>
      <c r="AG2742" s="5"/>
    </row>
    <row r="2743" ht="15.75" customHeight="1">
      <c r="A2743" s="17"/>
      <c r="B2743" s="5"/>
      <c r="C2743" s="5"/>
      <c r="E2743" s="5"/>
      <c r="F2743" s="5"/>
      <c r="M2743" s="5"/>
      <c r="N2743" s="5"/>
      <c r="Y2743" s="5"/>
      <c r="AD2743" s="5"/>
    </row>
    <row r="2744" ht="15.75" customHeight="1">
      <c r="A2744" s="17"/>
      <c r="B2744" s="5"/>
      <c r="C2744" s="5"/>
      <c r="M2744" s="5"/>
      <c r="N2744" s="5"/>
      <c r="O2744" s="5"/>
    </row>
    <row r="2745" ht="15.75" customHeight="1">
      <c r="A2745" s="17"/>
      <c r="B2745" s="5"/>
      <c r="C2745" s="5"/>
      <c r="D2745" s="5"/>
      <c r="K2745" s="5"/>
      <c r="L2745" s="5"/>
    </row>
    <row r="2746" ht="15.75" customHeight="1">
      <c r="A2746" s="17"/>
      <c r="B2746" s="5"/>
      <c r="C2746" s="5"/>
      <c r="O2746" s="5"/>
      <c r="U2746" s="5"/>
      <c r="V2746" s="5"/>
      <c r="W2746" s="5"/>
      <c r="X2746" s="5"/>
      <c r="Z2746" s="5"/>
      <c r="AA2746" s="5"/>
    </row>
    <row r="2747" ht="15.75" customHeight="1">
      <c r="A2747" s="17"/>
      <c r="B2747" s="5"/>
      <c r="C2747" s="5"/>
      <c r="M2747" s="5"/>
      <c r="N2747" s="5"/>
      <c r="S2747" s="5"/>
      <c r="T2747" s="5"/>
      <c r="AB2747" s="5"/>
      <c r="AC2747" s="5"/>
    </row>
    <row r="2748" ht="15.75" customHeight="1">
      <c r="A2748" s="17"/>
      <c r="B2748" s="5"/>
      <c r="C2748" s="5"/>
      <c r="I2748" s="5"/>
      <c r="J2748" s="5"/>
      <c r="K2748" s="5"/>
      <c r="L2748" s="5"/>
      <c r="M2748" s="5"/>
      <c r="N2748" s="5"/>
      <c r="O2748" s="5"/>
      <c r="W2748" s="5"/>
      <c r="X2748" s="5"/>
      <c r="AB2748" s="5"/>
    </row>
    <row r="2749" ht="15.75" customHeight="1">
      <c r="A2749" s="17"/>
      <c r="B2749" s="5"/>
      <c r="C2749" s="5"/>
      <c r="D2749" s="5"/>
      <c r="G2749" s="5"/>
      <c r="H2749" s="5"/>
      <c r="Q2749" s="5"/>
      <c r="R2749" s="5"/>
      <c r="S2749" s="5"/>
      <c r="T2749" s="5"/>
      <c r="Z2749" s="5"/>
      <c r="AA2749" s="5"/>
      <c r="AC2749" s="5"/>
      <c r="AD2749" s="5"/>
    </row>
    <row r="2750" ht="15.75" customHeight="1">
      <c r="A2750" s="17"/>
      <c r="B2750" s="5"/>
      <c r="C2750" s="5"/>
      <c r="D2750" s="5"/>
      <c r="I2750" s="5"/>
      <c r="J2750" s="5"/>
      <c r="M2750" s="5"/>
      <c r="N2750" s="5"/>
      <c r="O2750" s="5"/>
      <c r="P2750" s="5"/>
      <c r="Q2750" s="5"/>
      <c r="R2750" s="5"/>
      <c r="S2750" s="5"/>
      <c r="T2750" s="5"/>
      <c r="AD2750" s="5"/>
    </row>
    <row r="2751" ht="15.75" customHeight="1">
      <c r="A2751" s="17"/>
      <c r="B2751" s="5"/>
      <c r="C2751" s="5"/>
      <c r="U2751" s="5"/>
      <c r="V2751" s="5"/>
      <c r="Z2751" s="5"/>
      <c r="AA2751" s="5"/>
      <c r="AC2751" s="5"/>
    </row>
    <row r="2752" ht="15.75" customHeight="1">
      <c r="A2752" s="17"/>
      <c r="B2752" s="5"/>
      <c r="C2752" s="5"/>
      <c r="D2752" s="5"/>
      <c r="I2752" s="5"/>
      <c r="J2752" s="5"/>
      <c r="K2752" s="5"/>
      <c r="L2752" s="5"/>
      <c r="M2752" s="5"/>
      <c r="N2752" s="5"/>
      <c r="W2752" s="5"/>
      <c r="X2752" s="5"/>
    </row>
    <row r="2753" ht="15.75" customHeight="1">
      <c r="A2753" s="17"/>
      <c r="B2753" s="5"/>
      <c r="C2753" s="5"/>
      <c r="Z2753" s="5"/>
      <c r="AA2753" s="5"/>
    </row>
    <row r="2754" ht="15.75" customHeight="1">
      <c r="A2754" s="17"/>
      <c r="B2754" s="5"/>
      <c r="C2754" s="5"/>
      <c r="D2754" s="5"/>
      <c r="M2754" s="5"/>
      <c r="N2754" s="5"/>
      <c r="O2754" s="5"/>
      <c r="S2754" s="5"/>
      <c r="T2754" s="5"/>
      <c r="W2754" s="5"/>
      <c r="X2754" s="5"/>
      <c r="Z2754" s="5"/>
      <c r="AA2754" s="5"/>
    </row>
    <row r="2755" ht="15.75" customHeight="1">
      <c r="A2755" s="17"/>
      <c r="B2755" s="5"/>
      <c r="C2755" s="5"/>
      <c r="M2755" s="5"/>
      <c r="N2755" s="5"/>
      <c r="S2755" s="5"/>
      <c r="T2755" s="5"/>
      <c r="U2755" s="5"/>
      <c r="V2755" s="5"/>
      <c r="Z2755" s="5"/>
      <c r="AA2755" s="5"/>
      <c r="AD2755" s="5"/>
    </row>
    <row r="2756" ht="15.75" customHeight="1">
      <c r="A2756" s="17"/>
      <c r="B2756" s="5"/>
      <c r="C2756" s="5"/>
      <c r="M2756" s="5"/>
      <c r="N2756" s="5"/>
      <c r="Z2756" s="5"/>
      <c r="AA2756" s="5"/>
    </row>
    <row r="2757" ht="15.75" customHeight="1">
      <c r="A2757" s="17"/>
      <c r="B2757" s="5"/>
      <c r="C2757" s="5"/>
      <c r="E2757" s="5"/>
      <c r="F2757" s="5"/>
      <c r="G2757" s="5"/>
      <c r="H2757" s="5"/>
      <c r="I2757" s="5"/>
      <c r="J2757" s="5"/>
      <c r="M2757" s="5"/>
      <c r="N2757" s="5"/>
      <c r="S2757" s="5"/>
      <c r="T2757" s="5"/>
      <c r="Z2757" s="5"/>
      <c r="AA2757" s="5"/>
      <c r="AC2757" s="5"/>
    </row>
    <row r="2758" ht="15.75" customHeight="1">
      <c r="A2758" s="17"/>
      <c r="B2758" s="5"/>
      <c r="C2758" s="5"/>
      <c r="G2758" s="5"/>
      <c r="H2758" s="5"/>
      <c r="M2758" s="5"/>
      <c r="N2758" s="5"/>
      <c r="O2758" s="5"/>
      <c r="S2758" s="5"/>
      <c r="T2758" s="5"/>
      <c r="Z2758" s="5"/>
      <c r="AA2758" s="5"/>
      <c r="AC2758" s="5"/>
    </row>
    <row r="2759" ht="15.75" customHeight="1">
      <c r="A2759" s="17"/>
      <c r="B2759" s="5"/>
      <c r="C2759" s="5"/>
      <c r="S2759" s="5"/>
      <c r="T2759" s="5"/>
      <c r="W2759" s="5"/>
      <c r="X2759" s="5"/>
      <c r="Z2759" s="5"/>
      <c r="AA2759" s="5"/>
    </row>
    <row r="2760" ht="15.75" customHeight="1">
      <c r="A2760" s="17"/>
      <c r="B2760" s="5"/>
      <c r="C2760" s="5"/>
      <c r="D2760" s="5"/>
      <c r="E2760" s="5"/>
      <c r="F2760" s="5"/>
      <c r="G2760" s="5"/>
      <c r="H2760" s="5"/>
      <c r="M2760" s="5"/>
      <c r="N2760" s="5"/>
      <c r="O2760" s="5"/>
      <c r="W2760" s="5"/>
      <c r="X2760" s="5"/>
      <c r="AD2760" s="5"/>
    </row>
    <row r="2761" ht="15.75" customHeight="1">
      <c r="A2761" s="17"/>
      <c r="B2761" s="5"/>
      <c r="C2761" s="5"/>
      <c r="D2761" s="5"/>
      <c r="M2761" s="5"/>
      <c r="N2761" s="5"/>
      <c r="O2761" s="5"/>
      <c r="W2761" s="5"/>
      <c r="X2761" s="5"/>
      <c r="Y2761" s="5"/>
    </row>
    <row r="2762" ht="15.75" customHeight="1">
      <c r="A2762" s="17"/>
      <c r="B2762" s="5"/>
      <c r="C2762" s="5"/>
    </row>
    <row r="2763" ht="15.75" customHeight="1">
      <c r="A2763" s="17"/>
      <c r="B2763" s="5"/>
      <c r="C2763" s="5"/>
      <c r="M2763" s="5"/>
      <c r="N2763" s="5"/>
      <c r="W2763" s="5"/>
      <c r="X2763" s="5"/>
      <c r="Z2763" s="5"/>
      <c r="AA2763" s="5"/>
      <c r="AB2763" s="5"/>
      <c r="AD2763" s="5"/>
    </row>
    <row r="2764" ht="15.75" customHeight="1">
      <c r="A2764" s="17"/>
      <c r="B2764" s="5"/>
      <c r="C2764" s="5"/>
      <c r="S2764" s="5"/>
      <c r="T2764" s="5"/>
    </row>
    <row r="2765" ht="15.75" customHeight="1">
      <c r="A2765" s="17"/>
      <c r="B2765" s="5"/>
      <c r="C2765" s="5"/>
      <c r="D2765" s="5"/>
    </row>
    <row r="2766" ht="15.75" customHeight="1">
      <c r="A2766" s="17"/>
      <c r="B2766" s="5"/>
      <c r="C2766" s="5"/>
      <c r="S2766" s="5"/>
      <c r="T2766" s="5"/>
      <c r="W2766" s="5"/>
      <c r="X2766" s="5"/>
    </row>
    <row r="2767" ht="15.75" customHeight="1">
      <c r="A2767" s="17"/>
      <c r="B2767" s="5"/>
      <c r="C2767" s="5"/>
      <c r="M2767" s="5"/>
      <c r="N2767" s="5"/>
      <c r="O2767" s="5"/>
      <c r="AD2767" s="5"/>
      <c r="AF2767" s="5"/>
      <c r="AG2767" s="5"/>
    </row>
    <row r="2768" ht="15.75" customHeight="1">
      <c r="A2768" s="17"/>
      <c r="B2768" s="5"/>
      <c r="C2768" s="5"/>
      <c r="D2768" s="5"/>
      <c r="O2768" s="5"/>
      <c r="W2768" s="5"/>
      <c r="X2768" s="5"/>
      <c r="Z2768" s="5"/>
      <c r="AA2768" s="5"/>
    </row>
    <row r="2769" ht="15.75" customHeight="1">
      <c r="A2769" s="17"/>
      <c r="B2769" s="5"/>
      <c r="C2769" s="5"/>
      <c r="M2769" s="5"/>
      <c r="N2769" s="5"/>
      <c r="AD2769" s="5"/>
    </row>
    <row r="2770" ht="15.75" customHeight="1">
      <c r="A2770" s="17"/>
      <c r="B2770" s="5"/>
      <c r="C2770" s="5"/>
      <c r="M2770" s="5"/>
      <c r="N2770" s="5"/>
      <c r="O2770" s="5"/>
    </row>
    <row r="2771" ht="15.75" customHeight="1">
      <c r="A2771" s="17"/>
      <c r="B2771" s="5"/>
      <c r="C2771" s="5"/>
      <c r="D2771" s="5"/>
      <c r="G2771" s="5"/>
      <c r="H2771" s="5"/>
      <c r="Z2771" s="5"/>
      <c r="AA2771" s="5"/>
    </row>
    <row r="2772" ht="15.75" customHeight="1">
      <c r="A2772" s="17"/>
      <c r="B2772" s="5"/>
      <c r="C2772" s="5"/>
      <c r="D2772" s="5"/>
      <c r="M2772" s="5"/>
      <c r="N2772" s="5"/>
      <c r="O2772" s="5"/>
      <c r="S2772" s="5"/>
      <c r="T2772" s="5"/>
      <c r="U2772" s="5"/>
      <c r="V2772" s="5"/>
      <c r="Y2772" s="5"/>
      <c r="Z2772" s="5"/>
      <c r="AA2772" s="5"/>
      <c r="AD2772" s="5"/>
    </row>
    <row r="2773" ht="15.75" customHeight="1">
      <c r="A2773" s="17"/>
      <c r="B2773" s="5"/>
      <c r="C2773" s="5"/>
      <c r="D2773" s="5"/>
      <c r="M2773" s="5"/>
      <c r="N2773" s="5"/>
      <c r="S2773" s="5"/>
      <c r="T2773" s="5"/>
      <c r="W2773" s="5"/>
      <c r="X2773" s="5"/>
      <c r="Z2773" s="5"/>
      <c r="AA2773" s="5"/>
      <c r="AD2773" s="5"/>
    </row>
    <row r="2774" ht="15.75" customHeight="1">
      <c r="A2774" s="17"/>
      <c r="B2774" s="5"/>
      <c r="C2774" s="5"/>
      <c r="D2774" s="5"/>
      <c r="Q2774" s="5"/>
      <c r="R2774" s="5"/>
      <c r="U2774" s="5"/>
      <c r="V2774" s="5"/>
    </row>
    <row r="2775" ht="15.75" customHeight="1">
      <c r="A2775" s="17"/>
      <c r="B2775" s="5"/>
      <c r="C2775" s="5"/>
      <c r="D2775" s="5"/>
      <c r="G2775" s="5"/>
      <c r="H2775" s="5"/>
      <c r="O2775" s="5"/>
      <c r="S2775" s="5"/>
      <c r="T2775" s="5"/>
      <c r="Y2775" s="5"/>
      <c r="Z2775" s="5"/>
      <c r="AA2775" s="5"/>
    </row>
    <row r="2776" ht="15.75" customHeight="1">
      <c r="A2776" s="17"/>
      <c r="B2776" s="5"/>
      <c r="C2776" s="5"/>
      <c r="I2776" s="5"/>
      <c r="J2776" s="5"/>
      <c r="M2776" s="5"/>
      <c r="N2776" s="5"/>
      <c r="O2776" s="5"/>
      <c r="S2776" s="5"/>
      <c r="T2776" s="5"/>
      <c r="W2776" s="5"/>
      <c r="X2776" s="5"/>
      <c r="Z2776" s="5"/>
      <c r="AA2776" s="5"/>
    </row>
    <row r="2777" ht="15.75" customHeight="1">
      <c r="A2777" s="17"/>
      <c r="B2777" s="5"/>
      <c r="C2777" s="5"/>
      <c r="M2777" s="5"/>
      <c r="N2777" s="5"/>
      <c r="S2777" s="5"/>
      <c r="T2777" s="5"/>
      <c r="W2777" s="5"/>
      <c r="X2777" s="5"/>
      <c r="Z2777" s="5"/>
      <c r="AA2777" s="5"/>
    </row>
    <row r="2778" ht="15.75" customHeight="1">
      <c r="A2778" s="17"/>
      <c r="B2778" s="5"/>
      <c r="C2778" s="5"/>
      <c r="D2778" s="5"/>
      <c r="M2778" s="5"/>
      <c r="N2778" s="5"/>
      <c r="S2778" s="5"/>
      <c r="T2778" s="5"/>
      <c r="W2778" s="5"/>
      <c r="X2778" s="5"/>
      <c r="Z2778" s="5"/>
      <c r="AA2778" s="5"/>
      <c r="AC2778" s="5"/>
    </row>
    <row r="2779" ht="15.75" customHeight="1">
      <c r="A2779" s="17"/>
      <c r="B2779" s="5"/>
      <c r="C2779" s="5"/>
      <c r="M2779" s="5"/>
      <c r="N2779" s="5"/>
      <c r="Z2779" s="5"/>
      <c r="AA2779" s="5"/>
    </row>
    <row r="2780" ht="15.75" customHeight="1">
      <c r="A2780" s="17"/>
      <c r="B2780" s="5"/>
      <c r="C2780" s="5"/>
      <c r="M2780" s="5"/>
      <c r="N2780" s="5"/>
      <c r="O2780" s="5"/>
      <c r="AB2780" s="5"/>
      <c r="AD2780" s="5"/>
    </row>
    <row r="2781" ht="15.75" customHeight="1">
      <c r="A2781" s="17"/>
      <c r="B2781" s="5"/>
      <c r="C2781" s="5"/>
      <c r="Y2781" s="5"/>
      <c r="Z2781" s="5"/>
      <c r="AA2781" s="5"/>
    </row>
    <row r="2782" ht="15.75" customHeight="1">
      <c r="A2782" s="17"/>
      <c r="B2782" s="5"/>
      <c r="C2782" s="5"/>
      <c r="O2782" s="5"/>
      <c r="Z2782" s="5"/>
      <c r="AA2782" s="5"/>
    </row>
    <row r="2783" ht="15.75" customHeight="1">
      <c r="A2783" s="17"/>
      <c r="B2783" s="5"/>
      <c r="C2783" s="5"/>
      <c r="D2783" s="5"/>
      <c r="O2783" s="5"/>
    </row>
    <row r="2784" ht="15.75" customHeight="1">
      <c r="A2784" s="17"/>
      <c r="B2784" s="5"/>
      <c r="C2784" s="5"/>
      <c r="D2784" s="5"/>
      <c r="G2784" s="5"/>
      <c r="H2784" s="5"/>
      <c r="M2784" s="5"/>
      <c r="N2784" s="5"/>
      <c r="O2784" s="5"/>
      <c r="Q2784" s="5"/>
      <c r="R2784" s="5"/>
      <c r="S2784" s="5"/>
      <c r="T2784" s="5"/>
      <c r="U2784" s="5"/>
      <c r="V2784" s="5"/>
      <c r="W2784" s="5"/>
      <c r="X2784" s="5"/>
      <c r="Z2784" s="5"/>
      <c r="AA2784" s="5"/>
      <c r="AB2784" s="5"/>
      <c r="AD2784" s="5"/>
      <c r="AH2784" s="5"/>
    </row>
    <row r="2785" ht="15.75" customHeight="1">
      <c r="A2785" s="17"/>
      <c r="B2785" s="5"/>
      <c r="C2785" s="5"/>
      <c r="D2785" s="5"/>
      <c r="G2785" s="5"/>
      <c r="H2785" s="5"/>
      <c r="M2785" s="5"/>
      <c r="N2785" s="5"/>
      <c r="U2785" s="5"/>
      <c r="V2785" s="5"/>
      <c r="W2785" s="5"/>
      <c r="X2785" s="5"/>
      <c r="Y2785" s="5"/>
      <c r="Z2785" s="5"/>
      <c r="AA2785" s="5"/>
      <c r="AD2785" s="5"/>
    </row>
    <row r="2786" ht="15.75" customHeight="1">
      <c r="A2786" s="17"/>
      <c r="B2786" s="5"/>
      <c r="C2786" s="5"/>
      <c r="D2786" s="5"/>
      <c r="M2786" s="5"/>
      <c r="N2786" s="5"/>
      <c r="O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D2786" s="5"/>
      <c r="AF2786" s="5"/>
      <c r="AG2786" s="5"/>
    </row>
    <row r="2787" ht="15.75" customHeight="1">
      <c r="A2787" s="17"/>
      <c r="B2787" s="5"/>
      <c r="C2787" s="5"/>
      <c r="M2787" s="5"/>
      <c r="N2787" s="5"/>
      <c r="S2787" s="5"/>
      <c r="T2787" s="5"/>
      <c r="U2787" s="5"/>
      <c r="V2787" s="5"/>
      <c r="Z2787" s="5"/>
      <c r="AA2787" s="5"/>
      <c r="AF2787" s="5"/>
      <c r="AG2787" s="5"/>
    </row>
    <row r="2788" ht="15.75" customHeight="1">
      <c r="A2788" s="17"/>
      <c r="B2788" s="5"/>
      <c r="C2788" s="5"/>
      <c r="D2788" s="5"/>
      <c r="G2788" s="5"/>
      <c r="H2788" s="5"/>
      <c r="M2788" s="5"/>
      <c r="N2788" s="5"/>
      <c r="O2788" s="5"/>
      <c r="Q2788" s="5"/>
      <c r="R2788" s="5"/>
      <c r="S2788" s="5"/>
      <c r="T2788" s="5"/>
      <c r="W2788" s="5"/>
      <c r="X2788" s="5"/>
      <c r="Z2788" s="5"/>
      <c r="AA2788" s="5"/>
    </row>
    <row r="2789" ht="15.75" customHeight="1">
      <c r="A2789" s="17"/>
      <c r="B2789" s="5"/>
      <c r="C2789" s="5"/>
      <c r="O2789" s="5"/>
    </row>
    <row r="2790" ht="15.75" customHeight="1">
      <c r="A2790" s="17"/>
      <c r="B2790" s="5"/>
      <c r="C2790" s="5"/>
      <c r="O2790" s="5"/>
      <c r="S2790" s="5"/>
      <c r="T2790" s="5"/>
      <c r="Z2790" s="5"/>
      <c r="AA2790" s="5"/>
    </row>
    <row r="2791" ht="15.75" customHeight="1">
      <c r="A2791" s="17"/>
      <c r="B2791" s="5"/>
      <c r="C2791" s="5"/>
      <c r="M2791" s="5"/>
      <c r="N2791" s="5"/>
    </row>
    <row r="2792" ht="15.75" customHeight="1">
      <c r="A2792" s="17"/>
      <c r="B2792" s="5"/>
      <c r="C2792" s="5"/>
      <c r="D2792" s="5"/>
      <c r="G2792" s="5"/>
      <c r="H2792" s="5"/>
      <c r="M2792" s="5"/>
      <c r="N2792" s="5"/>
      <c r="O2792" s="5"/>
    </row>
    <row r="2793" ht="15.75" customHeight="1">
      <c r="A2793" s="17"/>
      <c r="B2793" s="5"/>
      <c r="C2793" s="5"/>
      <c r="D2793" s="5"/>
      <c r="G2793" s="5"/>
      <c r="H2793" s="5"/>
      <c r="I2793" s="5"/>
      <c r="J2793" s="5"/>
      <c r="K2793" s="5"/>
      <c r="L2793" s="5"/>
      <c r="M2793" s="5"/>
      <c r="N2793" s="5"/>
      <c r="O2793" s="5"/>
      <c r="S2793" s="5"/>
      <c r="T2793" s="5"/>
      <c r="W2793" s="5"/>
      <c r="X2793" s="5"/>
      <c r="AB2793" s="5"/>
      <c r="AD2793" s="5"/>
      <c r="AH2793" s="5"/>
    </row>
    <row r="2794" ht="15.75" customHeight="1">
      <c r="A2794" s="17"/>
      <c r="B2794" s="5"/>
      <c r="C2794" s="5"/>
      <c r="D2794" s="5"/>
      <c r="G2794" s="5"/>
      <c r="H2794" s="5"/>
      <c r="Q2794" s="5"/>
      <c r="R2794" s="5"/>
      <c r="U2794" s="5"/>
      <c r="V2794" s="5"/>
      <c r="W2794" s="5"/>
      <c r="X2794" s="5"/>
      <c r="Y2794" s="5"/>
      <c r="AB2794" s="5"/>
      <c r="AC2794" s="5"/>
    </row>
    <row r="2795" ht="15.75" customHeight="1">
      <c r="A2795" s="17"/>
      <c r="B2795" s="5"/>
      <c r="C2795" s="5"/>
      <c r="D2795" s="5"/>
      <c r="G2795" s="5"/>
      <c r="H2795" s="5"/>
      <c r="I2795" s="5"/>
      <c r="J2795" s="5"/>
      <c r="K2795" s="5"/>
      <c r="L2795" s="5"/>
      <c r="M2795" s="5"/>
      <c r="N2795" s="5"/>
      <c r="O2795" s="5"/>
      <c r="Q2795" s="5"/>
      <c r="R2795" s="5"/>
      <c r="S2795" s="5"/>
      <c r="T2795" s="5"/>
      <c r="Y2795" s="5"/>
      <c r="AB2795" s="5"/>
      <c r="AD2795" s="5"/>
      <c r="AF2795" s="5"/>
      <c r="AG2795" s="5"/>
      <c r="AH2795" s="5"/>
    </row>
    <row r="2796" ht="15.75" customHeight="1">
      <c r="A2796" s="17"/>
      <c r="B2796" s="5"/>
      <c r="C2796" s="5"/>
      <c r="M2796" s="5"/>
      <c r="N2796" s="5"/>
      <c r="W2796" s="5"/>
      <c r="X2796" s="5"/>
      <c r="AD2796" s="5"/>
    </row>
    <row r="2797" ht="15.75" customHeight="1">
      <c r="A2797" s="17"/>
      <c r="B2797" s="5"/>
      <c r="C2797" s="5"/>
      <c r="M2797" s="5"/>
      <c r="N2797" s="5"/>
      <c r="O2797" s="5"/>
      <c r="W2797" s="5"/>
      <c r="X2797" s="5"/>
      <c r="AD2797" s="5"/>
    </row>
    <row r="2798" ht="15.75" customHeight="1">
      <c r="A2798" s="17"/>
      <c r="B2798" s="5"/>
      <c r="C2798" s="5"/>
      <c r="D2798" s="5"/>
      <c r="M2798" s="5"/>
      <c r="N2798" s="5"/>
      <c r="Q2798" s="5"/>
      <c r="R2798" s="5"/>
      <c r="U2798" s="5"/>
      <c r="V2798" s="5"/>
      <c r="W2798" s="5"/>
      <c r="X2798" s="5"/>
    </row>
    <row r="2799" ht="15.75" customHeight="1">
      <c r="A2799" s="17"/>
      <c r="B2799" s="5"/>
      <c r="C2799" s="5"/>
      <c r="D2799" s="5"/>
      <c r="M2799" s="5"/>
      <c r="N2799" s="5"/>
      <c r="S2799" s="5"/>
      <c r="T2799" s="5"/>
    </row>
    <row r="2800" ht="15.75" customHeight="1">
      <c r="A2800" s="17"/>
      <c r="B2800" s="5"/>
      <c r="C2800" s="5"/>
      <c r="D2800" s="5"/>
      <c r="G2800" s="5"/>
      <c r="H2800" s="5"/>
      <c r="M2800" s="5"/>
      <c r="N2800" s="5"/>
    </row>
    <row r="2801" ht="15.75" customHeight="1">
      <c r="A2801" s="17"/>
      <c r="B2801" s="5"/>
      <c r="C2801" s="5"/>
      <c r="D2801" s="5"/>
      <c r="M2801" s="5"/>
      <c r="N2801" s="5"/>
      <c r="O2801" s="5"/>
      <c r="Q2801" s="5"/>
      <c r="R2801" s="5"/>
      <c r="S2801" s="5"/>
      <c r="T2801" s="5"/>
      <c r="U2801" s="5"/>
      <c r="V2801" s="5"/>
      <c r="Z2801" s="5"/>
      <c r="AA2801" s="5"/>
      <c r="AF2801" s="5"/>
      <c r="AG2801" s="5"/>
    </row>
    <row r="2802" ht="15.75" customHeight="1">
      <c r="A2802" s="17"/>
      <c r="B2802" s="5"/>
      <c r="C2802" s="5"/>
      <c r="D2802" s="5"/>
      <c r="G2802" s="5"/>
      <c r="H2802" s="5"/>
      <c r="I2802" s="5"/>
      <c r="J2802" s="5"/>
      <c r="M2802" s="5"/>
      <c r="N2802" s="5"/>
      <c r="O2802" s="5"/>
      <c r="S2802" s="5"/>
      <c r="T2802" s="5"/>
      <c r="W2802" s="5"/>
      <c r="X2802" s="5"/>
      <c r="AD2802" s="5"/>
    </row>
    <row r="2803" ht="15.75" customHeight="1">
      <c r="A2803" s="17"/>
      <c r="B2803" s="5"/>
      <c r="C2803" s="5"/>
      <c r="M2803" s="5"/>
      <c r="N2803" s="5"/>
      <c r="Q2803" s="5"/>
      <c r="R2803" s="5"/>
      <c r="W2803" s="5"/>
      <c r="X2803" s="5"/>
    </row>
    <row r="2804" ht="15.75" customHeight="1">
      <c r="A2804" s="17"/>
      <c r="B2804" s="5"/>
      <c r="C2804" s="5"/>
      <c r="M2804" s="5"/>
      <c r="N2804" s="5"/>
      <c r="S2804" s="5"/>
      <c r="T2804" s="5"/>
    </row>
    <row r="2805" ht="15.75" customHeight="1">
      <c r="A2805" s="17"/>
      <c r="B2805" s="5"/>
      <c r="C2805" s="5"/>
      <c r="D2805" s="5"/>
      <c r="M2805" s="5"/>
      <c r="N2805" s="5"/>
    </row>
    <row r="2806" ht="15.75" customHeight="1">
      <c r="A2806" s="17"/>
      <c r="B2806" s="5"/>
      <c r="C2806" s="5"/>
      <c r="D2806" s="5"/>
      <c r="O2806" s="5"/>
      <c r="S2806" s="5"/>
      <c r="T2806" s="5"/>
      <c r="W2806" s="5"/>
      <c r="X2806" s="5"/>
    </row>
    <row r="2807" ht="15.75" customHeight="1">
      <c r="A2807" s="17"/>
      <c r="B2807" s="5"/>
      <c r="C2807" s="5"/>
      <c r="M2807" s="5"/>
      <c r="N2807" s="5"/>
      <c r="Q2807" s="5"/>
      <c r="R2807" s="5"/>
      <c r="W2807" s="5"/>
      <c r="X2807" s="5"/>
      <c r="Y2807" s="5"/>
      <c r="AD2807" s="5"/>
    </row>
    <row r="2808" ht="15.75" customHeight="1">
      <c r="A2808" s="17"/>
      <c r="B2808" s="5"/>
      <c r="C2808" s="5"/>
      <c r="M2808" s="5"/>
      <c r="N2808" s="5"/>
      <c r="Q2808" s="5"/>
      <c r="R2808" s="5"/>
      <c r="W2808" s="5"/>
      <c r="X2808" s="5"/>
    </row>
    <row r="2809" ht="15.75" customHeight="1">
      <c r="A2809" s="17"/>
      <c r="B2809" s="5"/>
      <c r="C2809" s="5"/>
      <c r="D2809" s="5"/>
      <c r="M2809" s="5"/>
      <c r="N2809" s="5"/>
      <c r="O2809" s="5"/>
      <c r="W2809" s="5"/>
      <c r="X2809" s="5"/>
      <c r="Z2809" s="5"/>
      <c r="AA2809" s="5"/>
    </row>
    <row r="2810" ht="15.75" customHeight="1">
      <c r="A2810" s="17"/>
      <c r="B2810" s="5"/>
      <c r="C2810" s="5"/>
      <c r="G2810" s="5"/>
      <c r="H2810" s="5"/>
    </row>
    <row r="2811" ht="15.75" customHeight="1">
      <c r="A2811" s="17"/>
      <c r="B2811" s="5"/>
      <c r="C2811" s="5"/>
      <c r="D2811" s="5"/>
      <c r="I2811" s="5"/>
      <c r="J2811" s="5"/>
      <c r="M2811" s="5"/>
      <c r="N2811" s="5"/>
    </row>
    <row r="2812" ht="15.75" customHeight="1">
      <c r="A2812" s="17"/>
      <c r="B2812" s="5"/>
      <c r="C2812" s="5"/>
      <c r="D2812" s="5"/>
      <c r="M2812" s="5"/>
      <c r="N2812" s="5"/>
      <c r="S2812" s="5"/>
      <c r="T2812" s="5"/>
    </row>
    <row r="2813" ht="15.75" customHeight="1">
      <c r="A2813" s="17"/>
      <c r="B2813" s="5"/>
      <c r="C2813" s="5"/>
      <c r="M2813" s="5"/>
      <c r="N2813" s="5"/>
      <c r="O2813" s="5"/>
      <c r="S2813" s="5"/>
      <c r="T2813" s="5"/>
      <c r="U2813" s="5"/>
      <c r="V2813" s="5"/>
      <c r="Z2813" s="5"/>
      <c r="AA2813" s="5"/>
    </row>
    <row r="2814" ht="15.75" customHeight="1">
      <c r="A2814" s="17"/>
      <c r="B2814" s="5"/>
      <c r="C2814" s="5"/>
      <c r="D2814" s="5"/>
      <c r="M2814" s="5"/>
      <c r="N2814" s="5"/>
      <c r="S2814" s="5"/>
      <c r="T2814" s="5"/>
    </row>
    <row r="2815" ht="15.75" customHeight="1">
      <c r="A2815" s="17"/>
      <c r="B2815" s="5"/>
      <c r="C2815" s="5"/>
      <c r="D2815" s="5"/>
      <c r="M2815" s="5"/>
      <c r="N2815" s="5"/>
      <c r="Z2815" s="5"/>
      <c r="AA2815" s="5"/>
    </row>
    <row r="2816" ht="15.75" customHeight="1">
      <c r="A2816" s="17"/>
      <c r="B2816" s="5"/>
      <c r="C2816" s="5"/>
      <c r="D2816" s="5"/>
      <c r="S2816" s="5"/>
      <c r="T2816" s="5"/>
      <c r="Z2816" s="5"/>
      <c r="AA2816" s="5"/>
    </row>
    <row r="2817" ht="15.75" customHeight="1">
      <c r="A2817" s="17"/>
      <c r="B2817" s="5"/>
      <c r="C2817" s="5"/>
      <c r="D2817" s="5"/>
      <c r="M2817" s="5"/>
      <c r="N2817" s="5"/>
      <c r="O2817" s="5"/>
      <c r="U2817" s="5"/>
      <c r="V2817" s="5"/>
      <c r="W2817" s="5"/>
      <c r="X2817" s="5"/>
    </row>
    <row r="2818" ht="15.75" customHeight="1">
      <c r="A2818" s="17"/>
      <c r="B2818" s="5"/>
      <c r="C2818" s="5"/>
      <c r="W2818" s="5"/>
      <c r="X2818" s="5"/>
      <c r="AC2818" s="5"/>
    </row>
    <row r="2819" ht="15.75" customHeight="1">
      <c r="A2819" s="17"/>
      <c r="B2819" s="5"/>
      <c r="C2819" s="5"/>
      <c r="D2819" s="5"/>
      <c r="Q2819" s="5"/>
      <c r="R2819" s="5"/>
      <c r="S2819" s="5"/>
      <c r="T2819" s="5"/>
      <c r="Y2819" s="5"/>
      <c r="Z2819" s="5"/>
      <c r="AA2819" s="5"/>
      <c r="AC2819" s="5"/>
      <c r="AD2819" s="5"/>
    </row>
    <row r="2820" ht="15.75" customHeight="1">
      <c r="A2820" s="17"/>
      <c r="B2820" s="5"/>
      <c r="C2820" s="5"/>
      <c r="D2820" s="5"/>
      <c r="M2820" s="5"/>
      <c r="N2820" s="5"/>
      <c r="O2820" s="5"/>
      <c r="S2820" s="5"/>
      <c r="T2820" s="5"/>
      <c r="Z2820" s="5"/>
      <c r="AA2820" s="5"/>
    </row>
    <row r="2821" ht="15.75" customHeight="1">
      <c r="A2821" s="17"/>
      <c r="B2821" s="5"/>
      <c r="C2821" s="5"/>
      <c r="D2821" s="5"/>
      <c r="G2821" s="5"/>
      <c r="H2821" s="5"/>
    </row>
    <row r="2822" ht="15.75" customHeight="1">
      <c r="A2822" s="17"/>
      <c r="B2822" s="5"/>
      <c r="C2822" s="5"/>
      <c r="D2822" s="5"/>
      <c r="M2822" s="5"/>
      <c r="N2822" s="5"/>
      <c r="S2822" s="5"/>
      <c r="T2822" s="5"/>
      <c r="W2822" s="5"/>
      <c r="X2822" s="5"/>
      <c r="AB2822" s="5"/>
    </row>
    <row r="2823" ht="15.75" customHeight="1">
      <c r="A2823" s="17"/>
      <c r="B2823" s="5"/>
      <c r="C2823" s="5"/>
      <c r="D2823" s="5"/>
      <c r="Q2823" s="5"/>
      <c r="R2823" s="5"/>
    </row>
    <row r="2824" ht="15.75" customHeight="1">
      <c r="A2824" s="17"/>
      <c r="B2824" s="5"/>
      <c r="C2824" s="5"/>
      <c r="D2824" s="5"/>
      <c r="M2824" s="5"/>
      <c r="N2824" s="5"/>
      <c r="O2824" s="5"/>
      <c r="S2824" s="5"/>
      <c r="T2824" s="5"/>
      <c r="AC2824" s="5"/>
    </row>
    <row r="2825" ht="15.75" customHeight="1">
      <c r="A2825" s="17"/>
      <c r="B2825" s="5"/>
      <c r="C2825" s="5"/>
      <c r="M2825" s="5"/>
      <c r="N2825" s="5"/>
      <c r="S2825" s="5"/>
      <c r="T2825" s="5"/>
      <c r="Y2825" s="5"/>
      <c r="Z2825" s="5"/>
      <c r="AA2825" s="5"/>
      <c r="AH2825" s="5"/>
    </row>
    <row r="2826" ht="15.75" customHeight="1">
      <c r="A2826" s="17"/>
      <c r="B2826" s="5"/>
      <c r="C2826" s="5"/>
      <c r="D2826" s="5"/>
      <c r="M2826" s="5"/>
      <c r="N2826" s="5"/>
      <c r="O2826" s="5"/>
      <c r="U2826" s="5"/>
      <c r="V2826" s="5"/>
      <c r="W2826" s="5"/>
      <c r="X2826" s="5"/>
      <c r="Z2826" s="5"/>
      <c r="AA2826" s="5"/>
    </row>
    <row r="2827" ht="15.75" customHeight="1">
      <c r="A2827" s="17"/>
      <c r="B2827" s="5"/>
      <c r="C2827" s="5"/>
      <c r="M2827" s="5"/>
      <c r="N2827" s="5"/>
      <c r="W2827" s="5"/>
      <c r="X2827" s="5"/>
      <c r="Z2827" s="5"/>
      <c r="AA2827" s="5"/>
      <c r="AF2827" s="5"/>
      <c r="AG2827" s="5"/>
    </row>
    <row r="2828" ht="15.75" customHeight="1">
      <c r="A2828" s="17"/>
      <c r="B2828" s="5"/>
      <c r="C2828" s="5"/>
      <c r="M2828" s="5"/>
      <c r="N2828" s="5"/>
      <c r="Z2828" s="5"/>
      <c r="AA2828" s="5"/>
    </row>
    <row r="2829" ht="15.75" customHeight="1">
      <c r="A2829" s="17"/>
      <c r="B2829" s="5"/>
      <c r="C2829" s="5"/>
      <c r="M2829" s="5"/>
      <c r="N2829" s="5"/>
      <c r="O2829" s="5"/>
      <c r="Z2829" s="5"/>
      <c r="AA2829" s="5"/>
      <c r="AC2829" s="5"/>
    </row>
    <row r="2830" ht="15.75" customHeight="1">
      <c r="A2830" s="17"/>
      <c r="B2830" s="5"/>
      <c r="C2830" s="5"/>
      <c r="M2830" s="5"/>
      <c r="N2830" s="5"/>
      <c r="Z2830" s="5"/>
      <c r="AA2830" s="5"/>
    </row>
    <row r="2831" ht="15.75" customHeight="1">
      <c r="A2831" s="17"/>
      <c r="B2831" s="5"/>
      <c r="C2831" s="5"/>
      <c r="M2831" s="5"/>
      <c r="N2831" s="5"/>
    </row>
    <row r="2832" ht="15.75" customHeight="1">
      <c r="A2832" s="17"/>
      <c r="B2832" s="5"/>
      <c r="C2832" s="5"/>
      <c r="G2832" s="5"/>
      <c r="H2832" s="5"/>
      <c r="M2832" s="5"/>
      <c r="N2832" s="5"/>
      <c r="O2832" s="5"/>
      <c r="S2832" s="5"/>
      <c r="T2832" s="5"/>
      <c r="Y2832" s="5"/>
      <c r="Z2832" s="5"/>
      <c r="AA2832" s="5"/>
      <c r="AD2832" s="5"/>
    </row>
    <row r="2833" ht="15.75" customHeight="1">
      <c r="A2833" s="17"/>
      <c r="B2833" s="5"/>
      <c r="C2833" s="5"/>
      <c r="D2833" s="5"/>
      <c r="O2833" s="5"/>
      <c r="W2833" s="5"/>
      <c r="X2833" s="5"/>
      <c r="Z2833" s="5"/>
      <c r="AA2833" s="5"/>
    </row>
    <row r="2834" ht="15.75" customHeight="1">
      <c r="A2834" s="17"/>
      <c r="B2834" s="5"/>
      <c r="C2834" s="5"/>
      <c r="D2834" s="5"/>
      <c r="G2834" s="5"/>
      <c r="H2834" s="5"/>
      <c r="I2834" s="5"/>
      <c r="J2834" s="5"/>
      <c r="M2834" s="5"/>
      <c r="N2834" s="5"/>
      <c r="O2834" s="5"/>
      <c r="Q2834" s="5"/>
      <c r="R2834" s="5"/>
      <c r="S2834" s="5"/>
      <c r="T2834" s="5"/>
      <c r="W2834" s="5"/>
      <c r="X2834" s="5"/>
      <c r="AB2834" s="5"/>
    </row>
    <row r="2835" ht="15.75" customHeight="1">
      <c r="A2835" s="17"/>
      <c r="B2835" s="5"/>
      <c r="C2835" s="5"/>
      <c r="D2835" s="5"/>
      <c r="G2835" s="5"/>
      <c r="H2835" s="5"/>
    </row>
    <row r="2836" ht="15.75" customHeight="1">
      <c r="A2836" s="17"/>
      <c r="B2836" s="5"/>
      <c r="C2836" s="5"/>
      <c r="D2836" s="5"/>
      <c r="G2836" s="5"/>
      <c r="H2836" s="5"/>
      <c r="M2836" s="5"/>
      <c r="N2836" s="5"/>
      <c r="W2836" s="5"/>
      <c r="X2836" s="5"/>
      <c r="Z2836" s="5"/>
      <c r="AA2836" s="5"/>
      <c r="AC2836" s="5"/>
    </row>
    <row r="2837" ht="15.75" customHeight="1">
      <c r="A2837" s="17"/>
      <c r="B2837" s="5"/>
      <c r="C2837" s="5"/>
      <c r="D2837" s="5"/>
      <c r="G2837" s="5"/>
      <c r="H2837" s="5"/>
      <c r="M2837" s="5"/>
      <c r="N2837" s="5"/>
    </row>
    <row r="2838" ht="15.75" customHeight="1">
      <c r="A2838" s="17"/>
      <c r="B2838" s="5"/>
      <c r="C2838" s="5"/>
      <c r="D2838" s="5"/>
      <c r="K2838" s="5"/>
      <c r="L2838" s="5"/>
      <c r="M2838" s="5"/>
      <c r="N2838" s="5"/>
      <c r="O2838" s="5"/>
      <c r="Q2838" s="5"/>
      <c r="R2838" s="5"/>
      <c r="AF2838" s="5"/>
      <c r="AG2838" s="5"/>
    </row>
    <row r="2839" ht="15.75" customHeight="1">
      <c r="A2839" s="17"/>
      <c r="B2839" s="5"/>
      <c r="C2839" s="5"/>
      <c r="O2839" s="5"/>
    </row>
    <row r="2840" ht="15.75" customHeight="1">
      <c r="A2840" s="17"/>
      <c r="B2840" s="5"/>
      <c r="C2840" s="5"/>
      <c r="M2840" s="5"/>
      <c r="N2840" s="5"/>
      <c r="Y2840" s="5"/>
      <c r="AB2840" s="5"/>
    </row>
    <row r="2841" ht="15.75" customHeight="1">
      <c r="A2841" s="17"/>
      <c r="B2841" s="5"/>
      <c r="C2841" s="5"/>
      <c r="D2841" s="5"/>
      <c r="O2841" s="5"/>
      <c r="S2841" s="5"/>
      <c r="T2841" s="5"/>
      <c r="W2841" s="5"/>
      <c r="X2841" s="5"/>
      <c r="Y2841" s="5"/>
      <c r="Z2841" s="5"/>
      <c r="AA2841" s="5"/>
    </row>
    <row r="2842" ht="15.75" customHeight="1">
      <c r="A2842" s="17"/>
      <c r="B2842" s="5"/>
      <c r="C2842" s="5"/>
      <c r="D2842" s="5"/>
      <c r="G2842" s="5"/>
      <c r="H2842" s="5"/>
      <c r="M2842" s="5"/>
      <c r="N2842" s="5"/>
      <c r="W2842" s="5"/>
      <c r="X2842" s="5"/>
      <c r="AD2842" s="5"/>
      <c r="AH2842" s="5"/>
    </row>
    <row r="2843" ht="15.75" customHeight="1">
      <c r="A2843" s="17"/>
      <c r="B2843" s="5"/>
      <c r="C2843" s="5"/>
      <c r="G2843" s="5"/>
      <c r="H2843" s="5"/>
    </row>
    <row r="2844" ht="15.75" customHeight="1">
      <c r="A2844" s="17"/>
      <c r="B2844" s="5"/>
      <c r="C2844" s="5"/>
      <c r="D2844" s="5"/>
      <c r="M2844" s="5"/>
      <c r="N2844" s="5"/>
      <c r="W2844" s="5"/>
      <c r="X2844" s="5"/>
      <c r="Z2844" s="5"/>
      <c r="AA2844" s="5"/>
    </row>
    <row r="2845" ht="15.75" customHeight="1">
      <c r="A2845" s="17"/>
      <c r="B2845" s="5"/>
      <c r="C2845" s="5"/>
      <c r="M2845" s="5"/>
      <c r="N2845" s="5"/>
      <c r="O2845" s="5"/>
      <c r="S2845" s="5"/>
      <c r="T2845" s="5"/>
    </row>
    <row r="2846" ht="15.75" customHeight="1">
      <c r="A2846" s="17"/>
      <c r="B2846" s="5"/>
      <c r="C2846" s="5"/>
      <c r="D2846" s="5"/>
      <c r="G2846" s="5"/>
      <c r="H2846" s="5"/>
      <c r="U2846" s="5"/>
      <c r="V2846" s="5"/>
      <c r="Z2846" s="5"/>
      <c r="AA2846" s="5"/>
    </row>
    <row r="2847" ht="15.75" customHeight="1">
      <c r="A2847" s="17"/>
      <c r="B2847" s="5"/>
      <c r="C2847" s="5"/>
      <c r="U2847" s="5"/>
      <c r="V2847" s="5"/>
      <c r="Y2847" s="5"/>
    </row>
    <row r="2848" ht="15.75" customHeight="1">
      <c r="A2848" s="17"/>
      <c r="B2848" s="5"/>
      <c r="C2848" s="5"/>
      <c r="D2848" s="5"/>
      <c r="M2848" s="5"/>
      <c r="N2848" s="5"/>
      <c r="U2848" s="5"/>
      <c r="V2848" s="5"/>
      <c r="AD2848" s="5"/>
    </row>
    <row r="2849" ht="15.75" customHeight="1">
      <c r="A2849" s="17"/>
      <c r="B2849" s="5"/>
      <c r="C2849" s="5"/>
      <c r="Z2849" s="5"/>
      <c r="AA2849" s="5"/>
    </row>
    <row r="2850" ht="15.75" customHeight="1">
      <c r="A2850" s="17"/>
      <c r="B2850" s="5"/>
      <c r="C2850" s="5"/>
      <c r="S2850" s="5"/>
      <c r="T2850" s="5"/>
      <c r="Y2850" s="5"/>
      <c r="Z2850" s="5"/>
      <c r="AA2850" s="5"/>
    </row>
    <row r="2851" ht="15.75" customHeight="1">
      <c r="A2851" s="17"/>
      <c r="B2851" s="5"/>
      <c r="C2851" s="5"/>
      <c r="D2851" s="5"/>
      <c r="S2851" s="5"/>
      <c r="T2851" s="5"/>
      <c r="W2851" s="5"/>
      <c r="X2851" s="5"/>
      <c r="Z2851" s="5"/>
      <c r="AA2851" s="5"/>
    </row>
    <row r="2852" ht="15.75" customHeight="1">
      <c r="A2852" s="17"/>
      <c r="B2852" s="5"/>
      <c r="C2852" s="5"/>
      <c r="O2852" s="5"/>
      <c r="W2852" s="5"/>
      <c r="X2852" s="5"/>
      <c r="AF2852" s="5"/>
      <c r="AG2852" s="5"/>
    </row>
    <row r="2853" ht="15.75" customHeight="1">
      <c r="A2853" s="17"/>
      <c r="B2853" s="5"/>
      <c r="C2853" s="5"/>
      <c r="D2853" s="5"/>
      <c r="Q2853" s="5"/>
      <c r="R2853" s="5"/>
      <c r="S2853" s="5"/>
      <c r="T2853" s="5"/>
      <c r="Y2853" s="5"/>
    </row>
    <row r="2854" ht="15.75" customHeight="1">
      <c r="A2854" s="17"/>
      <c r="B2854" s="5"/>
      <c r="C2854" s="5"/>
      <c r="M2854" s="5"/>
      <c r="N2854" s="5"/>
      <c r="Z2854" s="5"/>
      <c r="AA2854" s="5"/>
    </row>
    <row r="2855" ht="15.75" customHeight="1">
      <c r="A2855" s="17"/>
      <c r="B2855" s="5"/>
      <c r="C2855" s="5"/>
      <c r="M2855" s="5"/>
      <c r="N2855" s="5"/>
      <c r="O2855" s="5"/>
    </row>
    <row r="2856" ht="15.75" customHeight="1">
      <c r="A2856" s="17"/>
      <c r="B2856" s="5"/>
      <c r="C2856" s="5"/>
      <c r="D2856" s="5"/>
      <c r="M2856" s="5"/>
      <c r="N2856" s="5"/>
      <c r="S2856" s="5"/>
      <c r="T2856" s="5"/>
      <c r="W2856" s="5"/>
      <c r="X2856" s="5"/>
      <c r="Z2856" s="5"/>
      <c r="AA2856" s="5"/>
    </row>
    <row r="2857" ht="15.75" customHeight="1">
      <c r="A2857" s="17"/>
      <c r="B2857" s="5"/>
      <c r="C2857" s="5"/>
      <c r="O2857" s="5"/>
      <c r="W2857" s="5"/>
      <c r="X2857" s="5"/>
      <c r="Z2857" s="5"/>
      <c r="AA2857" s="5"/>
    </row>
    <row r="2858" ht="15.75" customHeight="1">
      <c r="A2858" s="17"/>
      <c r="B2858" s="5"/>
      <c r="C2858" s="5"/>
      <c r="D2858" s="5"/>
      <c r="M2858" s="5"/>
      <c r="N2858" s="5"/>
      <c r="O2858" s="5"/>
      <c r="Q2858" s="5"/>
      <c r="R2858" s="5"/>
      <c r="Z2858" s="5"/>
      <c r="AA2858" s="5"/>
    </row>
    <row r="2859" ht="15.75" customHeight="1">
      <c r="A2859" s="17"/>
      <c r="B2859" s="5"/>
      <c r="C2859" s="5"/>
      <c r="I2859" s="5"/>
      <c r="J2859" s="5"/>
      <c r="O2859" s="5"/>
    </row>
    <row r="2860" ht="15.75" customHeight="1">
      <c r="A2860" s="17"/>
      <c r="B2860" s="5"/>
      <c r="C2860" s="5"/>
      <c r="D2860" s="5"/>
      <c r="G2860" s="5"/>
      <c r="H2860" s="5"/>
      <c r="O2860" s="5"/>
      <c r="S2860" s="5"/>
      <c r="T2860" s="5"/>
      <c r="AF2860" s="5"/>
      <c r="AG2860" s="5"/>
    </row>
    <row r="2861" ht="15.75" customHeight="1">
      <c r="A2861" s="17"/>
      <c r="B2861" s="5"/>
      <c r="C2861" s="5"/>
      <c r="G2861" s="5"/>
      <c r="H2861" s="5"/>
      <c r="I2861" s="5"/>
      <c r="J2861" s="5"/>
      <c r="M2861" s="5"/>
      <c r="N2861" s="5"/>
      <c r="O2861" s="5"/>
      <c r="Q2861" s="5"/>
      <c r="R2861" s="5"/>
      <c r="S2861" s="5"/>
      <c r="T2861" s="5"/>
      <c r="U2861" s="5"/>
      <c r="V2861" s="5"/>
      <c r="Y2861" s="5"/>
      <c r="Z2861" s="5"/>
      <c r="AA2861" s="5"/>
      <c r="AC2861" s="5"/>
      <c r="AD2861" s="5"/>
    </row>
    <row r="2862" ht="15.75" customHeight="1">
      <c r="A2862" s="17"/>
      <c r="B2862" s="5"/>
      <c r="C2862" s="5"/>
      <c r="M2862" s="5"/>
      <c r="N2862" s="5"/>
      <c r="O2862" s="5"/>
      <c r="AD2862" s="5"/>
    </row>
    <row r="2863" ht="15.75" customHeight="1">
      <c r="A2863" s="17"/>
      <c r="B2863" s="5"/>
      <c r="C2863" s="5"/>
      <c r="Y2863" s="5"/>
    </row>
    <row r="2864" ht="15.75" customHeight="1">
      <c r="A2864" s="17"/>
      <c r="B2864" s="5"/>
      <c r="C2864" s="5"/>
      <c r="Z2864" s="5"/>
      <c r="AA2864" s="5"/>
    </row>
    <row r="2865" ht="15.75" customHeight="1">
      <c r="A2865" s="17"/>
      <c r="B2865" s="5"/>
      <c r="C2865" s="5"/>
      <c r="D2865" s="5"/>
      <c r="M2865" s="5"/>
      <c r="N2865" s="5"/>
      <c r="AF2865" s="5"/>
      <c r="AG2865" s="5"/>
    </row>
    <row r="2866" ht="15.75" customHeight="1">
      <c r="A2866" s="17"/>
      <c r="B2866" s="5"/>
      <c r="C2866" s="5"/>
      <c r="D2866" s="5"/>
      <c r="O2866" s="5"/>
      <c r="U2866" s="5"/>
      <c r="V2866" s="5"/>
      <c r="W2866" s="5"/>
      <c r="X2866" s="5"/>
      <c r="Z2866" s="5"/>
      <c r="AA2866" s="5"/>
    </row>
    <row r="2867" ht="15.75" customHeight="1">
      <c r="A2867" s="17"/>
      <c r="B2867" s="5"/>
      <c r="C2867" s="5"/>
      <c r="D2867" s="5"/>
    </row>
    <row r="2868" ht="15.75" customHeight="1">
      <c r="A2868" s="17"/>
      <c r="B2868" s="5"/>
      <c r="C2868" s="5"/>
      <c r="Q2868" s="5"/>
      <c r="R2868" s="5"/>
      <c r="Y2868" s="5"/>
    </row>
    <row r="2869" ht="15.75" customHeight="1">
      <c r="A2869" s="17"/>
      <c r="B2869" s="5"/>
      <c r="C2869" s="5"/>
      <c r="D2869" s="5"/>
      <c r="M2869" s="5"/>
      <c r="N2869" s="5"/>
      <c r="O2869" s="5"/>
      <c r="S2869" s="5"/>
      <c r="T2869" s="5"/>
      <c r="W2869" s="5"/>
      <c r="X2869" s="5"/>
      <c r="Z2869" s="5"/>
      <c r="AA2869" s="5"/>
      <c r="AC2869" s="5"/>
      <c r="AD2869" s="5"/>
    </row>
    <row r="2870" ht="15.75" customHeight="1">
      <c r="A2870" s="17"/>
      <c r="B2870" s="5"/>
      <c r="C2870" s="5"/>
      <c r="D2870" s="5"/>
      <c r="O2870" s="5"/>
      <c r="S2870" s="5"/>
      <c r="T2870" s="5"/>
      <c r="AD2870" s="5"/>
      <c r="AH2870" s="5"/>
    </row>
    <row r="2871" ht="15.75" customHeight="1">
      <c r="A2871" s="17"/>
      <c r="B2871" s="5"/>
      <c r="C2871" s="5"/>
      <c r="D2871" s="5"/>
      <c r="O2871" s="5"/>
    </row>
    <row r="2872" ht="15.75" customHeight="1">
      <c r="A2872" s="17"/>
      <c r="B2872" s="5"/>
      <c r="C2872" s="5"/>
      <c r="S2872" s="5"/>
      <c r="T2872" s="5"/>
    </row>
    <row r="2873" ht="15.75" customHeight="1">
      <c r="A2873" s="17"/>
      <c r="B2873" s="5"/>
      <c r="C2873" s="5"/>
      <c r="S2873" s="5"/>
      <c r="T2873" s="5"/>
    </row>
    <row r="2874" ht="15.75" customHeight="1">
      <c r="A2874" s="17"/>
      <c r="B2874" s="5"/>
      <c r="C2874" s="5"/>
      <c r="Z2874" s="5"/>
      <c r="AA2874" s="5"/>
    </row>
    <row r="2875" ht="15.75" customHeight="1">
      <c r="A2875" s="17"/>
      <c r="B2875" s="5"/>
      <c r="C2875" s="5"/>
      <c r="M2875" s="5"/>
      <c r="N2875" s="5"/>
      <c r="S2875" s="5"/>
      <c r="T2875" s="5"/>
      <c r="Y2875" s="5"/>
    </row>
    <row r="2876" ht="15.75" customHeight="1">
      <c r="A2876" s="17"/>
      <c r="B2876" s="5"/>
      <c r="C2876" s="5"/>
      <c r="D2876" s="5"/>
      <c r="E2876" s="5"/>
      <c r="F2876" s="5"/>
      <c r="Q2876" s="5"/>
      <c r="R2876" s="5"/>
      <c r="U2876" s="5"/>
      <c r="V2876" s="5"/>
      <c r="Z2876" s="5"/>
      <c r="AA2876" s="5"/>
      <c r="AC2876" s="5"/>
    </row>
    <row r="2877" ht="15.75" customHeight="1">
      <c r="A2877" s="17"/>
      <c r="B2877" s="5"/>
      <c r="C2877" s="5"/>
      <c r="S2877" s="5"/>
      <c r="T2877" s="5"/>
    </row>
    <row r="2878" ht="15.75" customHeight="1">
      <c r="A2878" s="17"/>
      <c r="B2878" s="5"/>
      <c r="C2878" s="5"/>
      <c r="D2878" s="5"/>
      <c r="M2878" s="5"/>
      <c r="N2878" s="5"/>
      <c r="O2878" s="5"/>
      <c r="W2878" s="5"/>
      <c r="X2878" s="5"/>
      <c r="AD2878" s="5"/>
    </row>
    <row r="2879" ht="15.75" customHeight="1">
      <c r="A2879" s="17"/>
      <c r="B2879" s="5"/>
      <c r="C2879" s="5"/>
      <c r="D2879" s="5"/>
      <c r="O2879" s="5"/>
      <c r="W2879" s="5"/>
      <c r="X2879" s="5"/>
    </row>
    <row r="2880" ht="15.75" customHeight="1">
      <c r="A2880" s="17"/>
      <c r="B2880" s="5"/>
      <c r="C2880" s="5"/>
      <c r="D2880" s="5"/>
      <c r="M2880" s="5"/>
      <c r="N2880" s="5"/>
      <c r="O2880" s="5"/>
      <c r="W2880" s="5"/>
      <c r="X2880" s="5"/>
    </row>
    <row r="2881" ht="15.75" customHeight="1">
      <c r="A2881" s="17"/>
      <c r="B2881" s="5"/>
      <c r="C2881" s="5"/>
      <c r="D2881" s="5"/>
      <c r="G2881" s="5"/>
      <c r="H2881" s="5"/>
      <c r="M2881" s="5"/>
      <c r="N2881" s="5"/>
      <c r="AC2881" s="5"/>
    </row>
    <row r="2882" ht="15.75" customHeight="1">
      <c r="A2882" s="17"/>
      <c r="B2882" s="5"/>
      <c r="C2882" s="5"/>
      <c r="D2882" s="5"/>
      <c r="G2882" s="5"/>
      <c r="H2882" s="5"/>
      <c r="O2882" s="5"/>
      <c r="W2882" s="5"/>
      <c r="X2882" s="5"/>
      <c r="AB2882" s="5"/>
      <c r="AD2882" s="5"/>
    </row>
    <row r="2883" ht="15.75" customHeight="1">
      <c r="A2883" s="17"/>
      <c r="B2883" s="5"/>
      <c r="C2883" s="5"/>
      <c r="D2883" s="5"/>
      <c r="Z2883" s="5"/>
      <c r="AA2883" s="5"/>
    </row>
    <row r="2884" ht="15.75" customHeight="1">
      <c r="A2884" s="17"/>
      <c r="B2884" s="5"/>
      <c r="C2884" s="5"/>
      <c r="M2884" s="5"/>
      <c r="N2884" s="5"/>
      <c r="O2884" s="5"/>
      <c r="P2884" s="5"/>
    </row>
    <row r="2885" ht="15.75" customHeight="1">
      <c r="A2885" s="17"/>
      <c r="B2885" s="5"/>
      <c r="C2885" s="5"/>
      <c r="D2885" s="5"/>
    </row>
    <row r="2886" ht="15.75" customHeight="1">
      <c r="A2886" s="17"/>
      <c r="B2886" s="5"/>
      <c r="C2886" s="5"/>
      <c r="D2886" s="5"/>
      <c r="U2886" s="5"/>
      <c r="V2886" s="5"/>
    </row>
    <row r="2887" ht="15.75" customHeight="1">
      <c r="A2887" s="17"/>
      <c r="B2887" s="5"/>
      <c r="C2887" s="5"/>
      <c r="D2887" s="5"/>
      <c r="M2887" s="5"/>
      <c r="N2887" s="5"/>
      <c r="O2887" s="5"/>
      <c r="Q2887" s="5"/>
      <c r="R2887" s="5"/>
      <c r="S2887" s="5"/>
      <c r="T2887" s="5"/>
      <c r="W2887" s="5"/>
      <c r="X2887" s="5"/>
      <c r="Z2887" s="5"/>
      <c r="AA2887" s="5"/>
      <c r="AD2887" s="5"/>
      <c r="AF2887" s="5"/>
      <c r="AG2887" s="5"/>
    </row>
    <row r="2888" ht="15.75" customHeight="1">
      <c r="A2888" s="17"/>
      <c r="B2888" s="5"/>
      <c r="C2888" s="5"/>
      <c r="G2888" s="5"/>
      <c r="H2888" s="5"/>
    </row>
    <row r="2889" ht="15.75" customHeight="1">
      <c r="A2889" s="17"/>
      <c r="B2889" s="5"/>
      <c r="C2889" s="5"/>
      <c r="D2889" s="5"/>
      <c r="G2889" s="5"/>
      <c r="H2889" s="5"/>
      <c r="M2889" s="5"/>
      <c r="N2889" s="5"/>
      <c r="O2889" s="5"/>
      <c r="Q2889" s="5"/>
      <c r="R2889" s="5"/>
      <c r="S2889" s="5"/>
      <c r="T2889" s="5"/>
      <c r="U2889" s="5"/>
      <c r="V2889" s="5"/>
      <c r="W2889" s="5"/>
      <c r="X2889" s="5"/>
      <c r="Y2889" s="5"/>
      <c r="AF2889" s="5"/>
      <c r="AG2889" s="5"/>
    </row>
    <row r="2890" ht="15.75" customHeight="1">
      <c r="A2890" s="17"/>
      <c r="B2890" s="5"/>
      <c r="C2890" s="5"/>
      <c r="AC2890" s="5"/>
    </row>
    <row r="2891" ht="15.75" customHeight="1">
      <c r="A2891" s="17"/>
      <c r="B2891" s="5"/>
      <c r="C2891" s="5"/>
      <c r="D2891" s="5"/>
    </row>
    <row r="2892" ht="15.75" customHeight="1">
      <c r="A2892" s="17"/>
      <c r="B2892" s="5"/>
      <c r="C2892" s="5"/>
      <c r="M2892" s="5"/>
      <c r="N2892" s="5"/>
      <c r="O2892" s="5"/>
      <c r="P2892" s="5"/>
      <c r="S2892" s="5"/>
      <c r="T2892" s="5"/>
      <c r="AB2892" s="5"/>
      <c r="AH2892" s="5"/>
    </row>
    <row r="2893" ht="15.75" customHeight="1">
      <c r="A2893" s="17"/>
      <c r="B2893" s="5"/>
      <c r="C2893" s="5"/>
      <c r="M2893" s="5"/>
      <c r="N2893" s="5"/>
      <c r="O2893" s="5"/>
    </row>
    <row r="2894" ht="15.75" customHeight="1">
      <c r="A2894" s="17"/>
      <c r="B2894" s="5"/>
      <c r="C2894" s="5"/>
      <c r="D2894" s="5"/>
      <c r="E2894" s="5"/>
      <c r="F2894" s="5"/>
      <c r="G2894" s="5"/>
      <c r="H2894" s="5"/>
    </row>
    <row r="2895" ht="15.75" customHeight="1">
      <c r="A2895" s="17"/>
      <c r="B2895" s="5"/>
      <c r="C2895" s="5"/>
      <c r="D2895" s="5"/>
    </row>
    <row r="2896" ht="15.75" customHeight="1">
      <c r="A2896" s="17"/>
      <c r="B2896" s="5"/>
      <c r="C2896" s="5"/>
      <c r="G2896" s="5"/>
      <c r="H2896" s="5"/>
      <c r="M2896" s="5"/>
      <c r="N2896" s="5"/>
      <c r="O2896" s="5"/>
      <c r="Z2896" s="5"/>
      <c r="AA2896" s="5"/>
      <c r="AC2896" s="5"/>
      <c r="AE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</row>
    <row r="2897" ht="15.75" customHeight="1">
      <c r="A2897" s="17"/>
      <c r="B2897" s="5"/>
      <c r="C2897" s="5"/>
      <c r="M2897" s="5"/>
      <c r="N2897" s="5"/>
      <c r="S2897" s="5"/>
      <c r="T2897" s="5"/>
      <c r="Z2897" s="5"/>
      <c r="AA2897" s="5"/>
    </row>
    <row r="2898" ht="15.75" customHeight="1">
      <c r="A2898" s="17"/>
      <c r="B2898" s="5"/>
      <c r="C2898" s="5"/>
      <c r="D2898" s="5"/>
      <c r="G2898" s="5"/>
      <c r="H2898" s="5"/>
      <c r="K2898" s="5"/>
      <c r="L2898" s="5"/>
      <c r="O2898" s="5"/>
      <c r="U2898" s="5"/>
      <c r="V2898" s="5"/>
      <c r="W2898" s="5"/>
      <c r="X2898" s="5"/>
      <c r="Y2898" s="5"/>
    </row>
    <row r="2899" ht="15.75" customHeight="1">
      <c r="A2899" s="17"/>
      <c r="B2899" s="5"/>
      <c r="C2899" s="5"/>
      <c r="E2899" s="5"/>
      <c r="F2899" s="5"/>
      <c r="S2899" s="5"/>
      <c r="T2899" s="5"/>
      <c r="W2899" s="5"/>
      <c r="X2899" s="5"/>
      <c r="AD2899" s="5"/>
    </row>
    <row r="2900" ht="15.75" customHeight="1">
      <c r="A2900" s="17"/>
      <c r="B2900" s="5"/>
      <c r="C2900" s="5"/>
      <c r="O2900" s="5"/>
      <c r="Y2900" s="5"/>
      <c r="Z2900" s="5"/>
      <c r="AA2900" s="5"/>
    </row>
    <row r="2901" ht="15.75" customHeight="1">
      <c r="A2901" s="17"/>
      <c r="B2901" s="5"/>
      <c r="C2901" s="5"/>
      <c r="D2901" s="5"/>
    </row>
    <row r="2902" ht="15.75" customHeight="1">
      <c r="A2902" s="17"/>
      <c r="B2902" s="5"/>
      <c r="C2902" s="5"/>
      <c r="D2902" s="5"/>
      <c r="M2902" s="5"/>
      <c r="N2902" s="5"/>
      <c r="Y2902" s="5"/>
      <c r="Z2902" s="5"/>
      <c r="AA2902" s="5"/>
      <c r="AD2902" s="5"/>
      <c r="AF2902" s="5"/>
      <c r="AG2902" s="5"/>
    </row>
    <row r="2903" ht="15.75" customHeight="1">
      <c r="A2903" s="17"/>
      <c r="B2903" s="5"/>
      <c r="C2903" s="5"/>
      <c r="D2903" s="5"/>
      <c r="M2903" s="5"/>
      <c r="N2903" s="5"/>
      <c r="O2903" s="5"/>
      <c r="Q2903" s="5"/>
      <c r="R2903" s="5"/>
      <c r="W2903" s="5"/>
      <c r="X2903" s="5"/>
      <c r="Y2903" s="5"/>
      <c r="Z2903" s="5"/>
      <c r="AA2903" s="5"/>
      <c r="AD2903" s="5"/>
    </row>
    <row r="2904" ht="15.75" customHeight="1">
      <c r="A2904" s="17"/>
      <c r="B2904" s="5"/>
      <c r="C2904" s="5"/>
      <c r="Q2904" s="5"/>
      <c r="R2904" s="5"/>
      <c r="W2904" s="5"/>
      <c r="X2904" s="5"/>
      <c r="Y2904" s="5"/>
      <c r="AF2904" s="5"/>
      <c r="AG2904" s="5"/>
    </row>
    <row r="2905" ht="15.75" customHeight="1">
      <c r="A2905" s="17"/>
      <c r="B2905" s="5"/>
      <c r="C2905" s="5"/>
      <c r="E2905" s="5"/>
      <c r="F2905" s="5"/>
      <c r="G2905" s="5"/>
      <c r="H2905" s="5"/>
      <c r="M2905" s="5"/>
      <c r="N2905" s="5"/>
      <c r="O2905" s="5"/>
      <c r="Q2905" s="5"/>
      <c r="R2905" s="5"/>
      <c r="U2905" s="5"/>
      <c r="V2905" s="5"/>
      <c r="Y2905" s="5"/>
      <c r="Z2905" s="5"/>
      <c r="AA2905" s="5"/>
      <c r="AD2905" s="5"/>
    </row>
    <row r="2906" ht="15.75" customHeight="1">
      <c r="A2906" s="17"/>
      <c r="B2906" s="5"/>
      <c r="C2906" s="5"/>
      <c r="D2906" s="5"/>
      <c r="M2906" s="5"/>
      <c r="N2906" s="5"/>
      <c r="O2906" s="5"/>
      <c r="W2906" s="5"/>
      <c r="X2906" s="5"/>
      <c r="Z2906" s="5"/>
      <c r="AA2906" s="5"/>
    </row>
    <row r="2907" ht="15.75" customHeight="1">
      <c r="A2907" s="17"/>
      <c r="B2907" s="5"/>
      <c r="C2907" s="5"/>
      <c r="D2907" s="5"/>
      <c r="M2907" s="5"/>
      <c r="N2907" s="5"/>
      <c r="O2907" s="5"/>
      <c r="S2907" s="5"/>
      <c r="T2907" s="5"/>
      <c r="U2907" s="5"/>
      <c r="V2907" s="5"/>
      <c r="W2907" s="5"/>
      <c r="X2907" s="5"/>
      <c r="Z2907" s="5"/>
      <c r="AA2907" s="5"/>
    </row>
    <row r="2908" ht="15.75" customHeight="1">
      <c r="A2908" s="17"/>
      <c r="B2908" s="5"/>
      <c r="C2908" s="5"/>
      <c r="D2908" s="5"/>
      <c r="E2908" s="5"/>
      <c r="F2908" s="5"/>
      <c r="M2908" s="5"/>
      <c r="N2908" s="5"/>
      <c r="O2908" s="5"/>
      <c r="P2908" s="5"/>
    </row>
    <row r="2909" ht="15.75" customHeight="1">
      <c r="A2909" s="17"/>
      <c r="B2909" s="5"/>
      <c r="C2909" s="5"/>
      <c r="D2909" s="5"/>
      <c r="E2909" s="5"/>
      <c r="F2909" s="5"/>
      <c r="M2909" s="5"/>
      <c r="N2909" s="5"/>
      <c r="Q2909" s="5"/>
      <c r="R2909" s="5"/>
      <c r="S2909" s="5"/>
      <c r="T2909" s="5"/>
      <c r="U2909" s="5"/>
      <c r="V2909" s="5"/>
      <c r="Y2909" s="5"/>
      <c r="AC2909" s="5"/>
    </row>
    <row r="2910" ht="15.75" customHeight="1">
      <c r="A2910" s="17"/>
      <c r="B2910" s="5"/>
      <c r="C2910" s="5"/>
      <c r="E2910" s="5"/>
      <c r="F2910" s="5"/>
      <c r="M2910" s="5"/>
      <c r="N2910" s="5"/>
      <c r="Q2910" s="5"/>
      <c r="R2910" s="5"/>
      <c r="W2910" s="5"/>
      <c r="X2910" s="5"/>
      <c r="Z2910" s="5"/>
      <c r="AA2910" s="5"/>
    </row>
    <row r="2911" ht="15.75" customHeight="1">
      <c r="A2911" s="17"/>
      <c r="B2911" s="5"/>
      <c r="C2911" s="5"/>
      <c r="M2911" s="5"/>
      <c r="N2911" s="5"/>
      <c r="O2911" s="5"/>
    </row>
    <row r="2912" ht="15.75" customHeight="1">
      <c r="A2912" s="17"/>
      <c r="B2912" s="5"/>
      <c r="C2912" s="5"/>
      <c r="D2912" s="5"/>
      <c r="M2912" s="5"/>
      <c r="N2912" s="5"/>
      <c r="S2912" s="5"/>
      <c r="T2912" s="5"/>
      <c r="W2912" s="5"/>
      <c r="X2912" s="5"/>
    </row>
    <row r="2913" ht="15.75" customHeight="1">
      <c r="A2913" s="17"/>
      <c r="B2913" s="5"/>
      <c r="C2913" s="5"/>
      <c r="O2913" s="5"/>
    </row>
    <row r="2914" ht="15.75" customHeight="1">
      <c r="A2914" s="17"/>
      <c r="B2914" s="5"/>
      <c r="C2914" s="5"/>
      <c r="M2914" s="5"/>
      <c r="N2914" s="5"/>
      <c r="Z2914" s="5"/>
      <c r="AA2914" s="5"/>
    </row>
    <row r="2915" ht="15.75" customHeight="1">
      <c r="A2915" s="17"/>
      <c r="B2915" s="5"/>
      <c r="C2915" s="5"/>
      <c r="D2915" s="5"/>
      <c r="G2915" s="5"/>
      <c r="H2915" s="5"/>
      <c r="M2915" s="5"/>
      <c r="N2915" s="5"/>
      <c r="O2915" s="5"/>
      <c r="Q2915" s="5"/>
      <c r="R2915" s="5"/>
      <c r="W2915" s="5"/>
      <c r="X2915" s="5"/>
    </row>
    <row r="2916" ht="15.75" customHeight="1">
      <c r="A2916" s="17"/>
      <c r="B2916" s="5"/>
      <c r="C2916" s="5"/>
      <c r="D2916" s="5"/>
      <c r="G2916" s="5"/>
      <c r="H2916" s="5"/>
      <c r="M2916" s="5"/>
      <c r="N2916" s="5"/>
      <c r="O2916" s="5"/>
      <c r="Q2916" s="5"/>
      <c r="R2916" s="5"/>
      <c r="S2916" s="5"/>
      <c r="T2916" s="5"/>
      <c r="W2916" s="5"/>
      <c r="X2916" s="5"/>
      <c r="Z2916" s="5"/>
      <c r="AA2916" s="5"/>
      <c r="AF2916" s="5"/>
      <c r="AG2916" s="5"/>
    </row>
    <row r="2917" ht="15.75" customHeight="1">
      <c r="A2917" s="17"/>
      <c r="B2917" s="5"/>
      <c r="C2917" s="5"/>
      <c r="D2917" s="5"/>
      <c r="W2917" s="5"/>
      <c r="X2917" s="5"/>
      <c r="AC2917" s="5"/>
      <c r="AF2917" s="5"/>
      <c r="AG2917" s="5"/>
      <c r="AH2917" s="5"/>
    </row>
    <row r="2918" ht="15.75" customHeight="1">
      <c r="A2918" s="17"/>
      <c r="B2918" s="5"/>
      <c r="C2918" s="5"/>
      <c r="M2918" s="5"/>
      <c r="N2918" s="5"/>
    </row>
    <row r="2919" ht="15.75" customHeight="1">
      <c r="A2919" s="17"/>
      <c r="B2919" s="5"/>
      <c r="C2919" s="5"/>
      <c r="O2919" s="5"/>
    </row>
    <row r="2920" ht="15.75" customHeight="1">
      <c r="A2920" s="17"/>
      <c r="B2920" s="5"/>
      <c r="C2920" s="5"/>
      <c r="M2920" s="5"/>
      <c r="N2920" s="5"/>
      <c r="O2920" s="5"/>
      <c r="S2920" s="5"/>
      <c r="T2920" s="5"/>
      <c r="Y2920" s="5"/>
      <c r="Z2920" s="5"/>
      <c r="AA2920" s="5"/>
      <c r="AF2920" s="5"/>
      <c r="AG2920" s="5"/>
    </row>
    <row r="2921" ht="15.75" customHeight="1">
      <c r="A2921" s="17"/>
      <c r="B2921" s="5"/>
      <c r="C2921" s="5"/>
      <c r="D2921" s="5"/>
      <c r="M2921" s="5"/>
      <c r="N2921" s="5"/>
      <c r="O2921" s="5"/>
      <c r="Z2921" s="5"/>
      <c r="AA2921" s="5"/>
      <c r="AD2921" s="5"/>
    </row>
    <row r="2922" ht="15.75" customHeight="1">
      <c r="A2922" s="17"/>
      <c r="B2922" s="5"/>
      <c r="C2922" s="5"/>
      <c r="O2922" s="5"/>
    </row>
    <row r="2923" ht="15.75" customHeight="1">
      <c r="A2923" s="17"/>
      <c r="B2923" s="5"/>
      <c r="C2923" s="5"/>
      <c r="Z2923" s="5"/>
      <c r="AA2923" s="5"/>
    </row>
    <row r="2924" ht="15.75" customHeight="1">
      <c r="A2924" s="17"/>
      <c r="B2924" s="5"/>
      <c r="C2924" s="5"/>
      <c r="D2924" s="5"/>
      <c r="E2924" s="5"/>
      <c r="F2924" s="5"/>
      <c r="M2924" s="5"/>
      <c r="N2924" s="5"/>
      <c r="Z2924" s="5"/>
      <c r="AA2924" s="5"/>
      <c r="AH2924" s="5"/>
    </row>
    <row r="2925" ht="15.75" customHeight="1">
      <c r="A2925" s="17"/>
      <c r="B2925" s="5"/>
      <c r="C2925" s="5"/>
      <c r="D2925" s="5"/>
      <c r="E2925" s="5"/>
      <c r="F2925" s="5"/>
      <c r="M2925" s="5"/>
      <c r="N2925" s="5"/>
      <c r="P2925" s="5"/>
      <c r="Q2925" s="5"/>
      <c r="R2925" s="5"/>
      <c r="S2925" s="5"/>
      <c r="T2925" s="5"/>
      <c r="U2925" s="5"/>
      <c r="V2925" s="5"/>
      <c r="Y2925" s="5"/>
      <c r="Z2925" s="5"/>
      <c r="AA2925" s="5"/>
      <c r="AF2925" s="5"/>
      <c r="AG2925" s="5"/>
    </row>
    <row r="2926" ht="15.75" customHeight="1">
      <c r="A2926" s="17"/>
      <c r="B2926" s="5"/>
      <c r="C2926" s="5"/>
      <c r="M2926" s="5"/>
      <c r="N2926" s="5"/>
      <c r="O2926" s="5"/>
    </row>
    <row r="2927" ht="15.75" customHeight="1">
      <c r="A2927" s="17"/>
      <c r="B2927" s="5"/>
      <c r="C2927" s="5"/>
      <c r="D2927" s="5"/>
    </row>
    <row r="2928" ht="15.75" customHeight="1">
      <c r="A2928" s="17"/>
      <c r="B2928" s="5"/>
      <c r="C2928" s="5"/>
      <c r="M2928" s="5"/>
      <c r="N2928" s="5"/>
    </row>
    <row r="2929" ht="15.75" customHeight="1">
      <c r="A2929" s="17"/>
      <c r="B2929" s="5"/>
      <c r="C2929" s="5"/>
      <c r="D2929" s="5"/>
      <c r="G2929" s="5"/>
      <c r="H2929" s="5"/>
    </row>
    <row r="2930" ht="15.75" customHeight="1">
      <c r="A2930" s="17"/>
      <c r="B2930" s="5"/>
      <c r="C2930" s="5"/>
      <c r="D2930" s="5"/>
      <c r="G2930" s="5"/>
      <c r="H2930" s="5"/>
      <c r="M2930" s="5"/>
      <c r="N2930" s="5"/>
      <c r="AD2930" s="5"/>
    </row>
    <row r="2931" ht="15.75" customHeight="1">
      <c r="A2931" s="17"/>
      <c r="B2931" s="5"/>
      <c r="C2931" s="5"/>
      <c r="D2931" s="5"/>
      <c r="M2931" s="5"/>
      <c r="N2931" s="5"/>
      <c r="Z2931" s="5"/>
      <c r="AA2931" s="5"/>
      <c r="AD2931" s="5"/>
    </row>
    <row r="2932" ht="15.75" customHeight="1">
      <c r="A2932" s="17"/>
      <c r="B2932" s="5"/>
      <c r="C2932" s="5"/>
      <c r="D2932" s="5"/>
      <c r="M2932" s="5"/>
      <c r="N2932" s="5"/>
      <c r="O2932" s="5"/>
      <c r="AD2932" s="5"/>
    </row>
    <row r="2933" ht="15.75" customHeight="1">
      <c r="A2933" s="17"/>
      <c r="B2933" s="5"/>
      <c r="C2933" s="5"/>
      <c r="D2933" s="5"/>
      <c r="M2933" s="5"/>
      <c r="N2933" s="5"/>
      <c r="W2933" s="5"/>
      <c r="X2933" s="5"/>
      <c r="AD2933" s="5"/>
    </row>
    <row r="2934" ht="15.75" customHeight="1">
      <c r="A2934" s="17"/>
      <c r="B2934" s="5"/>
      <c r="C2934" s="5"/>
      <c r="D2934" s="5"/>
      <c r="O2934" s="5"/>
      <c r="S2934" s="5"/>
      <c r="T2934" s="5"/>
      <c r="Y2934" s="5"/>
    </row>
    <row r="2935" ht="15.75" customHeight="1">
      <c r="A2935" s="17"/>
      <c r="B2935" s="5"/>
      <c r="C2935" s="5"/>
      <c r="M2935" s="5"/>
      <c r="N2935" s="5"/>
      <c r="Q2935" s="5"/>
      <c r="R2935" s="5"/>
      <c r="W2935" s="5"/>
      <c r="X2935" s="5"/>
    </row>
    <row r="2936" ht="15.75" customHeight="1">
      <c r="A2936" s="17"/>
      <c r="B2936" s="5"/>
      <c r="C2936" s="5"/>
      <c r="M2936" s="5"/>
      <c r="N2936" s="5"/>
      <c r="AD2936" s="5"/>
    </row>
    <row r="2937" ht="15.75" customHeight="1">
      <c r="A2937" s="17"/>
      <c r="B2937" s="5"/>
      <c r="C2937" s="5"/>
      <c r="D2937" s="5"/>
    </row>
    <row r="2938" ht="15.75" customHeight="1">
      <c r="A2938" s="17"/>
      <c r="B2938" s="5"/>
      <c r="C2938" s="5"/>
      <c r="M2938" s="5"/>
      <c r="N2938" s="5"/>
      <c r="O2938" s="5"/>
    </row>
    <row r="2939" ht="15.75" customHeight="1">
      <c r="A2939" s="17"/>
      <c r="B2939" s="5"/>
      <c r="C2939" s="5"/>
      <c r="M2939" s="5"/>
      <c r="N2939" s="5"/>
    </row>
    <row r="2940" ht="15.75" customHeight="1">
      <c r="A2940" s="17"/>
      <c r="B2940" s="5"/>
      <c r="C2940" s="5"/>
      <c r="D2940" s="5"/>
      <c r="G2940" s="5"/>
      <c r="H2940" s="5"/>
      <c r="M2940" s="5"/>
      <c r="N2940" s="5"/>
      <c r="S2940" s="5"/>
      <c r="T2940" s="5"/>
      <c r="W2940" s="5"/>
      <c r="X2940" s="5"/>
    </row>
    <row r="2941" ht="15.75" customHeight="1">
      <c r="A2941" s="17"/>
      <c r="B2941" s="5"/>
      <c r="C2941" s="5"/>
      <c r="O2941" s="5"/>
    </row>
    <row r="2942" ht="15.75" customHeight="1">
      <c r="A2942" s="17"/>
      <c r="B2942" s="5"/>
      <c r="C2942" s="5"/>
      <c r="E2942" s="5"/>
      <c r="F2942" s="5"/>
      <c r="AD2942" s="5"/>
    </row>
    <row r="2943" ht="15.75" customHeight="1">
      <c r="A2943" s="17"/>
      <c r="B2943" s="5"/>
      <c r="C2943" s="5"/>
      <c r="M2943" s="5"/>
      <c r="N2943" s="5"/>
      <c r="O2943" s="5"/>
      <c r="S2943" s="5"/>
      <c r="T2943" s="5"/>
      <c r="Z2943" s="5"/>
      <c r="AA2943" s="5"/>
    </row>
    <row r="2944" ht="15.75" customHeight="1">
      <c r="A2944" s="17"/>
      <c r="B2944" s="5"/>
      <c r="C2944" s="5"/>
      <c r="D2944" s="5"/>
      <c r="O2944" s="5"/>
    </row>
    <row r="2945" ht="15.75" customHeight="1">
      <c r="A2945" s="17"/>
      <c r="B2945" s="5"/>
      <c r="C2945" s="5"/>
      <c r="D2945" s="5"/>
      <c r="G2945" s="5"/>
      <c r="H2945" s="5"/>
      <c r="M2945" s="5"/>
      <c r="N2945" s="5"/>
      <c r="Y2945" s="5"/>
      <c r="Z2945" s="5"/>
      <c r="AA2945" s="5"/>
      <c r="AB2945" s="5"/>
      <c r="AH2945" s="5"/>
    </row>
    <row r="2946" ht="15.75" customHeight="1">
      <c r="A2946" s="17"/>
      <c r="B2946" s="5"/>
      <c r="C2946" s="5"/>
      <c r="M2946" s="5"/>
      <c r="N2946" s="5"/>
      <c r="O2946" s="5"/>
      <c r="Z2946" s="5"/>
      <c r="AA2946" s="5"/>
    </row>
    <row r="2947" ht="15.75" customHeight="1">
      <c r="A2947" s="17"/>
      <c r="B2947" s="5"/>
      <c r="C2947" s="5"/>
      <c r="M2947" s="5"/>
      <c r="N2947" s="5"/>
      <c r="W2947" s="5"/>
      <c r="X2947" s="5"/>
      <c r="Y2947" s="5"/>
    </row>
    <row r="2948" ht="15.75" customHeight="1">
      <c r="A2948" s="17"/>
      <c r="B2948" s="5"/>
      <c r="C2948" s="5"/>
      <c r="D2948" s="5"/>
      <c r="M2948" s="5"/>
      <c r="N2948" s="5"/>
      <c r="Z2948" s="5"/>
      <c r="AA2948" s="5"/>
    </row>
    <row r="2949" ht="15.75" customHeight="1">
      <c r="A2949" s="17"/>
      <c r="B2949" s="5"/>
      <c r="C2949" s="5"/>
      <c r="M2949" s="5"/>
      <c r="N2949" s="5"/>
    </row>
    <row r="2950" ht="15.75" customHeight="1">
      <c r="A2950" s="17"/>
      <c r="B2950" s="5"/>
      <c r="C2950" s="5"/>
      <c r="E2950" s="5"/>
      <c r="F2950" s="5"/>
      <c r="M2950" s="5"/>
      <c r="N2950" s="5"/>
      <c r="S2950" s="5"/>
      <c r="T2950" s="5"/>
      <c r="W2950" s="5"/>
      <c r="X2950" s="5"/>
      <c r="Y2950" s="5"/>
      <c r="Z2950" s="5"/>
      <c r="AA2950" s="5"/>
      <c r="AF2950" s="5"/>
      <c r="AG2950" s="5"/>
    </row>
    <row r="2951" ht="15.75" customHeight="1">
      <c r="A2951" s="17"/>
      <c r="B2951" s="5"/>
      <c r="C2951" s="5"/>
      <c r="M2951" s="5"/>
      <c r="N2951" s="5"/>
      <c r="O2951" s="5"/>
      <c r="Q2951" s="5"/>
      <c r="R2951" s="5"/>
      <c r="U2951" s="5"/>
      <c r="V2951" s="5"/>
      <c r="W2951" s="5"/>
      <c r="X2951" s="5"/>
      <c r="Y2951" s="5"/>
      <c r="AD2951" s="5"/>
      <c r="AF2951" s="5"/>
      <c r="AG2951" s="5"/>
    </row>
    <row r="2952" ht="15.75" customHeight="1">
      <c r="A2952" s="17"/>
      <c r="B2952" s="5"/>
      <c r="C2952" s="5"/>
      <c r="D2952" s="5"/>
      <c r="M2952" s="5"/>
      <c r="N2952" s="5"/>
    </row>
    <row r="2953" ht="15.75" customHeight="1">
      <c r="A2953" s="17"/>
      <c r="B2953" s="5"/>
      <c r="C2953" s="5"/>
      <c r="I2953" s="5"/>
      <c r="J2953" s="5"/>
      <c r="Q2953" s="5"/>
      <c r="R2953" s="5"/>
    </row>
    <row r="2954" ht="15.75" customHeight="1">
      <c r="A2954" s="17"/>
      <c r="B2954" s="5"/>
      <c r="C2954" s="5"/>
      <c r="M2954" s="5"/>
      <c r="N2954" s="5"/>
      <c r="O2954" s="5"/>
      <c r="Z2954" s="5"/>
      <c r="AA2954" s="5"/>
    </row>
    <row r="2955" ht="15.75" customHeight="1">
      <c r="A2955" s="17"/>
      <c r="B2955" s="5"/>
      <c r="C2955" s="5"/>
      <c r="D2955" s="5"/>
      <c r="G2955" s="5"/>
      <c r="H2955" s="5"/>
      <c r="M2955" s="5"/>
      <c r="N2955" s="5"/>
      <c r="O2955" s="5"/>
      <c r="S2955" s="5"/>
      <c r="T2955" s="5"/>
      <c r="W2955" s="5"/>
      <c r="X2955" s="5"/>
      <c r="Z2955" s="5"/>
      <c r="AA2955" s="5"/>
    </row>
    <row r="2956" ht="15.75" customHeight="1">
      <c r="A2956" s="17"/>
      <c r="B2956" s="5"/>
      <c r="C2956" s="5"/>
      <c r="K2956" s="5"/>
      <c r="L2956" s="5"/>
      <c r="M2956" s="5"/>
      <c r="N2956" s="5"/>
      <c r="O2956" s="5"/>
      <c r="Q2956" s="5"/>
      <c r="R2956" s="5"/>
      <c r="Z2956" s="5"/>
      <c r="AA2956" s="5"/>
    </row>
    <row r="2957" ht="15.75" customHeight="1">
      <c r="A2957" s="17"/>
      <c r="B2957" s="5"/>
      <c r="C2957" s="5"/>
      <c r="S2957" s="5"/>
      <c r="T2957" s="5"/>
    </row>
    <row r="2958" ht="15.75" customHeight="1">
      <c r="A2958" s="17"/>
      <c r="B2958" s="5"/>
      <c r="C2958" s="5"/>
      <c r="M2958" s="5"/>
      <c r="N2958" s="5"/>
    </row>
    <row r="2959" ht="15.75" customHeight="1">
      <c r="A2959" s="17"/>
      <c r="B2959" s="5"/>
      <c r="C2959" s="5"/>
      <c r="G2959" s="5"/>
      <c r="H2959" s="5"/>
      <c r="M2959" s="5"/>
      <c r="N2959" s="5"/>
    </row>
    <row r="2960" ht="15.75" customHeight="1">
      <c r="A2960" s="17"/>
      <c r="B2960" s="5"/>
      <c r="C2960" s="5"/>
      <c r="M2960" s="5"/>
      <c r="N2960" s="5"/>
      <c r="O2960" s="5"/>
      <c r="AD2960" s="5"/>
    </row>
    <row r="2961" ht="15.75" customHeight="1">
      <c r="A2961" s="17"/>
      <c r="B2961" s="5"/>
      <c r="C2961" s="5"/>
      <c r="G2961" s="5"/>
      <c r="H2961" s="5"/>
      <c r="M2961" s="5"/>
      <c r="N2961" s="5"/>
      <c r="Q2961" s="5"/>
      <c r="R2961" s="5"/>
      <c r="W2961" s="5"/>
      <c r="X2961" s="5"/>
    </row>
    <row r="2962" ht="15.75" customHeight="1">
      <c r="A2962" s="17"/>
      <c r="B2962" s="5"/>
      <c r="C2962" s="5"/>
      <c r="Z2962" s="5"/>
      <c r="AA2962" s="5"/>
    </row>
    <row r="2963" ht="15.75" customHeight="1">
      <c r="A2963" s="17"/>
      <c r="B2963" s="5"/>
      <c r="C2963" s="5"/>
      <c r="M2963" s="5"/>
      <c r="N2963" s="5"/>
    </row>
    <row r="2964" ht="15.75" customHeight="1">
      <c r="A2964" s="17"/>
      <c r="B2964" s="5"/>
      <c r="C2964" s="5"/>
      <c r="D2964" s="5"/>
      <c r="Z2964" s="5"/>
      <c r="AA2964" s="5"/>
    </row>
    <row r="2965" ht="15.75" customHeight="1">
      <c r="A2965" s="17"/>
      <c r="B2965" s="5"/>
      <c r="C2965" s="5"/>
      <c r="M2965" s="5"/>
      <c r="N2965" s="5"/>
      <c r="O2965" s="5"/>
      <c r="Q2965" s="5"/>
      <c r="R2965" s="5"/>
    </row>
    <row r="2966" ht="15.75" customHeight="1">
      <c r="A2966" s="17"/>
      <c r="B2966" s="5"/>
      <c r="C2966" s="5"/>
      <c r="D2966" s="5"/>
      <c r="O2966" s="5"/>
      <c r="Z2966" s="5"/>
      <c r="AA2966" s="5"/>
    </row>
    <row r="2967" ht="15.75" customHeight="1">
      <c r="A2967" s="17"/>
      <c r="B2967" s="5"/>
      <c r="C2967" s="5"/>
      <c r="W2967" s="5"/>
      <c r="X2967" s="5"/>
      <c r="Z2967" s="5"/>
      <c r="AA2967" s="5"/>
    </row>
    <row r="2968" ht="15.75" customHeight="1">
      <c r="A2968" s="17"/>
      <c r="B2968" s="5"/>
      <c r="C2968" s="5"/>
      <c r="O2968" s="5"/>
    </row>
    <row r="2969" ht="15.75" customHeight="1">
      <c r="A2969" s="17"/>
      <c r="B2969" s="5"/>
      <c r="C2969" s="5"/>
      <c r="Z2969" s="5"/>
      <c r="AA2969" s="5"/>
      <c r="AC2969" s="5"/>
    </row>
    <row r="2970" ht="15.75" customHeight="1">
      <c r="A2970" s="17"/>
      <c r="B2970" s="5"/>
      <c r="C2970" s="5"/>
      <c r="M2970" s="5"/>
      <c r="N2970" s="5"/>
      <c r="W2970" s="5"/>
      <c r="X2970" s="5"/>
      <c r="Z2970" s="5"/>
      <c r="AA2970" s="5"/>
    </row>
    <row r="2971" ht="15.75" customHeight="1">
      <c r="A2971" s="17"/>
      <c r="B2971" s="5"/>
      <c r="C2971" s="5"/>
      <c r="D2971" s="5"/>
      <c r="O2971" s="5"/>
      <c r="W2971" s="5"/>
      <c r="X2971" s="5"/>
      <c r="Y2971" s="5"/>
      <c r="Z2971" s="5"/>
      <c r="AA2971" s="5"/>
    </row>
    <row r="2972" ht="15.75" customHeight="1">
      <c r="A2972" s="17"/>
      <c r="B2972" s="5"/>
      <c r="C2972" s="5"/>
      <c r="D2972" s="5"/>
      <c r="M2972" s="5"/>
      <c r="N2972" s="5"/>
      <c r="S2972" s="5"/>
      <c r="T2972" s="5"/>
      <c r="W2972" s="5"/>
      <c r="X2972" s="5"/>
    </row>
    <row r="2973" ht="15.75" customHeight="1">
      <c r="A2973" s="17"/>
      <c r="B2973" s="5"/>
      <c r="C2973" s="5"/>
      <c r="D2973" s="5"/>
      <c r="M2973" s="5"/>
      <c r="N2973" s="5"/>
      <c r="O2973" s="5"/>
    </row>
    <row r="2974" ht="15.75" customHeight="1">
      <c r="A2974" s="17"/>
      <c r="B2974" s="5"/>
      <c r="C2974" s="5"/>
      <c r="D2974" s="5"/>
      <c r="M2974" s="5"/>
      <c r="N2974" s="5"/>
      <c r="S2974" s="5"/>
      <c r="T2974" s="5"/>
      <c r="Y2974" s="5"/>
      <c r="AB2974" s="5"/>
    </row>
    <row r="2975" ht="15.75" customHeight="1">
      <c r="A2975" s="17"/>
      <c r="B2975" s="5"/>
      <c r="C2975" s="5"/>
      <c r="D2975" s="5"/>
      <c r="M2975" s="5"/>
      <c r="N2975" s="5"/>
      <c r="AC2975" s="5"/>
    </row>
    <row r="2976" ht="15.75" customHeight="1">
      <c r="A2976" s="17"/>
      <c r="B2976" s="5"/>
      <c r="C2976" s="5"/>
      <c r="Y2976" s="5"/>
      <c r="Z2976" s="5"/>
      <c r="AA2976" s="5"/>
    </row>
    <row r="2977" ht="15.75" customHeight="1">
      <c r="A2977" s="17"/>
      <c r="B2977" s="5"/>
      <c r="C2977" s="5"/>
      <c r="AD2977" s="5"/>
      <c r="AF2977" s="5"/>
      <c r="AG2977" s="5"/>
    </row>
    <row r="2978" ht="15.75" customHeight="1">
      <c r="A2978" s="17"/>
      <c r="B2978" s="5"/>
      <c r="C2978" s="5"/>
      <c r="D2978" s="5"/>
      <c r="E2978" s="5"/>
      <c r="F2978" s="5"/>
      <c r="M2978" s="5"/>
      <c r="N2978" s="5"/>
      <c r="U2978" s="5"/>
      <c r="V2978" s="5"/>
      <c r="AB2978" s="5"/>
      <c r="AF2978" s="5"/>
      <c r="AG2978" s="5"/>
    </row>
    <row r="2979" ht="15.75" customHeight="1">
      <c r="A2979" s="17"/>
      <c r="B2979" s="5"/>
      <c r="C2979" s="5"/>
      <c r="M2979" s="5"/>
      <c r="N2979" s="5"/>
      <c r="O2979" s="5"/>
      <c r="Z2979" s="5"/>
      <c r="AA2979" s="5"/>
    </row>
    <row r="2980" ht="15.75" customHeight="1">
      <c r="A2980" s="17"/>
      <c r="B2980" s="5"/>
      <c r="C2980" s="5"/>
      <c r="M2980" s="5"/>
      <c r="N2980" s="5"/>
    </row>
    <row r="2981" ht="15.75" customHeight="1">
      <c r="A2981" s="17"/>
      <c r="B2981" s="5"/>
      <c r="C2981" s="5"/>
      <c r="W2981" s="5"/>
      <c r="X2981" s="5"/>
      <c r="AD2981" s="5"/>
      <c r="AH2981" s="5"/>
    </row>
    <row r="2982" ht="15.75" customHeight="1">
      <c r="A2982" s="17"/>
      <c r="B2982" s="5"/>
      <c r="C2982" s="5"/>
      <c r="D2982" s="5"/>
      <c r="M2982" s="5"/>
      <c r="N2982" s="5"/>
      <c r="O2982" s="5"/>
    </row>
    <row r="2983" ht="15.75" customHeight="1">
      <c r="A2983" s="17"/>
      <c r="B2983" s="5"/>
      <c r="C2983" s="5"/>
      <c r="M2983" s="5"/>
      <c r="N2983" s="5"/>
      <c r="O2983" s="5"/>
      <c r="S2983" s="5"/>
      <c r="T2983" s="5"/>
      <c r="Z2983" s="5"/>
      <c r="AA2983" s="5"/>
      <c r="AB2983" s="5"/>
    </row>
    <row r="2984" ht="15.75" customHeight="1">
      <c r="A2984" s="17"/>
      <c r="B2984" s="5"/>
      <c r="C2984" s="5"/>
      <c r="D2984" s="5"/>
      <c r="M2984" s="5"/>
      <c r="N2984" s="5"/>
      <c r="S2984" s="5"/>
      <c r="T2984" s="5"/>
      <c r="W2984" s="5"/>
      <c r="X2984" s="5"/>
      <c r="Z2984" s="5"/>
      <c r="AA2984" s="5"/>
      <c r="AB2984" s="5"/>
      <c r="AD2984" s="5"/>
      <c r="AF2984" s="5"/>
      <c r="AG2984" s="5"/>
    </row>
    <row r="2985" ht="15.75" customHeight="1">
      <c r="A2985" s="17"/>
      <c r="B2985" s="5"/>
      <c r="C2985" s="5"/>
      <c r="G2985" s="5"/>
      <c r="H2985" s="5"/>
      <c r="O2985" s="5"/>
    </row>
    <row r="2986" ht="15.75" customHeight="1">
      <c r="A2986" s="17"/>
      <c r="B2986" s="5"/>
      <c r="C2986" s="5"/>
      <c r="D2986" s="5"/>
      <c r="O2986" s="5"/>
      <c r="Y2986" s="5"/>
      <c r="AF2986" s="5"/>
      <c r="AG2986" s="5"/>
    </row>
    <row r="2987" ht="15.75" customHeight="1">
      <c r="A2987" s="17"/>
      <c r="B2987" s="5"/>
      <c r="C2987" s="5"/>
      <c r="W2987" s="5"/>
      <c r="X2987" s="5"/>
      <c r="AD2987" s="5"/>
    </row>
    <row r="2988" ht="15.75" customHeight="1">
      <c r="A2988" s="17"/>
      <c r="B2988" s="5"/>
      <c r="C2988" s="5"/>
      <c r="M2988" s="5"/>
      <c r="N2988" s="5"/>
      <c r="S2988" s="5"/>
      <c r="T2988" s="5"/>
    </row>
    <row r="2989" ht="15.75" customHeight="1">
      <c r="A2989" s="17"/>
      <c r="B2989" s="5"/>
      <c r="C2989" s="5"/>
      <c r="O2989" s="5"/>
      <c r="Z2989" s="5"/>
      <c r="AA2989" s="5"/>
    </row>
    <row r="2990" ht="15.75" customHeight="1">
      <c r="A2990" s="17"/>
      <c r="B2990" s="5"/>
      <c r="C2990" s="5"/>
      <c r="O2990" s="5"/>
      <c r="Z2990" s="5"/>
      <c r="AA2990" s="5"/>
      <c r="AD2990" s="5"/>
      <c r="AF2990" s="5"/>
      <c r="AG2990" s="5"/>
    </row>
    <row r="2991" ht="15.75" customHeight="1">
      <c r="A2991" s="17"/>
      <c r="B2991" s="5"/>
      <c r="C2991" s="5"/>
      <c r="G2991" s="5"/>
      <c r="H2991" s="5"/>
      <c r="Q2991" s="5"/>
      <c r="R2991" s="5"/>
    </row>
    <row r="2992" ht="15.75" customHeight="1">
      <c r="A2992" s="17"/>
      <c r="B2992" s="5"/>
      <c r="C2992" s="5"/>
      <c r="D2992" s="5"/>
      <c r="M2992" s="5"/>
      <c r="N2992" s="5"/>
      <c r="O2992" s="5"/>
    </row>
    <row r="2993" ht="15.75" customHeight="1">
      <c r="A2993" s="17"/>
      <c r="B2993" s="5"/>
      <c r="C2993" s="5"/>
      <c r="D2993" s="5"/>
      <c r="E2993" s="5"/>
      <c r="F2993" s="5"/>
      <c r="M2993" s="5"/>
      <c r="N2993" s="5"/>
      <c r="O2993" s="5"/>
      <c r="S2993" s="5"/>
      <c r="T2993" s="5"/>
      <c r="W2993" s="5"/>
      <c r="X2993" s="5"/>
      <c r="Y2993" s="5"/>
      <c r="AC2993" s="5"/>
    </row>
    <row r="2994" ht="15.75" customHeight="1">
      <c r="A2994" s="17"/>
      <c r="B2994" s="5"/>
      <c r="C2994" s="5"/>
      <c r="Q2994" s="5"/>
      <c r="R2994" s="5"/>
      <c r="U2994" s="5"/>
      <c r="V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</row>
    <row r="2995" ht="15.75" customHeight="1">
      <c r="A2995" s="17"/>
      <c r="B2995" s="5"/>
      <c r="C2995" s="5"/>
      <c r="K2995" s="5"/>
      <c r="L2995" s="5"/>
      <c r="M2995" s="5"/>
      <c r="N2995" s="5"/>
      <c r="AC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</row>
    <row r="2996" ht="15.75" customHeight="1">
      <c r="A2996" s="17"/>
      <c r="B2996" s="5"/>
      <c r="C2996" s="5"/>
      <c r="E2996" s="5"/>
      <c r="F2996" s="5"/>
      <c r="O2996" s="5"/>
      <c r="Q2996" s="5"/>
      <c r="R2996" s="5"/>
      <c r="S2996" s="5"/>
      <c r="T2996" s="5"/>
      <c r="AD2996" s="5"/>
    </row>
    <row r="2997" ht="15.75" customHeight="1">
      <c r="A2997" s="17"/>
      <c r="B2997" s="5"/>
      <c r="C2997" s="5"/>
      <c r="K2997" s="5"/>
      <c r="L2997" s="5"/>
      <c r="AD2997" s="5"/>
    </row>
    <row r="2998" ht="15.75" customHeight="1">
      <c r="A2998" s="17"/>
      <c r="B2998" s="5"/>
      <c r="C2998" s="5"/>
      <c r="W2998" s="5"/>
      <c r="X2998" s="5"/>
    </row>
    <row r="2999" ht="15.75" customHeight="1">
      <c r="A2999" s="17"/>
      <c r="B2999" s="5"/>
      <c r="C2999" s="5"/>
      <c r="D2999" s="5"/>
      <c r="I2999" s="5"/>
      <c r="J2999" s="5"/>
      <c r="K2999" s="5"/>
      <c r="L2999" s="5"/>
      <c r="M2999" s="5"/>
      <c r="N2999" s="5"/>
      <c r="O2999" s="5"/>
      <c r="S2999" s="5"/>
      <c r="T2999" s="5"/>
    </row>
    <row r="3000" ht="15.75" customHeight="1">
      <c r="A3000" s="17"/>
      <c r="B3000" s="5"/>
      <c r="C3000" s="5"/>
      <c r="U3000" s="5"/>
      <c r="V3000" s="5"/>
      <c r="Y3000" s="5"/>
      <c r="Z3000" s="5"/>
      <c r="AA3000" s="5"/>
      <c r="AB3000" s="5"/>
    </row>
    <row r="3001" ht="15.75" customHeight="1">
      <c r="A3001" s="17"/>
      <c r="B3001" s="5"/>
      <c r="C3001" s="5"/>
      <c r="M3001" s="5"/>
      <c r="N3001" s="5"/>
      <c r="W3001" s="5"/>
      <c r="X3001" s="5"/>
      <c r="Z3001" s="5"/>
      <c r="AA3001" s="5"/>
      <c r="AB3001" s="5"/>
      <c r="AD3001" s="5"/>
    </row>
    <row r="3002" ht="15.75" customHeight="1">
      <c r="A3002" s="17"/>
      <c r="B3002" s="5"/>
      <c r="C3002" s="5"/>
      <c r="O3002" s="5"/>
      <c r="AC3002" s="5"/>
      <c r="AF3002" s="5"/>
      <c r="AG3002" s="5"/>
      <c r="AH3002" s="5"/>
    </row>
    <row r="3003" ht="15.75" customHeight="1">
      <c r="A3003" s="17"/>
      <c r="B3003" s="5"/>
      <c r="C3003" s="5"/>
      <c r="D3003" s="5"/>
      <c r="E3003" s="5"/>
      <c r="F3003" s="5"/>
      <c r="M3003" s="5"/>
      <c r="N3003" s="5"/>
      <c r="P3003" s="5"/>
      <c r="S3003" s="5"/>
      <c r="T3003" s="5"/>
      <c r="Y3003" s="5"/>
      <c r="Z3003" s="5"/>
      <c r="AA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</row>
    <row r="3004" ht="15.75" customHeight="1">
      <c r="A3004" s="17"/>
      <c r="B3004" s="5"/>
      <c r="C3004" s="5"/>
      <c r="O3004" s="5"/>
      <c r="AC3004" s="5"/>
    </row>
    <row r="3005" ht="15.75" customHeight="1">
      <c r="A3005" s="17"/>
      <c r="B3005" s="5"/>
      <c r="C3005" s="5"/>
      <c r="D3005" s="5"/>
      <c r="G3005" s="5"/>
      <c r="H3005" s="5"/>
      <c r="I3005" s="5"/>
      <c r="J3005" s="5"/>
      <c r="M3005" s="5"/>
      <c r="N3005" s="5"/>
      <c r="O3005" s="5"/>
      <c r="Q3005" s="5"/>
      <c r="R3005" s="5"/>
      <c r="U3005" s="5"/>
      <c r="V3005" s="5"/>
      <c r="Y3005" s="5"/>
      <c r="Z3005" s="5"/>
      <c r="AA3005" s="5"/>
      <c r="AD3005" s="5"/>
    </row>
    <row r="3006" ht="15.75" customHeight="1">
      <c r="A3006" s="17"/>
      <c r="B3006" s="5"/>
      <c r="C3006" s="5"/>
      <c r="D3006" s="5"/>
      <c r="E3006" s="5"/>
      <c r="F3006" s="5"/>
      <c r="G3006" s="5"/>
      <c r="H3006" s="5"/>
      <c r="I3006" s="5"/>
      <c r="J3006" s="5"/>
      <c r="M3006" s="5"/>
      <c r="N3006" s="5"/>
      <c r="Q3006" s="5"/>
      <c r="R3006" s="5"/>
      <c r="U3006" s="5"/>
      <c r="V3006" s="5"/>
      <c r="Y3006" s="5"/>
      <c r="Z3006" s="5"/>
      <c r="AA3006" s="5"/>
      <c r="AC3006" s="5"/>
    </row>
    <row r="3007" ht="15.75" customHeight="1">
      <c r="A3007" s="17"/>
      <c r="B3007" s="5"/>
      <c r="C3007" s="5"/>
      <c r="G3007" s="5"/>
      <c r="H3007" s="5"/>
      <c r="I3007" s="5"/>
      <c r="J3007" s="5"/>
      <c r="M3007" s="5"/>
      <c r="N3007" s="5"/>
      <c r="Q3007" s="5"/>
      <c r="R3007" s="5"/>
      <c r="U3007" s="5"/>
      <c r="V3007" s="5"/>
      <c r="Y3007" s="5"/>
      <c r="Z3007" s="5"/>
      <c r="AA3007" s="5"/>
      <c r="AC3007" s="5"/>
      <c r="AD3007" s="5"/>
    </row>
    <row r="3008" ht="15.75" customHeight="1">
      <c r="A3008" s="17"/>
      <c r="B3008" s="5"/>
      <c r="C3008" s="5"/>
      <c r="D3008" s="5"/>
      <c r="G3008" s="5"/>
      <c r="H3008" s="5"/>
      <c r="M3008" s="5"/>
      <c r="N3008" s="5"/>
      <c r="O3008" s="5"/>
      <c r="Q3008" s="5"/>
      <c r="R3008" s="5"/>
      <c r="S3008" s="5"/>
      <c r="T3008" s="5"/>
      <c r="Y3008" s="5"/>
      <c r="Z3008" s="5"/>
      <c r="AA3008" s="5"/>
      <c r="AC3008" s="5"/>
      <c r="AD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</row>
    <row r="3009" ht="15.75" customHeight="1">
      <c r="A3009" s="17"/>
      <c r="B3009" s="5"/>
      <c r="C3009" s="5"/>
      <c r="D3009" s="5"/>
      <c r="E3009" s="5"/>
      <c r="F3009" s="5"/>
      <c r="K3009" s="5"/>
      <c r="L3009" s="5"/>
      <c r="M3009" s="5"/>
      <c r="N3009" s="5"/>
      <c r="O3009" s="5"/>
      <c r="Q3009" s="5"/>
      <c r="R3009" s="5"/>
      <c r="S3009" s="5"/>
      <c r="T3009" s="5"/>
      <c r="U3009" s="5"/>
      <c r="V3009" s="5"/>
      <c r="Z3009" s="5"/>
      <c r="AA3009" s="5"/>
      <c r="AC3009" s="5"/>
    </row>
    <row r="3010" ht="15.75" customHeight="1">
      <c r="A3010" s="17"/>
      <c r="B3010" s="5"/>
      <c r="C3010" s="5"/>
      <c r="D3010" s="5"/>
      <c r="E3010" s="5"/>
      <c r="F3010" s="5"/>
      <c r="G3010" s="5"/>
      <c r="H3010" s="5"/>
      <c r="I3010" s="5"/>
      <c r="J3010" s="5"/>
      <c r="M3010" s="5"/>
      <c r="N3010" s="5"/>
      <c r="Q3010" s="5"/>
      <c r="R3010" s="5"/>
      <c r="S3010" s="5"/>
      <c r="T3010" s="5"/>
      <c r="U3010" s="5"/>
      <c r="V3010" s="5"/>
      <c r="AC3010" s="5"/>
      <c r="AF3010" s="5"/>
      <c r="AG3010" s="5"/>
    </row>
    <row r="3011" ht="15.75" customHeight="1">
      <c r="A3011" s="17"/>
      <c r="B3011" s="5"/>
      <c r="C3011" s="5"/>
      <c r="D3011" s="5"/>
      <c r="G3011" s="5"/>
      <c r="H3011" s="5"/>
      <c r="M3011" s="5"/>
      <c r="N3011" s="5"/>
      <c r="O3011" s="5"/>
      <c r="Q3011" s="5"/>
      <c r="R3011" s="5"/>
      <c r="Z3011" s="5"/>
      <c r="AA3011" s="5"/>
      <c r="AC3011" s="5"/>
      <c r="AD3011" s="5"/>
      <c r="AF3011" s="5"/>
      <c r="AG3011" s="5"/>
    </row>
    <row r="3012" ht="15.75" customHeight="1">
      <c r="A3012" s="17"/>
      <c r="B3012" s="5"/>
      <c r="C3012" s="5"/>
      <c r="D3012" s="5"/>
      <c r="G3012" s="5"/>
      <c r="H3012" s="5"/>
      <c r="M3012" s="5"/>
      <c r="N3012" s="5"/>
      <c r="O3012" s="5"/>
      <c r="S3012" s="5"/>
      <c r="T3012" s="5"/>
      <c r="U3012" s="5"/>
      <c r="V3012" s="5"/>
      <c r="Y3012" s="5"/>
      <c r="Z3012" s="5"/>
      <c r="AA3012" s="5"/>
      <c r="AC3012" s="5"/>
      <c r="AF3012" s="5"/>
      <c r="AG3012" s="5"/>
    </row>
    <row r="3013" ht="15.75" customHeight="1">
      <c r="A3013" s="17"/>
      <c r="B3013" s="5"/>
      <c r="C3013" s="5"/>
      <c r="D3013" s="5"/>
      <c r="K3013" s="5"/>
      <c r="L3013" s="5"/>
      <c r="M3013" s="5"/>
      <c r="N3013" s="5"/>
      <c r="S3013" s="5"/>
      <c r="T3013" s="5"/>
      <c r="AD3013" s="5"/>
    </row>
    <row r="3014" ht="15.75" customHeight="1">
      <c r="A3014" s="17"/>
      <c r="B3014" s="5"/>
      <c r="C3014" s="5"/>
      <c r="D3014" s="5"/>
      <c r="G3014" s="5"/>
      <c r="H3014" s="5"/>
      <c r="M3014" s="5"/>
      <c r="N3014" s="5"/>
      <c r="Q3014" s="5"/>
      <c r="R3014" s="5"/>
      <c r="S3014" s="5"/>
      <c r="T3014" s="5"/>
      <c r="U3014" s="5"/>
      <c r="V3014" s="5"/>
      <c r="Y3014" s="5"/>
      <c r="Z3014" s="5"/>
      <c r="AA3014" s="5"/>
      <c r="AC3014" s="5"/>
    </row>
    <row r="3015" ht="15.75" customHeight="1">
      <c r="A3015" s="17"/>
      <c r="B3015" s="5"/>
      <c r="C3015" s="5"/>
      <c r="D3015" s="5"/>
      <c r="K3015" s="5"/>
      <c r="L3015" s="5"/>
      <c r="M3015" s="5"/>
      <c r="N3015" s="5"/>
      <c r="O3015" s="5"/>
      <c r="S3015" s="5"/>
      <c r="T3015" s="5"/>
      <c r="W3015" s="5"/>
      <c r="X3015" s="5"/>
      <c r="AF3015" s="5"/>
      <c r="AG3015" s="5"/>
    </row>
    <row r="3016" ht="15.75" customHeight="1">
      <c r="A3016" s="17"/>
      <c r="B3016" s="5"/>
      <c r="C3016" s="5"/>
      <c r="D3016" s="5"/>
      <c r="O3016" s="5"/>
      <c r="S3016" s="5"/>
      <c r="T3016" s="5"/>
    </row>
    <row r="3017" ht="15.75" customHeight="1">
      <c r="A3017" s="17"/>
      <c r="B3017" s="5"/>
      <c r="C3017" s="5"/>
      <c r="D3017" s="5"/>
      <c r="M3017" s="5"/>
      <c r="N3017" s="5"/>
      <c r="O3017" s="5"/>
      <c r="W3017" s="5"/>
      <c r="X3017" s="5"/>
      <c r="Z3017" s="5"/>
      <c r="AA3017" s="5"/>
      <c r="AD3017" s="5"/>
    </row>
    <row r="3018" ht="15.75" customHeight="1">
      <c r="A3018" s="17"/>
      <c r="B3018" s="5"/>
      <c r="C3018" s="5"/>
      <c r="M3018" s="5"/>
      <c r="N3018" s="5"/>
      <c r="Y3018" s="5"/>
    </row>
    <row r="3019" ht="15.75" customHeight="1">
      <c r="A3019" s="17"/>
      <c r="B3019" s="5"/>
      <c r="C3019" s="5"/>
      <c r="AB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</row>
    <row r="3020" ht="15.75" customHeight="1">
      <c r="A3020" s="17"/>
      <c r="B3020" s="5"/>
      <c r="C3020" s="5"/>
      <c r="D3020" s="5"/>
      <c r="W3020" s="5"/>
      <c r="X3020" s="5"/>
    </row>
    <row r="3021" ht="15.75" customHeight="1">
      <c r="A3021" s="17"/>
      <c r="B3021" s="5"/>
      <c r="C3021" s="5"/>
      <c r="G3021" s="5"/>
      <c r="H3021" s="5"/>
      <c r="M3021" s="5"/>
      <c r="N3021" s="5"/>
      <c r="W3021" s="5"/>
      <c r="X3021" s="5"/>
      <c r="Z3021" s="5"/>
      <c r="AA3021" s="5"/>
      <c r="AC3021" s="5"/>
      <c r="AF3021" s="5"/>
      <c r="AG3021" s="5"/>
    </row>
    <row r="3022" ht="15.75" customHeight="1">
      <c r="A3022" s="17"/>
      <c r="B3022" s="5"/>
      <c r="C3022" s="5"/>
      <c r="D3022" s="5"/>
      <c r="M3022" s="5"/>
      <c r="N3022" s="5"/>
      <c r="O3022" s="5"/>
      <c r="Z3022" s="5"/>
      <c r="AA3022" s="5"/>
    </row>
    <row r="3023" ht="15.75" customHeight="1">
      <c r="A3023" s="17"/>
      <c r="B3023" s="5"/>
      <c r="C3023" s="5"/>
      <c r="D3023" s="5"/>
      <c r="G3023" s="5"/>
      <c r="H3023" s="5"/>
      <c r="O3023" s="5"/>
      <c r="Y3023" s="5"/>
    </row>
    <row r="3024" ht="15.75" customHeight="1">
      <c r="A3024" s="17"/>
      <c r="B3024" s="5"/>
      <c r="C3024" s="5"/>
      <c r="D3024" s="5"/>
      <c r="E3024" s="5"/>
      <c r="F3024" s="5"/>
      <c r="M3024" s="5"/>
      <c r="N3024" s="5"/>
      <c r="O3024" s="5"/>
      <c r="W3024" s="5"/>
      <c r="X3024" s="5"/>
      <c r="AD3024" s="5"/>
      <c r="AH3024" s="5"/>
    </row>
    <row r="3025" ht="15.75" customHeight="1">
      <c r="A3025" s="17"/>
      <c r="B3025" s="5"/>
      <c r="C3025" s="5"/>
      <c r="D3025" s="5"/>
      <c r="M3025" s="5"/>
      <c r="N3025" s="5"/>
      <c r="O3025" s="5"/>
      <c r="W3025" s="5"/>
      <c r="X3025" s="5"/>
      <c r="Y3025" s="5"/>
      <c r="AF3025" s="5"/>
      <c r="AG3025" s="5"/>
    </row>
    <row r="3026" ht="15.75" customHeight="1">
      <c r="A3026" s="17"/>
      <c r="B3026" s="5"/>
      <c r="C3026" s="5"/>
      <c r="D3026" s="5"/>
      <c r="M3026" s="5"/>
      <c r="N3026" s="5"/>
      <c r="O3026" s="5"/>
    </row>
    <row r="3027" ht="15.75" customHeight="1">
      <c r="A3027" s="17"/>
      <c r="B3027" s="5"/>
      <c r="C3027" s="5"/>
      <c r="M3027" s="5"/>
      <c r="N3027" s="5"/>
      <c r="O3027" s="5"/>
      <c r="Q3027" s="5"/>
      <c r="R3027" s="5"/>
      <c r="S3027" s="5"/>
      <c r="T3027" s="5"/>
      <c r="W3027" s="5"/>
      <c r="X3027" s="5"/>
      <c r="Z3027" s="5"/>
      <c r="AA3027" s="5"/>
    </row>
    <row r="3028" ht="15.75" customHeight="1">
      <c r="A3028" s="17"/>
      <c r="B3028" s="5"/>
      <c r="C3028" s="5"/>
      <c r="M3028" s="5"/>
      <c r="N3028" s="5"/>
      <c r="S3028" s="5"/>
      <c r="T3028" s="5"/>
      <c r="W3028" s="5"/>
      <c r="X3028" s="5"/>
      <c r="Z3028" s="5"/>
      <c r="AA3028" s="5"/>
    </row>
    <row r="3029" ht="15.75" customHeight="1">
      <c r="A3029" s="17"/>
      <c r="B3029" s="5"/>
      <c r="C3029" s="5"/>
      <c r="M3029" s="5"/>
      <c r="N3029" s="5"/>
      <c r="O3029" s="5"/>
      <c r="S3029" s="5"/>
      <c r="T3029" s="5"/>
    </row>
    <row r="3030" ht="15.75" customHeight="1">
      <c r="A3030" s="17"/>
      <c r="B3030" s="5"/>
      <c r="C3030" s="5"/>
      <c r="D3030" s="5"/>
    </row>
    <row r="3031" ht="15.75" customHeight="1">
      <c r="A3031" s="17"/>
      <c r="B3031" s="5"/>
      <c r="C3031" s="5"/>
      <c r="M3031" s="5"/>
      <c r="N3031" s="5"/>
      <c r="AC3031" s="5"/>
    </row>
    <row r="3032" ht="15.75" customHeight="1">
      <c r="A3032" s="17"/>
      <c r="B3032" s="5"/>
      <c r="C3032" s="5"/>
      <c r="D3032" s="5"/>
      <c r="G3032" s="5"/>
      <c r="H3032" s="5"/>
      <c r="M3032" s="5"/>
      <c r="N3032" s="5"/>
      <c r="W3032" s="5"/>
      <c r="X3032" s="5"/>
      <c r="AC3032" s="5"/>
      <c r="AD3032" s="5"/>
    </row>
    <row r="3033" ht="15.75" customHeight="1">
      <c r="A3033" s="17"/>
      <c r="B3033" s="5"/>
      <c r="C3033" s="5"/>
      <c r="D3033" s="5"/>
      <c r="G3033" s="5"/>
      <c r="H3033" s="5"/>
      <c r="O3033" s="5"/>
      <c r="Y3033" s="5"/>
      <c r="Z3033" s="5"/>
      <c r="AA3033" s="5"/>
      <c r="AC3033" s="5"/>
    </row>
    <row r="3034" ht="15.75" customHeight="1">
      <c r="A3034" s="17"/>
      <c r="B3034" s="5"/>
      <c r="C3034" s="5"/>
      <c r="E3034" s="5"/>
      <c r="F3034" s="5"/>
    </row>
    <row r="3035" ht="15.75" customHeight="1">
      <c r="A3035" s="17"/>
      <c r="B3035" s="5"/>
      <c r="C3035" s="5"/>
      <c r="D3035" s="5"/>
      <c r="E3035" s="5"/>
      <c r="F3035" s="5"/>
      <c r="M3035" s="5"/>
      <c r="N3035" s="5"/>
      <c r="O3035" s="5"/>
      <c r="S3035" s="5"/>
      <c r="T3035" s="5"/>
    </row>
    <row r="3036" ht="15.75" customHeight="1">
      <c r="A3036" s="17"/>
      <c r="B3036" s="5"/>
      <c r="C3036" s="5"/>
      <c r="D3036" s="5"/>
      <c r="M3036" s="5"/>
      <c r="N3036" s="5"/>
      <c r="S3036" s="5"/>
      <c r="T3036" s="5"/>
      <c r="W3036" s="5"/>
      <c r="X3036" s="5"/>
      <c r="Z3036" s="5"/>
      <c r="AA3036" s="5"/>
      <c r="AC3036" s="5"/>
      <c r="AD3036" s="5"/>
    </row>
    <row r="3037" ht="15.75" customHeight="1">
      <c r="A3037" s="17"/>
      <c r="B3037" s="5"/>
      <c r="C3037" s="5"/>
      <c r="D3037" s="5"/>
      <c r="E3037" s="5"/>
      <c r="F3037" s="5"/>
      <c r="G3037" s="5"/>
      <c r="H3037" s="5"/>
      <c r="M3037" s="5"/>
      <c r="N3037" s="5"/>
      <c r="W3037" s="5"/>
      <c r="X3037" s="5"/>
      <c r="AD3037" s="5"/>
      <c r="AF3037" s="5"/>
      <c r="AG3037" s="5"/>
    </row>
    <row r="3038" ht="15.75" customHeight="1">
      <c r="A3038" s="17"/>
      <c r="B3038" s="5"/>
      <c r="C3038" s="5"/>
      <c r="M3038" s="5"/>
      <c r="N3038" s="5"/>
      <c r="Z3038" s="5"/>
      <c r="AA3038" s="5"/>
      <c r="AD3038" s="5"/>
    </row>
    <row r="3039" ht="15.75" customHeight="1">
      <c r="A3039" s="17"/>
      <c r="B3039" s="5"/>
      <c r="C3039" s="5"/>
      <c r="M3039" s="5"/>
      <c r="N3039" s="5"/>
      <c r="W3039" s="5"/>
      <c r="X3039" s="5"/>
      <c r="Y3039" s="5"/>
      <c r="AB3039" s="5"/>
    </row>
    <row r="3040" ht="15.75" customHeight="1">
      <c r="A3040" s="17"/>
      <c r="B3040" s="5"/>
      <c r="C3040" s="5"/>
      <c r="D3040" s="5"/>
      <c r="I3040" s="5"/>
      <c r="J3040" s="5"/>
      <c r="O3040" s="5"/>
      <c r="Z3040" s="5"/>
      <c r="AA3040" s="5"/>
      <c r="AD3040" s="5"/>
    </row>
    <row r="3041" ht="15.75" customHeight="1">
      <c r="A3041" s="17"/>
      <c r="B3041" s="5"/>
      <c r="C3041" s="5"/>
      <c r="G3041" s="5"/>
      <c r="H3041" s="5"/>
      <c r="M3041" s="5"/>
      <c r="N3041" s="5"/>
      <c r="S3041" s="5"/>
      <c r="T3041" s="5"/>
      <c r="W3041" s="5"/>
      <c r="X3041" s="5"/>
      <c r="AC3041" s="5"/>
    </row>
    <row r="3042" ht="15.75" customHeight="1">
      <c r="A3042" s="17"/>
      <c r="B3042" s="5"/>
      <c r="C3042" s="5"/>
      <c r="D3042" s="5"/>
      <c r="I3042" s="5"/>
      <c r="J3042" s="5"/>
      <c r="K3042" s="5"/>
      <c r="L3042" s="5"/>
      <c r="M3042" s="5"/>
      <c r="N3042" s="5"/>
      <c r="O3042" s="5"/>
      <c r="S3042" s="5"/>
      <c r="T3042" s="5"/>
    </row>
    <row r="3043" ht="15.75" customHeight="1">
      <c r="A3043" s="17"/>
      <c r="B3043" s="5"/>
      <c r="C3043" s="5"/>
      <c r="G3043" s="5"/>
      <c r="H3043" s="5"/>
    </row>
    <row r="3044" ht="15.75" customHeight="1">
      <c r="A3044" s="17"/>
      <c r="B3044" s="5"/>
      <c r="C3044" s="5"/>
      <c r="G3044" s="5"/>
      <c r="H3044" s="5"/>
      <c r="M3044" s="5"/>
      <c r="N3044" s="5"/>
    </row>
    <row r="3045" ht="15.75" customHeight="1">
      <c r="A3045" s="17"/>
      <c r="B3045" s="5"/>
      <c r="C3045" s="5"/>
      <c r="S3045" s="5"/>
      <c r="T3045" s="5"/>
    </row>
    <row r="3046" ht="15.75" customHeight="1">
      <c r="A3046" s="17"/>
      <c r="B3046" s="5"/>
      <c r="C3046" s="5"/>
      <c r="G3046" s="5"/>
      <c r="H3046" s="5"/>
      <c r="I3046" s="5"/>
      <c r="J3046" s="5"/>
      <c r="K3046" s="5"/>
      <c r="L3046" s="5"/>
      <c r="M3046" s="5"/>
      <c r="N3046" s="5"/>
      <c r="Q3046" s="5"/>
      <c r="R3046" s="5"/>
      <c r="S3046" s="5"/>
      <c r="T3046" s="5"/>
    </row>
    <row r="3047" ht="15.75" customHeight="1">
      <c r="A3047" s="17"/>
      <c r="B3047" s="5"/>
      <c r="C3047" s="5"/>
      <c r="O3047" s="5"/>
    </row>
    <row r="3048" ht="15.75" customHeight="1">
      <c r="A3048" s="17"/>
      <c r="B3048" s="5"/>
      <c r="C3048" s="5"/>
      <c r="D3048" s="5"/>
      <c r="Q3048" s="5"/>
      <c r="R3048" s="5"/>
      <c r="S3048" s="5"/>
      <c r="T3048" s="5"/>
      <c r="AB3048" s="5"/>
    </row>
    <row r="3049" ht="15.75" customHeight="1">
      <c r="A3049" s="17"/>
      <c r="B3049" s="5"/>
      <c r="C3049" s="5"/>
      <c r="D3049" s="5"/>
    </row>
    <row r="3050" ht="15.75" customHeight="1">
      <c r="A3050" s="17"/>
      <c r="B3050" s="5"/>
      <c r="C3050" s="5"/>
      <c r="D3050" s="5"/>
      <c r="Q3050" s="5"/>
      <c r="R3050" s="5"/>
      <c r="W3050" s="5"/>
      <c r="X3050" s="5"/>
      <c r="Z3050" s="5"/>
      <c r="AA3050" s="5"/>
    </row>
    <row r="3051" ht="15.75" customHeight="1">
      <c r="A3051" s="17"/>
      <c r="B3051" s="5"/>
      <c r="C3051" s="5"/>
      <c r="D3051" s="5"/>
    </row>
    <row r="3052" ht="15.75" customHeight="1">
      <c r="A3052" s="17"/>
      <c r="B3052" s="5"/>
      <c r="C3052" s="5"/>
      <c r="M3052" s="5"/>
      <c r="N3052" s="5"/>
      <c r="O3052" s="5"/>
      <c r="Z3052" s="5"/>
      <c r="AA3052" s="5"/>
    </row>
    <row r="3053" ht="15.75" customHeight="1">
      <c r="A3053" s="17"/>
      <c r="B3053" s="5"/>
      <c r="C3053" s="5"/>
      <c r="M3053" s="5"/>
      <c r="N3053" s="5"/>
    </row>
    <row r="3054" ht="15.75" customHeight="1">
      <c r="A3054" s="17"/>
      <c r="B3054" s="5"/>
      <c r="C3054" s="5"/>
      <c r="M3054" s="5"/>
      <c r="N3054" s="5"/>
      <c r="O3054" s="5"/>
      <c r="W3054" s="5"/>
      <c r="X3054" s="5"/>
      <c r="AF3054" s="5"/>
      <c r="AG3054" s="5"/>
    </row>
    <row r="3055" ht="15.75" customHeight="1">
      <c r="A3055" s="17"/>
      <c r="B3055" s="5"/>
      <c r="C3055" s="5"/>
      <c r="AC3055" s="5"/>
    </row>
    <row r="3056" ht="15.75" customHeight="1">
      <c r="A3056" s="17"/>
      <c r="B3056" s="5"/>
      <c r="C3056" s="5"/>
      <c r="M3056" s="5"/>
      <c r="N3056" s="5"/>
      <c r="W3056" s="5"/>
      <c r="X3056" s="5"/>
      <c r="AC3056" s="5"/>
      <c r="AD3056" s="5"/>
    </row>
    <row r="3057" ht="15.75" customHeight="1">
      <c r="A3057" s="17"/>
      <c r="B3057" s="5"/>
      <c r="C3057" s="5"/>
      <c r="M3057" s="5"/>
      <c r="N3057" s="5"/>
      <c r="Q3057" s="5"/>
      <c r="R3057" s="5"/>
      <c r="W3057" s="5"/>
      <c r="X3057" s="5"/>
      <c r="Z3057" s="5"/>
      <c r="AA3057" s="5"/>
      <c r="AD3057" s="5"/>
      <c r="AF3057" s="5"/>
      <c r="AG3057" s="5"/>
    </row>
    <row r="3058" ht="15.75" customHeight="1">
      <c r="A3058" s="17"/>
      <c r="B3058" s="5"/>
      <c r="C3058" s="5"/>
      <c r="M3058" s="5"/>
      <c r="N3058" s="5"/>
      <c r="O3058" s="5"/>
    </row>
    <row r="3059" ht="15.75" customHeight="1">
      <c r="A3059" s="17"/>
      <c r="B3059" s="5"/>
      <c r="C3059" s="5"/>
      <c r="D3059" s="5"/>
      <c r="G3059" s="5"/>
      <c r="H3059" s="5"/>
      <c r="M3059" s="5"/>
      <c r="N3059" s="5"/>
      <c r="O3059" s="5"/>
      <c r="S3059" s="5"/>
      <c r="T3059" s="5"/>
      <c r="AC3059" s="5"/>
    </row>
    <row r="3060" ht="15.75" customHeight="1">
      <c r="A3060" s="17"/>
      <c r="B3060" s="5"/>
      <c r="C3060" s="5"/>
      <c r="D3060" s="5"/>
      <c r="M3060" s="5"/>
      <c r="N3060" s="5"/>
      <c r="S3060" s="5"/>
      <c r="T3060" s="5"/>
      <c r="W3060" s="5"/>
      <c r="X3060" s="5"/>
      <c r="AB3060" s="5"/>
      <c r="AD3060" s="5"/>
    </row>
    <row r="3061" ht="15.75" customHeight="1">
      <c r="A3061" s="17"/>
      <c r="B3061" s="5"/>
      <c r="C3061" s="5"/>
      <c r="D3061" s="5"/>
      <c r="M3061" s="5"/>
      <c r="N3061" s="5"/>
      <c r="Q3061" s="5"/>
      <c r="R3061" s="5"/>
      <c r="S3061" s="5"/>
      <c r="T3061" s="5"/>
      <c r="W3061" s="5"/>
      <c r="X3061" s="5"/>
    </row>
    <row r="3062" ht="15.75" customHeight="1">
      <c r="A3062" s="17"/>
      <c r="B3062" s="5"/>
      <c r="C3062" s="5"/>
      <c r="D3062" s="5"/>
      <c r="M3062" s="5"/>
      <c r="N3062" s="5"/>
      <c r="O3062" s="5"/>
      <c r="Q3062" s="5"/>
      <c r="R3062" s="5"/>
      <c r="S3062" s="5"/>
      <c r="T3062" s="5"/>
      <c r="W3062" s="5"/>
      <c r="X3062" s="5"/>
      <c r="AF3062" s="5"/>
      <c r="AG3062" s="5"/>
    </row>
    <row r="3063" ht="15.75" customHeight="1">
      <c r="A3063" s="17"/>
      <c r="B3063" s="5"/>
      <c r="C3063" s="5"/>
      <c r="M3063" s="5"/>
      <c r="N3063" s="5"/>
      <c r="O3063" s="5"/>
      <c r="Z3063" s="5"/>
      <c r="AA3063" s="5"/>
      <c r="AB3063" s="5"/>
      <c r="AF3063" s="5"/>
      <c r="AG3063" s="5"/>
    </row>
    <row r="3064" ht="15.75" customHeight="1">
      <c r="A3064" s="17"/>
      <c r="B3064" s="5"/>
      <c r="C3064" s="5"/>
      <c r="M3064" s="5"/>
      <c r="N3064" s="5"/>
      <c r="W3064" s="5"/>
      <c r="X3064" s="5"/>
      <c r="Z3064" s="5"/>
      <c r="AA3064" s="5"/>
    </row>
    <row r="3065" ht="15.75" customHeight="1">
      <c r="A3065" s="17"/>
      <c r="B3065" s="5"/>
      <c r="C3065" s="5"/>
      <c r="D3065" s="5"/>
      <c r="AC3065" s="5"/>
    </row>
    <row r="3066" ht="15.75" customHeight="1">
      <c r="A3066" s="17"/>
      <c r="B3066" s="5"/>
      <c r="C3066" s="5"/>
      <c r="D3066" s="5"/>
      <c r="E3066" s="5"/>
      <c r="F3066" s="5"/>
      <c r="M3066" s="5"/>
      <c r="N3066" s="5"/>
      <c r="U3066" s="5"/>
      <c r="V3066" s="5"/>
      <c r="W3066" s="5"/>
      <c r="X3066" s="5"/>
    </row>
    <row r="3067" ht="15.75" customHeight="1">
      <c r="A3067" s="17"/>
      <c r="B3067" s="5"/>
      <c r="C3067" s="5"/>
      <c r="D3067" s="5"/>
      <c r="M3067" s="5"/>
      <c r="N3067" s="5"/>
      <c r="Q3067" s="5"/>
      <c r="R3067" s="5"/>
      <c r="S3067" s="5"/>
      <c r="T3067" s="5"/>
      <c r="Z3067" s="5"/>
      <c r="AA3067" s="5"/>
    </row>
    <row r="3068" ht="15.75" customHeight="1">
      <c r="A3068" s="17"/>
      <c r="B3068" s="5"/>
      <c r="C3068" s="5"/>
      <c r="S3068" s="5"/>
      <c r="T3068" s="5"/>
    </row>
    <row r="3069" ht="15.75" customHeight="1">
      <c r="A3069" s="17"/>
      <c r="B3069" s="5"/>
      <c r="C3069" s="5"/>
      <c r="D3069" s="5"/>
      <c r="G3069" s="5"/>
      <c r="H3069" s="5"/>
      <c r="M3069" s="5"/>
      <c r="N3069" s="5"/>
      <c r="O3069" s="5"/>
      <c r="Z3069" s="5"/>
      <c r="AA3069" s="5"/>
    </row>
    <row r="3070" ht="15.75" customHeight="1">
      <c r="A3070" s="17"/>
      <c r="B3070" s="5"/>
      <c r="C3070" s="5"/>
      <c r="D3070" s="5"/>
      <c r="I3070" s="5"/>
      <c r="J3070" s="5"/>
      <c r="K3070" s="5"/>
      <c r="L3070" s="5"/>
      <c r="M3070" s="5"/>
      <c r="N3070" s="5"/>
      <c r="O3070" s="5"/>
    </row>
    <row r="3071" ht="15.75" customHeight="1">
      <c r="A3071" s="17"/>
      <c r="B3071" s="5"/>
      <c r="C3071" s="5"/>
      <c r="M3071" s="5"/>
      <c r="N3071" s="5"/>
      <c r="O3071" s="5"/>
    </row>
    <row r="3072" ht="15.75" customHeight="1">
      <c r="A3072" s="17"/>
      <c r="B3072" s="5"/>
      <c r="C3072" s="5"/>
      <c r="D3072" s="5"/>
      <c r="O3072" s="5"/>
      <c r="Y3072" s="5"/>
    </row>
    <row r="3073" ht="15.75" customHeight="1">
      <c r="A3073" s="17"/>
      <c r="B3073" s="5"/>
      <c r="C3073" s="5"/>
      <c r="D3073" s="5"/>
      <c r="G3073" s="5"/>
      <c r="H3073" s="5"/>
      <c r="M3073" s="5"/>
      <c r="N3073" s="5"/>
      <c r="W3073" s="5"/>
      <c r="X3073" s="5"/>
    </row>
    <row r="3074" ht="15.75" customHeight="1">
      <c r="A3074" s="17"/>
      <c r="B3074" s="5"/>
      <c r="C3074" s="5"/>
      <c r="S3074" s="5"/>
      <c r="T3074" s="5"/>
      <c r="AF3074" s="5"/>
      <c r="AG3074" s="5"/>
    </row>
    <row r="3075" ht="15.75" customHeight="1">
      <c r="A3075" s="17"/>
      <c r="B3075" s="5"/>
      <c r="C3075" s="5"/>
      <c r="D3075" s="5"/>
      <c r="M3075" s="5"/>
      <c r="N3075" s="5"/>
      <c r="Q3075" s="5"/>
      <c r="R3075" s="5"/>
      <c r="S3075" s="5"/>
      <c r="T3075" s="5"/>
    </row>
    <row r="3076" ht="15.75" customHeight="1">
      <c r="A3076" s="17"/>
      <c r="B3076" s="5"/>
      <c r="C3076" s="5"/>
      <c r="D3076" s="5"/>
      <c r="M3076" s="5"/>
      <c r="N3076" s="5"/>
      <c r="O3076" s="5"/>
      <c r="Z3076" s="5"/>
      <c r="AA3076" s="5"/>
    </row>
    <row r="3077" ht="15.75" customHeight="1">
      <c r="A3077" s="17"/>
      <c r="B3077" s="5"/>
      <c r="C3077" s="5"/>
      <c r="M3077" s="5"/>
      <c r="N3077" s="5"/>
      <c r="Q3077" s="5"/>
      <c r="R3077" s="5"/>
      <c r="Y3077" s="5"/>
      <c r="AC3077" s="5"/>
      <c r="AH3077" s="5"/>
    </row>
    <row r="3078" ht="15.75" customHeight="1">
      <c r="A3078" s="17"/>
      <c r="B3078" s="5"/>
      <c r="C3078" s="5"/>
      <c r="M3078" s="5"/>
      <c r="N3078" s="5"/>
      <c r="Y3078" s="5"/>
      <c r="Z3078" s="5"/>
      <c r="AA3078" s="5"/>
    </row>
    <row r="3079" ht="15.75" customHeight="1">
      <c r="A3079" s="17"/>
      <c r="B3079" s="5"/>
      <c r="C3079" s="5"/>
      <c r="M3079" s="5"/>
      <c r="N3079" s="5"/>
      <c r="S3079" s="5"/>
      <c r="T3079" s="5"/>
      <c r="U3079" s="5"/>
      <c r="V3079" s="5"/>
      <c r="W3079" s="5"/>
      <c r="X3079" s="5"/>
      <c r="AD3079" s="5"/>
      <c r="AF3079" s="5"/>
      <c r="AG3079" s="5"/>
    </row>
    <row r="3080" ht="15.75" customHeight="1">
      <c r="A3080" s="17"/>
      <c r="B3080" s="5"/>
      <c r="C3080" s="5"/>
      <c r="Q3080" s="5"/>
      <c r="R3080" s="5"/>
      <c r="AC3080" s="5"/>
    </row>
    <row r="3081" ht="15.75" customHeight="1">
      <c r="A3081" s="17"/>
      <c r="B3081" s="5"/>
      <c r="C3081" s="5"/>
      <c r="D3081" s="5"/>
      <c r="M3081" s="5"/>
      <c r="N3081" s="5"/>
      <c r="O3081" s="5"/>
      <c r="Y3081" s="5"/>
      <c r="Z3081" s="5"/>
      <c r="AA3081" s="5"/>
    </row>
    <row r="3082" ht="15.75" customHeight="1">
      <c r="A3082" s="17"/>
      <c r="B3082" s="5"/>
      <c r="C3082" s="5"/>
      <c r="M3082" s="5"/>
      <c r="N3082" s="5"/>
    </row>
    <row r="3083" ht="15.75" customHeight="1">
      <c r="A3083" s="17"/>
      <c r="B3083" s="5"/>
      <c r="C3083" s="5"/>
      <c r="M3083" s="5"/>
      <c r="N3083" s="5"/>
      <c r="S3083" s="5"/>
      <c r="T3083" s="5"/>
    </row>
    <row r="3084" ht="15.75" customHeight="1">
      <c r="A3084" s="17"/>
      <c r="B3084" s="5"/>
      <c r="C3084" s="5"/>
      <c r="D3084" s="5"/>
      <c r="O3084" s="5"/>
      <c r="W3084" s="5"/>
      <c r="X3084" s="5"/>
    </row>
    <row r="3085" ht="15.75" customHeight="1">
      <c r="A3085" s="17"/>
      <c r="B3085" s="5"/>
      <c r="C3085" s="5"/>
      <c r="M3085" s="5"/>
      <c r="N3085" s="5"/>
      <c r="Z3085" s="5"/>
      <c r="AA3085" s="5"/>
      <c r="AC3085" s="5"/>
    </row>
    <row r="3086" ht="15.75" customHeight="1">
      <c r="A3086" s="17"/>
      <c r="B3086" s="5"/>
      <c r="C3086" s="5"/>
      <c r="D3086" s="5"/>
      <c r="Z3086" s="5"/>
      <c r="AA3086" s="5"/>
    </row>
    <row r="3087" ht="15.75" customHeight="1">
      <c r="A3087" s="17"/>
      <c r="B3087" s="5"/>
      <c r="C3087" s="5"/>
      <c r="D3087" s="5"/>
      <c r="M3087" s="5"/>
      <c r="N3087" s="5"/>
      <c r="S3087" s="5"/>
      <c r="T3087" s="5"/>
    </row>
    <row r="3088" ht="15.75" customHeight="1">
      <c r="A3088" s="17"/>
      <c r="B3088" s="5"/>
      <c r="C3088" s="5"/>
      <c r="M3088" s="5"/>
      <c r="N3088" s="5"/>
      <c r="W3088" s="5"/>
      <c r="X3088" s="5"/>
      <c r="AH3088" s="5"/>
    </row>
    <row r="3089" ht="15.75" customHeight="1">
      <c r="A3089" s="17"/>
      <c r="B3089" s="5"/>
      <c r="C3089" s="5"/>
      <c r="S3089" s="5"/>
      <c r="T3089" s="5"/>
      <c r="AD3089" s="5"/>
    </row>
    <row r="3090" ht="15.75" customHeight="1">
      <c r="A3090" s="17"/>
      <c r="B3090" s="5"/>
      <c r="C3090" s="5"/>
      <c r="D3090" s="5"/>
      <c r="E3090" s="5"/>
      <c r="F3090" s="5"/>
      <c r="G3090" s="5"/>
      <c r="H3090" s="5"/>
      <c r="M3090" s="5"/>
      <c r="N3090" s="5"/>
      <c r="Q3090" s="5"/>
      <c r="R3090" s="5"/>
      <c r="Y3090" s="5"/>
      <c r="Z3090" s="5"/>
      <c r="AA3090" s="5"/>
    </row>
    <row r="3091" ht="15.75" customHeight="1">
      <c r="A3091" s="17"/>
      <c r="B3091" s="5"/>
      <c r="C3091" s="5"/>
      <c r="D3091" s="5"/>
      <c r="E3091" s="5"/>
      <c r="F3091" s="5"/>
    </row>
    <row r="3092" ht="15.75" customHeight="1">
      <c r="A3092" s="17"/>
      <c r="B3092" s="5"/>
      <c r="C3092" s="5"/>
      <c r="D3092" s="5"/>
      <c r="M3092" s="5"/>
      <c r="N3092" s="5"/>
      <c r="O3092" s="5"/>
      <c r="W3092" s="5"/>
      <c r="X3092" s="5"/>
      <c r="Y3092" s="5"/>
      <c r="Z3092" s="5"/>
      <c r="AA3092" s="5"/>
    </row>
    <row r="3093" ht="15.75" customHeight="1">
      <c r="A3093" s="17"/>
      <c r="B3093" s="5"/>
      <c r="C3093" s="5"/>
      <c r="D3093" s="5"/>
      <c r="M3093" s="5"/>
      <c r="N3093" s="5"/>
      <c r="O3093" s="5"/>
    </row>
    <row r="3094" ht="15.75" customHeight="1">
      <c r="A3094" s="17"/>
      <c r="B3094" s="5"/>
      <c r="C3094" s="5"/>
      <c r="D3094" s="5"/>
      <c r="O3094" s="5"/>
      <c r="Z3094" s="5"/>
      <c r="AA3094" s="5"/>
      <c r="AF3094" s="5"/>
      <c r="AG3094" s="5"/>
    </row>
    <row r="3095" ht="15.75" customHeight="1">
      <c r="A3095" s="17"/>
      <c r="B3095" s="5"/>
      <c r="C3095" s="5"/>
      <c r="D3095" s="5"/>
      <c r="M3095" s="5"/>
      <c r="N3095" s="5"/>
      <c r="W3095" s="5"/>
      <c r="X3095" s="5"/>
      <c r="AB3095" s="5"/>
    </row>
    <row r="3096" ht="15.75" customHeight="1">
      <c r="A3096" s="17"/>
      <c r="B3096" s="5"/>
      <c r="C3096" s="5"/>
      <c r="D3096" s="5"/>
      <c r="I3096" s="5"/>
      <c r="J3096" s="5"/>
      <c r="M3096" s="5"/>
      <c r="N3096" s="5"/>
      <c r="O3096" s="5"/>
      <c r="W3096" s="5"/>
      <c r="X3096" s="5"/>
      <c r="Z3096" s="5"/>
      <c r="AA3096" s="5"/>
      <c r="AF3096" s="5"/>
      <c r="AG3096" s="5"/>
    </row>
    <row r="3097" ht="15.75" customHeight="1">
      <c r="A3097" s="17"/>
      <c r="B3097" s="5"/>
      <c r="C3097" s="5"/>
      <c r="D3097" s="5"/>
      <c r="M3097" s="5"/>
      <c r="N3097" s="5"/>
      <c r="O3097" s="5"/>
    </row>
    <row r="3098" ht="15.75" customHeight="1">
      <c r="A3098" s="17"/>
      <c r="B3098" s="5"/>
      <c r="C3098" s="5"/>
      <c r="D3098" s="5"/>
      <c r="S3098" s="5"/>
      <c r="T3098" s="5"/>
      <c r="AB3098" s="5"/>
      <c r="AD3098" s="5"/>
      <c r="AF3098" s="5"/>
      <c r="AG3098" s="5"/>
    </row>
    <row r="3099" ht="15.75" customHeight="1">
      <c r="A3099" s="17"/>
      <c r="B3099" s="5"/>
      <c r="C3099" s="5"/>
      <c r="D3099" s="5"/>
      <c r="I3099" s="5"/>
      <c r="J3099" s="5"/>
      <c r="O3099" s="5"/>
      <c r="AD3099" s="5"/>
    </row>
    <row r="3100" ht="15.75" customHeight="1">
      <c r="A3100" s="17"/>
      <c r="B3100" s="5"/>
      <c r="C3100" s="5"/>
      <c r="Y3100" s="5"/>
    </row>
    <row r="3101" ht="15.75" customHeight="1">
      <c r="A3101" s="17"/>
      <c r="B3101" s="5"/>
      <c r="C3101" s="5"/>
      <c r="D3101" s="5"/>
      <c r="O3101" s="5"/>
    </row>
    <row r="3102" ht="15.75" customHeight="1">
      <c r="A3102" s="17"/>
      <c r="B3102" s="5"/>
      <c r="C3102" s="5"/>
      <c r="Q3102" s="5"/>
      <c r="R3102" s="5"/>
    </row>
    <row r="3103" ht="15.75" customHeight="1">
      <c r="A3103" s="17"/>
      <c r="B3103" s="5"/>
      <c r="C3103" s="5"/>
      <c r="M3103" s="5"/>
      <c r="N3103" s="5"/>
      <c r="AC3103" s="5"/>
    </row>
    <row r="3104" ht="15.75" customHeight="1">
      <c r="A3104" s="17"/>
      <c r="B3104" s="5"/>
      <c r="C3104" s="5"/>
      <c r="Y3104" s="5"/>
    </row>
    <row r="3105" ht="15.75" customHeight="1">
      <c r="A3105" s="17"/>
      <c r="B3105" s="5"/>
      <c r="C3105" s="5"/>
      <c r="G3105" s="5"/>
      <c r="H3105" s="5"/>
      <c r="O3105" s="5"/>
      <c r="S3105" s="5"/>
      <c r="T3105" s="5"/>
      <c r="U3105" s="5"/>
      <c r="V3105" s="5"/>
      <c r="W3105" s="5"/>
      <c r="X3105" s="5"/>
      <c r="Z3105" s="5"/>
      <c r="AA3105" s="5"/>
      <c r="AB3105" s="5"/>
      <c r="AD3105" s="5"/>
    </row>
    <row r="3106" ht="15.75" customHeight="1">
      <c r="A3106" s="17"/>
      <c r="B3106" s="5"/>
      <c r="C3106" s="5"/>
      <c r="D3106" s="5"/>
      <c r="E3106" s="5"/>
      <c r="F3106" s="5"/>
      <c r="O3106" s="5"/>
      <c r="Q3106" s="5"/>
      <c r="R3106" s="5"/>
      <c r="Z3106" s="5"/>
      <c r="AA3106" s="5"/>
    </row>
    <row r="3107" ht="15.75" customHeight="1">
      <c r="A3107" s="17"/>
      <c r="B3107" s="5"/>
      <c r="C3107" s="5"/>
      <c r="M3107" s="5"/>
      <c r="N3107" s="5"/>
      <c r="S3107" s="5"/>
      <c r="T3107" s="5"/>
      <c r="W3107" s="5"/>
      <c r="X3107" s="5"/>
      <c r="Y3107" s="5"/>
      <c r="AC3107" s="5"/>
    </row>
    <row r="3108" ht="15.75" customHeight="1">
      <c r="A3108" s="17"/>
      <c r="B3108" s="5"/>
      <c r="C3108" s="5"/>
      <c r="E3108" s="5"/>
      <c r="F3108" s="5"/>
      <c r="S3108" s="5"/>
      <c r="T3108" s="5"/>
      <c r="AC3108" s="5"/>
    </row>
    <row r="3109" ht="15.75" customHeight="1">
      <c r="A3109" s="17"/>
      <c r="B3109" s="5"/>
      <c r="C3109" s="5"/>
      <c r="D3109" s="5"/>
      <c r="G3109" s="5"/>
      <c r="H3109" s="5"/>
      <c r="I3109" s="5"/>
      <c r="J3109" s="5"/>
      <c r="K3109" s="5"/>
      <c r="L3109" s="5"/>
      <c r="U3109" s="5"/>
      <c r="V3109" s="5"/>
      <c r="Y3109" s="5"/>
      <c r="Z3109" s="5"/>
      <c r="AA3109" s="5"/>
    </row>
    <row r="3110" ht="15.75" customHeight="1">
      <c r="A3110" s="17"/>
      <c r="B3110" s="5"/>
      <c r="C3110" s="5"/>
      <c r="G3110" s="5"/>
      <c r="H3110" s="5"/>
      <c r="I3110" s="5"/>
      <c r="J3110" s="5"/>
      <c r="K3110" s="5"/>
      <c r="L3110" s="5"/>
      <c r="S3110" s="5"/>
      <c r="T3110" s="5"/>
      <c r="W3110" s="5"/>
      <c r="X3110" s="5"/>
      <c r="Y3110" s="5"/>
      <c r="Z3110" s="5"/>
      <c r="AA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</row>
    <row r="3111" ht="15.75" customHeight="1">
      <c r="A3111" s="17"/>
      <c r="B3111" s="5"/>
      <c r="C3111" s="5"/>
      <c r="W3111" s="5"/>
      <c r="X3111" s="5"/>
      <c r="Z3111" s="5"/>
      <c r="AA3111" s="5"/>
      <c r="AB3111" s="5"/>
    </row>
    <row r="3112" ht="15.75" customHeight="1">
      <c r="A3112" s="17"/>
      <c r="B3112" s="5"/>
      <c r="C3112" s="5"/>
      <c r="D3112" s="5"/>
      <c r="O3112" s="5"/>
      <c r="W3112" s="5"/>
      <c r="X3112" s="5"/>
      <c r="Z3112" s="5"/>
      <c r="AA3112" s="5"/>
      <c r="AC3112" s="5"/>
    </row>
    <row r="3113" ht="15.75" customHeight="1">
      <c r="A3113" s="17"/>
      <c r="B3113" s="5"/>
      <c r="C3113" s="5"/>
      <c r="U3113" s="5"/>
      <c r="V3113" s="5"/>
    </row>
    <row r="3114" ht="15.75" customHeight="1">
      <c r="A3114" s="17"/>
      <c r="B3114" s="5"/>
      <c r="C3114" s="5"/>
      <c r="W3114" s="5"/>
      <c r="X3114" s="5"/>
    </row>
    <row r="3115" ht="15.75" customHeight="1">
      <c r="A3115" s="17"/>
      <c r="B3115" s="5"/>
      <c r="C3115" s="5"/>
      <c r="D3115" s="5"/>
      <c r="E3115" s="5"/>
      <c r="F3115" s="5"/>
      <c r="AC3115" s="5"/>
    </row>
    <row r="3116" ht="15.75" customHeight="1">
      <c r="A3116" s="17"/>
      <c r="B3116" s="5"/>
      <c r="C3116" s="5"/>
      <c r="D3116" s="5"/>
    </row>
    <row r="3117" ht="15.75" customHeight="1">
      <c r="A3117" s="17"/>
      <c r="B3117" s="5"/>
      <c r="C3117" s="5"/>
      <c r="D3117" s="5"/>
      <c r="M3117" s="5"/>
      <c r="N3117" s="5"/>
      <c r="AC3117" s="5"/>
    </row>
    <row r="3118" ht="15.75" customHeight="1">
      <c r="A3118" s="17"/>
      <c r="B3118" s="5"/>
      <c r="C3118" s="5"/>
      <c r="D3118" s="5"/>
      <c r="E3118" s="5"/>
      <c r="F3118" s="5"/>
      <c r="AC3118" s="5"/>
      <c r="AF3118" s="5"/>
      <c r="AG3118" s="5"/>
    </row>
    <row r="3119" ht="15.75" customHeight="1">
      <c r="A3119" s="17"/>
      <c r="B3119" s="5"/>
      <c r="C3119" s="5"/>
      <c r="W3119" s="5"/>
      <c r="X3119" s="5"/>
      <c r="Y3119" s="5"/>
    </row>
    <row r="3120" ht="15.75" customHeight="1">
      <c r="A3120" s="17"/>
      <c r="B3120" s="5"/>
      <c r="C3120" s="5"/>
      <c r="D3120" s="5"/>
      <c r="G3120" s="5"/>
      <c r="H3120" s="5"/>
      <c r="M3120" s="5"/>
      <c r="N3120" s="5"/>
      <c r="O3120" s="5"/>
      <c r="U3120" s="5"/>
      <c r="V3120" s="5"/>
      <c r="W3120" s="5"/>
      <c r="X3120" s="5"/>
      <c r="AD3120" s="5"/>
    </row>
    <row r="3121" ht="15.75" customHeight="1">
      <c r="A3121" s="17"/>
      <c r="B3121" s="5"/>
      <c r="C3121" s="5"/>
      <c r="D3121" s="5"/>
      <c r="M3121" s="5"/>
      <c r="N3121" s="5"/>
      <c r="U3121" s="5"/>
      <c r="V3121" s="5"/>
      <c r="W3121" s="5"/>
      <c r="X3121" s="5"/>
      <c r="Z3121" s="5"/>
      <c r="AA3121" s="5"/>
      <c r="AB3121" s="5"/>
      <c r="AD3121" s="5"/>
    </row>
    <row r="3122" ht="15.75" customHeight="1">
      <c r="A3122" s="17"/>
      <c r="B3122" s="5"/>
      <c r="C3122" s="5"/>
      <c r="D3122" s="5"/>
      <c r="K3122" s="5"/>
      <c r="L3122" s="5"/>
      <c r="M3122" s="5"/>
      <c r="N3122" s="5"/>
      <c r="O3122" s="5"/>
      <c r="S3122" s="5"/>
      <c r="T3122" s="5"/>
      <c r="U3122" s="5"/>
      <c r="V3122" s="5"/>
      <c r="W3122" s="5"/>
      <c r="X3122" s="5"/>
      <c r="Z3122" s="5"/>
      <c r="AA3122" s="5"/>
      <c r="AD3122" s="5"/>
    </row>
    <row r="3123" ht="15.75" customHeight="1">
      <c r="A3123" s="17"/>
      <c r="B3123" s="5"/>
      <c r="C3123" s="5"/>
      <c r="D3123" s="5"/>
      <c r="M3123" s="5"/>
      <c r="N3123" s="5"/>
      <c r="AC3123" s="5"/>
    </row>
    <row r="3124" ht="15.75" customHeight="1">
      <c r="A3124" s="17"/>
      <c r="B3124" s="5"/>
      <c r="C3124" s="5"/>
      <c r="D3124" s="5"/>
      <c r="E3124" s="5"/>
      <c r="F3124" s="5"/>
      <c r="G3124" s="5"/>
      <c r="H3124" s="5"/>
      <c r="O3124" s="5"/>
      <c r="U3124" s="5"/>
      <c r="V3124" s="5"/>
      <c r="W3124" s="5"/>
      <c r="X3124" s="5"/>
      <c r="Z3124" s="5"/>
      <c r="AA3124" s="5"/>
    </row>
    <row r="3125" ht="15.75" customHeight="1">
      <c r="A3125" s="17"/>
      <c r="B3125" s="5"/>
      <c r="C3125" s="5"/>
      <c r="U3125" s="5"/>
      <c r="V3125" s="5"/>
      <c r="Z3125" s="5"/>
      <c r="AA3125" s="5"/>
    </row>
    <row r="3126" ht="15.75" customHeight="1">
      <c r="A3126" s="17"/>
      <c r="B3126" s="5"/>
      <c r="C3126" s="5"/>
      <c r="D3126" s="5"/>
      <c r="E3126" s="5"/>
      <c r="F3126" s="5"/>
      <c r="Q3126" s="5"/>
      <c r="R3126" s="5"/>
      <c r="Z3126" s="5"/>
      <c r="AA3126" s="5"/>
      <c r="AD3126" s="5"/>
    </row>
    <row r="3127" ht="15.75" customHeight="1">
      <c r="A3127" s="17"/>
      <c r="B3127" s="5"/>
      <c r="C3127" s="5"/>
      <c r="D3127" s="5"/>
      <c r="M3127" s="5"/>
      <c r="N3127" s="5"/>
      <c r="O3127" s="5"/>
      <c r="W3127" s="5"/>
      <c r="X3127" s="5"/>
      <c r="Y3127" s="5"/>
      <c r="Z3127" s="5"/>
      <c r="AA3127" s="5"/>
      <c r="AF3127" s="5"/>
      <c r="AG3127" s="5"/>
    </row>
    <row r="3128" ht="15.75" customHeight="1">
      <c r="A3128" s="17"/>
      <c r="B3128" s="5"/>
      <c r="C3128" s="5"/>
      <c r="D3128" s="5"/>
      <c r="S3128" s="5"/>
      <c r="T3128" s="5"/>
      <c r="Y3128" s="5"/>
    </row>
    <row r="3129" ht="15.75" customHeight="1">
      <c r="A3129" s="17"/>
      <c r="B3129" s="5"/>
      <c r="C3129" s="5"/>
      <c r="D3129" s="5"/>
      <c r="E3129" s="5"/>
      <c r="F3129" s="5"/>
      <c r="M3129" s="5"/>
      <c r="N3129" s="5"/>
      <c r="S3129" s="5"/>
      <c r="T3129" s="5"/>
      <c r="AC3129" s="5"/>
      <c r="AH3129" s="5"/>
    </row>
    <row r="3130" ht="15.75" customHeight="1">
      <c r="A3130" s="17"/>
      <c r="B3130" s="5"/>
      <c r="C3130" s="5"/>
    </row>
    <row r="3131" ht="15.75" customHeight="1">
      <c r="A3131" s="17"/>
      <c r="B3131" s="5"/>
      <c r="C3131" s="5"/>
      <c r="D3131" s="5"/>
      <c r="O3131" s="5"/>
    </row>
    <row r="3132" ht="15.75" customHeight="1">
      <c r="A3132" s="17"/>
      <c r="B3132" s="5"/>
      <c r="C3132" s="5"/>
      <c r="M3132" s="5"/>
      <c r="N3132" s="5"/>
      <c r="S3132" s="5"/>
      <c r="T3132" s="5"/>
      <c r="W3132" s="5"/>
      <c r="X3132" s="5"/>
      <c r="Z3132" s="5"/>
      <c r="AA3132" s="5"/>
      <c r="AC3132" s="5"/>
      <c r="AD3132" s="5"/>
    </row>
    <row r="3133" ht="15.75" customHeight="1">
      <c r="A3133" s="17"/>
      <c r="B3133" s="5"/>
      <c r="C3133" s="5"/>
      <c r="D3133" s="5"/>
      <c r="G3133" s="5"/>
      <c r="H3133" s="5"/>
      <c r="O3133" s="5"/>
      <c r="Q3133" s="5"/>
      <c r="R3133" s="5"/>
      <c r="S3133" s="5"/>
      <c r="T3133" s="5"/>
      <c r="U3133" s="5"/>
      <c r="V3133" s="5"/>
      <c r="Y3133" s="5"/>
      <c r="AC3133" s="5"/>
    </row>
    <row r="3134" ht="15.75" customHeight="1">
      <c r="A3134" s="17"/>
      <c r="B3134" s="5"/>
      <c r="C3134" s="5"/>
      <c r="M3134" s="5"/>
      <c r="N3134" s="5"/>
      <c r="O3134" s="5"/>
      <c r="S3134" s="5"/>
      <c r="T3134" s="5"/>
      <c r="W3134" s="5"/>
      <c r="X3134" s="5"/>
      <c r="AD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</row>
    <row r="3135" ht="15.75" customHeight="1">
      <c r="A3135" s="17"/>
      <c r="B3135" s="5"/>
      <c r="C3135" s="5"/>
      <c r="D3135" s="5"/>
      <c r="M3135" s="5"/>
      <c r="N3135" s="5"/>
      <c r="S3135" s="5"/>
      <c r="T3135" s="5"/>
      <c r="AB3135" s="5"/>
      <c r="AD3135" s="5"/>
    </row>
    <row r="3136" ht="15.75" customHeight="1">
      <c r="A3136" s="17"/>
      <c r="B3136" s="5"/>
      <c r="C3136" s="5"/>
      <c r="S3136" s="5"/>
      <c r="T3136" s="5"/>
      <c r="AC3136" s="5"/>
    </row>
    <row r="3137" ht="15.75" customHeight="1">
      <c r="A3137" s="17"/>
      <c r="B3137" s="5"/>
      <c r="C3137" s="5"/>
      <c r="D3137" s="5"/>
      <c r="E3137" s="5"/>
      <c r="F3137" s="5"/>
      <c r="M3137" s="5"/>
      <c r="N3137" s="5"/>
      <c r="P3137" s="5"/>
      <c r="U3137" s="5"/>
      <c r="V3137" s="5"/>
      <c r="W3137" s="5"/>
      <c r="X3137" s="5"/>
      <c r="AB3137" s="5"/>
      <c r="AD3137" s="5"/>
    </row>
    <row r="3138" ht="15.75" customHeight="1">
      <c r="A3138" s="17"/>
      <c r="B3138" s="5"/>
      <c r="C3138" s="5"/>
      <c r="D3138" s="5"/>
      <c r="E3138" s="5"/>
      <c r="F3138" s="5"/>
      <c r="G3138" s="5"/>
      <c r="H3138" s="5"/>
      <c r="M3138" s="5"/>
      <c r="N3138" s="5"/>
      <c r="Q3138" s="5"/>
      <c r="R3138" s="5"/>
      <c r="S3138" s="5"/>
      <c r="T3138" s="5"/>
      <c r="Z3138" s="5"/>
      <c r="AA3138" s="5"/>
      <c r="AC3138" s="5"/>
      <c r="AD3138" s="5"/>
    </row>
    <row r="3139" ht="15.75" customHeight="1">
      <c r="A3139" s="17"/>
      <c r="B3139" s="5"/>
      <c r="C3139" s="5"/>
      <c r="D3139" s="5"/>
      <c r="E3139" s="5"/>
      <c r="F3139" s="5"/>
      <c r="I3139" s="5"/>
      <c r="J3139" s="5"/>
      <c r="M3139" s="5"/>
      <c r="N3139" s="5"/>
      <c r="O3139" s="5"/>
      <c r="Q3139" s="5"/>
      <c r="R3139" s="5"/>
      <c r="W3139" s="5"/>
      <c r="X3139" s="5"/>
      <c r="Y3139" s="5"/>
      <c r="Z3139" s="5"/>
      <c r="AA3139" s="5"/>
      <c r="AC3139" s="5"/>
      <c r="AD3139" s="5"/>
      <c r="AF3139" s="5"/>
      <c r="AG3139" s="5"/>
    </row>
    <row r="3140" ht="15.75" customHeight="1">
      <c r="A3140" s="17"/>
      <c r="B3140" s="5"/>
      <c r="C3140" s="5"/>
      <c r="D3140" s="5"/>
      <c r="G3140" s="5"/>
      <c r="H3140" s="5"/>
      <c r="M3140" s="5"/>
      <c r="N3140" s="5"/>
      <c r="O3140" s="5"/>
      <c r="Y3140" s="5"/>
      <c r="Z3140" s="5"/>
      <c r="AA3140" s="5"/>
      <c r="AC3140" s="5"/>
      <c r="AD3140" s="5"/>
      <c r="AH3140" s="5"/>
    </row>
    <row r="3141" ht="15.75" customHeight="1">
      <c r="A3141" s="17"/>
      <c r="B3141" s="5"/>
      <c r="C3141" s="5"/>
      <c r="D3141" s="5"/>
      <c r="G3141" s="5"/>
      <c r="H3141" s="5"/>
      <c r="M3141" s="5"/>
      <c r="N3141" s="5"/>
      <c r="O3141" s="5"/>
      <c r="Z3141" s="5"/>
      <c r="AA3141" s="5"/>
      <c r="AC3141" s="5"/>
      <c r="AD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</row>
    <row r="3142" ht="15.75" customHeight="1">
      <c r="A3142" s="17"/>
      <c r="B3142" s="5"/>
      <c r="C3142" s="5"/>
      <c r="O3142" s="5"/>
    </row>
    <row r="3143" ht="15.75" customHeight="1">
      <c r="A3143" s="17"/>
      <c r="B3143" s="5"/>
      <c r="C3143" s="5"/>
      <c r="D3143" s="5"/>
      <c r="E3143" s="5"/>
      <c r="F3143" s="5"/>
      <c r="G3143" s="5"/>
      <c r="H3143" s="5"/>
      <c r="M3143" s="5"/>
      <c r="N3143" s="5"/>
      <c r="O3143" s="5"/>
      <c r="Q3143" s="5"/>
      <c r="R3143" s="5"/>
      <c r="S3143" s="5"/>
      <c r="T3143" s="5"/>
      <c r="U3143" s="5"/>
      <c r="V3143" s="5"/>
      <c r="Y3143" s="5"/>
      <c r="Z3143" s="5"/>
      <c r="AA3143" s="5"/>
      <c r="AC3143" s="5"/>
      <c r="AD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</row>
    <row r="3144" ht="15.75" customHeight="1">
      <c r="A3144" s="17"/>
      <c r="B3144" s="5"/>
      <c r="C3144" s="5"/>
      <c r="G3144" s="5"/>
      <c r="H3144" s="5"/>
      <c r="I3144" s="5"/>
      <c r="J3144" s="5"/>
      <c r="M3144" s="5"/>
      <c r="N3144" s="5"/>
      <c r="O3144" s="5"/>
      <c r="Q3144" s="5"/>
      <c r="R3144" s="5"/>
      <c r="U3144" s="5"/>
      <c r="V3144" s="5"/>
      <c r="Y3144" s="5"/>
      <c r="Z3144" s="5"/>
      <c r="AA3144" s="5"/>
      <c r="AD3144" s="5"/>
    </row>
    <row r="3145" ht="15.75" customHeight="1">
      <c r="A3145" s="17"/>
      <c r="B3145" s="5"/>
      <c r="C3145" s="5"/>
      <c r="D3145" s="5"/>
      <c r="K3145" s="5"/>
      <c r="L3145" s="5"/>
      <c r="M3145" s="5"/>
      <c r="N3145" s="5"/>
      <c r="S3145" s="5"/>
      <c r="T3145" s="5"/>
      <c r="W3145" s="5"/>
      <c r="X3145" s="5"/>
      <c r="AC3145" s="5"/>
      <c r="AD3145" s="5"/>
    </row>
    <row r="3146" ht="15.75" customHeight="1">
      <c r="A3146" s="17"/>
      <c r="B3146" s="5"/>
      <c r="C3146" s="5"/>
      <c r="O3146" s="5"/>
    </row>
    <row r="3147" ht="15.75" customHeight="1">
      <c r="A3147" s="17"/>
      <c r="B3147" s="5"/>
      <c r="C3147" s="5"/>
      <c r="K3147" s="5"/>
      <c r="L3147" s="5"/>
      <c r="M3147" s="5"/>
      <c r="N3147" s="5"/>
      <c r="O3147" s="5"/>
      <c r="W3147" s="5"/>
      <c r="X3147" s="5"/>
      <c r="AD3147" s="5"/>
    </row>
    <row r="3148" ht="15.75" customHeight="1">
      <c r="A3148" s="17"/>
      <c r="B3148" s="5"/>
      <c r="C3148" s="5"/>
      <c r="D3148" s="5"/>
      <c r="M3148" s="5"/>
      <c r="N3148" s="5"/>
      <c r="O3148" s="5"/>
      <c r="P3148" s="5"/>
    </row>
    <row r="3149" ht="15.75" customHeight="1">
      <c r="A3149" s="17"/>
      <c r="B3149" s="5"/>
      <c r="C3149" s="5"/>
      <c r="D3149" s="5"/>
      <c r="G3149" s="5"/>
      <c r="H3149" s="5"/>
      <c r="M3149" s="5"/>
      <c r="N3149" s="5"/>
      <c r="S3149" s="5"/>
      <c r="T3149" s="5"/>
      <c r="W3149" s="5"/>
      <c r="X3149" s="5"/>
      <c r="Z3149" s="5"/>
      <c r="AA3149" s="5"/>
      <c r="AB3149" s="5"/>
      <c r="AC3149" s="5"/>
      <c r="AD3149" s="5"/>
      <c r="AF3149" s="5"/>
      <c r="AG3149" s="5"/>
    </row>
    <row r="3150" ht="15.75" customHeight="1">
      <c r="A3150" s="17"/>
      <c r="B3150" s="5"/>
      <c r="C3150" s="5"/>
      <c r="D3150" s="5"/>
      <c r="W3150" s="5"/>
      <c r="X3150" s="5"/>
    </row>
    <row r="3151" ht="15.75" customHeight="1">
      <c r="A3151" s="17"/>
      <c r="B3151" s="5"/>
      <c r="C3151" s="5"/>
      <c r="G3151" s="5"/>
      <c r="H3151" s="5"/>
      <c r="M3151" s="5"/>
      <c r="N3151" s="5"/>
      <c r="O3151" s="5"/>
      <c r="S3151" s="5"/>
      <c r="T3151" s="5"/>
      <c r="W3151" s="5"/>
      <c r="X3151" s="5"/>
      <c r="Z3151" s="5"/>
      <c r="AA3151" s="5"/>
    </row>
    <row r="3152" ht="15.75" customHeight="1">
      <c r="A3152" s="17"/>
      <c r="B3152" s="5"/>
      <c r="C3152" s="5"/>
      <c r="D3152" s="5"/>
      <c r="M3152" s="5"/>
      <c r="N3152" s="5"/>
      <c r="O3152" s="5"/>
      <c r="Z3152" s="5"/>
      <c r="AA3152" s="5"/>
    </row>
    <row r="3153" ht="15.75" customHeight="1">
      <c r="A3153" s="17"/>
      <c r="B3153" s="5"/>
      <c r="C3153" s="5"/>
      <c r="E3153" s="5"/>
      <c r="F3153" s="5"/>
    </row>
    <row r="3154" ht="15.75" customHeight="1">
      <c r="A3154" s="17"/>
      <c r="B3154" s="5"/>
      <c r="C3154" s="5"/>
      <c r="M3154" s="5"/>
      <c r="N3154" s="5"/>
      <c r="Z3154" s="5"/>
      <c r="AA3154" s="5"/>
    </row>
    <row r="3155" ht="15.75" customHeight="1">
      <c r="A3155" s="17"/>
      <c r="B3155" s="5"/>
      <c r="C3155" s="5"/>
      <c r="O3155" s="5"/>
      <c r="S3155" s="5"/>
      <c r="T3155" s="5"/>
      <c r="Y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</row>
    <row r="3156" ht="15.75" customHeight="1">
      <c r="A3156" s="17"/>
      <c r="B3156" s="5"/>
      <c r="C3156" s="5"/>
      <c r="D3156" s="5"/>
      <c r="M3156" s="5"/>
      <c r="N3156" s="5"/>
      <c r="O3156" s="5"/>
      <c r="W3156" s="5"/>
      <c r="X3156" s="5"/>
      <c r="AD3156" s="5"/>
      <c r="AF3156" s="5"/>
      <c r="AG3156" s="5"/>
    </row>
    <row r="3157" ht="15.75" customHeight="1">
      <c r="A3157" s="17"/>
      <c r="B3157" s="5"/>
      <c r="C3157" s="5"/>
      <c r="D3157" s="5"/>
      <c r="M3157" s="5"/>
      <c r="N3157" s="5"/>
      <c r="S3157" s="5"/>
      <c r="T3157" s="5"/>
      <c r="AC3157" s="5"/>
    </row>
    <row r="3158" ht="15.75" customHeight="1">
      <c r="A3158" s="17"/>
      <c r="B3158" s="5"/>
      <c r="C3158" s="5"/>
      <c r="D3158" s="5"/>
      <c r="M3158" s="5"/>
      <c r="N3158" s="5"/>
      <c r="O3158" s="5"/>
      <c r="W3158" s="5"/>
      <c r="X3158" s="5"/>
    </row>
    <row r="3159" ht="15.75" customHeight="1">
      <c r="A3159" s="17"/>
      <c r="B3159" s="5"/>
      <c r="C3159" s="5"/>
      <c r="AC3159" s="5"/>
    </row>
    <row r="3160" ht="15.75" customHeight="1">
      <c r="A3160" s="17"/>
      <c r="B3160" s="5"/>
      <c r="C3160" s="5"/>
      <c r="G3160" s="5"/>
      <c r="H3160" s="5"/>
      <c r="P3160" s="5"/>
      <c r="Q3160" s="5"/>
      <c r="R3160" s="5"/>
      <c r="Z3160" s="5"/>
      <c r="AA3160" s="5"/>
    </row>
    <row r="3161" ht="15.75" customHeight="1">
      <c r="A3161" s="17"/>
      <c r="B3161" s="5"/>
      <c r="C3161" s="5"/>
      <c r="M3161" s="5"/>
      <c r="N3161" s="5"/>
      <c r="O3161" s="5"/>
      <c r="W3161" s="5"/>
      <c r="X3161" s="5"/>
    </row>
    <row r="3162" ht="15.75" customHeight="1">
      <c r="A3162" s="17"/>
      <c r="B3162" s="5"/>
      <c r="C3162" s="5"/>
      <c r="D3162" s="5"/>
      <c r="M3162" s="5"/>
      <c r="N3162" s="5"/>
      <c r="Z3162" s="5"/>
      <c r="AA3162" s="5"/>
      <c r="AD3162" s="5"/>
    </row>
    <row r="3163" ht="15.75" customHeight="1">
      <c r="A3163" s="17"/>
      <c r="B3163" s="5"/>
      <c r="C3163" s="5"/>
      <c r="AC3163" s="5"/>
    </row>
    <row r="3164" ht="15.75" customHeight="1">
      <c r="A3164" s="17"/>
      <c r="B3164" s="5"/>
      <c r="C3164" s="5"/>
      <c r="M3164" s="5"/>
      <c r="N3164" s="5"/>
      <c r="W3164" s="5"/>
      <c r="X3164" s="5"/>
      <c r="Y3164" s="5"/>
    </row>
    <row r="3165" ht="15.75" customHeight="1">
      <c r="A3165" s="17"/>
      <c r="B3165" s="5"/>
      <c r="C3165" s="5"/>
      <c r="D3165" s="5"/>
      <c r="AC3165" s="5"/>
    </row>
    <row r="3166" ht="15.75" customHeight="1">
      <c r="A3166" s="17"/>
      <c r="B3166" s="5"/>
      <c r="C3166" s="5"/>
      <c r="D3166" s="5"/>
      <c r="M3166" s="5"/>
      <c r="N3166" s="5"/>
      <c r="Z3166" s="5"/>
      <c r="AA3166" s="5"/>
    </row>
    <row r="3167" ht="15.75" customHeight="1">
      <c r="A3167" s="17"/>
      <c r="B3167" s="5"/>
      <c r="C3167" s="5"/>
      <c r="D3167" s="5"/>
      <c r="M3167" s="5"/>
      <c r="N3167" s="5"/>
      <c r="O3167" s="5"/>
    </row>
    <row r="3168" ht="15.75" customHeight="1">
      <c r="A3168" s="17"/>
      <c r="B3168" s="5"/>
      <c r="C3168" s="5"/>
      <c r="D3168" s="5"/>
      <c r="I3168" s="5"/>
      <c r="J3168" s="5"/>
      <c r="M3168" s="5"/>
      <c r="N3168" s="5"/>
      <c r="O3168" s="5"/>
      <c r="Q3168" s="5"/>
      <c r="R3168" s="5"/>
      <c r="S3168" s="5"/>
      <c r="T3168" s="5"/>
      <c r="W3168" s="5"/>
      <c r="X3168" s="5"/>
    </row>
    <row r="3169" ht="15.75" customHeight="1">
      <c r="A3169" s="17"/>
      <c r="B3169" s="5"/>
      <c r="C3169" s="5"/>
      <c r="D3169" s="5"/>
      <c r="E3169" s="5"/>
      <c r="F3169" s="5"/>
      <c r="G3169" s="5"/>
      <c r="H3169" s="5"/>
      <c r="I3169" s="5"/>
      <c r="J3169" s="5"/>
      <c r="M3169" s="5"/>
      <c r="N3169" s="5"/>
      <c r="O3169" s="5"/>
      <c r="S3169" s="5"/>
      <c r="T3169" s="5"/>
      <c r="U3169" s="5"/>
      <c r="V3169" s="5"/>
      <c r="Z3169" s="5"/>
      <c r="AA3169" s="5"/>
      <c r="AD3169" s="5"/>
    </row>
    <row r="3170" ht="15.75" customHeight="1">
      <c r="A3170" s="17"/>
      <c r="B3170" s="5"/>
      <c r="C3170" s="5"/>
      <c r="D3170" s="5"/>
      <c r="O3170" s="5"/>
      <c r="Z3170" s="5"/>
      <c r="AA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</row>
    <row r="3171" ht="15.75" customHeight="1">
      <c r="A3171" s="17"/>
      <c r="B3171" s="5"/>
      <c r="C3171" s="5"/>
      <c r="D3171" s="5"/>
      <c r="M3171" s="5"/>
      <c r="N3171" s="5"/>
      <c r="W3171" s="5"/>
      <c r="X3171" s="5"/>
      <c r="Z3171" s="5"/>
      <c r="AA3171" s="5"/>
      <c r="AD3171" s="5"/>
      <c r="AH3171" s="5"/>
    </row>
    <row r="3172" ht="15.75" customHeight="1">
      <c r="A3172" s="17"/>
      <c r="B3172" s="5"/>
      <c r="C3172" s="5"/>
      <c r="D3172" s="5"/>
      <c r="G3172" s="5"/>
      <c r="H3172" s="5"/>
      <c r="O3172" s="5"/>
      <c r="S3172" s="5"/>
      <c r="T3172" s="5"/>
      <c r="W3172" s="5"/>
      <c r="X3172" s="5"/>
      <c r="Z3172" s="5"/>
      <c r="AA3172" s="5"/>
      <c r="AD3172" s="5"/>
      <c r="AF3172" s="5"/>
      <c r="AG3172" s="5"/>
    </row>
    <row r="3173" ht="15.75" customHeight="1">
      <c r="A3173" s="17"/>
      <c r="B3173" s="5"/>
      <c r="C3173" s="5"/>
      <c r="M3173" s="5"/>
      <c r="N3173" s="5"/>
      <c r="W3173" s="5"/>
      <c r="X3173" s="5"/>
      <c r="Z3173" s="5"/>
      <c r="AA3173" s="5"/>
      <c r="AD3173" s="5"/>
    </row>
    <row r="3174" ht="15.75" customHeight="1">
      <c r="A3174" s="17"/>
      <c r="B3174" s="5"/>
      <c r="C3174" s="5"/>
      <c r="M3174" s="5"/>
      <c r="N3174" s="5"/>
    </row>
    <row r="3175" ht="15.75" customHeight="1">
      <c r="A3175" s="17"/>
      <c r="B3175" s="5"/>
      <c r="C3175" s="5"/>
      <c r="M3175" s="5"/>
      <c r="N3175" s="5"/>
      <c r="O3175" s="5"/>
      <c r="W3175" s="5"/>
      <c r="X3175" s="5"/>
      <c r="Z3175" s="5"/>
      <c r="AA3175" s="5"/>
    </row>
    <row r="3176" ht="15.75" customHeight="1">
      <c r="A3176" s="17"/>
      <c r="B3176" s="5"/>
      <c r="C3176" s="5"/>
      <c r="D3176" s="5"/>
      <c r="M3176" s="5"/>
      <c r="N3176" s="5"/>
      <c r="Z3176" s="5"/>
      <c r="AA3176" s="5"/>
    </row>
    <row r="3177" ht="15.75" customHeight="1">
      <c r="A3177" s="17"/>
      <c r="B3177" s="5"/>
      <c r="C3177" s="5"/>
      <c r="D3177" s="5"/>
      <c r="AF3177" s="5"/>
      <c r="AG3177" s="5"/>
    </row>
    <row r="3178" ht="15.75" customHeight="1">
      <c r="A3178" s="17"/>
      <c r="B3178" s="5"/>
      <c r="C3178" s="5"/>
      <c r="D3178" s="5"/>
    </row>
    <row r="3179" ht="15.75" customHeight="1">
      <c r="A3179" s="17"/>
      <c r="B3179" s="5"/>
      <c r="C3179" s="5"/>
      <c r="D3179" s="5"/>
      <c r="E3179" s="5"/>
      <c r="F3179" s="5"/>
      <c r="M3179" s="5"/>
      <c r="N3179" s="5"/>
      <c r="S3179" s="5"/>
      <c r="T3179" s="5"/>
      <c r="AC3179" s="5"/>
    </row>
    <row r="3180" ht="15.75" customHeight="1">
      <c r="A3180" s="17"/>
      <c r="B3180" s="5"/>
      <c r="C3180" s="5"/>
      <c r="D3180" s="5"/>
      <c r="G3180" s="5"/>
      <c r="H3180" s="5"/>
    </row>
    <row r="3181" ht="15.75" customHeight="1">
      <c r="A3181" s="17"/>
      <c r="B3181" s="5"/>
      <c r="C3181" s="5"/>
      <c r="M3181" s="5"/>
      <c r="N3181" s="5"/>
    </row>
    <row r="3182" ht="15.75" customHeight="1">
      <c r="A3182" s="17"/>
      <c r="B3182" s="5"/>
      <c r="C3182" s="5"/>
      <c r="D3182" s="5"/>
      <c r="M3182" s="5"/>
      <c r="N3182" s="5"/>
      <c r="AF3182" s="5"/>
      <c r="AG3182" s="5"/>
    </row>
    <row r="3183" ht="15.75" customHeight="1">
      <c r="A3183" s="17"/>
      <c r="B3183" s="5"/>
      <c r="C3183" s="5"/>
      <c r="D3183" s="5"/>
      <c r="O3183" s="5"/>
      <c r="Z3183" s="5"/>
      <c r="AA3183" s="5"/>
    </row>
    <row r="3184" ht="15.75" customHeight="1">
      <c r="A3184" s="17"/>
      <c r="B3184" s="5"/>
      <c r="C3184" s="5"/>
      <c r="D3184" s="5"/>
      <c r="O3184" s="5"/>
    </row>
    <row r="3185" ht="15.75" customHeight="1">
      <c r="A3185" s="17"/>
      <c r="B3185" s="5"/>
      <c r="C3185" s="5"/>
      <c r="D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</row>
    <row r="3186" ht="15.75" customHeight="1">
      <c r="A3186" s="17"/>
      <c r="B3186" s="5"/>
      <c r="C3186" s="5"/>
      <c r="G3186" s="5"/>
      <c r="H3186" s="5"/>
    </row>
    <row r="3187" ht="15.75" customHeight="1">
      <c r="A3187" s="17"/>
      <c r="B3187" s="5"/>
      <c r="C3187" s="5"/>
      <c r="D3187" s="5"/>
    </row>
    <row r="3188" ht="15.75" customHeight="1">
      <c r="A3188" s="17"/>
      <c r="B3188" s="5"/>
      <c r="C3188" s="5"/>
      <c r="D3188" s="5"/>
      <c r="M3188" s="5"/>
      <c r="N3188" s="5"/>
      <c r="O3188" s="5"/>
      <c r="AC3188" s="5"/>
    </row>
    <row r="3189" ht="15.75" customHeight="1">
      <c r="A3189" s="17"/>
      <c r="B3189" s="5"/>
      <c r="C3189" s="5"/>
      <c r="D3189" s="5"/>
      <c r="AF3189" s="5"/>
      <c r="AG3189" s="5"/>
    </row>
    <row r="3190" ht="15.75" customHeight="1">
      <c r="A3190" s="17"/>
      <c r="B3190" s="5"/>
      <c r="C3190" s="5"/>
    </row>
    <row r="3191" ht="15.75" customHeight="1">
      <c r="A3191" s="17"/>
      <c r="B3191" s="5"/>
      <c r="C3191" s="5"/>
      <c r="M3191" s="5"/>
      <c r="N3191" s="5"/>
      <c r="S3191" s="5"/>
      <c r="T3191" s="5"/>
      <c r="W3191" s="5"/>
      <c r="X3191" s="5"/>
    </row>
    <row r="3192" ht="15.75" customHeight="1">
      <c r="A3192" s="17"/>
      <c r="B3192" s="5"/>
      <c r="C3192" s="5"/>
      <c r="D3192" s="5"/>
      <c r="U3192" s="5"/>
      <c r="V3192" s="5"/>
    </row>
    <row r="3193" ht="15.75" customHeight="1">
      <c r="A3193" s="17"/>
      <c r="B3193" s="5"/>
      <c r="C3193" s="5"/>
      <c r="D3193" s="5"/>
      <c r="O3193" s="5"/>
    </row>
    <row r="3194" ht="15.75" customHeight="1">
      <c r="A3194" s="17"/>
      <c r="B3194" s="5"/>
      <c r="C3194" s="5"/>
      <c r="D3194" s="5"/>
      <c r="I3194" s="5"/>
      <c r="J3194" s="5"/>
      <c r="Q3194" s="5"/>
      <c r="R3194" s="5"/>
      <c r="W3194" s="5"/>
      <c r="X3194" s="5"/>
      <c r="Z3194" s="5"/>
      <c r="AA3194" s="5"/>
      <c r="AD3194" s="5"/>
    </row>
    <row r="3195" ht="15.75" customHeight="1">
      <c r="A3195" s="17"/>
      <c r="B3195" s="5"/>
      <c r="C3195" s="5"/>
      <c r="D3195" s="5"/>
      <c r="M3195" s="5"/>
      <c r="N3195" s="5"/>
    </row>
    <row r="3196" ht="15.75" customHeight="1">
      <c r="A3196" s="17"/>
      <c r="B3196" s="5"/>
      <c r="C3196" s="5"/>
      <c r="O3196" s="5"/>
    </row>
    <row r="3197" ht="15.75" customHeight="1">
      <c r="A3197" s="17"/>
      <c r="B3197" s="5"/>
      <c r="C3197" s="5"/>
      <c r="AD3197" s="5"/>
    </row>
    <row r="3198" ht="15.75" customHeight="1">
      <c r="A3198" s="17"/>
      <c r="B3198" s="5"/>
      <c r="C3198" s="5"/>
      <c r="O3198" s="5"/>
      <c r="S3198" s="5"/>
      <c r="T3198" s="5"/>
      <c r="Z3198" s="5"/>
      <c r="AA3198" s="5"/>
      <c r="AB3198" s="5"/>
      <c r="AD3198" s="5"/>
    </row>
    <row r="3199" ht="15.75" customHeight="1">
      <c r="A3199" s="17"/>
      <c r="B3199" s="5"/>
      <c r="C3199" s="5"/>
      <c r="D3199" s="5"/>
      <c r="AC3199" s="5"/>
    </row>
    <row r="3200" ht="15.75" customHeight="1">
      <c r="A3200" s="17"/>
      <c r="B3200" s="5"/>
      <c r="C3200" s="5"/>
      <c r="I3200" s="5"/>
      <c r="J3200" s="5"/>
      <c r="M3200" s="5"/>
      <c r="N3200" s="5"/>
      <c r="W3200" s="5"/>
      <c r="X3200" s="5"/>
    </row>
    <row r="3201" ht="15.75" customHeight="1">
      <c r="A3201" s="17"/>
      <c r="B3201" s="5"/>
      <c r="C3201" s="5"/>
      <c r="D3201" s="5"/>
      <c r="M3201" s="5"/>
      <c r="N3201" s="5"/>
      <c r="S3201" s="5"/>
      <c r="T3201" s="5"/>
      <c r="W3201" s="5"/>
      <c r="X3201" s="5"/>
      <c r="Z3201" s="5"/>
      <c r="AA3201" s="5"/>
      <c r="AD3201" s="5"/>
      <c r="AF3201" s="5"/>
      <c r="AG3201" s="5"/>
    </row>
    <row r="3202" ht="15.75" customHeight="1">
      <c r="A3202" s="17"/>
      <c r="B3202" s="5"/>
      <c r="C3202" s="5"/>
      <c r="D3202" s="5"/>
      <c r="S3202" s="5"/>
      <c r="T3202" s="5"/>
      <c r="U3202" s="5"/>
      <c r="V3202" s="5"/>
      <c r="Z3202" s="5"/>
      <c r="AA3202" s="5"/>
    </row>
    <row r="3203" ht="15.75" customHeight="1">
      <c r="A3203" s="17"/>
      <c r="B3203" s="5"/>
      <c r="C3203" s="5"/>
      <c r="D3203" s="5"/>
      <c r="E3203" s="5"/>
      <c r="F3203" s="5"/>
      <c r="S3203" s="5"/>
      <c r="T3203" s="5"/>
      <c r="AC3203" s="5"/>
    </row>
    <row r="3204" ht="15.75" customHeight="1">
      <c r="A3204" s="17"/>
      <c r="B3204" s="5"/>
      <c r="C3204" s="5"/>
      <c r="D3204" s="5"/>
      <c r="I3204" s="5"/>
      <c r="J3204" s="5"/>
      <c r="M3204" s="5"/>
      <c r="N3204" s="5"/>
      <c r="O3204" s="5"/>
      <c r="AD3204" s="5"/>
      <c r="AF3204" s="5"/>
      <c r="AG3204" s="5"/>
    </row>
    <row r="3205" ht="15.75" customHeight="1">
      <c r="A3205" s="17"/>
      <c r="B3205" s="5"/>
      <c r="C3205" s="5"/>
      <c r="D3205" s="5"/>
      <c r="O3205" s="5"/>
    </row>
    <row r="3206" ht="15.75" customHeight="1">
      <c r="A3206" s="17"/>
      <c r="B3206" s="5"/>
      <c r="C3206" s="5"/>
      <c r="D3206" s="5"/>
      <c r="M3206" s="5"/>
      <c r="N3206" s="5"/>
      <c r="S3206" s="5"/>
      <c r="T3206" s="5"/>
    </row>
    <row r="3207" ht="15.75" customHeight="1">
      <c r="A3207" s="17"/>
      <c r="B3207" s="5"/>
      <c r="C3207" s="5"/>
      <c r="E3207" s="5"/>
      <c r="F3207" s="5"/>
      <c r="M3207" s="5"/>
      <c r="N3207" s="5"/>
      <c r="Y3207" s="5"/>
      <c r="Z3207" s="5"/>
      <c r="AA3207" s="5"/>
      <c r="AC3207" s="5"/>
    </row>
    <row r="3208" ht="15.75" customHeight="1">
      <c r="A3208" s="17"/>
      <c r="B3208" s="5"/>
      <c r="C3208" s="5"/>
      <c r="D3208" s="5"/>
      <c r="M3208" s="5"/>
      <c r="N3208" s="5"/>
    </row>
    <row r="3209" ht="15.75" customHeight="1">
      <c r="A3209" s="17"/>
      <c r="B3209" s="5"/>
      <c r="C3209" s="5"/>
      <c r="D3209" s="5"/>
      <c r="Z3209" s="5"/>
      <c r="AA3209" s="5"/>
    </row>
    <row r="3210" ht="15.75" customHeight="1">
      <c r="A3210" s="17"/>
      <c r="B3210" s="5"/>
      <c r="C3210" s="5"/>
      <c r="D3210" s="5"/>
      <c r="M3210" s="5"/>
      <c r="N3210" s="5"/>
      <c r="U3210" s="5"/>
      <c r="V3210" s="5"/>
      <c r="Z3210" s="5"/>
      <c r="AA3210" s="5"/>
      <c r="AC3210" s="5"/>
      <c r="AD3210" s="5"/>
    </row>
    <row r="3211" ht="15.75" customHeight="1">
      <c r="A3211" s="17"/>
      <c r="B3211" s="5"/>
      <c r="C3211" s="5"/>
      <c r="AD3211" s="5"/>
    </row>
    <row r="3212" ht="15.75" customHeight="1">
      <c r="A3212" s="17"/>
      <c r="B3212" s="5"/>
      <c r="C3212" s="5"/>
      <c r="D3212" s="5"/>
      <c r="I3212" s="5"/>
      <c r="J3212" s="5"/>
      <c r="M3212" s="5"/>
      <c r="N3212" s="5"/>
      <c r="O3212" s="5"/>
      <c r="W3212" s="5"/>
      <c r="X3212" s="5"/>
      <c r="Z3212" s="5"/>
      <c r="AA3212" s="5"/>
    </row>
    <row r="3213" ht="15.75" customHeight="1">
      <c r="A3213" s="17"/>
      <c r="B3213" s="5"/>
      <c r="C3213" s="5"/>
      <c r="D3213" s="5"/>
      <c r="Z3213" s="5"/>
      <c r="AA3213" s="5"/>
    </row>
    <row r="3214" ht="15.75" customHeight="1">
      <c r="A3214" s="17"/>
      <c r="B3214" s="5"/>
      <c r="C3214" s="5"/>
      <c r="D3214" s="5"/>
      <c r="M3214" s="5"/>
      <c r="N3214" s="5"/>
      <c r="O3214" s="5"/>
      <c r="W3214" s="5"/>
      <c r="X3214" s="5"/>
    </row>
    <row r="3215" ht="15.75" customHeight="1">
      <c r="A3215" s="17"/>
      <c r="B3215" s="5"/>
      <c r="C3215" s="5"/>
      <c r="D3215" s="5"/>
      <c r="G3215" s="5"/>
      <c r="H3215" s="5"/>
    </row>
    <row r="3216" ht="15.75" customHeight="1">
      <c r="A3216" s="17"/>
      <c r="B3216" s="5"/>
      <c r="C3216" s="5"/>
      <c r="M3216" s="5"/>
      <c r="N3216" s="5"/>
      <c r="Z3216" s="5"/>
      <c r="AA3216" s="5"/>
      <c r="AD3216" s="5"/>
      <c r="AF3216" s="5"/>
      <c r="AG3216" s="5"/>
    </row>
    <row r="3217" ht="15.75" customHeight="1">
      <c r="A3217" s="17"/>
      <c r="B3217" s="5"/>
      <c r="C3217" s="5"/>
      <c r="D3217" s="5"/>
      <c r="O3217" s="5"/>
      <c r="Y3217" s="5"/>
    </row>
    <row r="3218" ht="15.75" customHeight="1">
      <c r="A3218" s="17"/>
      <c r="B3218" s="5"/>
      <c r="C3218" s="5"/>
      <c r="M3218" s="5"/>
      <c r="N3218" s="5"/>
    </row>
    <row r="3219" ht="15.75" customHeight="1">
      <c r="A3219" s="17"/>
      <c r="B3219" s="5"/>
      <c r="C3219" s="5"/>
      <c r="D3219" s="5"/>
      <c r="G3219" s="5"/>
      <c r="H3219" s="5"/>
      <c r="Y3219" s="5"/>
      <c r="Z3219" s="5"/>
      <c r="AA3219" s="5"/>
      <c r="AB3219" s="5"/>
    </row>
    <row r="3220" ht="15.75" customHeight="1">
      <c r="A3220" s="17"/>
      <c r="B3220" s="5"/>
      <c r="C3220" s="5"/>
      <c r="Q3220" s="5"/>
      <c r="R3220" s="5"/>
      <c r="S3220" s="5"/>
      <c r="T3220" s="5"/>
      <c r="AC3220" s="5"/>
    </row>
    <row r="3221" ht="15.75" customHeight="1">
      <c r="A3221" s="17"/>
      <c r="B3221" s="5"/>
      <c r="C3221" s="5"/>
      <c r="G3221" s="5"/>
      <c r="H3221" s="5"/>
      <c r="M3221" s="5"/>
      <c r="N3221" s="5"/>
      <c r="O3221" s="5"/>
      <c r="Y3221" s="5"/>
      <c r="Z3221" s="5"/>
      <c r="AA3221" s="5"/>
      <c r="AB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</row>
    <row r="3222" ht="15.75" customHeight="1">
      <c r="A3222" s="17"/>
      <c r="B3222" s="5"/>
      <c r="C3222" s="5"/>
      <c r="U3222" s="5"/>
      <c r="V3222" s="5"/>
      <c r="W3222" s="5"/>
      <c r="X3222" s="5"/>
      <c r="AC3222" s="5"/>
    </row>
    <row r="3223" ht="15.75" customHeight="1">
      <c r="A3223" s="17"/>
      <c r="B3223" s="5"/>
      <c r="C3223" s="5"/>
      <c r="D3223" s="5"/>
      <c r="Q3223" s="5"/>
      <c r="R3223" s="5"/>
      <c r="S3223" s="5"/>
      <c r="T3223" s="5"/>
      <c r="W3223" s="5"/>
      <c r="X3223" s="5"/>
      <c r="AD3223" s="5"/>
    </row>
    <row r="3224" ht="15.75" customHeight="1">
      <c r="A3224" s="17"/>
      <c r="B3224" s="5"/>
      <c r="C3224" s="5"/>
      <c r="M3224" s="5"/>
      <c r="N3224" s="5"/>
    </row>
    <row r="3225" ht="15.75" customHeight="1">
      <c r="A3225" s="17"/>
      <c r="B3225" s="5"/>
      <c r="C3225" s="5"/>
      <c r="D3225" s="5"/>
      <c r="G3225" s="5"/>
      <c r="H3225" s="5"/>
      <c r="I3225" s="5"/>
      <c r="J3225" s="5"/>
      <c r="Y3225" s="5"/>
      <c r="AB3225" s="5"/>
    </row>
    <row r="3226" ht="15.75" customHeight="1">
      <c r="A3226" s="17"/>
      <c r="B3226" s="5"/>
      <c r="C3226" s="5"/>
      <c r="M3226" s="5"/>
      <c r="N3226" s="5"/>
      <c r="O3226" s="5"/>
      <c r="S3226" s="5"/>
      <c r="T3226" s="5"/>
      <c r="AD3226" s="5"/>
      <c r="AH3226" s="5"/>
    </row>
    <row r="3227" ht="15.75" customHeight="1">
      <c r="A3227" s="17"/>
      <c r="B3227" s="5"/>
      <c r="C3227" s="5"/>
      <c r="D3227" s="5"/>
      <c r="M3227" s="5"/>
      <c r="N3227" s="5"/>
      <c r="AF3227" s="5"/>
      <c r="AG3227" s="5"/>
    </row>
    <row r="3228" ht="15.75" customHeight="1">
      <c r="A3228" s="17"/>
      <c r="B3228" s="5"/>
      <c r="C3228" s="5"/>
      <c r="S3228" s="5"/>
      <c r="T3228" s="5"/>
      <c r="Y3228" s="5"/>
      <c r="Z3228" s="5"/>
      <c r="AA3228" s="5"/>
      <c r="AC3228" s="5"/>
    </row>
    <row r="3229" ht="15.75" customHeight="1">
      <c r="A3229" s="17"/>
      <c r="B3229" s="5"/>
      <c r="C3229" s="5"/>
      <c r="D3229" s="5"/>
      <c r="M3229" s="5"/>
      <c r="N3229" s="5"/>
    </row>
    <row r="3230" ht="15.75" customHeight="1">
      <c r="A3230" s="17"/>
      <c r="B3230" s="5"/>
      <c r="C3230" s="5"/>
    </row>
    <row r="3231" ht="15.75" customHeight="1">
      <c r="A3231" s="17"/>
      <c r="B3231" s="5"/>
      <c r="C3231" s="5"/>
      <c r="D3231" s="5"/>
      <c r="G3231" s="5"/>
      <c r="H3231" s="5"/>
      <c r="O3231" s="5"/>
    </row>
    <row r="3232" ht="15.75" customHeight="1">
      <c r="A3232" s="17"/>
      <c r="B3232" s="5"/>
      <c r="C3232" s="5"/>
      <c r="M3232" s="5"/>
      <c r="N3232" s="5"/>
      <c r="P3232" s="5"/>
      <c r="S3232" s="5"/>
      <c r="T3232" s="5"/>
      <c r="W3232" s="5"/>
      <c r="X3232" s="5"/>
    </row>
    <row r="3233" ht="15.75" customHeight="1">
      <c r="A3233" s="17"/>
      <c r="B3233" s="5"/>
      <c r="C3233" s="5"/>
      <c r="D3233" s="5"/>
      <c r="K3233" s="5"/>
      <c r="L3233" s="5"/>
      <c r="O3233" s="5"/>
      <c r="Z3233" s="5"/>
      <c r="AA3233" s="5"/>
    </row>
    <row r="3234" ht="15.75" customHeight="1">
      <c r="A3234" s="17"/>
      <c r="B3234" s="5"/>
      <c r="C3234" s="5"/>
      <c r="G3234" s="5"/>
      <c r="H3234" s="5"/>
      <c r="M3234" s="5"/>
      <c r="N3234" s="5"/>
      <c r="AH3234" s="5"/>
    </row>
    <row r="3235" ht="15.75" customHeight="1">
      <c r="A3235" s="17"/>
      <c r="B3235" s="5"/>
      <c r="C3235" s="5"/>
      <c r="D3235" s="5"/>
      <c r="E3235" s="5"/>
      <c r="F3235" s="5"/>
      <c r="O3235" s="5"/>
      <c r="Q3235" s="5"/>
      <c r="R3235" s="5"/>
      <c r="Y3235" s="5"/>
      <c r="Z3235" s="5"/>
      <c r="AA3235" s="5"/>
      <c r="AC3235" s="5"/>
      <c r="AD3235" s="5"/>
      <c r="AF3235" s="5"/>
      <c r="AG3235" s="5"/>
    </row>
    <row r="3236" ht="15.75" customHeight="1">
      <c r="A3236" s="17"/>
      <c r="B3236" s="5"/>
      <c r="C3236" s="5"/>
      <c r="G3236" s="5"/>
      <c r="H3236" s="5"/>
      <c r="M3236" s="5"/>
      <c r="N3236" s="5"/>
      <c r="O3236" s="5"/>
      <c r="Q3236" s="5"/>
      <c r="R3236" s="5"/>
      <c r="S3236" s="5"/>
      <c r="T3236" s="5"/>
      <c r="U3236" s="5"/>
      <c r="V3236" s="5"/>
      <c r="Z3236" s="5"/>
      <c r="AA3236" s="5"/>
      <c r="AC3236" s="5"/>
      <c r="AD3236" s="5"/>
    </row>
    <row r="3237" ht="15.75" customHeight="1">
      <c r="A3237" s="17"/>
      <c r="B3237" s="5"/>
      <c r="C3237" s="5"/>
      <c r="D3237" s="5"/>
      <c r="E3237" s="5"/>
      <c r="F3237" s="5"/>
      <c r="G3237" s="5"/>
      <c r="H3237" s="5"/>
      <c r="I3237" s="5"/>
      <c r="J3237" s="5"/>
      <c r="M3237" s="5"/>
      <c r="N3237" s="5"/>
      <c r="O3237" s="5"/>
      <c r="Q3237" s="5"/>
      <c r="R3237" s="5"/>
      <c r="U3237" s="5"/>
      <c r="V3237" s="5"/>
      <c r="W3237" s="5"/>
      <c r="X3237" s="5"/>
      <c r="Z3237" s="5"/>
      <c r="AA3237" s="5"/>
      <c r="AC3237" s="5"/>
      <c r="AD3237" s="5"/>
      <c r="AF3237" s="5"/>
      <c r="AG3237" s="5"/>
    </row>
    <row r="3238" ht="15.75" customHeight="1">
      <c r="A3238" s="17"/>
      <c r="B3238" s="5"/>
      <c r="C3238" s="5"/>
      <c r="D3238" s="5"/>
      <c r="G3238" s="5"/>
      <c r="H3238" s="5"/>
      <c r="I3238" s="5"/>
      <c r="J3238" s="5"/>
      <c r="M3238" s="5"/>
      <c r="N3238" s="5"/>
      <c r="O3238" s="5"/>
      <c r="S3238" s="5"/>
      <c r="T3238" s="5"/>
      <c r="U3238" s="5"/>
      <c r="V3238" s="5"/>
      <c r="Y3238" s="5"/>
      <c r="Z3238" s="5"/>
      <c r="AA3238" s="5"/>
      <c r="AC3238" s="5"/>
    </row>
    <row r="3239" ht="15.75" customHeight="1">
      <c r="A3239" s="17"/>
      <c r="B3239" s="5"/>
      <c r="C3239" s="5"/>
      <c r="I3239" s="5"/>
      <c r="J3239" s="5"/>
      <c r="M3239" s="5"/>
      <c r="N3239" s="5"/>
      <c r="O3239" s="5"/>
      <c r="S3239" s="5"/>
      <c r="T3239" s="5"/>
    </row>
    <row r="3240" ht="15.75" customHeight="1">
      <c r="A3240" s="17"/>
      <c r="B3240" s="5"/>
      <c r="C3240" s="5"/>
      <c r="D3240" s="5"/>
      <c r="E3240" s="5"/>
      <c r="F3240" s="5"/>
      <c r="G3240" s="5"/>
      <c r="H3240" s="5"/>
      <c r="M3240" s="5"/>
      <c r="N3240" s="5"/>
      <c r="O3240" s="5"/>
      <c r="Q3240" s="5"/>
      <c r="R3240" s="5"/>
      <c r="S3240" s="5"/>
      <c r="T3240" s="5"/>
      <c r="W3240" s="5"/>
      <c r="X3240" s="5"/>
      <c r="Y3240" s="5"/>
      <c r="Z3240" s="5"/>
      <c r="AA3240" s="5"/>
      <c r="AC3240" s="5"/>
    </row>
    <row r="3241" ht="15.75" customHeight="1">
      <c r="A3241" s="17"/>
      <c r="B3241" s="5"/>
      <c r="C3241" s="5"/>
      <c r="O3241" s="5"/>
      <c r="S3241" s="5"/>
      <c r="T3241" s="5"/>
      <c r="AB3241" s="5"/>
    </row>
    <row r="3242" ht="15.75" customHeight="1">
      <c r="A3242" s="17"/>
      <c r="B3242" s="5"/>
      <c r="C3242" s="5"/>
      <c r="D3242" s="5"/>
      <c r="E3242" s="5"/>
      <c r="F3242" s="5"/>
      <c r="I3242" s="5"/>
      <c r="J3242" s="5"/>
      <c r="M3242" s="5"/>
      <c r="N3242" s="5"/>
      <c r="O3242" s="5"/>
      <c r="Y3242" s="5"/>
      <c r="Z3242" s="5"/>
      <c r="AA3242" s="5"/>
      <c r="AC3242" s="5"/>
      <c r="AF3242" s="5"/>
      <c r="AG3242" s="5"/>
    </row>
    <row r="3243" ht="15.75" customHeight="1">
      <c r="A3243" s="17"/>
      <c r="B3243" s="5"/>
      <c r="C3243" s="5"/>
      <c r="D3243" s="5"/>
      <c r="G3243" s="5"/>
      <c r="H3243" s="5"/>
      <c r="I3243" s="5"/>
      <c r="J3243" s="5"/>
      <c r="M3243" s="5"/>
      <c r="N3243" s="5"/>
      <c r="O3243" s="5"/>
      <c r="Q3243" s="5"/>
      <c r="R3243" s="5"/>
      <c r="S3243" s="5"/>
      <c r="T3243" s="5"/>
      <c r="Y3243" s="5"/>
      <c r="Z3243" s="5"/>
      <c r="AA3243" s="5"/>
      <c r="AD3243" s="5"/>
    </row>
    <row r="3244" ht="15.75" customHeight="1">
      <c r="A3244" s="17"/>
      <c r="B3244" s="5"/>
      <c r="C3244" s="5"/>
      <c r="D3244" s="5"/>
      <c r="G3244" s="5"/>
      <c r="H3244" s="5"/>
      <c r="M3244" s="5"/>
      <c r="N3244" s="5"/>
      <c r="O3244" s="5"/>
      <c r="AF3244" s="5"/>
      <c r="AG3244" s="5"/>
    </row>
    <row r="3245" ht="15.75" customHeight="1">
      <c r="A3245" s="17"/>
      <c r="B3245" s="5"/>
      <c r="C3245" s="5"/>
      <c r="D3245" s="5"/>
      <c r="E3245" s="5"/>
      <c r="F3245" s="5"/>
      <c r="M3245" s="5"/>
      <c r="N3245" s="5"/>
      <c r="W3245" s="5"/>
      <c r="X3245" s="5"/>
      <c r="Z3245" s="5"/>
      <c r="AA3245" s="5"/>
    </row>
    <row r="3246" ht="15.75" customHeight="1">
      <c r="A3246" s="17"/>
      <c r="B3246" s="5"/>
      <c r="C3246" s="5"/>
      <c r="I3246" s="5"/>
      <c r="J3246" s="5"/>
      <c r="M3246" s="5"/>
      <c r="N3246" s="5"/>
      <c r="Y3246" s="5"/>
      <c r="AD3246" s="5"/>
    </row>
    <row r="3247" ht="15.75" customHeight="1">
      <c r="A3247" s="17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C3247" s="5"/>
      <c r="AD3247" s="5"/>
      <c r="AF3247" s="5"/>
      <c r="AG3247" s="5"/>
    </row>
    <row r="3248" ht="15.75" customHeight="1">
      <c r="A3248" s="17"/>
      <c r="B3248" s="5"/>
      <c r="C3248" s="5"/>
      <c r="M3248" s="5"/>
      <c r="N3248" s="5"/>
      <c r="W3248" s="5"/>
      <c r="X3248" s="5"/>
    </row>
    <row r="3249" ht="15.75" customHeight="1">
      <c r="A3249" s="17"/>
      <c r="B3249" s="5"/>
      <c r="C3249" s="5"/>
      <c r="D3249" s="5"/>
      <c r="E3249" s="5"/>
      <c r="F3249" s="5"/>
      <c r="K3249" s="5"/>
      <c r="L3249" s="5"/>
      <c r="M3249" s="5"/>
      <c r="N3249" s="5"/>
      <c r="O3249" s="5"/>
      <c r="P3249" s="5"/>
      <c r="S3249" s="5"/>
      <c r="T3249" s="5"/>
      <c r="W3249" s="5"/>
      <c r="X3249" s="5"/>
    </row>
    <row r="3250" ht="15.75" customHeight="1">
      <c r="A3250" s="17"/>
      <c r="B3250" s="5"/>
      <c r="C3250" s="5"/>
      <c r="D3250" s="5"/>
      <c r="F3250" s="5"/>
      <c r="G3250" s="5"/>
      <c r="H3250" s="5"/>
      <c r="M3250" s="5"/>
      <c r="N3250" s="5"/>
      <c r="O3250" s="5"/>
      <c r="S3250" s="5"/>
      <c r="T3250" s="5"/>
      <c r="W3250" s="5"/>
      <c r="X3250" s="5"/>
      <c r="AD3250" s="5"/>
    </row>
    <row r="3251" ht="15.75" customHeight="1">
      <c r="A3251" s="17"/>
      <c r="B3251" s="5"/>
      <c r="C3251" s="5"/>
      <c r="D3251" s="5"/>
      <c r="M3251" s="5"/>
      <c r="N3251" s="5"/>
      <c r="Q3251" s="5"/>
      <c r="R3251" s="5"/>
      <c r="U3251" s="5"/>
      <c r="V3251" s="5"/>
      <c r="W3251" s="5"/>
      <c r="X3251" s="5"/>
      <c r="Z3251" s="5"/>
      <c r="AA3251" s="5"/>
      <c r="AB3251" s="5"/>
      <c r="AC3251" s="5"/>
    </row>
    <row r="3252" ht="15.75" customHeight="1">
      <c r="A3252" s="17"/>
      <c r="B3252" s="5"/>
      <c r="C3252" s="5"/>
      <c r="D3252" s="5"/>
      <c r="E3252" s="5"/>
      <c r="F3252" s="5"/>
      <c r="I3252" s="5"/>
      <c r="J3252" s="5"/>
      <c r="K3252" s="5"/>
      <c r="L3252" s="5"/>
      <c r="M3252" s="5"/>
      <c r="N3252" s="5"/>
      <c r="O3252" s="5"/>
      <c r="Q3252" s="5"/>
      <c r="R3252" s="5"/>
      <c r="S3252" s="5"/>
      <c r="T3252" s="5"/>
      <c r="W3252" s="5"/>
      <c r="X3252" s="5"/>
      <c r="Z3252" s="5"/>
      <c r="AA3252" s="5"/>
      <c r="AC3252" s="5"/>
    </row>
    <row r="3253" ht="15.75" customHeight="1">
      <c r="A3253" s="17"/>
      <c r="B3253" s="5"/>
      <c r="C3253" s="5"/>
      <c r="D3253" s="5"/>
      <c r="G3253" s="5"/>
      <c r="H3253" s="5"/>
      <c r="M3253" s="5"/>
      <c r="N3253" s="5"/>
      <c r="O3253" s="5"/>
      <c r="Q3253" s="5"/>
      <c r="R3253" s="5"/>
      <c r="S3253" s="5"/>
      <c r="T3253" s="5"/>
      <c r="U3253" s="5"/>
      <c r="V3253" s="5"/>
      <c r="W3253" s="5"/>
      <c r="X3253" s="5"/>
      <c r="Z3253" s="5"/>
      <c r="AA3253" s="5"/>
      <c r="AC3253" s="5"/>
      <c r="AD3253" s="5"/>
    </row>
    <row r="3254" ht="15.75" customHeight="1">
      <c r="A3254" s="17"/>
      <c r="B3254" s="5"/>
      <c r="C3254" s="5"/>
      <c r="D3254" s="5"/>
      <c r="M3254" s="5"/>
      <c r="N3254" s="5"/>
      <c r="O3254" s="5"/>
      <c r="W3254" s="5"/>
      <c r="X3254" s="5"/>
      <c r="Z3254" s="5"/>
      <c r="AA3254" s="5"/>
    </row>
    <row r="3255" ht="15.75" customHeight="1">
      <c r="A3255" s="17"/>
      <c r="B3255" s="5"/>
      <c r="C3255" s="5"/>
      <c r="D3255" s="5"/>
      <c r="E3255" s="5"/>
      <c r="F3255" s="5"/>
      <c r="I3255" s="5"/>
      <c r="J3255" s="5"/>
      <c r="M3255" s="5"/>
      <c r="N3255" s="5"/>
      <c r="O3255" s="5"/>
      <c r="Q3255" s="5"/>
      <c r="R3255" s="5"/>
      <c r="S3255" s="5"/>
      <c r="T3255" s="5"/>
      <c r="W3255" s="5"/>
      <c r="X3255" s="5"/>
      <c r="Z3255" s="5"/>
      <c r="AA3255" s="5"/>
      <c r="AC3255" s="5"/>
    </row>
    <row r="3256" ht="15.75" customHeight="1">
      <c r="A3256" s="17"/>
      <c r="B3256" s="5"/>
      <c r="C3256" s="5"/>
      <c r="D3256" s="5"/>
      <c r="E3256" s="5"/>
      <c r="F3256" s="5"/>
      <c r="I3256" s="5"/>
      <c r="J3256" s="5"/>
      <c r="M3256" s="5"/>
      <c r="N3256" s="5"/>
      <c r="Q3256" s="5"/>
      <c r="R3256" s="5"/>
      <c r="S3256" s="5"/>
      <c r="T3256" s="5"/>
      <c r="W3256" s="5"/>
      <c r="X3256" s="5"/>
      <c r="Y3256" s="5"/>
    </row>
    <row r="3257" ht="15.75" customHeight="1">
      <c r="A3257" s="17"/>
      <c r="B3257" s="5"/>
      <c r="C3257" s="5"/>
      <c r="D3257" s="5"/>
      <c r="E3257" s="5"/>
      <c r="F3257" s="5"/>
      <c r="G3257" s="5"/>
      <c r="H3257" s="5"/>
      <c r="M3257" s="5"/>
      <c r="N3257" s="5"/>
      <c r="O3257" s="5"/>
      <c r="S3257" s="5"/>
      <c r="T3257" s="5"/>
      <c r="W3257" s="5"/>
      <c r="X3257" s="5"/>
      <c r="Y3257" s="5"/>
      <c r="Z3257" s="5"/>
      <c r="AA3257" s="5"/>
      <c r="AC3257" s="5"/>
    </row>
    <row r="3258" ht="15.75" customHeight="1">
      <c r="A3258" s="17"/>
      <c r="B3258" s="5"/>
      <c r="C3258" s="5"/>
      <c r="D3258" s="5"/>
      <c r="M3258" s="5"/>
      <c r="N3258" s="5"/>
      <c r="O3258" s="5"/>
    </row>
    <row r="3259" ht="15.75" customHeight="1">
      <c r="A3259" s="17"/>
      <c r="B3259" s="5"/>
      <c r="C3259" s="5"/>
      <c r="M3259" s="5"/>
      <c r="N3259" s="5"/>
    </row>
    <row r="3260" ht="15.75" customHeight="1">
      <c r="A3260" s="17"/>
      <c r="B3260" s="5"/>
      <c r="C3260" s="5"/>
      <c r="E3260" s="5"/>
      <c r="F3260" s="5"/>
    </row>
    <row r="3261" ht="15.75" customHeight="1">
      <c r="A3261" s="17"/>
      <c r="B3261" s="5"/>
      <c r="C3261" s="5"/>
      <c r="M3261" s="5"/>
      <c r="N3261" s="5"/>
      <c r="W3261" s="5"/>
      <c r="X3261" s="5"/>
      <c r="AD3261" s="5"/>
    </row>
    <row r="3262" ht="15.75" customHeight="1">
      <c r="A3262" s="17"/>
      <c r="B3262" s="5"/>
      <c r="C3262" s="5"/>
      <c r="D3262" s="5"/>
      <c r="E3262" s="5"/>
      <c r="F3262" s="5"/>
      <c r="M3262" s="5"/>
      <c r="N3262" s="5"/>
      <c r="O3262" s="5"/>
      <c r="Q3262" s="5"/>
      <c r="R3262" s="5"/>
      <c r="W3262" s="5"/>
      <c r="X3262" s="5"/>
      <c r="Z3262" s="5"/>
      <c r="AA3262" s="5"/>
      <c r="AF3262" s="5"/>
      <c r="AG3262" s="5"/>
    </row>
    <row r="3263" ht="15.75" customHeight="1">
      <c r="A3263" s="17"/>
      <c r="B3263" s="5"/>
      <c r="C3263" s="5"/>
      <c r="D3263" s="5"/>
      <c r="E3263" s="5"/>
      <c r="F3263" s="5"/>
      <c r="M3263" s="5"/>
      <c r="N3263" s="5"/>
      <c r="O3263" s="5"/>
      <c r="Q3263" s="5"/>
      <c r="R3263" s="5"/>
      <c r="U3263" s="5"/>
      <c r="V3263" s="5"/>
      <c r="W3263" s="5"/>
      <c r="X3263" s="5"/>
      <c r="Z3263" s="5"/>
      <c r="AA3263" s="5"/>
      <c r="AC3263" s="5"/>
      <c r="AF3263" s="5"/>
      <c r="AG3263" s="5"/>
    </row>
    <row r="3264" ht="15.75" customHeight="1">
      <c r="A3264" s="17"/>
      <c r="B3264" s="5"/>
      <c r="C3264" s="5"/>
      <c r="D3264" s="5"/>
      <c r="E3264" s="5"/>
      <c r="F3264" s="5"/>
      <c r="O3264" s="5"/>
      <c r="Q3264" s="5"/>
      <c r="R3264" s="5"/>
      <c r="S3264" s="5"/>
      <c r="T3264" s="5"/>
      <c r="Y3264" s="5"/>
      <c r="Z3264" s="5"/>
      <c r="AA3264" s="5"/>
      <c r="AC3264" s="5"/>
      <c r="AD3264" s="5"/>
    </row>
    <row r="3265" ht="15.75" customHeight="1">
      <c r="A3265" s="17"/>
      <c r="B3265" s="5"/>
      <c r="C3265" s="5"/>
      <c r="E3265" s="5"/>
      <c r="F3265" s="5"/>
      <c r="M3265" s="5"/>
      <c r="N3265" s="5"/>
      <c r="Q3265" s="5"/>
      <c r="R3265" s="5"/>
      <c r="Y3265" s="5"/>
      <c r="Z3265" s="5"/>
      <c r="AA3265" s="5"/>
      <c r="AC3265" s="5"/>
      <c r="AD3265" s="5"/>
    </row>
    <row r="3266" ht="15.75" customHeight="1">
      <c r="A3266" s="17"/>
      <c r="B3266" s="5"/>
      <c r="C3266" s="5"/>
      <c r="D3266" s="5"/>
      <c r="K3266" s="5"/>
      <c r="L3266" s="5"/>
      <c r="M3266" s="5"/>
      <c r="N3266" s="5"/>
      <c r="O3266" s="5"/>
      <c r="W3266" s="5"/>
      <c r="X3266" s="5"/>
      <c r="AD3266" s="5"/>
    </row>
    <row r="3267" ht="15.75" customHeight="1">
      <c r="A3267" s="17"/>
      <c r="B3267" s="5"/>
      <c r="C3267" s="5"/>
      <c r="D3267" s="5"/>
      <c r="G3267" s="5"/>
      <c r="H3267" s="5"/>
      <c r="M3267" s="5"/>
      <c r="N3267" s="5"/>
      <c r="O3267" s="5"/>
      <c r="U3267" s="5"/>
      <c r="V3267" s="5"/>
      <c r="W3267" s="5"/>
      <c r="X3267" s="5"/>
    </row>
    <row r="3268" ht="15.75" customHeight="1">
      <c r="A3268" s="17"/>
      <c r="B3268" s="5"/>
      <c r="C3268" s="5"/>
      <c r="D3268" s="5"/>
      <c r="M3268" s="5"/>
      <c r="N3268" s="5"/>
      <c r="S3268" s="5"/>
      <c r="T3268" s="5"/>
    </row>
    <row r="3269" ht="15.75" customHeight="1">
      <c r="A3269" s="17"/>
      <c r="B3269" s="5"/>
      <c r="C3269" s="5"/>
      <c r="S3269" s="5"/>
      <c r="T3269" s="5"/>
      <c r="W3269" s="5"/>
      <c r="X3269" s="5"/>
    </row>
    <row r="3270" ht="15.75" customHeight="1">
      <c r="A3270" s="17"/>
      <c r="B3270" s="5"/>
      <c r="C3270" s="5"/>
      <c r="D3270" s="5"/>
      <c r="E3270" s="5"/>
      <c r="F3270" s="5"/>
      <c r="M3270" s="5"/>
      <c r="N3270" s="5"/>
      <c r="O3270" s="5"/>
      <c r="Q3270" s="5"/>
      <c r="R3270" s="5"/>
      <c r="S3270" s="5"/>
      <c r="T3270" s="5"/>
      <c r="U3270" s="5"/>
      <c r="V3270" s="5"/>
      <c r="W3270" s="5"/>
      <c r="X3270" s="5"/>
    </row>
    <row r="3271" ht="15.75" customHeight="1">
      <c r="A3271" s="17"/>
      <c r="B3271" s="5"/>
      <c r="C3271" s="5"/>
      <c r="D3271" s="5"/>
      <c r="M3271" s="5"/>
      <c r="N3271" s="5"/>
      <c r="O3271" s="5"/>
      <c r="Q3271" s="5"/>
      <c r="R3271" s="5"/>
      <c r="W3271" s="5"/>
      <c r="X3271" s="5"/>
      <c r="Z3271" s="5"/>
      <c r="AA3271" s="5"/>
      <c r="AC3271" s="5"/>
      <c r="AH3271" s="5"/>
    </row>
    <row r="3272" ht="15.75" customHeight="1">
      <c r="A3272" s="17"/>
      <c r="B3272" s="5"/>
      <c r="C3272" s="5"/>
      <c r="D3272" s="5"/>
      <c r="M3272" s="5"/>
      <c r="N3272" s="5"/>
      <c r="Q3272" s="5"/>
      <c r="R3272" s="5"/>
      <c r="U3272" s="5"/>
      <c r="V3272" s="5"/>
      <c r="AC3272" s="5"/>
    </row>
    <row r="3273" ht="15.75" customHeight="1">
      <c r="A3273" s="17"/>
      <c r="B3273" s="5"/>
      <c r="C3273" s="5"/>
      <c r="D3273" s="5"/>
      <c r="E3273" s="5"/>
      <c r="F3273" s="5"/>
      <c r="G3273" s="5"/>
      <c r="H3273" s="5"/>
      <c r="M3273" s="5"/>
      <c r="N3273" s="5"/>
      <c r="O3273" s="5"/>
      <c r="S3273" s="5"/>
      <c r="T3273" s="5"/>
      <c r="Y3273" s="5"/>
      <c r="Z3273" s="5"/>
      <c r="AA3273" s="5"/>
      <c r="AC3273" s="5"/>
      <c r="AH3273" s="5"/>
    </row>
    <row r="3274" ht="15.75" customHeight="1">
      <c r="A3274" s="17"/>
      <c r="B3274" s="5"/>
      <c r="C3274" s="5"/>
      <c r="D3274" s="5"/>
      <c r="I3274" s="5"/>
      <c r="J3274" s="5"/>
      <c r="M3274" s="5"/>
      <c r="N3274" s="5"/>
      <c r="O3274" s="5"/>
      <c r="S3274" s="5"/>
      <c r="T3274" s="5"/>
      <c r="W3274" s="5"/>
      <c r="X3274" s="5"/>
      <c r="Y3274" s="5"/>
      <c r="Z3274" s="5"/>
      <c r="AA3274" s="5"/>
      <c r="AD3274" s="5"/>
      <c r="AF3274" s="5"/>
      <c r="AG3274" s="5"/>
    </row>
    <row r="3275" ht="15.75" customHeight="1">
      <c r="A3275" s="17"/>
      <c r="B3275" s="5"/>
      <c r="C3275" s="5"/>
      <c r="D3275" s="5"/>
      <c r="G3275" s="5"/>
      <c r="H3275" s="5"/>
      <c r="M3275" s="5"/>
      <c r="N3275" s="5"/>
      <c r="O3275" s="5"/>
      <c r="AF3275" s="5"/>
      <c r="AG3275" s="5"/>
    </row>
    <row r="3276" ht="15.75" customHeight="1">
      <c r="A3276" s="17"/>
      <c r="B3276" s="5"/>
      <c r="C3276" s="5"/>
      <c r="D3276" s="5"/>
      <c r="E3276" s="5"/>
      <c r="F3276" s="5"/>
      <c r="M3276" s="5"/>
      <c r="N3276" s="5"/>
      <c r="Y3276" s="5"/>
      <c r="AD3276" s="5"/>
      <c r="AF3276" s="5"/>
      <c r="AG3276" s="5"/>
    </row>
    <row r="3277" ht="15.75" customHeight="1">
      <c r="A3277" s="17"/>
      <c r="B3277" s="5"/>
      <c r="C3277" s="5"/>
      <c r="D3277" s="5"/>
      <c r="S3277" s="5"/>
      <c r="T3277" s="5"/>
      <c r="W3277" s="5"/>
      <c r="X3277" s="5"/>
      <c r="Y3277" s="5"/>
      <c r="AH3277" s="5"/>
    </row>
    <row r="3278" ht="15.75" customHeight="1">
      <c r="A3278" s="17"/>
      <c r="B3278" s="5"/>
      <c r="C3278" s="5"/>
      <c r="D3278" s="5"/>
      <c r="M3278" s="5"/>
      <c r="N3278" s="5"/>
      <c r="S3278" s="5"/>
      <c r="T3278" s="5"/>
      <c r="W3278" s="5"/>
      <c r="X3278" s="5"/>
      <c r="Z3278" s="5"/>
      <c r="AA3278" s="5"/>
      <c r="AC3278" s="5"/>
    </row>
    <row r="3279" ht="15.75" customHeight="1">
      <c r="A3279" s="17"/>
      <c r="B3279" s="5"/>
      <c r="C3279" s="5"/>
      <c r="D3279" s="5"/>
      <c r="S3279" s="5"/>
      <c r="T3279" s="5"/>
      <c r="AC3279" s="5"/>
      <c r="AF3279" s="5"/>
      <c r="AG3279" s="5"/>
    </row>
    <row r="3280" ht="15.75" customHeight="1">
      <c r="A3280" s="17"/>
      <c r="B3280" s="5"/>
      <c r="C3280" s="5"/>
      <c r="G3280" s="5"/>
      <c r="H3280" s="5"/>
      <c r="I3280" s="5"/>
      <c r="J3280" s="5"/>
      <c r="K3280" s="5"/>
      <c r="L3280" s="5"/>
    </row>
    <row r="3281" ht="15.75" customHeight="1">
      <c r="A3281" s="17"/>
      <c r="B3281" s="5"/>
      <c r="C3281" s="5"/>
      <c r="W3281" s="5"/>
      <c r="X3281" s="5"/>
    </row>
    <row r="3282" ht="15.75" customHeight="1">
      <c r="A3282" s="17"/>
      <c r="B3282" s="5"/>
      <c r="C3282" s="5"/>
      <c r="D3282" s="5"/>
      <c r="E3282" s="5"/>
      <c r="F3282" s="5"/>
      <c r="G3282" s="5"/>
      <c r="H3282" s="5"/>
      <c r="M3282" s="5"/>
      <c r="N3282" s="5"/>
      <c r="O3282" s="5"/>
      <c r="Q3282" s="5"/>
      <c r="R3282" s="5"/>
      <c r="Z3282" s="5"/>
      <c r="AA3282" s="5"/>
    </row>
    <row r="3283" ht="15.75" customHeight="1">
      <c r="A3283" s="17"/>
      <c r="B3283" s="5"/>
      <c r="C3283" s="5"/>
      <c r="I3283" s="5"/>
      <c r="J3283" s="5"/>
      <c r="S3283" s="5"/>
      <c r="T3283" s="5"/>
      <c r="U3283" s="5"/>
      <c r="V3283" s="5"/>
      <c r="Y3283" s="5"/>
      <c r="AB3283" s="5"/>
    </row>
    <row r="3284" ht="15.75" customHeight="1">
      <c r="A3284" s="17"/>
      <c r="B3284" s="5"/>
      <c r="C3284" s="5"/>
      <c r="G3284" s="5"/>
      <c r="H3284" s="5"/>
    </row>
    <row r="3285" ht="15.75" customHeight="1">
      <c r="A3285" s="17"/>
      <c r="B3285" s="5"/>
      <c r="C3285" s="5"/>
      <c r="D3285" s="5"/>
    </row>
    <row r="3286" ht="15.75" customHeight="1">
      <c r="A3286" s="17"/>
      <c r="B3286" s="5"/>
      <c r="C3286" s="5"/>
      <c r="S3286" s="5"/>
      <c r="T3286" s="5"/>
    </row>
    <row r="3287" ht="15.75" customHeight="1">
      <c r="A3287" s="17"/>
      <c r="B3287" s="5"/>
      <c r="C3287" s="5"/>
    </row>
    <row r="3288" ht="15.75" customHeight="1">
      <c r="A3288" s="17"/>
      <c r="B3288" s="5"/>
      <c r="C3288" s="5"/>
      <c r="E3288" s="5"/>
      <c r="F3288" s="5"/>
      <c r="G3288" s="5"/>
      <c r="H3288" s="5"/>
      <c r="M3288" s="5"/>
      <c r="N3288" s="5"/>
      <c r="Q3288" s="5"/>
      <c r="R3288" s="5"/>
      <c r="Y3288" s="5"/>
      <c r="Z3288" s="5"/>
      <c r="AA3288" s="5"/>
      <c r="AB3288" s="5"/>
      <c r="AD3288" s="5"/>
    </row>
    <row r="3289" ht="15.75" customHeight="1">
      <c r="A3289" s="17"/>
      <c r="B3289" s="5"/>
      <c r="C3289" s="5"/>
      <c r="O3289" s="5"/>
      <c r="W3289" s="5"/>
      <c r="X3289" s="5"/>
      <c r="AC3289" s="5"/>
    </row>
    <row r="3290" ht="15.75" customHeight="1">
      <c r="A3290" s="17"/>
      <c r="B3290" s="5"/>
      <c r="C3290" s="5"/>
      <c r="E3290" s="5"/>
      <c r="F3290" s="5"/>
      <c r="M3290" s="5"/>
      <c r="N3290" s="5"/>
      <c r="AC3290" s="5"/>
    </row>
    <row r="3291" ht="15.75" customHeight="1">
      <c r="A3291" s="17"/>
      <c r="B3291" s="5"/>
      <c r="C3291" s="5"/>
      <c r="D3291" s="5"/>
    </row>
    <row r="3292" ht="15.75" customHeight="1">
      <c r="A3292" s="17"/>
      <c r="B3292" s="5"/>
      <c r="C3292" s="5"/>
      <c r="Y3292" s="5"/>
      <c r="Z3292" s="5"/>
      <c r="AA3292" s="5"/>
    </row>
    <row r="3293" ht="15.75" customHeight="1">
      <c r="A3293" s="17"/>
      <c r="B3293" s="5"/>
      <c r="C3293" s="5"/>
      <c r="AF3293" s="5"/>
      <c r="AG3293" s="5"/>
      <c r="AH3293" s="5"/>
    </row>
    <row r="3294" ht="15.75" customHeight="1">
      <c r="A3294" s="17"/>
      <c r="B3294" s="5"/>
      <c r="C3294" s="5"/>
      <c r="D3294" s="5"/>
      <c r="G3294" s="5"/>
      <c r="H3294" s="5"/>
      <c r="M3294" s="5"/>
      <c r="N3294" s="5"/>
      <c r="O3294" s="5"/>
      <c r="U3294" s="5"/>
      <c r="V3294" s="5"/>
      <c r="Y3294" s="5"/>
      <c r="Z3294" s="5"/>
      <c r="AA3294" s="5"/>
      <c r="AF3294" s="5"/>
      <c r="AG3294" s="5"/>
    </row>
    <row r="3295" ht="15.75" customHeight="1">
      <c r="A3295" s="17"/>
      <c r="B3295" s="5"/>
      <c r="C3295" s="5"/>
      <c r="E3295" s="5"/>
      <c r="F3295" s="5"/>
      <c r="I3295" s="5"/>
      <c r="J3295" s="5"/>
      <c r="M3295" s="5"/>
      <c r="N3295" s="5"/>
      <c r="O3295" s="5"/>
      <c r="S3295" s="5"/>
      <c r="T3295" s="5"/>
      <c r="W3295" s="5"/>
      <c r="X3295" s="5"/>
      <c r="Z3295" s="5"/>
      <c r="AA3295" s="5"/>
      <c r="AD3295" s="5"/>
    </row>
    <row r="3296" ht="15.75" customHeight="1">
      <c r="A3296" s="17"/>
      <c r="B3296" s="5"/>
      <c r="C3296" s="5"/>
      <c r="M3296" s="5"/>
      <c r="N3296" s="5"/>
      <c r="P3296" s="5"/>
      <c r="Q3296" s="5"/>
      <c r="R3296" s="5"/>
      <c r="W3296" s="5"/>
      <c r="X3296" s="5"/>
    </row>
    <row r="3297" ht="15.75" customHeight="1">
      <c r="A3297" s="17"/>
      <c r="B3297" s="5"/>
      <c r="C3297" s="5"/>
      <c r="I3297" s="5"/>
      <c r="J3297" s="5"/>
      <c r="M3297" s="5"/>
      <c r="N3297" s="5"/>
      <c r="Q3297" s="5"/>
      <c r="R3297" s="5"/>
    </row>
    <row r="3298" ht="15.75" customHeight="1">
      <c r="A3298" s="17"/>
      <c r="B3298" s="5"/>
      <c r="C3298" s="5"/>
      <c r="G3298" s="5"/>
      <c r="H3298" s="5"/>
      <c r="Z3298" s="5"/>
      <c r="AA3298" s="5"/>
    </row>
    <row r="3299" ht="15.75" customHeight="1">
      <c r="A3299" s="17"/>
      <c r="B3299" s="5"/>
      <c r="C3299" s="5"/>
      <c r="M3299" s="5"/>
      <c r="N3299" s="5"/>
      <c r="O3299" s="5"/>
      <c r="AC3299" s="5"/>
    </row>
    <row r="3300" ht="15.75" customHeight="1">
      <c r="A3300" s="17"/>
      <c r="B3300" s="5"/>
      <c r="C3300" s="5"/>
      <c r="D3300" s="5"/>
      <c r="E3300" s="5"/>
      <c r="F3300" s="5"/>
      <c r="G3300" s="5"/>
      <c r="H3300" s="5"/>
      <c r="M3300" s="5"/>
      <c r="N3300" s="5"/>
      <c r="O3300" s="5"/>
      <c r="Q3300" s="5"/>
      <c r="R3300" s="5"/>
      <c r="W3300" s="5"/>
      <c r="X3300" s="5"/>
      <c r="Y3300" s="5"/>
      <c r="Z3300" s="5"/>
      <c r="AA3300" s="5"/>
      <c r="AC3300" s="5"/>
      <c r="AD3300" s="5"/>
    </row>
    <row r="3301" ht="15.75" customHeight="1">
      <c r="A3301" s="17"/>
      <c r="B3301" s="5"/>
      <c r="C3301" s="5"/>
      <c r="D3301" s="5"/>
      <c r="E3301" s="5"/>
      <c r="F3301" s="5"/>
      <c r="M3301" s="5"/>
      <c r="N3301" s="5"/>
      <c r="Q3301" s="5"/>
      <c r="R3301" s="5"/>
      <c r="S3301" s="5"/>
      <c r="T3301" s="5"/>
      <c r="Y3301" s="5"/>
      <c r="AC3301" s="5"/>
    </row>
    <row r="3302" ht="15.75" customHeight="1">
      <c r="A3302" s="17"/>
      <c r="B3302" s="5"/>
      <c r="C3302" s="5"/>
      <c r="D3302" s="5"/>
      <c r="G3302" s="5"/>
      <c r="H3302" s="5"/>
      <c r="M3302" s="5"/>
      <c r="N3302" s="5"/>
      <c r="S3302" s="5"/>
      <c r="T3302" s="5"/>
      <c r="W3302" s="5"/>
      <c r="X3302" s="5"/>
      <c r="AF3302" s="5"/>
      <c r="AG3302" s="5"/>
    </row>
    <row r="3303" ht="15.75" customHeight="1">
      <c r="A3303" s="17"/>
      <c r="B3303" s="5"/>
      <c r="C3303" s="5"/>
      <c r="Q3303" s="5"/>
      <c r="R3303" s="5"/>
    </row>
    <row r="3304" ht="15.75" customHeight="1">
      <c r="A3304" s="17"/>
      <c r="B3304" s="5"/>
      <c r="C3304" s="5"/>
      <c r="M3304" s="5"/>
      <c r="N3304" s="5"/>
      <c r="O3304" s="5"/>
      <c r="P3304" s="5"/>
      <c r="Z3304" s="5"/>
      <c r="AA3304" s="5"/>
      <c r="AC3304" s="5"/>
      <c r="AH3304" s="5"/>
    </row>
    <row r="3305" ht="15.75" customHeight="1">
      <c r="A3305" s="17"/>
      <c r="B3305" s="5"/>
      <c r="C3305" s="5"/>
      <c r="D3305" s="5"/>
      <c r="O3305" s="5"/>
      <c r="P3305" s="5"/>
      <c r="Y3305" s="5"/>
      <c r="AC3305" s="5"/>
    </row>
    <row r="3306" ht="15.75" customHeight="1">
      <c r="A3306" s="17"/>
      <c r="B3306" s="5"/>
      <c r="C3306" s="5"/>
      <c r="E3306" s="5"/>
      <c r="F3306" s="5"/>
      <c r="G3306" s="5"/>
      <c r="H3306" s="5"/>
      <c r="M3306" s="5"/>
      <c r="N3306" s="5"/>
      <c r="W3306" s="5"/>
      <c r="X3306" s="5"/>
      <c r="AC3306" s="5"/>
    </row>
    <row r="3307" ht="15.75" customHeight="1">
      <c r="A3307" s="17"/>
      <c r="B3307" s="5"/>
      <c r="C3307" s="5"/>
      <c r="M3307" s="5"/>
      <c r="N3307" s="5"/>
      <c r="O3307" s="5"/>
    </row>
    <row r="3308" ht="15.75" customHeight="1">
      <c r="A3308" s="17"/>
      <c r="B3308" s="5"/>
      <c r="C3308" s="5"/>
    </row>
    <row r="3309" ht="15.75" customHeight="1">
      <c r="A3309" s="17"/>
      <c r="B3309" s="5"/>
      <c r="C3309" s="5"/>
      <c r="D3309" s="5"/>
      <c r="I3309" s="5"/>
      <c r="J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Y3309" s="5"/>
      <c r="Z3309" s="5"/>
      <c r="AA3309" s="5"/>
      <c r="AD3309" s="5"/>
    </row>
    <row r="3310" ht="15.75" customHeight="1">
      <c r="A3310" s="17"/>
      <c r="B3310" s="5"/>
      <c r="C3310" s="5"/>
      <c r="D3310" s="5"/>
      <c r="M3310" s="5"/>
      <c r="N3310" s="5"/>
      <c r="O3310" s="5"/>
      <c r="P3310" s="5"/>
      <c r="Q3310" s="5"/>
      <c r="T3310" s="5"/>
      <c r="U3310" s="5"/>
      <c r="AA3310" s="5"/>
      <c r="AD3310" s="5"/>
      <c r="AF3310" s="5"/>
      <c r="AG3310" s="5"/>
    </row>
    <row r="3311" ht="15.75" customHeight="1">
      <c r="A3311" s="17"/>
      <c r="B3311" s="5"/>
      <c r="C3311" s="5"/>
      <c r="D3311" s="5"/>
      <c r="G3311" s="5"/>
      <c r="I3311" s="5"/>
      <c r="M3311" s="5"/>
      <c r="N3311" s="5"/>
      <c r="O3311" s="5"/>
      <c r="Q3311" s="5"/>
      <c r="Y3311" s="5"/>
      <c r="Z3311" s="5"/>
      <c r="AC3311" s="5"/>
      <c r="AD3311" s="5"/>
    </row>
    <row r="3312" ht="15.75" customHeight="1">
      <c r="A3312" s="17"/>
      <c r="B3312" s="5"/>
      <c r="C3312" s="5"/>
      <c r="I3312" s="5"/>
      <c r="M3312" s="5"/>
      <c r="N3312" s="5"/>
      <c r="O3312" s="5"/>
      <c r="P3312" s="5"/>
      <c r="Q3312" s="5"/>
      <c r="S3312" s="5"/>
      <c r="T3312" s="5"/>
      <c r="U3312" s="5"/>
      <c r="W3312" s="5"/>
      <c r="Y3312" s="5"/>
      <c r="Z3312" s="5"/>
      <c r="AC3312" s="5"/>
      <c r="AD3312" s="5"/>
    </row>
    <row r="3313" ht="15.75" customHeight="1">
      <c r="A3313" s="17"/>
      <c r="B3313" s="5"/>
      <c r="C3313" s="5"/>
      <c r="D3313" s="5"/>
      <c r="G3313" s="5"/>
      <c r="I3313" s="5"/>
      <c r="M3313" s="5"/>
      <c r="N3313" s="5"/>
      <c r="O3313" s="5"/>
      <c r="P3313" s="5"/>
      <c r="Q3313" s="5"/>
      <c r="S3313" s="5"/>
      <c r="U3313" s="5"/>
      <c r="W3313" s="5"/>
      <c r="Z3313" s="5"/>
      <c r="AD3313" s="5"/>
    </row>
    <row r="3314" ht="15.75" customHeight="1">
      <c r="A3314" s="17"/>
      <c r="B3314" s="5"/>
      <c r="C3314" s="5"/>
      <c r="D3314" s="5"/>
      <c r="N3314" s="5"/>
      <c r="P3314" s="5"/>
      <c r="W3314" s="5"/>
      <c r="Z3314" s="5"/>
    </row>
    <row r="3315" ht="15.75" customHeight="1">
      <c r="A3315" s="17"/>
      <c r="B3315" s="5"/>
      <c r="C3315" s="5"/>
      <c r="K3315" s="5"/>
    </row>
    <row r="3316" ht="15.75" customHeight="1">
      <c r="A3316" s="17"/>
      <c r="B3316" s="5"/>
      <c r="C3316" s="5"/>
      <c r="D3316" s="5"/>
      <c r="M3316" s="5"/>
      <c r="O3316" s="5"/>
      <c r="P3316" s="5"/>
      <c r="Q3316" s="5"/>
      <c r="S3316" s="5"/>
      <c r="W3316" s="5"/>
    </row>
    <row r="3317" ht="15.75" customHeight="1">
      <c r="A3317" s="17"/>
      <c r="B3317" s="5"/>
      <c r="C3317" s="5"/>
      <c r="M3317" s="5"/>
      <c r="O3317" s="5"/>
      <c r="W3317" s="5"/>
      <c r="Z3317" s="5"/>
      <c r="AG3317" s="5"/>
    </row>
    <row r="3318" ht="15.75" customHeight="1">
      <c r="A3318" s="17"/>
      <c r="B3318" s="5"/>
      <c r="C3318" s="5"/>
    </row>
    <row r="3319" ht="15.75" customHeight="1">
      <c r="A3319" s="17"/>
      <c r="B3319" s="5"/>
      <c r="C3319" s="5"/>
      <c r="D3319" s="5"/>
      <c r="G3319" s="5"/>
      <c r="M3319" s="5"/>
      <c r="N3319" s="5"/>
      <c r="O3319" s="5"/>
      <c r="P3319" s="5"/>
      <c r="S3319" s="5"/>
      <c r="U3319" s="5"/>
      <c r="W3319" s="5"/>
      <c r="Y3319" s="5"/>
      <c r="Z3319" s="5"/>
      <c r="AC3319" s="5"/>
    </row>
    <row r="3320" ht="15.75" customHeight="1">
      <c r="A3320" s="17"/>
      <c r="B3320" s="5"/>
      <c r="C3320" s="5"/>
      <c r="D3320" s="5"/>
      <c r="M3320" s="5"/>
      <c r="O3320" s="5"/>
      <c r="W3320" s="5"/>
      <c r="Z3320" s="5"/>
    </row>
    <row r="3321" ht="15.75" customHeight="1">
      <c r="A3321" s="17"/>
      <c r="B3321" s="5"/>
      <c r="C3321" s="5"/>
      <c r="D3321" s="5"/>
      <c r="M3321" s="5"/>
    </row>
    <row r="3322" ht="15.75" customHeight="1">
      <c r="A3322" s="17"/>
      <c r="B3322" s="5"/>
      <c r="C3322" s="5"/>
      <c r="D3322" s="5"/>
      <c r="M3322" s="5"/>
      <c r="O3322" s="5"/>
      <c r="P3322" s="5"/>
      <c r="S3322" s="5"/>
      <c r="W3322" s="5"/>
      <c r="Z3322" s="5"/>
      <c r="AC3322" s="5"/>
      <c r="AG3322" s="5"/>
    </row>
    <row r="3323" ht="15.75" customHeight="1">
      <c r="A3323" s="17"/>
      <c r="B3323" s="5"/>
      <c r="C3323" s="5"/>
      <c r="D3323" s="5"/>
      <c r="F3323" s="5"/>
      <c r="G3323" s="5"/>
      <c r="M3323" s="5"/>
      <c r="N3323" s="5"/>
      <c r="O3323" s="5"/>
      <c r="P3323" s="5"/>
      <c r="S3323" s="5"/>
      <c r="Y3323" s="5"/>
      <c r="AC3323" s="5"/>
    </row>
    <row r="3324" ht="15.75" customHeight="1">
      <c r="A3324" s="17"/>
      <c r="B3324" s="5"/>
      <c r="C3324" s="5"/>
      <c r="D3324" s="5"/>
      <c r="G3324" s="5"/>
      <c r="Z3324" s="5"/>
      <c r="AC3324" s="5"/>
      <c r="AF3324" s="5"/>
    </row>
    <row r="3325" ht="15.75" customHeight="1">
      <c r="A3325" s="17"/>
      <c r="B3325" s="5"/>
      <c r="C3325" s="5"/>
      <c r="M3325" s="5"/>
      <c r="N3325" s="5"/>
      <c r="O3325" s="5"/>
      <c r="P3325" s="5"/>
      <c r="S3325" s="5"/>
      <c r="Z3325" s="5"/>
      <c r="AF3325" s="5"/>
    </row>
    <row r="3326" ht="15.75" customHeight="1">
      <c r="A3326" s="17"/>
      <c r="B3326" s="5"/>
      <c r="C3326" s="5"/>
      <c r="M3326" s="5"/>
      <c r="O3326" s="5"/>
      <c r="Z3326" s="5"/>
    </row>
    <row r="3327" ht="15.75" customHeight="1">
      <c r="A3327" s="17"/>
      <c r="B3327" s="5"/>
      <c r="C3327" s="5"/>
      <c r="W3327" s="5"/>
    </row>
    <row r="3328" ht="15.75" customHeight="1">
      <c r="A3328" s="17"/>
      <c r="B3328" s="5"/>
      <c r="C3328" s="5"/>
      <c r="D3328" s="5"/>
      <c r="G3328" s="5"/>
      <c r="I3328" s="5"/>
      <c r="K3328" s="5"/>
      <c r="O3328" s="5"/>
      <c r="P3328" s="5"/>
      <c r="Q3328" s="5"/>
      <c r="T3328" s="5"/>
      <c r="U3328" s="5"/>
      <c r="Z3328" s="5"/>
      <c r="AD3328" s="5"/>
      <c r="AF3328" s="5"/>
      <c r="AG3328" s="5"/>
    </row>
    <row r="3329" ht="15.75" customHeight="1">
      <c r="A3329" s="17"/>
      <c r="B3329" s="5"/>
      <c r="C3329" s="5"/>
      <c r="D3329" s="5"/>
      <c r="G3329" s="5"/>
      <c r="O3329" s="5"/>
      <c r="Q3329" s="5"/>
    </row>
    <row r="3330" ht="15.75" customHeight="1">
      <c r="A3330" s="17"/>
      <c r="B3330" s="5"/>
      <c r="C3330" s="5"/>
      <c r="D3330" s="5"/>
      <c r="Z3330" s="5"/>
    </row>
    <row r="3331" ht="15.75" customHeight="1">
      <c r="A3331" s="17"/>
      <c r="B3331" s="5"/>
      <c r="C3331" s="5"/>
      <c r="K3331" s="5"/>
      <c r="S3331" s="5"/>
      <c r="Z3331" s="5"/>
      <c r="AD3331" s="5"/>
    </row>
    <row r="3332" ht="15.75" customHeight="1">
      <c r="A3332" s="17"/>
      <c r="B3332" s="5"/>
      <c r="C3332" s="5"/>
      <c r="O3332" s="5"/>
      <c r="W3332" s="5"/>
      <c r="AD3332" s="5"/>
    </row>
    <row r="3333" ht="15.75" customHeight="1">
      <c r="A3333" s="17"/>
      <c r="B3333" s="5"/>
      <c r="C3333" s="5"/>
      <c r="D3333" s="5"/>
      <c r="I3333" s="5"/>
      <c r="M3333" s="5"/>
      <c r="O3333" s="5"/>
      <c r="S3333" s="5"/>
      <c r="AD3333" s="5"/>
    </row>
    <row r="3334" ht="15.75" customHeight="1">
      <c r="A3334" s="17"/>
      <c r="B3334" s="5"/>
      <c r="C3334" s="5"/>
      <c r="G3334" s="5"/>
      <c r="K3334" s="5"/>
      <c r="M3334" s="5"/>
      <c r="P3334" s="5"/>
    </row>
    <row r="3335" ht="15.75" customHeight="1">
      <c r="A3335" s="17"/>
      <c r="B3335" s="5"/>
      <c r="C3335" s="5"/>
      <c r="M3335" s="5"/>
    </row>
    <row r="3336" ht="15.75" customHeight="1">
      <c r="A3336" s="17"/>
      <c r="B3336" s="5"/>
      <c r="C3336" s="5"/>
      <c r="M3336" s="5"/>
      <c r="N3336" s="5"/>
      <c r="O3336" s="5"/>
      <c r="P3336" s="5"/>
      <c r="Q3336" s="5"/>
      <c r="U3336" s="5"/>
      <c r="W3336" s="5"/>
      <c r="Z3336" s="5"/>
      <c r="AD3336" s="5"/>
    </row>
    <row r="3337" ht="15.75" customHeight="1">
      <c r="A3337" s="17"/>
      <c r="B3337" s="5"/>
      <c r="C3337" s="5"/>
      <c r="D3337" s="5"/>
      <c r="M3337" s="5"/>
      <c r="O3337" s="5"/>
    </row>
    <row r="3338" ht="15.75" customHeight="1">
      <c r="A3338" s="17"/>
      <c r="B3338" s="5"/>
      <c r="C3338" s="5"/>
      <c r="D3338" s="5"/>
      <c r="N3338" s="5"/>
      <c r="O3338" s="5"/>
      <c r="P3338" s="5"/>
      <c r="Q3338" s="5"/>
      <c r="Z3338" s="5"/>
    </row>
    <row r="3339" ht="15.75" customHeight="1">
      <c r="A3339" s="17"/>
      <c r="B3339" s="5"/>
      <c r="C3339" s="5"/>
      <c r="M3339" s="5"/>
      <c r="N3339" s="5"/>
      <c r="Q3339" s="5"/>
      <c r="U3339" s="5"/>
    </row>
    <row r="3340" ht="15.75" customHeight="1">
      <c r="A3340" s="17"/>
      <c r="B3340" s="5"/>
      <c r="C3340" s="5"/>
      <c r="D3340" s="5"/>
      <c r="G3340" s="5"/>
      <c r="O3340" s="5"/>
      <c r="P3340" s="5"/>
      <c r="Z3340" s="5"/>
    </row>
    <row r="3341" ht="15.75" customHeight="1">
      <c r="A3341" s="17"/>
      <c r="B3341" s="5"/>
      <c r="C3341" s="5"/>
      <c r="N3341" s="5"/>
      <c r="W3341" s="5"/>
    </row>
    <row r="3342" ht="15.75" customHeight="1">
      <c r="A3342" s="17"/>
      <c r="B3342" s="5"/>
      <c r="C3342" s="5"/>
      <c r="D3342" s="5"/>
      <c r="M3342" s="5"/>
      <c r="N3342" s="5"/>
      <c r="P3342" s="5"/>
      <c r="S3342" s="5"/>
      <c r="AD3342" s="5"/>
    </row>
    <row r="3343" ht="15.75" customHeight="1">
      <c r="A3343" s="17"/>
      <c r="B3343" s="5"/>
      <c r="C3343" s="5"/>
      <c r="D3343" s="5"/>
      <c r="G3343" s="5"/>
      <c r="M3343" s="5"/>
      <c r="N3343" s="5"/>
      <c r="P3343" s="5"/>
      <c r="Q3343" s="5"/>
      <c r="S3343" s="5"/>
      <c r="Z3343" s="5"/>
    </row>
    <row r="3344" ht="15.75" customHeight="1">
      <c r="A3344" s="17"/>
      <c r="B3344" s="5"/>
      <c r="C3344" s="5"/>
      <c r="D3344" s="5"/>
      <c r="N3344" s="5"/>
      <c r="O3344" s="5"/>
      <c r="P3344" s="5"/>
      <c r="AC3344" s="5"/>
    </row>
    <row r="3345" ht="15.75" customHeight="1">
      <c r="A3345" s="17"/>
      <c r="B3345" s="5"/>
      <c r="C3345" s="5"/>
      <c r="D3345" s="5"/>
      <c r="N3345" s="5"/>
      <c r="U3345" s="5"/>
      <c r="W3345" s="5"/>
      <c r="Z3345" s="5"/>
      <c r="AC3345" s="5"/>
    </row>
    <row r="3346" ht="15.75" customHeight="1">
      <c r="A3346" s="17"/>
      <c r="B3346" s="5"/>
      <c r="C3346" s="5"/>
      <c r="P3346" s="5"/>
      <c r="Z3346" s="5"/>
      <c r="AD3346" s="5"/>
    </row>
    <row r="3347" ht="15.75" customHeight="1">
      <c r="A3347" s="17"/>
      <c r="B3347" s="5"/>
      <c r="C3347" s="5"/>
      <c r="D3347" s="5"/>
      <c r="M3347" s="5"/>
      <c r="O3347" s="5"/>
      <c r="U3347" s="5"/>
    </row>
    <row r="3348" ht="15.75" customHeight="1">
      <c r="A3348" s="17"/>
      <c r="B3348" s="5"/>
      <c r="C3348" s="5"/>
      <c r="D3348" s="5"/>
      <c r="N3348" s="5"/>
      <c r="O3348" s="5"/>
      <c r="P3348" s="5"/>
      <c r="Q3348" s="5"/>
      <c r="W3348" s="5"/>
      <c r="AB3348" s="5"/>
    </row>
    <row r="3349" ht="15.75" customHeight="1">
      <c r="A3349" s="17"/>
      <c r="B3349" s="5"/>
      <c r="C3349" s="5"/>
      <c r="G3349" s="5"/>
      <c r="O3349" s="5"/>
      <c r="Q3349" s="5"/>
      <c r="S3349" s="5"/>
      <c r="Z3349" s="5"/>
    </row>
    <row r="3350" ht="15.75" customHeight="1">
      <c r="A3350" s="17"/>
      <c r="B3350" s="5"/>
      <c r="C3350" s="5"/>
      <c r="D3350" s="5"/>
      <c r="M3350" s="5"/>
      <c r="N3350" s="5"/>
    </row>
    <row r="3351" ht="15.75" customHeight="1">
      <c r="A3351" s="17"/>
      <c r="B3351" s="5"/>
      <c r="C3351" s="5"/>
      <c r="M3351" s="5"/>
      <c r="N3351" s="5"/>
      <c r="O3351" s="5"/>
      <c r="W3351" s="5"/>
      <c r="Y3351" s="5"/>
      <c r="AC3351" s="5"/>
    </row>
    <row r="3352" ht="15.75" customHeight="1">
      <c r="A3352" s="17"/>
      <c r="B3352" s="5"/>
      <c r="C3352" s="5"/>
      <c r="M3352" s="5"/>
      <c r="Z3352" s="5"/>
    </row>
    <row r="3353" ht="15.75" customHeight="1">
      <c r="A3353" s="17"/>
      <c r="B3353" s="5"/>
      <c r="C3353" s="5"/>
      <c r="Q3353" s="5"/>
      <c r="T3353" s="5"/>
      <c r="AG3353" s="5"/>
    </row>
    <row r="3354" ht="15.75" customHeight="1">
      <c r="A3354" s="17"/>
      <c r="B3354" s="5"/>
      <c r="C3354" s="5"/>
      <c r="G3354" s="5"/>
      <c r="I3354" s="5"/>
      <c r="M3354" s="5"/>
      <c r="S3354" s="5"/>
      <c r="W3354" s="5"/>
      <c r="Z3354" s="5"/>
    </row>
    <row r="3355" ht="15.75" customHeight="1">
      <c r="A3355" s="17"/>
      <c r="B3355" s="5"/>
      <c r="C3355" s="5"/>
      <c r="D3355" s="5"/>
      <c r="G3355" s="5"/>
      <c r="M3355" s="5"/>
      <c r="Z3355" s="5"/>
    </row>
    <row r="3356" ht="15.75" customHeight="1">
      <c r="A3356" s="17"/>
      <c r="B3356" s="5"/>
      <c r="C3356" s="5"/>
      <c r="I3356" s="5"/>
      <c r="P3356" s="5"/>
    </row>
    <row r="3357" ht="15.75" customHeight="1">
      <c r="A3357" s="17"/>
      <c r="B3357" s="5"/>
      <c r="C3357" s="5"/>
      <c r="M3357" s="5"/>
      <c r="N3357" s="5"/>
      <c r="P3357" s="5"/>
      <c r="S3357" s="5"/>
      <c r="W3357" s="5"/>
      <c r="Z3357" s="5"/>
    </row>
    <row r="3358" ht="15.75" customHeight="1">
      <c r="A3358" s="17"/>
      <c r="B3358" s="5"/>
      <c r="C3358" s="5"/>
      <c r="M3358" s="5"/>
      <c r="Q3358" s="5"/>
    </row>
    <row r="3359" ht="15.75" customHeight="1">
      <c r="A3359" s="17"/>
      <c r="B3359" s="5"/>
      <c r="C3359" s="5"/>
      <c r="M3359" s="5"/>
      <c r="AC3359" s="5"/>
      <c r="AD3359" s="5"/>
    </row>
    <row r="3360" ht="15.75" customHeight="1">
      <c r="A3360" s="17"/>
      <c r="B3360" s="5"/>
      <c r="C3360" s="5"/>
      <c r="D3360" s="5"/>
      <c r="Q3360" s="5"/>
      <c r="Z3360" s="5"/>
    </row>
    <row r="3361" ht="15.75" customHeight="1">
      <c r="A3361" s="17"/>
      <c r="B3361" s="5"/>
      <c r="C3361" s="5"/>
      <c r="S3361" s="5"/>
      <c r="W3361" s="5"/>
    </row>
    <row r="3362" ht="15.75" customHeight="1">
      <c r="A3362" s="17"/>
      <c r="B3362" s="5"/>
      <c r="C3362" s="5"/>
      <c r="G3362" s="5"/>
      <c r="M3362" s="5"/>
      <c r="O3362" s="5"/>
      <c r="P3362" s="5"/>
      <c r="Q3362" s="5"/>
      <c r="Z3362" s="5"/>
      <c r="AD3362" s="5"/>
    </row>
    <row r="3363" ht="15.75" customHeight="1">
      <c r="A3363" s="17"/>
      <c r="B3363" s="5"/>
      <c r="C3363" s="5"/>
      <c r="N3363" s="5"/>
      <c r="O3363" s="5"/>
      <c r="Z3363" s="5"/>
    </row>
    <row r="3364" ht="15.75" customHeight="1">
      <c r="A3364" s="17"/>
      <c r="B3364" s="5"/>
      <c r="C3364" s="5"/>
      <c r="D3364" s="5"/>
      <c r="Z3364" s="5"/>
      <c r="AD3364" s="5"/>
    </row>
    <row r="3365" ht="15.75" customHeight="1">
      <c r="A3365" s="17"/>
      <c r="B3365" s="5"/>
      <c r="C3365" s="5"/>
      <c r="Z3365" s="5"/>
      <c r="AD3365" s="5"/>
    </row>
    <row r="3366" ht="15.75" customHeight="1">
      <c r="A3366" s="17"/>
      <c r="B3366" s="5"/>
      <c r="C3366" s="5"/>
      <c r="P3366" s="5"/>
      <c r="U3366" s="5"/>
    </row>
    <row r="3367" ht="15.75" customHeight="1">
      <c r="A3367" s="17"/>
      <c r="B3367" s="5"/>
      <c r="C3367" s="5"/>
      <c r="G3367" s="5"/>
      <c r="Y3367" s="5"/>
    </row>
    <row r="3368" ht="15.75" customHeight="1">
      <c r="A3368" s="17"/>
      <c r="B3368" s="5"/>
      <c r="C3368" s="5"/>
      <c r="M3368" s="5"/>
      <c r="O3368" s="5"/>
    </row>
    <row r="3369" ht="15.75" customHeight="1">
      <c r="A3369" s="17"/>
      <c r="B3369" s="5"/>
      <c r="C3369" s="5"/>
      <c r="G3369" s="5"/>
      <c r="M3369" s="5"/>
      <c r="Z3369" s="5"/>
    </row>
    <row r="3370" ht="15.75" customHeight="1">
      <c r="A3370" s="17"/>
      <c r="B3370" s="5"/>
      <c r="C3370" s="5"/>
      <c r="D3370" s="5"/>
    </row>
    <row r="3371" ht="15.75" customHeight="1">
      <c r="A3371" s="17"/>
      <c r="B3371" s="5"/>
      <c r="C3371" s="5"/>
      <c r="N3371" s="5"/>
      <c r="O3371" s="5"/>
      <c r="Q3371" s="5"/>
      <c r="W3371" s="5"/>
    </row>
    <row r="3372" ht="15.75" customHeight="1">
      <c r="A3372" s="17"/>
      <c r="B3372" s="5"/>
      <c r="C3372" s="5"/>
      <c r="AD3372" s="5"/>
    </row>
    <row r="3373" ht="15.75" customHeight="1">
      <c r="A3373" s="17"/>
      <c r="B3373" s="5"/>
      <c r="C3373" s="5"/>
      <c r="D3373" s="5"/>
      <c r="P3373" s="5"/>
      <c r="Z3373" s="5"/>
    </row>
    <row r="3374" ht="15.75" customHeight="1">
      <c r="A3374" s="17"/>
      <c r="B3374" s="5"/>
      <c r="C3374" s="5"/>
      <c r="D3374" s="5"/>
    </row>
    <row r="3375" ht="15.75" customHeight="1">
      <c r="A3375" s="17"/>
      <c r="B3375" s="5"/>
      <c r="C3375" s="5"/>
      <c r="D3375" s="5"/>
      <c r="F3375" s="5"/>
      <c r="G3375" s="5"/>
      <c r="M3375" s="5"/>
      <c r="P3375" s="5"/>
      <c r="W3375" s="5"/>
      <c r="Z3375" s="5"/>
    </row>
    <row r="3376" ht="15.75" customHeight="1">
      <c r="A3376" s="17"/>
      <c r="B3376" s="5"/>
      <c r="C3376" s="5"/>
      <c r="D3376" s="5"/>
      <c r="I3376" s="5"/>
      <c r="W3376" s="5"/>
      <c r="Z3376" s="5"/>
      <c r="AD3376" s="5"/>
    </row>
    <row r="3377" ht="15.75" customHeight="1">
      <c r="A3377" s="17"/>
      <c r="B3377" s="5"/>
      <c r="C3377" s="5"/>
      <c r="D3377" s="5"/>
      <c r="G3377" s="5"/>
      <c r="L3377" s="5"/>
      <c r="M3377" s="5"/>
      <c r="O3377" s="5"/>
      <c r="P3377" s="5"/>
      <c r="W3377" s="5"/>
      <c r="AC3377" s="5"/>
    </row>
    <row r="3378" ht="15.75" customHeight="1">
      <c r="A3378" s="17"/>
      <c r="B3378" s="5"/>
      <c r="C3378" s="5"/>
      <c r="M3378" s="5"/>
      <c r="N3378" s="5"/>
      <c r="P3378" s="5"/>
      <c r="S3378" s="5"/>
      <c r="W3378" s="5"/>
      <c r="Z3378" s="5"/>
    </row>
    <row r="3379" ht="15.75" customHeight="1">
      <c r="A3379" s="17"/>
      <c r="B3379" s="5"/>
      <c r="C3379" s="5"/>
      <c r="D3379" s="5"/>
      <c r="G3379" s="5"/>
      <c r="M3379" s="5"/>
      <c r="N3379" s="5"/>
      <c r="O3379" s="5"/>
      <c r="P3379" s="5"/>
      <c r="AF3379" s="5"/>
    </row>
    <row r="3380" ht="15.75" customHeight="1">
      <c r="A3380" s="17"/>
      <c r="B3380" s="5"/>
      <c r="C3380" s="5"/>
      <c r="D3380" s="5"/>
      <c r="M3380" s="5"/>
      <c r="N3380" s="5"/>
      <c r="P3380" s="5"/>
      <c r="S3380" s="5"/>
      <c r="W3380" s="5"/>
      <c r="Z3380" s="5"/>
      <c r="AF3380" s="5"/>
    </row>
    <row r="3381" ht="15.75" customHeight="1">
      <c r="A3381" s="17"/>
      <c r="B3381" s="5"/>
      <c r="C3381" s="5"/>
      <c r="D3381" s="5"/>
      <c r="M3381" s="5"/>
    </row>
    <row r="3382" ht="15.75" customHeight="1">
      <c r="A3382" s="17"/>
      <c r="B3382" s="5"/>
      <c r="C3382" s="5"/>
      <c r="D3382" s="5"/>
      <c r="M3382" s="5"/>
      <c r="P3382" s="5"/>
      <c r="U3382" s="5"/>
    </row>
    <row r="3383" ht="15.75" customHeight="1">
      <c r="A3383" s="17"/>
      <c r="B3383" s="5"/>
      <c r="C3383" s="5"/>
      <c r="O3383" s="5"/>
      <c r="S3383" s="5"/>
    </row>
    <row r="3384" ht="15.75" customHeight="1">
      <c r="A3384" s="17"/>
      <c r="B3384" s="5"/>
      <c r="C3384" s="5"/>
      <c r="M3384" s="5"/>
    </row>
    <row r="3385" ht="15.75" customHeight="1">
      <c r="A3385" s="17"/>
      <c r="B3385" s="5"/>
      <c r="C3385" s="5"/>
      <c r="D3385" s="5"/>
      <c r="M3385" s="5"/>
      <c r="AF3385" s="5"/>
    </row>
    <row r="3386" ht="15.75" customHeight="1">
      <c r="A3386" s="17"/>
      <c r="B3386" s="5"/>
      <c r="C3386" s="5"/>
      <c r="D3386" s="5"/>
      <c r="I3386" s="5"/>
      <c r="N3386" s="5"/>
      <c r="P3386" s="5"/>
      <c r="S3386" s="5"/>
      <c r="Z3386" s="5"/>
    </row>
    <row r="3387" ht="15.75" customHeight="1">
      <c r="A3387" s="17"/>
      <c r="B3387" s="5"/>
      <c r="C3387" s="5"/>
      <c r="D3387" s="5"/>
      <c r="G3387" s="5"/>
      <c r="M3387" s="5"/>
      <c r="O3387" s="5"/>
      <c r="P3387" s="5"/>
      <c r="S3387" s="5"/>
      <c r="U3387" s="5"/>
      <c r="W3387" s="5"/>
      <c r="Y3387" s="5"/>
      <c r="Z3387" s="5"/>
      <c r="AB3387" s="5"/>
      <c r="AC3387" s="5"/>
      <c r="AD3387" s="5"/>
    </row>
    <row r="3388" ht="15.75" customHeight="1">
      <c r="A3388" s="17"/>
      <c r="B3388" s="5"/>
      <c r="C3388" s="5"/>
      <c r="Z3388" s="5"/>
    </row>
    <row r="3389" ht="15.75" customHeight="1">
      <c r="A3389" s="17"/>
      <c r="B3389" s="5"/>
      <c r="C3389" s="5"/>
      <c r="D3389" s="5"/>
      <c r="I3389" s="5"/>
    </row>
    <row r="3390" ht="15.75" customHeight="1">
      <c r="A3390" s="17"/>
      <c r="B3390" s="5"/>
      <c r="C3390" s="5"/>
      <c r="D3390" s="5"/>
      <c r="N3390" s="5"/>
      <c r="P3390" s="5"/>
      <c r="S3390" s="5"/>
    </row>
    <row r="3391" ht="15.75" customHeight="1">
      <c r="A3391" s="17"/>
      <c r="B3391" s="5"/>
      <c r="C3391" s="5"/>
      <c r="D3391" s="5"/>
      <c r="K3391" s="5"/>
      <c r="M3391" s="5"/>
      <c r="O3391" s="5"/>
      <c r="P3391" s="5"/>
      <c r="S3391" s="5"/>
      <c r="U3391" s="5"/>
      <c r="Y3391" s="5"/>
      <c r="Z3391" s="5"/>
      <c r="AB3391" s="5"/>
      <c r="AC3391" s="5"/>
    </row>
    <row r="3392" ht="15.75" customHeight="1">
      <c r="A3392" s="17"/>
      <c r="B3392" s="5"/>
      <c r="C3392" s="5"/>
      <c r="D3392" s="5"/>
      <c r="G3392" s="5"/>
      <c r="N3392" s="5"/>
      <c r="O3392" s="5"/>
      <c r="P3392" s="5"/>
      <c r="Q3392" s="5"/>
      <c r="S3392" s="5"/>
      <c r="W3392" s="5"/>
      <c r="Z3392" s="5"/>
    </row>
    <row r="3393" ht="15.75" customHeight="1">
      <c r="A3393" s="17"/>
      <c r="B3393" s="5"/>
      <c r="C3393" s="5"/>
      <c r="D3393" s="5"/>
      <c r="F3393" s="5"/>
      <c r="O3393" s="5"/>
      <c r="Q3393" s="5"/>
      <c r="S3393" s="5"/>
      <c r="T3393" s="5"/>
      <c r="W3393" s="5"/>
    </row>
    <row r="3394" ht="15.75" customHeight="1">
      <c r="A3394" s="17"/>
      <c r="B3394" s="5"/>
      <c r="C3394" s="5"/>
      <c r="P3394" s="5"/>
      <c r="AD3394" s="5"/>
      <c r="AH3394" s="5"/>
    </row>
    <row r="3395" ht="15.75" customHeight="1">
      <c r="A3395" s="17"/>
      <c r="B3395" s="5"/>
      <c r="C3395" s="5"/>
      <c r="D3395" s="5"/>
      <c r="L3395" s="5"/>
      <c r="O3395" s="5"/>
    </row>
    <row r="3396" ht="15.75" customHeight="1">
      <c r="A3396" s="17"/>
      <c r="B3396" s="5"/>
      <c r="C3396" s="5"/>
      <c r="P3396" s="5"/>
      <c r="U3396" s="5"/>
      <c r="AA3396" s="5"/>
      <c r="AD3396" s="5"/>
    </row>
    <row r="3397" ht="15.75" customHeight="1">
      <c r="A3397" s="17"/>
      <c r="B3397" s="5"/>
      <c r="C3397" s="5"/>
      <c r="D3397" s="5"/>
      <c r="M3397" s="5"/>
      <c r="O3397" s="5"/>
      <c r="W3397" s="5"/>
      <c r="Z3397" s="5"/>
      <c r="AB3397" s="5"/>
      <c r="AC3397" s="5"/>
    </row>
    <row r="3398" ht="15.75" customHeight="1">
      <c r="A3398" s="17"/>
      <c r="B3398" s="5"/>
      <c r="C3398" s="5"/>
      <c r="D3398" s="5"/>
      <c r="F3398" s="5"/>
      <c r="G3398" s="5"/>
      <c r="I3398" s="5"/>
      <c r="K3398" s="5"/>
      <c r="AD3398" s="5"/>
    </row>
    <row r="3399" ht="15.75" customHeight="1">
      <c r="A3399" s="17"/>
      <c r="B3399" s="5"/>
      <c r="C3399" s="5"/>
      <c r="AC3399" s="5"/>
    </row>
    <row r="3400" ht="15.75" customHeight="1">
      <c r="A3400" s="17"/>
      <c r="B3400" s="5"/>
      <c r="C3400" s="5"/>
      <c r="D3400" s="5"/>
      <c r="F3400" s="5"/>
      <c r="G3400" s="5"/>
      <c r="I3400" s="5"/>
      <c r="N3400" s="5"/>
      <c r="P3400" s="5"/>
    </row>
    <row r="3401" ht="15.75" customHeight="1">
      <c r="A3401" s="17"/>
      <c r="B3401" s="5"/>
      <c r="C3401" s="5"/>
      <c r="M3401" s="5"/>
      <c r="O3401" s="5"/>
      <c r="Y3401" s="5"/>
      <c r="Z3401" s="5"/>
      <c r="AC3401" s="5"/>
      <c r="AD3401" s="5"/>
      <c r="AF3401" s="5"/>
    </row>
    <row r="3402" ht="15.75" customHeight="1">
      <c r="A3402" s="17"/>
      <c r="B3402" s="5"/>
      <c r="C3402" s="5"/>
      <c r="D3402" s="5"/>
      <c r="G3402" s="5"/>
      <c r="M3402" s="5"/>
      <c r="S3402" s="5"/>
      <c r="AF3402" s="5"/>
    </row>
    <row r="3403" ht="15.75" customHeight="1">
      <c r="A3403" s="17"/>
      <c r="B3403" s="5"/>
      <c r="C3403" s="5"/>
      <c r="I3403" s="5"/>
      <c r="N3403" s="5"/>
      <c r="O3403" s="5"/>
      <c r="W3403" s="5"/>
    </row>
    <row r="3404" ht="15.75" customHeight="1">
      <c r="A3404" s="17"/>
      <c r="B3404" s="5"/>
      <c r="C3404" s="5"/>
      <c r="D3404" s="5"/>
      <c r="S3404" s="5"/>
      <c r="T3404" s="5"/>
      <c r="W3404" s="5"/>
      <c r="AF3404" s="5"/>
    </row>
    <row r="3405" ht="15.75" customHeight="1">
      <c r="A3405" s="17"/>
      <c r="B3405" s="5"/>
      <c r="C3405" s="5"/>
      <c r="F3405" s="5"/>
      <c r="G3405" s="5"/>
      <c r="I3405" s="5"/>
      <c r="M3405" s="5"/>
      <c r="N3405" s="5"/>
      <c r="O3405" s="5"/>
      <c r="P3405" s="5"/>
      <c r="AD3405" s="5"/>
      <c r="AG3405" s="5"/>
    </row>
    <row r="3406" ht="15.75" customHeight="1">
      <c r="A3406" s="17"/>
      <c r="B3406" s="5"/>
      <c r="C3406" s="5"/>
      <c r="D3406" s="5"/>
      <c r="G3406" s="5"/>
      <c r="U3406" s="5"/>
    </row>
    <row r="3407" ht="15.75" customHeight="1">
      <c r="A3407" s="17"/>
      <c r="B3407" s="5"/>
      <c r="C3407" s="5"/>
      <c r="F3407" s="5"/>
      <c r="K3407" s="5"/>
      <c r="N3407" s="5"/>
      <c r="O3407" s="5"/>
      <c r="Q3407" s="5"/>
      <c r="AD3407" s="5"/>
    </row>
    <row r="3408" ht="15.75" customHeight="1">
      <c r="A3408" s="17"/>
      <c r="B3408" s="5"/>
      <c r="C3408" s="5"/>
      <c r="D3408" s="5"/>
      <c r="M3408" s="5"/>
      <c r="N3408" s="5"/>
      <c r="U3408" s="5"/>
      <c r="Y3408" s="5"/>
    </row>
    <row r="3409" ht="15.75" customHeight="1">
      <c r="A3409" s="17"/>
      <c r="B3409" s="5"/>
      <c r="C3409" s="5"/>
      <c r="M3409" s="5"/>
      <c r="N3409" s="5"/>
      <c r="P3409" s="5"/>
      <c r="U3409" s="5"/>
    </row>
    <row r="3410" ht="15.75" customHeight="1">
      <c r="A3410" s="17"/>
      <c r="B3410" s="5"/>
      <c r="C3410" s="5"/>
      <c r="M3410" s="5"/>
      <c r="O3410" s="5"/>
      <c r="P3410" s="5"/>
      <c r="AH3410" s="5"/>
    </row>
    <row r="3411" ht="15.75" customHeight="1">
      <c r="A3411" s="17"/>
      <c r="B3411" s="5"/>
      <c r="C3411" s="5"/>
      <c r="D3411" s="5"/>
      <c r="M3411" s="5"/>
      <c r="N3411" s="5"/>
      <c r="P3411" s="5"/>
      <c r="S3411" s="5"/>
      <c r="W3411" s="5"/>
      <c r="AD3411" s="5"/>
    </row>
    <row r="3412" ht="15.75" customHeight="1">
      <c r="A3412" s="17"/>
      <c r="B3412" s="5"/>
      <c r="C3412" s="5"/>
      <c r="I3412" s="5"/>
      <c r="M3412" s="5"/>
      <c r="N3412" s="5"/>
      <c r="P3412" s="5"/>
      <c r="Q3412" s="5"/>
      <c r="T3412" s="5"/>
      <c r="W3412" s="5"/>
      <c r="Z3412" s="5"/>
      <c r="AF3412" s="5"/>
    </row>
    <row r="3413" ht="15.75" customHeight="1">
      <c r="A3413" s="17"/>
      <c r="B3413" s="5"/>
      <c r="C3413" s="5"/>
      <c r="D3413" s="5"/>
      <c r="M3413" s="5"/>
      <c r="O3413" s="5"/>
      <c r="P3413" s="5"/>
      <c r="S3413" s="5"/>
      <c r="Z3413" s="5"/>
      <c r="AC3413" s="5"/>
      <c r="AF3413" s="5"/>
    </row>
    <row r="3414" ht="15.75" customHeight="1">
      <c r="A3414" s="17"/>
      <c r="B3414" s="5"/>
      <c r="C3414" s="5"/>
      <c r="N3414" s="5"/>
      <c r="P3414" s="5"/>
    </row>
    <row r="3415" ht="15.75" customHeight="1">
      <c r="A3415" s="17"/>
      <c r="B3415" s="5"/>
      <c r="C3415" s="5"/>
      <c r="D3415" s="5"/>
      <c r="F3415" s="5"/>
      <c r="S3415" s="5"/>
      <c r="W3415" s="5"/>
    </row>
    <row r="3416" ht="15.75" customHeight="1">
      <c r="A3416" s="17"/>
      <c r="B3416" s="5"/>
      <c r="C3416" s="5"/>
      <c r="D3416" s="5"/>
      <c r="M3416" s="5"/>
      <c r="N3416" s="5"/>
      <c r="O3416" s="5"/>
      <c r="P3416" s="5"/>
      <c r="Q3416" s="5"/>
      <c r="W3416" s="5"/>
    </row>
    <row r="3417" ht="15.75" customHeight="1">
      <c r="A3417" s="17"/>
      <c r="B3417" s="5"/>
      <c r="C3417" s="5"/>
      <c r="I3417" s="5"/>
    </row>
    <row r="3418" ht="15.75" customHeight="1">
      <c r="A3418" s="17"/>
      <c r="B3418" s="5"/>
      <c r="C3418" s="5"/>
      <c r="N3418" s="5"/>
      <c r="P3418" s="5"/>
      <c r="W3418" s="5"/>
    </row>
    <row r="3419" ht="15.75" customHeight="1">
      <c r="A3419" s="17"/>
      <c r="B3419" s="5"/>
      <c r="C3419" s="5"/>
      <c r="N3419" s="5"/>
      <c r="P3419" s="5"/>
      <c r="S3419" s="5"/>
    </row>
    <row r="3420" ht="15.75" customHeight="1">
      <c r="A3420" s="17"/>
      <c r="B3420" s="5"/>
      <c r="C3420" s="5"/>
      <c r="M3420" s="5"/>
      <c r="S3420" s="5"/>
      <c r="Y3420" s="5"/>
    </row>
    <row r="3421" ht="15.75" customHeight="1">
      <c r="A3421" s="17"/>
      <c r="B3421" s="5"/>
      <c r="C3421" s="5"/>
      <c r="D3421" s="5"/>
      <c r="M3421" s="5"/>
      <c r="N3421" s="5"/>
      <c r="O3421" s="5"/>
      <c r="P3421" s="5"/>
      <c r="Q3421" s="5"/>
      <c r="S3421" s="5"/>
      <c r="W3421" s="5"/>
      <c r="Y3421" s="5"/>
      <c r="AB3421" s="5"/>
    </row>
    <row r="3422" ht="15.75" customHeight="1">
      <c r="A3422" s="17"/>
      <c r="B3422" s="5"/>
      <c r="C3422" s="5"/>
      <c r="D3422" s="5"/>
      <c r="M3422" s="5"/>
      <c r="N3422" s="5"/>
      <c r="P3422" s="5"/>
      <c r="S3422" s="5"/>
    </row>
    <row r="3423" ht="15.75" customHeight="1">
      <c r="A3423" s="17"/>
      <c r="B3423" s="5"/>
      <c r="C3423" s="5"/>
      <c r="I3423" s="5"/>
      <c r="O3423" s="5"/>
    </row>
    <row r="3424" ht="15.75" customHeight="1">
      <c r="A3424" s="17"/>
      <c r="B3424" s="5"/>
      <c r="C3424" s="5"/>
      <c r="D3424" s="5"/>
      <c r="M3424" s="5"/>
      <c r="N3424" s="5"/>
      <c r="O3424" s="5"/>
      <c r="P3424" s="5"/>
      <c r="AB3424" s="5"/>
    </row>
    <row r="3425" ht="15.75" customHeight="1">
      <c r="A3425" s="17"/>
      <c r="B3425" s="5"/>
      <c r="C3425" s="5"/>
      <c r="D3425" s="5"/>
      <c r="M3425" s="5"/>
      <c r="S3425" s="5"/>
      <c r="AF3425" s="5"/>
    </row>
    <row r="3426" ht="15.75" customHeight="1">
      <c r="A3426" s="17"/>
      <c r="B3426" s="5"/>
      <c r="C3426" s="5"/>
      <c r="G3426" s="5"/>
      <c r="O3426" s="5"/>
      <c r="P3426" s="5"/>
      <c r="Q3426" s="5"/>
      <c r="S3426" s="5"/>
      <c r="U3426" s="5"/>
      <c r="Y3426" s="5"/>
      <c r="AB3426" s="5"/>
      <c r="AC3426" s="5"/>
      <c r="AD3426" s="5"/>
    </row>
    <row r="3427" ht="15.75" customHeight="1">
      <c r="A3427" s="17"/>
      <c r="B3427" s="5"/>
      <c r="C3427" s="5"/>
      <c r="D3427" s="5"/>
      <c r="M3427" s="5"/>
      <c r="U3427" s="5"/>
      <c r="W3427" s="5"/>
      <c r="Z3427" s="5"/>
      <c r="AD3427" s="5"/>
      <c r="AF3427" s="5"/>
    </row>
    <row r="3428" ht="15.75" customHeight="1">
      <c r="A3428" s="17"/>
      <c r="B3428" s="5"/>
      <c r="C3428" s="5"/>
      <c r="P3428" s="5"/>
      <c r="Y3428" s="5"/>
      <c r="AC3428" s="5"/>
      <c r="AD3428" s="5"/>
    </row>
    <row r="3429" ht="15.75" customHeight="1">
      <c r="A3429" s="17"/>
      <c r="B3429" s="5"/>
      <c r="C3429" s="5"/>
      <c r="AC3429" s="5"/>
      <c r="AD3429" s="5"/>
      <c r="AH3429" s="5"/>
    </row>
    <row r="3430" ht="15.75" customHeight="1">
      <c r="A3430" s="17"/>
      <c r="B3430" s="5"/>
      <c r="C3430" s="5"/>
      <c r="D3430" s="5"/>
      <c r="M3430" s="5"/>
      <c r="N3430" s="5"/>
      <c r="O3430" s="5"/>
      <c r="P3430" s="5"/>
      <c r="Q3430" s="5"/>
      <c r="T3430" s="5"/>
      <c r="X3430" s="5"/>
      <c r="Y3430" s="5"/>
    </row>
    <row r="3431" ht="15.75" customHeight="1">
      <c r="A3431" s="17"/>
      <c r="B3431" s="5"/>
      <c r="C3431" s="5"/>
      <c r="AB3431" s="5"/>
      <c r="AD3431" s="5"/>
    </row>
    <row r="3432" ht="15.75" customHeight="1">
      <c r="A3432" s="17"/>
      <c r="B3432" s="5"/>
      <c r="C3432" s="5"/>
      <c r="D3432" s="5"/>
      <c r="G3432" s="5"/>
      <c r="M3432" s="5"/>
      <c r="N3432" s="5"/>
      <c r="P3432" s="5"/>
      <c r="Q3432" s="5"/>
      <c r="S3432" s="5"/>
      <c r="T3432" s="5"/>
      <c r="Y3432" s="5"/>
      <c r="AC3432" s="5"/>
    </row>
    <row r="3433" ht="15.75" customHeight="1">
      <c r="A3433" s="17"/>
      <c r="B3433" s="5"/>
      <c r="C3433" s="5"/>
      <c r="D3433" s="5"/>
      <c r="G3433" s="5"/>
      <c r="I3433" s="5"/>
      <c r="M3433" s="5"/>
      <c r="O3433" s="5"/>
      <c r="W3433" s="5"/>
      <c r="X3433" s="5"/>
      <c r="Y3433" s="5"/>
      <c r="Z3433" s="5"/>
      <c r="AB3433" s="5"/>
    </row>
    <row r="3434" ht="15.75" customHeight="1">
      <c r="A3434" s="17"/>
      <c r="B3434" s="5"/>
      <c r="C3434" s="5"/>
      <c r="D3434" s="5"/>
      <c r="G3434" s="5"/>
      <c r="K3434" s="5"/>
      <c r="M3434" s="5"/>
      <c r="O3434" s="5"/>
      <c r="Q3434" s="5"/>
      <c r="Y3434" s="5"/>
      <c r="Z3434" s="5"/>
      <c r="AB3434" s="5"/>
      <c r="AC3434" s="5"/>
    </row>
    <row r="3435" ht="15.75" customHeight="1">
      <c r="A3435" s="17"/>
      <c r="B3435" s="5"/>
      <c r="C3435" s="5"/>
      <c r="M3435" s="5"/>
      <c r="O3435" s="5"/>
      <c r="W3435" s="5"/>
    </row>
    <row r="3436" ht="15.75" customHeight="1">
      <c r="A3436" s="17"/>
      <c r="B3436" s="5"/>
      <c r="C3436" s="5"/>
      <c r="D3436" s="5"/>
      <c r="G3436" s="5"/>
      <c r="I3436" s="5"/>
      <c r="M3436" s="5"/>
      <c r="N3436" s="5"/>
      <c r="O3436" s="5"/>
      <c r="R3436" s="5"/>
      <c r="S3436" s="5"/>
      <c r="T3436" s="5"/>
      <c r="U3436" s="5"/>
      <c r="V3436" s="5"/>
      <c r="X3436" s="5"/>
      <c r="Z3436" s="5"/>
      <c r="AB3436" s="5"/>
      <c r="AC3436" s="5"/>
      <c r="AE3436" s="5"/>
      <c r="AF3436" s="5"/>
    </row>
    <row r="3437" ht="15.75" customHeight="1">
      <c r="A3437" s="17"/>
      <c r="B3437" s="5"/>
      <c r="C3437" s="5"/>
      <c r="O3437" s="5"/>
      <c r="Z3437" s="5"/>
    </row>
    <row r="3438" ht="15.75" customHeight="1">
      <c r="A3438" s="17"/>
      <c r="B3438" s="5"/>
      <c r="C3438" s="5"/>
      <c r="D3438" s="5"/>
      <c r="K3438" s="5"/>
      <c r="N3438" s="5"/>
      <c r="O3438" s="5"/>
      <c r="S3438" s="5"/>
      <c r="W3438" s="5"/>
      <c r="X3438" s="5"/>
      <c r="Y3438" s="5"/>
      <c r="Z3438" s="5"/>
      <c r="AB3438" s="5"/>
      <c r="AC3438" s="5"/>
    </row>
    <row r="3439" ht="15.75" customHeight="1">
      <c r="A3439" s="17"/>
      <c r="B3439" s="5"/>
      <c r="C3439" s="5"/>
      <c r="D3439" s="5"/>
      <c r="W3439" s="5"/>
      <c r="AF3439" s="5"/>
    </row>
    <row r="3440" ht="15.75" customHeight="1">
      <c r="A3440" s="17"/>
      <c r="B3440" s="5"/>
      <c r="C3440" s="5"/>
      <c r="M3440" s="5"/>
      <c r="N3440" s="5"/>
      <c r="P3440" s="5"/>
      <c r="U3440" s="5"/>
      <c r="X3440" s="5"/>
    </row>
    <row r="3441" ht="15.75" customHeight="1">
      <c r="A3441" s="17"/>
      <c r="B3441" s="5"/>
      <c r="C3441" s="5"/>
      <c r="U3441" s="5"/>
    </row>
    <row r="3442" ht="15.75" customHeight="1">
      <c r="A3442" s="17"/>
      <c r="B3442" s="5"/>
      <c r="C3442" s="5"/>
      <c r="D3442" s="5"/>
      <c r="M3442" s="5"/>
      <c r="W3442" s="5"/>
    </row>
    <row r="3443" ht="15.75" customHeight="1">
      <c r="A3443" s="17"/>
      <c r="B3443" s="5"/>
      <c r="C3443" s="5"/>
      <c r="N3443" s="5"/>
      <c r="P3443" s="5"/>
    </row>
    <row r="3444" ht="15.75" customHeight="1">
      <c r="A3444" s="17"/>
      <c r="B3444" s="5"/>
      <c r="C3444" s="5"/>
      <c r="D3444" s="5"/>
      <c r="M3444" s="5"/>
      <c r="N3444" s="5"/>
      <c r="O3444" s="5"/>
      <c r="P3444" s="5"/>
      <c r="Q3444" s="5"/>
      <c r="S3444" s="5"/>
      <c r="W3444" s="5"/>
      <c r="Y3444" s="5"/>
      <c r="Z3444" s="5"/>
      <c r="AB3444" s="5"/>
      <c r="AC3444" s="5"/>
    </row>
    <row r="3445" ht="15.75" customHeight="1">
      <c r="A3445" s="17"/>
      <c r="B3445" s="5"/>
      <c r="C3445" s="5"/>
      <c r="O3445" s="5"/>
      <c r="Z3445" s="5"/>
    </row>
    <row r="3446" ht="15.75" customHeight="1">
      <c r="A3446" s="17"/>
      <c r="B3446" s="5"/>
      <c r="C3446" s="5"/>
      <c r="D3446" s="5"/>
      <c r="M3446" s="5"/>
      <c r="N3446" s="5"/>
      <c r="O3446" s="5"/>
      <c r="P3446" s="5"/>
    </row>
    <row r="3447" ht="15.75" customHeight="1">
      <c r="A3447" s="17"/>
      <c r="B3447" s="5"/>
      <c r="C3447" s="5"/>
      <c r="D3447" s="5"/>
    </row>
    <row r="3448" ht="15.75" customHeight="1">
      <c r="A3448" s="17"/>
      <c r="B3448" s="5"/>
      <c r="C3448" s="5"/>
      <c r="P3448" s="5"/>
      <c r="W3448" s="5"/>
    </row>
    <row r="3449" ht="15.75" customHeight="1">
      <c r="A3449" s="17"/>
      <c r="B3449" s="5"/>
      <c r="C3449" s="5"/>
      <c r="D3449" s="5"/>
      <c r="I3449" s="5"/>
      <c r="AF3449" s="5"/>
    </row>
    <row r="3450" ht="15.75" customHeight="1">
      <c r="A3450" s="17"/>
      <c r="B3450" s="5"/>
      <c r="C3450" s="5"/>
      <c r="D3450" s="5"/>
    </row>
    <row r="3451" ht="15.75" customHeight="1">
      <c r="A3451" s="17"/>
      <c r="B3451" s="5"/>
      <c r="C3451" s="5"/>
    </row>
    <row r="3452" ht="15.75" customHeight="1">
      <c r="A3452" s="17"/>
      <c r="B3452" s="5"/>
      <c r="C3452" s="5"/>
      <c r="D3452" s="5"/>
      <c r="M3452" s="5"/>
      <c r="N3452" s="5"/>
      <c r="S3452" s="5"/>
    </row>
    <row r="3453" ht="15.75" customHeight="1">
      <c r="A3453" s="17"/>
      <c r="B3453" s="5"/>
      <c r="C3453" s="5"/>
      <c r="G3453" s="5"/>
      <c r="M3453" s="5"/>
      <c r="O3453" s="5"/>
      <c r="U3453" s="5"/>
      <c r="W3453" s="5"/>
      <c r="Z3453" s="5"/>
      <c r="AC3453" s="5"/>
      <c r="AD3453" s="5"/>
      <c r="AF3453" s="5"/>
    </row>
    <row r="3454" ht="15.75" customHeight="1">
      <c r="A3454" s="17"/>
      <c r="B3454" s="5"/>
      <c r="C3454" s="5"/>
      <c r="X3454" s="5"/>
      <c r="Z3454" s="5"/>
    </row>
    <row r="3455" ht="15.75" customHeight="1">
      <c r="A3455" s="17"/>
      <c r="B3455" s="5"/>
      <c r="C3455" s="5"/>
      <c r="D3455" s="5"/>
      <c r="G3455" s="5"/>
      <c r="I3455" s="5"/>
      <c r="M3455" s="5"/>
      <c r="N3455" s="5"/>
      <c r="P3455" s="5"/>
      <c r="Q3455" s="5"/>
      <c r="S3455" s="5"/>
      <c r="W3455" s="5"/>
      <c r="Z3455" s="5"/>
      <c r="AB3455" s="5"/>
      <c r="AC3455" s="5"/>
    </row>
    <row r="3456" ht="15.75" customHeight="1">
      <c r="A3456" s="17"/>
      <c r="B3456" s="5"/>
      <c r="C3456" s="5"/>
      <c r="D3456" s="5"/>
      <c r="M3456" s="5"/>
      <c r="N3456" s="5"/>
      <c r="O3456" s="5"/>
      <c r="S3456" s="5"/>
      <c r="Y3456" s="5"/>
    </row>
    <row r="3457" ht="15.75" customHeight="1">
      <c r="A3457" s="17"/>
      <c r="B3457" s="5"/>
      <c r="C3457" s="5"/>
      <c r="I3457" s="5"/>
      <c r="M3457" s="5"/>
      <c r="O3457" s="5"/>
      <c r="S3457" s="5"/>
      <c r="U3457" s="5"/>
      <c r="Y3457" s="5"/>
    </row>
    <row r="3458" ht="15.75" customHeight="1">
      <c r="A3458" s="17"/>
      <c r="B3458" s="5"/>
      <c r="C3458" s="5"/>
      <c r="D3458" s="5"/>
      <c r="M3458" s="5"/>
      <c r="W3458" s="5"/>
    </row>
    <row r="3459" ht="15.75" customHeight="1">
      <c r="A3459" s="17"/>
      <c r="B3459" s="5"/>
      <c r="C3459" s="5"/>
      <c r="G3459" s="5"/>
    </row>
    <row r="3460" ht="15.75" customHeight="1">
      <c r="A3460" s="17"/>
      <c r="B3460" s="5"/>
      <c r="C3460" s="5"/>
      <c r="O3460" s="5"/>
    </row>
    <row r="3461" ht="15.75" customHeight="1">
      <c r="A3461" s="17"/>
      <c r="B3461" s="5"/>
      <c r="C3461" s="5"/>
      <c r="M3461" s="5"/>
      <c r="AF3461" s="5"/>
    </row>
    <row r="3462" ht="15.75" customHeight="1">
      <c r="A3462" s="17"/>
      <c r="B3462" s="5"/>
      <c r="C3462" s="5"/>
      <c r="D3462" s="5"/>
      <c r="AJ3462" s="5"/>
    </row>
    <row r="3463" ht="15.75" customHeight="1">
      <c r="A3463" s="17"/>
      <c r="B3463" s="5"/>
      <c r="C3463" s="5"/>
      <c r="D3463" s="5"/>
    </row>
    <row r="3464" ht="15.75" customHeight="1">
      <c r="A3464" s="17"/>
      <c r="B3464" s="5"/>
      <c r="C3464" s="5"/>
      <c r="D3464" s="5"/>
      <c r="M3464" s="5"/>
      <c r="P3464" s="5"/>
      <c r="S3464" s="5"/>
      <c r="W3464" s="5"/>
      <c r="Z3464" s="5"/>
    </row>
    <row r="3465" ht="15.75" customHeight="1">
      <c r="A3465" s="17"/>
      <c r="B3465" s="5"/>
      <c r="C3465" s="5"/>
      <c r="D3465" s="5"/>
      <c r="O3465" s="5"/>
    </row>
    <row r="3466" ht="15.75" customHeight="1">
      <c r="A3466" s="17"/>
      <c r="B3466" s="5"/>
      <c r="C3466" s="5"/>
      <c r="AJ3466" s="5"/>
    </row>
    <row r="3467" ht="15.75" customHeight="1">
      <c r="A3467" s="17"/>
      <c r="B3467" s="5"/>
      <c r="C3467" s="5"/>
      <c r="D3467" s="5"/>
      <c r="M3467" s="5"/>
      <c r="W3467" s="5"/>
    </row>
    <row r="3468" ht="15.75" customHeight="1">
      <c r="A3468" s="17"/>
      <c r="B3468" s="5"/>
      <c r="C3468" s="5"/>
      <c r="D3468" s="5"/>
      <c r="I3468" s="5"/>
      <c r="M3468" s="5"/>
      <c r="P3468" s="5"/>
      <c r="S3468" s="5"/>
      <c r="X3468" s="5"/>
    </row>
    <row r="3469" ht="15.75" customHeight="1">
      <c r="A3469" s="17"/>
      <c r="B3469" s="5"/>
      <c r="C3469" s="5"/>
      <c r="S3469" s="5"/>
    </row>
    <row r="3470" ht="15.75" customHeight="1">
      <c r="A3470" s="17"/>
      <c r="B3470" s="5"/>
      <c r="C3470" s="5"/>
      <c r="D3470" s="5"/>
      <c r="O3470" s="5"/>
      <c r="S3470" s="5"/>
      <c r="W3470" s="5"/>
    </row>
    <row r="3471" ht="15.75" customHeight="1">
      <c r="A3471" s="17"/>
      <c r="B3471" s="5"/>
      <c r="C3471" s="5"/>
      <c r="M3471" s="5"/>
    </row>
    <row r="3472" ht="15.75" customHeight="1">
      <c r="A3472" s="17"/>
      <c r="B3472" s="5"/>
      <c r="C3472" s="5"/>
      <c r="M3472" s="5"/>
      <c r="P3472" s="5"/>
      <c r="Q3472" s="5"/>
      <c r="U3472" s="5"/>
      <c r="AB3472" s="5"/>
      <c r="AC3472" s="5"/>
    </row>
    <row r="3473" ht="15.75" customHeight="1">
      <c r="A3473" s="17"/>
      <c r="B3473" s="5"/>
      <c r="C3473" s="5"/>
      <c r="D3473" s="5"/>
      <c r="M3473" s="5"/>
      <c r="P3473" s="5"/>
      <c r="Q3473" s="5"/>
      <c r="S3473" s="5"/>
      <c r="Y3473" s="5"/>
      <c r="Z3473" s="5"/>
      <c r="AD3473" s="5"/>
    </row>
    <row r="3474" ht="15.75" customHeight="1">
      <c r="A3474" s="17"/>
      <c r="B3474" s="5"/>
      <c r="C3474" s="5"/>
      <c r="D3474" s="5"/>
      <c r="M3474" s="5"/>
      <c r="N3474" s="5"/>
      <c r="O3474" s="5"/>
      <c r="P3474" s="5"/>
      <c r="X3474" s="5"/>
      <c r="Z3474" s="5"/>
    </row>
    <row r="3475" ht="15.75" customHeight="1">
      <c r="A3475" s="17"/>
      <c r="B3475" s="5"/>
      <c r="C3475" s="5"/>
      <c r="D3475" s="5"/>
      <c r="M3475" s="5"/>
      <c r="N3475" s="5"/>
      <c r="O3475" s="5"/>
      <c r="W3475" s="5"/>
      <c r="Y3475" s="5"/>
    </row>
    <row r="3476" ht="15.75" customHeight="1">
      <c r="A3476" s="17"/>
      <c r="B3476" s="5"/>
      <c r="C3476" s="5"/>
      <c r="M3476" s="5"/>
    </row>
    <row r="3477" ht="15.75" customHeight="1">
      <c r="A3477" s="17"/>
      <c r="B3477" s="5"/>
      <c r="C3477" s="5"/>
      <c r="D3477" s="5"/>
      <c r="M3477" s="5"/>
    </row>
    <row r="3478" ht="15.75" customHeight="1">
      <c r="A3478" s="17"/>
      <c r="B3478" s="5"/>
      <c r="C3478" s="5"/>
      <c r="Q3478" s="5"/>
      <c r="T3478" s="5"/>
      <c r="Y3478" s="5"/>
    </row>
    <row r="3479" ht="15.75" customHeight="1">
      <c r="A3479" s="17"/>
      <c r="B3479" s="5"/>
      <c r="C3479" s="5"/>
      <c r="M3479" s="5"/>
    </row>
    <row r="3480" ht="15.75" customHeight="1">
      <c r="A3480" s="17"/>
      <c r="B3480" s="5"/>
      <c r="C3480" s="5"/>
      <c r="D3480" s="5"/>
      <c r="O3480" s="5"/>
    </row>
    <row r="3481" ht="15.75" customHeight="1">
      <c r="A3481" s="17"/>
      <c r="B3481" s="5"/>
      <c r="C3481" s="5"/>
      <c r="D3481" s="5"/>
      <c r="W3481" s="5"/>
      <c r="Z3481" s="5"/>
    </row>
    <row r="3482" ht="15.75" customHeight="1">
      <c r="A3482" s="17"/>
      <c r="B3482" s="5"/>
      <c r="C3482" s="5"/>
      <c r="M3482" s="5"/>
      <c r="P3482" s="5"/>
      <c r="AD3482" s="5"/>
    </row>
    <row r="3483" ht="15.75" customHeight="1">
      <c r="A3483" s="17"/>
      <c r="B3483" s="5"/>
      <c r="C3483" s="5"/>
      <c r="N3483" s="5"/>
      <c r="P3483" s="5"/>
      <c r="AG3483" s="5"/>
    </row>
    <row r="3484" ht="15.75" customHeight="1">
      <c r="A3484" s="17"/>
      <c r="B3484" s="5"/>
      <c r="C3484" s="5"/>
      <c r="Q3484" s="5"/>
    </row>
    <row r="3485" ht="15.75" customHeight="1">
      <c r="A3485" s="17"/>
      <c r="B3485" s="5"/>
      <c r="C3485" s="5"/>
      <c r="N3485" s="5"/>
      <c r="Q3485" s="5"/>
    </row>
    <row r="3486" ht="15.75" customHeight="1">
      <c r="A3486" s="17"/>
      <c r="B3486" s="5"/>
      <c r="C3486" s="5"/>
      <c r="N3486" s="5"/>
      <c r="P3486" s="5"/>
      <c r="T3486" s="5"/>
    </row>
    <row r="3487" ht="15.75" customHeight="1">
      <c r="A3487" s="17"/>
      <c r="B3487" s="5"/>
      <c r="C3487" s="5"/>
      <c r="M3487" s="5"/>
      <c r="Z3487" s="5"/>
      <c r="AD3487" s="5"/>
    </row>
    <row r="3488" ht="15.75" customHeight="1">
      <c r="A3488" s="17"/>
      <c r="B3488" s="5"/>
      <c r="C3488" s="5"/>
      <c r="D3488" s="5"/>
    </row>
    <row r="3489" ht="15.75" customHeight="1">
      <c r="A3489" s="17"/>
      <c r="B3489" s="5"/>
      <c r="C3489" s="5"/>
      <c r="Y3489" s="5"/>
    </row>
    <row r="3490" ht="15.75" customHeight="1">
      <c r="A3490" s="17"/>
      <c r="B3490" s="5"/>
      <c r="C3490" s="5"/>
      <c r="D3490" s="5"/>
      <c r="N3490" s="5"/>
    </row>
    <row r="3491" ht="15.75" customHeight="1">
      <c r="A3491" s="17"/>
      <c r="B3491" s="5"/>
      <c r="C3491" s="5"/>
      <c r="O3491" s="5"/>
      <c r="S3491" s="5"/>
      <c r="W3491" s="5"/>
      <c r="Z3491" s="5"/>
    </row>
    <row r="3492" ht="15.75" customHeight="1">
      <c r="A3492" s="17"/>
      <c r="B3492" s="5"/>
      <c r="C3492" s="5"/>
      <c r="N3492" s="5"/>
      <c r="P3492" s="5"/>
    </row>
    <row r="3493" ht="15.75" customHeight="1">
      <c r="A3493" s="17"/>
      <c r="B3493" s="5"/>
      <c r="C3493" s="5"/>
      <c r="Z3493" s="5"/>
    </row>
    <row r="3494" ht="15.75" customHeight="1">
      <c r="A3494" s="17"/>
      <c r="B3494" s="5"/>
      <c r="C3494" s="5"/>
      <c r="N3494" s="5"/>
      <c r="W3494" s="5"/>
    </row>
    <row r="3495" ht="15.75" customHeight="1">
      <c r="A3495" s="17"/>
      <c r="B3495" s="5"/>
      <c r="C3495" s="5"/>
      <c r="D3495" s="5"/>
      <c r="I3495" s="5"/>
      <c r="M3495" s="5"/>
      <c r="N3495" s="5"/>
      <c r="O3495" s="5"/>
      <c r="Q3495" s="5"/>
      <c r="S3495" s="5"/>
      <c r="X3495" s="5"/>
      <c r="Y3495" s="5"/>
    </row>
    <row r="3496" ht="15.75" customHeight="1">
      <c r="A3496" s="17"/>
      <c r="B3496" s="5"/>
      <c r="C3496" s="5"/>
      <c r="D3496" s="5"/>
      <c r="M3496" s="5"/>
      <c r="Z3496" s="5"/>
    </row>
    <row r="3497" ht="15.75" customHeight="1">
      <c r="A3497" s="17"/>
      <c r="B3497" s="5"/>
      <c r="C3497" s="5"/>
      <c r="D3497" s="5"/>
      <c r="AF3497" s="5"/>
    </row>
    <row r="3498" ht="15.75" customHeight="1">
      <c r="A3498" s="17"/>
      <c r="B3498" s="5"/>
      <c r="C3498" s="5"/>
      <c r="M3498" s="5"/>
      <c r="N3498" s="5"/>
    </row>
    <row r="3499" ht="15.75" customHeight="1">
      <c r="A3499" s="17"/>
      <c r="B3499" s="5"/>
      <c r="C3499" s="5"/>
      <c r="D3499" s="5"/>
      <c r="O3499" s="5"/>
    </row>
    <row r="3500" ht="15.75" customHeight="1">
      <c r="A3500" s="17"/>
      <c r="B3500" s="5"/>
      <c r="C3500" s="5"/>
      <c r="M3500" s="5"/>
      <c r="P3500" s="5"/>
      <c r="T3500" s="5"/>
      <c r="AG3500" s="5"/>
    </row>
    <row r="3501" ht="15.75" customHeight="1">
      <c r="A3501" s="17"/>
      <c r="B3501" s="5"/>
      <c r="C3501" s="5"/>
      <c r="N3501" s="5"/>
      <c r="P3501" s="5"/>
      <c r="W3501" s="5"/>
    </row>
    <row r="3502" ht="15.75" customHeight="1">
      <c r="A3502" s="17"/>
      <c r="B3502" s="5"/>
      <c r="C3502" s="5"/>
      <c r="D3502" s="5"/>
      <c r="N3502" s="5"/>
      <c r="P3502" s="5"/>
    </row>
    <row r="3503" ht="15.75" customHeight="1">
      <c r="A3503" s="17"/>
      <c r="B3503" s="5"/>
      <c r="C3503" s="5"/>
      <c r="D3503" s="5"/>
      <c r="M3503" s="5"/>
    </row>
    <row r="3504" ht="15.75" customHeight="1">
      <c r="A3504" s="17"/>
      <c r="B3504" s="5"/>
      <c r="C3504" s="5"/>
      <c r="G3504" s="5"/>
    </row>
    <row r="3505" ht="15.75" customHeight="1">
      <c r="A3505" s="17"/>
      <c r="B3505" s="5"/>
      <c r="C3505" s="5"/>
      <c r="G3505" s="5"/>
      <c r="M3505" s="5"/>
      <c r="O3505" s="5"/>
      <c r="Q3505" s="5"/>
      <c r="W3505" s="5"/>
      <c r="AC3505" s="5"/>
    </row>
    <row r="3506" ht="15.75" customHeight="1">
      <c r="A3506" s="17"/>
      <c r="B3506" s="5"/>
      <c r="C3506" s="5"/>
      <c r="D3506" s="5"/>
      <c r="I3506" s="5"/>
      <c r="P3506" s="5"/>
      <c r="Q3506" s="5"/>
      <c r="S3506" s="5"/>
      <c r="U3506" s="5"/>
      <c r="AF3506" s="5"/>
    </row>
    <row r="3507" ht="15.75" customHeight="1">
      <c r="A3507" s="17"/>
      <c r="B3507" s="5"/>
      <c r="C3507" s="5"/>
      <c r="D3507" s="5"/>
      <c r="M3507" s="5"/>
    </row>
    <row r="3508" ht="15.75" customHeight="1">
      <c r="A3508" s="17"/>
      <c r="B3508" s="5"/>
      <c r="C3508" s="5"/>
    </row>
    <row r="3509" ht="15.75" customHeight="1">
      <c r="A3509" s="17"/>
      <c r="B3509" s="5"/>
      <c r="C3509" s="5"/>
      <c r="D3509" s="5"/>
      <c r="O3509" s="5"/>
      <c r="P3509" s="5"/>
      <c r="S3509" s="5"/>
    </row>
    <row r="3510" ht="15.75" customHeight="1">
      <c r="A3510" s="17"/>
      <c r="B3510" s="5"/>
      <c r="C3510" s="5"/>
      <c r="O3510" s="5"/>
      <c r="Z3510" s="5"/>
    </row>
    <row r="3511" ht="15.75" customHeight="1">
      <c r="A3511" s="17"/>
      <c r="B3511" s="5"/>
      <c r="C3511" s="5"/>
      <c r="S3511" s="5"/>
      <c r="AD3511" s="5"/>
    </row>
    <row r="3512" ht="15.75" customHeight="1">
      <c r="A3512" s="17"/>
      <c r="B3512" s="5"/>
      <c r="C3512" s="5"/>
      <c r="M3512" s="5"/>
      <c r="O3512" s="5"/>
      <c r="AF3512" s="5"/>
    </row>
    <row r="3513" ht="15.75" customHeight="1">
      <c r="A3513" s="17"/>
      <c r="B3513" s="5"/>
      <c r="C3513" s="5"/>
      <c r="D3513" s="5"/>
      <c r="M3513" s="5"/>
      <c r="N3513" s="5"/>
      <c r="O3513" s="5"/>
      <c r="P3513" s="5"/>
      <c r="S3513" s="5"/>
      <c r="X3513" s="5"/>
      <c r="Z3513" s="5"/>
      <c r="AF3513" s="5"/>
    </row>
    <row r="3514" ht="15.75" customHeight="1">
      <c r="A3514" s="17"/>
      <c r="B3514" s="5"/>
      <c r="C3514" s="5"/>
      <c r="D3514" s="5"/>
      <c r="M3514" s="5"/>
      <c r="N3514" s="5"/>
      <c r="P3514" s="5"/>
      <c r="AB3514" s="5"/>
      <c r="AF3514" s="5"/>
    </row>
    <row r="3515" ht="15.75" customHeight="1">
      <c r="A3515" s="17"/>
      <c r="B3515" s="5"/>
      <c r="C3515" s="5"/>
      <c r="D3515" s="5"/>
      <c r="N3515" s="5"/>
      <c r="O3515" s="5"/>
      <c r="P3515" s="5"/>
    </row>
    <row r="3516" ht="15.75" customHeight="1">
      <c r="A3516" s="17"/>
      <c r="B3516" s="5"/>
      <c r="C3516" s="5"/>
      <c r="D3516" s="5"/>
      <c r="F3516" s="5"/>
      <c r="G3516" s="5"/>
      <c r="M3516" s="5"/>
      <c r="N3516" s="5"/>
      <c r="O3516" s="5"/>
      <c r="S3516" s="5"/>
      <c r="AC3516" s="5"/>
    </row>
    <row r="3517" ht="15.75" customHeight="1">
      <c r="A3517" s="17"/>
      <c r="B3517" s="5"/>
      <c r="C3517" s="5"/>
      <c r="G3517" s="5"/>
      <c r="M3517" s="5"/>
    </row>
    <row r="3518" ht="15.75" customHeight="1">
      <c r="A3518" s="17"/>
      <c r="B3518" s="5"/>
      <c r="C3518" s="5"/>
      <c r="M3518" s="5"/>
    </row>
    <row r="3519" ht="15.75" customHeight="1">
      <c r="A3519" s="17"/>
      <c r="B3519" s="5"/>
      <c r="C3519" s="5"/>
      <c r="I3519" s="5"/>
      <c r="Y3519" s="5"/>
      <c r="Z3519" s="5"/>
    </row>
    <row r="3520" ht="15.75" customHeight="1">
      <c r="A3520" s="17"/>
      <c r="B3520" s="5"/>
      <c r="C3520" s="5"/>
    </row>
    <row r="3521" ht="15.75" customHeight="1">
      <c r="A3521" s="17"/>
      <c r="B3521" s="5"/>
      <c r="C3521" s="5"/>
      <c r="O3521" s="5"/>
      <c r="AF3521" s="5"/>
    </row>
    <row r="3522" ht="15.75" customHeight="1">
      <c r="A3522" s="17"/>
      <c r="B3522" s="5"/>
      <c r="C3522" s="5"/>
      <c r="D3522" s="5"/>
      <c r="M3522" s="5"/>
      <c r="N3522" s="5"/>
      <c r="O3522" s="5"/>
      <c r="AB3522" s="5"/>
    </row>
    <row r="3523" ht="15.75" customHeight="1">
      <c r="A3523" s="17"/>
      <c r="B3523" s="5"/>
      <c r="C3523" s="5"/>
      <c r="D3523" s="5"/>
      <c r="M3523" s="5"/>
      <c r="V3523" s="5"/>
      <c r="AC3523" s="5"/>
    </row>
    <row r="3524" ht="15.75" customHeight="1">
      <c r="A3524" s="17"/>
      <c r="B3524" s="5"/>
      <c r="C3524" s="5"/>
      <c r="D3524" s="5"/>
      <c r="O3524" s="5"/>
    </row>
    <row r="3525" ht="15.75" customHeight="1">
      <c r="A3525" s="17"/>
      <c r="B3525" s="5"/>
      <c r="C3525" s="5"/>
      <c r="N3525" s="5"/>
      <c r="P3525" s="5"/>
    </row>
    <row r="3526" ht="15.75" customHeight="1">
      <c r="A3526" s="17"/>
      <c r="B3526" s="5"/>
      <c r="C3526" s="5"/>
      <c r="D3526" s="5"/>
    </row>
    <row r="3527" ht="15.75" customHeight="1">
      <c r="A3527" s="17"/>
      <c r="B3527" s="5"/>
      <c r="C3527" s="5"/>
      <c r="D3527" s="5"/>
      <c r="P3527" s="5"/>
      <c r="Z3527" s="5"/>
      <c r="AB3527" s="5"/>
    </row>
    <row r="3528" ht="15.75" customHeight="1">
      <c r="A3528" s="17"/>
      <c r="B3528" s="5"/>
      <c r="C3528" s="5"/>
      <c r="N3528" s="5"/>
      <c r="S3528" s="5"/>
      <c r="AB3528" s="5"/>
    </row>
    <row r="3529" ht="15.75" customHeight="1">
      <c r="A3529" s="17"/>
      <c r="B3529" s="5"/>
      <c r="C3529" s="5"/>
      <c r="AC3529" s="5"/>
    </row>
    <row r="3530" ht="15.75" customHeight="1">
      <c r="A3530" s="17"/>
      <c r="B3530" s="5"/>
      <c r="C3530" s="5"/>
      <c r="D3530" s="5"/>
      <c r="N3530" s="5"/>
      <c r="O3530" s="5"/>
      <c r="W3530" s="5"/>
    </row>
    <row r="3531" ht="15.75" customHeight="1">
      <c r="A3531" s="17"/>
      <c r="B3531" s="5"/>
      <c r="C3531" s="5"/>
      <c r="D3531" s="5"/>
      <c r="S3531" s="5"/>
      <c r="AB3531" s="5"/>
    </row>
    <row r="3532" ht="15.75" customHeight="1">
      <c r="A3532" s="17"/>
      <c r="B3532" s="5"/>
      <c r="C3532" s="5"/>
      <c r="M3532" s="5"/>
      <c r="O3532" s="5"/>
    </row>
    <row r="3533" ht="15.75" customHeight="1">
      <c r="A3533" s="17"/>
      <c r="B3533" s="5"/>
      <c r="C3533" s="5"/>
      <c r="W3533" s="5"/>
      <c r="AD3533" s="5"/>
    </row>
    <row r="3534" ht="15.75" customHeight="1">
      <c r="A3534" s="17"/>
      <c r="B3534" s="5"/>
      <c r="C3534" s="5"/>
      <c r="D3534" s="5"/>
      <c r="M3534" s="5"/>
    </row>
    <row r="3535" ht="15.75" customHeight="1">
      <c r="A3535" s="17"/>
      <c r="B3535" s="5"/>
      <c r="C3535" s="5"/>
      <c r="D3535" s="5"/>
      <c r="M3535" s="5"/>
      <c r="Y3535" s="5"/>
      <c r="Z3535" s="5"/>
      <c r="AB3535" s="5"/>
    </row>
    <row r="3536" ht="15.75" customHeight="1">
      <c r="A3536" s="17"/>
      <c r="B3536" s="5"/>
      <c r="C3536" s="5"/>
      <c r="D3536" s="5"/>
      <c r="Q3536" s="5"/>
    </row>
    <row r="3537" ht="15.75" customHeight="1">
      <c r="A3537" s="17"/>
      <c r="B3537" s="5"/>
      <c r="C3537" s="5"/>
      <c r="O3537" s="5"/>
      <c r="Q3537" s="5"/>
    </row>
    <row r="3538" ht="15.75" customHeight="1">
      <c r="A3538" s="17"/>
      <c r="B3538" s="5"/>
      <c r="C3538" s="5"/>
      <c r="N3538" s="5"/>
      <c r="P3538" s="5"/>
      <c r="R3538" s="5"/>
    </row>
    <row r="3539" ht="15.75" customHeight="1">
      <c r="A3539" s="17"/>
      <c r="B3539" s="5"/>
      <c r="C3539" s="5"/>
      <c r="D3539" s="5"/>
      <c r="M3539" s="5"/>
      <c r="AB3539" s="5"/>
    </row>
    <row r="3540" ht="15.75" customHeight="1">
      <c r="A3540" s="17"/>
      <c r="B3540" s="5"/>
      <c r="C3540" s="5"/>
      <c r="M3540" s="5"/>
      <c r="O3540" s="5"/>
    </row>
    <row r="3541" ht="15.75" customHeight="1">
      <c r="A3541" s="17"/>
      <c r="B3541" s="5"/>
      <c r="C3541" s="5"/>
      <c r="D3541" s="5"/>
      <c r="Z3541" s="5"/>
    </row>
    <row r="3542" ht="15.75" customHeight="1">
      <c r="A3542" s="17"/>
      <c r="B3542" s="5"/>
      <c r="C3542" s="5"/>
      <c r="M3542" s="5"/>
      <c r="Q3542" s="5"/>
    </row>
    <row r="3543" ht="15.75" customHeight="1">
      <c r="A3543" s="17"/>
      <c r="B3543" s="5"/>
      <c r="C3543" s="5"/>
      <c r="D3543" s="5"/>
      <c r="Q3543" s="5"/>
      <c r="U3543" s="5"/>
    </row>
    <row r="3544" ht="15.75" customHeight="1">
      <c r="A3544" s="17"/>
      <c r="B3544" s="5"/>
      <c r="C3544" s="5"/>
      <c r="O3544" s="5"/>
      <c r="P3544" s="5"/>
      <c r="T3544" s="5"/>
      <c r="W3544" s="5"/>
      <c r="AF3544" s="5"/>
    </row>
    <row r="3545" ht="15.75" customHeight="1">
      <c r="A3545" s="17"/>
      <c r="B3545" s="5"/>
      <c r="C3545" s="5"/>
      <c r="D3545" s="5"/>
      <c r="G3545" s="5"/>
      <c r="M3545" s="5"/>
      <c r="N3545" s="5"/>
      <c r="O3545" s="5"/>
      <c r="X3545" s="5"/>
    </row>
    <row r="3546" ht="15.75" customHeight="1">
      <c r="A3546" s="17"/>
      <c r="B3546" s="5"/>
      <c r="C3546" s="5"/>
      <c r="D3546" s="5"/>
      <c r="M3546" s="5"/>
      <c r="N3546" s="5"/>
      <c r="P3546" s="5"/>
      <c r="Z3546" s="5"/>
    </row>
    <row r="3547" ht="15.75" customHeight="1">
      <c r="A3547" s="17"/>
      <c r="B3547" s="5"/>
      <c r="C3547" s="5"/>
      <c r="M3547" s="5"/>
      <c r="O3547" s="5"/>
      <c r="Y3547" s="5"/>
      <c r="Z3547" s="5"/>
    </row>
    <row r="3548" ht="15.75" customHeight="1">
      <c r="A3548" s="17"/>
      <c r="B3548" s="5"/>
      <c r="C3548" s="5"/>
      <c r="D3548" s="5"/>
      <c r="M3548" s="5"/>
      <c r="O3548" s="5"/>
    </row>
    <row r="3549" ht="15.75" customHeight="1">
      <c r="A3549" s="17"/>
      <c r="B3549" s="5"/>
      <c r="C3549" s="5"/>
      <c r="O3549" s="5"/>
    </row>
    <row r="3550" ht="15.75" customHeight="1">
      <c r="A3550" s="17"/>
      <c r="B3550" s="5"/>
      <c r="C3550" s="5"/>
      <c r="M3550" s="5"/>
      <c r="O3550" s="5"/>
      <c r="P3550" s="5"/>
      <c r="W3550" s="5"/>
      <c r="AC3550" s="5"/>
      <c r="AH3550" s="5"/>
    </row>
    <row r="3551" ht="15.75" customHeight="1">
      <c r="A3551" s="17"/>
      <c r="B3551" s="5"/>
      <c r="C3551" s="5"/>
      <c r="D3551" s="5"/>
    </row>
    <row r="3552" ht="15.75" customHeight="1">
      <c r="A3552" s="17"/>
      <c r="B3552" s="5"/>
      <c r="C3552" s="5"/>
      <c r="AB3552" s="5"/>
      <c r="AD3552" s="5"/>
    </row>
    <row r="3553" ht="15.75" customHeight="1">
      <c r="A3553" s="17"/>
      <c r="B3553" s="5"/>
      <c r="C3553" s="5"/>
      <c r="D3553" s="5"/>
      <c r="AF3553" s="5"/>
    </row>
    <row r="3554" ht="15.75" customHeight="1">
      <c r="A3554" s="17"/>
      <c r="B3554" s="5"/>
      <c r="C3554" s="5"/>
      <c r="M3554" s="5"/>
      <c r="AC3554" s="5"/>
    </row>
    <row r="3555" ht="15.75" customHeight="1">
      <c r="A3555" s="17"/>
      <c r="B3555" s="5"/>
      <c r="C3555" s="5"/>
      <c r="D3555" s="5"/>
      <c r="N3555" s="5"/>
      <c r="O3555" s="5"/>
      <c r="P3555" s="5"/>
      <c r="T3555" s="5"/>
    </row>
    <row r="3556" ht="15.75" customHeight="1">
      <c r="A3556" s="17"/>
      <c r="B3556" s="5"/>
      <c r="C3556" s="5"/>
      <c r="D3556" s="5"/>
      <c r="M3556" s="5"/>
      <c r="P3556" s="5"/>
      <c r="U3556" s="5"/>
      <c r="W3556" s="5"/>
    </row>
    <row r="3557" ht="15.75" customHeight="1">
      <c r="A3557" s="17"/>
      <c r="B3557" s="5"/>
      <c r="C3557" s="5"/>
      <c r="D3557" s="5"/>
      <c r="M3557" s="5"/>
      <c r="Q3557" s="5"/>
      <c r="AB3557" s="5"/>
    </row>
    <row r="3558" ht="15.75" customHeight="1">
      <c r="A3558" s="17"/>
      <c r="B3558" s="5"/>
      <c r="C3558" s="5"/>
      <c r="D3558" s="5"/>
      <c r="M3558" s="5"/>
      <c r="O3558" s="5"/>
      <c r="S3558" s="5"/>
    </row>
    <row r="3559" ht="15.75" customHeight="1">
      <c r="A3559" s="17"/>
      <c r="B3559" s="5"/>
      <c r="C3559" s="5"/>
      <c r="D3559" s="5"/>
      <c r="M3559" s="5"/>
      <c r="N3559" s="5"/>
      <c r="Q3559" s="5"/>
      <c r="AC3559" s="5"/>
    </row>
    <row r="3560" ht="15.75" customHeight="1">
      <c r="A3560" s="17"/>
      <c r="B3560" s="5"/>
      <c r="C3560" s="5"/>
      <c r="D3560" s="5"/>
      <c r="E3560" s="5"/>
      <c r="G3560" s="5"/>
      <c r="M3560" s="5"/>
      <c r="O3560" s="5"/>
      <c r="P3560" s="5"/>
      <c r="S3560" s="5"/>
      <c r="W3560" s="5"/>
      <c r="Z3560" s="5"/>
    </row>
    <row r="3561" ht="15.75" customHeight="1">
      <c r="A3561" s="17"/>
      <c r="B3561" s="5"/>
      <c r="C3561" s="5"/>
      <c r="D3561" s="5"/>
      <c r="M3561" s="5"/>
      <c r="N3561" s="5"/>
      <c r="S3561" s="5"/>
      <c r="AF3561" s="5"/>
    </row>
    <row r="3562" ht="15.75" customHeight="1">
      <c r="A3562" s="17"/>
      <c r="B3562" s="5"/>
      <c r="C3562" s="5"/>
      <c r="D3562" s="5"/>
      <c r="M3562" s="5"/>
      <c r="N3562" s="5"/>
      <c r="O3562" s="5"/>
      <c r="V3562" s="5"/>
    </row>
    <row r="3563" ht="15.75" customHeight="1">
      <c r="A3563" s="17"/>
      <c r="B3563" s="5"/>
      <c r="C3563" s="5"/>
      <c r="D3563" s="5"/>
      <c r="M3563" s="5"/>
      <c r="W3563" s="5"/>
    </row>
    <row r="3564" ht="15.75" customHeight="1">
      <c r="A3564" s="17"/>
      <c r="B3564" s="5"/>
      <c r="C3564" s="5"/>
      <c r="D3564" s="5"/>
      <c r="I3564" s="5"/>
      <c r="M3564" s="5"/>
      <c r="O3564" s="5"/>
      <c r="P3564" s="5"/>
      <c r="X3564" s="5"/>
      <c r="Y3564" s="5"/>
      <c r="Z3564" s="5"/>
      <c r="AC3564" s="5"/>
      <c r="AD3564" s="5"/>
    </row>
    <row r="3565" ht="15.75" customHeight="1">
      <c r="A3565" s="17"/>
      <c r="B3565" s="5"/>
      <c r="C3565" s="5"/>
      <c r="M3565" s="5"/>
      <c r="O3565" s="5"/>
    </row>
    <row r="3566" ht="15.75" customHeight="1">
      <c r="A3566" s="17"/>
      <c r="B3566" s="5"/>
      <c r="C3566" s="5"/>
      <c r="D3566" s="5"/>
      <c r="S3566" s="5"/>
    </row>
    <row r="3567" ht="15.75" customHeight="1">
      <c r="A3567" s="17"/>
      <c r="B3567" s="5"/>
      <c r="C3567" s="5"/>
      <c r="D3567" s="5"/>
    </row>
    <row r="3568" ht="15.75" customHeight="1">
      <c r="A3568" s="17"/>
      <c r="B3568" s="5"/>
      <c r="C3568" s="5"/>
      <c r="M3568" s="5"/>
      <c r="N3568" s="5"/>
      <c r="T3568" s="5"/>
      <c r="V3568" s="5"/>
    </row>
    <row r="3569" ht="15.75" customHeight="1">
      <c r="A3569" s="17"/>
      <c r="B3569" s="5"/>
      <c r="C3569" s="5"/>
      <c r="D3569" s="5"/>
      <c r="O3569" s="5"/>
      <c r="W3569" s="5"/>
    </row>
    <row r="3570" ht="15.75" customHeight="1">
      <c r="A3570" s="17"/>
      <c r="B3570" s="5"/>
      <c r="C3570" s="5"/>
      <c r="D3570" s="5"/>
      <c r="N3570" s="5"/>
      <c r="S3570" s="5"/>
      <c r="AC3570" s="5"/>
    </row>
    <row r="3571" ht="15.75" customHeight="1">
      <c r="A3571" s="17"/>
      <c r="B3571" s="5"/>
      <c r="C3571" s="5"/>
      <c r="D3571" s="5"/>
      <c r="M3571" s="5"/>
      <c r="O3571" s="5"/>
    </row>
    <row r="3572" ht="15.75" customHeight="1">
      <c r="A3572" s="17"/>
      <c r="B3572" s="5"/>
      <c r="C3572" s="5"/>
      <c r="D3572" s="5"/>
      <c r="G3572" s="5"/>
      <c r="O3572" s="5"/>
      <c r="P3572" s="5"/>
      <c r="Q3572" s="5"/>
      <c r="W3572" s="5"/>
      <c r="Y3572" s="5"/>
    </row>
    <row r="3573" ht="15.75" customHeight="1">
      <c r="A3573" s="17"/>
      <c r="B3573" s="5"/>
      <c r="C3573" s="5"/>
      <c r="S3573" s="5"/>
    </row>
    <row r="3574" ht="15.75" customHeight="1">
      <c r="A3574" s="17"/>
      <c r="B3574" s="5"/>
      <c r="C3574" s="5"/>
      <c r="D3574" s="5"/>
      <c r="M3574" s="5"/>
      <c r="N3574" s="5"/>
    </row>
    <row r="3575" ht="15.75" customHeight="1">
      <c r="A3575" s="17"/>
      <c r="B3575" s="5"/>
      <c r="C3575" s="5"/>
      <c r="D3575" s="5"/>
      <c r="M3575" s="5"/>
      <c r="O3575" s="5"/>
      <c r="W3575" s="5"/>
      <c r="AD3575" s="5"/>
    </row>
    <row r="3576" ht="15.75" customHeight="1">
      <c r="A3576" s="17"/>
      <c r="B3576" s="5"/>
      <c r="C3576" s="5"/>
      <c r="N3576" s="5"/>
      <c r="P3576" s="5"/>
    </row>
    <row r="3577" ht="15.75" customHeight="1">
      <c r="A3577" s="17"/>
      <c r="B3577" s="5"/>
      <c r="C3577" s="5"/>
      <c r="D3577" s="5"/>
      <c r="N3577" s="5"/>
      <c r="O3577" s="5"/>
      <c r="W3577" s="5"/>
      <c r="AB3577" s="5"/>
    </row>
    <row r="3578" ht="15.75" customHeight="1">
      <c r="A3578" s="17"/>
      <c r="B3578" s="5"/>
      <c r="C3578" s="5"/>
      <c r="P3578" s="5"/>
      <c r="Q3578" s="5"/>
      <c r="S3578" s="5"/>
      <c r="AF3578" s="5"/>
    </row>
    <row r="3579" ht="15.75" customHeight="1">
      <c r="A3579" s="17"/>
      <c r="B3579" s="5"/>
      <c r="C3579" s="5"/>
      <c r="N3579" s="5"/>
      <c r="S3579" s="5"/>
    </row>
    <row r="3580" ht="15.75" customHeight="1">
      <c r="A3580" s="17"/>
      <c r="B3580" s="5"/>
      <c r="C3580" s="5"/>
      <c r="E3580" s="5"/>
      <c r="O3580" s="5"/>
      <c r="Q3580" s="5"/>
      <c r="U3580" s="5"/>
      <c r="Z3580" s="5"/>
      <c r="AA3580" s="5"/>
      <c r="AD3580" s="5"/>
    </row>
    <row r="3581" ht="15.75" customHeight="1">
      <c r="A3581" s="17"/>
      <c r="B3581" s="5"/>
      <c r="C3581" s="5"/>
      <c r="D3581" s="5"/>
      <c r="G3581" s="5"/>
      <c r="M3581" s="5"/>
      <c r="N3581" s="5"/>
      <c r="P3581" s="5"/>
      <c r="AC3581" s="5"/>
    </row>
    <row r="3582" ht="15.75" customHeight="1">
      <c r="A3582" s="17"/>
      <c r="B3582" s="5"/>
      <c r="C3582" s="5"/>
      <c r="M3582" s="5"/>
      <c r="AF3582" s="5"/>
    </row>
    <row r="3583" ht="15.75" customHeight="1">
      <c r="A3583" s="17"/>
      <c r="B3583" s="5"/>
      <c r="C3583" s="5"/>
      <c r="D3583" s="5"/>
      <c r="I3583" s="5"/>
      <c r="K3583" s="5"/>
      <c r="N3583" s="5"/>
      <c r="S3583" s="5"/>
      <c r="Y3583" s="5"/>
      <c r="Z3583" s="5"/>
    </row>
    <row r="3584" ht="15.75" customHeight="1">
      <c r="A3584" s="17"/>
      <c r="B3584" s="5"/>
      <c r="C3584" s="5"/>
      <c r="G3584" s="5"/>
      <c r="M3584" s="5"/>
      <c r="O3584" s="5"/>
      <c r="S3584" s="5"/>
      <c r="AD3584" s="5"/>
    </row>
    <row r="3585" ht="15.75" customHeight="1">
      <c r="A3585" s="17"/>
      <c r="B3585" s="5"/>
      <c r="C3585" s="5"/>
      <c r="D3585" s="5"/>
      <c r="N3585" s="5"/>
      <c r="P3585" s="5"/>
      <c r="X3585" s="5"/>
      <c r="Y3585" s="5"/>
      <c r="AF3585" s="5"/>
    </row>
    <row r="3586" ht="15.75" customHeight="1">
      <c r="A3586" s="17"/>
      <c r="B3586" s="5"/>
      <c r="C3586" s="5"/>
      <c r="X3586" s="5"/>
      <c r="Y3586" s="5"/>
    </row>
    <row r="3587" ht="15.75" customHeight="1">
      <c r="A3587" s="17"/>
      <c r="B3587" s="5"/>
      <c r="C3587" s="5"/>
      <c r="I3587" s="5"/>
      <c r="O3587" s="5"/>
      <c r="Q3587" s="5"/>
      <c r="T3587" s="5"/>
      <c r="W3587" s="5"/>
      <c r="Z3587" s="5"/>
      <c r="AD3587" s="5"/>
      <c r="AF3587" s="5"/>
    </row>
    <row r="3588" ht="15.75" customHeight="1">
      <c r="A3588" s="17"/>
      <c r="B3588" s="5"/>
      <c r="C3588" s="5"/>
      <c r="P3588" s="5"/>
      <c r="W3588" s="5"/>
      <c r="AB3588" s="5"/>
      <c r="AF3588" s="5"/>
      <c r="AI3588" s="5"/>
    </row>
    <row r="3589" ht="15.75" customHeight="1">
      <c r="A3589" s="17"/>
      <c r="B3589" s="5"/>
      <c r="C3589" s="5"/>
      <c r="D3589" s="5"/>
      <c r="I3589" s="5"/>
      <c r="N3589" s="5"/>
      <c r="T3589" s="5"/>
      <c r="Z3589" s="5"/>
    </row>
    <row r="3590" ht="15.75" customHeight="1">
      <c r="A3590" s="17"/>
      <c r="B3590" s="5"/>
      <c r="C3590" s="5"/>
      <c r="D3590" s="5"/>
      <c r="K3590" s="5"/>
      <c r="O3590" s="5"/>
      <c r="T3590" s="5"/>
      <c r="Y3590" s="5"/>
    </row>
    <row r="3591" ht="15.75" customHeight="1">
      <c r="A3591" s="17"/>
      <c r="B3591" s="5"/>
      <c r="C3591" s="5"/>
      <c r="F3591" s="5"/>
      <c r="M3591" s="5"/>
      <c r="N3591" s="5"/>
      <c r="P3591" s="5"/>
      <c r="X3591" s="5"/>
    </row>
    <row r="3592" ht="15.75" customHeight="1">
      <c r="A3592" s="17"/>
      <c r="B3592" s="5"/>
      <c r="C3592" s="5"/>
      <c r="N3592" s="5"/>
      <c r="P3592" s="5"/>
      <c r="Q3592" s="5"/>
      <c r="T3592" s="5"/>
      <c r="U3592" s="5"/>
      <c r="V3592" s="5"/>
      <c r="X3592" s="5"/>
      <c r="AB3592" s="5"/>
      <c r="AH3592" s="5"/>
    </row>
    <row r="3593" ht="15.75" customHeight="1">
      <c r="A3593" s="17"/>
      <c r="B3593" s="5"/>
      <c r="C3593" s="5"/>
      <c r="G3593" s="5"/>
      <c r="K3593" s="5"/>
      <c r="M3593" s="5"/>
      <c r="W3593" s="5"/>
      <c r="Z3593" s="5"/>
    </row>
    <row r="3594" ht="15.75" customHeight="1">
      <c r="A3594" s="17"/>
      <c r="B3594" s="5"/>
      <c r="C3594" s="5"/>
      <c r="F3594" s="5"/>
      <c r="G3594" s="5"/>
      <c r="M3594" s="5"/>
      <c r="R3594" s="5"/>
      <c r="Z3594" s="5"/>
      <c r="AH3594" s="5"/>
    </row>
    <row r="3595" ht="15.75" customHeight="1">
      <c r="A3595" s="17"/>
      <c r="B3595" s="5"/>
      <c r="C3595" s="5"/>
      <c r="D3595" s="5"/>
    </row>
    <row r="3596" ht="15.75" customHeight="1">
      <c r="A3596" s="17"/>
      <c r="B3596" s="5"/>
      <c r="C3596" s="5"/>
      <c r="G3596" s="5"/>
      <c r="I3596" s="5"/>
      <c r="P3596" s="5"/>
      <c r="S3596" s="5"/>
      <c r="W3596" s="5"/>
      <c r="Z3596" s="5"/>
      <c r="AB3596" s="5"/>
      <c r="AC3596" s="5"/>
      <c r="AI3596" s="5"/>
    </row>
    <row r="3597" ht="15.75" customHeight="1">
      <c r="A3597" s="17"/>
      <c r="B3597" s="5"/>
      <c r="C3597" s="5"/>
      <c r="N3597" s="5"/>
      <c r="P3597" s="5"/>
      <c r="Q3597" s="5"/>
      <c r="T3597" s="5"/>
      <c r="AC3597" s="5"/>
      <c r="AD3597" s="5"/>
    </row>
    <row r="3598" ht="15.75" customHeight="1">
      <c r="A3598" s="17"/>
      <c r="B3598" s="5"/>
      <c r="C3598" s="5"/>
      <c r="S3598" s="5"/>
      <c r="Z3598" s="5"/>
      <c r="AB3598" s="5"/>
      <c r="AC3598" s="5"/>
      <c r="AD3598" s="5"/>
    </row>
    <row r="3599" ht="15.75" customHeight="1">
      <c r="A3599" s="17"/>
      <c r="B3599" s="5"/>
      <c r="C3599" s="5"/>
      <c r="I3599" s="5"/>
      <c r="K3599" s="5"/>
      <c r="N3599" s="5"/>
      <c r="P3599" s="5"/>
      <c r="S3599" s="5"/>
      <c r="U3599" s="5"/>
      <c r="W3599" s="5"/>
      <c r="Z3599" s="5"/>
      <c r="AB3599" s="5"/>
      <c r="AC3599" s="5"/>
    </row>
    <row r="3600" ht="15.75" customHeight="1">
      <c r="A3600" s="17"/>
      <c r="B3600" s="5"/>
      <c r="C3600" s="5"/>
      <c r="K3600" s="5"/>
      <c r="P3600" s="5"/>
      <c r="S3600" s="5"/>
      <c r="T3600" s="5"/>
      <c r="U3600" s="5"/>
      <c r="W3600" s="5"/>
      <c r="AC3600" s="5"/>
    </row>
    <row r="3601" ht="15.75" customHeight="1">
      <c r="A3601" s="17"/>
      <c r="B3601" s="5"/>
      <c r="C3601" s="5"/>
      <c r="AI3601" s="5"/>
    </row>
    <row r="3602" ht="15.75" customHeight="1">
      <c r="A3602" s="17"/>
      <c r="B3602" s="5"/>
      <c r="C3602" s="5"/>
      <c r="G3602" s="5"/>
      <c r="M3602" s="5"/>
      <c r="O3602" s="5"/>
      <c r="Q3602" s="5"/>
      <c r="S3602" s="5"/>
      <c r="U3602" s="5"/>
      <c r="Z3602" s="5"/>
      <c r="AC3602" s="5"/>
      <c r="AD3602" s="5"/>
      <c r="AI3602" s="5"/>
    </row>
    <row r="3603" ht="15.75" customHeight="1">
      <c r="A3603" s="17"/>
      <c r="B3603" s="5"/>
      <c r="C3603" s="5"/>
      <c r="N3603" s="5"/>
      <c r="P3603" s="5"/>
      <c r="Q3603" s="5"/>
      <c r="U3603" s="5"/>
      <c r="W3603" s="5"/>
      <c r="AC3603" s="5"/>
      <c r="AD3603" s="5"/>
    </row>
    <row r="3604" ht="15.75" customHeight="1">
      <c r="A3604" s="17"/>
      <c r="B3604" s="5"/>
      <c r="C3604" s="5"/>
      <c r="D3604" s="5"/>
      <c r="G3604" s="5"/>
      <c r="I3604" s="5"/>
      <c r="M3604" s="5"/>
      <c r="N3604" s="5"/>
      <c r="P3604" s="5"/>
      <c r="Q3604" s="5"/>
      <c r="S3604" s="5"/>
      <c r="U3604" s="5"/>
      <c r="W3604" s="5"/>
      <c r="Z3604" s="5"/>
      <c r="AB3604" s="5"/>
      <c r="AC3604" s="5"/>
    </row>
    <row r="3605" ht="15.75" customHeight="1">
      <c r="A3605" s="17"/>
      <c r="B3605" s="5"/>
      <c r="C3605" s="5"/>
      <c r="D3605" s="5"/>
      <c r="M3605" s="5"/>
      <c r="N3605" s="5"/>
      <c r="O3605" s="5"/>
      <c r="P3605" s="5"/>
      <c r="Q3605" s="5"/>
      <c r="S3605" s="5"/>
      <c r="W3605" s="5"/>
      <c r="Z3605" s="5"/>
      <c r="AB3605" s="5"/>
      <c r="AC3605" s="5"/>
      <c r="AI3605" s="5"/>
    </row>
    <row r="3606" ht="15.75" customHeight="1">
      <c r="A3606" s="17"/>
      <c r="B3606" s="5"/>
      <c r="C3606" s="5"/>
      <c r="G3606" s="5"/>
      <c r="K3606" s="5"/>
      <c r="M3606" s="5"/>
      <c r="N3606" s="5"/>
      <c r="O3606" s="5"/>
      <c r="P3606" s="5"/>
      <c r="Q3606" s="5"/>
      <c r="S3606" s="5"/>
      <c r="W3606" s="5"/>
      <c r="Y3606" s="5"/>
      <c r="Z3606" s="5"/>
      <c r="AA3606" s="5"/>
      <c r="AC3606" s="5"/>
      <c r="AD3606" s="5"/>
    </row>
    <row r="3607" ht="15.75" customHeight="1">
      <c r="A3607" s="17"/>
      <c r="B3607" s="5"/>
      <c r="C3607" s="5"/>
      <c r="D3607" s="5"/>
      <c r="G3607" s="5"/>
      <c r="M3607" s="5"/>
      <c r="O3607" s="5"/>
      <c r="P3607" s="5"/>
      <c r="Q3607" s="5"/>
      <c r="S3607" s="5"/>
      <c r="AI3607" s="5"/>
    </row>
    <row r="3608" ht="15.75" customHeight="1">
      <c r="A3608" s="17"/>
      <c r="B3608" s="5"/>
      <c r="C3608" s="5"/>
      <c r="D3608" s="5"/>
      <c r="M3608" s="5"/>
      <c r="O3608" s="5"/>
      <c r="P3608" s="5"/>
      <c r="Q3608" s="5"/>
      <c r="S3608" s="5"/>
      <c r="T3608" s="5"/>
      <c r="W3608" s="5"/>
      <c r="Y3608" s="5"/>
      <c r="Z3608" s="5"/>
      <c r="AC3608" s="5"/>
      <c r="AF3608" s="5"/>
      <c r="AI3608" s="5"/>
    </row>
    <row r="3609" ht="15.75" customHeight="1">
      <c r="A3609" s="17"/>
      <c r="B3609" s="5"/>
      <c r="C3609" s="5"/>
      <c r="D3609" s="5"/>
      <c r="G3609" s="5"/>
      <c r="N3609" s="5"/>
      <c r="O3609" s="5"/>
      <c r="P3609" s="5"/>
      <c r="S3609" s="5"/>
      <c r="U3609" s="5"/>
      <c r="Z3609" s="5"/>
      <c r="AC3609" s="5"/>
      <c r="AD3609" s="5"/>
    </row>
    <row r="3610" ht="15.75" customHeight="1">
      <c r="A3610" s="17"/>
      <c r="B3610" s="5"/>
      <c r="C3610" s="5"/>
      <c r="M3610" s="5"/>
    </row>
    <row r="3611" ht="15.75" customHeight="1">
      <c r="A3611" s="17"/>
      <c r="B3611" s="5"/>
      <c r="C3611" s="5"/>
      <c r="D3611" s="5"/>
      <c r="M3611" s="5"/>
      <c r="N3611" s="5"/>
      <c r="O3611" s="5"/>
      <c r="P3611" s="5"/>
      <c r="W3611" s="5"/>
    </row>
    <row r="3612" ht="15.75" customHeight="1">
      <c r="A3612" s="17"/>
      <c r="B3612" s="5"/>
      <c r="C3612" s="5"/>
      <c r="D3612" s="5"/>
      <c r="G3612" s="5"/>
      <c r="I3612" s="5"/>
      <c r="M3612" s="5"/>
      <c r="N3612" s="5"/>
      <c r="O3612" s="5"/>
      <c r="S3612" s="5"/>
      <c r="T3612" s="5"/>
      <c r="U3612" s="5"/>
      <c r="W3612" s="5"/>
      <c r="X3612" s="5"/>
      <c r="Z3612" s="5"/>
      <c r="AB3612" s="5"/>
      <c r="AC3612" s="5"/>
      <c r="AD3612" s="5"/>
      <c r="AF3612" s="5"/>
    </row>
    <row r="3613" ht="15.75" customHeight="1">
      <c r="A3613" s="17"/>
      <c r="B3613" s="5"/>
      <c r="C3613" s="5"/>
      <c r="P3613" s="5"/>
      <c r="T3613" s="5"/>
      <c r="U3613" s="5"/>
      <c r="AC3613" s="5"/>
    </row>
    <row r="3614" ht="15.75" customHeight="1">
      <c r="A3614" s="17"/>
      <c r="B3614" s="5"/>
      <c r="C3614" s="5"/>
      <c r="G3614" s="5"/>
      <c r="M3614" s="5"/>
    </row>
    <row r="3615" ht="15.75" customHeight="1">
      <c r="A3615" s="17"/>
      <c r="B3615" s="5"/>
      <c r="C3615" s="5"/>
      <c r="W3615" s="5"/>
    </row>
    <row r="3616" ht="15.75" customHeight="1">
      <c r="A3616" s="17"/>
      <c r="B3616" s="5"/>
      <c r="C3616" s="5"/>
      <c r="I3616" s="5"/>
      <c r="K3616" s="5"/>
      <c r="M3616" s="5"/>
      <c r="N3616" s="5"/>
      <c r="O3616" s="5"/>
      <c r="P3616" s="5"/>
      <c r="S3616" s="5"/>
      <c r="U3616" s="5"/>
      <c r="W3616" s="5"/>
      <c r="Y3616" s="5"/>
      <c r="Z3616" s="5"/>
      <c r="AC3616" s="5"/>
      <c r="AD3616" s="5"/>
      <c r="AF3616" s="5"/>
    </row>
    <row r="3617" ht="15.75" customHeight="1">
      <c r="A3617" s="17"/>
      <c r="B3617" s="5"/>
      <c r="C3617" s="5"/>
      <c r="D3617" s="5"/>
      <c r="G3617" s="5"/>
      <c r="M3617" s="5"/>
      <c r="N3617" s="5"/>
      <c r="O3617" s="5"/>
      <c r="P3617" s="5"/>
      <c r="Q3617" s="5"/>
      <c r="S3617" s="5"/>
      <c r="U3617" s="5"/>
      <c r="W3617" s="5"/>
      <c r="Y3617" s="5"/>
      <c r="Z3617" s="5"/>
      <c r="AD3617" s="5"/>
    </row>
    <row r="3618" ht="15.75" customHeight="1">
      <c r="A3618" s="17"/>
      <c r="B3618" s="5"/>
      <c r="C3618" s="5"/>
      <c r="G3618" s="5"/>
      <c r="I3618" s="5"/>
      <c r="N3618" s="5"/>
      <c r="O3618" s="5"/>
      <c r="P3618" s="5"/>
      <c r="Q3618" s="5"/>
      <c r="S3618" s="5"/>
      <c r="U3618" s="5"/>
      <c r="W3618" s="5"/>
      <c r="Z3618" s="5"/>
      <c r="AB3618" s="5"/>
      <c r="AC3618" s="5"/>
      <c r="AD3618" s="5"/>
    </row>
    <row r="3619" ht="15.75" customHeight="1">
      <c r="A3619" s="17"/>
      <c r="B3619" s="5"/>
      <c r="C3619" s="5"/>
      <c r="U3619" s="5"/>
      <c r="W3619" s="5"/>
      <c r="AB3619" s="5"/>
    </row>
    <row r="3620" ht="15.75" customHeight="1">
      <c r="A3620" s="17"/>
      <c r="B3620" s="5"/>
      <c r="C3620" s="5"/>
      <c r="S3620" s="5"/>
      <c r="X3620" s="5"/>
    </row>
    <row r="3621" ht="15.75" customHeight="1">
      <c r="A3621" s="17"/>
      <c r="B3621" s="5"/>
      <c r="C3621" s="5"/>
      <c r="D3621" s="5"/>
      <c r="Z3621" s="5"/>
      <c r="AC3621" s="5"/>
    </row>
    <row r="3622" ht="15.75" customHeight="1">
      <c r="A3622" s="17"/>
      <c r="B3622" s="5"/>
      <c r="C3622" s="5"/>
      <c r="Q3622" s="5"/>
      <c r="W3622" s="5"/>
      <c r="AC3622" s="5"/>
    </row>
    <row r="3623" ht="15.75" customHeight="1">
      <c r="A3623" s="17"/>
      <c r="B3623" s="5"/>
      <c r="C3623" s="5"/>
      <c r="D3623" s="5"/>
      <c r="M3623" s="5"/>
      <c r="S3623" s="5"/>
      <c r="W3623" s="5"/>
      <c r="Z3623" s="5"/>
      <c r="AB3623" s="5"/>
      <c r="AC3623" s="5"/>
      <c r="AD3623" s="5"/>
      <c r="AF3623" s="5"/>
      <c r="AH3623" s="5"/>
    </row>
    <row r="3624" ht="15.75" customHeight="1">
      <c r="A3624" s="17"/>
      <c r="B3624" s="5"/>
      <c r="C3624" s="5"/>
      <c r="D3624" s="5"/>
      <c r="V3624" s="5"/>
      <c r="AI3624" s="5"/>
    </row>
    <row r="3625" ht="15.75" customHeight="1">
      <c r="A3625" s="17"/>
      <c r="B3625" s="5"/>
      <c r="C3625" s="5"/>
      <c r="O3625" s="5"/>
    </row>
    <row r="3626" ht="15.75" customHeight="1">
      <c r="A3626" s="17"/>
      <c r="B3626" s="5"/>
      <c r="C3626" s="5"/>
      <c r="M3626" s="5"/>
      <c r="Q3626" s="5"/>
      <c r="AC3626" s="5"/>
    </row>
    <row r="3627" ht="15.75" customHeight="1">
      <c r="A3627" s="17"/>
      <c r="B3627" s="5"/>
      <c r="C3627" s="5"/>
      <c r="N3627" s="5"/>
      <c r="O3627" s="5"/>
      <c r="Q3627" s="5"/>
    </row>
    <row r="3628" ht="15.75" customHeight="1">
      <c r="A3628" s="17"/>
      <c r="B3628" s="5"/>
      <c r="C3628" s="5"/>
      <c r="G3628" s="5"/>
      <c r="M3628" s="5"/>
      <c r="N3628" s="5"/>
      <c r="Z3628" s="5"/>
      <c r="AC3628" s="5"/>
    </row>
    <row r="3629" ht="15.75" customHeight="1">
      <c r="A3629" s="17"/>
      <c r="B3629" s="5"/>
      <c r="C3629" s="5"/>
      <c r="M3629" s="5"/>
      <c r="Q3629" s="5"/>
      <c r="W3629" s="5"/>
    </row>
    <row r="3630" ht="15.75" customHeight="1">
      <c r="A3630" s="17"/>
      <c r="B3630" s="5"/>
      <c r="C3630" s="5"/>
      <c r="K3630" s="5"/>
    </row>
    <row r="3631" ht="15.75" customHeight="1">
      <c r="A3631" s="17"/>
      <c r="B3631" s="5"/>
      <c r="C3631" s="5"/>
      <c r="AC3631" s="5"/>
    </row>
    <row r="3632" ht="15.75" customHeight="1">
      <c r="A3632" s="17"/>
      <c r="B3632" s="5"/>
      <c r="C3632" s="5"/>
      <c r="M3632" s="5"/>
      <c r="O3632" s="5"/>
      <c r="S3632" s="5"/>
    </row>
    <row r="3633" ht="15.75" customHeight="1">
      <c r="A3633" s="17"/>
      <c r="B3633" s="5"/>
      <c r="C3633" s="5"/>
      <c r="D3633" s="5"/>
    </row>
    <row r="3634" ht="15.75" customHeight="1">
      <c r="A3634" s="17"/>
      <c r="B3634" s="5"/>
      <c r="C3634" s="5"/>
      <c r="D3634" s="5"/>
      <c r="O3634" s="5"/>
      <c r="S3634" s="5"/>
      <c r="U3634" s="5"/>
      <c r="Z3634" s="5"/>
    </row>
    <row r="3635" ht="15.75" customHeight="1">
      <c r="A3635" s="17"/>
      <c r="B3635" s="5"/>
      <c r="C3635" s="5"/>
      <c r="M3635" s="5"/>
      <c r="P3635" s="5"/>
    </row>
    <row r="3636" ht="15.75" customHeight="1">
      <c r="A3636" s="17"/>
      <c r="B3636" s="5"/>
      <c r="C3636" s="5"/>
      <c r="P3636" s="5"/>
      <c r="X3636" s="5"/>
    </row>
    <row r="3637" ht="15.75" customHeight="1">
      <c r="A3637" s="17"/>
      <c r="B3637" s="5"/>
      <c r="C3637" s="5"/>
      <c r="D3637" s="5"/>
      <c r="S3637" s="5"/>
    </row>
    <row r="3638" ht="15.75" customHeight="1">
      <c r="A3638" s="17"/>
      <c r="B3638" s="5"/>
      <c r="C3638" s="5"/>
      <c r="D3638" s="5"/>
      <c r="P3638" s="5"/>
    </row>
    <row r="3639" ht="15.75" customHeight="1">
      <c r="A3639" s="17"/>
      <c r="B3639" s="5"/>
      <c r="C3639" s="5"/>
      <c r="M3639" s="5"/>
      <c r="N3639" s="5"/>
      <c r="O3639" s="5"/>
      <c r="S3639" s="5"/>
      <c r="AA3639" s="5"/>
    </row>
    <row r="3640" ht="15.75" customHeight="1">
      <c r="A3640" s="17"/>
      <c r="B3640" s="5"/>
      <c r="C3640" s="5"/>
      <c r="AI3640" s="5"/>
    </row>
    <row r="3641" ht="15.75" customHeight="1">
      <c r="A3641" s="17"/>
      <c r="B3641" s="5"/>
      <c r="C3641" s="5"/>
      <c r="G3641" s="5"/>
      <c r="M3641" s="5"/>
      <c r="O3641" s="5"/>
      <c r="Q3641" s="5"/>
      <c r="U3641" s="5"/>
      <c r="W3641" s="5"/>
      <c r="Z3641" s="5"/>
      <c r="AC3641" s="5"/>
    </row>
    <row r="3642" ht="15.75" customHeight="1">
      <c r="A3642" s="17"/>
      <c r="B3642" s="5"/>
      <c r="C3642" s="5"/>
      <c r="N3642" s="5"/>
      <c r="O3642" s="5"/>
      <c r="P3642" s="5"/>
      <c r="U3642" s="5"/>
      <c r="Z3642" s="5"/>
      <c r="AF3642" s="5"/>
      <c r="AG3642" s="5"/>
    </row>
    <row r="3643" ht="15.75" customHeight="1">
      <c r="A3643" s="17"/>
      <c r="B3643" s="5"/>
      <c r="C3643" s="5"/>
      <c r="D3643" s="5"/>
      <c r="N3643" s="5"/>
      <c r="O3643" s="5"/>
      <c r="U3643" s="5"/>
    </row>
    <row r="3644" ht="15.75" customHeight="1">
      <c r="A3644" s="17"/>
      <c r="B3644" s="5"/>
      <c r="C3644" s="5"/>
      <c r="O3644" s="5"/>
      <c r="U3644" s="5"/>
    </row>
    <row r="3645" ht="15.75" customHeight="1">
      <c r="A3645" s="17"/>
      <c r="B3645" s="5"/>
      <c r="C3645" s="5"/>
      <c r="N3645" s="5"/>
      <c r="P3645" s="5"/>
      <c r="T3645" s="5"/>
      <c r="W3645" s="5"/>
      <c r="AD3645" s="5"/>
    </row>
    <row r="3646" ht="15.75" customHeight="1">
      <c r="A3646" s="17"/>
      <c r="B3646" s="5"/>
      <c r="C3646" s="5"/>
      <c r="U3646" s="5"/>
      <c r="AC3646" s="5"/>
    </row>
    <row r="3647" ht="15.75" customHeight="1">
      <c r="A3647" s="17"/>
      <c r="B3647" s="5"/>
      <c r="C3647" s="5"/>
      <c r="M3647" s="5"/>
      <c r="O3647" s="5"/>
      <c r="P3647" s="5"/>
      <c r="S3647" s="5"/>
      <c r="T3647" s="5"/>
      <c r="Z3647" s="5"/>
      <c r="AA3647" s="5"/>
      <c r="AC3647" s="5"/>
    </row>
    <row r="3648" ht="15.75" customHeight="1">
      <c r="A3648" s="17"/>
      <c r="B3648" s="5"/>
      <c r="C3648" s="5"/>
      <c r="M3648" s="5"/>
      <c r="W3648" s="5"/>
      <c r="Z3648" s="5"/>
      <c r="AB3648" s="5"/>
    </row>
    <row r="3649" ht="15.75" customHeight="1">
      <c r="A3649" s="17"/>
      <c r="B3649" s="5"/>
      <c r="C3649" s="5"/>
      <c r="D3649" s="5"/>
      <c r="I3649" s="5"/>
      <c r="Q3649" s="5"/>
      <c r="S3649" s="5"/>
      <c r="Z3649" s="5"/>
      <c r="AF3649" s="5"/>
      <c r="AH3649" s="5"/>
    </row>
    <row r="3650" ht="15.75" customHeight="1">
      <c r="A3650" s="17"/>
      <c r="B3650" s="5"/>
      <c r="C3650" s="5"/>
      <c r="O3650" s="5"/>
      <c r="S3650" s="5"/>
      <c r="Z3650" s="5"/>
    </row>
    <row r="3651" ht="15.75" customHeight="1">
      <c r="A3651" s="17"/>
      <c r="B3651" s="5"/>
      <c r="C3651" s="5"/>
      <c r="M3651" s="5"/>
      <c r="N3651" s="5"/>
      <c r="O3651" s="5"/>
      <c r="Z3651" s="5"/>
    </row>
    <row r="3652" ht="15.75" customHeight="1">
      <c r="A3652" s="17"/>
      <c r="B3652" s="5"/>
      <c r="C3652" s="5"/>
      <c r="I3652" s="5"/>
      <c r="O3652" s="5"/>
      <c r="P3652" s="5"/>
      <c r="Q3652" s="5"/>
      <c r="U3652" s="5"/>
      <c r="Y3652" s="5"/>
      <c r="AF3652" s="5"/>
    </row>
    <row r="3653" ht="15.75" customHeight="1">
      <c r="A3653" s="17"/>
      <c r="B3653" s="5"/>
      <c r="C3653" s="5"/>
      <c r="D3653" s="5"/>
      <c r="K3653" s="5"/>
      <c r="M3653" s="5"/>
      <c r="N3653" s="5"/>
      <c r="P3653" s="5"/>
      <c r="W3653" s="5"/>
      <c r="AD3653" s="5"/>
    </row>
    <row r="3654" ht="15.75" customHeight="1">
      <c r="A3654" s="17"/>
      <c r="B3654" s="5"/>
      <c r="C3654" s="5"/>
      <c r="D3654" s="5"/>
      <c r="M3654" s="5"/>
      <c r="O3654" s="5"/>
      <c r="P3654" s="5"/>
      <c r="S3654" s="5"/>
      <c r="U3654" s="5"/>
      <c r="W3654" s="5"/>
      <c r="Z3654" s="5"/>
      <c r="AG3654" s="5"/>
    </row>
    <row r="3655" ht="15.75" customHeight="1">
      <c r="A3655" s="17"/>
      <c r="B3655" s="5"/>
      <c r="C3655" s="5"/>
      <c r="M3655" s="5"/>
      <c r="N3655" s="5"/>
      <c r="P3655" s="5"/>
      <c r="W3655" s="5"/>
      <c r="Z3655" s="5"/>
      <c r="AC3655" s="5"/>
      <c r="AF3655" s="5"/>
    </row>
    <row r="3656" ht="15.75" customHeight="1">
      <c r="A3656" s="17"/>
      <c r="B3656" s="5"/>
      <c r="C3656" s="5"/>
      <c r="D3656" s="5"/>
      <c r="O3656" s="5"/>
      <c r="Q3656" s="5"/>
      <c r="S3656" s="5"/>
      <c r="T3656" s="5"/>
    </row>
    <row r="3657" ht="15.75" customHeight="1">
      <c r="A3657" s="17"/>
      <c r="B3657" s="5"/>
      <c r="C3657" s="5"/>
      <c r="M3657" s="5"/>
      <c r="Q3657" s="5"/>
      <c r="S3657" s="5"/>
    </row>
    <row r="3658" ht="15.75" customHeight="1">
      <c r="A3658" s="17"/>
      <c r="B3658" s="5"/>
      <c r="C3658" s="5"/>
      <c r="AH3658" s="5"/>
    </row>
    <row r="3659" ht="15.75" customHeight="1">
      <c r="A3659" s="17"/>
      <c r="B3659" s="5"/>
      <c r="C3659" s="5"/>
      <c r="N3659" s="5"/>
      <c r="O3659" s="5"/>
      <c r="P3659" s="5"/>
      <c r="T3659" s="5"/>
      <c r="U3659" s="5"/>
      <c r="X3659" s="5"/>
      <c r="Y3659" s="5"/>
      <c r="Z3659" s="5"/>
      <c r="AB3659" s="5"/>
      <c r="AC3659" s="5"/>
    </row>
    <row r="3660" ht="15.75" customHeight="1">
      <c r="A3660" s="17"/>
      <c r="B3660" s="5"/>
      <c r="C3660" s="5"/>
      <c r="D3660" s="5"/>
      <c r="G3660" s="5"/>
      <c r="I3660" s="5"/>
      <c r="K3660" s="5"/>
      <c r="M3660" s="5"/>
      <c r="Q3660" s="5"/>
      <c r="W3660" s="5"/>
      <c r="AD3660" s="5"/>
      <c r="AF3660" s="5"/>
    </row>
    <row r="3661" ht="15.75" customHeight="1">
      <c r="A3661" s="17"/>
      <c r="B3661" s="5"/>
      <c r="C3661" s="5"/>
      <c r="D3661" s="5"/>
      <c r="I3661" s="5"/>
      <c r="M3661" s="5"/>
      <c r="N3661" s="5"/>
      <c r="P3661" s="5"/>
      <c r="S3661" s="5"/>
      <c r="Z3661" s="5"/>
      <c r="AB3661" s="5"/>
      <c r="AC3661" s="5"/>
    </row>
    <row r="3662" ht="15.75" customHeight="1">
      <c r="A3662" s="17"/>
      <c r="B3662" s="5"/>
      <c r="C3662" s="5"/>
      <c r="G3662" s="5"/>
      <c r="Q3662" s="5"/>
    </row>
    <row r="3663" ht="15.75" customHeight="1">
      <c r="A3663" s="17"/>
      <c r="B3663" s="5"/>
      <c r="C3663" s="5"/>
      <c r="D3663" s="5"/>
      <c r="O3663" s="5"/>
      <c r="AA3663" s="5"/>
    </row>
    <row r="3664" ht="15.75" customHeight="1">
      <c r="A3664" s="17"/>
      <c r="B3664" s="5"/>
      <c r="C3664" s="5"/>
      <c r="P3664" s="5"/>
      <c r="AD3664" s="5"/>
    </row>
    <row r="3665" ht="15.75" customHeight="1">
      <c r="A3665" s="17"/>
      <c r="B3665" s="5"/>
      <c r="C3665" s="5"/>
      <c r="Z3665" s="5"/>
    </row>
    <row r="3666" ht="15.75" customHeight="1">
      <c r="A3666" s="17"/>
      <c r="B3666" s="5"/>
      <c r="C3666" s="5"/>
      <c r="D3666" s="5"/>
      <c r="M3666" s="5"/>
      <c r="N3666" s="5"/>
      <c r="S3666" s="5"/>
      <c r="AF3666" s="5"/>
      <c r="AI3666" s="5"/>
    </row>
    <row r="3667" ht="15.75" customHeight="1">
      <c r="A3667" s="17"/>
      <c r="B3667" s="5"/>
      <c r="C3667" s="5"/>
      <c r="O3667" s="5"/>
      <c r="P3667" s="5"/>
      <c r="T3667" s="5"/>
      <c r="U3667" s="5"/>
      <c r="W3667" s="5"/>
      <c r="Z3667" s="5"/>
      <c r="AC3667" s="5"/>
    </row>
    <row r="3668" ht="15.75" customHeight="1">
      <c r="A3668" s="17"/>
      <c r="B3668" s="5"/>
      <c r="C3668" s="5"/>
      <c r="M3668" s="5"/>
      <c r="N3668" s="5"/>
      <c r="O3668" s="5"/>
      <c r="S3668" s="5"/>
      <c r="V3668" s="5"/>
      <c r="W3668" s="5"/>
      <c r="AF3668" s="5"/>
    </row>
    <row r="3669" ht="15.75" customHeight="1">
      <c r="A3669" s="17"/>
      <c r="B3669" s="5"/>
      <c r="C3669" s="5"/>
      <c r="I3669" s="5"/>
      <c r="U3669" s="5"/>
      <c r="AC3669" s="5"/>
      <c r="AE3669" s="5"/>
    </row>
    <row r="3670" ht="15.75" customHeight="1">
      <c r="A3670" s="17"/>
      <c r="B3670" s="5"/>
      <c r="C3670" s="5"/>
      <c r="G3670" s="5"/>
      <c r="M3670" s="5"/>
      <c r="N3670" s="5"/>
      <c r="P3670" s="5"/>
      <c r="T3670" s="5"/>
      <c r="V3670" s="5"/>
      <c r="Y3670" s="5"/>
    </row>
    <row r="3671" ht="15.75" customHeight="1">
      <c r="A3671" s="17"/>
      <c r="B3671" s="5"/>
      <c r="C3671" s="5"/>
      <c r="Q3671" s="5"/>
      <c r="S3671" s="5"/>
      <c r="U3671" s="5"/>
      <c r="X3671" s="5"/>
      <c r="Z3671" s="5"/>
      <c r="AA3671" s="5"/>
      <c r="AC3671" s="5"/>
      <c r="AD3671" s="5"/>
    </row>
    <row r="3672" ht="15.75" customHeight="1">
      <c r="A3672" s="17"/>
      <c r="B3672" s="5"/>
      <c r="C3672" s="5"/>
      <c r="D3672" s="5"/>
      <c r="G3672" s="5"/>
      <c r="I3672" s="5"/>
      <c r="M3672" s="5"/>
      <c r="N3672" s="5"/>
      <c r="O3672" s="5"/>
      <c r="Q3672" s="5"/>
      <c r="U3672" s="5"/>
      <c r="W3672" s="5"/>
      <c r="Y3672" s="5"/>
      <c r="Z3672" s="5"/>
      <c r="AB3672" s="5"/>
      <c r="AC3672" s="5"/>
      <c r="AD3672" s="5"/>
      <c r="AF3672" s="5"/>
      <c r="AI3672" s="5"/>
    </row>
    <row r="3673" ht="15.75" customHeight="1">
      <c r="A3673" s="17"/>
      <c r="B3673" s="5"/>
      <c r="C3673" s="5"/>
      <c r="D3673" s="5"/>
      <c r="M3673" s="5"/>
      <c r="N3673" s="5"/>
      <c r="O3673" s="5"/>
      <c r="P3673" s="5"/>
      <c r="R3673" s="5"/>
      <c r="S3673" s="5"/>
      <c r="W3673" s="5"/>
      <c r="Z3673" s="5"/>
      <c r="AI3673" s="5"/>
    </row>
    <row r="3674" ht="15.75" customHeight="1">
      <c r="A3674" s="17"/>
      <c r="B3674" s="5"/>
      <c r="C3674" s="5"/>
      <c r="D3674" s="5"/>
      <c r="F3674" s="5"/>
      <c r="G3674" s="5"/>
      <c r="M3674" s="5"/>
      <c r="N3674" s="5"/>
      <c r="O3674" s="5"/>
      <c r="P3674" s="5"/>
      <c r="Q3674" s="5"/>
      <c r="S3674" s="5"/>
      <c r="U3674" s="5"/>
      <c r="W3674" s="5"/>
      <c r="Y3674" s="5"/>
      <c r="Z3674" s="5"/>
      <c r="AA3674" s="5"/>
      <c r="AD3674" s="5"/>
    </row>
    <row r="3675" ht="15.75" customHeight="1">
      <c r="A3675" s="17"/>
      <c r="B3675" s="5"/>
      <c r="C3675" s="5"/>
      <c r="D3675" s="5"/>
      <c r="G3675" s="5"/>
      <c r="I3675" s="5"/>
      <c r="M3675" s="5"/>
      <c r="O3675" s="5"/>
      <c r="S3675" s="5"/>
      <c r="W3675" s="5"/>
      <c r="AF3675" s="5"/>
      <c r="AI3675" s="5"/>
    </row>
    <row r="3676" ht="15.75" customHeight="1">
      <c r="A3676" s="17"/>
      <c r="B3676" s="5"/>
      <c r="C3676" s="5"/>
      <c r="M3676" s="5"/>
      <c r="N3676" s="5"/>
      <c r="O3676" s="5"/>
      <c r="S3676" s="5"/>
    </row>
    <row r="3677" ht="15.75" customHeight="1">
      <c r="A3677" s="17"/>
      <c r="B3677" s="5"/>
      <c r="C3677" s="5"/>
      <c r="D3677" s="5"/>
      <c r="G3677" s="5"/>
      <c r="K3677" s="5"/>
      <c r="M3677" s="5"/>
      <c r="N3677" s="5"/>
      <c r="P3677" s="5"/>
      <c r="Q3677" s="5"/>
      <c r="S3677" s="5"/>
      <c r="T3677" s="5"/>
      <c r="U3677" s="5"/>
      <c r="V3677" s="5"/>
      <c r="W3677" s="5"/>
      <c r="Y3677" s="5"/>
      <c r="AC3677" s="5"/>
    </row>
    <row r="3678" ht="15.75" customHeight="1">
      <c r="A3678" s="17"/>
      <c r="B3678" s="5"/>
      <c r="C3678" s="5"/>
      <c r="D3678" s="5"/>
      <c r="G3678" s="5"/>
      <c r="M3678" s="5"/>
      <c r="N3678" s="5"/>
      <c r="O3678" s="5"/>
      <c r="Q3678" s="5"/>
      <c r="S3678" s="5"/>
      <c r="W3678" s="5"/>
      <c r="Y3678" s="5"/>
      <c r="Z3678" s="5"/>
      <c r="AB3678" s="5"/>
      <c r="AC3678" s="5"/>
      <c r="AF3678" s="5"/>
    </row>
    <row r="3679" ht="15.75" customHeight="1">
      <c r="A3679" s="17"/>
      <c r="B3679" s="5"/>
      <c r="C3679" s="5"/>
      <c r="D3679" s="5"/>
      <c r="M3679" s="5"/>
      <c r="N3679" s="5"/>
      <c r="O3679" s="5"/>
      <c r="P3679" s="5"/>
      <c r="W3679" s="5"/>
      <c r="Z3679" s="5"/>
      <c r="AC3679" s="5"/>
      <c r="AI3679" s="5"/>
    </row>
    <row r="3680" ht="15.75" customHeight="1">
      <c r="A3680" s="17"/>
      <c r="B3680" s="5"/>
      <c r="C3680" s="5"/>
      <c r="F3680" s="5"/>
      <c r="G3680" s="5"/>
      <c r="P3680" s="5"/>
      <c r="AC3680" s="5"/>
    </row>
    <row r="3681" ht="15.75" customHeight="1">
      <c r="A3681" s="17"/>
      <c r="B3681" s="5"/>
      <c r="C3681" s="5"/>
      <c r="D3681" s="5"/>
      <c r="G3681" s="5"/>
      <c r="I3681" s="5"/>
      <c r="M3681" s="5"/>
      <c r="O3681" s="5"/>
      <c r="Q3681" s="5"/>
      <c r="S3681" s="5"/>
      <c r="U3681" s="5"/>
      <c r="W3681" s="5"/>
      <c r="Y3681" s="5"/>
      <c r="Z3681" s="5"/>
      <c r="AC3681" s="5"/>
    </row>
    <row r="3682" ht="15.75" customHeight="1">
      <c r="A3682" s="17"/>
      <c r="B3682" s="5"/>
      <c r="C3682" s="5"/>
      <c r="D3682" s="5"/>
      <c r="F3682" s="5"/>
      <c r="G3682" s="5"/>
      <c r="M3682" s="5"/>
      <c r="O3682" s="5"/>
      <c r="Q3682" s="5"/>
      <c r="S3682" s="5"/>
      <c r="T3682" s="5"/>
      <c r="U3682" s="5"/>
      <c r="Y3682" s="5"/>
      <c r="Z3682" s="5"/>
      <c r="AA3682" s="5"/>
      <c r="AB3682" s="5"/>
      <c r="AC3682" s="5"/>
      <c r="AF3682" s="5"/>
    </row>
    <row r="3683" ht="15.75" customHeight="1">
      <c r="A3683" s="17"/>
      <c r="B3683" s="5"/>
      <c r="C3683" s="5"/>
      <c r="D3683" s="5"/>
      <c r="G3683" s="5"/>
      <c r="K3683" s="5"/>
      <c r="M3683" s="5"/>
      <c r="N3683" s="5"/>
      <c r="P3683" s="5"/>
      <c r="Q3683" s="5"/>
      <c r="U3683" s="5"/>
      <c r="W3683" s="5"/>
      <c r="Y3683" s="5"/>
      <c r="Z3683" s="5"/>
      <c r="AC3683" s="5"/>
      <c r="AD3683" s="5"/>
      <c r="AF3683" s="5"/>
    </row>
    <row r="3684" ht="15.75" customHeight="1">
      <c r="A3684" s="17"/>
      <c r="B3684" s="5"/>
      <c r="C3684" s="5"/>
      <c r="G3684" s="5"/>
      <c r="M3684" s="5"/>
      <c r="N3684" s="5"/>
      <c r="O3684" s="5"/>
      <c r="Q3684" s="5"/>
      <c r="S3684" s="5"/>
      <c r="T3684" s="5"/>
    </row>
    <row r="3685" ht="15.75" customHeight="1">
      <c r="A3685" s="17"/>
      <c r="B3685" s="5"/>
      <c r="C3685" s="5"/>
      <c r="M3685" s="5"/>
      <c r="O3685" s="5"/>
      <c r="AD3685" s="5"/>
    </row>
    <row r="3686" ht="15.75" customHeight="1">
      <c r="A3686" s="17"/>
      <c r="B3686" s="5"/>
      <c r="C3686" s="5"/>
      <c r="AA3686" s="5"/>
      <c r="AB3686" s="5"/>
    </row>
    <row r="3687" ht="15.75" customHeight="1">
      <c r="A3687" s="17"/>
      <c r="B3687" s="5"/>
      <c r="C3687" s="5"/>
      <c r="D3687" s="5"/>
      <c r="G3687" s="5"/>
      <c r="K3687" s="5"/>
      <c r="M3687" s="5"/>
      <c r="O3687" s="5"/>
      <c r="Q3687" s="5"/>
      <c r="S3687" s="5"/>
      <c r="U3687" s="5"/>
      <c r="W3687" s="5"/>
      <c r="Y3687" s="5"/>
      <c r="Z3687" s="5"/>
      <c r="AC3687" s="5"/>
      <c r="AD3687" s="5"/>
    </row>
    <row r="3688" ht="15.75" customHeight="1">
      <c r="A3688" s="17"/>
      <c r="B3688" s="5"/>
      <c r="C3688" s="5"/>
      <c r="N3688" s="5"/>
      <c r="W3688" s="5"/>
      <c r="Y3688" s="5"/>
      <c r="Z3688" s="5"/>
    </row>
    <row r="3689" ht="15.75" customHeight="1">
      <c r="A3689" s="17"/>
      <c r="B3689" s="5"/>
      <c r="C3689" s="5"/>
      <c r="Z3689" s="5"/>
      <c r="AC3689" s="5"/>
    </row>
    <row r="3690" ht="15.75" customHeight="1">
      <c r="A3690" s="17"/>
      <c r="B3690" s="5"/>
      <c r="C3690" s="5"/>
      <c r="D3690" s="5"/>
      <c r="M3690" s="5"/>
      <c r="O3690" s="5"/>
      <c r="S3690" s="5"/>
      <c r="Z3690" s="5"/>
      <c r="AF3690" s="5"/>
    </row>
    <row r="3691" ht="15.75" customHeight="1">
      <c r="A3691" s="17"/>
      <c r="B3691" s="5"/>
      <c r="C3691" s="5"/>
      <c r="D3691" s="5"/>
      <c r="G3691" s="5"/>
      <c r="I3691" s="5"/>
      <c r="M3691" s="5"/>
      <c r="O3691" s="5"/>
      <c r="P3691" s="5"/>
      <c r="Q3691" s="5"/>
      <c r="S3691" s="5"/>
      <c r="T3691" s="5"/>
      <c r="W3691" s="5"/>
      <c r="Y3691" s="5"/>
      <c r="Z3691" s="5"/>
      <c r="AA3691" s="5"/>
      <c r="AC3691" s="5"/>
      <c r="AF3691" s="5"/>
    </row>
    <row r="3692" ht="15.75" customHeight="1">
      <c r="A3692" s="17"/>
      <c r="B3692" s="5"/>
      <c r="C3692" s="5"/>
      <c r="D3692" s="5"/>
      <c r="G3692" s="5"/>
      <c r="I3692" s="5"/>
      <c r="M3692" s="5"/>
      <c r="N3692" s="5"/>
      <c r="Q3692" s="5"/>
      <c r="S3692" s="5"/>
      <c r="T3692" s="5"/>
      <c r="Y3692" s="5"/>
      <c r="AC3692" s="5"/>
      <c r="AD3692" s="5"/>
    </row>
    <row r="3693" ht="15.75" customHeight="1">
      <c r="A3693" s="17"/>
      <c r="B3693" s="5"/>
      <c r="C3693" s="5"/>
      <c r="AD3693" s="5"/>
    </row>
    <row r="3694" ht="15.75" customHeight="1">
      <c r="A3694" s="17"/>
      <c r="B3694" s="5"/>
      <c r="C3694" s="5"/>
      <c r="D3694" s="5"/>
      <c r="M3694" s="5"/>
      <c r="O3694" s="5"/>
      <c r="U3694" s="5"/>
      <c r="Y3694" s="5"/>
      <c r="AF3694" s="5"/>
    </row>
    <row r="3695" ht="15.75" customHeight="1">
      <c r="A3695" s="17"/>
      <c r="B3695" s="5"/>
      <c r="C3695" s="5"/>
      <c r="D3695" s="5"/>
      <c r="I3695" s="5"/>
      <c r="M3695" s="5"/>
      <c r="O3695" s="5"/>
      <c r="P3695" s="5"/>
      <c r="Z3695" s="5"/>
      <c r="AC3695" s="5"/>
    </row>
    <row r="3696" ht="15.75" customHeight="1">
      <c r="A3696" s="17"/>
      <c r="B3696" s="5"/>
      <c r="C3696" s="5"/>
      <c r="D3696" s="5"/>
      <c r="G3696" s="5"/>
      <c r="K3696" s="5"/>
      <c r="M3696" s="5"/>
    </row>
    <row r="3697" ht="15.75" customHeight="1">
      <c r="A3697" s="17"/>
      <c r="B3697" s="5"/>
      <c r="C3697" s="5"/>
      <c r="D3697" s="5"/>
      <c r="N3697" s="5"/>
    </row>
    <row r="3698" ht="15.75" customHeight="1">
      <c r="A3698" s="17"/>
      <c r="B3698" s="5"/>
      <c r="C3698" s="5"/>
      <c r="D3698" s="5"/>
      <c r="T3698" s="5"/>
      <c r="W3698" s="5"/>
      <c r="AB3698" s="5"/>
      <c r="AC3698" s="5"/>
      <c r="AD3698" s="5"/>
    </row>
    <row r="3699" ht="15.75" customHeight="1">
      <c r="A3699" s="17"/>
      <c r="B3699" s="5"/>
      <c r="C3699" s="5"/>
      <c r="D3699" s="5"/>
      <c r="M3699" s="5"/>
      <c r="N3699" s="5"/>
      <c r="Z3699" s="5"/>
    </row>
    <row r="3700" ht="15.75" customHeight="1">
      <c r="A3700" s="17"/>
      <c r="B3700" s="5"/>
      <c r="C3700" s="5"/>
      <c r="M3700" s="5"/>
      <c r="N3700" s="5"/>
      <c r="P3700" s="5"/>
      <c r="S3700" s="5"/>
      <c r="U3700" s="5"/>
      <c r="W3700" s="5"/>
    </row>
    <row r="3701" ht="15.75" customHeight="1">
      <c r="A3701" s="17"/>
      <c r="B3701" s="5"/>
      <c r="C3701" s="5"/>
      <c r="D3701" s="5"/>
      <c r="I3701" s="5"/>
      <c r="M3701" s="5"/>
      <c r="N3701" s="5"/>
      <c r="P3701" s="5"/>
      <c r="W3701" s="5"/>
      <c r="Z3701" s="5"/>
    </row>
    <row r="3702" ht="15.75" customHeight="1">
      <c r="A3702" s="17"/>
      <c r="B3702" s="5"/>
      <c r="C3702" s="5"/>
      <c r="M3702" s="5"/>
      <c r="P3702" s="5"/>
      <c r="AF3702" s="5"/>
    </row>
    <row r="3703" ht="15.75" customHeight="1">
      <c r="A3703" s="17"/>
      <c r="B3703" s="5"/>
      <c r="C3703" s="5"/>
      <c r="D3703" s="5"/>
      <c r="O3703" s="5"/>
    </row>
    <row r="3704" ht="15.75" customHeight="1">
      <c r="A3704" s="17"/>
      <c r="B3704" s="5"/>
      <c r="C3704" s="5"/>
      <c r="D3704" s="5"/>
      <c r="M3704" s="5"/>
      <c r="N3704" s="5"/>
      <c r="O3704" s="5"/>
      <c r="P3704" s="5"/>
      <c r="Z3704" s="5"/>
    </row>
    <row r="3705" ht="15.75" customHeight="1">
      <c r="A3705" s="17"/>
      <c r="B3705" s="5"/>
      <c r="C3705" s="5"/>
      <c r="M3705" s="5"/>
    </row>
    <row r="3706" ht="15.75" customHeight="1">
      <c r="A3706" s="17"/>
      <c r="B3706" s="5"/>
      <c r="C3706" s="5"/>
      <c r="M3706" s="5"/>
      <c r="O3706" s="5"/>
      <c r="Z3706" s="5"/>
      <c r="AD3706" s="5"/>
    </row>
    <row r="3707" ht="15.75" customHeight="1">
      <c r="A3707" s="17"/>
      <c r="B3707" s="5"/>
      <c r="C3707" s="5"/>
      <c r="M3707" s="5"/>
      <c r="O3707" s="5"/>
      <c r="T3707" s="5"/>
    </row>
    <row r="3708" ht="15.75" customHeight="1">
      <c r="A3708" s="17"/>
      <c r="B3708" s="5"/>
      <c r="C3708" s="5"/>
      <c r="D3708" s="5"/>
      <c r="G3708" s="5"/>
      <c r="N3708" s="5"/>
      <c r="W3708" s="5"/>
      <c r="X3708" s="5"/>
      <c r="Z3708" s="5"/>
      <c r="AF3708" s="5"/>
    </row>
    <row r="3709" ht="15.75" customHeight="1">
      <c r="A3709" s="17"/>
      <c r="B3709" s="5"/>
      <c r="C3709" s="5"/>
      <c r="N3709" s="5"/>
      <c r="AD3709" s="5"/>
    </row>
    <row r="3710" ht="15.75" customHeight="1">
      <c r="A3710" s="17"/>
      <c r="B3710" s="5"/>
      <c r="C3710" s="5"/>
      <c r="W3710" s="5"/>
      <c r="AF3710" s="5"/>
    </row>
    <row r="3711" ht="15.75" customHeight="1">
      <c r="A3711" s="17"/>
      <c r="B3711" s="5"/>
      <c r="C3711" s="5"/>
      <c r="G3711" s="5"/>
      <c r="M3711" s="5"/>
      <c r="Y3711" s="5"/>
      <c r="Z3711" s="5"/>
    </row>
    <row r="3712" ht="15.75" customHeight="1">
      <c r="A3712" s="17"/>
      <c r="B3712" s="5"/>
      <c r="C3712" s="5"/>
      <c r="O3712" s="5"/>
      <c r="Q3712" s="5"/>
      <c r="Z3712" s="5"/>
      <c r="AF3712" s="5"/>
    </row>
    <row r="3713" ht="15.75" customHeight="1">
      <c r="A3713" s="17"/>
      <c r="B3713" s="5"/>
      <c r="C3713" s="5"/>
      <c r="D3713" s="5"/>
      <c r="G3713" s="5"/>
      <c r="M3713" s="5"/>
      <c r="P3713" s="5"/>
      <c r="W3713" s="5"/>
      <c r="AF3713" s="5"/>
    </row>
    <row r="3714" ht="15.75" customHeight="1">
      <c r="A3714" s="17"/>
      <c r="B3714" s="5"/>
      <c r="C3714" s="5"/>
      <c r="O3714" s="5"/>
      <c r="P3714" s="5"/>
      <c r="U3714" s="5"/>
      <c r="Z3714" s="5"/>
    </row>
    <row r="3715" ht="15.75" customHeight="1">
      <c r="A3715" s="17"/>
      <c r="B3715" s="5"/>
      <c r="C3715" s="5"/>
      <c r="D3715" s="5"/>
    </row>
    <row r="3716" ht="15.75" customHeight="1">
      <c r="A3716" s="17"/>
      <c r="B3716" s="5"/>
      <c r="C3716" s="5"/>
      <c r="M3716" s="5"/>
      <c r="N3716" s="5"/>
      <c r="O3716" s="5"/>
      <c r="T3716" s="5"/>
      <c r="W3716" s="5"/>
    </row>
    <row r="3717" ht="15.75" customHeight="1">
      <c r="A3717" s="17"/>
      <c r="B3717" s="5"/>
      <c r="C3717" s="5"/>
      <c r="D3717" s="5"/>
      <c r="N3717" s="5"/>
      <c r="S3717" s="5"/>
      <c r="Z3717" s="5"/>
    </row>
    <row r="3718" ht="15.75" customHeight="1">
      <c r="A3718" s="17"/>
      <c r="B3718" s="5"/>
      <c r="C3718" s="5"/>
      <c r="D3718" s="5"/>
      <c r="I3718" s="5"/>
      <c r="N3718" s="5"/>
      <c r="O3718" s="5"/>
      <c r="Q3718" s="5"/>
      <c r="W3718" s="5"/>
    </row>
    <row r="3719" ht="15.75" customHeight="1">
      <c r="A3719" s="17"/>
      <c r="B3719" s="5"/>
      <c r="C3719" s="5"/>
      <c r="D3719" s="5"/>
      <c r="G3719" s="5"/>
      <c r="M3719" s="5"/>
      <c r="N3719" s="5"/>
      <c r="O3719" s="5"/>
      <c r="R3719" s="5"/>
      <c r="S3719" s="5"/>
      <c r="W3719" s="5"/>
      <c r="Y3719" s="5"/>
      <c r="Z3719" s="5"/>
    </row>
    <row r="3720" ht="15.75" customHeight="1">
      <c r="A3720" s="17"/>
      <c r="B3720" s="5"/>
      <c r="C3720" s="5"/>
      <c r="D3720" s="5"/>
      <c r="O3720" s="5"/>
      <c r="P3720" s="5"/>
      <c r="S3720" s="5"/>
      <c r="X3720" s="5"/>
      <c r="Z3720" s="5"/>
    </row>
    <row r="3721" ht="15.75" customHeight="1">
      <c r="A3721" s="17"/>
      <c r="B3721" s="5"/>
      <c r="C3721" s="5"/>
      <c r="F3721" s="5"/>
      <c r="N3721" s="5"/>
      <c r="O3721" s="5"/>
      <c r="Q3721" s="5"/>
      <c r="W3721" s="5"/>
      <c r="Z3721" s="5"/>
      <c r="AC3721" s="5"/>
      <c r="AF3721" s="5"/>
    </row>
    <row r="3722" ht="15.75" customHeight="1">
      <c r="A3722" s="17"/>
      <c r="B3722" s="5"/>
      <c r="C3722" s="5"/>
      <c r="D3722" s="5"/>
      <c r="N3722" s="5"/>
      <c r="P3722" s="5"/>
      <c r="Z3722" s="5"/>
      <c r="AC3722" s="5"/>
    </row>
    <row r="3723" ht="15.75" customHeight="1">
      <c r="A3723" s="17"/>
      <c r="B3723" s="5"/>
      <c r="C3723" s="5"/>
      <c r="M3723" s="5"/>
      <c r="S3723" s="5"/>
      <c r="Y3723" s="5"/>
      <c r="AA3723" s="5"/>
    </row>
    <row r="3724" ht="15.75" customHeight="1">
      <c r="A3724" s="17"/>
      <c r="B3724" s="5"/>
      <c r="C3724" s="5"/>
      <c r="D3724" s="5"/>
    </row>
    <row r="3725" ht="15.75" customHeight="1">
      <c r="A3725" s="17"/>
      <c r="B3725" s="5"/>
      <c r="C3725" s="5"/>
      <c r="O3725" s="5"/>
      <c r="Q3725" s="5"/>
    </row>
    <row r="3726" ht="15.75" customHeight="1">
      <c r="A3726" s="17"/>
      <c r="B3726" s="5"/>
      <c r="C3726" s="5"/>
      <c r="M3726" s="5"/>
      <c r="O3726" s="5"/>
      <c r="AC3726" s="5"/>
    </row>
    <row r="3727" ht="15.75" customHeight="1">
      <c r="A3727" s="17"/>
      <c r="B3727" s="5"/>
      <c r="C3727" s="5"/>
      <c r="M3727" s="5"/>
      <c r="P3727" s="5"/>
      <c r="W3727" s="5"/>
      <c r="Z3727" s="5"/>
    </row>
    <row r="3728" ht="15.75" customHeight="1">
      <c r="A3728" s="17"/>
      <c r="B3728" s="5"/>
      <c r="C3728" s="5"/>
      <c r="O3728" s="5"/>
      <c r="AC3728" s="5"/>
    </row>
    <row r="3729" ht="15.75" customHeight="1">
      <c r="A3729" s="17"/>
      <c r="B3729" s="5"/>
      <c r="C3729" s="5"/>
      <c r="D3729" s="5"/>
      <c r="K3729" s="5"/>
      <c r="M3729" s="5"/>
      <c r="O3729" s="5"/>
      <c r="X3729" s="5"/>
      <c r="Z3729" s="5"/>
    </row>
    <row r="3730" ht="15.75" customHeight="1">
      <c r="A3730" s="17"/>
      <c r="B3730" s="5"/>
      <c r="C3730" s="5"/>
      <c r="Z3730" s="5"/>
    </row>
    <row r="3731" ht="15.75" customHeight="1">
      <c r="A3731" s="17"/>
      <c r="B3731" s="5"/>
      <c r="C3731" s="5"/>
      <c r="S3731" s="5"/>
      <c r="U3731" s="5"/>
      <c r="Z3731" s="5"/>
      <c r="AI3731" s="5"/>
    </row>
    <row r="3732" ht="15.75" customHeight="1">
      <c r="A3732" s="17"/>
      <c r="B3732" s="5"/>
      <c r="C3732" s="5"/>
      <c r="D3732" s="5"/>
      <c r="M3732" s="5"/>
      <c r="N3732" s="5"/>
      <c r="O3732" s="5"/>
      <c r="P3732" s="5"/>
      <c r="AA3732" s="5"/>
      <c r="AC3732" s="5"/>
    </row>
    <row r="3733" ht="15.75" customHeight="1">
      <c r="A3733" s="17"/>
      <c r="B3733" s="5"/>
      <c r="C3733" s="5"/>
      <c r="G3733" s="5"/>
      <c r="M3733" s="5"/>
      <c r="N3733" s="5"/>
      <c r="S3733" s="5"/>
      <c r="U3733" s="5"/>
      <c r="W3733" s="5"/>
    </row>
    <row r="3734" ht="15.75" customHeight="1">
      <c r="A3734" s="17"/>
      <c r="B3734" s="5"/>
      <c r="C3734" s="5"/>
      <c r="N3734" s="5"/>
      <c r="P3734" s="5"/>
      <c r="Z3734" s="5"/>
    </row>
    <row r="3735" ht="15.75" customHeight="1">
      <c r="A3735" s="17"/>
      <c r="B3735" s="5"/>
      <c r="C3735" s="5"/>
      <c r="D3735" s="5"/>
      <c r="I3735" s="5"/>
      <c r="O3735" s="5"/>
      <c r="P3735" s="5"/>
      <c r="Z3735" s="5"/>
      <c r="AA3735" s="5"/>
    </row>
    <row r="3736" ht="15.75" customHeight="1">
      <c r="A3736" s="17"/>
      <c r="B3736" s="5"/>
      <c r="C3736" s="5"/>
      <c r="O3736" s="5"/>
      <c r="Q3736" s="5"/>
      <c r="U3736" s="5"/>
    </row>
    <row r="3737" ht="15.75" customHeight="1">
      <c r="A3737" s="17"/>
      <c r="B3737" s="5"/>
      <c r="C3737" s="5"/>
      <c r="K3737" s="5"/>
    </row>
    <row r="3738" ht="15.75" customHeight="1">
      <c r="A3738" s="17"/>
      <c r="B3738" s="5"/>
      <c r="C3738" s="5"/>
      <c r="D3738" s="5"/>
      <c r="P3738" s="5"/>
      <c r="Z3738" s="5"/>
      <c r="AA3738" s="5"/>
    </row>
    <row r="3739" ht="15.75" customHeight="1">
      <c r="A3739" s="17"/>
      <c r="B3739" s="5"/>
      <c r="C3739" s="5"/>
      <c r="D3739" s="5"/>
      <c r="G3739" s="5"/>
      <c r="N3739" s="5"/>
      <c r="O3739" s="5"/>
      <c r="U3739" s="5"/>
      <c r="AI3739" s="5"/>
    </row>
    <row r="3740" ht="15.75" customHeight="1">
      <c r="A3740" s="17"/>
      <c r="B3740" s="5"/>
      <c r="C3740" s="5"/>
      <c r="D3740" s="5"/>
      <c r="G3740" s="5"/>
      <c r="M3740" s="5"/>
      <c r="N3740" s="5"/>
      <c r="O3740" s="5"/>
      <c r="P3740" s="5"/>
      <c r="S3740" s="5"/>
      <c r="W3740" s="5"/>
      <c r="Z3740" s="5"/>
      <c r="AC3740" s="5"/>
    </row>
    <row r="3741" ht="15.75" customHeight="1">
      <c r="A3741" s="17"/>
      <c r="B3741" s="5"/>
      <c r="C3741" s="5"/>
      <c r="D3741" s="5"/>
      <c r="G3741" s="5"/>
      <c r="M3741" s="5"/>
      <c r="O3741" s="5"/>
      <c r="Q3741" s="5"/>
      <c r="S3741" s="5"/>
      <c r="AC3741" s="5"/>
    </row>
    <row r="3742" ht="15.75" customHeight="1">
      <c r="A3742" s="17"/>
      <c r="B3742" s="5"/>
      <c r="C3742" s="5"/>
      <c r="AI3742" s="5"/>
    </row>
    <row r="3743" ht="15.75" customHeight="1">
      <c r="A3743" s="17"/>
      <c r="B3743" s="5"/>
      <c r="C3743" s="5"/>
      <c r="AI3743" s="5"/>
    </row>
    <row r="3744" ht="15.75" customHeight="1">
      <c r="A3744" s="17"/>
      <c r="B3744" s="5"/>
      <c r="C3744" s="5"/>
      <c r="M3744" s="5"/>
      <c r="S3744" s="5"/>
      <c r="T3744" s="5"/>
    </row>
    <row r="3745" ht="15.75" customHeight="1">
      <c r="A3745" s="17"/>
      <c r="B3745" s="5"/>
      <c r="C3745" s="5"/>
      <c r="M3745" s="5"/>
      <c r="U3745" s="5"/>
      <c r="AI3745" s="5"/>
    </row>
    <row r="3746" ht="15.75" customHeight="1">
      <c r="A3746" s="17"/>
      <c r="B3746" s="5"/>
      <c r="C3746" s="5"/>
      <c r="G3746" s="5"/>
      <c r="O3746" s="5"/>
      <c r="S3746" s="5"/>
      <c r="Z3746" s="5"/>
      <c r="AA3746" s="5"/>
      <c r="AF3746" s="5"/>
    </row>
    <row r="3747" ht="15.75" customHeight="1">
      <c r="A3747" s="17"/>
      <c r="B3747" s="5"/>
      <c r="C3747" s="5"/>
      <c r="O3747" s="5"/>
      <c r="Z3747" s="5"/>
    </row>
    <row r="3748" ht="15.75" customHeight="1">
      <c r="A3748" s="17"/>
      <c r="B3748" s="5"/>
      <c r="C3748" s="5"/>
      <c r="O3748" s="5"/>
    </row>
    <row r="3749" ht="15.75" customHeight="1">
      <c r="A3749" s="17"/>
      <c r="B3749" s="5"/>
      <c r="C3749" s="5"/>
      <c r="D3749" s="5"/>
      <c r="AD3749" s="5"/>
    </row>
    <row r="3750" ht="15.75" customHeight="1">
      <c r="A3750" s="17"/>
      <c r="B3750" s="5"/>
      <c r="C3750" s="5"/>
      <c r="F3750" s="5"/>
      <c r="I3750" s="5"/>
    </row>
    <row r="3751" ht="15.75" customHeight="1">
      <c r="A3751" s="17"/>
      <c r="B3751" s="5"/>
      <c r="C3751" s="5"/>
      <c r="D3751" s="5"/>
      <c r="I3751" s="5"/>
      <c r="O3751" s="5"/>
      <c r="P3751" s="5"/>
      <c r="Q3751" s="5"/>
      <c r="S3751" s="5"/>
      <c r="V3751" s="5"/>
      <c r="X3751" s="5"/>
      <c r="Y3751" s="5"/>
    </row>
    <row r="3752" ht="15.75" customHeight="1">
      <c r="A3752" s="17"/>
      <c r="B3752" s="5"/>
      <c r="C3752" s="5"/>
      <c r="T3752" s="5"/>
      <c r="W3752" s="5"/>
      <c r="Z3752" s="5"/>
      <c r="AD3752" s="5"/>
      <c r="AE3752" s="5"/>
    </row>
    <row r="3753" ht="15.75" customHeight="1">
      <c r="A3753" s="17"/>
      <c r="B3753" s="5"/>
      <c r="C3753" s="5"/>
      <c r="N3753" s="5"/>
      <c r="U3753" s="5"/>
    </row>
    <row r="3754" ht="15.75" customHeight="1">
      <c r="A3754" s="17"/>
      <c r="B3754" s="5"/>
      <c r="C3754" s="5"/>
      <c r="D3754" s="5"/>
      <c r="G3754" s="5"/>
      <c r="I3754" s="5"/>
      <c r="M3754" s="5"/>
      <c r="T3754" s="5"/>
      <c r="W3754" s="5"/>
      <c r="AA3754" s="5"/>
      <c r="AC3754" s="5"/>
    </row>
    <row r="3755" ht="15.75" customHeight="1">
      <c r="A3755" s="17"/>
      <c r="B3755" s="5"/>
      <c r="C3755" s="5"/>
      <c r="T3755" s="5"/>
    </row>
    <row r="3756" ht="15.75" customHeight="1">
      <c r="A3756" s="17"/>
      <c r="B3756" s="5"/>
      <c r="C3756" s="5"/>
      <c r="M3756" s="5"/>
      <c r="S3756" s="5"/>
      <c r="AD3756" s="5"/>
    </row>
    <row r="3757" ht="15.75" customHeight="1">
      <c r="A3757" s="17"/>
      <c r="B3757" s="5"/>
      <c r="C3757" s="5"/>
      <c r="M3757" s="5"/>
      <c r="P3757" s="5"/>
      <c r="Q3757" s="5"/>
      <c r="R3757" s="5"/>
      <c r="Z3757" s="5"/>
      <c r="AC3757" s="5"/>
    </row>
    <row r="3758" ht="15.75" customHeight="1">
      <c r="A3758" s="17"/>
      <c r="B3758" s="5"/>
      <c r="C3758" s="5"/>
      <c r="N3758" s="5"/>
      <c r="O3758" s="5"/>
      <c r="S3758" s="5"/>
      <c r="Y3758" s="5"/>
    </row>
    <row r="3759" ht="15.75" customHeight="1">
      <c r="A3759" s="17"/>
      <c r="B3759" s="5"/>
      <c r="C3759" s="5"/>
      <c r="D3759" s="5"/>
      <c r="O3759" s="5"/>
      <c r="AA3759" s="5"/>
      <c r="AI3759" s="5"/>
    </row>
    <row r="3760" ht="15.75" customHeight="1">
      <c r="A3760" s="17"/>
      <c r="B3760" s="5"/>
      <c r="C3760" s="5"/>
      <c r="I3760" s="5"/>
      <c r="M3760" s="5"/>
      <c r="P3760" s="5"/>
      <c r="S3760" s="5"/>
      <c r="T3760" s="5"/>
      <c r="Z3760" s="5"/>
      <c r="AC3760" s="5"/>
      <c r="AD3760" s="5"/>
    </row>
    <row r="3761" ht="15.75" customHeight="1">
      <c r="A3761" s="17"/>
      <c r="B3761" s="5"/>
      <c r="C3761" s="5"/>
      <c r="D3761" s="5"/>
      <c r="P3761" s="5"/>
      <c r="W3761" s="5"/>
      <c r="AC3761" s="5"/>
    </row>
    <row r="3762" ht="15.75" customHeight="1">
      <c r="A3762" s="17"/>
      <c r="B3762" s="5"/>
      <c r="C3762" s="5"/>
      <c r="F3762" s="5"/>
      <c r="Q3762" s="5"/>
      <c r="S3762" s="5"/>
      <c r="AH3762" s="5"/>
    </row>
    <row r="3763" ht="15.75" customHeight="1">
      <c r="A3763" s="17"/>
      <c r="B3763" s="5"/>
      <c r="C3763" s="5"/>
      <c r="F3763" s="5"/>
      <c r="M3763" s="5"/>
      <c r="O3763" s="5"/>
      <c r="P3763" s="5"/>
      <c r="R3763" s="5"/>
      <c r="S3763" s="5"/>
      <c r="T3763" s="5"/>
      <c r="W3763" s="5"/>
      <c r="AF3763" s="5"/>
      <c r="AI3763" s="5"/>
    </row>
    <row r="3764" ht="15.75" customHeight="1">
      <c r="A3764" s="17"/>
      <c r="B3764" s="5"/>
      <c r="C3764" s="5"/>
      <c r="D3764" s="5"/>
      <c r="G3764" s="5"/>
      <c r="I3764" s="5"/>
      <c r="K3764" s="5"/>
      <c r="N3764" s="5"/>
      <c r="Q3764" s="5"/>
      <c r="Y3764" s="5"/>
      <c r="AA3764" s="5"/>
    </row>
    <row r="3765" ht="15.75" customHeight="1">
      <c r="A3765" s="17"/>
      <c r="B3765" s="5"/>
      <c r="C3765" s="5"/>
      <c r="G3765" s="5"/>
      <c r="I3765" s="5"/>
      <c r="M3765" s="5"/>
      <c r="O3765" s="5"/>
      <c r="Q3765" s="5"/>
      <c r="S3765" s="5"/>
      <c r="U3765" s="5"/>
      <c r="W3765" s="5"/>
      <c r="Y3765" s="5"/>
      <c r="Z3765" s="5"/>
      <c r="AB3765" s="5"/>
      <c r="AC3765" s="5"/>
      <c r="AD3765" s="5"/>
      <c r="AF3765" s="5"/>
      <c r="AI3765" s="5"/>
    </row>
    <row r="3766" ht="15.75" customHeight="1">
      <c r="A3766" s="17"/>
      <c r="B3766" s="5"/>
      <c r="C3766" s="5"/>
      <c r="D3766" s="5"/>
      <c r="M3766" s="5"/>
      <c r="AI3766" s="5"/>
    </row>
    <row r="3767" ht="15.75" customHeight="1">
      <c r="A3767" s="17"/>
      <c r="B3767" s="5"/>
      <c r="C3767" s="5"/>
      <c r="G3767" s="5"/>
      <c r="M3767" s="5"/>
      <c r="O3767" s="5"/>
      <c r="Q3767" s="5"/>
      <c r="S3767" s="5"/>
      <c r="W3767" s="5"/>
      <c r="AB3767" s="5"/>
    </row>
    <row r="3768" ht="15.75" customHeight="1">
      <c r="A3768" s="17"/>
      <c r="B3768" s="5"/>
      <c r="C3768" s="5"/>
      <c r="O3768" s="5"/>
    </row>
    <row r="3769" ht="15.75" customHeight="1">
      <c r="A3769" s="17"/>
      <c r="B3769" s="5"/>
      <c r="C3769" s="5"/>
      <c r="K3769" s="5"/>
      <c r="M3769" s="5"/>
      <c r="O3769" s="5"/>
      <c r="S3769" s="5"/>
      <c r="Z3769" s="5"/>
      <c r="AC3769" s="5"/>
      <c r="AH3769" s="5"/>
    </row>
    <row r="3770" ht="15.75" customHeight="1">
      <c r="A3770" s="17"/>
      <c r="B3770" s="5"/>
      <c r="C3770" s="5"/>
      <c r="G3770" s="5"/>
      <c r="I3770" s="5"/>
      <c r="M3770" s="5"/>
      <c r="O3770" s="5"/>
      <c r="Q3770" s="5"/>
      <c r="S3770" s="5"/>
      <c r="U3770" s="5"/>
      <c r="W3770" s="5"/>
      <c r="Y3770" s="5"/>
      <c r="AC3770" s="5"/>
      <c r="AF3770" s="5"/>
    </row>
    <row r="3771" ht="15.75" customHeight="1">
      <c r="A3771" s="17"/>
      <c r="B3771" s="5"/>
      <c r="C3771" s="5"/>
      <c r="D3771" s="5"/>
    </row>
    <row r="3772" ht="15.75" customHeight="1">
      <c r="A3772" s="17"/>
      <c r="B3772" s="5"/>
      <c r="C3772" s="5"/>
      <c r="G3772" s="5"/>
      <c r="M3772" s="5"/>
      <c r="N3772" s="5"/>
      <c r="S3772" s="5"/>
    </row>
    <row r="3773" ht="15.75" customHeight="1">
      <c r="A3773" s="17"/>
      <c r="B3773" s="5"/>
      <c r="C3773" s="5"/>
      <c r="M3773" s="5"/>
      <c r="O3773" s="5"/>
      <c r="S3773" s="5"/>
      <c r="U3773" s="5"/>
      <c r="Z3773" s="5"/>
    </row>
    <row r="3774" ht="15.75" customHeight="1">
      <c r="A3774" s="17"/>
      <c r="B3774" s="5"/>
      <c r="C3774" s="5"/>
      <c r="G3774" s="5"/>
      <c r="I3774" s="5"/>
      <c r="M3774" s="5"/>
      <c r="N3774" s="5"/>
      <c r="O3774" s="5"/>
      <c r="P3774" s="5"/>
      <c r="W3774" s="5"/>
      <c r="Z3774" s="5"/>
      <c r="AC3774" s="5"/>
      <c r="AD3774" s="5"/>
      <c r="AI3774" s="5"/>
    </row>
    <row r="3775" ht="15.75" customHeight="1">
      <c r="A3775" s="17"/>
      <c r="B3775" s="5"/>
      <c r="C3775" s="5"/>
      <c r="I3775" s="5"/>
      <c r="M3775" s="5"/>
      <c r="N3775" s="5"/>
      <c r="O3775" s="5"/>
      <c r="P3775" s="5"/>
      <c r="S3775" s="5"/>
      <c r="W3775" s="5"/>
      <c r="X3775" s="5"/>
      <c r="Z3775" s="5"/>
      <c r="AC3775" s="5"/>
      <c r="AF3775" s="5"/>
    </row>
    <row r="3776" ht="15.75" customHeight="1">
      <c r="A3776" s="17"/>
      <c r="B3776" s="5"/>
      <c r="C3776" s="5"/>
      <c r="M3776" s="5"/>
      <c r="O3776" s="5"/>
      <c r="W3776" s="5"/>
      <c r="AC3776" s="5"/>
    </row>
    <row r="3777" ht="15.75" customHeight="1">
      <c r="A3777" s="17"/>
      <c r="B3777" s="5"/>
      <c r="C3777" s="5"/>
      <c r="M3777" s="5"/>
      <c r="S3777" s="5"/>
      <c r="AA3777" s="5"/>
    </row>
    <row r="3778" ht="15.75" customHeight="1">
      <c r="A3778" s="17"/>
      <c r="B3778" s="5"/>
      <c r="C3778" s="5"/>
      <c r="M3778" s="5"/>
      <c r="N3778" s="5"/>
      <c r="O3778" s="5"/>
    </row>
    <row r="3779" ht="15.75" customHeight="1">
      <c r="A3779" s="17"/>
      <c r="B3779" s="5"/>
      <c r="C3779" s="5"/>
      <c r="D3779" s="5"/>
      <c r="M3779" s="5"/>
      <c r="Q3779" s="5"/>
      <c r="S3779" s="5"/>
      <c r="T3779" s="5"/>
      <c r="Z3779" s="5"/>
      <c r="AC3779" s="5"/>
    </row>
    <row r="3780" ht="15.75" customHeight="1">
      <c r="A3780" s="17"/>
      <c r="B3780" s="5"/>
      <c r="C3780" s="5"/>
      <c r="M3780" s="5"/>
    </row>
    <row r="3781" ht="15.75" customHeight="1">
      <c r="A3781" s="17"/>
      <c r="B3781" s="5"/>
      <c r="C3781" s="5"/>
      <c r="G3781" s="5"/>
      <c r="AF3781" s="5"/>
    </row>
    <row r="3782" ht="15.75" customHeight="1">
      <c r="A3782" s="17"/>
      <c r="B3782" s="5"/>
      <c r="C3782" s="5"/>
      <c r="G3782" s="5"/>
      <c r="I3782" s="5"/>
      <c r="O3782" s="5"/>
      <c r="Q3782" s="5"/>
      <c r="S3782" s="5"/>
      <c r="U3782" s="5"/>
      <c r="W3782" s="5"/>
      <c r="Y3782" s="5"/>
      <c r="AB3782" s="5"/>
      <c r="AC3782" s="5"/>
      <c r="AF3782" s="5"/>
    </row>
    <row r="3783" ht="15.75" customHeight="1">
      <c r="A3783" s="17"/>
      <c r="B3783" s="5"/>
      <c r="C3783" s="5"/>
      <c r="G3783" s="5"/>
      <c r="M3783" s="5"/>
      <c r="O3783" s="5"/>
      <c r="Q3783" s="5"/>
      <c r="S3783" s="5"/>
      <c r="U3783" s="5"/>
      <c r="W3783" s="5"/>
      <c r="Y3783" s="5"/>
      <c r="Z3783" s="5"/>
      <c r="AC3783" s="5"/>
      <c r="AD3783" s="5"/>
    </row>
    <row r="3784" ht="15.75" customHeight="1">
      <c r="A3784" s="17"/>
      <c r="B3784" s="5"/>
      <c r="C3784" s="5"/>
      <c r="D3784" s="5"/>
      <c r="N3784" s="5"/>
    </row>
    <row r="3785" ht="15.75" customHeight="1">
      <c r="A3785" s="17"/>
      <c r="B3785" s="5"/>
      <c r="C3785" s="5"/>
      <c r="G3785" s="5"/>
      <c r="K3785" s="5"/>
      <c r="M3785" s="5"/>
      <c r="O3785" s="5"/>
      <c r="U3785" s="5"/>
      <c r="Y3785" s="5"/>
    </row>
    <row r="3786" ht="15.75" customHeight="1">
      <c r="A3786" s="17"/>
      <c r="B3786" s="5"/>
      <c r="C3786" s="5"/>
      <c r="N3786" s="5"/>
      <c r="AG3786" s="5"/>
    </row>
    <row r="3787" ht="15.75" customHeight="1">
      <c r="A3787" s="17"/>
      <c r="B3787" s="5"/>
      <c r="C3787" s="5"/>
      <c r="G3787" s="5"/>
      <c r="M3787" s="5"/>
      <c r="Q3787" s="5"/>
      <c r="S3787" s="5"/>
      <c r="U3787" s="5"/>
      <c r="Y3787" s="5"/>
      <c r="AC3787" s="5"/>
    </row>
    <row r="3788" ht="15.75" customHeight="1">
      <c r="A3788" s="17"/>
      <c r="B3788" s="5"/>
      <c r="C3788" s="5"/>
      <c r="M3788" s="5"/>
      <c r="AI3788" s="5"/>
    </row>
    <row r="3789" ht="15.75" customHeight="1">
      <c r="A3789" s="17"/>
      <c r="B3789" s="5"/>
      <c r="C3789" s="5"/>
      <c r="M3789" s="5"/>
      <c r="P3789" s="5"/>
      <c r="V3789" s="5"/>
      <c r="Z3789" s="5"/>
      <c r="AC3789" s="5"/>
      <c r="AD3789" s="5"/>
    </row>
    <row r="3790" ht="15.75" customHeight="1">
      <c r="A3790" s="17"/>
      <c r="B3790" s="5"/>
      <c r="C3790" s="5"/>
      <c r="M3790" s="5"/>
      <c r="S3790" s="5"/>
      <c r="V3790" s="5"/>
    </row>
    <row r="3791" ht="15.75" customHeight="1">
      <c r="A3791" s="17"/>
      <c r="B3791" s="5"/>
      <c r="C3791" s="5"/>
      <c r="M3791" s="5"/>
      <c r="N3791" s="5"/>
      <c r="W3791" s="5"/>
      <c r="Y3791" s="5"/>
      <c r="Z3791" s="5"/>
      <c r="AC3791" s="5"/>
    </row>
    <row r="3792" ht="15.75" customHeight="1">
      <c r="A3792" s="17"/>
      <c r="B3792" s="5"/>
      <c r="C3792" s="5"/>
      <c r="M3792" s="5"/>
      <c r="O3792" s="5"/>
      <c r="P3792" s="5"/>
      <c r="Q3792" s="5"/>
      <c r="U3792" s="5"/>
      <c r="W3792" s="5"/>
      <c r="Z3792" s="5"/>
      <c r="AC3792" s="5"/>
      <c r="AD3792" s="5"/>
    </row>
    <row r="3793" ht="15.75" customHeight="1">
      <c r="A3793" s="17"/>
      <c r="B3793" s="5"/>
      <c r="C3793" s="5"/>
      <c r="M3793" s="5"/>
      <c r="S3793" s="5"/>
      <c r="W3793" s="5"/>
      <c r="AC3793" s="5"/>
      <c r="AD3793" s="5"/>
    </row>
    <row r="3794" ht="15.75" customHeight="1">
      <c r="A3794" s="17"/>
      <c r="B3794" s="5"/>
      <c r="C3794" s="5"/>
      <c r="AI3794" s="5"/>
    </row>
    <row r="3795" ht="15.75" customHeight="1">
      <c r="A3795" s="17"/>
      <c r="B3795" s="5"/>
      <c r="C3795" s="5"/>
      <c r="P3795" s="5"/>
      <c r="W3795" s="5"/>
      <c r="Y3795" s="5"/>
      <c r="Z3795" s="5"/>
    </row>
    <row r="3796" ht="15.75" customHeight="1">
      <c r="A3796" s="17"/>
      <c r="B3796" s="5"/>
      <c r="C3796" s="5"/>
      <c r="M3796" s="5"/>
      <c r="N3796" s="5"/>
      <c r="O3796" s="5"/>
      <c r="P3796" s="5"/>
      <c r="T3796" s="5"/>
      <c r="W3796" s="5"/>
      <c r="Z3796" s="5"/>
      <c r="AC3796" s="5"/>
      <c r="AH3796" s="5"/>
    </row>
    <row r="3797" ht="15.75" customHeight="1">
      <c r="A3797" s="17"/>
      <c r="B3797" s="5"/>
      <c r="C3797" s="5"/>
      <c r="G3797" s="5"/>
      <c r="I3797" s="5"/>
      <c r="M3797" s="5"/>
      <c r="N3797" s="5"/>
      <c r="P3797" s="5"/>
      <c r="Q3797" s="5"/>
      <c r="U3797" s="5"/>
      <c r="W3797" s="5"/>
      <c r="Y3797" s="5"/>
      <c r="Z3797" s="5"/>
      <c r="AC3797" s="5"/>
      <c r="AD3797" s="5"/>
      <c r="AF3797" s="5"/>
      <c r="AG3797" s="5"/>
    </row>
    <row r="3798" ht="15.75" customHeight="1">
      <c r="A3798" s="17"/>
      <c r="B3798" s="5"/>
      <c r="C3798" s="5"/>
      <c r="I3798" s="5"/>
      <c r="M3798" s="5"/>
      <c r="O3798" s="5"/>
      <c r="AD3798" s="5"/>
      <c r="AF3798" s="5"/>
    </row>
    <row r="3799" ht="15.75" customHeight="1">
      <c r="A3799" s="17"/>
      <c r="B3799" s="5"/>
      <c r="C3799" s="5"/>
      <c r="G3799" s="5"/>
      <c r="M3799" s="5"/>
      <c r="O3799" s="5"/>
      <c r="S3799" s="5"/>
      <c r="V3799" s="5"/>
      <c r="AC3799" s="5"/>
    </row>
    <row r="3800" ht="15.75" customHeight="1">
      <c r="A3800" s="17"/>
      <c r="B3800" s="5"/>
      <c r="C3800" s="5"/>
      <c r="D3800" s="5"/>
      <c r="G3800" s="5"/>
      <c r="M3800" s="5"/>
      <c r="O3800" s="5"/>
      <c r="T3800" s="5"/>
      <c r="U3800" s="5"/>
      <c r="Z3800" s="5"/>
    </row>
    <row r="3801" ht="15.75" customHeight="1">
      <c r="A3801" s="17"/>
      <c r="B3801" s="5"/>
      <c r="C3801" s="5"/>
      <c r="M3801" s="5"/>
      <c r="O3801" s="5"/>
      <c r="AC3801" s="5"/>
    </row>
    <row r="3802" ht="15.75" customHeight="1">
      <c r="A3802" s="17"/>
      <c r="B3802" s="5"/>
      <c r="C3802" s="5"/>
      <c r="G3802" s="5"/>
      <c r="M3802" s="5"/>
      <c r="N3802" s="5"/>
      <c r="O3802" s="5"/>
      <c r="P3802" s="5"/>
      <c r="S3802" s="5"/>
      <c r="W3802" s="5"/>
      <c r="Y3802" s="5"/>
      <c r="AC3802" s="5"/>
    </row>
    <row r="3803" ht="15.75" customHeight="1">
      <c r="A3803" s="17"/>
      <c r="B3803" s="5"/>
      <c r="C3803" s="5"/>
      <c r="I3803" s="5"/>
      <c r="M3803" s="5"/>
      <c r="N3803" s="5"/>
      <c r="P3803" s="5"/>
      <c r="Q3803" s="5"/>
      <c r="S3803" s="5"/>
      <c r="U3803" s="5"/>
      <c r="Z3803" s="5"/>
      <c r="AC3803" s="5"/>
      <c r="AD3803" s="5"/>
    </row>
    <row r="3804" ht="15.75" customHeight="1">
      <c r="A3804" s="17"/>
      <c r="B3804" s="5"/>
      <c r="C3804" s="5"/>
      <c r="AC3804" s="5"/>
      <c r="AH3804" s="5"/>
    </row>
    <row r="3805" ht="15.75" customHeight="1">
      <c r="A3805" s="17"/>
      <c r="B3805" s="5"/>
      <c r="C3805" s="5"/>
      <c r="M3805" s="5"/>
      <c r="O3805" s="5"/>
      <c r="P3805" s="5"/>
      <c r="S3805" s="5"/>
      <c r="W3805" s="5"/>
      <c r="AA3805" s="5"/>
      <c r="AF3805" s="5"/>
    </row>
    <row r="3806" ht="15.75" customHeight="1">
      <c r="A3806" s="17"/>
      <c r="B3806" s="5"/>
      <c r="C3806" s="5"/>
      <c r="O3806" s="5"/>
      <c r="S3806" s="5"/>
      <c r="U3806" s="5"/>
      <c r="Y3806" s="5"/>
      <c r="AB3806" s="5"/>
    </row>
    <row r="3807" ht="15.75" customHeight="1">
      <c r="A3807" s="17"/>
      <c r="B3807" s="5"/>
      <c r="C3807" s="5"/>
      <c r="M3807" s="5"/>
      <c r="O3807" s="5"/>
      <c r="S3807" s="5"/>
      <c r="U3807" s="5"/>
      <c r="W3807" s="5"/>
      <c r="AC3807" s="5"/>
      <c r="AF3807" s="5"/>
    </row>
    <row r="3808" ht="15.75" customHeight="1">
      <c r="A3808" s="17"/>
      <c r="B3808" s="5"/>
      <c r="C3808" s="5"/>
      <c r="M3808" s="5"/>
      <c r="N3808" s="5"/>
      <c r="O3808" s="5"/>
      <c r="P3808" s="5"/>
      <c r="U3808" s="5"/>
      <c r="Z3808" s="5"/>
      <c r="AC3808" s="5"/>
    </row>
    <row r="3809" ht="15.75" customHeight="1">
      <c r="A3809" s="17"/>
      <c r="B3809" s="5"/>
      <c r="C3809" s="5"/>
      <c r="I3809" s="5"/>
      <c r="Q3809" s="5"/>
      <c r="AA3809" s="5"/>
      <c r="AC3809" s="5"/>
    </row>
    <row r="3810" ht="15.75" customHeight="1">
      <c r="A3810" s="17"/>
      <c r="B3810" s="5"/>
      <c r="C3810" s="5"/>
      <c r="D3810" s="5"/>
      <c r="S3810" s="5"/>
      <c r="AC3810" s="5"/>
    </row>
    <row r="3811" ht="15.75" customHeight="1">
      <c r="A3811" s="17"/>
      <c r="B3811" s="5"/>
      <c r="C3811" s="5"/>
      <c r="D3811" s="5"/>
      <c r="N3811" s="5"/>
    </row>
    <row r="3812" ht="15.75" customHeight="1">
      <c r="A3812" s="17"/>
      <c r="B3812" s="5"/>
      <c r="C3812" s="5"/>
      <c r="Z3812" s="5"/>
    </row>
    <row r="3813" ht="15.75" customHeight="1">
      <c r="A3813" s="17"/>
      <c r="B3813" s="5"/>
      <c r="C3813" s="5"/>
      <c r="D3813" s="5"/>
      <c r="M3813" s="5"/>
      <c r="S3813" s="5"/>
      <c r="AA3813" s="5"/>
    </row>
    <row r="3814" ht="15.75" customHeight="1">
      <c r="A3814" s="17"/>
      <c r="B3814" s="5"/>
      <c r="C3814" s="5"/>
      <c r="Q3814" s="5"/>
      <c r="Y3814" s="5"/>
    </row>
    <row r="3815" ht="15.75" customHeight="1">
      <c r="A3815" s="17"/>
      <c r="B3815" s="5"/>
      <c r="C3815" s="5"/>
      <c r="M3815" s="5"/>
    </row>
    <row r="3816" ht="15.75" customHeight="1">
      <c r="A3816" s="17"/>
      <c r="B3816" s="5"/>
      <c r="C3816" s="5"/>
      <c r="G3816" s="5"/>
      <c r="M3816" s="5"/>
      <c r="O3816" s="5"/>
      <c r="T3816" s="5"/>
      <c r="U3816" s="5"/>
      <c r="W3816" s="5"/>
      <c r="AA3816" s="5"/>
      <c r="AF3816" s="5"/>
    </row>
    <row r="3817" ht="15.75" customHeight="1">
      <c r="A3817" s="17"/>
      <c r="B3817" s="5"/>
      <c r="C3817" s="5"/>
      <c r="O3817" s="5"/>
      <c r="S3817" s="5"/>
    </row>
    <row r="3818" ht="15.75" customHeight="1">
      <c r="A3818" s="17"/>
      <c r="B3818" s="5"/>
      <c r="C3818" s="5"/>
      <c r="S3818" s="5"/>
      <c r="W3818" s="5"/>
      <c r="Y3818" s="5"/>
      <c r="AA3818" s="5"/>
      <c r="AD3818" s="5"/>
      <c r="AH3818" s="5"/>
    </row>
    <row r="3819" ht="15.75" customHeight="1">
      <c r="A3819" s="17"/>
      <c r="B3819" s="5"/>
      <c r="C3819" s="5"/>
      <c r="M3819" s="5"/>
      <c r="N3819" s="5"/>
      <c r="O3819" s="5"/>
      <c r="T3819" s="5"/>
    </row>
    <row r="3820" ht="15.75" customHeight="1">
      <c r="A3820" s="17"/>
      <c r="B3820" s="5"/>
      <c r="C3820" s="5"/>
      <c r="G3820" s="5"/>
      <c r="U3820" s="5"/>
      <c r="AA3820" s="5"/>
    </row>
    <row r="3821" ht="15.75" customHeight="1">
      <c r="A3821" s="17"/>
      <c r="B3821" s="5"/>
      <c r="C3821" s="5"/>
      <c r="AC3821" s="5"/>
      <c r="AD3821" s="5"/>
    </row>
    <row r="3822" ht="15.75" customHeight="1">
      <c r="A3822" s="17"/>
      <c r="B3822" s="5"/>
      <c r="C3822" s="5"/>
      <c r="M3822" s="5"/>
      <c r="O3822" s="5"/>
      <c r="P3822" s="5"/>
      <c r="U3822" s="5"/>
      <c r="W3822" s="5"/>
      <c r="Z3822" s="5"/>
    </row>
    <row r="3823" ht="15.75" customHeight="1">
      <c r="A3823" s="17"/>
      <c r="B3823" s="5"/>
      <c r="C3823" s="5"/>
      <c r="N3823" s="5"/>
      <c r="P3823" s="5"/>
      <c r="Z3823" s="5"/>
    </row>
    <row r="3824" ht="15.75" customHeight="1">
      <c r="A3824" s="17"/>
      <c r="B3824" s="5"/>
      <c r="C3824" s="5"/>
      <c r="D3824" s="5"/>
      <c r="S3824" s="5"/>
      <c r="U3824" s="5"/>
    </row>
    <row r="3825" ht="15.75" customHeight="1">
      <c r="A3825" s="17"/>
      <c r="B3825" s="5"/>
      <c r="C3825" s="5"/>
      <c r="I3825" s="5"/>
      <c r="O3825" s="5"/>
      <c r="AH3825" s="5"/>
    </row>
    <row r="3826" ht="15.75" customHeight="1">
      <c r="A3826" s="17"/>
      <c r="B3826" s="5"/>
      <c r="C3826" s="5"/>
      <c r="M3826" s="5"/>
      <c r="N3826" s="5"/>
      <c r="P3826" s="5"/>
      <c r="W3826" s="5"/>
    </row>
    <row r="3827" ht="15.75" customHeight="1">
      <c r="A3827" s="17"/>
      <c r="B3827" s="5"/>
      <c r="C3827" s="5"/>
      <c r="N3827" s="5"/>
      <c r="O3827" s="5"/>
      <c r="P3827" s="5"/>
    </row>
    <row r="3828" ht="15.75" customHeight="1">
      <c r="A3828" s="17"/>
      <c r="B3828" s="5"/>
      <c r="C3828" s="5"/>
      <c r="Q3828" s="5"/>
      <c r="S3828" s="5"/>
      <c r="AF3828" s="5"/>
    </row>
    <row r="3829" ht="15.75" customHeight="1">
      <c r="A3829" s="17"/>
      <c r="B3829" s="5"/>
      <c r="C3829" s="5"/>
      <c r="D3829" s="5"/>
      <c r="G3829" s="5"/>
      <c r="V3829" s="5"/>
    </row>
    <row r="3830" ht="15.75" customHeight="1">
      <c r="A3830" s="17"/>
      <c r="B3830" s="5"/>
      <c r="C3830" s="5"/>
      <c r="M3830" s="5"/>
      <c r="N3830" s="5"/>
      <c r="O3830" s="5"/>
      <c r="P3830" s="5"/>
      <c r="Z3830" s="5"/>
      <c r="AC3830" s="5"/>
    </row>
    <row r="3831" ht="15.75" customHeight="1">
      <c r="A3831" s="17"/>
      <c r="B3831" s="5"/>
      <c r="C3831" s="5"/>
      <c r="G3831" s="5"/>
      <c r="O3831" s="5"/>
      <c r="P3831" s="5"/>
      <c r="Q3831" s="5"/>
      <c r="AD3831" s="5"/>
    </row>
    <row r="3832" ht="15.75" customHeight="1">
      <c r="A3832" s="17"/>
      <c r="B3832" s="5"/>
      <c r="C3832" s="5"/>
      <c r="S3832" s="5"/>
      <c r="W3832" s="5"/>
      <c r="Y3832" s="5"/>
      <c r="AC3832" s="5"/>
      <c r="AF3832" s="5"/>
    </row>
    <row r="3833" ht="15.75" customHeight="1">
      <c r="A3833" s="17"/>
      <c r="B3833" s="5"/>
      <c r="C3833" s="5"/>
      <c r="P3833" s="5"/>
      <c r="AC3833" s="5"/>
    </row>
    <row r="3834" ht="15.75" customHeight="1">
      <c r="A3834" s="17"/>
      <c r="B3834" s="5"/>
      <c r="C3834" s="5"/>
      <c r="W3834" s="5"/>
      <c r="X3834" s="5"/>
    </row>
    <row r="3835" ht="15.75" customHeight="1">
      <c r="A3835" s="17"/>
      <c r="B3835" s="5"/>
      <c r="C3835" s="5"/>
      <c r="D3835" s="5"/>
      <c r="G3835" s="5"/>
      <c r="I3835" s="5"/>
      <c r="M3835" s="5"/>
      <c r="N3835" s="5"/>
      <c r="O3835" s="5"/>
      <c r="Q3835" s="5"/>
      <c r="S3835" s="5"/>
      <c r="Y3835" s="5"/>
      <c r="Z3835" s="5"/>
      <c r="AC3835" s="5"/>
      <c r="AD3835" s="5"/>
      <c r="AF3835" s="5"/>
      <c r="AH3835" s="5"/>
    </row>
    <row r="3836" ht="15.75" customHeight="1">
      <c r="A3836" s="17"/>
      <c r="B3836" s="5"/>
      <c r="C3836" s="5"/>
      <c r="P3836" s="5"/>
    </row>
    <row r="3837" ht="15.75" customHeight="1">
      <c r="A3837" s="17"/>
      <c r="B3837" s="5"/>
      <c r="C3837" s="5"/>
      <c r="D3837" s="5"/>
      <c r="F3837" s="5"/>
      <c r="G3837" s="5"/>
      <c r="M3837" s="5"/>
      <c r="N3837" s="5"/>
      <c r="O3837" s="5"/>
      <c r="P3837" s="5"/>
      <c r="T3837" s="5"/>
      <c r="U3837" s="5"/>
      <c r="W3837" s="5"/>
      <c r="Z3837" s="5"/>
      <c r="AA3837" s="5"/>
      <c r="AI3837" s="5"/>
    </row>
    <row r="3838" ht="15.75" customHeight="1">
      <c r="A3838" s="17"/>
      <c r="B3838" s="5"/>
      <c r="C3838" s="5"/>
      <c r="AI3838" s="5"/>
    </row>
    <row r="3839" ht="15.75" customHeight="1">
      <c r="A3839" s="17"/>
      <c r="B3839" s="5"/>
      <c r="C3839" s="5"/>
      <c r="D3839" s="5"/>
      <c r="AB3839" s="5"/>
      <c r="AC3839" s="5"/>
      <c r="AH3839" s="5"/>
      <c r="AI3839" s="5"/>
    </row>
    <row r="3840" ht="15.75" customHeight="1">
      <c r="A3840" s="17"/>
      <c r="B3840" s="5"/>
      <c r="C3840" s="5"/>
      <c r="D3840" s="5"/>
      <c r="M3840" s="5"/>
    </row>
    <row r="3841" ht="15.75" customHeight="1">
      <c r="A3841" s="17"/>
      <c r="B3841" s="5"/>
      <c r="C3841" s="5"/>
      <c r="D3841" s="5"/>
      <c r="M3841" s="5"/>
      <c r="O3841" s="5"/>
      <c r="Q3841" s="5"/>
      <c r="Y3841" s="5"/>
      <c r="Z3841" s="5"/>
      <c r="AB3841" s="5"/>
      <c r="AD3841" s="5"/>
    </row>
    <row r="3842" ht="15.75" customHeight="1">
      <c r="A3842" s="17"/>
      <c r="B3842" s="5"/>
      <c r="C3842" s="5"/>
      <c r="D3842" s="5"/>
      <c r="M3842" s="5"/>
      <c r="P3842" s="5"/>
      <c r="S3842" s="5"/>
      <c r="Y3842" s="5"/>
      <c r="Z3842" s="5"/>
      <c r="AC3842" s="5"/>
      <c r="AF3842" s="5"/>
    </row>
    <row r="3843" ht="15.75" customHeight="1">
      <c r="A3843" s="17"/>
      <c r="B3843" s="5"/>
      <c r="C3843" s="5"/>
      <c r="D3843" s="5"/>
      <c r="O3843" s="5"/>
      <c r="Q3843" s="5"/>
      <c r="S3843" s="5"/>
      <c r="Z3843" s="5"/>
    </row>
    <row r="3844" ht="15.75" customHeight="1">
      <c r="A3844" s="17"/>
      <c r="B3844" s="5"/>
      <c r="C3844" s="5"/>
      <c r="D3844" s="5"/>
      <c r="M3844" s="5"/>
      <c r="N3844" s="5"/>
      <c r="S3844" s="5"/>
      <c r="W3844" s="5"/>
      <c r="Z3844" s="5"/>
    </row>
    <row r="3845" ht="15.75" customHeight="1">
      <c r="A3845" s="17"/>
      <c r="B3845" s="5"/>
      <c r="C3845" s="5"/>
      <c r="D3845" s="5"/>
      <c r="M3845" s="5"/>
      <c r="X3845" s="5"/>
      <c r="Z3845" s="5"/>
    </row>
    <row r="3846" ht="15.75" customHeight="1">
      <c r="A3846" s="17"/>
      <c r="B3846" s="5"/>
      <c r="C3846" s="5"/>
      <c r="M3846" s="5"/>
      <c r="O3846" s="5"/>
      <c r="Q3846" s="5"/>
      <c r="Z3846" s="5"/>
    </row>
    <row r="3847" ht="15.75" customHeight="1">
      <c r="A3847" s="17"/>
      <c r="B3847" s="5"/>
      <c r="C3847" s="5"/>
      <c r="D3847" s="5"/>
      <c r="M3847" s="5"/>
      <c r="O3847" s="5"/>
      <c r="T3847" s="5"/>
      <c r="W3847" s="5"/>
      <c r="Z3847" s="5"/>
      <c r="AC3847" s="5"/>
    </row>
    <row r="3848" ht="15.75" customHeight="1">
      <c r="A3848" s="17"/>
      <c r="B3848" s="5"/>
      <c r="C3848" s="5"/>
      <c r="D3848" s="5"/>
      <c r="M3848" s="5"/>
      <c r="O3848" s="5"/>
      <c r="W3848" s="5"/>
      <c r="Z3848" s="5"/>
      <c r="AC3848" s="5"/>
      <c r="AI3848" s="5"/>
    </row>
    <row r="3849" ht="15.75" customHeight="1">
      <c r="A3849" s="17"/>
      <c r="B3849" s="5"/>
      <c r="C3849" s="5"/>
      <c r="F3849" s="5"/>
      <c r="M3849" s="5"/>
      <c r="O3849" s="5"/>
      <c r="Q3849" s="5"/>
      <c r="S3849" s="5"/>
      <c r="Z3849" s="5"/>
      <c r="AC3849" s="5"/>
      <c r="AD3849" s="5"/>
    </row>
    <row r="3850" ht="15.75" customHeight="1">
      <c r="A3850" s="17"/>
      <c r="B3850" s="5"/>
      <c r="C3850" s="5"/>
      <c r="G3850" s="5"/>
      <c r="M3850" s="5"/>
      <c r="O3850" s="5"/>
      <c r="Q3850" s="5"/>
      <c r="S3850" s="5"/>
      <c r="U3850" s="5"/>
      <c r="AC3850" s="5"/>
      <c r="AF3850" s="5"/>
    </row>
    <row r="3851" ht="15.75" customHeight="1">
      <c r="A3851" s="17"/>
      <c r="B3851" s="5"/>
      <c r="C3851" s="5"/>
      <c r="D3851" s="5"/>
      <c r="M3851" s="5"/>
    </row>
    <row r="3852" ht="15.75" customHeight="1">
      <c r="A3852" s="17"/>
      <c r="B3852" s="5"/>
      <c r="C3852" s="5"/>
      <c r="G3852" s="5"/>
      <c r="M3852" s="5"/>
      <c r="N3852" s="5"/>
      <c r="P3852" s="5"/>
      <c r="W3852" s="5"/>
      <c r="Z3852" s="5"/>
      <c r="AC3852" s="5"/>
    </row>
    <row r="3853" ht="15.75" customHeight="1">
      <c r="A3853" s="17"/>
      <c r="B3853" s="5"/>
      <c r="C3853" s="5"/>
      <c r="D3853" s="5"/>
      <c r="M3853" s="5"/>
      <c r="O3853" s="5"/>
      <c r="Q3853" s="5"/>
    </row>
    <row r="3854" ht="15.75" customHeight="1">
      <c r="A3854" s="17"/>
      <c r="B3854" s="5"/>
      <c r="C3854" s="5"/>
      <c r="D3854" s="5"/>
      <c r="M3854" s="5"/>
      <c r="O3854" s="5"/>
      <c r="W3854" s="5"/>
      <c r="Z3854" s="5"/>
      <c r="AF3854" s="5"/>
    </row>
    <row r="3855" ht="15.75" customHeight="1">
      <c r="A3855" s="17"/>
      <c r="B3855" s="5"/>
      <c r="C3855" s="5"/>
      <c r="D3855" s="5"/>
      <c r="F3855" s="5"/>
      <c r="G3855" s="5"/>
      <c r="I3855" s="5"/>
      <c r="N3855" s="5"/>
      <c r="O3855" s="5"/>
      <c r="P3855" s="5"/>
      <c r="Q3855" s="5"/>
      <c r="U3855" s="5"/>
      <c r="Z3855" s="5"/>
      <c r="AB3855" s="5"/>
      <c r="AC3855" s="5"/>
      <c r="AF3855" s="5"/>
      <c r="AH3855" s="5"/>
      <c r="AI3855" s="5"/>
    </row>
    <row r="3856" ht="15.75" customHeight="1">
      <c r="A3856" s="17"/>
      <c r="B3856" s="5"/>
      <c r="C3856" s="5"/>
      <c r="M3856" s="5"/>
      <c r="N3856" s="5"/>
      <c r="O3856" s="5"/>
      <c r="P3856" s="5"/>
      <c r="W3856" s="5"/>
      <c r="AA3856" s="5"/>
      <c r="AF3856" s="5"/>
    </row>
    <row r="3857" ht="15.75" customHeight="1">
      <c r="A3857" s="17"/>
      <c r="B3857" s="5"/>
      <c r="C3857" s="5"/>
      <c r="F3857" s="5"/>
      <c r="M3857" s="5"/>
      <c r="Q3857" s="5"/>
      <c r="U3857" s="5"/>
      <c r="Y3857" s="5"/>
      <c r="Z3857" s="5"/>
      <c r="AF3857" s="5"/>
    </row>
    <row r="3858" ht="15.75" customHeight="1">
      <c r="A3858" s="17"/>
      <c r="B3858" s="5"/>
      <c r="C3858" s="5"/>
      <c r="D3858" s="5"/>
      <c r="M3858" s="5"/>
      <c r="O3858" s="5"/>
      <c r="U3858" s="5"/>
      <c r="Y3858" s="5"/>
      <c r="Z3858" s="5"/>
      <c r="AF3858" s="5"/>
    </row>
    <row r="3859" ht="15.75" customHeight="1">
      <c r="A3859" s="17"/>
      <c r="B3859" s="5"/>
      <c r="C3859" s="5"/>
      <c r="D3859" s="5"/>
      <c r="O3859" s="5"/>
      <c r="Q3859" s="5"/>
      <c r="AF3859" s="5"/>
    </row>
    <row r="3860" ht="15.75" customHeight="1">
      <c r="A3860" s="17"/>
      <c r="B3860" s="5"/>
      <c r="C3860" s="5"/>
      <c r="G3860" s="5"/>
      <c r="N3860" s="5"/>
      <c r="O3860" s="5"/>
      <c r="S3860" s="5"/>
      <c r="Z3860" s="5"/>
    </row>
    <row r="3861" ht="15.75" customHeight="1">
      <c r="A3861" s="17"/>
      <c r="B3861" s="5"/>
      <c r="C3861" s="5"/>
      <c r="D3861" s="5"/>
      <c r="M3861" s="5"/>
      <c r="W3861" s="5"/>
      <c r="Y3861" s="5"/>
      <c r="Z3861" s="5"/>
      <c r="AC3861" s="5"/>
      <c r="AD3861" s="5"/>
    </row>
    <row r="3862" ht="15.75" customHeight="1">
      <c r="A3862" s="17"/>
      <c r="B3862" s="5"/>
      <c r="C3862" s="5"/>
      <c r="O3862" s="5"/>
      <c r="AF3862" s="5"/>
    </row>
    <row r="3863" ht="15.75" customHeight="1">
      <c r="A3863" s="17"/>
      <c r="B3863" s="5"/>
      <c r="C3863" s="5"/>
      <c r="D3863" s="5"/>
      <c r="F3863" s="5"/>
      <c r="I3863" s="5"/>
      <c r="M3863" s="5"/>
      <c r="O3863" s="5"/>
      <c r="Q3863" s="5"/>
      <c r="W3863" s="5"/>
      <c r="Z3863" s="5"/>
      <c r="AC3863" s="5"/>
    </row>
    <row r="3864" ht="15.75" customHeight="1">
      <c r="A3864" s="17"/>
      <c r="B3864" s="5"/>
      <c r="C3864" s="5"/>
      <c r="AI3864" s="5"/>
    </row>
    <row r="3865" ht="15.75" customHeight="1">
      <c r="A3865" s="17"/>
      <c r="B3865" s="5"/>
      <c r="C3865" s="5"/>
      <c r="AI3865" s="5"/>
    </row>
    <row r="3866" ht="15.75" customHeight="1">
      <c r="A3866" s="17"/>
      <c r="B3866" s="5"/>
      <c r="C3866" s="5"/>
      <c r="D3866" s="5"/>
      <c r="M3866" s="5"/>
      <c r="Q3866" s="5"/>
      <c r="W3866" s="5"/>
      <c r="Z3866" s="5"/>
    </row>
    <row r="3867" ht="15.75" customHeight="1">
      <c r="A3867" s="17"/>
      <c r="B3867" s="5"/>
      <c r="C3867" s="5"/>
      <c r="D3867" s="5"/>
      <c r="M3867" s="5"/>
      <c r="W3867" s="5"/>
    </row>
    <row r="3868" ht="15.75" customHeight="1">
      <c r="A3868" s="17"/>
      <c r="B3868" s="5"/>
      <c r="C3868" s="5"/>
      <c r="D3868" s="5"/>
      <c r="M3868" s="5"/>
      <c r="O3868" s="5"/>
      <c r="W3868" s="5"/>
      <c r="Z3868" s="5"/>
    </row>
    <row r="3869" ht="15.75" customHeight="1">
      <c r="A3869" s="17"/>
      <c r="B3869" s="5"/>
      <c r="C3869" s="5"/>
      <c r="M3869" s="5"/>
    </row>
    <row r="3870" ht="15.75" customHeight="1">
      <c r="A3870" s="17"/>
      <c r="B3870" s="5"/>
      <c r="C3870" s="5"/>
      <c r="D3870" s="5"/>
      <c r="G3870" s="5"/>
      <c r="O3870" s="5"/>
      <c r="Q3870" s="5"/>
      <c r="W3870" s="5"/>
      <c r="Z3870" s="5"/>
      <c r="AC3870" s="5"/>
    </row>
    <row r="3871" ht="15.75" customHeight="1">
      <c r="A3871" s="17"/>
      <c r="B3871" s="5"/>
      <c r="C3871" s="5"/>
      <c r="M3871" s="5"/>
      <c r="Q3871" s="5"/>
      <c r="S3871" s="5"/>
    </row>
    <row r="3872" ht="15.75" customHeight="1">
      <c r="A3872" s="17"/>
      <c r="B3872" s="5"/>
      <c r="C3872" s="5"/>
      <c r="Q3872" s="5"/>
      <c r="S3872" s="5"/>
      <c r="Y3872" s="5"/>
      <c r="AF3872" s="5"/>
    </row>
    <row r="3873" ht="15.75" customHeight="1">
      <c r="A3873" s="17"/>
      <c r="B3873" s="5"/>
      <c r="C3873" s="5"/>
      <c r="M3873" s="5"/>
      <c r="X3873" s="5"/>
      <c r="Z3873" s="5"/>
    </row>
    <row r="3874" ht="15.75" customHeight="1">
      <c r="A3874" s="17"/>
      <c r="B3874" s="5"/>
      <c r="C3874" s="5"/>
      <c r="AC3874" s="5"/>
    </row>
    <row r="3875" ht="15.75" customHeight="1">
      <c r="A3875" s="17"/>
      <c r="B3875" s="5"/>
      <c r="C3875" s="5"/>
      <c r="D3875" s="5"/>
      <c r="M3875" s="5"/>
      <c r="O3875" s="5"/>
      <c r="Z3875" s="5"/>
      <c r="AD3875" s="5"/>
      <c r="AF3875" s="5"/>
      <c r="AG3875" s="5"/>
    </row>
    <row r="3876" ht="15.75" customHeight="1">
      <c r="A3876" s="17"/>
      <c r="B3876" s="5"/>
      <c r="C3876" s="5"/>
      <c r="D3876" s="5"/>
      <c r="F3876" s="5"/>
      <c r="G3876" s="5"/>
      <c r="I3876" s="5"/>
      <c r="M3876" s="5"/>
      <c r="O3876" s="5"/>
      <c r="P3876" s="5"/>
      <c r="AB3876" s="5"/>
      <c r="AC3876" s="5"/>
    </row>
    <row r="3877" ht="15.75" customHeight="1">
      <c r="A3877" s="17"/>
      <c r="B3877" s="5"/>
      <c r="C3877" s="5"/>
      <c r="D3877" s="5"/>
      <c r="M3877" s="5"/>
      <c r="O3877" s="5"/>
      <c r="U3877" s="5"/>
      <c r="Z3877" s="5"/>
      <c r="AI3877" s="5"/>
    </row>
    <row r="3878" ht="15.75" customHeight="1">
      <c r="A3878" s="17"/>
      <c r="B3878" s="5"/>
      <c r="C3878" s="5"/>
      <c r="F3878" s="5"/>
      <c r="K3878" s="5"/>
      <c r="M3878" s="5"/>
      <c r="O3878" s="5"/>
      <c r="W3878" s="5"/>
      <c r="Z3878" s="5"/>
      <c r="AD3878" s="5"/>
    </row>
    <row r="3879" ht="15.75" customHeight="1">
      <c r="A3879" s="17"/>
      <c r="B3879" s="5"/>
      <c r="C3879" s="5"/>
      <c r="D3879" s="5"/>
      <c r="M3879" s="5"/>
      <c r="O3879" s="5"/>
      <c r="Q3879" s="5"/>
      <c r="Y3879" s="5"/>
    </row>
    <row r="3880" ht="15.75" customHeight="1">
      <c r="A3880" s="17"/>
      <c r="B3880" s="5"/>
      <c r="C3880" s="5"/>
      <c r="G3880" s="5"/>
      <c r="O3880" s="5"/>
      <c r="P3880" s="5"/>
      <c r="S3880" s="5"/>
      <c r="Z3880" s="5"/>
      <c r="AC3880" s="5"/>
    </row>
    <row r="3881" ht="15.75" customHeight="1">
      <c r="A3881" s="17"/>
      <c r="B3881" s="5"/>
      <c r="C3881" s="5"/>
      <c r="D3881" s="5"/>
      <c r="M3881" s="5"/>
      <c r="W3881" s="5"/>
      <c r="Y3881" s="5"/>
    </row>
    <row r="3882" ht="15.75" customHeight="1">
      <c r="A3882" s="17"/>
      <c r="B3882" s="5"/>
      <c r="C3882" s="5"/>
      <c r="I3882" s="5"/>
      <c r="W3882" s="5"/>
    </row>
    <row r="3883" ht="15.75" customHeight="1">
      <c r="A3883" s="17"/>
      <c r="B3883" s="5"/>
      <c r="C3883" s="5"/>
      <c r="O3883" s="5"/>
      <c r="Q3883" s="5"/>
      <c r="AC3883" s="5"/>
    </row>
    <row r="3884" ht="15.75" customHeight="1">
      <c r="A3884" s="17"/>
      <c r="B3884" s="5"/>
      <c r="C3884" s="5"/>
      <c r="AI3884" s="5"/>
    </row>
    <row r="3885" ht="15.75" customHeight="1">
      <c r="A3885" s="17"/>
      <c r="B3885" s="5"/>
      <c r="C3885" s="5"/>
      <c r="O3885" s="5"/>
    </row>
    <row r="3886" ht="15.75" customHeight="1">
      <c r="A3886" s="17"/>
      <c r="B3886" s="5"/>
      <c r="C3886" s="5"/>
      <c r="M3886" s="5"/>
      <c r="W3886" s="5"/>
      <c r="Z3886" s="5"/>
    </row>
    <row r="3887" ht="15.75" customHeight="1">
      <c r="A3887" s="17"/>
      <c r="B3887" s="5"/>
      <c r="C3887" s="5"/>
      <c r="D3887" s="5"/>
      <c r="M3887" s="5"/>
      <c r="S3887" s="5"/>
      <c r="Z3887" s="5"/>
      <c r="AC3887" s="5"/>
    </row>
    <row r="3888" ht="15.75" customHeight="1">
      <c r="A3888" s="17"/>
      <c r="B3888" s="5"/>
      <c r="C3888" s="5"/>
      <c r="D3888" s="5"/>
      <c r="M3888" s="5"/>
      <c r="O3888" s="5"/>
      <c r="P3888" s="5"/>
      <c r="Y3888" s="5"/>
      <c r="AC3888" s="5"/>
    </row>
    <row r="3889" ht="15.75" customHeight="1">
      <c r="A3889" s="17"/>
      <c r="B3889" s="5"/>
      <c r="C3889" s="5"/>
      <c r="D3889" s="5"/>
      <c r="M3889" s="5"/>
      <c r="O3889" s="5"/>
    </row>
    <row r="3890" ht="15.75" customHeight="1">
      <c r="A3890" s="17"/>
      <c r="B3890" s="5"/>
      <c r="C3890" s="5"/>
      <c r="Z3890" s="5"/>
    </row>
    <row r="3891" ht="15.75" customHeight="1">
      <c r="A3891" s="17"/>
      <c r="B3891" s="5"/>
      <c r="C3891" s="5"/>
      <c r="D3891" s="5"/>
      <c r="E3891" s="5"/>
      <c r="M3891" s="5"/>
      <c r="N3891" s="5"/>
      <c r="P3891" s="5"/>
      <c r="S3891" s="5"/>
      <c r="T3891" s="5"/>
      <c r="Z3891" s="5"/>
    </row>
    <row r="3892" ht="15.75" customHeight="1">
      <c r="A3892" s="17"/>
      <c r="B3892" s="5"/>
      <c r="C3892" s="5"/>
      <c r="D3892" s="5"/>
      <c r="M3892" s="5"/>
      <c r="O3892" s="5"/>
      <c r="P3892" s="5"/>
      <c r="U3892" s="5"/>
      <c r="AB3892" s="5"/>
      <c r="AC3892" s="5"/>
      <c r="AD3892" s="5"/>
    </row>
    <row r="3893" ht="15.75" customHeight="1">
      <c r="A3893" s="17"/>
      <c r="B3893" s="5"/>
      <c r="C3893" s="5"/>
      <c r="D3893" s="5"/>
      <c r="M3893" s="5"/>
      <c r="N3893" s="5"/>
      <c r="T3893" s="5"/>
    </row>
    <row r="3894" ht="15.75" customHeight="1">
      <c r="A3894" s="17"/>
      <c r="B3894" s="5"/>
      <c r="C3894" s="5"/>
      <c r="M3894" s="5"/>
      <c r="O3894" s="5"/>
      <c r="Q3894" s="5"/>
      <c r="Z3894" s="5"/>
      <c r="AC3894" s="5"/>
    </row>
    <row r="3895" ht="15.75" customHeight="1">
      <c r="A3895" s="17"/>
      <c r="B3895" s="5"/>
      <c r="C3895" s="5"/>
      <c r="K3895" s="5"/>
    </row>
    <row r="3896" ht="15.75" customHeight="1">
      <c r="A3896" s="17"/>
      <c r="B3896" s="5"/>
      <c r="C3896" s="5"/>
      <c r="D3896" s="5"/>
      <c r="O3896" s="5"/>
      <c r="Z3896" s="5"/>
    </row>
    <row r="3897" ht="15.75" customHeight="1">
      <c r="A3897" s="17"/>
      <c r="B3897" s="5"/>
      <c r="C3897" s="5"/>
      <c r="T3897" s="5"/>
      <c r="Z3897" s="5"/>
    </row>
    <row r="3898" ht="15.75" customHeight="1">
      <c r="A3898" s="17"/>
      <c r="B3898" s="5"/>
      <c r="C3898" s="5"/>
      <c r="G3898" s="5"/>
      <c r="O3898" s="5"/>
    </row>
    <row r="3899" ht="15.75" customHeight="1">
      <c r="A3899" s="17"/>
      <c r="B3899" s="5"/>
      <c r="C3899" s="5"/>
      <c r="AA3899" s="5"/>
    </row>
    <row r="3900" ht="15.75" customHeight="1">
      <c r="A3900" s="17"/>
      <c r="B3900" s="5"/>
      <c r="C3900" s="5"/>
      <c r="F3900" s="5"/>
      <c r="G3900" s="5"/>
      <c r="M3900" s="5"/>
      <c r="O3900" s="5"/>
      <c r="W3900" s="5"/>
      <c r="AB3900" s="5"/>
    </row>
    <row r="3901" ht="15.75" customHeight="1">
      <c r="A3901" s="17"/>
      <c r="B3901" s="5"/>
      <c r="C3901" s="5"/>
      <c r="M3901" s="5"/>
      <c r="Y3901" s="5"/>
      <c r="AC3901" s="5"/>
    </row>
    <row r="3902" ht="15.75" customHeight="1">
      <c r="A3902" s="17"/>
      <c r="B3902" s="5"/>
      <c r="C3902" s="5"/>
      <c r="O3902" s="5"/>
    </row>
    <row r="3903" ht="15.75" customHeight="1">
      <c r="A3903" s="17"/>
      <c r="B3903" s="5"/>
      <c r="C3903" s="5"/>
      <c r="P3903" s="5"/>
      <c r="AA3903" s="5"/>
      <c r="AD3903" s="5"/>
    </row>
    <row r="3904" ht="15.75" customHeight="1">
      <c r="A3904" s="17"/>
      <c r="B3904" s="5"/>
      <c r="C3904" s="5"/>
      <c r="M3904" s="5"/>
      <c r="O3904" s="5"/>
    </row>
    <row r="3905" ht="15.75" customHeight="1">
      <c r="A3905" s="17"/>
      <c r="B3905" s="5"/>
      <c r="C3905" s="5"/>
      <c r="D3905" s="5"/>
      <c r="M3905" s="5"/>
      <c r="N3905" s="5"/>
      <c r="P3905" s="5"/>
      <c r="U3905" s="5"/>
      <c r="X3905" s="5"/>
    </row>
    <row r="3906" ht="15.75" customHeight="1">
      <c r="A3906" s="17"/>
      <c r="B3906" s="5"/>
      <c r="C3906" s="5"/>
      <c r="V3906" s="5"/>
      <c r="W3906" s="5"/>
    </row>
    <row r="3907" ht="15.75" customHeight="1">
      <c r="A3907" s="17"/>
      <c r="B3907" s="5"/>
      <c r="C3907" s="5"/>
      <c r="D3907" s="5"/>
      <c r="Q3907" s="5"/>
      <c r="S3907" s="5"/>
      <c r="Y3907" s="5"/>
      <c r="AF3907" s="5"/>
    </row>
    <row r="3908" ht="15.75" customHeight="1">
      <c r="A3908" s="17"/>
      <c r="B3908" s="5"/>
      <c r="C3908" s="5"/>
      <c r="T3908" s="5"/>
      <c r="AC3908" s="5"/>
    </row>
    <row r="3909" ht="15.75" customHeight="1">
      <c r="A3909" s="17"/>
      <c r="B3909" s="5"/>
      <c r="C3909" s="5"/>
      <c r="D3909" s="5"/>
      <c r="N3909" s="5"/>
      <c r="P3909" s="5"/>
      <c r="T3909" s="5"/>
      <c r="AA3909" s="5"/>
      <c r="AB3909" s="5"/>
      <c r="AG3909" s="5"/>
    </row>
    <row r="3910" ht="15.75" customHeight="1">
      <c r="A3910" s="17"/>
      <c r="B3910" s="5"/>
      <c r="C3910" s="5"/>
      <c r="G3910" s="5"/>
      <c r="M3910" s="5"/>
      <c r="O3910" s="5"/>
      <c r="Q3910" s="5"/>
      <c r="W3910" s="5"/>
      <c r="AC3910" s="5"/>
      <c r="AI3910" s="5"/>
    </row>
    <row r="3911" ht="15.75" customHeight="1">
      <c r="A3911" s="17"/>
      <c r="B3911" s="5"/>
      <c r="C3911" s="5"/>
      <c r="D3911" s="5"/>
      <c r="T3911" s="5"/>
    </row>
    <row r="3912" ht="15.75" customHeight="1">
      <c r="A3912" s="17"/>
      <c r="B3912" s="5"/>
      <c r="C3912" s="5"/>
      <c r="P3912" s="5"/>
      <c r="Z3912" s="5"/>
      <c r="AA3912" s="5"/>
      <c r="AC3912" s="5"/>
    </row>
    <row r="3913" ht="15.75" customHeight="1">
      <c r="A3913" s="17"/>
      <c r="B3913" s="5"/>
      <c r="C3913" s="5"/>
      <c r="D3913" s="5"/>
      <c r="P3913" s="5"/>
      <c r="W3913" s="5"/>
      <c r="Y3913" s="5"/>
      <c r="AD3913" s="5"/>
    </row>
    <row r="3914" ht="15.75" customHeight="1">
      <c r="A3914" s="17"/>
      <c r="B3914" s="5"/>
      <c r="C3914" s="5"/>
      <c r="O3914" s="5"/>
      <c r="T3914" s="5"/>
      <c r="V3914" s="5"/>
    </row>
    <row r="3915" ht="15.75" customHeight="1">
      <c r="A3915" s="17"/>
      <c r="B3915" s="5"/>
      <c r="C3915" s="5"/>
      <c r="M3915" s="5"/>
    </row>
    <row r="3916" ht="15.75" customHeight="1">
      <c r="A3916" s="17"/>
      <c r="B3916" s="5"/>
      <c r="C3916" s="5"/>
      <c r="D3916" s="5"/>
      <c r="F3916" s="5"/>
      <c r="N3916" s="5"/>
      <c r="Y3916" s="5"/>
      <c r="Z3916" s="5"/>
      <c r="AC3916" s="5"/>
    </row>
    <row r="3917" ht="15.75" customHeight="1">
      <c r="A3917" s="17"/>
      <c r="B3917" s="5"/>
      <c r="C3917" s="5"/>
      <c r="AC3917" s="5"/>
      <c r="AD3917" s="5"/>
    </row>
    <row r="3918" ht="15.75" customHeight="1">
      <c r="A3918" s="17"/>
      <c r="B3918" s="5"/>
      <c r="C3918" s="5"/>
      <c r="Q3918" s="5"/>
      <c r="Y3918" s="5"/>
    </row>
    <row r="3919" ht="15.75" customHeight="1">
      <c r="A3919" s="17"/>
      <c r="B3919" s="5"/>
      <c r="C3919" s="5"/>
      <c r="M3919" s="5"/>
      <c r="O3919" s="5"/>
      <c r="W3919" s="5"/>
    </row>
    <row r="3920" ht="15.75" customHeight="1">
      <c r="A3920" s="17"/>
      <c r="B3920" s="5"/>
      <c r="C3920" s="5"/>
      <c r="G3920" s="5"/>
      <c r="X3920" s="5"/>
    </row>
    <row r="3921" ht="15.75" customHeight="1">
      <c r="A3921" s="17"/>
      <c r="B3921" s="5"/>
      <c r="C3921" s="5"/>
      <c r="D3921" s="5"/>
      <c r="G3921" s="5"/>
      <c r="I3921" s="5"/>
      <c r="K3921" s="5"/>
    </row>
    <row r="3922" ht="15.75" customHeight="1">
      <c r="A3922" s="17"/>
      <c r="B3922" s="5"/>
      <c r="C3922" s="5"/>
      <c r="D3922" s="5"/>
      <c r="G3922" s="5"/>
      <c r="M3922" s="5"/>
      <c r="O3922" s="5"/>
      <c r="P3922" s="5"/>
      <c r="Q3922" s="5"/>
      <c r="S3922" s="5"/>
      <c r="W3922" s="5"/>
    </row>
    <row r="3923" ht="15.75" customHeight="1">
      <c r="A3923" s="17"/>
      <c r="B3923" s="5"/>
      <c r="C3923" s="5"/>
      <c r="M3923" s="5"/>
      <c r="O3923" s="5"/>
      <c r="Q3923" s="5"/>
      <c r="S3923" s="5"/>
      <c r="U3923" s="5"/>
      <c r="W3923" s="5"/>
      <c r="Y3923" s="5"/>
      <c r="Z3923" s="5"/>
      <c r="AB3923" s="5"/>
    </row>
    <row r="3924" ht="15.75" customHeight="1">
      <c r="A3924" s="17"/>
      <c r="B3924" s="5"/>
      <c r="C3924" s="5"/>
      <c r="D3924" s="5"/>
      <c r="M3924" s="5"/>
      <c r="S3924" s="5"/>
      <c r="W3924" s="5"/>
      <c r="AI3924" s="5"/>
    </row>
    <row r="3925" ht="15.75" customHeight="1">
      <c r="A3925" s="17"/>
      <c r="B3925" s="5"/>
      <c r="C3925" s="5"/>
      <c r="S3925" s="5"/>
    </row>
    <row r="3926" ht="15.75" customHeight="1">
      <c r="A3926" s="17"/>
      <c r="B3926" s="5"/>
      <c r="C3926" s="5"/>
      <c r="D3926" s="5"/>
      <c r="M3926" s="5"/>
      <c r="N3926" s="5"/>
      <c r="S3926" s="5"/>
      <c r="Y3926" s="5"/>
      <c r="Z3926" s="5"/>
      <c r="AC3926" s="5"/>
    </row>
    <row r="3927" ht="15.75" customHeight="1">
      <c r="A3927" s="17"/>
      <c r="B3927" s="5"/>
      <c r="C3927" s="5"/>
      <c r="D3927" s="5"/>
      <c r="I3927" s="5"/>
      <c r="M3927" s="5"/>
      <c r="O3927" s="5"/>
      <c r="Q3927" s="5"/>
      <c r="S3927" s="5"/>
      <c r="W3927" s="5"/>
      <c r="Z3927" s="5"/>
    </row>
    <row r="3928" ht="15.75" customHeight="1">
      <c r="A3928" s="17"/>
      <c r="B3928" s="5"/>
      <c r="C3928" s="5"/>
      <c r="I3928" s="5"/>
      <c r="M3928" s="5"/>
      <c r="Q3928" s="5"/>
      <c r="S3928" s="5"/>
      <c r="Y3928" s="5"/>
      <c r="Z3928" s="5"/>
      <c r="AD3928" s="5"/>
    </row>
    <row r="3929" ht="15.75" customHeight="1">
      <c r="A3929" s="17"/>
      <c r="B3929" s="5"/>
      <c r="C3929" s="5"/>
      <c r="D3929" s="5"/>
      <c r="M3929" s="5"/>
      <c r="O3929" s="5"/>
      <c r="P3929" s="5"/>
      <c r="S3929" s="5"/>
      <c r="W3929" s="5"/>
      <c r="AF3929" s="5"/>
    </row>
    <row r="3930" ht="15.75" customHeight="1">
      <c r="A3930" s="17"/>
      <c r="B3930" s="5"/>
      <c r="C3930" s="5"/>
      <c r="D3930" s="5"/>
      <c r="M3930" s="5"/>
      <c r="P3930" s="5"/>
      <c r="W3930" s="5"/>
    </row>
    <row r="3931" ht="15.75" customHeight="1">
      <c r="A3931" s="17"/>
      <c r="B3931" s="5"/>
      <c r="C3931" s="5"/>
      <c r="D3931" s="5"/>
      <c r="F3931" s="5"/>
      <c r="M3931" s="5"/>
      <c r="S3931" s="5"/>
      <c r="U3931" s="5"/>
      <c r="W3931" s="5"/>
      <c r="Y3931" s="5"/>
      <c r="Z3931" s="5"/>
    </row>
    <row r="3932" ht="15.75" customHeight="1">
      <c r="A3932" s="17"/>
      <c r="B3932" s="5"/>
      <c r="C3932" s="5"/>
      <c r="F3932" s="5"/>
      <c r="I3932" s="5"/>
      <c r="K3932" s="5"/>
      <c r="M3932" s="5"/>
      <c r="Q3932" s="5"/>
      <c r="W3932" s="5"/>
      <c r="Y3932" s="5"/>
      <c r="Z3932" s="5"/>
      <c r="AB3932" s="5"/>
      <c r="AC3932" s="5"/>
      <c r="AF3932" s="5"/>
      <c r="AH3932" s="5"/>
    </row>
    <row r="3933" ht="15.75" customHeight="1">
      <c r="A3933" s="17"/>
      <c r="B3933" s="5"/>
      <c r="C3933" s="5"/>
      <c r="I3933" s="5"/>
      <c r="K3933" s="5"/>
      <c r="M3933" s="5"/>
      <c r="O3933" s="5"/>
      <c r="S3933" s="5"/>
      <c r="U3933" s="5"/>
      <c r="W3933" s="5"/>
      <c r="AC3933" s="5"/>
      <c r="AH3933" s="5"/>
    </row>
    <row r="3934" ht="15.75" customHeight="1">
      <c r="A3934" s="17"/>
      <c r="B3934" s="5"/>
      <c r="C3934" s="5"/>
      <c r="D3934" s="5"/>
      <c r="M3934" s="5"/>
      <c r="O3934" s="5"/>
      <c r="Q3934" s="5"/>
      <c r="S3934" s="5"/>
      <c r="W3934" s="5"/>
      <c r="Y3934" s="5"/>
      <c r="Z3934" s="5"/>
      <c r="AB3934" s="5"/>
      <c r="AC3934" s="5"/>
      <c r="AD3934" s="5"/>
      <c r="AH3934" s="5"/>
    </row>
    <row r="3935" ht="15.75" customHeight="1">
      <c r="A3935" s="17"/>
      <c r="B3935" s="5"/>
      <c r="C3935" s="5"/>
      <c r="F3935" s="5"/>
      <c r="I3935" s="5"/>
      <c r="K3935" s="5"/>
      <c r="O3935" s="5"/>
      <c r="Q3935" s="5"/>
      <c r="S3935" s="5"/>
      <c r="U3935" s="5"/>
      <c r="AB3935" s="5"/>
      <c r="AH3935" s="5"/>
    </row>
    <row r="3936" ht="15.75" customHeight="1">
      <c r="A3936" s="17"/>
      <c r="B3936" s="5"/>
      <c r="C3936" s="5"/>
      <c r="D3936" s="5"/>
      <c r="F3936" s="5"/>
      <c r="M3936" s="5"/>
      <c r="O3936" s="5"/>
      <c r="Q3936" s="5"/>
      <c r="S3936" s="5"/>
      <c r="U3936" s="5"/>
      <c r="W3936" s="5"/>
      <c r="AB3936" s="5"/>
    </row>
    <row r="3937" ht="15.75" customHeight="1">
      <c r="A3937" s="17"/>
      <c r="B3937" s="5"/>
      <c r="C3937" s="5"/>
      <c r="M3937" s="5"/>
      <c r="O3937" s="5"/>
      <c r="P3937" s="5"/>
      <c r="U3937" s="5"/>
      <c r="W3937" s="5"/>
      <c r="Z3937" s="5"/>
      <c r="AC3937" s="5"/>
      <c r="AF3937" s="5"/>
    </row>
    <row r="3938" ht="15.75" customHeight="1">
      <c r="A3938" s="17"/>
      <c r="B3938" s="5"/>
      <c r="C3938" s="5"/>
      <c r="G3938" s="5"/>
      <c r="M3938" s="5"/>
      <c r="O3938" s="5"/>
      <c r="P3938" s="5"/>
      <c r="Q3938" s="5"/>
      <c r="S3938" s="5"/>
      <c r="U3938" s="5"/>
      <c r="W3938" s="5"/>
      <c r="Z3938" s="5"/>
      <c r="AC3938" s="5"/>
      <c r="AF3938" s="5"/>
    </row>
    <row r="3939" ht="15.75" customHeight="1">
      <c r="A3939" s="17"/>
      <c r="B3939" s="5"/>
      <c r="C3939" s="5"/>
      <c r="D3939" s="5"/>
      <c r="M3939" s="5"/>
      <c r="O3939" s="5"/>
      <c r="S3939" s="5"/>
      <c r="W3939" s="5"/>
    </row>
    <row r="3940" ht="15.75" customHeight="1">
      <c r="A3940" s="17"/>
      <c r="B3940" s="5"/>
      <c r="C3940" s="5"/>
      <c r="M3940" s="5"/>
      <c r="W3940" s="5"/>
      <c r="Z3940" s="5"/>
    </row>
    <row r="3941" ht="15.75" customHeight="1">
      <c r="A3941" s="17"/>
      <c r="B3941" s="5"/>
      <c r="C3941" s="5"/>
      <c r="D3941" s="5"/>
      <c r="O3941" s="5"/>
      <c r="P3941" s="5"/>
      <c r="W3941" s="5"/>
      <c r="Z3941" s="5"/>
    </row>
    <row r="3942" ht="15.75" customHeight="1">
      <c r="A3942" s="17"/>
      <c r="B3942" s="5"/>
      <c r="C3942" s="5"/>
      <c r="D3942" s="5"/>
      <c r="M3942" s="5"/>
      <c r="W3942" s="5"/>
      <c r="Y3942" s="5"/>
      <c r="Z3942" s="5"/>
    </row>
    <row r="3943" ht="15.75" customHeight="1">
      <c r="A3943" s="17"/>
      <c r="B3943" s="5"/>
      <c r="C3943" s="5"/>
      <c r="S3943" s="5"/>
    </row>
    <row r="3944" ht="15.75" customHeight="1">
      <c r="A3944" s="17"/>
      <c r="B3944" s="5"/>
      <c r="C3944" s="5"/>
      <c r="D3944" s="5"/>
      <c r="G3944" s="5"/>
      <c r="M3944" s="5"/>
      <c r="Q3944" s="5"/>
      <c r="S3944" s="5"/>
      <c r="W3944" s="5"/>
      <c r="Z3944" s="5"/>
    </row>
    <row r="3945" ht="15.75" customHeight="1">
      <c r="A3945" s="17"/>
      <c r="B3945" s="5"/>
      <c r="C3945" s="5"/>
      <c r="M3945" s="5"/>
      <c r="N3945" s="5"/>
      <c r="Z3945" s="5"/>
    </row>
    <row r="3946" ht="15.75" customHeight="1">
      <c r="A3946" s="17"/>
      <c r="B3946" s="5"/>
      <c r="C3946" s="5"/>
      <c r="D3946" s="5"/>
      <c r="M3946" s="5"/>
      <c r="O3946" s="5"/>
      <c r="S3946" s="5"/>
      <c r="U3946" s="5"/>
      <c r="W3946" s="5"/>
      <c r="Z3946" s="5"/>
      <c r="AC3946" s="5"/>
    </row>
    <row r="3947" ht="15.75" customHeight="1">
      <c r="A3947" s="17"/>
      <c r="B3947" s="5"/>
      <c r="C3947" s="5"/>
      <c r="M3947" s="5"/>
      <c r="O3947" s="5"/>
      <c r="Q3947" s="5"/>
      <c r="W3947" s="5"/>
      <c r="AB3947" s="5"/>
      <c r="AD3947" s="5"/>
      <c r="AF3947" s="5"/>
    </row>
    <row r="3948" ht="15.75" customHeight="1">
      <c r="A3948" s="17"/>
      <c r="B3948" s="5"/>
      <c r="C3948" s="5"/>
      <c r="M3948" s="5"/>
      <c r="W3948" s="5"/>
      <c r="AD3948" s="5"/>
    </row>
    <row r="3949" ht="15.75" customHeight="1">
      <c r="A3949" s="17"/>
      <c r="B3949" s="5"/>
      <c r="C3949" s="5"/>
      <c r="D3949" s="5"/>
      <c r="F3949" s="5"/>
      <c r="M3949" s="5"/>
    </row>
    <row r="3950" ht="15.75" customHeight="1">
      <c r="A3950" s="17"/>
      <c r="B3950" s="5"/>
      <c r="C3950" s="5"/>
      <c r="M3950" s="5"/>
      <c r="O3950" s="5"/>
      <c r="Z3950" s="5"/>
    </row>
    <row r="3951" ht="15.75" customHeight="1">
      <c r="A3951" s="17"/>
      <c r="B3951" s="5"/>
      <c r="C3951" s="5"/>
      <c r="M3951" s="5"/>
      <c r="Y3951" s="5"/>
      <c r="AC3951" s="5"/>
    </row>
    <row r="3952" ht="15.75" customHeight="1">
      <c r="A3952" s="17"/>
      <c r="B3952" s="5"/>
      <c r="C3952" s="5"/>
      <c r="D3952" s="5"/>
      <c r="M3952" s="5"/>
      <c r="O3952" s="5"/>
      <c r="S3952" s="5"/>
      <c r="W3952" s="5"/>
      <c r="Z3952" s="5"/>
      <c r="AB3952" s="5"/>
      <c r="AC3952" s="5"/>
    </row>
    <row r="3953" ht="15.75" customHeight="1">
      <c r="A3953" s="17"/>
      <c r="B3953" s="5"/>
      <c r="C3953" s="5"/>
      <c r="O3953" s="5"/>
    </row>
    <row r="3954" ht="15.75" customHeight="1">
      <c r="A3954" s="17"/>
      <c r="B3954" s="5"/>
      <c r="C3954" s="5"/>
      <c r="O3954" s="5"/>
      <c r="S3954" s="5"/>
      <c r="W3954" s="5"/>
      <c r="Y3954" s="5"/>
    </row>
    <row r="3955" ht="15.75" customHeight="1">
      <c r="A3955" s="17"/>
      <c r="B3955" s="5"/>
      <c r="C3955" s="5"/>
      <c r="S3955" s="5"/>
    </row>
    <row r="3956" ht="15.75" customHeight="1">
      <c r="A3956" s="17"/>
      <c r="B3956" s="5"/>
      <c r="C3956" s="5"/>
      <c r="K3956" s="5"/>
      <c r="M3956" s="5"/>
      <c r="O3956" s="5"/>
      <c r="S3956" s="5"/>
      <c r="W3956" s="5"/>
    </row>
    <row r="3957" ht="15.75" customHeight="1">
      <c r="A3957" s="17"/>
      <c r="B3957" s="5"/>
      <c r="C3957" s="5"/>
      <c r="F3957" s="5"/>
      <c r="N3957" s="5"/>
      <c r="W3957" s="5"/>
      <c r="Z3957" s="5"/>
      <c r="AB3957" s="5"/>
    </row>
    <row r="3958" ht="15.75" customHeight="1">
      <c r="A3958" s="17"/>
      <c r="B3958" s="5"/>
      <c r="C3958" s="5"/>
      <c r="AD3958" s="5"/>
    </row>
    <row r="3959" ht="15.75" customHeight="1">
      <c r="A3959" s="17"/>
      <c r="B3959" s="5"/>
      <c r="C3959" s="5"/>
      <c r="I3959" s="5"/>
    </row>
    <row r="3960" ht="15.75" customHeight="1">
      <c r="A3960" s="17"/>
      <c r="B3960" s="5"/>
      <c r="C3960" s="5"/>
      <c r="M3960" s="5"/>
      <c r="W3960" s="5"/>
      <c r="Z3960" s="5"/>
      <c r="AF3960" s="5"/>
    </row>
    <row r="3961" ht="15.75" customHeight="1">
      <c r="A3961" s="17"/>
      <c r="B3961" s="5"/>
      <c r="C3961" s="5"/>
      <c r="Z3961" s="5"/>
    </row>
    <row r="3962" ht="15.75" customHeight="1">
      <c r="A3962" s="17"/>
      <c r="B3962" s="5"/>
      <c r="C3962" s="5"/>
      <c r="M3962" s="5"/>
      <c r="O3962" s="5"/>
      <c r="S3962" s="5"/>
      <c r="T3962" s="5"/>
      <c r="W3962" s="5"/>
      <c r="Z3962" s="5"/>
      <c r="AC3962" s="5"/>
    </row>
    <row r="3963" ht="15.75" customHeight="1">
      <c r="A3963" s="17"/>
      <c r="B3963" s="5"/>
      <c r="C3963" s="5"/>
      <c r="Q3963" s="5"/>
    </row>
    <row r="3964" ht="15.75" customHeight="1">
      <c r="A3964" s="17"/>
      <c r="B3964" s="5"/>
      <c r="C3964" s="5"/>
      <c r="M3964" s="5"/>
      <c r="N3964" s="5"/>
      <c r="Q3964" s="5"/>
      <c r="AF3964" s="5"/>
    </row>
    <row r="3965" ht="15.75" customHeight="1">
      <c r="A3965" s="17"/>
      <c r="B3965" s="5"/>
      <c r="C3965" s="5"/>
      <c r="D3965" s="5"/>
      <c r="F3965" s="5"/>
      <c r="M3965" s="5"/>
      <c r="S3965" s="5"/>
      <c r="T3965" s="5"/>
      <c r="U3965" s="5"/>
      <c r="W3965" s="5"/>
      <c r="AC3965" s="5"/>
    </row>
    <row r="3966" ht="15.75" customHeight="1">
      <c r="A3966" s="17"/>
      <c r="B3966" s="5"/>
      <c r="C3966" s="5"/>
      <c r="M3966" s="5"/>
      <c r="O3966" s="5"/>
      <c r="S3966" s="5"/>
      <c r="W3966" s="5"/>
    </row>
    <row r="3967" ht="15.75" customHeight="1">
      <c r="A3967" s="17"/>
      <c r="B3967" s="5"/>
      <c r="C3967" s="5"/>
      <c r="D3967" s="5"/>
      <c r="I3967" s="5"/>
      <c r="M3967" s="5"/>
      <c r="O3967" s="5"/>
      <c r="Q3967" s="5"/>
      <c r="W3967" s="5"/>
    </row>
    <row r="3968" ht="15.75" customHeight="1">
      <c r="A3968" s="17"/>
      <c r="B3968" s="5"/>
      <c r="C3968" s="5"/>
      <c r="AC3968" s="5"/>
    </row>
    <row r="3969" ht="15.75" customHeight="1">
      <c r="A3969" s="17"/>
      <c r="B3969" s="5"/>
      <c r="C3969" s="5"/>
      <c r="D3969" s="5"/>
      <c r="I3969" s="5"/>
      <c r="M3969" s="5"/>
      <c r="W3969" s="5"/>
    </row>
    <row r="3970" ht="15.75" customHeight="1">
      <c r="A3970" s="17"/>
      <c r="B3970" s="5"/>
      <c r="C3970" s="5"/>
      <c r="M3970" s="5"/>
      <c r="O3970" s="5"/>
      <c r="P3970" s="5"/>
      <c r="U3970" s="5"/>
      <c r="W3970" s="5"/>
      <c r="Z3970" s="5"/>
      <c r="AC3970" s="5"/>
      <c r="AD3970" s="5"/>
    </row>
    <row r="3971" ht="15.75" customHeight="1">
      <c r="A3971" s="17"/>
      <c r="B3971" s="5"/>
      <c r="C3971" s="5"/>
      <c r="D3971" s="5"/>
      <c r="M3971" s="5"/>
      <c r="P3971" s="5"/>
      <c r="W3971" s="5"/>
      <c r="AC3971" s="5"/>
    </row>
    <row r="3972" ht="15.75" customHeight="1">
      <c r="A3972" s="17"/>
      <c r="B3972" s="5"/>
      <c r="C3972" s="5"/>
      <c r="M3972" s="5"/>
      <c r="S3972" s="5"/>
      <c r="W3972" s="5"/>
    </row>
    <row r="3973" ht="15.75" customHeight="1">
      <c r="A3973" s="17"/>
      <c r="B3973" s="5"/>
      <c r="C3973" s="5"/>
      <c r="M3973" s="5"/>
      <c r="O3973" s="5"/>
      <c r="S3973" s="5"/>
      <c r="Z3973" s="5"/>
      <c r="AC3973" s="5"/>
    </row>
    <row r="3974" ht="15.75" customHeight="1">
      <c r="A3974" s="17"/>
      <c r="B3974" s="5"/>
      <c r="C3974" s="5"/>
      <c r="M3974" s="5"/>
      <c r="S3974" s="5"/>
      <c r="W3974" s="5"/>
      <c r="Z3974" s="5"/>
    </row>
    <row r="3975" ht="15.75" customHeight="1">
      <c r="A3975" s="17"/>
      <c r="B3975" s="5"/>
      <c r="C3975" s="5"/>
      <c r="D3975" s="5"/>
      <c r="O3975" s="5"/>
    </row>
    <row r="3976" ht="15.75" customHeight="1">
      <c r="A3976" s="17"/>
      <c r="B3976" s="5"/>
      <c r="C3976" s="5"/>
      <c r="M3976" s="5"/>
      <c r="O3976" s="5"/>
      <c r="Z3976" s="5"/>
      <c r="AF3976" s="5"/>
    </row>
    <row r="3977" ht="15.75" customHeight="1">
      <c r="A3977" s="17"/>
      <c r="B3977" s="5"/>
      <c r="C3977" s="5"/>
      <c r="M3977" s="5"/>
      <c r="O3977" s="5"/>
    </row>
    <row r="3978" ht="15.75" customHeight="1">
      <c r="A3978" s="17"/>
      <c r="B3978" s="5"/>
      <c r="C3978" s="5"/>
      <c r="D3978" s="5"/>
      <c r="F3978" s="5"/>
      <c r="G3978" s="5"/>
      <c r="K3978" s="5"/>
      <c r="M3978" s="5"/>
      <c r="O3978" s="5"/>
      <c r="S3978" s="5"/>
      <c r="U3978" s="5"/>
      <c r="W3978" s="5"/>
      <c r="Y3978" s="5"/>
      <c r="Z3978" s="5"/>
      <c r="AB3978" s="5"/>
      <c r="AC3978" s="5"/>
      <c r="AF3978" s="5"/>
      <c r="AH3978" s="5"/>
    </row>
    <row r="3979" ht="15.75" customHeight="1">
      <c r="A3979" s="17"/>
      <c r="B3979" s="5"/>
      <c r="C3979" s="5"/>
      <c r="Q3979" s="5"/>
      <c r="S3979" s="5"/>
      <c r="AH3979" s="5"/>
    </row>
    <row r="3980" ht="15.75" customHeight="1">
      <c r="A3980" s="17"/>
      <c r="B3980" s="5"/>
      <c r="C3980" s="5"/>
      <c r="D3980" s="5"/>
      <c r="M3980" s="5"/>
      <c r="Q3980" s="5"/>
      <c r="W3980" s="5"/>
      <c r="AC3980" s="5"/>
    </row>
    <row r="3981" ht="15.75" customHeight="1">
      <c r="A3981" s="17"/>
      <c r="B3981" s="5"/>
      <c r="C3981" s="5"/>
      <c r="M3981" s="5"/>
      <c r="S3981" s="5"/>
      <c r="U3981" s="5"/>
      <c r="W3981" s="5"/>
      <c r="AB3981" s="5"/>
    </row>
    <row r="3982" ht="15.75" customHeight="1">
      <c r="A3982" s="17"/>
      <c r="B3982" s="5"/>
      <c r="C3982" s="5"/>
      <c r="D3982" s="5"/>
      <c r="Q3982" s="5"/>
      <c r="S3982" s="5"/>
    </row>
    <row r="3983" ht="15.75" customHeight="1">
      <c r="A3983" s="17"/>
      <c r="B3983" s="5"/>
      <c r="C3983" s="5"/>
      <c r="O3983" s="5"/>
      <c r="Z3983" s="5"/>
    </row>
    <row r="3984" ht="15.75" customHeight="1">
      <c r="A3984" s="17"/>
      <c r="B3984" s="5"/>
      <c r="C3984" s="5"/>
      <c r="O3984" s="5"/>
      <c r="S3984" s="5"/>
      <c r="Y3984" s="5"/>
      <c r="Z3984" s="5"/>
    </row>
    <row r="3985" ht="15.75" customHeight="1">
      <c r="A3985" s="17"/>
      <c r="B3985" s="5"/>
      <c r="C3985" s="5"/>
      <c r="M3985" s="5"/>
      <c r="S3985" s="5"/>
      <c r="W3985" s="5"/>
      <c r="AC3985" s="5"/>
    </row>
    <row r="3986" ht="15.75" customHeight="1">
      <c r="A3986" s="17"/>
      <c r="B3986" s="5"/>
      <c r="C3986" s="5"/>
      <c r="M3986" s="5"/>
      <c r="S3986" s="5"/>
    </row>
    <row r="3987" ht="15.75" customHeight="1">
      <c r="A3987" s="17"/>
      <c r="B3987" s="5"/>
      <c r="C3987" s="5"/>
      <c r="D3987" s="5"/>
      <c r="S3987" s="5"/>
      <c r="W3987" s="5"/>
    </row>
    <row r="3988" ht="15.75" customHeight="1">
      <c r="A3988" s="17"/>
      <c r="B3988" s="5"/>
      <c r="C3988" s="5"/>
      <c r="M3988" s="5"/>
    </row>
    <row r="3989" ht="15.75" customHeight="1">
      <c r="A3989" s="17"/>
      <c r="B3989" s="5"/>
      <c r="C3989" s="5"/>
      <c r="W3989" s="5"/>
      <c r="Z3989" s="5"/>
      <c r="AC3989" s="5"/>
    </row>
    <row r="3990" ht="15.75" customHeight="1">
      <c r="A3990" s="17"/>
      <c r="B3990" s="5"/>
      <c r="C3990" s="5"/>
      <c r="M3990" s="5"/>
      <c r="O3990" s="5"/>
    </row>
    <row r="3991" ht="15.75" customHeight="1">
      <c r="A3991" s="17"/>
      <c r="B3991" s="5"/>
      <c r="C3991" s="5"/>
      <c r="S3991" s="5"/>
      <c r="W3991" s="5"/>
    </row>
    <row r="3992" ht="15.75" customHeight="1">
      <c r="A3992" s="17"/>
      <c r="B3992" s="5"/>
      <c r="C3992" s="5"/>
      <c r="D3992" s="5"/>
      <c r="N3992" s="5"/>
      <c r="O3992" s="5"/>
      <c r="P3992" s="5"/>
      <c r="Q3992" s="5"/>
      <c r="S3992" s="5"/>
      <c r="T3992" s="5"/>
      <c r="U3992" s="5"/>
      <c r="Y3992" s="5"/>
      <c r="Z3992" s="5"/>
    </row>
    <row r="3993" ht="15.75" customHeight="1">
      <c r="A3993" s="17"/>
      <c r="B3993" s="5"/>
      <c r="C3993" s="5"/>
      <c r="G3993" s="5"/>
      <c r="W3993" s="5"/>
      <c r="AC3993" s="5"/>
    </row>
    <row r="3994" ht="15.75" customHeight="1">
      <c r="A3994" s="17"/>
      <c r="B3994" s="5"/>
      <c r="C3994" s="5"/>
      <c r="P3994" s="5"/>
      <c r="S3994" s="5"/>
      <c r="W3994" s="5"/>
      <c r="Y3994" s="5"/>
      <c r="AA3994" s="5"/>
      <c r="AC3994" s="5"/>
    </row>
    <row r="3995" ht="15.75" customHeight="1">
      <c r="A3995" s="17"/>
      <c r="B3995" s="5"/>
      <c r="C3995" s="5"/>
      <c r="M3995" s="5"/>
      <c r="O3995" s="5"/>
    </row>
    <row r="3996" ht="15.75" customHeight="1">
      <c r="A3996" s="17"/>
      <c r="B3996" s="5"/>
      <c r="C3996" s="5"/>
      <c r="O3996" s="5"/>
      <c r="X3996" s="5"/>
      <c r="Z3996" s="5"/>
      <c r="AB3996" s="5"/>
    </row>
    <row r="3997" ht="15.75" customHeight="1">
      <c r="A3997" s="17"/>
      <c r="B3997" s="5"/>
      <c r="C3997" s="5"/>
      <c r="D3997" s="5"/>
      <c r="G3997" s="5"/>
      <c r="P3997" s="5"/>
      <c r="Q3997" s="5"/>
      <c r="X3997" s="5"/>
    </row>
    <row r="3998" ht="15.75" customHeight="1">
      <c r="A3998" s="17"/>
      <c r="B3998" s="5"/>
      <c r="C3998" s="5"/>
      <c r="M3998" s="5"/>
      <c r="N3998" s="5"/>
      <c r="O3998" s="5"/>
      <c r="R3998" s="5"/>
      <c r="S3998" s="5"/>
      <c r="T3998" s="5"/>
      <c r="U3998" s="5"/>
      <c r="Z3998" s="5"/>
      <c r="AF3998" s="5"/>
    </row>
    <row r="3999" ht="15.75" customHeight="1">
      <c r="A3999" s="17"/>
      <c r="B3999" s="5"/>
      <c r="C3999" s="5"/>
      <c r="D3999" s="5"/>
      <c r="AD3999" s="5"/>
    </row>
    <row r="4000" ht="15.75" customHeight="1">
      <c r="A4000" s="17"/>
      <c r="B4000" s="5"/>
      <c r="C4000" s="5"/>
      <c r="D4000" s="5"/>
      <c r="U4000" s="5"/>
      <c r="W4000" s="5"/>
      <c r="Y4000" s="5"/>
      <c r="Z4000" s="5"/>
      <c r="AC4000" s="5"/>
    </row>
    <row r="4001" ht="15.75" customHeight="1">
      <c r="A4001" s="17"/>
      <c r="B4001" s="5"/>
      <c r="C4001" s="5"/>
      <c r="T4001" s="5"/>
      <c r="AB4001" s="5"/>
    </row>
    <row r="4002" ht="15.75" customHeight="1">
      <c r="A4002" s="17"/>
      <c r="B4002" s="5"/>
      <c r="C4002" s="5"/>
      <c r="G4002" s="5"/>
      <c r="O4002" s="5"/>
      <c r="T4002" s="5"/>
      <c r="AA4002" s="5"/>
    </row>
    <row r="4003" ht="15.75" customHeight="1">
      <c r="A4003" s="17"/>
      <c r="B4003" s="5"/>
      <c r="C4003" s="5"/>
      <c r="D4003" s="5"/>
      <c r="M4003" s="5"/>
      <c r="S4003" s="5"/>
      <c r="Y4003" s="5"/>
      <c r="Z4003" s="5"/>
      <c r="AC4003" s="5"/>
      <c r="AF4003" s="5"/>
    </row>
    <row r="4004" ht="15.75" customHeight="1">
      <c r="A4004" s="17"/>
      <c r="B4004" s="5"/>
      <c r="C4004" s="5"/>
      <c r="P4004" s="5"/>
      <c r="T4004" s="5"/>
      <c r="Y4004" s="5"/>
      <c r="AA4004" s="5"/>
    </row>
    <row r="4005" ht="15.75" customHeight="1">
      <c r="A4005" s="17"/>
      <c r="B4005" s="5"/>
      <c r="C4005" s="5"/>
      <c r="G4005" s="5"/>
      <c r="Z4005" s="5"/>
      <c r="AC4005" s="5"/>
    </row>
    <row r="4006" ht="15.75" customHeight="1">
      <c r="A4006" s="17"/>
      <c r="B4006" s="5"/>
      <c r="C4006" s="5"/>
      <c r="F4006" s="5"/>
      <c r="O4006" s="5"/>
    </row>
    <row r="4007" ht="15.75" customHeight="1">
      <c r="A4007" s="17"/>
      <c r="B4007" s="5"/>
      <c r="C4007" s="5"/>
      <c r="M4007" s="5"/>
      <c r="N4007" s="5"/>
      <c r="P4007" s="5"/>
      <c r="T4007" s="5"/>
      <c r="U4007" s="5"/>
      <c r="Z4007" s="5"/>
      <c r="AC4007" s="5"/>
    </row>
    <row r="4008" ht="15.75" customHeight="1">
      <c r="A4008" s="17"/>
      <c r="B4008" s="5"/>
      <c r="C4008" s="5"/>
      <c r="F4008" s="5"/>
      <c r="M4008" s="5"/>
      <c r="O4008" s="5"/>
      <c r="W4008" s="5"/>
      <c r="Z4008" s="5"/>
    </row>
    <row r="4009" ht="15.75" customHeight="1">
      <c r="A4009" s="17"/>
      <c r="B4009" s="5"/>
      <c r="C4009" s="5"/>
      <c r="M4009" s="5"/>
      <c r="O4009" s="5"/>
      <c r="W4009" s="5"/>
      <c r="AB4009" s="5"/>
      <c r="AF4009" s="5"/>
    </row>
    <row r="4010" ht="15.75" customHeight="1">
      <c r="A4010" s="17"/>
      <c r="B4010" s="5"/>
      <c r="C4010" s="5"/>
      <c r="S4010" s="5"/>
    </row>
    <row r="4011" ht="15.75" customHeight="1">
      <c r="A4011" s="17"/>
      <c r="B4011" s="5"/>
      <c r="C4011" s="5"/>
      <c r="D4011" s="5"/>
      <c r="M4011" s="5"/>
      <c r="S4011" s="5"/>
      <c r="W4011" s="5"/>
      <c r="AC4011" s="5"/>
      <c r="AF4011" s="5"/>
    </row>
    <row r="4012" ht="15.75" customHeight="1">
      <c r="A4012" s="17"/>
      <c r="B4012" s="5"/>
      <c r="C4012" s="5"/>
      <c r="S4012" s="5"/>
      <c r="W4012" s="5"/>
    </row>
    <row r="4013" ht="15.75" customHeight="1">
      <c r="A4013" s="17"/>
      <c r="B4013" s="5"/>
      <c r="C4013" s="5"/>
      <c r="M4013" s="5"/>
      <c r="O4013" s="5"/>
      <c r="S4013" s="5"/>
    </row>
    <row r="4014" ht="15.75" customHeight="1">
      <c r="A4014" s="17"/>
      <c r="B4014" s="5"/>
      <c r="C4014" s="5"/>
      <c r="S4014" s="5"/>
      <c r="W4014" s="5"/>
    </row>
    <row r="4015" ht="15.75" customHeight="1">
      <c r="A4015" s="17"/>
      <c r="B4015" s="5"/>
      <c r="C4015" s="5"/>
      <c r="M4015" s="5"/>
      <c r="O4015" s="5"/>
      <c r="W4015" s="5"/>
      <c r="AF4015" s="5"/>
    </row>
    <row r="4016" ht="15.75" customHeight="1">
      <c r="A4016" s="17"/>
      <c r="B4016" s="5"/>
      <c r="C4016" s="5"/>
      <c r="D4016" s="5"/>
      <c r="M4016" s="5"/>
    </row>
    <row r="4017" ht="15.75" customHeight="1">
      <c r="A4017" s="17"/>
      <c r="B4017" s="5"/>
      <c r="C4017" s="5"/>
      <c r="D4017" s="5"/>
      <c r="G4017" s="5"/>
      <c r="M4017" s="5"/>
      <c r="Q4017" s="5"/>
      <c r="S4017" s="5"/>
      <c r="U4017" s="5"/>
      <c r="W4017" s="5"/>
      <c r="Y4017" s="5"/>
      <c r="Z4017" s="5"/>
      <c r="AC4017" s="5"/>
      <c r="AD4017" s="5"/>
    </row>
    <row r="4018" ht="15.75" customHeight="1">
      <c r="A4018" s="17"/>
      <c r="B4018" s="5"/>
      <c r="C4018" s="5"/>
      <c r="D4018" s="5"/>
      <c r="M4018" s="5"/>
      <c r="O4018" s="5"/>
      <c r="S4018" s="5"/>
      <c r="AC4018" s="5"/>
      <c r="AH4018" s="5"/>
    </row>
    <row r="4019" ht="15.75" customHeight="1">
      <c r="A4019" s="17"/>
      <c r="B4019" s="5"/>
      <c r="C4019" s="5"/>
      <c r="D4019" s="5"/>
      <c r="G4019" s="5"/>
      <c r="O4019" s="5"/>
      <c r="Q4019" s="5"/>
      <c r="W4019" s="5"/>
      <c r="Z4019" s="5"/>
      <c r="AF4019" s="5"/>
    </row>
    <row r="4020" ht="15.75" customHeight="1">
      <c r="A4020" s="17"/>
      <c r="B4020" s="5"/>
      <c r="C4020" s="5"/>
      <c r="D4020" s="5"/>
      <c r="N4020" s="5"/>
      <c r="O4020" s="5"/>
      <c r="P4020" s="5"/>
      <c r="S4020" s="5"/>
      <c r="W4020" s="5"/>
      <c r="AC4020" s="5"/>
      <c r="AF4020" s="5"/>
    </row>
    <row r="4021" ht="15.75" customHeight="1">
      <c r="A4021" s="17"/>
      <c r="B4021" s="5"/>
      <c r="C4021" s="5"/>
      <c r="M4021" s="5"/>
      <c r="P4021" s="5"/>
      <c r="Z4021" s="5"/>
    </row>
    <row r="4022" ht="15.75" customHeight="1">
      <c r="A4022" s="17"/>
      <c r="B4022" s="5"/>
      <c r="C4022" s="5"/>
      <c r="F4022" s="5"/>
      <c r="M4022" s="5"/>
      <c r="P4022" s="5"/>
      <c r="Q4022" s="5"/>
      <c r="U4022" s="5"/>
      <c r="Y4022" s="5"/>
      <c r="Z4022" s="5"/>
      <c r="AB4022" s="5"/>
    </row>
    <row r="4023" ht="15.75" customHeight="1">
      <c r="A4023" s="17"/>
      <c r="B4023" s="5"/>
      <c r="C4023" s="5"/>
      <c r="D4023" s="5"/>
      <c r="G4023" s="5"/>
      <c r="I4023" s="5"/>
      <c r="M4023" s="5"/>
      <c r="O4023" s="5"/>
      <c r="AI4023" s="5"/>
    </row>
    <row r="4024" ht="15.75" customHeight="1">
      <c r="A4024" s="17"/>
      <c r="B4024" s="5"/>
      <c r="C4024" s="5"/>
      <c r="F4024" s="5"/>
      <c r="M4024" s="5"/>
      <c r="O4024" s="5"/>
      <c r="W4024" s="5"/>
      <c r="Z4024" s="5"/>
      <c r="AF4024" s="5"/>
      <c r="AI4024" s="5"/>
    </row>
    <row r="4025" ht="15.75" customHeight="1">
      <c r="A4025" s="17"/>
      <c r="B4025" s="5"/>
      <c r="C4025" s="5"/>
      <c r="D4025" s="5"/>
      <c r="M4025" s="5"/>
      <c r="N4025" s="5"/>
      <c r="O4025" s="5"/>
      <c r="S4025" s="5"/>
      <c r="W4025" s="5"/>
      <c r="Y4025" s="5"/>
      <c r="Z4025" s="5"/>
      <c r="AC4025" s="5"/>
      <c r="AF4025" s="5"/>
    </row>
    <row r="4026" ht="15.75" customHeight="1">
      <c r="A4026" s="17"/>
      <c r="B4026" s="5"/>
      <c r="C4026" s="5"/>
      <c r="D4026" s="5"/>
      <c r="M4026" s="5"/>
      <c r="O4026" s="5"/>
      <c r="W4026" s="5"/>
    </row>
    <row r="4027" ht="15.75" customHeight="1">
      <c r="A4027" s="17"/>
      <c r="B4027" s="5"/>
      <c r="C4027" s="5"/>
      <c r="D4027" s="5"/>
      <c r="F4027" s="5"/>
      <c r="U4027" s="5"/>
      <c r="Y4027" s="5"/>
      <c r="Z4027" s="5"/>
    </row>
    <row r="4028" ht="15.75" customHeight="1">
      <c r="A4028" s="17"/>
      <c r="B4028" s="5"/>
      <c r="C4028" s="5"/>
      <c r="I4028" s="5"/>
      <c r="M4028" s="5"/>
      <c r="S4028" s="5"/>
      <c r="Y4028" s="5"/>
      <c r="AD4028" s="5"/>
    </row>
    <row r="4029" ht="15.75" customHeight="1">
      <c r="A4029" s="17"/>
      <c r="B4029" s="5"/>
      <c r="C4029" s="5"/>
      <c r="Y4029" s="5"/>
    </row>
    <row r="4030" ht="15.75" customHeight="1">
      <c r="A4030" s="17"/>
      <c r="B4030" s="5"/>
      <c r="C4030" s="5"/>
      <c r="M4030" s="5"/>
      <c r="O4030" s="5"/>
    </row>
    <row r="4031" ht="15.75" customHeight="1">
      <c r="A4031" s="17"/>
      <c r="B4031" s="5"/>
      <c r="C4031" s="5"/>
      <c r="M4031" s="5"/>
      <c r="S4031" s="5"/>
      <c r="W4031" s="5"/>
      <c r="AC4031" s="5"/>
      <c r="AF4031" s="5"/>
    </row>
    <row r="4032" ht="15.75" customHeight="1">
      <c r="A4032" s="17"/>
      <c r="B4032" s="5"/>
      <c r="C4032" s="5"/>
      <c r="D4032" s="5"/>
      <c r="F4032" s="5"/>
      <c r="G4032" s="5"/>
      <c r="I4032" s="5"/>
      <c r="M4032" s="5"/>
      <c r="O4032" s="5"/>
      <c r="S4032" s="5"/>
      <c r="W4032" s="5"/>
      <c r="Y4032" s="5"/>
      <c r="Z4032" s="5"/>
      <c r="AC4032" s="5"/>
      <c r="AI4032" s="5"/>
    </row>
    <row r="4033" ht="15.75" customHeight="1">
      <c r="A4033" s="17"/>
      <c r="B4033" s="5"/>
      <c r="C4033" s="5"/>
      <c r="D4033" s="5"/>
      <c r="F4033" s="5"/>
      <c r="M4033" s="5"/>
      <c r="O4033" s="5"/>
      <c r="Q4033" s="5"/>
      <c r="S4033" s="5"/>
      <c r="U4033" s="5"/>
      <c r="W4033" s="5"/>
      <c r="Y4033" s="5"/>
      <c r="Z4033" s="5"/>
      <c r="AC4033" s="5"/>
    </row>
    <row r="4034" ht="15.75" customHeight="1">
      <c r="A4034" s="17"/>
      <c r="B4034" s="5"/>
      <c r="C4034" s="5"/>
      <c r="M4034" s="5"/>
      <c r="O4034" s="5"/>
    </row>
    <row r="4035" ht="15.75" customHeight="1">
      <c r="A4035" s="17"/>
      <c r="B4035" s="5"/>
      <c r="C4035" s="5"/>
      <c r="M4035" s="5"/>
      <c r="S4035" s="5"/>
      <c r="U4035" s="5"/>
      <c r="W4035" s="5"/>
      <c r="AB4035" s="5"/>
      <c r="AD4035" s="5"/>
      <c r="AF4035" s="5"/>
    </row>
    <row r="4036" ht="15.75" customHeight="1">
      <c r="A4036" s="17"/>
      <c r="B4036" s="5"/>
      <c r="C4036" s="5"/>
      <c r="O4036" s="5"/>
      <c r="AC4036" s="5"/>
      <c r="AH4036" s="5"/>
    </row>
    <row r="4037" ht="15.75" customHeight="1">
      <c r="A4037" s="17"/>
      <c r="B4037" s="5"/>
      <c r="C4037" s="5"/>
      <c r="D4037" s="5"/>
      <c r="S4037" s="5"/>
      <c r="AC4037" s="5"/>
      <c r="AD4037" s="5"/>
    </row>
    <row r="4038" ht="15.75" customHeight="1">
      <c r="A4038" s="17"/>
      <c r="B4038" s="5"/>
      <c r="C4038" s="5"/>
      <c r="D4038" s="5"/>
      <c r="F4038" s="5"/>
      <c r="G4038" s="5"/>
      <c r="I4038" s="5"/>
      <c r="K4038" s="5"/>
      <c r="M4038" s="5"/>
      <c r="O4038" s="5"/>
      <c r="Q4038" s="5"/>
      <c r="S4038" s="5"/>
      <c r="W4038" s="5"/>
      <c r="Y4038" s="5"/>
      <c r="Z4038" s="5"/>
      <c r="AC4038" s="5"/>
    </row>
    <row r="4039" ht="15.75" customHeight="1">
      <c r="A4039" s="17"/>
      <c r="B4039" s="5"/>
      <c r="C4039" s="5"/>
      <c r="F4039" s="5"/>
      <c r="W4039" s="5"/>
      <c r="Z4039" s="5"/>
      <c r="AC4039" s="5"/>
    </row>
    <row r="4040" ht="15.75" customHeight="1">
      <c r="A4040" s="17"/>
      <c r="B4040" s="5"/>
      <c r="C4040" s="5"/>
      <c r="D4040" s="5"/>
      <c r="M4040" s="5"/>
      <c r="O4040" s="5"/>
      <c r="W4040" s="5"/>
      <c r="Z4040" s="5"/>
    </row>
    <row r="4041" ht="15.75" customHeight="1">
      <c r="A4041" s="17"/>
      <c r="B4041" s="5"/>
      <c r="C4041" s="5"/>
      <c r="D4041" s="5"/>
      <c r="F4041" s="5"/>
      <c r="M4041" s="5"/>
      <c r="W4041" s="5"/>
      <c r="Z4041" s="5"/>
    </row>
    <row r="4042" ht="15.75" customHeight="1">
      <c r="A4042" s="17"/>
      <c r="B4042" s="5"/>
      <c r="C4042" s="5"/>
      <c r="D4042" s="5"/>
      <c r="F4042" s="5"/>
    </row>
    <row r="4043" ht="15.75" customHeight="1">
      <c r="A4043" s="17"/>
      <c r="B4043" s="5"/>
      <c r="C4043" s="5"/>
      <c r="I4043" s="5"/>
      <c r="M4043" s="5"/>
      <c r="S4043" s="5"/>
      <c r="W4043" s="5"/>
    </row>
    <row r="4044" ht="15.75" customHeight="1">
      <c r="A4044" s="17"/>
      <c r="B4044" s="5"/>
      <c r="C4044" s="5"/>
      <c r="S4044" s="5"/>
      <c r="W4044" s="5"/>
    </row>
    <row r="4045" ht="15.75" customHeight="1">
      <c r="A4045" s="17"/>
      <c r="B4045" s="5"/>
      <c r="C4045" s="5"/>
      <c r="D4045" s="5"/>
      <c r="I4045" s="5"/>
      <c r="M4045" s="5"/>
      <c r="W4045" s="5"/>
    </row>
    <row r="4046" ht="15.75" customHeight="1">
      <c r="A4046" s="17"/>
      <c r="B4046" s="5"/>
      <c r="C4046" s="5"/>
      <c r="N4046" s="5"/>
      <c r="P4046" s="5"/>
      <c r="AD4046" s="5"/>
      <c r="AF4046" s="5"/>
    </row>
    <row r="4047" ht="15.75" customHeight="1">
      <c r="A4047" s="17"/>
      <c r="B4047" s="5"/>
      <c r="C4047" s="5"/>
      <c r="D4047" s="5"/>
      <c r="F4047" s="5"/>
      <c r="G4047" s="5"/>
      <c r="I4047" s="5"/>
      <c r="K4047" s="5"/>
      <c r="M4047" s="5"/>
      <c r="O4047" s="5"/>
      <c r="Q4047" s="5"/>
      <c r="S4047" s="5"/>
      <c r="W4047" s="5"/>
      <c r="Y4047" s="5"/>
      <c r="Z4047" s="5"/>
      <c r="AB4047" s="5"/>
      <c r="AC4047" s="5"/>
      <c r="AF4047" s="5"/>
    </row>
    <row r="4048" ht="15.75" customHeight="1">
      <c r="A4048" s="17"/>
      <c r="B4048" s="5"/>
      <c r="C4048" s="5"/>
      <c r="D4048" s="5"/>
      <c r="G4048" s="5"/>
      <c r="I4048" s="5"/>
      <c r="M4048" s="5"/>
      <c r="O4048" s="5"/>
      <c r="Q4048" s="5"/>
      <c r="S4048" s="5"/>
      <c r="Y4048" s="5"/>
      <c r="Z4048" s="5"/>
      <c r="AB4048" s="5"/>
      <c r="AC4048" s="5"/>
    </row>
    <row r="4049" ht="15.75" customHeight="1">
      <c r="A4049" s="17"/>
      <c r="B4049" s="5"/>
      <c r="C4049" s="5"/>
      <c r="D4049" s="5"/>
      <c r="W4049" s="5"/>
      <c r="AC4049" s="5"/>
      <c r="AF4049" s="5"/>
    </row>
    <row r="4050" ht="15.75" customHeight="1">
      <c r="A4050" s="17"/>
      <c r="B4050" s="5"/>
      <c r="C4050" s="5"/>
      <c r="S4050" s="5"/>
      <c r="AD4050" s="5"/>
    </row>
    <row r="4051" ht="15.75" customHeight="1">
      <c r="A4051" s="17"/>
      <c r="B4051" s="5"/>
      <c r="C4051" s="5"/>
      <c r="D4051" s="5"/>
    </row>
    <row r="4052" ht="15.75" customHeight="1">
      <c r="A4052" s="17"/>
      <c r="B4052" s="5"/>
      <c r="C4052" s="5"/>
      <c r="D4052" s="5"/>
      <c r="O4052" s="5"/>
      <c r="Q4052" s="5"/>
      <c r="W4052" s="5"/>
      <c r="Z4052" s="5"/>
      <c r="AB4052" s="5"/>
      <c r="AC4052" s="5"/>
    </row>
    <row r="4053" ht="15.75" customHeight="1">
      <c r="A4053" s="17"/>
      <c r="B4053" s="5"/>
      <c r="C4053" s="5"/>
      <c r="G4053" s="5"/>
      <c r="M4053" s="5"/>
      <c r="O4053" s="5"/>
      <c r="U4053" s="5"/>
      <c r="W4053" s="5"/>
    </row>
    <row r="4054" ht="15.75" customHeight="1">
      <c r="A4054" s="17"/>
      <c r="B4054" s="5"/>
      <c r="C4054" s="5"/>
      <c r="F4054" s="5"/>
      <c r="AC4054" s="5"/>
      <c r="AD4054" s="5"/>
    </row>
    <row r="4055" ht="15.75" customHeight="1">
      <c r="A4055" s="17"/>
      <c r="B4055" s="5"/>
      <c r="C4055" s="5"/>
      <c r="I4055" s="5"/>
      <c r="K4055" s="5"/>
      <c r="AB4055" s="5"/>
    </row>
    <row r="4056" ht="15.75" customHeight="1">
      <c r="A4056" s="17"/>
      <c r="B4056" s="5"/>
      <c r="C4056" s="5"/>
      <c r="F4056" s="5"/>
      <c r="M4056" s="5"/>
      <c r="O4056" s="5"/>
      <c r="W4056" s="5"/>
    </row>
    <row r="4057" ht="15.75" customHeight="1">
      <c r="A4057" s="17"/>
      <c r="B4057" s="5"/>
      <c r="C4057" s="5"/>
      <c r="G4057" s="5"/>
      <c r="I4057" s="5"/>
    </row>
    <row r="4058" ht="15.75" customHeight="1">
      <c r="A4058" s="17"/>
      <c r="B4058" s="5"/>
      <c r="C4058" s="5"/>
      <c r="D4058" s="5"/>
      <c r="O4058" s="5"/>
      <c r="S4058" s="5"/>
      <c r="Z4058" s="5"/>
    </row>
    <row r="4059" ht="15.75" customHeight="1">
      <c r="A4059" s="17"/>
      <c r="B4059" s="5"/>
      <c r="C4059" s="5"/>
      <c r="D4059" s="5"/>
      <c r="M4059" s="5"/>
      <c r="Y4059" s="5"/>
      <c r="Z4059" s="5"/>
    </row>
    <row r="4060" ht="15.75" customHeight="1">
      <c r="A4060" s="17"/>
      <c r="B4060" s="5"/>
      <c r="C4060" s="5"/>
      <c r="O4060" s="5"/>
    </row>
    <row r="4061" ht="15.75" customHeight="1">
      <c r="A4061" s="17"/>
      <c r="B4061" s="5"/>
      <c r="C4061" s="5"/>
      <c r="D4061" s="5"/>
      <c r="F4061" s="5"/>
      <c r="M4061" s="5"/>
      <c r="W4061" s="5"/>
      <c r="Y4061" s="5"/>
      <c r="Z4061" s="5"/>
    </row>
    <row r="4062" ht="15.75" customHeight="1">
      <c r="A4062" s="17"/>
      <c r="B4062" s="5"/>
      <c r="C4062" s="5"/>
      <c r="D4062" s="5"/>
      <c r="F4062" s="5"/>
      <c r="I4062" s="5"/>
      <c r="M4062" s="5"/>
      <c r="O4062" s="5"/>
      <c r="P4062" s="5"/>
      <c r="W4062" s="5"/>
      <c r="Y4062" s="5"/>
      <c r="Z4062" s="5"/>
      <c r="AC4062" s="5"/>
      <c r="AF4062" s="5"/>
    </row>
    <row r="4063" ht="15.75" customHeight="1">
      <c r="A4063" s="17"/>
      <c r="B4063" s="5"/>
      <c r="C4063" s="5"/>
      <c r="F4063" s="5"/>
      <c r="M4063" s="5"/>
      <c r="O4063" s="5"/>
      <c r="W4063" s="5"/>
      <c r="Y4063" s="5"/>
      <c r="Z4063" s="5"/>
      <c r="AF4063" s="5"/>
    </row>
    <row r="4064" ht="15.75" customHeight="1">
      <c r="A4064" s="17"/>
      <c r="B4064" s="5"/>
      <c r="C4064" s="5"/>
      <c r="D4064" s="5"/>
      <c r="F4064" s="5"/>
      <c r="G4064" s="5"/>
      <c r="O4064" s="5"/>
    </row>
    <row r="4065" ht="15.75" customHeight="1">
      <c r="A4065" s="17"/>
      <c r="B4065" s="5"/>
      <c r="C4065" s="5"/>
      <c r="D4065" s="5"/>
      <c r="M4065" s="5"/>
      <c r="N4065" s="5"/>
      <c r="S4065" s="5"/>
      <c r="AB4065" s="5"/>
      <c r="AC4065" s="5"/>
    </row>
    <row r="4066" ht="15.75" customHeight="1">
      <c r="A4066" s="17"/>
      <c r="B4066" s="5"/>
      <c r="C4066" s="5"/>
      <c r="O4066" s="5"/>
      <c r="S4066" s="5"/>
    </row>
    <row r="4067" ht="15.75" customHeight="1">
      <c r="A4067" s="17"/>
      <c r="B4067" s="5"/>
      <c r="C4067" s="5"/>
      <c r="S4067" s="5"/>
    </row>
    <row r="4068" ht="15.75" customHeight="1">
      <c r="A4068" s="17"/>
      <c r="B4068" s="5"/>
      <c r="C4068" s="5"/>
      <c r="D4068" s="5"/>
      <c r="G4068" s="5"/>
      <c r="O4068" s="5"/>
      <c r="Q4068" s="5"/>
      <c r="S4068" s="5"/>
      <c r="W4068" s="5"/>
      <c r="Y4068" s="5"/>
      <c r="Z4068" s="5"/>
      <c r="AF4068" s="5"/>
    </row>
    <row r="4069" ht="15.75" customHeight="1">
      <c r="A4069" s="17"/>
      <c r="B4069" s="5"/>
      <c r="C4069" s="5"/>
      <c r="D4069" s="5"/>
    </row>
    <row r="4070" ht="15.75" customHeight="1">
      <c r="A4070" s="17"/>
      <c r="B4070" s="5"/>
      <c r="C4070" s="5"/>
      <c r="D4070" s="5"/>
      <c r="M4070" s="5"/>
      <c r="AC4070" s="5"/>
    </row>
    <row r="4071" ht="15.75" customHeight="1">
      <c r="A4071" s="17"/>
      <c r="B4071" s="5"/>
      <c r="C4071" s="5"/>
      <c r="D4071" s="5"/>
      <c r="Q4071" s="5"/>
      <c r="S4071" s="5"/>
      <c r="Y4071" s="5"/>
      <c r="AC4071" s="5"/>
    </row>
    <row r="4072" ht="15.75" customHeight="1">
      <c r="A4072" s="17"/>
      <c r="B4072" s="5"/>
      <c r="C4072" s="5"/>
      <c r="M4072" s="5"/>
      <c r="N4072" s="5"/>
      <c r="O4072" s="5"/>
    </row>
    <row r="4073" ht="15.75" customHeight="1">
      <c r="A4073" s="17"/>
      <c r="B4073" s="5"/>
      <c r="C4073" s="5"/>
      <c r="D4073" s="5"/>
      <c r="M4073" s="5"/>
      <c r="S4073" s="5"/>
      <c r="U4073" s="5"/>
      <c r="W4073" s="5"/>
      <c r="Z4073" s="5"/>
      <c r="AC4073" s="5"/>
    </row>
    <row r="4074" ht="15.75" customHeight="1">
      <c r="A4074" s="17"/>
      <c r="B4074" s="5"/>
      <c r="C4074" s="5"/>
      <c r="D4074" s="5"/>
      <c r="I4074" s="5"/>
      <c r="M4074" s="5"/>
      <c r="Q4074" s="5"/>
      <c r="W4074" s="5"/>
      <c r="AF4074" s="5"/>
    </row>
    <row r="4075" ht="15.75" customHeight="1">
      <c r="A4075" s="17"/>
      <c r="B4075" s="5"/>
      <c r="C4075" s="5"/>
      <c r="O4075" s="5"/>
      <c r="S4075" s="5"/>
      <c r="U4075" s="5"/>
      <c r="W4075" s="5"/>
      <c r="Y4075" s="5"/>
      <c r="AC4075" s="5"/>
    </row>
    <row r="4076" ht="15.75" customHeight="1">
      <c r="A4076" s="17"/>
      <c r="B4076" s="5"/>
      <c r="C4076" s="5"/>
      <c r="D4076" s="5"/>
      <c r="O4076" s="5"/>
      <c r="Z4076" s="5"/>
    </row>
    <row r="4077" ht="15.75" customHeight="1">
      <c r="A4077" s="17"/>
      <c r="B4077" s="5"/>
      <c r="C4077" s="5"/>
      <c r="D4077" s="5"/>
      <c r="O4077" s="5"/>
    </row>
    <row r="4078" ht="15.75" customHeight="1">
      <c r="A4078" s="17"/>
      <c r="B4078" s="5"/>
      <c r="C4078" s="5"/>
      <c r="D4078" s="5"/>
      <c r="M4078" s="5"/>
      <c r="Q4078" s="5"/>
      <c r="W4078" s="5"/>
      <c r="AF4078" s="5"/>
    </row>
    <row r="4079" ht="15.75" customHeight="1">
      <c r="A4079" s="17"/>
      <c r="B4079" s="5"/>
      <c r="C4079" s="5"/>
      <c r="D4079" s="5"/>
      <c r="I4079" s="5"/>
      <c r="O4079" s="5"/>
      <c r="W4079" s="5"/>
      <c r="AF4079" s="5"/>
    </row>
    <row r="4080" ht="15.75" customHeight="1">
      <c r="A4080" s="17"/>
      <c r="B4080" s="5"/>
      <c r="C4080" s="5"/>
      <c r="D4080" s="5"/>
      <c r="M4080" s="5"/>
      <c r="W4080" s="5"/>
    </row>
    <row r="4081" ht="15.75" customHeight="1">
      <c r="A4081" s="17"/>
      <c r="B4081" s="5"/>
      <c r="C4081" s="5"/>
      <c r="D4081" s="5"/>
      <c r="G4081" s="5"/>
      <c r="M4081" s="5"/>
      <c r="O4081" s="5"/>
    </row>
    <row r="4082" ht="15.75" customHeight="1">
      <c r="A4082" s="17"/>
      <c r="B4082" s="5"/>
      <c r="C4082" s="5"/>
      <c r="M4082" s="5"/>
      <c r="AH4082" s="5"/>
    </row>
    <row r="4083" ht="15.75" customHeight="1">
      <c r="A4083" s="17"/>
      <c r="B4083" s="5"/>
      <c r="C4083" s="5"/>
      <c r="K4083" s="5"/>
      <c r="M4083" s="5"/>
      <c r="O4083" s="5"/>
      <c r="S4083" s="5"/>
    </row>
    <row r="4084" ht="15.75" customHeight="1">
      <c r="A4084" s="17"/>
      <c r="B4084" s="5"/>
      <c r="C4084" s="5"/>
      <c r="M4084" s="5"/>
      <c r="W4084" s="5"/>
    </row>
    <row r="4085" ht="15.75" customHeight="1">
      <c r="A4085" s="17"/>
      <c r="B4085" s="5"/>
      <c r="C4085" s="5"/>
      <c r="D4085" s="5"/>
      <c r="M4085" s="5"/>
      <c r="S4085" s="5"/>
      <c r="W4085" s="5"/>
      <c r="Z4085" s="5"/>
      <c r="AF4085" s="5"/>
    </row>
    <row r="4086" ht="15.75" customHeight="1">
      <c r="A4086" s="17"/>
      <c r="B4086" s="5"/>
      <c r="C4086" s="5"/>
      <c r="D4086" s="5"/>
      <c r="E4086" s="5"/>
      <c r="M4086" s="5"/>
      <c r="O4086" s="5"/>
      <c r="S4086" s="5"/>
      <c r="W4086" s="5"/>
      <c r="Z4086" s="5"/>
      <c r="AF4086" s="5"/>
    </row>
    <row r="4087" ht="15.75" customHeight="1">
      <c r="A4087" s="17"/>
      <c r="B4087" s="5"/>
      <c r="C4087" s="5"/>
      <c r="F4087" s="5"/>
      <c r="M4087" s="5"/>
      <c r="W4087" s="5"/>
    </row>
    <row r="4088" ht="15.75" customHeight="1">
      <c r="A4088" s="17"/>
      <c r="B4088" s="5"/>
      <c r="C4088" s="5"/>
      <c r="AC4088" s="5"/>
    </row>
    <row r="4089" ht="15.75" customHeight="1">
      <c r="A4089" s="17"/>
      <c r="B4089" s="5"/>
      <c r="C4089" s="5"/>
      <c r="G4089" s="5"/>
      <c r="M4089" s="5"/>
      <c r="W4089" s="5"/>
    </row>
    <row r="4090" ht="15.75" customHeight="1">
      <c r="A4090" s="17"/>
      <c r="B4090" s="5"/>
      <c r="C4090" s="5"/>
      <c r="D4090" s="5"/>
      <c r="M4090" s="5"/>
      <c r="O4090" s="5"/>
      <c r="W4090" s="5"/>
      <c r="Y4090" s="5"/>
    </row>
    <row r="4091" ht="15.75" customHeight="1">
      <c r="A4091" s="17"/>
      <c r="B4091" s="5"/>
      <c r="C4091" s="5"/>
      <c r="D4091" s="5"/>
      <c r="G4091" s="5"/>
      <c r="O4091" s="5"/>
      <c r="S4091" s="5"/>
      <c r="W4091" s="5"/>
      <c r="Z4091" s="5"/>
    </row>
    <row r="4092" ht="15.75" customHeight="1">
      <c r="A4092" s="17"/>
      <c r="B4092" s="5"/>
      <c r="C4092" s="5"/>
      <c r="M4092" s="5"/>
    </row>
    <row r="4093" ht="15.75" customHeight="1">
      <c r="A4093" s="17"/>
      <c r="B4093" s="5"/>
      <c r="C4093" s="5"/>
      <c r="D4093" s="5"/>
      <c r="F4093" s="5"/>
      <c r="M4093" s="5"/>
      <c r="Q4093" s="5"/>
      <c r="W4093" s="5"/>
      <c r="AF4093" s="5"/>
    </row>
    <row r="4094" ht="15.75" customHeight="1">
      <c r="A4094" s="17"/>
      <c r="B4094" s="5"/>
      <c r="C4094" s="5"/>
      <c r="D4094" s="5"/>
      <c r="G4094" s="5"/>
      <c r="M4094" s="5"/>
      <c r="AF4094" s="5"/>
    </row>
    <row r="4095" ht="15.75" customHeight="1">
      <c r="A4095" s="17"/>
      <c r="B4095" s="5"/>
      <c r="C4095" s="5"/>
      <c r="D4095" s="5"/>
      <c r="M4095" s="5"/>
      <c r="W4095" s="5"/>
      <c r="Y4095" s="5"/>
    </row>
    <row r="4096" ht="15.75" customHeight="1">
      <c r="A4096" s="17"/>
      <c r="B4096" s="5"/>
      <c r="C4096" s="5"/>
      <c r="M4096" s="5"/>
      <c r="W4096" s="5"/>
      <c r="Z4096" s="5"/>
    </row>
    <row r="4097" ht="15.75" customHeight="1">
      <c r="A4097" s="17"/>
      <c r="B4097" s="5"/>
      <c r="C4097" s="5"/>
      <c r="M4097" s="5"/>
      <c r="S4097" s="5"/>
      <c r="W4097" s="5"/>
      <c r="Y4097" s="5"/>
      <c r="Z4097" s="5"/>
      <c r="AC4097" s="5"/>
    </row>
    <row r="4098" ht="15.75" customHeight="1">
      <c r="A4098" s="17"/>
      <c r="B4098" s="5"/>
      <c r="C4098" s="5"/>
      <c r="D4098" s="5"/>
      <c r="M4098" s="5"/>
      <c r="Q4098" s="5"/>
      <c r="U4098" s="5"/>
      <c r="W4098" s="5"/>
    </row>
    <row r="4099" ht="15.75" customHeight="1">
      <c r="A4099" s="17"/>
      <c r="B4099" s="5"/>
      <c r="C4099" s="5"/>
      <c r="F4099" s="5"/>
      <c r="M4099" s="5"/>
      <c r="O4099" s="5"/>
      <c r="S4099" s="5"/>
      <c r="Z4099" s="5"/>
      <c r="AC4099" s="5"/>
    </row>
    <row r="4100" ht="15.75" customHeight="1">
      <c r="A4100" s="17"/>
      <c r="B4100" s="5"/>
      <c r="C4100" s="5"/>
      <c r="F4100" s="5"/>
      <c r="M4100" s="5"/>
      <c r="O4100" s="5"/>
      <c r="Z4100" s="5"/>
    </row>
    <row r="4101" ht="15.75" customHeight="1">
      <c r="A4101" s="17"/>
      <c r="B4101" s="5"/>
      <c r="C4101" s="5"/>
      <c r="M4101" s="5"/>
      <c r="O4101" s="5"/>
      <c r="Q4101" s="5"/>
      <c r="W4101" s="5"/>
      <c r="Y4101" s="5"/>
    </row>
    <row r="4102" ht="15.75" customHeight="1">
      <c r="A4102" s="17"/>
      <c r="B4102" s="5"/>
      <c r="C4102" s="5"/>
      <c r="D4102" s="5"/>
      <c r="G4102" s="5"/>
      <c r="M4102" s="5"/>
      <c r="Q4102" s="5"/>
      <c r="U4102" s="5"/>
    </row>
    <row r="4103" ht="15.75" customHeight="1">
      <c r="A4103" s="17"/>
      <c r="B4103" s="5"/>
      <c r="C4103" s="5"/>
      <c r="D4103" s="5"/>
      <c r="Z4103" s="5"/>
    </row>
    <row r="4104" ht="15.75" customHeight="1">
      <c r="A4104" s="17"/>
      <c r="B4104" s="5"/>
      <c r="C4104" s="5"/>
      <c r="F4104" s="5"/>
      <c r="I4104" s="5"/>
      <c r="M4104" s="5"/>
      <c r="T4104" s="5"/>
      <c r="Z4104" s="5"/>
    </row>
    <row r="4105" ht="15.75" customHeight="1">
      <c r="A4105" s="17"/>
      <c r="B4105" s="5"/>
      <c r="C4105" s="5"/>
      <c r="M4105" s="5"/>
    </row>
    <row r="4106" ht="15.75" customHeight="1">
      <c r="A4106" s="17"/>
      <c r="B4106" s="5"/>
      <c r="C4106" s="5"/>
      <c r="D4106" s="5"/>
      <c r="M4106" s="5"/>
      <c r="W4106" s="5"/>
    </row>
    <row r="4107" ht="15.75" customHeight="1">
      <c r="A4107" s="17"/>
      <c r="B4107" s="5"/>
      <c r="C4107" s="5"/>
      <c r="G4107" s="5"/>
      <c r="W4107" s="5"/>
      <c r="Y4107" s="5"/>
      <c r="Z4107" s="5"/>
      <c r="AC4107" s="5"/>
    </row>
    <row r="4108" ht="15.75" customHeight="1">
      <c r="A4108" s="17"/>
      <c r="B4108" s="5"/>
      <c r="C4108" s="5"/>
      <c r="D4108" s="5"/>
      <c r="F4108" s="5"/>
      <c r="G4108" s="5"/>
      <c r="M4108" s="5"/>
      <c r="O4108" s="5"/>
      <c r="Q4108" s="5"/>
      <c r="S4108" s="5"/>
      <c r="W4108" s="5"/>
      <c r="Z4108" s="5"/>
      <c r="AF4108" s="5"/>
    </row>
    <row r="4109" ht="15.75" customHeight="1">
      <c r="A4109" s="17"/>
      <c r="B4109" s="5"/>
      <c r="C4109" s="5"/>
      <c r="D4109" s="5"/>
      <c r="F4109" s="5"/>
      <c r="O4109" s="5"/>
      <c r="U4109" s="5"/>
      <c r="AC4109" s="5"/>
    </row>
    <row r="4110" ht="15.75" customHeight="1">
      <c r="A4110" s="17"/>
      <c r="B4110" s="5"/>
      <c r="C4110" s="5"/>
      <c r="D4110" s="5"/>
      <c r="G4110" s="5"/>
      <c r="I4110" s="5"/>
      <c r="K4110" s="5"/>
      <c r="M4110" s="5"/>
      <c r="O4110" s="5"/>
    </row>
    <row r="4111" ht="15.75" customHeight="1">
      <c r="A4111" s="17"/>
      <c r="B4111" s="5"/>
      <c r="C4111" s="5"/>
      <c r="D4111" s="5"/>
      <c r="I4111" s="5"/>
      <c r="K4111" s="5"/>
      <c r="M4111" s="5"/>
      <c r="S4111" s="5"/>
      <c r="W4111" s="5"/>
      <c r="AC4111" s="5"/>
    </row>
    <row r="4112" ht="15.75" customHeight="1">
      <c r="A4112" s="17"/>
      <c r="B4112" s="5"/>
      <c r="C4112" s="5"/>
      <c r="D4112" s="5"/>
      <c r="M4112" s="5"/>
      <c r="O4112" s="5"/>
      <c r="S4112" s="5"/>
      <c r="U4112" s="5"/>
      <c r="W4112" s="5"/>
      <c r="Z4112" s="5"/>
      <c r="AB4112" s="5"/>
    </row>
    <row r="4113" ht="15.75" customHeight="1">
      <c r="A4113" s="17"/>
      <c r="B4113" s="5"/>
      <c r="C4113" s="5"/>
      <c r="D4113" s="5"/>
      <c r="M4113" s="5"/>
      <c r="S4113" s="5"/>
    </row>
    <row r="4114" ht="15.75" customHeight="1">
      <c r="A4114" s="17"/>
      <c r="B4114" s="5"/>
      <c r="C4114" s="5"/>
      <c r="Y4114" s="5"/>
    </row>
    <row r="4115" ht="15.75" customHeight="1">
      <c r="A4115" s="17"/>
      <c r="B4115" s="5"/>
      <c r="C4115" s="5"/>
      <c r="M4115" s="5"/>
    </row>
    <row r="4116" ht="15.75" customHeight="1">
      <c r="A4116" s="17"/>
      <c r="B4116" s="5"/>
      <c r="C4116" s="5"/>
      <c r="Q4116" s="5"/>
      <c r="Z4116" s="5"/>
      <c r="AD4116" s="5"/>
    </row>
    <row r="4117" ht="15.75" customHeight="1">
      <c r="A4117" s="17"/>
      <c r="B4117" s="5"/>
      <c r="C4117" s="5"/>
      <c r="D4117" s="5"/>
      <c r="M4117" s="5"/>
      <c r="O4117" s="5"/>
    </row>
    <row r="4118" ht="15.75" customHeight="1">
      <c r="A4118" s="17"/>
      <c r="B4118" s="5"/>
      <c r="C4118" s="5"/>
      <c r="W4118" s="5"/>
    </row>
    <row r="4119" ht="15.75" customHeight="1">
      <c r="A4119" s="17"/>
      <c r="B4119" s="5"/>
      <c r="C4119" s="5"/>
      <c r="D4119" s="5"/>
      <c r="M4119" s="5"/>
      <c r="N4119" s="5"/>
      <c r="O4119" s="5"/>
      <c r="P4119" s="5"/>
      <c r="Q4119" s="5"/>
      <c r="R4119" s="5"/>
      <c r="S4119" s="5"/>
      <c r="T4119" s="5"/>
      <c r="W4119" s="5"/>
      <c r="Z4119" s="5"/>
      <c r="AB4119" s="5"/>
      <c r="AC4119" s="5"/>
      <c r="AF4119" s="5"/>
    </row>
    <row r="4120" ht="15.75" customHeight="1">
      <c r="A4120" s="17"/>
      <c r="B4120" s="5"/>
      <c r="C4120" s="5"/>
      <c r="F4120" s="5"/>
      <c r="I4120" s="5"/>
      <c r="Y4120" s="5"/>
    </row>
    <row r="4121" ht="15.75" customHeight="1">
      <c r="A4121" s="17"/>
      <c r="B4121" s="5"/>
      <c r="C4121" s="5"/>
      <c r="D4121" s="5"/>
      <c r="G4121" s="5"/>
      <c r="I4121" s="5"/>
      <c r="O4121" s="5"/>
      <c r="W4121" s="5"/>
      <c r="AB4121" s="5"/>
    </row>
    <row r="4122" ht="15.75" customHeight="1">
      <c r="A4122" s="17"/>
      <c r="B4122" s="5"/>
      <c r="C4122" s="5"/>
      <c r="M4122" s="5"/>
      <c r="Q4122" s="5"/>
      <c r="Z4122" s="5"/>
    </row>
    <row r="4123" ht="15.75" customHeight="1">
      <c r="A4123" s="17"/>
      <c r="B4123" s="5"/>
      <c r="C4123" s="5"/>
      <c r="K4123" s="5"/>
      <c r="M4123" s="5"/>
      <c r="S4123" s="5"/>
      <c r="W4123" s="5"/>
      <c r="AB4123" s="5"/>
      <c r="AC4123" s="5"/>
    </row>
    <row r="4124" ht="15.75" customHeight="1">
      <c r="A4124" s="17"/>
      <c r="B4124" s="5"/>
      <c r="C4124" s="5"/>
      <c r="D4124" s="5"/>
      <c r="F4124" s="5"/>
      <c r="I4124" s="5"/>
      <c r="Q4124" s="5"/>
      <c r="T4124" s="5"/>
    </row>
    <row r="4125" ht="15.75" customHeight="1">
      <c r="A4125" s="17"/>
      <c r="B4125" s="5"/>
      <c r="C4125" s="5"/>
      <c r="W4125" s="5"/>
      <c r="AC4125" s="5"/>
    </row>
    <row r="4126" ht="15.75" customHeight="1">
      <c r="A4126" s="17"/>
      <c r="B4126" s="5"/>
      <c r="C4126" s="5"/>
      <c r="D4126" s="5"/>
      <c r="F4126" s="5"/>
      <c r="I4126" s="5"/>
      <c r="K4126" s="5"/>
      <c r="M4126" s="5"/>
      <c r="O4126" s="5"/>
      <c r="Q4126" s="5"/>
      <c r="S4126" s="5"/>
      <c r="T4126" s="5"/>
      <c r="Z4126" s="5"/>
      <c r="AB4126" s="5"/>
    </row>
    <row r="4127" ht="15.75" customHeight="1">
      <c r="A4127" s="17"/>
      <c r="B4127" s="5"/>
      <c r="C4127" s="5"/>
    </row>
    <row r="4128" ht="15.75" customHeight="1">
      <c r="A4128" s="17"/>
      <c r="B4128" s="5"/>
      <c r="C4128" s="5"/>
      <c r="S4128" s="5"/>
      <c r="W4128" s="5"/>
    </row>
    <row r="4129" ht="15.75" customHeight="1">
      <c r="A4129" s="17"/>
      <c r="B4129" s="5"/>
      <c r="C4129" s="5"/>
      <c r="I4129" s="5"/>
      <c r="N4129" s="5"/>
      <c r="AC4129" s="5"/>
      <c r="AD4129" s="5"/>
    </row>
    <row r="4130" ht="15.75" customHeight="1">
      <c r="A4130" s="17"/>
      <c r="B4130" s="5"/>
      <c r="C4130" s="5"/>
      <c r="F4130" s="5"/>
      <c r="G4130" s="5"/>
      <c r="O4130" s="5"/>
      <c r="Q4130" s="5"/>
      <c r="T4130" s="5"/>
      <c r="Z4130" s="5"/>
    </row>
    <row r="4131" ht="15.75" customHeight="1">
      <c r="A4131" s="17"/>
      <c r="B4131" s="5"/>
      <c r="C4131" s="5"/>
      <c r="G4131" s="5"/>
      <c r="N4131" s="5"/>
      <c r="O4131" s="5"/>
      <c r="Q4131" s="5"/>
    </row>
    <row r="4132" ht="15.75" customHeight="1">
      <c r="A4132" s="17"/>
      <c r="B4132" s="5"/>
      <c r="C4132" s="5"/>
      <c r="D4132" s="5"/>
      <c r="F4132" s="5"/>
      <c r="I4132" s="5"/>
      <c r="M4132" s="5"/>
    </row>
    <row r="4133" ht="15.75" customHeight="1">
      <c r="A4133" s="17"/>
      <c r="B4133" s="5"/>
      <c r="C4133" s="5"/>
      <c r="I4133" s="5"/>
      <c r="K4133" s="5"/>
      <c r="M4133" s="5"/>
      <c r="O4133" s="5"/>
      <c r="Q4133" s="5"/>
      <c r="U4133" s="5"/>
      <c r="W4133" s="5"/>
      <c r="Y4133" s="5"/>
      <c r="Z4133" s="5"/>
      <c r="AF4133" s="5"/>
    </row>
    <row r="4134" ht="15.75" customHeight="1">
      <c r="A4134" s="17"/>
      <c r="B4134" s="5"/>
      <c r="C4134" s="5"/>
      <c r="M4134" s="5"/>
      <c r="O4134" s="5"/>
      <c r="S4134" s="5"/>
      <c r="Z4134" s="5"/>
      <c r="AF4134" s="5"/>
    </row>
    <row r="4135" ht="15.75" customHeight="1">
      <c r="A4135" s="17"/>
      <c r="B4135" s="5"/>
      <c r="C4135" s="5"/>
      <c r="D4135" s="5"/>
      <c r="F4135" s="5"/>
      <c r="M4135" s="5"/>
      <c r="P4135" s="5"/>
      <c r="S4135" s="5"/>
      <c r="U4135" s="5"/>
      <c r="Y4135" s="5"/>
      <c r="Z4135" s="5"/>
      <c r="AB4135" s="5"/>
      <c r="AC4135" s="5"/>
    </row>
    <row r="4136" ht="15.75" customHeight="1">
      <c r="A4136" s="17"/>
      <c r="B4136" s="5"/>
      <c r="C4136" s="5"/>
      <c r="D4136" s="5"/>
      <c r="I4136" s="5"/>
      <c r="O4136" s="5"/>
      <c r="S4136" s="5"/>
      <c r="U4136" s="5"/>
      <c r="Y4136" s="5"/>
      <c r="Z4136" s="5"/>
      <c r="AB4136" s="5"/>
      <c r="AC4136" s="5"/>
      <c r="AF4136" s="5"/>
    </row>
    <row r="4137" ht="15.75" customHeight="1">
      <c r="A4137" s="17"/>
      <c r="B4137" s="5"/>
      <c r="C4137" s="5"/>
      <c r="D4137" s="5"/>
      <c r="F4137" s="5"/>
      <c r="M4137" s="5"/>
      <c r="O4137" s="5"/>
      <c r="P4137" s="5"/>
      <c r="Q4137" s="5"/>
      <c r="S4137" s="5"/>
      <c r="U4137" s="5"/>
      <c r="W4137" s="5"/>
      <c r="Z4137" s="5"/>
      <c r="AB4137" s="5"/>
      <c r="AF4137" s="5"/>
    </row>
    <row r="4138" ht="15.75" customHeight="1">
      <c r="A4138" s="17"/>
      <c r="B4138" s="5"/>
      <c r="C4138" s="5"/>
      <c r="D4138" s="5"/>
      <c r="F4138" s="5"/>
      <c r="G4138" s="5"/>
      <c r="I4138" s="5"/>
      <c r="M4138" s="5"/>
      <c r="O4138" s="5"/>
      <c r="Q4138" s="5"/>
      <c r="S4138" s="5"/>
      <c r="U4138" s="5"/>
      <c r="W4138" s="5"/>
      <c r="Y4138" s="5"/>
      <c r="Z4138" s="5"/>
      <c r="AB4138" s="5"/>
      <c r="AC4138" s="5"/>
    </row>
    <row r="4139" ht="15.75" customHeight="1">
      <c r="A4139" s="17"/>
      <c r="B4139" s="5"/>
      <c r="C4139" s="5"/>
      <c r="D4139" s="5"/>
      <c r="F4139" s="5"/>
      <c r="G4139" s="5"/>
      <c r="U4139" s="5"/>
      <c r="Z4139" s="5"/>
      <c r="AC4139" s="5"/>
    </row>
    <row r="4140" ht="15.75" customHeight="1">
      <c r="A4140" s="17"/>
      <c r="B4140" s="5"/>
      <c r="C4140" s="5"/>
      <c r="D4140" s="5"/>
      <c r="G4140" s="5"/>
      <c r="M4140" s="5"/>
      <c r="Q4140" s="5"/>
      <c r="S4140" s="5"/>
      <c r="W4140" s="5"/>
      <c r="Y4140" s="5"/>
      <c r="Z4140" s="5"/>
      <c r="AC4140" s="5"/>
    </row>
    <row r="4141" ht="15.75" customHeight="1">
      <c r="A4141" s="17"/>
      <c r="B4141" s="5"/>
      <c r="C4141" s="5"/>
      <c r="F4141" s="5"/>
      <c r="G4141" s="5"/>
      <c r="M4141" s="5"/>
      <c r="P4141" s="5"/>
      <c r="W4141" s="5"/>
      <c r="Z4141" s="5"/>
      <c r="AF4141" s="5"/>
    </row>
    <row r="4142" ht="15.75" customHeight="1">
      <c r="A4142" s="17"/>
      <c r="B4142" s="5"/>
      <c r="C4142" s="5"/>
      <c r="D4142" s="5"/>
      <c r="M4142" s="5"/>
      <c r="O4142" s="5"/>
      <c r="S4142" s="5"/>
      <c r="Z4142" s="5"/>
      <c r="AB4142" s="5"/>
      <c r="AH4142" s="5"/>
    </row>
    <row r="4143" ht="15.75" customHeight="1">
      <c r="A4143" s="17"/>
      <c r="B4143" s="5"/>
      <c r="C4143" s="5"/>
      <c r="D4143" s="5"/>
      <c r="M4143" s="5"/>
      <c r="W4143" s="5"/>
    </row>
    <row r="4144" ht="15.75" customHeight="1">
      <c r="A4144" s="17"/>
      <c r="B4144" s="5"/>
      <c r="C4144" s="5"/>
      <c r="K4144" s="5"/>
      <c r="O4144" s="5"/>
    </row>
    <row r="4145" ht="15.75" customHeight="1">
      <c r="A4145" s="17"/>
      <c r="B4145" s="5"/>
      <c r="C4145" s="5"/>
      <c r="D4145" s="5"/>
      <c r="G4145" s="5"/>
      <c r="M4145" s="5"/>
      <c r="O4145" s="5"/>
      <c r="W4145" s="5"/>
      <c r="Z4145" s="5"/>
      <c r="AB4145" s="5"/>
      <c r="AC4145" s="5"/>
      <c r="AF4145" s="5"/>
    </row>
    <row r="4146" ht="15.75" customHeight="1">
      <c r="A4146" s="17"/>
      <c r="B4146" s="5"/>
      <c r="C4146" s="5"/>
      <c r="D4146" s="5"/>
      <c r="F4146" s="5"/>
      <c r="I4146" s="5"/>
      <c r="M4146" s="5"/>
      <c r="O4146" s="5"/>
      <c r="Q4146" s="5"/>
      <c r="S4146" s="5"/>
      <c r="U4146" s="5"/>
      <c r="W4146" s="5"/>
      <c r="Y4146" s="5"/>
      <c r="AC4146" s="5"/>
      <c r="AF4146" s="5"/>
    </row>
    <row r="4147" ht="15.75" customHeight="1">
      <c r="A4147" s="17"/>
      <c r="B4147" s="5"/>
      <c r="C4147" s="5"/>
      <c r="D4147" s="5"/>
      <c r="Z4147" s="5"/>
      <c r="AB4147" s="5"/>
    </row>
    <row r="4148" ht="15.75" customHeight="1">
      <c r="A4148" s="17"/>
      <c r="B4148" s="5"/>
      <c r="C4148" s="5"/>
      <c r="D4148" s="5"/>
      <c r="F4148" s="5"/>
      <c r="I4148" s="5"/>
      <c r="M4148" s="5"/>
      <c r="O4148" s="5"/>
      <c r="Q4148" s="5"/>
      <c r="S4148" s="5"/>
      <c r="W4148" s="5"/>
      <c r="Y4148" s="5"/>
      <c r="Z4148" s="5"/>
      <c r="AC4148" s="5"/>
      <c r="AF4148" s="5"/>
    </row>
    <row r="4149" ht="15.75" customHeight="1">
      <c r="A4149" s="17"/>
      <c r="B4149" s="5"/>
      <c r="C4149" s="5"/>
      <c r="O4149" s="5"/>
      <c r="Q4149" s="5"/>
      <c r="S4149" s="5"/>
      <c r="U4149" s="5"/>
      <c r="Z4149" s="5"/>
      <c r="AF4149" s="5"/>
    </row>
    <row r="4150" ht="15.75" customHeight="1">
      <c r="A4150" s="17"/>
      <c r="B4150" s="5"/>
      <c r="C4150" s="5"/>
      <c r="D4150" s="5"/>
      <c r="F4150" s="5"/>
      <c r="I4150" s="5"/>
      <c r="M4150" s="5"/>
      <c r="O4150" s="5"/>
      <c r="W4150" s="5"/>
    </row>
    <row r="4151" ht="15.75" customHeight="1">
      <c r="A4151" s="17"/>
      <c r="B4151" s="5"/>
      <c r="C4151" s="5"/>
      <c r="F4151" s="5"/>
      <c r="M4151" s="5"/>
      <c r="P4151" s="5"/>
      <c r="W4151" s="5"/>
      <c r="Z4151" s="5"/>
    </row>
    <row r="4152" ht="15.75" customHeight="1">
      <c r="A4152" s="17"/>
      <c r="B4152" s="5"/>
      <c r="C4152" s="5"/>
      <c r="D4152" s="5"/>
      <c r="M4152" s="5"/>
      <c r="Q4152" s="5"/>
      <c r="U4152" s="5"/>
      <c r="Z4152" s="5"/>
    </row>
    <row r="4153" ht="15.75" customHeight="1">
      <c r="A4153" s="17"/>
      <c r="B4153" s="5"/>
      <c r="C4153" s="5"/>
      <c r="D4153" s="5"/>
      <c r="G4153" s="5"/>
      <c r="AC4153" s="5"/>
    </row>
    <row r="4154" ht="15.75" customHeight="1">
      <c r="A4154" s="17"/>
      <c r="B4154" s="5"/>
      <c r="C4154" s="5"/>
      <c r="M4154" s="5"/>
      <c r="W4154" s="5"/>
      <c r="Z4154" s="5"/>
      <c r="AF4154" s="5"/>
    </row>
    <row r="4155" ht="15.75" customHeight="1">
      <c r="A4155" s="17"/>
      <c r="B4155" s="5"/>
      <c r="C4155" s="5"/>
      <c r="D4155" s="5"/>
      <c r="F4155" s="5"/>
      <c r="Z4155" s="5"/>
    </row>
    <row r="4156" ht="15.75" customHeight="1">
      <c r="A4156" s="17"/>
      <c r="B4156" s="5"/>
      <c r="C4156" s="5"/>
      <c r="D4156" s="5"/>
      <c r="I4156" s="5"/>
      <c r="M4156" s="5"/>
      <c r="W4156" s="5"/>
      <c r="Z4156" s="5"/>
      <c r="AB4156" s="5"/>
      <c r="AC4156" s="5"/>
    </row>
    <row r="4157" ht="15.75" customHeight="1">
      <c r="A4157" s="17"/>
      <c r="B4157" s="5"/>
      <c r="C4157" s="5"/>
      <c r="M4157" s="5"/>
    </row>
    <row r="4158" ht="15.75" customHeight="1">
      <c r="A4158" s="17"/>
      <c r="B4158" s="5"/>
      <c r="C4158" s="5"/>
      <c r="D4158" s="5"/>
      <c r="O4158" s="5"/>
      <c r="Q4158" s="5"/>
      <c r="W4158" s="5"/>
    </row>
    <row r="4159" ht="15.75" customHeight="1">
      <c r="A4159" s="17"/>
      <c r="B4159" s="5"/>
      <c r="C4159" s="5"/>
      <c r="S4159" s="5"/>
      <c r="W4159" s="5"/>
    </row>
    <row r="4160" ht="15.75" customHeight="1">
      <c r="A4160" s="17"/>
      <c r="B4160" s="5"/>
      <c r="C4160" s="5"/>
      <c r="D4160" s="5"/>
      <c r="M4160" s="5"/>
      <c r="O4160" s="5"/>
      <c r="U4160" s="5"/>
      <c r="AC4160" s="5"/>
    </row>
    <row r="4161" ht="15.75" customHeight="1">
      <c r="A4161" s="17"/>
      <c r="B4161" s="5"/>
      <c r="C4161" s="5"/>
      <c r="F4161" s="5"/>
      <c r="Z4161" s="5"/>
      <c r="AC4161" s="5"/>
      <c r="AF4161" s="5"/>
    </row>
    <row r="4162" ht="15.75" customHeight="1">
      <c r="A4162" s="17"/>
      <c r="B4162" s="5"/>
      <c r="C4162" s="5"/>
      <c r="D4162" s="5"/>
      <c r="M4162" s="5"/>
      <c r="O4162" s="5"/>
      <c r="P4162" s="5"/>
      <c r="S4162" s="5"/>
      <c r="U4162" s="5"/>
      <c r="W4162" s="5"/>
      <c r="Y4162" s="5"/>
      <c r="Z4162" s="5"/>
      <c r="AC4162" s="5"/>
    </row>
    <row r="4163" ht="15.75" customHeight="1">
      <c r="A4163" s="17"/>
      <c r="B4163" s="5"/>
      <c r="C4163" s="5"/>
      <c r="D4163" s="5"/>
      <c r="I4163" s="5"/>
      <c r="M4163" s="5"/>
      <c r="O4163" s="5"/>
      <c r="W4163" s="5"/>
      <c r="Y4163" s="5"/>
      <c r="Z4163" s="5"/>
    </row>
    <row r="4164" ht="15.75" customHeight="1">
      <c r="A4164" s="17"/>
      <c r="B4164" s="5"/>
      <c r="C4164" s="5"/>
      <c r="D4164" s="5"/>
      <c r="M4164" s="5"/>
      <c r="O4164" s="5"/>
      <c r="P4164" s="5"/>
      <c r="Z4164" s="5"/>
    </row>
    <row r="4165" ht="15.75" customHeight="1">
      <c r="A4165" s="17"/>
      <c r="B4165" s="5"/>
      <c r="C4165" s="5"/>
      <c r="O4165" s="5"/>
      <c r="Q4165" s="5"/>
    </row>
    <row r="4166" ht="15.75" customHeight="1">
      <c r="A4166" s="17"/>
      <c r="B4166" s="5"/>
      <c r="C4166" s="5"/>
      <c r="M4166" s="5"/>
      <c r="O4166" s="5"/>
      <c r="W4166" s="5"/>
      <c r="AH4166" s="5"/>
    </row>
    <row r="4167" ht="15.75" customHeight="1">
      <c r="A4167" s="17"/>
      <c r="B4167" s="5"/>
      <c r="C4167" s="5"/>
      <c r="M4167" s="5"/>
      <c r="AB4167" s="5"/>
    </row>
    <row r="4168" ht="15.75" customHeight="1">
      <c r="A4168" s="17"/>
      <c r="B4168" s="5"/>
      <c r="C4168" s="5"/>
      <c r="D4168" s="5"/>
      <c r="F4168" s="5"/>
      <c r="G4168" s="5"/>
      <c r="M4168" s="5"/>
      <c r="O4168" s="5"/>
      <c r="Q4168" s="5"/>
      <c r="AC4168" s="5"/>
    </row>
    <row r="4169" ht="15.75" customHeight="1">
      <c r="A4169" s="17"/>
      <c r="B4169" s="5"/>
      <c r="C4169" s="5"/>
      <c r="Y4169" s="5"/>
    </row>
    <row r="4170" ht="15.75" customHeight="1">
      <c r="A4170" s="17"/>
      <c r="B4170" s="5"/>
      <c r="C4170" s="5"/>
      <c r="D4170" s="5"/>
      <c r="F4170" s="5"/>
      <c r="M4170" s="5"/>
      <c r="O4170" s="5"/>
      <c r="W4170" s="5"/>
    </row>
    <row r="4171" ht="15.75" customHeight="1">
      <c r="A4171" s="17"/>
      <c r="B4171" s="5"/>
      <c r="C4171" s="5"/>
    </row>
    <row r="4172" ht="15.75" customHeight="1">
      <c r="A4172" s="17"/>
      <c r="B4172" s="5"/>
      <c r="C4172" s="5"/>
      <c r="D4172" s="5"/>
    </row>
    <row r="4173" ht="15.75" customHeight="1">
      <c r="A4173" s="17"/>
      <c r="B4173" s="5"/>
      <c r="C4173" s="5"/>
      <c r="D4173" s="5"/>
      <c r="F4173" s="5"/>
      <c r="S4173" s="5"/>
      <c r="AB4173" s="5"/>
      <c r="AF4173" s="5"/>
      <c r="AH4173" s="5"/>
    </row>
    <row r="4174" ht="15.75" customHeight="1">
      <c r="A4174" s="17"/>
      <c r="B4174" s="5"/>
      <c r="C4174" s="5"/>
      <c r="D4174" s="5"/>
      <c r="F4174" s="5"/>
      <c r="I4174" s="5"/>
      <c r="M4174" s="5"/>
      <c r="O4174" s="5"/>
      <c r="T4174" s="5"/>
      <c r="U4174" s="5"/>
      <c r="W4174" s="5"/>
      <c r="Y4174" s="5"/>
      <c r="Z4174" s="5"/>
      <c r="AB4174" s="5"/>
      <c r="AC4174" s="5"/>
      <c r="AH4174" s="5"/>
    </row>
    <row r="4175" ht="15.75" customHeight="1">
      <c r="A4175" s="17"/>
      <c r="B4175" s="5"/>
      <c r="C4175" s="5"/>
      <c r="F4175" s="5"/>
      <c r="Q4175" s="5"/>
      <c r="Y4175" s="5"/>
      <c r="Z4175" s="5"/>
    </row>
    <row r="4176" ht="15.75" customHeight="1">
      <c r="A4176" s="17"/>
      <c r="B4176" s="5"/>
      <c r="C4176" s="5"/>
      <c r="O4176" s="5"/>
    </row>
    <row r="4177" ht="15.75" customHeight="1">
      <c r="A4177" s="17"/>
      <c r="B4177" s="5"/>
      <c r="C4177" s="5"/>
      <c r="D4177" s="5"/>
      <c r="F4177" s="5"/>
      <c r="M4177" s="5"/>
      <c r="O4177" s="5"/>
      <c r="Q4177" s="5"/>
      <c r="U4177" s="5"/>
      <c r="Y4177" s="5"/>
      <c r="Z4177" s="5"/>
      <c r="AB4177" s="5"/>
      <c r="AH4177" s="5"/>
    </row>
    <row r="4178" ht="15.75" customHeight="1">
      <c r="A4178" s="17"/>
      <c r="B4178" s="5"/>
      <c r="C4178" s="5"/>
      <c r="D4178" s="5"/>
      <c r="F4178" s="5"/>
      <c r="I4178" s="5"/>
      <c r="M4178" s="5"/>
      <c r="Q4178" s="5"/>
      <c r="U4178" s="5"/>
      <c r="Y4178" s="5"/>
      <c r="Z4178" s="5"/>
    </row>
    <row r="4179" ht="15.75" customHeight="1">
      <c r="A4179" s="17"/>
      <c r="B4179" s="5"/>
      <c r="C4179" s="5"/>
    </row>
    <row r="4180" ht="15.75" customHeight="1">
      <c r="A4180" s="17"/>
      <c r="B4180" s="5"/>
      <c r="C4180" s="5"/>
      <c r="D4180" s="5"/>
      <c r="K4180" s="5"/>
      <c r="M4180" s="5"/>
      <c r="Q4180" s="5"/>
      <c r="W4180" s="5"/>
      <c r="Y4180" s="5"/>
      <c r="Z4180" s="5"/>
      <c r="AB4180" s="5"/>
    </row>
    <row r="4181" ht="15.75" customHeight="1">
      <c r="A4181" s="17"/>
      <c r="B4181" s="5"/>
      <c r="C4181" s="5"/>
      <c r="D4181" s="5"/>
      <c r="M4181" s="5"/>
      <c r="O4181" s="5"/>
      <c r="P4181" s="5"/>
      <c r="S4181" s="5"/>
      <c r="W4181" s="5"/>
      <c r="AF4181" s="5"/>
      <c r="AI4181" s="5"/>
    </row>
    <row r="4182" ht="15.75" customHeight="1">
      <c r="A4182" s="17"/>
      <c r="B4182" s="5"/>
      <c r="C4182" s="5"/>
      <c r="I4182" s="5"/>
      <c r="M4182" s="5"/>
      <c r="O4182" s="5"/>
      <c r="U4182" s="5"/>
      <c r="Z4182" s="5"/>
      <c r="AB4182" s="5"/>
      <c r="AC4182" s="5"/>
    </row>
    <row r="4183" ht="15.75" customHeight="1">
      <c r="A4183" s="17"/>
      <c r="B4183" s="5"/>
      <c r="C4183" s="5"/>
      <c r="D4183" s="5"/>
      <c r="M4183" s="5"/>
      <c r="O4183" s="5"/>
      <c r="Z4183" s="5"/>
      <c r="AF4183" s="5"/>
    </row>
    <row r="4184" ht="15.75" customHeight="1">
      <c r="A4184" s="17"/>
      <c r="B4184" s="5"/>
      <c r="C4184" s="5"/>
      <c r="D4184" s="5"/>
      <c r="M4184" s="5"/>
      <c r="N4184" s="5"/>
      <c r="U4184" s="5"/>
      <c r="W4184" s="5"/>
      <c r="Y4184" s="5"/>
    </row>
    <row r="4185" ht="15.75" customHeight="1">
      <c r="A4185" s="17"/>
      <c r="B4185" s="5"/>
      <c r="C4185" s="5"/>
      <c r="D4185" s="5"/>
      <c r="F4185" s="5"/>
      <c r="G4185" s="5"/>
      <c r="M4185" s="5"/>
      <c r="N4185" s="5"/>
      <c r="O4185" s="5"/>
      <c r="U4185" s="5"/>
      <c r="Y4185" s="5"/>
      <c r="AB4185" s="5"/>
      <c r="AC4185" s="5"/>
      <c r="AF4185" s="5"/>
    </row>
    <row r="4186" ht="15.75" customHeight="1">
      <c r="A4186" s="17"/>
      <c r="B4186" s="5"/>
      <c r="C4186" s="5"/>
      <c r="D4186" s="5"/>
      <c r="F4186" s="5"/>
      <c r="G4186" s="5"/>
      <c r="M4186" s="5"/>
      <c r="Q4186" s="5"/>
      <c r="S4186" s="5"/>
      <c r="U4186" s="5"/>
      <c r="Y4186" s="5"/>
      <c r="Z4186" s="5"/>
      <c r="AC4186" s="5"/>
    </row>
    <row r="4187" ht="15.75" customHeight="1">
      <c r="A4187" s="17"/>
      <c r="B4187" s="5"/>
      <c r="C4187" s="5"/>
      <c r="D4187" s="5"/>
      <c r="F4187" s="5"/>
      <c r="G4187" s="5"/>
      <c r="M4187" s="5"/>
      <c r="P4187" s="5"/>
      <c r="S4187" s="5"/>
      <c r="Z4187" s="5"/>
      <c r="AC4187" s="5"/>
    </row>
    <row r="4188" ht="15.75" customHeight="1">
      <c r="A4188" s="17"/>
      <c r="B4188" s="5"/>
      <c r="C4188" s="5"/>
      <c r="D4188" s="5"/>
      <c r="M4188" s="5"/>
      <c r="N4188" s="5"/>
      <c r="O4188" s="5"/>
      <c r="S4188" s="5"/>
      <c r="T4188" s="5"/>
      <c r="U4188" s="5"/>
      <c r="W4188" s="5"/>
    </row>
    <row r="4189" ht="15.75" customHeight="1">
      <c r="A4189" s="17"/>
      <c r="B4189" s="5"/>
      <c r="C4189" s="5"/>
      <c r="D4189" s="5"/>
      <c r="M4189" s="5"/>
      <c r="T4189" s="5"/>
      <c r="W4189" s="5"/>
      <c r="Y4189" s="5"/>
      <c r="Z4189" s="5"/>
    </row>
    <row r="4190" ht="15.75" customHeight="1">
      <c r="A4190" s="17"/>
      <c r="B4190" s="5"/>
      <c r="C4190" s="5"/>
      <c r="D4190" s="5"/>
      <c r="F4190" s="5"/>
      <c r="M4190" s="5"/>
      <c r="U4190" s="5"/>
    </row>
    <row r="4191" ht="15.75" customHeight="1">
      <c r="A4191" s="17"/>
      <c r="B4191" s="5"/>
      <c r="C4191" s="5"/>
      <c r="D4191" s="5"/>
      <c r="F4191" s="5"/>
      <c r="I4191" s="5"/>
      <c r="M4191" s="5"/>
      <c r="O4191" s="5"/>
      <c r="Q4191" s="5"/>
      <c r="S4191" s="5"/>
      <c r="U4191" s="5"/>
      <c r="W4191" s="5"/>
      <c r="Y4191" s="5"/>
      <c r="Z4191" s="5"/>
      <c r="AC4191" s="5"/>
      <c r="AF4191" s="5"/>
      <c r="AH4191" s="5"/>
    </row>
    <row r="4192" ht="15.75" customHeight="1">
      <c r="A4192" s="17"/>
      <c r="B4192" s="5"/>
      <c r="C4192" s="5"/>
      <c r="D4192" s="5"/>
      <c r="I4192" s="5"/>
      <c r="M4192" s="5"/>
      <c r="O4192" s="5"/>
      <c r="W4192" s="5"/>
    </row>
    <row r="4193" ht="15.75" customHeight="1">
      <c r="A4193" s="17"/>
      <c r="B4193" s="5"/>
      <c r="C4193" s="5"/>
      <c r="S4193" s="5"/>
      <c r="T4193" s="5"/>
      <c r="Z4193" s="5"/>
      <c r="AF4193" s="5"/>
    </row>
    <row r="4194" ht="15.75" customHeight="1">
      <c r="A4194" s="17"/>
      <c r="B4194" s="5"/>
      <c r="C4194" s="5"/>
      <c r="M4194" s="5"/>
      <c r="O4194" s="5"/>
      <c r="Q4194" s="5"/>
      <c r="S4194" s="5"/>
    </row>
    <row r="4195" ht="15.75" customHeight="1">
      <c r="A4195" s="17"/>
      <c r="B4195" s="5"/>
      <c r="C4195" s="5"/>
      <c r="Y4195" s="5"/>
      <c r="Z4195" s="5"/>
    </row>
    <row r="4196" ht="15.75" customHeight="1">
      <c r="A4196" s="17"/>
      <c r="B4196" s="5"/>
      <c r="C4196" s="5"/>
      <c r="D4196" s="5"/>
      <c r="M4196" s="5"/>
      <c r="O4196" s="5"/>
      <c r="P4196" s="5"/>
      <c r="Z4196" s="5"/>
      <c r="AB4196" s="5"/>
    </row>
    <row r="4197" ht="15.75" customHeight="1">
      <c r="A4197" s="17"/>
      <c r="B4197" s="5"/>
      <c r="C4197" s="5"/>
      <c r="D4197" s="5"/>
      <c r="F4197" s="5"/>
      <c r="G4197" s="5"/>
      <c r="I4197" s="5"/>
      <c r="W4197" s="5"/>
      <c r="Z4197" s="5"/>
      <c r="AC4197" s="5"/>
    </row>
    <row r="4198" ht="15.75" customHeight="1">
      <c r="A4198" s="17"/>
      <c r="B4198" s="5"/>
      <c r="C4198" s="5"/>
      <c r="D4198" s="5"/>
      <c r="M4198" s="5"/>
      <c r="S4198" s="5"/>
      <c r="U4198" s="5"/>
      <c r="W4198" s="5"/>
      <c r="Z4198" s="5"/>
    </row>
    <row r="4199" ht="15.75" customHeight="1">
      <c r="A4199" s="17"/>
      <c r="B4199" s="5"/>
      <c r="C4199" s="5"/>
      <c r="D4199" s="5"/>
      <c r="M4199" s="5"/>
      <c r="W4199" s="5"/>
      <c r="Y4199" s="5"/>
      <c r="Z4199" s="5"/>
    </row>
    <row r="4200" ht="15.75" customHeight="1">
      <c r="A4200" s="17"/>
      <c r="B4200" s="5"/>
      <c r="C4200" s="5"/>
      <c r="D4200" s="5"/>
      <c r="F4200" s="5"/>
      <c r="N4200" s="5"/>
      <c r="P4200" s="5"/>
    </row>
    <row r="4201" ht="15.75" customHeight="1">
      <c r="A4201" s="17"/>
      <c r="B4201" s="5"/>
      <c r="C4201" s="5"/>
      <c r="M4201" s="5"/>
      <c r="O4201" s="5"/>
      <c r="Z4201" s="5"/>
    </row>
    <row r="4202" ht="15.75" customHeight="1">
      <c r="A4202" s="17"/>
      <c r="B4202" s="5"/>
      <c r="C4202" s="5"/>
      <c r="D4202" s="5"/>
      <c r="G4202" s="5"/>
      <c r="I4202" s="5"/>
      <c r="M4202" s="5"/>
      <c r="O4202" s="5"/>
      <c r="S4202" s="5"/>
      <c r="U4202" s="5"/>
      <c r="W4202" s="5"/>
      <c r="Z4202" s="5"/>
      <c r="AC4202" s="5"/>
      <c r="AF4202" s="5"/>
    </row>
    <row r="4203" ht="15.75" customHeight="1">
      <c r="A4203" s="17"/>
      <c r="B4203" s="5"/>
      <c r="C4203" s="5"/>
      <c r="D4203" s="5"/>
      <c r="F4203" s="5"/>
      <c r="M4203" s="5"/>
      <c r="O4203" s="5"/>
      <c r="W4203" s="5"/>
      <c r="Z4203" s="5"/>
    </row>
    <row r="4204" ht="15.75" customHeight="1">
      <c r="A4204" s="17"/>
      <c r="B4204" s="5"/>
      <c r="C4204" s="5"/>
      <c r="S4204" s="5"/>
      <c r="T4204" s="5"/>
    </row>
    <row r="4205" ht="15.75" customHeight="1">
      <c r="A4205" s="17"/>
      <c r="B4205" s="5"/>
      <c r="C4205" s="5"/>
      <c r="D4205" s="5"/>
      <c r="M4205" s="5"/>
      <c r="O4205" s="5"/>
      <c r="S4205" s="5"/>
      <c r="W4205" s="5"/>
      <c r="Z4205" s="5"/>
    </row>
    <row r="4206" ht="15.75" customHeight="1">
      <c r="A4206" s="17"/>
      <c r="B4206" s="5"/>
      <c r="C4206" s="5"/>
      <c r="F4206" s="5"/>
      <c r="I4206" s="5"/>
      <c r="M4206" s="5"/>
      <c r="O4206" s="5"/>
      <c r="T4206" s="5"/>
      <c r="W4206" s="5"/>
      <c r="Z4206" s="5"/>
      <c r="AF4206" s="5"/>
    </row>
    <row r="4207" ht="15.75" customHeight="1">
      <c r="A4207" s="17"/>
      <c r="B4207" s="5"/>
      <c r="C4207" s="5"/>
      <c r="D4207" s="5"/>
      <c r="M4207" s="5"/>
      <c r="O4207" s="5"/>
      <c r="W4207" s="5"/>
      <c r="AF4207" s="5"/>
    </row>
    <row r="4208" ht="15.75" customHeight="1">
      <c r="A4208" s="17"/>
      <c r="B4208" s="5"/>
      <c r="C4208" s="5"/>
      <c r="G4208" s="5"/>
      <c r="K4208" s="5"/>
      <c r="O4208" s="5"/>
      <c r="U4208" s="5"/>
      <c r="V4208" s="5"/>
      <c r="Z4208" s="5"/>
      <c r="AA4208" s="5"/>
      <c r="AD4208" s="5"/>
    </row>
    <row r="4209" ht="15.75" customHeight="1">
      <c r="A4209" s="17"/>
      <c r="B4209" s="5"/>
      <c r="C4209" s="5"/>
      <c r="D4209" s="5"/>
      <c r="I4209" s="5"/>
      <c r="M4209" s="5"/>
      <c r="N4209" s="5"/>
      <c r="P4209" s="5"/>
      <c r="Q4209" s="5"/>
      <c r="R4209" s="5"/>
      <c r="S4209" s="5"/>
      <c r="Y4209" s="5"/>
      <c r="AC4209" s="5"/>
      <c r="AH4209" s="5"/>
    </row>
    <row r="4210" ht="15.75" customHeight="1">
      <c r="A4210" s="17"/>
      <c r="B4210" s="5"/>
      <c r="C4210" s="5"/>
      <c r="F4210" s="5"/>
      <c r="G4210" s="5"/>
      <c r="H4210" s="5"/>
      <c r="N4210" s="5"/>
      <c r="T4210" s="5"/>
    </row>
    <row r="4211" ht="15.75" customHeight="1">
      <c r="A4211" s="17"/>
      <c r="B4211" s="5"/>
      <c r="C4211" s="5"/>
      <c r="D4211" s="5"/>
      <c r="K4211" s="5"/>
      <c r="M4211" s="5"/>
      <c r="O4211" s="5"/>
      <c r="Q4211" s="5"/>
      <c r="S4211" s="5"/>
      <c r="W4211" s="5"/>
      <c r="Y4211" s="5"/>
      <c r="Z4211" s="5"/>
      <c r="AC4211" s="5"/>
    </row>
    <row r="4212" ht="15.75" customHeight="1">
      <c r="A4212" s="17"/>
      <c r="B4212" s="5"/>
      <c r="C4212" s="5"/>
      <c r="D4212" s="5"/>
      <c r="F4212" s="5"/>
      <c r="G4212" s="5"/>
      <c r="S4212" s="5"/>
      <c r="W4212" s="5"/>
      <c r="Z4212" s="5"/>
      <c r="AC4212" s="5"/>
    </row>
    <row r="4213" ht="15.75" customHeight="1">
      <c r="A4213" s="17"/>
      <c r="B4213" s="5"/>
      <c r="C4213" s="5"/>
      <c r="M4213" s="5"/>
      <c r="O4213" s="5"/>
      <c r="Q4213" s="5"/>
      <c r="AH4213" s="5"/>
    </row>
    <row r="4214" ht="15.75" customHeight="1">
      <c r="A4214" s="17"/>
      <c r="B4214" s="5"/>
      <c r="C4214" s="5"/>
    </row>
    <row r="4215" ht="15.75" customHeight="1">
      <c r="A4215" s="17"/>
      <c r="B4215" s="5"/>
      <c r="C4215" s="5"/>
      <c r="D4215" s="5"/>
      <c r="M4215" s="5"/>
      <c r="O4215" s="5"/>
      <c r="S4215" s="5"/>
      <c r="T4215" s="5"/>
      <c r="U4215" s="5"/>
      <c r="Z4215" s="5"/>
      <c r="AB4215" s="5"/>
      <c r="AF4215" s="5"/>
    </row>
    <row r="4216" ht="15.75" customHeight="1">
      <c r="A4216" s="17"/>
      <c r="B4216" s="5"/>
      <c r="C4216" s="5"/>
      <c r="D4216" s="5"/>
      <c r="M4216" s="5"/>
      <c r="S4216" s="5"/>
      <c r="AC4216" s="5"/>
    </row>
    <row r="4217" ht="15.75" customHeight="1">
      <c r="A4217" s="17"/>
      <c r="B4217" s="5"/>
      <c r="C4217" s="5"/>
      <c r="F4217" s="5"/>
      <c r="N4217" s="5"/>
      <c r="O4217" s="5"/>
      <c r="Q4217" s="5"/>
      <c r="U4217" s="5"/>
      <c r="W4217" s="5"/>
      <c r="AB4217" s="5"/>
      <c r="AD4217" s="5"/>
      <c r="AF4217" s="5"/>
      <c r="AH4217" s="5"/>
    </row>
    <row r="4218" ht="15.75" customHeight="1">
      <c r="A4218" s="17"/>
      <c r="B4218" s="5"/>
      <c r="C4218" s="5"/>
      <c r="Q4218" s="5"/>
      <c r="S4218" s="5"/>
    </row>
    <row r="4219" ht="15.75" customHeight="1">
      <c r="A4219" s="17"/>
      <c r="B4219" s="5"/>
      <c r="C4219" s="5"/>
      <c r="D4219" s="5"/>
      <c r="F4219" s="5"/>
      <c r="I4219" s="5"/>
      <c r="M4219" s="5"/>
      <c r="O4219" s="5"/>
      <c r="T4219" s="5"/>
      <c r="U4219" s="5"/>
      <c r="Y4219" s="5"/>
      <c r="AC4219" s="5"/>
      <c r="AF4219" s="5"/>
      <c r="AH4219" s="5"/>
    </row>
    <row r="4220" ht="15.75" customHeight="1">
      <c r="A4220" s="17"/>
      <c r="B4220" s="5"/>
      <c r="C4220" s="5"/>
      <c r="D4220" s="5"/>
      <c r="F4220" s="5"/>
      <c r="G4220" s="5"/>
      <c r="M4220" s="5"/>
      <c r="O4220" s="5"/>
      <c r="P4220" s="5"/>
      <c r="R4220" s="5"/>
      <c r="U4220" s="5"/>
      <c r="AC4220" s="5"/>
      <c r="AD4220" s="5"/>
      <c r="AE4220" s="5"/>
    </row>
    <row r="4221" ht="15.75" customHeight="1">
      <c r="A4221" s="17"/>
      <c r="B4221" s="5"/>
      <c r="C4221" s="5"/>
      <c r="K4221" s="5"/>
      <c r="Q4221" s="5"/>
      <c r="S4221" s="5"/>
      <c r="T4221" s="5"/>
      <c r="W4221" s="5"/>
      <c r="AA4221" s="5"/>
      <c r="AB4221" s="5"/>
    </row>
    <row r="4222" ht="15.75" customHeight="1">
      <c r="A4222" s="17"/>
      <c r="B4222" s="5"/>
      <c r="C4222" s="5"/>
      <c r="D4222" s="5"/>
      <c r="F4222" s="5"/>
      <c r="M4222" s="5"/>
      <c r="S4222" s="5"/>
      <c r="Z4222" s="5"/>
      <c r="AB4222" s="5"/>
      <c r="AC4222" s="5"/>
    </row>
    <row r="4223" ht="15.75" customHeight="1">
      <c r="A4223" s="17"/>
      <c r="B4223" s="5"/>
      <c r="C4223" s="5"/>
      <c r="I4223" s="5"/>
      <c r="U4223" s="5"/>
      <c r="W4223" s="5"/>
      <c r="Y4223" s="5"/>
    </row>
    <row r="4224" ht="15.75" customHeight="1">
      <c r="A4224" s="17"/>
      <c r="B4224" s="5"/>
      <c r="C4224" s="5"/>
      <c r="E4224" s="5"/>
      <c r="M4224" s="5"/>
      <c r="N4224" s="5"/>
      <c r="O4224" s="5"/>
      <c r="P4224" s="5"/>
      <c r="Q4224" s="5"/>
      <c r="S4224" s="5"/>
    </row>
    <row r="4225" ht="15.75" customHeight="1">
      <c r="A4225" s="17"/>
      <c r="B4225" s="5"/>
      <c r="C4225" s="5"/>
      <c r="D4225" s="5"/>
    </row>
    <row r="4226" ht="15.75" customHeight="1">
      <c r="A4226" s="17"/>
      <c r="B4226" s="5"/>
      <c r="C4226" s="5"/>
      <c r="G4226" s="5"/>
      <c r="Z4226" s="5"/>
    </row>
    <row r="4227" ht="15.75" customHeight="1">
      <c r="A4227" s="17"/>
      <c r="B4227" s="5"/>
      <c r="C4227" s="5"/>
      <c r="D4227" s="5"/>
      <c r="E4227" s="5"/>
      <c r="F4227" s="5"/>
      <c r="I4227" s="5"/>
      <c r="M4227" s="5"/>
      <c r="N4227" s="5"/>
      <c r="O4227" s="5"/>
      <c r="P4227" s="5"/>
      <c r="Q4227" s="5"/>
      <c r="S4227" s="5"/>
      <c r="U4227" s="5"/>
      <c r="V4227" s="5"/>
      <c r="W4227" s="5"/>
      <c r="AF4227" s="5"/>
      <c r="AH4227" s="5"/>
    </row>
    <row r="4228" ht="15.75" customHeight="1">
      <c r="A4228" s="17"/>
      <c r="B4228" s="5"/>
      <c r="C4228" s="5"/>
      <c r="D4228" s="5"/>
      <c r="F4228" s="5"/>
      <c r="M4228" s="5"/>
      <c r="N4228" s="5"/>
      <c r="O4228" s="5"/>
      <c r="S4228" s="5"/>
      <c r="U4228" s="5"/>
      <c r="Z4228" s="5"/>
      <c r="AH4228" s="5"/>
      <c r="AI4228" s="5"/>
    </row>
    <row r="4229" ht="15.75" customHeight="1">
      <c r="A4229" s="17"/>
      <c r="B4229" s="5"/>
      <c r="C4229" s="5"/>
      <c r="E4229" s="5"/>
      <c r="F4229" s="5"/>
      <c r="I4229" s="5"/>
      <c r="N4229" s="5"/>
      <c r="O4229" s="5"/>
      <c r="P4229" s="5"/>
      <c r="Q4229" s="5"/>
      <c r="S4229" s="5"/>
      <c r="U4229" s="5"/>
      <c r="W4229" s="5"/>
      <c r="Y4229" s="5"/>
      <c r="Z4229" s="5"/>
      <c r="AA4229" s="5"/>
      <c r="AB4229" s="5"/>
      <c r="AC4229" s="5"/>
    </row>
    <row r="4230" ht="15.75" customHeight="1">
      <c r="A4230" s="17"/>
      <c r="B4230" s="5"/>
      <c r="C4230" s="5"/>
      <c r="I4230" s="5"/>
      <c r="M4230" s="5"/>
      <c r="O4230" s="5"/>
      <c r="T4230" s="5"/>
      <c r="U4230" s="5"/>
      <c r="W4230" s="5"/>
      <c r="Y4230" s="5"/>
      <c r="Z4230" s="5"/>
      <c r="AD4230" s="5"/>
    </row>
    <row r="4231" ht="15.75" customHeight="1">
      <c r="A4231" s="17"/>
      <c r="B4231" s="5"/>
      <c r="C4231" s="5"/>
      <c r="D4231" s="5"/>
      <c r="E4231" s="5"/>
      <c r="F4231" s="5"/>
      <c r="I4231" s="5"/>
      <c r="M4231" s="5"/>
      <c r="O4231" s="5"/>
      <c r="T4231" s="5"/>
      <c r="U4231" s="5"/>
      <c r="Z4231" s="5"/>
      <c r="AA4231" s="5"/>
      <c r="AF4231" s="5"/>
      <c r="AH4231" s="5"/>
    </row>
    <row r="4232" ht="15.75" customHeight="1">
      <c r="A4232" s="17"/>
      <c r="B4232" s="5"/>
      <c r="C4232" s="5"/>
      <c r="D4232" s="5"/>
      <c r="E4232" s="5"/>
      <c r="F4232" s="5"/>
      <c r="M4232" s="5"/>
      <c r="N4232" s="5"/>
      <c r="P4232" s="5"/>
      <c r="Q4232" s="5"/>
      <c r="S4232" s="5"/>
      <c r="Z4232" s="5"/>
      <c r="AA4232" s="5"/>
      <c r="AB4232" s="5"/>
      <c r="AC4232" s="5"/>
    </row>
    <row r="4233" ht="15.75" customHeight="1">
      <c r="A4233" s="17"/>
      <c r="B4233" s="5"/>
      <c r="C4233" s="5"/>
      <c r="M4233" s="5"/>
      <c r="Q4233" s="5"/>
      <c r="Z4233" s="5"/>
      <c r="AB4233" s="5"/>
    </row>
    <row r="4234" ht="15.75" customHeight="1">
      <c r="A4234" s="17"/>
      <c r="B4234" s="5"/>
      <c r="C4234" s="5"/>
      <c r="D4234" s="5"/>
      <c r="O4234" s="5"/>
      <c r="S4234" s="5"/>
      <c r="W4234" s="5"/>
    </row>
    <row r="4235" ht="15.75" customHeight="1">
      <c r="A4235" s="17"/>
      <c r="B4235" s="5"/>
      <c r="C4235" s="5"/>
      <c r="F4235" s="5"/>
      <c r="M4235" s="5"/>
      <c r="S4235" s="5"/>
    </row>
    <row r="4236" ht="15.75" customHeight="1">
      <c r="A4236" s="17"/>
      <c r="B4236" s="5"/>
      <c r="C4236" s="5"/>
    </row>
    <row r="4237" ht="15.75" customHeight="1">
      <c r="A4237" s="17"/>
      <c r="B4237" s="5"/>
      <c r="C4237" s="5"/>
      <c r="M4237" s="5"/>
    </row>
    <row r="4238" ht="15.75" customHeight="1">
      <c r="A4238" s="17"/>
      <c r="B4238" s="5"/>
      <c r="C4238" s="5"/>
      <c r="F4238" s="5"/>
      <c r="H4238" s="5"/>
      <c r="I4238" s="5"/>
      <c r="M4238" s="5"/>
      <c r="Q4238" s="5"/>
      <c r="S4238" s="5"/>
      <c r="U4238" s="5"/>
      <c r="W4238" s="5"/>
      <c r="Y4238" s="5"/>
      <c r="AA4238" s="5"/>
      <c r="AB4238" s="5"/>
      <c r="AC4238" s="5"/>
      <c r="AF4238" s="5"/>
    </row>
    <row r="4239" ht="15.75" customHeight="1">
      <c r="A4239" s="17"/>
      <c r="B4239" s="5"/>
      <c r="C4239" s="5"/>
      <c r="E4239" s="5"/>
      <c r="F4239" s="5"/>
      <c r="M4239" s="5"/>
      <c r="O4239" s="5"/>
      <c r="P4239" s="5"/>
      <c r="Q4239" s="5"/>
      <c r="S4239" s="5"/>
      <c r="T4239" s="5"/>
      <c r="V4239" s="5"/>
      <c r="W4239" s="5"/>
      <c r="Z4239" s="5"/>
      <c r="AA4239" s="5"/>
      <c r="AF4239" s="5"/>
    </row>
    <row r="4240" ht="15.75" customHeight="1">
      <c r="A4240" s="17"/>
      <c r="B4240" s="5"/>
      <c r="C4240" s="5"/>
      <c r="I4240" s="5"/>
      <c r="W4240" s="5"/>
      <c r="Z4240" s="5"/>
      <c r="AF4240" s="5"/>
    </row>
    <row r="4241" ht="15.75" customHeight="1">
      <c r="A4241" s="17"/>
      <c r="B4241" s="5"/>
      <c r="C4241" s="5"/>
      <c r="D4241" s="5"/>
      <c r="F4241" s="5"/>
      <c r="I4241" s="5"/>
      <c r="M4241" s="5"/>
      <c r="O4241" s="5"/>
      <c r="T4241" s="5"/>
      <c r="U4241" s="5"/>
      <c r="W4241" s="5"/>
    </row>
    <row r="4242" ht="15.75" customHeight="1">
      <c r="A4242" s="17"/>
      <c r="B4242" s="5"/>
      <c r="C4242" s="5"/>
      <c r="D4242" s="5"/>
      <c r="F4242" s="5"/>
      <c r="M4242" s="5"/>
      <c r="O4242" s="5"/>
      <c r="Q4242" s="5"/>
      <c r="W4242" s="5"/>
      <c r="Z4242" s="5"/>
    </row>
    <row r="4243" ht="15.75" customHeight="1">
      <c r="A4243" s="17"/>
      <c r="B4243" s="5"/>
      <c r="C4243" s="5"/>
      <c r="M4243" s="5"/>
      <c r="P4243" s="5"/>
      <c r="W4243" s="5"/>
      <c r="AC4243" s="5"/>
      <c r="AH4243" s="5"/>
    </row>
    <row r="4244" ht="15.75" customHeight="1">
      <c r="A4244" s="17"/>
      <c r="B4244" s="5"/>
      <c r="C4244" s="5"/>
      <c r="D4244" s="5"/>
      <c r="G4244" s="5"/>
      <c r="M4244" s="5"/>
      <c r="O4244" s="5"/>
      <c r="P4244" s="5"/>
      <c r="S4244" s="5"/>
      <c r="V4244" s="5"/>
      <c r="W4244" s="5"/>
      <c r="Z4244" s="5"/>
    </row>
    <row r="4245" ht="15.75" customHeight="1">
      <c r="A4245" s="17"/>
      <c r="B4245" s="5"/>
      <c r="C4245" s="5"/>
      <c r="D4245" s="5"/>
      <c r="E4245" s="5"/>
      <c r="N4245" s="5"/>
      <c r="P4245" s="5"/>
      <c r="Q4245" s="5"/>
      <c r="S4245" s="5"/>
      <c r="U4245" s="5"/>
      <c r="AH4245" s="5"/>
    </row>
    <row r="4246" ht="15.75" customHeight="1">
      <c r="A4246" s="17"/>
      <c r="B4246" s="5"/>
      <c r="C4246" s="5"/>
      <c r="M4246" s="5"/>
    </row>
    <row r="4247" ht="15.75" customHeight="1">
      <c r="A4247" s="17"/>
      <c r="B4247" s="5"/>
      <c r="C4247" s="5"/>
      <c r="D4247" s="5"/>
      <c r="E4247" s="5"/>
      <c r="F4247" s="5"/>
      <c r="M4247" s="5"/>
      <c r="O4247" s="5"/>
      <c r="Q4247" s="5"/>
      <c r="W4247" s="5"/>
      <c r="Z4247" s="5"/>
    </row>
    <row r="4248" ht="15.75" customHeight="1">
      <c r="A4248" s="17"/>
      <c r="B4248" s="5"/>
      <c r="C4248" s="5"/>
      <c r="D4248" s="5"/>
      <c r="F4248" s="5"/>
      <c r="M4248" s="5"/>
      <c r="N4248" s="5"/>
      <c r="O4248" s="5"/>
      <c r="P4248" s="5"/>
      <c r="Q4248" s="5"/>
      <c r="R4248" s="5"/>
      <c r="S4248" s="5"/>
      <c r="W4248" s="5"/>
      <c r="AF4248" s="5"/>
    </row>
    <row r="4249" ht="15.75" customHeight="1">
      <c r="A4249" s="17"/>
      <c r="B4249" s="5"/>
      <c r="C4249" s="5"/>
      <c r="D4249" s="5"/>
      <c r="F4249" s="5"/>
      <c r="I4249" s="5"/>
      <c r="M4249" s="5"/>
      <c r="N4249" s="5"/>
      <c r="O4249" s="5"/>
      <c r="Y4249" s="5"/>
      <c r="Z4249" s="5"/>
    </row>
    <row r="4250" ht="15.75" customHeight="1">
      <c r="A4250" s="17"/>
      <c r="B4250" s="5"/>
      <c r="C4250" s="5"/>
      <c r="D4250" s="5"/>
      <c r="E4250" s="5"/>
      <c r="F4250" s="5"/>
      <c r="M4250" s="5"/>
      <c r="N4250" s="5"/>
      <c r="O4250" s="5"/>
      <c r="S4250" s="5"/>
      <c r="T4250" s="5"/>
      <c r="V4250" s="5"/>
      <c r="W4250" s="5"/>
    </row>
    <row r="4251" ht="15.75" customHeight="1">
      <c r="A4251" s="17"/>
      <c r="B4251" s="5"/>
      <c r="C4251" s="5"/>
      <c r="M4251" s="5"/>
      <c r="O4251" s="5"/>
      <c r="Q4251" s="5"/>
      <c r="T4251" s="5"/>
      <c r="U4251" s="5"/>
      <c r="Y4251" s="5"/>
    </row>
    <row r="4252" ht="15.75" customHeight="1">
      <c r="A4252" s="17"/>
      <c r="B4252" s="5"/>
      <c r="C4252" s="5"/>
      <c r="D4252" s="5"/>
      <c r="F4252" s="5"/>
      <c r="I4252" s="5"/>
      <c r="M4252" s="5"/>
      <c r="O4252" s="5"/>
      <c r="S4252" s="5"/>
      <c r="W4252" s="5"/>
      <c r="Y4252" s="5"/>
      <c r="Z4252" s="5"/>
      <c r="AC4252" s="5"/>
      <c r="AF4252" s="5"/>
    </row>
    <row r="4253" ht="15.75" customHeight="1">
      <c r="A4253" s="17"/>
      <c r="B4253" s="5"/>
      <c r="C4253" s="5"/>
      <c r="D4253" s="5"/>
      <c r="F4253" s="5"/>
      <c r="O4253" s="5"/>
      <c r="P4253" s="5"/>
    </row>
    <row r="4254" ht="15.75" customHeight="1">
      <c r="A4254" s="17"/>
      <c r="B4254" s="5"/>
      <c r="C4254" s="5"/>
      <c r="T4254" s="5"/>
      <c r="Y4254" s="5"/>
      <c r="Z4254" s="5"/>
    </row>
    <row r="4255" ht="15.75" customHeight="1">
      <c r="A4255" s="17"/>
      <c r="B4255" s="5"/>
      <c r="C4255" s="5"/>
      <c r="F4255" s="5"/>
      <c r="M4255" s="5"/>
      <c r="O4255" s="5"/>
      <c r="Q4255" s="5"/>
      <c r="W4255" s="5"/>
      <c r="Z4255" s="5"/>
    </row>
    <row r="4256" ht="15.75" customHeight="1">
      <c r="A4256" s="17"/>
      <c r="B4256" s="5"/>
      <c r="C4256" s="5"/>
      <c r="D4256" s="5"/>
      <c r="F4256" s="5"/>
      <c r="O4256" s="5"/>
      <c r="T4256" s="5"/>
      <c r="Y4256" s="5"/>
      <c r="Z4256" s="5"/>
    </row>
    <row r="4257" ht="15.75" customHeight="1">
      <c r="A4257" s="17"/>
      <c r="B4257" s="5"/>
      <c r="C4257" s="5"/>
      <c r="M4257" s="5"/>
      <c r="Q4257" s="5"/>
      <c r="S4257" s="5"/>
      <c r="V4257" s="5"/>
      <c r="Z4257" s="5"/>
    </row>
    <row r="4258" ht="15.75" customHeight="1">
      <c r="A4258" s="17"/>
      <c r="B4258" s="5"/>
      <c r="C4258" s="5"/>
      <c r="D4258" s="5"/>
      <c r="E4258" s="5"/>
      <c r="G4258" s="5"/>
      <c r="M4258" s="5"/>
      <c r="O4258" s="5"/>
      <c r="Q4258" s="5"/>
      <c r="S4258" s="5"/>
      <c r="Z4258" s="5"/>
      <c r="AC4258" s="5"/>
    </row>
    <row r="4259" ht="15.75" customHeight="1">
      <c r="A4259" s="17"/>
      <c r="B4259" s="5"/>
      <c r="C4259" s="5"/>
      <c r="D4259" s="5"/>
      <c r="F4259" s="5"/>
      <c r="M4259" s="5"/>
      <c r="N4259" s="5"/>
      <c r="O4259" s="5"/>
      <c r="P4259" s="5"/>
      <c r="S4259" s="5"/>
      <c r="Z4259" s="5"/>
      <c r="AF4259" s="5"/>
    </row>
    <row r="4260" ht="15.75" customHeight="1">
      <c r="A4260" s="17"/>
      <c r="B4260" s="5"/>
      <c r="C4260" s="5"/>
      <c r="O4260" s="5"/>
      <c r="P4260" s="5"/>
      <c r="Q4260" s="5"/>
      <c r="AA4260" s="5"/>
    </row>
    <row r="4261" ht="15.75" customHeight="1">
      <c r="A4261" s="17"/>
      <c r="B4261" s="5"/>
      <c r="C4261" s="5"/>
      <c r="D4261" s="5"/>
      <c r="F4261" s="5"/>
      <c r="M4261" s="5"/>
      <c r="N4261" s="5"/>
      <c r="S4261" s="5"/>
      <c r="U4261" s="5"/>
    </row>
    <row r="4262" ht="15.75" customHeight="1">
      <c r="A4262" s="17"/>
      <c r="B4262" s="5"/>
      <c r="C4262" s="5"/>
      <c r="F4262" s="5"/>
      <c r="O4262" s="5"/>
    </row>
    <row r="4263" ht="15.75" customHeight="1">
      <c r="A4263" s="17"/>
      <c r="B4263" s="5"/>
      <c r="C4263" s="5"/>
      <c r="G4263" s="5"/>
      <c r="H4263" s="5"/>
      <c r="I4263" s="5"/>
      <c r="M4263" s="5"/>
      <c r="Y4263" s="5"/>
    </row>
    <row r="4264" ht="15.75" customHeight="1">
      <c r="A4264" s="17"/>
      <c r="B4264" s="5"/>
      <c r="C4264" s="5"/>
      <c r="G4264" s="5"/>
      <c r="N4264" s="5"/>
      <c r="U4264" s="5"/>
      <c r="AH4264" s="5"/>
    </row>
    <row r="4265" ht="15.75" customHeight="1">
      <c r="A4265" s="17"/>
      <c r="B4265" s="5"/>
      <c r="C4265" s="5"/>
      <c r="D4265" s="5"/>
      <c r="M4265" s="5"/>
      <c r="O4265" s="5"/>
      <c r="P4265" s="5"/>
      <c r="Q4265" s="5"/>
      <c r="S4265" s="5"/>
      <c r="Z4265" s="5"/>
    </row>
    <row r="4266" ht="15.75" customHeight="1">
      <c r="A4266" s="17"/>
      <c r="B4266" s="5"/>
      <c r="C4266" s="5"/>
      <c r="E4266" s="5"/>
      <c r="M4266" s="5"/>
      <c r="P4266" s="5"/>
      <c r="T4266" s="5"/>
      <c r="V4266" s="5"/>
    </row>
    <row r="4267" ht="15.75" customHeight="1">
      <c r="A4267" s="17"/>
      <c r="B4267" s="5"/>
      <c r="C4267" s="5"/>
      <c r="D4267" s="5"/>
      <c r="F4267" s="5"/>
      <c r="G4267" s="5"/>
      <c r="Z4267" s="5"/>
      <c r="AC4267" s="5"/>
      <c r="AF4267" s="5"/>
    </row>
    <row r="4268" ht="15.75" customHeight="1">
      <c r="A4268" s="17"/>
      <c r="B4268" s="5"/>
      <c r="C4268" s="5"/>
      <c r="T4268" s="5"/>
      <c r="AI4268" s="5"/>
    </row>
    <row r="4269" ht="15.75" customHeight="1">
      <c r="A4269" s="17"/>
      <c r="B4269" s="5"/>
      <c r="C4269" s="5"/>
      <c r="D4269" s="5"/>
      <c r="F4269" s="5"/>
      <c r="I4269" s="5"/>
      <c r="M4269" s="5"/>
      <c r="S4269" s="5"/>
      <c r="Z4269" s="5"/>
      <c r="AB4269" s="5"/>
    </row>
    <row r="4270" ht="15.75" customHeight="1">
      <c r="A4270" s="17"/>
      <c r="B4270" s="5"/>
      <c r="C4270" s="5"/>
      <c r="G4270" s="5"/>
      <c r="M4270" s="5"/>
      <c r="P4270" s="5"/>
    </row>
    <row r="4271" ht="15.75" customHeight="1">
      <c r="A4271" s="17"/>
      <c r="B4271" s="5"/>
      <c r="C4271" s="5"/>
      <c r="O4271" s="5"/>
      <c r="S4271" s="5"/>
      <c r="V4271" s="5"/>
      <c r="W4271" s="5"/>
      <c r="Y4271" s="5"/>
      <c r="AH4271" s="5"/>
    </row>
    <row r="4272" ht="15.75" customHeight="1">
      <c r="A4272" s="17"/>
      <c r="B4272" s="5"/>
      <c r="C4272" s="5"/>
      <c r="R4272" s="5"/>
      <c r="T4272" s="5"/>
      <c r="Z4272" s="5"/>
      <c r="AH4272" s="5"/>
      <c r="AI4272" s="5"/>
    </row>
    <row r="4273" ht="15.75" customHeight="1">
      <c r="A4273" s="17"/>
      <c r="B4273" s="5"/>
      <c r="C4273" s="5"/>
      <c r="D4273" s="5"/>
      <c r="E4273" s="5"/>
      <c r="F4273" s="5"/>
      <c r="I4273" s="5"/>
      <c r="M4273" s="5"/>
      <c r="N4273" s="5"/>
      <c r="P4273" s="5"/>
    </row>
    <row r="4274" ht="15.75" customHeight="1">
      <c r="A4274" s="17"/>
      <c r="B4274" s="5"/>
      <c r="C4274" s="5"/>
      <c r="Y4274" s="5"/>
    </row>
    <row r="4275" ht="15.75" customHeight="1">
      <c r="A4275" s="17"/>
      <c r="B4275" s="5"/>
      <c r="C4275" s="5"/>
      <c r="D4275" s="5"/>
      <c r="M4275" s="5"/>
      <c r="Q4275" s="5"/>
      <c r="S4275" s="5"/>
      <c r="T4275" s="5"/>
      <c r="U4275" s="5"/>
      <c r="AH4275" s="5"/>
    </row>
    <row r="4276" ht="15.75" customHeight="1">
      <c r="A4276" s="17"/>
      <c r="B4276" s="5"/>
      <c r="C4276" s="5"/>
      <c r="F4276" s="5"/>
      <c r="Q4276" s="5"/>
      <c r="W4276" s="5"/>
    </row>
    <row r="4277" ht="15.75" customHeight="1">
      <c r="A4277" s="17"/>
      <c r="B4277" s="5"/>
      <c r="C4277" s="5"/>
      <c r="D4277" s="5"/>
      <c r="E4277" s="5"/>
      <c r="M4277" s="5"/>
      <c r="N4277" s="5"/>
      <c r="P4277" s="5"/>
      <c r="S4277" s="5"/>
      <c r="Z4277" s="5"/>
      <c r="AA4277" s="5"/>
      <c r="AF4277" s="5"/>
      <c r="AH4277" s="5"/>
    </row>
    <row r="4278" ht="15.75" customHeight="1">
      <c r="A4278" s="17"/>
      <c r="B4278" s="5"/>
      <c r="C4278" s="5"/>
      <c r="M4278" s="5"/>
      <c r="N4278" s="5"/>
      <c r="P4278" s="5"/>
    </row>
    <row r="4279" ht="15.75" customHeight="1">
      <c r="A4279" s="17"/>
      <c r="B4279" s="5"/>
      <c r="C4279" s="5"/>
      <c r="F4279" s="5"/>
      <c r="M4279" s="5"/>
      <c r="O4279" s="5"/>
      <c r="Z4279" s="5"/>
    </row>
    <row r="4280" ht="15.75" customHeight="1">
      <c r="A4280" s="17"/>
      <c r="B4280" s="5"/>
      <c r="C4280" s="5"/>
      <c r="D4280" s="5"/>
      <c r="E4280" s="5"/>
      <c r="Q4280" s="5"/>
      <c r="W4280" s="5"/>
    </row>
    <row r="4281" ht="15.75" customHeight="1">
      <c r="A4281" s="17"/>
      <c r="B4281" s="5"/>
      <c r="C4281" s="5"/>
      <c r="D4281" s="5"/>
      <c r="E4281" s="5"/>
      <c r="M4281" s="5"/>
    </row>
    <row r="4282" ht="15.75" customHeight="1">
      <c r="A4282" s="17"/>
      <c r="B4282" s="5"/>
      <c r="C4282" s="5"/>
      <c r="M4282" s="5"/>
      <c r="W4282" s="5"/>
      <c r="Z4282" s="5"/>
    </row>
    <row r="4283" ht="15.75" customHeight="1">
      <c r="A4283" s="17"/>
      <c r="B4283" s="5"/>
      <c r="C4283" s="5"/>
      <c r="D4283" s="5"/>
      <c r="F4283" s="5"/>
      <c r="G4283" s="5"/>
      <c r="M4283" s="5"/>
      <c r="O4283" s="5"/>
      <c r="P4283" s="5"/>
      <c r="Q4283" s="5"/>
      <c r="R4283" s="5"/>
      <c r="S4283" s="5"/>
      <c r="U4283" s="5"/>
      <c r="V4283" s="5"/>
      <c r="Y4283" s="5"/>
      <c r="Z4283" s="5"/>
      <c r="AC4283" s="5"/>
      <c r="AF4283" s="5"/>
    </row>
    <row r="4284" ht="15.75" customHeight="1">
      <c r="A4284" s="17"/>
      <c r="B4284" s="5"/>
      <c r="C4284" s="5"/>
      <c r="D4284" s="5"/>
      <c r="E4284" s="5"/>
      <c r="M4284" s="5"/>
      <c r="O4284" s="5"/>
      <c r="P4284" s="5"/>
      <c r="R4284" s="5"/>
      <c r="T4284" s="5"/>
    </row>
    <row r="4285" ht="15.75" customHeight="1">
      <c r="A4285" s="17"/>
      <c r="B4285" s="5"/>
      <c r="C4285" s="5"/>
      <c r="D4285" s="5"/>
      <c r="F4285" s="5"/>
      <c r="G4285" s="5"/>
      <c r="M4285" s="5"/>
      <c r="O4285" s="5"/>
      <c r="P4285" s="5"/>
      <c r="Q4285" s="5"/>
      <c r="S4285" s="5"/>
      <c r="W4285" s="5"/>
      <c r="Z4285" s="5"/>
    </row>
    <row r="4286" ht="15.75" customHeight="1">
      <c r="A4286" s="17"/>
      <c r="B4286" s="5"/>
      <c r="C4286" s="5"/>
      <c r="D4286" s="5"/>
      <c r="E4286" s="5"/>
      <c r="F4286" s="5"/>
      <c r="M4286" s="5"/>
      <c r="N4286" s="5"/>
      <c r="Q4286" s="5"/>
      <c r="S4286" s="5"/>
      <c r="T4286" s="5"/>
      <c r="U4286" s="5"/>
      <c r="V4286" s="5"/>
      <c r="W4286" s="5"/>
      <c r="Z4286" s="5"/>
      <c r="AA4286" s="5"/>
      <c r="AC4286" s="5"/>
    </row>
    <row r="4287" ht="15.75" customHeight="1">
      <c r="A4287" s="17"/>
      <c r="B4287" s="5"/>
      <c r="C4287" s="5"/>
      <c r="O4287" s="5"/>
      <c r="S4287" s="5"/>
    </row>
    <row r="4288" ht="15.75" customHeight="1">
      <c r="A4288" s="17"/>
      <c r="B4288" s="5"/>
      <c r="C4288" s="5"/>
      <c r="G4288" s="5"/>
      <c r="M4288" s="5"/>
      <c r="O4288" s="5"/>
      <c r="T4288" s="5"/>
      <c r="Z4288" s="5"/>
    </row>
    <row r="4289" ht="15.75" customHeight="1">
      <c r="A4289" s="17"/>
      <c r="B4289" s="5"/>
      <c r="C4289" s="5"/>
      <c r="D4289" s="5"/>
      <c r="E4289" s="5"/>
      <c r="F4289" s="5"/>
      <c r="G4289" s="5"/>
      <c r="O4289" s="5"/>
      <c r="P4289" s="5"/>
      <c r="R4289" s="5"/>
      <c r="T4289" s="5"/>
      <c r="Y4289" s="5"/>
      <c r="Z4289" s="5"/>
      <c r="AC4289" s="5"/>
    </row>
    <row r="4290" ht="15.75" customHeight="1">
      <c r="A4290" s="17"/>
      <c r="B4290" s="5"/>
      <c r="C4290" s="5"/>
      <c r="F4290" s="5"/>
      <c r="M4290" s="5"/>
      <c r="N4290" s="5"/>
      <c r="S4290" s="5"/>
      <c r="T4290" s="5"/>
      <c r="Y4290" s="5"/>
      <c r="Z4290" s="5"/>
    </row>
    <row r="4291" ht="15.75" customHeight="1">
      <c r="A4291" s="17"/>
      <c r="B4291" s="5"/>
      <c r="C4291" s="5"/>
      <c r="D4291" s="5"/>
      <c r="M4291" s="5"/>
      <c r="O4291" s="5"/>
      <c r="W4291" s="5"/>
      <c r="Y4291" s="5"/>
    </row>
    <row r="4292" ht="15.75" customHeight="1">
      <c r="A4292" s="17"/>
      <c r="B4292" s="5"/>
      <c r="C4292" s="5"/>
      <c r="D4292" s="5"/>
      <c r="F4292" s="5"/>
      <c r="M4292" s="5"/>
      <c r="O4292" s="5"/>
      <c r="P4292" s="5"/>
      <c r="T4292" s="5"/>
      <c r="V4292" s="5"/>
      <c r="W4292" s="5"/>
      <c r="Z4292" s="5"/>
    </row>
    <row r="4293" ht="15.75" customHeight="1">
      <c r="A4293" s="17"/>
      <c r="B4293" s="5"/>
      <c r="C4293" s="5"/>
      <c r="P4293" s="5"/>
      <c r="T4293" s="5"/>
      <c r="U4293" s="5"/>
      <c r="Z4293" s="5"/>
      <c r="AF4293" s="5"/>
    </row>
    <row r="4294" ht="15.75" customHeight="1">
      <c r="A4294" s="17"/>
      <c r="B4294" s="5"/>
      <c r="C4294" s="5"/>
      <c r="M4294" s="5"/>
      <c r="O4294" s="5"/>
      <c r="S4294" s="5"/>
      <c r="T4294" s="5"/>
      <c r="W4294" s="5"/>
      <c r="AF4294" s="5"/>
    </row>
    <row r="4295" ht="15.75" customHeight="1">
      <c r="A4295" s="17"/>
      <c r="B4295" s="5"/>
      <c r="C4295" s="5"/>
      <c r="F4295" s="5"/>
      <c r="M4295" s="5"/>
      <c r="S4295" s="5"/>
      <c r="T4295" s="5"/>
      <c r="W4295" s="5"/>
    </row>
    <row r="4296" ht="15.75" customHeight="1">
      <c r="A4296" s="17"/>
      <c r="B4296" s="5"/>
      <c r="C4296" s="5"/>
      <c r="G4296" s="5"/>
      <c r="N4296" s="5"/>
      <c r="O4296" s="5"/>
      <c r="Q4296" s="5"/>
      <c r="R4296" s="5"/>
      <c r="U4296" s="5"/>
      <c r="AA4296" s="5"/>
      <c r="AC4296" s="5"/>
    </row>
    <row r="4297" ht="15.75" customHeight="1">
      <c r="A4297" s="17"/>
      <c r="B4297" s="5"/>
      <c r="C4297" s="5"/>
      <c r="F4297" s="5"/>
      <c r="M4297" s="5"/>
      <c r="O4297" s="5"/>
      <c r="Q4297" s="5"/>
      <c r="S4297" s="5"/>
      <c r="W4297" s="5"/>
      <c r="Z4297" s="5"/>
      <c r="AB4297" s="5"/>
      <c r="AC4297" s="5"/>
      <c r="AH4297" s="5"/>
    </row>
    <row r="4298" ht="15.75" customHeight="1">
      <c r="A4298" s="17"/>
      <c r="B4298" s="5"/>
      <c r="C4298" s="5"/>
      <c r="G4298" s="5"/>
      <c r="W4298" s="5"/>
      <c r="AF4298" s="5"/>
    </row>
    <row r="4299" ht="15.75" customHeight="1">
      <c r="A4299" s="17"/>
      <c r="B4299" s="5"/>
      <c r="C4299" s="5"/>
      <c r="F4299" s="5"/>
      <c r="M4299" s="5"/>
      <c r="Q4299" s="5"/>
      <c r="S4299" s="5"/>
      <c r="U4299" s="5"/>
      <c r="Y4299" s="5"/>
      <c r="Z4299" s="5"/>
      <c r="AC4299" s="5"/>
    </row>
    <row r="4300" ht="15.75" customHeight="1">
      <c r="A4300" s="17"/>
      <c r="B4300" s="5"/>
      <c r="C4300" s="5"/>
      <c r="D4300" s="5"/>
      <c r="E4300" s="5"/>
      <c r="F4300" s="5"/>
      <c r="I4300" s="5"/>
      <c r="M4300" s="5"/>
      <c r="P4300" s="5"/>
      <c r="R4300" s="5"/>
      <c r="U4300" s="5"/>
      <c r="Z4300" s="5"/>
      <c r="AA4300" s="5"/>
      <c r="AC4300" s="5"/>
    </row>
    <row r="4301" ht="15.75" customHeight="1">
      <c r="A4301" s="17"/>
      <c r="B4301" s="5"/>
      <c r="C4301" s="5"/>
      <c r="F4301" s="5"/>
      <c r="M4301" s="5"/>
      <c r="O4301" s="5"/>
      <c r="T4301" s="5"/>
      <c r="U4301" s="5"/>
      <c r="AH4301" s="5"/>
    </row>
    <row r="4302" ht="15.75" customHeight="1">
      <c r="A4302" s="17"/>
      <c r="B4302" s="5"/>
      <c r="C4302" s="5"/>
      <c r="K4302" s="5"/>
      <c r="M4302" s="5"/>
      <c r="N4302" s="5"/>
      <c r="T4302" s="5"/>
      <c r="U4302" s="5"/>
      <c r="W4302" s="5"/>
    </row>
    <row r="4303" ht="15.75" customHeight="1">
      <c r="A4303" s="17"/>
      <c r="B4303" s="5"/>
      <c r="C4303" s="5"/>
      <c r="I4303" s="5"/>
      <c r="M4303" s="5"/>
      <c r="T4303" s="5"/>
      <c r="Z4303" s="5"/>
    </row>
    <row r="4304" ht="15.75" customHeight="1">
      <c r="A4304" s="17"/>
      <c r="B4304" s="5"/>
      <c r="C4304" s="5"/>
      <c r="D4304" s="5"/>
      <c r="M4304" s="5"/>
      <c r="O4304" s="5"/>
      <c r="V4304" s="5"/>
      <c r="W4304" s="5"/>
      <c r="AB4304" s="5"/>
    </row>
    <row r="4305" ht="15.75" customHeight="1">
      <c r="A4305" s="17"/>
      <c r="B4305" s="5"/>
      <c r="C4305" s="5"/>
      <c r="D4305" s="5"/>
      <c r="M4305" s="5"/>
      <c r="P4305" s="5"/>
    </row>
    <row r="4306" ht="15.75" customHeight="1">
      <c r="A4306" s="17"/>
      <c r="B4306" s="5"/>
      <c r="C4306" s="5"/>
      <c r="M4306" s="5"/>
      <c r="P4306" s="5"/>
      <c r="Q4306" s="5"/>
      <c r="S4306" s="5"/>
      <c r="AF4306" s="5"/>
    </row>
    <row r="4307" ht="15.75" customHeight="1">
      <c r="A4307" s="17"/>
      <c r="B4307" s="5"/>
      <c r="C4307" s="5"/>
      <c r="D4307" s="5"/>
      <c r="M4307" s="5"/>
      <c r="O4307" s="5"/>
      <c r="Z4307" s="5"/>
    </row>
    <row r="4308" ht="15.75" customHeight="1">
      <c r="A4308" s="17"/>
      <c r="B4308" s="5"/>
      <c r="C4308" s="5"/>
      <c r="E4308" s="5"/>
      <c r="AC4308" s="5"/>
    </row>
    <row r="4309" ht="15.75" customHeight="1">
      <c r="A4309" s="17"/>
      <c r="B4309" s="5"/>
      <c r="C4309" s="5"/>
      <c r="M4309" s="5"/>
      <c r="N4309" s="5"/>
      <c r="W4309" s="5"/>
      <c r="Z4309" s="5"/>
      <c r="AB4309" s="5"/>
      <c r="AF4309" s="5"/>
    </row>
    <row r="4310" ht="15.75" customHeight="1">
      <c r="A4310" s="17"/>
      <c r="B4310" s="5"/>
      <c r="C4310" s="5"/>
      <c r="AC4310" s="5"/>
    </row>
    <row r="4311" ht="15.75" customHeight="1">
      <c r="A4311" s="17"/>
      <c r="B4311" s="5"/>
      <c r="C4311" s="5"/>
      <c r="D4311" s="5"/>
      <c r="M4311" s="5"/>
      <c r="N4311" s="5"/>
      <c r="O4311" s="5"/>
      <c r="P4311" s="5"/>
      <c r="S4311" s="5"/>
      <c r="T4311" s="5"/>
      <c r="V4311" s="5"/>
      <c r="W4311" s="5"/>
      <c r="Z4311" s="5"/>
      <c r="AB4311" s="5"/>
      <c r="AF4311" s="5"/>
    </row>
    <row r="4312" ht="15.75" customHeight="1">
      <c r="A4312" s="17"/>
      <c r="B4312" s="5"/>
      <c r="C4312" s="5"/>
      <c r="G4312" s="5"/>
      <c r="H4312" s="5"/>
      <c r="R4312" s="5"/>
      <c r="U4312" s="5"/>
      <c r="W4312" s="5"/>
      <c r="Z4312" s="5"/>
    </row>
    <row r="4313" ht="15.75" customHeight="1">
      <c r="A4313" s="17"/>
      <c r="B4313" s="5"/>
      <c r="C4313" s="5"/>
      <c r="W4313" s="5"/>
      <c r="Z4313" s="5"/>
    </row>
    <row r="4314" ht="15.75" customHeight="1">
      <c r="A4314" s="17"/>
      <c r="B4314" s="5"/>
      <c r="C4314" s="5"/>
      <c r="D4314" s="5"/>
      <c r="I4314" s="5"/>
      <c r="S4314" s="5"/>
      <c r="U4314" s="5"/>
      <c r="Z4314" s="5"/>
    </row>
    <row r="4315" ht="15.75" customHeight="1">
      <c r="A4315" s="17"/>
      <c r="B4315" s="5"/>
      <c r="C4315" s="5"/>
      <c r="D4315" s="5"/>
      <c r="M4315" s="5"/>
      <c r="W4315" s="5"/>
    </row>
    <row r="4316" ht="15.75" customHeight="1">
      <c r="A4316" s="17"/>
      <c r="B4316" s="5"/>
      <c r="C4316" s="5"/>
      <c r="M4316" s="5"/>
      <c r="P4316" s="5"/>
      <c r="Z4316" s="5"/>
    </row>
    <row r="4317" ht="15.75" customHeight="1">
      <c r="A4317" s="17"/>
      <c r="B4317" s="5"/>
      <c r="C4317" s="5"/>
      <c r="D4317" s="5"/>
      <c r="G4317" s="5"/>
      <c r="H4317" s="5"/>
      <c r="I4317" s="5"/>
      <c r="M4317" s="5"/>
    </row>
    <row r="4318" ht="15.75" customHeight="1">
      <c r="A4318" s="17"/>
      <c r="B4318" s="5"/>
      <c r="C4318" s="5"/>
      <c r="F4318" s="5"/>
      <c r="M4318" s="5"/>
      <c r="O4318" s="5"/>
      <c r="P4318" s="5"/>
      <c r="R4318" s="5"/>
      <c r="S4318" s="5"/>
      <c r="AI4318" s="5"/>
    </row>
    <row r="4319" ht="15.75" customHeight="1">
      <c r="A4319" s="17"/>
      <c r="B4319" s="5"/>
      <c r="C4319" s="5"/>
      <c r="D4319" s="5"/>
      <c r="E4319" s="5"/>
      <c r="G4319" s="5"/>
      <c r="M4319" s="5"/>
      <c r="N4319" s="5"/>
      <c r="O4319" s="5"/>
      <c r="P4319" s="5"/>
      <c r="Q4319" s="5"/>
      <c r="R4319" s="5"/>
      <c r="S4319" s="5"/>
      <c r="U4319" s="5"/>
      <c r="Y4319" s="5"/>
      <c r="Z4319" s="5"/>
      <c r="AA4319" s="5"/>
      <c r="AC4319" s="5"/>
    </row>
    <row r="4320" ht="15.75" customHeight="1">
      <c r="A4320" s="17"/>
      <c r="B4320" s="5"/>
      <c r="C4320" s="5"/>
      <c r="D4320" s="5"/>
      <c r="M4320" s="5"/>
      <c r="O4320" s="5"/>
      <c r="P4320" s="5"/>
      <c r="S4320" s="5"/>
      <c r="U4320" s="5"/>
      <c r="Z4320" s="5"/>
      <c r="AC4320" s="5"/>
    </row>
    <row r="4321" ht="15.75" customHeight="1">
      <c r="A4321" s="17"/>
      <c r="B4321" s="5"/>
      <c r="C4321" s="5"/>
      <c r="M4321" s="5"/>
      <c r="N4321" s="5"/>
      <c r="W4321" s="5"/>
    </row>
    <row r="4322" ht="15.75" customHeight="1">
      <c r="A4322" s="17"/>
      <c r="B4322" s="5"/>
      <c r="C4322" s="5"/>
      <c r="S4322" s="5"/>
    </row>
    <row r="4323" ht="15.75" customHeight="1">
      <c r="A4323" s="17"/>
      <c r="B4323" s="5"/>
      <c r="C4323" s="5"/>
      <c r="D4323" s="5"/>
      <c r="F4323" s="5"/>
      <c r="N4323" s="5"/>
      <c r="P4323" s="5"/>
    </row>
    <row r="4324" ht="15.75" customHeight="1">
      <c r="A4324" s="17"/>
      <c r="B4324" s="5"/>
      <c r="C4324" s="5"/>
      <c r="M4324" s="5"/>
      <c r="W4324" s="5"/>
    </row>
    <row r="4325" ht="15.75" customHeight="1">
      <c r="A4325" s="17"/>
      <c r="B4325" s="5"/>
      <c r="C4325" s="5"/>
      <c r="D4325" s="5"/>
      <c r="M4325" s="5"/>
      <c r="O4325" s="5"/>
      <c r="W4325" s="5"/>
      <c r="Z4325" s="5"/>
      <c r="AB4325" s="5"/>
      <c r="AF4325" s="5"/>
    </row>
    <row r="4326" ht="15.75" customHeight="1">
      <c r="A4326" s="17"/>
      <c r="B4326" s="5"/>
      <c r="C4326" s="5"/>
      <c r="D4326" s="5"/>
      <c r="M4326" s="5"/>
      <c r="N4326" s="5"/>
      <c r="O4326" s="5"/>
      <c r="Q4326" s="5"/>
      <c r="S4326" s="5"/>
      <c r="W4326" s="5"/>
      <c r="Z4326" s="5"/>
      <c r="AF4326" s="5"/>
    </row>
    <row r="4327" ht="15.75" customHeight="1">
      <c r="A4327" s="17"/>
      <c r="B4327" s="5"/>
      <c r="C4327" s="5"/>
      <c r="D4327" s="5"/>
      <c r="E4327" s="5"/>
      <c r="F4327" s="5"/>
      <c r="I4327" s="5"/>
      <c r="M4327" s="5"/>
      <c r="O4327" s="5"/>
      <c r="P4327" s="5"/>
      <c r="R4327" s="5"/>
      <c r="S4327" s="5"/>
      <c r="W4327" s="5"/>
      <c r="Y4327" s="5"/>
      <c r="AF4327" s="5"/>
    </row>
    <row r="4328" ht="15.75" customHeight="1">
      <c r="A4328" s="17"/>
      <c r="B4328" s="5"/>
      <c r="C4328" s="5"/>
      <c r="E4328" s="5"/>
      <c r="M4328" s="5"/>
      <c r="O4328" s="5"/>
      <c r="P4328" s="5"/>
      <c r="W4328" s="5"/>
      <c r="AA4328" s="5"/>
    </row>
    <row r="4329" ht="15.75" customHeight="1">
      <c r="A4329" s="17"/>
      <c r="B4329" s="5"/>
      <c r="C4329" s="5"/>
      <c r="D4329" s="5"/>
      <c r="M4329" s="5"/>
      <c r="N4329" s="5"/>
      <c r="O4329" s="5"/>
      <c r="P4329" s="5"/>
      <c r="R4329" s="5"/>
      <c r="S4329" s="5"/>
      <c r="T4329" s="5"/>
      <c r="Y4329" s="5"/>
      <c r="Z4329" s="5"/>
      <c r="AC4329" s="5"/>
      <c r="AF4329" s="5"/>
    </row>
    <row r="4330" ht="15.75" customHeight="1">
      <c r="A4330" s="17"/>
      <c r="B4330" s="5"/>
      <c r="C4330" s="5"/>
      <c r="D4330" s="5"/>
      <c r="M4330" s="5"/>
      <c r="O4330" s="5"/>
      <c r="P4330" s="5"/>
      <c r="W4330" s="5"/>
      <c r="Z4330" s="5"/>
    </row>
    <row r="4331" ht="15.75" customHeight="1">
      <c r="A4331" s="17"/>
      <c r="B4331" s="5"/>
      <c r="C4331" s="5"/>
      <c r="D4331" s="5"/>
      <c r="M4331" s="5"/>
      <c r="O4331" s="5"/>
      <c r="T4331" s="5"/>
      <c r="W4331" s="5"/>
      <c r="Z4331" s="5"/>
      <c r="AD4331" s="5"/>
      <c r="AF4331" s="5"/>
    </row>
    <row r="4332" ht="15.75" customHeight="1">
      <c r="A4332" s="17"/>
      <c r="B4332" s="5"/>
      <c r="C4332" s="5"/>
      <c r="D4332" s="5"/>
      <c r="I4332" s="5"/>
      <c r="S4332" s="5"/>
      <c r="W4332" s="5"/>
      <c r="Z4332" s="5"/>
      <c r="AB4332" s="5"/>
      <c r="AF4332" s="5"/>
    </row>
    <row r="4333" ht="15.75" customHeight="1">
      <c r="A4333" s="17"/>
      <c r="B4333" s="5"/>
      <c r="C4333" s="5"/>
      <c r="I4333" s="5"/>
      <c r="K4333" s="5"/>
      <c r="M4333" s="5"/>
      <c r="O4333" s="5"/>
      <c r="S4333" s="5"/>
      <c r="W4333" s="5"/>
      <c r="Z4333" s="5"/>
    </row>
    <row r="4334" ht="15.75" customHeight="1">
      <c r="A4334" s="17"/>
      <c r="B4334" s="5"/>
      <c r="C4334" s="5"/>
      <c r="D4334" s="5"/>
      <c r="F4334" s="5"/>
      <c r="I4334" s="5"/>
      <c r="M4334" s="5"/>
      <c r="N4334" s="5"/>
      <c r="O4334" s="5"/>
    </row>
    <row r="4335" ht="15.75" customHeight="1">
      <c r="A4335" s="17"/>
      <c r="B4335" s="5"/>
      <c r="C4335" s="5"/>
      <c r="D4335" s="5"/>
    </row>
    <row r="4336" ht="15.75" customHeight="1">
      <c r="A4336" s="17"/>
      <c r="B4336" s="5"/>
      <c r="C4336" s="5"/>
      <c r="M4336" s="5"/>
      <c r="O4336" s="5"/>
    </row>
    <row r="4337" ht="15.75" customHeight="1">
      <c r="A4337" s="17"/>
      <c r="B4337" s="5"/>
      <c r="C4337" s="5"/>
      <c r="D4337" s="5"/>
      <c r="AA4337" s="5"/>
    </row>
    <row r="4338" ht="15.75" customHeight="1">
      <c r="A4338" s="17"/>
      <c r="B4338" s="5"/>
      <c r="C4338" s="5"/>
      <c r="M4338" s="5"/>
    </row>
    <row r="4339" ht="15.75" customHeight="1">
      <c r="A4339" s="17"/>
      <c r="B4339" s="5"/>
      <c r="C4339" s="5"/>
      <c r="D4339" s="5"/>
      <c r="O4339" s="5"/>
      <c r="Q4339" s="5"/>
      <c r="S4339" s="5"/>
      <c r="U4339" s="5"/>
    </row>
    <row r="4340" ht="15.75" customHeight="1">
      <c r="A4340" s="17"/>
      <c r="B4340" s="5"/>
      <c r="C4340" s="5"/>
      <c r="S4340" s="5"/>
    </row>
    <row r="4341" ht="15.75" customHeight="1">
      <c r="A4341" s="17"/>
      <c r="B4341" s="5"/>
      <c r="C4341" s="5"/>
      <c r="D4341" s="5"/>
      <c r="M4341" s="5"/>
      <c r="W4341" s="5"/>
      <c r="AB4341" s="5"/>
      <c r="AH4341" s="5"/>
    </row>
    <row r="4342" ht="15.75" customHeight="1">
      <c r="A4342" s="17"/>
      <c r="B4342" s="5"/>
      <c r="C4342" s="5"/>
      <c r="M4342" s="5"/>
      <c r="W4342" s="5"/>
    </row>
    <row r="4343" ht="15.75" customHeight="1">
      <c r="A4343" s="17"/>
      <c r="B4343" s="5"/>
      <c r="C4343" s="5"/>
      <c r="D4343" s="5"/>
      <c r="E4343" s="5"/>
      <c r="M4343" s="5"/>
      <c r="O4343" s="5"/>
      <c r="P4343" s="5"/>
      <c r="S4343" s="5"/>
      <c r="T4343" s="5"/>
    </row>
    <row r="4344" ht="15.75" customHeight="1">
      <c r="A4344" s="17"/>
      <c r="B4344" s="5"/>
      <c r="C4344" s="5"/>
      <c r="G4344" s="5"/>
      <c r="N4344" s="5"/>
      <c r="P4344" s="5"/>
      <c r="AA4344" s="5"/>
    </row>
    <row r="4345" ht="15.75" customHeight="1">
      <c r="A4345" s="17"/>
      <c r="B4345" s="5"/>
      <c r="C4345" s="5"/>
      <c r="H4345" s="5"/>
      <c r="M4345" s="5"/>
      <c r="O4345" s="5"/>
      <c r="Q4345" s="5"/>
      <c r="U4345" s="5"/>
      <c r="AD4345" s="5"/>
    </row>
    <row r="4346" ht="15.75" customHeight="1">
      <c r="A4346" s="17"/>
      <c r="B4346" s="5"/>
      <c r="C4346" s="5"/>
      <c r="D4346" s="5"/>
      <c r="M4346" s="5"/>
      <c r="O4346" s="5"/>
      <c r="P4346" s="5"/>
    </row>
    <row r="4347" ht="15.75" customHeight="1">
      <c r="A4347" s="17"/>
      <c r="B4347" s="5"/>
      <c r="C4347" s="5"/>
      <c r="H4347" s="5"/>
      <c r="M4347" s="5"/>
      <c r="O4347" s="5"/>
      <c r="U4347" s="5"/>
      <c r="Z4347" s="5"/>
    </row>
    <row r="4348" ht="15.75" customHeight="1">
      <c r="A4348" s="17"/>
      <c r="B4348" s="5"/>
      <c r="C4348" s="5"/>
      <c r="E4348" s="5"/>
      <c r="N4348" s="5"/>
    </row>
    <row r="4349" ht="15.75" customHeight="1">
      <c r="A4349" s="17"/>
      <c r="B4349" s="5"/>
      <c r="C4349" s="5"/>
      <c r="D4349" s="5"/>
      <c r="E4349" s="5"/>
      <c r="F4349" s="5"/>
      <c r="G4349" s="5"/>
      <c r="K4349" s="5"/>
      <c r="M4349" s="5"/>
      <c r="O4349" s="5"/>
      <c r="U4349" s="5"/>
      <c r="W4349" s="5"/>
      <c r="Z4349" s="5"/>
    </row>
    <row r="4350" ht="15.75" customHeight="1">
      <c r="A4350" s="17"/>
      <c r="B4350" s="5"/>
      <c r="C4350" s="5"/>
      <c r="D4350" s="5"/>
      <c r="E4350" s="5"/>
      <c r="M4350" s="5"/>
      <c r="N4350" s="5"/>
      <c r="O4350" s="5"/>
      <c r="S4350" s="5"/>
      <c r="W4350" s="5"/>
      <c r="Y4350" s="5"/>
    </row>
    <row r="4351" ht="15.75" customHeight="1">
      <c r="A4351" s="17"/>
      <c r="B4351" s="5"/>
      <c r="C4351" s="5"/>
      <c r="T4351" s="5"/>
    </row>
    <row r="4352" ht="15.75" customHeight="1">
      <c r="A4352" s="17"/>
      <c r="B4352" s="5"/>
      <c r="C4352" s="5"/>
      <c r="D4352" s="5"/>
      <c r="M4352" s="5"/>
      <c r="O4352" s="5"/>
      <c r="Z4352" s="5"/>
    </row>
    <row r="4353" ht="15.75" customHeight="1">
      <c r="A4353" s="17"/>
      <c r="B4353" s="5"/>
      <c r="C4353" s="5"/>
      <c r="M4353" s="5"/>
      <c r="U4353" s="5"/>
      <c r="AF4353" s="5"/>
    </row>
    <row r="4354" ht="15.75" customHeight="1">
      <c r="A4354" s="17"/>
      <c r="B4354" s="5"/>
      <c r="C4354" s="5"/>
      <c r="D4354" s="5"/>
      <c r="M4354" s="5"/>
      <c r="W4354" s="5"/>
    </row>
    <row r="4355" ht="15.75" customHeight="1">
      <c r="A4355" s="17"/>
      <c r="B4355" s="5"/>
      <c r="C4355" s="5"/>
      <c r="D4355" s="5"/>
      <c r="O4355" s="5"/>
    </row>
    <row r="4356" ht="15.75" customHeight="1">
      <c r="A4356" s="17"/>
      <c r="B4356" s="5"/>
      <c r="C4356" s="5"/>
      <c r="M4356" s="5"/>
    </row>
    <row r="4357" ht="15.75" customHeight="1">
      <c r="A4357" s="17"/>
      <c r="B4357" s="5"/>
      <c r="C4357" s="5"/>
      <c r="F4357" s="5"/>
      <c r="W4357" s="5"/>
      <c r="AH4357" s="5"/>
    </row>
    <row r="4358" ht="15.75" customHeight="1">
      <c r="A4358" s="17"/>
      <c r="B4358" s="5"/>
      <c r="C4358" s="5"/>
      <c r="P4358" s="5"/>
      <c r="Y4358" s="5"/>
      <c r="AC4358" s="5"/>
    </row>
    <row r="4359" ht="15.75" customHeight="1">
      <c r="A4359" s="17"/>
      <c r="B4359" s="5"/>
      <c r="C4359" s="5"/>
      <c r="G4359" s="5"/>
      <c r="O4359" s="5"/>
      <c r="Q4359" s="5"/>
      <c r="S4359" s="5"/>
      <c r="T4359" s="5"/>
      <c r="Z4359" s="5"/>
      <c r="AA4359" s="5"/>
      <c r="AB4359" s="5"/>
      <c r="AF4359" s="5"/>
    </row>
    <row r="4360" ht="15.75" customHeight="1">
      <c r="A4360" s="17"/>
      <c r="B4360" s="5"/>
      <c r="C4360" s="5"/>
      <c r="H4360" s="5"/>
      <c r="M4360" s="5"/>
      <c r="U4360" s="5"/>
      <c r="W4360" s="5"/>
    </row>
    <row r="4361" ht="15.75" customHeight="1">
      <c r="A4361" s="17"/>
      <c r="B4361" s="5"/>
      <c r="C4361" s="5"/>
      <c r="Y4361" s="5"/>
      <c r="AC4361" s="5"/>
    </row>
    <row r="4362" ht="15.75" customHeight="1">
      <c r="A4362" s="17"/>
      <c r="B4362" s="5"/>
      <c r="C4362" s="5"/>
      <c r="G4362" s="5"/>
      <c r="Q4362" s="5"/>
      <c r="S4362" s="5"/>
      <c r="U4362" s="5"/>
      <c r="W4362" s="5"/>
    </row>
    <row r="4363" ht="15.75" customHeight="1">
      <c r="A4363" s="17"/>
      <c r="B4363" s="5"/>
      <c r="C4363" s="5"/>
      <c r="D4363" s="5"/>
      <c r="I4363" s="5"/>
    </row>
    <row r="4364" ht="15.75" customHeight="1">
      <c r="A4364" s="17"/>
      <c r="B4364" s="5"/>
      <c r="C4364" s="5"/>
      <c r="G4364" s="5"/>
      <c r="P4364" s="5"/>
      <c r="T4364" s="5"/>
    </row>
    <row r="4365" ht="15.75" customHeight="1">
      <c r="A4365" s="17"/>
      <c r="B4365" s="5"/>
      <c r="C4365" s="5"/>
      <c r="M4365" s="5"/>
      <c r="N4365" s="5"/>
      <c r="Q4365" s="5"/>
      <c r="R4365" s="5"/>
      <c r="S4365" s="5"/>
      <c r="V4365" s="5"/>
      <c r="W4365" s="5"/>
      <c r="Y4365" s="5"/>
      <c r="Z4365" s="5"/>
      <c r="AA4365" s="5"/>
      <c r="AB4365" s="5"/>
      <c r="AI4365" s="5"/>
    </row>
    <row r="4366" ht="15.75" customHeight="1">
      <c r="A4366" s="17"/>
      <c r="B4366" s="5"/>
      <c r="C4366" s="5"/>
      <c r="D4366" s="5"/>
      <c r="F4366" s="5"/>
      <c r="M4366" s="5"/>
      <c r="Q4366" s="5"/>
      <c r="S4366" s="5"/>
      <c r="U4366" s="5"/>
      <c r="W4366" s="5"/>
    </row>
    <row r="4367" ht="15.75" customHeight="1">
      <c r="A4367" s="17"/>
      <c r="B4367" s="5"/>
      <c r="C4367" s="5"/>
      <c r="Z4367" s="5"/>
      <c r="AC4367" s="5"/>
      <c r="AH4367" s="5"/>
    </row>
    <row r="4368" ht="15.75" customHeight="1">
      <c r="A4368" s="17"/>
      <c r="B4368" s="5"/>
      <c r="C4368" s="5"/>
      <c r="M4368" s="5"/>
      <c r="O4368" s="5"/>
      <c r="AD4368" s="5"/>
    </row>
    <row r="4369" ht="15.75" customHeight="1">
      <c r="A4369" s="17"/>
      <c r="B4369" s="5"/>
      <c r="C4369" s="5"/>
      <c r="D4369" s="5"/>
      <c r="G4369" s="5"/>
      <c r="M4369" s="5"/>
      <c r="O4369" s="5"/>
      <c r="P4369" s="5"/>
      <c r="S4369" s="5"/>
      <c r="Y4369" s="5"/>
      <c r="Z4369" s="5"/>
    </row>
    <row r="4370" ht="15.75" customHeight="1">
      <c r="A4370" s="17"/>
      <c r="B4370" s="5"/>
      <c r="C4370" s="5"/>
      <c r="F4370" s="5"/>
      <c r="AC4370" s="5"/>
    </row>
    <row r="4371" ht="15.75" customHeight="1">
      <c r="A4371" s="17"/>
      <c r="B4371" s="5"/>
      <c r="C4371" s="5"/>
      <c r="D4371" s="5"/>
      <c r="M4371" s="5"/>
      <c r="O4371" s="5"/>
      <c r="Q4371" s="5"/>
      <c r="T4371" s="5"/>
      <c r="Y4371" s="5"/>
      <c r="AC4371" s="5"/>
    </row>
    <row r="4372" ht="15.75" customHeight="1">
      <c r="A4372" s="17"/>
      <c r="B4372" s="5"/>
      <c r="C4372" s="5"/>
      <c r="N4372" s="5"/>
      <c r="AH4372" s="5"/>
    </row>
    <row r="4373" ht="15.75" customHeight="1">
      <c r="A4373" s="17"/>
      <c r="B4373" s="5"/>
      <c r="C4373" s="5"/>
      <c r="D4373" s="5"/>
      <c r="E4373" s="5"/>
      <c r="G4373" s="5"/>
      <c r="M4373" s="5"/>
      <c r="O4373" s="5"/>
      <c r="P4373" s="5"/>
      <c r="W4373" s="5"/>
      <c r="AI4373" s="5"/>
    </row>
    <row r="4374" ht="15.75" customHeight="1">
      <c r="A4374" s="17"/>
      <c r="B4374" s="5"/>
      <c r="C4374" s="5"/>
      <c r="D4374" s="5"/>
      <c r="F4374" s="5"/>
      <c r="G4374" s="5"/>
      <c r="K4374" s="5"/>
      <c r="M4374" s="5"/>
      <c r="O4374" s="5"/>
      <c r="Q4374" s="5"/>
      <c r="U4374" s="5"/>
      <c r="W4374" s="5"/>
      <c r="Z4374" s="5"/>
      <c r="AC4374" s="5"/>
    </row>
    <row r="4375" ht="15.75" customHeight="1">
      <c r="A4375" s="17"/>
      <c r="B4375" s="5"/>
      <c r="C4375" s="5"/>
      <c r="D4375" s="5"/>
      <c r="M4375" s="5"/>
    </row>
    <row r="4376" ht="15.75" customHeight="1">
      <c r="A4376" s="17"/>
      <c r="B4376" s="5"/>
      <c r="C4376" s="5"/>
      <c r="D4376" s="5"/>
      <c r="F4376" s="5"/>
      <c r="G4376" s="5"/>
      <c r="M4376" s="5"/>
      <c r="S4376" s="5"/>
      <c r="T4376" s="5"/>
      <c r="V4376" s="5"/>
      <c r="Z4376" s="5"/>
      <c r="AI4376" s="5"/>
    </row>
    <row r="4377" ht="15.75" customHeight="1">
      <c r="A4377" s="17"/>
      <c r="B4377" s="5"/>
      <c r="C4377" s="5"/>
      <c r="D4377" s="5"/>
      <c r="F4377" s="5"/>
      <c r="I4377" s="5"/>
      <c r="M4377" s="5"/>
      <c r="T4377" s="5"/>
      <c r="W4377" s="5"/>
      <c r="Y4377" s="5"/>
    </row>
    <row r="4378" ht="15.75" customHeight="1">
      <c r="A4378" s="17"/>
      <c r="B4378" s="5"/>
      <c r="C4378" s="5"/>
      <c r="D4378" s="5"/>
      <c r="Z4378" s="5"/>
      <c r="AC4378" s="5"/>
    </row>
    <row r="4379" ht="15.75" customHeight="1">
      <c r="A4379" s="17"/>
      <c r="B4379" s="5"/>
      <c r="C4379" s="5"/>
      <c r="D4379" s="5"/>
      <c r="I4379" s="5"/>
      <c r="P4379" s="5"/>
      <c r="S4379" s="5"/>
      <c r="W4379" s="5"/>
      <c r="Z4379" s="5"/>
    </row>
    <row r="4380" ht="15.75" customHeight="1">
      <c r="A4380" s="17"/>
      <c r="B4380" s="5"/>
      <c r="C4380" s="5"/>
      <c r="D4380" s="5"/>
      <c r="F4380" s="5"/>
      <c r="G4380" s="5"/>
      <c r="I4380" s="5"/>
      <c r="M4380" s="5"/>
      <c r="N4380" s="5"/>
      <c r="Q4380" s="5"/>
      <c r="S4380" s="5"/>
      <c r="U4380" s="5"/>
      <c r="W4380" s="5"/>
      <c r="Y4380" s="5"/>
      <c r="Z4380" s="5"/>
      <c r="AC4380" s="5"/>
      <c r="AF4380" s="5"/>
    </row>
    <row r="4381" ht="15.75" customHeight="1">
      <c r="A4381" s="17"/>
      <c r="B4381" s="5"/>
      <c r="C4381" s="5"/>
      <c r="M4381" s="5"/>
      <c r="N4381" s="5"/>
    </row>
    <row r="4382" ht="15.75" customHeight="1">
      <c r="A4382" s="17"/>
      <c r="B4382" s="5"/>
      <c r="C4382" s="5"/>
      <c r="D4382" s="5"/>
      <c r="M4382" s="5"/>
      <c r="V4382" s="5"/>
      <c r="Z4382" s="5"/>
    </row>
    <row r="4383" ht="15.75" customHeight="1">
      <c r="A4383" s="17"/>
      <c r="B4383" s="5"/>
      <c r="C4383" s="5"/>
      <c r="D4383" s="5"/>
      <c r="F4383" s="5"/>
      <c r="I4383" s="5"/>
    </row>
    <row r="4384" ht="15.75" customHeight="1">
      <c r="A4384" s="17"/>
      <c r="B4384" s="5"/>
      <c r="C4384" s="5"/>
      <c r="D4384" s="5"/>
      <c r="F4384" s="5"/>
      <c r="G4384" s="5"/>
      <c r="M4384" s="5"/>
      <c r="N4384" s="5"/>
      <c r="O4384" s="5"/>
      <c r="Q4384" s="5"/>
      <c r="R4384" s="5"/>
      <c r="S4384" s="5"/>
      <c r="U4384" s="5"/>
      <c r="V4384" s="5"/>
      <c r="Y4384" s="5"/>
      <c r="Z4384" s="5"/>
      <c r="AC4384" s="5"/>
      <c r="AF4384" s="5"/>
    </row>
    <row r="4385" ht="15.75" customHeight="1">
      <c r="A4385" s="17"/>
      <c r="B4385" s="5"/>
      <c r="C4385" s="5"/>
      <c r="D4385" s="5"/>
      <c r="M4385" s="5"/>
      <c r="O4385" s="5"/>
      <c r="S4385" s="5"/>
      <c r="U4385" s="5"/>
      <c r="W4385" s="5"/>
      <c r="Z4385" s="5"/>
      <c r="AF4385" s="5"/>
    </row>
    <row r="4386" ht="15.75" customHeight="1">
      <c r="A4386" s="17"/>
      <c r="B4386" s="5"/>
      <c r="C4386" s="5"/>
      <c r="D4386" s="5"/>
      <c r="E4386" s="5"/>
      <c r="G4386" s="5"/>
      <c r="N4386" s="5"/>
      <c r="O4386" s="5"/>
      <c r="Q4386" s="5"/>
      <c r="R4386" s="5"/>
      <c r="U4386" s="5"/>
      <c r="Z4386" s="5"/>
    </row>
    <row r="4387" ht="15.75" customHeight="1">
      <c r="A4387" s="17"/>
      <c r="B4387" s="5"/>
      <c r="C4387" s="5"/>
      <c r="D4387" s="5"/>
    </row>
    <row r="4388" ht="15.75" customHeight="1">
      <c r="A4388" s="17"/>
      <c r="B4388" s="5"/>
      <c r="C4388" s="5"/>
      <c r="D4388" s="5"/>
      <c r="E4388" s="5"/>
      <c r="F4388" s="5"/>
      <c r="I4388" s="5"/>
      <c r="M4388" s="5"/>
      <c r="N4388" s="5"/>
      <c r="O4388" s="5"/>
      <c r="S4388" s="5"/>
      <c r="V4388" s="5"/>
      <c r="W4388" s="5"/>
      <c r="AA4388" s="5"/>
    </row>
    <row r="4389" ht="15.75" customHeight="1">
      <c r="A4389" s="17"/>
      <c r="B4389" s="5"/>
      <c r="C4389" s="5"/>
      <c r="F4389" s="5"/>
      <c r="Q4389" s="5"/>
    </row>
    <row r="4390" ht="15.75" customHeight="1">
      <c r="A4390" s="17"/>
      <c r="B4390" s="5"/>
      <c r="C4390" s="5"/>
      <c r="M4390" s="5"/>
      <c r="O4390" s="5"/>
      <c r="AF4390" s="5"/>
    </row>
    <row r="4391" ht="15.75" customHeight="1">
      <c r="A4391" s="17"/>
      <c r="B4391" s="5"/>
      <c r="C4391" s="5"/>
      <c r="D4391" s="5"/>
      <c r="E4391" s="5"/>
      <c r="F4391" s="5"/>
      <c r="G4391" s="5"/>
      <c r="I4391" s="5"/>
      <c r="M4391" s="5"/>
      <c r="P4391" s="5"/>
      <c r="R4391" s="5"/>
      <c r="Z4391" s="5"/>
      <c r="AC4391" s="5"/>
      <c r="AH4391" s="5"/>
    </row>
    <row r="4392" ht="15.75" customHeight="1">
      <c r="A4392" s="17"/>
      <c r="B4392" s="5"/>
      <c r="C4392" s="5"/>
      <c r="E4392" s="5"/>
      <c r="F4392" s="5"/>
      <c r="M4392" s="5"/>
      <c r="O4392" s="5"/>
      <c r="S4392" s="5"/>
      <c r="U4392" s="5"/>
      <c r="W4392" s="5"/>
    </row>
    <row r="4393" ht="15.75" customHeight="1">
      <c r="A4393" s="17"/>
      <c r="B4393" s="5"/>
      <c r="C4393" s="5"/>
      <c r="D4393" s="5"/>
      <c r="F4393" s="5"/>
      <c r="G4393" s="5"/>
      <c r="I4393" s="5"/>
      <c r="M4393" s="5"/>
      <c r="N4393" s="5"/>
      <c r="O4393" s="5"/>
      <c r="S4393" s="5"/>
      <c r="V4393" s="5"/>
      <c r="Y4393" s="5"/>
      <c r="Z4393" s="5"/>
    </row>
    <row r="4394" ht="15.75" customHeight="1">
      <c r="A4394" s="17"/>
      <c r="B4394" s="5"/>
      <c r="C4394" s="5"/>
      <c r="D4394" s="5"/>
      <c r="F4394" s="5"/>
      <c r="S4394" s="5"/>
    </row>
    <row r="4395" ht="15.75" customHeight="1">
      <c r="A4395" s="17"/>
      <c r="B4395" s="5"/>
      <c r="C4395" s="5"/>
      <c r="D4395" s="5"/>
      <c r="F4395" s="5"/>
    </row>
    <row r="4396" ht="15.75" customHeight="1">
      <c r="A4396" s="17"/>
      <c r="B4396" s="5"/>
      <c r="C4396" s="5"/>
      <c r="D4396" s="5"/>
      <c r="F4396" s="5"/>
      <c r="M4396" s="5"/>
      <c r="N4396" s="5"/>
      <c r="O4396" s="5"/>
      <c r="Z4396" s="5"/>
    </row>
    <row r="4397" ht="15.75" customHeight="1">
      <c r="A4397" s="17"/>
      <c r="B4397" s="5"/>
      <c r="C4397" s="5"/>
      <c r="M4397" s="5"/>
      <c r="O4397" s="5"/>
    </row>
    <row r="4398" ht="15.75" customHeight="1">
      <c r="A4398" s="17"/>
      <c r="B4398" s="5"/>
      <c r="C4398" s="5"/>
      <c r="D4398" s="5"/>
      <c r="M4398" s="5"/>
      <c r="T4398" s="5"/>
    </row>
    <row r="4399" ht="15.75" customHeight="1">
      <c r="A4399" s="17"/>
      <c r="B4399" s="5"/>
      <c r="C4399" s="5"/>
      <c r="R4399" s="5"/>
      <c r="W4399" s="5"/>
      <c r="Z4399" s="5"/>
    </row>
    <row r="4400" ht="15.75" customHeight="1">
      <c r="A4400" s="17"/>
      <c r="B4400" s="5"/>
      <c r="C4400" s="5"/>
      <c r="D4400" s="5"/>
      <c r="E4400" s="5"/>
      <c r="F4400" s="5"/>
      <c r="I4400" s="5"/>
      <c r="M4400" s="5"/>
      <c r="N4400" s="5"/>
      <c r="O4400" s="5"/>
      <c r="Q4400" s="5"/>
      <c r="S4400" s="5"/>
      <c r="U4400" s="5"/>
      <c r="V4400" s="5"/>
      <c r="Y4400" s="5"/>
      <c r="Z4400" s="5"/>
      <c r="AA4400" s="5"/>
    </row>
    <row r="4401" ht="15.75" customHeight="1">
      <c r="A4401" s="17"/>
      <c r="B4401" s="5"/>
      <c r="C4401" s="5"/>
      <c r="D4401" s="5"/>
      <c r="E4401" s="5"/>
      <c r="F4401" s="5"/>
      <c r="G4401" s="5"/>
      <c r="I4401" s="5"/>
      <c r="M4401" s="5"/>
      <c r="O4401" s="5"/>
      <c r="Q4401" s="5"/>
      <c r="R4401" s="5"/>
      <c r="S4401" s="5"/>
      <c r="T4401" s="5"/>
      <c r="U4401" s="5"/>
      <c r="W4401" s="5"/>
      <c r="Y4401" s="5"/>
      <c r="Z4401" s="5"/>
    </row>
    <row r="4402" ht="15.75" customHeight="1">
      <c r="A4402" s="17"/>
      <c r="B4402" s="5"/>
      <c r="C4402" s="5"/>
      <c r="M4402" s="5"/>
      <c r="N4402" s="5"/>
      <c r="Z4402" s="5"/>
    </row>
    <row r="4403" ht="15.75" customHeight="1">
      <c r="A4403" s="17"/>
      <c r="B4403" s="5"/>
      <c r="C4403" s="5"/>
      <c r="M4403" s="5"/>
    </row>
    <row r="4404" ht="15.75" customHeight="1">
      <c r="A4404" s="17"/>
      <c r="B4404" s="5"/>
      <c r="C4404" s="5"/>
      <c r="D4404" s="5"/>
    </row>
    <row r="4405" ht="15.75" customHeight="1">
      <c r="A4405" s="17"/>
      <c r="B4405" s="5"/>
      <c r="C4405" s="5"/>
      <c r="D4405" s="5"/>
      <c r="H4405" s="5"/>
      <c r="M4405" s="5"/>
      <c r="O4405" s="5"/>
      <c r="Z4405" s="5"/>
    </row>
    <row r="4406" ht="15.75" customHeight="1">
      <c r="A4406" s="17"/>
      <c r="B4406" s="5"/>
      <c r="C4406" s="5"/>
      <c r="D4406" s="5"/>
      <c r="E4406" s="5"/>
      <c r="M4406" s="5"/>
      <c r="O4406" s="5"/>
      <c r="Q4406" s="5"/>
      <c r="S4406" s="5"/>
      <c r="W4406" s="5"/>
      <c r="Y4406" s="5"/>
      <c r="Z4406" s="5"/>
    </row>
    <row r="4407" ht="15.75" customHeight="1">
      <c r="A4407" s="17"/>
      <c r="B4407" s="5"/>
      <c r="C4407" s="5"/>
      <c r="D4407" s="5"/>
      <c r="F4407" s="5"/>
      <c r="K4407" s="5"/>
      <c r="M4407" s="5"/>
      <c r="N4407" s="5"/>
      <c r="P4407" s="5"/>
      <c r="Q4407" s="5"/>
      <c r="R4407" s="5"/>
      <c r="W4407" s="5"/>
      <c r="AA4407" s="5"/>
      <c r="AC4407" s="5"/>
    </row>
    <row r="4408" ht="15.75" customHeight="1">
      <c r="A4408" s="17"/>
      <c r="B4408" s="5"/>
      <c r="C4408" s="5"/>
      <c r="E4408" s="5"/>
      <c r="F4408" s="5"/>
      <c r="N4408" s="5"/>
      <c r="O4408" s="5"/>
      <c r="S4408" s="5"/>
      <c r="Z4408" s="5"/>
    </row>
    <row r="4409" ht="15.75" customHeight="1">
      <c r="A4409" s="17"/>
      <c r="B4409" s="5"/>
      <c r="C4409" s="5"/>
      <c r="D4409" s="5"/>
      <c r="E4409" s="5"/>
      <c r="F4409" s="5"/>
      <c r="M4409" s="5"/>
      <c r="O4409" s="5"/>
      <c r="R4409" s="5"/>
      <c r="W4409" s="5"/>
      <c r="Z4409" s="5"/>
    </row>
    <row r="4410" ht="15.75" customHeight="1">
      <c r="A4410" s="17"/>
      <c r="B4410" s="5"/>
      <c r="C4410" s="5"/>
      <c r="D4410" s="5"/>
      <c r="Q4410" s="5"/>
    </row>
    <row r="4411" ht="15.75" customHeight="1">
      <c r="A4411" s="17"/>
      <c r="B4411" s="5"/>
      <c r="C4411" s="5"/>
      <c r="S4411" s="5"/>
      <c r="W4411" s="5"/>
      <c r="Y4411" s="5"/>
    </row>
    <row r="4412" ht="15.75" customHeight="1">
      <c r="A4412" s="17"/>
      <c r="B4412" s="5"/>
      <c r="C4412" s="5"/>
      <c r="D4412" s="5"/>
      <c r="I4412" s="5"/>
      <c r="M4412" s="5"/>
      <c r="O4412" s="5"/>
      <c r="S4412" s="5"/>
      <c r="W4412" s="5"/>
      <c r="Z4412" s="5"/>
    </row>
    <row r="4413" ht="15.75" customHeight="1">
      <c r="A4413" s="17"/>
      <c r="B4413" s="5"/>
      <c r="C4413" s="5"/>
      <c r="M4413" s="5"/>
      <c r="S4413" s="5"/>
      <c r="Z4413" s="5"/>
    </row>
    <row r="4414" ht="15.75" customHeight="1">
      <c r="A4414" s="17"/>
      <c r="B4414" s="5"/>
      <c r="C4414" s="5"/>
      <c r="F4414" s="5"/>
      <c r="G4414" s="5"/>
      <c r="Q4414" s="5"/>
      <c r="S4414" s="5"/>
      <c r="Y4414" s="5"/>
      <c r="Z4414" s="5"/>
      <c r="AC4414" s="5"/>
    </row>
    <row r="4415" ht="15.75" customHeight="1">
      <c r="A4415" s="17"/>
      <c r="B4415" s="5"/>
      <c r="C4415" s="5"/>
      <c r="D4415" s="5"/>
      <c r="E4415" s="5"/>
      <c r="O4415" s="5"/>
      <c r="S4415" s="5"/>
      <c r="V4415" s="5"/>
      <c r="W4415" s="5"/>
      <c r="Y4415" s="5"/>
    </row>
    <row r="4416" ht="15.75" customHeight="1">
      <c r="A4416" s="17"/>
      <c r="B4416" s="5"/>
      <c r="C4416" s="5"/>
      <c r="M4416" s="5"/>
      <c r="O4416" s="5"/>
      <c r="S4416" s="5"/>
      <c r="Y4416" s="5"/>
      <c r="AC4416" s="5"/>
    </row>
    <row r="4417" ht="15.75" customHeight="1">
      <c r="A4417" s="17"/>
      <c r="B4417" s="5"/>
      <c r="C4417" s="5"/>
      <c r="D4417" s="5"/>
      <c r="V4417" s="5"/>
      <c r="AF4417" s="5"/>
    </row>
    <row r="4418" ht="15.75" customHeight="1">
      <c r="A4418" s="17"/>
      <c r="B4418" s="5"/>
      <c r="C4418" s="5"/>
      <c r="D4418" s="5"/>
      <c r="M4418" s="5"/>
      <c r="O4418" s="5"/>
    </row>
    <row r="4419" ht="15.75" customHeight="1">
      <c r="A4419" s="17"/>
      <c r="B4419" s="5"/>
      <c r="C4419" s="5"/>
      <c r="Z4419" s="5"/>
    </row>
    <row r="4420" ht="15.75" customHeight="1">
      <c r="A4420" s="17"/>
      <c r="B4420" s="5"/>
      <c r="C4420" s="5"/>
      <c r="Z4420" s="5"/>
    </row>
    <row r="4421" ht="15.75" customHeight="1">
      <c r="A4421" s="17"/>
      <c r="B4421" s="5"/>
      <c r="C4421" s="5"/>
      <c r="M4421" s="5"/>
      <c r="Q4421" s="5"/>
      <c r="Y4421" s="5"/>
      <c r="Z4421" s="5"/>
      <c r="AB4421" s="5"/>
    </row>
    <row r="4422" ht="15.75" customHeight="1">
      <c r="A4422" s="17"/>
      <c r="B4422" s="5"/>
      <c r="C4422" s="5"/>
      <c r="E4422" s="5"/>
      <c r="G4422" s="5"/>
      <c r="M4422" s="5"/>
      <c r="P4422" s="5"/>
      <c r="AA4422" s="5"/>
      <c r="AC4422" s="5"/>
    </row>
    <row r="4423" ht="15.75" customHeight="1">
      <c r="A4423" s="17"/>
      <c r="B4423" s="5"/>
      <c r="C4423" s="5"/>
      <c r="M4423" s="5"/>
      <c r="S4423" s="5"/>
    </row>
    <row r="4424" ht="15.75" customHeight="1">
      <c r="A4424" s="17"/>
      <c r="B4424" s="5"/>
      <c r="C4424" s="5"/>
      <c r="E4424" s="5"/>
      <c r="M4424" s="5"/>
    </row>
    <row r="4425" ht="15.75" customHeight="1">
      <c r="A4425" s="17"/>
      <c r="B4425" s="5"/>
      <c r="C4425" s="5"/>
      <c r="N4425" s="5"/>
      <c r="P4425" s="5"/>
      <c r="Z4425" s="5"/>
    </row>
    <row r="4426" ht="15.75" customHeight="1">
      <c r="A4426" s="17"/>
      <c r="B4426" s="5"/>
      <c r="C4426" s="5"/>
      <c r="I4426" s="5"/>
      <c r="M4426" s="5"/>
    </row>
    <row r="4427" ht="15.75" customHeight="1">
      <c r="A4427" s="17"/>
      <c r="B4427" s="5"/>
      <c r="C4427" s="5"/>
      <c r="D4427" s="5"/>
      <c r="M4427" s="5"/>
      <c r="O4427" s="5"/>
      <c r="Z4427" s="5"/>
    </row>
    <row r="4428" ht="15.75" customHeight="1">
      <c r="A4428" s="17"/>
      <c r="B4428" s="5"/>
      <c r="C4428" s="5"/>
      <c r="D4428" s="5"/>
      <c r="E4428" s="5"/>
      <c r="F4428" s="5"/>
      <c r="M4428" s="5"/>
      <c r="W4428" s="5"/>
    </row>
    <row r="4429" ht="15.75" customHeight="1">
      <c r="A4429" s="17"/>
      <c r="B4429" s="5"/>
      <c r="C4429" s="5"/>
      <c r="D4429" s="5"/>
      <c r="F4429" s="5"/>
      <c r="M4429" s="5"/>
      <c r="N4429" s="5"/>
      <c r="O4429" s="5"/>
      <c r="P4429" s="5"/>
      <c r="Q4429" s="5"/>
      <c r="S4429" s="5"/>
      <c r="U4429" s="5"/>
      <c r="W4429" s="5"/>
      <c r="AF4429" s="5"/>
      <c r="AH4429" s="5"/>
    </row>
    <row r="4430" ht="15.75" customHeight="1">
      <c r="A4430" s="17"/>
      <c r="B4430" s="5"/>
      <c r="C4430" s="5"/>
      <c r="D4430" s="5"/>
      <c r="G4430" s="5"/>
      <c r="M4430" s="5"/>
      <c r="O4430" s="5"/>
      <c r="Q4430" s="5"/>
      <c r="U4430" s="5"/>
      <c r="W4430" s="5"/>
      <c r="AF4430" s="5"/>
    </row>
    <row r="4431" ht="15.75" customHeight="1">
      <c r="A4431" s="17"/>
      <c r="B4431" s="5"/>
      <c r="C4431" s="5"/>
      <c r="D4431" s="5"/>
      <c r="K4431" s="5"/>
      <c r="M4431" s="5"/>
      <c r="O4431" s="5"/>
      <c r="S4431" s="5"/>
      <c r="U4431" s="5"/>
      <c r="W4431" s="5"/>
      <c r="Z4431" s="5"/>
    </row>
    <row r="4432" ht="15.75" customHeight="1">
      <c r="A4432" s="17"/>
      <c r="B4432" s="5"/>
      <c r="C4432" s="5"/>
      <c r="D4432" s="5"/>
      <c r="E4432" s="5"/>
      <c r="G4432" s="5"/>
      <c r="O4432" s="5"/>
      <c r="S4432" s="5"/>
    </row>
    <row r="4433" ht="15.75" customHeight="1">
      <c r="A4433" s="17"/>
      <c r="B4433" s="5"/>
      <c r="C4433" s="5"/>
      <c r="D4433" s="5"/>
      <c r="F4433" s="5"/>
      <c r="M4433" s="5"/>
      <c r="O4433" s="5"/>
      <c r="S4433" s="5"/>
      <c r="W4433" s="5"/>
      <c r="Y4433" s="5"/>
    </row>
    <row r="4434" ht="15.75" customHeight="1">
      <c r="A4434" s="17"/>
      <c r="B4434" s="5"/>
      <c r="C4434" s="5"/>
      <c r="D4434" s="5"/>
      <c r="I4434" s="5"/>
      <c r="M4434" s="5"/>
      <c r="Q4434" s="5"/>
      <c r="T4434" s="5"/>
      <c r="Z4434" s="5"/>
      <c r="AD4434" s="5"/>
    </row>
    <row r="4435" ht="15.75" customHeight="1">
      <c r="A4435" s="17"/>
      <c r="B4435" s="5"/>
      <c r="C4435" s="5"/>
      <c r="D4435" s="5"/>
      <c r="E4435" s="5"/>
      <c r="M4435" s="5"/>
      <c r="Q4435" s="5"/>
      <c r="V4435" s="5"/>
      <c r="Z4435" s="5"/>
    </row>
    <row r="4436" ht="15.75" customHeight="1">
      <c r="A4436" s="17"/>
      <c r="B4436" s="5"/>
      <c r="C4436" s="5"/>
      <c r="E4436" s="5"/>
      <c r="I4436" s="5"/>
      <c r="M4436" s="5"/>
      <c r="W4436" s="5"/>
    </row>
    <row r="4437" ht="15.75" customHeight="1">
      <c r="A4437" s="17"/>
      <c r="B4437" s="5"/>
      <c r="C4437" s="5"/>
      <c r="D4437" s="5"/>
      <c r="G4437" s="5"/>
      <c r="M4437" s="5"/>
      <c r="O4437" s="5"/>
      <c r="Q4437" s="5"/>
      <c r="V4437" s="5"/>
      <c r="W4437" s="5"/>
      <c r="Y4437" s="5"/>
      <c r="Z4437" s="5"/>
    </row>
    <row r="4438" ht="15.75" customHeight="1">
      <c r="A4438" s="17"/>
      <c r="B4438" s="5"/>
      <c r="C4438" s="5"/>
      <c r="E4438" s="5"/>
      <c r="M4438" s="5"/>
      <c r="O4438" s="5"/>
      <c r="S4438" s="5"/>
    </row>
    <row r="4439" ht="15.75" customHeight="1">
      <c r="A4439" s="17"/>
      <c r="B4439" s="5"/>
      <c r="C4439" s="5"/>
      <c r="D4439" s="5"/>
      <c r="M4439" s="5"/>
      <c r="O4439" s="5"/>
      <c r="W4439" s="5"/>
    </row>
    <row r="4440" ht="15.75" customHeight="1">
      <c r="A4440" s="17"/>
      <c r="B4440" s="5"/>
      <c r="C4440" s="5"/>
      <c r="D4440" s="5"/>
      <c r="M4440" s="5"/>
      <c r="W4440" s="5"/>
      <c r="Z4440" s="5"/>
      <c r="AB4440" s="5"/>
    </row>
    <row r="4441" ht="15.75" customHeight="1">
      <c r="A4441" s="17"/>
      <c r="B4441" s="5"/>
      <c r="C4441" s="5"/>
      <c r="E4441" s="5"/>
      <c r="M4441" s="5"/>
      <c r="Q4441" s="5"/>
    </row>
    <row r="4442" ht="15.75" customHeight="1">
      <c r="A4442" s="17"/>
      <c r="B4442" s="5"/>
      <c r="C4442" s="5"/>
      <c r="M4442" s="5"/>
    </row>
    <row r="4443" ht="15.75" customHeight="1">
      <c r="A4443" s="17"/>
      <c r="B4443" s="5"/>
      <c r="C4443" s="5"/>
      <c r="M4443" s="5"/>
      <c r="O4443" s="5"/>
      <c r="U4443" s="5"/>
      <c r="W4443" s="5"/>
    </row>
    <row r="4444" ht="15.75" customHeight="1">
      <c r="A4444" s="17"/>
      <c r="B4444" s="5"/>
      <c r="C4444" s="5"/>
      <c r="D4444" s="5"/>
    </row>
    <row r="4445" ht="15.75" customHeight="1">
      <c r="A4445" s="17"/>
      <c r="B4445" s="5"/>
      <c r="C4445" s="5"/>
      <c r="D4445" s="5"/>
      <c r="M4445" s="5"/>
      <c r="N4445" s="5"/>
      <c r="U4445" s="5"/>
    </row>
    <row r="4446" ht="15.75" customHeight="1">
      <c r="A4446" s="17"/>
      <c r="B4446" s="5"/>
      <c r="C4446" s="5"/>
      <c r="M4446" s="5"/>
      <c r="S4446" s="5"/>
    </row>
    <row r="4447" ht="15.75" customHeight="1">
      <c r="A4447" s="17"/>
      <c r="B4447" s="5"/>
      <c r="C4447" s="5"/>
      <c r="D4447" s="5"/>
      <c r="M4447" s="5"/>
      <c r="S4447" s="5"/>
      <c r="T4447" s="5"/>
    </row>
    <row r="4448" ht="15.75" customHeight="1">
      <c r="A4448" s="17"/>
      <c r="B4448" s="5"/>
      <c r="C4448" s="5"/>
      <c r="E4448" s="5"/>
      <c r="F4448" s="5"/>
      <c r="M4448" s="5"/>
      <c r="V4448" s="5"/>
      <c r="Z4448" s="5"/>
      <c r="AF4448" s="5"/>
    </row>
    <row r="4449" ht="15.75" customHeight="1">
      <c r="A4449" s="17"/>
      <c r="B4449" s="5"/>
      <c r="C4449" s="5"/>
      <c r="D4449" s="5"/>
      <c r="M4449" s="5"/>
      <c r="U4449" s="5"/>
      <c r="W4449" s="5"/>
    </row>
    <row r="4450" ht="15.75" customHeight="1">
      <c r="A4450" s="17"/>
      <c r="B4450" s="5"/>
      <c r="C4450" s="5"/>
      <c r="Q4450" s="5"/>
    </row>
    <row r="4451" ht="15.75" customHeight="1">
      <c r="A4451" s="17"/>
      <c r="B4451" s="5"/>
      <c r="C4451" s="5"/>
      <c r="D4451" s="5"/>
      <c r="E4451" s="5"/>
      <c r="M4451" s="5"/>
      <c r="O4451" s="5"/>
      <c r="U4451" s="5"/>
      <c r="W4451" s="5"/>
      <c r="Z4451" s="5"/>
    </row>
    <row r="4452" ht="15.75" customHeight="1">
      <c r="A4452" s="17"/>
      <c r="B4452" s="5"/>
      <c r="C4452" s="5"/>
      <c r="D4452" s="5"/>
      <c r="M4452" s="5"/>
    </row>
    <row r="4453" ht="15.75" customHeight="1">
      <c r="A4453" s="17"/>
      <c r="B4453" s="5"/>
      <c r="C4453" s="5"/>
      <c r="I4453" s="5"/>
      <c r="M4453" s="5"/>
      <c r="O4453" s="5"/>
      <c r="S4453" s="5"/>
      <c r="U4453" s="5"/>
    </row>
    <row r="4454" ht="15.75" customHeight="1">
      <c r="A4454" s="17"/>
      <c r="B4454" s="5"/>
      <c r="C4454" s="5"/>
      <c r="D4454" s="5"/>
      <c r="I4454" s="5"/>
      <c r="M4454" s="5"/>
      <c r="W4454" s="5"/>
    </row>
    <row r="4455" ht="15.75" customHeight="1">
      <c r="A4455" s="17"/>
      <c r="B4455" s="5"/>
      <c r="C4455" s="5"/>
      <c r="M4455" s="5"/>
      <c r="O4455" s="5"/>
      <c r="P4455" s="5"/>
      <c r="U4455" s="5"/>
      <c r="W4455" s="5"/>
    </row>
    <row r="4456" ht="15.75" customHeight="1">
      <c r="A4456" s="17"/>
      <c r="B4456" s="5"/>
      <c r="C4456" s="5"/>
      <c r="M4456" s="5"/>
      <c r="O4456" s="5"/>
    </row>
    <row r="4457" ht="15.75" customHeight="1">
      <c r="A4457" s="17"/>
      <c r="B4457" s="5"/>
      <c r="C4457" s="5"/>
      <c r="E4457" s="5"/>
      <c r="M4457" s="5"/>
      <c r="O4457" s="5"/>
    </row>
    <row r="4458" ht="15.75" customHeight="1">
      <c r="A4458" s="17"/>
      <c r="B4458" s="5"/>
      <c r="C4458" s="5"/>
      <c r="E4458" s="5"/>
      <c r="S4458" s="5"/>
    </row>
    <row r="4459" ht="15.75" customHeight="1">
      <c r="A4459" s="17"/>
      <c r="B4459" s="5"/>
      <c r="C4459" s="5"/>
      <c r="D4459" s="5"/>
      <c r="M4459" s="5"/>
      <c r="Z4459" s="5"/>
    </row>
    <row r="4460" ht="15.75" customHeight="1">
      <c r="A4460" s="17"/>
      <c r="B4460" s="5"/>
      <c r="C4460" s="5"/>
      <c r="Z4460" s="5"/>
      <c r="AF4460" s="5"/>
    </row>
    <row r="4461" ht="15.75" customHeight="1">
      <c r="A4461" s="17"/>
      <c r="B4461" s="5"/>
      <c r="C4461" s="5"/>
      <c r="D4461" s="5"/>
      <c r="G4461" s="5"/>
      <c r="N4461" s="5"/>
      <c r="P4461" s="5"/>
      <c r="T4461" s="5"/>
    </row>
    <row r="4462" ht="15.75" customHeight="1">
      <c r="A4462" s="17"/>
      <c r="B4462" s="5"/>
      <c r="C4462" s="5"/>
      <c r="D4462" s="5"/>
      <c r="E4462" s="5"/>
      <c r="M4462" s="5"/>
      <c r="P4462" s="5"/>
      <c r="S4462" s="5"/>
      <c r="AF4462" s="5"/>
    </row>
    <row r="4463" ht="15.75" customHeight="1">
      <c r="A4463" s="17"/>
      <c r="B4463" s="5"/>
      <c r="C4463" s="5"/>
      <c r="D4463" s="5"/>
      <c r="M4463" s="5"/>
      <c r="T4463" s="5"/>
      <c r="V4463" s="5"/>
      <c r="AA4463" s="5"/>
    </row>
    <row r="4464" ht="15.75" customHeight="1">
      <c r="A4464" s="17"/>
      <c r="B4464" s="5"/>
      <c r="C4464" s="5"/>
      <c r="D4464" s="5"/>
      <c r="E4464" s="5"/>
      <c r="M4464" s="5"/>
    </row>
    <row r="4465" ht="15.75" customHeight="1">
      <c r="A4465" s="17"/>
      <c r="B4465" s="5"/>
      <c r="C4465" s="5"/>
      <c r="K4465" s="5"/>
      <c r="Q4465" s="5"/>
      <c r="S4465" s="5"/>
      <c r="Z4465" s="5"/>
      <c r="AF4465" s="5"/>
    </row>
    <row r="4466" ht="15.75" customHeight="1">
      <c r="A4466" s="17"/>
      <c r="B4466" s="5"/>
      <c r="C4466" s="5"/>
      <c r="Z4466" s="5"/>
    </row>
    <row r="4467" ht="15.75" customHeight="1">
      <c r="A4467" s="17"/>
      <c r="B4467" s="5"/>
      <c r="C4467" s="5"/>
      <c r="D4467" s="5"/>
      <c r="M4467" s="5"/>
      <c r="O4467" s="5"/>
    </row>
    <row r="4468" ht="15.75" customHeight="1">
      <c r="A4468" s="17"/>
      <c r="B4468" s="5"/>
      <c r="C4468" s="5"/>
      <c r="D4468" s="5"/>
      <c r="M4468" s="5"/>
      <c r="S4468" s="5"/>
      <c r="W4468" s="5"/>
      <c r="AD4468" s="5"/>
      <c r="AF4468" s="5"/>
    </row>
    <row r="4469" ht="15.75" customHeight="1">
      <c r="A4469" s="17"/>
      <c r="B4469" s="5"/>
      <c r="C4469" s="5"/>
      <c r="D4469" s="5"/>
      <c r="M4469" s="5"/>
      <c r="O4469" s="5"/>
      <c r="W4469" s="5"/>
      <c r="AF4469" s="5"/>
    </row>
    <row r="4470" ht="15.75" customHeight="1">
      <c r="A4470" s="17"/>
      <c r="B4470" s="5"/>
      <c r="C4470" s="5"/>
      <c r="E4470" s="5"/>
      <c r="F4470" s="5"/>
      <c r="I4470" s="5"/>
      <c r="S4470" s="5"/>
      <c r="V4470" s="5"/>
      <c r="AA4470" s="5"/>
    </row>
    <row r="4471" ht="15.75" customHeight="1">
      <c r="A4471" s="17"/>
      <c r="B4471" s="5"/>
      <c r="C4471" s="5"/>
      <c r="G4471" s="5"/>
      <c r="M4471" s="5"/>
      <c r="N4471" s="5"/>
      <c r="O4471" s="5"/>
      <c r="P4471" s="5"/>
      <c r="Q4471" s="5"/>
      <c r="Z4471" s="5"/>
      <c r="AC4471" s="5"/>
    </row>
    <row r="4472" ht="15.75" customHeight="1">
      <c r="A4472" s="17"/>
      <c r="B4472" s="5"/>
      <c r="C4472" s="5"/>
      <c r="O4472" s="5"/>
      <c r="S4472" s="5"/>
      <c r="Z4472" s="5"/>
      <c r="AC4472" s="5"/>
    </row>
    <row r="4473" ht="15.75" customHeight="1">
      <c r="A4473" s="17"/>
      <c r="B4473" s="5"/>
      <c r="C4473" s="5"/>
      <c r="D4473" s="5"/>
      <c r="F4473" s="5"/>
      <c r="G4473" s="5"/>
      <c r="M4473" s="5"/>
      <c r="N4473" s="5"/>
      <c r="Q4473" s="5"/>
      <c r="T4473" s="5"/>
      <c r="U4473" s="5"/>
      <c r="W4473" s="5"/>
      <c r="AA4473" s="5"/>
      <c r="AB4473" s="5"/>
      <c r="AH4473" s="5"/>
      <c r="AI4473" s="5"/>
    </row>
    <row r="4474" ht="15.75" customHeight="1">
      <c r="A4474" s="17"/>
      <c r="B4474" s="5"/>
      <c r="C4474" s="5"/>
      <c r="U4474" s="5"/>
      <c r="W4474" s="5"/>
      <c r="Y4474" s="5"/>
      <c r="AA4474" s="5"/>
    </row>
    <row r="4475" ht="15.75" customHeight="1">
      <c r="A4475" s="17"/>
      <c r="B4475" s="5"/>
      <c r="C4475" s="5"/>
      <c r="D4475" s="5"/>
      <c r="E4475" s="5"/>
      <c r="G4475" s="5"/>
      <c r="H4475" s="5"/>
      <c r="M4475" s="5"/>
      <c r="N4475" s="5"/>
      <c r="O4475" s="5"/>
      <c r="P4475" s="5"/>
      <c r="Q4475" s="5"/>
      <c r="S4475" s="5"/>
      <c r="T4475" s="5"/>
      <c r="V4475" s="5"/>
      <c r="AC4475" s="5"/>
      <c r="AF4475" s="5"/>
    </row>
    <row r="4476" ht="15.75" customHeight="1">
      <c r="A4476" s="17"/>
      <c r="B4476" s="5"/>
      <c r="C4476" s="5"/>
      <c r="D4476" s="5"/>
      <c r="E4476" s="5"/>
      <c r="F4476" s="5"/>
      <c r="G4476" s="5"/>
      <c r="M4476" s="5"/>
      <c r="Q4476" s="5"/>
      <c r="S4476" s="5"/>
      <c r="T4476" s="5"/>
      <c r="Y4476" s="5"/>
      <c r="AA4476" s="5"/>
    </row>
    <row r="4477" ht="15.75" customHeight="1">
      <c r="A4477" s="17"/>
      <c r="B4477" s="5"/>
      <c r="C4477" s="5"/>
      <c r="P4477" s="5"/>
      <c r="W4477" s="5"/>
      <c r="Z4477" s="5"/>
      <c r="AC4477" s="5"/>
    </row>
    <row r="4478" ht="15.75" customHeight="1">
      <c r="A4478" s="17"/>
      <c r="B4478" s="5"/>
      <c r="C4478" s="5"/>
      <c r="D4478" s="5"/>
      <c r="F4478" s="5"/>
      <c r="G4478" s="5"/>
      <c r="AA4478" s="5"/>
    </row>
    <row r="4479" ht="15.75" customHeight="1">
      <c r="A4479" s="17"/>
      <c r="B4479" s="5"/>
      <c r="C4479" s="5"/>
      <c r="M4479" s="5"/>
      <c r="T4479" s="5"/>
      <c r="U4479" s="5"/>
      <c r="V4479" s="5"/>
      <c r="Y4479" s="5"/>
      <c r="AC4479" s="5"/>
    </row>
    <row r="4480" ht="15.75" customHeight="1">
      <c r="A4480" s="17"/>
      <c r="B4480" s="5"/>
      <c r="C4480" s="5"/>
      <c r="E4480" s="5"/>
      <c r="M4480" s="5"/>
      <c r="AA4480" s="5"/>
      <c r="AC4480" s="5"/>
    </row>
    <row r="4481" ht="15.75" customHeight="1">
      <c r="A4481" s="17"/>
      <c r="B4481" s="5"/>
      <c r="C4481" s="5"/>
      <c r="D4481" s="5"/>
    </row>
    <row r="4482" ht="15.75" customHeight="1">
      <c r="A4482" s="17"/>
      <c r="B4482" s="5"/>
      <c r="C4482" s="5"/>
      <c r="E4482" s="5"/>
      <c r="M4482" s="5"/>
      <c r="N4482" s="5"/>
      <c r="P4482" s="5"/>
      <c r="S4482" s="5"/>
      <c r="T4482" s="5"/>
    </row>
    <row r="4483" ht="15.75" customHeight="1">
      <c r="A4483" s="17"/>
      <c r="B4483" s="5"/>
      <c r="C4483" s="5"/>
      <c r="D4483" s="5"/>
      <c r="Z4483" s="5"/>
      <c r="AC4483" s="5"/>
      <c r="AF4483" s="5"/>
      <c r="AI4483" s="5"/>
    </row>
    <row r="4484" ht="15.75" customHeight="1">
      <c r="A4484" s="17"/>
      <c r="B4484" s="5"/>
      <c r="C4484" s="5"/>
      <c r="D4484" s="5"/>
      <c r="I4484" s="5"/>
      <c r="O4484" s="5"/>
      <c r="Z4484" s="5"/>
    </row>
    <row r="4485" ht="15.75" customHeight="1">
      <c r="A4485" s="17"/>
      <c r="B4485" s="5"/>
      <c r="C4485" s="5"/>
      <c r="F4485" s="5"/>
      <c r="T4485" s="5"/>
      <c r="Y4485" s="5"/>
      <c r="AD4485" s="5"/>
    </row>
    <row r="4486" ht="15.75" customHeight="1">
      <c r="A4486" s="17"/>
      <c r="B4486" s="5"/>
      <c r="C4486" s="5"/>
      <c r="M4486" s="5"/>
      <c r="O4486" s="5"/>
      <c r="Y4486" s="5"/>
      <c r="AF4486" s="5"/>
    </row>
    <row r="4487" ht="15.75" customHeight="1">
      <c r="A4487" s="17"/>
      <c r="B4487" s="5"/>
      <c r="C4487" s="5"/>
      <c r="D4487" s="5"/>
      <c r="F4487" s="5"/>
      <c r="M4487" s="5"/>
      <c r="N4487" s="5"/>
      <c r="O4487" s="5"/>
      <c r="Q4487" s="5"/>
      <c r="S4487" s="5"/>
      <c r="AF4487" s="5"/>
    </row>
    <row r="4488" ht="15.75" customHeight="1">
      <c r="A4488" s="17"/>
      <c r="B4488" s="5"/>
      <c r="C4488" s="5"/>
      <c r="D4488" s="5"/>
      <c r="M4488" s="5"/>
      <c r="W4488" s="5"/>
    </row>
    <row r="4489" ht="15.75" customHeight="1">
      <c r="A4489" s="17"/>
      <c r="B4489" s="5"/>
      <c r="C4489" s="5"/>
      <c r="D4489" s="5"/>
      <c r="E4489" s="5"/>
      <c r="F4489" s="5"/>
      <c r="I4489" s="5"/>
      <c r="M4489" s="5"/>
      <c r="O4489" s="5"/>
      <c r="S4489" s="5"/>
      <c r="U4489" s="5"/>
    </row>
    <row r="4490" ht="15.75" customHeight="1">
      <c r="A4490" s="17"/>
      <c r="B4490" s="5"/>
      <c r="C4490" s="5"/>
      <c r="D4490" s="5"/>
      <c r="M4490" s="5"/>
      <c r="AC4490" s="5"/>
      <c r="AF4490" s="5"/>
    </row>
    <row r="4491" ht="15.75" customHeight="1">
      <c r="A4491" s="17"/>
      <c r="B4491" s="5"/>
      <c r="C4491" s="5"/>
      <c r="M4491" s="5"/>
      <c r="O4491" s="5"/>
      <c r="S4491" s="5"/>
      <c r="T4491" s="5"/>
      <c r="V4491" s="5"/>
      <c r="Y4491" s="5"/>
      <c r="Z4491" s="5"/>
      <c r="AA4491" s="5"/>
      <c r="AC4491" s="5"/>
    </row>
    <row r="4492" ht="15.75" customHeight="1">
      <c r="A4492" s="17"/>
      <c r="B4492" s="5"/>
      <c r="C4492" s="5"/>
      <c r="M4492" s="5"/>
      <c r="S4492" s="5"/>
    </row>
    <row r="4493" ht="15.75" customHeight="1">
      <c r="A4493" s="17"/>
      <c r="B4493" s="5"/>
      <c r="C4493" s="5"/>
      <c r="O4493" s="5"/>
      <c r="S4493" s="5"/>
      <c r="AD4493" s="5"/>
      <c r="AF4493" s="5"/>
    </row>
    <row r="4494" ht="15.75" customHeight="1">
      <c r="A4494" s="17"/>
      <c r="B4494" s="5"/>
      <c r="C4494" s="5"/>
      <c r="D4494" s="5"/>
      <c r="E4494" s="5"/>
      <c r="F4494" s="5"/>
      <c r="G4494" s="5"/>
      <c r="M4494" s="5"/>
      <c r="N4494" s="5"/>
      <c r="O4494" s="5"/>
      <c r="P4494" s="5"/>
      <c r="Q4494" s="5"/>
      <c r="R4494" s="5"/>
      <c r="T4494" s="5"/>
      <c r="U4494" s="5"/>
      <c r="V4494" s="5"/>
      <c r="Y4494" s="5"/>
      <c r="AF4494" s="5"/>
    </row>
    <row r="4495" ht="15.75" customHeight="1">
      <c r="A4495" s="17"/>
      <c r="B4495" s="5"/>
      <c r="C4495" s="5"/>
      <c r="I4495" s="5"/>
      <c r="O4495" s="5"/>
    </row>
    <row r="4496" ht="15.75" customHeight="1">
      <c r="A4496" s="17"/>
      <c r="B4496" s="5"/>
      <c r="C4496" s="5"/>
      <c r="D4496" s="5"/>
      <c r="E4496" s="5"/>
      <c r="G4496" s="5"/>
      <c r="M4496" s="5"/>
      <c r="O4496" s="5"/>
      <c r="U4496" s="5"/>
    </row>
    <row r="4497" ht="15.75" customHeight="1">
      <c r="A4497" s="17"/>
      <c r="B4497" s="5"/>
      <c r="C4497" s="5"/>
      <c r="D4497" s="5"/>
      <c r="G4497" s="5"/>
      <c r="K4497" s="5"/>
      <c r="M4497" s="5"/>
      <c r="N4497" s="5"/>
      <c r="O4497" s="5"/>
      <c r="W4497" s="5"/>
      <c r="Z4497" s="5"/>
      <c r="AF4497" s="5"/>
    </row>
    <row r="4498" ht="15.75" customHeight="1">
      <c r="A4498" s="17"/>
      <c r="B4498" s="5"/>
      <c r="C4498" s="5"/>
      <c r="D4498" s="5"/>
    </row>
    <row r="4499" ht="15.75" customHeight="1">
      <c r="A4499" s="17"/>
      <c r="B4499" s="5"/>
      <c r="C4499" s="5"/>
      <c r="D4499" s="5"/>
      <c r="E4499" s="5"/>
      <c r="M4499" s="5"/>
    </row>
    <row r="4500" ht="15.75" customHeight="1">
      <c r="A4500" s="17"/>
      <c r="B4500" s="5"/>
      <c r="C4500" s="5"/>
      <c r="E4500" s="5"/>
      <c r="N4500" s="5"/>
      <c r="V4500" s="5"/>
    </row>
    <row r="4501" ht="15.75" customHeight="1">
      <c r="A4501" s="17"/>
      <c r="B4501" s="5"/>
      <c r="C4501" s="5"/>
      <c r="D4501" s="5"/>
      <c r="M4501" s="5"/>
      <c r="O4501" s="5"/>
      <c r="Q4501" s="5"/>
      <c r="S4501" s="5"/>
      <c r="U4501" s="5"/>
      <c r="W4501" s="5"/>
      <c r="Z4501" s="5"/>
      <c r="AF4501" s="5"/>
    </row>
    <row r="4502" ht="15.75" customHeight="1">
      <c r="A4502" s="17"/>
      <c r="B4502" s="5"/>
      <c r="C4502" s="5"/>
      <c r="Q4502" s="5"/>
      <c r="S4502" s="5"/>
    </row>
    <row r="4503" ht="15.75" customHeight="1">
      <c r="A4503" s="17"/>
      <c r="B4503" s="5"/>
      <c r="C4503" s="5"/>
      <c r="D4503" s="5"/>
      <c r="M4503" s="5"/>
      <c r="N4503" s="5"/>
    </row>
    <row r="4504" ht="15.75" customHeight="1">
      <c r="A4504" s="17"/>
      <c r="B4504" s="5"/>
      <c r="C4504" s="5"/>
      <c r="N4504" s="5"/>
    </row>
    <row r="4505" ht="15.75" customHeight="1">
      <c r="A4505" s="17"/>
      <c r="B4505" s="5"/>
      <c r="C4505" s="5"/>
      <c r="D4505" s="5"/>
      <c r="F4505" s="5"/>
      <c r="G4505" s="5"/>
      <c r="M4505" s="5"/>
      <c r="O4505" s="5"/>
      <c r="Q4505" s="5"/>
      <c r="R4505" s="5"/>
      <c r="S4505" s="5"/>
      <c r="T4505" s="5"/>
      <c r="U4505" s="5"/>
      <c r="W4505" s="5"/>
      <c r="Y4505" s="5"/>
      <c r="Z4505" s="5"/>
      <c r="AA4505" s="5"/>
      <c r="AB4505" s="5"/>
      <c r="AC4505" s="5"/>
      <c r="AF4505" s="5"/>
    </row>
    <row r="4506" ht="15.75" customHeight="1">
      <c r="A4506" s="17"/>
      <c r="B4506" s="5"/>
      <c r="C4506" s="5"/>
      <c r="N4506" s="5"/>
      <c r="T4506" s="5"/>
      <c r="V4506" s="5"/>
    </row>
    <row r="4507" ht="15.75" customHeight="1">
      <c r="A4507" s="17"/>
      <c r="B4507" s="5"/>
      <c r="C4507" s="5"/>
      <c r="M4507" s="5"/>
    </row>
    <row r="4508" ht="15.75" customHeight="1">
      <c r="A4508" s="17"/>
      <c r="B4508" s="5"/>
      <c r="C4508" s="5"/>
      <c r="AC4508" s="5"/>
    </row>
    <row r="4509" ht="15.75" customHeight="1">
      <c r="A4509" s="17"/>
      <c r="B4509" s="5"/>
      <c r="C4509" s="5"/>
      <c r="D4509" s="5"/>
      <c r="E4509" s="5"/>
      <c r="F4509" s="5"/>
      <c r="M4509" s="5"/>
      <c r="N4509" s="5"/>
      <c r="O4509" s="5"/>
      <c r="P4509" s="5"/>
      <c r="R4509" s="5"/>
      <c r="S4509" s="5"/>
      <c r="W4509" s="5"/>
    </row>
    <row r="4510" ht="15.75" customHeight="1">
      <c r="A4510" s="17"/>
      <c r="B4510" s="5"/>
      <c r="C4510" s="5"/>
      <c r="S4510" s="5"/>
    </row>
    <row r="4511" ht="15.75" customHeight="1">
      <c r="A4511" s="17"/>
      <c r="B4511" s="5"/>
      <c r="C4511" s="5"/>
      <c r="D4511" s="5"/>
      <c r="F4511" s="5"/>
    </row>
    <row r="4512" ht="15.75" customHeight="1">
      <c r="A4512" s="17"/>
      <c r="B4512" s="5"/>
      <c r="C4512" s="5"/>
      <c r="D4512" s="5"/>
      <c r="M4512" s="5"/>
      <c r="N4512" s="5"/>
      <c r="O4512" s="5"/>
      <c r="Q4512" s="5"/>
      <c r="W4512" s="5"/>
      <c r="Y4512" s="5"/>
    </row>
    <row r="4513" ht="15.75" customHeight="1">
      <c r="A4513" s="17"/>
      <c r="B4513" s="5"/>
      <c r="C4513" s="5"/>
      <c r="D4513" s="5"/>
      <c r="N4513" s="5"/>
      <c r="O4513" s="5"/>
      <c r="W4513" s="5"/>
      <c r="Z4513" s="5"/>
      <c r="AF4513" s="5"/>
    </row>
    <row r="4514" ht="15.75" customHeight="1">
      <c r="A4514" s="17"/>
      <c r="B4514" s="5"/>
      <c r="C4514" s="5"/>
      <c r="D4514" s="5"/>
      <c r="G4514" s="5"/>
      <c r="M4514" s="5"/>
      <c r="N4514" s="5"/>
      <c r="O4514" s="5"/>
      <c r="Q4514" s="5"/>
      <c r="Z4514" s="5"/>
    </row>
    <row r="4515" ht="15.75" customHeight="1">
      <c r="A4515" s="17"/>
      <c r="B4515" s="5"/>
      <c r="C4515" s="5"/>
      <c r="D4515" s="5"/>
      <c r="F4515" s="5"/>
      <c r="M4515" s="5"/>
      <c r="S4515" s="5"/>
      <c r="U4515" s="5"/>
      <c r="W4515" s="5"/>
      <c r="Z4515" s="5"/>
      <c r="AF4515" s="5"/>
    </row>
    <row r="4516" ht="15.75" customHeight="1">
      <c r="A4516" s="17"/>
      <c r="B4516" s="5"/>
      <c r="C4516" s="5"/>
      <c r="D4516" s="5"/>
      <c r="E4516" s="5"/>
      <c r="F4516" s="5"/>
      <c r="M4516" s="5"/>
      <c r="O4516" s="5"/>
      <c r="S4516" s="5"/>
      <c r="T4516" s="5"/>
      <c r="U4516" s="5"/>
      <c r="Y4516" s="5"/>
    </row>
    <row r="4517" ht="15.75" customHeight="1">
      <c r="A4517" s="17"/>
      <c r="B4517" s="5"/>
      <c r="C4517" s="5"/>
      <c r="D4517" s="5"/>
      <c r="G4517" s="5"/>
      <c r="M4517" s="5"/>
      <c r="N4517" s="5"/>
      <c r="O4517" s="5"/>
      <c r="Q4517" s="5"/>
      <c r="S4517" s="5"/>
      <c r="U4517" s="5"/>
      <c r="W4517" s="5"/>
      <c r="AA4517" s="5"/>
    </row>
    <row r="4518" ht="15.75" customHeight="1">
      <c r="A4518" s="17"/>
      <c r="B4518" s="5"/>
      <c r="C4518" s="5"/>
      <c r="D4518" s="5"/>
      <c r="M4518" s="5"/>
      <c r="O4518" s="5"/>
      <c r="P4518" s="5"/>
      <c r="S4518" s="5"/>
      <c r="T4518" s="5"/>
      <c r="U4518" s="5"/>
      <c r="W4518" s="5"/>
      <c r="Z4518" s="5"/>
      <c r="AC4518" s="5"/>
    </row>
    <row r="4519" ht="15.75" customHeight="1">
      <c r="A4519" s="17"/>
      <c r="B4519" s="5"/>
      <c r="C4519" s="5"/>
      <c r="N4519" s="5"/>
      <c r="Q4519" s="5"/>
      <c r="Z4519" s="5"/>
    </row>
    <row r="4520" ht="15.75" customHeight="1">
      <c r="A4520" s="17"/>
      <c r="B4520" s="5"/>
      <c r="C4520" s="5"/>
      <c r="I4520" s="5"/>
      <c r="W4520" s="5"/>
      <c r="Y4520" s="5"/>
    </row>
    <row r="4521" ht="15.75" customHeight="1">
      <c r="A4521" s="17"/>
      <c r="B4521" s="5"/>
      <c r="C4521" s="5"/>
      <c r="D4521" s="5"/>
      <c r="E4521" s="5"/>
      <c r="G4521" s="5"/>
      <c r="M4521" s="5"/>
      <c r="U4521" s="5"/>
      <c r="W4521" s="5"/>
      <c r="AF4521" s="5"/>
    </row>
    <row r="4522" ht="15.75" customHeight="1">
      <c r="A4522" s="17"/>
      <c r="B4522" s="5"/>
      <c r="C4522" s="5"/>
      <c r="E4522" s="5"/>
      <c r="F4522" s="5"/>
      <c r="P4522" s="5"/>
      <c r="U4522" s="5"/>
      <c r="V4522" s="5"/>
      <c r="AA4522" s="5"/>
    </row>
    <row r="4523" ht="15.75" customHeight="1">
      <c r="A4523" s="17"/>
      <c r="B4523" s="5"/>
      <c r="C4523" s="5"/>
      <c r="M4523" s="5"/>
      <c r="Z4523" s="5"/>
    </row>
    <row r="4524" ht="15.75" customHeight="1">
      <c r="A4524" s="17"/>
      <c r="B4524" s="5"/>
      <c r="C4524" s="5"/>
      <c r="D4524" s="5"/>
      <c r="E4524" s="5"/>
      <c r="M4524" s="5"/>
      <c r="N4524" s="5"/>
      <c r="O4524" s="5"/>
      <c r="P4524" s="5"/>
      <c r="S4524" s="5"/>
      <c r="T4524" s="5"/>
      <c r="V4524" s="5"/>
      <c r="W4524" s="5"/>
      <c r="Z4524" s="5"/>
      <c r="AA4524" s="5"/>
      <c r="AC4524" s="5"/>
    </row>
    <row r="4525" ht="15.75" customHeight="1">
      <c r="A4525" s="17"/>
      <c r="B4525" s="5"/>
      <c r="C4525" s="5"/>
      <c r="E4525" s="5"/>
      <c r="M4525" s="5"/>
      <c r="O4525" s="5"/>
      <c r="P4525" s="5"/>
      <c r="W4525" s="5"/>
      <c r="Y4525" s="5"/>
      <c r="Z4525" s="5"/>
    </row>
    <row r="4526" ht="15.75" customHeight="1">
      <c r="A4526" s="17"/>
      <c r="B4526" s="5"/>
      <c r="C4526" s="5"/>
      <c r="E4526" s="5"/>
      <c r="N4526" s="5"/>
      <c r="O4526" s="5"/>
      <c r="R4526" s="5"/>
      <c r="V4526" s="5"/>
    </row>
    <row r="4527" ht="15.75" customHeight="1">
      <c r="A4527" s="17"/>
      <c r="B4527" s="5"/>
      <c r="C4527" s="5"/>
      <c r="D4527" s="5"/>
      <c r="M4527" s="5"/>
      <c r="W4527" s="5"/>
    </row>
    <row r="4528" ht="15.75" customHeight="1">
      <c r="A4528" s="17"/>
      <c r="B4528" s="5"/>
      <c r="C4528" s="5"/>
      <c r="D4528" s="5"/>
      <c r="E4528" s="5"/>
      <c r="N4528" s="5"/>
      <c r="V4528" s="5"/>
    </row>
    <row r="4529" ht="15.75" customHeight="1">
      <c r="A4529" s="17"/>
      <c r="B4529" s="5"/>
      <c r="C4529" s="5"/>
      <c r="D4529" s="5"/>
      <c r="M4529" s="5"/>
      <c r="O4529" s="5"/>
    </row>
    <row r="4530" ht="15.75" customHeight="1">
      <c r="A4530" s="17"/>
      <c r="B4530" s="5"/>
      <c r="C4530" s="5"/>
      <c r="D4530" s="5"/>
      <c r="M4530" s="5"/>
      <c r="O4530" s="5"/>
      <c r="V4530" s="5"/>
    </row>
    <row r="4531" ht="15.75" customHeight="1">
      <c r="A4531" s="17"/>
      <c r="B4531" s="5"/>
      <c r="C4531" s="5"/>
      <c r="M4531" s="5"/>
    </row>
    <row r="4532" ht="15.75" customHeight="1">
      <c r="A4532" s="17"/>
      <c r="B4532" s="5"/>
      <c r="C4532" s="5"/>
      <c r="E4532" s="5"/>
      <c r="K4532" s="5"/>
    </row>
    <row r="4533" ht="15.75" customHeight="1">
      <c r="A4533" s="17"/>
      <c r="B4533" s="5"/>
      <c r="C4533" s="5"/>
      <c r="N4533" s="5"/>
      <c r="V4533" s="5"/>
    </row>
    <row r="4534" ht="15.75" customHeight="1">
      <c r="A4534" s="17"/>
      <c r="B4534" s="5"/>
      <c r="C4534" s="5"/>
      <c r="E4534" s="5"/>
      <c r="O4534" s="5"/>
      <c r="P4534" s="5"/>
      <c r="Y4534" s="5"/>
    </row>
    <row r="4535" ht="15.75" customHeight="1">
      <c r="A4535" s="17"/>
      <c r="B4535" s="5"/>
      <c r="C4535" s="5"/>
      <c r="F4535" s="5"/>
      <c r="N4535" s="5"/>
      <c r="Q4535" s="5"/>
      <c r="R4535" s="5"/>
      <c r="S4535" s="5"/>
      <c r="U4535" s="5"/>
      <c r="W4535" s="5"/>
      <c r="Z4535" s="5"/>
      <c r="AH4535" s="5"/>
    </row>
    <row r="4536" ht="15.75" customHeight="1">
      <c r="A4536" s="17"/>
      <c r="B4536" s="5"/>
      <c r="C4536" s="5"/>
      <c r="D4536" s="5"/>
      <c r="E4536" s="5"/>
      <c r="G4536" s="5"/>
      <c r="M4536" s="5"/>
      <c r="N4536" s="5"/>
      <c r="O4536" s="5"/>
      <c r="P4536" s="5"/>
    </row>
    <row r="4537" ht="15.75" customHeight="1">
      <c r="A4537" s="17"/>
      <c r="B4537" s="5"/>
      <c r="C4537" s="5"/>
      <c r="D4537" s="5"/>
      <c r="F4537" s="5"/>
    </row>
    <row r="4538" ht="15.75" customHeight="1">
      <c r="A4538" s="17"/>
      <c r="B4538" s="5"/>
      <c r="C4538" s="5"/>
      <c r="M4538" s="5"/>
      <c r="O4538" s="5"/>
      <c r="S4538" s="5"/>
      <c r="W4538" s="5"/>
      <c r="Y4538" s="5"/>
      <c r="Z4538" s="5"/>
    </row>
    <row r="4539" ht="15.75" customHeight="1">
      <c r="A4539" s="17"/>
      <c r="B4539" s="5"/>
      <c r="C4539" s="5"/>
      <c r="M4539" s="5"/>
      <c r="Z4539" s="5"/>
    </row>
    <row r="4540" ht="15.75" customHeight="1">
      <c r="A4540" s="17"/>
      <c r="B4540" s="5"/>
      <c r="C4540" s="5"/>
      <c r="Y4540" s="5"/>
      <c r="AC4540" s="5"/>
    </row>
    <row r="4541" ht="15.75" customHeight="1">
      <c r="A4541" s="17"/>
      <c r="B4541" s="5"/>
      <c r="C4541" s="5"/>
      <c r="W4541" s="5"/>
      <c r="AF4541" s="5"/>
    </row>
    <row r="4542" ht="15.75" customHeight="1">
      <c r="A4542" s="17"/>
      <c r="B4542" s="5"/>
      <c r="C4542" s="5"/>
      <c r="E4542" s="5"/>
      <c r="I4542" s="5"/>
      <c r="N4542" s="5"/>
      <c r="U4542" s="5"/>
    </row>
    <row r="4543" ht="15.75" customHeight="1">
      <c r="A4543" s="17"/>
      <c r="B4543" s="5"/>
      <c r="C4543" s="5"/>
      <c r="D4543" s="5"/>
      <c r="Q4543" s="5"/>
      <c r="Z4543" s="5"/>
      <c r="AA4543" s="5"/>
    </row>
    <row r="4544" ht="15.75" customHeight="1">
      <c r="A4544" s="17"/>
      <c r="B4544" s="5"/>
      <c r="C4544" s="5"/>
      <c r="P4544" s="5"/>
      <c r="W4544" s="5"/>
      <c r="Y4544" s="5"/>
    </row>
    <row r="4545" ht="15.75" customHeight="1">
      <c r="A4545" s="17"/>
      <c r="B4545" s="5"/>
      <c r="C4545" s="5"/>
      <c r="E4545" s="5"/>
      <c r="G4545" s="5"/>
      <c r="M4545" s="5"/>
      <c r="N4545" s="5"/>
      <c r="O4545" s="5"/>
      <c r="P4545" s="5"/>
      <c r="S4545" s="5"/>
      <c r="T4545" s="5"/>
      <c r="W4545" s="5"/>
      <c r="Y4545" s="5"/>
    </row>
    <row r="4546" ht="15.75" customHeight="1">
      <c r="A4546" s="17"/>
      <c r="B4546" s="5"/>
      <c r="C4546" s="5"/>
      <c r="D4546" s="5"/>
    </row>
    <row r="4547" ht="15.75" customHeight="1">
      <c r="A4547" s="17"/>
      <c r="B4547" s="5"/>
      <c r="C4547" s="5"/>
      <c r="D4547" s="5"/>
      <c r="F4547" s="5"/>
      <c r="G4547" s="5"/>
      <c r="M4547" s="5"/>
      <c r="N4547" s="5"/>
      <c r="Q4547" s="5"/>
      <c r="S4547" s="5"/>
      <c r="U4547" s="5"/>
      <c r="Y4547" s="5"/>
      <c r="AA4547" s="5"/>
      <c r="AF4547" s="5"/>
    </row>
    <row r="4548" ht="15.75" customHeight="1">
      <c r="A4548" s="17"/>
      <c r="B4548" s="5"/>
      <c r="C4548" s="5"/>
      <c r="E4548" s="5"/>
      <c r="O4548" s="5"/>
    </row>
    <row r="4549" ht="15.75" customHeight="1">
      <c r="A4549" s="17"/>
      <c r="B4549" s="5"/>
      <c r="C4549" s="5"/>
      <c r="E4549" s="5"/>
    </row>
    <row r="4550" ht="15.75" customHeight="1">
      <c r="A4550" s="17"/>
      <c r="B4550" s="5"/>
      <c r="C4550" s="5"/>
      <c r="F4550" s="5"/>
      <c r="G4550" s="5"/>
      <c r="K4550" s="5"/>
      <c r="M4550" s="5"/>
      <c r="N4550" s="5"/>
      <c r="O4550" s="5"/>
      <c r="Q4550" s="5"/>
      <c r="S4550" s="5"/>
      <c r="T4550" s="5"/>
      <c r="V4550" s="5"/>
      <c r="W4550" s="5"/>
      <c r="Z4550" s="5"/>
      <c r="AA4550" s="5"/>
    </row>
    <row r="4551" ht="15.75" customHeight="1">
      <c r="A4551" s="17"/>
      <c r="B4551" s="5"/>
      <c r="C4551" s="5"/>
      <c r="D4551" s="5"/>
      <c r="F4551" s="5"/>
      <c r="G4551" s="5"/>
      <c r="M4551" s="5"/>
      <c r="O4551" s="5"/>
      <c r="W4551" s="5"/>
      <c r="AC4551" s="5"/>
      <c r="AF4551" s="5"/>
    </row>
    <row r="4552" ht="15.75" customHeight="1">
      <c r="A4552" s="17"/>
      <c r="B4552" s="5"/>
      <c r="C4552" s="5"/>
      <c r="M4552" s="5"/>
      <c r="N4552" s="5"/>
      <c r="O4552" s="5"/>
      <c r="P4552" s="5"/>
      <c r="R4552" s="5"/>
      <c r="Z4552" s="5"/>
    </row>
    <row r="4553" ht="15.75" customHeight="1">
      <c r="A4553" s="17"/>
      <c r="B4553" s="5"/>
      <c r="C4553" s="5"/>
      <c r="D4553" s="5"/>
      <c r="G4553" s="5"/>
      <c r="I4553" s="5"/>
      <c r="M4553" s="5"/>
      <c r="Q4553" s="5"/>
      <c r="S4553" s="5"/>
      <c r="U4553" s="5"/>
      <c r="Y4553" s="5"/>
      <c r="Z4553" s="5"/>
      <c r="AC4553" s="5"/>
    </row>
    <row r="4554" ht="15.75" customHeight="1">
      <c r="A4554" s="17"/>
      <c r="B4554" s="5"/>
      <c r="C4554" s="5"/>
      <c r="M4554" s="5"/>
      <c r="AC4554" s="5"/>
    </row>
    <row r="4555" ht="15.75" customHeight="1">
      <c r="A4555" s="17"/>
      <c r="B4555" s="5"/>
      <c r="C4555" s="5"/>
      <c r="G4555" s="5"/>
      <c r="M4555" s="5"/>
      <c r="W4555" s="5"/>
    </row>
    <row r="4556" ht="15.75" customHeight="1">
      <c r="A4556" s="17"/>
      <c r="B4556" s="5"/>
      <c r="C4556" s="5"/>
      <c r="D4556" s="5"/>
      <c r="F4556" s="5"/>
      <c r="M4556" s="5"/>
      <c r="AB4556" s="5"/>
    </row>
    <row r="4557" ht="15.75" customHeight="1">
      <c r="A4557" s="17"/>
      <c r="B4557" s="5"/>
      <c r="C4557" s="5"/>
      <c r="D4557" s="5"/>
      <c r="O4557" s="5"/>
      <c r="S4557" s="5"/>
      <c r="Y4557" s="5"/>
    </row>
    <row r="4558" ht="15.75" customHeight="1">
      <c r="A4558" s="17"/>
      <c r="B4558" s="5"/>
      <c r="C4558" s="5"/>
      <c r="G4558" s="5"/>
      <c r="M4558" s="5"/>
    </row>
    <row r="4559" ht="15.75" customHeight="1">
      <c r="A4559" s="17"/>
      <c r="B4559" s="5"/>
      <c r="C4559" s="5"/>
      <c r="F4559" s="5"/>
      <c r="M4559" s="5"/>
      <c r="P4559" s="5"/>
      <c r="S4559" s="5"/>
      <c r="U4559" s="5"/>
      <c r="W4559" s="5"/>
      <c r="Z4559" s="5"/>
    </row>
    <row r="4560" ht="15.75" customHeight="1">
      <c r="A4560" s="17"/>
      <c r="B4560" s="5"/>
      <c r="C4560" s="5"/>
      <c r="D4560" s="5"/>
      <c r="G4560" s="5"/>
      <c r="I4560" s="5"/>
      <c r="M4560" s="5"/>
      <c r="O4560" s="5"/>
      <c r="P4560" s="5"/>
      <c r="S4560" s="5"/>
      <c r="T4560" s="5"/>
      <c r="Y4560" s="5"/>
      <c r="Z4560" s="5"/>
      <c r="AC4560" s="5"/>
    </row>
    <row r="4561" ht="15.75" customHeight="1">
      <c r="A4561" s="17"/>
      <c r="B4561" s="5"/>
      <c r="C4561" s="5"/>
      <c r="D4561" s="5"/>
      <c r="E4561" s="5"/>
      <c r="F4561" s="5"/>
      <c r="M4561" s="5"/>
      <c r="N4561" s="5"/>
      <c r="Q4561" s="5"/>
      <c r="S4561" s="5"/>
      <c r="U4561" s="5"/>
      <c r="W4561" s="5"/>
      <c r="Y4561" s="5"/>
      <c r="Z4561" s="5"/>
      <c r="AC4561" s="5"/>
      <c r="AF4561" s="5"/>
    </row>
    <row r="4562" ht="15.75" customHeight="1">
      <c r="A4562" s="17"/>
      <c r="B4562" s="5"/>
      <c r="C4562" s="5"/>
      <c r="D4562" s="5"/>
      <c r="M4562" s="5"/>
      <c r="O4562" s="5"/>
      <c r="AB4562" s="5"/>
    </row>
    <row r="4563" ht="15.75" customHeight="1">
      <c r="A4563" s="17"/>
      <c r="B4563" s="5"/>
      <c r="C4563" s="5"/>
      <c r="D4563" s="5"/>
      <c r="E4563" s="5"/>
      <c r="F4563" s="5"/>
      <c r="G4563" s="5"/>
      <c r="K4563" s="5"/>
      <c r="M4563" s="5"/>
      <c r="O4563" s="5"/>
      <c r="P4563" s="5"/>
      <c r="Q4563" s="5"/>
      <c r="R4563" s="5"/>
      <c r="S4563" s="5"/>
      <c r="V4563" s="5"/>
      <c r="W4563" s="5"/>
      <c r="Y4563" s="5"/>
      <c r="Z4563" s="5"/>
    </row>
    <row r="4564" ht="15.75" customHeight="1">
      <c r="A4564" s="17"/>
      <c r="B4564" s="5"/>
      <c r="C4564" s="5"/>
      <c r="D4564" s="5"/>
      <c r="E4564" s="5"/>
      <c r="F4564" s="5"/>
      <c r="M4564" s="5"/>
      <c r="N4564" s="5"/>
      <c r="O4564" s="5"/>
      <c r="P4564" s="5"/>
      <c r="Q4564" s="5"/>
      <c r="R4564" s="5"/>
      <c r="S4564" s="5"/>
      <c r="Y4564" s="5"/>
      <c r="Z4564" s="5"/>
      <c r="AC4564" s="5"/>
    </row>
    <row r="4565" ht="15.75" customHeight="1">
      <c r="A4565" s="17"/>
      <c r="B4565" s="5"/>
      <c r="C4565" s="5"/>
      <c r="N4565" s="5"/>
      <c r="O4565" s="5"/>
      <c r="P4565" s="5"/>
      <c r="Q4565" s="5"/>
      <c r="Z4565" s="5"/>
      <c r="AC4565" s="5"/>
    </row>
    <row r="4566" ht="15.75" customHeight="1">
      <c r="A4566" s="17"/>
      <c r="B4566" s="5"/>
      <c r="C4566" s="5"/>
      <c r="D4566" s="5"/>
      <c r="F4566" s="5"/>
      <c r="K4566" s="5"/>
      <c r="W4566" s="5"/>
      <c r="Z4566" s="5"/>
    </row>
    <row r="4567" ht="15.75" customHeight="1">
      <c r="A4567" s="17"/>
      <c r="B4567" s="5"/>
      <c r="C4567" s="5"/>
      <c r="I4567" s="5"/>
      <c r="AC4567" s="5"/>
    </row>
    <row r="4568" ht="15.75" customHeight="1">
      <c r="A4568" s="17"/>
      <c r="B4568" s="5"/>
      <c r="C4568" s="5"/>
      <c r="G4568" s="5"/>
      <c r="M4568" s="5"/>
      <c r="O4568" s="5"/>
      <c r="S4568" s="5"/>
      <c r="W4568" s="5"/>
      <c r="Z4568" s="5"/>
    </row>
    <row r="4569" ht="15.75" customHeight="1">
      <c r="A4569" s="17"/>
      <c r="B4569" s="5"/>
      <c r="C4569" s="5"/>
      <c r="D4569" s="5"/>
      <c r="M4569" s="5"/>
      <c r="O4569" s="5"/>
      <c r="P4569" s="5"/>
      <c r="AC4569" s="5"/>
    </row>
    <row r="4570" ht="15.75" customHeight="1">
      <c r="A4570" s="17"/>
      <c r="B4570" s="5"/>
      <c r="C4570" s="5"/>
      <c r="D4570" s="5"/>
      <c r="M4570" s="5"/>
      <c r="O4570" s="5"/>
      <c r="U4570" s="5"/>
      <c r="Z4570" s="5"/>
      <c r="AF4570" s="5"/>
    </row>
    <row r="4571" ht="15.75" customHeight="1">
      <c r="A4571" s="17"/>
      <c r="B4571" s="5"/>
      <c r="C4571" s="5"/>
      <c r="E4571" s="5"/>
      <c r="F4571" s="5"/>
      <c r="M4571" s="5"/>
      <c r="N4571" s="5"/>
      <c r="P4571" s="5"/>
      <c r="Q4571" s="5"/>
      <c r="W4571" s="5"/>
      <c r="Y4571" s="5"/>
      <c r="Z4571" s="5"/>
      <c r="AB4571" s="5"/>
    </row>
    <row r="4572" ht="15.75" customHeight="1">
      <c r="A4572" s="17"/>
      <c r="B4572" s="5"/>
      <c r="C4572" s="5"/>
      <c r="D4572" s="5"/>
      <c r="M4572" s="5"/>
      <c r="O4572" s="5"/>
      <c r="T4572" s="5"/>
      <c r="Z4572" s="5"/>
    </row>
    <row r="4573" ht="15.75" customHeight="1">
      <c r="A4573" s="17"/>
      <c r="B4573" s="5"/>
      <c r="C4573" s="5"/>
      <c r="D4573" s="5"/>
      <c r="F4573" s="5"/>
      <c r="M4573" s="5"/>
      <c r="W4573" s="5"/>
      <c r="Y4573" s="5"/>
      <c r="Z4573" s="5"/>
      <c r="AC4573" s="5"/>
      <c r="AF4573" s="5"/>
    </row>
    <row r="4574" ht="15.75" customHeight="1">
      <c r="A4574" s="17"/>
      <c r="B4574" s="5"/>
      <c r="C4574" s="5"/>
      <c r="D4574" s="5"/>
      <c r="K4574" s="5"/>
      <c r="M4574" s="5"/>
      <c r="P4574" s="5"/>
      <c r="S4574" s="5"/>
      <c r="V4574" s="5"/>
      <c r="W4574" s="5"/>
      <c r="Y4574" s="5"/>
      <c r="Z4574" s="5"/>
      <c r="AC4574" s="5"/>
    </row>
    <row r="4575" ht="15.75" customHeight="1">
      <c r="A4575" s="17"/>
      <c r="B4575" s="5"/>
      <c r="C4575" s="5"/>
      <c r="D4575" s="5"/>
      <c r="M4575" s="5"/>
      <c r="N4575" s="5"/>
      <c r="O4575" s="5"/>
      <c r="Q4575" s="5"/>
      <c r="Y4575" s="5"/>
      <c r="Z4575" s="5"/>
      <c r="AC4575" s="5"/>
    </row>
    <row r="4576" ht="15.75" customHeight="1">
      <c r="A4576" s="17"/>
      <c r="B4576" s="5"/>
      <c r="C4576" s="5"/>
      <c r="D4576" s="5"/>
      <c r="F4576" s="5"/>
      <c r="M4576" s="5"/>
      <c r="O4576" s="5"/>
      <c r="T4576" s="5"/>
    </row>
    <row r="4577" ht="15.75" customHeight="1">
      <c r="A4577" s="17"/>
      <c r="B4577" s="5"/>
      <c r="C4577" s="5"/>
      <c r="S4577" s="5"/>
    </row>
    <row r="4578" ht="15.75" customHeight="1">
      <c r="A4578" s="17"/>
      <c r="B4578" s="5"/>
      <c r="C4578" s="5"/>
      <c r="D4578" s="5"/>
      <c r="E4578" s="5"/>
      <c r="I4578" s="5"/>
      <c r="M4578" s="5"/>
      <c r="N4578" s="5"/>
      <c r="O4578" s="5"/>
      <c r="T4578" s="5"/>
      <c r="W4578" s="5"/>
    </row>
    <row r="4579" ht="15.75" customHeight="1">
      <c r="A4579" s="17"/>
      <c r="B4579" s="5"/>
      <c r="C4579" s="5"/>
      <c r="D4579" s="5"/>
      <c r="M4579" s="5"/>
      <c r="P4579" s="5"/>
      <c r="S4579" s="5"/>
      <c r="Z4579" s="5"/>
    </row>
    <row r="4580" ht="15.75" customHeight="1">
      <c r="A4580" s="17"/>
      <c r="B4580" s="5"/>
      <c r="C4580" s="5"/>
      <c r="D4580" s="5"/>
      <c r="K4580" s="5"/>
      <c r="M4580" s="5"/>
      <c r="T4580" s="5"/>
      <c r="W4580" s="5"/>
      <c r="Z4580" s="5"/>
    </row>
    <row r="4581" ht="15.75" customHeight="1">
      <c r="A4581" s="17"/>
      <c r="B4581" s="5"/>
      <c r="C4581" s="5"/>
      <c r="Y4581" s="5"/>
      <c r="AB4581" s="5"/>
    </row>
    <row r="4582" ht="15.75" customHeight="1">
      <c r="A4582" s="17"/>
      <c r="B4582" s="5"/>
      <c r="C4582" s="5"/>
      <c r="E4582" s="5"/>
      <c r="G4582" s="5"/>
      <c r="M4582" s="5"/>
      <c r="N4582" s="5"/>
      <c r="O4582" s="5"/>
      <c r="Q4582" s="5"/>
      <c r="S4582" s="5"/>
      <c r="W4582" s="5"/>
      <c r="Z4582" s="5"/>
      <c r="AC4582" s="5"/>
    </row>
    <row r="4583" ht="15.75" customHeight="1">
      <c r="A4583" s="17"/>
      <c r="B4583" s="5"/>
      <c r="C4583" s="5"/>
      <c r="D4583" s="5"/>
      <c r="M4583" s="5"/>
      <c r="O4583" s="5"/>
      <c r="P4583" s="5"/>
      <c r="Q4583" s="5"/>
      <c r="S4583" s="5"/>
      <c r="W4583" s="5"/>
      <c r="Y4583" s="5"/>
      <c r="Z4583" s="5"/>
    </row>
    <row r="4584" ht="15.75" customHeight="1">
      <c r="A4584" s="17"/>
      <c r="B4584" s="5"/>
      <c r="C4584" s="5"/>
      <c r="D4584" s="5"/>
      <c r="M4584" s="5"/>
      <c r="T4584" s="5"/>
      <c r="W4584" s="5"/>
      <c r="Z4584" s="5"/>
    </row>
    <row r="4585" ht="15.75" customHeight="1">
      <c r="A4585" s="17"/>
      <c r="B4585" s="5"/>
      <c r="C4585" s="5"/>
      <c r="D4585" s="5"/>
      <c r="O4585" s="5"/>
      <c r="T4585" s="5"/>
      <c r="W4585" s="5"/>
      <c r="Z4585" s="5"/>
    </row>
    <row r="4586" ht="15.75" customHeight="1">
      <c r="A4586" s="17"/>
      <c r="B4586" s="5"/>
      <c r="C4586" s="5"/>
      <c r="D4586" s="5"/>
      <c r="S4586" s="5"/>
    </row>
    <row r="4587" ht="15.75" customHeight="1">
      <c r="A4587" s="17"/>
      <c r="B4587" s="5"/>
      <c r="C4587" s="5"/>
      <c r="D4587" s="5"/>
      <c r="F4587" s="5"/>
      <c r="G4587" s="5"/>
      <c r="M4587" s="5"/>
      <c r="O4587" s="5"/>
      <c r="P4587" s="5"/>
      <c r="S4587" s="5"/>
      <c r="W4587" s="5"/>
      <c r="Y4587" s="5"/>
      <c r="Z4587" s="5"/>
      <c r="AF4587" s="5"/>
    </row>
    <row r="4588" ht="15.75" customHeight="1">
      <c r="A4588" s="17"/>
      <c r="B4588" s="5"/>
      <c r="C4588" s="5"/>
      <c r="M4588" s="5"/>
      <c r="Q4588" s="5"/>
      <c r="U4588" s="5"/>
      <c r="Z4588" s="5"/>
    </row>
    <row r="4589" ht="15.75" customHeight="1">
      <c r="A4589" s="17"/>
      <c r="B4589" s="5"/>
      <c r="C4589" s="5"/>
      <c r="F4589" s="5"/>
      <c r="G4589" s="5"/>
      <c r="K4589" s="5"/>
      <c r="M4589" s="5"/>
      <c r="O4589" s="5"/>
      <c r="P4589" s="5"/>
      <c r="Q4589" s="5"/>
    </row>
    <row r="4590" ht="15.75" customHeight="1">
      <c r="A4590" s="17"/>
      <c r="B4590" s="5"/>
      <c r="C4590" s="5"/>
    </row>
    <row r="4591" ht="15.75" customHeight="1">
      <c r="A4591" s="17"/>
      <c r="B4591" s="5"/>
      <c r="C4591" s="5"/>
      <c r="D4591" s="5"/>
      <c r="E4591" s="5"/>
      <c r="M4591" s="5"/>
      <c r="N4591" s="5"/>
      <c r="O4591" s="5"/>
      <c r="W4591" s="5"/>
    </row>
    <row r="4592" ht="15.75" customHeight="1">
      <c r="A4592" s="17"/>
      <c r="B4592" s="5"/>
      <c r="C4592" s="5"/>
      <c r="E4592" s="5"/>
      <c r="M4592" s="5"/>
      <c r="AC4592" s="5"/>
    </row>
    <row r="4593" ht="15.75" customHeight="1">
      <c r="A4593" s="17"/>
      <c r="B4593" s="5"/>
      <c r="C4593" s="5"/>
      <c r="D4593" s="5"/>
      <c r="F4593" s="5"/>
      <c r="G4593" s="5"/>
      <c r="O4593" s="5"/>
      <c r="R4593" s="5"/>
      <c r="S4593" s="5"/>
      <c r="Y4593" s="5"/>
      <c r="Z4593" s="5"/>
      <c r="AA4593" s="5"/>
    </row>
    <row r="4594" ht="15.75" customHeight="1">
      <c r="A4594" s="17"/>
      <c r="B4594" s="5"/>
      <c r="C4594" s="5"/>
      <c r="P4594" s="5"/>
    </row>
    <row r="4595" ht="15.75" customHeight="1">
      <c r="A4595" s="17"/>
      <c r="B4595" s="5"/>
      <c r="C4595" s="5"/>
      <c r="D4595" s="5"/>
      <c r="M4595" s="5"/>
      <c r="O4595" s="5"/>
      <c r="T4595" s="5"/>
      <c r="Z4595" s="5"/>
      <c r="AH4595" s="5"/>
    </row>
    <row r="4596" ht="15.75" customHeight="1">
      <c r="A4596" s="17"/>
      <c r="B4596" s="5"/>
      <c r="C4596" s="5"/>
    </row>
    <row r="4597" ht="15.75" customHeight="1">
      <c r="A4597" s="17"/>
      <c r="B4597" s="5"/>
      <c r="C4597" s="5"/>
      <c r="D4597" s="5"/>
      <c r="I4597" s="5"/>
      <c r="K4597" s="5"/>
      <c r="M4597" s="5"/>
      <c r="O4597" s="5"/>
      <c r="Q4597" s="5"/>
      <c r="R4597" s="5"/>
      <c r="S4597" s="5"/>
      <c r="T4597" s="5"/>
      <c r="U4597" s="5"/>
      <c r="W4597" s="5"/>
      <c r="Z4597" s="5"/>
    </row>
    <row r="4598" ht="15.75" customHeight="1">
      <c r="A4598" s="17"/>
      <c r="B4598" s="5"/>
      <c r="C4598" s="5"/>
      <c r="T4598" s="5"/>
    </row>
    <row r="4599" ht="15.75" customHeight="1">
      <c r="A4599" s="17"/>
      <c r="B4599" s="5"/>
      <c r="C4599" s="5"/>
      <c r="D4599" s="5"/>
      <c r="E4599" s="5"/>
      <c r="F4599" s="5"/>
      <c r="I4599" s="5"/>
      <c r="N4599" s="5"/>
      <c r="O4599" s="5"/>
      <c r="Q4599" s="5"/>
      <c r="Z4599" s="5"/>
      <c r="AC4599" s="5"/>
    </row>
    <row r="4600" ht="15.75" customHeight="1">
      <c r="A4600" s="17"/>
      <c r="B4600" s="5"/>
      <c r="C4600" s="5"/>
      <c r="M4600" s="5"/>
      <c r="O4600" s="5"/>
    </row>
    <row r="4601" ht="15.75" customHeight="1">
      <c r="A4601" s="17"/>
      <c r="B4601" s="5"/>
      <c r="C4601" s="5"/>
      <c r="D4601" s="5"/>
      <c r="E4601" s="5"/>
      <c r="F4601" s="5"/>
      <c r="G4601" s="5"/>
      <c r="N4601" s="5"/>
      <c r="Z4601" s="5"/>
      <c r="AF4601" s="5"/>
    </row>
    <row r="4602" ht="15.75" customHeight="1">
      <c r="A4602" s="17"/>
      <c r="B4602" s="5"/>
      <c r="C4602" s="5"/>
      <c r="M4602" s="5"/>
      <c r="AC4602" s="5"/>
    </row>
    <row r="4603" ht="15.75" customHeight="1">
      <c r="A4603" s="17"/>
      <c r="B4603" s="5"/>
      <c r="C4603" s="5"/>
      <c r="D4603" s="5"/>
      <c r="F4603" s="5"/>
      <c r="Q4603" s="5"/>
      <c r="Y4603" s="5"/>
      <c r="Z4603" s="5"/>
    </row>
    <row r="4604" ht="15.75" customHeight="1">
      <c r="A4604" s="17"/>
      <c r="B4604" s="5"/>
      <c r="C4604" s="5"/>
      <c r="F4604" s="5"/>
      <c r="Y4604" s="5"/>
    </row>
    <row r="4605" ht="15.75" customHeight="1">
      <c r="A4605" s="17"/>
      <c r="B4605" s="5"/>
      <c r="C4605" s="5"/>
      <c r="D4605" s="5"/>
      <c r="M4605" s="5"/>
      <c r="O4605" s="5"/>
      <c r="P4605" s="5"/>
      <c r="R4605" s="5"/>
      <c r="W4605" s="5"/>
      <c r="AC4605" s="5"/>
      <c r="AD4605" s="5"/>
    </row>
    <row r="4606" ht="15.75" customHeight="1">
      <c r="A4606" s="17"/>
      <c r="B4606" s="5"/>
      <c r="C4606" s="5"/>
      <c r="F4606" s="5"/>
      <c r="G4606" s="5"/>
      <c r="M4606" s="5"/>
      <c r="N4606" s="5"/>
      <c r="P4606" s="5"/>
      <c r="Q4606" s="5"/>
      <c r="S4606" s="5"/>
      <c r="T4606" s="5"/>
      <c r="Z4606" s="5"/>
    </row>
    <row r="4607" ht="15.75" customHeight="1">
      <c r="A4607" s="17"/>
      <c r="B4607" s="5"/>
      <c r="C4607" s="5"/>
      <c r="D4607" s="5"/>
      <c r="F4607" s="5"/>
      <c r="G4607" s="5"/>
      <c r="I4607" s="5"/>
      <c r="M4607" s="5"/>
      <c r="N4607" s="5"/>
      <c r="O4607" s="5"/>
      <c r="P4607" s="5"/>
      <c r="R4607" s="5"/>
      <c r="S4607" s="5"/>
      <c r="U4607" s="5"/>
      <c r="Y4607" s="5"/>
      <c r="Z4607" s="5"/>
      <c r="AA4607" s="5"/>
    </row>
    <row r="4608" ht="15.75" customHeight="1">
      <c r="A4608" s="17"/>
      <c r="B4608" s="5"/>
      <c r="C4608" s="5"/>
      <c r="D4608" s="5"/>
      <c r="E4608" s="5"/>
      <c r="M4608" s="5"/>
      <c r="N4608" s="5"/>
      <c r="O4608" s="5"/>
      <c r="P4608" s="5"/>
      <c r="Q4608" s="5"/>
      <c r="R4608" s="5"/>
      <c r="S4608" s="5"/>
      <c r="T4608" s="5"/>
      <c r="U4608" s="5"/>
      <c r="W4608" s="5"/>
      <c r="Y4608" s="5"/>
      <c r="Z4608" s="5"/>
      <c r="AA4608" s="5"/>
      <c r="AB4608" s="5"/>
    </row>
    <row r="4609" ht="15.75" customHeight="1">
      <c r="A4609" s="17"/>
      <c r="B4609" s="5"/>
      <c r="C4609" s="5"/>
      <c r="D4609" s="5"/>
      <c r="M4609" s="5"/>
      <c r="U4609" s="5"/>
      <c r="W4609" s="5"/>
      <c r="Z4609" s="5"/>
      <c r="AB4609" s="5"/>
    </row>
    <row r="4610" ht="15.75" customHeight="1">
      <c r="A4610" s="17"/>
      <c r="B4610" s="5"/>
      <c r="C4610" s="5"/>
      <c r="F4610" s="5"/>
      <c r="M4610" s="5"/>
      <c r="O4610" s="5"/>
      <c r="S4610" s="5"/>
      <c r="Z4610" s="5"/>
      <c r="AF4610" s="5"/>
    </row>
    <row r="4611" ht="15.75" customHeight="1">
      <c r="A4611" s="17"/>
      <c r="B4611" s="5"/>
      <c r="C4611" s="5"/>
      <c r="D4611" s="5"/>
      <c r="F4611" s="5"/>
      <c r="G4611" s="5"/>
      <c r="M4611" s="5"/>
      <c r="N4611" s="5"/>
      <c r="P4611" s="5"/>
      <c r="T4611" s="5"/>
      <c r="Y4611" s="5"/>
      <c r="Z4611" s="5"/>
      <c r="AB4611" s="5"/>
    </row>
    <row r="4612" ht="15.75" customHeight="1">
      <c r="A4612" s="17"/>
      <c r="B4612" s="5"/>
      <c r="C4612" s="5"/>
      <c r="M4612" s="5"/>
      <c r="O4612" s="5"/>
    </row>
    <row r="4613" ht="15.75" customHeight="1">
      <c r="A4613" s="17"/>
      <c r="B4613" s="5"/>
      <c r="C4613" s="5"/>
      <c r="D4613" s="5"/>
      <c r="E4613" s="5"/>
      <c r="F4613" s="5"/>
      <c r="M4613" s="5"/>
      <c r="O4613" s="5"/>
      <c r="P4613" s="5"/>
      <c r="Q4613" s="5"/>
      <c r="V4613" s="5"/>
      <c r="Z4613" s="5"/>
    </row>
    <row r="4614" ht="15.75" customHeight="1">
      <c r="A4614" s="17"/>
      <c r="B4614" s="5"/>
      <c r="C4614" s="5"/>
      <c r="D4614" s="5"/>
      <c r="M4614" s="5"/>
      <c r="N4614" s="5"/>
      <c r="O4614" s="5"/>
      <c r="Q4614" s="5"/>
      <c r="S4614" s="5"/>
      <c r="T4614" s="5"/>
      <c r="W4614" s="5"/>
    </row>
    <row r="4615" ht="15.75" customHeight="1">
      <c r="A4615" s="17"/>
      <c r="B4615" s="5"/>
      <c r="C4615" s="5"/>
      <c r="D4615" s="5"/>
      <c r="G4615" s="5"/>
      <c r="M4615" s="5"/>
      <c r="O4615" s="5"/>
      <c r="T4615" s="5"/>
      <c r="U4615" s="5"/>
      <c r="W4615" s="5"/>
      <c r="Z4615" s="5"/>
    </row>
    <row r="4616" ht="15.75" customHeight="1">
      <c r="A4616" s="17"/>
      <c r="B4616" s="5"/>
      <c r="C4616" s="5"/>
      <c r="D4616" s="5"/>
      <c r="G4616" s="5"/>
      <c r="M4616" s="5"/>
    </row>
    <row r="4617" ht="15.75" customHeight="1">
      <c r="A4617" s="17"/>
      <c r="B4617" s="5"/>
      <c r="C4617" s="5"/>
      <c r="D4617" s="5"/>
      <c r="M4617" s="5"/>
      <c r="N4617" s="5"/>
      <c r="O4617" s="5"/>
      <c r="Q4617" s="5"/>
    </row>
    <row r="4618" ht="15.75" customHeight="1">
      <c r="A4618" s="17"/>
      <c r="B4618" s="5"/>
      <c r="C4618" s="5"/>
      <c r="D4618" s="5"/>
      <c r="E4618" s="5"/>
      <c r="F4618" s="5"/>
      <c r="P4618" s="5"/>
      <c r="R4618" s="5"/>
      <c r="S4618" s="5"/>
      <c r="Y4618" s="5"/>
      <c r="Z4618" s="5"/>
    </row>
    <row r="4619" ht="15.75" customHeight="1">
      <c r="A4619" s="17"/>
      <c r="B4619" s="5"/>
      <c r="C4619" s="5"/>
      <c r="D4619" s="5"/>
      <c r="F4619" s="5"/>
      <c r="G4619" s="5"/>
      <c r="M4619" s="5"/>
      <c r="O4619" s="5"/>
      <c r="S4619" s="5"/>
      <c r="U4619" s="5"/>
      <c r="V4619" s="5"/>
      <c r="Y4619" s="5"/>
      <c r="Z4619" s="5"/>
      <c r="AB4619" s="5"/>
    </row>
    <row r="4620" ht="15.75" customHeight="1">
      <c r="A4620" s="17"/>
      <c r="B4620" s="5"/>
      <c r="C4620" s="5"/>
      <c r="D4620" s="5"/>
      <c r="F4620" s="5"/>
      <c r="M4620" s="5"/>
      <c r="O4620" s="5"/>
      <c r="S4620" s="5"/>
      <c r="Z4620" s="5"/>
      <c r="AA4620" s="5"/>
    </row>
    <row r="4621" ht="15.75" customHeight="1">
      <c r="A4621" s="17"/>
      <c r="B4621" s="5"/>
      <c r="C4621" s="5"/>
      <c r="F4621" s="5"/>
      <c r="O4621" s="5"/>
      <c r="Q4621" s="5"/>
      <c r="T4621" s="5"/>
    </row>
    <row r="4622" ht="15.75" customHeight="1">
      <c r="A4622" s="17"/>
      <c r="B4622" s="5"/>
      <c r="C4622" s="5"/>
      <c r="D4622" s="5"/>
      <c r="F4622" s="5"/>
      <c r="G4622" s="5"/>
      <c r="W4622" s="5"/>
      <c r="Y4622" s="5"/>
      <c r="Z4622" s="5"/>
    </row>
    <row r="4623" ht="15.75" customHeight="1">
      <c r="A4623" s="17"/>
      <c r="B4623" s="5"/>
      <c r="C4623" s="5"/>
      <c r="D4623" s="5"/>
      <c r="M4623" s="5"/>
      <c r="O4623" s="5"/>
      <c r="P4623" s="5"/>
      <c r="U4623" s="5"/>
    </row>
    <row r="4624" ht="15.75" customHeight="1">
      <c r="A4624" s="17"/>
      <c r="B4624" s="5"/>
      <c r="C4624" s="5"/>
      <c r="D4624" s="5"/>
      <c r="E4624" s="5"/>
      <c r="F4624" s="5"/>
      <c r="M4624" s="5"/>
      <c r="O4624" s="5"/>
      <c r="R4624" s="5"/>
      <c r="U4624" s="5"/>
      <c r="V4624" s="5"/>
      <c r="W4624" s="5"/>
      <c r="Y4624" s="5"/>
      <c r="Z4624" s="5"/>
      <c r="AA4624" s="5"/>
    </row>
    <row r="4625" ht="15.75" customHeight="1">
      <c r="A4625" s="17"/>
      <c r="B4625" s="5"/>
      <c r="C4625" s="5"/>
      <c r="F4625" s="5"/>
      <c r="G4625" s="5"/>
      <c r="I4625" s="5"/>
      <c r="M4625" s="5"/>
      <c r="N4625" s="5"/>
      <c r="O4625" s="5"/>
      <c r="P4625" s="5"/>
      <c r="Q4625" s="5"/>
      <c r="S4625" s="5"/>
      <c r="Y4625" s="5"/>
      <c r="Z4625" s="5"/>
    </row>
    <row r="4626" ht="15.75" customHeight="1">
      <c r="A4626" s="17"/>
      <c r="B4626" s="5"/>
      <c r="C4626" s="5"/>
      <c r="D4626" s="5"/>
      <c r="F4626" s="5"/>
      <c r="G4626" s="5"/>
      <c r="M4626" s="5"/>
      <c r="O4626" s="5"/>
      <c r="Q4626" s="5"/>
      <c r="S4626" s="5"/>
      <c r="U4626" s="5"/>
      <c r="Y4626" s="5"/>
    </row>
    <row r="4627" ht="15.75" customHeight="1">
      <c r="A4627" s="17"/>
      <c r="B4627" s="5"/>
      <c r="C4627" s="5"/>
      <c r="D4627" s="5"/>
      <c r="F4627" s="5"/>
      <c r="M4627" s="5"/>
      <c r="O4627" s="5"/>
      <c r="S4627" s="5"/>
      <c r="T4627" s="5"/>
      <c r="Y4627" s="5"/>
    </row>
    <row r="4628" ht="15.75" customHeight="1">
      <c r="A4628" s="17"/>
      <c r="B4628" s="5"/>
      <c r="C4628" s="5"/>
      <c r="D4628" s="5"/>
      <c r="G4628" s="5"/>
      <c r="M4628" s="5"/>
      <c r="Z4628" s="5"/>
    </row>
    <row r="4629" ht="15.75" customHeight="1">
      <c r="A4629" s="17"/>
      <c r="B4629" s="5"/>
      <c r="C4629" s="5"/>
      <c r="D4629" s="5"/>
      <c r="O4629" s="5"/>
      <c r="Z4629" s="5"/>
    </row>
    <row r="4630" ht="15.75" customHeight="1">
      <c r="A4630" s="17"/>
      <c r="B4630" s="5"/>
      <c r="C4630" s="5"/>
      <c r="E4630" s="5"/>
      <c r="F4630" s="5"/>
      <c r="M4630" s="5"/>
      <c r="P4630" s="5"/>
      <c r="S4630" s="5"/>
    </row>
    <row r="4631" ht="15.75" customHeight="1">
      <c r="A4631" s="17"/>
      <c r="B4631" s="5"/>
      <c r="C4631" s="5"/>
      <c r="M4631" s="5"/>
      <c r="N4631" s="5"/>
      <c r="Q4631" s="5"/>
      <c r="Z4631" s="5"/>
    </row>
    <row r="4632" ht="15.75" customHeight="1">
      <c r="A4632" s="17"/>
      <c r="B4632" s="5"/>
      <c r="C4632" s="5"/>
      <c r="D4632" s="5"/>
      <c r="F4632" s="5"/>
      <c r="M4632" s="5"/>
      <c r="P4632" s="5"/>
      <c r="W4632" s="5"/>
      <c r="AB4632" s="5"/>
    </row>
    <row r="4633" ht="15.75" customHeight="1">
      <c r="A4633" s="17"/>
      <c r="B4633" s="5"/>
      <c r="C4633" s="5"/>
      <c r="D4633" s="5"/>
      <c r="K4633" s="5"/>
      <c r="M4633" s="5"/>
      <c r="W4633" s="5"/>
      <c r="Y4633" s="5"/>
      <c r="Z4633" s="5"/>
      <c r="AA4633" s="5"/>
    </row>
    <row r="4634" ht="15.75" customHeight="1">
      <c r="A4634" s="17"/>
      <c r="B4634" s="5"/>
      <c r="C4634" s="5"/>
      <c r="D4634" s="5"/>
      <c r="M4634" s="5"/>
      <c r="N4634" s="5"/>
      <c r="O4634" s="5"/>
      <c r="P4634" s="5"/>
      <c r="S4634" s="5"/>
      <c r="T4634" s="5"/>
      <c r="AF4634" s="5"/>
    </row>
    <row r="4635" ht="15.75" customHeight="1">
      <c r="A4635" s="17"/>
      <c r="B4635" s="5"/>
      <c r="C4635" s="5"/>
      <c r="D4635" s="5"/>
      <c r="W4635" s="5"/>
      <c r="Z4635" s="5"/>
    </row>
    <row r="4636" ht="15.75" customHeight="1">
      <c r="A4636" s="17"/>
      <c r="B4636" s="5"/>
      <c r="C4636" s="5"/>
      <c r="M4636" s="5"/>
      <c r="S4636" s="5"/>
      <c r="W4636" s="5"/>
      <c r="Z4636" s="5"/>
    </row>
    <row r="4637" ht="15.75" customHeight="1">
      <c r="A4637" s="17"/>
      <c r="B4637" s="5"/>
      <c r="C4637" s="5"/>
      <c r="D4637" s="5"/>
      <c r="G4637" s="5"/>
      <c r="I4637" s="5"/>
      <c r="M4637" s="5"/>
      <c r="N4637" s="5"/>
      <c r="O4637" s="5"/>
      <c r="P4637" s="5"/>
      <c r="Z4637" s="5"/>
    </row>
    <row r="4638" ht="15.75" customHeight="1">
      <c r="A4638" s="17"/>
      <c r="B4638" s="5"/>
      <c r="C4638" s="5"/>
      <c r="D4638" s="5"/>
      <c r="F4638" s="5"/>
      <c r="G4638" s="5"/>
      <c r="M4638" s="5"/>
      <c r="N4638" s="5"/>
      <c r="O4638" s="5"/>
      <c r="V4638" s="5"/>
      <c r="Z4638" s="5"/>
    </row>
    <row r="4639" ht="15.75" customHeight="1">
      <c r="A4639" s="17"/>
      <c r="B4639" s="5"/>
      <c r="C4639" s="5"/>
      <c r="F4639" s="5"/>
      <c r="G4639" s="5"/>
      <c r="M4639" s="5"/>
      <c r="N4639" s="5"/>
      <c r="O4639" s="5"/>
      <c r="Q4639" s="5"/>
      <c r="S4639" s="5"/>
      <c r="V4639" s="5"/>
      <c r="W4639" s="5"/>
      <c r="Y4639" s="5"/>
    </row>
    <row r="4640" ht="15.75" customHeight="1">
      <c r="A4640" s="17"/>
      <c r="B4640" s="5"/>
      <c r="C4640" s="5"/>
      <c r="N4640" s="5"/>
      <c r="O4640" s="5"/>
      <c r="P4640" s="5"/>
      <c r="Q4640" s="5"/>
      <c r="T4640" s="5"/>
      <c r="W4640" s="5"/>
      <c r="Z4640" s="5"/>
    </row>
    <row r="4641" ht="15.75" customHeight="1">
      <c r="A4641" s="17"/>
      <c r="B4641" s="5"/>
      <c r="C4641" s="5"/>
      <c r="D4641" s="5"/>
      <c r="M4641" s="5"/>
      <c r="O4641" s="5"/>
      <c r="S4641" s="5"/>
      <c r="AB4641" s="5"/>
    </row>
    <row r="4642" ht="15.75" customHeight="1">
      <c r="A4642" s="17"/>
      <c r="B4642" s="5"/>
      <c r="C4642" s="5"/>
      <c r="D4642" s="5"/>
      <c r="M4642" s="5"/>
      <c r="Z4642" s="5"/>
    </row>
    <row r="4643" ht="15.75" customHeight="1">
      <c r="A4643" s="17"/>
      <c r="B4643" s="5"/>
      <c r="C4643" s="5"/>
      <c r="M4643" s="5"/>
      <c r="O4643" s="5"/>
      <c r="W4643" s="5"/>
      <c r="Z4643" s="5"/>
    </row>
    <row r="4644" ht="15.75" customHeight="1">
      <c r="A4644" s="17"/>
      <c r="B4644" s="5"/>
      <c r="C4644" s="5"/>
      <c r="F4644" s="5"/>
      <c r="M4644" s="5"/>
    </row>
    <row r="4645" ht="15.75" customHeight="1">
      <c r="A4645" s="17"/>
      <c r="B4645" s="5"/>
      <c r="C4645" s="5"/>
      <c r="D4645" s="5"/>
      <c r="M4645" s="5"/>
      <c r="P4645" s="5"/>
    </row>
    <row r="4646" ht="15.75" customHeight="1">
      <c r="A4646" s="17"/>
      <c r="B4646" s="5"/>
      <c r="C4646" s="5"/>
      <c r="D4646" s="5"/>
      <c r="M4646" s="5"/>
      <c r="Z4646" s="5"/>
    </row>
    <row r="4647" ht="15.75" customHeight="1">
      <c r="A4647" s="17"/>
      <c r="B4647" s="5"/>
      <c r="C4647" s="5"/>
      <c r="F4647" s="5"/>
      <c r="I4647" s="5"/>
      <c r="M4647" s="5"/>
      <c r="S4647" s="5"/>
      <c r="U4647" s="5"/>
    </row>
    <row r="4648" ht="15.75" customHeight="1">
      <c r="A4648" s="17"/>
      <c r="B4648" s="5"/>
      <c r="C4648" s="5"/>
      <c r="D4648" s="5"/>
      <c r="E4648" s="5"/>
      <c r="F4648" s="5"/>
      <c r="N4648" s="5"/>
      <c r="O4648" s="5"/>
      <c r="R4648" s="5"/>
    </row>
    <row r="4649" ht="15.75" customHeight="1">
      <c r="A4649" s="17"/>
      <c r="B4649" s="5"/>
      <c r="C4649" s="5"/>
      <c r="E4649" s="5"/>
      <c r="M4649" s="5"/>
      <c r="N4649" s="5"/>
      <c r="Q4649" s="5"/>
      <c r="R4649" s="5"/>
      <c r="W4649" s="5"/>
    </row>
    <row r="4650" ht="15.75" customHeight="1">
      <c r="A4650" s="17"/>
      <c r="B4650" s="5"/>
      <c r="C4650" s="5"/>
      <c r="Z4650" s="5"/>
    </row>
    <row r="4651" ht="15.75" customHeight="1">
      <c r="A4651" s="17"/>
      <c r="B4651" s="5"/>
      <c r="C4651" s="5"/>
      <c r="D4651" s="5"/>
      <c r="G4651" s="5"/>
      <c r="M4651" s="5"/>
      <c r="O4651" s="5"/>
      <c r="Q4651" s="5"/>
      <c r="S4651" s="5"/>
      <c r="W4651" s="5"/>
      <c r="Z4651" s="5"/>
    </row>
    <row r="4652" ht="15.75" customHeight="1">
      <c r="A4652" s="17"/>
      <c r="B4652" s="5"/>
      <c r="C4652" s="5"/>
      <c r="M4652" s="5"/>
      <c r="O4652" s="5"/>
      <c r="P4652" s="5"/>
      <c r="V4652" s="5"/>
      <c r="W4652" s="5"/>
      <c r="AB4652" s="5"/>
      <c r="AF4652" s="5"/>
    </row>
    <row r="4653" ht="15.75" customHeight="1">
      <c r="A4653" s="17"/>
      <c r="B4653" s="5"/>
      <c r="C4653" s="5"/>
      <c r="M4653" s="5"/>
    </row>
    <row r="4654" ht="15.75" customHeight="1">
      <c r="A4654" s="17"/>
      <c r="B4654" s="5"/>
      <c r="C4654" s="5"/>
      <c r="S4654" s="5"/>
      <c r="Z4654" s="5"/>
    </row>
    <row r="4655" ht="15.75" customHeight="1">
      <c r="A4655" s="17"/>
      <c r="B4655" s="5"/>
      <c r="C4655" s="5"/>
      <c r="D4655" s="5"/>
      <c r="E4655" s="5"/>
      <c r="M4655" s="5"/>
      <c r="W4655" s="5"/>
    </row>
    <row r="4656" ht="15.75" customHeight="1">
      <c r="A4656" s="17"/>
      <c r="B4656" s="5"/>
      <c r="C4656" s="5"/>
      <c r="Z4656" s="5"/>
    </row>
    <row r="4657" ht="15.75" customHeight="1">
      <c r="A4657" s="17"/>
      <c r="B4657" s="5"/>
      <c r="C4657" s="5"/>
      <c r="D4657" s="5"/>
      <c r="G4657" s="5"/>
      <c r="M4657" s="5"/>
      <c r="N4657" s="5"/>
      <c r="Q4657" s="5"/>
      <c r="Z4657" s="5"/>
      <c r="AD4657" s="5"/>
    </row>
    <row r="4658" ht="15.75" customHeight="1">
      <c r="A4658" s="17"/>
      <c r="B4658" s="5"/>
      <c r="C4658" s="5"/>
    </row>
    <row r="4659" ht="15.75" customHeight="1">
      <c r="A4659" s="17"/>
      <c r="B4659" s="5"/>
      <c r="C4659" s="5"/>
      <c r="D4659" s="5"/>
      <c r="F4659" s="5"/>
      <c r="G4659" s="5"/>
      <c r="W4659" s="5"/>
    </row>
    <row r="4660" ht="15.75" customHeight="1">
      <c r="A4660" s="17"/>
      <c r="B4660" s="5"/>
      <c r="C4660" s="5"/>
      <c r="D4660" s="5"/>
      <c r="P4660" s="5"/>
      <c r="Y4660" s="5"/>
    </row>
    <row r="4661" ht="15.75" customHeight="1">
      <c r="A4661" s="17"/>
      <c r="B4661" s="5"/>
      <c r="C4661" s="5"/>
      <c r="E4661" s="5"/>
      <c r="N4661" s="5"/>
      <c r="AA4661" s="5"/>
    </row>
    <row r="4662" ht="15.75" customHeight="1">
      <c r="A4662" s="17"/>
      <c r="B4662" s="5"/>
      <c r="C4662" s="5"/>
      <c r="M4662" s="5"/>
      <c r="Q4662" s="5"/>
    </row>
    <row r="4663" ht="15.75" customHeight="1">
      <c r="A4663" s="17"/>
      <c r="B4663" s="5"/>
      <c r="C4663" s="5"/>
      <c r="D4663" s="5"/>
      <c r="E4663" s="5"/>
      <c r="I4663" s="5"/>
      <c r="S4663" s="5"/>
    </row>
    <row r="4664" ht="15.75" customHeight="1">
      <c r="A4664" s="17"/>
      <c r="B4664" s="5"/>
      <c r="C4664" s="5"/>
    </row>
    <row r="4665" ht="15.75" customHeight="1">
      <c r="A4665" s="17"/>
      <c r="B4665" s="5"/>
      <c r="C4665" s="5"/>
      <c r="D4665" s="5"/>
      <c r="M4665" s="5"/>
      <c r="N4665" s="5"/>
      <c r="O4665" s="5"/>
      <c r="P4665" s="5"/>
      <c r="Q4665" s="5"/>
      <c r="S4665" s="5"/>
      <c r="Y4665" s="5"/>
      <c r="Z4665" s="5"/>
    </row>
    <row r="4666" ht="15.75" customHeight="1">
      <c r="A4666" s="17"/>
      <c r="B4666" s="5"/>
      <c r="C4666" s="5"/>
      <c r="G4666" s="5"/>
      <c r="Z4666" s="5"/>
    </row>
    <row r="4667" ht="15.75" customHeight="1">
      <c r="A4667" s="17"/>
      <c r="B4667" s="5"/>
      <c r="C4667" s="5"/>
      <c r="D4667" s="5"/>
      <c r="E4667" s="5"/>
      <c r="M4667" s="5"/>
      <c r="N4667" s="5"/>
      <c r="P4667" s="5"/>
      <c r="U4667" s="5"/>
      <c r="AC4667" s="5"/>
    </row>
    <row r="4668" ht="15.75" customHeight="1">
      <c r="A4668" s="17"/>
      <c r="B4668" s="5"/>
      <c r="C4668" s="5"/>
    </row>
    <row r="4669" ht="15.75" customHeight="1">
      <c r="A4669" s="17"/>
      <c r="B4669" s="5"/>
      <c r="C4669" s="5"/>
    </row>
    <row r="4670" ht="15.75" customHeight="1">
      <c r="A4670" s="17"/>
      <c r="B4670" s="5"/>
      <c r="C4670" s="5"/>
      <c r="D4670" s="5"/>
      <c r="G4670" s="5"/>
      <c r="I4670" s="5"/>
      <c r="O4670" s="5"/>
      <c r="Q4670" s="5"/>
      <c r="Z4670" s="5"/>
      <c r="AC4670" s="5"/>
      <c r="AI4670" s="5"/>
    </row>
    <row r="4671" ht="15.75" customHeight="1">
      <c r="A4671" s="17"/>
      <c r="B4671" s="5"/>
      <c r="C4671" s="5"/>
      <c r="D4671" s="5"/>
      <c r="F4671" s="5"/>
      <c r="K4671" s="5"/>
      <c r="M4671" s="5"/>
      <c r="O4671" s="5"/>
      <c r="S4671" s="5"/>
      <c r="W4671" s="5"/>
      <c r="Z4671" s="5"/>
      <c r="AB4671" s="5"/>
      <c r="AF4671" s="5"/>
    </row>
    <row r="4672" ht="15.75" customHeight="1">
      <c r="A4672" s="17"/>
      <c r="B4672" s="5"/>
      <c r="C4672" s="5"/>
      <c r="D4672" s="5"/>
      <c r="E4672" s="5"/>
      <c r="F4672" s="5"/>
      <c r="G4672" s="5"/>
      <c r="I4672" s="5"/>
      <c r="M4672" s="5"/>
      <c r="N4672" s="5"/>
      <c r="O4672" s="5"/>
      <c r="V4672" s="5"/>
      <c r="Y4672" s="5"/>
      <c r="Z4672" s="5"/>
      <c r="AA4672" s="5"/>
      <c r="AC4672" s="5"/>
    </row>
    <row r="4673" ht="15.75" customHeight="1">
      <c r="A4673" s="17"/>
      <c r="B4673" s="5"/>
      <c r="C4673" s="5"/>
      <c r="D4673" s="5"/>
      <c r="E4673" s="5"/>
      <c r="F4673" s="5"/>
      <c r="G4673" s="5"/>
      <c r="I4673" s="5"/>
      <c r="N4673" s="5"/>
      <c r="Y4673" s="5"/>
      <c r="Z4673" s="5"/>
      <c r="AA4673" s="5"/>
      <c r="AC4673" s="5"/>
    </row>
    <row r="4674" ht="15.75" customHeight="1">
      <c r="A4674" s="17"/>
      <c r="B4674" s="5"/>
      <c r="C4674" s="5"/>
      <c r="D4674" s="5"/>
      <c r="E4674" s="5"/>
      <c r="F4674" s="5"/>
      <c r="G4674" s="5"/>
      <c r="I4674" s="5"/>
      <c r="M4674" s="5"/>
      <c r="N4674" s="5"/>
      <c r="O4674" s="5"/>
      <c r="P4674" s="5"/>
      <c r="Q4674" s="5"/>
      <c r="V4674" s="5"/>
      <c r="Y4674" s="5"/>
      <c r="Z4674" s="5"/>
      <c r="AF4674" s="5"/>
    </row>
    <row r="4675" ht="15.75" customHeight="1">
      <c r="A4675" s="17"/>
      <c r="B4675" s="5"/>
      <c r="C4675" s="5"/>
      <c r="D4675" s="5"/>
      <c r="E4675" s="5"/>
      <c r="M4675" s="5"/>
      <c r="N4675" s="5"/>
      <c r="S4675" s="5"/>
      <c r="U4675" s="5"/>
      <c r="Z4675" s="5"/>
      <c r="AA4675" s="5"/>
    </row>
    <row r="4676" ht="15.75" customHeight="1">
      <c r="A4676" s="17"/>
      <c r="B4676" s="5"/>
      <c r="C4676" s="5"/>
      <c r="E4676" s="5"/>
      <c r="F4676" s="5"/>
      <c r="W4676" s="5"/>
      <c r="Z4676" s="5"/>
    </row>
    <row r="4677" ht="15.75" customHeight="1">
      <c r="A4677" s="17"/>
      <c r="B4677" s="5"/>
      <c r="C4677" s="5"/>
      <c r="D4677" s="5"/>
      <c r="E4677" s="5"/>
      <c r="M4677" s="5"/>
      <c r="N4677" s="5"/>
      <c r="O4677" s="5"/>
      <c r="P4677" s="5"/>
      <c r="U4677" s="5"/>
      <c r="V4677" s="5"/>
      <c r="W4677" s="5"/>
      <c r="Y4677" s="5"/>
      <c r="Z4677" s="5"/>
      <c r="AA4677" s="5"/>
      <c r="AC4677" s="5"/>
    </row>
    <row r="4678" ht="15.75" customHeight="1">
      <c r="A4678" s="17"/>
      <c r="B4678" s="5"/>
      <c r="C4678" s="5"/>
      <c r="D4678" s="5"/>
      <c r="M4678" s="5"/>
      <c r="N4678" s="5"/>
      <c r="O4678" s="5"/>
      <c r="P4678" s="5"/>
      <c r="Q4678" s="5"/>
      <c r="R4678" s="5"/>
      <c r="S4678" s="5"/>
      <c r="V4678" s="5"/>
      <c r="W4678" s="5"/>
      <c r="Z4678" s="5"/>
      <c r="AF4678" s="5"/>
      <c r="AI4678" s="5"/>
    </row>
    <row r="4679" ht="15.75" customHeight="1">
      <c r="A4679" s="17"/>
      <c r="B4679" s="5"/>
      <c r="C4679" s="5"/>
      <c r="D4679" s="5"/>
      <c r="I4679" s="5"/>
      <c r="K4679" s="5"/>
      <c r="M4679" s="5"/>
      <c r="R4679" s="5"/>
      <c r="T4679" s="5"/>
      <c r="V4679" s="5"/>
      <c r="Y4679" s="5"/>
      <c r="Z4679" s="5"/>
    </row>
    <row r="4680" ht="15.75" customHeight="1">
      <c r="A4680" s="17"/>
      <c r="B4680" s="5"/>
      <c r="C4680" s="5"/>
      <c r="D4680" s="5"/>
      <c r="F4680" s="5"/>
      <c r="G4680" s="5"/>
      <c r="M4680" s="5"/>
      <c r="Y4680" s="5"/>
      <c r="Z4680" s="5"/>
      <c r="AC4680" s="5"/>
      <c r="AF4680" s="5"/>
    </row>
    <row r="4681" ht="15.75" customHeight="1">
      <c r="A4681" s="17"/>
      <c r="B4681" s="5"/>
      <c r="C4681" s="5"/>
      <c r="D4681" s="5"/>
      <c r="F4681" s="5"/>
      <c r="G4681" s="5"/>
      <c r="I4681" s="5"/>
      <c r="M4681" s="5"/>
      <c r="P4681" s="5"/>
      <c r="S4681" s="5"/>
      <c r="U4681" s="5"/>
      <c r="W4681" s="5"/>
    </row>
    <row r="4682" ht="15.75" customHeight="1">
      <c r="A4682" s="17"/>
      <c r="B4682" s="5"/>
      <c r="C4682" s="5"/>
      <c r="D4682" s="5"/>
      <c r="E4682" s="5"/>
      <c r="F4682" s="5"/>
      <c r="M4682" s="5"/>
      <c r="O4682" s="5"/>
      <c r="S4682" s="5"/>
      <c r="T4682" s="5"/>
      <c r="Z4682" s="5"/>
    </row>
    <row r="4683" ht="15.75" customHeight="1">
      <c r="A4683" s="17"/>
      <c r="B4683" s="5"/>
      <c r="C4683" s="5"/>
      <c r="D4683" s="5"/>
      <c r="M4683" s="5"/>
      <c r="N4683" s="5"/>
      <c r="O4683" s="5"/>
      <c r="S4683" s="5"/>
      <c r="T4683" s="5"/>
      <c r="W4683" s="5"/>
      <c r="Y4683" s="5"/>
      <c r="Z4683" s="5"/>
    </row>
    <row r="4684" ht="15.75" customHeight="1">
      <c r="A4684" s="17"/>
      <c r="B4684" s="5"/>
      <c r="C4684" s="5"/>
      <c r="D4684" s="5"/>
      <c r="F4684" s="5"/>
      <c r="G4684" s="5"/>
      <c r="M4684" s="5"/>
      <c r="N4684" s="5"/>
      <c r="Q4684" s="5"/>
      <c r="S4684" s="5"/>
      <c r="T4684" s="5"/>
      <c r="U4684" s="5"/>
      <c r="W4684" s="5"/>
      <c r="Y4684" s="5"/>
      <c r="AC4684" s="5"/>
    </row>
    <row r="4685" ht="15.75" customHeight="1">
      <c r="A4685" s="17"/>
      <c r="B4685" s="5"/>
      <c r="C4685" s="5"/>
      <c r="F4685" s="5"/>
      <c r="K4685" s="5"/>
      <c r="M4685" s="5"/>
      <c r="O4685" s="5"/>
      <c r="W4685" s="5"/>
      <c r="Z4685" s="5"/>
    </row>
    <row r="4686" ht="15.75" customHeight="1">
      <c r="A4686" s="17"/>
      <c r="B4686" s="5"/>
      <c r="C4686" s="5"/>
      <c r="D4686" s="5"/>
      <c r="E4686" s="5"/>
      <c r="F4686" s="5"/>
      <c r="M4686" s="5"/>
      <c r="N4686" s="5"/>
      <c r="O4686" s="5"/>
      <c r="S4686" s="5"/>
      <c r="T4686" s="5"/>
      <c r="W4686" s="5"/>
      <c r="Z4686" s="5"/>
    </row>
    <row r="4687" ht="15.75" customHeight="1">
      <c r="A4687" s="17"/>
      <c r="B4687" s="5"/>
      <c r="C4687" s="5"/>
      <c r="E4687" s="5"/>
      <c r="I4687" s="5"/>
      <c r="M4687" s="5"/>
      <c r="N4687" s="5"/>
      <c r="V4687" s="5"/>
      <c r="Y4687" s="5"/>
      <c r="AA4687" s="5"/>
    </row>
    <row r="4688" ht="15.75" customHeight="1">
      <c r="A4688" s="17"/>
      <c r="B4688" s="5"/>
      <c r="C4688" s="5"/>
      <c r="O4688" s="5"/>
      <c r="Y4688" s="5"/>
    </row>
    <row r="4689" ht="15.75" customHeight="1">
      <c r="A4689" s="17"/>
      <c r="B4689" s="5"/>
      <c r="C4689" s="5"/>
      <c r="D4689" s="5"/>
      <c r="F4689" s="5"/>
      <c r="G4689" s="5"/>
      <c r="I4689" s="5"/>
      <c r="M4689" s="5"/>
      <c r="O4689" s="5"/>
      <c r="R4689" s="5"/>
      <c r="S4689" s="5"/>
      <c r="T4689" s="5"/>
      <c r="W4689" s="5"/>
      <c r="Y4689" s="5"/>
      <c r="Z4689" s="5"/>
      <c r="AC4689" s="5"/>
      <c r="AF4689" s="5"/>
    </row>
    <row r="4690" ht="15.75" customHeight="1">
      <c r="A4690" s="17"/>
      <c r="B4690" s="5"/>
      <c r="C4690" s="5"/>
      <c r="D4690" s="5"/>
      <c r="F4690" s="5"/>
      <c r="G4690" s="5"/>
      <c r="M4690" s="5"/>
      <c r="O4690" s="5"/>
      <c r="Q4690" s="5"/>
      <c r="S4690" s="5"/>
      <c r="W4690" s="5"/>
      <c r="Y4690" s="5"/>
      <c r="Z4690" s="5"/>
      <c r="AA4690" s="5"/>
    </row>
    <row r="4691" ht="15.75" customHeight="1">
      <c r="A4691" s="17"/>
      <c r="B4691" s="5"/>
      <c r="C4691" s="5"/>
      <c r="D4691" s="5"/>
      <c r="M4691" s="5"/>
      <c r="N4691" s="5"/>
      <c r="W4691" s="5"/>
      <c r="Y4691" s="5"/>
      <c r="AC4691" s="5"/>
    </row>
    <row r="4692" ht="15.75" customHeight="1">
      <c r="A4692" s="17"/>
      <c r="B4692" s="5"/>
      <c r="C4692" s="5"/>
      <c r="D4692" s="5"/>
      <c r="E4692" s="5"/>
      <c r="F4692" s="5"/>
      <c r="R4692" s="5"/>
      <c r="T4692" s="5"/>
      <c r="W4692" s="5"/>
      <c r="Y4692" s="5"/>
      <c r="Z4692" s="5"/>
    </row>
    <row r="4693" ht="15.75" customHeight="1">
      <c r="A4693" s="17"/>
      <c r="B4693" s="5"/>
      <c r="C4693" s="5"/>
      <c r="D4693" s="5"/>
      <c r="F4693" s="5"/>
      <c r="G4693" s="5"/>
      <c r="I4693" s="5"/>
      <c r="M4693" s="5"/>
      <c r="N4693" s="5"/>
      <c r="P4693" s="5"/>
      <c r="W4693" s="5"/>
    </row>
    <row r="4694" ht="15.75" customHeight="1">
      <c r="A4694" s="17"/>
      <c r="B4694" s="5"/>
      <c r="C4694" s="5"/>
      <c r="D4694" s="5"/>
      <c r="E4694" s="5"/>
      <c r="M4694" s="5"/>
      <c r="P4694" s="5"/>
      <c r="T4694" s="5"/>
      <c r="U4694" s="5"/>
      <c r="V4694" s="5"/>
      <c r="Z4694" s="5"/>
      <c r="AA4694" s="5"/>
      <c r="AC4694" s="5"/>
    </row>
    <row r="4695" ht="15.75" customHeight="1">
      <c r="A4695" s="17"/>
      <c r="B4695" s="5"/>
      <c r="C4695" s="5"/>
      <c r="E4695" s="5"/>
      <c r="M4695" s="5"/>
      <c r="N4695" s="5"/>
      <c r="P4695" s="5"/>
      <c r="T4695" s="5"/>
      <c r="W4695" s="5"/>
      <c r="Z4695" s="5"/>
    </row>
    <row r="4696" ht="15.75" customHeight="1">
      <c r="A4696" s="17"/>
      <c r="B4696" s="5"/>
      <c r="C4696" s="5"/>
      <c r="D4696" s="5"/>
      <c r="E4696" s="5"/>
      <c r="F4696" s="5"/>
      <c r="G4696" s="5"/>
      <c r="O4696" s="5"/>
      <c r="P4696" s="5"/>
      <c r="S4696" s="5"/>
      <c r="W4696" s="5"/>
      <c r="Z4696" s="5"/>
    </row>
    <row r="4697" ht="15.75" customHeight="1">
      <c r="A4697" s="17"/>
      <c r="B4697" s="5"/>
      <c r="C4697" s="5"/>
      <c r="D4697" s="5"/>
      <c r="I4697" s="5"/>
      <c r="M4697" s="5"/>
      <c r="N4697" s="5"/>
      <c r="O4697" s="5"/>
      <c r="P4697" s="5"/>
      <c r="S4697" s="5"/>
      <c r="W4697" s="5"/>
      <c r="Y4697" s="5"/>
      <c r="Z4697" s="5"/>
      <c r="AA4697" s="5"/>
      <c r="AF4697" s="5"/>
    </row>
    <row r="4698" ht="15.75" customHeight="1">
      <c r="A4698" s="17"/>
      <c r="B4698" s="5"/>
      <c r="C4698" s="5"/>
      <c r="M4698" s="5"/>
      <c r="P4698" s="5"/>
      <c r="W4698" s="5"/>
    </row>
    <row r="4699" ht="15.75" customHeight="1">
      <c r="A4699" s="17"/>
      <c r="B4699" s="5"/>
      <c r="C4699" s="5"/>
      <c r="M4699" s="5"/>
      <c r="N4699" s="5"/>
      <c r="P4699" s="5"/>
      <c r="AA4699" s="5"/>
      <c r="AC4699" s="5"/>
    </row>
    <row r="4700" ht="15.75" customHeight="1">
      <c r="A4700" s="17"/>
      <c r="B4700" s="5"/>
      <c r="C4700" s="5"/>
      <c r="D4700" s="5"/>
      <c r="M4700" s="5"/>
      <c r="Z4700" s="5"/>
    </row>
    <row r="4701" ht="15.75" customHeight="1">
      <c r="A4701" s="17"/>
      <c r="B4701" s="5"/>
      <c r="C4701" s="5"/>
      <c r="D4701" s="5"/>
    </row>
    <row r="4702" ht="15.75" customHeight="1">
      <c r="A4702" s="17"/>
      <c r="B4702" s="5"/>
      <c r="C4702" s="5"/>
      <c r="D4702" s="5"/>
      <c r="P4702" s="5"/>
      <c r="S4702" s="5"/>
    </row>
    <row r="4703" ht="15.75" customHeight="1">
      <c r="A4703" s="17"/>
      <c r="B4703" s="5"/>
      <c r="C4703" s="5"/>
      <c r="D4703" s="5"/>
      <c r="F4703" s="5"/>
      <c r="G4703" s="5"/>
      <c r="M4703" s="5"/>
      <c r="N4703" s="5"/>
      <c r="P4703" s="5"/>
      <c r="S4703" s="5"/>
    </row>
    <row r="4704" ht="15.75" customHeight="1">
      <c r="A4704" s="17"/>
      <c r="B4704" s="5"/>
      <c r="C4704" s="5"/>
      <c r="W4704" s="5"/>
    </row>
    <row r="4705" ht="15.75" customHeight="1">
      <c r="A4705" s="17"/>
      <c r="B4705" s="5"/>
      <c r="C4705" s="5"/>
      <c r="Z4705" s="5"/>
    </row>
    <row r="4706" ht="15.75" customHeight="1">
      <c r="A4706" s="17"/>
      <c r="B4706" s="5"/>
      <c r="C4706" s="5"/>
      <c r="N4706" s="5"/>
      <c r="T4706" s="5"/>
    </row>
    <row r="4707" ht="15.75" customHeight="1">
      <c r="A4707" s="17"/>
      <c r="B4707" s="5"/>
      <c r="C4707" s="5"/>
      <c r="W4707" s="5"/>
    </row>
    <row r="4708" ht="15.75" customHeight="1">
      <c r="A4708" s="17"/>
      <c r="B4708" s="5"/>
      <c r="C4708" s="5"/>
      <c r="D4708" s="5"/>
      <c r="M4708" s="5"/>
      <c r="W4708" s="5"/>
      <c r="Z4708" s="5"/>
    </row>
    <row r="4709" ht="15.75" customHeight="1">
      <c r="A4709" s="17"/>
      <c r="B4709" s="5"/>
      <c r="C4709" s="5"/>
      <c r="D4709" s="5"/>
      <c r="M4709" s="5"/>
      <c r="O4709" s="5"/>
      <c r="V4709" s="5"/>
    </row>
    <row r="4710" ht="15.75" customHeight="1">
      <c r="A4710" s="17"/>
      <c r="B4710" s="5"/>
      <c r="C4710" s="5"/>
      <c r="Q4710" s="5"/>
      <c r="Z4710" s="5"/>
    </row>
    <row r="4711" ht="15.75" customHeight="1">
      <c r="A4711" s="17"/>
      <c r="B4711" s="5"/>
      <c r="C4711" s="5"/>
      <c r="M4711" s="5"/>
      <c r="T4711" s="5"/>
      <c r="AF4711" s="5"/>
    </row>
    <row r="4712" ht="15.75" customHeight="1">
      <c r="A4712" s="17"/>
      <c r="B4712" s="5"/>
      <c r="C4712" s="5"/>
      <c r="O4712" s="5"/>
      <c r="S4712" s="5"/>
      <c r="W4712" s="5"/>
      <c r="Z4712" s="5"/>
      <c r="AF4712" s="5"/>
    </row>
    <row r="4713" ht="15.75" customHeight="1">
      <c r="A4713" s="17"/>
      <c r="B4713" s="5"/>
      <c r="C4713" s="5"/>
      <c r="D4713" s="5"/>
      <c r="M4713" s="5"/>
      <c r="N4713" s="5"/>
      <c r="S4713" s="5"/>
    </row>
    <row r="4714" ht="15.75" customHeight="1">
      <c r="A4714" s="17"/>
      <c r="B4714" s="5"/>
      <c r="C4714" s="5"/>
      <c r="D4714" s="5"/>
      <c r="F4714" s="5"/>
      <c r="G4714" s="5"/>
      <c r="O4714" s="5"/>
    </row>
    <row r="4715" ht="15.75" customHeight="1">
      <c r="A4715" s="17"/>
      <c r="B4715" s="5"/>
      <c r="C4715" s="5"/>
      <c r="D4715" s="5"/>
      <c r="F4715" s="5"/>
      <c r="M4715" s="5"/>
      <c r="AI4715" s="5"/>
    </row>
    <row r="4716" ht="15.75" customHeight="1">
      <c r="A4716" s="17"/>
      <c r="B4716" s="5"/>
      <c r="C4716" s="5"/>
      <c r="D4716" s="5"/>
      <c r="M4716" s="5"/>
      <c r="N4716" s="5"/>
      <c r="Q4716" s="5"/>
      <c r="W4716" s="5"/>
    </row>
    <row r="4717" ht="15.75" customHeight="1">
      <c r="A4717" s="17"/>
      <c r="B4717" s="5"/>
      <c r="C4717" s="5"/>
      <c r="M4717" s="5"/>
      <c r="W4717" s="5"/>
      <c r="Y4717" s="5"/>
    </row>
    <row r="4718" ht="15.75" customHeight="1">
      <c r="A4718" s="17"/>
      <c r="B4718" s="5"/>
      <c r="C4718" s="5"/>
      <c r="D4718" s="5"/>
      <c r="M4718" s="5"/>
    </row>
    <row r="4719" ht="15.75" customHeight="1">
      <c r="A4719" s="17"/>
      <c r="B4719" s="5"/>
      <c r="C4719" s="5"/>
      <c r="N4719" s="5"/>
      <c r="R4719" s="5"/>
      <c r="W4719" s="5"/>
      <c r="Z4719" s="5"/>
    </row>
    <row r="4720" ht="15.75" customHeight="1">
      <c r="A4720" s="17"/>
      <c r="B4720" s="5"/>
      <c r="C4720" s="5"/>
      <c r="I4720" s="5"/>
    </row>
    <row r="4721" ht="15.75" customHeight="1">
      <c r="A4721" s="17"/>
      <c r="B4721" s="5"/>
      <c r="C4721" s="5"/>
      <c r="M4721" s="5"/>
      <c r="N4721" s="5"/>
      <c r="O4721" s="5"/>
      <c r="S4721" s="5"/>
      <c r="Z4721" s="5"/>
      <c r="AF4721" s="5"/>
    </row>
    <row r="4722" ht="15.75" customHeight="1">
      <c r="A4722" s="17"/>
      <c r="B4722" s="5"/>
      <c r="C4722" s="5"/>
      <c r="D4722" s="5"/>
      <c r="U4722" s="5"/>
    </row>
    <row r="4723" ht="15.75" customHeight="1">
      <c r="A4723" s="17"/>
      <c r="B4723" s="5"/>
      <c r="C4723" s="5"/>
      <c r="Y4723" s="5"/>
    </row>
    <row r="4724" ht="15.75" customHeight="1">
      <c r="A4724" s="17"/>
      <c r="B4724" s="5"/>
      <c r="C4724" s="5"/>
      <c r="M4724" s="5"/>
      <c r="N4724" s="5"/>
      <c r="O4724" s="5"/>
      <c r="P4724" s="5"/>
      <c r="S4724" s="5"/>
      <c r="AB4724" s="5"/>
      <c r="AH4724" s="5"/>
    </row>
    <row r="4725" ht="15.75" customHeight="1">
      <c r="A4725" s="17"/>
      <c r="B4725" s="5"/>
      <c r="C4725" s="5"/>
      <c r="P4725" s="5"/>
    </row>
    <row r="4726" ht="15.75" customHeight="1">
      <c r="A4726" s="17"/>
      <c r="B4726" s="5"/>
      <c r="C4726" s="5"/>
      <c r="D4726" s="5"/>
      <c r="G4726" s="5"/>
      <c r="M4726" s="5"/>
      <c r="O4726" s="5"/>
      <c r="S4726" s="5"/>
      <c r="W4726" s="5"/>
    </row>
    <row r="4727" ht="15.75" customHeight="1">
      <c r="A4727" s="17"/>
      <c r="B4727" s="5"/>
      <c r="C4727" s="5"/>
      <c r="F4727" s="5"/>
      <c r="G4727" s="5"/>
      <c r="N4727" s="5"/>
      <c r="Q4727" s="5"/>
      <c r="Y4727" s="5"/>
      <c r="AC4727" s="5"/>
    </row>
    <row r="4728" ht="15.75" customHeight="1">
      <c r="A4728" s="17"/>
      <c r="B4728" s="5"/>
      <c r="C4728" s="5"/>
      <c r="D4728" s="5"/>
      <c r="E4728" s="5"/>
      <c r="M4728" s="5"/>
      <c r="P4728" s="5"/>
      <c r="Z4728" s="5"/>
      <c r="AA4728" s="5"/>
    </row>
    <row r="4729" ht="15.75" customHeight="1">
      <c r="A4729" s="17"/>
      <c r="B4729" s="5"/>
      <c r="C4729" s="5"/>
      <c r="G4729" s="5"/>
      <c r="I4729" s="5"/>
      <c r="P4729" s="5"/>
      <c r="AF4729" s="5"/>
    </row>
    <row r="4730" ht="15.75" customHeight="1">
      <c r="A4730" s="17"/>
      <c r="B4730" s="5"/>
      <c r="C4730" s="5"/>
      <c r="D4730" s="5"/>
      <c r="E4730" s="5"/>
      <c r="Q4730" s="5"/>
      <c r="S4730" s="5"/>
      <c r="V4730" s="5"/>
      <c r="W4730" s="5"/>
    </row>
    <row r="4731" ht="15.75" customHeight="1">
      <c r="A4731" s="17"/>
      <c r="B4731" s="5"/>
      <c r="C4731" s="5"/>
      <c r="D4731" s="5"/>
      <c r="I4731" s="5"/>
    </row>
    <row r="4732" ht="15.75" customHeight="1">
      <c r="A4732" s="17"/>
      <c r="B4732" s="5"/>
      <c r="C4732" s="5"/>
      <c r="F4732" s="5"/>
      <c r="G4732" s="5"/>
      <c r="W4732" s="5"/>
    </row>
    <row r="4733" ht="15.75" customHeight="1">
      <c r="A4733" s="17"/>
      <c r="B4733" s="5"/>
      <c r="C4733" s="5"/>
      <c r="F4733" s="5"/>
      <c r="M4733" s="5"/>
      <c r="Q4733" s="5"/>
      <c r="R4733" s="5"/>
    </row>
    <row r="4734" ht="15.75" customHeight="1">
      <c r="A4734" s="17"/>
      <c r="B4734" s="5"/>
      <c r="C4734" s="5"/>
      <c r="E4734" s="5"/>
      <c r="N4734" s="5"/>
      <c r="O4734" s="5"/>
      <c r="T4734" s="5"/>
      <c r="Y4734" s="5"/>
      <c r="Z4734" s="5"/>
      <c r="AA4734" s="5"/>
      <c r="AF4734" s="5"/>
    </row>
    <row r="4735" ht="15.75" customHeight="1">
      <c r="A4735" s="17"/>
      <c r="B4735" s="5"/>
      <c r="C4735" s="5"/>
    </row>
    <row r="4736" ht="15.75" customHeight="1">
      <c r="A4736" s="17"/>
      <c r="B4736" s="5"/>
      <c r="C4736" s="5"/>
      <c r="AB4736" s="5"/>
    </row>
    <row r="4737" ht="15.75" customHeight="1">
      <c r="A4737" s="17"/>
      <c r="B4737" s="5"/>
      <c r="C4737" s="5"/>
      <c r="M4737" s="5"/>
    </row>
    <row r="4738" ht="15.75" customHeight="1">
      <c r="A4738" s="17"/>
      <c r="B4738" s="5"/>
      <c r="C4738" s="5"/>
      <c r="D4738" s="5"/>
      <c r="F4738" s="5"/>
      <c r="N4738" s="5"/>
      <c r="O4738" s="5"/>
      <c r="S4738" s="5"/>
      <c r="T4738" s="5"/>
      <c r="W4738" s="5"/>
      <c r="Y4738" s="5"/>
      <c r="AA4738" s="5"/>
      <c r="AC4738" s="5"/>
      <c r="AI4738" s="5"/>
    </row>
    <row r="4739" ht="15.75" customHeight="1">
      <c r="A4739" s="17"/>
      <c r="B4739" s="5"/>
      <c r="C4739" s="5"/>
      <c r="D4739" s="5"/>
      <c r="F4739" s="5"/>
      <c r="K4739" s="5"/>
      <c r="M4739" s="5"/>
      <c r="N4739" s="5"/>
      <c r="P4739" s="5"/>
      <c r="Q4739" s="5"/>
      <c r="S4739" s="5"/>
      <c r="T4739" s="5"/>
      <c r="W4739" s="5"/>
      <c r="Y4739" s="5"/>
      <c r="Z4739" s="5"/>
    </row>
    <row r="4740" ht="15.75" customHeight="1">
      <c r="A4740" s="17"/>
      <c r="B4740" s="5"/>
      <c r="C4740" s="5"/>
      <c r="D4740" s="5"/>
      <c r="M4740" s="5"/>
      <c r="N4740" s="5"/>
      <c r="O4740" s="5"/>
      <c r="R4740" s="5"/>
      <c r="S4740" s="5"/>
      <c r="T4740" s="5"/>
      <c r="U4740" s="5"/>
      <c r="V4740" s="5"/>
      <c r="W4740" s="5"/>
      <c r="Y4740" s="5"/>
      <c r="Z4740" s="5"/>
    </row>
    <row r="4741" ht="15.75" customHeight="1">
      <c r="A4741" s="17"/>
      <c r="B4741" s="5"/>
      <c r="C4741" s="5"/>
      <c r="Z4741" s="5"/>
    </row>
    <row r="4742" ht="15.75" customHeight="1">
      <c r="A4742" s="17"/>
      <c r="B4742" s="5"/>
      <c r="C4742" s="5"/>
      <c r="D4742" s="5"/>
      <c r="F4742" s="5"/>
      <c r="I4742" s="5"/>
      <c r="K4742" s="5"/>
      <c r="M4742" s="5"/>
      <c r="N4742" s="5"/>
      <c r="O4742" s="5"/>
      <c r="S4742" s="5"/>
      <c r="T4742" s="5"/>
      <c r="V4742" s="5"/>
      <c r="Y4742" s="5"/>
      <c r="Z4742" s="5"/>
    </row>
    <row r="4743" ht="15.75" customHeight="1">
      <c r="A4743" s="17"/>
      <c r="B4743" s="5"/>
      <c r="C4743" s="5"/>
      <c r="D4743" s="5"/>
      <c r="F4743" s="5"/>
      <c r="M4743" s="5"/>
      <c r="N4743" s="5"/>
      <c r="Q4743" s="5"/>
      <c r="S4743" s="5"/>
      <c r="W4743" s="5"/>
      <c r="Z4743" s="5"/>
    </row>
    <row r="4744" ht="15.75" customHeight="1">
      <c r="A4744" s="17"/>
      <c r="B4744" s="5"/>
      <c r="C4744" s="5"/>
      <c r="D4744" s="5"/>
      <c r="M4744" s="5"/>
      <c r="O4744" s="5"/>
      <c r="R4744" s="5"/>
      <c r="S4744" s="5"/>
      <c r="U4744" s="5"/>
      <c r="W4744" s="5"/>
      <c r="Y4744" s="5"/>
      <c r="Z4744" s="5"/>
    </row>
    <row r="4745" ht="15.75" customHeight="1">
      <c r="A4745" s="17"/>
      <c r="B4745" s="5"/>
      <c r="C4745" s="5"/>
      <c r="D4745" s="5"/>
      <c r="E4745" s="5"/>
      <c r="M4745" s="5"/>
      <c r="O4745" s="5"/>
      <c r="W4745" s="5"/>
      <c r="Z4745" s="5"/>
    </row>
    <row r="4746" ht="15.75" customHeight="1">
      <c r="A4746" s="17"/>
      <c r="B4746" s="5"/>
      <c r="C4746" s="5"/>
      <c r="D4746" s="5"/>
      <c r="E4746" s="5"/>
      <c r="F4746" s="5"/>
      <c r="G4746" s="5"/>
      <c r="M4746" s="5"/>
      <c r="N4746" s="5"/>
      <c r="O4746" s="5"/>
      <c r="Q4746" s="5"/>
      <c r="U4746" s="5"/>
      <c r="W4746" s="5"/>
      <c r="Z4746" s="5"/>
    </row>
    <row r="4747" ht="15.75" customHeight="1">
      <c r="A4747" s="17"/>
      <c r="B4747" s="5"/>
      <c r="C4747" s="5"/>
      <c r="D4747" s="5"/>
      <c r="F4747" s="5"/>
      <c r="G4747" s="5"/>
      <c r="M4747" s="5"/>
      <c r="N4747" s="5"/>
      <c r="O4747" s="5"/>
      <c r="Q4747" s="5"/>
      <c r="T4747" s="5"/>
      <c r="W4747" s="5"/>
      <c r="Z4747" s="5"/>
      <c r="AI4747" s="5"/>
    </row>
    <row r="4748" ht="15.75" customHeight="1">
      <c r="A4748" s="17"/>
      <c r="B4748" s="5"/>
      <c r="C4748" s="5"/>
      <c r="D4748" s="5"/>
      <c r="E4748" s="5"/>
      <c r="F4748" s="5"/>
      <c r="G4748" s="5"/>
      <c r="M4748" s="5"/>
      <c r="N4748" s="5"/>
      <c r="O4748" s="5"/>
      <c r="T4748" s="5"/>
      <c r="W4748" s="5"/>
      <c r="Z4748" s="5"/>
    </row>
    <row r="4749" ht="15.75" customHeight="1">
      <c r="A4749" s="17"/>
      <c r="B4749" s="5"/>
      <c r="C4749" s="5"/>
      <c r="D4749" s="5"/>
      <c r="E4749" s="5"/>
      <c r="F4749" s="5"/>
      <c r="M4749" s="5"/>
      <c r="N4749" s="5"/>
      <c r="O4749" s="5"/>
      <c r="P4749" s="5"/>
      <c r="W4749" s="5"/>
      <c r="Z4749" s="5"/>
    </row>
    <row r="4750" ht="15.75" customHeight="1">
      <c r="A4750" s="17"/>
      <c r="B4750" s="5"/>
      <c r="C4750" s="5"/>
      <c r="D4750" s="5"/>
      <c r="F4750" s="5"/>
      <c r="M4750" s="5"/>
      <c r="N4750" s="5"/>
      <c r="O4750" s="5"/>
      <c r="P4750" s="5"/>
      <c r="W4750" s="5"/>
    </row>
    <row r="4751" ht="15.75" customHeight="1">
      <c r="A4751" s="17"/>
      <c r="B4751" s="5"/>
      <c r="C4751" s="5"/>
      <c r="D4751" s="5"/>
      <c r="E4751" s="5"/>
      <c r="F4751" s="5"/>
      <c r="G4751" s="5"/>
      <c r="I4751" s="5"/>
      <c r="M4751" s="5"/>
      <c r="N4751" s="5"/>
      <c r="O4751" s="5"/>
      <c r="P4751" s="5"/>
      <c r="Q4751" s="5"/>
      <c r="S4751" s="5"/>
      <c r="T4751" s="5"/>
      <c r="V4751" s="5"/>
      <c r="Y4751" s="5"/>
      <c r="Z4751" s="5"/>
    </row>
    <row r="4752" ht="15.75" customHeight="1">
      <c r="A4752" s="17"/>
      <c r="B4752" s="5"/>
      <c r="C4752" s="5"/>
      <c r="F4752" s="5"/>
      <c r="G4752" s="5"/>
      <c r="O4752" s="5"/>
      <c r="S4752" s="5"/>
      <c r="W4752" s="5"/>
    </row>
    <row r="4753" ht="15.75" customHeight="1">
      <c r="A4753" s="17"/>
      <c r="B4753" s="5"/>
      <c r="C4753" s="5"/>
      <c r="D4753" s="5"/>
      <c r="M4753" s="5"/>
      <c r="N4753" s="5"/>
      <c r="P4753" s="5"/>
      <c r="T4753" s="5"/>
      <c r="W4753" s="5"/>
      <c r="Z4753" s="5"/>
    </row>
    <row r="4754" ht="15.75" customHeight="1">
      <c r="A4754" s="17"/>
      <c r="B4754" s="5"/>
      <c r="C4754" s="5"/>
      <c r="D4754" s="5"/>
      <c r="E4754" s="5"/>
      <c r="F4754" s="5"/>
      <c r="G4754" s="5"/>
      <c r="I4754" s="5"/>
      <c r="M4754" s="5"/>
      <c r="N4754" s="5"/>
      <c r="O4754" s="5"/>
      <c r="P4754" s="5"/>
      <c r="S4754" s="5"/>
      <c r="W4754" s="5"/>
      <c r="Y4754" s="5"/>
      <c r="Z4754" s="5"/>
    </row>
    <row r="4755" ht="15.75" customHeight="1">
      <c r="A4755" s="17"/>
      <c r="B4755" s="5"/>
      <c r="C4755" s="5"/>
      <c r="D4755" s="5"/>
      <c r="E4755" s="5"/>
      <c r="F4755" s="5"/>
      <c r="G4755" s="5"/>
      <c r="M4755" s="5"/>
      <c r="N4755" s="5"/>
      <c r="O4755" s="5"/>
      <c r="Q4755" s="5"/>
      <c r="S4755" s="5"/>
      <c r="U4755" s="5"/>
      <c r="V4755" s="5"/>
      <c r="W4755" s="5"/>
      <c r="Z4755" s="5"/>
    </row>
    <row r="4756" ht="15.75" customHeight="1">
      <c r="A4756" s="17"/>
      <c r="B4756" s="5"/>
      <c r="C4756" s="5"/>
      <c r="D4756" s="5"/>
      <c r="E4756" s="5"/>
      <c r="M4756" s="5"/>
      <c r="N4756" s="5"/>
      <c r="S4756" s="5"/>
      <c r="W4756" s="5"/>
      <c r="Z4756" s="5"/>
    </row>
    <row r="4757" ht="15.75" customHeight="1">
      <c r="A4757" s="17"/>
      <c r="B4757" s="5"/>
      <c r="C4757" s="5"/>
      <c r="D4757" s="5"/>
      <c r="F4757" s="5"/>
      <c r="G4757" s="5"/>
      <c r="I4757" s="5"/>
      <c r="K4757" s="5"/>
      <c r="M4757" s="5"/>
      <c r="N4757" s="5"/>
      <c r="O4757" s="5"/>
      <c r="S4757" s="5"/>
      <c r="V4757" s="5"/>
      <c r="W4757" s="5"/>
      <c r="Y4757" s="5"/>
      <c r="Z4757" s="5"/>
    </row>
    <row r="4758" ht="15.75" customHeight="1">
      <c r="A4758" s="17"/>
      <c r="B4758" s="5"/>
      <c r="C4758" s="5"/>
      <c r="D4758" s="5"/>
      <c r="F4758" s="5"/>
      <c r="G4758" s="5"/>
      <c r="I4758" s="5"/>
      <c r="K4758" s="5"/>
      <c r="M4758" s="5"/>
      <c r="N4758" s="5"/>
      <c r="S4758" s="5"/>
      <c r="W4758" s="5"/>
      <c r="Z4758" s="5"/>
      <c r="AF4758" s="5"/>
    </row>
    <row r="4759" ht="15.75" customHeight="1">
      <c r="A4759" s="17"/>
      <c r="B4759" s="5"/>
      <c r="C4759" s="5"/>
      <c r="V4759" s="5"/>
      <c r="AF4759" s="5"/>
    </row>
    <row r="4760" ht="15.75" customHeight="1">
      <c r="A4760" s="17"/>
      <c r="B4760" s="5"/>
      <c r="C4760" s="5"/>
      <c r="G4760" s="5"/>
      <c r="M4760" s="5"/>
      <c r="O4760" s="5"/>
      <c r="R4760" s="5"/>
      <c r="S4760" s="5"/>
    </row>
    <row r="4761" ht="15.75" customHeight="1">
      <c r="A4761" s="17"/>
      <c r="B4761" s="5"/>
      <c r="C4761" s="5"/>
      <c r="D4761" s="5"/>
      <c r="F4761" s="5"/>
      <c r="G4761" s="5"/>
      <c r="M4761" s="5"/>
      <c r="N4761" s="5"/>
      <c r="O4761" s="5"/>
      <c r="R4761" s="5"/>
      <c r="S4761" s="5"/>
      <c r="V4761" s="5"/>
      <c r="W4761" s="5"/>
      <c r="Z4761" s="5"/>
      <c r="AB4761" s="5"/>
    </row>
    <row r="4762" ht="15.75" customHeight="1">
      <c r="A4762" s="17"/>
      <c r="B4762" s="5"/>
      <c r="C4762" s="5"/>
      <c r="D4762" s="5"/>
      <c r="F4762" s="5"/>
      <c r="G4762" s="5"/>
      <c r="M4762" s="5"/>
      <c r="N4762" s="5"/>
      <c r="O4762" s="5"/>
      <c r="Q4762" s="5"/>
      <c r="S4762" s="5"/>
      <c r="U4762" s="5"/>
      <c r="W4762" s="5"/>
      <c r="Y4762" s="5"/>
      <c r="Z4762" s="5"/>
    </row>
    <row r="4763" ht="15.75" customHeight="1">
      <c r="A4763" s="17"/>
      <c r="B4763" s="5"/>
      <c r="C4763" s="5"/>
      <c r="D4763" s="5"/>
      <c r="F4763" s="5"/>
      <c r="M4763" s="5"/>
      <c r="O4763" s="5"/>
      <c r="P4763" s="5"/>
      <c r="S4763" s="5"/>
      <c r="Z4763" s="5"/>
      <c r="AA4763" s="5"/>
      <c r="AF4763" s="5"/>
    </row>
    <row r="4764" ht="15.75" customHeight="1">
      <c r="A4764" s="17"/>
      <c r="B4764" s="5"/>
      <c r="C4764" s="5"/>
      <c r="D4764" s="5"/>
      <c r="O4764" s="5"/>
      <c r="S4764" s="5"/>
      <c r="Z4764" s="5"/>
    </row>
    <row r="4765" ht="15.75" customHeight="1">
      <c r="A4765" s="17"/>
      <c r="B4765" s="5"/>
      <c r="C4765" s="5"/>
      <c r="M4765" s="5"/>
    </row>
    <row r="4766" ht="15.75" customHeight="1">
      <c r="A4766" s="17"/>
      <c r="B4766" s="5"/>
      <c r="C4766" s="5"/>
      <c r="D4766" s="5"/>
      <c r="M4766" s="5"/>
      <c r="P4766" s="5"/>
      <c r="T4766" s="5"/>
      <c r="Z4766" s="5"/>
    </row>
    <row r="4767" ht="15.75" customHeight="1">
      <c r="A4767" s="17"/>
      <c r="B4767" s="5"/>
      <c r="C4767" s="5"/>
      <c r="D4767" s="5"/>
      <c r="G4767" s="5"/>
      <c r="M4767" s="5"/>
      <c r="N4767" s="5"/>
      <c r="O4767" s="5"/>
      <c r="P4767" s="5"/>
      <c r="T4767" s="5"/>
      <c r="W4767" s="5"/>
      <c r="Z4767" s="5"/>
    </row>
    <row r="4768" ht="15.75" customHeight="1">
      <c r="A4768" s="17"/>
      <c r="B4768" s="5"/>
      <c r="C4768" s="5"/>
      <c r="D4768" s="5"/>
      <c r="E4768" s="5"/>
      <c r="F4768" s="5"/>
      <c r="M4768" s="5"/>
      <c r="W4768" s="5"/>
      <c r="Z4768" s="5"/>
      <c r="AF4768" s="5"/>
    </row>
    <row r="4769" ht="15.75" customHeight="1">
      <c r="A4769" s="17"/>
      <c r="B4769" s="5"/>
      <c r="C4769" s="5"/>
      <c r="F4769" s="5"/>
      <c r="Z4769" s="5"/>
    </row>
    <row r="4770" ht="15.75" customHeight="1">
      <c r="A4770" s="17"/>
      <c r="B4770" s="5"/>
      <c r="C4770" s="5"/>
      <c r="K4770" s="5"/>
      <c r="M4770" s="5"/>
      <c r="N4770" s="5"/>
      <c r="P4770" s="5"/>
    </row>
    <row r="4771" ht="15.75" customHeight="1">
      <c r="A4771" s="17"/>
      <c r="B4771" s="5"/>
      <c r="C4771" s="5"/>
      <c r="D4771" s="5"/>
      <c r="M4771" s="5"/>
      <c r="N4771" s="5"/>
      <c r="O4771" s="5"/>
      <c r="T4771" s="5"/>
      <c r="Z4771" s="5"/>
      <c r="AF4771" s="5"/>
    </row>
    <row r="4772" ht="15.75" customHeight="1">
      <c r="A4772" s="17"/>
      <c r="B4772" s="5"/>
      <c r="C4772" s="5"/>
      <c r="D4772" s="5"/>
      <c r="M4772" s="5"/>
      <c r="N4772" s="5"/>
      <c r="O4772" s="5"/>
      <c r="Z4772" s="5"/>
    </row>
    <row r="4773" ht="15.75" customHeight="1">
      <c r="A4773" s="17"/>
      <c r="B4773" s="5"/>
      <c r="C4773" s="5"/>
      <c r="D4773" s="5"/>
      <c r="F4773" s="5"/>
      <c r="M4773" s="5"/>
      <c r="O4773" s="5"/>
      <c r="W4773" s="5"/>
      <c r="Z4773" s="5"/>
      <c r="AF4773" s="5"/>
    </row>
    <row r="4774" ht="15.75" customHeight="1">
      <c r="A4774" s="17"/>
      <c r="B4774" s="5"/>
      <c r="C4774" s="5"/>
      <c r="D4774" s="5"/>
      <c r="E4774" s="5"/>
      <c r="F4774" s="5"/>
      <c r="M4774" s="5"/>
      <c r="O4774" s="5"/>
      <c r="P4774" s="5"/>
      <c r="S4774" s="5"/>
      <c r="W4774" s="5"/>
      <c r="Z4774" s="5"/>
    </row>
    <row r="4775" ht="15.75" customHeight="1">
      <c r="A4775" s="17"/>
      <c r="B4775" s="5"/>
      <c r="C4775" s="5"/>
      <c r="M4775" s="5"/>
    </row>
    <row r="4776" ht="15.75" customHeight="1">
      <c r="A4776" s="17"/>
      <c r="B4776" s="5"/>
      <c r="C4776" s="5"/>
      <c r="D4776" s="5"/>
    </row>
    <row r="4777" ht="15.75" customHeight="1">
      <c r="A4777" s="17"/>
      <c r="B4777" s="5"/>
      <c r="C4777" s="5"/>
      <c r="M4777" s="5"/>
      <c r="O4777" s="5"/>
      <c r="U4777" s="5"/>
      <c r="V4777" s="5"/>
      <c r="W4777" s="5"/>
      <c r="Z4777" s="5"/>
    </row>
    <row r="4778" ht="15.75" customHeight="1">
      <c r="A4778" s="17"/>
      <c r="B4778" s="5"/>
      <c r="C4778" s="5"/>
      <c r="M4778" s="5"/>
      <c r="O4778" s="5"/>
    </row>
    <row r="4779" ht="15.75" customHeight="1">
      <c r="A4779" s="17"/>
      <c r="B4779" s="5"/>
      <c r="C4779" s="5"/>
      <c r="G4779" s="5"/>
      <c r="M4779" s="5"/>
      <c r="O4779" s="5"/>
      <c r="U4779" s="5"/>
      <c r="V4779" s="5"/>
      <c r="W4779" s="5"/>
      <c r="Z4779" s="5"/>
    </row>
    <row r="4780" ht="15.75" customHeight="1">
      <c r="A4780" s="17"/>
      <c r="B4780" s="5"/>
      <c r="C4780" s="5"/>
      <c r="D4780" s="5"/>
      <c r="G4780" s="5"/>
      <c r="M4780" s="5"/>
      <c r="P4780" s="5"/>
      <c r="T4780" s="5"/>
      <c r="W4780" s="5"/>
    </row>
    <row r="4781" ht="15.75" customHeight="1">
      <c r="A4781" s="17"/>
      <c r="B4781" s="5"/>
      <c r="C4781" s="5"/>
      <c r="M4781" s="5"/>
      <c r="O4781" s="5"/>
      <c r="Z4781" s="5"/>
      <c r="AF4781" s="5"/>
    </row>
    <row r="4782" ht="15.75" customHeight="1">
      <c r="A4782" s="17"/>
      <c r="B4782" s="5"/>
      <c r="C4782" s="5"/>
      <c r="M4782" s="5"/>
      <c r="N4782" s="5"/>
      <c r="W4782" s="5"/>
      <c r="Z4782" s="5"/>
    </row>
    <row r="4783" ht="15.75" customHeight="1">
      <c r="A4783" s="17"/>
      <c r="B4783" s="5"/>
      <c r="C4783" s="5"/>
      <c r="E4783" s="5"/>
      <c r="G4783" s="5"/>
      <c r="M4783" s="5"/>
      <c r="N4783" s="5"/>
      <c r="P4783" s="5"/>
      <c r="U4783" s="5"/>
      <c r="W4783" s="5"/>
      <c r="Z4783" s="5"/>
    </row>
    <row r="4784" ht="15.75" customHeight="1">
      <c r="A4784" s="17"/>
      <c r="B4784" s="5"/>
      <c r="C4784" s="5"/>
      <c r="E4784" s="5"/>
      <c r="M4784" s="5"/>
      <c r="N4784" s="5"/>
      <c r="O4784" s="5"/>
      <c r="Y4784" s="5"/>
    </row>
    <row r="4785" ht="15.75" customHeight="1">
      <c r="A4785" s="17"/>
      <c r="B4785" s="5"/>
      <c r="C4785" s="5"/>
      <c r="D4785" s="5"/>
      <c r="F4785" s="5"/>
      <c r="G4785" s="5"/>
      <c r="M4785" s="5"/>
      <c r="Q4785" s="5"/>
    </row>
    <row r="4786" ht="15.75" customHeight="1">
      <c r="A4786" s="17"/>
      <c r="B4786" s="5"/>
      <c r="C4786" s="5"/>
      <c r="G4786" s="5"/>
    </row>
    <row r="4787" ht="15.75" customHeight="1">
      <c r="A4787" s="17"/>
      <c r="B4787" s="5"/>
      <c r="C4787" s="5"/>
      <c r="O4787" s="5"/>
      <c r="S4787" s="5"/>
      <c r="Y4787" s="5"/>
    </row>
    <row r="4788" ht="15.75" customHeight="1">
      <c r="A4788" s="17"/>
      <c r="B4788" s="5"/>
      <c r="C4788" s="5"/>
      <c r="D4788" s="5"/>
      <c r="F4788" s="5"/>
      <c r="I4788" s="5"/>
      <c r="W4788" s="5"/>
      <c r="Z4788" s="5"/>
    </row>
    <row r="4789" ht="15.75" customHeight="1">
      <c r="A4789" s="17"/>
      <c r="B4789" s="5"/>
      <c r="C4789" s="5"/>
      <c r="F4789" s="5"/>
      <c r="G4789" s="5"/>
      <c r="M4789" s="5"/>
      <c r="O4789" s="5"/>
      <c r="P4789" s="5"/>
      <c r="S4789" s="5"/>
      <c r="Y4789" s="5"/>
      <c r="Z4789" s="5"/>
    </row>
    <row r="4790" ht="15.75" customHeight="1">
      <c r="A4790" s="17"/>
      <c r="B4790" s="5"/>
      <c r="C4790" s="5"/>
      <c r="D4790" s="5"/>
      <c r="E4790" s="5"/>
      <c r="F4790" s="5"/>
      <c r="M4790" s="5"/>
      <c r="T4790" s="5"/>
      <c r="Z4790" s="5"/>
      <c r="AH4790" s="5"/>
    </row>
    <row r="4791" ht="15.75" customHeight="1">
      <c r="A4791" s="17"/>
      <c r="B4791" s="5"/>
      <c r="C4791" s="5"/>
      <c r="M4791" s="5"/>
      <c r="W4791" s="5"/>
    </row>
    <row r="4792" ht="15.75" customHeight="1">
      <c r="A4792" s="17"/>
      <c r="B4792" s="5"/>
      <c r="C4792" s="5"/>
      <c r="D4792" s="5"/>
      <c r="N4792" s="5"/>
      <c r="S4792" s="5"/>
      <c r="W4792" s="5"/>
      <c r="Z4792" s="5"/>
    </row>
    <row r="4793" ht="15.75" customHeight="1">
      <c r="A4793" s="17"/>
      <c r="B4793" s="5"/>
      <c r="C4793" s="5"/>
      <c r="D4793" s="5"/>
      <c r="E4793" s="5"/>
      <c r="M4793" s="5"/>
      <c r="N4793" s="5"/>
      <c r="O4793" s="5"/>
      <c r="Q4793" s="5"/>
      <c r="R4793" s="5"/>
      <c r="S4793" s="5"/>
    </row>
    <row r="4794" ht="15.75" customHeight="1">
      <c r="A4794" s="17"/>
      <c r="B4794" s="5"/>
      <c r="C4794" s="5"/>
      <c r="E4794" s="5"/>
      <c r="G4794" s="5"/>
      <c r="M4794" s="5"/>
      <c r="S4794" s="5"/>
    </row>
    <row r="4795" ht="15.75" customHeight="1">
      <c r="A4795" s="17"/>
      <c r="B4795" s="5"/>
      <c r="C4795" s="5"/>
      <c r="D4795" s="5"/>
      <c r="O4795" s="5"/>
      <c r="AH4795" s="5"/>
    </row>
    <row r="4796" ht="15.75" customHeight="1">
      <c r="A4796" s="17"/>
      <c r="B4796" s="5"/>
      <c r="C4796" s="5"/>
      <c r="G4796" s="5"/>
      <c r="N4796" s="5"/>
      <c r="O4796" s="5"/>
      <c r="P4796" s="5"/>
      <c r="T4796" s="5"/>
      <c r="Y4796" s="5"/>
      <c r="Z4796" s="5"/>
      <c r="AF4796" s="5"/>
    </row>
    <row r="4797" ht="15.75" customHeight="1">
      <c r="A4797" s="17"/>
      <c r="B4797" s="5"/>
      <c r="C4797" s="5"/>
      <c r="W4797" s="5"/>
    </row>
    <row r="4798" ht="15.75" customHeight="1">
      <c r="A4798" s="17"/>
      <c r="B4798" s="5"/>
      <c r="C4798" s="5"/>
      <c r="M4798" s="5"/>
      <c r="N4798" s="5"/>
      <c r="S4798" s="5"/>
      <c r="T4798" s="5"/>
      <c r="Y4798" s="5"/>
      <c r="Z4798" s="5"/>
      <c r="AF4798" s="5"/>
    </row>
    <row r="4799" ht="15.75" customHeight="1">
      <c r="A4799" s="17"/>
      <c r="B4799" s="5"/>
      <c r="C4799" s="5"/>
      <c r="D4799" s="5"/>
      <c r="E4799" s="5"/>
      <c r="O4799" s="5"/>
      <c r="U4799" s="5"/>
    </row>
    <row r="4800" ht="15.75" customHeight="1">
      <c r="A4800" s="17"/>
      <c r="B4800" s="5"/>
      <c r="C4800" s="5"/>
      <c r="D4800" s="5"/>
      <c r="G4800" s="5"/>
      <c r="N4800" s="5"/>
      <c r="Q4800" s="5"/>
      <c r="Z4800" s="5"/>
    </row>
    <row r="4801" ht="15.75" customHeight="1">
      <c r="A4801" s="17"/>
      <c r="B4801" s="5"/>
      <c r="C4801" s="5"/>
      <c r="M4801" s="5"/>
    </row>
    <row r="4802" ht="15.75" customHeight="1">
      <c r="A4802" s="17"/>
      <c r="B4802" s="5"/>
      <c r="C4802" s="5"/>
      <c r="M4802" s="5"/>
      <c r="N4802" s="5"/>
      <c r="O4802" s="5"/>
      <c r="W4802" s="5"/>
    </row>
    <row r="4803" ht="15.75" customHeight="1">
      <c r="A4803" s="17"/>
      <c r="B4803" s="5"/>
      <c r="C4803" s="5"/>
      <c r="D4803" s="5"/>
      <c r="E4803" s="5"/>
      <c r="G4803" s="5"/>
      <c r="M4803" s="5"/>
      <c r="N4803" s="5"/>
      <c r="O4803" s="5"/>
      <c r="Q4803" s="5"/>
      <c r="S4803" s="5"/>
      <c r="U4803" s="5"/>
      <c r="Y4803" s="5"/>
      <c r="Z4803" s="5"/>
    </row>
    <row r="4804" ht="15.75" customHeight="1">
      <c r="A4804" s="17"/>
      <c r="B4804" s="5"/>
      <c r="C4804" s="5"/>
      <c r="D4804" s="5"/>
      <c r="F4804" s="5"/>
      <c r="I4804" s="5"/>
      <c r="K4804" s="5"/>
      <c r="M4804" s="5"/>
      <c r="N4804" s="5"/>
      <c r="O4804" s="5"/>
      <c r="P4804" s="5"/>
      <c r="S4804" s="5"/>
      <c r="W4804" s="5"/>
      <c r="Z4804" s="5"/>
    </row>
    <row r="4805" ht="15.75" customHeight="1">
      <c r="A4805" s="17"/>
      <c r="B4805" s="5"/>
      <c r="C4805" s="5"/>
      <c r="F4805" s="5"/>
      <c r="Q4805" s="5"/>
      <c r="U4805" s="5"/>
      <c r="Z4805" s="5"/>
    </row>
    <row r="4806" ht="15.75" customHeight="1">
      <c r="A4806" s="17"/>
      <c r="B4806" s="5"/>
      <c r="C4806" s="5"/>
      <c r="D4806" s="5"/>
      <c r="E4806" s="5"/>
      <c r="F4806" s="5"/>
      <c r="N4806" s="5"/>
      <c r="O4806" s="5"/>
      <c r="S4806" s="5"/>
      <c r="T4806" s="5"/>
      <c r="W4806" s="5"/>
      <c r="Z4806" s="5"/>
    </row>
    <row r="4807" ht="15.75" customHeight="1">
      <c r="A4807" s="17"/>
      <c r="B4807" s="5"/>
      <c r="C4807" s="5"/>
      <c r="I4807" s="5"/>
      <c r="M4807" s="5"/>
      <c r="O4807" s="5"/>
      <c r="W4807" s="5"/>
    </row>
    <row r="4808" ht="15.75" customHeight="1">
      <c r="A4808" s="17"/>
      <c r="B4808" s="5"/>
      <c r="C4808" s="5"/>
      <c r="D4808" s="5"/>
    </row>
    <row r="4809" ht="15.75" customHeight="1">
      <c r="A4809" s="17"/>
      <c r="B4809" s="5"/>
      <c r="C4809" s="5"/>
      <c r="D4809" s="5"/>
      <c r="E4809" s="5"/>
      <c r="F4809" s="5"/>
      <c r="M4809" s="5"/>
      <c r="T4809" s="5"/>
      <c r="Z4809" s="5"/>
    </row>
    <row r="4810" ht="15.75" customHeight="1">
      <c r="A4810" s="17"/>
      <c r="B4810" s="5"/>
      <c r="C4810" s="5"/>
      <c r="O4810" s="5"/>
    </row>
    <row r="4811" ht="15.75" customHeight="1">
      <c r="A4811" s="17"/>
      <c r="B4811" s="5"/>
      <c r="C4811" s="5"/>
      <c r="D4811" s="5"/>
      <c r="M4811" s="5"/>
      <c r="N4811" s="5"/>
      <c r="O4811" s="5"/>
      <c r="P4811" s="5"/>
      <c r="S4811" s="5"/>
      <c r="AI4811" s="5"/>
    </row>
    <row r="4812" ht="15.75" customHeight="1">
      <c r="A4812" s="17"/>
      <c r="B4812" s="5"/>
      <c r="C4812" s="5"/>
      <c r="D4812" s="5"/>
      <c r="M4812" s="5"/>
      <c r="N4812" s="5"/>
      <c r="Y4812" s="5"/>
      <c r="Z4812" s="5"/>
      <c r="AA4812" s="5"/>
      <c r="AB4812" s="5"/>
    </row>
    <row r="4813" ht="15.75" customHeight="1">
      <c r="A4813" s="17"/>
      <c r="B4813" s="5"/>
      <c r="C4813" s="5"/>
      <c r="E4813" s="5"/>
      <c r="F4813" s="5"/>
      <c r="I4813" s="5"/>
    </row>
    <row r="4814" ht="15.75" customHeight="1">
      <c r="A4814" s="17"/>
      <c r="B4814" s="5"/>
      <c r="C4814" s="5"/>
      <c r="M4814" s="5"/>
      <c r="O4814" s="5"/>
      <c r="P4814" s="5"/>
      <c r="W4814" s="5"/>
    </row>
    <row r="4815" ht="15.75" customHeight="1">
      <c r="A4815" s="17"/>
      <c r="B4815" s="5"/>
      <c r="C4815" s="5"/>
      <c r="D4815" s="5"/>
      <c r="M4815" s="5"/>
    </row>
    <row r="4816" ht="15.75" customHeight="1">
      <c r="A4816" s="17"/>
      <c r="B4816" s="5"/>
      <c r="C4816" s="5"/>
      <c r="AB4816" s="5"/>
    </row>
    <row r="4817" ht="15.75" customHeight="1">
      <c r="A4817" s="17"/>
      <c r="B4817" s="5"/>
      <c r="C4817" s="5"/>
      <c r="D4817" s="5"/>
      <c r="M4817" s="5"/>
      <c r="N4817" s="5"/>
      <c r="R4817" s="5"/>
      <c r="S4817" s="5"/>
    </row>
    <row r="4818" ht="15.75" customHeight="1">
      <c r="A4818" s="17"/>
      <c r="B4818" s="5"/>
      <c r="C4818" s="5"/>
      <c r="T4818" s="5"/>
      <c r="U4818" s="5"/>
      <c r="V4818" s="5"/>
      <c r="W4818" s="5"/>
    </row>
    <row r="4819" ht="15.75" customHeight="1">
      <c r="A4819" s="17"/>
      <c r="B4819" s="5"/>
      <c r="C4819" s="5"/>
      <c r="E4819" s="5"/>
      <c r="M4819" s="5"/>
      <c r="S4819" s="5"/>
    </row>
    <row r="4820" ht="15.75" customHeight="1">
      <c r="A4820" s="17"/>
      <c r="B4820" s="5"/>
      <c r="C4820" s="5"/>
      <c r="N4820" s="5"/>
      <c r="Q4820" s="5"/>
      <c r="Y4820" s="5"/>
      <c r="Z4820" s="5"/>
    </row>
    <row r="4821" ht="15.75" customHeight="1">
      <c r="A4821" s="17"/>
      <c r="B4821" s="5"/>
      <c r="C4821" s="5"/>
      <c r="D4821" s="5"/>
      <c r="G4821" s="5"/>
      <c r="N4821" s="5"/>
      <c r="V4821" s="5"/>
      <c r="Z4821" s="5"/>
      <c r="AF4821" s="5"/>
    </row>
    <row r="4822" ht="15.75" customHeight="1">
      <c r="A4822" s="17"/>
      <c r="B4822" s="5"/>
      <c r="C4822" s="5"/>
      <c r="M4822" s="5"/>
    </row>
    <row r="4823" ht="15.75" customHeight="1">
      <c r="A4823" s="17"/>
      <c r="B4823" s="5"/>
      <c r="C4823" s="5"/>
      <c r="D4823" s="5"/>
      <c r="M4823" s="5"/>
      <c r="W4823" s="5"/>
      <c r="AI4823" s="5"/>
    </row>
    <row r="4824" ht="15.75" customHeight="1">
      <c r="A4824" s="17"/>
      <c r="B4824" s="5"/>
      <c r="C4824" s="5"/>
      <c r="D4824" s="5"/>
      <c r="G4824" s="5"/>
      <c r="M4824" s="5"/>
      <c r="N4824" s="5"/>
      <c r="U4824" s="5"/>
      <c r="AB4824" s="5"/>
    </row>
    <row r="4825" ht="15.75" customHeight="1">
      <c r="A4825" s="17"/>
      <c r="B4825" s="5"/>
      <c r="C4825" s="5"/>
      <c r="D4825" s="5"/>
      <c r="E4825" s="5"/>
      <c r="O4825" s="5"/>
      <c r="Q4825" s="5"/>
      <c r="R4825" s="5"/>
      <c r="T4825" s="5"/>
      <c r="V4825" s="5"/>
      <c r="W4825" s="5"/>
    </row>
    <row r="4826" ht="15.75" customHeight="1">
      <c r="A4826" s="17"/>
      <c r="B4826" s="5"/>
      <c r="C4826" s="5"/>
      <c r="D4826" s="5"/>
      <c r="E4826" s="5"/>
      <c r="F4826" s="5"/>
      <c r="M4826" s="5"/>
      <c r="N4826" s="5"/>
      <c r="O4826" s="5"/>
      <c r="P4826" s="5"/>
      <c r="V4826" s="5"/>
      <c r="W4826" s="5"/>
      <c r="Y4826" s="5"/>
      <c r="Z4826" s="5"/>
    </row>
    <row r="4827" ht="15.75" customHeight="1">
      <c r="A4827" s="17"/>
      <c r="B4827" s="5"/>
      <c r="C4827" s="5"/>
      <c r="M4827" s="5"/>
      <c r="Z4827" s="5"/>
    </row>
    <row r="4828" ht="15.75" customHeight="1">
      <c r="A4828" s="17"/>
      <c r="B4828" s="5"/>
      <c r="C4828" s="5"/>
      <c r="D4828" s="5"/>
      <c r="E4828" s="5"/>
      <c r="M4828" s="5"/>
      <c r="N4828" s="5"/>
      <c r="O4828" s="5"/>
      <c r="P4828" s="5"/>
      <c r="AC4828" s="5"/>
    </row>
    <row r="4829" ht="15.75" customHeight="1">
      <c r="A4829" s="17"/>
      <c r="B4829" s="5"/>
      <c r="C4829" s="5"/>
      <c r="D4829" s="5"/>
      <c r="K4829" s="5"/>
      <c r="M4829" s="5"/>
      <c r="P4829" s="5"/>
      <c r="S4829" s="5"/>
      <c r="W4829" s="5"/>
    </row>
    <row r="4830" ht="15.75" customHeight="1">
      <c r="A4830" s="17"/>
      <c r="B4830" s="5"/>
      <c r="C4830" s="5"/>
      <c r="N4830" s="5"/>
      <c r="Z4830" s="5"/>
      <c r="AF4830" s="5"/>
    </row>
    <row r="4831" ht="15.75" customHeight="1">
      <c r="A4831" s="17"/>
      <c r="B4831" s="5"/>
      <c r="C4831" s="5"/>
      <c r="E4831" s="5"/>
      <c r="G4831" s="5"/>
      <c r="N4831" s="5"/>
      <c r="Q4831" s="5"/>
      <c r="U4831" s="5"/>
      <c r="W4831" s="5"/>
      <c r="Z4831" s="5"/>
    </row>
    <row r="4832" ht="15.75" customHeight="1">
      <c r="A4832" s="17"/>
      <c r="B4832" s="5"/>
      <c r="C4832" s="5"/>
      <c r="D4832" s="5"/>
      <c r="E4832" s="5"/>
      <c r="M4832" s="5"/>
      <c r="U4832" s="5"/>
    </row>
    <row r="4833" ht="15.75" customHeight="1">
      <c r="A4833" s="17"/>
      <c r="B4833" s="5"/>
      <c r="C4833" s="5"/>
      <c r="S4833" s="5"/>
      <c r="Z4833" s="5"/>
    </row>
    <row r="4834" ht="15.75" customHeight="1">
      <c r="A4834" s="17"/>
      <c r="B4834" s="5"/>
      <c r="C4834" s="5"/>
      <c r="D4834" s="5"/>
      <c r="M4834" s="5"/>
      <c r="N4834" s="5"/>
      <c r="Z4834" s="5"/>
      <c r="AF4834" s="5"/>
    </row>
    <row r="4835" ht="15.75" customHeight="1">
      <c r="A4835" s="17"/>
      <c r="B4835" s="5"/>
      <c r="C4835" s="5"/>
      <c r="N4835" s="5"/>
      <c r="S4835" s="5"/>
      <c r="Z4835" s="5"/>
    </row>
    <row r="4836" ht="15.75" customHeight="1">
      <c r="A4836" s="17"/>
      <c r="B4836" s="5"/>
      <c r="C4836" s="5"/>
      <c r="D4836" s="5"/>
      <c r="E4836" s="5"/>
      <c r="F4836" s="5"/>
      <c r="I4836" s="5"/>
      <c r="M4836" s="5"/>
      <c r="N4836" s="5"/>
      <c r="O4836" s="5"/>
      <c r="S4836" s="5"/>
      <c r="U4836" s="5"/>
      <c r="V4836" s="5"/>
      <c r="W4836" s="5"/>
    </row>
    <row r="4837" ht="15.75" customHeight="1">
      <c r="A4837" s="17"/>
      <c r="B4837" s="5"/>
      <c r="C4837" s="5"/>
      <c r="N4837" s="5"/>
    </row>
    <row r="4838" ht="15.75" customHeight="1">
      <c r="A4838" s="17"/>
      <c r="B4838" s="5"/>
      <c r="C4838" s="5"/>
      <c r="D4838" s="5"/>
      <c r="F4838" s="5"/>
      <c r="M4838" s="5"/>
      <c r="P4838" s="5"/>
      <c r="S4838" s="5"/>
      <c r="T4838" s="5"/>
    </row>
    <row r="4839" ht="15.75" customHeight="1">
      <c r="A4839" s="17"/>
      <c r="B4839" s="5"/>
      <c r="C4839" s="5"/>
      <c r="D4839" s="5"/>
      <c r="E4839" s="5"/>
    </row>
    <row r="4840" ht="15.75" customHeight="1">
      <c r="A4840" s="17"/>
      <c r="B4840" s="5"/>
      <c r="C4840" s="5"/>
      <c r="D4840" s="5"/>
      <c r="M4840" s="5"/>
      <c r="N4840" s="5"/>
      <c r="Z4840" s="5"/>
      <c r="AF4840" s="5"/>
    </row>
    <row r="4841" ht="15.75" customHeight="1">
      <c r="A4841" s="17"/>
      <c r="B4841" s="5"/>
      <c r="C4841" s="5"/>
      <c r="D4841" s="5"/>
      <c r="E4841" s="5"/>
    </row>
    <row r="4842" ht="15.75" customHeight="1">
      <c r="A4842" s="17"/>
      <c r="B4842" s="5"/>
      <c r="C4842" s="5"/>
      <c r="D4842" s="5"/>
    </row>
    <row r="4843" ht="15.75" customHeight="1">
      <c r="A4843" s="17"/>
      <c r="B4843" s="5"/>
      <c r="C4843" s="5"/>
      <c r="D4843" s="5"/>
      <c r="E4843" s="5"/>
      <c r="M4843" s="5"/>
      <c r="S4843" s="5"/>
      <c r="T4843" s="5"/>
      <c r="Z4843" s="5"/>
    </row>
    <row r="4844" ht="15.75" customHeight="1">
      <c r="A4844" s="17"/>
      <c r="B4844" s="5"/>
      <c r="C4844" s="5"/>
      <c r="D4844" s="5"/>
      <c r="F4844" s="5"/>
      <c r="M4844" s="5"/>
      <c r="N4844" s="5"/>
      <c r="O4844" s="5"/>
      <c r="S4844" s="5"/>
      <c r="T4844" s="5"/>
      <c r="V4844" s="5"/>
      <c r="Z4844" s="5"/>
    </row>
    <row r="4845" ht="15.75" customHeight="1">
      <c r="A4845" s="17"/>
      <c r="B4845" s="5"/>
      <c r="C4845" s="5"/>
      <c r="M4845" s="5"/>
      <c r="N4845" s="5"/>
      <c r="O4845" s="5"/>
    </row>
    <row r="4846" ht="15.75" customHeight="1">
      <c r="A4846" s="17"/>
      <c r="B4846" s="5"/>
      <c r="C4846" s="5"/>
      <c r="F4846" s="5"/>
      <c r="I4846" s="5"/>
      <c r="M4846" s="5"/>
      <c r="S4846" s="5"/>
      <c r="Y4846" s="5"/>
    </row>
    <row r="4847" ht="15.75" customHeight="1">
      <c r="A4847" s="17"/>
      <c r="B4847" s="5"/>
      <c r="C4847" s="5"/>
      <c r="M4847" s="5"/>
      <c r="Z4847" s="5"/>
    </row>
    <row r="4848" ht="15.75" customHeight="1">
      <c r="A4848" s="17"/>
      <c r="B4848" s="5"/>
      <c r="C4848" s="5"/>
      <c r="W4848" s="5"/>
    </row>
    <row r="4849" ht="15.75" customHeight="1">
      <c r="A4849" s="17"/>
      <c r="B4849" s="5"/>
      <c r="C4849" s="5"/>
      <c r="D4849" s="5"/>
      <c r="O4849" s="5"/>
    </row>
    <row r="4850" ht="15.75" customHeight="1">
      <c r="A4850" s="17"/>
      <c r="B4850" s="5"/>
      <c r="C4850" s="5"/>
      <c r="E4850" s="5"/>
      <c r="N4850" s="5"/>
      <c r="O4850" s="5"/>
      <c r="Q4850" s="5"/>
      <c r="V4850" s="5"/>
      <c r="Z4850" s="5"/>
    </row>
    <row r="4851" ht="15.75" customHeight="1">
      <c r="A4851" s="17"/>
      <c r="B4851" s="5"/>
      <c r="C4851" s="5"/>
      <c r="D4851" s="5"/>
      <c r="F4851" s="5"/>
      <c r="G4851" s="5"/>
      <c r="M4851" s="5"/>
      <c r="N4851" s="5"/>
      <c r="O4851" s="5"/>
      <c r="S4851" s="5"/>
      <c r="W4851" s="5"/>
      <c r="Z4851" s="5"/>
    </row>
    <row r="4852" ht="15.75" customHeight="1">
      <c r="A4852" s="17"/>
      <c r="B4852" s="5"/>
      <c r="C4852" s="5"/>
      <c r="O4852" s="5"/>
    </row>
    <row r="4853" ht="15.75" customHeight="1">
      <c r="A4853" s="17"/>
      <c r="B4853" s="5"/>
      <c r="C4853" s="5"/>
      <c r="E4853" s="5"/>
      <c r="W4853" s="5"/>
    </row>
    <row r="4854" ht="15.75" customHeight="1">
      <c r="A4854" s="17"/>
      <c r="B4854" s="5"/>
      <c r="C4854" s="5"/>
    </row>
    <row r="4855" ht="15.75" customHeight="1">
      <c r="A4855" s="17"/>
      <c r="B4855" s="5"/>
      <c r="C4855" s="5"/>
      <c r="D4855" s="5"/>
      <c r="G4855" s="5"/>
      <c r="M4855" s="5"/>
      <c r="N4855" s="5"/>
      <c r="O4855" s="5"/>
      <c r="P4855" s="5"/>
      <c r="S4855" s="5"/>
      <c r="T4855" s="5"/>
      <c r="U4855" s="5"/>
      <c r="Y4855" s="5"/>
      <c r="Z4855" s="5"/>
    </row>
    <row r="4856" ht="15.75" customHeight="1">
      <c r="A4856" s="17"/>
      <c r="B4856" s="5"/>
      <c r="C4856" s="5"/>
      <c r="D4856" s="5"/>
      <c r="M4856" s="5"/>
      <c r="P4856" s="5"/>
      <c r="Z4856" s="5"/>
    </row>
    <row r="4857" ht="15.75" customHeight="1">
      <c r="A4857" s="17"/>
      <c r="B4857" s="5"/>
      <c r="C4857" s="5"/>
      <c r="S4857" s="5"/>
    </row>
    <row r="4858" ht="15.75" customHeight="1">
      <c r="A4858" s="17"/>
      <c r="B4858" s="5"/>
      <c r="C4858" s="5"/>
      <c r="D4858" s="5"/>
      <c r="O4858" s="5"/>
      <c r="S4858" s="5"/>
      <c r="Z4858" s="5"/>
    </row>
    <row r="4859" ht="15.75" customHeight="1">
      <c r="A4859" s="17"/>
      <c r="B4859" s="5"/>
      <c r="C4859" s="5"/>
      <c r="M4859" s="5"/>
    </row>
    <row r="4860" ht="15.75" customHeight="1">
      <c r="A4860" s="17"/>
      <c r="B4860" s="5"/>
      <c r="C4860" s="5"/>
      <c r="D4860" s="5"/>
    </row>
    <row r="4861" ht="15.75" customHeight="1">
      <c r="A4861" s="17"/>
      <c r="B4861" s="5"/>
      <c r="C4861" s="5"/>
      <c r="M4861" s="5"/>
      <c r="Z4861" s="5"/>
    </row>
    <row r="4862" ht="15.75" customHeight="1">
      <c r="A4862" s="17"/>
      <c r="B4862" s="5"/>
      <c r="C4862" s="5"/>
      <c r="D4862" s="5"/>
      <c r="N4862" s="5"/>
    </row>
    <row r="4863" ht="15.75" customHeight="1">
      <c r="A4863" s="17"/>
      <c r="B4863" s="5"/>
      <c r="C4863" s="5"/>
      <c r="O4863" s="5"/>
    </row>
    <row r="4864" ht="15.75" customHeight="1">
      <c r="A4864" s="17"/>
      <c r="B4864" s="5"/>
      <c r="C4864" s="5"/>
      <c r="F4864" s="5"/>
      <c r="P4864" s="5"/>
      <c r="W4864" s="5"/>
      <c r="Z4864" s="5"/>
    </row>
    <row r="4865" ht="15.75" customHeight="1">
      <c r="A4865" s="17"/>
      <c r="B4865" s="5"/>
      <c r="C4865" s="5"/>
      <c r="D4865" s="5"/>
      <c r="G4865" s="5"/>
      <c r="I4865" s="5"/>
      <c r="M4865" s="5"/>
      <c r="O4865" s="5"/>
      <c r="P4865" s="5"/>
      <c r="S4865" s="5"/>
      <c r="U4865" s="5"/>
      <c r="V4865" s="5"/>
      <c r="Z4865" s="5"/>
    </row>
    <row r="4866" ht="15.75" customHeight="1">
      <c r="A4866" s="17"/>
      <c r="B4866" s="5"/>
      <c r="C4866" s="5"/>
      <c r="O4866" s="5"/>
    </row>
    <row r="4867" ht="15.75" customHeight="1">
      <c r="A4867" s="17"/>
      <c r="B4867" s="5"/>
      <c r="C4867" s="5"/>
      <c r="D4867" s="5"/>
      <c r="E4867" s="5"/>
      <c r="G4867" s="5"/>
      <c r="M4867" s="5"/>
      <c r="N4867" s="5"/>
      <c r="O4867" s="5"/>
      <c r="V4867" s="5"/>
      <c r="Z4867" s="5"/>
    </row>
    <row r="4868" ht="15.75" customHeight="1">
      <c r="A4868" s="17"/>
      <c r="B4868" s="5"/>
      <c r="C4868" s="5"/>
      <c r="M4868" s="5"/>
      <c r="N4868" s="5"/>
      <c r="W4868" s="5"/>
    </row>
    <row r="4869" ht="15.75" customHeight="1">
      <c r="A4869" s="17"/>
      <c r="B4869" s="5"/>
      <c r="C4869" s="5"/>
      <c r="D4869" s="5"/>
      <c r="E4869" s="5"/>
      <c r="M4869" s="5"/>
      <c r="P4869" s="5"/>
      <c r="S4869" s="5"/>
      <c r="T4869" s="5"/>
      <c r="U4869" s="5"/>
      <c r="Y4869" s="5"/>
      <c r="Z4869" s="5"/>
      <c r="AF4869" s="5"/>
    </row>
    <row r="4870" ht="15.75" customHeight="1">
      <c r="A4870" s="17"/>
      <c r="B4870" s="5"/>
      <c r="C4870" s="5"/>
      <c r="D4870" s="5"/>
      <c r="G4870" s="5"/>
      <c r="M4870" s="5"/>
      <c r="N4870" s="5"/>
      <c r="O4870" s="5"/>
      <c r="P4870" s="5"/>
      <c r="T4870" s="5"/>
      <c r="Z4870" s="5"/>
      <c r="AI4870" s="5"/>
    </row>
    <row r="4871" ht="15.75" customHeight="1">
      <c r="A4871" s="17"/>
      <c r="B4871" s="5"/>
      <c r="C4871" s="5"/>
      <c r="O4871" s="5"/>
      <c r="Q4871" s="5"/>
    </row>
    <row r="4872" ht="15.75" customHeight="1">
      <c r="A4872" s="17"/>
      <c r="B4872" s="5"/>
      <c r="C4872" s="5"/>
      <c r="D4872" s="5"/>
      <c r="F4872" s="5"/>
      <c r="W4872" s="5"/>
      <c r="Z4872" s="5"/>
    </row>
    <row r="4873" ht="15.75" customHeight="1">
      <c r="A4873" s="17"/>
      <c r="B4873" s="5"/>
      <c r="C4873" s="5"/>
      <c r="D4873" s="5"/>
      <c r="I4873" s="5"/>
      <c r="M4873" s="5"/>
      <c r="N4873" s="5"/>
      <c r="O4873" s="5"/>
      <c r="P4873" s="5"/>
      <c r="W4873" s="5"/>
      <c r="Z4873" s="5"/>
    </row>
    <row r="4874" ht="15.75" customHeight="1">
      <c r="A4874" s="17"/>
      <c r="B4874" s="5"/>
      <c r="C4874" s="5"/>
      <c r="M4874" s="5"/>
      <c r="N4874" s="5"/>
      <c r="P4874" s="5"/>
      <c r="S4874" s="5"/>
      <c r="Y4874" s="5"/>
    </row>
    <row r="4875" ht="15.75" customHeight="1">
      <c r="A4875" s="17"/>
      <c r="B4875" s="5"/>
      <c r="C4875" s="5"/>
      <c r="D4875" s="5"/>
      <c r="G4875" s="5"/>
      <c r="M4875" s="5"/>
    </row>
    <row r="4876" ht="15.75" customHeight="1">
      <c r="A4876" s="17"/>
      <c r="B4876" s="5"/>
      <c r="C4876" s="5"/>
      <c r="E4876" s="5"/>
    </row>
    <row r="4877" ht="15.75" customHeight="1">
      <c r="A4877" s="17"/>
      <c r="B4877" s="5"/>
      <c r="C4877" s="5"/>
      <c r="D4877" s="5"/>
      <c r="M4877" s="5"/>
      <c r="Y4877" s="5"/>
      <c r="Z4877" s="5"/>
    </row>
    <row r="4878" ht="15.75" customHeight="1">
      <c r="A4878" s="17"/>
      <c r="B4878" s="5"/>
      <c r="C4878" s="5"/>
      <c r="D4878" s="5"/>
      <c r="F4878" s="5"/>
      <c r="G4878" s="5"/>
      <c r="M4878" s="5"/>
      <c r="N4878" s="5"/>
      <c r="O4878" s="5"/>
      <c r="P4878" s="5"/>
      <c r="U4878" s="5"/>
      <c r="Z4878" s="5"/>
    </row>
    <row r="4879" ht="15.75" customHeight="1">
      <c r="A4879" s="17"/>
      <c r="B4879" s="5"/>
      <c r="C4879" s="5"/>
      <c r="D4879" s="5"/>
      <c r="S4879" s="5"/>
    </row>
    <row r="4880" ht="15.75" customHeight="1">
      <c r="A4880" s="17"/>
      <c r="B4880" s="5"/>
      <c r="C4880" s="5"/>
      <c r="F4880" s="5"/>
      <c r="O4880" s="5"/>
      <c r="Z4880" s="5"/>
    </row>
    <row r="4881" ht="15.75" customHeight="1">
      <c r="A4881" s="17"/>
      <c r="B4881" s="5"/>
      <c r="C4881" s="5"/>
      <c r="D4881" s="5"/>
      <c r="E4881" s="5"/>
      <c r="F4881" s="5"/>
      <c r="M4881" s="5"/>
      <c r="O4881" s="5"/>
      <c r="P4881" s="5"/>
      <c r="S4881" s="5"/>
      <c r="Z4881" s="5"/>
    </row>
    <row r="4882" ht="15.75" customHeight="1">
      <c r="A4882" s="17"/>
      <c r="B4882" s="5"/>
      <c r="C4882" s="5"/>
      <c r="D4882" s="5"/>
      <c r="M4882" s="5"/>
      <c r="O4882" s="5"/>
      <c r="S4882" s="5"/>
      <c r="AI4882" s="5"/>
    </row>
    <row r="4883" ht="15.75" customHeight="1">
      <c r="A4883" s="17"/>
      <c r="B4883" s="5"/>
      <c r="C4883" s="5"/>
      <c r="E4883" s="5"/>
      <c r="P4883" s="5"/>
      <c r="S4883" s="5"/>
      <c r="T4883" s="5"/>
    </row>
    <row r="4884" ht="15.75" customHeight="1">
      <c r="A4884" s="17"/>
      <c r="B4884" s="5"/>
      <c r="C4884" s="5"/>
      <c r="M4884" s="5"/>
    </row>
    <row r="4885" ht="15.75" customHeight="1">
      <c r="A4885" s="17"/>
      <c r="B4885" s="5"/>
      <c r="C4885" s="5"/>
      <c r="D4885" s="5"/>
      <c r="M4885" s="5"/>
      <c r="O4885" s="5"/>
      <c r="V4885" s="5"/>
    </row>
    <row r="4886" ht="15.75" customHeight="1">
      <c r="A4886" s="17"/>
      <c r="B4886" s="5"/>
      <c r="C4886" s="5"/>
      <c r="M4886" s="5"/>
      <c r="W4886" s="5"/>
    </row>
    <row r="4887" ht="15.75" customHeight="1">
      <c r="A4887" s="17"/>
      <c r="B4887" s="5"/>
      <c r="C4887" s="5"/>
      <c r="K4887" s="5"/>
    </row>
    <row r="4888" ht="15.75" customHeight="1">
      <c r="A4888" s="17"/>
      <c r="B4888" s="5"/>
      <c r="C4888" s="5"/>
      <c r="D4888" s="5"/>
      <c r="M4888" s="5"/>
      <c r="N4888" s="5"/>
      <c r="O4888" s="5"/>
      <c r="Z4888" s="5"/>
    </row>
    <row r="4889" ht="15.75" customHeight="1">
      <c r="A4889" s="17"/>
      <c r="B4889" s="5"/>
      <c r="C4889" s="5"/>
      <c r="K4889" s="5"/>
    </row>
    <row r="4890" ht="15.75" customHeight="1">
      <c r="A4890" s="17"/>
      <c r="B4890" s="5"/>
      <c r="C4890" s="5"/>
      <c r="M4890" s="5"/>
      <c r="O4890" s="5"/>
      <c r="S4890" s="5"/>
      <c r="Z4890" s="5"/>
    </row>
    <row r="4891" ht="15.75" customHeight="1">
      <c r="A4891" s="17"/>
      <c r="B4891" s="5"/>
      <c r="C4891" s="5"/>
      <c r="M4891" s="5"/>
    </row>
    <row r="4892" ht="15.75" customHeight="1">
      <c r="A4892" s="17"/>
      <c r="B4892" s="5"/>
      <c r="C4892" s="5"/>
      <c r="F4892" s="5"/>
      <c r="N4892" s="5"/>
      <c r="Z4892" s="5"/>
      <c r="AA4892" s="5"/>
    </row>
    <row r="4893" ht="15.75" customHeight="1">
      <c r="A4893" s="17"/>
      <c r="B4893" s="5"/>
      <c r="C4893" s="5"/>
      <c r="M4893" s="5"/>
    </row>
    <row r="4894" ht="15.75" customHeight="1">
      <c r="A4894" s="17"/>
      <c r="B4894" s="5"/>
      <c r="C4894" s="5"/>
      <c r="K4894" s="5"/>
      <c r="M4894" s="5"/>
      <c r="N4894" s="5"/>
      <c r="S4894" s="5"/>
      <c r="T4894" s="5"/>
      <c r="W4894" s="5"/>
      <c r="Z4894" s="5"/>
    </row>
    <row r="4895" ht="15.75" customHeight="1">
      <c r="A4895" s="17"/>
      <c r="B4895" s="5"/>
      <c r="C4895" s="5"/>
      <c r="D4895" s="5"/>
      <c r="E4895" s="5"/>
      <c r="F4895" s="5"/>
      <c r="G4895" s="5"/>
      <c r="M4895" s="5"/>
      <c r="N4895" s="5"/>
      <c r="O4895" s="5"/>
      <c r="P4895" s="5"/>
      <c r="S4895" s="5"/>
      <c r="T4895" s="5"/>
      <c r="U4895" s="5"/>
      <c r="W4895" s="5"/>
      <c r="Z4895" s="5"/>
    </row>
    <row r="4896" ht="15.75" customHeight="1">
      <c r="A4896" s="17"/>
      <c r="B4896" s="5"/>
      <c r="C4896" s="5"/>
      <c r="D4896" s="5"/>
      <c r="K4896" s="5"/>
      <c r="M4896" s="5"/>
      <c r="N4896" s="5"/>
      <c r="P4896" s="5"/>
      <c r="U4896" s="5"/>
      <c r="Z4896" s="5"/>
    </row>
    <row r="4897" ht="15.75" customHeight="1">
      <c r="A4897" s="17"/>
      <c r="B4897" s="5"/>
      <c r="C4897" s="5"/>
      <c r="G4897" s="5"/>
      <c r="I4897" s="5"/>
      <c r="M4897" s="5"/>
      <c r="O4897" s="5"/>
    </row>
    <row r="4898" ht="15.75" customHeight="1">
      <c r="A4898" s="17"/>
      <c r="B4898" s="5"/>
      <c r="C4898" s="5"/>
      <c r="D4898" s="5"/>
      <c r="F4898" s="5"/>
      <c r="I4898" s="5"/>
      <c r="M4898" s="5"/>
      <c r="O4898" s="5"/>
      <c r="T4898" s="5"/>
      <c r="W4898" s="5"/>
      <c r="Y4898" s="5"/>
      <c r="Z4898" s="5"/>
    </row>
    <row r="4899" ht="15.75" customHeight="1">
      <c r="A4899" s="17"/>
      <c r="B4899" s="5"/>
      <c r="C4899" s="5"/>
      <c r="E4899" s="5"/>
      <c r="M4899" s="5"/>
      <c r="N4899" s="5"/>
      <c r="O4899" s="5"/>
      <c r="P4899" s="5"/>
      <c r="S4899" s="5"/>
      <c r="V4899" s="5"/>
      <c r="W4899" s="5"/>
      <c r="Y4899" s="5"/>
      <c r="Z4899" s="5"/>
      <c r="AF4899" s="5"/>
    </row>
    <row r="4900" ht="15.75" customHeight="1">
      <c r="A4900" s="17"/>
      <c r="B4900" s="5"/>
      <c r="C4900" s="5"/>
      <c r="D4900" s="5"/>
      <c r="E4900" s="5"/>
      <c r="G4900" s="5"/>
      <c r="M4900" s="5"/>
      <c r="N4900" s="5"/>
      <c r="O4900" s="5"/>
      <c r="R4900" s="5"/>
      <c r="S4900" s="5"/>
      <c r="T4900" s="5"/>
      <c r="U4900" s="5"/>
      <c r="W4900" s="5"/>
      <c r="Z4900" s="5"/>
    </row>
    <row r="4901" ht="15.75" customHeight="1">
      <c r="A4901" s="17"/>
      <c r="B4901" s="5"/>
      <c r="C4901" s="5"/>
      <c r="F4901" s="5"/>
      <c r="M4901" s="5"/>
      <c r="Z4901" s="5"/>
    </row>
    <row r="4902" ht="15.75" customHeight="1">
      <c r="A4902" s="17"/>
      <c r="B4902" s="5"/>
      <c r="C4902" s="5"/>
      <c r="D4902" s="5"/>
      <c r="E4902" s="5"/>
      <c r="I4902" s="5"/>
      <c r="M4902" s="5"/>
      <c r="O4902" s="5"/>
      <c r="P4902" s="5"/>
      <c r="S4902" s="5"/>
      <c r="W4902" s="5"/>
      <c r="Y4902" s="5"/>
    </row>
    <row r="4903" ht="15.75" customHeight="1">
      <c r="A4903" s="17"/>
      <c r="B4903" s="5"/>
      <c r="C4903" s="5"/>
      <c r="D4903" s="5"/>
      <c r="F4903" s="5"/>
      <c r="G4903" s="5"/>
      <c r="M4903" s="5"/>
      <c r="N4903" s="5"/>
      <c r="P4903" s="5"/>
      <c r="S4903" s="5"/>
      <c r="U4903" s="5"/>
      <c r="W4903" s="5"/>
      <c r="Z4903" s="5"/>
      <c r="AF4903" s="5"/>
    </row>
    <row r="4904" ht="15.75" customHeight="1">
      <c r="A4904" s="17"/>
      <c r="B4904" s="5"/>
      <c r="C4904" s="5"/>
      <c r="D4904" s="5"/>
      <c r="F4904" s="5"/>
      <c r="M4904" s="5"/>
      <c r="O4904" s="5"/>
      <c r="P4904" s="5"/>
      <c r="S4904" s="5"/>
      <c r="T4904" s="5"/>
      <c r="Z4904" s="5"/>
      <c r="AA4904" s="5"/>
    </row>
    <row r="4905" ht="15.75" customHeight="1">
      <c r="A4905" s="17"/>
      <c r="B4905" s="5"/>
      <c r="C4905" s="5"/>
      <c r="F4905" s="5"/>
      <c r="M4905" s="5"/>
      <c r="S4905" s="5"/>
      <c r="Z4905" s="5"/>
    </row>
    <row r="4906" ht="15.75" customHeight="1">
      <c r="A4906" s="17"/>
      <c r="B4906" s="5"/>
      <c r="C4906" s="5"/>
      <c r="D4906" s="5"/>
      <c r="F4906" s="5"/>
      <c r="G4906" s="5"/>
      <c r="I4906" s="5"/>
      <c r="M4906" s="5"/>
      <c r="N4906" s="5"/>
      <c r="O4906" s="5"/>
      <c r="P4906" s="5"/>
      <c r="S4906" s="5"/>
      <c r="U4906" s="5"/>
      <c r="W4906" s="5"/>
      <c r="Y4906" s="5"/>
      <c r="Z4906" s="5"/>
    </row>
    <row r="4907" ht="15.75" customHeight="1">
      <c r="A4907" s="17"/>
      <c r="B4907" s="5"/>
      <c r="C4907" s="5"/>
      <c r="I4907" s="5"/>
      <c r="M4907" s="5"/>
      <c r="N4907" s="5"/>
      <c r="O4907" s="5"/>
      <c r="P4907" s="5"/>
      <c r="T4907" s="5"/>
      <c r="V4907" s="5"/>
      <c r="W4907" s="5"/>
      <c r="Z4907" s="5"/>
    </row>
    <row r="4908" ht="15.75" customHeight="1">
      <c r="A4908" s="17"/>
      <c r="B4908" s="5"/>
      <c r="C4908" s="5"/>
      <c r="D4908" s="5"/>
      <c r="E4908" s="5"/>
      <c r="F4908" s="5"/>
      <c r="O4908" s="5"/>
      <c r="S4908" s="5"/>
      <c r="U4908" s="5"/>
    </row>
    <row r="4909" ht="15.75" customHeight="1">
      <c r="A4909" s="17"/>
      <c r="B4909" s="5"/>
      <c r="C4909" s="5"/>
      <c r="D4909" s="5"/>
      <c r="F4909" s="5"/>
      <c r="O4909" s="5"/>
      <c r="P4909" s="5"/>
      <c r="R4909" s="5"/>
      <c r="S4909" s="5"/>
      <c r="W4909" s="5"/>
      <c r="Y4909" s="5"/>
      <c r="Z4909" s="5"/>
    </row>
    <row r="4910" ht="15.75" customHeight="1">
      <c r="A4910" s="17"/>
      <c r="B4910" s="5"/>
      <c r="C4910" s="5"/>
      <c r="S4910" s="5"/>
      <c r="Y4910" s="5"/>
    </row>
    <row r="4911" ht="15.75" customHeight="1">
      <c r="A4911" s="17"/>
      <c r="B4911" s="5"/>
      <c r="C4911" s="5"/>
      <c r="D4911" s="5"/>
      <c r="M4911" s="5"/>
      <c r="S4911" s="5"/>
    </row>
    <row r="4912" ht="15.75" customHeight="1">
      <c r="A4912" s="17"/>
      <c r="B4912" s="5"/>
      <c r="C4912" s="5"/>
      <c r="D4912" s="5"/>
      <c r="M4912" s="5"/>
      <c r="O4912" s="5"/>
      <c r="U4912" s="5"/>
      <c r="W4912" s="5"/>
    </row>
    <row r="4913" ht="15.75" customHeight="1">
      <c r="A4913" s="17"/>
      <c r="B4913" s="5"/>
      <c r="C4913" s="5"/>
      <c r="O4913" s="5"/>
      <c r="Z4913" s="5"/>
    </row>
    <row r="4914" ht="15.75" customHeight="1">
      <c r="A4914" s="17"/>
      <c r="B4914" s="5"/>
      <c r="C4914" s="5"/>
      <c r="D4914" s="5"/>
      <c r="O4914" s="5"/>
      <c r="V4914" s="5"/>
    </row>
    <row r="4915" ht="15.75" customHeight="1">
      <c r="A4915" s="17"/>
      <c r="B4915" s="5"/>
      <c r="C4915" s="5"/>
      <c r="D4915" s="5"/>
      <c r="P4915" s="5"/>
    </row>
    <row r="4916" ht="15.75" customHeight="1">
      <c r="A4916" s="17"/>
      <c r="B4916" s="5"/>
      <c r="C4916" s="5"/>
      <c r="D4916" s="5"/>
      <c r="E4916" s="5"/>
      <c r="F4916" s="5"/>
      <c r="I4916" s="5"/>
      <c r="K4916" s="5"/>
      <c r="M4916" s="5"/>
      <c r="N4916" s="5"/>
      <c r="P4916" s="5"/>
      <c r="U4916" s="5"/>
      <c r="W4916" s="5"/>
      <c r="AB4916" s="5"/>
    </row>
    <row r="4917" ht="15.75" customHeight="1">
      <c r="A4917" s="17"/>
      <c r="B4917" s="5"/>
      <c r="C4917" s="5"/>
      <c r="S4917" s="5"/>
    </row>
    <row r="4918" ht="15.75" customHeight="1">
      <c r="A4918" s="17"/>
      <c r="B4918" s="5"/>
      <c r="C4918" s="5"/>
      <c r="E4918" s="5"/>
      <c r="K4918" s="5"/>
      <c r="N4918" s="5"/>
      <c r="T4918" s="5"/>
    </row>
    <row r="4919" ht="15.75" customHeight="1">
      <c r="A4919" s="17"/>
      <c r="B4919" s="5"/>
      <c r="C4919" s="5"/>
      <c r="D4919" s="5"/>
      <c r="F4919" s="5"/>
      <c r="I4919" s="5"/>
      <c r="N4919" s="5"/>
      <c r="S4919" s="5"/>
      <c r="W4919" s="5"/>
      <c r="AF4919" s="5"/>
    </row>
    <row r="4920" ht="15.75" customHeight="1">
      <c r="A4920" s="17"/>
      <c r="B4920" s="5"/>
      <c r="C4920" s="5"/>
      <c r="F4920" s="5"/>
      <c r="I4920" s="5"/>
      <c r="N4920" s="5"/>
      <c r="Y4920" s="5"/>
      <c r="AC4920" s="5"/>
      <c r="AF4920" s="5"/>
    </row>
    <row r="4921" ht="15.75" customHeight="1">
      <c r="A4921" s="17"/>
      <c r="B4921" s="5"/>
      <c r="C4921" s="5"/>
      <c r="K4921" s="5"/>
      <c r="M4921" s="5"/>
      <c r="R4921" s="5"/>
      <c r="V4921" s="5"/>
      <c r="Z4921" s="5"/>
      <c r="AA4921" s="5"/>
    </row>
    <row r="4922" ht="15.75" customHeight="1">
      <c r="A4922" s="17"/>
      <c r="B4922" s="5"/>
      <c r="C4922" s="5"/>
      <c r="E4922" s="5"/>
      <c r="G4922" s="5"/>
      <c r="I4922" s="5"/>
      <c r="K4922" s="5"/>
      <c r="O4922" s="5"/>
      <c r="P4922" s="5"/>
      <c r="T4922" s="5"/>
      <c r="U4922" s="5"/>
      <c r="W4922" s="5"/>
      <c r="Z4922" s="5"/>
    </row>
    <row r="4923" ht="15.75" customHeight="1">
      <c r="A4923" s="17"/>
      <c r="B4923" s="5"/>
      <c r="C4923" s="5"/>
      <c r="D4923" s="5"/>
      <c r="F4923" s="5"/>
      <c r="M4923" s="5"/>
      <c r="S4923" s="5"/>
    </row>
    <row r="4924" ht="15.75" customHeight="1">
      <c r="A4924" s="17"/>
      <c r="B4924" s="5"/>
      <c r="C4924" s="5"/>
      <c r="D4924" s="5"/>
      <c r="E4924" s="5"/>
      <c r="F4924" s="5"/>
      <c r="G4924" s="5"/>
      <c r="M4924" s="5"/>
      <c r="S4924" s="5"/>
      <c r="V4924" s="5"/>
      <c r="AA4924" s="5"/>
    </row>
    <row r="4925" ht="15.75" customHeight="1">
      <c r="A4925" s="17"/>
      <c r="B4925" s="5"/>
      <c r="C4925" s="5"/>
      <c r="I4925" s="5"/>
      <c r="K4925" s="5"/>
      <c r="T4925" s="5"/>
      <c r="U4925" s="5"/>
      <c r="W4925" s="5"/>
      <c r="Z4925" s="5"/>
    </row>
    <row r="4926" ht="15.75" customHeight="1">
      <c r="A4926" s="17"/>
      <c r="B4926" s="5"/>
      <c r="C4926" s="5"/>
      <c r="G4926" s="5"/>
      <c r="K4926" s="5"/>
    </row>
    <row r="4927" ht="15.75" customHeight="1">
      <c r="A4927" s="17"/>
      <c r="B4927" s="5"/>
      <c r="C4927" s="5"/>
      <c r="N4927" s="5"/>
      <c r="S4927" s="5"/>
      <c r="W4927" s="5"/>
      <c r="Z4927" s="5"/>
    </row>
    <row r="4928" ht="15.75" customHeight="1">
      <c r="A4928" s="17"/>
      <c r="B4928" s="5"/>
      <c r="C4928" s="5"/>
    </row>
    <row r="4929" ht="15.75" customHeight="1">
      <c r="A4929" s="17"/>
      <c r="B4929" s="5"/>
      <c r="C4929" s="5"/>
      <c r="D4929" s="5"/>
      <c r="E4929" s="5"/>
      <c r="M4929" s="5"/>
      <c r="O4929" s="5"/>
      <c r="T4929" s="5"/>
      <c r="U4929" s="5"/>
    </row>
    <row r="4930" ht="15.75" customHeight="1">
      <c r="A4930" s="17"/>
      <c r="B4930" s="5"/>
      <c r="C4930" s="5"/>
      <c r="D4930" s="5"/>
      <c r="G4930" s="5"/>
      <c r="K4930" s="5"/>
      <c r="M4930" s="5"/>
      <c r="N4930" s="5"/>
      <c r="P4930" s="5"/>
      <c r="T4930" s="5"/>
      <c r="U4930" s="5"/>
      <c r="V4930" s="5"/>
      <c r="W4930" s="5"/>
      <c r="Y4930" s="5"/>
      <c r="Z4930" s="5"/>
    </row>
    <row r="4931" ht="15.75" customHeight="1">
      <c r="A4931" s="17"/>
      <c r="B4931" s="5"/>
      <c r="C4931" s="5"/>
      <c r="E4931" s="5"/>
      <c r="F4931" s="5"/>
      <c r="I4931" s="5"/>
      <c r="O4931" s="5"/>
      <c r="R4931" s="5"/>
      <c r="AA4931" s="5"/>
      <c r="AB4931" s="5"/>
    </row>
    <row r="4932" ht="15.75" customHeight="1">
      <c r="A4932" s="17"/>
      <c r="B4932" s="5"/>
      <c r="C4932" s="5"/>
      <c r="E4932" s="5"/>
      <c r="F4932" s="5"/>
      <c r="I4932" s="5"/>
      <c r="M4932" s="5"/>
      <c r="O4932" s="5"/>
      <c r="P4932" s="5"/>
      <c r="Q4932" s="5"/>
      <c r="T4932" s="5"/>
      <c r="U4932" s="5"/>
      <c r="W4932" s="5"/>
      <c r="Y4932" s="5"/>
    </row>
    <row r="4933" ht="15.75" customHeight="1">
      <c r="A4933" s="17"/>
      <c r="B4933" s="5"/>
      <c r="C4933" s="5"/>
      <c r="D4933" s="5"/>
      <c r="G4933" s="5"/>
      <c r="N4933" s="5"/>
      <c r="O4933" s="5"/>
      <c r="S4933" s="5"/>
      <c r="Z4933" s="5"/>
      <c r="AF4933" s="5"/>
    </row>
    <row r="4934" ht="15.75" customHeight="1">
      <c r="A4934" s="17"/>
      <c r="B4934" s="5"/>
      <c r="C4934" s="5"/>
      <c r="D4934" s="5"/>
      <c r="E4934" s="5"/>
      <c r="F4934" s="5"/>
      <c r="M4934" s="5"/>
      <c r="N4934" s="5"/>
      <c r="O4934" s="5"/>
      <c r="Q4934" s="5"/>
      <c r="S4934" s="5"/>
      <c r="Z4934" s="5"/>
    </row>
    <row r="4935" ht="15.75" customHeight="1">
      <c r="A4935" s="17"/>
      <c r="B4935" s="5"/>
      <c r="C4935" s="5"/>
      <c r="D4935" s="5"/>
      <c r="E4935" s="5"/>
      <c r="F4935" s="5"/>
      <c r="M4935" s="5"/>
      <c r="Z4935" s="5"/>
    </row>
    <row r="4936" ht="15.75" customHeight="1">
      <c r="A4936" s="17"/>
      <c r="B4936" s="5"/>
      <c r="C4936" s="5"/>
      <c r="D4936" s="5"/>
      <c r="F4936" s="5"/>
      <c r="Y4936" s="5"/>
    </row>
    <row r="4937" ht="15.75" customHeight="1">
      <c r="A4937" s="17"/>
      <c r="B4937" s="5"/>
      <c r="C4937" s="5"/>
      <c r="T4937" s="5"/>
      <c r="Z4937" s="5"/>
    </row>
    <row r="4938" ht="15.75" customHeight="1">
      <c r="A4938" s="17"/>
      <c r="B4938" s="5"/>
      <c r="C4938" s="5"/>
      <c r="D4938" s="5"/>
      <c r="O4938" s="5"/>
    </row>
    <row r="4939" ht="15.75" customHeight="1">
      <c r="A4939" s="17"/>
      <c r="B4939" s="5"/>
      <c r="C4939" s="5"/>
      <c r="M4939" s="5"/>
      <c r="T4939" s="5"/>
    </row>
    <row r="4940" ht="15.75" customHeight="1">
      <c r="A4940" s="17"/>
      <c r="B4940" s="5"/>
      <c r="C4940" s="5"/>
      <c r="D4940" s="5"/>
      <c r="G4940" s="5"/>
      <c r="M4940" s="5"/>
      <c r="P4940" s="5"/>
      <c r="Q4940" s="5"/>
      <c r="S4940" s="5"/>
      <c r="U4940" s="5"/>
      <c r="Y4940" s="5"/>
    </row>
    <row r="4941" ht="15.75" customHeight="1">
      <c r="A4941" s="17"/>
      <c r="B4941" s="5"/>
      <c r="C4941" s="5"/>
      <c r="M4941" s="5"/>
      <c r="O4941" s="5"/>
    </row>
    <row r="4942" ht="15.75" customHeight="1">
      <c r="A4942" s="17"/>
      <c r="B4942" s="5"/>
      <c r="C4942" s="5"/>
      <c r="M4942" s="5"/>
      <c r="Z4942" s="5"/>
    </row>
    <row r="4943" ht="15.75" customHeight="1">
      <c r="A4943" s="17"/>
      <c r="B4943" s="5"/>
      <c r="C4943" s="5"/>
      <c r="F4943" s="5"/>
      <c r="M4943" s="5"/>
    </row>
    <row r="4944" ht="15.75" customHeight="1">
      <c r="A4944" s="17"/>
      <c r="B4944" s="5"/>
      <c r="C4944" s="5"/>
      <c r="F4944" s="5"/>
      <c r="G4944" s="5"/>
      <c r="M4944" s="5"/>
      <c r="P4944" s="5"/>
      <c r="Y4944" s="5"/>
      <c r="Z4944" s="5"/>
    </row>
    <row r="4945" ht="15.75" customHeight="1">
      <c r="A4945" s="17"/>
      <c r="B4945" s="5"/>
      <c r="C4945" s="5"/>
      <c r="E4945" s="5"/>
      <c r="F4945" s="5"/>
      <c r="N4945" s="5"/>
      <c r="O4945" s="5"/>
      <c r="P4945" s="5"/>
      <c r="Z4945" s="5"/>
    </row>
    <row r="4946" ht="15.75" customHeight="1">
      <c r="A4946" s="17"/>
      <c r="B4946" s="5"/>
      <c r="C4946" s="5"/>
      <c r="D4946" s="5"/>
      <c r="E4946" s="5"/>
      <c r="F4946" s="5"/>
      <c r="W4946" s="5"/>
      <c r="Z4946" s="5"/>
    </row>
    <row r="4947" ht="15.75" customHeight="1">
      <c r="A4947" s="17"/>
      <c r="B4947" s="5"/>
      <c r="C4947" s="5"/>
      <c r="M4947" s="5"/>
      <c r="N4947" s="5"/>
      <c r="V4947" s="5"/>
      <c r="Z4947" s="5"/>
    </row>
    <row r="4948" ht="15.75" customHeight="1">
      <c r="A4948" s="17"/>
      <c r="B4948" s="5"/>
      <c r="C4948" s="5"/>
      <c r="D4948" s="5"/>
      <c r="O4948" s="5"/>
    </row>
    <row r="4949" ht="15.75" customHeight="1">
      <c r="A4949" s="17"/>
      <c r="B4949" s="5"/>
      <c r="C4949" s="5"/>
      <c r="D4949" s="5"/>
      <c r="O4949" s="5"/>
      <c r="Q4949" s="5"/>
      <c r="S4949" s="5"/>
      <c r="T4949" s="5"/>
      <c r="U4949" s="5"/>
      <c r="W4949" s="5"/>
      <c r="Y4949" s="5"/>
      <c r="Z4949" s="5"/>
    </row>
    <row r="4950" ht="15.75" customHeight="1">
      <c r="A4950" s="17"/>
      <c r="B4950" s="5"/>
      <c r="C4950" s="5"/>
      <c r="D4950" s="5"/>
      <c r="E4950" s="5"/>
      <c r="I4950" s="5"/>
      <c r="M4950" s="5"/>
      <c r="O4950" s="5"/>
      <c r="S4950" s="5"/>
      <c r="Y4950" s="5"/>
      <c r="AF4950" s="5"/>
    </row>
    <row r="4951" ht="15.75" customHeight="1">
      <c r="A4951" s="17"/>
      <c r="B4951" s="5"/>
      <c r="C4951" s="5"/>
      <c r="D4951" s="5"/>
      <c r="M4951" s="5"/>
      <c r="O4951" s="5"/>
      <c r="Q4951" s="5"/>
      <c r="S4951" s="5"/>
      <c r="Y4951" s="5"/>
      <c r="Z4951" s="5"/>
    </row>
    <row r="4952" ht="15.75" customHeight="1">
      <c r="A4952" s="17"/>
      <c r="B4952" s="5"/>
      <c r="C4952" s="5"/>
      <c r="E4952" s="5"/>
      <c r="M4952" s="5"/>
      <c r="S4952" s="5"/>
    </row>
    <row r="4953" ht="15.75" customHeight="1">
      <c r="A4953" s="17"/>
      <c r="B4953" s="5"/>
      <c r="C4953" s="5"/>
      <c r="E4953" s="5"/>
      <c r="M4953" s="5"/>
      <c r="O4953" s="5"/>
      <c r="R4953" s="5"/>
      <c r="S4953" s="5"/>
      <c r="T4953" s="5"/>
    </row>
    <row r="4954" ht="15.75" customHeight="1">
      <c r="A4954" s="17"/>
      <c r="B4954" s="5"/>
      <c r="C4954" s="5"/>
      <c r="E4954" s="5"/>
      <c r="M4954" s="5"/>
      <c r="N4954" s="5"/>
      <c r="W4954" s="5"/>
      <c r="Z4954" s="5"/>
    </row>
    <row r="4955" ht="15.75" customHeight="1">
      <c r="A4955" s="17"/>
      <c r="B4955" s="5"/>
      <c r="C4955" s="5"/>
      <c r="M4955" s="5"/>
      <c r="N4955" s="5"/>
      <c r="P4955" s="5"/>
      <c r="Y4955" s="5"/>
    </row>
    <row r="4956" ht="15.75" customHeight="1">
      <c r="A4956" s="17"/>
      <c r="B4956" s="5"/>
      <c r="C4956" s="5"/>
      <c r="M4956" s="5"/>
    </row>
    <row r="4957" ht="15.75" customHeight="1">
      <c r="A4957" s="17"/>
      <c r="B4957" s="5"/>
      <c r="C4957" s="5"/>
      <c r="M4957" s="5"/>
      <c r="P4957" s="5"/>
      <c r="Z4957" s="5"/>
      <c r="AI4957" s="5"/>
    </row>
    <row r="4958" ht="15.75" customHeight="1">
      <c r="A4958" s="17"/>
      <c r="B4958" s="5"/>
      <c r="C4958" s="5"/>
      <c r="D4958" s="5"/>
      <c r="E4958" s="5"/>
      <c r="G4958" s="5"/>
      <c r="M4958" s="5"/>
      <c r="N4958" s="5"/>
      <c r="P4958" s="5"/>
      <c r="T4958" s="5"/>
      <c r="Y4958" s="5"/>
      <c r="Z4958" s="5"/>
    </row>
    <row r="4959" ht="15.75" customHeight="1">
      <c r="A4959" s="17"/>
      <c r="B4959" s="5"/>
      <c r="C4959" s="5"/>
      <c r="M4959" s="5"/>
      <c r="S4959" s="5"/>
      <c r="W4959" s="5"/>
    </row>
    <row r="4960" ht="15.75" customHeight="1">
      <c r="A4960" s="17"/>
      <c r="B4960" s="5"/>
      <c r="C4960" s="5"/>
      <c r="D4960" s="5"/>
      <c r="F4960" s="5"/>
      <c r="G4960" s="5"/>
      <c r="M4960" s="5"/>
      <c r="S4960" s="5"/>
      <c r="T4960" s="5"/>
      <c r="U4960" s="5"/>
      <c r="W4960" s="5"/>
      <c r="Y4960" s="5"/>
      <c r="Z4960" s="5"/>
      <c r="AB4960" s="5"/>
    </row>
    <row r="4961" ht="15.75" customHeight="1">
      <c r="A4961" s="17"/>
      <c r="B4961" s="5"/>
      <c r="C4961" s="5"/>
      <c r="O4961" s="5"/>
      <c r="W4961" s="5"/>
    </row>
    <row r="4962" ht="15.75" customHeight="1">
      <c r="A4962" s="17"/>
      <c r="B4962" s="5"/>
      <c r="C4962" s="5"/>
      <c r="D4962" s="5"/>
      <c r="G4962" s="5"/>
      <c r="M4962" s="5"/>
    </row>
    <row r="4963" ht="15.75" customHeight="1">
      <c r="A4963" s="17"/>
      <c r="B4963" s="5"/>
      <c r="C4963" s="5"/>
      <c r="D4963" s="5"/>
      <c r="E4963" s="5"/>
      <c r="F4963" s="5"/>
      <c r="M4963" s="5"/>
      <c r="N4963" s="5"/>
      <c r="Y4963" s="5"/>
      <c r="Z4963" s="5"/>
    </row>
    <row r="4964" ht="15.75" customHeight="1">
      <c r="A4964" s="17"/>
      <c r="B4964" s="5"/>
      <c r="C4964" s="5"/>
      <c r="D4964" s="5"/>
      <c r="M4964" s="5"/>
      <c r="O4964" s="5"/>
      <c r="U4964" s="5"/>
      <c r="Y4964" s="5"/>
      <c r="Z4964" s="5"/>
    </row>
    <row r="4965" ht="15.75" customHeight="1">
      <c r="A4965" s="17"/>
      <c r="B4965" s="5"/>
      <c r="C4965" s="5"/>
      <c r="F4965" s="5"/>
      <c r="M4965" s="5"/>
      <c r="S4965" s="5"/>
      <c r="T4965" s="5"/>
    </row>
    <row r="4966" ht="15.75" customHeight="1">
      <c r="A4966" s="17"/>
      <c r="B4966" s="5"/>
      <c r="C4966" s="5"/>
      <c r="D4966" s="5"/>
      <c r="E4966" s="5"/>
      <c r="M4966" s="5"/>
      <c r="Z4966" s="5"/>
    </row>
    <row r="4967" ht="15.75" customHeight="1">
      <c r="A4967" s="17"/>
      <c r="B4967" s="5"/>
      <c r="C4967" s="5"/>
      <c r="M4967" s="5"/>
      <c r="S4967" s="5"/>
      <c r="W4967" s="5"/>
      <c r="Z4967" s="5"/>
    </row>
    <row r="4968" ht="15.75" customHeight="1">
      <c r="A4968" s="17"/>
      <c r="B4968" s="5"/>
      <c r="C4968" s="5"/>
      <c r="D4968" s="5"/>
      <c r="M4968" s="5"/>
      <c r="O4968" s="5"/>
      <c r="P4968" s="5"/>
      <c r="Z4968" s="5"/>
    </row>
    <row r="4969" ht="15.75" customHeight="1">
      <c r="A4969" s="17"/>
      <c r="B4969" s="5"/>
      <c r="C4969" s="5"/>
      <c r="M4969" s="5"/>
      <c r="O4969" s="5"/>
      <c r="S4969" s="5"/>
    </row>
    <row r="4970" ht="15.75" customHeight="1">
      <c r="A4970" s="17"/>
      <c r="B4970" s="5"/>
      <c r="C4970" s="5"/>
      <c r="D4970" s="5"/>
      <c r="F4970" s="5"/>
      <c r="M4970" s="5"/>
      <c r="N4970" s="5"/>
      <c r="O4970" s="5"/>
      <c r="W4970" s="5"/>
      <c r="Z4970" s="5"/>
    </row>
    <row r="4971" ht="15.75" customHeight="1">
      <c r="A4971" s="17"/>
      <c r="B4971" s="5"/>
      <c r="C4971" s="5"/>
      <c r="M4971" s="5"/>
      <c r="N4971" s="5"/>
      <c r="P4971" s="5"/>
      <c r="V4971" s="5"/>
      <c r="W4971" s="5"/>
      <c r="Y4971" s="5"/>
    </row>
    <row r="4972" ht="15.75" customHeight="1">
      <c r="A4972" s="17"/>
      <c r="B4972" s="5"/>
      <c r="C4972" s="5"/>
      <c r="D4972" s="5"/>
      <c r="F4972" s="5"/>
      <c r="G4972" s="5"/>
      <c r="M4972" s="5"/>
      <c r="O4972" s="5"/>
      <c r="P4972" s="5"/>
      <c r="S4972" s="5"/>
      <c r="T4972" s="5"/>
      <c r="U4972" s="5"/>
      <c r="W4972" s="5"/>
      <c r="Z4972" s="5"/>
    </row>
    <row r="4973" ht="15.75" customHeight="1">
      <c r="A4973" s="17"/>
      <c r="B4973" s="5"/>
      <c r="C4973" s="5"/>
      <c r="D4973" s="5"/>
    </row>
    <row r="4974" ht="15.75" customHeight="1">
      <c r="A4974" s="17"/>
      <c r="B4974" s="5"/>
      <c r="C4974" s="5"/>
      <c r="D4974" s="5"/>
      <c r="G4974" s="5"/>
      <c r="K4974" s="5"/>
      <c r="M4974" s="5"/>
      <c r="Z4974" s="5"/>
      <c r="AF4974" s="5"/>
    </row>
    <row r="4975" ht="15.75" customHeight="1">
      <c r="A4975" s="17"/>
      <c r="B4975" s="5"/>
      <c r="C4975" s="5"/>
      <c r="F4975" s="5"/>
      <c r="M4975" s="5"/>
      <c r="W4975" s="5"/>
      <c r="Z4975" s="5"/>
    </row>
    <row r="4976" ht="15.75" customHeight="1">
      <c r="A4976" s="17"/>
      <c r="B4976" s="5"/>
      <c r="C4976" s="5"/>
      <c r="D4976" s="5"/>
      <c r="P4976" s="5"/>
      <c r="T4976" s="5"/>
      <c r="Z4976" s="5"/>
      <c r="AF4976" s="5"/>
    </row>
    <row r="4977" ht="15.75" customHeight="1">
      <c r="A4977" s="17"/>
      <c r="B4977" s="5"/>
      <c r="C4977" s="5"/>
      <c r="D4977" s="5"/>
      <c r="F4977" s="5"/>
      <c r="G4977" s="5"/>
      <c r="T4977" s="5"/>
      <c r="W4977" s="5"/>
      <c r="Y4977" s="5"/>
    </row>
    <row r="4978" ht="15.75" customHeight="1">
      <c r="A4978" s="17"/>
      <c r="B4978" s="5"/>
      <c r="C4978" s="5"/>
      <c r="D4978" s="5"/>
      <c r="W4978" s="5"/>
    </row>
    <row r="4979" ht="15.75" customHeight="1">
      <c r="A4979" s="17"/>
      <c r="B4979" s="5"/>
      <c r="C4979" s="5"/>
      <c r="D4979" s="5"/>
      <c r="M4979" s="5"/>
      <c r="O4979" s="5"/>
      <c r="Z4979" s="5"/>
      <c r="AB4979" s="5"/>
    </row>
    <row r="4980" ht="15.75" customHeight="1">
      <c r="A4980" s="17"/>
      <c r="B4980" s="5"/>
      <c r="C4980" s="5"/>
      <c r="S4980" s="5"/>
      <c r="Z4980" s="5"/>
      <c r="AI4980" s="5"/>
    </row>
    <row r="4981" ht="15.75" customHeight="1">
      <c r="A4981" s="17"/>
      <c r="B4981" s="5"/>
      <c r="C4981" s="5"/>
      <c r="O4981" s="5"/>
      <c r="T4981" s="5"/>
      <c r="W4981" s="5"/>
      <c r="Z4981" s="5"/>
    </row>
    <row r="4982" ht="15.75" customHeight="1">
      <c r="A4982" s="17"/>
      <c r="B4982" s="5"/>
      <c r="C4982" s="5"/>
      <c r="D4982" s="5"/>
      <c r="F4982" s="5"/>
      <c r="O4982" s="5"/>
      <c r="W4982" s="5"/>
    </row>
    <row r="4983" ht="15.75" customHeight="1">
      <c r="A4983" s="17"/>
      <c r="B4983" s="5"/>
      <c r="C4983" s="5"/>
      <c r="S4983" s="5"/>
    </row>
    <row r="4984" ht="15.75" customHeight="1">
      <c r="A4984" s="17"/>
      <c r="B4984" s="5"/>
      <c r="C4984" s="5"/>
      <c r="D4984" s="5"/>
      <c r="F4984" s="5"/>
      <c r="M4984" s="5"/>
      <c r="T4984" s="5"/>
      <c r="Z4984" s="5"/>
    </row>
    <row r="4985" ht="15.75" customHeight="1">
      <c r="A4985" s="17"/>
      <c r="B4985" s="5"/>
      <c r="C4985" s="5"/>
      <c r="Y4985" s="5"/>
    </row>
    <row r="4986" ht="15.75" customHeight="1">
      <c r="A4986" s="17"/>
      <c r="B4986" s="5"/>
      <c r="C4986" s="5"/>
      <c r="S4986" s="5"/>
    </row>
    <row r="4987" ht="15.75" customHeight="1">
      <c r="A4987" s="17"/>
      <c r="B4987" s="5"/>
      <c r="C4987" s="5"/>
      <c r="M4987" s="5"/>
      <c r="N4987" s="5"/>
      <c r="O4987" s="5"/>
    </row>
    <row r="4988" ht="15.75" customHeight="1">
      <c r="A4988" s="17"/>
      <c r="B4988" s="5"/>
      <c r="C4988" s="5"/>
      <c r="D4988" s="5"/>
      <c r="P4988" s="5"/>
    </row>
    <row r="4989" ht="15.75" customHeight="1">
      <c r="A4989" s="17"/>
      <c r="B4989" s="5"/>
      <c r="C4989" s="5"/>
      <c r="D4989" s="5"/>
      <c r="M4989" s="5"/>
      <c r="O4989" s="5"/>
      <c r="W4989" s="5"/>
    </row>
    <row r="4990" ht="15.75" customHeight="1">
      <c r="A4990" s="17"/>
      <c r="B4990" s="5"/>
      <c r="C4990" s="5"/>
      <c r="K4990" s="5"/>
      <c r="S4990" s="5"/>
      <c r="Z4990" s="5"/>
    </row>
    <row r="4991" ht="15.75" customHeight="1">
      <c r="A4991" s="17"/>
      <c r="B4991" s="5"/>
      <c r="C4991" s="5"/>
      <c r="M4991" s="5"/>
      <c r="S4991" s="5"/>
      <c r="T4991" s="5"/>
    </row>
    <row r="4992" ht="15.75" customHeight="1">
      <c r="A4992" s="17"/>
      <c r="B4992" s="5"/>
      <c r="C4992" s="5"/>
      <c r="I4992" s="5"/>
      <c r="O4992" s="5"/>
      <c r="S4992" s="5"/>
      <c r="Z4992" s="5"/>
    </row>
    <row r="4993" ht="15.75" customHeight="1">
      <c r="A4993" s="17"/>
      <c r="B4993" s="5"/>
      <c r="C4993" s="5"/>
      <c r="S4993" s="5"/>
      <c r="Y4993" s="5"/>
      <c r="Z4993" s="5"/>
    </row>
    <row r="4994" ht="15.75" customHeight="1">
      <c r="A4994" s="17"/>
      <c r="B4994" s="5"/>
      <c r="C4994" s="5"/>
      <c r="D4994" s="5"/>
      <c r="Q4994" s="5"/>
    </row>
    <row r="4995" ht="15.75" customHeight="1">
      <c r="A4995" s="17"/>
      <c r="B4995" s="5"/>
      <c r="C4995" s="5"/>
      <c r="D4995" s="5"/>
    </row>
    <row r="4996" ht="15.75" customHeight="1">
      <c r="A4996" s="17"/>
      <c r="B4996" s="5"/>
      <c r="C4996" s="5"/>
      <c r="U4996" s="5"/>
      <c r="W4996" s="5"/>
    </row>
    <row r="4997" ht="15.75" customHeight="1">
      <c r="A4997" s="17"/>
      <c r="B4997" s="5"/>
      <c r="C4997" s="5"/>
      <c r="D4997" s="5"/>
      <c r="G4997" s="5"/>
      <c r="M4997" s="5"/>
      <c r="S4997" s="5"/>
      <c r="W4997" s="5"/>
      <c r="Y4997" s="5"/>
    </row>
    <row r="4998" ht="15.75" customHeight="1">
      <c r="A4998" s="17"/>
      <c r="B4998" s="5"/>
      <c r="C4998" s="5"/>
      <c r="F4998" s="5"/>
      <c r="G4998" s="5"/>
      <c r="M4998" s="5"/>
      <c r="O4998" s="5"/>
      <c r="P4998" s="5"/>
      <c r="S4998" s="5"/>
      <c r="T4998" s="5"/>
    </row>
    <row r="4999" ht="15.75" customHeight="1">
      <c r="A4999" s="17"/>
      <c r="B4999" s="5"/>
      <c r="C4999" s="5"/>
      <c r="N4999" s="5"/>
    </row>
    <row r="5000" ht="15.75" customHeight="1">
      <c r="A5000" s="17"/>
      <c r="B5000" s="5"/>
      <c r="C5000" s="5"/>
      <c r="D5000" s="5"/>
      <c r="G5000" s="5"/>
      <c r="O5000" s="5"/>
      <c r="P5000" s="5"/>
      <c r="T5000" s="5"/>
      <c r="W5000" s="5"/>
    </row>
    <row r="5001" ht="15.75" customHeight="1">
      <c r="A5001" s="17"/>
      <c r="B5001" s="5"/>
      <c r="C5001" s="5"/>
      <c r="S5001" s="5"/>
      <c r="Z5001" s="5"/>
    </row>
    <row r="5002" ht="15.75" customHeight="1">
      <c r="A5002" s="17"/>
      <c r="B5002" s="5"/>
      <c r="C5002" s="5"/>
      <c r="D5002" s="5"/>
      <c r="M5002" s="5"/>
      <c r="N5002" s="5"/>
      <c r="U5002" s="5"/>
      <c r="W5002" s="5"/>
      <c r="Y5002" s="5"/>
    </row>
    <row r="5003" ht="15.75" customHeight="1">
      <c r="A5003" s="17"/>
      <c r="B5003" s="5"/>
      <c r="C5003" s="5"/>
      <c r="D5003" s="5"/>
      <c r="O5003" s="5"/>
    </row>
    <row r="5004" ht="15.75" customHeight="1">
      <c r="A5004" s="17"/>
      <c r="B5004" s="5"/>
      <c r="C5004" s="5"/>
      <c r="F5004" s="5"/>
      <c r="M5004" s="5"/>
      <c r="N5004" s="5"/>
    </row>
    <row r="5005" ht="15.75" customHeight="1">
      <c r="A5005" s="17"/>
      <c r="B5005" s="5"/>
      <c r="C5005" s="5"/>
      <c r="F5005" s="5"/>
      <c r="N5005" s="5"/>
      <c r="P5005" s="5"/>
      <c r="S5005" s="5"/>
      <c r="T5005" s="5"/>
      <c r="W5005" s="5"/>
      <c r="Z5005" s="5"/>
    </row>
    <row r="5006" ht="15.75" customHeight="1">
      <c r="A5006" s="17"/>
      <c r="B5006" s="5"/>
      <c r="C5006" s="5"/>
      <c r="M5006" s="5"/>
    </row>
    <row r="5007" ht="15.75" customHeight="1">
      <c r="A5007" s="17"/>
      <c r="B5007" s="5"/>
      <c r="C5007" s="5"/>
      <c r="D5007" s="5"/>
      <c r="M5007" s="5"/>
      <c r="U5007" s="5"/>
      <c r="W5007" s="5"/>
    </row>
    <row r="5008" ht="15.75" customHeight="1">
      <c r="A5008" s="17"/>
      <c r="B5008" s="5"/>
      <c r="C5008" s="5"/>
      <c r="D5008" s="5"/>
      <c r="O5008" s="5"/>
      <c r="U5008" s="5"/>
      <c r="W5008" s="5"/>
      <c r="Y5008" s="5"/>
      <c r="Z5008" s="5"/>
    </row>
    <row r="5009" ht="15.75" customHeight="1">
      <c r="A5009" s="17"/>
      <c r="B5009" s="5"/>
      <c r="C5009" s="5"/>
      <c r="D5009" s="5"/>
      <c r="F5009" s="5"/>
      <c r="M5009" s="5"/>
      <c r="O5009" s="5"/>
      <c r="T5009" s="5"/>
      <c r="U5009" s="5"/>
    </row>
    <row r="5010" ht="15.75" customHeight="1">
      <c r="A5010" s="17"/>
      <c r="B5010" s="5"/>
      <c r="C5010" s="5"/>
      <c r="E5010" s="5"/>
      <c r="F5010" s="5"/>
      <c r="I5010" s="5"/>
      <c r="M5010" s="5"/>
    </row>
    <row r="5011" ht="15.75" customHeight="1">
      <c r="A5011" s="17"/>
      <c r="B5011" s="5"/>
      <c r="C5011" s="5"/>
      <c r="M5011" s="5"/>
      <c r="S5011" s="5"/>
    </row>
    <row r="5012" ht="15.75" customHeight="1">
      <c r="A5012" s="17"/>
      <c r="B5012" s="5"/>
      <c r="C5012" s="5"/>
      <c r="D5012" s="5"/>
    </row>
    <row r="5013" ht="15.75" customHeight="1">
      <c r="A5013" s="17"/>
      <c r="B5013" s="5"/>
      <c r="C5013" s="5"/>
      <c r="D5013" s="5"/>
      <c r="E5013" s="5"/>
      <c r="F5013" s="5"/>
      <c r="G5013" s="5"/>
      <c r="M5013" s="5"/>
      <c r="N5013" s="5"/>
      <c r="O5013" s="5"/>
      <c r="P5013" s="5"/>
      <c r="S5013" s="5"/>
      <c r="W5013" s="5"/>
      <c r="Y5013" s="5"/>
      <c r="Z5013" s="5"/>
    </row>
    <row r="5014" ht="15.75" customHeight="1">
      <c r="A5014" s="17"/>
      <c r="B5014" s="5"/>
      <c r="C5014" s="5"/>
      <c r="R5014" s="5"/>
    </row>
    <row r="5015" ht="15.75" customHeight="1">
      <c r="A5015" s="17"/>
      <c r="B5015" s="5"/>
      <c r="C5015" s="5"/>
      <c r="D5015" s="5"/>
      <c r="S5015" s="5"/>
      <c r="V5015" s="5"/>
      <c r="W5015" s="5"/>
    </row>
    <row r="5016" ht="15.75" customHeight="1">
      <c r="A5016" s="17"/>
      <c r="B5016" s="5"/>
      <c r="C5016" s="5"/>
      <c r="D5016" s="5"/>
    </row>
    <row r="5017" ht="15.75" customHeight="1">
      <c r="A5017" s="17"/>
      <c r="B5017" s="5"/>
      <c r="C5017" s="5"/>
      <c r="D5017" s="5"/>
      <c r="E5017" s="5"/>
      <c r="F5017" s="5"/>
      <c r="I5017" s="5"/>
      <c r="M5017" s="5"/>
      <c r="O5017" s="5"/>
      <c r="P5017" s="5"/>
      <c r="S5017" s="5"/>
      <c r="T5017" s="5"/>
      <c r="Y5017" s="5"/>
    </row>
    <row r="5018" ht="15.75" customHeight="1">
      <c r="A5018" s="17"/>
      <c r="B5018" s="5"/>
      <c r="C5018" s="5"/>
      <c r="G5018" s="5"/>
      <c r="N5018" s="5"/>
      <c r="O5018" s="5"/>
      <c r="Z5018" s="5"/>
      <c r="AB5018" s="5"/>
    </row>
    <row r="5019" ht="15.75" customHeight="1">
      <c r="A5019" s="17"/>
      <c r="B5019" s="5"/>
      <c r="C5019" s="5"/>
      <c r="I5019" s="5"/>
      <c r="M5019" s="5"/>
      <c r="W5019" s="5"/>
    </row>
    <row r="5020" ht="15.75" customHeight="1">
      <c r="A5020" s="17"/>
      <c r="B5020" s="5"/>
      <c r="C5020" s="5"/>
      <c r="Z5020" s="5"/>
    </row>
    <row r="5021" ht="15.75" customHeight="1">
      <c r="A5021" s="17"/>
      <c r="B5021" s="5"/>
      <c r="C5021" s="5"/>
      <c r="D5021" s="5"/>
      <c r="G5021" s="5"/>
      <c r="S5021" s="5"/>
      <c r="U5021" s="5"/>
      <c r="W5021" s="5"/>
      <c r="Z5021" s="5"/>
    </row>
    <row r="5022" ht="15.75" customHeight="1">
      <c r="A5022" s="17"/>
      <c r="B5022" s="5"/>
      <c r="C5022" s="5"/>
      <c r="F5022" s="5"/>
    </row>
    <row r="5023" ht="15.75" customHeight="1">
      <c r="A5023" s="17"/>
      <c r="B5023" s="5"/>
      <c r="C5023" s="5"/>
      <c r="E5023" s="5"/>
    </row>
    <row r="5024" ht="15.75" customHeight="1">
      <c r="A5024" s="17"/>
      <c r="B5024" s="5"/>
      <c r="C5024" s="5"/>
      <c r="M5024" s="5"/>
      <c r="N5024" s="5"/>
      <c r="Q5024" s="5"/>
      <c r="R5024" s="5"/>
      <c r="Z5024" s="5"/>
    </row>
    <row r="5025" ht="15.75" customHeight="1">
      <c r="A5025" s="17"/>
      <c r="B5025" s="5"/>
      <c r="C5025" s="5"/>
      <c r="F5025" s="5"/>
      <c r="M5025" s="5"/>
      <c r="N5025" s="5"/>
      <c r="AI5025" s="5"/>
    </row>
    <row r="5026" ht="15.75" customHeight="1">
      <c r="A5026" s="17"/>
      <c r="B5026" s="5"/>
      <c r="C5026" s="5"/>
      <c r="D5026" s="5"/>
      <c r="E5026" s="5"/>
      <c r="O5026" s="5"/>
      <c r="T5026" s="5"/>
      <c r="Y5026" s="5"/>
    </row>
    <row r="5027" ht="15.75" customHeight="1">
      <c r="A5027" s="17"/>
      <c r="B5027" s="5"/>
      <c r="C5027" s="5"/>
      <c r="Q5027" s="5"/>
      <c r="R5027" s="5"/>
      <c r="T5027" s="5"/>
      <c r="Y5027" s="5"/>
    </row>
    <row r="5028" ht="15.75" customHeight="1">
      <c r="A5028" s="17"/>
      <c r="B5028" s="5"/>
      <c r="C5028" s="5"/>
      <c r="I5028" s="5"/>
      <c r="M5028" s="5"/>
      <c r="P5028" s="5"/>
    </row>
    <row r="5029" ht="15.75" customHeight="1">
      <c r="A5029" s="17"/>
      <c r="B5029" s="5"/>
      <c r="C5029" s="5"/>
      <c r="D5029" s="5"/>
      <c r="F5029" s="5"/>
      <c r="G5029" s="5"/>
      <c r="M5029" s="5"/>
      <c r="N5029" s="5"/>
      <c r="S5029" s="5"/>
      <c r="T5029" s="5"/>
      <c r="Y5029" s="5"/>
      <c r="Z5029" s="5"/>
      <c r="AF5029" s="5"/>
    </row>
    <row r="5030" ht="15.75" customHeight="1">
      <c r="A5030" s="17"/>
      <c r="B5030" s="5"/>
      <c r="C5030" s="5"/>
      <c r="G5030" s="5"/>
      <c r="M5030" s="5"/>
      <c r="O5030" s="5"/>
      <c r="W5030" s="5"/>
      <c r="Y5030" s="5"/>
      <c r="Z5030" s="5"/>
      <c r="AB5030" s="5"/>
    </row>
    <row r="5031" ht="15.75" customHeight="1">
      <c r="A5031" s="17"/>
      <c r="B5031" s="5"/>
      <c r="C5031" s="5"/>
      <c r="E5031" s="5"/>
      <c r="F5031" s="5"/>
      <c r="P5031" s="5"/>
      <c r="W5031" s="5"/>
      <c r="AB5031" s="5"/>
      <c r="AF5031" s="5"/>
    </row>
    <row r="5032" ht="15.75" customHeight="1">
      <c r="A5032" s="17"/>
      <c r="B5032" s="5"/>
      <c r="C5032" s="5"/>
      <c r="D5032" s="5"/>
      <c r="E5032" s="5"/>
      <c r="F5032" s="5"/>
      <c r="P5032" s="5"/>
      <c r="S5032" s="5"/>
      <c r="Z5032" s="5"/>
      <c r="AF5032" s="5"/>
    </row>
    <row r="5033" ht="15.75" customHeight="1">
      <c r="A5033" s="17"/>
      <c r="B5033" s="5"/>
      <c r="C5033" s="5"/>
      <c r="D5033" s="5"/>
      <c r="E5033" s="5"/>
      <c r="I5033" s="5"/>
      <c r="M5033" s="5"/>
      <c r="Y5033" s="5"/>
      <c r="Z5033" s="5"/>
    </row>
    <row r="5034" ht="15.75" customHeight="1">
      <c r="A5034" s="17"/>
      <c r="B5034" s="5"/>
      <c r="C5034" s="5"/>
      <c r="M5034" s="5"/>
      <c r="N5034" s="5"/>
      <c r="P5034" s="5"/>
      <c r="S5034" s="5"/>
      <c r="AB5034" s="5"/>
    </row>
    <row r="5035" ht="15.75" customHeight="1">
      <c r="A5035" s="17"/>
      <c r="B5035" s="5"/>
      <c r="C5035" s="5"/>
      <c r="D5035" s="5"/>
      <c r="E5035" s="5"/>
      <c r="F5035" s="5"/>
      <c r="M5035" s="5"/>
      <c r="N5035" s="5"/>
      <c r="O5035" s="5"/>
      <c r="P5035" s="5"/>
      <c r="U5035" s="5"/>
      <c r="W5035" s="5"/>
      <c r="Y5035" s="5"/>
      <c r="AF5035" s="5"/>
      <c r="AI5035" s="5"/>
    </row>
    <row r="5036" ht="15.75" customHeight="1">
      <c r="A5036" s="17"/>
      <c r="B5036" s="5"/>
      <c r="C5036" s="5"/>
      <c r="D5036" s="5"/>
      <c r="F5036" s="5"/>
      <c r="G5036" s="5"/>
      <c r="M5036" s="5"/>
      <c r="U5036" s="5"/>
      <c r="Z5036" s="5"/>
    </row>
    <row r="5037" ht="15.75" customHeight="1">
      <c r="A5037" s="17"/>
      <c r="B5037" s="5"/>
      <c r="C5037" s="5"/>
      <c r="D5037" s="5"/>
      <c r="E5037" s="5"/>
      <c r="F5037" s="5"/>
      <c r="G5037" s="5"/>
      <c r="M5037" s="5"/>
      <c r="P5037" s="5"/>
      <c r="S5037" s="5"/>
      <c r="Z5037" s="5"/>
      <c r="AI5037" s="5"/>
    </row>
    <row r="5038" ht="15.75" customHeight="1">
      <c r="A5038" s="17"/>
      <c r="B5038" s="5"/>
      <c r="C5038" s="5"/>
      <c r="D5038" s="5"/>
      <c r="F5038" s="5"/>
      <c r="M5038" s="5"/>
      <c r="N5038" s="5"/>
      <c r="O5038" s="5"/>
      <c r="P5038" s="5"/>
      <c r="T5038" s="5"/>
      <c r="W5038" s="5"/>
      <c r="Z5038" s="5"/>
      <c r="AI5038" s="5"/>
    </row>
    <row r="5039" ht="15.75" customHeight="1">
      <c r="A5039" s="17"/>
      <c r="B5039" s="5"/>
      <c r="C5039" s="5"/>
      <c r="D5039" s="5"/>
      <c r="M5039" s="5"/>
      <c r="N5039" s="5"/>
      <c r="P5039" s="5"/>
      <c r="Q5039" s="5"/>
      <c r="U5039" s="5"/>
      <c r="Y5039" s="5"/>
      <c r="Z5039" s="5"/>
      <c r="AB5039" s="5"/>
    </row>
    <row r="5040" ht="15.75" customHeight="1">
      <c r="A5040" s="17"/>
      <c r="B5040" s="5"/>
      <c r="C5040" s="5"/>
      <c r="D5040" s="5"/>
      <c r="F5040" s="5"/>
      <c r="T5040" s="5"/>
      <c r="V5040" s="5"/>
      <c r="Y5040" s="5"/>
    </row>
    <row r="5041" ht="15.75" customHeight="1">
      <c r="A5041" s="17"/>
      <c r="B5041" s="5"/>
      <c r="C5041" s="5"/>
      <c r="D5041" s="5"/>
      <c r="G5041" s="5"/>
      <c r="M5041" s="5"/>
      <c r="O5041" s="5"/>
      <c r="P5041" s="5"/>
      <c r="S5041" s="5"/>
      <c r="U5041" s="5"/>
      <c r="W5041" s="5"/>
    </row>
    <row r="5042" ht="15.75" customHeight="1">
      <c r="A5042" s="17"/>
      <c r="B5042" s="5"/>
      <c r="C5042" s="5"/>
      <c r="D5042" s="5"/>
      <c r="E5042" s="5"/>
      <c r="F5042" s="5"/>
      <c r="M5042" s="5"/>
      <c r="O5042" s="5"/>
      <c r="S5042" s="5"/>
      <c r="Y5042" s="5"/>
      <c r="Z5042" s="5"/>
      <c r="AB5042" s="5"/>
    </row>
    <row r="5043" ht="15.75" customHeight="1">
      <c r="A5043" s="17"/>
      <c r="B5043" s="5"/>
      <c r="C5043" s="5"/>
      <c r="G5043" s="5"/>
    </row>
    <row r="5044" ht="15.75" customHeight="1">
      <c r="A5044" s="17"/>
      <c r="B5044" s="5"/>
      <c r="C5044" s="5"/>
      <c r="M5044" s="5"/>
      <c r="Z5044" s="5"/>
    </row>
    <row r="5045" ht="15.75" customHeight="1">
      <c r="A5045" s="17"/>
      <c r="B5045" s="5"/>
      <c r="C5045" s="5"/>
      <c r="M5045" s="5"/>
      <c r="N5045" s="5"/>
      <c r="Z5045" s="5"/>
    </row>
    <row r="5046" ht="15.75" customHeight="1">
      <c r="A5046" s="17"/>
      <c r="B5046" s="5"/>
      <c r="C5046" s="5"/>
      <c r="D5046" s="5"/>
      <c r="M5046" s="5"/>
      <c r="N5046" s="5"/>
      <c r="T5046" s="5"/>
    </row>
    <row r="5047" ht="15.75" customHeight="1">
      <c r="A5047" s="17"/>
      <c r="B5047" s="5"/>
      <c r="C5047" s="5"/>
      <c r="D5047" s="5"/>
      <c r="F5047" s="5"/>
      <c r="S5047" s="5"/>
      <c r="Y5047" s="5"/>
    </row>
    <row r="5048" ht="15.75" customHeight="1">
      <c r="A5048" s="17"/>
      <c r="B5048" s="5"/>
      <c r="C5048" s="5"/>
      <c r="D5048" s="5"/>
      <c r="M5048" s="5"/>
      <c r="N5048" s="5"/>
      <c r="P5048" s="5"/>
      <c r="U5048" s="5"/>
      <c r="W5048" s="5"/>
      <c r="Z5048" s="5"/>
    </row>
    <row r="5049" ht="15.75" customHeight="1">
      <c r="A5049" s="17"/>
      <c r="B5049" s="5"/>
      <c r="C5049" s="5"/>
      <c r="W5049" s="5"/>
      <c r="Z5049" s="5"/>
    </row>
    <row r="5050" ht="15.75" customHeight="1">
      <c r="A5050" s="17"/>
      <c r="B5050" s="5"/>
      <c r="C5050" s="5"/>
      <c r="M5050" s="5"/>
      <c r="O5050" s="5"/>
      <c r="S5050" s="5"/>
      <c r="Z5050" s="5"/>
    </row>
    <row r="5051" ht="15.75" customHeight="1">
      <c r="A5051" s="17"/>
      <c r="B5051" s="5"/>
      <c r="C5051" s="5"/>
      <c r="E5051" s="5"/>
      <c r="F5051" s="5"/>
      <c r="M5051" s="5"/>
      <c r="O5051" s="5"/>
      <c r="S5051" s="5"/>
      <c r="U5051" s="5"/>
      <c r="W5051" s="5"/>
    </row>
    <row r="5052" ht="15.75" customHeight="1">
      <c r="A5052" s="17"/>
      <c r="B5052" s="5"/>
      <c r="C5052" s="5"/>
      <c r="D5052" s="5"/>
      <c r="M5052" s="5"/>
      <c r="O5052" s="5"/>
      <c r="P5052" s="5"/>
      <c r="R5052" s="5"/>
      <c r="S5052" s="5"/>
      <c r="V5052" s="5"/>
      <c r="Y5052" s="5"/>
      <c r="Z5052" s="5"/>
    </row>
    <row r="5053" ht="15.75" customHeight="1">
      <c r="A5053" s="17"/>
      <c r="B5053" s="5"/>
      <c r="C5053" s="5"/>
      <c r="E5053" s="5"/>
      <c r="I5053" s="5"/>
      <c r="M5053" s="5"/>
      <c r="N5053" s="5"/>
      <c r="O5053" s="5"/>
      <c r="P5053" s="5"/>
    </row>
    <row r="5054" ht="15.75" customHeight="1">
      <c r="A5054" s="17"/>
      <c r="B5054" s="5"/>
      <c r="C5054" s="5"/>
      <c r="F5054" s="5"/>
      <c r="N5054" s="5"/>
      <c r="P5054" s="5"/>
      <c r="U5054" s="5"/>
      <c r="W5054" s="5"/>
      <c r="Y5054" s="5"/>
    </row>
    <row r="5055" ht="15.75" customHeight="1">
      <c r="A5055" s="17"/>
      <c r="B5055" s="5"/>
      <c r="C5055" s="5"/>
      <c r="D5055" s="5"/>
      <c r="M5055" s="5"/>
      <c r="P5055" s="5"/>
      <c r="W5055" s="5"/>
      <c r="Z5055" s="5"/>
    </row>
    <row r="5056" ht="15.75" customHeight="1">
      <c r="A5056" s="17"/>
      <c r="B5056" s="5"/>
      <c r="C5056" s="5"/>
      <c r="G5056" s="5"/>
      <c r="N5056" s="5"/>
      <c r="Z5056" s="5"/>
      <c r="AF5056" s="5"/>
    </row>
    <row r="5057" ht="15.75" customHeight="1">
      <c r="A5057" s="17"/>
      <c r="B5057" s="5"/>
      <c r="C5057" s="5"/>
      <c r="G5057" s="5"/>
      <c r="M5057" s="5"/>
      <c r="O5057" s="5"/>
      <c r="S5057" s="5"/>
      <c r="W5057" s="5"/>
    </row>
    <row r="5058" ht="15.75" customHeight="1">
      <c r="A5058" s="17"/>
      <c r="B5058" s="5"/>
      <c r="C5058" s="5"/>
      <c r="F5058" s="5"/>
      <c r="G5058" s="5"/>
      <c r="S5058" s="5"/>
    </row>
    <row r="5059" ht="15.75" customHeight="1">
      <c r="A5059" s="17"/>
      <c r="B5059" s="5"/>
      <c r="C5059" s="5"/>
      <c r="D5059" s="5"/>
      <c r="F5059" s="5"/>
      <c r="O5059" s="5"/>
      <c r="Z5059" s="5"/>
    </row>
    <row r="5060" ht="15.75" customHeight="1">
      <c r="A5060" s="17"/>
      <c r="B5060" s="5"/>
      <c r="C5060" s="5"/>
      <c r="E5060" s="5"/>
      <c r="M5060" s="5"/>
      <c r="O5060" s="5"/>
      <c r="P5060" s="5"/>
      <c r="Z5060" s="5"/>
    </row>
    <row r="5061" ht="15.75" customHeight="1">
      <c r="A5061" s="17"/>
      <c r="B5061" s="5"/>
      <c r="C5061" s="5"/>
      <c r="M5061" s="5"/>
      <c r="W5061" s="5"/>
      <c r="Z5061" s="5"/>
    </row>
    <row r="5062" ht="15.75" customHeight="1">
      <c r="A5062" s="17"/>
      <c r="B5062" s="5"/>
      <c r="C5062" s="5"/>
      <c r="M5062" s="5"/>
      <c r="N5062" s="5"/>
      <c r="T5062" s="5"/>
      <c r="W5062" s="5"/>
      <c r="Z5062" s="5"/>
      <c r="AA5062" s="5"/>
    </row>
    <row r="5063" ht="15.75" customHeight="1">
      <c r="A5063" s="17"/>
      <c r="B5063" s="5"/>
      <c r="C5063" s="5"/>
      <c r="AI5063" s="5"/>
    </row>
    <row r="5064" ht="15.75" customHeight="1">
      <c r="A5064" s="17"/>
      <c r="B5064" s="5"/>
      <c r="C5064" s="5"/>
      <c r="D5064" s="5"/>
      <c r="G5064" s="5"/>
      <c r="M5064" s="5"/>
    </row>
    <row r="5065" ht="15.75" customHeight="1">
      <c r="A5065" s="17"/>
      <c r="B5065" s="5"/>
      <c r="C5065" s="5"/>
      <c r="D5065" s="5"/>
      <c r="L5065" s="5"/>
      <c r="M5065" s="5"/>
      <c r="N5065" s="5"/>
      <c r="T5065" s="5"/>
      <c r="W5065" s="5"/>
    </row>
    <row r="5066" ht="15.75" customHeight="1">
      <c r="A5066" s="17"/>
      <c r="B5066" s="5"/>
      <c r="C5066" s="5"/>
      <c r="E5066" s="5"/>
      <c r="G5066" s="5"/>
      <c r="M5066" s="5"/>
      <c r="P5066" s="5"/>
    </row>
    <row r="5067" ht="15.75" customHeight="1">
      <c r="A5067" s="17"/>
      <c r="B5067" s="5"/>
      <c r="C5067" s="5"/>
      <c r="M5067" s="5"/>
      <c r="O5067" s="5"/>
      <c r="P5067" s="5"/>
      <c r="Y5067" s="5"/>
      <c r="Z5067" s="5"/>
    </row>
    <row r="5068" ht="15.75" customHeight="1">
      <c r="A5068" s="17"/>
      <c r="B5068" s="5"/>
      <c r="C5068" s="5"/>
      <c r="F5068" s="5"/>
      <c r="K5068" s="5"/>
      <c r="M5068" s="5"/>
      <c r="N5068" s="5"/>
      <c r="Z5068" s="5"/>
    </row>
    <row r="5069" ht="15.75" customHeight="1">
      <c r="A5069" s="17"/>
      <c r="B5069" s="5"/>
      <c r="C5069" s="5"/>
      <c r="F5069" s="5"/>
      <c r="M5069" s="5"/>
      <c r="U5069" s="5"/>
      <c r="Y5069" s="5"/>
    </row>
    <row r="5070" ht="15.75" customHeight="1">
      <c r="A5070" s="17"/>
      <c r="B5070" s="5"/>
      <c r="C5070" s="5"/>
      <c r="D5070" s="5"/>
      <c r="M5070" s="5"/>
      <c r="O5070" s="5"/>
      <c r="W5070" s="5"/>
      <c r="Y5070" s="5"/>
      <c r="Z5070" s="5"/>
      <c r="AB5070" s="5"/>
    </row>
    <row r="5071" ht="15.75" customHeight="1">
      <c r="A5071" s="17"/>
      <c r="B5071" s="5"/>
      <c r="C5071" s="5"/>
      <c r="G5071" s="5"/>
      <c r="S5071" s="5"/>
      <c r="W5071" s="5"/>
      <c r="AB5071" s="5"/>
    </row>
    <row r="5072" ht="15.75" customHeight="1">
      <c r="A5072" s="17"/>
      <c r="B5072" s="5"/>
      <c r="C5072" s="5"/>
      <c r="D5072" s="5"/>
      <c r="M5072" s="5"/>
      <c r="P5072" s="5"/>
      <c r="S5072" s="5"/>
      <c r="Z5072" s="5"/>
    </row>
    <row r="5073" ht="15.75" customHeight="1">
      <c r="A5073" s="17"/>
      <c r="B5073" s="5"/>
      <c r="C5073" s="5"/>
      <c r="M5073" s="5"/>
      <c r="Z5073" s="5"/>
    </row>
    <row r="5074" ht="15.75" customHeight="1">
      <c r="A5074" s="17"/>
      <c r="B5074" s="5"/>
      <c r="C5074" s="5"/>
      <c r="D5074" s="5"/>
      <c r="G5074" s="5"/>
      <c r="M5074" s="5"/>
      <c r="Z5074" s="5"/>
    </row>
    <row r="5075" ht="15.75" customHeight="1">
      <c r="A5075" s="17"/>
      <c r="B5075" s="5"/>
      <c r="C5075" s="5"/>
      <c r="M5075" s="5"/>
    </row>
    <row r="5076" ht="15.75" customHeight="1">
      <c r="A5076" s="17"/>
      <c r="B5076" s="5"/>
      <c r="C5076" s="5"/>
      <c r="D5076" s="5"/>
    </row>
    <row r="5077" ht="15.75" customHeight="1">
      <c r="A5077" s="17"/>
      <c r="B5077" s="5"/>
      <c r="C5077" s="5"/>
      <c r="M5077" s="5"/>
      <c r="Z5077" s="5"/>
      <c r="AF5077" s="5"/>
    </row>
    <row r="5078" ht="15.75" customHeight="1">
      <c r="A5078" s="17"/>
      <c r="B5078" s="5"/>
      <c r="C5078" s="5"/>
      <c r="M5078" s="5"/>
      <c r="O5078" s="5"/>
      <c r="AF5078" s="5"/>
    </row>
    <row r="5079" ht="15.75" customHeight="1">
      <c r="A5079" s="17"/>
      <c r="B5079" s="5"/>
      <c r="C5079" s="5"/>
      <c r="N5079" s="5"/>
    </row>
    <row r="5080" ht="15.75" customHeight="1">
      <c r="A5080" s="17"/>
      <c r="B5080" s="5"/>
      <c r="C5080" s="5"/>
      <c r="S5080" s="5"/>
    </row>
    <row r="5081" ht="15.75" customHeight="1">
      <c r="A5081" s="17"/>
      <c r="B5081" s="5"/>
      <c r="C5081" s="5"/>
      <c r="D5081" s="5"/>
      <c r="M5081" s="5"/>
      <c r="Z5081" s="5"/>
    </row>
    <row r="5082" ht="15.75" customHeight="1">
      <c r="A5082" s="17"/>
      <c r="B5082" s="5"/>
      <c r="C5082" s="5"/>
      <c r="N5082" s="5"/>
      <c r="T5082" s="5"/>
      <c r="V5082" s="5"/>
    </row>
    <row r="5083" ht="15.75" customHeight="1">
      <c r="A5083" s="17"/>
      <c r="B5083" s="5"/>
      <c r="C5083" s="5"/>
      <c r="D5083" s="5"/>
      <c r="M5083" s="5"/>
      <c r="N5083" s="5"/>
      <c r="P5083" s="5"/>
      <c r="T5083" s="5"/>
      <c r="Z5083" s="5"/>
      <c r="AF5083" s="5"/>
    </row>
    <row r="5084" ht="15.75" customHeight="1">
      <c r="A5084" s="17"/>
      <c r="B5084" s="5"/>
      <c r="C5084" s="5"/>
      <c r="D5084" s="5"/>
      <c r="O5084" s="5"/>
      <c r="P5084" s="5"/>
      <c r="T5084" s="5"/>
      <c r="W5084" s="5"/>
      <c r="Z5084" s="5"/>
    </row>
    <row r="5085" ht="15.75" customHeight="1">
      <c r="A5085" s="17"/>
      <c r="B5085" s="5"/>
      <c r="C5085" s="5"/>
      <c r="D5085" s="5"/>
      <c r="E5085" s="5"/>
      <c r="K5085" s="5"/>
      <c r="M5085" s="5"/>
      <c r="P5085" s="5"/>
      <c r="Z5085" s="5"/>
    </row>
    <row r="5086" ht="15.75" customHeight="1">
      <c r="A5086" s="17"/>
      <c r="B5086" s="5"/>
      <c r="C5086" s="5"/>
      <c r="D5086" s="5"/>
      <c r="I5086" s="5"/>
      <c r="M5086" s="5"/>
      <c r="P5086" s="5"/>
      <c r="U5086" s="5"/>
      <c r="W5086" s="5"/>
      <c r="AB5086" s="5"/>
    </row>
    <row r="5087" ht="15.75" customHeight="1">
      <c r="A5087" s="17"/>
      <c r="B5087" s="5"/>
      <c r="C5087" s="5"/>
      <c r="M5087" s="5"/>
      <c r="N5087" s="5"/>
      <c r="S5087" s="5"/>
      <c r="W5087" s="5"/>
    </row>
    <row r="5088" ht="15.75" customHeight="1">
      <c r="A5088" s="17"/>
      <c r="B5088" s="5"/>
      <c r="C5088" s="5"/>
      <c r="G5088" s="5"/>
      <c r="N5088" s="5"/>
      <c r="U5088" s="5"/>
      <c r="W5088" s="5"/>
      <c r="Y5088" s="5"/>
    </row>
    <row r="5089" ht="15.75" customHeight="1">
      <c r="A5089" s="17"/>
      <c r="B5089" s="5"/>
      <c r="C5089" s="5"/>
      <c r="O5089" s="5"/>
    </row>
    <row r="5090" ht="15.75" customHeight="1">
      <c r="A5090" s="17"/>
      <c r="B5090" s="5"/>
      <c r="C5090" s="5"/>
      <c r="E5090" s="5"/>
      <c r="Z5090" s="5"/>
    </row>
    <row r="5091" ht="15.75" customHeight="1">
      <c r="A5091" s="17"/>
      <c r="B5091" s="5"/>
      <c r="C5091" s="5"/>
      <c r="O5091" s="5"/>
      <c r="S5091" s="5"/>
      <c r="Z5091" s="5"/>
    </row>
    <row r="5092" ht="15.75" customHeight="1">
      <c r="A5092" s="17"/>
      <c r="B5092" s="5"/>
      <c r="C5092" s="5"/>
      <c r="E5092" s="5"/>
      <c r="M5092" s="5"/>
      <c r="Y5092" s="5"/>
    </row>
    <row r="5093" ht="15.75" customHeight="1">
      <c r="A5093" s="17"/>
      <c r="B5093" s="5"/>
      <c r="C5093" s="5"/>
      <c r="M5093" s="5"/>
      <c r="N5093" s="5"/>
      <c r="Z5093" s="5"/>
    </row>
    <row r="5094" ht="15.75" customHeight="1">
      <c r="A5094" s="17"/>
      <c r="B5094" s="5"/>
      <c r="C5094" s="5"/>
      <c r="D5094" s="5"/>
      <c r="M5094" s="5"/>
      <c r="O5094" s="5"/>
      <c r="T5094" s="5"/>
      <c r="W5094" s="5"/>
      <c r="Z5094" s="5"/>
    </row>
    <row r="5095" ht="15.75" customHeight="1">
      <c r="A5095" s="17"/>
      <c r="B5095" s="5"/>
      <c r="C5095" s="5"/>
      <c r="S5095" s="5"/>
    </row>
    <row r="5096" ht="15.75" customHeight="1">
      <c r="A5096" s="17"/>
      <c r="B5096" s="5"/>
      <c r="C5096" s="5"/>
      <c r="M5096" s="5"/>
      <c r="U5096" s="5"/>
      <c r="Z5096" s="5"/>
    </row>
    <row r="5097" ht="15.75" customHeight="1">
      <c r="A5097" s="17"/>
      <c r="B5097" s="5"/>
      <c r="C5097" s="5"/>
      <c r="D5097" s="5"/>
    </row>
    <row r="5098" ht="15.75" customHeight="1">
      <c r="A5098" s="17"/>
      <c r="B5098" s="5"/>
      <c r="C5098" s="5"/>
      <c r="D5098" s="5"/>
    </row>
    <row r="5099" ht="15.75" customHeight="1">
      <c r="A5099" s="17"/>
      <c r="B5099" s="5"/>
      <c r="C5099" s="5"/>
      <c r="F5099" s="5"/>
      <c r="M5099" s="5"/>
      <c r="S5099" s="5"/>
      <c r="V5099" s="5"/>
      <c r="W5099" s="5"/>
      <c r="Z5099" s="5"/>
    </row>
    <row r="5100" ht="15.75" customHeight="1">
      <c r="A5100" s="17"/>
      <c r="B5100" s="5"/>
      <c r="C5100" s="5"/>
      <c r="D5100" s="5"/>
      <c r="I5100" s="5"/>
      <c r="AF5100" s="5"/>
    </row>
    <row r="5101" ht="15.75" customHeight="1">
      <c r="A5101" s="17"/>
      <c r="B5101" s="5"/>
      <c r="C5101" s="5"/>
      <c r="D5101" s="5"/>
      <c r="F5101" s="5"/>
      <c r="I5101" s="5"/>
      <c r="M5101" s="5"/>
      <c r="O5101" s="5"/>
      <c r="U5101" s="5"/>
      <c r="AC5101" s="5"/>
      <c r="AI5101" s="5"/>
    </row>
    <row r="5102" ht="15.75" customHeight="1">
      <c r="A5102" s="17"/>
      <c r="B5102" s="5"/>
      <c r="C5102" s="5"/>
      <c r="M5102" s="5"/>
      <c r="T5102" s="5"/>
      <c r="Z5102" s="5"/>
    </row>
    <row r="5103" ht="15.75" customHeight="1">
      <c r="A5103" s="17"/>
      <c r="B5103" s="5"/>
      <c r="C5103" s="5"/>
      <c r="E5103" s="5"/>
      <c r="T5103" s="5"/>
    </row>
    <row r="5104" ht="15.75" customHeight="1">
      <c r="A5104" s="17"/>
      <c r="B5104" s="5"/>
      <c r="C5104" s="5"/>
      <c r="M5104" s="5"/>
    </row>
    <row r="5105" ht="15.75" customHeight="1">
      <c r="A5105" s="17"/>
      <c r="B5105" s="5"/>
      <c r="C5105" s="5"/>
      <c r="M5105" s="5"/>
      <c r="Y5105" s="5"/>
      <c r="Z5105" s="5"/>
    </row>
    <row r="5106" ht="15.75" customHeight="1">
      <c r="A5106" s="17"/>
      <c r="B5106" s="5"/>
      <c r="C5106" s="5"/>
      <c r="D5106" s="5"/>
      <c r="E5106" s="5"/>
      <c r="F5106" s="5"/>
      <c r="N5106" s="5"/>
      <c r="Q5106" s="5"/>
    </row>
    <row r="5107" ht="15.75" customHeight="1">
      <c r="A5107" s="17"/>
      <c r="B5107" s="5"/>
      <c r="C5107" s="5"/>
      <c r="D5107" s="5"/>
      <c r="M5107" s="5"/>
    </row>
    <row r="5108" ht="15.75" customHeight="1">
      <c r="A5108" s="17"/>
      <c r="B5108" s="5"/>
      <c r="C5108" s="5"/>
    </row>
    <row r="5109" ht="15.75" customHeight="1">
      <c r="A5109" s="17"/>
      <c r="B5109" s="5"/>
      <c r="C5109" s="5"/>
      <c r="F5109" s="5"/>
      <c r="G5109" s="5"/>
      <c r="I5109" s="5"/>
      <c r="O5109" s="5"/>
      <c r="Z5109" s="5"/>
    </row>
    <row r="5110" ht="15.75" customHeight="1">
      <c r="A5110" s="17"/>
      <c r="B5110" s="5"/>
      <c r="C5110" s="5"/>
      <c r="M5110" s="5"/>
      <c r="P5110" s="5"/>
      <c r="AI5110" s="5"/>
    </row>
    <row r="5111" ht="15.75" customHeight="1">
      <c r="A5111" s="17"/>
      <c r="B5111" s="5"/>
      <c r="C5111" s="5"/>
      <c r="E5111" s="5"/>
      <c r="M5111" s="5"/>
      <c r="Z5111" s="5"/>
    </row>
    <row r="5112" ht="15.75" customHeight="1">
      <c r="A5112" s="17"/>
      <c r="B5112" s="5"/>
      <c r="C5112" s="5"/>
      <c r="D5112" s="5"/>
      <c r="F5112" s="5"/>
    </row>
    <row r="5113" ht="15.75" customHeight="1">
      <c r="A5113" s="17"/>
      <c r="B5113" s="5"/>
      <c r="C5113" s="5"/>
      <c r="E5113" s="5"/>
      <c r="G5113" s="5"/>
      <c r="N5113" s="5"/>
      <c r="S5113" s="5"/>
      <c r="V5113" s="5"/>
      <c r="Z5113" s="5"/>
    </row>
    <row r="5114" ht="15.75" customHeight="1">
      <c r="A5114" s="17"/>
      <c r="B5114" s="5"/>
      <c r="C5114" s="5"/>
      <c r="F5114" s="5"/>
      <c r="P5114" s="5"/>
      <c r="AI5114" s="5"/>
    </row>
    <row r="5115" ht="15.75" customHeight="1">
      <c r="A5115" s="17"/>
      <c r="B5115" s="5"/>
      <c r="C5115" s="5"/>
      <c r="F5115" s="5"/>
      <c r="M5115" s="5"/>
      <c r="N5115" s="5"/>
      <c r="Y5115" s="5"/>
      <c r="AF5115" s="5"/>
    </row>
    <row r="5116" ht="15.75" customHeight="1">
      <c r="A5116" s="17"/>
      <c r="B5116" s="5"/>
      <c r="C5116" s="5"/>
      <c r="G5116" s="5"/>
      <c r="L5116" s="5"/>
      <c r="P5116" s="5"/>
      <c r="S5116" s="5"/>
      <c r="Z5116" s="5"/>
    </row>
    <row r="5117" ht="15.75" customHeight="1">
      <c r="A5117" s="17"/>
      <c r="B5117" s="5"/>
      <c r="C5117" s="5"/>
      <c r="O5117" s="5"/>
      <c r="P5117" s="5"/>
      <c r="T5117" s="5"/>
    </row>
    <row r="5118" ht="15.75" customHeight="1">
      <c r="A5118" s="17"/>
      <c r="B5118" s="5"/>
      <c r="C5118" s="5"/>
      <c r="D5118" s="5"/>
      <c r="E5118" s="5"/>
      <c r="I5118" s="5"/>
      <c r="R5118" s="5"/>
      <c r="U5118" s="5"/>
      <c r="V5118" s="5"/>
      <c r="Z5118" s="5"/>
    </row>
    <row r="5119" ht="15.75" customHeight="1">
      <c r="A5119" s="17"/>
      <c r="B5119" s="5"/>
      <c r="C5119" s="5"/>
      <c r="N5119" s="5"/>
      <c r="T5119" s="5"/>
    </row>
    <row r="5120" ht="15.75" customHeight="1">
      <c r="A5120" s="17"/>
      <c r="B5120" s="5"/>
      <c r="C5120" s="5"/>
      <c r="D5120" s="5"/>
      <c r="O5120" s="5"/>
    </row>
    <row r="5121" ht="15.75" customHeight="1">
      <c r="A5121" s="17"/>
      <c r="B5121" s="5"/>
      <c r="C5121" s="5"/>
      <c r="E5121" s="5"/>
      <c r="F5121" s="5"/>
      <c r="M5121" s="5"/>
      <c r="V5121" s="5"/>
      <c r="Y5121" s="5"/>
      <c r="AI5121" s="5"/>
    </row>
    <row r="5122" ht="15.75" customHeight="1">
      <c r="A5122" s="17"/>
      <c r="B5122" s="5"/>
      <c r="C5122" s="5"/>
      <c r="D5122" s="5"/>
      <c r="E5122" s="5"/>
      <c r="F5122" s="5"/>
      <c r="G5122" s="5"/>
      <c r="V5122" s="5"/>
      <c r="Y5122" s="5"/>
      <c r="Z5122" s="5"/>
    </row>
    <row r="5123" ht="15.75" customHeight="1">
      <c r="A5123" s="17"/>
      <c r="B5123" s="5"/>
      <c r="C5123" s="5"/>
      <c r="M5123" s="5"/>
      <c r="N5123" s="5"/>
      <c r="O5123" s="5"/>
      <c r="AB5123" s="5"/>
    </row>
    <row r="5124" ht="15.75" customHeight="1">
      <c r="A5124" s="17"/>
      <c r="B5124" s="5"/>
      <c r="C5124" s="5"/>
      <c r="D5124" s="5"/>
      <c r="K5124" s="5"/>
    </row>
    <row r="5125" ht="15.75" customHeight="1">
      <c r="A5125" s="17"/>
      <c r="B5125" s="5"/>
      <c r="C5125" s="5"/>
      <c r="D5125" s="5"/>
      <c r="F5125" s="5"/>
      <c r="O5125" s="5"/>
    </row>
    <row r="5126" ht="15.75" customHeight="1">
      <c r="A5126" s="17"/>
      <c r="B5126" s="5"/>
      <c r="C5126" s="5"/>
      <c r="W5126" s="5"/>
    </row>
    <row r="5127" ht="15.75" customHeight="1">
      <c r="A5127" s="17"/>
      <c r="B5127" s="5"/>
      <c r="C5127" s="5"/>
      <c r="S5127" s="5"/>
    </row>
    <row r="5128" ht="15.75" customHeight="1">
      <c r="A5128" s="17"/>
      <c r="B5128" s="5"/>
      <c r="C5128" s="5"/>
      <c r="D5128" s="5"/>
      <c r="E5128" s="5"/>
      <c r="F5128" s="5"/>
      <c r="K5128" s="5"/>
      <c r="M5128" s="5"/>
      <c r="N5128" s="5"/>
      <c r="O5128" s="5"/>
      <c r="P5128" s="5"/>
      <c r="S5128" s="5"/>
      <c r="T5128" s="5"/>
      <c r="Y5128" s="5"/>
      <c r="Z5128" s="5"/>
      <c r="AF5128" s="5"/>
    </row>
    <row r="5129" ht="15.75" customHeight="1">
      <c r="A5129" s="17"/>
      <c r="B5129" s="5"/>
      <c r="C5129" s="5"/>
      <c r="D5129" s="5"/>
      <c r="M5129" s="5"/>
      <c r="Y5129" s="5"/>
      <c r="Z5129" s="5"/>
    </row>
    <row r="5130" ht="15.75" customHeight="1">
      <c r="A5130" s="17"/>
      <c r="B5130" s="5"/>
      <c r="C5130" s="5"/>
      <c r="M5130" s="5"/>
      <c r="N5130" s="5"/>
      <c r="O5130" s="5"/>
      <c r="P5130" s="5"/>
      <c r="U5130" s="5"/>
      <c r="Y5130" s="5"/>
      <c r="Z5130" s="5"/>
      <c r="AB5130" s="5"/>
    </row>
    <row r="5131" ht="15.75" customHeight="1">
      <c r="A5131" s="17"/>
      <c r="B5131" s="5"/>
      <c r="C5131" s="5"/>
      <c r="D5131" s="5"/>
      <c r="E5131" s="5"/>
      <c r="M5131" s="5"/>
      <c r="N5131" s="5"/>
      <c r="O5131" s="5"/>
      <c r="P5131" s="5"/>
      <c r="U5131" s="5"/>
      <c r="Y5131" s="5"/>
      <c r="Z5131" s="5"/>
      <c r="AB5131" s="5"/>
    </row>
    <row r="5132" ht="15.75" customHeight="1">
      <c r="A5132" s="17"/>
      <c r="B5132" s="5"/>
      <c r="C5132" s="5"/>
      <c r="D5132" s="5"/>
      <c r="E5132" s="5"/>
      <c r="F5132" s="5"/>
      <c r="G5132" s="5"/>
      <c r="M5132" s="5"/>
      <c r="N5132" s="5"/>
      <c r="O5132" s="5"/>
      <c r="P5132" s="5"/>
      <c r="Q5132" s="5"/>
      <c r="S5132" s="5"/>
      <c r="T5132" s="5"/>
      <c r="W5132" s="5"/>
    </row>
    <row r="5133" ht="15.75" customHeight="1">
      <c r="A5133" s="17"/>
      <c r="B5133" s="5"/>
      <c r="C5133" s="5"/>
      <c r="D5133" s="5"/>
      <c r="M5133" s="5"/>
      <c r="O5133" s="5"/>
      <c r="S5133" s="5"/>
      <c r="U5133" s="5"/>
      <c r="Z5133" s="5"/>
      <c r="AB5133" s="5"/>
    </row>
    <row r="5134" ht="15.75" customHeight="1">
      <c r="A5134" s="17"/>
      <c r="B5134" s="5"/>
      <c r="C5134" s="5"/>
      <c r="S5134" s="5"/>
    </row>
    <row r="5135" ht="15.75" customHeight="1">
      <c r="A5135" s="17"/>
      <c r="B5135" s="5"/>
      <c r="C5135" s="5"/>
      <c r="D5135" s="5"/>
      <c r="F5135" s="5"/>
      <c r="G5135" s="5"/>
      <c r="M5135" s="5"/>
      <c r="O5135" s="5"/>
      <c r="P5135" s="5"/>
      <c r="S5135" s="5"/>
      <c r="U5135" s="5"/>
      <c r="V5135" s="5"/>
      <c r="Y5135" s="5"/>
      <c r="Z5135" s="5"/>
    </row>
    <row r="5136" ht="15.75" customHeight="1">
      <c r="A5136" s="17"/>
      <c r="B5136" s="5"/>
      <c r="C5136" s="5"/>
      <c r="D5136" s="5"/>
      <c r="E5136" s="5"/>
      <c r="M5136" s="5"/>
      <c r="N5136" s="5"/>
      <c r="Y5136" s="5"/>
      <c r="Z5136" s="5"/>
    </row>
    <row r="5137" ht="15.75" customHeight="1">
      <c r="A5137" s="17"/>
      <c r="B5137" s="5"/>
      <c r="C5137" s="5"/>
      <c r="D5137" s="5"/>
      <c r="F5137" s="5"/>
      <c r="M5137" s="5"/>
      <c r="O5137" s="5"/>
      <c r="P5137" s="5"/>
      <c r="S5137" s="5"/>
      <c r="W5137" s="5"/>
      <c r="Y5137" s="5"/>
      <c r="Z5137" s="5"/>
      <c r="AF5137" s="5"/>
    </row>
    <row r="5138" ht="15.75" customHeight="1">
      <c r="A5138" s="17"/>
      <c r="B5138" s="5"/>
      <c r="C5138" s="5"/>
      <c r="D5138" s="5"/>
      <c r="M5138" s="5"/>
      <c r="T5138" s="5"/>
      <c r="Z5138" s="5"/>
    </row>
    <row r="5139" ht="15.75" customHeight="1">
      <c r="A5139" s="17"/>
      <c r="B5139" s="5"/>
      <c r="C5139" s="5"/>
      <c r="D5139" s="5"/>
      <c r="E5139" s="5"/>
      <c r="F5139" s="5"/>
      <c r="M5139" s="5"/>
      <c r="O5139" s="5"/>
      <c r="Z5139" s="5"/>
    </row>
    <row r="5140" ht="15.75" customHeight="1">
      <c r="A5140" s="17"/>
      <c r="B5140" s="5"/>
      <c r="C5140" s="5"/>
      <c r="D5140" s="5"/>
      <c r="F5140" s="5"/>
      <c r="M5140" s="5"/>
      <c r="O5140" s="5"/>
    </row>
    <row r="5141" ht="15.75" customHeight="1">
      <c r="A5141" s="17"/>
      <c r="B5141" s="5"/>
      <c r="C5141" s="5"/>
      <c r="D5141" s="5"/>
      <c r="F5141" s="5"/>
      <c r="M5141" s="5"/>
      <c r="N5141" s="5"/>
      <c r="O5141" s="5"/>
      <c r="U5141" s="5"/>
      <c r="W5141" s="5"/>
      <c r="Z5141" s="5"/>
    </row>
    <row r="5142" ht="15.75" customHeight="1">
      <c r="A5142" s="17"/>
      <c r="B5142" s="5"/>
      <c r="C5142" s="5"/>
      <c r="D5142" s="5"/>
      <c r="E5142" s="5"/>
      <c r="M5142" s="5"/>
      <c r="N5142" s="5"/>
      <c r="P5142" s="5"/>
      <c r="W5142" s="5"/>
      <c r="Z5142" s="5"/>
      <c r="AF5142" s="5"/>
    </row>
    <row r="5143" ht="15.75" customHeight="1">
      <c r="A5143" s="17"/>
      <c r="B5143" s="5"/>
      <c r="C5143" s="5"/>
      <c r="F5143" s="5"/>
      <c r="K5143" s="5"/>
      <c r="M5143" s="5"/>
      <c r="P5143" s="5"/>
      <c r="S5143" s="5"/>
      <c r="V5143" s="5"/>
      <c r="W5143" s="5"/>
      <c r="Z5143" s="5"/>
      <c r="AB5143" s="5"/>
    </row>
    <row r="5144" ht="15.75" customHeight="1">
      <c r="A5144" s="17"/>
      <c r="B5144" s="5"/>
      <c r="C5144" s="5"/>
      <c r="E5144" s="5"/>
      <c r="G5144" s="5"/>
      <c r="K5144" s="5"/>
      <c r="M5144" s="5"/>
      <c r="O5144" s="5"/>
      <c r="P5144" s="5"/>
      <c r="S5144" s="5"/>
      <c r="V5144" s="5"/>
      <c r="W5144" s="5"/>
    </row>
    <row r="5145" ht="15.75" customHeight="1">
      <c r="A5145" s="17"/>
      <c r="B5145" s="5"/>
      <c r="C5145" s="5"/>
      <c r="D5145" s="5"/>
      <c r="I5145" s="5"/>
      <c r="M5145" s="5"/>
      <c r="N5145" s="5"/>
      <c r="O5145" s="5"/>
      <c r="P5145" s="5"/>
      <c r="S5145" s="5"/>
      <c r="T5145" s="5"/>
      <c r="V5145" s="5"/>
      <c r="W5145" s="5"/>
      <c r="Z5145" s="5"/>
      <c r="AF5145" s="5"/>
    </row>
    <row r="5146" ht="15.75" customHeight="1">
      <c r="A5146" s="17"/>
      <c r="B5146" s="5"/>
      <c r="C5146" s="5"/>
      <c r="D5146" s="5"/>
      <c r="M5146" s="5"/>
      <c r="W5146" s="5"/>
    </row>
    <row r="5147" ht="15.75" customHeight="1">
      <c r="A5147" s="17"/>
      <c r="B5147" s="5"/>
      <c r="C5147" s="5"/>
      <c r="D5147" s="5"/>
      <c r="P5147" s="5"/>
      <c r="Q5147" s="5"/>
      <c r="S5147" s="5"/>
    </row>
    <row r="5148" ht="15.75" customHeight="1">
      <c r="A5148" s="17"/>
      <c r="B5148" s="5"/>
      <c r="C5148" s="5"/>
      <c r="D5148" s="5"/>
      <c r="G5148" s="5"/>
      <c r="N5148" s="5"/>
      <c r="O5148" s="5"/>
      <c r="S5148" s="5"/>
      <c r="W5148" s="5"/>
      <c r="Y5148" s="5"/>
      <c r="Z5148" s="5"/>
      <c r="AB5148" s="5"/>
    </row>
    <row r="5149" ht="15.75" customHeight="1">
      <c r="A5149" s="17"/>
      <c r="B5149" s="5"/>
      <c r="C5149" s="5"/>
      <c r="D5149" s="5"/>
      <c r="F5149" s="5"/>
      <c r="G5149" s="5"/>
      <c r="M5149" s="5"/>
      <c r="O5149" s="5"/>
      <c r="Q5149" s="5"/>
      <c r="S5149" s="5"/>
      <c r="Y5149" s="5"/>
      <c r="Z5149" s="5"/>
    </row>
    <row r="5150" ht="15.75" customHeight="1">
      <c r="A5150" s="17"/>
      <c r="B5150" s="5"/>
      <c r="C5150" s="5"/>
      <c r="D5150" s="5"/>
      <c r="M5150" s="5"/>
      <c r="Y5150" s="5"/>
      <c r="Z5150" s="5"/>
      <c r="AF5150" s="5"/>
    </row>
    <row r="5151" ht="15.75" customHeight="1">
      <c r="A5151" s="17"/>
      <c r="B5151" s="5"/>
      <c r="C5151" s="5"/>
      <c r="D5151" s="5"/>
      <c r="E5151" s="5"/>
      <c r="F5151" s="5"/>
      <c r="I5151" s="5"/>
      <c r="M5151" s="5"/>
      <c r="N5151" s="5"/>
      <c r="O5151" s="5"/>
      <c r="P5151" s="5"/>
      <c r="S5151" s="5"/>
      <c r="T5151" s="5"/>
      <c r="W5151" s="5"/>
      <c r="Y5151" s="5"/>
      <c r="Z5151" s="5"/>
    </row>
    <row r="5152" ht="15.75" customHeight="1">
      <c r="A5152" s="17"/>
      <c r="B5152" s="5"/>
      <c r="C5152" s="5"/>
      <c r="D5152" s="5"/>
      <c r="E5152" s="5"/>
      <c r="F5152" s="5"/>
      <c r="M5152" s="5"/>
      <c r="N5152" s="5"/>
      <c r="O5152" s="5"/>
      <c r="S5152" s="5"/>
      <c r="T5152" s="5"/>
      <c r="W5152" s="5"/>
      <c r="Z5152" s="5"/>
    </row>
    <row r="5153" ht="15.75" customHeight="1">
      <c r="A5153" s="17"/>
      <c r="B5153" s="5"/>
      <c r="C5153" s="5"/>
      <c r="D5153" s="5"/>
      <c r="E5153" s="5"/>
      <c r="G5153" s="5"/>
      <c r="M5153" s="5"/>
      <c r="N5153" s="5"/>
      <c r="P5153" s="5"/>
      <c r="U5153" s="5"/>
      <c r="W5153" s="5"/>
      <c r="Y5153" s="5"/>
      <c r="Z5153" s="5"/>
    </row>
    <row r="5154" ht="15.75" customHeight="1">
      <c r="A5154" s="17"/>
      <c r="B5154" s="5"/>
      <c r="C5154" s="5"/>
    </row>
    <row r="5155" ht="15.75" customHeight="1">
      <c r="A5155" s="17"/>
      <c r="B5155" s="5"/>
      <c r="C5155" s="5"/>
      <c r="E5155" s="5"/>
      <c r="M5155" s="5"/>
      <c r="N5155" s="5"/>
    </row>
    <row r="5156" ht="15.75" customHeight="1">
      <c r="A5156" s="17"/>
      <c r="B5156" s="5"/>
      <c r="C5156" s="5"/>
      <c r="M5156" s="5"/>
      <c r="O5156" s="5"/>
    </row>
    <row r="5157" ht="15.75" customHeight="1">
      <c r="A5157" s="17"/>
      <c r="B5157" s="5"/>
      <c r="C5157" s="5"/>
      <c r="M5157" s="5"/>
      <c r="N5157" s="5"/>
      <c r="P5157" s="5"/>
    </row>
    <row r="5158" ht="15.75" customHeight="1">
      <c r="A5158" s="17"/>
      <c r="B5158" s="5"/>
      <c r="C5158" s="5"/>
      <c r="E5158" s="5"/>
      <c r="F5158" s="5"/>
      <c r="G5158" s="5"/>
      <c r="M5158" s="5"/>
      <c r="Z5158" s="5"/>
    </row>
    <row r="5159" ht="15.75" customHeight="1">
      <c r="A5159" s="17"/>
      <c r="B5159" s="5"/>
      <c r="C5159" s="5"/>
      <c r="G5159" s="5"/>
      <c r="Z5159" s="5"/>
    </row>
    <row r="5160" ht="15.75" customHeight="1">
      <c r="A5160" s="17"/>
      <c r="B5160" s="5"/>
      <c r="C5160" s="5"/>
      <c r="E5160" s="5"/>
      <c r="M5160" s="5"/>
      <c r="P5160" s="5"/>
    </row>
    <row r="5161" ht="15.75" customHeight="1">
      <c r="A5161" s="17"/>
      <c r="B5161" s="5"/>
      <c r="C5161" s="5"/>
      <c r="D5161" s="5"/>
      <c r="E5161" s="5"/>
      <c r="F5161" s="5"/>
      <c r="G5161" s="5"/>
      <c r="M5161" s="5"/>
      <c r="O5161" s="5"/>
      <c r="S5161" s="5"/>
      <c r="Y5161" s="5"/>
      <c r="Z5161" s="5"/>
      <c r="AF5161" s="5"/>
    </row>
    <row r="5162" ht="15.75" customHeight="1">
      <c r="A5162" s="17"/>
      <c r="B5162" s="5"/>
      <c r="C5162" s="5"/>
      <c r="D5162" s="5"/>
      <c r="E5162" s="5"/>
      <c r="G5162" s="5"/>
      <c r="M5162" s="5"/>
      <c r="N5162" s="5"/>
      <c r="O5162" s="5"/>
      <c r="P5162" s="5"/>
    </row>
    <row r="5163" ht="15.75" customHeight="1">
      <c r="A5163" s="17"/>
      <c r="B5163" s="5"/>
      <c r="C5163" s="5"/>
      <c r="Z5163" s="5"/>
    </row>
    <row r="5164" ht="15.75" customHeight="1">
      <c r="A5164" s="17"/>
      <c r="B5164" s="5"/>
      <c r="C5164" s="5"/>
      <c r="D5164" s="5"/>
      <c r="F5164" s="5"/>
      <c r="K5164" s="5"/>
      <c r="M5164" s="5"/>
      <c r="N5164" s="5"/>
      <c r="P5164" s="5"/>
      <c r="T5164" s="5"/>
      <c r="W5164" s="5"/>
      <c r="Y5164" s="5"/>
      <c r="Z5164" s="5"/>
      <c r="AF5164" s="5"/>
    </row>
    <row r="5165" ht="15.75" customHeight="1">
      <c r="A5165" s="17"/>
      <c r="B5165" s="5"/>
      <c r="C5165" s="5"/>
      <c r="G5165" s="5"/>
      <c r="U5165" s="5"/>
    </row>
    <row r="5166" ht="15.75" customHeight="1">
      <c r="A5166" s="17"/>
      <c r="B5166" s="5"/>
      <c r="C5166" s="5"/>
      <c r="F5166" s="5"/>
      <c r="G5166" s="5"/>
      <c r="K5166" s="5"/>
      <c r="M5166" s="5"/>
      <c r="Z5166" s="5"/>
      <c r="AI5166" s="5"/>
    </row>
    <row r="5167" ht="15.75" customHeight="1">
      <c r="A5167" s="17"/>
      <c r="B5167" s="5"/>
      <c r="C5167" s="5"/>
      <c r="D5167" s="5"/>
      <c r="N5167" s="5"/>
      <c r="O5167" s="5"/>
      <c r="U5167" s="5"/>
    </row>
    <row r="5168" ht="15.75" customHeight="1">
      <c r="A5168" s="17"/>
      <c r="B5168" s="5"/>
      <c r="C5168" s="5"/>
      <c r="M5168" s="5"/>
      <c r="Z5168" s="5"/>
    </row>
    <row r="5169" ht="15.75" customHeight="1">
      <c r="A5169" s="17"/>
      <c r="B5169" s="5"/>
      <c r="C5169" s="5"/>
      <c r="O5169" s="5"/>
      <c r="R5169" s="5"/>
      <c r="Y5169" s="5"/>
    </row>
    <row r="5170" ht="15.75" customHeight="1">
      <c r="A5170" s="17"/>
      <c r="B5170" s="5"/>
      <c r="C5170" s="5"/>
      <c r="D5170" s="5"/>
      <c r="F5170" s="5"/>
      <c r="K5170" s="5"/>
      <c r="O5170" s="5"/>
    </row>
    <row r="5171" ht="15.75" customHeight="1">
      <c r="A5171" s="17"/>
      <c r="B5171" s="5"/>
      <c r="C5171" s="5"/>
    </row>
    <row r="5172" ht="15.75" customHeight="1">
      <c r="A5172" s="17"/>
      <c r="B5172" s="5"/>
      <c r="C5172" s="5"/>
      <c r="D5172" s="5"/>
      <c r="M5172" s="5"/>
      <c r="S5172" s="5"/>
      <c r="T5172" s="5"/>
      <c r="U5172" s="5"/>
    </row>
    <row r="5173" ht="15.75" customHeight="1">
      <c r="A5173" s="17"/>
      <c r="B5173" s="5"/>
      <c r="C5173" s="5"/>
      <c r="G5173" s="5"/>
    </row>
    <row r="5174" ht="15.75" customHeight="1">
      <c r="A5174" s="17"/>
      <c r="B5174" s="5"/>
      <c r="C5174" s="5"/>
      <c r="D5174" s="5"/>
      <c r="F5174" s="5"/>
      <c r="K5174" s="5"/>
      <c r="M5174" s="5"/>
      <c r="P5174" s="5"/>
      <c r="S5174" s="5"/>
      <c r="W5174" s="5"/>
      <c r="Z5174" s="5"/>
    </row>
    <row r="5175" ht="15.75" customHeight="1">
      <c r="A5175" s="17"/>
      <c r="B5175" s="5"/>
      <c r="C5175" s="5"/>
      <c r="O5175" s="5"/>
      <c r="T5175" s="5"/>
    </row>
    <row r="5176" ht="15.75" customHeight="1">
      <c r="A5176" s="17"/>
      <c r="B5176" s="5"/>
      <c r="C5176" s="5"/>
      <c r="M5176" s="5"/>
      <c r="N5176" s="5"/>
      <c r="O5176" s="5"/>
      <c r="P5176" s="5"/>
      <c r="U5176" s="5"/>
      <c r="Y5176" s="5"/>
      <c r="Z5176" s="5"/>
      <c r="AB5176" s="5"/>
    </row>
    <row r="5177" ht="15.75" customHeight="1">
      <c r="A5177" s="17"/>
      <c r="B5177" s="5"/>
      <c r="C5177" s="5"/>
      <c r="E5177" s="5"/>
      <c r="Q5177" s="5"/>
    </row>
    <row r="5178" ht="15.75" customHeight="1">
      <c r="A5178" s="17"/>
      <c r="B5178" s="5"/>
      <c r="C5178" s="5"/>
      <c r="D5178" s="5"/>
      <c r="E5178" s="5"/>
      <c r="I5178" s="5"/>
      <c r="K5178" s="5"/>
      <c r="M5178" s="5"/>
      <c r="O5178" s="5"/>
      <c r="S5178" s="5"/>
      <c r="U5178" s="5"/>
      <c r="Z5178" s="5"/>
      <c r="AB5178" s="5"/>
      <c r="AF5178" s="5"/>
    </row>
    <row r="5179" ht="15.75" customHeight="1">
      <c r="A5179" s="17"/>
      <c r="B5179" s="5"/>
      <c r="C5179" s="5"/>
      <c r="N5179" s="5"/>
      <c r="P5179" s="5"/>
      <c r="Y5179" s="5"/>
    </row>
    <row r="5180" ht="15.75" customHeight="1">
      <c r="A5180" s="17"/>
      <c r="B5180" s="5"/>
      <c r="C5180" s="5"/>
      <c r="D5180" s="5"/>
      <c r="G5180" s="5"/>
      <c r="M5180" s="5"/>
      <c r="S5180" s="5"/>
      <c r="U5180" s="5"/>
      <c r="W5180" s="5"/>
      <c r="AF5180" s="5"/>
    </row>
    <row r="5181" ht="15.75" customHeight="1">
      <c r="A5181" s="17"/>
      <c r="B5181" s="5"/>
      <c r="C5181" s="5"/>
      <c r="N5181" s="5"/>
      <c r="O5181" s="5"/>
      <c r="P5181" s="5"/>
    </row>
    <row r="5182" ht="15.75" customHeight="1">
      <c r="A5182" s="17"/>
      <c r="B5182" s="5"/>
      <c r="C5182" s="5"/>
      <c r="E5182" s="5"/>
      <c r="F5182" s="5"/>
      <c r="M5182" s="5"/>
      <c r="W5182" s="5"/>
      <c r="Z5182" s="5"/>
      <c r="AF5182" s="5"/>
    </row>
    <row r="5183" ht="15.75" customHeight="1">
      <c r="A5183" s="17"/>
      <c r="B5183" s="5"/>
      <c r="C5183" s="5"/>
      <c r="D5183" s="5"/>
      <c r="F5183" s="5"/>
      <c r="G5183" s="5"/>
      <c r="M5183" s="5"/>
      <c r="O5183" s="5"/>
      <c r="Q5183" s="5"/>
      <c r="S5183" s="5"/>
      <c r="V5183" s="5"/>
      <c r="Y5183" s="5"/>
      <c r="Z5183" s="5"/>
    </row>
    <row r="5184" ht="15.75" customHeight="1">
      <c r="A5184" s="17"/>
      <c r="B5184" s="5"/>
      <c r="C5184" s="5"/>
      <c r="D5184" s="5"/>
      <c r="M5184" s="5"/>
      <c r="P5184" s="5"/>
      <c r="Z5184" s="5"/>
      <c r="AI5184" s="5"/>
    </row>
    <row r="5185" ht="15.75" customHeight="1">
      <c r="A5185" s="17"/>
      <c r="B5185" s="5"/>
      <c r="C5185" s="5"/>
      <c r="D5185" s="5"/>
      <c r="E5185" s="5"/>
      <c r="F5185" s="5"/>
      <c r="N5185" s="5"/>
      <c r="O5185" s="5"/>
      <c r="P5185" s="5"/>
      <c r="Q5185" s="5"/>
      <c r="R5185" s="5"/>
      <c r="Z5185" s="5"/>
      <c r="AA5185" s="5"/>
    </row>
    <row r="5186" ht="15.75" customHeight="1">
      <c r="A5186" s="17"/>
      <c r="B5186" s="5"/>
      <c r="C5186" s="5"/>
      <c r="D5186" s="5"/>
    </row>
    <row r="5187" ht="15.75" customHeight="1">
      <c r="A5187" s="17"/>
      <c r="B5187" s="5"/>
      <c r="C5187" s="5"/>
      <c r="D5187" s="5"/>
      <c r="F5187" s="5"/>
      <c r="G5187" s="5"/>
      <c r="N5187" s="5"/>
      <c r="P5187" s="5"/>
      <c r="Q5187" s="5"/>
      <c r="S5187" s="5"/>
      <c r="W5187" s="5"/>
      <c r="Z5187" s="5"/>
      <c r="AF5187" s="5"/>
    </row>
    <row r="5188" ht="15.75" customHeight="1">
      <c r="A5188" s="17"/>
      <c r="B5188" s="5"/>
      <c r="C5188" s="5"/>
      <c r="D5188" s="5"/>
      <c r="F5188" s="5"/>
      <c r="M5188" s="5"/>
      <c r="O5188" s="5"/>
      <c r="P5188" s="5"/>
      <c r="Z5188" s="5"/>
    </row>
    <row r="5189" ht="15.75" customHeight="1">
      <c r="A5189" s="17"/>
      <c r="B5189" s="5"/>
      <c r="C5189" s="5"/>
      <c r="D5189" s="5"/>
      <c r="F5189" s="5"/>
      <c r="M5189" s="5"/>
      <c r="N5189" s="5"/>
      <c r="S5189" s="5"/>
    </row>
    <row r="5190" ht="15.75" customHeight="1">
      <c r="A5190" s="17"/>
      <c r="B5190" s="5"/>
      <c r="C5190" s="5"/>
      <c r="M5190" s="5"/>
    </row>
    <row r="5191" ht="15.75" customHeight="1">
      <c r="A5191" s="17"/>
      <c r="B5191" s="5"/>
      <c r="C5191" s="5"/>
      <c r="E5191" s="5"/>
    </row>
    <row r="5192" ht="15.75" customHeight="1">
      <c r="A5192" s="17"/>
      <c r="B5192" s="5"/>
      <c r="C5192" s="5"/>
      <c r="I5192" s="5"/>
    </row>
    <row r="5193" ht="15.75" customHeight="1">
      <c r="A5193" s="17"/>
      <c r="B5193" s="5"/>
      <c r="C5193" s="5"/>
      <c r="M5193" s="5"/>
      <c r="Z5193" s="5"/>
      <c r="AI5193" s="5"/>
    </row>
    <row r="5194" ht="15.75" customHeight="1">
      <c r="A5194" s="17"/>
      <c r="B5194" s="5"/>
      <c r="C5194" s="5"/>
      <c r="D5194" s="5"/>
      <c r="M5194" s="5"/>
      <c r="Q5194" s="5"/>
      <c r="S5194" s="5"/>
      <c r="U5194" s="5"/>
      <c r="Z5194" s="5"/>
    </row>
    <row r="5195" ht="15.75" customHeight="1">
      <c r="A5195" s="17"/>
      <c r="B5195" s="5"/>
      <c r="C5195" s="5"/>
      <c r="D5195" s="5"/>
      <c r="F5195" s="5"/>
      <c r="G5195" s="5"/>
      <c r="I5195" s="5"/>
      <c r="M5195" s="5"/>
      <c r="O5195" s="5"/>
      <c r="P5195" s="5"/>
      <c r="Q5195" s="5"/>
      <c r="S5195" s="5"/>
      <c r="U5195" s="5"/>
      <c r="W5195" s="5"/>
      <c r="Y5195" s="5"/>
      <c r="Z5195" s="5"/>
      <c r="AC5195" s="5"/>
      <c r="AI5195" s="5"/>
    </row>
    <row r="5196" ht="15.75" customHeight="1">
      <c r="A5196" s="17"/>
      <c r="B5196" s="5"/>
      <c r="C5196" s="5"/>
      <c r="D5196" s="5"/>
      <c r="E5196" s="5"/>
      <c r="G5196" s="5"/>
      <c r="S5196" s="5"/>
      <c r="T5196" s="5"/>
      <c r="Y5196" s="5"/>
      <c r="Z5196" s="5"/>
      <c r="AB5196" s="5"/>
      <c r="AH5196" s="5"/>
      <c r="AI5196" s="5"/>
    </row>
    <row r="5197" ht="15.75" customHeight="1">
      <c r="A5197" s="17"/>
      <c r="B5197" s="5"/>
      <c r="C5197" s="5"/>
      <c r="F5197" s="5"/>
      <c r="G5197" s="5"/>
      <c r="I5197" s="5"/>
      <c r="M5197" s="5"/>
      <c r="O5197" s="5"/>
    </row>
    <row r="5198" ht="15.75" customHeight="1">
      <c r="A5198" s="17"/>
      <c r="B5198" s="5"/>
      <c r="C5198" s="5"/>
      <c r="F5198" s="5"/>
      <c r="O5198" s="5"/>
      <c r="S5198" s="5"/>
      <c r="T5198" s="5"/>
      <c r="W5198" s="5"/>
    </row>
    <row r="5199" ht="15.75" customHeight="1">
      <c r="A5199" s="17"/>
      <c r="B5199" s="5"/>
      <c r="C5199" s="5"/>
      <c r="E5199" s="5"/>
      <c r="F5199" s="5"/>
      <c r="M5199" s="5"/>
      <c r="Z5199" s="5"/>
    </row>
    <row r="5200" ht="15.75" customHeight="1">
      <c r="A5200" s="17"/>
      <c r="B5200" s="5"/>
      <c r="C5200" s="5"/>
      <c r="D5200" s="5"/>
      <c r="M5200" s="5"/>
    </row>
    <row r="5201" ht="15.75" customHeight="1">
      <c r="A5201" s="17"/>
      <c r="B5201" s="5"/>
      <c r="C5201" s="5"/>
      <c r="E5201" s="5"/>
      <c r="G5201" s="5"/>
      <c r="M5201" s="5"/>
      <c r="Q5201" s="5"/>
      <c r="Y5201" s="5"/>
      <c r="Z5201" s="5"/>
      <c r="AA5201" s="5"/>
    </row>
    <row r="5202" ht="15.75" customHeight="1">
      <c r="A5202" s="17"/>
      <c r="B5202" s="5"/>
      <c r="C5202" s="5"/>
      <c r="D5202" s="5"/>
      <c r="F5202" s="5"/>
      <c r="I5202" s="5"/>
      <c r="M5202" s="5"/>
      <c r="S5202" s="5"/>
      <c r="Y5202" s="5"/>
      <c r="Z5202" s="5"/>
      <c r="AB5202" s="5"/>
      <c r="AF5202" s="5"/>
    </row>
    <row r="5203" ht="15.75" customHeight="1">
      <c r="A5203" s="17"/>
      <c r="B5203" s="5"/>
      <c r="C5203" s="5"/>
      <c r="D5203" s="5"/>
      <c r="M5203" s="5"/>
      <c r="O5203" s="5"/>
      <c r="R5203" s="5"/>
      <c r="U5203" s="5"/>
      <c r="Y5203" s="5"/>
      <c r="Z5203" s="5"/>
      <c r="AA5203" s="5"/>
      <c r="AF5203" s="5"/>
    </row>
    <row r="5204" ht="15.75" customHeight="1">
      <c r="A5204" s="17"/>
      <c r="B5204" s="5"/>
      <c r="C5204" s="5"/>
      <c r="I5204" s="5"/>
      <c r="M5204" s="5"/>
      <c r="N5204" s="5"/>
      <c r="U5204" s="5"/>
      <c r="Z5204" s="5"/>
      <c r="AA5204" s="5"/>
    </row>
    <row r="5205" ht="15.75" customHeight="1">
      <c r="A5205" s="17"/>
      <c r="B5205" s="5"/>
      <c r="C5205" s="5"/>
      <c r="D5205" s="5"/>
      <c r="I5205" s="5"/>
      <c r="M5205" s="5"/>
      <c r="N5205" s="5"/>
      <c r="O5205" s="5"/>
      <c r="P5205" s="5"/>
      <c r="V5205" s="5"/>
      <c r="W5205" s="5"/>
      <c r="Y5205" s="5"/>
      <c r="Z5205" s="5"/>
      <c r="AA5205" s="5"/>
      <c r="AB5205" s="5"/>
      <c r="AI5205" s="5"/>
    </row>
    <row r="5206" ht="15.75" customHeight="1">
      <c r="A5206" s="17"/>
      <c r="B5206" s="5"/>
      <c r="C5206" s="5"/>
      <c r="D5206" s="5"/>
      <c r="M5206" s="5"/>
      <c r="N5206" s="5"/>
      <c r="O5206" s="5"/>
      <c r="S5206" s="5"/>
      <c r="W5206" s="5"/>
      <c r="Y5206" s="5"/>
      <c r="Z5206" s="5"/>
      <c r="AA5206" s="5"/>
      <c r="AF5206" s="5"/>
    </row>
    <row r="5207" ht="15.75" customHeight="1">
      <c r="A5207" s="17"/>
      <c r="B5207" s="5"/>
      <c r="C5207" s="5"/>
      <c r="D5207" s="5"/>
      <c r="O5207" s="5"/>
      <c r="S5207" s="5"/>
      <c r="W5207" s="5"/>
    </row>
    <row r="5208" ht="15.75" customHeight="1">
      <c r="A5208" s="17"/>
      <c r="B5208" s="5"/>
      <c r="C5208" s="5"/>
      <c r="D5208" s="5"/>
      <c r="G5208" s="5"/>
      <c r="M5208" s="5"/>
      <c r="N5208" s="5"/>
      <c r="W5208" s="5"/>
      <c r="AF5208" s="5"/>
    </row>
    <row r="5209" ht="15.75" customHeight="1">
      <c r="A5209" s="17"/>
      <c r="B5209" s="5"/>
      <c r="C5209" s="5"/>
      <c r="S5209" s="5"/>
      <c r="Z5209" s="5"/>
    </row>
    <row r="5210" ht="15.75" customHeight="1">
      <c r="A5210" s="17"/>
      <c r="B5210" s="5"/>
      <c r="C5210" s="5"/>
      <c r="D5210" s="5"/>
      <c r="M5210" s="5"/>
      <c r="P5210" s="5"/>
      <c r="Y5210" s="5"/>
    </row>
    <row r="5211" ht="15.75" customHeight="1">
      <c r="A5211" s="17"/>
      <c r="B5211" s="5"/>
      <c r="C5211" s="5"/>
      <c r="D5211" s="5"/>
      <c r="E5211" s="5"/>
      <c r="N5211" s="5"/>
      <c r="P5211" s="5"/>
      <c r="W5211" s="5"/>
      <c r="Z5211" s="5"/>
    </row>
    <row r="5212" ht="15.75" customHeight="1">
      <c r="A5212" s="17"/>
      <c r="B5212" s="5"/>
      <c r="C5212" s="5"/>
      <c r="M5212" s="5"/>
      <c r="Z5212" s="5"/>
    </row>
    <row r="5213" ht="15.75" customHeight="1">
      <c r="A5213" s="17"/>
      <c r="B5213" s="5"/>
      <c r="C5213" s="5"/>
      <c r="D5213" s="5"/>
      <c r="N5213" s="5"/>
      <c r="P5213" s="5"/>
      <c r="Z5213" s="5"/>
      <c r="AF5213" s="5"/>
    </row>
    <row r="5214" ht="15.75" customHeight="1">
      <c r="A5214" s="17"/>
      <c r="B5214" s="5"/>
      <c r="C5214" s="5"/>
      <c r="D5214" s="5"/>
      <c r="F5214" s="5"/>
      <c r="K5214" s="5"/>
      <c r="M5214" s="5"/>
      <c r="N5214" s="5"/>
      <c r="O5214" s="5"/>
      <c r="W5214" s="5"/>
    </row>
    <row r="5215" ht="15.75" customHeight="1">
      <c r="A5215" s="17"/>
      <c r="B5215" s="5"/>
      <c r="C5215" s="5"/>
      <c r="E5215" s="5"/>
      <c r="P5215" s="5"/>
    </row>
    <row r="5216" ht="15.75" customHeight="1">
      <c r="A5216" s="17"/>
      <c r="B5216" s="5"/>
      <c r="C5216" s="5"/>
      <c r="D5216" s="5"/>
      <c r="F5216" s="5"/>
      <c r="G5216" s="5"/>
      <c r="M5216" s="5"/>
      <c r="O5216" s="5"/>
      <c r="W5216" s="5"/>
      <c r="Z5216" s="5"/>
    </row>
    <row r="5217" ht="15.75" customHeight="1">
      <c r="A5217" s="17"/>
      <c r="B5217" s="5"/>
      <c r="C5217" s="5"/>
      <c r="D5217" s="5"/>
      <c r="F5217" s="5"/>
      <c r="G5217" s="5"/>
      <c r="M5217" s="5"/>
      <c r="W5217" s="5"/>
    </row>
    <row r="5218" ht="15.75" customHeight="1">
      <c r="A5218" s="17"/>
      <c r="B5218" s="5"/>
      <c r="C5218" s="5"/>
      <c r="D5218" s="5"/>
      <c r="M5218" s="5"/>
      <c r="P5218" s="5"/>
      <c r="S5218" s="5"/>
      <c r="W5218" s="5"/>
      <c r="Y5218" s="5"/>
      <c r="Z5218" s="5"/>
      <c r="AC5218" s="5"/>
    </row>
    <row r="5219" ht="15.75" customHeight="1">
      <c r="A5219" s="17"/>
      <c r="B5219" s="5"/>
      <c r="C5219" s="5"/>
      <c r="S5219" s="5"/>
    </row>
    <row r="5220" ht="15.75" customHeight="1">
      <c r="A5220" s="17"/>
      <c r="B5220" s="5"/>
      <c r="C5220" s="5"/>
      <c r="D5220" s="5"/>
      <c r="F5220" s="5"/>
      <c r="M5220" s="5"/>
      <c r="N5220" s="5"/>
      <c r="P5220" s="5"/>
      <c r="W5220" s="5"/>
    </row>
    <row r="5221" ht="15.75" customHeight="1">
      <c r="A5221" s="17"/>
      <c r="B5221" s="5"/>
      <c r="C5221" s="5"/>
      <c r="D5221" s="5"/>
      <c r="M5221" s="5"/>
      <c r="N5221" s="5"/>
      <c r="O5221" s="5"/>
      <c r="S5221" s="5"/>
      <c r="W5221" s="5"/>
    </row>
    <row r="5222" ht="15.75" customHeight="1">
      <c r="A5222" s="17"/>
      <c r="B5222" s="5"/>
      <c r="C5222" s="5"/>
      <c r="G5222" s="5"/>
      <c r="I5222" s="5"/>
      <c r="M5222" s="5"/>
      <c r="N5222" s="5"/>
      <c r="S5222" s="5"/>
      <c r="T5222" s="5"/>
      <c r="U5222" s="5"/>
      <c r="W5222" s="5"/>
      <c r="Y5222" s="5"/>
    </row>
    <row r="5223" ht="15.75" customHeight="1">
      <c r="A5223" s="17"/>
      <c r="B5223" s="5"/>
      <c r="C5223" s="5"/>
      <c r="M5223" s="5"/>
      <c r="S5223" s="5"/>
      <c r="AB5223" s="5"/>
    </row>
    <row r="5224" ht="15.75" customHeight="1">
      <c r="A5224" s="17"/>
      <c r="B5224" s="5"/>
      <c r="C5224" s="5"/>
      <c r="D5224" s="5"/>
      <c r="F5224" s="5"/>
      <c r="M5224" s="5"/>
      <c r="O5224" s="5"/>
      <c r="S5224" s="5"/>
      <c r="U5224" s="5"/>
      <c r="W5224" s="5"/>
      <c r="Z5224" s="5"/>
    </row>
    <row r="5225" ht="15.75" customHeight="1">
      <c r="A5225" s="17"/>
      <c r="B5225" s="5"/>
      <c r="C5225" s="5"/>
      <c r="F5225" s="5"/>
      <c r="G5225" s="5"/>
      <c r="W5225" s="5"/>
    </row>
    <row r="5226" ht="15.75" customHeight="1">
      <c r="A5226" s="17"/>
      <c r="B5226" s="5"/>
      <c r="C5226" s="5"/>
      <c r="D5226" s="5"/>
      <c r="M5226" s="5"/>
      <c r="O5226" s="5"/>
      <c r="S5226" s="5"/>
      <c r="Y5226" s="5"/>
      <c r="AF5226" s="5"/>
    </row>
    <row r="5227" ht="15.75" customHeight="1">
      <c r="A5227" s="17"/>
      <c r="B5227" s="5"/>
      <c r="C5227" s="5"/>
      <c r="D5227" s="5"/>
      <c r="M5227" s="5"/>
      <c r="O5227" s="5"/>
      <c r="S5227" s="5"/>
      <c r="U5227" s="5"/>
      <c r="W5227" s="5"/>
      <c r="Z5227" s="5"/>
    </row>
    <row r="5228" ht="15.75" customHeight="1">
      <c r="A5228" s="17"/>
      <c r="B5228" s="5"/>
      <c r="C5228" s="5"/>
      <c r="D5228" s="5"/>
      <c r="K5228" s="5"/>
      <c r="M5228" s="5"/>
      <c r="N5228" s="5"/>
      <c r="T5228" s="5"/>
    </row>
    <row r="5229" ht="15.75" customHeight="1">
      <c r="A5229" s="17"/>
      <c r="B5229" s="5"/>
      <c r="C5229" s="5"/>
      <c r="D5229" s="5"/>
      <c r="E5229" s="5"/>
      <c r="F5229" s="5"/>
      <c r="M5229" s="5"/>
      <c r="O5229" s="5"/>
      <c r="T5229" s="5"/>
      <c r="Z5229" s="5"/>
    </row>
    <row r="5230" ht="15.75" customHeight="1">
      <c r="A5230" s="17"/>
      <c r="B5230" s="5"/>
      <c r="C5230" s="5"/>
      <c r="D5230" s="5"/>
      <c r="P5230" s="5"/>
    </row>
    <row r="5231" ht="15.75" customHeight="1">
      <c r="A5231" s="17"/>
      <c r="B5231" s="5"/>
      <c r="C5231" s="5"/>
      <c r="F5231" s="5"/>
      <c r="I5231" s="5"/>
      <c r="M5231" s="5"/>
      <c r="N5231" s="5"/>
      <c r="O5231" s="5"/>
      <c r="S5231" s="5"/>
      <c r="Z5231" s="5"/>
      <c r="AF5231" s="5"/>
    </row>
    <row r="5232" ht="15.75" customHeight="1">
      <c r="A5232" s="17"/>
      <c r="B5232" s="5"/>
      <c r="C5232" s="5"/>
      <c r="F5232" s="5"/>
      <c r="K5232" s="5"/>
      <c r="T5232" s="5"/>
      <c r="U5232" s="5"/>
      <c r="Z5232" s="5"/>
    </row>
    <row r="5233" ht="15.75" customHeight="1">
      <c r="A5233" s="17"/>
      <c r="B5233" s="5"/>
      <c r="C5233" s="5"/>
      <c r="D5233" s="5"/>
      <c r="M5233" s="5"/>
      <c r="N5233" s="5"/>
      <c r="O5233" s="5"/>
      <c r="P5233" s="5"/>
      <c r="W5233" s="5"/>
      <c r="Y5233" s="5"/>
      <c r="AB5233" s="5"/>
    </row>
    <row r="5234" ht="15.75" customHeight="1">
      <c r="A5234" s="17"/>
      <c r="B5234" s="5"/>
      <c r="C5234" s="5"/>
      <c r="D5234" s="5"/>
      <c r="M5234" s="5"/>
      <c r="N5234" s="5"/>
      <c r="O5234" s="5"/>
    </row>
    <row r="5235" ht="15.75" customHeight="1">
      <c r="A5235" s="17"/>
      <c r="B5235" s="5"/>
      <c r="C5235" s="5"/>
      <c r="T5235" s="5"/>
      <c r="Z5235" s="5"/>
      <c r="AF5235" s="5"/>
    </row>
    <row r="5236" ht="15.75" customHeight="1">
      <c r="A5236" s="17"/>
      <c r="B5236" s="5"/>
      <c r="C5236" s="5"/>
      <c r="D5236" s="5"/>
      <c r="M5236" s="5"/>
    </row>
    <row r="5237" ht="15.75" customHeight="1">
      <c r="A5237" s="17"/>
      <c r="B5237" s="5"/>
      <c r="C5237" s="5"/>
      <c r="E5237" s="5"/>
      <c r="M5237" s="5"/>
      <c r="N5237" s="5"/>
      <c r="Z5237" s="5"/>
    </row>
    <row r="5238" ht="15.75" customHeight="1">
      <c r="A5238" s="17"/>
      <c r="B5238" s="5"/>
      <c r="C5238" s="5"/>
      <c r="D5238" s="5"/>
      <c r="F5238" s="5"/>
      <c r="G5238" s="5"/>
      <c r="O5238" s="5"/>
      <c r="S5238" s="5"/>
      <c r="AB5238" s="5"/>
    </row>
    <row r="5239" ht="15.75" customHeight="1">
      <c r="A5239" s="17"/>
      <c r="B5239" s="5"/>
      <c r="C5239" s="5"/>
      <c r="F5239" s="5"/>
      <c r="M5239" s="5"/>
      <c r="W5239" s="5"/>
    </row>
    <row r="5240" ht="15.75" customHeight="1">
      <c r="A5240" s="17"/>
      <c r="B5240" s="5"/>
      <c r="C5240" s="5"/>
      <c r="Y5240" s="5"/>
    </row>
    <row r="5241" ht="15.75" customHeight="1">
      <c r="A5241" s="17"/>
      <c r="B5241" s="5"/>
      <c r="C5241" s="5"/>
      <c r="M5241" s="5"/>
      <c r="O5241" s="5"/>
      <c r="U5241" s="5"/>
    </row>
    <row r="5242" ht="15.75" customHeight="1">
      <c r="A5242" s="17"/>
      <c r="B5242" s="5"/>
      <c r="C5242" s="5"/>
      <c r="F5242" s="5"/>
      <c r="M5242" s="5"/>
      <c r="O5242" s="5"/>
    </row>
    <row r="5243" ht="15.75" customHeight="1">
      <c r="A5243" s="17"/>
      <c r="B5243" s="5"/>
      <c r="C5243" s="5"/>
      <c r="AI5243" s="5"/>
    </row>
    <row r="5244" ht="15.75" customHeight="1">
      <c r="A5244" s="17"/>
      <c r="B5244" s="5"/>
      <c r="C5244" s="5"/>
      <c r="P5244" s="5"/>
      <c r="S5244" s="5"/>
    </row>
    <row r="5245" ht="15.75" customHeight="1">
      <c r="A5245" s="17"/>
      <c r="B5245" s="5"/>
      <c r="C5245" s="5"/>
      <c r="AF5245" s="5"/>
    </row>
    <row r="5246" ht="15.75" customHeight="1">
      <c r="A5246" s="17"/>
      <c r="B5246" s="5"/>
      <c r="C5246" s="5"/>
      <c r="Q5246" s="5"/>
      <c r="Z5246" s="5"/>
    </row>
    <row r="5247" ht="15.75" customHeight="1">
      <c r="A5247" s="17"/>
      <c r="B5247" s="5"/>
      <c r="C5247" s="5"/>
      <c r="T5247" s="5"/>
    </row>
    <row r="5248" ht="15.75" customHeight="1">
      <c r="A5248" s="17"/>
      <c r="B5248" s="5"/>
      <c r="C5248" s="5"/>
      <c r="D5248" s="5"/>
      <c r="E5248" s="5"/>
      <c r="P5248" s="5"/>
      <c r="W5248" s="5"/>
      <c r="Z5248" s="5"/>
      <c r="AB5248" s="5"/>
    </row>
    <row r="5249" ht="15.75" customHeight="1">
      <c r="A5249" s="17"/>
      <c r="B5249" s="5"/>
      <c r="C5249" s="5"/>
      <c r="D5249" s="5"/>
      <c r="F5249" s="5"/>
      <c r="N5249" s="5"/>
      <c r="P5249" s="5"/>
    </row>
    <row r="5250" ht="15.75" customHeight="1">
      <c r="A5250" s="17"/>
      <c r="B5250" s="5"/>
      <c r="C5250" s="5"/>
      <c r="S5250" s="5"/>
      <c r="Z5250" s="5"/>
    </row>
    <row r="5251" ht="15.75" customHeight="1">
      <c r="A5251" s="17"/>
      <c r="B5251" s="5"/>
      <c r="C5251" s="5"/>
      <c r="M5251" s="5"/>
      <c r="O5251" s="5"/>
      <c r="Z5251" s="5"/>
      <c r="AF5251" s="5"/>
    </row>
    <row r="5252" ht="15.75" customHeight="1">
      <c r="A5252" s="17"/>
      <c r="B5252" s="5"/>
      <c r="C5252" s="5"/>
      <c r="D5252" s="5"/>
      <c r="I5252" s="5"/>
      <c r="N5252" s="5"/>
      <c r="S5252" s="5"/>
      <c r="T5252" s="5"/>
      <c r="Z5252" s="5"/>
      <c r="AA5252" s="5"/>
    </row>
    <row r="5253" ht="15.75" customHeight="1">
      <c r="A5253" s="17"/>
      <c r="B5253" s="5"/>
      <c r="C5253" s="5"/>
      <c r="M5253" s="5"/>
      <c r="Y5253" s="5"/>
    </row>
    <row r="5254" ht="15.75" customHeight="1">
      <c r="A5254" s="17"/>
      <c r="B5254" s="5"/>
      <c r="C5254" s="5"/>
      <c r="F5254" s="5"/>
      <c r="N5254" s="5"/>
      <c r="W5254" s="5"/>
      <c r="Z5254" s="5"/>
    </row>
    <row r="5255" ht="15.75" customHeight="1">
      <c r="A5255" s="17"/>
      <c r="B5255" s="5"/>
      <c r="C5255" s="5"/>
      <c r="F5255" s="5"/>
      <c r="G5255" s="5"/>
      <c r="I5255" s="5"/>
      <c r="M5255" s="5"/>
      <c r="N5255" s="5"/>
      <c r="Y5255" s="5"/>
      <c r="Z5255" s="5"/>
      <c r="AF5255" s="5"/>
    </row>
    <row r="5256" ht="15.75" customHeight="1">
      <c r="A5256" s="17"/>
      <c r="B5256" s="5"/>
      <c r="C5256" s="5"/>
      <c r="D5256" s="5"/>
      <c r="M5256" s="5"/>
      <c r="W5256" s="5"/>
    </row>
    <row r="5257" ht="15.75" customHeight="1">
      <c r="A5257" s="17"/>
      <c r="B5257" s="5"/>
      <c r="C5257" s="5"/>
      <c r="D5257" s="5"/>
      <c r="M5257" s="5"/>
      <c r="Z5257" s="5"/>
    </row>
    <row r="5258" ht="15.75" customHeight="1">
      <c r="A5258" s="17"/>
      <c r="B5258" s="5"/>
      <c r="C5258" s="5"/>
      <c r="D5258" s="5"/>
      <c r="O5258" s="5"/>
      <c r="Z5258" s="5"/>
    </row>
    <row r="5259" ht="15.75" customHeight="1">
      <c r="A5259" s="17"/>
      <c r="B5259" s="5"/>
      <c r="C5259" s="5"/>
      <c r="M5259" s="5"/>
      <c r="O5259" s="5"/>
      <c r="U5259" s="5"/>
      <c r="W5259" s="5"/>
      <c r="Z5259" s="5"/>
    </row>
    <row r="5260" ht="15.75" customHeight="1">
      <c r="A5260" s="17"/>
      <c r="B5260" s="5"/>
      <c r="C5260" s="5"/>
      <c r="O5260" s="5"/>
    </row>
    <row r="5261" ht="15.75" customHeight="1">
      <c r="A5261" s="17"/>
      <c r="B5261" s="5"/>
      <c r="C5261" s="5"/>
      <c r="D5261" s="5"/>
      <c r="E5261" s="5"/>
    </row>
    <row r="5262" ht="15.75" customHeight="1">
      <c r="A5262" s="17"/>
      <c r="B5262" s="5"/>
      <c r="C5262" s="5"/>
      <c r="D5262" s="5"/>
      <c r="F5262" s="5"/>
      <c r="M5262" s="5"/>
      <c r="O5262" s="5"/>
      <c r="S5262" s="5"/>
    </row>
    <row r="5263" ht="15.75" customHeight="1">
      <c r="A5263" s="17"/>
      <c r="B5263" s="5"/>
      <c r="C5263" s="5"/>
      <c r="Q5263" s="5"/>
    </row>
    <row r="5264" ht="15.75" customHeight="1">
      <c r="A5264" s="17"/>
      <c r="B5264" s="5"/>
      <c r="C5264" s="5"/>
      <c r="G5264" s="5"/>
      <c r="Q5264" s="5"/>
      <c r="W5264" s="5"/>
    </row>
    <row r="5265" ht="15.75" customHeight="1">
      <c r="A5265" s="17"/>
      <c r="B5265" s="5"/>
      <c r="C5265" s="5"/>
      <c r="D5265" s="5"/>
      <c r="E5265" s="5"/>
      <c r="F5265" s="5"/>
      <c r="O5265" s="5"/>
      <c r="R5265" s="5"/>
    </row>
    <row r="5266" ht="15.75" customHeight="1">
      <c r="A5266" s="17"/>
      <c r="B5266" s="5"/>
      <c r="C5266" s="5"/>
      <c r="D5266" s="5"/>
      <c r="E5266" s="5"/>
    </row>
    <row r="5267" ht="15.75" customHeight="1">
      <c r="A5267" s="17"/>
      <c r="B5267" s="5"/>
      <c r="C5267" s="5"/>
      <c r="D5267" s="5"/>
      <c r="E5267" s="5"/>
      <c r="G5267" s="5"/>
      <c r="M5267" s="5"/>
      <c r="N5267" s="5"/>
      <c r="O5267" s="5"/>
      <c r="P5267" s="5"/>
      <c r="S5267" s="5"/>
      <c r="W5267" s="5"/>
      <c r="Z5267" s="5"/>
    </row>
    <row r="5268" ht="15.75" customHeight="1">
      <c r="A5268" s="17"/>
      <c r="B5268" s="5"/>
      <c r="C5268" s="5"/>
      <c r="AF5268" s="5"/>
    </row>
    <row r="5269" ht="15.75" customHeight="1">
      <c r="A5269" s="17"/>
      <c r="B5269" s="5"/>
      <c r="C5269" s="5"/>
      <c r="D5269" s="5"/>
      <c r="E5269" s="5"/>
      <c r="F5269" s="5"/>
      <c r="G5269" s="5"/>
      <c r="M5269" s="5"/>
      <c r="N5269" s="5"/>
      <c r="P5269" s="5"/>
      <c r="T5269" s="5"/>
    </row>
    <row r="5270" ht="15.75" customHeight="1">
      <c r="A5270" s="17"/>
      <c r="B5270" s="5"/>
      <c r="C5270" s="5"/>
      <c r="AI5270" s="5"/>
    </row>
    <row r="5271" ht="15.75" customHeight="1">
      <c r="A5271" s="17"/>
      <c r="B5271" s="5"/>
      <c r="C5271" s="5"/>
      <c r="M5271" s="5"/>
    </row>
    <row r="5272" ht="15.75" customHeight="1">
      <c r="A5272" s="17"/>
      <c r="B5272" s="5"/>
      <c r="C5272" s="5"/>
      <c r="N5272" s="5"/>
      <c r="Z5272" s="5"/>
    </row>
    <row r="5273" ht="15.75" customHeight="1">
      <c r="A5273" s="17"/>
      <c r="B5273" s="5"/>
      <c r="C5273" s="5"/>
      <c r="D5273" s="5"/>
      <c r="S5273" s="5"/>
    </row>
    <row r="5274" ht="15.75" customHeight="1">
      <c r="A5274" s="17"/>
      <c r="B5274" s="5"/>
      <c r="C5274" s="5"/>
      <c r="E5274" s="5"/>
      <c r="F5274" s="5"/>
      <c r="M5274" s="5"/>
      <c r="O5274" s="5"/>
      <c r="P5274" s="5"/>
    </row>
    <row r="5275" ht="15.75" customHeight="1">
      <c r="A5275" s="17"/>
      <c r="B5275" s="5"/>
      <c r="C5275" s="5"/>
      <c r="D5275" s="5"/>
      <c r="F5275" s="5"/>
      <c r="O5275" s="5"/>
      <c r="S5275" s="5"/>
      <c r="W5275" s="5"/>
    </row>
    <row r="5276" ht="15.75" customHeight="1">
      <c r="A5276" s="17"/>
      <c r="B5276" s="5"/>
      <c r="C5276" s="5"/>
      <c r="G5276" s="5"/>
      <c r="K5276" s="5"/>
      <c r="M5276" s="5"/>
      <c r="N5276" s="5"/>
      <c r="P5276" s="5"/>
      <c r="Q5276" s="5"/>
      <c r="R5276" s="5"/>
      <c r="Y5276" s="5"/>
      <c r="Z5276" s="5"/>
    </row>
    <row r="5277" ht="15.75" customHeight="1">
      <c r="A5277" s="17"/>
      <c r="B5277" s="5"/>
      <c r="C5277" s="5"/>
      <c r="AI5277" s="5"/>
    </row>
    <row r="5278" ht="15.75" customHeight="1">
      <c r="A5278" s="17"/>
      <c r="B5278" s="5"/>
      <c r="C5278" s="5"/>
      <c r="D5278" s="5"/>
      <c r="P5278" s="5"/>
      <c r="U5278" s="5"/>
      <c r="W5278" s="5"/>
      <c r="Z5278" s="5"/>
      <c r="AB5278" s="5"/>
      <c r="AF5278" s="5"/>
    </row>
    <row r="5279" ht="15.75" customHeight="1">
      <c r="A5279" s="17"/>
      <c r="B5279" s="5"/>
      <c r="C5279" s="5"/>
      <c r="AA5279" s="5"/>
    </row>
    <row r="5280" ht="15.75" customHeight="1">
      <c r="A5280" s="17"/>
      <c r="B5280" s="5"/>
      <c r="C5280" s="5"/>
      <c r="E5280" s="5"/>
      <c r="F5280" s="5"/>
      <c r="N5280" s="5"/>
      <c r="O5280" s="5"/>
      <c r="S5280" s="5"/>
      <c r="V5280" s="5"/>
      <c r="W5280" s="5"/>
    </row>
    <row r="5281" ht="15.75" customHeight="1">
      <c r="A5281" s="17"/>
      <c r="B5281" s="5"/>
      <c r="C5281" s="5"/>
      <c r="G5281" s="5"/>
      <c r="M5281" s="5"/>
      <c r="P5281" s="5"/>
      <c r="R5281" s="5"/>
      <c r="AA5281" s="5"/>
    </row>
    <row r="5282" ht="15.75" customHeight="1">
      <c r="A5282" s="17"/>
      <c r="B5282" s="5"/>
      <c r="C5282" s="5"/>
      <c r="G5282" s="5"/>
      <c r="O5282" s="5"/>
      <c r="Q5282" s="5"/>
      <c r="AF5282" s="5"/>
    </row>
    <row r="5283" ht="15.75" customHeight="1">
      <c r="A5283" s="17"/>
      <c r="B5283" s="5"/>
      <c r="C5283" s="5"/>
      <c r="D5283" s="5"/>
      <c r="M5283" s="5"/>
      <c r="N5283" s="5"/>
      <c r="S5283" s="5"/>
      <c r="V5283" s="5"/>
      <c r="W5283" s="5"/>
      <c r="Z5283" s="5"/>
    </row>
    <row r="5284" ht="15.75" customHeight="1">
      <c r="A5284" s="17"/>
      <c r="B5284" s="5"/>
      <c r="C5284" s="5"/>
      <c r="N5284" s="5"/>
      <c r="P5284" s="5"/>
    </row>
    <row r="5285" ht="15.75" customHeight="1">
      <c r="A5285" s="17"/>
      <c r="B5285" s="5"/>
      <c r="C5285" s="5"/>
      <c r="AI5285" s="5"/>
    </row>
    <row r="5286" ht="15.75" customHeight="1">
      <c r="A5286" s="17"/>
      <c r="B5286" s="5"/>
      <c r="C5286" s="5"/>
      <c r="M5286" s="5"/>
    </row>
    <row r="5287" ht="15.75" customHeight="1">
      <c r="A5287" s="17"/>
      <c r="B5287" s="5"/>
      <c r="C5287" s="5"/>
      <c r="D5287" s="5"/>
    </row>
    <row r="5288" ht="15.75" customHeight="1">
      <c r="A5288" s="17"/>
      <c r="B5288" s="5"/>
      <c r="C5288" s="5"/>
      <c r="D5288" s="5"/>
      <c r="O5288" s="5"/>
    </row>
    <row r="5289" ht="15.75" customHeight="1">
      <c r="A5289" s="17"/>
      <c r="B5289" s="5"/>
      <c r="C5289" s="5"/>
      <c r="F5289" s="5"/>
      <c r="Y5289" s="5"/>
    </row>
    <row r="5290" ht="15.75" customHeight="1">
      <c r="A5290" s="17"/>
      <c r="B5290" s="5"/>
      <c r="C5290" s="5"/>
      <c r="D5290" s="5"/>
      <c r="F5290" s="5"/>
    </row>
    <row r="5291" ht="15.75" customHeight="1">
      <c r="A5291" s="17"/>
      <c r="B5291" s="5"/>
      <c r="C5291" s="5"/>
      <c r="D5291" s="5"/>
      <c r="M5291" s="5"/>
    </row>
    <row r="5292" ht="15.75" customHeight="1">
      <c r="A5292" s="17"/>
      <c r="B5292" s="5"/>
      <c r="C5292" s="5"/>
      <c r="M5292" s="5"/>
    </row>
    <row r="5293" ht="15.75" customHeight="1">
      <c r="A5293" s="17"/>
      <c r="B5293" s="5"/>
      <c r="C5293" s="5"/>
      <c r="O5293" s="5"/>
      <c r="W5293" s="5"/>
    </row>
    <row r="5294" ht="15.75" customHeight="1">
      <c r="A5294" s="17"/>
      <c r="B5294" s="5"/>
      <c r="C5294" s="5"/>
      <c r="M5294" s="5"/>
    </row>
    <row r="5295" ht="15.75" customHeight="1">
      <c r="A5295" s="17"/>
      <c r="B5295" s="5"/>
      <c r="C5295" s="5"/>
      <c r="M5295" s="5"/>
    </row>
    <row r="5296" ht="15.75" customHeight="1">
      <c r="A5296" s="17"/>
      <c r="B5296" s="5"/>
      <c r="C5296" s="5"/>
      <c r="M5296" s="5"/>
      <c r="Z5296" s="5"/>
    </row>
    <row r="5297" ht="15.75" customHeight="1">
      <c r="A5297" s="17"/>
      <c r="B5297" s="5"/>
      <c r="C5297" s="5"/>
      <c r="D5297" s="5"/>
    </row>
    <row r="5298" ht="15.75" customHeight="1">
      <c r="A5298" s="17"/>
      <c r="B5298" s="5"/>
      <c r="C5298" s="5"/>
      <c r="D5298" s="5"/>
      <c r="W5298" s="5"/>
    </row>
    <row r="5299" ht="15.75" customHeight="1">
      <c r="A5299" s="17"/>
      <c r="B5299" s="5"/>
      <c r="C5299" s="5"/>
      <c r="E5299" s="5"/>
    </row>
    <row r="5300" ht="15.75" customHeight="1">
      <c r="A5300" s="17"/>
      <c r="B5300" s="5"/>
      <c r="C5300" s="5"/>
      <c r="D5300" s="5"/>
    </row>
    <row r="5301" ht="15.75" customHeight="1">
      <c r="A5301" s="17"/>
      <c r="B5301" s="5"/>
      <c r="C5301" s="5"/>
      <c r="D5301" s="5"/>
      <c r="M5301" s="5"/>
    </row>
    <row r="5302" ht="15.75" customHeight="1">
      <c r="A5302" s="17"/>
      <c r="B5302" s="5"/>
      <c r="C5302" s="5"/>
      <c r="N5302" s="5"/>
      <c r="T5302" s="5"/>
    </row>
    <row r="5303" ht="15.75" customHeight="1">
      <c r="A5303" s="17"/>
      <c r="B5303" s="5"/>
      <c r="C5303" s="5"/>
      <c r="D5303" s="5"/>
      <c r="E5303" s="5"/>
      <c r="N5303" s="5"/>
      <c r="O5303" s="5"/>
      <c r="S5303" s="5"/>
      <c r="W5303" s="5"/>
    </row>
    <row r="5304" ht="15.75" customHeight="1">
      <c r="A5304" s="17"/>
      <c r="B5304" s="5"/>
      <c r="C5304" s="5"/>
      <c r="D5304" s="5"/>
    </row>
    <row r="5305" ht="15.75" customHeight="1">
      <c r="A5305" s="17"/>
      <c r="B5305" s="5"/>
      <c r="C5305" s="5"/>
      <c r="D5305" s="5"/>
    </row>
    <row r="5306" ht="15.75" customHeight="1">
      <c r="A5306" s="17"/>
      <c r="B5306" s="5"/>
      <c r="C5306" s="5"/>
      <c r="D5306" s="5"/>
      <c r="M5306" s="5"/>
      <c r="Z5306" s="5"/>
    </row>
    <row r="5307" ht="15.75" customHeight="1">
      <c r="A5307" s="17"/>
      <c r="B5307" s="5"/>
      <c r="C5307" s="5"/>
      <c r="D5307" s="5"/>
    </row>
    <row r="5308" ht="15.75" customHeight="1">
      <c r="A5308" s="17"/>
      <c r="B5308" s="5"/>
      <c r="C5308" s="5"/>
      <c r="D5308" s="5"/>
    </row>
    <row r="5309" ht="15.75" customHeight="1">
      <c r="A5309" s="17"/>
      <c r="B5309" s="5"/>
      <c r="C5309" s="5"/>
      <c r="M5309" s="5"/>
      <c r="Z5309" s="5"/>
    </row>
    <row r="5310" ht="15.75" customHeight="1">
      <c r="A5310" s="17"/>
      <c r="B5310" s="5"/>
      <c r="C5310" s="5"/>
      <c r="O5310" s="5"/>
    </row>
    <row r="5311" ht="15.75" customHeight="1">
      <c r="A5311" s="17"/>
      <c r="B5311" s="5"/>
      <c r="C5311" s="5"/>
      <c r="M5311" s="5"/>
      <c r="Z5311" s="5"/>
    </row>
    <row r="5312" ht="15.75" customHeight="1">
      <c r="A5312" s="17"/>
      <c r="B5312" s="5"/>
      <c r="C5312" s="5"/>
      <c r="O5312" s="5"/>
    </row>
    <row r="5313" ht="15.75" customHeight="1">
      <c r="A5313" s="17"/>
      <c r="B5313" s="5"/>
      <c r="C5313" s="5"/>
      <c r="M5313" s="5"/>
      <c r="O5313" s="5"/>
    </row>
    <row r="5314" ht="15.75" customHeight="1">
      <c r="A5314" s="17"/>
      <c r="B5314" s="5"/>
      <c r="C5314" s="5"/>
      <c r="D5314" s="5"/>
    </row>
    <row r="5315" ht="15.75" customHeight="1">
      <c r="A5315" s="17"/>
      <c r="B5315" s="5"/>
      <c r="C5315" s="5"/>
      <c r="M5315" s="5"/>
    </row>
    <row r="5316" ht="15.75" customHeight="1">
      <c r="A5316" s="17"/>
      <c r="B5316" s="5"/>
      <c r="C5316" s="5"/>
      <c r="D5316" s="5"/>
      <c r="F5316" s="5"/>
      <c r="M5316" s="5"/>
    </row>
    <row r="5317" ht="15.75" customHeight="1">
      <c r="A5317" s="17"/>
      <c r="B5317" s="5"/>
      <c r="C5317" s="5"/>
      <c r="D5317" s="5"/>
      <c r="M5317" s="5"/>
    </row>
    <row r="5318" ht="15.75" customHeight="1">
      <c r="A5318" s="17"/>
      <c r="B5318" s="5"/>
      <c r="C5318" s="5"/>
      <c r="M5318" s="5"/>
      <c r="O5318" s="5"/>
    </row>
    <row r="5319" ht="15.75" customHeight="1">
      <c r="A5319" s="17"/>
      <c r="B5319" s="5"/>
      <c r="C5319" s="5"/>
      <c r="D5319" s="5"/>
      <c r="F5319" s="5"/>
      <c r="G5319" s="5"/>
      <c r="M5319" s="5"/>
      <c r="Q5319" s="5"/>
      <c r="S5319" s="5"/>
      <c r="U5319" s="5"/>
      <c r="Y5319" s="5"/>
      <c r="Z5319" s="5"/>
    </row>
    <row r="5320" ht="15.75" customHeight="1">
      <c r="A5320" s="17"/>
      <c r="B5320" s="5"/>
      <c r="C5320" s="5"/>
      <c r="Z5320" s="5"/>
    </row>
    <row r="5321" ht="15.75" customHeight="1">
      <c r="A5321" s="17"/>
      <c r="B5321" s="5"/>
      <c r="C5321" s="5"/>
      <c r="M5321" s="5"/>
    </row>
    <row r="5322" ht="15.75" customHeight="1">
      <c r="A5322" s="17"/>
      <c r="B5322" s="5"/>
      <c r="C5322" s="5"/>
      <c r="D5322" s="5"/>
      <c r="G5322" s="5"/>
      <c r="I5322" s="5"/>
      <c r="M5322" s="5"/>
      <c r="O5322" s="5"/>
      <c r="W5322" s="5"/>
    </row>
    <row r="5323" ht="15.75" customHeight="1">
      <c r="A5323" s="17"/>
      <c r="B5323" s="5"/>
      <c r="C5323" s="5"/>
      <c r="M5323" s="5"/>
      <c r="W5323" s="5"/>
    </row>
    <row r="5324" ht="15.75" customHeight="1">
      <c r="A5324" s="17"/>
      <c r="B5324" s="5"/>
      <c r="C5324" s="5"/>
      <c r="D5324" s="5"/>
      <c r="F5324" s="5"/>
      <c r="I5324" s="5"/>
      <c r="M5324" s="5"/>
      <c r="N5324" s="5"/>
      <c r="O5324" s="5"/>
      <c r="P5324" s="5"/>
      <c r="S5324" s="5"/>
      <c r="Y5324" s="5"/>
      <c r="Z5324" s="5"/>
      <c r="AA5324" s="5"/>
      <c r="AF5324" s="5"/>
    </row>
    <row r="5325" ht="15.75" customHeight="1">
      <c r="A5325" s="17"/>
      <c r="B5325" s="5"/>
      <c r="C5325" s="5"/>
      <c r="D5325" s="5"/>
      <c r="M5325" s="5"/>
    </row>
    <row r="5326" ht="15.75" customHeight="1">
      <c r="A5326" s="17"/>
      <c r="B5326" s="5"/>
      <c r="C5326" s="5"/>
      <c r="D5326" s="5"/>
    </row>
    <row r="5327" ht="15.75" customHeight="1">
      <c r="A5327" s="17"/>
      <c r="B5327" s="5"/>
      <c r="C5327" s="5"/>
      <c r="M5327" s="5"/>
      <c r="AB5327" s="5"/>
    </row>
    <row r="5328" ht="15.75" customHeight="1">
      <c r="A5328" s="17"/>
      <c r="B5328" s="5"/>
      <c r="C5328" s="5"/>
      <c r="D5328" s="5"/>
      <c r="M5328" s="5"/>
    </row>
    <row r="5329" ht="15.75" customHeight="1">
      <c r="A5329" s="17"/>
      <c r="B5329" s="5"/>
      <c r="C5329" s="5"/>
      <c r="D5329" s="5"/>
      <c r="G5329" s="5"/>
    </row>
    <row r="5330" ht="15.75" customHeight="1">
      <c r="A5330" s="17"/>
      <c r="B5330" s="5"/>
      <c r="C5330" s="5"/>
      <c r="D5330" s="5"/>
      <c r="E5330" s="5"/>
      <c r="M5330" s="5"/>
      <c r="O5330" s="5"/>
      <c r="P5330" s="5"/>
      <c r="Z5330" s="5"/>
    </row>
    <row r="5331" ht="15.75" customHeight="1">
      <c r="A5331" s="17"/>
      <c r="B5331" s="5"/>
      <c r="C5331" s="5"/>
      <c r="D5331" s="5"/>
      <c r="M5331" s="5"/>
    </row>
    <row r="5332" ht="15.75" customHeight="1">
      <c r="A5332" s="17"/>
      <c r="B5332" s="5"/>
      <c r="C5332" s="5"/>
      <c r="D5332" s="5"/>
    </row>
    <row r="5333" ht="15.75" customHeight="1">
      <c r="A5333" s="17"/>
      <c r="B5333" s="5"/>
      <c r="C5333" s="5"/>
      <c r="P5333" s="5"/>
      <c r="Y5333" s="5"/>
      <c r="Z5333" s="5"/>
    </row>
    <row r="5334" ht="15.75" customHeight="1">
      <c r="A5334" s="17"/>
      <c r="B5334" s="5"/>
      <c r="C5334" s="5"/>
      <c r="P5334" s="5"/>
    </row>
    <row r="5335" ht="15.75" customHeight="1">
      <c r="A5335" s="17"/>
      <c r="B5335" s="5"/>
      <c r="C5335" s="5"/>
      <c r="D5335" s="5"/>
      <c r="M5335" s="5"/>
    </row>
    <row r="5336" ht="15.75" customHeight="1">
      <c r="A5336" s="17"/>
      <c r="B5336" s="5"/>
      <c r="C5336" s="5"/>
      <c r="D5336" s="5"/>
      <c r="G5336" s="5"/>
    </row>
    <row r="5337" ht="15.75" customHeight="1">
      <c r="A5337" s="17"/>
      <c r="B5337" s="5"/>
      <c r="C5337" s="5"/>
      <c r="D5337" s="5"/>
      <c r="E5337" s="5"/>
      <c r="O5337" s="5"/>
      <c r="P5337" s="5"/>
      <c r="T5337" s="5"/>
      <c r="U5337" s="5"/>
      <c r="Y5337" s="5"/>
    </row>
    <row r="5338" ht="15.75" customHeight="1">
      <c r="A5338" s="17"/>
      <c r="B5338" s="5"/>
      <c r="C5338" s="5"/>
      <c r="D5338" s="5"/>
      <c r="F5338" s="5"/>
      <c r="M5338" s="5"/>
      <c r="O5338" s="5"/>
      <c r="P5338" s="5"/>
      <c r="S5338" s="5"/>
      <c r="T5338" s="5"/>
      <c r="W5338" s="5"/>
      <c r="Y5338" s="5"/>
      <c r="Z5338" s="5"/>
    </row>
    <row r="5339" ht="15.75" customHeight="1">
      <c r="A5339" s="17"/>
      <c r="B5339" s="5"/>
      <c r="C5339" s="5"/>
      <c r="F5339" s="5"/>
      <c r="M5339" s="5"/>
      <c r="O5339" s="5"/>
      <c r="T5339" s="5"/>
    </row>
    <row r="5340" ht="15.75" customHeight="1">
      <c r="A5340" s="17"/>
      <c r="B5340" s="5"/>
      <c r="C5340" s="5"/>
      <c r="D5340" s="5"/>
      <c r="E5340" s="5"/>
      <c r="M5340" s="5"/>
      <c r="N5340" s="5"/>
      <c r="O5340" s="5"/>
      <c r="P5340" s="5"/>
      <c r="T5340" s="5"/>
      <c r="Y5340" s="5"/>
    </row>
    <row r="5341" ht="15.75" customHeight="1">
      <c r="A5341" s="17"/>
      <c r="B5341" s="5"/>
      <c r="C5341" s="5"/>
      <c r="D5341" s="5"/>
      <c r="M5341" s="5"/>
    </row>
    <row r="5342" ht="15.75" customHeight="1">
      <c r="A5342" s="17"/>
      <c r="B5342" s="5"/>
      <c r="C5342" s="5"/>
      <c r="D5342" s="5"/>
      <c r="N5342" s="5"/>
      <c r="P5342" s="5"/>
    </row>
    <row r="5343" ht="15.75" customHeight="1">
      <c r="A5343" s="17"/>
      <c r="B5343" s="5"/>
      <c r="C5343" s="5"/>
      <c r="D5343" s="5"/>
    </row>
    <row r="5344" ht="15.75" customHeight="1">
      <c r="A5344" s="17"/>
      <c r="B5344" s="5"/>
      <c r="C5344" s="5"/>
      <c r="D5344" s="5"/>
    </row>
    <row r="5345" ht="15.75" customHeight="1">
      <c r="A5345" s="17"/>
      <c r="B5345" s="5"/>
      <c r="C5345" s="5"/>
      <c r="D5345" s="5"/>
      <c r="F5345" s="5"/>
      <c r="P5345" s="5"/>
      <c r="S5345" s="5"/>
      <c r="T5345" s="5"/>
      <c r="W5345" s="5"/>
      <c r="Z5345" s="5"/>
    </row>
    <row r="5346" ht="15.75" customHeight="1">
      <c r="A5346" s="17"/>
      <c r="B5346" s="5"/>
      <c r="C5346" s="5"/>
      <c r="Y5346" s="5"/>
    </row>
    <row r="5347" ht="15.75" customHeight="1">
      <c r="A5347" s="17"/>
      <c r="B5347" s="5"/>
      <c r="C5347" s="5"/>
      <c r="D5347" s="5"/>
      <c r="M5347" s="5"/>
      <c r="O5347" s="5"/>
      <c r="Z5347" s="5"/>
    </row>
    <row r="5348" ht="15.75" customHeight="1">
      <c r="A5348" s="17"/>
      <c r="B5348" s="5"/>
      <c r="C5348" s="5"/>
      <c r="M5348" s="5"/>
      <c r="S5348" s="5"/>
      <c r="W5348" s="5"/>
    </row>
    <row r="5349" ht="15.75" customHeight="1">
      <c r="A5349" s="17"/>
      <c r="B5349" s="5"/>
      <c r="C5349" s="5"/>
      <c r="M5349" s="5"/>
      <c r="N5349" s="5"/>
    </row>
    <row r="5350" ht="15.75" customHeight="1">
      <c r="A5350" s="17"/>
      <c r="B5350" s="5"/>
      <c r="C5350" s="5"/>
      <c r="E5350" s="5"/>
      <c r="P5350" s="5"/>
    </row>
    <row r="5351" ht="15.75" customHeight="1">
      <c r="A5351" s="17"/>
      <c r="B5351" s="5"/>
      <c r="C5351" s="5"/>
      <c r="K5351" s="5"/>
    </row>
    <row r="5352" ht="15.75" customHeight="1">
      <c r="A5352" s="17"/>
      <c r="B5352" s="5"/>
      <c r="C5352" s="5"/>
      <c r="Q5352" s="5"/>
    </row>
    <row r="5353" ht="15.75" customHeight="1">
      <c r="A5353" s="17"/>
      <c r="B5353" s="5"/>
      <c r="C5353" s="5"/>
      <c r="Y5353" s="5"/>
    </row>
    <row r="5354" ht="15.75" customHeight="1">
      <c r="A5354" s="17"/>
      <c r="B5354" s="5"/>
      <c r="C5354" s="5"/>
      <c r="D5354" s="5"/>
    </row>
    <row r="5355" ht="15.75" customHeight="1">
      <c r="A5355" s="17"/>
      <c r="B5355" s="5"/>
      <c r="C5355" s="5"/>
      <c r="D5355" s="5"/>
    </row>
    <row r="5356" ht="15.75" customHeight="1">
      <c r="A5356" s="17"/>
      <c r="B5356" s="5"/>
      <c r="C5356" s="5"/>
      <c r="D5356" s="5"/>
      <c r="F5356" s="5"/>
      <c r="M5356" s="5"/>
      <c r="N5356" s="5"/>
      <c r="O5356" s="5"/>
      <c r="P5356" s="5"/>
      <c r="S5356" s="5"/>
      <c r="W5356" s="5"/>
      <c r="Y5356" s="5"/>
      <c r="Z5356" s="5"/>
    </row>
    <row r="5357" ht="15.75" customHeight="1">
      <c r="A5357" s="17"/>
      <c r="B5357" s="5"/>
      <c r="C5357" s="5"/>
      <c r="F5357" s="5"/>
    </row>
    <row r="5358" ht="15.75" customHeight="1">
      <c r="A5358" s="17"/>
      <c r="B5358" s="5"/>
      <c r="C5358" s="5"/>
      <c r="D5358" s="5"/>
      <c r="E5358" s="5"/>
      <c r="M5358" s="5"/>
      <c r="N5358" s="5"/>
      <c r="S5358" s="5"/>
      <c r="T5358" s="5"/>
      <c r="W5358" s="5"/>
      <c r="Z5358" s="5"/>
    </row>
    <row r="5359" ht="15.75" customHeight="1">
      <c r="A5359" s="17"/>
      <c r="B5359" s="5"/>
      <c r="C5359" s="5"/>
      <c r="N5359" s="5"/>
      <c r="P5359" s="5"/>
      <c r="AF5359" s="5"/>
    </row>
    <row r="5360" ht="15.75" customHeight="1">
      <c r="A5360" s="17"/>
      <c r="B5360" s="5"/>
      <c r="C5360" s="5"/>
      <c r="F5360" s="5"/>
      <c r="I5360" s="5"/>
      <c r="O5360" s="5"/>
      <c r="S5360" s="5"/>
      <c r="U5360" s="5"/>
      <c r="Z5360" s="5"/>
    </row>
    <row r="5361" ht="15.75" customHeight="1">
      <c r="A5361" s="17"/>
      <c r="B5361" s="5"/>
      <c r="C5361" s="5"/>
      <c r="D5361" s="5"/>
      <c r="O5361" s="5"/>
    </row>
    <row r="5362" ht="15.75" customHeight="1">
      <c r="A5362" s="17"/>
      <c r="B5362" s="5"/>
      <c r="C5362" s="5"/>
      <c r="D5362" s="5"/>
    </row>
    <row r="5363" ht="15.75" customHeight="1">
      <c r="A5363" s="17"/>
      <c r="B5363" s="5"/>
      <c r="C5363" s="5"/>
      <c r="M5363" s="5"/>
    </row>
    <row r="5364" ht="15.75" customHeight="1">
      <c r="A5364" s="17"/>
      <c r="B5364" s="5"/>
      <c r="C5364" s="5"/>
      <c r="D5364" s="5"/>
    </row>
    <row r="5365" ht="15.75" customHeight="1">
      <c r="A5365" s="17"/>
      <c r="B5365" s="5"/>
      <c r="C5365" s="5"/>
      <c r="E5365" s="5"/>
      <c r="P5365" s="5"/>
      <c r="Q5365" s="5"/>
      <c r="T5365" s="5"/>
    </row>
    <row r="5366" ht="15.75" customHeight="1">
      <c r="A5366" s="17"/>
      <c r="B5366" s="5"/>
      <c r="C5366" s="5"/>
      <c r="Z5366" s="5"/>
      <c r="AB5366" s="5"/>
    </row>
    <row r="5367" ht="15.75" customHeight="1">
      <c r="A5367" s="17"/>
      <c r="B5367" s="5"/>
      <c r="C5367" s="5"/>
      <c r="M5367" s="5"/>
      <c r="O5367" s="5"/>
    </row>
    <row r="5368" ht="15.75" customHeight="1">
      <c r="A5368" s="17"/>
      <c r="B5368" s="5"/>
      <c r="C5368" s="5"/>
      <c r="M5368" s="5"/>
      <c r="Y5368" s="5"/>
      <c r="AF5368" s="5"/>
    </row>
    <row r="5369" ht="15.75" customHeight="1">
      <c r="A5369" s="17"/>
      <c r="B5369" s="5"/>
      <c r="C5369" s="5"/>
      <c r="M5369" s="5"/>
    </row>
    <row r="5370" ht="15.75" customHeight="1">
      <c r="A5370" s="17"/>
      <c r="B5370" s="5"/>
      <c r="C5370" s="5"/>
      <c r="D5370" s="5"/>
    </row>
    <row r="5371" ht="15.75" customHeight="1">
      <c r="A5371" s="17"/>
      <c r="B5371" s="5"/>
      <c r="C5371" s="5"/>
      <c r="M5371" s="5"/>
      <c r="Y5371" s="5"/>
      <c r="AF5371" s="5"/>
    </row>
    <row r="5372" ht="15.75" customHeight="1">
      <c r="A5372" s="17"/>
      <c r="B5372" s="5"/>
      <c r="C5372" s="5"/>
      <c r="D5372" s="5"/>
      <c r="O5372" s="5"/>
    </row>
    <row r="5373" ht="15.75" customHeight="1">
      <c r="A5373" s="17"/>
      <c r="B5373" s="5"/>
      <c r="C5373" s="5"/>
      <c r="E5373" s="5"/>
      <c r="M5373" s="5"/>
    </row>
    <row r="5374" ht="15.75" customHeight="1">
      <c r="A5374" s="17"/>
      <c r="B5374" s="5"/>
      <c r="C5374" s="5"/>
      <c r="W5374" s="5"/>
    </row>
    <row r="5375" ht="15.75" customHeight="1">
      <c r="A5375" s="17"/>
      <c r="B5375" s="5"/>
      <c r="C5375" s="5"/>
      <c r="D5375" s="5"/>
      <c r="E5375" s="5"/>
      <c r="M5375" s="5"/>
      <c r="S5375" s="5"/>
      <c r="T5375" s="5"/>
      <c r="Z5375" s="5"/>
      <c r="AF5375" s="5"/>
    </row>
    <row r="5376" ht="15.75" customHeight="1">
      <c r="A5376" s="17"/>
      <c r="B5376" s="5"/>
      <c r="C5376" s="5"/>
      <c r="D5376" s="5"/>
      <c r="M5376" s="5"/>
      <c r="W5376" s="5"/>
    </row>
    <row r="5377" ht="15.75" customHeight="1">
      <c r="A5377" s="17"/>
      <c r="B5377" s="5"/>
      <c r="C5377" s="5"/>
      <c r="G5377" s="5"/>
    </row>
    <row r="5378" ht="15.75" customHeight="1">
      <c r="A5378" s="17"/>
      <c r="B5378" s="5"/>
      <c r="C5378" s="5"/>
      <c r="M5378" s="5"/>
      <c r="N5378" s="5"/>
      <c r="Q5378" s="5"/>
    </row>
    <row r="5379" ht="15.75" customHeight="1">
      <c r="A5379" s="17"/>
      <c r="B5379" s="5"/>
      <c r="C5379" s="5"/>
      <c r="D5379" s="5"/>
      <c r="Z5379" s="5"/>
    </row>
    <row r="5380" ht="15.75" customHeight="1">
      <c r="A5380" s="17"/>
      <c r="B5380" s="5"/>
      <c r="C5380" s="5"/>
      <c r="D5380" s="5"/>
      <c r="G5380" s="5"/>
      <c r="AF5380" s="5"/>
    </row>
    <row r="5381" ht="15.75" customHeight="1">
      <c r="A5381" s="17"/>
      <c r="B5381" s="5"/>
      <c r="C5381" s="5"/>
      <c r="D5381" s="5"/>
      <c r="E5381" s="5"/>
      <c r="O5381" s="5"/>
      <c r="P5381" s="5"/>
    </row>
    <row r="5382" ht="15.75" customHeight="1">
      <c r="A5382" s="17"/>
      <c r="B5382" s="5"/>
      <c r="C5382" s="5"/>
      <c r="M5382" s="5"/>
      <c r="O5382" s="5"/>
    </row>
    <row r="5383" ht="15.75" customHeight="1">
      <c r="A5383" s="17"/>
      <c r="B5383" s="5"/>
      <c r="C5383" s="5"/>
      <c r="D5383" s="5"/>
      <c r="M5383" s="5"/>
      <c r="W5383" s="5"/>
    </row>
    <row r="5384" ht="15.75" customHeight="1">
      <c r="A5384" s="17"/>
      <c r="B5384" s="5"/>
      <c r="C5384" s="5"/>
      <c r="S5384" s="5"/>
      <c r="Z5384" s="5"/>
    </row>
    <row r="5385" ht="15.75" customHeight="1">
      <c r="A5385" s="17"/>
      <c r="B5385" s="5"/>
      <c r="C5385" s="5"/>
      <c r="N5385" s="5"/>
    </row>
    <row r="5386" ht="15.75" customHeight="1">
      <c r="A5386" s="17"/>
      <c r="B5386" s="5"/>
      <c r="C5386" s="5"/>
      <c r="U5386" s="5"/>
      <c r="W5386" s="5"/>
      <c r="Y5386" s="5"/>
    </row>
    <row r="5387" ht="15.75" customHeight="1">
      <c r="A5387" s="17"/>
      <c r="B5387" s="5"/>
      <c r="C5387" s="5"/>
      <c r="M5387" s="5"/>
    </row>
    <row r="5388" ht="15.75" customHeight="1">
      <c r="A5388" s="17"/>
      <c r="B5388" s="5"/>
      <c r="C5388" s="5"/>
      <c r="D5388" s="5"/>
      <c r="M5388" s="5"/>
    </row>
    <row r="5389" ht="15.75" customHeight="1">
      <c r="A5389" s="17"/>
      <c r="B5389" s="5"/>
      <c r="C5389" s="5"/>
      <c r="N5389" s="5"/>
      <c r="Z5389" s="5"/>
    </row>
    <row r="5390" ht="15.75" customHeight="1">
      <c r="A5390" s="17"/>
      <c r="B5390" s="5"/>
      <c r="C5390" s="5"/>
      <c r="F5390" s="5"/>
      <c r="AF5390" s="5"/>
    </row>
    <row r="5391" ht="15.75" customHeight="1">
      <c r="A5391" s="17"/>
      <c r="B5391" s="5"/>
      <c r="C5391" s="5"/>
      <c r="D5391" s="5"/>
      <c r="P5391" s="5"/>
    </row>
    <row r="5392" ht="15.75" customHeight="1">
      <c r="A5392" s="17"/>
      <c r="B5392" s="5"/>
      <c r="C5392" s="5"/>
      <c r="AF5392" s="5"/>
    </row>
    <row r="5393" ht="15.75" customHeight="1">
      <c r="A5393" s="17"/>
      <c r="B5393" s="5"/>
      <c r="C5393" s="5"/>
      <c r="M5393" s="5"/>
      <c r="N5393" s="5"/>
      <c r="O5393" s="5"/>
    </row>
    <row r="5394" ht="15.75" customHeight="1">
      <c r="A5394" s="17"/>
      <c r="B5394" s="5"/>
      <c r="C5394" s="5"/>
      <c r="M5394" s="5"/>
      <c r="O5394" s="5"/>
      <c r="Z5394" s="5"/>
      <c r="AF5394" s="5"/>
    </row>
    <row r="5395" ht="15.75" customHeight="1">
      <c r="A5395" s="17"/>
      <c r="B5395" s="5"/>
      <c r="C5395" s="5"/>
      <c r="F5395" s="5"/>
      <c r="M5395" s="5"/>
    </row>
    <row r="5396" ht="15.75" customHeight="1">
      <c r="A5396" s="17"/>
      <c r="B5396" s="5"/>
      <c r="C5396" s="5"/>
      <c r="N5396" s="5"/>
      <c r="Y5396" s="5"/>
    </row>
    <row r="5397" ht="15.75" customHeight="1">
      <c r="A5397" s="17"/>
      <c r="B5397" s="5"/>
      <c r="C5397" s="5"/>
      <c r="P5397" s="5"/>
    </row>
    <row r="5398" ht="15.75" customHeight="1">
      <c r="A5398" s="17"/>
      <c r="B5398" s="5"/>
      <c r="C5398" s="5"/>
    </row>
    <row r="5399" ht="15.75" customHeight="1">
      <c r="A5399" s="17"/>
      <c r="B5399" s="5"/>
      <c r="C5399" s="5"/>
      <c r="Y5399" s="5"/>
      <c r="Z5399" s="5"/>
    </row>
    <row r="5400" ht="15.75" customHeight="1">
      <c r="A5400" s="17"/>
      <c r="B5400" s="5"/>
      <c r="C5400" s="5"/>
      <c r="M5400" s="5"/>
      <c r="N5400" s="5"/>
    </row>
    <row r="5401" ht="15.75" customHeight="1">
      <c r="A5401" s="17"/>
      <c r="B5401" s="5"/>
      <c r="C5401" s="5"/>
      <c r="E5401" s="5"/>
      <c r="M5401" s="5"/>
      <c r="Y5401" s="5"/>
    </row>
    <row r="5402" ht="15.75" customHeight="1">
      <c r="A5402" s="17"/>
      <c r="B5402" s="5"/>
      <c r="C5402" s="5"/>
      <c r="G5402" s="5"/>
      <c r="M5402" s="5"/>
    </row>
    <row r="5403" ht="15.75" customHeight="1">
      <c r="A5403" s="17"/>
      <c r="B5403" s="5"/>
      <c r="C5403" s="5"/>
      <c r="E5403" s="5"/>
      <c r="M5403" s="5"/>
    </row>
    <row r="5404" ht="15.75" customHeight="1">
      <c r="A5404" s="17"/>
      <c r="B5404" s="5"/>
      <c r="C5404" s="5"/>
      <c r="S5404" s="5"/>
    </row>
    <row r="5405" ht="15.75" customHeight="1">
      <c r="A5405" s="17"/>
      <c r="B5405" s="5"/>
      <c r="C5405" s="5"/>
      <c r="Q5405" s="5"/>
    </row>
    <row r="5406" ht="15.75" customHeight="1">
      <c r="A5406" s="17"/>
      <c r="B5406" s="5"/>
      <c r="C5406" s="5"/>
      <c r="M5406" s="5"/>
      <c r="O5406" s="5"/>
    </row>
    <row r="5407" ht="15.75" customHeight="1">
      <c r="A5407" s="17"/>
      <c r="B5407" s="5"/>
      <c r="C5407" s="5"/>
      <c r="T5407" s="5"/>
    </row>
    <row r="5408" ht="15.75" customHeight="1">
      <c r="A5408" s="17"/>
      <c r="B5408" s="5"/>
      <c r="C5408" s="5"/>
      <c r="Y5408" s="5"/>
    </row>
    <row r="5409" ht="15.75" customHeight="1">
      <c r="A5409" s="17"/>
      <c r="B5409" s="5"/>
      <c r="C5409" s="5"/>
      <c r="D5409" s="5"/>
    </row>
    <row r="5410" ht="15.75" customHeight="1">
      <c r="A5410" s="17"/>
      <c r="B5410" s="5"/>
      <c r="C5410" s="5"/>
      <c r="W5410" s="5"/>
    </row>
    <row r="5411" ht="15.75" customHeight="1">
      <c r="A5411" s="17"/>
      <c r="B5411" s="5"/>
      <c r="C5411" s="5"/>
      <c r="Y5411" s="5"/>
    </row>
    <row r="5412" ht="15.75" customHeight="1">
      <c r="A5412" s="17"/>
      <c r="B5412" s="5"/>
      <c r="C5412" s="5"/>
      <c r="F5412" s="5"/>
      <c r="I5412" s="5"/>
      <c r="O5412" s="5"/>
    </row>
    <row r="5413" ht="15.75" customHeight="1">
      <c r="A5413" s="17"/>
      <c r="B5413" s="5"/>
      <c r="C5413" s="5"/>
      <c r="M5413" s="5"/>
    </row>
    <row r="5414" ht="15.75" customHeight="1">
      <c r="A5414" s="17"/>
      <c r="B5414" s="5"/>
      <c r="C5414" s="5"/>
      <c r="M5414" s="5"/>
    </row>
    <row r="5415" ht="15.75" customHeight="1">
      <c r="A5415" s="17"/>
      <c r="B5415" s="5"/>
      <c r="C5415" s="5"/>
      <c r="D5415" s="5"/>
      <c r="K5415" s="5"/>
      <c r="N5415" s="5"/>
      <c r="AB5415" s="5"/>
    </row>
    <row r="5416" ht="15.75" customHeight="1">
      <c r="A5416" s="17"/>
      <c r="B5416" s="5"/>
      <c r="C5416" s="5"/>
      <c r="N5416" s="5"/>
      <c r="P5416" s="5"/>
      <c r="T5416" s="5"/>
      <c r="Y5416" s="5"/>
    </row>
    <row r="5417" ht="15.75" customHeight="1">
      <c r="A5417" s="17"/>
      <c r="B5417" s="5"/>
      <c r="C5417" s="5"/>
      <c r="I5417" s="5"/>
      <c r="N5417" s="5"/>
      <c r="W5417" s="5"/>
    </row>
    <row r="5418" ht="15.75" customHeight="1">
      <c r="A5418" s="17"/>
      <c r="B5418" s="5"/>
      <c r="C5418" s="5"/>
      <c r="W5418" s="5"/>
    </row>
    <row r="5419" ht="15.75" customHeight="1">
      <c r="A5419" s="17"/>
      <c r="B5419" s="5"/>
      <c r="C5419" s="5"/>
      <c r="Z5419" s="5"/>
    </row>
    <row r="5420" ht="15.75" customHeight="1">
      <c r="A5420" s="17"/>
      <c r="B5420" s="5"/>
      <c r="C5420" s="5"/>
      <c r="D5420" s="5"/>
    </row>
    <row r="5421" ht="15.75" customHeight="1">
      <c r="A5421" s="17"/>
      <c r="B5421" s="5"/>
      <c r="C5421" s="5"/>
      <c r="O5421" s="5"/>
    </row>
    <row r="5422" ht="15.75" customHeight="1">
      <c r="A5422" s="17"/>
      <c r="B5422" s="5"/>
      <c r="C5422" s="5"/>
      <c r="Z5422" s="5"/>
      <c r="AA5422" s="5"/>
    </row>
    <row r="5423" ht="15.75" customHeight="1">
      <c r="A5423" s="17"/>
      <c r="B5423" s="5"/>
      <c r="C5423" s="5"/>
      <c r="U5423" s="5"/>
    </row>
    <row r="5424" ht="15.75" customHeight="1">
      <c r="A5424" s="17"/>
      <c r="B5424" s="5"/>
      <c r="C5424" s="5"/>
      <c r="M5424" s="5"/>
      <c r="W5424" s="5"/>
    </row>
    <row r="5425" ht="15.75" customHeight="1">
      <c r="A5425" s="17"/>
      <c r="B5425" s="5"/>
      <c r="C5425" s="5"/>
      <c r="M5425" s="5"/>
      <c r="P5425" s="5"/>
    </row>
    <row r="5426" ht="15.75" customHeight="1">
      <c r="A5426" s="17"/>
      <c r="B5426" s="5"/>
      <c r="C5426" s="5"/>
      <c r="S5426" s="5"/>
    </row>
    <row r="5427" ht="15.75" customHeight="1">
      <c r="A5427" s="17"/>
      <c r="B5427" s="5"/>
      <c r="C5427" s="5"/>
      <c r="M5427" s="5"/>
    </row>
    <row r="5428" ht="15.75" customHeight="1">
      <c r="A5428" s="17"/>
      <c r="B5428" s="5"/>
      <c r="C5428" s="5"/>
      <c r="M5428" s="5"/>
    </row>
    <row r="5429" ht="15.75" customHeight="1">
      <c r="A5429" s="17"/>
      <c r="B5429" s="5"/>
      <c r="C5429" s="5"/>
      <c r="Y5429" s="5"/>
      <c r="Z5429" s="5"/>
    </row>
    <row r="5430" ht="15.75" customHeight="1">
      <c r="A5430" s="17"/>
      <c r="B5430" s="5"/>
      <c r="C5430" s="5"/>
      <c r="E5430" s="5"/>
      <c r="N5430" s="5"/>
    </row>
    <row r="5431" ht="15.75" customHeight="1">
      <c r="A5431" s="17"/>
      <c r="B5431" s="5"/>
      <c r="C5431" s="5"/>
      <c r="O5431" s="5"/>
    </row>
    <row r="5432" ht="15.75" customHeight="1">
      <c r="A5432" s="17"/>
      <c r="B5432" s="5"/>
      <c r="C5432" s="5"/>
      <c r="N5432" s="5"/>
      <c r="W5432" s="5"/>
    </row>
    <row r="5433" ht="15.75" customHeight="1">
      <c r="A5433" s="17"/>
      <c r="B5433" s="5"/>
      <c r="C5433" s="5"/>
      <c r="D5433" s="5"/>
      <c r="E5433" s="5"/>
      <c r="M5433" s="5"/>
      <c r="S5433" s="5"/>
    </row>
    <row r="5434" ht="15.75" customHeight="1">
      <c r="A5434" s="17"/>
      <c r="B5434" s="5"/>
      <c r="C5434" s="5"/>
      <c r="M5434" s="5"/>
      <c r="W5434" s="5"/>
    </row>
    <row r="5435" ht="15.75" customHeight="1">
      <c r="A5435" s="17"/>
      <c r="B5435" s="5"/>
      <c r="C5435" s="5"/>
      <c r="M5435" s="5"/>
      <c r="O5435" s="5"/>
    </row>
    <row r="5436" ht="15.75" customHeight="1">
      <c r="A5436" s="17"/>
      <c r="B5436" s="5"/>
      <c r="C5436" s="5"/>
      <c r="F5436" s="5"/>
      <c r="W5436" s="5"/>
    </row>
    <row r="5437" ht="15.75" customHeight="1">
      <c r="A5437" s="17"/>
      <c r="B5437" s="5"/>
      <c r="C5437" s="5"/>
      <c r="M5437" s="5"/>
    </row>
    <row r="5438" ht="15.75" customHeight="1">
      <c r="A5438" s="17"/>
      <c r="B5438" s="5"/>
      <c r="C5438" s="5"/>
      <c r="E5438" s="5"/>
    </row>
    <row r="5439" ht="15.75" customHeight="1">
      <c r="A5439" s="17"/>
      <c r="B5439" s="5"/>
      <c r="C5439" s="5"/>
      <c r="M5439" s="5"/>
    </row>
    <row r="5440" ht="15.75" customHeight="1">
      <c r="A5440" s="17"/>
      <c r="B5440" s="5"/>
      <c r="C5440" s="5"/>
      <c r="M5440" s="5"/>
    </row>
    <row r="5441" ht="15.75" customHeight="1">
      <c r="A5441" s="17"/>
      <c r="B5441" s="5"/>
      <c r="C5441" s="5"/>
      <c r="M5441" s="5"/>
      <c r="O5441" s="5"/>
      <c r="Z5441" s="5"/>
    </row>
    <row r="5442" ht="15.75" customHeight="1">
      <c r="A5442" s="17"/>
      <c r="B5442" s="5"/>
      <c r="C5442" s="5"/>
      <c r="W5442" s="5"/>
    </row>
    <row r="5443" ht="15.75" customHeight="1">
      <c r="A5443" s="17"/>
      <c r="B5443" s="5"/>
      <c r="C5443" s="5"/>
      <c r="M5443" s="5"/>
    </row>
    <row r="5444" ht="15.75" customHeight="1">
      <c r="A5444" s="17"/>
      <c r="B5444" s="5"/>
      <c r="C5444" s="5"/>
      <c r="O5444" s="5"/>
    </row>
    <row r="5445" ht="15.75" customHeight="1">
      <c r="A5445" s="17"/>
      <c r="B5445" s="5"/>
      <c r="C5445" s="5"/>
      <c r="M5445" s="5"/>
    </row>
    <row r="5446" ht="15.75" customHeight="1">
      <c r="A5446" s="17"/>
      <c r="B5446" s="5"/>
      <c r="C5446" s="5"/>
      <c r="Z5446" s="5"/>
    </row>
    <row r="5447" ht="15.75" customHeight="1">
      <c r="A5447" s="17"/>
      <c r="B5447" s="5"/>
      <c r="C5447" s="5"/>
      <c r="D5447" s="5"/>
      <c r="N5447" s="5"/>
    </row>
    <row r="5448" ht="15.75" customHeight="1">
      <c r="A5448" s="17"/>
      <c r="B5448" s="5"/>
      <c r="C5448" s="5"/>
      <c r="E5448" s="5"/>
      <c r="M5448" s="5"/>
      <c r="O5448" s="5"/>
      <c r="AA5448" s="5"/>
    </row>
    <row r="5449" ht="15.75" customHeight="1">
      <c r="A5449" s="17"/>
      <c r="B5449" s="5"/>
      <c r="C5449" s="5"/>
      <c r="D5449" s="5"/>
      <c r="F5449" s="5"/>
    </row>
    <row r="5450" ht="15.75" customHeight="1">
      <c r="A5450" s="17"/>
      <c r="B5450" s="5"/>
      <c r="C5450" s="5"/>
      <c r="D5450" s="5"/>
      <c r="N5450" s="5"/>
    </row>
    <row r="5451" ht="15.75" customHeight="1">
      <c r="A5451" s="17"/>
      <c r="B5451" s="5"/>
      <c r="C5451" s="5"/>
      <c r="M5451" s="5"/>
      <c r="N5451" s="5"/>
    </row>
    <row r="5452" ht="15.75" customHeight="1">
      <c r="A5452" s="17"/>
      <c r="B5452" s="5"/>
      <c r="C5452" s="5"/>
      <c r="M5452" s="5"/>
    </row>
    <row r="5453" ht="15.75" customHeight="1">
      <c r="A5453" s="17"/>
      <c r="B5453" s="5"/>
      <c r="C5453" s="5"/>
      <c r="M5453" s="5"/>
    </row>
    <row r="5454" ht="15.75" customHeight="1">
      <c r="A5454" s="17"/>
      <c r="B5454" s="5"/>
      <c r="C5454" s="5"/>
      <c r="M5454" s="5"/>
    </row>
    <row r="5455" ht="15.75" customHeight="1">
      <c r="A5455" s="17"/>
      <c r="B5455" s="5"/>
      <c r="C5455" s="5"/>
      <c r="O5455" s="5"/>
    </row>
    <row r="5456" ht="15.75" customHeight="1">
      <c r="A5456" s="17"/>
      <c r="B5456" s="5"/>
      <c r="C5456" s="5"/>
      <c r="D5456" s="5"/>
      <c r="O5456" s="5"/>
    </row>
    <row r="5457" ht="15.75" customHeight="1">
      <c r="A5457" s="17"/>
      <c r="B5457" s="5"/>
      <c r="C5457" s="5"/>
      <c r="M5457" s="5"/>
    </row>
    <row r="5458" ht="15.75" customHeight="1">
      <c r="A5458" s="17"/>
      <c r="B5458" s="5"/>
      <c r="C5458" s="5"/>
      <c r="O5458" s="5"/>
      <c r="W5458" s="5"/>
    </row>
    <row r="5459" ht="15.75" customHeight="1">
      <c r="A5459" s="17"/>
      <c r="B5459" s="5"/>
      <c r="C5459" s="5"/>
      <c r="O5459" s="5"/>
    </row>
    <row r="5460" ht="15.75" customHeight="1">
      <c r="A5460" s="17"/>
      <c r="B5460" s="5"/>
      <c r="C5460" s="5"/>
      <c r="O5460" s="5"/>
      <c r="P5460" s="5"/>
      <c r="W5460" s="5"/>
    </row>
    <row r="5461" ht="15.75" customHeight="1">
      <c r="A5461" s="17"/>
      <c r="B5461" s="5"/>
      <c r="C5461" s="5"/>
      <c r="M5461" s="5"/>
    </row>
    <row r="5462" ht="15.75" customHeight="1">
      <c r="A5462" s="17"/>
      <c r="B5462" s="5"/>
      <c r="C5462" s="5"/>
      <c r="Z5462" s="5"/>
    </row>
    <row r="5463" ht="15.75" customHeight="1">
      <c r="A5463" s="17"/>
      <c r="B5463" s="5"/>
      <c r="C5463" s="5"/>
      <c r="E5463" s="5"/>
      <c r="N5463" s="5"/>
      <c r="P5463" s="5"/>
      <c r="R5463" s="5"/>
      <c r="W5463" s="5"/>
    </row>
    <row r="5464" ht="15.75" customHeight="1">
      <c r="A5464" s="17"/>
      <c r="B5464" s="5"/>
      <c r="C5464" s="5"/>
      <c r="M5464" s="5"/>
    </row>
    <row r="5465" ht="15.75" customHeight="1">
      <c r="A5465" s="17"/>
      <c r="B5465" s="5"/>
      <c r="C5465" s="5"/>
      <c r="N5465" s="5"/>
      <c r="Y5465" s="5"/>
    </row>
    <row r="5466" ht="15.75" customHeight="1">
      <c r="A5466" s="17"/>
      <c r="B5466" s="5"/>
      <c r="C5466" s="5"/>
      <c r="O5466" s="5"/>
    </row>
    <row r="5467" ht="15.75" customHeight="1">
      <c r="A5467" s="17"/>
      <c r="B5467" s="5"/>
      <c r="C5467" s="5"/>
      <c r="G5467" s="5"/>
    </row>
    <row r="5468" ht="15.75" customHeight="1">
      <c r="A5468" s="17"/>
      <c r="B5468" s="5"/>
      <c r="C5468" s="5"/>
      <c r="W5468" s="5"/>
    </row>
    <row r="5469" ht="15.75" customHeight="1">
      <c r="A5469" s="17"/>
      <c r="B5469" s="5"/>
      <c r="C5469" s="5"/>
      <c r="S5469" s="5"/>
    </row>
    <row r="5470" ht="15.75" customHeight="1">
      <c r="A5470" s="17"/>
      <c r="B5470" s="5"/>
      <c r="C5470" s="5"/>
      <c r="S5470" s="5"/>
      <c r="W5470" s="5"/>
      <c r="Z5470" s="5"/>
    </row>
    <row r="5471" ht="15.75" customHeight="1">
      <c r="A5471" s="17"/>
      <c r="B5471" s="5"/>
      <c r="C5471" s="5"/>
      <c r="G5471" s="5"/>
      <c r="I5471" s="5"/>
    </row>
    <row r="5472" ht="15.75" customHeight="1">
      <c r="A5472" s="17"/>
      <c r="B5472" s="5"/>
      <c r="C5472" s="5"/>
      <c r="M5472" s="5"/>
    </row>
    <row r="5473" ht="15.75" customHeight="1">
      <c r="A5473" s="17"/>
      <c r="B5473" s="5"/>
      <c r="C5473" s="5"/>
      <c r="M5473" s="5"/>
    </row>
    <row r="5474" ht="15.75" customHeight="1">
      <c r="A5474" s="17"/>
      <c r="B5474" s="5"/>
      <c r="C5474" s="5"/>
      <c r="M5474" s="5"/>
      <c r="AF5474" s="5"/>
    </row>
    <row r="5475" ht="15.75" customHeight="1">
      <c r="A5475" s="17"/>
      <c r="B5475" s="5"/>
      <c r="C5475" s="5"/>
      <c r="W5475" s="5"/>
    </row>
    <row r="5476" ht="15.75" customHeight="1">
      <c r="A5476" s="17"/>
      <c r="B5476" s="5"/>
      <c r="C5476" s="5"/>
      <c r="E5476" s="5"/>
      <c r="M5476" s="5"/>
    </row>
    <row r="5477" ht="15.75" customHeight="1">
      <c r="A5477" s="17"/>
      <c r="B5477" s="5"/>
      <c r="C5477" s="5"/>
      <c r="Z5477" s="5"/>
    </row>
    <row r="5478" ht="15.75" customHeight="1">
      <c r="A5478" s="17"/>
      <c r="B5478" s="5"/>
      <c r="C5478" s="5"/>
      <c r="M5478" s="5"/>
      <c r="W5478" s="5"/>
    </row>
    <row r="5479" ht="15.75" customHeight="1">
      <c r="A5479" s="17"/>
      <c r="B5479" s="5"/>
      <c r="C5479" s="5"/>
      <c r="O5479" s="5"/>
    </row>
    <row r="5480" ht="15.75" customHeight="1">
      <c r="A5480" s="17"/>
      <c r="B5480" s="5"/>
      <c r="C5480" s="5"/>
      <c r="D5480" s="5"/>
    </row>
    <row r="5481" ht="15.75" customHeight="1">
      <c r="A5481" s="17"/>
      <c r="B5481" s="5"/>
      <c r="C5481" s="5"/>
      <c r="Y5481" s="5"/>
      <c r="Z5481" s="5"/>
      <c r="AB5481" s="5"/>
    </row>
    <row r="5482" ht="15.75" customHeight="1">
      <c r="A5482" s="17"/>
      <c r="B5482" s="5"/>
      <c r="C5482" s="5"/>
      <c r="Z5482" s="5"/>
    </row>
    <row r="5483" ht="15.75" customHeight="1">
      <c r="A5483" s="17"/>
      <c r="B5483" s="5"/>
      <c r="C5483" s="5"/>
      <c r="S5483" s="5"/>
    </row>
    <row r="5484" ht="15.75" customHeight="1">
      <c r="A5484" s="17"/>
      <c r="B5484" s="5"/>
      <c r="C5484" s="5"/>
      <c r="E5484" s="5"/>
    </row>
    <row r="5485" ht="15.75" customHeight="1">
      <c r="A5485" s="17"/>
      <c r="B5485" s="5"/>
      <c r="C5485" s="5"/>
      <c r="D5485" s="5"/>
      <c r="Z5485" s="5"/>
    </row>
    <row r="5486" ht="15.75" customHeight="1">
      <c r="A5486" s="17"/>
      <c r="B5486" s="5"/>
      <c r="C5486" s="5"/>
      <c r="Z5486" s="5"/>
      <c r="AA5486" s="5"/>
    </row>
    <row r="5487" ht="15.75" customHeight="1">
      <c r="A5487" s="17"/>
      <c r="B5487" s="5"/>
      <c r="C5487" s="5"/>
      <c r="W5487" s="5"/>
    </row>
    <row r="5488" ht="15.75" customHeight="1">
      <c r="A5488" s="17"/>
      <c r="B5488" s="5"/>
      <c r="C5488" s="5"/>
      <c r="N5488" s="5"/>
      <c r="W5488" s="5"/>
    </row>
    <row r="5489" ht="15.75" customHeight="1">
      <c r="A5489" s="17"/>
      <c r="B5489" s="5"/>
      <c r="C5489" s="5"/>
      <c r="M5489" s="5"/>
    </row>
    <row r="5490" ht="15.75" customHeight="1">
      <c r="A5490" s="17"/>
      <c r="B5490" s="5"/>
      <c r="C5490" s="5"/>
      <c r="N5490" s="5"/>
      <c r="W5490" s="5"/>
    </row>
    <row r="5491" ht="15.75" customHeight="1">
      <c r="A5491" s="17"/>
      <c r="B5491" s="5"/>
      <c r="C5491" s="5"/>
      <c r="O5491" s="5"/>
    </row>
    <row r="5492" ht="15.75" customHeight="1">
      <c r="A5492" s="17"/>
      <c r="B5492" s="5"/>
      <c r="C5492" s="5"/>
      <c r="M5492" s="5"/>
      <c r="O5492" s="5"/>
      <c r="W5492" s="5"/>
      <c r="Z5492" s="5"/>
    </row>
    <row r="5493" ht="15.75" customHeight="1">
      <c r="A5493" s="17"/>
      <c r="B5493" s="5"/>
      <c r="C5493" s="5"/>
      <c r="M5493" s="5"/>
    </row>
    <row r="5494" ht="15.75" customHeight="1">
      <c r="A5494" s="17"/>
      <c r="B5494" s="5"/>
      <c r="C5494" s="5"/>
      <c r="M5494" s="5"/>
    </row>
    <row r="5495" ht="15.75" customHeight="1">
      <c r="A5495" s="17"/>
      <c r="B5495" s="5"/>
      <c r="C5495" s="5"/>
      <c r="D5495" s="5"/>
      <c r="M5495" s="5"/>
    </row>
    <row r="5496" ht="15.75" customHeight="1">
      <c r="A5496" s="17"/>
      <c r="B5496" s="5"/>
      <c r="C5496" s="5"/>
      <c r="W5496" s="5"/>
      <c r="AB5496" s="5"/>
    </row>
    <row r="5497" ht="15.75" customHeight="1">
      <c r="A5497" s="17"/>
      <c r="B5497" s="5"/>
      <c r="C5497" s="5"/>
      <c r="N5497" s="5"/>
    </row>
    <row r="5498" ht="15.75" customHeight="1">
      <c r="A5498" s="17"/>
      <c r="B5498" s="5"/>
      <c r="C5498" s="5"/>
      <c r="D5498" s="5"/>
    </row>
    <row r="5499" ht="15.75" customHeight="1">
      <c r="A5499" s="17"/>
      <c r="B5499" s="5"/>
      <c r="C5499" s="5"/>
      <c r="N5499" s="5"/>
      <c r="P5499" s="5"/>
    </row>
    <row r="5500" ht="15.75" customHeight="1">
      <c r="A5500" s="17"/>
      <c r="B5500" s="5"/>
      <c r="C5500" s="5"/>
      <c r="M5500" s="5"/>
      <c r="S5500" s="5"/>
      <c r="Z5500" s="5"/>
      <c r="AF5500" s="5"/>
    </row>
    <row r="5501" ht="15.75" customHeight="1">
      <c r="A5501" s="17"/>
      <c r="B5501" s="5"/>
      <c r="C5501" s="5"/>
      <c r="D5501" s="5"/>
      <c r="Z5501" s="5"/>
    </row>
    <row r="5502" ht="15.75" customHeight="1">
      <c r="A5502" s="17"/>
      <c r="B5502" s="5"/>
      <c r="C5502" s="5"/>
    </row>
    <row r="5503" ht="15.75" customHeight="1">
      <c r="A5503" s="17"/>
      <c r="B5503" s="5"/>
      <c r="C5503" s="5"/>
      <c r="O5503" s="5"/>
    </row>
    <row r="5504" ht="15.75" customHeight="1">
      <c r="A5504" s="17"/>
      <c r="B5504" s="5"/>
      <c r="C5504" s="5"/>
      <c r="E5504" s="5"/>
      <c r="M5504" s="5"/>
      <c r="O5504" s="5"/>
    </row>
    <row r="5505" ht="15.75" customHeight="1">
      <c r="A5505" s="17"/>
      <c r="B5505" s="5"/>
      <c r="C5505" s="5"/>
      <c r="D5505" s="5"/>
      <c r="Z5505" s="5"/>
    </row>
    <row r="5506" ht="15.75" customHeight="1">
      <c r="A5506" s="17"/>
      <c r="B5506" s="5"/>
      <c r="C5506" s="5"/>
      <c r="N5506" s="5"/>
      <c r="Z5506" s="5"/>
    </row>
    <row r="5507" ht="15.75" customHeight="1">
      <c r="A5507" s="17"/>
      <c r="B5507" s="5"/>
      <c r="C5507" s="5"/>
      <c r="M5507" s="5"/>
    </row>
    <row r="5508" ht="15.75" customHeight="1">
      <c r="A5508" s="17"/>
      <c r="B5508" s="5"/>
      <c r="C5508" s="5"/>
      <c r="M5508" s="5"/>
    </row>
    <row r="5509" ht="15.75" customHeight="1">
      <c r="A5509" s="17"/>
      <c r="B5509" s="5"/>
      <c r="C5509" s="5"/>
      <c r="N5509" s="5"/>
    </row>
    <row r="5510" ht="15.75" customHeight="1">
      <c r="A5510" s="17"/>
      <c r="B5510" s="5"/>
      <c r="C5510" s="5"/>
      <c r="M5510" s="5"/>
      <c r="AF5510" s="5"/>
    </row>
    <row r="5511" ht="15.75" customHeight="1">
      <c r="A5511" s="17"/>
      <c r="B5511" s="5"/>
      <c r="C5511" s="5"/>
      <c r="M5511" s="5"/>
    </row>
    <row r="5512" ht="15.75" customHeight="1">
      <c r="A5512" s="17"/>
      <c r="B5512" s="5"/>
      <c r="C5512" s="5"/>
      <c r="W5512" s="5"/>
    </row>
    <row r="5513" ht="15.75" customHeight="1">
      <c r="A5513" s="17"/>
      <c r="B5513" s="5"/>
      <c r="C5513" s="5"/>
      <c r="M5513" s="5"/>
      <c r="Z5513" s="5"/>
    </row>
    <row r="5514" ht="15.75" customHeight="1">
      <c r="A5514" s="17"/>
      <c r="B5514" s="5"/>
      <c r="C5514" s="5"/>
      <c r="F5514" s="5"/>
      <c r="M5514" s="5"/>
    </row>
    <row r="5515" ht="15.75" customHeight="1">
      <c r="A5515" s="17"/>
      <c r="B5515" s="5"/>
      <c r="C5515" s="5"/>
      <c r="D5515" s="5"/>
      <c r="AI5515" s="5"/>
    </row>
    <row r="5516" ht="15.75" customHeight="1">
      <c r="A5516" s="17"/>
      <c r="B5516" s="5"/>
      <c r="C5516" s="5"/>
      <c r="E5516" s="5"/>
    </row>
    <row r="5517" ht="15.75" customHeight="1">
      <c r="A5517" s="17"/>
      <c r="B5517" s="5"/>
      <c r="C5517" s="5"/>
      <c r="I5517" s="5"/>
      <c r="M5517" s="5"/>
    </row>
    <row r="5518" ht="15.75" customHeight="1">
      <c r="A5518" s="17"/>
      <c r="B5518" s="5"/>
      <c r="C5518" s="5"/>
      <c r="E5518" s="5"/>
      <c r="P5518" s="5"/>
      <c r="Y5518" s="5"/>
    </row>
    <row r="5519" ht="15.75" customHeight="1">
      <c r="A5519" s="17"/>
      <c r="B5519" s="5"/>
      <c r="C5519" s="5"/>
      <c r="P5519" s="5"/>
    </row>
    <row r="5520" ht="15.75" customHeight="1">
      <c r="A5520" s="17"/>
      <c r="B5520" s="5"/>
      <c r="C5520" s="5"/>
      <c r="O5520" s="5"/>
    </row>
    <row r="5521" ht="15.75" customHeight="1">
      <c r="A5521" s="17"/>
      <c r="B5521" s="5"/>
      <c r="C5521" s="5"/>
      <c r="S5521" s="5"/>
    </row>
    <row r="5522" ht="15.75" customHeight="1">
      <c r="A5522" s="17"/>
      <c r="B5522" s="5"/>
      <c r="C5522" s="5"/>
      <c r="S5522" s="5"/>
    </row>
    <row r="5523" ht="15.75" customHeight="1">
      <c r="A5523" s="17"/>
      <c r="B5523" s="5"/>
      <c r="C5523" s="5"/>
      <c r="M5523" s="5"/>
      <c r="Z5523" s="5"/>
    </row>
    <row r="5524" ht="15.75" customHeight="1">
      <c r="A5524" s="17"/>
      <c r="B5524" s="5"/>
      <c r="C5524" s="5"/>
      <c r="M5524" s="5"/>
    </row>
    <row r="5525" ht="15.75" customHeight="1">
      <c r="A5525" s="17"/>
      <c r="B5525" s="5"/>
      <c r="C5525" s="5"/>
      <c r="Z5525" s="5"/>
    </row>
    <row r="5526" ht="15.75" customHeight="1">
      <c r="A5526" s="17"/>
      <c r="B5526" s="5"/>
      <c r="C5526" s="5"/>
      <c r="F5526" s="5"/>
      <c r="S5526" s="5"/>
    </row>
    <row r="5527" ht="15.75" customHeight="1">
      <c r="A5527" s="17"/>
      <c r="B5527" s="5"/>
      <c r="C5527" s="5"/>
      <c r="F5527" s="5"/>
    </row>
    <row r="5528" ht="15.75" customHeight="1">
      <c r="A5528" s="17"/>
      <c r="B5528" s="5"/>
      <c r="C5528" s="5"/>
      <c r="O5528" s="5"/>
    </row>
    <row r="5529" ht="15.75" customHeight="1">
      <c r="A5529" s="17"/>
      <c r="B5529" s="5"/>
      <c r="C5529" s="5"/>
      <c r="Z5529" s="5"/>
    </row>
    <row r="5530" ht="15.75" customHeight="1">
      <c r="A5530" s="17"/>
      <c r="B5530" s="5"/>
      <c r="C5530" s="5"/>
      <c r="Z5530" s="5"/>
    </row>
    <row r="5531" ht="15.75" customHeight="1">
      <c r="A5531" s="17"/>
      <c r="B5531" s="5"/>
      <c r="C5531" s="5"/>
      <c r="M5531" s="5"/>
    </row>
    <row r="5532" ht="15.75" customHeight="1">
      <c r="A5532" s="17"/>
      <c r="B5532" s="5"/>
      <c r="C5532" s="5"/>
      <c r="S5532" s="5"/>
    </row>
    <row r="5533" ht="15.75" customHeight="1">
      <c r="A5533" s="17"/>
      <c r="B5533" s="5"/>
      <c r="C5533" s="5"/>
      <c r="D5533" s="5"/>
      <c r="M5533" s="5"/>
      <c r="W5533" s="5"/>
    </row>
    <row r="5534" ht="15.75" customHeight="1">
      <c r="A5534" s="17"/>
      <c r="B5534" s="5"/>
      <c r="C5534" s="5"/>
      <c r="S5534" s="5"/>
      <c r="W5534" s="5"/>
    </row>
    <row r="5535" ht="15.75" customHeight="1">
      <c r="A5535" s="17"/>
      <c r="B5535" s="5"/>
      <c r="C5535" s="5"/>
      <c r="W5535" s="5"/>
      <c r="Z5535" s="5"/>
    </row>
    <row r="5536" ht="15.75" customHeight="1">
      <c r="A5536" s="17"/>
      <c r="B5536" s="5"/>
      <c r="C5536" s="5"/>
      <c r="P5536" s="5"/>
    </row>
    <row r="5537" ht="15.75" customHeight="1">
      <c r="A5537" s="17"/>
      <c r="B5537" s="5"/>
      <c r="C5537" s="5"/>
      <c r="D5537" s="5"/>
      <c r="G5537" s="5"/>
    </row>
    <row r="5538" ht="15.75" customHeight="1">
      <c r="A5538" s="17"/>
      <c r="B5538" s="5"/>
      <c r="C5538" s="5"/>
      <c r="D5538" s="5"/>
    </row>
    <row r="5539" ht="15.75" customHeight="1">
      <c r="A5539" s="17"/>
      <c r="B5539" s="5"/>
      <c r="C5539" s="5"/>
      <c r="D5539" s="5"/>
    </row>
    <row r="5540" ht="15.75" customHeight="1">
      <c r="A5540" s="17"/>
      <c r="B5540" s="5"/>
      <c r="C5540" s="5"/>
      <c r="W5540" s="5"/>
    </row>
    <row r="5541" ht="15.75" customHeight="1">
      <c r="A5541" s="17"/>
      <c r="B5541" s="5"/>
      <c r="C5541" s="5"/>
      <c r="Z5541" s="5"/>
    </row>
    <row r="5542" ht="15.75" customHeight="1">
      <c r="A5542" s="17"/>
      <c r="B5542" s="5"/>
      <c r="C5542" s="5"/>
      <c r="M5542" s="5"/>
      <c r="W5542" s="5"/>
    </row>
    <row r="5543" ht="15.75" customHeight="1">
      <c r="A5543" s="17"/>
      <c r="B5543" s="5"/>
      <c r="C5543" s="5"/>
      <c r="O5543" s="5"/>
      <c r="W5543" s="5"/>
    </row>
    <row r="5544" ht="15.75" customHeight="1">
      <c r="A5544" s="17"/>
      <c r="B5544" s="5"/>
      <c r="C5544" s="5"/>
      <c r="Z5544" s="5"/>
    </row>
    <row r="5545" ht="15.75" customHeight="1">
      <c r="A5545" s="17"/>
      <c r="B5545" s="5"/>
      <c r="C5545" s="5"/>
      <c r="D5545" s="5"/>
      <c r="Z5545" s="5"/>
    </row>
    <row r="5546" ht="15.75" customHeight="1">
      <c r="A5546" s="17"/>
      <c r="B5546" s="5"/>
      <c r="C5546" s="5"/>
      <c r="D5546" s="5"/>
      <c r="E5546" s="5"/>
    </row>
    <row r="5547" ht="15.75" customHeight="1">
      <c r="A5547" s="17"/>
      <c r="B5547" s="5"/>
      <c r="C5547" s="5"/>
      <c r="W5547" s="5"/>
      <c r="Z5547" s="5"/>
    </row>
    <row r="5548" ht="15.75" customHeight="1">
      <c r="A5548" s="17"/>
      <c r="B5548" s="5"/>
      <c r="C5548" s="5"/>
      <c r="N5548" s="5"/>
      <c r="T5548" s="5"/>
    </row>
    <row r="5549" ht="15.75" customHeight="1">
      <c r="A5549" s="17"/>
      <c r="B5549" s="5"/>
      <c r="C5549" s="5"/>
      <c r="U5549" s="5"/>
    </row>
    <row r="5550" ht="15.75" customHeight="1">
      <c r="A5550" s="17"/>
      <c r="B5550" s="5"/>
      <c r="C5550" s="5"/>
      <c r="D5550" s="5"/>
      <c r="AF5550" s="5"/>
    </row>
    <row r="5551" ht="15.75" customHeight="1">
      <c r="A5551" s="17"/>
      <c r="B5551" s="5"/>
      <c r="C5551" s="5"/>
      <c r="S5551" s="5"/>
      <c r="W5551" s="5"/>
    </row>
    <row r="5552" ht="15.75" customHeight="1">
      <c r="A5552" s="17"/>
      <c r="B5552" s="5"/>
      <c r="C5552" s="5"/>
      <c r="S5552" s="5"/>
      <c r="W5552" s="5"/>
      <c r="Z5552" s="5"/>
    </row>
    <row r="5553" ht="15.75" customHeight="1">
      <c r="A5553" s="17"/>
      <c r="B5553" s="5"/>
      <c r="C5553" s="5"/>
      <c r="D5553" s="5"/>
      <c r="M5553" s="5"/>
    </row>
    <row r="5554" ht="15.75" customHeight="1">
      <c r="A5554" s="17"/>
      <c r="B5554" s="5"/>
      <c r="C5554" s="5"/>
      <c r="N5554" s="5"/>
    </row>
    <row r="5555" ht="15.75" customHeight="1">
      <c r="A5555" s="17"/>
      <c r="B5555" s="5"/>
      <c r="C5555" s="5"/>
      <c r="U5555" s="5"/>
    </row>
    <row r="5556" ht="15.75" customHeight="1">
      <c r="A5556" s="17"/>
      <c r="B5556" s="5"/>
      <c r="C5556" s="5"/>
      <c r="E5556" s="5"/>
    </row>
    <row r="5557" ht="15.75" customHeight="1">
      <c r="A5557" s="17"/>
      <c r="B5557" s="5"/>
      <c r="C5557" s="5"/>
      <c r="N5557" s="5"/>
      <c r="T5557" s="5"/>
    </row>
    <row r="5558" ht="15.75" customHeight="1">
      <c r="A5558" s="17"/>
      <c r="B5558" s="5"/>
      <c r="C5558" s="5"/>
      <c r="AA5558" s="5"/>
    </row>
    <row r="5559" ht="15.75" customHeight="1">
      <c r="A5559" s="17"/>
      <c r="B5559" s="5"/>
      <c r="C5559" s="5"/>
      <c r="G5559" s="5"/>
      <c r="Z5559" s="5"/>
    </row>
    <row r="5560" ht="15.75" customHeight="1">
      <c r="A5560" s="17"/>
      <c r="B5560" s="5"/>
      <c r="C5560" s="5"/>
      <c r="M5560" s="5"/>
      <c r="P5560" s="5"/>
    </row>
    <row r="5561" ht="15.75" customHeight="1">
      <c r="A5561" s="17"/>
      <c r="B5561" s="5"/>
      <c r="C5561" s="5"/>
      <c r="Z5561" s="5"/>
    </row>
    <row r="5562" ht="15.75" customHeight="1">
      <c r="A5562" s="17"/>
      <c r="B5562" s="5"/>
      <c r="C5562" s="5"/>
      <c r="M5562" s="5"/>
      <c r="P5562" s="5"/>
    </row>
    <row r="5563" ht="15.75" customHeight="1">
      <c r="A5563" s="17"/>
      <c r="B5563" s="5"/>
      <c r="C5563" s="5"/>
      <c r="D5563" s="5"/>
      <c r="Z5563" s="5"/>
    </row>
    <row r="5564" ht="15.75" customHeight="1">
      <c r="A5564" s="17"/>
      <c r="B5564" s="5"/>
      <c r="C5564" s="5"/>
      <c r="M5564" s="5"/>
    </row>
    <row r="5565" ht="15.75" customHeight="1">
      <c r="A5565" s="17"/>
      <c r="B5565" s="5"/>
      <c r="C5565" s="5"/>
      <c r="I5565" s="5"/>
    </row>
    <row r="5566" ht="15.75" customHeight="1">
      <c r="A5566" s="17"/>
      <c r="B5566" s="5"/>
      <c r="C5566" s="5"/>
      <c r="D5566" s="5"/>
      <c r="M5566" s="5"/>
    </row>
    <row r="5567" ht="15.75" customHeight="1">
      <c r="A5567" s="17"/>
      <c r="B5567" s="5"/>
      <c r="C5567" s="5"/>
      <c r="Y5567" s="5"/>
    </row>
    <row r="5568" ht="15.75" customHeight="1">
      <c r="A5568" s="17"/>
      <c r="B5568" s="5"/>
      <c r="C5568" s="5"/>
      <c r="M5568" s="5"/>
    </row>
    <row r="5569" ht="15.75" customHeight="1">
      <c r="A5569" s="17"/>
      <c r="B5569" s="5"/>
      <c r="C5569" s="5"/>
      <c r="N5569" s="5"/>
    </row>
    <row r="5570" ht="15.75" customHeight="1">
      <c r="A5570" s="17"/>
      <c r="B5570" s="5"/>
      <c r="C5570" s="5"/>
      <c r="Z5570" s="5"/>
    </row>
    <row r="5571" ht="15.75" customHeight="1">
      <c r="A5571" s="17"/>
      <c r="B5571" s="5"/>
      <c r="C5571" s="5"/>
      <c r="O5571" s="5"/>
    </row>
    <row r="5572" ht="15.75" customHeight="1">
      <c r="A5572" s="17"/>
      <c r="B5572" s="5"/>
      <c r="C5572" s="5"/>
      <c r="P5572" s="5"/>
      <c r="W5572" s="5"/>
      <c r="Z5572" s="5"/>
    </row>
    <row r="5573" ht="15.75" customHeight="1">
      <c r="A5573" s="17"/>
      <c r="B5573" s="5"/>
      <c r="C5573" s="5"/>
      <c r="P5573" s="5"/>
    </row>
    <row r="5574" ht="15.75" customHeight="1">
      <c r="A5574" s="17"/>
      <c r="B5574" s="5"/>
      <c r="C5574" s="5"/>
      <c r="M5574" s="5"/>
    </row>
    <row r="5575" ht="15.75" customHeight="1">
      <c r="A5575" s="17"/>
      <c r="B5575" s="5"/>
      <c r="C5575" s="5"/>
      <c r="U5575" s="5"/>
      <c r="W5575" s="5"/>
    </row>
    <row r="5576" ht="15.75" customHeight="1">
      <c r="A5576" s="17"/>
      <c r="B5576" s="5"/>
      <c r="C5576" s="5"/>
      <c r="M5576" s="5"/>
      <c r="U5576" s="5"/>
      <c r="Z5576" s="5"/>
    </row>
    <row r="5577" ht="15.75" customHeight="1">
      <c r="A5577" s="17"/>
      <c r="B5577" s="5"/>
      <c r="C5577" s="5"/>
      <c r="M5577" s="5"/>
    </row>
    <row r="5578" ht="15.75" customHeight="1">
      <c r="A5578" s="17"/>
      <c r="B5578" s="5"/>
      <c r="C5578" s="5"/>
      <c r="N5578" s="5"/>
    </row>
    <row r="5579" ht="15.75" customHeight="1">
      <c r="A5579" s="17"/>
      <c r="B5579" s="5"/>
      <c r="C5579" s="5"/>
      <c r="U5579" s="5"/>
    </row>
    <row r="5580" ht="15.75" customHeight="1">
      <c r="A5580" s="17"/>
      <c r="B5580" s="5"/>
      <c r="C5580" s="5"/>
      <c r="M5580" s="5"/>
      <c r="O5580" s="5"/>
      <c r="W5580" s="5"/>
    </row>
    <row r="5581" ht="15.75" customHeight="1">
      <c r="A5581" s="17"/>
      <c r="B5581" s="5"/>
      <c r="C5581" s="5"/>
      <c r="N5581" s="5"/>
    </row>
    <row r="5582" ht="15.75" customHeight="1">
      <c r="A5582" s="17"/>
      <c r="B5582" s="5"/>
      <c r="C5582" s="5"/>
      <c r="O5582" s="5"/>
      <c r="Z5582" s="5"/>
    </row>
    <row r="5583" ht="15.75" customHeight="1">
      <c r="A5583" s="17"/>
      <c r="B5583" s="5"/>
      <c r="C5583" s="5"/>
      <c r="M5583" s="5"/>
      <c r="W5583" s="5"/>
    </row>
    <row r="5584" ht="15.75" customHeight="1">
      <c r="A5584" s="17"/>
      <c r="B5584" s="5"/>
      <c r="C5584" s="5"/>
      <c r="F5584" s="5"/>
    </row>
    <row r="5585" ht="15.75" customHeight="1">
      <c r="A5585" s="17"/>
      <c r="B5585" s="5"/>
      <c r="C5585" s="5"/>
      <c r="N5585" s="5"/>
    </row>
    <row r="5586" ht="15.75" customHeight="1">
      <c r="A5586" s="17"/>
      <c r="B5586" s="5"/>
      <c r="C5586" s="5"/>
      <c r="O5586" s="5"/>
    </row>
    <row r="5587" ht="15.75" customHeight="1">
      <c r="A5587" s="17"/>
      <c r="B5587" s="5"/>
      <c r="C5587" s="5"/>
      <c r="E5587" s="5"/>
      <c r="Z5587" s="5"/>
    </row>
    <row r="5588" ht="15.75" customHeight="1">
      <c r="A5588" s="17"/>
      <c r="B5588" s="5"/>
      <c r="C5588" s="5"/>
      <c r="D5588" s="5"/>
    </row>
    <row r="5589" ht="15.75" customHeight="1">
      <c r="A5589" s="17"/>
      <c r="B5589" s="5"/>
      <c r="C5589" s="5"/>
      <c r="S5589" s="5"/>
    </row>
    <row r="5590" ht="15.75" customHeight="1">
      <c r="A5590" s="17"/>
      <c r="B5590" s="5"/>
      <c r="C5590" s="5"/>
      <c r="N5590" s="5"/>
      <c r="V5590" s="5"/>
    </row>
    <row r="5591" ht="15.75" customHeight="1">
      <c r="A5591" s="17"/>
      <c r="B5591" s="5"/>
      <c r="C5591" s="5"/>
      <c r="O5591" s="5"/>
    </row>
    <row r="5592" ht="15.75" customHeight="1">
      <c r="A5592" s="17"/>
      <c r="B5592" s="5"/>
      <c r="C5592" s="5"/>
      <c r="M5592" s="5"/>
    </row>
    <row r="5593" ht="15.75" customHeight="1">
      <c r="A5593" s="17"/>
      <c r="B5593" s="5"/>
      <c r="C5593" s="5"/>
      <c r="D5593" s="5"/>
      <c r="S5593" s="5"/>
    </row>
    <row r="5594" ht="15.75" customHeight="1">
      <c r="A5594" s="17"/>
      <c r="B5594" s="5"/>
      <c r="C5594" s="5"/>
      <c r="M5594" s="5"/>
    </row>
    <row r="5595" ht="15.75" customHeight="1">
      <c r="A5595" s="17"/>
      <c r="B5595" s="5"/>
      <c r="C5595" s="5"/>
      <c r="E5595" s="5"/>
    </row>
    <row r="5596" ht="15.75" customHeight="1">
      <c r="A5596" s="17"/>
      <c r="B5596" s="5"/>
      <c r="C5596" s="5"/>
      <c r="M5596" s="5"/>
      <c r="O5596" s="5"/>
    </row>
    <row r="5597" ht="15.75" customHeight="1">
      <c r="A5597" s="17"/>
      <c r="B5597" s="5"/>
      <c r="C5597" s="5"/>
      <c r="M5597" s="5"/>
    </row>
    <row r="5598" ht="15.75" customHeight="1">
      <c r="A5598" s="17"/>
      <c r="B5598" s="5"/>
      <c r="C5598" s="5"/>
      <c r="O5598" s="5"/>
    </row>
    <row r="5599" ht="15.75" customHeight="1">
      <c r="A5599" s="17"/>
      <c r="B5599" s="5"/>
      <c r="C5599" s="5"/>
      <c r="N5599" s="5"/>
    </row>
    <row r="5600" ht="15.75" customHeight="1">
      <c r="A5600" s="17"/>
      <c r="B5600" s="5"/>
      <c r="C5600" s="5"/>
      <c r="S5600" s="5"/>
    </row>
    <row r="5601" ht="15.75" customHeight="1">
      <c r="A5601" s="17"/>
      <c r="B5601" s="5"/>
      <c r="C5601" s="5"/>
    </row>
    <row r="5602" ht="15.75" customHeight="1">
      <c r="A5602" s="17"/>
      <c r="B5602" s="5"/>
      <c r="C5602" s="5"/>
      <c r="M5602" s="5"/>
      <c r="Z5602" s="5"/>
    </row>
    <row r="5603" ht="15.75" customHeight="1">
      <c r="A5603" s="17"/>
      <c r="B5603" s="5"/>
      <c r="C5603" s="5"/>
      <c r="W5603" s="5"/>
    </row>
    <row r="5604" ht="15.75" customHeight="1">
      <c r="A5604" s="17"/>
      <c r="B5604" s="5"/>
      <c r="C5604" s="5"/>
      <c r="D5604" s="5"/>
    </row>
    <row r="5605" ht="15.75" customHeight="1">
      <c r="A5605" s="17"/>
      <c r="B5605" s="5"/>
      <c r="C5605" s="5"/>
      <c r="D5605" s="5"/>
      <c r="E5605" s="5"/>
      <c r="G5605" s="5"/>
      <c r="N5605" s="5"/>
      <c r="T5605" s="5"/>
      <c r="Y5605" s="5"/>
      <c r="Z5605" s="5"/>
      <c r="AF5605" s="5"/>
    </row>
    <row r="5606" ht="15.75" customHeight="1">
      <c r="A5606" s="17"/>
      <c r="B5606" s="5"/>
      <c r="C5606" s="5"/>
      <c r="N5606" s="5"/>
      <c r="O5606" s="5"/>
      <c r="S5606" s="5"/>
      <c r="W5606" s="5"/>
    </row>
    <row r="5607" ht="15.75" customHeight="1">
      <c r="A5607" s="17"/>
      <c r="B5607" s="5"/>
      <c r="C5607" s="5"/>
      <c r="N5607" s="5"/>
      <c r="O5607" s="5"/>
      <c r="Z5607" s="5"/>
    </row>
    <row r="5608" ht="15.75" customHeight="1">
      <c r="A5608" s="17"/>
      <c r="B5608" s="5"/>
      <c r="C5608" s="5"/>
      <c r="D5608" s="5"/>
      <c r="G5608" s="5"/>
      <c r="O5608" s="5"/>
      <c r="P5608" s="5"/>
    </row>
    <row r="5609" ht="15.75" customHeight="1">
      <c r="A5609" s="17"/>
      <c r="B5609" s="5"/>
      <c r="C5609" s="5"/>
      <c r="M5609" s="5"/>
      <c r="W5609" s="5"/>
      <c r="Z5609" s="5"/>
    </row>
    <row r="5610" ht="15.75" customHeight="1">
      <c r="A5610" s="17"/>
      <c r="B5610" s="5"/>
      <c r="C5610" s="5"/>
      <c r="F5610" s="5"/>
      <c r="G5610" s="5"/>
      <c r="N5610" s="5"/>
      <c r="T5610" s="5"/>
      <c r="AB5610" s="5"/>
      <c r="AC5610" s="5"/>
    </row>
    <row r="5611" ht="15.75" customHeight="1">
      <c r="A5611" s="17"/>
      <c r="B5611" s="5"/>
      <c r="C5611" s="5"/>
      <c r="E5611" s="5"/>
      <c r="Z5611" s="5"/>
      <c r="AI5611" s="5"/>
    </row>
    <row r="5612" ht="15.75" customHeight="1">
      <c r="A5612" s="17"/>
      <c r="B5612" s="5"/>
      <c r="C5612" s="5"/>
      <c r="K5612" s="5"/>
      <c r="M5612" s="5"/>
      <c r="S5612" s="5"/>
      <c r="W5612" s="5"/>
      <c r="Z5612" s="5"/>
      <c r="AB5612" s="5"/>
    </row>
    <row r="5613" ht="15.75" customHeight="1">
      <c r="A5613" s="17"/>
      <c r="B5613" s="5"/>
      <c r="C5613" s="5"/>
      <c r="D5613" s="5"/>
      <c r="N5613" s="5"/>
      <c r="T5613" s="5"/>
      <c r="Y5613" s="5"/>
      <c r="AC5613" s="5"/>
    </row>
    <row r="5614" ht="15.75" customHeight="1">
      <c r="A5614" s="17"/>
      <c r="B5614" s="5"/>
      <c r="C5614" s="5"/>
      <c r="O5614" s="5"/>
    </row>
    <row r="5615" ht="15.75" customHeight="1">
      <c r="A5615" s="17"/>
      <c r="B5615" s="5"/>
      <c r="C5615" s="5"/>
      <c r="D5615" s="5"/>
      <c r="M5615" s="5"/>
      <c r="P5615" s="5"/>
      <c r="Z5615" s="5"/>
      <c r="AB5615" s="5"/>
    </row>
    <row r="5616" ht="15.75" customHeight="1">
      <c r="A5616" s="17"/>
      <c r="B5616" s="5"/>
      <c r="C5616" s="5"/>
      <c r="E5616" s="5"/>
      <c r="F5616" s="5"/>
      <c r="Z5616" s="5"/>
    </row>
    <row r="5617" ht="15.75" customHeight="1">
      <c r="A5617" s="17"/>
      <c r="B5617" s="5"/>
      <c r="C5617" s="5"/>
      <c r="D5617" s="5"/>
      <c r="N5617" s="5"/>
      <c r="AB5617" s="5"/>
    </row>
    <row r="5618" ht="15.75" customHeight="1">
      <c r="A5618" s="17"/>
      <c r="B5618" s="5"/>
      <c r="C5618" s="5"/>
    </row>
    <row r="5619" ht="15.75" customHeight="1">
      <c r="A5619" s="17"/>
      <c r="B5619" s="5"/>
      <c r="C5619" s="5"/>
    </row>
    <row r="5620" ht="15.75" customHeight="1">
      <c r="A5620" s="17"/>
      <c r="B5620" s="5"/>
      <c r="C5620" s="5"/>
      <c r="G5620" s="5"/>
      <c r="Y5620" s="5"/>
    </row>
    <row r="5621" ht="15.75" customHeight="1">
      <c r="A5621" s="17"/>
      <c r="B5621" s="5"/>
      <c r="C5621" s="5"/>
      <c r="M5621" s="5"/>
    </row>
    <row r="5622" ht="15.75" customHeight="1">
      <c r="A5622" s="17"/>
      <c r="B5622" s="5"/>
      <c r="C5622" s="5"/>
      <c r="M5622" s="5"/>
      <c r="O5622" s="5"/>
      <c r="S5622" s="5"/>
    </row>
    <row r="5623" ht="15.75" customHeight="1">
      <c r="A5623" s="17"/>
      <c r="B5623" s="5"/>
      <c r="C5623" s="5"/>
      <c r="D5623" s="5"/>
    </row>
    <row r="5624" ht="15.75" customHeight="1">
      <c r="A5624" s="17"/>
      <c r="B5624" s="5"/>
      <c r="C5624" s="5"/>
      <c r="E5624" s="5"/>
      <c r="P5624" s="5"/>
    </row>
    <row r="5625" ht="15.75" customHeight="1">
      <c r="A5625" s="17"/>
      <c r="B5625" s="5"/>
      <c r="C5625" s="5"/>
      <c r="T5625" s="5"/>
    </row>
    <row r="5626" ht="15.75" customHeight="1">
      <c r="A5626" s="17"/>
      <c r="B5626" s="5"/>
      <c r="C5626" s="5"/>
      <c r="M5626" s="5"/>
      <c r="S5626" s="5"/>
    </row>
    <row r="5627" ht="15.75" customHeight="1">
      <c r="A5627" s="17"/>
      <c r="B5627" s="5"/>
      <c r="C5627" s="5"/>
      <c r="E5627" s="5"/>
    </row>
    <row r="5628" ht="15.75" customHeight="1">
      <c r="A5628" s="17"/>
      <c r="B5628" s="5"/>
      <c r="C5628" s="5"/>
      <c r="M5628" s="5"/>
    </row>
    <row r="5629" ht="15.75" customHeight="1">
      <c r="A5629" s="17"/>
      <c r="B5629" s="5"/>
      <c r="C5629" s="5"/>
      <c r="D5629" s="5"/>
    </row>
    <row r="5630" ht="15.75" customHeight="1">
      <c r="A5630" s="17"/>
      <c r="B5630" s="5"/>
      <c r="C5630" s="5"/>
      <c r="M5630" s="5"/>
    </row>
    <row r="5631" ht="15.75" customHeight="1">
      <c r="A5631" s="17"/>
      <c r="B5631" s="5"/>
      <c r="C5631" s="5"/>
      <c r="M5631" s="5"/>
      <c r="W5631" s="5"/>
    </row>
    <row r="5632" ht="15.75" customHeight="1">
      <c r="A5632" s="17"/>
      <c r="B5632" s="5"/>
      <c r="C5632" s="5"/>
      <c r="M5632" s="5"/>
    </row>
    <row r="5633" ht="15.75" customHeight="1">
      <c r="A5633" s="17"/>
      <c r="B5633" s="5"/>
      <c r="C5633" s="5"/>
      <c r="D5633" s="5"/>
    </row>
    <row r="5634" ht="15.75" customHeight="1">
      <c r="A5634" s="17"/>
      <c r="B5634" s="5"/>
      <c r="C5634" s="5"/>
      <c r="O5634" s="5"/>
      <c r="Z5634" s="5"/>
    </row>
    <row r="5635" ht="15.75" customHeight="1">
      <c r="A5635" s="17"/>
      <c r="B5635" s="5"/>
      <c r="C5635" s="5"/>
      <c r="Z5635" s="5"/>
    </row>
    <row r="5636" ht="15.75" customHeight="1">
      <c r="A5636" s="17"/>
      <c r="B5636" s="5"/>
      <c r="C5636" s="5"/>
      <c r="Z5636" s="5"/>
    </row>
    <row r="5637" ht="15.75" customHeight="1">
      <c r="A5637" s="17"/>
      <c r="B5637" s="5"/>
      <c r="C5637" s="5"/>
      <c r="S5637" s="5"/>
    </row>
    <row r="5638" ht="15.75" customHeight="1">
      <c r="A5638" s="17"/>
      <c r="B5638" s="5"/>
      <c r="C5638" s="5"/>
      <c r="N5638" s="5"/>
    </row>
    <row r="5639" ht="15.75" customHeight="1">
      <c r="A5639" s="17"/>
      <c r="B5639" s="5"/>
      <c r="C5639" s="5"/>
      <c r="D5639" s="5"/>
    </row>
    <row r="5640" ht="15.75" customHeight="1">
      <c r="A5640" s="17"/>
      <c r="B5640" s="5"/>
      <c r="C5640" s="5"/>
      <c r="M5640" s="5"/>
      <c r="O5640" s="5"/>
      <c r="S5640" s="5"/>
    </row>
    <row r="5641" ht="15.75" customHeight="1">
      <c r="A5641" s="17"/>
      <c r="B5641" s="5"/>
      <c r="C5641" s="5"/>
      <c r="D5641" s="5"/>
      <c r="M5641" s="5"/>
    </row>
    <row r="5642" ht="15.75" customHeight="1">
      <c r="A5642" s="17"/>
      <c r="B5642" s="5"/>
      <c r="C5642" s="5"/>
      <c r="M5642" s="5"/>
    </row>
    <row r="5643" ht="15.75" customHeight="1">
      <c r="A5643" s="17"/>
      <c r="B5643" s="5"/>
      <c r="C5643" s="5"/>
      <c r="N5643" s="5"/>
    </row>
    <row r="5644" ht="15.75" customHeight="1">
      <c r="A5644" s="17"/>
      <c r="B5644" s="5"/>
      <c r="C5644" s="5"/>
      <c r="N5644" s="5"/>
    </row>
    <row r="5645" ht="15.75" customHeight="1">
      <c r="A5645" s="17"/>
      <c r="B5645" s="5"/>
      <c r="C5645" s="5"/>
      <c r="AI5645" s="5"/>
    </row>
    <row r="5646" ht="15.75" customHeight="1">
      <c r="A5646" s="17"/>
      <c r="B5646" s="5"/>
      <c r="C5646" s="5"/>
      <c r="D5646" s="5"/>
      <c r="F5646" s="5"/>
      <c r="V5646" s="5"/>
      <c r="W5646" s="5"/>
      <c r="AA5646" s="5"/>
      <c r="AI5646" s="5"/>
    </row>
    <row r="5647" ht="15.75" customHeight="1">
      <c r="A5647" s="17"/>
      <c r="B5647" s="5"/>
      <c r="C5647" s="5"/>
      <c r="M5647" s="5"/>
    </row>
    <row r="5648" ht="15.75" customHeight="1">
      <c r="A5648" s="17"/>
      <c r="B5648" s="5"/>
      <c r="C5648" s="5"/>
      <c r="D5648" s="5"/>
    </row>
    <row r="5649" ht="15.75" customHeight="1">
      <c r="A5649" s="17"/>
      <c r="B5649" s="5"/>
      <c r="C5649" s="5"/>
      <c r="M5649" s="5"/>
      <c r="Z5649" s="5"/>
    </row>
    <row r="5650" ht="15.75" customHeight="1">
      <c r="A5650" s="17"/>
      <c r="B5650" s="5"/>
      <c r="C5650" s="5"/>
      <c r="D5650" s="5"/>
      <c r="O5650" s="5"/>
      <c r="U5650" s="5"/>
    </row>
    <row r="5651" ht="15.75" customHeight="1">
      <c r="A5651" s="17"/>
      <c r="B5651" s="5"/>
      <c r="C5651" s="5"/>
      <c r="F5651" s="5"/>
      <c r="P5651" s="5"/>
      <c r="W5651" s="5"/>
      <c r="Z5651" s="5"/>
    </row>
    <row r="5652" ht="15.75" customHeight="1">
      <c r="A5652" s="17"/>
      <c r="B5652" s="5"/>
      <c r="C5652" s="5"/>
      <c r="N5652" s="5"/>
    </row>
    <row r="5653" ht="15.75" customHeight="1">
      <c r="A5653" s="17"/>
      <c r="B5653" s="5"/>
      <c r="C5653" s="5"/>
      <c r="G5653" s="5"/>
    </row>
    <row r="5654" ht="15.75" customHeight="1">
      <c r="A5654" s="17"/>
      <c r="B5654" s="5"/>
      <c r="C5654" s="5"/>
      <c r="N5654" s="5"/>
    </row>
    <row r="5655" ht="15.75" customHeight="1">
      <c r="A5655" s="17"/>
      <c r="B5655" s="5"/>
      <c r="C5655" s="5"/>
      <c r="O5655" s="5"/>
    </row>
    <row r="5656" ht="15.75" customHeight="1">
      <c r="A5656" s="17"/>
      <c r="B5656" s="5"/>
      <c r="C5656" s="5"/>
      <c r="D5656" s="5"/>
    </row>
    <row r="5657" ht="15.75" customHeight="1">
      <c r="A5657" s="17"/>
      <c r="B5657" s="5"/>
      <c r="C5657" s="5"/>
      <c r="G5657" s="5"/>
    </row>
    <row r="5658" ht="15.75" customHeight="1">
      <c r="A5658" s="17"/>
      <c r="B5658" s="5"/>
      <c r="C5658" s="5"/>
      <c r="AF5658" s="5"/>
    </row>
    <row r="5659" ht="15.75" customHeight="1">
      <c r="A5659" s="17"/>
      <c r="B5659" s="5"/>
      <c r="C5659" s="5"/>
      <c r="S5659" s="5"/>
      <c r="W5659" s="5"/>
    </row>
    <row r="5660" ht="15.75" customHeight="1">
      <c r="A5660" s="17"/>
      <c r="B5660" s="5"/>
      <c r="C5660" s="5"/>
      <c r="N5660" s="5"/>
    </row>
    <row r="5661" ht="15.75" customHeight="1">
      <c r="A5661" s="17"/>
      <c r="B5661" s="5"/>
      <c r="C5661" s="5"/>
      <c r="M5661" s="5"/>
    </row>
    <row r="5662" ht="15.75" customHeight="1">
      <c r="A5662" s="17"/>
      <c r="B5662" s="5"/>
      <c r="C5662" s="5"/>
      <c r="W5662" s="5"/>
      <c r="Z5662" s="5"/>
    </row>
    <row r="5663" ht="15.75" customHeight="1">
      <c r="A5663" s="17"/>
      <c r="B5663" s="5"/>
      <c r="C5663" s="5"/>
      <c r="M5663" s="5"/>
    </row>
    <row r="5664" ht="15.75" customHeight="1">
      <c r="A5664" s="17"/>
      <c r="B5664" s="5"/>
      <c r="C5664" s="5"/>
      <c r="D5664" s="5"/>
      <c r="AF5664" s="5"/>
    </row>
    <row r="5665" ht="15.75" customHeight="1">
      <c r="A5665" s="17"/>
      <c r="B5665" s="5"/>
      <c r="C5665" s="5"/>
      <c r="N5665" s="5"/>
    </row>
    <row r="5666" ht="15.75" customHeight="1">
      <c r="A5666" s="17"/>
      <c r="B5666" s="5"/>
      <c r="C5666" s="5"/>
      <c r="U5666" s="5"/>
    </row>
    <row r="5667" ht="15.75" customHeight="1">
      <c r="A5667" s="17"/>
      <c r="B5667" s="5"/>
      <c r="C5667" s="5"/>
      <c r="N5667" s="5"/>
      <c r="P5667" s="5"/>
    </row>
    <row r="5668" ht="15.75" customHeight="1">
      <c r="A5668" s="17"/>
      <c r="B5668" s="5"/>
      <c r="C5668" s="5"/>
      <c r="D5668" s="5"/>
      <c r="O5668" s="5"/>
    </row>
    <row r="5669" ht="15.75" customHeight="1">
      <c r="A5669" s="17"/>
      <c r="B5669" s="5"/>
      <c r="C5669" s="5"/>
      <c r="M5669" s="5"/>
    </row>
    <row r="5670" ht="15.75" customHeight="1">
      <c r="A5670" s="17"/>
      <c r="B5670" s="5"/>
      <c r="C5670" s="5"/>
      <c r="M5670" s="5"/>
      <c r="W5670" s="5"/>
    </row>
    <row r="5671" ht="15.75" customHeight="1">
      <c r="A5671" s="17"/>
      <c r="B5671" s="5"/>
      <c r="C5671" s="5"/>
      <c r="W5671" s="5"/>
      <c r="Z5671" s="5"/>
    </row>
    <row r="5672" ht="15.75" customHeight="1">
      <c r="A5672" s="17"/>
      <c r="B5672" s="5"/>
      <c r="C5672" s="5"/>
      <c r="D5672" s="5"/>
      <c r="F5672" s="5"/>
    </row>
    <row r="5673" ht="15.75" customHeight="1">
      <c r="A5673" s="17"/>
      <c r="B5673" s="5"/>
      <c r="C5673" s="5"/>
      <c r="I5673" s="5"/>
    </row>
    <row r="5674" ht="15.75" customHeight="1">
      <c r="A5674" s="17"/>
      <c r="B5674" s="5"/>
      <c r="C5674" s="5"/>
      <c r="S5674" s="5"/>
    </row>
    <row r="5675" ht="15.75" customHeight="1">
      <c r="A5675" s="17"/>
      <c r="B5675" s="5"/>
      <c r="C5675" s="5"/>
      <c r="M5675" s="5"/>
    </row>
    <row r="5676" ht="15.75" customHeight="1">
      <c r="A5676" s="17"/>
      <c r="B5676" s="5"/>
      <c r="C5676" s="5"/>
      <c r="D5676" s="5"/>
      <c r="M5676" s="5"/>
    </row>
    <row r="5677" ht="15.75" customHeight="1">
      <c r="A5677" s="17"/>
      <c r="B5677" s="5"/>
      <c r="C5677" s="5"/>
      <c r="S5677" s="5"/>
    </row>
    <row r="5678" ht="15.75" customHeight="1">
      <c r="A5678" s="17"/>
      <c r="B5678" s="5"/>
      <c r="C5678" s="5"/>
      <c r="O5678" s="5"/>
    </row>
    <row r="5679" ht="15.75" customHeight="1">
      <c r="A5679" s="17"/>
      <c r="B5679" s="5"/>
      <c r="C5679" s="5"/>
      <c r="D5679" s="5"/>
      <c r="O5679" s="5"/>
    </row>
    <row r="5680" ht="15.75" customHeight="1">
      <c r="A5680" s="17"/>
      <c r="B5680" s="5"/>
      <c r="C5680" s="5"/>
      <c r="D5680" s="5"/>
    </row>
    <row r="5681" ht="15.75" customHeight="1">
      <c r="A5681" s="17"/>
      <c r="B5681" s="5"/>
      <c r="C5681" s="5"/>
      <c r="D5681" s="5"/>
      <c r="M5681" s="5"/>
    </row>
    <row r="5682" ht="15.75" customHeight="1">
      <c r="A5682" s="17"/>
      <c r="B5682" s="5"/>
      <c r="C5682" s="5"/>
      <c r="F5682" s="5"/>
      <c r="I5682" s="5"/>
      <c r="O5682" s="5"/>
      <c r="Z5682" s="5"/>
      <c r="AI5682" s="5"/>
    </row>
    <row r="5683" ht="15.75" customHeight="1">
      <c r="A5683" s="17"/>
      <c r="B5683" s="5"/>
      <c r="C5683" s="5"/>
      <c r="AI5683" s="5"/>
    </row>
    <row r="5684" ht="15.75" customHeight="1">
      <c r="A5684" s="17"/>
      <c r="B5684" s="5"/>
      <c r="C5684" s="5"/>
      <c r="D5684" s="5"/>
      <c r="F5684" s="5"/>
      <c r="G5684" s="5"/>
      <c r="I5684" s="5"/>
      <c r="M5684" s="5"/>
      <c r="P5684" s="5"/>
      <c r="S5684" s="5"/>
      <c r="T5684" s="5"/>
      <c r="U5684" s="5"/>
      <c r="V5684" s="5"/>
      <c r="W5684" s="5"/>
      <c r="Y5684" s="5"/>
      <c r="Z5684" s="5"/>
      <c r="AA5684" s="5"/>
    </row>
    <row r="5685" ht="15.75" customHeight="1">
      <c r="A5685" s="17"/>
      <c r="B5685" s="5"/>
      <c r="C5685" s="5"/>
      <c r="O5685" s="5"/>
      <c r="Z5685" s="5"/>
    </row>
    <row r="5686" ht="15.75" customHeight="1">
      <c r="A5686" s="17"/>
      <c r="B5686" s="5"/>
      <c r="C5686" s="5"/>
      <c r="S5686" s="5"/>
      <c r="W5686" s="5"/>
      <c r="Z5686" s="5"/>
    </row>
    <row r="5687" ht="15.75" customHeight="1">
      <c r="A5687" s="17"/>
      <c r="B5687" s="5"/>
      <c r="C5687" s="5"/>
      <c r="O5687" s="5"/>
    </row>
    <row r="5688" ht="15.75" customHeight="1">
      <c r="A5688" s="17"/>
      <c r="B5688" s="5"/>
      <c r="C5688" s="5"/>
      <c r="T5688" s="5"/>
      <c r="U5688" s="5"/>
    </row>
    <row r="5689" ht="15.75" customHeight="1">
      <c r="A5689" s="17"/>
      <c r="B5689" s="5"/>
      <c r="C5689" s="5"/>
      <c r="I5689" s="5"/>
      <c r="M5689" s="5"/>
    </row>
    <row r="5690" ht="15.75" customHeight="1">
      <c r="A5690" s="17"/>
      <c r="B5690" s="5"/>
      <c r="C5690" s="5"/>
      <c r="O5690" s="5"/>
      <c r="Z5690" s="5"/>
    </row>
    <row r="5691" ht="15.75" customHeight="1">
      <c r="A5691" s="17"/>
      <c r="B5691" s="5"/>
      <c r="C5691" s="5"/>
      <c r="S5691" s="5"/>
      <c r="Z5691" s="5"/>
      <c r="AF5691" s="5"/>
    </row>
    <row r="5692" ht="15.75" customHeight="1">
      <c r="A5692" s="17"/>
      <c r="B5692" s="5"/>
      <c r="C5692" s="5"/>
      <c r="S5692" s="5"/>
    </row>
    <row r="5693" ht="15.75" customHeight="1">
      <c r="A5693" s="17"/>
      <c r="B5693" s="5"/>
      <c r="C5693" s="5"/>
      <c r="S5693" s="5"/>
    </row>
    <row r="5694" ht="15.75" customHeight="1">
      <c r="A5694" s="17"/>
      <c r="B5694" s="5"/>
      <c r="C5694" s="5"/>
      <c r="Z5694" s="5"/>
    </row>
    <row r="5695" ht="15.75" customHeight="1">
      <c r="A5695" s="17"/>
      <c r="B5695" s="5"/>
      <c r="C5695" s="5"/>
      <c r="D5695" s="5"/>
    </row>
    <row r="5696" ht="15.75" customHeight="1">
      <c r="A5696" s="17"/>
      <c r="B5696" s="5"/>
      <c r="C5696" s="5"/>
      <c r="D5696" s="5"/>
    </row>
    <row r="5697" ht="15.75" customHeight="1">
      <c r="A5697" s="17"/>
      <c r="B5697" s="5"/>
      <c r="C5697" s="5"/>
      <c r="D5697" s="5"/>
      <c r="G5697" s="5"/>
      <c r="M5697" s="5"/>
      <c r="Q5697" s="5"/>
      <c r="S5697" s="5"/>
      <c r="U5697" s="5"/>
      <c r="Y5697" s="5"/>
      <c r="Z5697" s="5"/>
    </row>
    <row r="5698" ht="15.75" customHeight="1">
      <c r="A5698" s="17"/>
      <c r="B5698" s="5"/>
      <c r="C5698" s="5"/>
      <c r="M5698" s="5"/>
      <c r="Y5698" s="5"/>
    </row>
    <row r="5699" ht="15.75" customHeight="1">
      <c r="A5699" s="17"/>
      <c r="B5699" s="5"/>
      <c r="C5699" s="5"/>
      <c r="M5699" s="5"/>
    </row>
    <row r="5700" ht="15.75" customHeight="1">
      <c r="A5700" s="17"/>
      <c r="B5700" s="5"/>
      <c r="C5700" s="5"/>
      <c r="N5700" s="5"/>
      <c r="P5700" s="5"/>
    </row>
    <row r="5701" ht="15.75" customHeight="1">
      <c r="A5701" s="17"/>
      <c r="B5701" s="5"/>
      <c r="C5701" s="5"/>
      <c r="O5701" s="5"/>
      <c r="S5701" s="5"/>
      <c r="W5701" s="5"/>
    </row>
    <row r="5702" ht="15.75" customHeight="1">
      <c r="A5702" s="17"/>
      <c r="B5702" s="5"/>
      <c r="C5702" s="5"/>
      <c r="D5702" s="5"/>
      <c r="Z5702" s="5"/>
    </row>
    <row r="5703" ht="15.75" customHeight="1">
      <c r="A5703" s="17"/>
      <c r="B5703" s="5"/>
      <c r="C5703" s="5"/>
      <c r="D5703" s="5"/>
    </row>
    <row r="5704" ht="15.75" customHeight="1">
      <c r="A5704" s="17"/>
      <c r="B5704" s="5"/>
      <c r="C5704" s="5"/>
      <c r="E5704" s="5"/>
      <c r="F5704" s="5"/>
      <c r="G5704" s="5"/>
      <c r="I5704" s="5"/>
      <c r="M5704" s="5"/>
      <c r="O5704" s="5"/>
      <c r="T5704" s="5"/>
      <c r="W5704" s="5"/>
      <c r="Y5704" s="5"/>
      <c r="Z5704" s="5"/>
    </row>
    <row r="5705" ht="15.75" customHeight="1">
      <c r="A5705" s="17"/>
      <c r="B5705" s="5"/>
      <c r="C5705" s="5"/>
      <c r="D5705" s="5"/>
      <c r="E5705" s="5"/>
      <c r="Z5705" s="5"/>
    </row>
    <row r="5706" ht="15.75" customHeight="1">
      <c r="A5706" s="17"/>
      <c r="B5706" s="5"/>
      <c r="C5706" s="5"/>
      <c r="D5706" s="5"/>
    </row>
    <row r="5707" ht="15.75" customHeight="1">
      <c r="A5707" s="17"/>
      <c r="B5707" s="5"/>
      <c r="C5707" s="5"/>
      <c r="D5707" s="5"/>
      <c r="F5707" s="5"/>
      <c r="G5707" s="5"/>
      <c r="I5707" s="5"/>
      <c r="M5707" s="5"/>
      <c r="Y5707" s="5"/>
      <c r="Z5707" s="5"/>
    </row>
    <row r="5708" ht="15.75" customHeight="1">
      <c r="A5708" s="17"/>
      <c r="B5708" s="5"/>
      <c r="C5708" s="5"/>
      <c r="P5708" s="5"/>
    </row>
    <row r="5709" ht="15.75" customHeight="1">
      <c r="A5709" s="17"/>
      <c r="B5709" s="5"/>
      <c r="C5709" s="5"/>
      <c r="O5709" s="5"/>
    </row>
    <row r="5710" ht="15.75" customHeight="1">
      <c r="A5710" s="17"/>
      <c r="B5710" s="5"/>
      <c r="C5710" s="5"/>
      <c r="P5710" s="5"/>
      <c r="W5710" s="5"/>
    </row>
    <row r="5711" ht="15.75" customHeight="1">
      <c r="A5711" s="17"/>
      <c r="B5711" s="5"/>
      <c r="C5711" s="5"/>
      <c r="D5711" s="5"/>
      <c r="E5711" s="5"/>
      <c r="F5711" s="5"/>
      <c r="I5711" s="5"/>
      <c r="M5711" s="5"/>
      <c r="N5711" s="5"/>
      <c r="O5711" s="5"/>
      <c r="P5711" s="5"/>
      <c r="S5711" s="5"/>
      <c r="T5711" s="5"/>
      <c r="U5711" s="5"/>
      <c r="W5711" s="5"/>
      <c r="Y5711" s="5"/>
      <c r="Z5711" s="5"/>
      <c r="AB5711" s="5"/>
    </row>
    <row r="5712" ht="15.75" customHeight="1">
      <c r="A5712" s="17"/>
      <c r="B5712" s="5"/>
      <c r="C5712" s="5"/>
      <c r="P5712" s="5"/>
      <c r="Z5712" s="5"/>
    </row>
    <row r="5713" ht="15.75" customHeight="1">
      <c r="A5713" s="17"/>
      <c r="B5713" s="5"/>
      <c r="C5713" s="5"/>
      <c r="D5713" s="5"/>
      <c r="M5713" s="5"/>
    </row>
    <row r="5714" ht="15.75" customHeight="1">
      <c r="A5714" s="17"/>
      <c r="B5714" s="5"/>
      <c r="C5714" s="5"/>
      <c r="M5714" s="5"/>
    </row>
    <row r="5715" ht="15.75" customHeight="1">
      <c r="A5715" s="17"/>
      <c r="B5715" s="5"/>
      <c r="C5715" s="5"/>
      <c r="I5715" s="5"/>
      <c r="M5715" s="5"/>
    </row>
    <row r="5716" ht="15.75" customHeight="1">
      <c r="A5716" s="17"/>
      <c r="B5716" s="5"/>
      <c r="C5716" s="5"/>
      <c r="K5716" s="5"/>
      <c r="Z5716" s="5"/>
      <c r="AF5716" s="5"/>
    </row>
    <row r="5717" ht="15.75" customHeight="1">
      <c r="A5717" s="17"/>
      <c r="B5717" s="5"/>
      <c r="C5717" s="5"/>
      <c r="M5717" s="5"/>
      <c r="Z5717" s="5"/>
    </row>
    <row r="5718" ht="15.75" customHeight="1">
      <c r="A5718" s="17"/>
      <c r="B5718" s="5"/>
      <c r="C5718" s="5"/>
      <c r="Y5718" s="5"/>
    </row>
    <row r="5719" ht="15.75" customHeight="1">
      <c r="A5719" s="17"/>
      <c r="B5719" s="5"/>
      <c r="C5719" s="5"/>
      <c r="N5719" s="5"/>
      <c r="P5719" s="5"/>
    </row>
    <row r="5720" ht="15.75" customHeight="1">
      <c r="A5720" s="17"/>
      <c r="B5720" s="5"/>
      <c r="C5720" s="5"/>
      <c r="M5720" s="5"/>
      <c r="O5720" s="5"/>
      <c r="W5720" s="5"/>
    </row>
    <row r="5721" ht="15.75" customHeight="1">
      <c r="A5721" s="17"/>
      <c r="B5721" s="5"/>
      <c r="C5721" s="5"/>
      <c r="F5721" s="5"/>
      <c r="Y5721" s="5"/>
    </row>
    <row r="5722" ht="15.75" customHeight="1">
      <c r="A5722" s="17"/>
      <c r="B5722" s="5"/>
      <c r="C5722" s="5"/>
      <c r="O5722" s="5"/>
    </row>
    <row r="5723" ht="15.75" customHeight="1">
      <c r="A5723" s="17"/>
      <c r="B5723" s="5"/>
      <c r="C5723" s="5"/>
      <c r="E5723" s="5"/>
      <c r="M5723" s="5"/>
    </row>
    <row r="5724" ht="15.75" customHeight="1">
      <c r="A5724" s="17"/>
      <c r="B5724" s="5"/>
      <c r="C5724" s="5"/>
      <c r="N5724" s="5"/>
      <c r="T5724" s="5"/>
    </row>
    <row r="5725" ht="15.75" customHeight="1">
      <c r="A5725" s="17"/>
      <c r="B5725" s="5"/>
      <c r="C5725" s="5"/>
      <c r="N5725" s="5"/>
      <c r="Z5725" s="5"/>
    </row>
    <row r="5726" ht="15.75" customHeight="1">
      <c r="A5726" s="17"/>
      <c r="B5726" s="5"/>
      <c r="C5726" s="5"/>
      <c r="M5726" s="5"/>
    </row>
    <row r="5727" ht="15.75" customHeight="1">
      <c r="A5727" s="17"/>
      <c r="B5727" s="5"/>
      <c r="C5727" s="5"/>
      <c r="P5727" s="5"/>
    </row>
    <row r="5728" ht="15.75" customHeight="1">
      <c r="A5728" s="17"/>
      <c r="B5728" s="5"/>
      <c r="C5728" s="5"/>
      <c r="M5728" s="5"/>
    </row>
    <row r="5729" ht="15.75" customHeight="1">
      <c r="A5729" s="17"/>
      <c r="B5729" s="5"/>
      <c r="C5729" s="5"/>
      <c r="N5729" s="5"/>
    </row>
    <row r="5730" ht="15.75" customHeight="1">
      <c r="A5730" s="17"/>
      <c r="B5730" s="5"/>
      <c r="C5730" s="5"/>
      <c r="S5730" s="5"/>
    </row>
    <row r="5731" ht="15.75" customHeight="1">
      <c r="A5731" s="17"/>
      <c r="B5731" s="5"/>
      <c r="C5731" s="5"/>
      <c r="P5731" s="5"/>
      <c r="Y5731" s="5"/>
    </row>
    <row r="5732" ht="15.75" customHeight="1">
      <c r="A5732" s="17"/>
      <c r="B5732" s="5"/>
      <c r="C5732" s="5"/>
      <c r="Y5732" s="5"/>
    </row>
    <row r="5733" ht="15.75" customHeight="1">
      <c r="A5733" s="17"/>
      <c r="B5733" s="5"/>
      <c r="C5733" s="5"/>
      <c r="AF5733" s="5"/>
    </row>
    <row r="5734" ht="15.75" customHeight="1">
      <c r="A5734" s="17"/>
      <c r="B5734" s="5"/>
      <c r="C5734" s="5"/>
      <c r="W5734" s="5"/>
      <c r="Z5734" s="5"/>
    </row>
    <row r="5735" ht="15.75" customHeight="1">
      <c r="A5735" s="17"/>
      <c r="B5735" s="5"/>
      <c r="C5735" s="5"/>
      <c r="D5735" s="5"/>
      <c r="N5735" s="5"/>
    </row>
    <row r="5736" ht="15.75" customHeight="1">
      <c r="A5736" s="17"/>
      <c r="B5736" s="5"/>
      <c r="C5736" s="5"/>
      <c r="D5736" s="5"/>
      <c r="S5736" s="5"/>
    </row>
    <row r="5737" ht="15.75" customHeight="1">
      <c r="A5737" s="17"/>
      <c r="B5737" s="5"/>
      <c r="C5737" s="5"/>
      <c r="O5737" s="5"/>
    </row>
    <row r="5738" ht="15.75" customHeight="1">
      <c r="A5738" s="17"/>
      <c r="B5738" s="5"/>
      <c r="C5738" s="5"/>
      <c r="G5738" s="5"/>
    </row>
    <row r="5739" ht="15.75" customHeight="1">
      <c r="A5739" s="17"/>
      <c r="B5739" s="5"/>
      <c r="C5739" s="5"/>
      <c r="M5739" s="5"/>
    </row>
    <row r="5740" ht="15.75" customHeight="1">
      <c r="A5740" s="17"/>
      <c r="B5740" s="5"/>
      <c r="C5740" s="5"/>
      <c r="M5740" s="5"/>
    </row>
    <row r="5741" ht="15.75" customHeight="1">
      <c r="A5741" s="17"/>
      <c r="B5741" s="5"/>
      <c r="C5741" s="5"/>
      <c r="M5741" s="5"/>
      <c r="Z5741" s="5"/>
    </row>
    <row r="5742" ht="15.75" customHeight="1">
      <c r="A5742" s="17"/>
      <c r="B5742" s="5"/>
      <c r="C5742" s="5"/>
      <c r="O5742" s="5"/>
    </row>
    <row r="5743" ht="15.75" customHeight="1">
      <c r="A5743" s="17"/>
      <c r="B5743" s="5"/>
      <c r="C5743" s="5"/>
      <c r="M5743" s="5"/>
      <c r="P5743" s="5"/>
      <c r="Q5743" s="5"/>
      <c r="U5743" s="5"/>
    </row>
    <row r="5744" ht="15.75" customHeight="1">
      <c r="A5744" s="17"/>
      <c r="B5744" s="5"/>
      <c r="C5744" s="5"/>
      <c r="O5744" s="5"/>
    </row>
    <row r="5745" ht="15.75" customHeight="1">
      <c r="A5745" s="17"/>
      <c r="B5745" s="5"/>
      <c r="C5745" s="5"/>
      <c r="D5745" s="5"/>
      <c r="E5745" s="5"/>
    </row>
    <row r="5746" ht="15.75" customHeight="1">
      <c r="A5746" s="17"/>
      <c r="B5746" s="5"/>
      <c r="C5746" s="5"/>
      <c r="D5746" s="5"/>
      <c r="F5746" s="5"/>
      <c r="I5746" s="5"/>
      <c r="M5746" s="5"/>
      <c r="N5746" s="5"/>
      <c r="O5746" s="5"/>
      <c r="P5746" s="5"/>
      <c r="S5746" s="5"/>
      <c r="T5746" s="5"/>
      <c r="Y5746" s="5"/>
      <c r="Z5746" s="5"/>
      <c r="AB5746" s="5"/>
      <c r="AH5746" s="5"/>
    </row>
    <row r="5747" ht="15.75" customHeight="1">
      <c r="A5747" s="17"/>
      <c r="B5747" s="5"/>
      <c r="C5747" s="5"/>
      <c r="M5747" s="5"/>
    </row>
    <row r="5748" ht="15.75" customHeight="1">
      <c r="A5748" s="17"/>
      <c r="B5748" s="5"/>
      <c r="C5748" s="5"/>
      <c r="N5748" s="5"/>
      <c r="O5748" s="5"/>
    </row>
    <row r="5749" ht="15.75" customHeight="1">
      <c r="A5749" s="17"/>
      <c r="B5749" s="5"/>
      <c r="C5749" s="5"/>
      <c r="M5749" s="5"/>
      <c r="Z5749" s="5"/>
    </row>
    <row r="5750" ht="15.75" customHeight="1">
      <c r="A5750" s="17"/>
      <c r="B5750" s="5"/>
      <c r="C5750" s="5"/>
      <c r="D5750" s="5"/>
    </row>
    <row r="5751" ht="15.75" customHeight="1">
      <c r="A5751" s="17"/>
      <c r="B5751" s="5"/>
      <c r="C5751" s="5"/>
      <c r="AH5751" s="5"/>
    </row>
    <row r="5752" ht="15.75" customHeight="1">
      <c r="A5752" s="17"/>
      <c r="B5752" s="5"/>
      <c r="C5752" s="5"/>
      <c r="S5752" s="5"/>
      <c r="Z5752" s="5"/>
    </row>
    <row r="5753" ht="15.75" customHeight="1">
      <c r="A5753" s="17"/>
      <c r="B5753" s="5"/>
      <c r="C5753" s="5"/>
      <c r="D5753" s="5"/>
      <c r="E5753" s="5"/>
      <c r="F5753" s="5"/>
      <c r="K5753" s="5"/>
      <c r="M5753" s="5"/>
      <c r="N5753" s="5"/>
      <c r="O5753" s="5"/>
      <c r="S5753" s="5"/>
      <c r="T5753" s="5"/>
      <c r="Y5753" s="5"/>
      <c r="Z5753" s="5"/>
    </row>
    <row r="5754" ht="15.75" customHeight="1">
      <c r="A5754" s="17"/>
      <c r="B5754" s="5"/>
      <c r="C5754" s="5"/>
      <c r="S5754" s="5"/>
    </row>
    <row r="5755" ht="15.75" customHeight="1">
      <c r="A5755" s="17"/>
      <c r="B5755" s="5"/>
      <c r="C5755" s="5"/>
      <c r="W5755" s="5"/>
      <c r="Z5755" s="5"/>
    </row>
    <row r="5756" ht="15.75" customHeight="1">
      <c r="A5756" s="17"/>
      <c r="B5756" s="5"/>
      <c r="C5756" s="5"/>
      <c r="O5756" s="5"/>
    </row>
    <row r="5757" ht="15.75" customHeight="1">
      <c r="A5757" s="17"/>
      <c r="B5757" s="5"/>
      <c r="C5757" s="5"/>
      <c r="O5757" s="5"/>
    </row>
    <row r="5758" ht="15.75" customHeight="1">
      <c r="A5758" s="17"/>
      <c r="B5758" s="5"/>
      <c r="C5758" s="5"/>
      <c r="O5758" s="5"/>
      <c r="S5758" s="5"/>
      <c r="Z5758" s="5"/>
    </row>
    <row r="5759" ht="15.75" customHeight="1">
      <c r="A5759" s="17"/>
      <c r="B5759" s="5"/>
      <c r="C5759" s="5"/>
      <c r="M5759" s="5"/>
    </row>
    <row r="5760" ht="15.75" customHeight="1">
      <c r="A5760" s="17"/>
      <c r="B5760" s="5"/>
      <c r="C5760" s="5"/>
      <c r="O5760" s="5"/>
    </row>
    <row r="5761" ht="15.75" customHeight="1">
      <c r="A5761" s="17"/>
      <c r="B5761" s="5"/>
      <c r="C5761" s="5"/>
      <c r="D5761" s="5"/>
    </row>
    <row r="5762" ht="15.75" customHeight="1">
      <c r="A5762" s="17"/>
      <c r="B5762" s="5"/>
      <c r="C5762" s="5"/>
      <c r="F5762" s="5"/>
      <c r="M5762" s="5"/>
      <c r="O5762" s="5"/>
    </row>
    <row r="5763" ht="15.75" customHeight="1">
      <c r="A5763" s="17"/>
      <c r="B5763" s="5"/>
      <c r="C5763" s="5"/>
      <c r="M5763" s="5"/>
      <c r="O5763" s="5"/>
      <c r="W5763" s="5"/>
    </row>
    <row r="5764" ht="15.75" customHeight="1">
      <c r="A5764" s="17"/>
      <c r="B5764" s="5"/>
      <c r="C5764" s="5"/>
      <c r="M5764" s="5"/>
      <c r="P5764" s="5"/>
    </row>
    <row r="5765" ht="15.75" customHeight="1">
      <c r="A5765" s="17"/>
      <c r="B5765" s="5"/>
      <c r="C5765" s="5"/>
      <c r="M5765" s="5"/>
      <c r="N5765" s="5"/>
      <c r="O5765" s="5"/>
      <c r="P5765" s="5"/>
      <c r="S5765" s="5"/>
      <c r="Z5765" s="5"/>
    </row>
    <row r="5766" ht="15.75" customHeight="1">
      <c r="A5766" s="17"/>
      <c r="B5766" s="5"/>
      <c r="E5766" s="5"/>
      <c r="M5766" s="5"/>
      <c r="N5766" s="5"/>
      <c r="O5766" s="5"/>
      <c r="P5766" s="5"/>
      <c r="AA5766" s="5"/>
    </row>
    <row r="5767" ht="15.75" customHeight="1">
      <c r="A5767" s="17"/>
      <c r="B5767" s="5"/>
      <c r="C5767" s="5"/>
      <c r="E5767" s="5"/>
      <c r="N5767" s="5"/>
    </row>
    <row r="5768" ht="15.75" customHeight="1">
      <c r="A5768" s="17"/>
      <c r="B5768" s="5"/>
      <c r="C5768" s="5"/>
      <c r="O5768" s="5"/>
      <c r="W5768" s="5"/>
      <c r="Y5768" s="5"/>
    </row>
    <row r="5769" ht="15.75" customHeight="1">
      <c r="A5769" s="17"/>
      <c r="B5769" s="5"/>
      <c r="C5769" s="5"/>
      <c r="M5769" s="5"/>
      <c r="W5769" s="5"/>
      <c r="Z5769" s="5"/>
    </row>
    <row r="5770" ht="15.75" customHeight="1">
      <c r="A5770" s="17"/>
      <c r="B5770" s="5"/>
      <c r="C5770" s="5"/>
      <c r="N5770" s="5"/>
      <c r="P5770" s="5"/>
      <c r="W5770" s="5"/>
      <c r="Z5770" s="5"/>
    </row>
    <row r="5771" ht="15.75" customHeight="1">
      <c r="A5771" s="17"/>
      <c r="B5771" s="5"/>
      <c r="C5771" s="5"/>
    </row>
    <row r="5772" ht="15.75" customHeight="1">
      <c r="A5772" s="17"/>
      <c r="B5772" s="5"/>
      <c r="C5772" s="5"/>
      <c r="I5772" s="5"/>
      <c r="O5772" s="5"/>
    </row>
    <row r="5773" ht="15.75" customHeight="1">
      <c r="A5773" s="17"/>
      <c r="B5773" s="5"/>
      <c r="C5773" s="5"/>
      <c r="K5773" s="5"/>
      <c r="N5773" s="5"/>
      <c r="O5773" s="5"/>
      <c r="T5773" s="5"/>
    </row>
    <row r="5774" ht="15.75" customHeight="1">
      <c r="A5774" s="17"/>
      <c r="B5774" s="5"/>
      <c r="C5774" s="5"/>
      <c r="F5774" s="5"/>
      <c r="M5774" s="5"/>
      <c r="N5774" s="5"/>
      <c r="O5774" s="5"/>
      <c r="S5774" s="5"/>
      <c r="AA5774" s="5"/>
    </row>
    <row r="5775" ht="15.75" customHeight="1">
      <c r="A5775" s="17"/>
      <c r="B5775" s="5"/>
      <c r="C5775" s="5"/>
      <c r="K5775" s="5"/>
      <c r="M5775" s="5"/>
      <c r="N5775" s="5"/>
      <c r="O5775" s="5"/>
      <c r="S5775" s="5"/>
      <c r="AA5775" s="5"/>
    </row>
    <row r="5776" ht="15.75" customHeight="1">
      <c r="A5776" s="17"/>
      <c r="B5776" s="5"/>
      <c r="C5776" s="5"/>
      <c r="D5776" s="5"/>
      <c r="K5776" s="5"/>
      <c r="N5776" s="5"/>
      <c r="Z5776" s="5"/>
    </row>
    <row r="5777" ht="15.75" customHeight="1">
      <c r="A5777" s="17"/>
      <c r="B5777" s="5"/>
      <c r="C5777" s="5"/>
      <c r="F5777" s="5"/>
      <c r="I5777" s="5"/>
      <c r="N5777" s="5"/>
      <c r="P5777" s="5"/>
      <c r="S5777" s="5"/>
      <c r="Z5777" s="5"/>
    </row>
    <row r="5778" ht="15.75" customHeight="1">
      <c r="A5778" s="17"/>
      <c r="B5778" s="5"/>
      <c r="C5778" s="5"/>
      <c r="D5778" s="5"/>
      <c r="E5778" s="5"/>
      <c r="M5778" s="5"/>
      <c r="N5778" s="5"/>
      <c r="P5778" s="5"/>
      <c r="S5778" s="5"/>
    </row>
    <row r="5779" ht="15.75" customHeight="1">
      <c r="A5779" s="17"/>
      <c r="B5779" s="5"/>
      <c r="C5779" s="5"/>
      <c r="D5779" s="5"/>
      <c r="E5779" s="5"/>
      <c r="F5779" s="5"/>
      <c r="M5779" s="5"/>
      <c r="N5779" s="5"/>
      <c r="S5779" s="5"/>
      <c r="U5779" s="5"/>
    </row>
    <row r="5780" ht="15.75" customHeight="1">
      <c r="A5780" s="17"/>
      <c r="B5780" s="5"/>
      <c r="C5780" s="5"/>
      <c r="S5780" s="5"/>
      <c r="Z5780" s="5"/>
    </row>
    <row r="5781" ht="15.75" customHeight="1">
      <c r="A5781" s="17"/>
      <c r="B5781" s="5"/>
      <c r="C5781" s="5"/>
      <c r="D5781" s="5"/>
      <c r="I5781" s="5"/>
      <c r="M5781" s="5"/>
      <c r="U5781" s="5"/>
    </row>
    <row r="5782" ht="15.75" customHeight="1">
      <c r="A5782" s="17"/>
      <c r="B5782" s="5"/>
      <c r="C5782" s="5"/>
      <c r="D5782" s="5"/>
      <c r="F5782" s="5"/>
      <c r="Z5782" s="5"/>
      <c r="AF5782" s="5"/>
    </row>
    <row r="5783" ht="15.75" customHeight="1">
      <c r="A5783" s="17"/>
      <c r="B5783" s="5"/>
      <c r="C5783" s="5"/>
      <c r="D5783" s="5"/>
      <c r="M5783" s="5"/>
      <c r="S5783" s="5"/>
    </row>
    <row r="5784" ht="15.75" customHeight="1">
      <c r="A5784" s="17"/>
      <c r="B5784" s="5"/>
      <c r="C5784" s="5"/>
      <c r="D5784" s="5"/>
      <c r="I5784" s="5"/>
      <c r="M5784" s="5"/>
      <c r="N5784" s="5"/>
      <c r="O5784" s="5"/>
      <c r="P5784" s="5"/>
      <c r="S5784" s="5"/>
      <c r="T5784" s="5"/>
      <c r="W5784" s="5"/>
      <c r="Z5784" s="5"/>
    </row>
    <row r="5785" ht="15.75" customHeight="1">
      <c r="A5785" s="17"/>
      <c r="B5785" s="5"/>
      <c r="C5785" s="5"/>
      <c r="M5785" s="5"/>
      <c r="N5785" s="5"/>
      <c r="S5785" s="5"/>
      <c r="T5785" s="5"/>
      <c r="W5785" s="5"/>
      <c r="Z5785" s="5"/>
    </row>
    <row r="5786" ht="15.75" customHeight="1">
      <c r="A5786" s="17"/>
      <c r="B5786" s="5"/>
      <c r="C5786" s="5"/>
      <c r="D5786" s="5"/>
      <c r="P5786" s="5"/>
      <c r="T5786" s="5"/>
    </row>
    <row r="5787" ht="15.75" customHeight="1">
      <c r="A5787" s="17"/>
      <c r="B5787" s="5"/>
      <c r="C5787" s="5"/>
      <c r="W5787" s="5"/>
    </row>
    <row r="5788" ht="15.75" customHeight="1">
      <c r="A5788" s="17"/>
      <c r="B5788" s="5"/>
      <c r="C5788" s="5"/>
      <c r="S5788" s="5"/>
    </row>
    <row r="5789" ht="15.75" customHeight="1">
      <c r="A5789" s="17"/>
      <c r="B5789" s="5"/>
      <c r="C5789" s="5"/>
      <c r="D5789" s="5"/>
      <c r="F5789" s="5"/>
      <c r="O5789" s="5"/>
      <c r="P5789" s="5"/>
      <c r="T5789" s="5"/>
      <c r="U5789" s="5"/>
      <c r="W5789" s="5"/>
      <c r="Z5789" s="5"/>
    </row>
    <row r="5790" ht="15.75" customHeight="1">
      <c r="A5790" s="17"/>
      <c r="B5790" s="5"/>
      <c r="C5790" s="5"/>
      <c r="D5790" s="5"/>
      <c r="F5790" s="5"/>
      <c r="G5790" s="5"/>
      <c r="I5790" s="5"/>
      <c r="M5790" s="5"/>
      <c r="O5790" s="5"/>
      <c r="S5790" s="5"/>
      <c r="W5790" s="5"/>
      <c r="Z5790" s="5"/>
    </row>
    <row r="5791" ht="15.75" customHeight="1">
      <c r="A5791" s="17"/>
      <c r="B5791" s="5"/>
      <c r="C5791" s="5"/>
    </row>
    <row r="5792" ht="15.75" customHeight="1">
      <c r="A5792" s="17"/>
      <c r="B5792" s="5"/>
      <c r="C5792" s="5"/>
      <c r="W5792" s="5"/>
      <c r="Z5792" s="5"/>
    </row>
    <row r="5793" ht="15.75" customHeight="1">
      <c r="A5793" s="17"/>
      <c r="B5793" s="5"/>
      <c r="C5793" s="5"/>
      <c r="F5793" s="5"/>
      <c r="I5793" s="5"/>
      <c r="M5793" s="5"/>
      <c r="N5793" s="5"/>
      <c r="P5793" s="5"/>
      <c r="W5793" s="5"/>
      <c r="Z5793" s="5"/>
    </row>
    <row r="5794" ht="15.75" customHeight="1">
      <c r="A5794" s="17"/>
      <c r="B5794" s="5"/>
      <c r="C5794" s="5"/>
      <c r="S5794" s="5"/>
    </row>
    <row r="5795" ht="15.75" customHeight="1">
      <c r="A5795" s="17"/>
      <c r="B5795" s="5"/>
      <c r="C5795" s="5"/>
      <c r="E5795" s="5"/>
    </row>
    <row r="5796" ht="15.75" customHeight="1">
      <c r="A5796" s="17"/>
      <c r="B5796" s="5"/>
      <c r="C5796" s="5"/>
      <c r="D5796" s="5"/>
      <c r="M5796" s="5"/>
      <c r="N5796" s="5"/>
      <c r="S5796" s="5"/>
      <c r="Z5796" s="5"/>
    </row>
    <row r="5797" ht="15.75" customHeight="1">
      <c r="A5797" s="17"/>
      <c r="B5797" s="5"/>
      <c r="C5797" s="5"/>
      <c r="D5797" s="5"/>
      <c r="M5797" s="5"/>
    </row>
    <row r="5798" ht="15.75" customHeight="1">
      <c r="A5798" s="17"/>
      <c r="B5798" s="5"/>
      <c r="C5798" s="5"/>
      <c r="D5798" s="5"/>
    </row>
    <row r="5799" ht="15.75" customHeight="1">
      <c r="A5799" s="17"/>
      <c r="B5799" s="5"/>
      <c r="C5799" s="5"/>
      <c r="M5799" s="5"/>
    </row>
    <row r="5800" ht="15.75" customHeight="1">
      <c r="A5800" s="17"/>
      <c r="B5800" s="5"/>
      <c r="C5800" s="5"/>
      <c r="O5800" s="5"/>
    </row>
    <row r="5801" ht="15.75" customHeight="1">
      <c r="A5801" s="17"/>
      <c r="B5801" s="5"/>
      <c r="C5801" s="5"/>
      <c r="O5801" s="5"/>
    </row>
    <row r="5802" ht="15.75" customHeight="1">
      <c r="A5802" s="17"/>
      <c r="B5802" s="5"/>
      <c r="C5802" s="5"/>
      <c r="M5802" s="5"/>
    </row>
    <row r="5803" ht="15.75" customHeight="1">
      <c r="A5803" s="17"/>
      <c r="B5803" s="5"/>
      <c r="C5803" s="5"/>
      <c r="M5803" s="5"/>
      <c r="S5803" s="5"/>
    </row>
    <row r="5804" ht="15.75" customHeight="1">
      <c r="A5804" s="17"/>
      <c r="B5804" s="5"/>
      <c r="C5804" s="5"/>
      <c r="M5804" s="5"/>
      <c r="N5804" s="5"/>
    </row>
    <row r="5805" ht="15.75" customHeight="1">
      <c r="A5805" s="17"/>
      <c r="B5805" s="5"/>
      <c r="C5805" s="5"/>
      <c r="P5805" s="5"/>
    </row>
    <row r="5806" ht="15.75" customHeight="1">
      <c r="A5806" s="17"/>
      <c r="B5806" s="5"/>
      <c r="C5806" s="5"/>
      <c r="D5806" s="5"/>
      <c r="M5806" s="5"/>
      <c r="N5806" s="5"/>
      <c r="O5806" s="5"/>
      <c r="Z5806" s="5"/>
      <c r="AC5806" s="5"/>
    </row>
    <row r="5807" ht="15.75" customHeight="1">
      <c r="A5807" s="17"/>
      <c r="B5807" s="5"/>
      <c r="C5807" s="5"/>
      <c r="D5807" s="5"/>
      <c r="M5807" s="5"/>
      <c r="N5807" s="5"/>
      <c r="O5807" s="5"/>
      <c r="P5807" s="5"/>
    </row>
    <row r="5808" ht="15.75" customHeight="1">
      <c r="A5808" s="17"/>
      <c r="B5808" s="5"/>
      <c r="C5808" s="5"/>
      <c r="F5808" s="5"/>
      <c r="T5808" s="5"/>
    </row>
    <row r="5809" ht="15.75" customHeight="1">
      <c r="A5809" s="17"/>
      <c r="B5809" s="5"/>
      <c r="C5809" s="5"/>
      <c r="E5809" s="5"/>
      <c r="AC5809" s="5"/>
    </row>
    <row r="5810" ht="15.75" customHeight="1">
      <c r="A5810" s="17"/>
      <c r="B5810" s="5"/>
      <c r="C5810" s="5"/>
      <c r="D5810" s="5"/>
      <c r="N5810" s="5"/>
      <c r="P5810" s="5"/>
    </row>
    <row r="5811" ht="15.75" customHeight="1">
      <c r="A5811" s="17"/>
      <c r="B5811" s="5"/>
      <c r="C5811" s="5"/>
      <c r="M5811" s="5"/>
      <c r="U5811" s="5"/>
      <c r="Z5811" s="5"/>
    </row>
    <row r="5812" ht="15.75" customHeight="1">
      <c r="A5812" s="17"/>
      <c r="B5812" s="5"/>
      <c r="C5812" s="5"/>
      <c r="M5812" s="5"/>
    </row>
    <row r="5813" ht="15.75" customHeight="1">
      <c r="A5813" s="17"/>
      <c r="B5813" s="5"/>
      <c r="C5813" s="5"/>
      <c r="M5813" s="5"/>
      <c r="N5813" s="5"/>
    </row>
    <row r="5814" ht="15.75" customHeight="1">
      <c r="A5814" s="17"/>
      <c r="B5814" s="5"/>
      <c r="C5814" s="5"/>
      <c r="M5814" s="5"/>
      <c r="N5814" s="5"/>
    </row>
    <row r="5815" ht="15.75" customHeight="1">
      <c r="A5815" s="17"/>
      <c r="B5815" s="5"/>
      <c r="C5815" s="5"/>
      <c r="N5815" s="5"/>
    </row>
    <row r="5816" ht="15.75" customHeight="1">
      <c r="A5816" s="17"/>
      <c r="B5816" s="5"/>
      <c r="C5816" s="5"/>
      <c r="M5816" s="5"/>
    </row>
    <row r="5817" ht="15.75" customHeight="1">
      <c r="A5817" s="17"/>
      <c r="B5817" s="5"/>
      <c r="C5817" s="5"/>
      <c r="D5817" s="5"/>
      <c r="M5817" s="5"/>
    </row>
    <row r="5818" ht="15.75" customHeight="1">
      <c r="A5818" s="17"/>
      <c r="B5818" s="5"/>
      <c r="C5818" s="5"/>
      <c r="O5818" s="5"/>
      <c r="W5818" s="5"/>
    </row>
    <row r="5819" ht="15.75" customHeight="1">
      <c r="A5819" s="17"/>
      <c r="B5819" s="5"/>
      <c r="C5819" s="5"/>
      <c r="Z5819" s="5"/>
    </row>
    <row r="5820" ht="15.75" customHeight="1">
      <c r="A5820" s="17"/>
      <c r="B5820" s="5"/>
      <c r="C5820" s="5"/>
      <c r="D5820" s="5"/>
      <c r="S5820" s="5"/>
    </row>
    <row r="5821" ht="15.75" customHeight="1">
      <c r="A5821" s="17"/>
      <c r="B5821" s="5"/>
      <c r="C5821" s="5"/>
      <c r="M5821" s="5"/>
      <c r="S5821" s="5"/>
      <c r="Z5821" s="5"/>
    </row>
    <row r="5822" ht="15.75" customHeight="1">
      <c r="A5822" s="17"/>
      <c r="B5822" s="5"/>
      <c r="C5822" s="5"/>
      <c r="O5822" s="5"/>
    </row>
    <row r="5823" ht="15.75" customHeight="1">
      <c r="A5823" s="17"/>
      <c r="B5823" s="5"/>
      <c r="C5823" s="5"/>
      <c r="M5823" s="5"/>
      <c r="W5823" s="5"/>
    </row>
    <row r="5824" ht="15.75" customHeight="1">
      <c r="A5824" s="17"/>
      <c r="B5824" s="5"/>
      <c r="C5824" s="5"/>
      <c r="Z5824" s="5"/>
    </row>
    <row r="5825" ht="15.75" customHeight="1">
      <c r="A5825" s="17"/>
      <c r="B5825" s="5"/>
      <c r="C5825" s="5"/>
      <c r="D5825" s="5"/>
      <c r="G5825" s="5"/>
      <c r="I5825" s="5"/>
      <c r="M5825" s="5"/>
      <c r="N5825" s="5"/>
      <c r="P5825" s="5"/>
      <c r="S5825" s="5"/>
      <c r="T5825" s="5"/>
      <c r="W5825" s="5"/>
      <c r="Z5825" s="5"/>
      <c r="AB5825" s="5"/>
    </row>
    <row r="5826" ht="15.75" customHeight="1">
      <c r="A5826" s="17"/>
      <c r="B5826" s="5"/>
      <c r="C5826" s="5"/>
      <c r="N5826" s="5"/>
      <c r="W5826" s="5"/>
    </row>
    <row r="5827" ht="15.75" customHeight="1">
      <c r="A5827" s="17"/>
      <c r="B5827" s="5"/>
      <c r="C5827" s="5"/>
      <c r="P5827" s="5"/>
      <c r="T5827" s="5"/>
    </row>
    <row r="5828" ht="15.75" customHeight="1">
      <c r="A5828" s="17"/>
      <c r="B5828" s="5"/>
      <c r="C5828" s="5"/>
      <c r="D5828" s="5"/>
      <c r="M5828" s="5"/>
    </row>
    <row r="5829" ht="15.75" customHeight="1">
      <c r="A5829" s="17"/>
      <c r="B5829" s="5"/>
      <c r="C5829" s="5"/>
      <c r="M5829" s="5"/>
    </row>
    <row r="5830" ht="15.75" customHeight="1">
      <c r="A5830" s="17"/>
      <c r="B5830" s="5"/>
      <c r="C5830" s="5"/>
      <c r="D5830" s="5"/>
      <c r="P5830" s="5"/>
      <c r="Z5830" s="5"/>
    </row>
    <row r="5831" ht="15.75" customHeight="1">
      <c r="A5831" s="17"/>
      <c r="B5831" s="5"/>
      <c r="C5831" s="5"/>
      <c r="M5831" s="5"/>
    </row>
    <row r="5832" ht="15.75" customHeight="1">
      <c r="A5832" s="17"/>
      <c r="B5832" s="5"/>
      <c r="C5832" s="5"/>
      <c r="D5832" s="5"/>
      <c r="M5832" s="5"/>
    </row>
    <row r="5833" ht="15.75" customHeight="1">
      <c r="A5833" s="17"/>
      <c r="B5833" s="5"/>
      <c r="C5833" s="5"/>
      <c r="S5833" s="5"/>
      <c r="Z5833" s="5"/>
    </row>
    <row r="5834" ht="15.75" customHeight="1">
      <c r="A5834" s="17"/>
      <c r="B5834" s="5"/>
      <c r="C5834" s="5"/>
      <c r="F5834" s="5"/>
      <c r="M5834" s="5"/>
      <c r="O5834" s="5"/>
      <c r="W5834" s="5"/>
      <c r="Z5834" s="5"/>
    </row>
    <row r="5835" ht="15.75" customHeight="1">
      <c r="A5835" s="17"/>
      <c r="B5835" s="5"/>
      <c r="C5835" s="5"/>
      <c r="M5835" s="5"/>
    </row>
    <row r="5836" ht="15.75" customHeight="1">
      <c r="A5836" s="17"/>
      <c r="B5836" s="5"/>
      <c r="C5836" s="5"/>
      <c r="N5836" s="5"/>
    </row>
    <row r="5837" ht="15.75" customHeight="1">
      <c r="A5837" s="17"/>
      <c r="B5837" s="5"/>
      <c r="C5837" s="5"/>
      <c r="D5837" s="5"/>
      <c r="O5837" s="5"/>
    </row>
    <row r="5838" ht="15.75" customHeight="1">
      <c r="A5838" s="17"/>
      <c r="B5838" s="5"/>
      <c r="C5838" s="5"/>
      <c r="P5838" s="5"/>
    </row>
    <row r="5839" ht="15.75" customHeight="1">
      <c r="A5839" s="17"/>
      <c r="B5839" s="5"/>
      <c r="C5839" s="5"/>
      <c r="M5839" s="5"/>
    </row>
    <row r="5840" ht="15.75" customHeight="1">
      <c r="A5840" s="17"/>
      <c r="B5840" s="5"/>
      <c r="C5840" s="5"/>
      <c r="W5840" s="5"/>
      <c r="Z5840" s="5"/>
    </row>
    <row r="5841" ht="15.75" customHeight="1">
      <c r="A5841" s="17"/>
      <c r="B5841" s="5"/>
      <c r="C5841" s="5"/>
      <c r="D5841" s="5"/>
    </row>
    <row r="5842" ht="15.75" customHeight="1">
      <c r="A5842" s="17"/>
      <c r="B5842" s="5"/>
      <c r="C5842" s="5"/>
      <c r="I5842" s="5"/>
    </row>
    <row r="5843" ht="15.75" customHeight="1">
      <c r="A5843" s="17"/>
      <c r="B5843" s="5"/>
      <c r="C5843" s="5"/>
      <c r="N5843" s="5"/>
    </row>
    <row r="5844" ht="15.75" customHeight="1">
      <c r="A5844" s="17"/>
      <c r="B5844" s="5"/>
      <c r="C5844" s="5"/>
      <c r="S5844" s="5"/>
    </row>
    <row r="5845" ht="15.75" customHeight="1">
      <c r="A5845" s="17"/>
      <c r="B5845" s="5"/>
      <c r="C5845" s="5"/>
      <c r="M5845" s="5"/>
      <c r="W5845" s="5"/>
    </row>
    <row r="5846" ht="15.75" customHeight="1">
      <c r="A5846" s="17"/>
      <c r="B5846" s="5"/>
      <c r="C5846" s="5"/>
      <c r="M5846" s="5"/>
    </row>
    <row r="5847" ht="15.75" customHeight="1">
      <c r="A5847" s="17"/>
      <c r="B5847" s="5"/>
      <c r="C5847" s="5"/>
      <c r="P5847" s="5"/>
    </row>
    <row r="5848" ht="15.75" customHeight="1">
      <c r="A5848" s="17"/>
      <c r="B5848" s="5"/>
      <c r="C5848" s="5"/>
      <c r="O5848" s="5"/>
    </row>
    <row r="5849" ht="15.75" customHeight="1">
      <c r="A5849" s="17"/>
      <c r="B5849" s="5"/>
      <c r="C5849" s="5"/>
      <c r="O5849" s="5"/>
      <c r="W5849" s="5"/>
    </row>
    <row r="5850" ht="15.75" customHeight="1">
      <c r="A5850" s="17"/>
      <c r="B5850" s="5"/>
      <c r="C5850" s="5"/>
      <c r="M5850" s="5"/>
    </row>
    <row r="5851" ht="15.75" customHeight="1">
      <c r="A5851" s="17"/>
      <c r="B5851" s="5"/>
      <c r="C5851" s="5"/>
      <c r="U5851" s="5"/>
    </row>
    <row r="5852" ht="15.75" customHeight="1">
      <c r="A5852" s="17"/>
      <c r="B5852" s="5"/>
      <c r="C5852" s="5"/>
      <c r="N5852" s="5"/>
    </row>
    <row r="5853" ht="15.75" customHeight="1">
      <c r="A5853" s="17"/>
      <c r="B5853" s="5"/>
      <c r="C5853" s="5"/>
      <c r="P5853" s="5"/>
      <c r="Z5853" s="5"/>
    </row>
    <row r="5854" ht="15.75" customHeight="1">
      <c r="A5854" s="17"/>
      <c r="B5854" s="5"/>
      <c r="C5854" s="5"/>
      <c r="D5854" s="5"/>
    </row>
    <row r="5855" ht="15.75" customHeight="1">
      <c r="A5855" s="17"/>
      <c r="B5855" s="5"/>
      <c r="C5855" s="5"/>
      <c r="K5855" s="5"/>
    </row>
    <row r="5856" ht="15.75" customHeight="1">
      <c r="A5856" s="17"/>
      <c r="B5856" s="5"/>
      <c r="C5856" s="5"/>
      <c r="D5856" s="5"/>
    </row>
    <row r="5857" ht="15.75" customHeight="1">
      <c r="A5857" s="17"/>
      <c r="B5857" s="5"/>
      <c r="C5857" s="5"/>
      <c r="E5857" s="5"/>
      <c r="O5857" s="5"/>
    </row>
    <row r="5858" ht="15.75" customHeight="1">
      <c r="A5858" s="17"/>
      <c r="B5858" s="5"/>
      <c r="C5858" s="5"/>
      <c r="W5858" s="5"/>
    </row>
    <row r="5859" ht="15.75" customHeight="1">
      <c r="A5859" s="17"/>
      <c r="B5859" s="5"/>
      <c r="C5859" s="5"/>
      <c r="S5859" s="5"/>
      <c r="Y5859" s="5"/>
    </row>
    <row r="5860" ht="15.75" customHeight="1">
      <c r="A5860" s="17"/>
      <c r="B5860" s="5"/>
      <c r="C5860" s="5"/>
      <c r="N5860" s="5"/>
    </row>
    <row r="5861" ht="15.75" customHeight="1">
      <c r="A5861" s="17"/>
      <c r="B5861" s="5"/>
      <c r="C5861" s="5"/>
      <c r="E5861" s="5"/>
      <c r="O5861" s="5"/>
    </row>
    <row r="5862" ht="15.75" customHeight="1">
      <c r="A5862" s="17"/>
      <c r="B5862" s="5"/>
      <c r="C5862" s="5"/>
      <c r="W5862" s="5"/>
      <c r="Z5862" s="5"/>
    </row>
    <row r="5863" ht="15.75" customHeight="1">
      <c r="A5863" s="17"/>
      <c r="B5863" s="5"/>
      <c r="C5863" s="5"/>
      <c r="M5863" s="5"/>
      <c r="P5863" s="5"/>
    </row>
    <row r="5864" ht="15.75" customHeight="1">
      <c r="A5864" s="17"/>
      <c r="B5864" s="5"/>
      <c r="C5864" s="5"/>
      <c r="D5864" s="5"/>
    </row>
    <row r="5865" ht="15.75" customHeight="1">
      <c r="A5865" s="17"/>
      <c r="B5865" s="5"/>
      <c r="C5865" s="5"/>
      <c r="D5865" s="5"/>
    </row>
    <row r="5866" ht="15.75" customHeight="1">
      <c r="A5866" s="17"/>
      <c r="B5866" s="5"/>
      <c r="C5866" s="5"/>
      <c r="I5866" s="5"/>
      <c r="M5866" s="5"/>
      <c r="O5866" s="5"/>
      <c r="T5866" s="5"/>
    </row>
    <row r="5867" ht="15.75" customHeight="1">
      <c r="A5867" s="17"/>
      <c r="B5867" s="5"/>
      <c r="C5867" s="5"/>
      <c r="O5867" s="5"/>
    </row>
    <row r="5868" ht="15.75" customHeight="1">
      <c r="A5868" s="17"/>
      <c r="B5868" s="5"/>
      <c r="C5868" s="5"/>
      <c r="N5868" s="5"/>
      <c r="V5868" s="5"/>
    </row>
    <row r="5869" ht="15.75" customHeight="1">
      <c r="A5869" s="17"/>
      <c r="B5869" s="5"/>
      <c r="C5869" s="5"/>
    </row>
    <row r="5870" ht="15.75" customHeight="1">
      <c r="A5870" s="17"/>
      <c r="B5870" s="5"/>
      <c r="C5870" s="5"/>
      <c r="Z5870" s="5"/>
    </row>
    <row r="5871" ht="15.75" customHeight="1">
      <c r="A5871" s="17"/>
      <c r="B5871" s="5"/>
      <c r="C5871" s="5"/>
      <c r="W5871" s="5"/>
      <c r="Z5871" s="5"/>
    </row>
    <row r="5872" ht="15.75" customHeight="1">
      <c r="A5872" s="17"/>
      <c r="B5872" s="5"/>
      <c r="C5872" s="5"/>
      <c r="W5872" s="5"/>
      <c r="Z5872" s="5"/>
    </row>
    <row r="5873" ht="15.75" customHeight="1">
      <c r="A5873" s="17"/>
      <c r="B5873" s="5"/>
      <c r="C5873" s="5"/>
      <c r="O5873" s="5"/>
    </row>
    <row r="5874" ht="15.75" customHeight="1">
      <c r="A5874" s="17"/>
      <c r="B5874" s="5"/>
      <c r="C5874" s="5"/>
      <c r="N5874" s="5"/>
      <c r="Z5874" s="5"/>
    </row>
    <row r="5875" ht="15.75" customHeight="1">
      <c r="A5875" s="17"/>
      <c r="B5875" s="5"/>
      <c r="C5875" s="5"/>
      <c r="D5875" s="5"/>
      <c r="F5875" s="5"/>
    </row>
    <row r="5876" ht="15.75" customHeight="1">
      <c r="A5876" s="17"/>
      <c r="B5876" s="5"/>
      <c r="C5876" s="5"/>
    </row>
    <row r="5877" ht="15.75" customHeight="1">
      <c r="A5877" s="17"/>
      <c r="B5877" s="5"/>
      <c r="C5877" s="5"/>
      <c r="M5877" s="5"/>
      <c r="O5877" s="5"/>
      <c r="Z5877" s="5"/>
    </row>
    <row r="5878" ht="15.75" customHeight="1">
      <c r="A5878" s="17"/>
      <c r="B5878" s="5"/>
      <c r="C5878" s="5"/>
      <c r="S5878" s="5"/>
    </row>
    <row r="5879" ht="15.75" customHeight="1">
      <c r="A5879" s="17"/>
      <c r="B5879" s="5"/>
      <c r="C5879" s="5"/>
      <c r="D5879" s="5"/>
    </row>
    <row r="5880" ht="15.75" customHeight="1">
      <c r="A5880" s="17"/>
      <c r="B5880" s="5"/>
      <c r="C5880" s="5"/>
      <c r="D5880" s="5"/>
      <c r="M5880" s="5"/>
      <c r="Z5880" s="5"/>
    </row>
    <row r="5881" ht="15.75" customHeight="1">
      <c r="A5881" s="17"/>
      <c r="B5881" s="5"/>
      <c r="C5881" s="5"/>
      <c r="F5881" s="5"/>
      <c r="M5881" s="5"/>
    </row>
    <row r="5882" ht="15.75" customHeight="1">
      <c r="A5882" s="17"/>
      <c r="B5882" s="5"/>
      <c r="C5882" s="5"/>
      <c r="Y5882" s="5"/>
    </row>
    <row r="5883" ht="15.75" customHeight="1">
      <c r="A5883" s="17"/>
      <c r="B5883" s="5"/>
      <c r="C5883" s="5"/>
      <c r="M5883" s="5"/>
    </row>
    <row r="5884" ht="15.75" customHeight="1">
      <c r="A5884" s="17"/>
      <c r="B5884" s="5"/>
      <c r="C5884" s="5"/>
      <c r="D5884" s="5"/>
    </row>
    <row r="5885" ht="15.75" customHeight="1">
      <c r="A5885" s="17"/>
      <c r="B5885" s="5"/>
      <c r="C5885" s="5"/>
      <c r="S5885" s="5"/>
    </row>
    <row r="5886" ht="15.75" customHeight="1">
      <c r="A5886" s="17"/>
      <c r="B5886" s="5"/>
      <c r="C5886" s="5"/>
      <c r="D5886" s="5"/>
    </row>
    <row r="5887" ht="15.75" customHeight="1">
      <c r="A5887" s="17"/>
      <c r="B5887" s="5"/>
      <c r="C5887" s="5"/>
      <c r="M5887" s="5"/>
      <c r="S5887" s="5"/>
      <c r="W5887" s="5"/>
      <c r="Z5887" s="5"/>
    </row>
    <row r="5888" ht="15.75" customHeight="1">
      <c r="A5888" s="17"/>
      <c r="B5888" s="5"/>
      <c r="C5888" s="5"/>
      <c r="D5888" s="5"/>
      <c r="F5888" s="5"/>
      <c r="M5888" s="5"/>
      <c r="N5888" s="5"/>
      <c r="O5888" s="5"/>
      <c r="S5888" s="5"/>
    </row>
    <row r="5889" ht="15.75" customHeight="1">
      <c r="A5889" s="17"/>
      <c r="B5889" s="5"/>
      <c r="C5889" s="5"/>
      <c r="D5889" s="5"/>
      <c r="M5889" s="5"/>
    </row>
    <row r="5890" ht="15.75" customHeight="1">
      <c r="A5890" s="17"/>
      <c r="B5890" s="5"/>
      <c r="C5890" s="5"/>
      <c r="D5890" s="5"/>
      <c r="E5890" s="5"/>
      <c r="M5890" s="5"/>
      <c r="W5890" s="5"/>
      <c r="Z5890" s="5"/>
    </row>
    <row r="5891" ht="15.75" customHeight="1">
      <c r="A5891" s="17"/>
      <c r="B5891" s="5"/>
      <c r="C5891" s="5"/>
      <c r="D5891" s="5"/>
      <c r="M5891" s="5"/>
      <c r="N5891" s="5"/>
      <c r="O5891" s="5"/>
    </row>
    <row r="5892" ht="15.75" customHeight="1">
      <c r="A5892" s="17"/>
      <c r="B5892" s="5"/>
      <c r="C5892" s="5"/>
    </row>
    <row r="5893" ht="15.75" customHeight="1">
      <c r="A5893" s="17"/>
      <c r="B5893" s="5"/>
      <c r="C5893" s="5"/>
      <c r="E5893" s="5"/>
      <c r="N5893" s="5"/>
    </row>
    <row r="5894" ht="15.75" customHeight="1">
      <c r="A5894" s="17"/>
      <c r="B5894" s="5"/>
      <c r="C5894" s="5"/>
      <c r="F5894" s="5"/>
      <c r="M5894" s="5"/>
      <c r="N5894" s="5"/>
      <c r="U5894" s="5"/>
      <c r="V5894" s="5"/>
    </row>
    <row r="5895" ht="15.75" customHeight="1">
      <c r="A5895" s="17"/>
      <c r="B5895" s="5"/>
      <c r="C5895" s="5"/>
      <c r="M5895" s="5"/>
      <c r="N5895" s="5"/>
      <c r="P5895" s="5"/>
      <c r="Z5895" s="5"/>
    </row>
    <row r="5896" ht="15.75" customHeight="1">
      <c r="A5896" s="17"/>
      <c r="B5896" s="5"/>
      <c r="C5896" s="5"/>
      <c r="U5896" s="5"/>
      <c r="Z5896" s="5"/>
    </row>
    <row r="5897" ht="15.75" customHeight="1">
      <c r="A5897" s="17"/>
      <c r="B5897" s="5"/>
      <c r="C5897" s="5"/>
      <c r="D5897" s="5"/>
    </row>
    <row r="5898" ht="15.75" customHeight="1">
      <c r="A5898" s="17"/>
      <c r="B5898" s="5"/>
      <c r="C5898" s="5"/>
      <c r="M5898" s="5"/>
      <c r="S5898" s="5"/>
    </row>
    <row r="5899" ht="15.75" customHeight="1">
      <c r="A5899" s="17"/>
      <c r="B5899" s="5"/>
      <c r="C5899" s="5"/>
      <c r="D5899" s="5"/>
      <c r="F5899" s="5"/>
    </row>
    <row r="5900" ht="15.75" customHeight="1">
      <c r="A5900" s="17"/>
      <c r="B5900" s="5"/>
      <c r="C5900" s="5"/>
      <c r="M5900" s="5"/>
      <c r="O5900" s="5"/>
      <c r="P5900" s="5"/>
      <c r="W5900" s="5"/>
      <c r="Y5900" s="5"/>
      <c r="Z5900" s="5"/>
    </row>
    <row r="5901" ht="15.75" customHeight="1">
      <c r="A5901" s="17"/>
      <c r="B5901" s="5"/>
      <c r="C5901" s="5"/>
      <c r="E5901" s="5"/>
      <c r="F5901" s="5"/>
      <c r="U5901" s="5"/>
      <c r="Z5901" s="5"/>
    </row>
    <row r="5902" ht="15.75" customHeight="1">
      <c r="A5902" s="17"/>
      <c r="B5902" s="5"/>
      <c r="C5902" s="5"/>
      <c r="D5902" s="5"/>
      <c r="G5902" s="5"/>
      <c r="P5902" s="5"/>
      <c r="Q5902" s="5"/>
      <c r="U5902" s="5"/>
      <c r="W5902" s="5"/>
    </row>
    <row r="5903" ht="15.75" customHeight="1">
      <c r="A5903" s="17"/>
      <c r="B5903" s="5"/>
      <c r="C5903" s="5"/>
      <c r="E5903" s="5"/>
      <c r="F5903" s="5"/>
      <c r="M5903" s="5"/>
      <c r="N5903" s="5"/>
      <c r="O5903" s="5"/>
      <c r="S5903" s="5"/>
      <c r="T5903" s="5"/>
      <c r="Z5903" s="5"/>
      <c r="AA5903" s="5"/>
      <c r="AF5903" s="5"/>
    </row>
    <row r="5904" ht="15.75" customHeight="1">
      <c r="A5904" s="17"/>
      <c r="B5904" s="5"/>
      <c r="C5904" s="5"/>
      <c r="O5904" s="5"/>
      <c r="P5904" s="5"/>
      <c r="S5904" s="5"/>
      <c r="V5904" s="5"/>
      <c r="W5904" s="5"/>
      <c r="Z5904" s="5"/>
      <c r="AA5904" s="5"/>
      <c r="AI5904" s="5"/>
    </row>
    <row r="5905" ht="15.75" customHeight="1">
      <c r="A5905" s="17"/>
      <c r="B5905" s="5"/>
      <c r="C5905" s="5"/>
      <c r="M5905" s="5"/>
      <c r="N5905" s="5"/>
    </row>
    <row r="5906" ht="15.75" customHeight="1">
      <c r="A5906" s="17"/>
      <c r="B5906" s="5"/>
      <c r="C5906" s="5"/>
      <c r="D5906" s="5"/>
      <c r="E5906" s="5"/>
      <c r="F5906" s="5"/>
      <c r="G5906" s="5"/>
      <c r="J5906" s="5"/>
      <c r="M5906" s="5"/>
      <c r="O5906" s="5"/>
      <c r="Q5906" s="5"/>
      <c r="R5906" s="5"/>
      <c r="AA5906" s="5"/>
      <c r="AF5906" s="5"/>
    </row>
    <row r="5907" ht="15.75" customHeight="1">
      <c r="A5907" s="17"/>
      <c r="B5907" s="5"/>
      <c r="C5907" s="5"/>
      <c r="N5907" s="5"/>
      <c r="P5907" s="5"/>
      <c r="S5907" s="5"/>
      <c r="T5907" s="5"/>
      <c r="W5907" s="5"/>
      <c r="Y5907" s="5"/>
    </row>
    <row r="5908" ht="15.75" customHeight="1">
      <c r="A5908" s="17"/>
      <c r="B5908" s="5"/>
      <c r="C5908" s="5"/>
      <c r="D5908" s="5"/>
      <c r="F5908" s="5"/>
      <c r="G5908" s="5"/>
      <c r="M5908" s="5"/>
      <c r="N5908" s="5"/>
      <c r="O5908" s="5"/>
      <c r="P5908" s="5"/>
      <c r="Q5908" s="5"/>
      <c r="S5908" s="5"/>
      <c r="U5908" s="5"/>
      <c r="V5908" s="5"/>
      <c r="Y5908" s="5"/>
      <c r="Z5908" s="5"/>
      <c r="AA5908" s="5"/>
      <c r="AF5908" s="5"/>
    </row>
    <row r="5909" ht="15.75" customHeight="1">
      <c r="A5909" s="17"/>
      <c r="B5909" s="5"/>
      <c r="C5909" s="5"/>
      <c r="F5909" s="5"/>
      <c r="S5909" s="5"/>
      <c r="T5909" s="5"/>
      <c r="U5909" s="5"/>
      <c r="V5909" s="5"/>
      <c r="AA5909" s="5"/>
    </row>
    <row r="5910" ht="15.75" customHeight="1">
      <c r="A5910" s="17"/>
      <c r="B5910" s="5"/>
      <c r="C5910" s="5"/>
      <c r="D5910" s="5"/>
      <c r="E5910" s="5"/>
      <c r="G5910" s="5"/>
      <c r="W5910" s="5"/>
      <c r="Y5910" s="5"/>
      <c r="Z5910" s="5"/>
      <c r="AF5910" s="5"/>
    </row>
    <row r="5911" ht="15.75" customHeight="1">
      <c r="A5911" s="17"/>
      <c r="B5911" s="5"/>
      <c r="C5911" s="5"/>
      <c r="D5911" s="5"/>
      <c r="E5911" s="5"/>
      <c r="G5911" s="5"/>
      <c r="I5911" s="5"/>
      <c r="M5911" s="5"/>
      <c r="P5911" s="5"/>
      <c r="S5911" s="5"/>
      <c r="T5911" s="5"/>
      <c r="W5911" s="5"/>
      <c r="Y5911" s="5"/>
    </row>
    <row r="5912" ht="15.75" customHeight="1">
      <c r="A5912" s="17"/>
      <c r="B5912" s="5"/>
      <c r="C5912" s="5"/>
      <c r="N5912" s="5"/>
    </row>
    <row r="5913" ht="15.75" customHeight="1">
      <c r="A5913" s="17"/>
      <c r="B5913" s="5"/>
      <c r="C5913" s="5"/>
      <c r="D5913" s="5"/>
      <c r="F5913" s="5"/>
      <c r="G5913" s="5"/>
      <c r="N5913" s="5"/>
      <c r="P5913" s="5"/>
      <c r="T5913" s="5"/>
      <c r="W5913" s="5"/>
      <c r="Y5913" s="5"/>
      <c r="Z5913" s="5"/>
      <c r="AA5913" s="5"/>
    </row>
    <row r="5914" ht="15.75" customHeight="1">
      <c r="A5914" s="17"/>
      <c r="B5914" s="5"/>
      <c r="C5914" s="5"/>
      <c r="S5914" s="5"/>
    </row>
    <row r="5915" ht="15.75" customHeight="1">
      <c r="A5915" s="17"/>
      <c r="B5915" s="5"/>
      <c r="C5915" s="5"/>
      <c r="M5915" s="5"/>
      <c r="N5915" s="5"/>
      <c r="S5915" s="5"/>
      <c r="W5915" s="5"/>
    </row>
    <row r="5916" ht="15.75" customHeight="1">
      <c r="A5916" s="17"/>
      <c r="B5916" s="5"/>
      <c r="C5916" s="5"/>
      <c r="Y5916" s="5"/>
      <c r="Z5916" s="5"/>
    </row>
    <row r="5917" ht="15.75" customHeight="1">
      <c r="A5917" s="17"/>
      <c r="B5917" s="5"/>
      <c r="C5917" s="5"/>
      <c r="O5917" s="5"/>
      <c r="Z5917" s="5"/>
      <c r="AF5917" s="5"/>
    </row>
    <row r="5918" ht="15.75" customHeight="1">
      <c r="A5918" s="17"/>
      <c r="B5918" s="5"/>
      <c r="C5918" s="5"/>
      <c r="N5918" s="5"/>
      <c r="P5918" s="5"/>
    </row>
    <row r="5919" ht="15.75" customHeight="1">
      <c r="A5919" s="17"/>
      <c r="B5919" s="5"/>
      <c r="C5919" s="5"/>
      <c r="S5919" s="5"/>
    </row>
    <row r="5920" ht="15.75" customHeight="1">
      <c r="A5920" s="17"/>
      <c r="B5920" s="5"/>
      <c r="C5920" s="5"/>
      <c r="O5920" s="5"/>
      <c r="Z5920" s="5"/>
    </row>
    <row r="5921" ht="15.75" customHeight="1">
      <c r="A5921" s="17"/>
      <c r="B5921" s="5"/>
      <c r="C5921" s="5"/>
      <c r="D5921" s="5"/>
      <c r="Z5921" s="5"/>
    </row>
    <row r="5922" ht="15.75" customHeight="1">
      <c r="A5922" s="17"/>
      <c r="B5922" s="5"/>
      <c r="C5922" s="5"/>
      <c r="D5922" s="5"/>
    </row>
    <row r="5923" ht="15.75" customHeight="1">
      <c r="A5923" s="17"/>
      <c r="B5923" s="5"/>
      <c r="C5923" s="5"/>
      <c r="O5923" s="5"/>
    </row>
    <row r="5924" ht="15.75" customHeight="1">
      <c r="A5924" s="17"/>
      <c r="B5924" s="5"/>
      <c r="C5924" s="5"/>
      <c r="D5924" s="5"/>
      <c r="M5924" s="5"/>
      <c r="Z5924" s="5"/>
    </row>
    <row r="5925" ht="15.75" customHeight="1">
      <c r="A5925" s="17"/>
      <c r="B5925" s="5"/>
      <c r="C5925" s="5"/>
      <c r="M5925" s="5"/>
    </row>
    <row r="5926" ht="15.75" customHeight="1">
      <c r="A5926" s="17"/>
      <c r="B5926" s="5"/>
      <c r="C5926" s="5"/>
    </row>
    <row r="5927" ht="15.75" customHeight="1">
      <c r="A5927" s="17"/>
      <c r="B5927" s="5"/>
      <c r="C5927" s="5"/>
      <c r="D5927" s="5"/>
      <c r="W5927" s="5"/>
    </row>
    <row r="5928" ht="15.75" customHeight="1">
      <c r="A5928" s="17"/>
      <c r="B5928" s="5"/>
      <c r="C5928" s="5"/>
      <c r="O5928" s="5"/>
    </row>
    <row r="5929" ht="15.75" customHeight="1">
      <c r="A5929" s="17"/>
      <c r="B5929" s="5"/>
      <c r="C5929" s="5"/>
      <c r="M5929" s="5"/>
    </row>
    <row r="5930" ht="15.75" customHeight="1">
      <c r="A5930" s="17"/>
      <c r="B5930" s="5"/>
      <c r="C5930" s="5"/>
      <c r="O5930" s="5"/>
      <c r="W5930" s="5"/>
      <c r="Z5930" s="5"/>
    </row>
    <row r="5931" ht="15.75" customHeight="1">
      <c r="A5931" s="17"/>
      <c r="B5931" s="5"/>
      <c r="C5931" s="5"/>
      <c r="M5931" s="5"/>
      <c r="Q5931" s="5"/>
      <c r="S5931" s="5"/>
      <c r="Z5931" s="5"/>
    </row>
    <row r="5932" ht="15.75" customHeight="1">
      <c r="A5932" s="17"/>
      <c r="B5932" s="5"/>
      <c r="C5932" s="5"/>
      <c r="D5932" s="5"/>
      <c r="M5932" s="5"/>
    </row>
    <row r="5933" ht="15.75" customHeight="1">
      <c r="A5933" s="17"/>
      <c r="B5933" s="5"/>
      <c r="C5933" s="5"/>
      <c r="N5933" s="5"/>
      <c r="S5933" s="5"/>
      <c r="W5933" s="5"/>
    </row>
    <row r="5934" ht="15.75" customHeight="1">
      <c r="A5934" s="17"/>
      <c r="B5934" s="5"/>
      <c r="C5934" s="5"/>
      <c r="M5934" s="5"/>
      <c r="U5934" s="5"/>
    </row>
    <row r="5935" ht="15.75" customHeight="1">
      <c r="A5935" s="17"/>
      <c r="B5935" s="5"/>
      <c r="C5935" s="5"/>
      <c r="D5935" s="5"/>
      <c r="E5935" s="5"/>
      <c r="F5935" s="5"/>
      <c r="P5935" s="5"/>
      <c r="S5935" s="5"/>
      <c r="Z5935" s="5"/>
    </row>
    <row r="5936" ht="15.75" customHeight="1">
      <c r="A5936" s="17"/>
      <c r="B5936" s="5"/>
      <c r="C5936" s="5"/>
      <c r="D5936" s="5"/>
      <c r="E5936" s="5"/>
      <c r="K5936" s="5"/>
      <c r="M5936" s="5"/>
      <c r="N5936" s="5"/>
      <c r="O5936" s="5"/>
      <c r="Z5936" s="5"/>
    </row>
    <row r="5937" ht="15.75" customHeight="1">
      <c r="A5937" s="17"/>
      <c r="B5937" s="5"/>
      <c r="C5937" s="5"/>
      <c r="M5937" s="5"/>
    </row>
    <row r="5938" ht="15.75" customHeight="1">
      <c r="A5938" s="17"/>
      <c r="B5938" s="5"/>
      <c r="C5938" s="5"/>
      <c r="N5938" s="5"/>
      <c r="AF5938" s="5"/>
    </row>
    <row r="5939" ht="15.75" customHeight="1">
      <c r="A5939" s="17"/>
      <c r="B5939" s="5"/>
      <c r="C5939" s="5"/>
      <c r="M5939" s="5"/>
    </row>
    <row r="5940" ht="15.75" customHeight="1">
      <c r="A5940" s="17"/>
      <c r="B5940" s="5"/>
      <c r="C5940" s="5"/>
      <c r="D5940" s="5"/>
      <c r="M5940" s="5"/>
      <c r="Q5940" s="5"/>
      <c r="S5940" s="5"/>
      <c r="U5940" s="5"/>
      <c r="Y5940" s="5"/>
      <c r="Z5940" s="5"/>
    </row>
    <row r="5941" ht="15.75" customHeight="1">
      <c r="A5941" s="17"/>
      <c r="B5941" s="5"/>
      <c r="C5941" s="5"/>
      <c r="M5941" s="5"/>
      <c r="O5941" s="5"/>
    </row>
    <row r="5942" ht="15.75" customHeight="1">
      <c r="A5942" s="17"/>
      <c r="B5942" s="5"/>
      <c r="C5942" s="5"/>
      <c r="Z5942" s="5"/>
    </row>
    <row r="5943" ht="15.75" customHeight="1">
      <c r="A5943" s="17"/>
      <c r="B5943" s="5"/>
      <c r="C5943" s="5"/>
      <c r="M5943" s="5"/>
    </row>
    <row r="5944" ht="15.75" customHeight="1">
      <c r="A5944" s="17"/>
      <c r="B5944" s="5"/>
      <c r="C5944" s="5"/>
      <c r="O5944" s="5"/>
    </row>
    <row r="5945" ht="15.75" customHeight="1">
      <c r="A5945" s="17"/>
      <c r="B5945" s="5"/>
      <c r="C5945" s="5"/>
      <c r="E5945" s="5"/>
      <c r="P5945" s="5"/>
    </row>
    <row r="5946" ht="15.75" customHeight="1">
      <c r="A5946" s="17"/>
      <c r="B5946" s="5"/>
      <c r="C5946" s="5"/>
      <c r="T5946" s="5"/>
    </row>
    <row r="5947" ht="15.75" customHeight="1">
      <c r="A5947" s="17"/>
      <c r="B5947" s="5"/>
      <c r="C5947" s="5"/>
      <c r="M5947" s="5"/>
    </row>
    <row r="5948" ht="15.75" customHeight="1">
      <c r="A5948" s="17"/>
      <c r="B5948" s="5"/>
      <c r="C5948" s="5"/>
      <c r="D5948" s="5"/>
      <c r="M5948" s="5"/>
      <c r="N5948" s="5"/>
      <c r="O5948" s="5"/>
      <c r="P5948" s="5"/>
      <c r="S5948" s="5"/>
      <c r="U5948" s="5"/>
      <c r="W5948" s="5"/>
      <c r="Y5948" s="5"/>
      <c r="Z5948" s="5"/>
    </row>
    <row r="5949" ht="15.75" customHeight="1">
      <c r="A5949" s="17"/>
      <c r="B5949" s="5"/>
      <c r="C5949" s="5"/>
      <c r="M5949" s="5"/>
    </row>
    <row r="5950" ht="15.75" customHeight="1">
      <c r="A5950" s="17"/>
      <c r="B5950" s="5"/>
      <c r="C5950" s="5"/>
      <c r="M5950" s="5"/>
    </row>
    <row r="5951" ht="15.75" customHeight="1">
      <c r="A5951" s="17"/>
      <c r="B5951" s="5"/>
      <c r="C5951" s="5"/>
      <c r="D5951" s="5"/>
      <c r="O5951" s="5"/>
      <c r="Z5951" s="5"/>
    </row>
    <row r="5952" ht="15.75" customHeight="1">
      <c r="A5952" s="17"/>
      <c r="B5952" s="5"/>
      <c r="C5952" s="5"/>
      <c r="T5952" s="5"/>
    </row>
    <row r="5953" ht="15.75" customHeight="1">
      <c r="A5953" s="17"/>
      <c r="B5953" s="5"/>
      <c r="C5953" s="5"/>
      <c r="O5953" s="5"/>
    </row>
    <row r="5954" ht="15.75" customHeight="1">
      <c r="A5954" s="17"/>
      <c r="B5954" s="5"/>
      <c r="C5954" s="5"/>
      <c r="K5954" s="5"/>
    </row>
    <row r="5955" ht="15.75" customHeight="1">
      <c r="A5955" s="17"/>
      <c r="B5955" s="5"/>
      <c r="C5955" s="5"/>
      <c r="D5955" s="5"/>
      <c r="N5955" s="5"/>
      <c r="R5955" s="5"/>
      <c r="Z5955" s="5"/>
    </row>
    <row r="5956" ht="15.75" customHeight="1">
      <c r="A5956" s="17"/>
      <c r="B5956" s="5"/>
      <c r="C5956" s="5"/>
      <c r="O5956" s="5"/>
      <c r="T5956" s="5"/>
    </row>
    <row r="5957" ht="15.75" customHeight="1">
      <c r="A5957" s="17"/>
      <c r="B5957" s="5"/>
      <c r="C5957" s="5"/>
      <c r="Z5957" s="5"/>
    </row>
    <row r="5958" ht="15.75" customHeight="1">
      <c r="A5958" s="17"/>
      <c r="B5958" s="5"/>
      <c r="C5958" s="5"/>
      <c r="D5958" s="5"/>
      <c r="I5958" s="5"/>
      <c r="M5958" s="5"/>
      <c r="N5958" s="5"/>
      <c r="T5958" s="5"/>
      <c r="Y5958" s="5"/>
    </row>
    <row r="5959" ht="15.75" customHeight="1">
      <c r="A5959" s="17"/>
      <c r="B5959" s="5"/>
      <c r="C5959" s="5"/>
      <c r="Z5959" s="5"/>
    </row>
    <row r="5960" ht="15.75" customHeight="1">
      <c r="A5960" s="17"/>
      <c r="B5960" s="5"/>
      <c r="C5960" s="5"/>
      <c r="N5960" s="5"/>
      <c r="Z5960" s="5"/>
    </row>
    <row r="5961" ht="15.75" customHeight="1">
      <c r="A5961" s="17"/>
      <c r="B5961" s="5"/>
      <c r="C5961" s="5"/>
      <c r="D5961" s="5"/>
      <c r="P5961" s="5"/>
    </row>
    <row r="5962" ht="15.75" customHeight="1">
      <c r="A5962" s="17"/>
      <c r="B5962" s="5"/>
      <c r="C5962" s="5"/>
      <c r="Z5962" s="5"/>
    </row>
    <row r="5963" ht="15.75" customHeight="1">
      <c r="A5963" s="17"/>
      <c r="B5963" s="5"/>
      <c r="C5963" s="5"/>
      <c r="F5963" s="5"/>
      <c r="N5963" s="5"/>
    </row>
    <row r="5964" ht="15.75" customHeight="1">
      <c r="A5964" s="17"/>
      <c r="B5964" s="5"/>
      <c r="C5964" s="5"/>
      <c r="D5964" s="5"/>
      <c r="F5964" s="5"/>
      <c r="M5964" s="5"/>
      <c r="O5964" s="5"/>
      <c r="P5964" s="5"/>
      <c r="S5964" s="5"/>
      <c r="W5964" s="5"/>
      <c r="Y5964" s="5"/>
      <c r="Z5964" s="5"/>
      <c r="AF5964" s="5"/>
      <c r="AH5964" s="5"/>
    </row>
    <row r="5965" ht="15.75" customHeight="1">
      <c r="A5965" s="17"/>
      <c r="B5965" s="5"/>
      <c r="C5965" s="5"/>
      <c r="D5965" s="5"/>
    </row>
    <row r="5966" ht="15.75" customHeight="1">
      <c r="A5966" s="17"/>
      <c r="B5966" s="5"/>
      <c r="C5966" s="5"/>
      <c r="W5966" s="5"/>
    </row>
    <row r="5967" ht="15.75" customHeight="1">
      <c r="A5967" s="17"/>
      <c r="B5967" s="5"/>
      <c r="C5967" s="5"/>
      <c r="D5967" s="5"/>
      <c r="F5967" s="5"/>
    </row>
    <row r="5968" ht="15.75" customHeight="1">
      <c r="A5968" s="17"/>
      <c r="B5968" s="5"/>
      <c r="C5968" s="5"/>
      <c r="Z5968" s="5"/>
    </row>
    <row r="5969" ht="15.75" customHeight="1">
      <c r="A5969" s="17"/>
      <c r="B5969" s="5"/>
      <c r="C5969" s="5"/>
      <c r="M5969" s="5"/>
      <c r="N5969" s="5"/>
    </row>
    <row r="5970" ht="15.75" customHeight="1">
      <c r="A5970" s="17"/>
      <c r="B5970" s="5"/>
      <c r="C5970" s="5"/>
      <c r="F5970" s="5"/>
      <c r="N5970" s="5"/>
      <c r="Z5970" s="5"/>
    </row>
    <row r="5971" ht="15.75" customHeight="1">
      <c r="A5971" s="17"/>
      <c r="B5971" s="5"/>
      <c r="C5971" s="5"/>
      <c r="N5971" s="5"/>
      <c r="Z5971" s="5"/>
    </row>
    <row r="5972" ht="15.75" customHeight="1">
      <c r="A5972" s="17"/>
      <c r="B5972" s="5"/>
      <c r="C5972" s="5"/>
      <c r="O5972" s="5"/>
    </row>
    <row r="5973" ht="15.75" customHeight="1">
      <c r="A5973" s="17"/>
      <c r="B5973" s="5"/>
      <c r="C5973" s="5"/>
      <c r="Y5973" s="5"/>
    </row>
    <row r="5974" ht="15.75" customHeight="1">
      <c r="A5974" s="17"/>
      <c r="B5974" s="5"/>
      <c r="C5974" s="5"/>
      <c r="M5974" s="5"/>
    </row>
    <row r="5975" ht="15.75" customHeight="1">
      <c r="A5975" s="17"/>
      <c r="B5975" s="5"/>
      <c r="C5975" s="5"/>
      <c r="E5975" s="5"/>
      <c r="M5975" s="5"/>
    </row>
    <row r="5976" ht="15.75" customHeight="1">
      <c r="A5976" s="17"/>
      <c r="B5976" s="5"/>
      <c r="C5976" s="5"/>
      <c r="Y5976" s="5"/>
    </row>
    <row r="5977" ht="15.75" customHeight="1">
      <c r="A5977" s="17"/>
      <c r="B5977" s="5"/>
      <c r="C5977" s="5"/>
      <c r="E5977" s="5"/>
    </row>
    <row r="5978" ht="15.75" customHeight="1">
      <c r="A5978" s="17"/>
      <c r="B5978" s="5"/>
      <c r="C5978" s="5"/>
      <c r="M5978" s="5"/>
      <c r="S5978" s="5"/>
      <c r="Z5978" s="5"/>
      <c r="AF5978" s="5"/>
    </row>
    <row r="5979" ht="15.75" customHeight="1">
      <c r="A5979" s="17"/>
      <c r="B5979" s="5"/>
      <c r="C5979" s="5"/>
      <c r="D5979" s="5"/>
      <c r="E5979" s="5"/>
      <c r="F5979" s="5"/>
      <c r="M5979" s="5"/>
      <c r="O5979" s="5"/>
      <c r="T5979" s="5"/>
      <c r="U5979" s="5"/>
      <c r="W5979" s="5"/>
      <c r="Y5979" s="5"/>
      <c r="AF5979" s="5"/>
    </row>
    <row r="5980" ht="15.75" customHeight="1">
      <c r="A5980" s="17"/>
      <c r="B5980" s="5"/>
      <c r="C5980" s="5"/>
      <c r="D5980" s="5"/>
      <c r="K5980" s="5"/>
      <c r="M5980" s="5"/>
      <c r="O5980" s="5"/>
      <c r="P5980" s="5"/>
      <c r="S5980" s="5"/>
      <c r="T5980" s="5"/>
      <c r="W5980" s="5"/>
      <c r="Z5980" s="5"/>
    </row>
    <row r="5981" ht="15.75" customHeight="1">
      <c r="A5981" s="17"/>
      <c r="B5981" s="5"/>
      <c r="C5981" s="5"/>
      <c r="E5981" s="5"/>
      <c r="N5981" s="5"/>
    </row>
    <row r="5982" ht="15.75" customHeight="1">
      <c r="A5982" s="17"/>
      <c r="B5982" s="5"/>
      <c r="C5982" s="5"/>
      <c r="D5982" s="5"/>
      <c r="E5982" s="5"/>
      <c r="K5982" s="5"/>
      <c r="M5982" s="5"/>
      <c r="O5982" s="5"/>
      <c r="Z5982" s="5"/>
    </row>
    <row r="5983" ht="15.75" customHeight="1">
      <c r="A5983" s="17"/>
      <c r="B5983" s="5"/>
      <c r="C5983" s="5"/>
      <c r="N5983" s="5"/>
    </row>
    <row r="5984" ht="15.75" customHeight="1">
      <c r="A5984" s="17"/>
      <c r="B5984" s="5"/>
      <c r="C5984" s="5"/>
      <c r="P5984" s="5"/>
      <c r="W5984" s="5"/>
    </row>
    <row r="5985" ht="15.75" customHeight="1">
      <c r="A5985" s="17"/>
      <c r="B5985" s="5"/>
      <c r="C5985" s="5"/>
      <c r="E5985" s="5"/>
    </row>
    <row r="5986" ht="15.75" customHeight="1">
      <c r="A5986" s="17"/>
      <c r="B5986" s="5"/>
      <c r="C5986" s="5"/>
      <c r="D5986" s="5"/>
      <c r="E5986" s="5"/>
    </row>
    <row r="5987" ht="15.75" customHeight="1">
      <c r="A5987" s="17"/>
      <c r="B5987" s="5"/>
      <c r="C5987" s="5"/>
      <c r="T5987" s="5"/>
    </row>
    <row r="5988" ht="15.75" customHeight="1">
      <c r="A5988" s="17"/>
      <c r="B5988" s="5"/>
      <c r="C5988" s="5"/>
      <c r="D5988" s="5"/>
      <c r="N5988" s="5"/>
    </row>
    <row r="5989" ht="15.75" customHeight="1">
      <c r="A5989" s="17"/>
      <c r="B5989" s="5"/>
      <c r="C5989" s="5"/>
      <c r="S5989" s="5"/>
      <c r="Z5989" s="5"/>
    </row>
    <row r="5990" ht="15.75" customHeight="1">
      <c r="A5990" s="17"/>
      <c r="B5990" s="5"/>
      <c r="C5990" s="5"/>
      <c r="M5990" s="5"/>
      <c r="W5990" s="5"/>
    </row>
    <row r="5991" ht="15.75" customHeight="1">
      <c r="A5991" s="17"/>
      <c r="B5991" s="5"/>
      <c r="C5991" s="5"/>
      <c r="W5991" s="5"/>
      <c r="AI5991" s="5"/>
    </row>
    <row r="5992" ht="15.75" customHeight="1">
      <c r="A5992" s="17"/>
      <c r="B5992" s="5"/>
      <c r="C5992" s="5"/>
      <c r="M5992" s="5"/>
    </row>
    <row r="5993" ht="15.75" customHeight="1">
      <c r="A5993" s="17"/>
      <c r="B5993" s="5"/>
      <c r="C5993" s="5"/>
      <c r="N5993" s="5"/>
    </row>
    <row r="5994" ht="15.75" customHeight="1">
      <c r="A5994" s="17"/>
      <c r="B5994" s="5"/>
      <c r="C5994" s="5"/>
      <c r="D5994" s="5"/>
      <c r="E5994" s="5"/>
      <c r="F5994" s="5"/>
      <c r="I5994" s="5"/>
      <c r="M5994" s="5"/>
      <c r="O5994" s="5"/>
      <c r="Q5994" s="5"/>
      <c r="S5994" s="5"/>
      <c r="W5994" s="5"/>
      <c r="Z5994" s="5"/>
    </row>
    <row r="5995" ht="15.75" customHeight="1">
      <c r="A5995" s="17"/>
      <c r="B5995" s="5"/>
      <c r="C5995" s="5"/>
      <c r="E5995" s="5"/>
      <c r="F5995" s="5"/>
      <c r="K5995" s="5"/>
      <c r="M5995" s="5"/>
      <c r="O5995" s="5"/>
      <c r="S5995" s="5"/>
      <c r="Z5995" s="5"/>
    </row>
    <row r="5996" ht="15.75" customHeight="1">
      <c r="A5996" s="17"/>
      <c r="B5996" s="5"/>
      <c r="C5996" s="5"/>
      <c r="M5996" s="5"/>
    </row>
    <row r="5997" ht="15.75" customHeight="1">
      <c r="A5997" s="17"/>
      <c r="B5997" s="5"/>
      <c r="C5997" s="5"/>
      <c r="F5997" s="5"/>
      <c r="M5997" s="5"/>
    </row>
    <row r="5998" ht="15.75" customHeight="1">
      <c r="A5998" s="17"/>
      <c r="B5998" s="5"/>
      <c r="C5998" s="5"/>
    </row>
    <row r="5999" ht="15.75" customHeight="1">
      <c r="A5999" s="17"/>
      <c r="B5999" s="5"/>
      <c r="C5999" s="5"/>
      <c r="D5999" s="5"/>
    </row>
    <row r="6000" ht="15.75" customHeight="1">
      <c r="A6000" s="17"/>
      <c r="B6000" s="5"/>
      <c r="C6000" s="5"/>
      <c r="K6000" s="5"/>
      <c r="U6000" s="5"/>
      <c r="W6000" s="5"/>
    </row>
    <row r="6001" ht="15.75" customHeight="1">
      <c r="A6001" s="17"/>
      <c r="B6001" s="5"/>
      <c r="C6001" s="5"/>
      <c r="M6001" s="5"/>
      <c r="O6001" s="5"/>
    </row>
    <row r="6002" ht="15.75" customHeight="1">
      <c r="A6002" s="17"/>
      <c r="B6002" s="5"/>
      <c r="C6002" s="5"/>
      <c r="Z6002" s="5"/>
    </row>
    <row r="6003" ht="15.75" customHeight="1">
      <c r="A6003" s="17"/>
      <c r="B6003" s="5"/>
      <c r="C6003" s="5"/>
      <c r="N6003" s="5"/>
    </row>
    <row r="6004" ht="15.75" customHeight="1">
      <c r="A6004" s="17"/>
      <c r="B6004" s="5"/>
      <c r="C6004" s="5"/>
      <c r="F6004" s="5"/>
      <c r="N6004" s="5"/>
      <c r="W6004" s="5"/>
    </row>
    <row r="6005" ht="15.75" customHeight="1">
      <c r="A6005" s="17"/>
      <c r="B6005" s="5"/>
      <c r="C6005" s="5"/>
      <c r="M6005" s="5"/>
      <c r="O6005" s="5"/>
    </row>
    <row r="6006" ht="15.75" customHeight="1">
      <c r="A6006" s="17"/>
      <c r="B6006" s="5"/>
      <c r="C6006" s="5"/>
      <c r="Z6006" s="5"/>
    </row>
    <row r="6007" ht="15.75" customHeight="1">
      <c r="A6007" s="17"/>
      <c r="B6007" s="5"/>
      <c r="C6007" s="5"/>
      <c r="Z6007" s="5"/>
    </row>
    <row r="6008" ht="15.75" customHeight="1">
      <c r="A6008" s="17"/>
      <c r="B6008" s="5"/>
      <c r="C6008" s="5"/>
      <c r="P6008" s="5"/>
    </row>
    <row r="6009" ht="15.75" customHeight="1">
      <c r="A6009" s="17"/>
      <c r="B6009" s="5"/>
      <c r="C6009" s="5"/>
      <c r="M6009" s="5"/>
    </row>
    <row r="6010" ht="15.75" customHeight="1">
      <c r="A6010" s="17"/>
      <c r="B6010" s="5"/>
      <c r="C6010" s="5"/>
      <c r="P6010" s="5"/>
    </row>
    <row r="6011" ht="15.75" customHeight="1">
      <c r="A6011" s="17"/>
      <c r="B6011" s="5"/>
      <c r="C6011" s="5"/>
      <c r="Z6011" s="5"/>
    </row>
    <row r="6012" ht="15.75" customHeight="1">
      <c r="A6012" s="17"/>
      <c r="B6012" s="5"/>
      <c r="C6012" s="5"/>
      <c r="Y6012" s="5"/>
    </row>
    <row r="6013" ht="15.75" customHeight="1">
      <c r="A6013" s="17"/>
      <c r="B6013" s="5"/>
      <c r="C6013" s="5"/>
      <c r="T6013" s="5"/>
      <c r="AB6013" s="5"/>
    </row>
    <row r="6014" ht="15.75" customHeight="1">
      <c r="A6014" s="17"/>
      <c r="B6014" s="5"/>
      <c r="C6014" s="5"/>
      <c r="Z6014" s="5"/>
    </row>
    <row r="6015" ht="15.75" customHeight="1">
      <c r="A6015" s="17"/>
      <c r="B6015" s="5"/>
      <c r="C6015" s="5"/>
      <c r="D6015" s="5"/>
    </row>
    <row r="6016" ht="15.75" customHeight="1">
      <c r="A6016" s="17"/>
      <c r="B6016" s="5"/>
      <c r="C6016" s="5"/>
      <c r="M6016" s="5"/>
      <c r="O6016" s="5"/>
    </row>
    <row r="6017" ht="15.75" customHeight="1">
      <c r="A6017" s="17"/>
      <c r="B6017" s="5"/>
      <c r="C6017" s="5"/>
      <c r="M6017" s="5"/>
      <c r="N6017" s="5"/>
    </row>
    <row r="6018" ht="15.75" customHeight="1">
      <c r="A6018" s="17"/>
      <c r="B6018" s="5"/>
      <c r="C6018" s="5"/>
      <c r="I6018" s="5"/>
      <c r="M6018" s="5"/>
      <c r="U6018" s="5"/>
      <c r="V6018" s="5"/>
    </row>
    <row r="6019" ht="15.75" customHeight="1">
      <c r="A6019" s="17"/>
      <c r="B6019" s="5"/>
      <c r="C6019" s="5"/>
      <c r="O6019" s="5"/>
    </row>
    <row r="6020" ht="15.75" customHeight="1">
      <c r="A6020" s="17"/>
      <c r="B6020" s="5"/>
      <c r="C6020" s="5"/>
      <c r="M6020" s="5"/>
    </row>
    <row r="6021" ht="15.75" customHeight="1">
      <c r="A6021" s="17"/>
      <c r="B6021" s="5"/>
      <c r="C6021" s="5"/>
      <c r="M6021" s="5"/>
    </row>
    <row r="6022" ht="15.75" customHeight="1">
      <c r="A6022" s="17"/>
      <c r="B6022" s="5"/>
      <c r="C6022" s="5"/>
      <c r="M6022" s="5"/>
      <c r="O6022" s="5"/>
    </row>
    <row r="6023" ht="15.75" customHeight="1">
      <c r="A6023" s="17"/>
      <c r="B6023" s="5"/>
      <c r="C6023" s="5"/>
      <c r="T6023" s="5"/>
    </row>
    <row r="6024" ht="15.75" customHeight="1">
      <c r="A6024" s="17"/>
      <c r="B6024" s="5"/>
      <c r="C6024" s="5"/>
      <c r="M6024" s="5"/>
      <c r="N6024" s="5"/>
    </row>
    <row r="6025" ht="15.75" customHeight="1">
      <c r="A6025" s="17"/>
      <c r="B6025" s="5"/>
      <c r="C6025" s="5"/>
      <c r="P6025" s="5"/>
      <c r="T6025" s="5"/>
      <c r="AF6025" s="5"/>
    </row>
    <row r="6026" ht="15.75" customHeight="1">
      <c r="A6026" s="17"/>
      <c r="B6026" s="5"/>
      <c r="C6026" s="5"/>
      <c r="U6026" s="5"/>
    </row>
    <row r="6027" ht="15.75" customHeight="1">
      <c r="A6027" s="17"/>
      <c r="B6027" s="5"/>
      <c r="C6027" s="5"/>
      <c r="T6027" s="5"/>
    </row>
    <row r="6028" ht="15.75" customHeight="1">
      <c r="A6028" s="17"/>
      <c r="B6028" s="5"/>
      <c r="C6028" s="5"/>
      <c r="M6028" s="5"/>
    </row>
    <row r="6029" ht="15.75" customHeight="1">
      <c r="A6029" s="17"/>
      <c r="B6029" s="5"/>
      <c r="C6029" s="5"/>
      <c r="O6029" s="5"/>
    </row>
    <row r="6030" ht="15.75" customHeight="1">
      <c r="A6030" s="17"/>
      <c r="B6030" s="5"/>
      <c r="C6030" s="5"/>
      <c r="D6030" s="5"/>
      <c r="M6030" s="5"/>
      <c r="O6030" s="5"/>
    </row>
    <row r="6031" ht="15.75" customHeight="1">
      <c r="A6031" s="17"/>
      <c r="B6031" s="5"/>
      <c r="C6031" s="5"/>
    </row>
    <row r="6032" ht="15.75" customHeight="1">
      <c r="A6032" s="17"/>
      <c r="B6032" s="5"/>
      <c r="C6032" s="5"/>
      <c r="O6032" s="5"/>
    </row>
    <row r="6033" ht="15.75" customHeight="1">
      <c r="A6033" s="17"/>
      <c r="B6033" s="5"/>
      <c r="C6033" s="5"/>
      <c r="D6033" s="5"/>
      <c r="W6033" s="5"/>
    </row>
    <row r="6034" ht="15.75" customHeight="1">
      <c r="A6034" s="17"/>
      <c r="B6034" s="5"/>
      <c r="C6034" s="5"/>
      <c r="K6034" s="5"/>
      <c r="M6034" s="5"/>
      <c r="W6034" s="5"/>
    </row>
    <row r="6035" ht="15.75" customHeight="1">
      <c r="A6035" s="17"/>
      <c r="B6035" s="5"/>
      <c r="C6035" s="5"/>
      <c r="Z6035" s="5"/>
    </row>
    <row r="6036" ht="15.75" customHeight="1">
      <c r="A6036" s="17"/>
      <c r="B6036" s="5"/>
      <c r="C6036" s="5"/>
      <c r="N6036" s="5"/>
    </row>
    <row r="6037" ht="15.75" customHeight="1">
      <c r="A6037" s="17"/>
      <c r="B6037" s="5"/>
      <c r="C6037" s="5"/>
      <c r="P6037" s="5"/>
      <c r="W6037" s="5"/>
    </row>
    <row r="6038" ht="15.75" customHeight="1">
      <c r="A6038" s="17"/>
      <c r="B6038" s="5"/>
      <c r="C6038" s="5"/>
    </row>
    <row r="6039" ht="15.75" customHeight="1">
      <c r="A6039" s="17"/>
      <c r="B6039" s="5"/>
      <c r="C6039" s="5"/>
      <c r="M6039" s="5"/>
    </row>
    <row r="6040" ht="15.75" customHeight="1">
      <c r="A6040" s="17"/>
      <c r="B6040" s="5"/>
      <c r="C6040" s="5"/>
      <c r="D6040" s="5"/>
    </row>
    <row r="6041" ht="15.75" customHeight="1">
      <c r="A6041" s="17"/>
      <c r="B6041" s="5"/>
      <c r="C6041" s="5"/>
      <c r="F6041" s="5"/>
      <c r="I6041" s="5"/>
      <c r="M6041" s="5"/>
      <c r="Z6041" s="5"/>
    </row>
    <row r="6042" ht="15.75" customHeight="1">
      <c r="A6042" s="17"/>
      <c r="B6042" s="5"/>
      <c r="C6042" s="5"/>
      <c r="D6042" s="5"/>
    </row>
    <row r="6043" ht="15.75" customHeight="1">
      <c r="A6043" s="17"/>
      <c r="B6043" s="5"/>
      <c r="C6043" s="5"/>
      <c r="M6043" s="5"/>
    </row>
    <row r="6044" ht="15.75" customHeight="1">
      <c r="A6044" s="17"/>
      <c r="B6044" s="5"/>
      <c r="C6044" s="5"/>
      <c r="D6044" s="5"/>
      <c r="E6044" s="5"/>
      <c r="F6044" s="5"/>
      <c r="M6044" s="5"/>
      <c r="S6044" s="5"/>
      <c r="T6044" s="5"/>
      <c r="Y6044" s="5"/>
      <c r="Z6044" s="5"/>
      <c r="AF6044" s="5"/>
    </row>
    <row r="6045" ht="15.75" customHeight="1">
      <c r="A6045" s="17"/>
      <c r="B6045" s="5"/>
      <c r="C6045" s="5"/>
      <c r="P6045" s="5"/>
      <c r="W6045" s="5"/>
    </row>
    <row r="6046" ht="15.75" customHeight="1">
      <c r="A6046" s="17"/>
      <c r="B6046" s="5"/>
      <c r="C6046" s="5"/>
      <c r="U6046" s="5"/>
    </row>
    <row r="6047" ht="15.75" customHeight="1">
      <c r="A6047" s="17"/>
      <c r="B6047" s="5"/>
      <c r="C6047" s="5"/>
      <c r="P6047" s="5"/>
      <c r="W6047" s="5"/>
    </row>
    <row r="6048" ht="15.75" customHeight="1">
      <c r="A6048" s="17"/>
      <c r="B6048" s="5"/>
      <c r="C6048" s="5"/>
      <c r="O6048" s="5"/>
      <c r="Z6048" s="5"/>
    </row>
    <row r="6049" ht="15.75" customHeight="1">
      <c r="A6049" s="17"/>
      <c r="B6049" s="5"/>
      <c r="C6049" s="5"/>
      <c r="O6049" s="5"/>
    </row>
    <row r="6050" ht="15.75" customHeight="1">
      <c r="A6050" s="17"/>
      <c r="B6050" s="5"/>
      <c r="C6050" s="5"/>
      <c r="E6050" s="5"/>
    </row>
    <row r="6051" ht="15.75" customHeight="1">
      <c r="A6051" s="17"/>
      <c r="B6051" s="5"/>
      <c r="C6051" s="5"/>
      <c r="O6051" s="5"/>
    </row>
    <row r="6052" ht="15.75" customHeight="1">
      <c r="A6052" s="17"/>
      <c r="B6052" s="5"/>
      <c r="C6052" s="5"/>
      <c r="M6052" s="5"/>
    </row>
    <row r="6053" ht="15.75" customHeight="1">
      <c r="A6053" s="17"/>
      <c r="B6053" s="5"/>
      <c r="C6053" s="5"/>
      <c r="M6053" s="5"/>
    </row>
    <row r="6054" ht="15.75" customHeight="1">
      <c r="A6054" s="17"/>
      <c r="B6054" s="5"/>
      <c r="C6054" s="5"/>
      <c r="AI6054" s="5"/>
    </row>
    <row r="6055" ht="15.75" customHeight="1">
      <c r="A6055" s="17"/>
      <c r="B6055" s="5"/>
      <c r="C6055" s="5"/>
      <c r="P6055" s="5"/>
    </row>
    <row r="6056" ht="15.75" customHeight="1">
      <c r="A6056" s="17"/>
      <c r="B6056" s="5"/>
      <c r="C6056" s="5"/>
      <c r="D6056" s="5"/>
    </row>
    <row r="6057" ht="15.75" customHeight="1">
      <c r="A6057" s="17"/>
      <c r="B6057" s="5"/>
      <c r="C6057" s="5"/>
      <c r="I6057" s="5"/>
      <c r="M6057" s="5"/>
    </row>
    <row r="6058" ht="15.75" customHeight="1">
      <c r="A6058" s="17"/>
      <c r="B6058" s="5"/>
      <c r="C6058" s="5"/>
      <c r="N6058" s="5"/>
      <c r="P6058" s="5"/>
    </row>
    <row r="6059" ht="15.75" customHeight="1">
      <c r="A6059" s="17"/>
      <c r="B6059" s="5"/>
      <c r="C6059" s="5"/>
      <c r="F6059" s="5"/>
      <c r="M6059" s="5"/>
    </row>
    <row r="6060" ht="15.75" customHeight="1">
      <c r="A6060" s="17"/>
      <c r="B6060" s="5"/>
      <c r="C6060" s="5"/>
      <c r="U6060" s="5"/>
    </row>
    <row r="6061" ht="15.75" customHeight="1">
      <c r="A6061" s="17"/>
      <c r="B6061" s="5"/>
      <c r="C6061" s="5"/>
      <c r="S6061" s="5"/>
      <c r="W6061" s="5"/>
      <c r="Y6061" s="5"/>
    </row>
    <row r="6062" ht="15.75" customHeight="1">
      <c r="A6062" s="17"/>
      <c r="B6062" s="5"/>
      <c r="C6062" s="5"/>
      <c r="D6062" s="5"/>
    </row>
    <row r="6063" ht="15.75" customHeight="1">
      <c r="A6063" s="17"/>
      <c r="B6063" s="5"/>
      <c r="C6063" s="5"/>
      <c r="D6063" s="5"/>
    </row>
    <row r="6064" ht="15.75" customHeight="1">
      <c r="A6064" s="17"/>
      <c r="B6064" s="5"/>
      <c r="C6064" s="5"/>
      <c r="F6064" s="5"/>
      <c r="M6064" s="5"/>
    </row>
    <row r="6065" ht="15.75" customHeight="1">
      <c r="A6065" s="17"/>
      <c r="B6065" s="5"/>
      <c r="C6065" s="5"/>
      <c r="E6065" s="5"/>
      <c r="M6065" s="5"/>
      <c r="P6065" s="5"/>
    </row>
    <row r="6066" ht="15.75" customHeight="1">
      <c r="A6066" s="17"/>
      <c r="B6066" s="5"/>
      <c r="C6066" s="5"/>
      <c r="D6066" s="5"/>
    </row>
    <row r="6067" ht="15.75" customHeight="1">
      <c r="A6067" s="17"/>
      <c r="B6067" s="5"/>
      <c r="C6067" s="5"/>
      <c r="Z6067" s="5"/>
    </row>
    <row r="6068" ht="15.75" customHeight="1">
      <c r="A6068" s="17"/>
      <c r="B6068" s="5"/>
      <c r="C6068" s="5"/>
      <c r="F6068" s="5"/>
    </row>
    <row r="6069" ht="15.75" customHeight="1">
      <c r="A6069" s="17"/>
      <c r="B6069" s="5"/>
      <c r="C6069" s="5"/>
      <c r="D6069" s="5"/>
      <c r="W6069" s="5"/>
    </row>
    <row r="6070" ht="15.75" customHeight="1">
      <c r="A6070" s="17"/>
      <c r="B6070" s="5"/>
      <c r="C6070" s="5"/>
      <c r="O6070" s="5"/>
      <c r="AF6070" s="5"/>
    </row>
    <row r="6071" ht="15.75" customHeight="1">
      <c r="A6071" s="17"/>
      <c r="B6071" s="5"/>
      <c r="C6071" s="5"/>
      <c r="Y6071" s="5"/>
    </row>
    <row r="6072" ht="15.75" customHeight="1">
      <c r="A6072" s="17"/>
      <c r="B6072" s="5"/>
      <c r="C6072" s="5"/>
      <c r="S6072" s="5"/>
    </row>
    <row r="6073" ht="15.75" customHeight="1">
      <c r="A6073" s="17"/>
      <c r="B6073" s="5"/>
      <c r="C6073" s="5"/>
      <c r="M6073" s="5"/>
    </row>
    <row r="6074" ht="15.75" customHeight="1">
      <c r="A6074" s="17"/>
      <c r="B6074" s="5"/>
      <c r="C6074" s="5"/>
      <c r="N6074" s="5"/>
      <c r="O6074" s="5"/>
    </row>
    <row r="6075" ht="15.75" customHeight="1">
      <c r="A6075" s="17"/>
      <c r="B6075" s="5"/>
      <c r="C6075" s="5"/>
      <c r="Z6075" s="5"/>
    </row>
    <row r="6076" ht="15.75" customHeight="1">
      <c r="A6076" s="17"/>
      <c r="B6076" s="5"/>
      <c r="C6076" s="5"/>
      <c r="D6076" s="5"/>
    </row>
    <row r="6077" ht="15.75" customHeight="1">
      <c r="A6077" s="17"/>
      <c r="B6077" s="5"/>
      <c r="C6077" s="5"/>
      <c r="F6077" s="5"/>
    </row>
    <row r="6078" ht="15.75" customHeight="1">
      <c r="A6078" s="17"/>
      <c r="B6078" s="5"/>
      <c r="C6078" s="5"/>
      <c r="D6078" s="5"/>
      <c r="O6078" s="5"/>
    </row>
    <row r="6079" ht="15.75" customHeight="1">
      <c r="A6079" s="17"/>
      <c r="B6079" s="5"/>
      <c r="C6079" s="5"/>
      <c r="S6079" s="5"/>
    </row>
    <row r="6080" ht="15.75" customHeight="1">
      <c r="A6080" s="17"/>
      <c r="B6080" s="5"/>
      <c r="C6080" s="5"/>
      <c r="D6080" s="5"/>
      <c r="F6080" s="5"/>
    </row>
    <row r="6081" ht="15.75" customHeight="1">
      <c r="A6081" s="17"/>
      <c r="B6081" s="5"/>
      <c r="C6081" s="5"/>
      <c r="N6081" s="5"/>
      <c r="O6081" s="5"/>
    </row>
    <row r="6082" ht="15.75" customHeight="1">
      <c r="A6082" s="17"/>
      <c r="B6082" s="5"/>
      <c r="C6082" s="5"/>
      <c r="F6082" s="5"/>
      <c r="S6082" s="5"/>
      <c r="Z6082" s="5"/>
    </row>
    <row r="6083" ht="15.75" customHeight="1">
      <c r="A6083" s="17"/>
      <c r="B6083" s="5"/>
      <c r="C6083" s="5"/>
      <c r="Y6083" s="5"/>
    </row>
    <row r="6084" ht="15.75" customHeight="1">
      <c r="A6084" s="17"/>
      <c r="B6084" s="5"/>
      <c r="C6084" s="5"/>
      <c r="E6084" s="5"/>
    </row>
    <row r="6085" ht="15.75" customHeight="1">
      <c r="A6085" s="17"/>
      <c r="B6085" s="5"/>
      <c r="C6085" s="5"/>
      <c r="Z6085" s="5"/>
    </row>
    <row r="6086" ht="15.75" customHeight="1">
      <c r="A6086" s="17"/>
      <c r="B6086" s="5"/>
      <c r="C6086" s="5"/>
      <c r="S6086" s="5"/>
    </row>
    <row r="6087" ht="15.75" customHeight="1">
      <c r="A6087" s="17"/>
      <c r="B6087" s="5"/>
      <c r="C6087" s="5"/>
      <c r="M6087" s="5"/>
      <c r="W6087" s="5"/>
    </row>
    <row r="6088" ht="15.75" customHeight="1">
      <c r="A6088" s="17"/>
      <c r="B6088" s="5"/>
      <c r="C6088" s="5"/>
    </row>
    <row r="6089" ht="15.75" customHeight="1">
      <c r="A6089" s="17"/>
      <c r="B6089" s="5"/>
      <c r="C6089" s="5"/>
      <c r="F6089" s="5"/>
      <c r="I6089" s="5"/>
    </row>
    <row r="6090" ht="15.75" customHeight="1">
      <c r="A6090" s="17"/>
      <c r="B6090" s="5"/>
      <c r="C6090" s="5"/>
      <c r="T6090" s="5"/>
    </row>
    <row r="6091" ht="15.75" customHeight="1">
      <c r="A6091" s="17"/>
      <c r="B6091" s="5"/>
      <c r="C6091" s="5"/>
      <c r="U6091" s="5"/>
    </row>
    <row r="6092" ht="15.75" customHeight="1">
      <c r="A6092" s="17"/>
      <c r="B6092" s="5"/>
      <c r="C6092" s="5"/>
      <c r="M6092" s="5"/>
      <c r="Z6092" s="5"/>
    </row>
    <row r="6093" ht="15.75" customHeight="1">
      <c r="A6093" s="17"/>
      <c r="B6093" s="5"/>
      <c r="C6093" s="5"/>
      <c r="P6093" s="5"/>
      <c r="Q6093" s="5"/>
      <c r="S6093" s="5"/>
      <c r="W6093" s="5"/>
      <c r="Z6093" s="5"/>
    </row>
    <row r="6094" ht="15.75" customHeight="1">
      <c r="A6094" s="17"/>
      <c r="B6094" s="5"/>
      <c r="C6094" s="5"/>
      <c r="S6094" s="5"/>
    </row>
    <row r="6095" ht="15.75" customHeight="1">
      <c r="A6095" s="17"/>
      <c r="B6095" s="5"/>
      <c r="C6095" s="5"/>
      <c r="Y6095" s="5"/>
      <c r="AB6095" s="5"/>
    </row>
    <row r="6096" ht="15.75" customHeight="1">
      <c r="A6096" s="17"/>
      <c r="B6096" s="5"/>
      <c r="C6096" s="5"/>
      <c r="D6096" s="5"/>
    </row>
    <row r="6097" ht="15.75" customHeight="1">
      <c r="A6097" s="17"/>
      <c r="B6097" s="5"/>
      <c r="C6097" s="5"/>
      <c r="T6097" s="5"/>
      <c r="U6097" s="5"/>
    </row>
    <row r="6098" ht="15.75" customHeight="1">
      <c r="A6098" s="17"/>
      <c r="B6098" s="5"/>
      <c r="C6098" s="5"/>
      <c r="D6098" s="5"/>
    </row>
    <row r="6099" ht="15.75" customHeight="1">
      <c r="A6099" s="17"/>
      <c r="B6099" s="5"/>
      <c r="C6099" s="5"/>
      <c r="M6099" s="5"/>
      <c r="O6099" s="5"/>
    </row>
    <row r="6100" ht="15.75" customHeight="1">
      <c r="A6100" s="17"/>
      <c r="B6100" s="5"/>
      <c r="C6100" s="5"/>
      <c r="O6100" s="5"/>
    </row>
    <row r="6101" ht="15.75" customHeight="1">
      <c r="A6101" s="17"/>
      <c r="B6101" s="5"/>
      <c r="C6101" s="5"/>
      <c r="U6101" s="5"/>
      <c r="W6101" s="5"/>
      <c r="Z6101" s="5"/>
    </row>
    <row r="6102" ht="15.75" customHeight="1">
      <c r="A6102" s="17"/>
      <c r="B6102" s="5"/>
      <c r="C6102" s="5"/>
      <c r="P6102" s="5"/>
    </row>
    <row r="6103" ht="15.75" customHeight="1">
      <c r="A6103" s="17"/>
      <c r="B6103" s="5"/>
      <c r="C6103" s="5"/>
      <c r="D6103" s="5"/>
    </row>
    <row r="6104" ht="15.75" customHeight="1">
      <c r="A6104" s="17"/>
      <c r="B6104" s="5"/>
      <c r="C6104" s="5"/>
      <c r="S6104" s="5"/>
    </row>
    <row r="6105" ht="15.75" customHeight="1">
      <c r="A6105" s="17"/>
      <c r="B6105" s="5"/>
      <c r="C6105" s="5"/>
    </row>
    <row r="6106" ht="15.75" customHeight="1">
      <c r="A6106" s="17"/>
      <c r="B6106" s="5"/>
      <c r="C6106" s="5"/>
      <c r="M6106" s="5"/>
    </row>
    <row r="6107" ht="15.75" customHeight="1">
      <c r="A6107" s="17"/>
      <c r="B6107" s="5"/>
      <c r="C6107" s="5"/>
      <c r="Z6107" s="5"/>
    </row>
    <row r="6108" ht="15.75" customHeight="1">
      <c r="A6108" s="17"/>
      <c r="B6108" s="5"/>
      <c r="C6108" s="5"/>
      <c r="E6108" s="5"/>
      <c r="N6108" s="5"/>
      <c r="Z6108" s="5"/>
    </row>
    <row r="6109" ht="15.75" customHeight="1">
      <c r="A6109" s="17"/>
      <c r="B6109" s="5"/>
      <c r="C6109" s="5"/>
      <c r="D6109" s="5"/>
    </row>
    <row r="6110" ht="15.75" customHeight="1">
      <c r="A6110" s="17"/>
      <c r="B6110" s="5"/>
      <c r="C6110" s="5"/>
      <c r="D6110" s="5"/>
    </row>
    <row r="6111" ht="15.75" customHeight="1">
      <c r="A6111" s="17"/>
      <c r="B6111" s="5"/>
      <c r="C6111" s="5"/>
      <c r="M6111" s="5"/>
    </row>
    <row r="6112" ht="15.75" customHeight="1">
      <c r="A6112" s="17"/>
      <c r="B6112" s="5"/>
      <c r="C6112" s="5"/>
      <c r="D6112" s="5"/>
    </row>
    <row r="6113" ht="15.75" customHeight="1">
      <c r="A6113" s="17"/>
      <c r="B6113" s="5"/>
      <c r="C6113" s="5"/>
    </row>
    <row r="6114" ht="15.75" customHeight="1">
      <c r="A6114" s="17"/>
      <c r="B6114" s="5"/>
      <c r="C6114" s="5"/>
      <c r="D6114" s="5"/>
      <c r="E6114" s="5"/>
      <c r="F6114" s="5"/>
      <c r="I6114" s="5"/>
      <c r="M6114" s="5"/>
      <c r="O6114" s="5"/>
      <c r="S6114" s="5"/>
      <c r="Y6114" s="5"/>
      <c r="Z6114" s="5"/>
      <c r="AF6114" s="5"/>
      <c r="AI6114" s="5"/>
    </row>
    <row r="6115" ht="15.75" customHeight="1">
      <c r="A6115" s="17"/>
      <c r="B6115" s="5"/>
      <c r="C6115" s="5"/>
      <c r="D6115" s="5"/>
      <c r="N6115" s="5"/>
      <c r="P6115" s="5"/>
      <c r="T6115" s="5"/>
      <c r="Z6115" s="5"/>
    </row>
    <row r="6116" ht="15.75" customHeight="1">
      <c r="A6116" s="17"/>
      <c r="B6116" s="5"/>
      <c r="C6116" s="5"/>
      <c r="S6116" s="5"/>
    </row>
    <row r="6117" ht="15.75" customHeight="1">
      <c r="A6117" s="17"/>
      <c r="B6117" s="5"/>
      <c r="C6117" s="5"/>
      <c r="D6117" s="5"/>
      <c r="O6117" s="5"/>
    </row>
    <row r="6118" ht="15.75" customHeight="1">
      <c r="A6118" s="17"/>
      <c r="B6118" s="5"/>
      <c r="C6118" s="5"/>
      <c r="M6118" s="5"/>
      <c r="N6118" s="5"/>
      <c r="S6118" s="5"/>
    </row>
    <row r="6119" ht="15.75" customHeight="1">
      <c r="A6119" s="17"/>
      <c r="B6119" s="5"/>
      <c r="C6119" s="5"/>
      <c r="D6119" s="5"/>
      <c r="K6119" s="5"/>
      <c r="M6119" s="5"/>
      <c r="Z6119" s="5"/>
    </row>
    <row r="6120" ht="15.75" customHeight="1">
      <c r="A6120" s="17"/>
      <c r="B6120" s="5"/>
      <c r="C6120" s="5"/>
      <c r="M6120" s="5"/>
    </row>
    <row r="6121" ht="15.75" customHeight="1">
      <c r="A6121" s="17"/>
      <c r="B6121" s="5"/>
      <c r="C6121" s="5"/>
      <c r="D6121" s="5"/>
      <c r="Z6121" s="5"/>
      <c r="AF6121" s="5"/>
    </row>
    <row r="6122" ht="15.75" customHeight="1">
      <c r="A6122" s="17"/>
      <c r="B6122" s="5"/>
      <c r="C6122" s="5"/>
      <c r="E6122" s="5"/>
      <c r="P6122" s="5"/>
      <c r="S6122" s="5"/>
      <c r="W6122" s="5"/>
      <c r="AF6122" s="5"/>
    </row>
    <row r="6123" ht="15.75" customHeight="1">
      <c r="A6123" s="17"/>
      <c r="B6123" s="5"/>
      <c r="C6123" s="5"/>
      <c r="M6123" s="5"/>
      <c r="T6123" s="5"/>
      <c r="U6123" s="5"/>
      <c r="Y6123" s="5"/>
      <c r="Z6123" s="5"/>
    </row>
    <row r="6124" ht="15.75" customHeight="1">
      <c r="A6124" s="17"/>
      <c r="B6124" s="5"/>
      <c r="C6124" s="5"/>
      <c r="M6124" s="5"/>
      <c r="O6124" s="5"/>
      <c r="S6124" s="5"/>
      <c r="Z6124" s="5"/>
    </row>
    <row r="6125" ht="15.75" customHeight="1">
      <c r="A6125" s="17"/>
      <c r="B6125" s="5"/>
      <c r="C6125" s="5"/>
      <c r="D6125" s="5"/>
      <c r="E6125" s="5"/>
      <c r="I6125" s="5"/>
      <c r="W6125" s="5"/>
      <c r="AI6125" s="5"/>
    </row>
    <row r="6126" ht="15.75" customHeight="1">
      <c r="A6126" s="17"/>
      <c r="B6126" s="5"/>
      <c r="C6126" s="5"/>
      <c r="D6126" s="5"/>
      <c r="I6126" s="5"/>
      <c r="J6126" s="5"/>
      <c r="M6126" s="5"/>
      <c r="N6126" s="5"/>
      <c r="O6126" s="5"/>
      <c r="Z6126" s="5"/>
      <c r="AA6126" s="5"/>
    </row>
    <row r="6127" ht="15.75" customHeight="1">
      <c r="A6127" s="17"/>
      <c r="B6127" s="5"/>
      <c r="C6127" s="5"/>
      <c r="P6127" s="5"/>
    </row>
    <row r="6128" ht="15.75" customHeight="1">
      <c r="A6128" s="17"/>
      <c r="B6128" s="5"/>
      <c r="C6128" s="5"/>
      <c r="P6128" s="5"/>
      <c r="T6128" s="5"/>
    </row>
    <row r="6129" ht="15.75" customHeight="1">
      <c r="A6129" s="17"/>
      <c r="B6129" s="5"/>
      <c r="C6129" s="5"/>
      <c r="O6129" s="5"/>
      <c r="Q6129" s="5"/>
      <c r="Y6129" s="5"/>
    </row>
    <row r="6130" ht="15.75" customHeight="1">
      <c r="A6130" s="17"/>
      <c r="B6130" s="5"/>
      <c r="C6130" s="5"/>
      <c r="D6130" s="5"/>
      <c r="M6130" s="5"/>
      <c r="O6130" s="5"/>
      <c r="P6130" s="5"/>
      <c r="Y6130" s="5"/>
      <c r="Z6130" s="5"/>
    </row>
    <row r="6131" ht="15.75" customHeight="1">
      <c r="A6131" s="17"/>
      <c r="B6131" s="5"/>
      <c r="C6131" s="5"/>
      <c r="T6131" s="5"/>
    </row>
    <row r="6132" ht="15.75" customHeight="1">
      <c r="A6132" s="17"/>
      <c r="B6132" s="5"/>
      <c r="C6132" s="5"/>
      <c r="S6132" s="5"/>
      <c r="Z6132" s="5"/>
    </row>
    <row r="6133" ht="15.75" customHeight="1">
      <c r="A6133" s="17"/>
      <c r="B6133" s="5"/>
      <c r="C6133" s="5"/>
      <c r="S6133" s="5"/>
    </row>
    <row r="6134" ht="15.75" customHeight="1">
      <c r="A6134" s="17"/>
      <c r="B6134" s="5"/>
      <c r="C6134" s="5"/>
      <c r="D6134" s="5"/>
      <c r="E6134" s="5"/>
    </row>
    <row r="6135" ht="15.75" customHeight="1">
      <c r="A6135" s="17"/>
      <c r="B6135" s="5"/>
      <c r="C6135" s="5"/>
      <c r="F6135" s="5"/>
      <c r="M6135" s="5"/>
      <c r="O6135" s="5"/>
    </row>
    <row r="6136" ht="15.75" customHeight="1">
      <c r="A6136" s="17"/>
      <c r="B6136" s="5"/>
      <c r="C6136" s="5"/>
      <c r="M6136" s="5"/>
      <c r="AI6136" s="5"/>
    </row>
    <row r="6137" ht="15.75" customHeight="1">
      <c r="A6137" s="17"/>
      <c r="B6137" s="5"/>
      <c r="C6137" s="5"/>
      <c r="D6137" s="5"/>
    </row>
    <row r="6138" ht="15.75" customHeight="1">
      <c r="A6138" s="17"/>
      <c r="B6138" s="5"/>
      <c r="C6138" s="5"/>
      <c r="N6138" s="5"/>
      <c r="O6138" s="5"/>
    </row>
    <row r="6139" ht="15.75" customHeight="1">
      <c r="A6139" s="17"/>
      <c r="B6139" s="5"/>
      <c r="C6139" s="5"/>
      <c r="W6139" s="5"/>
      <c r="Z6139" s="5"/>
    </row>
    <row r="6140" ht="15.75" customHeight="1">
      <c r="A6140" s="17"/>
      <c r="B6140" s="5"/>
      <c r="C6140" s="5"/>
      <c r="N6140" s="5"/>
      <c r="Z6140" s="5"/>
    </row>
    <row r="6141" ht="15.75" customHeight="1">
      <c r="A6141" s="17"/>
      <c r="B6141" s="5"/>
      <c r="C6141" s="5"/>
      <c r="S6141" s="5"/>
    </row>
    <row r="6142" ht="15.75" customHeight="1">
      <c r="A6142" s="17"/>
      <c r="B6142" s="5"/>
      <c r="C6142" s="5"/>
      <c r="M6142" s="5"/>
      <c r="T6142" s="5"/>
    </row>
    <row r="6143" ht="15.75" customHeight="1">
      <c r="A6143" s="17"/>
      <c r="B6143" s="5"/>
      <c r="C6143" s="5"/>
      <c r="Z6143" s="5"/>
    </row>
    <row r="6144" ht="15.75" customHeight="1">
      <c r="A6144" s="17"/>
      <c r="B6144" s="5"/>
      <c r="C6144" s="5"/>
      <c r="M6144" s="5"/>
    </row>
    <row r="6145" ht="15.75" customHeight="1">
      <c r="A6145" s="17"/>
      <c r="B6145" s="5"/>
      <c r="C6145" s="5"/>
      <c r="D6145" s="5"/>
      <c r="M6145" s="5"/>
    </row>
    <row r="6146" ht="15.75" customHeight="1">
      <c r="A6146" s="17"/>
      <c r="B6146" s="5"/>
      <c r="C6146" s="5"/>
      <c r="D6146" s="5"/>
      <c r="M6146" s="5"/>
      <c r="O6146" s="5"/>
    </row>
    <row r="6147" ht="15.75" customHeight="1">
      <c r="A6147" s="17"/>
      <c r="B6147" s="5"/>
      <c r="C6147" s="5"/>
      <c r="D6147" s="5"/>
      <c r="N6147" s="5"/>
    </row>
    <row r="6148" ht="15.75" customHeight="1">
      <c r="A6148" s="17"/>
      <c r="B6148" s="5"/>
      <c r="C6148" s="5"/>
      <c r="M6148" s="5"/>
    </row>
    <row r="6149" ht="15.75" customHeight="1">
      <c r="A6149" s="17"/>
      <c r="B6149" s="5"/>
      <c r="C6149" s="5"/>
      <c r="P6149" s="5"/>
      <c r="Z6149" s="5"/>
    </row>
    <row r="6150" ht="15.75" customHeight="1">
      <c r="A6150" s="17"/>
      <c r="B6150" s="5"/>
      <c r="C6150" s="5"/>
      <c r="N6150" s="5"/>
    </row>
    <row r="6151" ht="15.75" customHeight="1">
      <c r="A6151" s="17"/>
      <c r="B6151" s="5"/>
      <c r="C6151" s="5"/>
      <c r="D6151" s="5"/>
    </row>
    <row r="6152" ht="15.75" customHeight="1">
      <c r="A6152" s="17"/>
      <c r="B6152" s="5"/>
      <c r="C6152" s="5"/>
      <c r="T6152" s="5"/>
    </row>
    <row r="6153" ht="15.75" customHeight="1">
      <c r="A6153" s="17"/>
      <c r="B6153" s="5"/>
      <c r="C6153" s="5"/>
      <c r="N6153" s="5"/>
      <c r="Q6153" s="5"/>
    </row>
    <row r="6154" ht="15.75" customHeight="1">
      <c r="A6154" s="17"/>
      <c r="B6154" s="5"/>
      <c r="C6154" s="5"/>
      <c r="N6154" s="5"/>
    </row>
    <row r="6155" ht="15.75" customHeight="1">
      <c r="A6155" s="17"/>
      <c r="B6155" s="5"/>
      <c r="C6155" s="5"/>
      <c r="M6155" s="5"/>
      <c r="O6155" s="5"/>
    </row>
    <row r="6156" ht="15.75" customHeight="1">
      <c r="A6156" s="17"/>
      <c r="B6156" s="5"/>
      <c r="C6156" s="5"/>
      <c r="M6156" s="5"/>
    </row>
    <row r="6157" ht="15.75" customHeight="1">
      <c r="A6157" s="17"/>
      <c r="B6157" s="5"/>
      <c r="C6157" s="5"/>
      <c r="M6157" s="5"/>
    </row>
    <row r="6158" ht="15.75" customHeight="1">
      <c r="A6158" s="17"/>
      <c r="B6158" s="5"/>
      <c r="C6158" s="5"/>
      <c r="S6158" s="5"/>
    </row>
    <row r="6159" ht="15.75" customHeight="1">
      <c r="A6159" s="17"/>
      <c r="B6159" s="5"/>
      <c r="C6159" s="5"/>
      <c r="N6159" s="5"/>
    </row>
    <row r="6160" ht="15.75" customHeight="1">
      <c r="A6160" s="17"/>
      <c r="B6160" s="5"/>
      <c r="C6160" s="5"/>
      <c r="Y6160" s="5"/>
    </row>
    <row r="6161" ht="15.75" customHeight="1">
      <c r="A6161" s="17"/>
      <c r="B6161" s="5"/>
      <c r="C6161" s="5"/>
      <c r="E6161" s="5"/>
      <c r="F6161" s="5"/>
      <c r="M6161" s="5"/>
      <c r="N6161" s="5"/>
      <c r="O6161" s="5"/>
      <c r="P6161" s="5"/>
      <c r="S6161" s="5"/>
      <c r="T6161" s="5"/>
      <c r="U6161" s="5"/>
      <c r="W6161" s="5"/>
      <c r="Z6161" s="5"/>
    </row>
    <row r="6162" ht="15.75" customHeight="1">
      <c r="A6162" s="17"/>
      <c r="B6162" s="5"/>
      <c r="C6162" s="5"/>
      <c r="D6162" s="5"/>
      <c r="E6162" s="5"/>
      <c r="I6162" s="5"/>
      <c r="P6162" s="5"/>
      <c r="Y6162" s="5"/>
      <c r="Z6162" s="5"/>
    </row>
    <row r="6163" ht="15.75" customHeight="1">
      <c r="A6163" s="17"/>
      <c r="B6163" s="5"/>
      <c r="C6163" s="5"/>
      <c r="G6163" s="5"/>
      <c r="M6163" s="5"/>
      <c r="O6163" s="5"/>
      <c r="U6163" s="5"/>
      <c r="Y6163" s="5"/>
      <c r="Z6163" s="5"/>
    </row>
    <row r="6164" ht="15.75" customHeight="1">
      <c r="A6164" s="17"/>
      <c r="B6164" s="5"/>
      <c r="C6164" s="5"/>
      <c r="D6164" s="5"/>
      <c r="E6164" s="5"/>
      <c r="M6164" s="5"/>
      <c r="N6164" s="5"/>
      <c r="O6164" s="5"/>
      <c r="S6164" s="5"/>
      <c r="T6164" s="5"/>
      <c r="Z6164" s="5"/>
      <c r="AI6164" s="5"/>
    </row>
    <row r="6165" ht="15.75" customHeight="1">
      <c r="A6165" s="17"/>
      <c r="B6165" s="5"/>
      <c r="C6165" s="5"/>
      <c r="D6165" s="5"/>
      <c r="G6165" s="5"/>
      <c r="N6165" s="5"/>
      <c r="P6165" s="5"/>
      <c r="Z6165" s="5"/>
    </row>
    <row r="6166" ht="15.75" customHeight="1">
      <c r="A6166" s="17"/>
      <c r="B6166" s="5"/>
      <c r="C6166" s="5"/>
      <c r="E6166" s="5"/>
      <c r="F6166" s="5"/>
      <c r="G6166" s="5"/>
      <c r="I6166" s="5"/>
      <c r="M6166" s="5"/>
      <c r="N6166" s="5"/>
      <c r="O6166" s="5"/>
      <c r="U6166" s="5"/>
      <c r="Y6166" s="5"/>
    </row>
    <row r="6167" ht="15.75" customHeight="1">
      <c r="A6167" s="17"/>
      <c r="B6167" s="5"/>
      <c r="C6167" s="5"/>
      <c r="D6167" s="5"/>
      <c r="E6167" s="5"/>
      <c r="F6167" s="5"/>
      <c r="M6167" s="5"/>
      <c r="N6167" s="5"/>
      <c r="P6167" s="5"/>
      <c r="S6167" s="5"/>
      <c r="T6167" s="5"/>
      <c r="Z6167" s="5"/>
    </row>
    <row r="6168" ht="15.75" customHeight="1">
      <c r="A6168" s="17"/>
      <c r="B6168" s="5"/>
      <c r="C6168" s="5"/>
      <c r="D6168" s="5"/>
      <c r="F6168" s="5"/>
      <c r="G6168" s="5"/>
      <c r="I6168" s="5"/>
      <c r="M6168" s="5"/>
      <c r="N6168" s="5"/>
      <c r="O6168" s="5"/>
      <c r="Q6168" s="5"/>
      <c r="U6168" s="5"/>
      <c r="Y6168" s="5"/>
      <c r="Z6168" s="5"/>
    </row>
    <row r="6169" ht="15.75" customHeight="1">
      <c r="A6169" s="17"/>
      <c r="B6169" s="5"/>
      <c r="C6169" s="5"/>
      <c r="D6169" s="5"/>
      <c r="E6169" s="5"/>
      <c r="F6169" s="5"/>
      <c r="I6169" s="5"/>
      <c r="M6169" s="5"/>
      <c r="N6169" s="5"/>
      <c r="O6169" s="5"/>
      <c r="P6169" s="5"/>
      <c r="S6169" s="5"/>
      <c r="T6169" s="5"/>
      <c r="U6169" s="5"/>
      <c r="W6169" s="5"/>
      <c r="Z6169" s="5"/>
      <c r="AA6169" s="5"/>
    </row>
    <row r="6170" ht="15.75" customHeight="1">
      <c r="A6170" s="17"/>
      <c r="B6170" s="5"/>
      <c r="C6170" s="5"/>
      <c r="S6170" s="5"/>
      <c r="W6170" s="5"/>
      <c r="Z6170" s="5"/>
    </row>
    <row r="6171" ht="15.75" customHeight="1">
      <c r="A6171" s="17"/>
      <c r="B6171" s="5"/>
      <c r="C6171" s="5"/>
      <c r="D6171" s="5"/>
      <c r="M6171" s="5"/>
      <c r="Z6171" s="5"/>
    </row>
    <row r="6172" ht="15.75" customHeight="1">
      <c r="A6172" s="17"/>
      <c r="B6172" s="5"/>
      <c r="C6172" s="5"/>
      <c r="M6172" s="5"/>
    </row>
    <row r="6173" ht="15.75" customHeight="1">
      <c r="A6173" s="17"/>
      <c r="B6173" s="5"/>
      <c r="C6173" s="5"/>
      <c r="E6173" s="5"/>
      <c r="M6173" s="5"/>
      <c r="W6173" s="5"/>
    </row>
    <row r="6174" ht="15.75" customHeight="1">
      <c r="A6174" s="17"/>
      <c r="B6174" s="5"/>
      <c r="C6174" s="5"/>
      <c r="M6174" s="5"/>
    </row>
    <row r="6175" ht="15.75" customHeight="1">
      <c r="A6175" s="17"/>
      <c r="B6175" s="5"/>
      <c r="C6175" s="5"/>
      <c r="S6175" s="5"/>
    </row>
    <row r="6176" ht="15.75" customHeight="1">
      <c r="A6176" s="17"/>
      <c r="B6176" s="5"/>
      <c r="C6176" s="5"/>
      <c r="S6176" s="5"/>
    </row>
    <row r="6177" ht="15.75" customHeight="1">
      <c r="A6177" s="17"/>
      <c r="B6177" s="5"/>
      <c r="C6177" s="5"/>
      <c r="F6177" s="5"/>
      <c r="S6177" s="5"/>
    </row>
    <row r="6178" ht="15.75" customHeight="1">
      <c r="A6178" s="17"/>
      <c r="B6178" s="5"/>
      <c r="C6178" s="5"/>
      <c r="M6178" s="5"/>
      <c r="O6178" s="5"/>
    </row>
    <row r="6179" ht="15.75" customHeight="1">
      <c r="A6179" s="17"/>
      <c r="B6179" s="5"/>
      <c r="C6179" s="5"/>
      <c r="Z6179" s="5"/>
    </row>
    <row r="6180" ht="15.75" customHeight="1">
      <c r="A6180" s="17"/>
      <c r="B6180" s="5"/>
      <c r="C6180" s="5"/>
      <c r="M6180" s="5"/>
    </row>
    <row r="6181" ht="15.75" customHeight="1">
      <c r="A6181" s="17"/>
      <c r="B6181" s="5"/>
      <c r="C6181" s="5"/>
      <c r="M6181" s="5"/>
    </row>
    <row r="6182" ht="15.75" customHeight="1">
      <c r="A6182" s="17"/>
      <c r="B6182" s="5"/>
      <c r="C6182" s="5"/>
      <c r="F6182" s="5"/>
      <c r="Z6182" s="5"/>
    </row>
    <row r="6183" ht="15.75" customHeight="1">
      <c r="A6183" s="17"/>
      <c r="B6183" s="5"/>
      <c r="C6183" s="5"/>
      <c r="N6183" s="5"/>
    </row>
    <row r="6184" ht="15.75" customHeight="1">
      <c r="A6184" s="17"/>
      <c r="B6184" s="5"/>
      <c r="C6184" s="5"/>
    </row>
    <row r="6185" ht="15.75" customHeight="1">
      <c r="A6185" s="17"/>
      <c r="B6185" s="5"/>
      <c r="C6185" s="5"/>
      <c r="D6185" s="5"/>
    </row>
    <row r="6186" ht="15.75" customHeight="1">
      <c r="A6186" s="17"/>
      <c r="B6186" s="5"/>
      <c r="C6186" s="5"/>
      <c r="F6186" s="5"/>
    </row>
    <row r="6187" ht="15.75" customHeight="1">
      <c r="A6187" s="17"/>
      <c r="B6187" s="5"/>
      <c r="C6187" s="5"/>
      <c r="F6187" s="5"/>
    </row>
    <row r="6188" ht="15.75" customHeight="1">
      <c r="A6188" s="17"/>
      <c r="B6188" s="5"/>
      <c r="C6188" s="5"/>
      <c r="D6188" s="5"/>
    </row>
    <row r="6189" ht="15.75" customHeight="1">
      <c r="A6189" s="17"/>
      <c r="B6189" s="5"/>
      <c r="C6189" s="5"/>
      <c r="M6189" s="5"/>
      <c r="N6189" s="5"/>
      <c r="W6189" s="5"/>
    </row>
    <row r="6190" ht="15.75" customHeight="1">
      <c r="A6190" s="17"/>
      <c r="B6190" s="5"/>
      <c r="C6190" s="5"/>
      <c r="M6190" s="5"/>
    </row>
    <row r="6191" ht="15.75" customHeight="1">
      <c r="A6191" s="17"/>
      <c r="B6191" s="5"/>
      <c r="C6191" s="5"/>
      <c r="D6191" s="5"/>
    </row>
    <row r="6192" ht="15.75" customHeight="1">
      <c r="A6192" s="17"/>
      <c r="B6192" s="5"/>
      <c r="C6192" s="5"/>
      <c r="M6192" s="5"/>
      <c r="S6192" s="5"/>
    </row>
    <row r="6193" ht="15.75" customHeight="1">
      <c r="A6193" s="17"/>
      <c r="B6193" s="5"/>
      <c r="C6193" s="5"/>
      <c r="O6193" s="5"/>
    </row>
    <row r="6194" ht="15.75" customHeight="1">
      <c r="A6194" s="17"/>
      <c r="B6194" s="5"/>
      <c r="C6194" s="5"/>
      <c r="F6194" s="5"/>
      <c r="Z6194" s="5"/>
    </row>
    <row r="6195" ht="15.75" customHeight="1">
      <c r="A6195" s="17"/>
      <c r="B6195" s="5"/>
      <c r="C6195" s="5"/>
      <c r="M6195" s="5"/>
    </row>
    <row r="6196" ht="15.75" customHeight="1">
      <c r="A6196" s="17"/>
      <c r="B6196" s="5"/>
      <c r="C6196" s="5"/>
      <c r="M6196" s="5"/>
      <c r="Q6196" s="5"/>
    </row>
    <row r="6197" ht="15.75" customHeight="1">
      <c r="A6197" s="17"/>
      <c r="B6197" s="5"/>
      <c r="C6197" s="5"/>
      <c r="Y6197" s="5"/>
    </row>
    <row r="6198" ht="15.75" customHeight="1">
      <c r="A6198" s="17"/>
      <c r="B6198" s="5"/>
      <c r="C6198" s="5"/>
      <c r="D6198" s="5"/>
      <c r="M6198" s="5"/>
      <c r="Z6198" s="5"/>
    </row>
    <row r="6199" ht="15.75" customHeight="1">
      <c r="A6199" s="17"/>
      <c r="B6199" s="5"/>
      <c r="C6199" s="5"/>
      <c r="P6199" s="5"/>
    </row>
    <row r="6200" ht="15.75" customHeight="1">
      <c r="A6200" s="17"/>
      <c r="B6200" s="5"/>
      <c r="C6200" s="5"/>
      <c r="M6200" s="5"/>
      <c r="O6200" s="5"/>
      <c r="Z6200" s="5"/>
    </row>
    <row r="6201" ht="15.75" customHeight="1">
      <c r="A6201" s="17"/>
      <c r="B6201" s="5"/>
      <c r="C6201" s="5"/>
      <c r="D6201" s="5"/>
    </row>
    <row r="6202" ht="15.75" customHeight="1">
      <c r="A6202" s="17"/>
      <c r="B6202" s="5"/>
      <c r="C6202" s="5"/>
      <c r="M6202" s="5"/>
      <c r="Z6202" s="5"/>
    </row>
    <row r="6203" ht="15.75" customHeight="1">
      <c r="A6203" s="17"/>
      <c r="B6203" s="5"/>
      <c r="C6203" s="5"/>
      <c r="Z6203" s="5"/>
    </row>
    <row r="6204" ht="15.75" customHeight="1">
      <c r="A6204" s="17"/>
      <c r="B6204" s="5"/>
      <c r="C6204" s="5"/>
      <c r="D6204" s="5"/>
    </row>
    <row r="6205" ht="15.75" customHeight="1">
      <c r="A6205" s="17"/>
      <c r="B6205" s="5"/>
      <c r="C6205" s="5"/>
      <c r="Z6205" s="5"/>
    </row>
    <row r="6206" ht="15.75" customHeight="1">
      <c r="A6206" s="17"/>
      <c r="B6206" s="5"/>
      <c r="C6206" s="5"/>
      <c r="N6206" s="5"/>
      <c r="P6206" s="5"/>
    </row>
    <row r="6207" ht="15.75" customHeight="1">
      <c r="A6207" s="17"/>
      <c r="B6207" s="5"/>
      <c r="C6207" s="5"/>
      <c r="W6207" s="5"/>
      <c r="Z6207" s="5"/>
    </row>
    <row r="6208" ht="15.75" customHeight="1">
      <c r="A6208" s="17"/>
      <c r="B6208" s="5"/>
      <c r="C6208" s="5"/>
      <c r="P6208" s="5"/>
    </row>
    <row r="6209" ht="15.75" customHeight="1">
      <c r="A6209" s="17"/>
      <c r="B6209" s="5"/>
      <c r="C6209" s="5"/>
      <c r="M6209" s="5"/>
    </row>
    <row r="6210" ht="15.75" customHeight="1">
      <c r="A6210" s="17"/>
      <c r="B6210" s="5"/>
      <c r="C6210" s="5"/>
      <c r="M6210" s="5"/>
      <c r="Z6210" s="5"/>
    </row>
    <row r="6211" ht="15.75" customHeight="1">
      <c r="A6211" s="17"/>
      <c r="B6211" s="5"/>
      <c r="C6211" s="5"/>
      <c r="D6211" s="5"/>
    </row>
    <row r="6212" ht="15.75" customHeight="1">
      <c r="A6212" s="17"/>
      <c r="B6212" s="5"/>
      <c r="C6212" s="5"/>
      <c r="G6212" s="5"/>
      <c r="T6212" s="5"/>
    </row>
    <row r="6213" ht="15.75" customHeight="1">
      <c r="A6213" s="17"/>
      <c r="B6213" s="5"/>
      <c r="C6213" s="5"/>
      <c r="N6213" s="5"/>
    </row>
    <row r="6214" ht="15.75" customHeight="1">
      <c r="A6214" s="17"/>
      <c r="B6214" s="5"/>
      <c r="C6214" s="5"/>
    </row>
    <row r="6215" ht="15.75" customHeight="1">
      <c r="A6215" s="17"/>
      <c r="B6215" s="5"/>
      <c r="C6215" s="5"/>
      <c r="O6215" s="5"/>
      <c r="W6215" s="5"/>
      <c r="Z6215" s="5"/>
    </row>
    <row r="6216" ht="15.75" customHeight="1">
      <c r="A6216" s="17"/>
      <c r="B6216" s="5"/>
      <c r="C6216" s="5"/>
      <c r="D6216" s="5"/>
    </row>
    <row r="6217" ht="15.75" customHeight="1">
      <c r="A6217" s="17"/>
      <c r="B6217" s="5"/>
      <c r="C6217" s="5"/>
      <c r="M6217" s="5"/>
      <c r="P6217" s="5"/>
    </row>
    <row r="6218" ht="15.75" customHeight="1">
      <c r="A6218" s="17"/>
      <c r="B6218" s="5"/>
      <c r="C6218" s="5"/>
      <c r="W6218" s="5"/>
    </row>
    <row r="6219" ht="15.75" customHeight="1">
      <c r="A6219" s="17"/>
      <c r="B6219" s="5"/>
      <c r="C6219" s="5"/>
      <c r="M6219" s="5"/>
      <c r="Z6219" s="5"/>
    </row>
    <row r="6220" ht="15.75" customHeight="1">
      <c r="A6220" s="17"/>
      <c r="B6220" s="5"/>
      <c r="C6220" s="5"/>
      <c r="T6220" s="5"/>
      <c r="Z6220" s="5"/>
    </row>
    <row r="6221" ht="15.75" customHeight="1">
      <c r="A6221" s="17"/>
      <c r="B6221" s="5"/>
      <c r="C6221" s="5"/>
      <c r="M6221" s="5"/>
    </row>
    <row r="6222" ht="15.75" customHeight="1">
      <c r="A6222" s="17"/>
      <c r="B6222" s="5"/>
      <c r="C6222" s="5"/>
      <c r="M6222" s="5"/>
    </row>
    <row r="6223" ht="15.75" customHeight="1">
      <c r="A6223" s="17"/>
      <c r="B6223" s="5"/>
      <c r="C6223" s="5"/>
      <c r="D6223" s="5"/>
      <c r="M6223" s="5"/>
    </row>
    <row r="6224" ht="15.75" customHeight="1">
      <c r="A6224" s="17"/>
      <c r="B6224" s="5"/>
      <c r="C6224" s="5"/>
      <c r="M6224" s="5"/>
    </row>
    <row r="6225" ht="15.75" customHeight="1">
      <c r="A6225" s="17"/>
      <c r="B6225" s="5"/>
      <c r="C6225" s="5"/>
      <c r="D6225" s="5"/>
    </row>
    <row r="6226" ht="15.75" customHeight="1">
      <c r="A6226" s="17"/>
      <c r="B6226" s="5"/>
      <c r="C6226" s="5"/>
      <c r="M6226" s="5"/>
    </row>
    <row r="6227" ht="15.75" customHeight="1">
      <c r="A6227" s="17"/>
      <c r="B6227" s="5"/>
      <c r="C6227" s="5"/>
    </row>
    <row r="6228" ht="15.75" customHeight="1">
      <c r="A6228" s="17"/>
      <c r="B6228" s="5"/>
      <c r="C6228" s="5"/>
      <c r="E6228" s="5"/>
      <c r="W6228" s="5"/>
    </row>
    <row r="6229" ht="15.75" customHeight="1">
      <c r="A6229" s="17"/>
      <c r="B6229" s="5"/>
      <c r="C6229" s="5"/>
      <c r="D6229" s="5"/>
      <c r="F6229" s="5"/>
      <c r="M6229" s="5"/>
      <c r="Q6229" s="5"/>
      <c r="S6229" s="5"/>
      <c r="U6229" s="5"/>
      <c r="Z6229" s="5"/>
    </row>
    <row r="6230" ht="15.75" customHeight="1">
      <c r="A6230" s="17"/>
      <c r="B6230" s="5"/>
      <c r="C6230" s="5"/>
      <c r="E6230" s="5"/>
    </row>
    <row r="6231" ht="15.75" customHeight="1">
      <c r="A6231" s="17"/>
      <c r="B6231" s="5"/>
      <c r="C6231" s="5"/>
      <c r="M6231" s="5"/>
    </row>
    <row r="6232" ht="15.75" customHeight="1">
      <c r="A6232" s="17"/>
      <c r="B6232" s="5"/>
      <c r="C6232" s="5"/>
      <c r="M6232" s="5"/>
      <c r="P6232" s="5"/>
      <c r="T6232" s="5"/>
    </row>
    <row r="6233" ht="15.75" customHeight="1">
      <c r="A6233" s="17"/>
      <c r="B6233" s="5"/>
      <c r="C6233" s="5"/>
      <c r="M6233" s="5"/>
      <c r="O6233" s="5"/>
    </row>
    <row r="6234" ht="15.75" customHeight="1">
      <c r="A6234" s="17"/>
      <c r="B6234" s="5"/>
      <c r="C6234" s="5"/>
      <c r="N6234" s="5"/>
      <c r="Z6234" s="5"/>
    </row>
    <row r="6235" ht="15.75" customHeight="1">
      <c r="A6235" s="17"/>
      <c r="B6235" s="5"/>
      <c r="C6235" s="5"/>
      <c r="D6235" s="5"/>
      <c r="Z6235" s="5"/>
    </row>
    <row r="6236" ht="15.75" customHeight="1">
      <c r="A6236" s="17"/>
      <c r="B6236" s="5"/>
      <c r="C6236" s="5"/>
      <c r="M6236" s="5"/>
    </row>
    <row r="6237" ht="15.75" customHeight="1">
      <c r="A6237" s="17"/>
      <c r="B6237" s="5"/>
      <c r="C6237" s="5"/>
      <c r="M6237" s="5"/>
      <c r="AA6237" s="5"/>
    </row>
    <row r="6238" ht="15.75" customHeight="1">
      <c r="A6238" s="17"/>
      <c r="B6238" s="5"/>
      <c r="C6238" s="5"/>
      <c r="M6238" s="5"/>
    </row>
    <row r="6239" ht="15.75" customHeight="1">
      <c r="A6239" s="17"/>
      <c r="B6239" s="5"/>
      <c r="C6239" s="5"/>
      <c r="M6239" s="5"/>
      <c r="U6239" s="5"/>
      <c r="Y6239" s="5"/>
    </row>
    <row r="6240" ht="15.75" customHeight="1">
      <c r="A6240" s="17"/>
      <c r="B6240" s="5"/>
      <c r="C6240" s="5"/>
      <c r="M6240" s="5"/>
      <c r="N6240" s="5"/>
      <c r="Y6240" s="5"/>
    </row>
    <row r="6241" ht="15.75" customHeight="1">
      <c r="A6241" s="17"/>
      <c r="B6241" s="5"/>
      <c r="C6241" s="5"/>
      <c r="E6241" s="5"/>
      <c r="F6241" s="5"/>
    </row>
    <row r="6242" ht="15.75" customHeight="1">
      <c r="A6242" s="17"/>
      <c r="B6242" s="5"/>
      <c r="C6242" s="5"/>
      <c r="M6242" s="5"/>
      <c r="Z6242" s="5"/>
    </row>
    <row r="6243" ht="15.75" customHeight="1">
      <c r="A6243" s="17"/>
      <c r="B6243" s="5"/>
      <c r="C6243" s="5"/>
      <c r="Z6243" s="5"/>
    </row>
    <row r="6244" ht="15.75" customHeight="1">
      <c r="A6244" s="17"/>
      <c r="B6244" s="5"/>
      <c r="C6244" s="5"/>
      <c r="R6244" s="5"/>
    </row>
    <row r="6245" ht="15.75" customHeight="1">
      <c r="A6245" s="17"/>
      <c r="B6245" s="5"/>
      <c r="C6245" s="5"/>
      <c r="E6245" s="5"/>
    </row>
    <row r="6246" ht="15.75" customHeight="1">
      <c r="A6246" s="17"/>
      <c r="B6246" s="5"/>
      <c r="C6246" s="5"/>
      <c r="M6246" s="5"/>
    </row>
    <row r="6247" ht="15.75" customHeight="1">
      <c r="A6247" s="17"/>
      <c r="B6247" s="5"/>
      <c r="C6247" s="5"/>
      <c r="D6247" s="5"/>
      <c r="M6247" s="5"/>
    </row>
    <row r="6248" ht="15.75" customHeight="1">
      <c r="A6248" s="17"/>
      <c r="B6248" s="5"/>
      <c r="C6248" s="5"/>
      <c r="Z6248" s="5"/>
    </row>
    <row r="6249" ht="15.75" customHeight="1">
      <c r="A6249" s="17"/>
      <c r="B6249" s="5"/>
      <c r="C6249" s="5"/>
      <c r="M6249" s="5"/>
    </row>
    <row r="6250" ht="15.75" customHeight="1">
      <c r="A6250" s="17"/>
      <c r="B6250" s="5"/>
      <c r="C6250" s="5"/>
      <c r="N6250" s="5"/>
    </row>
    <row r="6251" ht="15.75" customHeight="1">
      <c r="A6251" s="17"/>
      <c r="B6251" s="5"/>
      <c r="C6251" s="5"/>
      <c r="G6251" s="5"/>
      <c r="Z6251" s="5"/>
    </row>
    <row r="6252" ht="15.75" customHeight="1">
      <c r="A6252" s="17"/>
      <c r="B6252" s="5"/>
      <c r="C6252" s="5"/>
      <c r="O6252" s="5"/>
    </row>
    <row r="6253" ht="15.75" customHeight="1">
      <c r="A6253" s="17"/>
      <c r="B6253" s="5"/>
      <c r="C6253" s="5"/>
      <c r="W6253" s="5"/>
      <c r="Z6253" s="5"/>
    </row>
    <row r="6254" ht="15.75" customHeight="1">
      <c r="A6254" s="17"/>
      <c r="B6254" s="5"/>
      <c r="C6254" s="5"/>
      <c r="O6254" s="5"/>
    </row>
    <row r="6255" ht="15.75" customHeight="1">
      <c r="A6255" s="17"/>
      <c r="B6255" s="5"/>
      <c r="C6255" s="5"/>
      <c r="O6255" s="5"/>
      <c r="S6255" s="5"/>
      <c r="Y6255" s="5"/>
    </row>
    <row r="6256" ht="15.75" customHeight="1">
      <c r="A6256" s="17"/>
      <c r="B6256" s="5"/>
      <c r="C6256" s="5"/>
      <c r="N6256" s="5"/>
    </row>
    <row r="6257" ht="15.75" customHeight="1">
      <c r="A6257" s="17"/>
      <c r="B6257" s="5"/>
      <c r="C6257" s="5"/>
      <c r="W6257" s="5"/>
    </row>
    <row r="6258" ht="15.75" customHeight="1">
      <c r="A6258" s="17"/>
      <c r="B6258" s="5"/>
      <c r="C6258" s="5"/>
      <c r="Z6258" s="5"/>
    </row>
    <row r="6259" ht="15.75" customHeight="1">
      <c r="A6259" s="17"/>
      <c r="B6259" s="5"/>
      <c r="C6259" s="5"/>
      <c r="T6259" s="5"/>
      <c r="Z6259" s="5"/>
    </row>
    <row r="6260" ht="15.75" customHeight="1">
      <c r="A6260" s="17"/>
      <c r="B6260" s="5"/>
      <c r="C6260" s="5"/>
      <c r="S6260" s="5"/>
    </row>
    <row r="6261" ht="15.75" customHeight="1">
      <c r="A6261" s="17"/>
      <c r="B6261" s="5"/>
      <c r="C6261" s="5"/>
      <c r="N6261" s="5"/>
      <c r="Z6261" s="5"/>
      <c r="AB6261" s="5"/>
    </row>
    <row r="6262" ht="15.75" customHeight="1">
      <c r="A6262" s="17"/>
      <c r="B6262" s="5"/>
      <c r="C6262" s="5"/>
      <c r="M6262" s="5"/>
      <c r="P6262" s="5"/>
      <c r="T6262" s="5"/>
    </row>
    <row r="6263" ht="15.75" customHeight="1">
      <c r="A6263" s="17"/>
      <c r="B6263" s="5"/>
      <c r="C6263" s="5"/>
      <c r="M6263" s="5"/>
      <c r="Z6263" s="5"/>
    </row>
    <row r="6264" ht="15.75" customHeight="1">
      <c r="A6264" s="17"/>
      <c r="B6264" s="5"/>
      <c r="C6264" s="5"/>
      <c r="N6264" s="5"/>
      <c r="P6264" s="5"/>
      <c r="S6264" s="5"/>
    </row>
    <row r="6265" ht="15.75" customHeight="1">
      <c r="A6265" s="17"/>
      <c r="B6265" s="5"/>
      <c r="C6265" s="5"/>
      <c r="M6265" s="5"/>
    </row>
    <row r="6266" ht="15.75" customHeight="1">
      <c r="A6266" s="17"/>
      <c r="B6266" s="5"/>
      <c r="C6266" s="5"/>
      <c r="D6266" s="5"/>
      <c r="M6266" s="5"/>
    </row>
    <row r="6267" ht="15.75" customHeight="1">
      <c r="A6267" s="17"/>
      <c r="B6267" s="5"/>
      <c r="C6267" s="5"/>
      <c r="F6267" s="5"/>
      <c r="M6267" s="5"/>
      <c r="AF6267" s="5"/>
    </row>
    <row r="6268" ht="15.75" customHeight="1">
      <c r="A6268" s="17"/>
      <c r="B6268" s="5"/>
      <c r="C6268" s="5"/>
    </row>
    <row r="6269" ht="15.75" customHeight="1">
      <c r="A6269" s="17"/>
      <c r="B6269" s="5"/>
      <c r="C6269" s="5"/>
      <c r="U6269" s="5"/>
    </row>
    <row r="6270" ht="15.75" customHeight="1">
      <c r="A6270" s="17"/>
      <c r="B6270" s="5"/>
      <c r="C6270" s="5"/>
      <c r="E6270" s="5"/>
    </row>
    <row r="6271" ht="15.75" customHeight="1">
      <c r="A6271" s="17"/>
      <c r="B6271" s="5"/>
      <c r="C6271" s="5"/>
      <c r="E6271" s="5"/>
      <c r="F6271" s="5"/>
    </row>
    <row r="6272" ht="15.75" customHeight="1">
      <c r="A6272" s="17"/>
      <c r="B6272" s="5"/>
      <c r="C6272" s="5"/>
      <c r="M6272" s="5"/>
      <c r="Z6272" s="5"/>
    </row>
    <row r="6273" ht="15.75" customHeight="1">
      <c r="A6273" s="17"/>
      <c r="B6273" s="5"/>
      <c r="C6273" s="5"/>
      <c r="Z6273" s="5"/>
    </row>
    <row r="6274" ht="15.75" customHeight="1">
      <c r="A6274" s="17"/>
      <c r="B6274" s="5"/>
      <c r="C6274" s="5"/>
      <c r="O6274" s="5"/>
    </row>
    <row r="6275" ht="15.75" customHeight="1">
      <c r="A6275" s="17"/>
      <c r="B6275" s="5"/>
      <c r="C6275" s="5"/>
      <c r="F6275" s="5"/>
      <c r="Z6275" s="5"/>
    </row>
    <row r="6276" ht="15.75" customHeight="1">
      <c r="A6276" s="17"/>
      <c r="B6276" s="5"/>
      <c r="C6276" s="5"/>
      <c r="M6276" s="5"/>
    </row>
    <row r="6277" ht="15.75" customHeight="1">
      <c r="A6277" s="17"/>
      <c r="B6277" s="5"/>
      <c r="C6277" s="5"/>
      <c r="N6277" s="5"/>
      <c r="P6277" s="5"/>
      <c r="T6277" s="5"/>
    </row>
    <row r="6278" ht="15.75" customHeight="1">
      <c r="A6278" s="17"/>
      <c r="B6278" s="5"/>
      <c r="C6278" s="5"/>
      <c r="M6278" s="5"/>
      <c r="O6278" s="5"/>
    </row>
    <row r="6279" ht="15.75" customHeight="1">
      <c r="A6279" s="17"/>
      <c r="B6279" s="5"/>
      <c r="C6279" s="5"/>
      <c r="E6279" s="5"/>
      <c r="G6279" s="5"/>
    </row>
    <row r="6280" ht="15.75" customHeight="1">
      <c r="A6280" s="17"/>
      <c r="B6280" s="5"/>
      <c r="C6280" s="5"/>
      <c r="F6280" s="5"/>
    </row>
    <row r="6281" ht="15.75" customHeight="1">
      <c r="A6281" s="17"/>
      <c r="B6281" s="5"/>
      <c r="C6281" s="5"/>
      <c r="D6281" s="5"/>
      <c r="Z6281" s="5"/>
    </row>
    <row r="6282" ht="15.75" customHeight="1">
      <c r="A6282" s="17"/>
      <c r="B6282" s="5"/>
      <c r="C6282" s="5"/>
      <c r="AA6282" s="5"/>
    </row>
    <row r="6283" ht="15.75" customHeight="1">
      <c r="A6283" s="17"/>
      <c r="B6283" s="5"/>
      <c r="C6283" s="5"/>
      <c r="S6283" s="5"/>
      <c r="Z6283" s="5"/>
    </row>
    <row r="6284" ht="15.75" customHeight="1">
      <c r="A6284" s="17"/>
      <c r="B6284" s="5"/>
      <c r="C6284" s="5"/>
      <c r="S6284" s="5"/>
      <c r="Z6284" s="5"/>
    </row>
    <row r="6285" ht="15.75" customHeight="1">
      <c r="A6285" s="17"/>
      <c r="B6285" s="5"/>
      <c r="C6285" s="5"/>
      <c r="O6285" s="5"/>
    </row>
    <row r="6286" ht="15.75" customHeight="1">
      <c r="A6286" s="17"/>
      <c r="B6286" s="5"/>
      <c r="C6286" s="5"/>
      <c r="M6286" s="5"/>
      <c r="O6286" s="5"/>
    </row>
    <row r="6287" ht="15.75" customHeight="1">
      <c r="A6287" s="17"/>
      <c r="B6287" s="5"/>
      <c r="C6287" s="5"/>
      <c r="O6287" s="5"/>
    </row>
    <row r="6288" ht="15.75" customHeight="1">
      <c r="A6288" s="17"/>
      <c r="B6288" s="5"/>
      <c r="C6288" s="5"/>
      <c r="M6288" s="5"/>
      <c r="Z6288" s="5"/>
    </row>
    <row r="6289" ht="15.75" customHeight="1">
      <c r="A6289" s="17"/>
      <c r="B6289" s="5"/>
      <c r="C6289" s="5"/>
      <c r="D6289" s="5"/>
      <c r="S6289" s="5"/>
    </row>
    <row r="6290" ht="15.75" customHeight="1">
      <c r="A6290" s="17"/>
      <c r="B6290" s="5"/>
      <c r="C6290" s="5"/>
      <c r="M6290" s="5"/>
    </row>
    <row r="6291" ht="15.75" customHeight="1">
      <c r="A6291" s="17"/>
      <c r="B6291" s="5"/>
      <c r="C6291" s="5"/>
      <c r="N6291" s="5"/>
      <c r="P6291" s="5"/>
    </row>
    <row r="6292" ht="15.75" customHeight="1">
      <c r="A6292" s="17"/>
      <c r="B6292" s="5"/>
      <c r="C6292" s="5"/>
      <c r="M6292" s="5"/>
    </row>
    <row r="6293" ht="15.75" customHeight="1">
      <c r="A6293" s="17"/>
      <c r="B6293" s="5"/>
      <c r="C6293" s="5"/>
      <c r="M6293" s="5"/>
    </row>
    <row r="6294" ht="15.75" customHeight="1">
      <c r="A6294" s="17"/>
      <c r="B6294" s="5"/>
      <c r="C6294" s="5"/>
      <c r="M6294" s="5"/>
    </row>
    <row r="6295" ht="15.75" customHeight="1">
      <c r="A6295" s="17"/>
      <c r="B6295" s="5"/>
      <c r="C6295" s="5"/>
      <c r="E6295" s="5"/>
      <c r="M6295" s="5"/>
      <c r="N6295" s="5"/>
      <c r="O6295" s="5"/>
      <c r="S6295" s="5"/>
      <c r="W6295" s="5"/>
    </row>
    <row r="6296" ht="15.75" customHeight="1">
      <c r="A6296" s="17"/>
      <c r="B6296" s="5"/>
      <c r="C6296" s="5"/>
      <c r="M6296" s="5"/>
      <c r="W6296" s="5"/>
    </row>
    <row r="6297" ht="15.75" customHeight="1">
      <c r="A6297" s="17"/>
      <c r="B6297" s="5"/>
      <c r="C6297" s="5"/>
      <c r="D6297" s="5"/>
      <c r="M6297" s="5"/>
      <c r="P6297" s="5"/>
    </row>
    <row r="6298" ht="15.75" customHeight="1">
      <c r="A6298" s="17"/>
      <c r="B6298" s="5"/>
      <c r="C6298" s="5"/>
      <c r="Z6298" s="5"/>
    </row>
    <row r="6299" ht="15.75" customHeight="1">
      <c r="A6299" s="17"/>
      <c r="B6299" s="5"/>
      <c r="C6299" s="5"/>
      <c r="M6299" s="5"/>
      <c r="AF6299" s="5"/>
    </row>
    <row r="6300" ht="15.75" customHeight="1">
      <c r="A6300" s="17"/>
      <c r="B6300" s="5"/>
      <c r="C6300" s="5"/>
      <c r="O6300" s="5"/>
    </row>
    <row r="6301" ht="15.75" customHeight="1">
      <c r="A6301" s="17"/>
      <c r="B6301" s="5"/>
      <c r="C6301" s="5"/>
    </row>
    <row r="6302" ht="15.75" customHeight="1">
      <c r="A6302" s="17"/>
      <c r="B6302" s="5"/>
      <c r="C6302" s="5"/>
      <c r="P6302" s="5"/>
    </row>
    <row r="6303" ht="15.75" customHeight="1">
      <c r="A6303" s="17"/>
      <c r="B6303" s="5"/>
      <c r="C6303" s="5"/>
      <c r="M6303" s="5"/>
      <c r="P6303" s="5"/>
    </row>
    <row r="6304" ht="15.75" customHeight="1">
      <c r="A6304" s="17"/>
      <c r="B6304" s="5"/>
      <c r="C6304" s="5"/>
    </row>
    <row r="6305" ht="15.75" customHeight="1">
      <c r="A6305" s="17"/>
      <c r="B6305" s="5"/>
      <c r="C6305" s="5"/>
      <c r="N6305" s="5"/>
      <c r="P6305" s="5"/>
    </row>
    <row r="6306" ht="15.75" customHeight="1">
      <c r="A6306" s="17"/>
      <c r="B6306" s="5"/>
      <c r="C6306" s="5"/>
      <c r="AI6306" s="5"/>
    </row>
    <row r="6307" ht="15.75" customHeight="1">
      <c r="A6307" s="17"/>
      <c r="B6307" s="5"/>
      <c r="C6307" s="5"/>
      <c r="Y6307" s="5"/>
    </row>
    <row r="6308" ht="15.75" customHeight="1">
      <c r="A6308" s="17"/>
      <c r="B6308" s="5"/>
      <c r="C6308" s="5"/>
      <c r="D6308" s="5"/>
      <c r="F6308" s="5"/>
      <c r="N6308" s="5"/>
    </row>
    <row r="6309" ht="15.75" customHeight="1">
      <c r="A6309" s="17"/>
      <c r="B6309" s="5"/>
      <c r="C6309" s="5"/>
      <c r="D6309" s="5"/>
      <c r="N6309" s="5"/>
      <c r="O6309" s="5"/>
    </row>
    <row r="6310" ht="15.75" customHeight="1">
      <c r="A6310" s="17"/>
      <c r="B6310" s="5"/>
      <c r="C6310" s="5"/>
      <c r="D6310" s="5"/>
    </row>
    <row r="6311" ht="15.75" customHeight="1">
      <c r="A6311" s="17"/>
      <c r="B6311" s="5"/>
      <c r="C6311" s="5"/>
      <c r="M6311" s="5"/>
      <c r="Z6311" s="5"/>
    </row>
    <row r="6312" ht="15.75" customHeight="1">
      <c r="A6312" s="17"/>
      <c r="B6312" s="5"/>
      <c r="C6312" s="5"/>
      <c r="M6312" s="5"/>
    </row>
    <row r="6313" ht="15.75" customHeight="1">
      <c r="A6313" s="17"/>
      <c r="B6313" s="5"/>
      <c r="C6313" s="5"/>
      <c r="M6313" s="5"/>
    </row>
    <row r="6314" ht="15.75" customHeight="1">
      <c r="A6314" s="17"/>
      <c r="B6314" s="5"/>
      <c r="C6314" s="5"/>
      <c r="D6314" s="5"/>
    </row>
    <row r="6315" ht="15.75" customHeight="1">
      <c r="A6315" s="17"/>
      <c r="B6315" s="5"/>
      <c r="C6315" s="5"/>
      <c r="P6315" s="5"/>
    </row>
    <row r="6316" ht="15.75" customHeight="1">
      <c r="A6316" s="17"/>
      <c r="B6316" s="5"/>
      <c r="C6316" s="5"/>
      <c r="Z6316" s="5"/>
    </row>
    <row r="6317" ht="15.75" customHeight="1">
      <c r="A6317" s="17"/>
      <c r="B6317" s="5"/>
      <c r="C6317" s="5"/>
      <c r="N6317" s="5"/>
      <c r="T6317" s="5"/>
    </row>
    <row r="6318" ht="15.75" customHeight="1">
      <c r="A6318" s="17"/>
      <c r="B6318" s="5"/>
      <c r="C6318" s="5"/>
      <c r="AA6318" s="5"/>
    </row>
    <row r="6319" ht="15.75" customHeight="1">
      <c r="A6319" s="17"/>
      <c r="B6319" s="5"/>
      <c r="C6319" s="5"/>
      <c r="D6319" s="5"/>
    </row>
    <row r="6320" ht="15.75" customHeight="1">
      <c r="A6320" s="17"/>
      <c r="B6320" s="5"/>
      <c r="C6320" s="5"/>
      <c r="P6320" s="5"/>
    </row>
    <row r="6321" ht="15.75" customHeight="1">
      <c r="A6321" s="17"/>
      <c r="B6321" s="5"/>
      <c r="C6321" s="5"/>
      <c r="G6321" s="5"/>
    </row>
    <row r="6322" ht="15.75" customHeight="1">
      <c r="A6322" s="17"/>
      <c r="B6322" s="5"/>
      <c r="C6322" s="5"/>
      <c r="P6322" s="5"/>
    </row>
    <row r="6323" ht="15.75" customHeight="1">
      <c r="A6323" s="17"/>
      <c r="B6323" s="5"/>
      <c r="C6323" s="5"/>
      <c r="E6323" s="5"/>
    </row>
    <row r="6324" ht="15.75" customHeight="1">
      <c r="A6324" s="17"/>
      <c r="B6324" s="5"/>
      <c r="C6324" s="5"/>
      <c r="M6324" s="5"/>
    </row>
    <row r="6325" ht="15.75" customHeight="1">
      <c r="A6325" s="17"/>
      <c r="B6325" s="5"/>
      <c r="C6325" s="5"/>
      <c r="G6325" s="5"/>
      <c r="M6325" s="5"/>
    </row>
    <row r="6326" ht="15.75" customHeight="1">
      <c r="A6326" s="17"/>
      <c r="B6326" s="5"/>
      <c r="C6326" s="5"/>
      <c r="U6326" s="5"/>
    </row>
    <row r="6327" ht="15.75" customHeight="1">
      <c r="A6327" s="17"/>
      <c r="B6327" s="5"/>
      <c r="C6327" s="5"/>
      <c r="W6327" s="5"/>
      <c r="Z6327" s="5"/>
    </row>
    <row r="6328" ht="15.75" customHeight="1">
      <c r="A6328" s="17"/>
      <c r="B6328" s="5"/>
      <c r="C6328" s="5"/>
      <c r="Y6328" s="5"/>
    </row>
    <row r="6329" ht="15.75" customHeight="1">
      <c r="A6329" s="17"/>
      <c r="B6329" s="5"/>
      <c r="C6329" s="5"/>
      <c r="D6329" s="5"/>
    </row>
    <row r="6330" ht="15.75" customHeight="1">
      <c r="A6330" s="17"/>
      <c r="B6330" s="5"/>
      <c r="C6330" s="5"/>
      <c r="O6330" s="5"/>
    </row>
    <row r="6331" ht="15.75" customHeight="1">
      <c r="A6331" s="17"/>
      <c r="B6331" s="5"/>
      <c r="C6331" s="5"/>
      <c r="E6331" s="5"/>
    </row>
    <row r="6332" ht="15.75" customHeight="1">
      <c r="A6332" s="17"/>
      <c r="B6332" s="5"/>
      <c r="C6332" s="5"/>
      <c r="P6332" s="5"/>
      <c r="W6332" s="5"/>
    </row>
    <row r="6333" ht="15.75" customHeight="1">
      <c r="A6333" s="17"/>
      <c r="B6333" s="5"/>
      <c r="C6333" s="5"/>
      <c r="M6333" s="5"/>
    </row>
    <row r="6334" ht="15.75" customHeight="1">
      <c r="A6334" s="17"/>
      <c r="B6334" s="5"/>
      <c r="C6334" s="5"/>
      <c r="E6334" s="5"/>
    </row>
    <row r="6335" ht="15.75" customHeight="1">
      <c r="A6335" s="17"/>
      <c r="B6335" s="5"/>
      <c r="C6335" s="5"/>
      <c r="F6335" s="5"/>
    </row>
    <row r="6336" ht="15.75" customHeight="1">
      <c r="A6336" s="17"/>
      <c r="B6336" s="5"/>
      <c r="C6336" s="5"/>
      <c r="M6336" s="5"/>
    </row>
    <row r="6337" ht="15.75" customHeight="1">
      <c r="A6337" s="17"/>
      <c r="B6337" s="5"/>
      <c r="C6337" s="5"/>
      <c r="O6337" s="5"/>
      <c r="Z6337" s="5"/>
    </row>
    <row r="6338" ht="15.75" customHeight="1">
      <c r="A6338" s="17"/>
      <c r="B6338" s="5"/>
      <c r="C6338" s="5"/>
      <c r="Z6338" s="5"/>
    </row>
    <row r="6339" ht="15.75" customHeight="1">
      <c r="A6339" s="17"/>
      <c r="B6339" s="5"/>
      <c r="C6339" s="5"/>
      <c r="D6339" s="5"/>
      <c r="M6339" s="5"/>
    </row>
    <row r="6340" ht="15.75" customHeight="1">
      <c r="A6340" s="17"/>
      <c r="B6340" s="5"/>
      <c r="C6340" s="5"/>
    </row>
    <row r="6341" ht="15.75" customHeight="1">
      <c r="A6341" s="17"/>
      <c r="B6341" s="5"/>
      <c r="C6341" s="5"/>
      <c r="O6341" s="5"/>
    </row>
    <row r="6342" ht="15.75" customHeight="1">
      <c r="A6342" s="17"/>
      <c r="B6342" s="5"/>
      <c r="C6342" s="5"/>
      <c r="E6342" s="5"/>
      <c r="N6342" s="5"/>
    </row>
    <row r="6343" ht="15.75" customHeight="1">
      <c r="A6343" s="17"/>
      <c r="B6343" s="5"/>
      <c r="C6343" s="5"/>
      <c r="O6343" s="5"/>
      <c r="Z6343" s="5"/>
    </row>
    <row r="6344" ht="15.75" customHeight="1">
      <c r="A6344" s="17"/>
      <c r="B6344" s="5"/>
      <c r="C6344" s="5"/>
      <c r="N6344" s="5"/>
    </row>
    <row r="6345" ht="15.75" customHeight="1">
      <c r="A6345" s="17"/>
      <c r="B6345" s="5"/>
      <c r="C6345" s="5"/>
      <c r="N6345" s="5"/>
    </row>
    <row r="6346" ht="15.75" customHeight="1">
      <c r="A6346" s="17"/>
      <c r="B6346" s="5"/>
      <c r="C6346" s="5"/>
      <c r="E6346" s="5"/>
    </row>
    <row r="6347" ht="15.75" customHeight="1">
      <c r="A6347" s="17"/>
      <c r="B6347" s="5"/>
      <c r="C6347" s="5"/>
      <c r="K6347" s="5"/>
      <c r="Z6347" s="5"/>
    </row>
    <row r="6348" ht="15.75" customHeight="1">
      <c r="A6348" s="17"/>
      <c r="B6348" s="5"/>
      <c r="C6348" s="5"/>
      <c r="I6348" s="5"/>
      <c r="W6348" s="5"/>
    </row>
    <row r="6349" ht="15.75" customHeight="1">
      <c r="A6349" s="17"/>
      <c r="B6349" s="5"/>
      <c r="C6349" s="5"/>
      <c r="U6349" s="5"/>
    </row>
    <row r="6350" ht="15.75" customHeight="1">
      <c r="A6350" s="17"/>
      <c r="B6350" s="5"/>
      <c r="C6350" s="5"/>
      <c r="D6350" s="5"/>
      <c r="M6350" s="5"/>
    </row>
    <row r="6351" ht="15.75" customHeight="1">
      <c r="A6351" s="17"/>
      <c r="B6351" s="5"/>
      <c r="C6351" s="5"/>
      <c r="D6351" s="5"/>
    </row>
    <row r="6352" ht="15.75" customHeight="1">
      <c r="A6352" s="17"/>
      <c r="B6352" s="5"/>
      <c r="C6352" s="5"/>
      <c r="O6352" s="5"/>
      <c r="S6352" s="5"/>
      <c r="AI6352" s="5"/>
    </row>
    <row r="6353" ht="15.75" customHeight="1">
      <c r="A6353" s="17"/>
      <c r="B6353" s="5"/>
      <c r="C6353" s="5"/>
      <c r="D6353" s="5"/>
      <c r="E6353" s="5"/>
      <c r="F6353" s="5"/>
      <c r="P6353" s="5"/>
      <c r="Z6353" s="5"/>
      <c r="AA6353" s="5"/>
      <c r="AB6353" s="5"/>
    </row>
    <row r="6354" ht="15.75" customHeight="1">
      <c r="A6354" s="17"/>
      <c r="B6354" s="5"/>
      <c r="C6354" s="5"/>
      <c r="N6354" s="5"/>
      <c r="T6354" s="5"/>
      <c r="U6354" s="5"/>
      <c r="V6354" s="5"/>
    </row>
    <row r="6355" ht="15.75" customHeight="1">
      <c r="A6355" s="17"/>
      <c r="B6355" s="5"/>
      <c r="C6355" s="5"/>
      <c r="E6355" s="5"/>
      <c r="I6355" s="5"/>
    </row>
    <row r="6356" ht="15.75" customHeight="1">
      <c r="A6356" s="17"/>
      <c r="B6356" s="5"/>
      <c r="C6356" s="5"/>
      <c r="S6356" s="5"/>
    </row>
    <row r="6357" ht="15.75" customHeight="1">
      <c r="A6357" s="17"/>
      <c r="B6357" s="5"/>
      <c r="C6357" s="5"/>
      <c r="M6357" s="5"/>
    </row>
    <row r="6358" ht="15.75" customHeight="1">
      <c r="A6358" s="17"/>
      <c r="B6358" s="5"/>
      <c r="C6358" s="5"/>
      <c r="P6358" s="5"/>
      <c r="T6358" s="5"/>
    </row>
    <row r="6359" ht="15.75" customHeight="1">
      <c r="A6359" s="17"/>
      <c r="B6359" s="5"/>
      <c r="C6359" s="5"/>
      <c r="N6359" s="5"/>
    </row>
    <row r="6360" ht="15.75" customHeight="1">
      <c r="A6360" s="17"/>
      <c r="B6360" s="5"/>
      <c r="C6360" s="5"/>
      <c r="M6360" s="5"/>
      <c r="O6360" s="5"/>
    </row>
    <row r="6361" ht="15.75" customHeight="1">
      <c r="A6361" s="17"/>
      <c r="B6361" s="5"/>
      <c r="C6361" s="5"/>
      <c r="D6361" s="5"/>
      <c r="O6361" s="5"/>
    </row>
    <row r="6362" ht="15.75" customHeight="1">
      <c r="A6362" s="17"/>
      <c r="B6362" s="5"/>
      <c r="C6362" s="5"/>
      <c r="M6362" s="5"/>
    </row>
    <row r="6363" ht="15.75" customHeight="1">
      <c r="A6363" s="17"/>
      <c r="B6363" s="5"/>
      <c r="C6363" s="5"/>
      <c r="M6363" s="5"/>
      <c r="AF6363" s="5"/>
    </row>
    <row r="6364" ht="15.75" customHeight="1">
      <c r="A6364" s="17"/>
      <c r="B6364" s="5"/>
      <c r="C6364" s="5"/>
      <c r="M6364" s="5"/>
      <c r="O6364" s="5"/>
      <c r="AF6364" s="5"/>
    </row>
    <row r="6365" ht="15.75" customHeight="1">
      <c r="A6365" s="17"/>
      <c r="B6365" s="5"/>
      <c r="C6365" s="5"/>
      <c r="N6365" s="5"/>
      <c r="P6365" s="5"/>
    </row>
    <row r="6366" ht="15.75" customHeight="1">
      <c r="A6366" s="17"/>
      <c r="B6366" s="5"/>
      <c r="C6366" s="5"/>
      <c r="E6366" s="5"/>
      <c r="T6366" s="5"/>
    </row>
    <row r="6367" ht="15.75" customHeight="1">
      <c r="A6367" s="17"/>
      <c r="B6367" s="5"/>
      <c r="C6367" s="5"/>
      <c r="D6367" s="5"/>
    </row>
    <row r="6368" ht="15.75" customHeight="1">
      <c r="A6368" s="17"/>
      <c r="B6368" s="5"/>
      <c r="C6368" s="5"/>
      <c r="M6368" s="5"/>
    </row>
    <row r="6369" ht="15.75" customHeight="1">
      <c r="A6369" s="17"/>
      <c r="B6369" s="5"/>
      <c r="C6369" s="5"/>
      <c r="E6369" s="5"/>
      <c r="F6369" s="5"/>
      <c r="M6369" s="5"/>
      <c r="S6369" s="5"/>
      <c r="U6369" s="5"/>
      <c r="Y6369" s="5"/>
      <c r="Z6369" s="5"/>
    </row>
    <row r="6370" ht="15.75" customHeight="1">
      <c r="A6370" s="17"/>
      <c r="B6370" s="5"/>
      <c r="C6370" s="5"/>
      <c r="M6370" s="5"/>
      <c r="O6370" s="5"/>
      <c r="AF6370" s="5"/>
    </row>
    <row r="6371" ht="15.75" customHeight="1">
      <c r="A6371" s="17"/>
      <c r="B6371" s="5"/>
      <c r="C6371" s="5"/>
      <c r="M6371" s="5"/>
      <c r="O6371" s="5"/>
    </row>
    <row r="6372" ht="15.75" customHeight="1">
      <c r="A6372" s="17"/>
      <c r="B6372" s="5"/>
      <c r="C6372" s="5"/>
      <c r="D6372" s="5"/>
    </row>
    <row r="6373" ht="15.75" customHeight="1">
      <c r="A6373" s="17"/>
      <c r="B6373" s="5"/>
      <c r="C6373" s="5"/>
      <c r="M6373" s="5"/>
    </row>
    <row r="6374" ht="15.75" customHeight="1">
      <c r="A6374" s="17"/>
      <c r="B6374" s="5"/>
      <c r="C6374" s="5"/>
      <c r="P6374" s="5"/>
      <c r="T6374" s="5"/>
      <c r="V6374" s="5"/>
    </row>
    <row r="6375" ht="15.75" customHeight="1">
      <c r="A6375" s="17"/>
      <c r="B6375" s="5"/>
      <c r="C6375" s="5"/>
      <c r="D6375" s="5"/>
      <c r="F6375" s="5"/>
      <c r="M6375" s="5"/>
      <c r="S6375" s="5"/>
      <c r="Z6375" s="5"/>
    </row>
    <row r="6376" ht="15.75" customHeight="1">
      <c r="A6376" s="17"/>
      <c r="B6376" s="5"/>
      <c r="C6376" s="5"/>
      <c r="N6376" s="5"/>
      <c r="P6376" s="5"/>
    </row>
    <row r="6377" ht="15.75" customHeight="1">
      <c r="A6377" s="17"/>
      <c r="B6377" s="5"/>
      <c r="C6377" s="5"/>
      <c r="E6377" s="5"/>
    </row>
    <row r="6378" ht="15.75" customHeight="1">
      <c r="A6378" s="17"/>
      <c r="B6378" s="5"/>
      <c r="C6378" s="5"/>
      <c r="F6378" s="5"/>
      <c r="M6378" s="5"/>
    </row>
    <row r="6379" ht="15.75" customHeight="1">
      <c r="A6379" s="17"/>
      <c r="B6379" s="5"/>
      <c r="C6379" s="5"/>
      <c r="E6379" s="5"/>
      <c r="N6379" s="5"/>
    </row>
    <row r="6380" ht="15.75" customHeight="1">
      <c r="A6380" s="17"/>
      <c r="B6380" s="5"/>
      <c r="C6380" s="5"/>
      <c r="T6380" s="5"/>
      <c r="Z6380" s="5"/>
    </row>
    <row r="6381" ht="15.75" customHeight="1">
      <c r="A6381" s="17"/>
      <c r="B6381" s="5"/>
      <c r="C6381" s="5"/>
      <c r="D6381" s="5"/>
    </row>
    <row r="6382" ht="15.75" customHeight="1">
      <c r="A6382" s="17"/>
      <c r="B6382" s="5"/>
      <c r="C6382" s="5"/>
      <c r="E6382" s="5"/>
      <c r="W6382" s="5"/>
    </row>
    <row r="6383" ht="15.75" customHeight="1">
      <c r="A6383" s="17"/>
      <c r="B6383" s="5"/>
      <c r="C6383" s="5"/>
      <c r="D6383" s="5"/>
      <c r="Z6383" s="5"/>
    </row>
    <row r="6384" ht="15.75" customHeight="1">
      <c r="A6384" s="17"/>
      <c r="B6384" s="5"/>
      <c r="C6384" s="5"/>
      <c r="N6384" s="5"/>
    </row>
    <row r="6385" ht="15.75" customHeight="1">
      <c r="A6385" s="17"/>
      <c r="B6385" s="5"/>
      <c r="C6385" s="5"/>
      <c r="E6385" s="5"/>
    </row>
    <row r="6386" ht="15.75" customHeight="1">
      <c r="A6386" s="17"/>
      <c r="B6386" s="5"/>
      <c r="C6386" s="5"/>
      <c r="M6386" s="5"/>
      <c r="U6386" s="5"/>
    </row>
    <row r="6387" ht="15.75" customHeight="1">
      <c r="A6387" s="17"/>
      <c r="B6387" s="5"/>
      <c r="C6387" s="5"/>
      <c r="D6387" s="5"/>
    </row>
    <row r="6388" ht="15.75" customHeight="1">
      <c r="A6388" s="17"/>
      <c r="B6388" s="5"/>
      <c r="C6388" s="5"/>
      <c r="Z6388" s="5"/>
    </row>
    <row r="6389" ht="15.75" customHeight="1">
      <c r="A6389" s="17"/>
      <c r="B6389" s="5"/>
      <c r="C6389" s="5"/>
      <c r="M6389" s="5"/>
      <c r="Z6389" s="5"/>
    </row>
    <row r="6390" ht="15.75" customHeight="1">
      <c r="A6390" s="17"/>
      <c r="B6390" s="5"/>
      <c r="C6390" s="5"/>
      <c r="M6390" s="5"/>
      <c r="AF6390" s="5"/>
    </row>
    <row r="6391" ht="15.75" customHeight="1">
      <c r="A6391" s="17"/>
      <c r="B6391" s="5"/>
      <c r="C6391" s="5"/>
      <c r="F6391" s="5"/>
      <c r="I6391" s="5"/>
      <c r="Z6391" s="5"/>
    </row>
    <row r="6392" ht="15.75" customHeight="1">
      <c r="A6392" s="17"/>
      <c r="B6392" s="5"/>
      <c r="C6392" s="5"/>
      <c r="D6392" s="5"/>
    </row>
    <row r="6393" ht="15.75" customHeight="1">
      <c r="A6393" s="17"/>
      <c r="B6393" s="5"/>
      <c r="C6393" s="5"/>
      <c r="O6393" s="5"/>
      <c r="Z6393" s="5"/>
    </row>
    <row r="6394" ht="15.75" customHeight="1">
      <c r="A6394" s="17"/>
      <c r="B6394" s="5"/>
      <c r="C6394" s="5"/>
      <c r="D6394" s="5"/>
    </row>
    <row r="6395" ht="15.75" customHeight="1">
      <c r="A6395" s="17"/>
      <c r="B6395" s="5"/>
      <c r="C6395" s="5"/>
      <c r="M6395" s="5"/>
      <c r="Z6395" s="5"/>
    </row>
    <row r="6396" ht="15.75" customHeight="1">
      <c r="A6396" s="17"/>
      <c r="B6396" s="5"/>
      <c r="C6396" s="5"/>
      <c r="D6396" s="5"/>
      <c r="F6396" s="5"/>
      <c r="G6396" s="5"/>
      <c r="M6396" s="5"/>
      <c r="R6396" s="5"/>
      <c r="U6396" s="5"/>
      <c r="V6396" s="5"/>
      <c r="Z6396" s="5"/>
    </row>
    <row r="6397" ht="15.75" customHeight="1">
      <c r="A6397" s="17"/>
      <c r="B6397" s="5"/>
      <c r="C6397" s="5"/>
      <c r="D6397" s="5"/>
      <c r="M6397" s="5"/>
      <c r="R6397" s="5"/>
      <c r="S6397" s="5"/>
      <c r="Y6397" s="5"/>
    </row>
    <row r="6398" ht="15.75" customHeight="1">
      <c r="A6398" s="17"/>
      <c r="B6398" s="5"/>
      <c r="C6398" s="5"/>
      <c r="O6398" s="5"/>
    </row>
    <row r="6399" ht="15.75" customHeight="1">
      <c r="A6399" s="17"/>
      <c r="B6399" s="5"/>
      <c r="C6399" s="5"/>
      <c r="O6399" s="5"/>
      <c r="Z6399" s="5"/>
    </row>
    <row r="6400" ht="15.75" customHeight="1">
      <c r="A6400" s="17"/>
      <c r="B6400" s="5"/>
      <c r="C6400" s="5"/>
      <c r="N6400" s="5"/>
      <c r="P6400" s="5"/>
    </row>
    <row r="6401" ht="15.75" customHeight="1">
      <c r="A6401" s="17"/>
      <c r="B6401" s="5"/>
      <c r="C6401" s="5"/>
      <c r="D6401" s="5"/>
    </row>
    <row r="6402" ht="15.75" customHeight="1">
      <c r="A6402" s="17"/>
      <c r="B6402" s="5"/>
      <c r="C6402" s="5"/>
      <c r="N6402" s="5"/>
    </row>
    <row r="6403" ht="15.75" customHeight="1">
      <c r="A6403" s="17"/>
      <c r="B6403" s="5"/>
      <c r="C6403" s="5"/>
      <c r="D6403" s="5"/>
      <c r="E6403" s="5"/>
      <c r="F6403" s="5"/>
      <c r="M6403" s="5"/>
      <c r="N6403" s="5"/>
      <c r="O6403" s="5"/>
      <c r="P6403" s="5"/>
      <c r="S6403" s="5"/>
      <c r="Z6403" s="5"/>
    </row>
    <row r="6404" ht="15.75" customHeight="1">
      <c r="A6404" s="17"/>
      <c r="B6404" s="5"/>
      <c r="C6404" s="5"/>
      <c r="D6404" s="5"/>
      <c r="F6404" s="5"/>
      <c r="M6404" s="5"/>
      <c r="N6404" s="5"/>
      <c r="P6404" s="5"/>
      <c r="Z6404" s="5"/>
    </row>
    <row r="6405" ht="15.75" customHeight="1">
      <c r="A6405" s="17"/>
      <c r="B6405" s="5"/>
      <c r="C6405" s="5"/>
      <c r="F6405" s="5"/>
      <c r="M6405" s="5"/>
      <c r="O6405" s="5"/>
      <c r="P6405" s="5"/>
      <c r="S6405" s="5"/>
      <c r="T6405" s="5"/>
      <c r="V6405" s="5"/>
      <c r="W6405" s="5"/>
    </row>
    <row r="6406" ht="15.75" customHeight="1">
      <c r="A6406" s="17"/>
      <c r="B6406" s="5"/>
      <c r="C6406" s="5"/>
      <c r="D6406" s="5"/>
      <c r="E6406" s="5"/>
      <c r="M6406" s="5"/>
      <c r="P6406" s="5"/>
      <c r="Z6406" s="5"/>
    </row>
    <row r="6407" ht="15.75" customHeight="1">
      <c r="A6407" s="17"/>
      <c r="B6407" s="5"/>
      <c r="C6407" s="5"/>
      <c r="D6407" s="5"/>
      <c r="F6407" s="5"/>
      <c r="I6407" s="5"/>
      <c r="M6407" s="5"/>
      <c r="S6407" s="5"/>
      <c r="T6407" s="5"/>
      <c r="V6407" s="5"/>
      <c r="Z6407" s="5"/>
    </row>
    <row r="6408" ht="15.75" customHeight="1">
      <c r="A6408" s="17"/>
      <c r="B6408" s="5"/>
      <c r="C6408" s="5"/>
      <c r="D6408" s="5"/>
      <c r="E6408" s="5"/>
      <c r="M6408" s="5"/>
      <c r="N6408" s="5"/>
      <c r="P6408" s="5"/>
      <c r="U6408" s="5"/>
      <c r="AF6408" s="5"/>
    </row>
    <row r="6409" ht="15.75" customHeight="1">
      <c r="A6409" s="17"/>
      <c r="B6409" s="5"/>
      <c r="C6409" s="5"/>
      <c r="M6409" s="5"/>
      <c r="N6409" s="5"/>
      <c r="P6409" s="5"/>
      <c r="Z6409" s="5"/>
    </row>
    <row r="6410" ht="15.75" customHeight="1">
      <c r="A6410" s="17"/>
      <c r="B6410" s="5"/>
      <c r="C6410" s="5"/>
      <c r="M6410" s="5"/>
      <c r="Z6410" s="5"/>
    </row>
    <row r="6411" ht="15.75" customHeight="1">
      <c r="A6411" s="17"/>
      <c r="B6411" s="5"/>
      <c r="C6411" s="5"/>
      <c r="M6411" s="5"/>
    </row>
    <row r="6412" ht="15.75" customHeight="1">
      <c r="A6412" s="17"/>
      <c r="B6412" s="5"/>
      <c r="C6412" s="5"/>
      <c r="R6412" s="5"/>
      <c r="W6412" s="5"/>
    </row>
    <row r="6413" ht="15.75" customHeight="1">
      <c r="A6413" s="17"/>
      <c r="B6413" s="5"/>
      <c r="C6413" s="5"/>
      <c r="D6413" s="5"/>
      <c r="N6413" s="5"/>
    </row>
    <row r="6414" ht="15.75" customHeight="1">
      <c r="A6414" s="17"/>
      <c r="B6414" s="5"/>
      <c r="C6414" s="5"/>
      <c r="N6414" s="5"/>
    </row>
    <row r="6415" ht="15.75" customHeight="1">
      <c r="A6415" s="17"/>
      <c r="B6415" s="5"/>
      <c r="C6415" s="5"/>
      <c r="N6415" s="5"/>
    </row>
    <row r="6416" ht="15.75" customHeight="1">
      <c r="A6416" s="17"/>
      <c r="B6416" s="5"/>
      <c r="C6416" s="5"/>
      <c r="M6416" s="5"/>
      <c r="O6416" s="5"/>
    </row>
    <row r="6417" ht="15.75" customHeight="1">
      <c r="A6417" s="17"/>
      <c r="B6417" s="5"/>
      <c r="C6417" s="5"/>
      <c r="D6417" s="5"/>
      <c r="O6417" s="5"/>
    </row>
    <row r="6418" ht="15.75" customHeight="1">
      <c r="A6418" s="17"/>
      <c r="B6418" s="5"/>
      <c r="C6418" s="5"/>
      <c r="E6418" s="5"/>
    </row>
    <row r="6419" ht="15.75" customHeight="1">
      <c r="A6419" s="17"/>
      <c r="B6419" s="5"/>
      <c r="C6419" s="5"/>
      <c r="N6419" s="5"/>
    </row>
    <row r="6420" ht="15.75" customHeight="1">
      <c r="A6420" s="17"/>
      <c r="B6420" s="5"/>
      <c r="C6420" s="5"/>
      <c r="M6420" s="5"/>
    </row>
    <row r="6421" ht="15.75" customHeight="1">
      <c r="A6421" s="17"/>
      <c r="B6421" s="5"/>
      <c r="C6421" s="5"/>
      <c r="G6421" s="5"/>
    </row>
    <row r="6422" ht="15.75" customHeight="1">
      <c r="A6422" s="17"/>
      <c r="B6422" s="5"/>
      <c r="C6422" s="5"/>
      <c r="I6422" s="5"/>
      <c r="M6422" s="5"/>
    </row>
    <row r="6423" ht="15.75" customHeight="1">
      <c r="A6423" s="17"/>
      <c r="B6423" s="5"/>
      <c r="C6423" s="5"/>
      <c r="D6423" s="5"/>
      <c r="M6423" s="5"/>
      <c r="Z6423" s="5"/>
    </row>
    <row r="6424" ht="15.75" customHeight="1">
      <c r="A6424" s="17"/>
      <c r="B6424" s="5"/>
      <c r="C6424" s="5"/>
      <c r="G6424" s="5"/>
      <c r="S6424" s="5"/>
    </row>
    <row r="6425" ht="15.75" customHeight="1">
      <c r="A6425" s="17"/>
      <c r="B6425" s="5"/>
      <c r="C6425" s="5"/>
      <c r="D6425" s="5"/>
      <c r="M6425" s="5"/>
      <c r="Z6425" s="5"/>
      <c r="AB6425" s="5"/>
    </row>
    <row r="6426" ht="15.75" customHeight="1">
      <c r="A6426" s="17"/>
      <c r="B6426" s="5"/>
      <c r="C6426" s="5"/>
      <c r="R6426" s="5"/>
    </row>
    <row r="6427" ht="15.75" customHeight="1">
      <c r="A6427" s="17"/>
      <c r="B6427" s="5"/>
      <c r="C6427" s="5"/>
      <c r="O6427" s="5"/>
      <c r="Z6427" s="5"/>
    </row>
    <row r="6428" ht="15.75" customHeight="1">
      <c r="A6428" s="17"/>
      <c r="B6428" s="5"/>
      <c r="C6428" s="5"/>
      <c r="N6428" s="5"/>
      <c r="P6428" s="5"/>
    </row>
    <row r="6429" ht="15.75" customHeight="1">
      <c r="A6429" s="17"/>
      <c r="B6429" s="5"/>
      <c r="C6429" s="5"/>
      <c r="K6429" s="5"/>
      <c r="O6429" s="5"/>
      <c r="Z6429" s="5"/>
    </row>
    <row r="6430" ht="15.75" customHeight="1">
      <c r="A6430" s="17"/>
      <c r="B6430" s="5"/>
      <c r="C6430" s="5"/>
      <c r="O6430" s="5"/>
    </row>
    <row r="6431" ht="15.75" customHeight="1">
      <c r="A6431" s="17"/>
      <c r="B6431" s="5"/>
      <c r="C6431" s="5"/>
      <c r="E6431" s="5"/>
      <c r="G6431" s="5"/>
    </row>
    <row r="6432" ht="15.75" customHeight="1">
      <c r="A6432" s="17"/>
      <c r="B6432" s="5"/>
      <c r="C6432" s="5"/>
      <c r="F6432" s="5"/>
    </row>
    <row r="6433" ht="15.75" customHeight="1">
      <c r="A6433" s="17"/>
      <c r="B6433" s="5"/>
      <c r="C6433" s="5"/>
      <c r="M6433" s="5"/>
    </row>
    <row r="6434" ht="15.75" customHeight="1">
      <c r="A6434" s="17"/>
      <c r="B6434" s="5"/>
      <c r="C6434" s="5"/>
      <c r="M6434" s="5"/>
      <c r="U6434" s="5"/>
    </row>
    <row r="6435" ht="15.75" customHeight="1">
      <c r="A6435" s="17"/>
      <c r="B6435" s="5"/>
      <c r="C6435" s="5"/>
      <c r="G6435" s="5"/>
      <c r="M6435" s="5"/>
      <c r="U6435" s="5"/>
      <c r="AB6435" s="5"/>
    </row>
    <row r="6436" ht="15.75" customHeight="1">
      <c r="A6436" s="17"/>
      <c r="B6436" s="5"/>
      <c r="C6436" s="5"/>
      <c r="D6436" s="5"/>
      <c r="M6436" s="5"/>
    </row>
    <row r="6437" ht="15.75" customHeight="1">
      <c r="A6437" s="17"/>
      <c r="B6437" s="5"/>
      <c r="C6437" s="5"/>
      <c r="M6437" s="5"/>
    </row>
    <row r="6438" ht="15.75" customHeight="1">
      <c r="A6438" s="17"/>
      <c r="B6438" s="5"/>
      <c r="C6438" s="5"/>
      <c r="E6438" s="5"/>
      <c r="P6438" s="5"/>
    </row>
    <row r="6439" ht="15.75" customHeight="1">
      <c r="A6439" s="17"/>
      <c r="B6439" s="5"/>
      <c r="C6439" s="5"/>
      <c r="M6439" s="5"/>
      <c r="Z6439" s="5"/>
    </row>
    <row r="6440" ht="15.75" customHeight="1">
      <c r="A6440" s="17"/>
      <c r="B6440" s="5"/>
      <c r="C6440" s="5"/>
      <c r="M6440" s="5"/>
      <c r="Y6440" s="5"/>
      <c r="Z6440" s="5"/>
    </row>
    <row r="6441" ht="15.75" customHeight="1">
      <c r="A6441" s="17"/>
      <c r="B6441" s="5"/>
      <c r="C6441" s="5"/>
      <c r="F6441" s="5"/>
      <c r="M6441" s="5"/>
    </row>
    <row r="6442" ht="15.75" customHeight="1">
      <c r="A6442" s="17"/>
      <c r="B6442" s="5"/>
      <c r="C6442" s="5"/>
      <c r="N6442" s="5"/>
      <c r="Z6442" s="5"/>
    </row>
    <row r="6443" ht="15.75" customHeight="1">
      <c r="A6443" s="17"/>
      <c r="B6443" s="5"/>
      <c r="C6443" s="5"/>
      <c r="P6443" s="5"/>
    </row>
    <row r="6444" ht="15.75" customHeight="1">
      <c r="A6444" s="17"/>
      <c r="B6444" s="5"/>
      <c r="C6444" s="5"/>
      <c r="M6444" s="5"/>
      <c r="S6444" s="5"/>
    </row>
    <row r="6445" ht="15.75" customHeight="1">
      <c r="A6445" s="17"/>
      <c r="B6445" s="5"/>
      <c r="C6445" s="5"/>
      <c r="D6445" s="5"/>
      <c r="E6445" s="5"/>
      <c r="F6445" s="5"/>
      <c r="G6445" s="5"/>
      <c r="N6445" s="5"/>
      <c r="P6445" s="5"/>
      <c r="W6445" s="5"/>
    </row>
    <row r="6446" ht="15.75" customHeight="1">
      <c r="A6446" s="17"/>
      <c r="B6446" s="5"/>
      <c r="C6446" s="5"/>
      <c r="D6446" s="5"/>
    </row>
    <row r="6447" ht="15.75" customHeight="1">
      <c r="A6447" s="17"/>
      <c r="B6447" s="5"/>
      <c r="C6447" s="5"/>
      <c r="M6447" s="5"/>
    </row>
    <row r="6448" ht="15.75" customHeight="1">
      <c r="A6448" s="17"/>
      <c r="B6448" s="5"/>
      <c r="C6448" s="5"/>
      <c r="D6448" s="5"/>
    </row>
    <row r="6449" ht="15.75" customHeight="1">
      <c r="A6449" s="17"/>
      <c r="B6449" s="5"/>
      <c r="C6449" s="5"/>
      <c r="M6449" s="5"/>
      <c r="O6449" s="5"/>
    </row>
    <row r="6450" ht="15.75" customHeight="1">
      <c r="A6450" s="17"/>
      <c r="B6450" s="5"/>
      <c r="C6450" s="5"/>
    </row>
    <row r="6451" ht="15.75" customHeight="1">
      <c r="A6451" s="17"/>
      <c r="B6451" s="5"/>
      <c r="C6451" s="5"/>
      <c r="D6451" s="5"/>
      <c r="M6451" s="5"/>
      <c r="O6451" s="5"/>
    </row>
    <row r="6452" ht="15.75" customHeight="1">
      <c r="A6452" s="17"/>
      <c r="B6452" s="5"/>
      <c r="C6452" s="5"/>
      <c r="D6452" s="5"/>
      <c r="S6452" s="5"/>
      <c r="Z6452" s="5"/>
    </row>
    <row r="6453" ht="15.75" customHeight="1">
      <c r="A6453" s="17"/>
      <c r="B6453" s="5"/>
      <c r="C6453" s="5"/>
      <c r="M6453" s="5"/>
      <c r="O6453" s="5"/>
    </row>
    <row r="6454" ht="15.75" customHeight="1">
      <c r="A6454" s="17"/>
      <c r="B6454" s="5"/>
      <c r="C6454" s="5"/>
      <c r="Z6454" s="5"/>
    </row>
    <row r="6455" ht="15.75" customHeight="1">
      <c r="A6455" s="17"/>
      <c r="B6455" s="5"/>
      <c r="C6455" s="5"/>
      <c r="D6455" s="5"/>
      <c r="Z6455" s="5"/>
    </row>
    <row r="6456" ht="15.75" customHeight="1">
      <c r="A6456" s="17"/>
      <c r="B6456" s="5"/>
      <c r="C6456" s="5"/>
      <c r="N6456" s="5"/>
    </row>
    <row r="6457" ht="15.75" customHeight="1">
      <c r="A6457" s="17"/>
      <c r="B6457" s="5"/>
      <c r="C6457" s="5"/>
      <c r="O6457" s="5"/>
      <c r="Z6457" s="5"/>
    </row>
    <row r="6458" ht="15.75" customHeight="1">
      <c r="A6458" s="17"/>
      <c r="B6458" s="5"/>
      <c r="C6458" s="5"/>
      <c r="D6458" s="5"/>
      <c r="F6458" s="5"/>
    </row>
    <row r="6459" ht="15.75" customHeight="1">
      <c r="A6459" s="17"/>
      <c r="B6459" s="5"/>
      <c r="C6459" s="5"/>
      <c r="V6459" s="5"/>
    </row>
    <row r="6460" ht="15.75" customHeight="1">
      <c r="A6460" s="17"/>
      <c r="B6460" s="5"/>
      <c r="C6460" s="5"/>
      <c r="D6460" s="5"/>
      <c r="F6460" s="5"/>
      <c r="M6460" s="5"/>
      <c r="W6460" s="5"/>
      <c r="Z6460" s="5"/>
    </row>
    <row r="6461" ht="15.75" customHeight="1">
      <c r="A6461" s="17"/>
      <c r="B6461" s="5"/>
      <c r="C6461" s="5"/>
      <c r="N6461" s="5"/>
    </row>
    <row r="6462" ht="15.75" customHeight="1">
      <c r="A6462" s="17"/>
      <c r="B6462" s="5"/>
      <c r="C6462" s="5"/>
      <c r="M6462" s="5"/>
      <c r="U6462" s="5"/>
    </row>
    <row r="6463" ht="15.75" customHeight="1">
      <c r="A6463" s="17"/>
      <c r="B6463" s="5"/>
      <c r="C6463" s="5"/>
      <c r="S6463" s="5"/>
    </row>
    <row r="6464" ht="15.75" customHeight="1">
      <c r="A6464" s="17"/>
      <c r="B6464" s="5"/>
      <c r="C6464" s="5"/>
      <c r="O6464" s="5"/>
      <c r="Z6464" s="5"/>
    </row>
    <row r="6465" ht="15.75" customHeight="1">
      <c r="A6465" s="17"/>
      <c r="B6465" s="5"/>
      <c r="C6465" s="5"/>
      <c r="M6465" s="5"/>
    </row>
    <row r="6466" ht="15.75" customHeight="1">
      <c r="A6466" s="17"/>
      <c r="B6466" s="5"/>
      <c r="C6466" s="5"/>
      <c r="G6466" s="5"/>
    </row>
    <row r="6467" ht="15.75" customHeight="1">
      <c r="A6467" s="17"/>
      <c r="B6467" s="5"/>
      <c r="C6467" s="5"/>
      <c r="D6467" s="5"/>
      <c r="G6467" s="5"/>
    </row>
    <row r="6468" ht="15.75" customHeight="1">
      <c r="A6468" s="17"/>
      <c r="B6468" s="5"/>
      <c r="C6468" s="5"/>
      <c r="D6468" s="5"/>
      <c r="F6468" s="5"/>
      <c r="W6468" s="5"/>
    </row>
    <row r="6469" ht="15.75" customHeight="1">
      <c r="A6469" s="17"/>
      <c r="B6469" s="5"/>
      <c r="C6469" s="5"/>
      <c r="O6469" s="5"/>
      <c r="Z6469" s="5"/>
    </row>
    <row r="6470" ht="15.75" customHeight="1">
      <c r="A6470" s="17"/>
      <c r="B6470" s="5"/>
      <c r="C6470" s="5"/>
      <c r="Z6470" s="5"/>
    </row>
    <row r="6471" ht="15.75" customHeight="1">
      <c r="A6471" s="17"/>
      <c r="B6471" s="5"/>
      <c r="C6471" s="5"/>
      <c r="D6471" s="5"/>
      <c r="F6471" s="5"/>
    </row>
    <row r="6472" ht="15.75" customHeight="1">
      <c r="A6472" s="17"/>
      <c r="B6472" s="5"/>
      <c r="C6472" s="5"/>
    </row>
    <row r="6473" ht="15.75" customHeight="1">
      <c r="A6473" s="17"/>
      <c r="B6473" s="5"/>
      <c r="C6473" s="5"/>
      <c r="I6473" s="5"/>
      <c r="M6473" s="5"/>
      <c r="O6473" s="5"/>
    </row>
    <row r="6474" ht="15.75" customHeight="1">
      <c r="A6474" s="17"/>
      <c r="B6474" s="5"/>
      <c r="C6474" s="5"/>
      <c r="D6474" s="5"/>
      <c r="M6474" s="5"/>
      <c r="S6474" s="5"/>
    </row>
    <row r="6475" ht="15.75" customHeight="1">
      <c r="A6475" s="17"/>
      <c r="B6475" s="5"/>
      <c r="C6475" s="5"/>
      <c r="E6475" s="5"/>
      <c r="P6475" s="5"/>
    </row>
    <row r="6476" ht="15.75" customHeight="1">
      <c r="A6476" s="17"/>
      <c r="B6476" s="5"/>
      <c r="C6476" s="5"/>
      <c r="D6476" s="5"/>
      <c r="F6476" s="5"/>
      <c r="M6476" s="5"/>
      <c r="O6476" s="5"/>
    </row>
    <row r="6477" ht="15.75" customHeight="1">
      <c r="A6477" s="17"/>
      <c r="B6477" s="5"/>
      <c r="C6477" s="5"/>
      <c r="T6477" s="5"/>
    </row>
    <row r="6478" ht="15.75" customHeight="1">
      <c r="A6478" s="17"/>
      <c r="B6478" s="5"/>
      <c r="C6478" s="5"/>
      <c r="M6478" s="5"/>
      <c r="O6478" s="5"/>
    </row>
    <row r="6479" ht="15.75" customHeight="1">
      <c r="A6479" s="17"/>
      <c r="B6479" s="5"/>
      <c r="C6479" s="5"/>
      <c r="M6479" s="5"/>
    </row>
    <row r="6480" ht="15.75" customHeight="1">
      <c r="A6480" s="17"/>
      <c r="B6480" s="5"/>
      <c r="C6480" s="5"/>
      <c r="Z6480" s="5"/>
    </row>
    <row r="6481" ht="15.75" customHeight="1">
      <c r="A6481" s="17"/>
      <c r="B6481" s="5"/>
      <c r="C6481" s="5"/>
      <c r="M6481" s="5"/>
      <c r="N6481" s="5"/>
    </row>
    <row r="6482" ht="15.75" customHeight="1">
      <c r="A6482" s="17"/>
      <c r="B6482" s="5"/>
      <c r="C6482" s="5"/>
      <c r="D6482" s="5"/>
      <c r="E6482" s="5"/>
    </row>
    <row r="6483" ht="15.75" customHeight="1">
      <c r="A6483" s="17"/>
      <c r="B6483" s="5"/>
      <c r="C6483" s="5"/>
      <c r="D6483" s="5"/>
    </row>
    <row r="6484" ht="15.75" customHeight="1">
      <c r="A6484" s="17"/>
      <c r="B6484" s="5"/>
      <c r="C6484" s="5"/>
      <c r="D6484" s="5"/>
      <c r="E6484" s="5"/>
      <c r="M6484" s="5"/>
    </row>
    <row r="6485" ht="15.75" customHeight="1">
      <c r="A6485" s="17"/>
      <c r="B6485" s="5"/>
      <c r="C6485" s="5"/>
      <c r="M6485" s="5"/>
      <c r="W6485" s="5"/>
    </row>
    <row r="6486" ht="15.75" customHeight="1">
      <c r="A6486" s="17"/>
      <c r="B6486" s="5"/>
      <c r="C6486" s="5"/>
      <c r="N6486" s="5"/>
    </row>
    <row r="6487" ht="15.75" customHeight="1">
      <c r="A6487" s="17"/>
      <c r="B6487" s="5"/>
      <c r="C6487" s="5"/>
      <c r="M6487" s="5"/>
    </row>
    <row r="6488" ht="15.75" customHeight="1">
      <c r="A6488" s="17"/>
      <c r="B6488" s="5"/>
      <c r="C6488" s="5"/>
      <c r="M6488" s="5"/>
      <c r="Z6488" s="5"/>
    </row>
    <row r="6489" ht="15.75" customHeight="1">
      <c r="A6489" s="17"/>
      <c r="B6489" s="5"/>
      <c r="C6489" s="5"/>
      <c r="I6489" s="5"/>
    </row>
    <row r="6490" ht="15.75" customHeight="1">
      <c r="A6490" s="17"/>
      <c r="B6490" s="5"/>
      <c r="C6490" s="5"/>
      <c r="S6490" s="5"/>
    </row>
    <row r="6491" ht="15.75" customHeight="1">
      <c r="A6491" s="17"/>
      <c r="B6491" s="5"/>
      <c r="C6491" s="5"/>
      <c r="M6491" s="5"/>
    </row>
    <row r="6492" ht="15.75" customHeight="1">
      <c r="A6492" s="17"/>
      <c r="B6492" s="5"/>
      <c r="C6492" s="5"/>
      <c r="D6492" s="5"/>
    </row>
    <row r="6493" ht="15.75" customHeight="1">
      <c r="A6493" s="17"/>
      <c r="B6493" s="5"/>
      <c r="C6493" s="5"/>
      <c r="E6493" s="5"/>
      <c r="N6493" s="5"/>
    </row>
    <row r="6494" ht="15.75" customHeight="1">
      <c r="A6494" s="17"/>
      <c r="B6494" s="5"/>
      <c r="C6494" s="5"/>
      <c r="N6494" s="5"/>
    </row>
    <row r="6495" ht="15.75" customHeight="1">
      <c r="A6495" s="17"/>
      <c r="B6495" s="5"/>
      <c r="C6495" s="5"/>
      <c r="O6495" s="5"/>
    </row>
    <row r="6496" ht="15.75" customHeight="1">
      <c r="A6496" s="17"/>
      <c r="B6496" s="5"/>
      <c r="C6496" s="5"/>
      <c r="F6496" s="5"/>
      <c r="O6496" s="5"/>
      <c r="S6496" s="5"/>
    </row>
    <row r="6497" ht="15.75" customHeight="1">
      <c r="A6497" s="17"/>
      <c r="B6497" s="5"/>
      <c r="C6497" s="5"/>
      <c r="S6497" s="5"/>
    </row>
    <row r="6498" ht="15.75" customHeight="1">
      <c r="A6498" s="17"/>
      <c r="B6498" s="5"/>
      <c r="C6498" s="5"/>
      <c r="D6498" s="5"/>
      <c r="M6498" s="5"/>
    </row>
    <row r="6499" ht="15.75" customHeight="1">
      <c r="A6499" s="17"/>
      <c r="B6499" s="5"/>
      <c r="C6499" s="5"/>
      <c r="M6499" s="5"/>
    </row>
    <row r="6500" ht="15.75" customHeight="1">
      <c r="A6500" s="17"/>
      <c r="B6500" s="5"/>
      <c r="C6500" s="5"/>
      <c r="D6500" s="5"/>
    </row>
    <row r="6501" ht="15.75" customHeight="1">
      <c r="A6501" s="17"/>
      <c r="B6501" s="5"/>
      <c r="C6501" s="5"/>
      <c r="N6501" s="5"/>
      <c r="T6501" s="5"/>
    </row>
    <row r="6502" ht="15.75" customHeight="1">
      <c r="A6502" s="17"/>
      <c r="B6502" s="5"/>
      <c r="C6502" s="5"/>
      <c r="M6502" s="5"/>
    </row>
    <row r="6503" ht="15.75" customHeight="1">
      <c r="A6503" s="17"/>
      <c r="B6503" s="5"/>
      <c r="C6503" s="5"/>
      <c r="D6503" s="5"/>
      <c r="M6503" s="5"/>
    </row>
    <row r="6504" ht="15.75" customHeight="1">
      <c r="A6504" s="17"/>
      <c r="B6504" s="5"/>
      <c r="C6504" s="5"/>
      <c r="D6504" s="5"/>
    </row>
    <row r="6505" ht="15.75" customHeight="1">
      <c r="A6505" s="17"/>
      <c r="B6505" s="5"/>
      <c r="C6505" s="5"/>
      <c r="N6505" s="5"/>
    </row>
    <row r="6506" ht="15.75" customHeight="1">
      <c r="A6506" s="17"/>
      <c r="B6506" s="5"/>
      <c r="C6506" s="5"/>
      <c r="Z6506" s="5"/>
    </row>
    <row r="6507" ht="15.75" customHeight="1">
      <c r="A6507" s="17"/>
      <c r="B6507" s="5"/>
      <c r="C6507" s="5"/>
      <c r="F6507" s="5"/>
      <c r="P6507" s="5"/>
    </row>
    <row r="6508" ht="15.75" customHeight="1">
      <c r="A6508" s="17"/>
      <c r="B6508" s="5"/>
      <c r="C6508" s="5"/>
      <c r="O6508" s="5"/>
    </row>
    <row r="6509" ht="15.75" customHeight="1">
      <c r="A6509" s="17"/>
      <c r="B6509" s="5"/>
      <c r="C6509" s="5"/>
    </row>
    <row r="6510" ht="15.75" customHeight="1">
      <c r="A6510" s="17"/>
      <c r="B6510" s="5"/>
      <c r="C6510" s="5"/>
      <c r="F6510" s="5"/>
      <c r="O6510" s="5"/>
    </row>
    <row r="6511" ht="15.75" customHeight="1">
      <c r="A6511" s="17"/>
      <c r="B6511" s="5"/>
      <c r="C6511" s="5"/>
    </row>
    <row r="6512" ht="15.75" customHeight="1">
      <c r="A6512" s="17"/>
      <c r="B6512" s="5"/>
      <c r="C6512" s="5"/>
      <c r="D6512" s="5"/>
    </row>
    <row r="6513" ht="15.75" customHeight="1">
      <c r="A6513" s="17"/>
      <c r="B6513" s="5"/>
      <c r="C6513" s="5"/>
    </row>
    <row r="6514" ht="15.75" customHeight="1">
      <c r="A6514" s="17"/>
      <c r="B6514" s="5"/>
      <c r="C6514" s="5"/>
      <c r="M6514" s="5"/>
    </row>
    <row r="6515" ht="15.75" customHeight="1">
      <c r="A6515" s="17"/>
      <c r="B6515" s="5"/>
      <c r="C6515" s="5"/>
      <c r="M6515" s="5"/>
      <c r="Z6515" s="5"/>
    </row>
    <row r="6516" ht="15.75" customHeight="1">
      <c r="A6516" s="17"/>
      <c r="B6516" s="5"/>
      <c r="C6516" s="5"/>
      <c r="P6516" s="5"/>
    </row>
    <row r="6517" ht="15.75" customHeight="1">
      <c r="A6517" s="17"/>
      <c r="B6517" s="5"/>
      <c r="C6517" s="5"/>
      <c r="E6517" s="5"/>
      <c r="T6517" s="5"/>
    </row>
    <row r="6518" ht="15.75" customHeight="1">
      <c r="A6518" s="17"/>
      <c r="B6518" s="5"/>
      <c r="C6518" s="5"/>
      <c r="N6518" s="5"/>
    </row>
    <row r="6519" ht="15.75" customHeight="1">
      <c r="A6519" s="17"/>
      <c r="B6519" s="5"/>
      <c r="C6519" s="5"/>
      <c r="M6519" s="5"/>
      <c r="O6519" s="5"/>
    </row>
    <row r="6520" ht="15.75" customHeight="1">
      <c r="A6520" s="17"/>
      <c r="B6520" s="5"/>
      <c r="C6520" s="5"/>
      <c r="M6520" s="5"/>
    </row>
    <row r="6521" ht="15.75" customHeight="1">
      <c r="A6521" s="17"/>
      <c r="B6521" s="5"/>
      <c r="C6521" s="5"/>
      <c r="M6521" s="5"/>
    </row>
    <row r="6522" ht="15.75" customHeight="1">
      <c r="A6522" s="17"/>
      <c r="B6522" s="5"/>
      <c r="C6522" s="5"/>
      <c r="D6522" s="5"/>
    </row>
    <row r="6523" ht="15.75" customHeight="1">
      <c r="A6523" s="17"/>
      <c r="B6523" s="5"/>
      <c r="C6523" s="5"/>
      <c r="Z6523" s="5"/>
    </row>
    <row r="6524" ht="15.75" customHeight="1">
      <c r="A6524" s="17"/>
      <c r="B6524" s="5"/>
      <c r="C6524" s="5"/>
      <c r="M6524" s="5"/>
    </row>
    <row r="6525" ht="15.75" customHeight="1">
      <c r="A6525" s="17"/>
      <c r="B6525" s="5"/>
      <c r="C6525" s="5"/>
      <c r="M6525" s="5"/>
    </row>
    <row r="6526" ht="15.75" customHeight="1">
      <c r="A6526" s="17"/>
      <c r="B6526" s="5"/>
      <c r="C6526" s="5"/>
      <c r="N6526" s="5"/>
      <c r="Z6526" s="5"/>
    </row>
    <row r="6527" ht="15.75" customHeight="1">
      <c r="A6527" s="17"/>
      <c r="B6527" s="5"/>
      <c r="C6527" s="5"/>
      <c r="M6527" s="5"/>
    </row>
    <row r="6528" ht="15.75" customHeight="1">
      <c r="A6528" s="17"/>
      <c r="B6528" s="5"/>
      <c r="C6528" s="5"/>
      <c r="D6528" s="5"/>
      <c r="N6528" s="5"/>
    </row>
    <row r="6529" ht="15.75" customHeight="1">
      <c r="A6529" s="17"/>
      <c r="B6529" s="5"/>
      <c r="C6529" s="5"/>
      <c r="M6529" s="5"/>
      <c r="O6529" s="5"/>
    </row>
    <row r="6530" ht="15.75" customHeight="1">
      <c r="A6530" s="17"/>
      <c r="B6530" s="5"/>
      <c r="C6530" s="5"/>
      <c r="F6530" s="5"/>
      <c r="G6530" s="5"/>
      <c r="M6530" s="5"/>
      <c r="N6530" s="5"/>
      <c r="O6530" s="5"/>
      <c r="Z6530" s="5"/>
      <c r="AA6530" s="5"/>
    </row>
    <row r="6531" ht="15.75" customHeight="1">
      <c r="A6531" s="17"/>
      <c r="B6531" s="5"/>
      <c r="C6531" s="5"/>
      <c r="N6531" s="5"/>
    </row>
    <row r="6532" ht="15.75" customHeight="1">
      <c r="A6532" s="17"/>
      <c r="B6532" s="5"/>
      <c r="C6532" s="5"/>
      <c r="T6532" s="5"/>
      <c r="Y6532" s="5"/>
    </row>
    <row r="6533" ht="15.75" customHeight="1">
      <c r="A6533" s="17"/>
      <c r="B6533" s="5"/>
      <c r="C6533" s="5"/>
      <c r="W6533" s="5"/>
    </row>
    <row r="6534" ht="15.75" customHeight="1">
      <c r="A6534" s="17"/>
      <c r="B6534" s="5"/>
      <c r="C6534" s="5"/>
      <c r="N6534" s="5"/>
    </row>
    <row r="6535" ht="15.75" customHeight="1">
      <c r="A6535" s="17"/>
      <c r="B6535" s="5"/>
      <c r="C6535" s="5"/>
      <c r="S6535" s="5"/>
    </row>
    <row r="6536" ht="15.75" customHeight="1">
      <c r="A6536" s="17"/>
      <c r="B6536" s="5"/>
      <c r="C6536" s="5"/>
      <c r="O6536" s="5"/>
    </row>
    <row r="6537" ht="15.75" customHeight="1">
      <c r="A6537" s="17"/>
      <c r="B6537" s="5"/>
      <c r="C6537" s="5"/>
      <c r="M6537" s="5"/>
      <c r="N6537" s="5"/>
    </row>
    <row r="6538" ht="15.75" customHeight="1">
      <c r="A6538" s="17"/>
      <c r="B6538" s="5"/>
      <c r="C6538" s="5"/>
      <c r="N6538" s="5"/>
      <c r="W6538" s="5"/>
    </row>
    <row r="6539" ht="15.75" customHeight="1">
      <c r="A6539" s="17"/>
      <c r="B6539" s="5"/>
      <c r="C6539" s="5"/>
      <c r="F6539" s="5"/>
      <c r="N6539" s="5"/>
      <c r="V6539" s="5"/>
    </row>
    <row r="6540" ht="15.75" customHeight="1">
      <c r="A6540" s="17"/>
      <c r="B6540" s="5"/>
      <c r="C6540" s="5"/>
      <c r="M6540" s="5"/>
    </row>
    <row r="6541" ht="15.75" customHeight="1">
      <c r="A6541" s="17"/>
      <c r="B6541" s="5"/>
      <c r="C6541" s="5"/>
      <c r="D6541" s="5"/>
      <c r="Z6541" s="5"/>
    </row>
    <row r="6542" ht="15.75" customHeight="1">
      <c r="A6542" s="17"/>
      <c r="B6542" s="5"/>
      <c r="C6542" s="5"/>
      <c r="M6542" s="5"/>
    </row>
    <row r="6543" ht="15.75" customHeight="1">
      <c r="A6543" s="17"/>
      <c r="B6543" s="5"/>
      <c r="C6543" s="5"/>
      <c r="E6543" s="5"/>
      <c r="N6543" s="5"/>
      <c r="P6543" s="5"/>
    </row>
    <row r="6544" ht="15.75" customHeight="1">
      <c r="A6544" s="17"/>
      <c r="B6544" s="5"/>
      <c r="C6544" s="5"/>
      <c r="M6544" s="5"/>
      <c r="O6544" s="5"/>
      <c r="Z6544" s="5"/>
    </row>
    <row r="6545" ht="15.75" customHeight="1">
      <c r="A6545" s="17"/>
      <c r="B6545" s="5"/>
      <c r="C6545" s="5"/>
      <c r="P6545" s="5"/>
      <c r="Z6545" s="5"/>
    </row>
    <row r="6546" ht="15.75" customHeight="1">
      <c r="A6546" s="17"/>
      <c r="B6546" s="5"/>
      <c r="C6546" s="5"/>
      <c r="Z6546" s="5"/>
    </row>
    <row r="6547" ht="15.75" customHeight="1">
      <c r="A6547" s="17"/>
      <c r="B6547" s="5"/>
      <c r="C6547" s="5"/>
      <c r="M6547" s="5"/>
      <c r="O6547" s="5"/>
      <c r="W6547" s="5"/>
    </row>
    <row r="6548" ht="15.75" customHeight="1">
      <c r="A6548" s="17"/>
      <c r="B6548" s="5"/>
      <c r="C6548" s="5"/>
      <c r="P6548" s="5"/>
    </row>
    <row r="6549" ht="15.75" customHeight="1">
      <c r="A6549" s="17"/>
      <c r="B6549" s="5"/>
      <c r="C6549" s="5"/>
      <c r="M6549" s="5"/>
    </row>
    <row r="6550" ht="15.75" customHeight="1">
      <c r="A6550" s="17"/>
      <c r="B6550" s="5"/>
      <c r="C6550" s="5"/>
    </row>
    <row r="6551" ht="15.75" customHeight="1">
      <c r="A6551" s="17"/>
      <c r="B6551" s="5"/>
      <c r="C6551" s="5"/>
      <c r="F6551" s="5"/>
      <c r="Y6551" s="5"/>
    </row>
    <row r="6552" ht="15.75" customHeight="1">
      <c r="A6552" s="17"/>
      <c r="B6552" s="5"/>
      <c r="C6552" s="5"/>
      <c r="F6552" s="5"/>
      <c r="M6552" s="5"/>
      <c r="S6552" s="5"/>
      <c r="Z6552" s="5"/>
    </row>
    <row r="6553" ht="15.75" customHeight="1">
      <c r="A6553" s="17"/>
      <c r="B6553" s="5"/>
      <c r="C6553" s="5"/>
      <c r="N6553" s="5"/>
      <c r="Z6553" s="5"/>
    </row>
    <row r="6554" ht="15.75" customHeight="1">
      <c r="A6554" s="17"/>
      <c r="B6554" s="5"/>
      <c r="C6554" s="5"/>
      <c r="S6554" s="5"/>
      <c r="V6554" s="5"/>
    </row>
    <row r="6555" ht="15.75" customHeight="1">
      <c r="A6555" s="17"/>
      <c r="B6555" s="5"/>
      <c r="C6555" s="5"/>
      <c r="N6555" s="5"/>
      <c r="Z6555" s="5"/>
    </row>
    <row r="6556" ht="15.75" customHeight="1">
      <c r="A6556" s="17"/>
      <c r="B6556" s="5"/>
      <c r="C6556" s="5"/>
    </row>
    <row r="6557" ht="15.75" customHeight="1">
      <c r="A6557" s="17"/>
      <c r="B6557" s="5"/>
      <c r="C6557" s="5"/>
      <c r="AF6557" s="5"/>
    </row>
    <row r="6558" ht="15.75" customHeight="1">
      <c r="A6558" s="17"/>
      <c r="B6558" s="5"/>
      <c r="C6558" s="5"/>
    </row>
    <row r="6559" ht="15.75" customHeight="1">
      <c r="A6559" s="17"/>
      <c r="B6559" s="5"/>
      <c r="C6559" s="5"/>
      <c r="P6559" s="5"/>
      <c r="S6559" s="5"/>
      <c r="W6559" s="5"/>
    </row>
    <row r="6560" ht="15.75" customHeight="1">
      <c r="A6560" s="17"/>
      <c r="B6560" s="5"/>
      <c r="C6560" s="5"/>
      <c r="M6560" s="5"/>
    </row>
    <row r="6561" ht="15.75" customHeight="1">
      <c r="A6561" s="17"/>
      <c r="B6561" s="5"/>
      <c r="C6561" s="5"/>
      <c r="S6561" s="5"/>
    </row>
    <row r="6562" ht="15.75" customHeight="1">
      <c r="A6562" s="17"/>
      <c r="B6562" s="5"/>
      <c r="C6562" s="5"/>
      <c r="O6562" s="5"/>
    </row>
    <row r="6563" ht="15.75" customHeight="1">
      <c r="A6563" s="17"/>
      <c r="B6563" s="5"/>
      <c r="C6563" s="5"/>
      <c r="D6563" s="5"/>
    </row>
    <row r="6564" ht="15.75" customHeight="1">
      <c r="A6564" s="17"/>
      <c r="B6564" s="5"/>
      <c r="C6564" s="5"/>
      <c r="D6564" s="5"/>
      <c r="F6564" s="5"/>
      <c r="M6564" s="5"/>
      <c r="O6564" s="5"/>
    </row>
    <row r="6565" ht="15.75" customHeight="1">
      <c r="A6565" s="17"/>
      <c r="B6565" s="5"/>
      <c r="C6565" s="5"/>
      <c r="D6565" s="5"/>
      <c r="E6565" s="5"/>
      <c r="M6565" s="5"/>
    </row>
    <row r="6566" ht="15.75" customHeight="1">
      <c r="A6566" s="17"/>
      <c r="B6566" s="5"/>
      <c r="C6566" s="5"/>
      <c r="E6566" s="5"/>
      <c r="O6566" s="5"/>
    </row>
    <row r="6567" ht="15.75" customHeight="1">
      <c r="A6567" s="17"/>
      <c r="B6567" s="5"/>
      <c r="C6567" s="5"/>
      <c r="D6567" s="5"/>
    </row>
    <row r="6568" ht="15.75" customHeight="1">
      <c r="A6568" s="17"/>
      <c r="B6568" s="5"/>
      <c r="C6568" s="5"/>
      <c r="D6568" s="5"/>
      <c r="Z6568" s="5"/>
    </row>
    <row r="6569" ht="15.75" customHeight="1">
      <c r="A6569" s="17"/>
      <c r="B6569" s="5"/>
      <c r="C6569" s="5"/>
      <c r="M6569" s="5"/>
      <c r="Z6569" s="5"/>
    </row>
    <row r="6570" ht="15.75" customHeight="1">
      <c r="A6570" s="17"/>
      <c r="B6570" s="5"/>
      <c r="C6570" s="5"/>
      <c r="M6570" s="5"/>
    </row>
    <row r="6571" ht="15.75" customHeight="1">
      <c r="A6571" s="17"/>
      <c r="B6571" s="5"/>
      <c r="C6571" s="5"/>
      <c r="O6571" s="5"/>
      <c r="U6571" s="5"/>
      <c r="Y6571" s="5"/>
    </row>
    <row r="6572" ht="15.75" customHeight="1">
      <c r="A6572" s="17"/>
      <c r="B6572" s="5"/>
      <c r="C6572" s="5"/>
    </row>
    <row r="6573" ht="15.75" customHeight="1">
      <c r="A6573" s="17"/>
      <c r="B6573" s="5"/>
      <c r="C6573" s="5"/>
      <c r="M6573" s="5"/>
    </row>
    <row r="6574" ht="15.75" customHeight="1">
      <c r="A6574" s="17"/>
      <c r="B6574" s="5"/>
      <c r="C6574" s="5"/>
      <c r="D6574" s="5"/>
      <c r="R6574" s="5"/>
      <c r="T6574" s="5"/>
    </row>
    <row r="6575" ht="15.75" customHeight="1">
      <c r="A6575" s="17"/>
      <c r="B6575" s="5"/>
      <c r="C6575" s="5"/>
      <c r="N6575" s="5"/>
    </row>
    <row r="6576" ht="15.75" customHeight="1">
      <c r="A6576" s="17"/>
      <c r="B6576" s="5"/>
      <c r="C6576" s="5"/>
      <c r="G6576" s="5"/>
      <c r="W6576" s="5"/>
    </row>
    <row r="6577" ht="15.75" customHeight="1">
      <c r="A6577" s="17"/>
      <c r="B6577" s="5"/>
      <c r="C6577" s="5"/>
      <c r="Z6577" s="5"/>
    </row>
    <row r="6578" ht="15.75" customHeight="1">
      <c r="A6578" s="17"/>
      <c r="B6578" s="5"/>
      <c r="C6578" s="5"/>
      <c r="D6578" s="5"/>
      <c r="M6578" s="5"/>
    </row>
    <row r="6579" ht="15.75" customHeight="1">
      <c r="A6579" s="17"/>
      <c r="B6579" s="5"/>
      <c r="C6579" s="5"/>
      <c r="Y6579" s="5"/>
      <c r="Z6579" s="5"/>
    </row>
    <row r="6580" ht="15.75" customHeight="1">
      <c r="A6580" s="17"/>
      <c r="B6580" s="5"/>
      <c r="C6580" s="5"/>
      <c r="E6580" s="5"/>
      <c r="N6580" s="5"/>
      <c r="O6580" s="5"/>
      <c r="P6580" s="5"/>
      <c r="W6580" s="5"/>
      <c r="Z6580" s="5"/>
      <c r="AF6580" s="5"/>
    </row>
    <row r="6581" ht="15.75" customHeight="1">
      <c r="A6581" s="17"/>
      <c r="B6581" s="5"/>
      <c r="C6581" s="5"/>
      <c r="M6581" s="5"/>
      <c r="O6581" s="5"/>
    </row>
    <row r="6582" ht="15.75" customHeight="1">
      <c r="A6582" s="17"/>
      <c r="B6582" s="5"/>
      <c r="C6582" s="5"/>
      <c r="S6582" s="5"/>
      <c r="W6582" s="5"/>
    </row>
    <row r="6583" ht="15.75" customHeight="1">
      <c r="A6583" s="17"/>
      <c r="B6583" s="5"/>
      <c r="C6583" s="5"/>
      <c r="E6583" s="5"/>
      <c r="N6583" s="5"/>
    </row>
    <row r="6584" ht="15.75" customHeight="1">
      <c r="A6584" s="17"/>
      <c r="B6584" s="5"/>
      <c r="C6584" s="5"/>
      <c r="V6584" s="5"/>
      <c r="W6584" s="5"/>
    </row>
    <row r="6585" ht="15.75" customHeight="1">
      <c r="A6585" s="17"/>
      <c r="B6585" s="5"/>
      <c r="C6585" s="5"/>
      <c r="F6585" s="5"/>
      <c r="W6585" s="5"/>
    </row>
    <row r="6586" ht="15.75" customHeight="1">
      <c r="A6586" s="17"/>
      <c r="B6586" s="5"/>
      <c r="C6586" s="5"/>
    </row>
    <row r="6587" ht="15.75" customHeight="1">
      <c r="A6587" s="17"/>
      <c r="B6587" s="5"/>
      <c r="C6587" s="5"/>
    </row>
    <row r="6588" ht="15.75" customHeight="1">
      <c r="A6588" s="17"/>
      <c r="B6588" s="5"/>
      <c r="C6588" s="5"/>
      <c r="D6588" s="5"/>
      <c r="F6588" s="5"/>
      <c r="N6588" s="5"/>
      <c r="O6588" s="5"/>
      <c r="P6588" s="5"/>
      <c r="Y6588" s="5"/>
      <c r="Z6588" s="5"/>
      <c r="AF6588" s="5"/>
    </row>
    <row r="6589" ht="15.75" customHeight="1">
      <c r="A6589" s="17"/>
      <c r="B6589" s="5"/>
      <c r="C6589" s="5"/>
      <c r="E6589" s="5"/>
      <c r="I6589" s="5"/>
      <c r="M6589" s="5"/>
    </row>
    <row r="6590" ht="15.75" customHeight="1">
      <c r="A6590" s="17"/>
      <c r="B6590" s="5"/>
      <c r="C6590" s="5"/>
      <c r="D6590" s="5"/>
      <c r="N6590" s="5"/>
    </row>
    <row r="6591" ht="15.75" customHeight="1">
      <c r="A6591" s="17"/>
      <c r="B6591" s="5"/>
      <c r="C6591" s="5"/>
      <c r="I6591" s="5"/>
      <c r="T6591" s="5"/>
    </row>
    <row r="6592" ht="15.75" customHeight="1">
      <c r="A6592" s="17"/>
      <c r="B6592" s="5"/>
      <c r="C6592" s="5"/>
      <c r="S6592" s="5"/>
      <c r="T6592" s="5"/>
      <c r="Y6592" s="5"/>
    </row>
    <row r="6593" ht="15.75" customHeight="1">
      <c r="A6593" s="17"/>
      <c r="B6593" s="5"/>
      <c r="C6593" s="5"/>
      <c r="D6593" s="5"/>
      <c r="P6593" s="5"/>
    </row>
    <row r="6594" ht="15.75" customHeight="1">
      <c r="A6594" s="17"/>
      <c r="B6594" s="5"/>
      <c r="C6594" s="5"/>
      <c r="G6594" s="5"/>
      <c r="N6594" s="5"/>
      <c r="R6594" s="5"/>
      <c r="Z6594" s="5"/>
    </row>
    <row r="6595" ht="15.75" customHeight="1">
      <c r="A6595" s="17"/>
      <c r="B6595" s="5"/>
      <c r="C6595" s="5"/>
      <c r="O6595" s="5"/>
      <c r="S6595" s="5"/>
      <c r="AB6595" s="5"/>
    </row>
    <row r="6596" ht="15.75" customHeight="1">
      <c r="A6596" s="17"/>
      <c r="B6596" s="5"/>
      <c r="C6596" s="5"/>
      <c r="Z6596" s="5"/>
    </row>
    <row r="6597" ht="15.75" customHeight="1">
      <c r="A6597" s="17"/>
      <c r="B6597" s="5"/>
      <c r="C6597" s="5"/>
      <c r="M6597" s="5"/>
    </row>
    <row r="6598" ht="15.75" customHeight="1">
      <c r="A6598" s="17"/>
      <c r="B6598" s="5"/>
      <c r="C6598" s="5"/>
      <c r="D6598" s="5"/>
      <c r="F6598" s="5"/>
      <c r="M6598" s="5"/>
      <c r="S6598" s="5"/>
      <c r="Z6598" s="5"/>
    </row>
    <row r="6599" ht="15.75" customHeight="1">
      <c r="A6599" s="17"/>
      <c r="B6599" s="5"/>
      <c r="C6599" s="5"/>
      <c r="D6599" s="5"/>
      <c r="P6599" s="5"/>
      <c r="Z6599" s="5"/>
    </row>
    <row r="6600" ht="15.75" customHeight="1">
      <c r="A6600" s="17"/>
      <c r="B6600" s="5"/>
      <c r="C6600" s="5"/>
      <c r="N6600" s="5"/>
      <c r="S6600" s="5"/>
    </row>
    <row r="6601" ht="15.75" customHeight="1">
      <c r="A6601" s="17"/>
      <c r="B6601" s="5"/>
      <c r="C6601" s="5"/>
      <c r="D6601" s="5"/>
      <c r="K6601" s="5"/>
      <c r="S6601" s="5"/>
    </row>
    <row r="6602" ht="15.75" customHeight="1">
      <c r="A6602" s="17"/>
      <c r="B6602" s="5"/>
      <c r="C6602" s="5"/>
    </row>
    <row r="6603" ht="15.75" customHeight="1">
      <c r="A6603" s="17"/>
      <c r="B6603" s="5"/>
      <c r="C6603" s="5"/>
    </row>
    <row r="6604" ht="15.75" customHeight="1">
      <c r="A6604" s="17"/>
      <c r="B6604" s="5"/>
      <c r="C6604" s="5"/>
      <c r="F6604" s="5"/>
      <c r="P6604" s="5"/>
    </row>
    <row r="6605" ht="15.75" customHeight="1">
      <c r="A6605" s="17"/>
      <c r="B6605" s="5"/>
      <c r="C6605" s="5"/>
      <c r="D6605" s="5"/>
    </row>
    <row r="6606" ht="15.75" customHeight="1">
      <c r="A6606" s="17"/>
      <c r="B6606" s="5"/>
      <c r="C6606" s="5"/>
      <c r="S6606" s="5"/>
      <c r="AF6606" s="5"/>
    </row>
    <row r="6607" ht="15.75" customHeight="1">
      <c r="A6607" s="17"/>
      <c r="B6607" s="5"/>
      <c r="C6607" s="5"/>
      <c r="D6607" s="5"/>
      <c r="F6607" s="5"/>
      <c r="M6607" s="5"/>
      <c r="S6607" s="5"/>
      <c r="Y6607" s="5"/>
      <c r="Z6607" s="5"/>
    </row>
    <row r="6608" ht="15.75" customHeight="1">
      <c r="A6608" s="17"/>
      <c r="B6608" s="5"/>
      <c r="C6608" s="5"/>
      <c r="V6608" s="5"/>
    </row>
    <row r="6609" ht="15.75" customHeight="1">
      <c r="A6609" s="17"/>
      <c r="B6609" s="5"/>
      <c r="C6609" s="5"/>
      <c r="O6609" s="5"/>
    </row>
    <row r="6610" ht="15.75" customHeight="1">
      <c r="A6610" s="17"/>
      <c r="B6610" s="5"/>
      <c r="C6610" s="5"/>
      <c r="M6610" s="5"/>
    </row>
    <row r="6611" ht="15.75" customHeight="1">
      <c r="A6611" s="17"/>
      <c r="B6611" s="5"/>
      <c r="C6611" s="5"/>
      <c r="M6611" s="5"/>
    </row>
    <row r="6612" ht="15.75" customHeight="1">
      <c r="A6612" s="17"/>
      <c r="B6612" s="5"/>
      <c r="C6612" s="5"/>
      <c r="M6612" s="5"/>
    </row>
    <row r="6613" ht="15.75" customHeight="1">
      <c r="A6613" s="17"/>
      <c r="B6613" s="5"/>
      <c r="C6613" s="5"/>
      <c r="M6613" s="5"/>
      <c r="T6613" s="5"/>
    </row>
    <row r="6614" ht="15.75" customHeight="1">
      <c r="A6614" s="17"/>
      <c r="B6614" s="5"/>
      <c r="C6614" s="5"/>
      <c r="O6614" s="5"/>
    </row>
    <row r="6615" ht="15.75" customHeight="1">
      <c r="A6615" s="17"/>
      <c r="B6615" s="5"/>
      <c r="C6615" s="5"/>
      <c r="D6615" s="5"/>
      <c r="M6615" s="5"/>
    </row>
    <row r="6616" ht="15.75" customHeight="1">
      <c r="A6616" s="17"/>
      <c r="B6616" s="5"/>
      <c r="C6616" s="5"/>
      <c r="E6616" s="5"/>
      <c r="M6616" s="5"/>
    </row>
    <row r="6617" ht="15.75" customHeight="1">
      <c r="A6617" s="17"/>
      <c r="B6617" s="5"/>
      <c r="C6617" s="5"/>
      <c r="M6617" s="5"/>
    </row>
    <row r="6618" ht="15.75" customHeight="1">
      <c r="A6618" s="17"/>
      <c r="B6618" s="5"/>
      <c r="C6618" s="5"/>
      <c r="N6618" s="5"/>
      <c r="AA6618" s="5"/>
    </row>
    <row r="6619" ht="15.75" customHeight="1">
      <c r="A6619" s="17"/>
      <c r="B6619" s="5"/>
      <c r="C6619" s="5"/>
      <c r="M6619" s="5"/>
    </row>
    <row r="6620" ht="15.75" customHeight="1">
      <c r="A6620" s="17"/>
      <c r="B6620" s="5"/>
      <c r="C6620" s="5"/>
      <c r="M6620" s="5"/>
      <c r="P6620" s="5"/>
    </row>
    <row r="6621" ht="15.75" customHeight="1">
      <c r="A6621" s="17"/>
      <c r="B6621" s="5"/>
      <c r="C6621" s="5"/>
      <c r="N6621" s="5"/>
      <c r="R6621" s="5"/>
    </row>
    <row r="6622" ht="15.75" customHeight="1">
      <c r="A6622" s="17"/>
      <c r="B6622" s="5"/>
      <c r="C6622" s="5"/>
      <c r="M6622" s="5"/>
    </row>
    <row r="6623" ht="15.75" customHeight="1">
      <c r="A6623" s="17"/>
      <c r="B6623" s="5"/>
      <c r="C6623" s="5"/>
      <c r="Z6623" s="5"/>
    </row>
    <row r="6624" ht="15.75" customHeight="1">
      <c r="A6624" s="17"/>
      <c r="B6624" s="5"/>
      <c r="C6624" s="5"/>
      <c r="T6624" s="5"/>
    </row>
    <row r="6625" ht="15.75" customHeight="1">
      <c r="A6625" s="17"/>
      <c r="B6625" s="5"/>
      <c r="C6625" s="5"/>
      <c r="M6625" s="5"/>
    </row>
    <row r="6626" ht="15.75" customHeight="1">
      <c r="A6626" s="17"/>
      <c r="B6626" s="5"/>
      <c r="C6626" s="5"/>
      <c r="M6626" s="5"/>
      <c r="T6626" s="5"/>
    </row>
    <row r="6627" ht="15.75" customHeight="1">
      <c r="A6627" s="17"/>
      <c r="B6627" s="5"/>
      <c r="C6627" s="5"/>
      <c r="T6627" s="5"/>
    </row>
    <row r="6628" ht="15.75" customHeight="1">
      <c r="A6628" s="17"/>
      <c r="B6628" s="5"/>
      <c r="C6628" s="5"/>
      <c r="E6628" s="5"/>
    </row>
    <row r="6629" ht="15.75" customHeight="1">
      <c r="A6629" s="17"/>
      <c r="B6629" s="5"/>
      <c r="C6629" s="5"/>
      <c r="M6629" s="5"/>
      <c r="T6629" s="5"/>
    </row>
    <row r="6630" ht="15.75" customHeight="1">
      <c r="A6630" s="17"/>
      <c r="B6630" s="5"/>
      <c r="C6630" s="5"/>
      <c r="E6630" s="5"/>
      <c r="P6630" s="5"/>
    </row>
    <row r="6631" ht="15.75" customHeight="1">
      <c r="A6631" s="17"/>
      <c r="B6631" s="5"/>
      <c r="C6631" s="5"/>
      <c r="O6631" s="5"/>
    </row>
    <row r="6632" ht="15.75" customHeight="1">
      <c r="A6632" s="17"/>
      <c r="B6632" s="5"/>
      <c r="C6632" s="5"/>
      <c r="D6632" s="5"/>
      <c r="M6632" s="5"/>
      <c r="O6632" s="5"/>
      <c r="S6632" s="5"/>
      <c r="U6632" s="5"/>
    </row>
    <row r="6633" ht="15.75" customHeight="1">
      <c r="A6633" s="17"/>
      <c r="B6633" s="5"/>
      <c r="C6633" s="5"/>
      <c r="D6633" s="5"/>
      <c r="E6633" s="5"/>
      <c r="M6633" s="5"/>
      <c r="N6633" s="5"/>
      <c r="V6633" s="5"/>
    </row>
    <row r="6634" ht="15.75" customHeight="1">
      <c r="A6634" s="17"/>
      <c r="B6634" s="5"/>
      <c r="C6634" s="5"/>
      <c r="M6634" s="5"/>
      <c r="O6634" s="5"/>
    </row>
    <row r="6635" ht="15.75" customHeight="1">
      <c r="A6635" s="17"/>
      <c r="B6635" s="5"/>
      <c r="C6635" s="5"/>
      <c r="M6635" s="5"/>
    </row>
    <row r="6636" ht="15.75" customHeight="1">
      <c r="A6636" s="17"/>
      <c r="B6636" s="5"/>
      <c r="C6636" s="5"/>
      <c r="T6636" s="5"/>
      <c r="Y6636" s="5"/>
    </row>
    <row r="6637" ht="15.75" customHeight="1">
      <c r="A6637" s="17"/>
      <c r="B6637" s="5"/>
      <c r="C6637" s="5"/>
      <c r="T6637" s="5"/>
      <c r="V6637" s="5"/>
    </row>
    <row r="6638" ht="15.75" customHeight="1">
      <c r="A6638" s="17"/>
      <c r="B6638" s="5"/>
      <c r="C6638" s="5"/>
      <c r="D6638" s="5"/>
      <c r="E6638" s="5"/>
      <c r="M6638" s="5"/>
    </row>
    <row r="6639" ht="15.75" customHeight="1">
      <c r="A6639" s="17"/>
      <c r="B6639" s="5"/>
      <c r="C6639" s="5"/>
      <c r="M6639" s="5"/>
    </row>
    <row r="6640" ht="15.75" customHeight="1">
      <c r="A6640" s="17"/>
      <c r="B6640" s="5"/>
      <c r="C6640" s="5"/>
      <c r="O6640" s="5"/>
    </row>
    <row r="6641" ht="15.75" customHeight="1">
      <c r="A6641" s="17"/>
      <c r="B6641" s="5"/>
      <c r="C6641" s="5"/>
      <c r="Z6641" s="5"/>
    </row>
    <row r="6642" ht="15.75" customHeight="1">
      <c r="A6642" s="17"/>
      <c r="B6642" s="5"/>
      <c r="C6642" s="5"/>
      <c r="E6642" s="5"/>
    </row>
    <row r="6643" ht="15.75" customHeight="1">
      <c r="A6643" s="17"/>
      <c r="B6643" s="5"/>
      <c r="C6643" s="5"/>
      <c r="M6643" s="5"/>
      <c r="O6643" s="5"/>
    </row>
    <row r="6644" ht="15.75" customHeight="1">
      <c r="A6644" s="17"/>
      <c r="B6644" s="5"/>
      <c r="C6644" s="5"/>
      <c r="D6644" s="5"/>
    </row>
    <row r="6645" ht="15.75" customHeight="1">
      <c r="A6645" s="17"/>
      <c r="B6645" s="5"/>
      <c r="C6645" s="5"/>
      <c r="D6645" s="5"/>
      <c r="M6645" s="5"/>
    </row>
    <row r="6646" ht="15.75" customHeight="1">
      <c r="A6646" s="17"/>
      <c r="B6646" s="5"/>
      <c r="C6646" s="5"/>
      <c r="T6646" s="5"/>
    </row>
    <row r="6647" ht="15.75" customHeight="1">
      <c r="A6647" s="17"/>
      <c r="B6647" s="5"/>
      <c r="C6647" s="5"/>
      <c r="D6647" s="5"/>
      <c r="E6647" s="5"/>
      <c r="F6647" s="5"/>
      <c r="M6647" s="5"/>
      <c r="S6647" s="5"/>
    </row>
    <row r="6648" ht="15.75" customHeight="1">
      <c r="A6648" s="17"/>
      <c r="B6648" s="5"/>
      <c r="C6648" s="5"/>
      <c r="D6648" s="5"/>
      <c r="F6648" s="5"/>
      <c r="M6648" s="5"/>
      <c r="N6648" s="5"/>
      <c r="R6648" s="5"/>
      <c r="S6648" s="5"/>
      <c r="V6648" s="5"/>
      <c r="Y6648" s="5"/>
      <c r="Z6648" s="5"/>
    </row>
    <row r="6649" ht="15.75" customHeight="1">
      <c r="A6649" s="17"/>
      <c r="B6649" s="5"/>
      <c r="C6649" s="5"/>
      <c r="E6649" s="5"/>
      <c r="P6649" s="5"/>
      <c r="AF6649" s="5"/>
    </row>
    <row r="6650" ht="15.75" customHeight="1">
      <c r="A6650" s="17"/>
      <c r="B6650" s="5"/>
      <c r="C6650" s="5"/>
      <c r="P6650" s="5"/>
      <c r="T6650" s="5"/>
    </row>
    <row r="6651" ht="15.75" customHeight="1">
      <c r="A6651" s="17"/>
      <c r="B6651" s="5"/>
      <c r="C6651" s="5"/>
      <c r="N6651" s="5"/>
      <c r="Z6651" s="5"/>
    </row>
    <row r="6652" ht="15.75" customHeight="1">
      <c r="A6652" s="17"/>
      <c r="B6652" s="5"/>
      <c r="C6652" s="5"/>
      <c r="S6652" s="5"/>
      <c r="Z6652" s="5"/>
    </row>
    <row r="6653" ht="15.75" customHeight="1">
      <c r="A6653" s="17"/>
      <c r="B6653" s="5"/>
      <c r="C6653" s="5"/>
      <c r="D6653" s="5"/>
    </row>
    <row r="6654" ht="15.75" customHeight="1">
      <c r="A6654" s="17"/>
      <c r="B6654" s="5"/>
      <c r="C6654" s="5"/>
      <c r="D6654" s="5"/>
      <c r="M6654" s="5"/>
    </row>
    <row r="6655" ht="15.75" customHeight="1">
      <c r="A6655" s="17"/>
      <c r="B6655" s="5"/>
      <c r="C6655" s="5"/>
      <c r="S6655" s="5"/>
    </row>
    <row r="6656" ht="15.75" customHeight="1">
      <c r="A6656" s="17"/>
      <c r="B6656" s="5"/>
      <c r="C6656" s="5"/>
      <c r="U6656" s="5"/>
    </row>
    <row r="6657" ht="15.75" customHeight="1">
      <c r="A6657" s="17"/>
      <c r="B6657" s="5"/>
      <c r="C6657" s="5"/>
      <c r="D6657" s="5"/>
    </row>
    <row r="6658" ht="15.75" customHeight="1">
      <c r="A6658" s="17"/>
      <c r="B6658" s="5"/>
      <c r="C6658" s="5"/>
      <c r="M6658" s="5"/>
    </row>
    <row r="6659" ht="15.75" customHeight="1">
      <c r="A6659" s="17"/>
      <c r="B6659" s="5"/>
      <c r="C6659" s="5"/>
      <c r="E6659" s="5"/>
      <c r="F6659" s="5"/>
      <c r="O6659" s="5"/>
      <c r="S6659" s="5"/>
      <c r="T6659" s="5"/>
      <c r="Y6659" s="5"/>
      <c r="Z6659" s="5"/>
    </row>
    <row r="6660" ht="15.75" customHeight="1">
      <c r="A6660" s="17"/>
      <c r="B6660" s="5"/>
      <c r="C6660" s="5"/>
      <c r="D6660" s="5"/>
      <c r="E6660" s="5"/>
      <c r="F6660" s="5"/>
      <c r="M6660" s="5"/>
      <c r="O6660" s="5"/>
      <c r="P6660" s="5"/>
      <c r="S6660" s="5"/>
      <c r="Y6660" s="5"/>
      <c r="Z6660" s="5"/>
    </row>
    <row r="6661" ht="15.75" customHeight="1">
      <c r="A6661" s="17"/>
      <c r="B6661" s="5"/>
      <c r="C6661" s="5"/>
      <c r="O6661" s="5"/>
      <c r="P6661" s="5"/>
      <c r="AA6661" s="5"/>
    </row>
    <row r="6662" ht="15.75" customHeight="1">
      <c r="A6662" s="17"/>
      <c r="B6662" s="5"/>
      <c r="C6662" s="5"/>
      <c r="D6662" s="5"/>
      <c r="E6662" s="5"/>
      <c r="M6662" s="5"/>
      <c r="N6662" s="5"/>
      <c r="O6662" s="5"/>
      <c r="Q6662" s="5"/>
      <c r="T6662" s="5"/>
      <c r="U6662" s="5"/>
      <c r="Y6662" s="5"/>
      <c r="Z6662" s="5"/>
    </row>
    <row r="6663" ht="15.75" customHeight="1">
      <c r="A6663" s="17"/>
      <c r="B6663" s="5"/>
      <c r="C6663" s="5"/>
      <c r="D6663" s="5"/>
      <c r="M6663" s="5"/>
      <c r="O6663" s="5"/>
      <c r="S6663" s="5"/>
      <c r="U6663" s="5"/>
    </row>
    <row r="6664" ht="15.75" customHeight="1">
      <c r="A6664" s="17"/>
      <c r="B6664" s="5"/>
      <c r="C6664" s="5"/>
      <c r="N6664" s="5"/>
    </row>
    <row r="6665" ht="15.75" customHeight="1">
      <c r="A6665" s="17"/>
      <c r="B6665" s="5"/>
      <c r="C6665" s="5"/>
      <c r="E6665" s="5"/>
    </row>
    <row r="6666" ht="15.75" customHeight="1">
      <c r="A6666" s="17"/>
      <c r="B6666" s="5"/>
      <c r="C6666" s="5"/>
      <c r="M6666" s="5"/>
      <c r="Z6666" s="5"/>
    </row>
    <row r="6667" ht="15.75" customHeight="1">
      <c r="A6667" s="17"/>
      <c r="B6667" s="5"/>
      <c r="C6667" s="5"/>
      <c r="S6667" s="5"/>
    </row>
    <row r="6668" ht="15.75" customHeight="1">
      <c r="A6668" s="17"/>
      <c r="B6668" s="5"/>
      <c r="C6668" s="5"/>
      <c r="D6668" s="5"/>
      <c r="F6668" s="5"/>
      <c r="M6668" s="5"/>
    </row>
    <row r="6669" ht="15.75" customHeight="1">
      <c r="A6669" s="17"/>
      <c r="B6669" s="5"/>
      <c r="C6669" s="5"/>
      <c r="Z6669" s="5"/>
    </row>
    <row r="6670" ht="15.75" customHeight="1">
      <c r="A6670" s="17"/>
      <c r="B6670" s="5"/>
      <c r="C6670" s="5"/>
      <c r="P6670" s="5"/>
    </row>
    <row r="6671" ht="15.75" customHeight="1">
      <c r="A6671" s="17"/>
      <c r="B6671" s="5"/>
      <c r="C6671" s="5"/>
      <c r="D6671" s="5"/>
      <c r="E6671" s="5"/>
      <c r="M6671" s="5"/>
      <c r="O6671" s="5"/>
      <c r="P6671" s="5"/>
      <c r="V6671" s="5"/>
      <c r="Z6671" s="5"/>
    </row>
    <row r="6672" ht="15.75" customHeight="1">
      <c r="A6672" s="17"/>
      <c r="B6672" s="5"/>
      <c r="C6672" s="5"/>
      <c r="D6672" s="5"/>
      <c r="E6672" s="5"/>
      <c r="O6672" s="5"/>
      <c r="R6672" s="5"/>
      <c r="Y6672" s="5"/>
      <c r="Z6672" s="5"/>
    </row>
    <row r="6673" ht="15.75" customHeight="1">
      <c r="A6673" s="17"/>
      <c r="B6673" s="5"/>
      <c r="C6673" s="5"/>
      <c r="O6673" s="5"/>
      <c r="P6673" s="5"/>
    </row>
    <row r="6674" ht="15.75" customHeight="1">
      <c r="A6674" s="17"/>
      <c r="B6674" s="5"/>
      <c r="C6674" s="5"/>
      <c r="F6674" s="5"/>
      <c r="S6674" s="5"/>
    </row>
    <row r="6675" ht="15.75" customHeight="1">
      <c r="A6675" s="17"/>
      <c r="B6675" s="5"/>
      <c r="C6675" s="5"/>
      <c r="M6675" s="5"/>
    </row>
    <row r="6676" ht="15.75" customHeight="1">
      <c r="A6676" s="17"/>
      <c r="B6676" s="5"/>
      <c r="C6676" s="5"/>
      <c r="M6676" s="5"/>
      <c r="O6676" s="5"/>
    </row>
    <row r="6677" ht="15.75" customHeight="1">
      <c r="A6677" s="17"/>
      <c r="B6677" s="5"/>
      <c r="C6677" s="5"/>
      <c r="D6677" s="5"/>
    </row>
    <row r="6678" ht="15.75" customHeight="1">
      <c r="A6678" s="17"/>
      <c r="B6678" s="5"/>
      <c r="C6678" s="5"/>
      <c r="N6678" s="5"/>
      <c r="O6678" s="5"/>
      <c r="Z6678" s="5"/>
    </row>
    <row r="6679" ht="15.75" customHeight="1">
      <c r="A6679" s="17"/>
      <c r="B6679" s="5"/>
      <c r="C6679" s="5"/>
      <c r="E6679" s="5"/>
      <c r="M6679" s="5"/>
      <c r="O6679" s="5"/>
      <c r="P6679" s="5"/>
      <c r="S6679" s="5"/>
      <c r="Z6679" s="5"/>
    </row>
    <row r="6680" ht="15.75" customHeight="1">
      <c r="A6680" s="17"/>
      <c r="B6680" s="5"/>
      <c r="C6680" s="5"/>
    </row>
    <row r="6681" ht="15.75" customHeight="1">
      <c r="A6681" s="17"/>
      <c r="B6681" s="5"/>
      <c r="C6681" s="5"/>
      <c r="N6681" s="5"/>
    </row>
    <row r="6682" ht="15.75" customHeight="1">
      <c r="A6682" s="17"/>
      <c r="B6682" s="5"/>
      <c r="C6682" s="5"/>
      <c r="F6682" s="5"/>
    </row>
    <row r="6683" ht="15.75" customHeight="1">
      <c r="A6683" s="17"/>
      <c r="B6683" s="5"/>
      <c r="C6683" s="5"/>
      <c r="M6683" s="5"/>
    </row>
    <row r="6684" ht="15.75" customHeight="1">
      <c r="A6684" s="17"/>
      <c r="B6684" s="5"/>
      <c r="C6684" s="5"/>
      <c r="N6684" s="5"/>
      <c r="T6684" s="5"/>
    </row>
    <row r="6685" ht="15.75" customHeight="1">
      <c r="A6685" s="17"/>
      <c r="B6685" s="5"/>
      <c r="C6685" s="5"/>
      <c r="D6685" s="5"/>
    </row>
    <row r="6686" ht="15.75" customHeight="1">
      <c r="A6686" s="17"/>
      <c r="B6686" s="5"/>
      <c r="C6686" s="5"/>
      <c r="M6686" s="5"/>
      <c r="O6686" s="5"/>
    </row>
    <row r="6687" ht="15.75" customHeight="1">
      <c r="A6687" s="17"/>
      <c r="B6687" s="5"/>
      <c r="C6687" s="5"/>
      <c r="N6687" s="5"/>
    </row>
    <row r="6688" ht="15.75" customHeight="1">
      <c r="A6688" s="17"/>
      <c r="B6688" s="5"/>
      <c r="C6688" s="5"/>
      <c r="I6688" s="5"/>
      <c r="N6688" s="5"/>
      <c r="S6688" s="5"/>
    </row>
    <row r="6689" ht="15.75" customHeight="1">
      <c r="A6689" s="17"/>
      <c r="B6689" s="5"/>
      <c r="C6689" s="5"/>
      <c r="D6689" s="5"/>
      <c r="F6689" s="5"/>
      <c r="O6689" s="5"/>
    </row>
    <row r="6690" ht="15.75" customHeight="1">
      <c r="A6690" s="17"/>
      <c r="B6690" s="5"/>
      <c r="C6690" s="5"/>
      <c r="D6690" s="5"/>
      <c r="E6690" s="5"/>
      <c r="P6690" s="5"/>
    </row>
    <row r="6691" ht="15.75" customHeight="1">
      <c r="A6691" s="17"/>
      <c r="B6691" s="5"/>
      <c r="C6691" s="5"/>
      <c r="M6691" s="5"/>
      <c r="S6691" s="5"/>
    </row>
    <row r="6692" ht="15.75" customHeight="1">
      <c r="A6692" s="17"/>
      <c r="B6692" s="5"/>
      <c r="C6692" s="5"/>
      <c r="D6692" s="5"/>
    </row>
    <row r="6693" ht="15.75" customHeight="1">
      <c r="A6693" s="17"/>
      <c r="B6693" s="5"/>
      <c r="C6693" s="5"/>
      <c r="O6693" s="5"/>
    </row>
    <row r="6694" ht="15.75" customHeight="1">
      <c r="A6694" s="17"/>
      <c r="B6694" s="5"/>
      <c r="C6694" s="5"/>
      <c r="D6694" s="5"/>
      <c r="G6694" s="5"/>
      <c r="M6694" s="5"/>
      <c r="AF6694" s="5"/>
    </row>
    <row r="6695" ht="15.75" customHeight="1">
      <c r="A6695" s="17"/>
      <c r="B6695" s="5"/>
      <c r="C6695" s="5"/>
      <c r="D6695" s="5"/>
    </row>
    <row r="6696" ht="15.75" customHeight="1">
      <c r="A6696" s="17"/>
      <c r="B6696" s="5"/>
      <c r="C6696" s="5"/>
      <c r="F6696" s="5"/>
      <c r="M6696" s="5"/>
    </row>
    <row r="6697" ht="15.75" customHeight="1">
      <c r="A6697" s="17"/>
      <c r="B6697" s="5"/>
      <c r="C6697" s="5"/>
      <c r="M6697" s="5"/>
    </row>
    <row r="6698" ht="15.75" customHeight="1">
      <c r="A6698" s="17"/>
      <c r="B6698" s="5"/>
      <c r="C6698" s="5"/>
      <c r="N6698" s="5"/>
      <c r="Z6698" s="5"/>
    </row>
    <row r="6699" ht="15.75" customHeight="1">
      <c r="A6699" s="17"/>
      <c r="B6699" s="5"/>
      <c r="C6699" s="5"/>
      <c r="D6699" s="5"/>
      <c r="O6699" s="5"/>
    </row>
    <row r="6700" ht="15.75" customHeight="1">
      <c r="A6700" s="17"/>
      <c r="B6700" s="5"/>
      <c r="C6700" s="5"/>
      <c r="D6700" s="5"/>
      <c r="P6700" s="5"/>
    </row>
    <row r="6701" ht="15.75" customHeight="1">
      <c r="A6701" s="17"/>
      <c r="B6701" s="5"/>
      <c r="C6701" s="5"/>
      <c r="K6701" s="5"/>
      <c r="M6701" s="5"/>
    </row>
    <row r="6702" ht="15.75" customHeight="1">
      <c r="A6702" s="17"/>
      <c r="B6702" s="5"/>
      <c r="C6702" s="5"/>
      <c r="D6702" s="5"/>
      <c r="M6702" s="5"/>
    </row>
    <row r="6703" ht="15.75" customHeight="1">
      <c r="A6703" s="17"/>
      <c r="B6703" s="5"/>
      <c r="C6703" s="5"/>
      <c r="M6703" s="5"/>
      <c r="O6703" s="5"/>
      <c r="AF6703" s="5"/>
    </row>
    <row r="6704" ht="15.75" customHeight="1">
      <c r="A6704" s="17"/>
      <c r="B6704" s="5"/>
      <c r="C6704" s="5"/>
      <c r="F6704" s="5"/>
      <c r="M6704" s="5"/>
    </row>
    <row r="6705" ht="15.75" customHeight="1">
      <c r="A6705" s="17"/>
      <c r="B6705" s="5"/>
      <c r="C6705" s="5"/>
      <c r="E6705" s="5"/>
      <c r="N6705" s="5"/>
    </row>
    <row r="6706" ht="15.75" customHeight="1">
      <c r="A6706" s="17"/>
      <c r="B6706" s="5"/>
      <c r="C6706" s="5"/>
      <c r="M6706" s="5"/>
    </row>
    <row r="6707" ht="15.75" customHeight="1">
      <c r="A6707" s="17"/>
      <c r="B6707" s="5"/>
      <c r="C6707" s="5"/>
      <c r="M6707" s="5"/>
    </row>
    <row r="6708" ht="15.75" customHeight="1">
      <c r="A6708" s="17"/>
      <c r="B6708" s="5"/>
      <c r="C6708" s="5"/>
      <c r="F6708" s="5"/>
    </row>
    <row r="6709" ht="15.75" customHeight="1">
      <c r="A6709" s="17"/>
      <c r="B6709" s="5"/>
      <c r="C6709" s="5"/>
      <c r="D6709" s="5"/>
      <c r="N6709" s="5"/>
    </row>
    <row r="6710" ht="15.75" customHeight="1">
      <c r="A6710" s="17"/>
      <c r="B6710" s="5"/>
      <c r="C6710" s="5"/>
      <c r="N6710" s="5"/>
      <c r="T6710" s="5"/>
    </row>
    <row r="6711" ht="15.75" customHeight="1">
      <c r="A6711" s="17"/>
      <c r="B6711" s="5"/>
      <c r="C6711" s="5"/>
      <c r="D6711" s="5"/>
      <c r="N6711" s="5"/>
      <c r="S6711" s="5"/>
    </row>
    <row r="6712" ht="15.75" customHeight="1">
      <c r="A6712" s="17"/>
      <c r="B6712" s="5"/>
      <c r="C6712" s="5"/>
      <c r="D6712" s="5"/>
      <c r="Z6712" s="5"/>
    </row>
    <row r="6713" ht="15.75" customHeight="1">
      <c r="A6713" s="17"/>
      <c r="B6713" s="5"/>
      <c r="C6713" s="5"/>
      <c r="T6713" s="5"/>
    </row>
    <row r="6714" ht="15.75" customHeight="1">
      <c r="A6714" s="17"/>
      <c r="B6714" s="5"/>
      <c r="C6714" s="5"/>
      <c r="M6714" s="5"/>
      <c r="N6714" s="5"/>
    </row>
    <row r="6715" ht="15.75" customHeight="1">
      <c r="A6715" s="17"/>
      <c r="B6715" s="5"/>
      <c r="C6715" s="5"/>
      <c r="N6715" s="5"/>
      <c r="P6715" s="5"/>
      <c r="Z6715" s="5"/>
    </row>
    <row r="6716" ht="15.75" customHeight="1">
      <c r="A6716" s="17"/>
      <c r="B6716" s="5"/>
      <c r="C6716" s="5"/>
      <c r="Y6716" s="5"/>
    </row>
    <row r="6717" ht="15.75" customHeight="1">
      <c r="A6717" s="17"/>
      <c r="B6717" s="5"/>
      <c r="C6717" s="5"/>
      <c r="D6717" s="5"/>
    </row>
    <row r="6718" ht="15.75" customHeight="1">
      <c r="A6718" s="17"/>
      <c r="B6718" s="5"/>
      <c r="C6718" s="5"/>
      <c r="D6718" s="5"/>
      <c r="M6718" s="5"/>
    </row>
    <row r="6719" ht="15.75" customHeight="1">
      <c r="A6719" s="17"/>
      <c r="B6719" s="5"/>
      <c r="C6719" s="5"/>
      <c r="O6719" s="5"/>
      <c r="T6719" s="5"/>
      <c r="Z6719" s="5"/>
    </row>
    <row r="6720" ht="15.75" customHeight="1">
      <c r="A6720" s="17"/>
      <c r="B6720" s="5"/>
      <c r="C6720" s="5"/>
      <c r="S6720" s="5"/>
    </row>
    <row r="6721" ht="15.75" customHeight="1">
      <c r="A6721" s="17"/>
      <c r="B6721" s="5"/>
      <c r="C6721" s="5"/>
      <c r="M6721" s="5"/>
    </row>
    <row r="6722" ht="15.75" customHeight="1">
      <c r="A6722" s="17"/>
      <c r="B6722" s="5"/>
      <c r="C6722" s="5"/>
      <c r="P6722" s="5"/>
    </row>
    <row r="6723" ht="15.75" customHeight="1">
      <c r="A6723" s="17"/>
      <c r="B6723" s="5"/>
      <c r="C6723" s="5"/>
      <c r="S6723" s="5"/>
      <c r="W6723" s="5"/>
    </row>
    <row r="6724" ht="15.75" customHeight="1">
      <c r="A6724" s="17"/>
      <c r="B6724" s="5"/>
      <c r="C6724" s="5"/>
      <c r="S6724" s="5"/>
      <c r="W6724" s="5"/>
    </row>
    <row r="6725" ht="15.75" customHeight="1">
      <c r="A6725" s="17"/>
      <c r="B6725" s="5"/>
      <c r="C6725" s="5"/>
      <c r="F6725" s="5"/>
      <c r="O6725" s="5"/>
    </row>
    <row r="6726" ht="15.75" customHeight="1">
      <c r="A6726" s="17"/>
      <c r="B6726" s="5"/>
      <c r="C6726" s="5"/>
      <c r="D6726" s="5"/>
      <c r="M6726" s="5"/>
    </row>
    <row r="6727" ht="15.75" customHeight="1">
      <c r="A6727" s="17"/>
      <c r="B6727" s="5"/>
      <c r="C6727" s="5"/>
      <c r="M6727" s="5"/>
      <c r="Z6727" s="5"/>
    </row>
    <row r="6728" ht="15.75" customHeight="1">
      <c r="A6728" s="17"/>
      <c r="B6728" s="5"/>
      <c r="C6728" s="5"/>
      <c r="D6728" s="5"/>
      <c r="O6728" s="5"/>
    </row>
    <row r="6729" ht="15.75" customHeight="1">
      <c r="A6729" s="17"/>
      <c r="B6729" s="5"/>
      <c r="C6729" s="5"/>
      <c r="M6729" s="5"/>
    </row>
    <row r="6730" ht="15.75" customHeight="1">
      <c r="A6730" s="17"/>
      <c r="B6730" s="5"/>
      <c r="C6730" s="5"/>
      <c r="O6730" s="5"/>
    </row>
    <row r="6731" ht="15.75" customHeight="1">
      <c r="A6731" s="17"/>
      <c r="B6731" s="5"/>
      <c r="C6731" s="5"/>
      <c r="S6731" s="5"/>
      <c r="Z6731" s="5"/>
    </row>
    <row r="6732" ht="15.75" customHeight="1">
      <c r="A6732" s="17"/>
      <c r="B6732" s="5"/>
      <c r="C6732" s="5"/>
      <c r="M6732" s="5"/>
    </row>
    <row r="6733" ht="15.75" customHeight="1">
      <c r="A6733" s="17"/>
      <c r="B6733" s="5"/>
      <c r="C6733" s="5"/>
      <c r="G6733" s="5"/>
      <c r="M6733" s="5"/>
      <c r="Z6733" s="5"/>
      <c r="AF6733" s="5"/>
    </row>
    <row r="6734" ht="15.75" customHeight="1">
      <c r="A6734" s="17"/>
      <c r="B6734" s="5"/>
      <c r="C6734" s="5"/>
      <c r="D6734" s="5"/>
      <c r="O6734" s="5"/>
      <c r="AF6734" s="5"/>
    </row>
    <row r="6735" ht="15.75" customHeight="1">
      <c r="A6735" s="17"/>
      <c r="B6735" s="5"/>
      <c r="C6735" s="5"/>
    </row>
    <row r="6736" ht="15.75" customHeight="1">
      <c r="A6736" s="17"/>
      <c r="B6736" s="5"/>
      <c r="C6736" s="5"/>
      <c r="D6736" s="5"/>
    </row>
    <row r="6737" ht="15.75" customHeight="1">
      <c r="A6737" s="17"/>
      <c r="B6737" s="5"/>
      <c r="C6737" s="5"/>
      <c r="N6737" s="5"/>
      <c r="O6737" s="5"/>
    </row>
    <row r="6738" ht="15.75" customHeight="1">
      <c r="A6738" s="17"/>
      <c r="B6738" s="5"/>
      <c r="C6738" s="5"/>
      <c r="O6738" s="5"/>
      <c r="Z6738" s="5"/>
    </row>
    <row r="6739" ht="15.75" customHeight="1">
      <c r="A6739" s="17"/>
      <c r="B6739" s="5"/>
      <c r="C6739" s="5"/>
      <c r="D6739" s="5"/>
      <c r="S6739" s="5"/>
    </row>
    <row r="6740" ht="15.75" customHeight="1">
      <c r="A6740" s="17"/>
      <c r="B6740" s="5"/>
      <c r="C6740" s="5"/>
      <c r="S6740" s="5"/>
    </row>
    <row r="6741" ht="15.75" customHeight="1">
      <c r="A6741" s="17"/>
      <c r="B6741" s="5"/>
      <c r="C6741" s="5"/>
      <c r="F6741" s="5"/>
      <c r="M6741" s="5"/>
      <c r="Z6741" s="5"/>
    </row>
    <row r="6742" ht="15.75" customHeight="1">
      <c r="A6742" s="17"/>
      <c r="B6742" s="5"/>
      <c r="C6742" s="5"/>
      <c r="F6742" s="5"/>
      <c r="M6742" s="5"/>
      <c r="O6742" s="5"/>
    </row>
    <row r="6743" ht="15.75" customHeight="1">
      <c r="A6743" s="17"/>
      <c r="B6743" s="5"/>
      <c r="C6743" s="5"/>
      <c r="D6743" s="5"/>
    </row>
    <row r="6744" ht="15.75" customHeight="1">
      <c r="A6744" s="17"/>
      <c r="B6744" s="5"/>
      <c r="C6744" s="5"/>
      <c r="D6744" s="5"/>
      <c r="S6744" s="5"/>
    </row>
    <row r="6745" ht="15.75" customHeight="1">
      <c r="A6745" s="17"/>
      <c r="B6745" s="5"/>
      <c r="C6745" s="5"/>
      <c r="E6745" s="5"/>
    </row>
    <row r="6746" ht="15.75" customHeight="1">
      <c r="A6746" s="17"/>
      <c r="B6746" s="5"/>
      <c r="C6746" s="5"/>
      <c r="Z6746" s="5"/>
    </row>
    <row r="6747" ht="15.75" customHeight="1">
      <c r="A6747" s="17"/>
      <c r="B6747" s="5"/>
      <c r="C6747" s="5"/>
      <c r="E6747" s="5"/>
    </row>
    <row r="6748" ht="15.75" customHeight="1">
      <c r="A6748" s="17"/>
      <c r="B6748" s="5"/>
      <c r="C6748" s="5"/>
      <c r="Z6748" s="5"/>
    </row>
    <row r="6749" ht="15.75" customHeight="1">
      <c r="A6749" s="17"/>
      <c r="B6749" s="5"/>
      <c r="C6749" s="5"/>
      <c r="I6749" s="5"/>
    </row>
    <row r="6750" ht="15.75" customHeight="1">
      <c r="A6750" s="17"/>
      <c r="B6750" s="5"/>
      <c r="C6750" s="5"/>
      <c r="E6750" s="5"/>
    </row>
    <row r="6751" ht="15.75" customHeight="1">
      <c r="A6751" s="17"/>
      <c r="B6751" s="5"/>
      <c r="C6751" s="5"/>
      <c r="N6751" s="5"/>
    </row>
    <row r="6752" ht="15.75" customHeight="1">
      <c r="A6752" s="17"/>
      <c r="B6752" s="5"/>
      <c r="C6752" s="5"/>
      <c r="O6752" s="5"/>
    </row>
    <row r="6753" ht="15.75" customHeight="1">
      <c r="A6753" s="17"/>
      <c r="B6753" s="5"/>
      <c r="C6753" s="5"/>
      <c r="D6753" s="5"/>
    </row>
    <row r="6754" ht="15.75" customHeight="1">
      <c r="A6754" s="17"/>
      <c r="B6754" s="5"/>
      <c r="C6754" s="5"/>
      <c r="E6754" s="5"/>
    </row>
    <row r="6755" ht="15.75" customHeight="1">
      <c r="A6755" s="17"/>
      <c r="B6755" s="5"/>
      <c r="C6755" s="5"/>
      <c r="D6755" s="5"/>
    </row>
    <row r="6756" ht="15.75" customHeight="1">
      <c r="A6756" s="17"/>
      <c r="B6756" s="5"/>
      <c r="C6756" s="5"/>
      <c r="E6756" s="5"/>
    </row>
    <row r="6757" ht="15.75" customHeight="1">
      <c r="A6757" s="17"/>
      <c r="B6757" s="5"/>
      <c r="C6757" s="5"/>
      <c r="O6757" s="5"/>
      <c r="S6757" s="5"/>
      <c r="AF6757" s="5"/>
    </row>
    <row r="6758" ht="15.75" customHeight="1">
      <c r="A6758" s="17"/>
      <c r="B6758" s="5"/>
      <c r="C6758" s="5"/>
      <c r="M6758" s="5"/>
      <c r="O6758" s="5"/>
      <c r="P6758" s="5"/>
    </row>
    <row r="6759" ht="15.75" customHeight="1">
      <c r="A6759" s="17"/>
      <c r="B6759" s="5"/>
      <c r="C6759" s="5"/>
      <c r="P6759" s="5"/>
    </row>
    <row r="6760" ht="15.75" customHeight="1">
      <c r="A6760" s="17"/>
      <c r="B6760" s="5"/>
      <c r="C6760" s="5"/>
      <c r="E6760" s="5"/>
    </row>
    <row r="6761" ht="15.75" customHeight="1">
      <c r="A6761" s="17"/>
      <c r="B6761" s="5"/>
      <c r="C6761" s="5"/>
      <c r="O6761" s="5"/>
    </row>
    <row r="6762" ht="15.75" customHeight="1">
      <c r="A6762" s="17"/>
      <c r="B6762" s="5"/>
      <c r="C6762" s="5"/>
      <c r="E6762" s="5"/>
      <c r="S6762" s="5"/>
    </row>
    <row r="6763" ht="15.75" customHeight="1">
      <c r="A6763" s="17"/>
      <c r="B6763" s="5"/>
      <c r="C6763" s="5"/>
      <c r="D6763" s="5"/>
      <c r="F6763" s="5"/>
      <c r="T6763" s="5"/>
      <c r="V6763" s="5"/>
    </row>
    <row r="6764" ht="15.75" customHeight="1">
      <c r="A6764" s="17"/>
      <c r="B6764" s="5"/>
      <c r="C6764" s="5"/>
      <c r="M6764" s="5"/>
      <c r="W6764" s="5"/>
    </row>
    <row r="6765" ht="15.75" customHeight="1">
      <c r="A6765" s="17"/>
      <c r="B6765" s="5"/>
      <c r="C6765" s="5"/>
      <c r="N6765" s="5"/>
      <c r="P6765" s="5"/>
      <c r="T6765" s="5"/>
    </row>
    <row r="6766" ht="15.75" customHeight="1">
      <c r="A6766" s="17"/>
      <c r="B6766" s="5"/>
      <c r="C6766" s="5"/>
      <c r="M6766" s="5"/>
      <c r="N6766" s="5"/>
      <c r="Z6766" s="5"/>
    </row>
    <row r="6767" ht="15.75" customHeight="1">
      <c r="A6767" s="17"/>
      <c r="B6767" s="5"/>
      <c r="C6767" s="5"/>
      <c r="O6767" s="5"/>
    </row>
    <row r="6768" ht="15.75" customHeight="1">
      <c r="A6768" s="17"/>
      <c r="B6768" s="5"/>
      <c r="C6768" s="5"/>
      <c r="M6768" s="5"/>
      <c r="Y6768" s="5"/>
      <c r="Z6768" s="5"/>
    </row>
    <row r="6769" ht="15.75" customHeight="1">
      <c r="A6769" s="17"/>
      <c r="B6769" s="5"/>
      <c r="C6769" s="5"/>
      <c r="M6769" s="5"/>
    </row>
    <row r="6770" ht="15.75" customHeight="1">
      <c r="A6770" s="17"/>
      <c r="B6770" s="5"/>
      <c r="C6770" s="5"/>
      <c r="M6770" s="5"/>
      <c r="S6770" s="5"/>
    </row>
    <row r="6771" ht="15.75" customHeight="1">
      <c r="A6771" s="17"/>
      <c r="B6771" s="5"/>
      <c r="C6771" s="5"/>
      <c r="O6771" s="5"/>
    </row>
    <row r="6772" ht="15.75" customHeight="1">
      <c r="A6772" s="17"/>
      <c r="B6772" s="5"/>
      <c r="C6772" s="5"/>
      <c r="D6772" s="5"/>
      <c r="E6772" s="5"/>
    </row>
    <row r="6773" ht="15.75" customHeight="1">
      <c r="A6773" s="17"/>
      <c r="B6773" s="5"/>
      <c r="C6773" s="5"/>
      <c r="V6773" s="5"/>
    </row>
    <row r="6774" ht="15.75" customHeight="1">
      <c r="A6774" s="17"/>
      <c r="B6774" s="5"/>
      <c r="C6774" s="5"/>
      <c r="M6774" s="5"/>
    </row>
    <row r="6775" ht="15.75" customHeight="1">
      <c r="A6775" s="17"/>
      <c r="B6775" s="5"/>
      <c r="C6775" s="5"/>
      <c r="O6775" s="5"/>
    </row>
    <row r="6776" ht="15.75" customHeight="1">
      <c r="A6776" s="17"/>
      <c r="B6776" s="5"/>
      <c r="C6776" s="5"/>
      <c r="D6776" s="5"/>
    </row>
    <row r="6777" ht="15.75" customHeight="1">
      <c r="A6777" s="17"/>
      <c r="B6777" s="5"/>
      <c r="C6777" s="5"/>
      <c r="M6777" s="5"/>
    </row>
    <row r="6778" ht="15.75" customHeight="1">
      <c r="A6778" s="17"/>
      <c r="B6778" s="5"/>
      <c r="C6778" s="5"/>
      <c r="N6778" s="5"/>
    </row>
    <row r="6779" ht="15.75" customHeight="1">
      <c r="A6779" s="17"/>
      <c r="B6779" s="5"/>
      <c r="C6779" s="5"/>
      <c r="Y6779" s="5"/>
    </row>
    <row r="6780" ht="15.75" customHeight="1">
      <c r="A6780" s="17"/>
      <c r="B6780" s="5"/>
      <c r="C6780" s="5"/>
      <c r="F6780" s="5"/>
    </row>
    <row r="6781" ht="15.75" customHeight="1">
      <c r="A6781" s="17"/>
      <c r="B6781" s="5"/>
      <c r="C6781" s="5"/>
      <c r="O6781" s="5"/>
      <c r="Z6781" s="5"/>
    </row>
    <row r="6782" ht="15.75" customHeight="1">
      <c r="A6782" s="17"/>
      <c r="B6782" s="5"/>
      <c r="C6782" s="5"/>
      <c r="W6782" s="5"/>
    </row>
    <row r="6783" ht="15.75" customHeight="1">
      <c r="A6783" s="17"/>
      <c r="B6783" s="5"/>
      <c r="C6783" s="5"/>
      <c r="M6783" s="5"/>
      <c r="O6783" s="5"/>
      <c r="W6783" s="5"/>
    </row>
    <row r="6784" ht="15.75" customHeight="1">
      <c r="A6784" s="17"/>
      <c r="B6784" s="5"/>
      <c r="C6784" s="5"/>
      <c r="W6784" s="5"/>
    </row>
    <row r="6785" ht="15.75" customHeight="1">
      <c r="A6785" s="17"/>
      <c r="B6785" s="5"/>
      <c r="C6785" s="5"/>
      <c r="T6785" s="5"/>
    </row>
    <row r="6786" ht="15.75" customHeight="1">
      <c r="A6786" s="17"/>
      <c r="B6786" s="5"/>
      <c r="C6786" s="5"/>
      <c r="O6786" s="5"/>
    </row>
    <row r="6787" ht="15.75" customHeight="1">
      <c r="A6787" s="17"/>
      <c r="B6787" s="5"/>
      <c r="C6787" s="5"/>
      <c r="D6787" s="5"/>
      <c r="M6787" s="5"/>
    </row>
    <row r="6788" ht="15.75" customHeight="1">
      <c r="A6788" s="17"/>
      <c r="B6788" s="5"/>
      <c r="C6788" s="5"/>
      <c r="N6788" s="5"/>
      <c r="T6788" s="5"/>
    </row>
    <row r="6789" ht="15.75" customHeight="1">
      <c r="A6789" s="17"/>
      <c r="B6789" s="5"/>
      <c r="C6789" s="5"/>
      <c r="U6789" s="5"/>
      <c r="Y6789" s="5"/>
      <c r="Z6789" s="5"/>
    </row>
    <row r="6790" ht="15.75" customHeight="1">
      <c r="A6790" s="17"/>
      <c r="B6790" s="5"/>
      <c r="C6790" s="5"/>
      <c r="S6790" s="5"/>
    </row>
    <row r="6791" ht="15.75" customHeight="1">
      <c r="A6791" s="17"/>
      <c r="B6791" s="5"/>
      <c r="C6791" s="5"/>
      <c r="U6791" s="5"/>
    </row>
    <row r="6792" ht="15.75" customHeight="1">
      <c r="A6792" s="17"/>
      <c r="B6792" s="5"/>
      <c r="C6792" s="5"/>
      <c r="M6792" s="5"/>
    </row>
    <row r="6793" ht="15.75" customHeight="1">
      <c r="A6793" s="17"/>
      <c r="B6793" s="5"/>
      <c r="C6793" s="5"/>
      <c r="N6793" s="5"/>
    </row>
    <row r="6794" ht="15.75" customHeight="1">
      <c r="A6794" s="17"/>
      <c r="B6794" s="5"/>
      <c r="C6794" s="5"/>
      <c r="E6794" s="5"/>
    </row>
    <row r="6795" ht="15.75" customHeight="1">
      <c r="A6795" s="17"/>
      <c r="B6795" s="5"/>
      <c r="C6795" s="5"/>
      <c r="D6795" s="5"/>
    </row>
    <row r="6796" ht="15.75" customHeight="1">
      <c r="A6796" s="17"/>
      <c r="B6796" s="5"/>
      <c r="C6796" s="5"/>
      <c r="S6796" s="5"/>
    </row>
    <row r="6797" ht="15.75" customHeight="1">
      <c r="A6797" s="17"/>
      <c r="B6797" s="5"/>
      <c r="C6797" s="5"/>
      <c r="P6797" s="5"/>
    </row>
    <row r="6798" ht="15.75" customHeight="1">
      <c r="A6798" s="17"/>
      <c r="B6798" s="5"/>
      <c r="C6798" s="5"/>
      <c r="E6798" s="5"/>
      <c r="F6798" s="5"/>
      <c r="M6798" s="5"/>
      <c r="N6798" s="5"/>
      <c r="O6798" s="5"/>
    </row>
    <row r="6799" ht="15.75" customHeight="1">
      <c r="A6799" s="17"/>
      <c r="B6799" s="5"/>
      <c r="C6799" s="5"/>
      <c r="D6799" s="5"/>
      <c r="F6799" s="5"/>
      <c r="M6799" s="5"/>
    </row>
    <row r="6800" ht="15.75" customHeight="1">
      <c r="A6800" s="17"/>
      <c r="B6800" s="5"/>
      <c r="C6800" s="5"/>
      <c r="D6800" s="5"/>
    </row>
    <row r="6801" ht="15.75" customHeight="1">
      <c r="A6801" s="17"/>
      <c r="B6801" s="5"/>
      <c r="C6801" s="5"/>
      <c r="D6801" s="5"/>
      <c r="E6801" s="5"/>
      <c r="F6801" s="5"/>
      <c r="N6801" s="5"/>
      <c r="P6801" s="5"/>
      <c r="Q6801" s="5"/>
      <c r="S6801" s="5"/>
      <c r="Y6801" s="5"/>
      <c r="AA6801" s="5"/>
    </row>
    <row r="6802" ht="15.75" customHeight="1">
      <c r="A6802" s="17"/>
      <c r="B6802" s="5"/>
      <c r="C6802" s="5"/>
      <c r="E6802" s="5"/>
      <c r="P6802" s="5"/>
    </row>
    <row r="6803" ht="15.75" customHeight="1">
      <c r="A6803" s="17"/>
      <c r="B6803" s="5"/>
      <c r="C6803" s="5"/>
      <c r="E6803" s="5"/>
      <c r="M6803" s="5"/>
      <c r="W6803" s="5"/>
      <c r="Z6803" s="5"/>
    </row>
    <row r="6804" ht="15.75" customHeight="1">
      <c r="A6804" s="17"/>
      <c r="B6804" s="5"/>
      <c r="C6804" s="5"/>
      <c r="N6804" s="5"/>
      <c r="R6804" s="5"/>
      <c r="W6804" s="5"/>
    </row>
    <row r="6805" ht="15.75" customHeight="1">
      <c r="A6805" s="17"/>
      <c r="B6805" s="5"/>
      <c r="C6805" s="5"/>
      <c r="D6805" s="5"/>
      <c r="O6805" s="5"/>
      <c r="Z6805" s="5"/>
    </row>
    <row r="6806" ht="15.75" customHeight="1">
      <c r="A6806" s="17"/>
      <c r="B6806" s="5"/>
      <c r="C6806" s="5"/>
      <c r="M6806" s="5"/>
      <c r="P6806" s="5"/>
    </row>
    <row r="6807" ht="15.75" customHeight="1">
      <c r="A6807" s="17"/>
      <c r="B6807" s="5"/>
      <c r="C6807" s="5"/>
      <c r="D6807" s="5"/>
      <c r="M6807" s="5"/>
    </row>
    <row r="6808" ht="15.75" customHeight="1">
      <c r="A6808" s="17"/>
      <c r="B6808" s="5"/>
      <c r="C6808" s="5"/>
      <c r="I6808" s="5"/>
      <c r="M6808" s="5"/>
      <c r="P6808" s="5"/>
    </row>
    <row r="6809" ht="15.75" customHeight="1">
      <c r="A6809" s="17"/>
      <c r="B6809" s="5"/>
      <c r="C6809" s="5"/>
      <c r="D6809" s="5"/>
      <c r="E6809" s="5"/>
      <c r="F6809" s="5"/>
      <c r="M6809" s="5"/>
      <c r="N6809" s="5"/>
    </row>
    <row r="6810" ht="15.75" customHeight="1">
      <c r="A6810" s="17"/>
      <c r="B6810" s="5"/>
      <c r="C6810" s="5"/>
    </row>
    <row r="6811" ht="15.75" customHeight="1">
      <c r="A6811" s="17"/>
      <c r="B6811" s="5"/>
      <c r="C6811" s="5"/>
      <c r="N6811" s="5"/>
    </row>
    <row r="6812" ht="15.75" customHeight="1">
      <c r="A6812" s="17"/>
      <c r="B6812" s="5"/>
      <c r="C6812" s="5"/>
      <c r="D6812" s="5"/>
      <c r="M6812" s="5"/>
      <c r="S6812" s="5"/>
      <c r="Z6812" s="5"/>
    </row>
    <row r="6813" ht="15.75" customHeight="1">
      <c r="A6813" s="17"/>
      <c r="B6813" s="5"/>
      <c r="C6813" s="5"/>
      <c r="D6813" s="5"/>
      <c r="E6813" s="5"/>
      <c r="M6813" s="5"/>
      <c r="N6813" s="5"/>
      <c r="O6813" s="5"/>
      <c r="S6813" s="5"/>
      <c r="W6813" s="5"/>
      <c r="Z6813" s="5"/>
    </row>
    <row r="6814" ht="15.75" customHeight="1">
      <c r="A6814" s="17"/>
      <c r="B6814" s="5"/>
      <c r="C6814" s="5"/>
      <c r="D6814" s="5"/>
      <c r="M6814" s="5"/>
      <c r="S6814" s="5"/>
      <c r="U6814" s="5"/>
      <c r="Y6814" s="5"/>
      <c r="Z6814" s="5"/>
    </row>
    <row r="6815" ht="15.75" customHeight="1">
      <c r="A6815" s="17"/>
      <c r="B6815" s="5"/>
      <c r="C6815" s="5"/>
      <c r="M6815" s="5"/>
      <c r="N6815" s="5"/>
      <c r="P6815" s="5"/>
      <c r="S6815" s="5"/>
      <c r="Z6815" s="5"/>
    </row>
    <row r="6816" ht="15.75" customHeight="1">
      <c r="A6816" s="17"/>
      <c r="B6816" s="5"/>
      <c r="C6816" s="5"/>
      <c r="D6816" s="5"/>
      <c r="G6816" s="5"/>
      <c r="M6816" s="5"/>
      <c r="N6816" s="5"/>
      <c r="O6816" s="5"/>
      <c r="S6816" s="5"/>
      <c r="Z6816" s="5"/>
    </row>
    <row r="6817" ht="15.75" customHeight="1">
      <c r="A6817" s="17"/>
      <c r="B6817" s="5"/>
      <c r="C6817" s="5"/>
      <c r="I6817" s="5"/>
      <c r="M6817" s="5"/>
      <c r="O6817" s="5"/>
      <c r="P6817" s="5"/>
      <c r="V6817" s="5"/>
      <c r="W6817" s="5"/>
    </row>
    <row r="6818" ht="15.75" customHeight="1">
      <c r="A6818" s="17"/>
      <c r="B6818" s="5"/>
      <c r="C6818" s="5"/>
      <c r="I6818" s="5"/>
      <c r="M6818" s="5"/>
      <c r="O6818" s="5"/>
    </row>
    <row r="6819" ht="15.75" customHeight="1">
      <c r="A6819" s="17"/>
      <c r="B6819" s="5"/>
      <c r="C6819" s="5"/>
      <c r="D6819" s="5"/>
      <c r="F6819" s="5"/>
      <c r="M6819" s="5"/>
      <c r="Z6819" s="5"/>
    </row>
    <row r="6820" ht="15.75" customHeight="1">
      <c r="A6820" s="17"/>
      <c r="B6820" s="5"/>
      <c r="C6820" s="5"/>
      <c r="D6820" s="5"/>
      <c r="M6820" s="5"/>
    </row>
    <row r="6821" ht="15.75" customHeight="1">
      <c r="A6821" s="17"/>
      <c r="B6821" s="5"/>
      <c r="C6821" s="5"/>
      <c r="D6821" s="5"/>
      <c r="M6821" s="5"/>
      <c r="S6821" s="5"/>
      <c r="T6821" s="5"/>
    </row>
    <row r="6822" ht="15.75" customHeight="1">
      <c r="A6822" s="17"/>
      <c r="B6822" s="5"/>
      <c r="C6822" s="5"/>
      <c r="D6822" s="5"/>
      <c r="E6822" s="5"/>
      <c r="M6822" s="5"/>
      <c r="O6822" s="5"/>
      <c r="P6822" s="5"/>
      <c r="S6822" s="5"/>
    </row>
    <row r="6823" ht="15.75" customHeight="1">
      <c r="A6823" s="17"/>
      <c r="B6823" s="5"/>
      <c r="C6823" s="5"/>
      <c r="D6823" s="5"/>
      <c r="M6823" s="5"/>
      <c r="N6823" s="5"/>
      <c r="O6823" s="5"/>
      <c r="S6823" s="5"/>
    </row>
    <row r="6824" ht="15.75" customHeight="1">
      <c r="A6824" s="17"/>
      <c r="B6824" s="5"/>
      <c r="C6824" s="5"/>
      <c r="D6824" s="5"/>
      <c r="M6824" s="5"/>
      <c r="N6824" s="5"/>
      <c r="O6824" s="5"/>
      <c r="R6824" s="5"/>
      <c r="V6824" s="5"/>
      <c r="W6824" s="5"/>
      <c r="Y6824" s="5"/>
      <c r="Z6824" s="5"/>
    </row>
    <row r="6825" ht="15.75" customHeight="1">
      <c r="A6825" s="17"/>
      <c r="B6825" s="5"/>
      <c r="C6825" s="5"/>
      <c r="D6825" s="5"/>
      <c r="E6825" s="5"/>
      <c r="F6825" s="5"/>
      <c r="M6825" s="5"/>
      <c r="P6825" s="5"/>
      <c r="S6825" s="5"/>
      <c r="T6825" s="5"/>
      <c r="Y6825" s="5"/>
      <c r="Z6825" s="5"/>
      <c r="AF6825" s="5"/>
    </row>
    <row r="6826" ht="15.75" customHeight="1">
      <c r="A6826" s="17"/>
      <c r="B6826" s="5"/>
      <c r="C6826" s="5"/>
      <c r="D6826" s="5"/>
      <c r="E6826" s="5"/>
      <c r="F6826" s="5"/>
      <c r="I6826" s="5"/>
      <c r="M6826" s="5"/>
      <c r="N6826" s="5"/>
      <c r="W6826" s="5"/>
      <c r="Z6826" s="5"/>
    </row>
    <row r="6827" ht="15.75" customHeight="1">
      <c r="A6827" s="17"/>
      <c r="B6827" s="5"/>
      <c r="C6827" s="5"/>
      <c r="D6827" s="5"/>
      <c r="E6827" s="5"/>
      <c r="F6827" s="5"/>
      <c r="M6827" s="5"/>
      <c r="O6827" s="5"/>
      <c r="Q6827" s="5"/>
      <c r="Y6827" s="5"/>
      <c r="Z6827" s="5"/>
    </row>
    <row r="6828" ht="15.75" customHeight="1">
      <c r="A6828" s="17"/>
      <c r="B6828" s="5"/>
      <c r="C6828" s="5"/>
      <c r="M6828" s="5"/>
      <c r="N6828" s="5"/>
      <c r="O6828" s="5"/>
      <c r="P6828" s="5"/>
      <c r="Z6828" s="5"/>
    </row>
    <row r="6829" ht="15.75" customHeight="1">
      <c r="A6829" s="17"/>
      <c r="B6829" s="5"/>
      <c r="C6829" s="5"/>
      <c r="I6829" s="5"/>
      <c r="M6829" s="5"/>
      <c r="N6829" s="5"/>
    </row>
    <row r="6830" ht="15.75" customHeight="1">
      <c r="A6830" s="17"/>
      <c r="B6830" s="5"/>
      <c r="C6830" s="5"/>
      <c r="D6830" s="5"/>
      <c r="M6830" s="5"/>
      <c r="N6830" s="5"/>
      <c r="Z6830" s="5"/>
    </row>
    <row r="6831" ht="15.75" customHeight="1">
      <c r="A6831" s="17"/>
      <c r="B6831" s="5"/>
      <c r="C6831" s="5"/>
      <c r="D6831" s="5"/>
      <c r="M6831" s="5"/>
      <c r="N6831" s="5"/>
      <c r="O6831" s="5"/>
      <c r="P6831" s="5"/>
      <c r="Z6831" s="5"/>
    </row>
    <row r="6832" ht="15.75" customHeight="1">
      <c r="A6832" s="17"/>
      <c r="B6832" s="5"/>
      <c r="C6832" s="5"/>
      <c r="D6832" s="5"/>
      <c r="I6832" s="5"/>
      <c r="M6832" s="5"/>
      <c r="N6832" s="5"/>
    </row>
    <row r="6833" ht="15.75" customHeight="1">
      <c r="A6833" s="17"/>
      <c r="B6833" s="5"/>
      <c r="C6833" s="5"/>
      <c r="N6833" s="5"/>
      <c r="P6833" s="5"/>
      <c r="S6833" s="5"/>
      <c r="T6833" s="5"/>
    </row>
    <row r="6834" ht="15.75" customHeight="1">
      <c r="A6834" s="17"/>
      <c r="B6834" s="5"/>
      <c r="C6834" s="5"/>
      <c r="M6834" s="5"/>
    </row>
    <row r="6835" ht="15.75" customHeight="1">
      <c r="A6835" s="17"/>
      <c r="B6835" s="5"/>
      <c r="C6835" s="5"/>
      <c r="D6835" s="5"/>
      <c r="E6835" s="5"/>
      <c r="I6835" s="5"/>
      <c r="M6835" s="5"/>
      <c r="N6835" s="5"/>
      <c r="O6835" s="5"/>
      <c r="P6835" s="5"/>
      <c r="S6835" s="5"/>
      <c r="W6835" s="5"/>
      <c r="AF6835" s="5"/>
    </row>
    <row r="6836" ht="15.75" customHeight="1">
      <c r="A6836" s="17"/>
      <c r="B6836" s="5"/>
      <c r="C6836" s="5"/>
      <c r="E6836" s="5"/>
      <c r="F6836" s="5"/>
      <c r="M6836" s="5"/>
      <c r="N6836" s="5"/>
      <c r="P6836" s="5"/>
      <c r="Q6836" s="5"/>
      <c r="R6836" s="5"/>
      <c r="S6836" s="5"/>
      <c r="T6836" s="5"/>
      <c r="U6836" s="5"/>
      <c r="Y6836" s="5"/>
      <c r="Z6836" s="5"/>
      <c r="AF6836" s="5"/>
    </row>
    <row r="6837" ht="15.75" customHeight="1">
      <c r="A6837" s="17"/>
      <c r="B6837" s="5"/>
      <c r="C6837" s="5"/>
      <c r="D6837" s="5"/>
      <c r="F6837" s="5"/>
      <c r="M6837" s="5"/>
      <c r="O6837" s="5"/>
      <c r="P6837" s="5"/>
      <c r="S6837" s="5"/>
      <c r="V6837" s="5"/>
      <c r="Z6837" s="5"/>
    </row>
    <row r="6838" ht="15.75" customHeight="1">
      <c r="A6838" s="17"/>
      <c r="B6838" s="5"/>
      <c r="C6838" s="5"/>
      <c r="M6838" s="5"/>
      <c r="N6838" s="5"/>
      <c r="U6838" s="5"/>
      <c r="W6838" s="5"/>
      <c r="Z6838" s="5"/>
    </row>
    <row r="6839" ht="15.75" customHeight="1">
      <c r="A6839" s="17"/>
      <c r="B6839" s="5"/>
      <c r="C6839" s="5"/>
      <c r="O6839" s="5"/>
      <c r="AF6839" s="5"/>
    </row>
    <row r="6840" ht="15.75" customHeight="1">
      <c r="A6840" s="17"/>
      <c r="B6840" s="5"/>
      <c r="C6840" s="5"/>
      <c r="D6840" s="5"/>
      <c r="M6840" s="5"/>
    </row>
    <row r="6841" ht="15.75" customHeight="1">
      <c r="A6841" s="17"/>
      <c r="B6841" s="5"/>
      <c r="C6841" s="5"/>
      <c r="M6841" s="5"/>
    </row>
    <row r="6842" ht="15.75" customHeight="1">
      <c r="A6842" s="17"/>
      <c r="B6842" s="5"/>
      <c r="C6842" s="5"/>
      <c r="D6842" s="5"/>
      <c r="M6842" s="5"/>
      <c r="O6842" s="5"/>
    </row>
    <row r="6843" ht="15.75" customHeight="1">
      <c r="A6843" s="17"/>
      <c r="B6843" s="5"/>
      <c r="C6843" s="5"/>
      <c r="D6843" s="5"/>
      <c r="M6843" s="5"/>
      <c r="S6843" s="5"/>
      <c r="W6843" s="5"/>
      <c r="AF6843" s="5"/>
    </row>
    <row r="6844" ht="15.75" customHeight="1">
      <c r="A6844" s="17"/>
      <c r="B6844" s="5"/>
      <c r="C6844" s="5"/>
      <c r="D6844" s="5"/>
      <c r="M6844" s="5"/>
      <c r="N6844" s="5"/>
      <c r="O6844" s="5"/>
      <c r="P6844" s="5"/>
      <c r="Z6844" s="5"/>
    </row>
    <row r="6845" ht="15.75" customHeight="1">
      <c r="A6845" s="17"/>
      <c r="B6845" s="5"/>
      <c r="C6845" s="5"/>
      <c r="D6845" s="5"/>
      <c r="M6845" s="5"/>
      <c r="O6845" s="5"/>
      <c r="Z6845" s="5"/>
    </row>
    <row r="6846" ht="15.75" customHeight="1">
      <c r="A6846" s="17"/>
      <c r="B6846" s="5"/>
      <c r="C6846" s="5"/>
      <c r="D6846" s="5"/>
      <c r="F6846" s="5"/>
      <c r="I6846" s="5"/>
      <c r="M6846" s="5"/>
      <c r="N6846" s="5"/>
      <c r="O6846" s="5"/>
      <c r="V6846" s="5"/>
      <c r="Z6846" s="5"/>
    </row>
    <row r="6847" ht="15.75" customHeight="1">
      <c r="A6847" s="17"/>
      <c r="B6847" s="5"/>
      <c r="C6847" s="5"/>
      <c r="N6847" s="5"/>
      <c r="O6847" s="5"/>
      <c r="P6847" s="5"/>
      <c r="Z6847" s="5"/>
    </row>
    <row r="6848" ht="15.75" customHeight="1">
      <c r="A6848" s="17"/>
      <c r="B6848" s="5"/>
      <c r="C6848" s="5"/>
      <c r="D6848" s="5"/>
      <c r="I6848" s="5"/>
      <c r="M6848" s="5"/>
      <c r="N6848" s="5"/>
      <c r="O6848" s="5"/>
      <c r="P6848" s="5"/>
      <c r="S6848" s="5"/>
      <c r="U6848" s="5"/>
      <c r="V6848" s="5"/>
      <c r="Y6848" s="5"/>
    </row>
    <row r="6849" ht="15.75" customHeight="1">
      <c r="A6849" s="17"/>
      <c r="B6849" s="5"/>
      <c r="C6849" s="5"/>
      <c r="D6849" s="5"/>
      <c r="F6849" s="5"/>
      <c r="I6849" s="5"/>
      <c r="M6849" s="5"/>
      <c r="N6849" s="5"/>
      <c r="O6849" s="5"/>
      <c r="P6849" s="5"/>
      <c r="S6849" s="5"/>
      <c r="T6849" s="5"/>
      <c r="Z6849" s="5"/>
    </row>
    <row r="6850" ht="15.75" customHeight="1">
      <c r="A6850" s="17"/>
      <c r="B6850" s="5"/>
      <c r="C6850" s="5"/>
      <c r="D6850" s="5"/>
      <c r="M6850" s="5"/>
    </row>
    <row r="6851" ht="15.75" customHeight="1">
      <c r="A6851" s="17"/>
      <c r="B6851" s="5"/>
      <c r="C6851" s="5"/>
      <c r="D6851" s="5"/>
      <c r="E6851" s="5"/>
      <c r="M6851" s="5"/>
      <c r="N6851" s="5"/>
      <c r="O6851" s="5"/>
      <c r="P6851" s="5"/>
      <c r="T6851" s="5"/>
      <c r="U6851" s="5"/>
      <c r="V6851" s="5"/>
      <c r="Y6851" s="5"/>
      <c r="Z6851" s="5"/>
    </row>
    <row r="6852" ht="15.75" customHeight="1">
      <c r="A6852" s="17"/>
      <c r="B6852" s="5"/>
      <c r="C6852" s="5"/>
      <c r="D6852" s="5"/>
      <c r="F6852" s="5"/>
      <c r="I6852" s="5"/>
      <c r="M6852" s="5"/>
      <c r="N6852" s="5"/>
      <c r="O6852" s="5"/>
      <c r="P6852" s="5"/>
      <c r="S6852" s="5"/>
      <c r="U6852" s="5"/>
      <c r="Z6852" s="5"/>
    </row>
    <row r="6853" ht="15.75" customHeight="1">
      <c r="A6853" s="17"/>
      <c r="B6853" s="5"/>
      <c r="C6853" s="5"/>
      <c r="D6853" s="5"/>
      <c r="E6853" s="5"/>
      <c r="F6853" s="5"/>
      <c r="M6853" s="5"/>
      <c r="N6853" s="5"/>
      <c r="O6853" s="5"/>
      <c r="P6853" s="5"/>
      <c r="S6853" s="5"/>
      <c r="AC6853" s="5"/>
    </row>
    <row r="6854" ht="15.75" customHeight="1">
      <c r="A6854" s="17"/>
      <c r="B6854" s="5"/>
      <c r="C6854" s="5"/>
      <c r="D6854" s="5"/>
      <c r="E6854" s="5"/>
      <c r="P6854" s="5"/>
    </row>
    <row r="6855" ht="15.75" customHeight="1">
      <c r="A6855" s="17"/>
      <c r="B6855" s="5"/>
      <c r="C6855" s="5"/>
      <c r="D6855" s="5"/>
      <c r="E6855" s="5"/>
      <c r="F6855" s="5"/>
      <c r="O6855" s="5"/>
      <c r="P6855" s="5"/>
      <c r="Q6855" s="5"/>
      <c r="S6855" s="5"/>
      <c r="Z6855" s="5"/>
    </row>
    <row r="6856" ht="15.75" customHeight="1">
      <c r="A6856" s="17"/>
      <c r="B6856" s="5"/>
      <c r="C6856" s="5"/>
      <c r="D6856" s="5"/>
      <c r="F6856" s="5"/>
      <c r="I6856" s="5"/>
      <c r="M6856" s="5"/>
      <c r="N6856" s="5"/>
      <c r="O6856" s="5"/>
      <c r="S6856" s="5"/>
      <c r="T6856" s="5"/>
      <c r="V6856" s="5"/>
      <c r="Z6856" s="5"/>
    </row>
    <row r="6857" ht="15.75" customHeight="1">
      <c r="A6857" s="17"/>
      <c r="B6857" s="5"/>
      <c r="C6857" s="5"/>
      <c r="E6857" s="5"/>
      <c r="F6857" s="5"/>
      <c r="G6857" s="5"/>
      <c r="M6857" s="5"/>
      <c r="N6857" s="5"/>
      <c r="O6857" s="5"/>
      <c r="P6857" s="5"/>
      <c r="Q6857" s="5"/>
      <c r="S6857" s="5"/>
      <c r="T6857" s="5"/>
      <c r="U6857" s="5"/>
      <c r="Y6857" s="5"/>
      <c r="Z6857" s="5"/>
      <c r="AC6857" s="5"/>
    </row>
    <row r="6858" ht="15.75" customHeight="1">
      <c r="A6858" s="17"/>
      <c r="B6858" s="5"/>
      <c r="C6858" s="5"/>
      <c r="D6858" s="5"/>
      <c r="I6858" s="5"/>
      <c r="M6858" s="5"/>
      <c r="N6858" s="5"/>
    </row>
    <row r="6859" ht="15.75" customHeight="1">
      <c r="A6859" s="17"/>
      <c r="B6859" s="5"/>
      <c r="C6859" s="5"/>
      <c r="E6859" s="5"/>
      <c r="N6859" s="5"/>
      <c r="P6859" s="5"/>
      <c r="S6859" s="5"/>
    </row>
    <row r="6860" ht="15.75" customHeight="1">
      <c r="A6860" s="17"/>
      <c r="B6860" s="5"/>
      <c r="C6860" s="5"/>
      <c r="E6860" s="5"/>
      <c r="P6860" s="5"/>
      <c r="T6860" s="5"/>
      <c r="V6860" s="5"/>
      <c r="Z6860" s="5"/>
    </row>
    <row r="6861" ht="15.75" customHeight="1">
      <c r="A6861" s="17"/>
      <c r="B6861" s="5"/>
      <c r="C6861" s="5"/>
      <c r="I6861" s="5"/>
      <c r="M6861" s="5"/>
      <c r="P6861" s="5"/>
      <c r="U6861" s="5"/>
    </row>
    <row r="6862" ht="15.75" customHeight="1">
      <c r="A6862" s="17"/>
      <c r="B6862" s="5"/>
      <c r="C6862" s="5"/>
      <c r="D6862" s="5"/>
      <c r="M6862" s="5"/>
      <c r="N6862" s="5"/>
      <c r="P6862" s="5"/>
      <c r="U6862" s="5"/>
      <c r="W6862" s="5"/>
      <c r="Z6862" s="5"/>
      <c r="AC6862" s="5"/>
    </row>
    <row r="6863" ht="15.75" customHeight="1">
      <c r="A6863" s="17"/>
      <c r="B6863" s="5"/>
      <c r="C6863" s="5"/>
      <c r="D6863" s="5"/>
      <c r="M6863" s="5"/>
      <c r="N6863" s="5"/>
      <c r="Q6863" s="5"/>
      <c r="U6863" s="5"/>
    </row>
    <row r="6864" ht="15.75" customHeight="1">
      <c r="A6864" s="17"/>
      <c r="B6864" s="5"/>
      <c r="C6864" s="5"/>
      <c r="D6864" s="5"/>
      <c r="E6864" s="5"/>
      <c r="M6864" s="5"/>
      <c r="N6864" s="5"/>
      <c r="O6864" s="5"/>
      <c r="P6864" s="5"/>
      <c r="S6864" s="5"/>
      <c r="T6864" s="5"/>
    </row>
    <row r="6865" ht="15.75" customHeight="1">
      <c r="A6865" s="17"/>
      <c r="B6865" s="5"/>
      <c r="C6865" s="5"/>
      <c r="E6865" s="5"/>
      <c r="I6865" s="5"/>
      <c r="M6865" s="5"/>
      <c r="O6865" s="5"/>
      <c r="S6865" s="5"/>
      <c r="Z6865" s="5"/>
    </row>
    <row r="6866" ht="15.75" customHeight="1">
      <c r="A6866" s="17"/>
      <c r="B6866" s="5"/>
      <c r="C6866" s="5"/>
      <c r="M6866" s="5"/>
      <c r="O6866" s="5"/>
      <c r="Z6866" s="5"/>
      <c r="AC6866" s="5"/>
    </row>
    <row r="6867" ht="15.75" customHeight="1">
      <c r="A6867" s="17"/>
      <c r="B6867" s="5"/>
      <c r="C6867" s="5"/>
      <c r="D6867" s="5"/>
      <c r="N6867" s="5"/>
      <c r="O6867" s="5"/>
      <c r="P6867" s="5"/>
      <c r="S6867" s="5"/>
      <c r="V6867" s="5"/>
    </row>
    <row r="6868" ht="15.75" customHeight="1">
      <c r="A6868" s="17"/>
      <c r="B6868" s="5"/>
      <c r="C6868" s="5"/>
      <c r="D6868" s="5"/>
      <c r="O6868" s="5"/>
      <c r="P6868" s="5"/>
      <c r="S6868" s="5"/>
    </row>
    <row r="6869" ht="15.75" customHeight="1">
      <c r="A6869" s="17"/>
      <c r="B6869" s="5"/>
      <c r="C6869" s="5"/>
      <c r="D6869" s="5"/>
      <c r="S6869" s="5"/>
    </row>
    <row r="6870" ht="15.75" customHeight="1">
      <c r="A6870" s="17"/>
      <c r="B6870" s="5"/>
      <c r="C6870" s="5"/>
      <c r="D6870" s="5"/>
      <c r="F6870" s="5"/>
      <c r="M6870" s="5"/>
    </row>
    <row r="6871" ht="15.75" customHeight="1">
      <c r="A6871" s="17"/>
      <c r="B6871" s="5"/>
      <c r="C6871" s="5"/>
      <c r="D6871" s="5"/>
      <c r="M6871" s="5"/>
      <c r="P6871" s="5"/>
    </row>
    <row r="6872" ht="15.75" customHeight="1">
      <c r="A6872" s="17"/>
      <c r="B6872" s="5"/>
      <c r="C6872" s="5"/>
      <c r="D6872" s="5"/>
      <c r="E6872" s="5"/>
      <c r="M6872" s="5"/>
      <c r="P6872" s="5"/>
      <c r="Z6872" s="5"/>
      <c r="AB6872" s="5"/>
      <c r="AC6872" s="5"/>
    </row>
    <row r="6873" ht="15.75" customHeight="1">
      <c r="A6873" s="17"/>
      <c r="B6873" s="5"/>
      <c r="C6873" s="5"/>
      <c r="D6873" s="5"/>
      <c r="E6873" s="5"/>
      <c r="M6873" s="5"/>
      <c r="P6873" s="5"/>
      <c r="T6873" s="5"/>
    </row>
    <row r="6874" ht="15.75" customHeight="1">
      <c r="A6874" s="17"/>
      <c r="B6874" s="5"/>
      <c r="C6874" s="5"/>
      <c r="D6874" s="5"/>
      <c r="M6874" s="5"/>
      <c r="O6874" s="5"/>
    </row>
    <row r="6875" ht="15.75" customHeight="1">
      <c r="A6875" s="17"/>
      <c r="B6875" s="5"/>
      <c r="C6875" s="5"/>
      <c r="M6875" s="5"/>
      <c r="P6875" s="5"/>
      <c r="Z6875" s="5"/>
    </row>
    <row r="6876" ht="15.75" customHeight="1">
      <c r="A6876" s="17"/>
      <c r="B6876" s="5"/>
      <c r="C6876" s="5"/>
      <c r="M6876" s="5"/>
    </row>
    <row r="6877" ht="15.75" customHeight="1">
      <c r="A6877" s="17"/>
      <c r="B6877" s="5"/>
      <c r="C6877" s="5"/>
      <c r="D6877" s="5"/>
      <c r="F6877" s="5"/>
      <c r="M6877" s="5"/>
      <c r="O6877" s="5"/>
      <c r="P6877" s="5"/>
      <c r="Q6877" s="5"/>
      <c r="T6877" s="5"/>
    </row>
    <row r="6878" ht="15.75" customHeight="1">
      <c r="A6878" s="17"/>
      <c r="B6878" s="5"/>
      <c r="C6878" s="5"/>
      <c r="M6878" s="5"/>
      <c r="O6878" s="5"/>
      <c r="P6878" s="5"/>
      <c r="S6878" s="5"/>
      <c r="V6878" s="5"/>
    </row>
    <row r="6879" ht="15.75" customHeight="1">
      <c r="A6879" s="17"/>
      <c r="B6879" s="5"/>
      <c r="C6879" s="5"/>
      <c r="D6879" s="5"/>
      <c r="I6879" s="5"/>
      <c r="M6879" s="5"/>
      <c r="N6879" s="5"/>
      <c r="P6879" s="5"/>
      <c r="S6879" s="5"/>
      <c r="U6879" s="5"/>
      <c r="W6879" s="5"/>
    </row>
    <row r="6880" ht="15.75" customHeight="1">
      <c r="A6880" s="17"/>
      <c r="B6880" s="5"/>
      <c r="C6880" s="5"/>
      <c r="D6880" s="5"/>
      <c r="M6880" s="5"/>
      <c r="N6880" s="5"/>
      <c r="O6880" s="5"/>
      <c r="Z6880" s="5"/>
    </row>
    <row r="6881" ht="15.75" customHeight="1">
      <c r="A6881" s="17"/>
      <c r="B6881" s="5"/>
      <c r="C6881" s="5"/>
      <c r="N6881" s="5"/>
      <c r="O6881" s="5"/>
      <c r="R6881" s="5"/>
      <c r="S6881" s="5"/>
      <c r="U6881" s="5"/>
    </row>
    <row r="6882" ht="15.75" customHeight="1">
      <c r="A6882" s="17"/>
      <c r="B6882" s="5"/>
      <c r="C6882" s="5"/>
      <c r="E6882" s="5"/>
      <c r="M6882" s="5"/>
      <c r="N6882" s="5"/>
      <c r="O6882" s="5"/>
      <c r="S6882" s="5"/>
      <c r="AF6882" s="5"/>
    </row>
    <row r="6883" ht="15.75" customHeight="1">
      <c r="A6883" s="17"/>
      <c r="B6883" s="5"/>
      <c r="C6883" s="5"/>
      <c r="M6883" s="5"/>
      <c r="S6883" s="5"/>
      <c r="U6883" s="5"/>
      <c r="Z6883" s="5"/>
    </row>
    <row r="6884" ht="15.75" customHeight="1">
      <c r="A6884" s="17"/>
      <c r="B6884" s="5"/>
      <c r="C6884" s="5"/>
      <c r="F6884" s="5"/>
      <c r="M6884" s="5"/>
      <c r="S6884" s="5"/>
      <c r="Z6884" s="5"/>
    </row>
    <row r="6885" ht="15.75" customHeight="1">
      <c r="A6885" s="17"/>
      <c r="B6885" s="5"/>
      <c r="C6885" s="5"/>
      <c r="D6885" s="5"/>
      <c r="M6885" s="5"/>
      <c r="O6885" s="5"/>
      <c r="S6885" s="5"/>
      <c r="Z6885" s="5"/>
    </row>
    <row r="6886" ht="15.75" customHeight="1">
      <c r="A6886" s="17"/>
      <c r="B6886" s="5"/>
      <c r="C6886" s="5"/>
      <c r="M6886" s="5"/>
      <c r="N6886" s="5"/>
      <c r="O6886" s="5"/>
      <c r="P6886" s="5"/>
      <c r="S6886" s="5"/>
      <c r="T6886" s="5"/>
      <c r="Z6886" s="5"/>
    </row>
    <row r="6887" ht="15.75" customHeight="1">
      <c r="A6887" s="17"/>
      <c r="B6887" s="5"/>
      <c r="C6887" s="5"/>
      <c r="D6887" s="5"/>
      <c r="F6887" s="5"/>
      <c r="M6887" s="5"/>
      <c r="N6887" s="5"/>
      <c r="P6887" s="5"/>
      <c r="S6887" s="5"/>
      <c r="Z6887" s="5"/>
    </row>
    <row r="6888" ht="15.75" customHeight="1">
      <c r="A6888" s="17"/>
      <c r="B6888" s="5"/>
      <c r="C6888" s="5"/>
      <c r="E6888" s="5"/>
      <c r="F6888" s="5"/>
      <c r="I6888" s="5"/>
      <c r="N6888" s="5"/>
      <c r="O6888" s="5"/>
      <c r="P6888" s="5"/>
      <c r="W6888" s="5"/>
      <c r="Z6888" s="5"/>
    </row>
    <row r="6889" ht="15.75" customHeight="1">
      <c r="A6889" s="17"/>
      <c r="B6889" s="5"/>
      <c r="C6889" s="5"/>
      <c r="D6889" s="5"/>
      <c r="U6889" s="5"/>
      <c r="Z6889" s="5"/>
      <c r="AA6889" s="5"/>
    </row>
    <row r="6890" ht="15.75" customHeight="1">
      <c r="A6890" s="17"/>
      <c r="B6890" s="5"/>
      <c r="C6890" s="5"/>
      <c r="D6890" s="5"/>
      <c r="E6890" s="5"/>
      <c r="F6890" s="5"/>
      <c r="M6890" s="5"/>
      <c r="P6890" s="5"/>
      <c r="S6890" s="5"/>
      <c r="Z6890" s="5"/>
    </row>
    <row r="6891" ht="15.75" customHeight="1">
      <c r="A6891" s="17"/>
      <c r="B6891" s="5"/>
      <c r="C6891" s="5"/>
      <c r="O6891" s="5"/>
      <c r="Q6891" s="5"/>
      <c r="Y6891" s="5"/>
      <c r="AC6891" s="5"/>
    </row>
    <row r="6892" ht="15.75" customHeight="1">
      <c r="A6892" s="17"/>
      <c r="B6892" s="5"/>
      <c r="C6892" s="5"/>
      <c r="D6892" s="5"/>
      <c r="E6892" s="5"/>
      <c r="M6892" s="5"/>
      <c r="N6892" s="5"/>
      <c r="O6892" s="5"/>
      <c r="P6892" s="5"/>
      <c r="R6892" s="5"/>
      <c r="Y6892" s="5"/>
      <c r="AA6892" s="5"/>
      <c r="AH6892" s="5"/>
    </row>
    <row r="6893" ht="15.75" customHeight="1">
      <c r="A6893" s="17"/>
      <c r="B6893" s="5"/>
      <c r="C6893" s="5"/>
      <c r="F6893" s="5"/>
      <c r="S6893" s="5"/>
      <c r="T6893" s="5"/>
      <c r="U6893" s="5"/>
    </row>
    <row r="6894" ht="15.75" customHeight="1">
      <c r="A6894" s="17"/>
      <c r="B6894" s="5"/>
      <c r="C6894" s="5"/>
      <c r="E6894" s="5"/>
      <c r="G6894" s="5"/>
      <c r="I6894" s="5"/>
      <c r="N6894" s="5"/>
      <c r="Y6894" s="5"/>
      <c r="Z6894" s="5"/>
    </row>
    <row r="6895" ht="15.75" customHeight="1">
      <c r="A6895" s="17"/>
      <c r="B6895" s="5"/>
      <c r="C6895" s="5"/>
      <c r="M6895" s="5"/>
      <c r="O6895" s="5"/>
      <c r="P6895" s="5"/>
      <c r="W6895" s="5"/>
    </row>
    <row r="6896" ht="15.75" customHeight="1">
      <c r="A6896" s="17"/>
      <c r="B6896" s="5"/>
      <c r="C6896" s="5"/>
      <c r="E6896" s="5"/>
      <c r="I6896" s="5"/>
      <c r="M6896" s="5"/>
      <c r="AA6896" s="5"/>
    </row>
    <row r="6897" ht="15.75" customHeight="1">
      <c r="A6897" s="17"/>
      <c r="B6897" s="5"/>
      <c r="C6897" s="5"/>
      <c r="P6897" s="5"/>
      <c r="S6897" s="5"/>
      <c r="T6897" s="5"/>
      <c r="V6897" s="5"/>
      <c r="Z6897" s="5"/>
    </row>
    <row r="6898" ht="15.75" customHeight="1">
      <c r="A6898" s="17"/>
      <c r="B6898" s="5"/>
      <c r="C6898" s="5"/>
      <c r="M6898" s="5"/>
      <c r="S6898" s="5"/>
    </row>
    <row r="6899" ht="15.75" customHeight="1">
      <c r="A6899" s="17"/>
      <c r="B6899" s="5"/>
      <c r="C6899" s="5"/>
      <c r="Y6899" s="5"/>
      <c r="AF6899" s="5"/>
    </row>
    <row r="6900" ht="15.75" customHeight="1">
      <c r="A6900" s="17"/>
      <c r="B6900" s="5"/>
      <c r="C6900" s="5"/>
      <c r="I6900" s="5"/>
    </row>
    <row r="6901" ht="15.75" customHeight="1">
      <c r="A6901" s="17"/>
      <c r="B6901" s="5"/>
      <c r="C6901" s="5"/>
      <c r="F6901" s="5"/>
      <c r="M6901" s="5"/>
      <c r="P6901" s="5"/>
      <c r="T6901" s="5"/>
      <c r="Z6901" s="5"/>
    </row>
    <row r="6902" ht="15.75" customHeight="1">
      <c r="A6902" s="17"/>
      <c r="B6902" s="5"/>
      <c r="C6902" s="5"/>
      <c r="K6902" s="5"/>
      <c r="M6902" s="5"/>
    </row>
    <row r="6903" ht="15.75" customHeight="1">
      <c r="A6903" s="17"/>
      <c r="B6903" s="5"/>
      <c r="C6903" s="5"/>
      <c r="D6903" s="5"/>
      <c r="F6903" s="5"/>
      <c r="M6903" s="5"/>
      <c r="O6903" s="5"/>
      <c r="Z6903" s="5"/>
    </row>
    <row r="6904" ht="15.75" customHeight="1">
      <c r="A6904" s="17"/>
      <c r="B6904" s="5"/>
      <c r="C6904" s="5"/>
      <c r="D6904" s="5"/>
      <c r="E6904" s="5"/>
      <c r="F6904" s="5"/>
      <c r="M6904" s="5"/>
      <c r="N6904" s="5"/>
      <c r="T6904" s="5"/>
    </row>
    <row r="6905" ht="15.75" customHeight="1">
      <c r="A6905" s="17"/>
      <c r="B6905" s="5"/>
      <c r="C6905" s="5"/>
      <c r="D6905" s="5"/>
      <c r="F6905" s="5"/>
      <c r="M6905" s="5"/>
      <c r="N6905" s="5"/>
      <c r="S6905" s="5"/>
      <c r="V6905" s="5"/>
      <c r="Z6905" s="5"/>
    </row>
    <row r="6906" ht="15.75" customHeight="1">
      <c r="A6906" s="17"/>
      <c r="B6906" s="5"/>
      <c r="C6906" s="5"/>
      <c r="M6906" s="5"/>
      <c r="N6906" s="5"/>
      <c r="O6906" s="5"/>
      <c r="P6906" s="5"/>
    </row>
    <row r="6907" ht="15.75" customHeight="1">
      <c r="A6907" s="17"/>
      <c r="B6907" s="5"/>
      <c r="C6907" s="5"/>
      <c r="P6907" s="5"/>
      <c r="R6907" s="5"/>
    </row>
    <row r="6908" ht="15.75" customHeight="1">
      <c r="A6908" s="17"/>
      <c r="B6908" s="5"/>
      <c r="C6908" s="5"/>
      <c r="M6908" s="5"/>
    </row>
    <row r="6909" ht="15.75" customHeight="1">
      <c r="A6909" s="17"/>
      <c r="B6909" s="5"/>
      <c r="C6909" s="5"/>
      <c r="D6909" s="5"/>
      <c r="E6909" s="5"/>
      <c r="M6909" s="5"/>
      <c r="N6909" s="5"/>
      <c r="P6909" s="5"/>
      <c r="T6909" s="5"/>
      <c r="Y6909" s="5"/>
      <c r="AB6909" s="5"/>
    </row>
    <row r="6910" ht="15.75" customHeight="1">
      <c r="A6910" s="17"/>
      <c r="B6910" s="5"/>
      <c r="C6910" s="5"/>
      <c r="M6910" s="5"/>
    </row>
    <row r="6911" ht="15.75" customHeight="1">
      <c r="A6911" s="17"/>
      <c r="B6911" s="5"/>
      <c r="C6911" s="5"/>
      <c r="N6911" s="5"/>
      <c r="P6911" s="5"/>
    </row>
    <row r="6912" ht="15.75" customHeight="1">
      <c r="A6912" s="17"/>
      <c r="B6912" s="5"/>
      <c r="C6912" s="5"/>
      <c r="D6912" s="5"/>
      <c r="M6912" s="5"/>
    </row>
    <row r="6913" ht="15.75" customHeight="1">
      <c r="A6913" s="17"/>
      <c r="B6913" s="5"/>
      <c r="C6913" s="5"/>
      <c r="M6913" s="5"/>
      <c r="P6913" s="5"/>
    </row>
    <row r="6914" ht="15.75" customHeight="1">
      <c r="A6914" s="17"/>
      <c r="B6914" s="5"/>
      <c r="C6914" s="5"/>
      <c r="F6914" s="5"/>
      <c r="P6914" s="5"/>
      <c r="Z6914" s="5"/>
    </row>
    <row r="6915" ht="15.75" customHeight="1">
      <c r="A6915" s="17"/>
      <c r="B6915" s="5"/>
      <c r="C6915" s="5"/>
      <c r="O6915" s="5"/>
      <c r="P6915" s="5"/>
    </row>
    <row r="6916" ht="15.75" customHeight="1">
      <c r="A6916" s="17"/>
      <c r="B6916" s="5"/>
      <c r="C6916" s="5"/>
      <c r="M6916" s="5"/>
      <c r="O6916" s="5"/>
      <c r="P6916" s="5"/>
      <c r="S6916" s="5"/>
      <c r="Z6916" s="5"/>
    </row>
    <row r="6917" ht="15.75" customHeight="1">
      <c r="A6917" s="17"/>
      <c r="B6917" s="5"/>
      <c r="C6917" s="5"/>
      <c r="E6917" s="5"/>
      <c r="F6917" s="5"/>
      <c r="G6917" s="5"/>
      <c r="M6917" s="5"/>
      <c r="N6917" s="5"/>
      <c r="O6917" s="5"/>
      <c r="P6917" s="5"/>
    </row>
    <row r="6918" ht="15.75" customHeight="1">
      <c r="A6918" s="17"/>
      <c r="B6918" s="5"/>
      <c r="C6918" s="5"/>
      <c r="D6918" s="5"/>
      <c r="E6918" s="5"/>
      <c r="F6918" s="5"/>
      <c r="M6918" s="5"/>
      <c r="N6918" s="5"/>
      <c r="P6918" s="5"/>
      <c r="S6918" s="5"/>
      <c r="U6918" s="5"/>
      <c r="Z6918" s="5"/>
    </row>
    <row r="6919" ht="15.75" customHeight="1">
      <c r="A6919" s="17"/>
      <c r="B6919" s="5"/>
      <c r="C6919" s="5"/>
      <c r="S6919" s="5"/>
    </row>
    <row r="6920" ht="15.75" customHeight="1">
      <c r="A6920" s="17"/>
      <c r="B6920" s="5"/>
      <c r="C6920" s="5"/>
      <c r="D6920" s="5"/>
      <c r="E6920" s="5"/>
      <c r="F6920" s="5"/>
      <c r="M6920" s="5"/>
      <c r="N6920" s="5"/>
      <c r="O6920" s="5"/>
      <c r="P6920" s="5"/>
      <c r="S6920" s="5"/>
      <c r="T6920" s="5"/>
      <c r="U6920" s="5"/>
      <c r="Y6920" s="5"/>
      <c r="Z6920" s="5"/>
      <c r="AC6920" s="5"/>
    </row>
    <row r="6921" ht="15.75" customHeight="1">
      <c r="A6921" s="17"/>
      <c r="B6921" s="5"/>
      <c r="C6921" s="5"/>
      <c r="D6921" s="5"/>
      <c r="E6921" s="5"/>
      <c r="F6921" s="5"/>
      <c r="I6921" s="5"/>
      <c r="O6921" s="5"/>
      <c r="P6921" s="5"/>
      <c r="Q6921" s="5"/>
      <c r="S6921" s="5"/>
      <c r="T6921" s="5"/>
      <c r="Z6921" s="5"/>
      <c r="AC6921" s="5"/>
    </row>
    <row r="6922" ht="15.75" customHeight="1">
      <c r="A6922" s="17"/>
      <c r="B6922" s="5"/>
      <c r="C6922" s="5"/>
      <c r="F6922" s="5"/>
      <c r="M6922" s="5"/>
      <c r="N6922" s="5"/>
      <c r="O6922" s="5"/>
      <c r="S6922" s="5"/>
      <c r="T6922" s="5"/>
      <c r="Z6922" s="5"/>
      <c r="AC6922" s="5"/>
    </row>
    <row r="6923" ht="15.75" customHeight="1">
      <c r="A6923" s="17"/>
      <c r="B6923" s="5"/>
      <c r="C6923" s="5"/>
      <c r="E6923" s="5"/>
      <c r="M6923" s="5"/>
      <c r="N6923" s="5"/>
      <c r="P6923" s="5"/>
      <c r="V6923" s="5"/>
      <c r="Y6923" s="5"/>
    </row>
    <row r="6924" ht="15.75" customHeight="1">
      <c r="A6924" s="17"/>
      <c r="B6924" s="5"/>
      <c r="C6924" s="5"/>
      <c r="N6924" s="5"/>
    </row>
    <row r="6925" ht="15.75" customHeight="1">
      <c r="A6925" s="17"/>
      <c r="B6925" s="5"/>
      <c r="C6925" s="5"/>
      <c r="D6925" s="5"/>
      <c r="N6925" s="5"/>
      <c r="W6925" s="5"/>
    </row>
    <row r="6926" ht="15.75" customHeight="1">
      <c r="A6926" s="17"/>
      <c r="B6926" s="5"/>
      <c r="C6926" s="5"/>
      <c r="M6926" s="5"/>
      <c r="P6926" s="5"/>
      <c r="S6926" s="5"/>
      <c r="T6926" s="5"/>
    </row>
    <row r="6927" ht="15.75" customHeight="1">
      <c r="A6927" s="17"/>
      <c r="B6927" s="5"/>
      <c r="C6927" s="5"/>
      <c r="N6927" s="5"/>
      <c r="Z6927" s="5"/>
    </row>
    <row r="6928" ht="15.75" customHeight="1">
      <c r="A6928" s="17"/>
      <c r="B6928" s="5"/>
      <c r="C6928" s="5"/>
      <c r="M6928" s="5"/>
      <c r="S6928" s="5"/>
      <c r="Y6928" s="5"/>
    </row>
    <row r="6929" ht="15.75" customHeight="1">
      <c r="A6929" s="17"/>
      <c r="B6929" s="5"/>
      <c r="C6929" s="5"/>
      <c r="M6929" s="5"/>
      <c r="Z6929" s="5"/>
    </row>
    <row r="6930" ht="15.75" customHeight="1">
      <c r="A6930" s="17"/>
      <c r="B6930" s="5"/>
      <c r="C6930" s="5"/>
      <c r="M6930" s="5"/>
      <c r="S6930" s="5"/>
      <c r="Z6930" s="5"/>
    </row>
    <row r="6931" ht="15.75" customHeight="1">
      <c r="A6931" s="17"/>
      <c r="B6931" s="5"/>
      <c r="C6931" s="5"/>
      <c r="D6931" s="5"/>
      <c r="F6931" s="5"/>
      <c r="I6931" s="5"/>
      <c r="M6931" s="5"/>
      <c r="O6931" s="5"/>
      <c r="P6931" s="5"/>
      <c r="T6931" s="5"/>
      <c r="W6931" s="5"/>
      <c r="Z6931" s="5"/>
    </row>
    <row r="6932" ht="15.75" customHeight="1">
      <c r="A6932" s="17"/>
      <c r="B6932" s="5"/>
      <c r="C6932" s="5"/>
      <c r="D6932" s="5"/>
      <c r="F6932" s="5"/>
      <c r="I6932" s="5"/>
      <c r="M6932" s="5"/>
      <c r="N6932" s="5"/>
      <c r="O6932" s="5"/>
      <c r="P6932" s="5"/>
      <c r="Q6932" s="5"/>
      <c r="S6932" s="5"/>
      <c r="U6932" s="5"/>
      <c r="Y6932" s="5"/>
      <c r="Z6932" s="5"/>
      <c r="AC6932" s="5"/>
    </row>
    <row r="6933" ht="15.75" customHeight="1">
      <c r="A6933" s="17"/>
      <c r="B6933" s="5"/>
      <c r="C6933" s="5"/>
      <c r="D6933" s="5"/>
    </row>
    <row r="6934" ht="15.75" customHeight="1">
      <c r="A6934" s="17"/>
      <c r="B6934" s="5"/>
      <c r="C6934" s="5"/>
      <c r="M6934" s="5"/>
    </row>
    <row r="6935" ht="15.75" customHeight="1">
      <c r="A6935" s="17"/>
      <c r="B6935" s="5"/>
      <c r="C6935" s="5"/>
      <c r="D6935" s="5"/>
      <c r="M6935" s="5"/>
      <c r="O6935" s="5"/>
      <c r="S6935" s="5"/>
    </row>
    <row r="6936" ht="15.75" customHeight="1">
      <c r="A6936" s="17"/>
      <c r="B6936" s="5"/>
      <c r="C6936" s="5"/>
      <c r="Z6936" s="5"/>
    </row>
    <row r="6937" ht="15.75" customHeight="1">
      <c r="A6937" s="17"/>
      <c r="B6937" s="5"/>
      <c r="C6937" s="5"/>
      <c r="N6937" s="5"/>
    </row>
    <row r="6938" ht="15.75" customHeight="1">
      <c r="A6938" s="17"/>
      <c r="B6938" s="5"/>
      <c r="C6938" s="5"/>
      <c r="M6938" s="5"/>
    </row>
    <row r="6939" ht="15.75" customHeight="1">
      <c r="A6939" s="17"/>
      <c r="B6939" s="5"/>
      <c r="C6939" s="5"/>
      <c r="M6939" s="5"/>
      <c r="O6939" s="5"/>
    </row>
    <row r="6940" ht="15.75" customHeight="1">
      <c r="A6940" s="17"/>
      <c r="B6940" s="5"/>
      <c r="C6940" s="5"/>
      <c r="D6940" s="5"/>
      <c r="M6940" s="5"/>
      <c r="O6940" s="5"/>
      <c r="P6940" s="5"/>
      <c r="Q6940" s="5"/>
      <c r="S6940" s="5"/>
      <c r="U6940" s="5"/>
      <c r="W6940" s="5"/>
      <c r="Y6940" s="5"/>
      <c r="Z6940" s="5"/>
      <c r="AC6940" s="5"/>
    </row>
    <row r="6941" ht="15.75" customHeight="1">
      <c r="A6941" s="17"/>
      <c r="B6941" s="5"/>
      <c r="C6941" s="5"/>
      <c r="D6941" s="5"/>
      <c r="F6941" s="5"/>
      <c r="I6941" s="5"/>
      <c r="M6941" s="5"/>
      <c r="N6941" s="5"/>
      <c r="O6941" s="5"/>
      <c r="P6941" s="5"/>
      <c r="S6941" s="5"/>
      <c r="T6941" s="5"/>
      <c r="Y6941" s="5"/>
      <c r="Z6941" s="5"/>
    </row>
    <row r="6942" ht="15.75" customHeight="1">
      <c r="A6942" s="17"/>
      <c r="B6942" s="5"/>
      <c r="C6942" s="5"/>
      <c r="I6942" s="5"/>
      <c r="M6942" s="5"/>
      <c r="O6942" s="5"/>
      <c r="P6942" s="5"/>
      <c r="S6942" s="5"/>
      <c r="Z6942" s="5"/>
    </row>
    <row r="6943" ht="15.75" customHeight="1">
      <c r="A6943" s="17"/>
      <c r="B6943" s="5"/>
      <c r="C6943" s="5"/>
      <c r="M6943" s="5"/>
      <c r="N6943" s="5"/>
      <c r="O6943" s="5"/>
      <c r="S6943" s="5"/>
      <c r="Z6943" s="5"/>
    </row>
    <row r="6944" ht="15.75" customHeight="1">
      <c r="A6944" s="17"/>
      <c r="B6944" s="5"/>
      <c r="C6944" s="5"/>
      <c r="I6944" s="5"/>
      <c r="M6944" s="5"/>
    </row>
    <row r="6945" ht="15.75" customHeight="1">
      <c r="A6945" s="17"/>
      <c r="B6945" s="5"/>
      <c r="C6945" s="5"/>
      <c r="F6945" s="5"/>
      <c r="I6945" s="5"/>
      <c r="N6945" s="5"/>
      <c r="P6945" s="5"/>
    </row>
    <row r="6946" ht="15.75" customHeight="1">
      <c r="A6946" s="17"/>
      <c r="B6946" s="5"/>
      <c r="C6946" s="5"/>
      <c r="D6946" s="5"/>
    </row>
    <row r="6947" ht="15.75" customHeight="1">
      <c r="A6947" s="17"/>
      <c r="B6947" s="5"/>
      <c r="C6947" s="5"/>
      <c r="N6947" s="5"/>
      <c r="P6947" s="5"/>
      <c r="T6947" s="5"/>
      <c r="U6947" s="5"/>
    </row>
    <row r="6948" ht="15.75" customHeight="1">
      <c r="A6948" s="17"/>
      <c r="B6948" s="5"/>
      <c r="C6948" s="5"/>
      <c r="M6948" s="5"/>
      <c r="Z6948" s="5"/>
    </row>
    <row r="6949" ht="15.75" customHeight="1">
      <c r="A6949" s="17"/>
      <c r="B6949" s="5"/>
      <c r="C6949" s="5"/>
      <c r="M6949" s="5"/>
    </row>
    <row r="6950" ht="15.75" customHeight="1">
      <c r="A6950" s="17"/>
      <c r="B6950" s="5"/>
      <c r="C6950" s="5"/>
      <c r="E6950" s="5"/>
      <c r="F6950" s="5"/>
      <c r="G6950" s="5"/>
      <c r="M6950" s="5"/>
      <c r="N6950" s="5"/>
      <c r="U6950" s="5"/>
      <c r="Z6950" s="5"/>
    </row>
    <row r="6951" ht="15.75" customHeight="1">
      <c r="A6951" s="17"/>
      <c r="B6951" s="5"/>
      <c r="C6951" s="5"/>
      <c r="M6951" s="5"/>
      <c r="O6951" s="5"/>
      <c r="U6951" s="5"/>
    </row>
    <row r="6952" ht="15.75" customHeight="1">
      <c r="A6952" s="17"/>
      <c r="B6952" s="5"/>
      <c r="C6952" s="5"/>
      <c r="E6952" s="5"/>
      <c r="M6952" s="5"/>
      <c r="S6952" s="5"/>
      <c r="T6952" s="5"/>
      <c r="Z6952" s="5"/>
      <c r="AC6952" s="5"/>
    </row>
    <row r="6953" ht="15.75" customHeight="1">
      <c r="A6953" s="17"/>
      <c r="B6953" s="5"/>
      <c r="C6953" s="5"/>
      <c r="M6953" s="5"/>
    </row>
    <row r="6954" ht="15.75" customHeight="1">
      <c r="A6954" s="17"/>
      <c r="B6954" s="5"/>
      <c r="C6954" s="5"/>
      <c r="M6954" s="5"/>
    </row>
    <row r="6955" ht="15.75" customHeight="1">
      <c r="A6955" s="17"/>
      <c r="B6955" s="5"/>
      <c r="C6955" s="5"/>
      <c r="F6955" s="5"/>
      <c r="M6955" s="5"/>
      <c r="N6955" s="5"/>
      <c r="P6955" s="5"/>
      <c r="T6955" s="5"/>
      <c r="V6955" s="5"/>
    </row>
    <row r="6956" ht="15.75" customHeight="1">
      <c r="A6956" s="17"/>
      <c r="B6956" s="5"/>
      <c r="C6956" s="5"/>
      <c r="E6956" s="5"/>
      <c r="P6956" s="5"/>
      <c r="S6956" s="5"/>
      <c r="Y6956" s="5"/>
      <c r="AF6956" s="5"/>
    </row>
    <row r="6957" ht="15.75" customHeight="1">
      <c r="A6957" s="17"/>
      <c r="B6957" s="5"/>
      <c r="C6957" s="5"/>
      <c r="E6957" s="5"/>
      <c r="O6957" s="5"/>
      <c r="S6957" s="5"/>
      <c r="Y6957" s="5"/>
      <c r="AF6957" s="5"/>
    </row>
    <row r="6958" ht="15.75" customHeight="1">
      <c r="A6958" s="17"/>
      <c r="B6958" s="5"/>
      <c r="C6958" s="5"/>
      <c r="E6958" s="5"/>
      <c r="M6958" s="5"/>
      <c r="O6958" s="5"/>
      <c r="P6958" s="5"/>
      <c r="S6958" s="5"/>
      <c r="T6958" s="5"/>
    </row>
    <row r="6959" ht="15.75" customHeight="1">
      <c r="A6959" s="17"/>
      <c r="B6959" s="5"/>
      <c r="C6959" s="5"/>
    </row>
    <row r="6960" ht="15.75" customHeight="1">
      <c r="A6960" s="17"/>
      <c r="B6960" s="5"/>
      <c r="C6960" s="5"/>
      <c r="Y6960" s="5"/>
      <c r="Z6960" s="5"/>
    </row>
    <row r="6961" ht="15.75" customHeight="1">
      <c r="A6961" s="17"/>
      <c r="B6961" s="5"/>
      <c r="C6961" s="5"/>
      <c r="O6961" s="5"/>
      <c r="Z6961" s="5"/>
    </row>
    <row r="6962" ht="15.75" customHeight="1">
      <c r="A6962" s="17"/>
      <c r="B6962" s="5"/>
      <c r="C6962" s="5"/>
      <c r="O6962" s="5"/>
    </row>
    <row r="6963" ht="15.75" customHeight="1">
      <c r="A6963" s="17"/>
      <c r="B6963" s="5"/>
      <c r="C6963" s="5"/>
      <c r="M6963" s="5"/>
      <c r="O6963" s="5"/>
    </row>
    <row r="6964" ht="15.75" customHeight="1">
      <c r="A6964" s="17"/>
      <c r="B6964" s="5"/>
      <c r="C6964" s="5"/>
      <c r="M6964" s="5"/>
      <c r="S6964" s="5"/>
      <c r="Z6964" s="5"/>
      <c r="AF6964" s="5"/>
    </row>
    <row r="6965" ht="15.75" customHeight="1">
      <c r="A6965" s="17"/>
      <c r="B6965" s="5"/>
      <c r="C6965" s="5"/>
      <c r="N6965" s="5"/>
    </row>
    <row r="6966" ht="15.75" customHeight="1">
      <c r="A6966" s="17"/>
      <c r="B6966" s="5"/>
      <c r="C6966" s="5"/>
      <c r="M6966" s="5"/>
      <c r="O6966" s="5"/>
      <c r="Z6966" s="5"/>
    </row>
    <row r="6967" ht="15.75" customHeight="1">
      <c r="A6967" s="17"/>
      <c r="B6967" s="5"/>
      <c r="C6967" s="5"/>
      <c r="M6967" s="5"/>
      <c r="S6967" s="5"/>
      <c r="Z6967" s="5"/>
    </row>
    <row r="6968" ht="15.75" customHeight="1">
      <c r="A6968" s="17"/>
      <c r="B6968" s="5"/>
      <c r="C6968" s="5"/>
      <c r="D6968" s="5"/>
      <c r="F6968" s="5"/>
      <c r="O6968" s="5"/>
    </row>
    <row r="6969" ht="15.75" customHeight="1">
      <c r="A6969" s="17"/>
      <c r="B6969" s="5"/>
      <c r="C6969" s="5"/>
      <c r="D6969" s="5"/>
      <c r="M6969" s="5"/>
    </row>
    <row r="6970" ht="15.75" customHeight="1">
      <c r="A6970" s="17"/>
      <c r="B6970" s="5"/>
      <c r="C6970" s="5"/>
      <c r="D6970" s="5"/>
      <c r="F6970" s="5"/>
      <c r="M6970" s="5"/>
      <c r="S6970" s="5"/>
      <c r="Y6970" s="5"/>
      <c r="Z6970" s="5"/>
      <c r="AC6970" s="5"/>
      <c r="AF6970" s="5"/>
    </row>
    <row r="6971" ht="15.75" customHeight="1">
      <c r="A6971" s="17"/>
      <c r="B6971" s="5"/>
      <c r="C6971" s="5"/>
      <c r="D6971" s="5"/>
      <c r="N6971" s="5"/>
      <c r="P6971" s="5"/>
    </row>
    <row r="6972" ht="15.75" customHeight="1">
      <c r="A6972" s="17"/>
      <c r="B6972" s="5"/>
      <c r="C6972" s="5"/>
      <c r="D6972" s="5"/>
      <c r="F6972" s="5"/>
      <c r="M6972" s="5"/>
      <c r="U6972" s="5"/>
    </row>
    <row r="6973" ht="15.75" customHeight="1">
      <c r="A6973" s="17"/>
      <c r="B6973" s="5"/>
      <c r="C6973" s="5"/>
      <c r="Z6973" s="5"/>
    </row>
    <row r="6974" ht="15.75" customHeight="1">
      <c r="A6974" s="17"/>
      <c r="B6974" s="5"/>
      <c r="C6974" s="5"/>
      <c r="E6974" s="5"/>
      <c r="Z6974" s="5"/>
    </row>
    <row r="6975" ht="15.75" customHeight="1">
      <c r="A6975" s="17"/>
      <c r="B6975" s="5"/>
      <c r="C6975" s="5"/>
      <c r="M6975" s="5"/>
      <c r="Z6975" s="5"/>
    </row>
    <row r="6976" ht="15.75" customHeight="1">
      <c r="A6976" s="17"/>
      <c r="B6976" s="5"/>
      <c r="C6976" s="5"/>
      <c r="M6976" s="5"/>
      <c r="U6976" s="5"/>
    </row>
    <row r="6977" ht="15.75" customHeight="1">
      <c r="A6977" s="17"/>
      <c r="B6977" s="5"/>
      <c r="C6977" s="5"/>
      <c r="E6977" s="5"/>
      <c r="N6977" s="5"/>
    </row>
    <row r="6978" ht="15.75" customHeight="1">
      <c r="A6978" s="17"/>
      <c r="B6978" s="5"/>
      <c r="C6978" s="5"/>
      <c r="D6978" s="5"/>
      <c r="F6978" s="5"/>
      <c r="M6978" s="5"/>
      <c r="N6978" s="5"/>
      <c r="Z6978" s="5"/>
    </row>
    <row r="6979" ht="15.75" customHeight="1">
      <c r="A6979" s="17"/>
      <c r="B6979" s="5"/>
      <c r="C6979" s="5"/>
      <c r="F6979" s="5"/>
      <c r="M6979" s="5"/>
      <c r="N6979" s="5"/>
      <c r="O6979" s="5"/>
      <c r="P6979" s="5"/>
      <c r="Z6979" s="5"/>
    </row>
    <row r="6980" ht="15.75" customHeight="1">
      <c r="A6980" s="17"/>
      <c r="B6980" s="5"/>
      <c r="C6980" s="5"/>
      <c r="N6980" s="5"/>
    </row>
    <row r="6981" ht="15.75" customHeight="1">
      <c r="A6981" s="17"/>
      <c r="B6981" s="5"/>
      <c r="C6981" s="5"/>
      <c r="M6981" s="5"/>
      <c r="O6981" s="5"/>
    </row>
    <row r="6982" ht="15.75" customHeight="1">
      <c r="A6982" s="17"/>
      <c r="B6982" s="5"/>
      <c r="C6982" s="5"/>
      <c r="O6982" s="5"/>
    </row>
    <row r="6983" ht="15.75" customHeight="1">
      <c r="A6983" s="17"/>
      <c r="B6983" s="5"/>
      <c r="C6983" s="5"/>
      <c r="D6983" s="5"/>
      <c r="F6983" s="5"/>
      <c r="M6983" s="5"/>
      <c r="N6983" s="5"/>
      <c r="S6983" s="5"/>
    </row>
    <row r="6984" ht="15.75" customHeight="1">
      <c r="A6984" s="17"/>
      <c r="B6984" s="5"/>
      <c r="C6984" s="5"/>
      <c r="E6984" s="5"/>
      <c r="M6984" s="5"/>
    </row>
    <row r="6985" ht="15.75" customHeight="1">
      <c r="A6985" s="17"/>
      <c r="B6985" s="5"/>
      <c r="C6985" s="5"/>
      <c r="O6985" s="5"/>
      <c r="S6985" s="5"/>
    </row>
    <row r="6986" ht="15.75" customHeight="1">
      <c r="A6986" s="17"/>
      <c r="B6986" s="5"/>
      <c r="C6986" s="5"/>
      <c r="D6986" s="5"/>
      <c r="O6986" s="5"/>
    </row>
    <row r="6987" ht="15.75" customHeight="1">
      <c r="A6987" s="17"/>
      <c r="B6987" s="5"/>
      <c r="C6987" s="5"/>
      <c r="S6987" s="5"/>
    </row>
    <row r="6988" ht="15.75" customHeight="1">
      <c r="A6988" s="17"/>
      <c r="B6988" s="5"/>
      <c r="C6988" s="5"/>
      <c r="O6988" s="5"/>
      <c r="Z6988" s="5"/>
    </row>
    <row r="6989" ht="15.75" customHeight="1">
      <c r="A6989" s="17"/>
      <c r="B6989" s="5"/>
      <c r="C6989" s="5"/>
      <c r="Z6989" s="5"/>
    </row>
    <row r="6990" ht="15.75" customHeight="1">
      <c r="A6990" s="17"/>
      <c r="B6990" s="5"/>
      <c r="C6990" s="5"/>
      <c r="O6990" s="5"/>
    </row>
    <row r="6991" ht="15.75" customHeight="1">
      <c r="A6991" s="17"/>
      <c r="B6991" s="5"/>
      <c r="C6991" s="5"/>
      <c r="D6991" s="5"/>
      <c r="E6991" s="5"/>
      <c r="M6991" s="5"/>
    </row>
    <row r="6992" ht="15.75" customHeight="1">
      <c r="A6992" s="17"/>
      <c r="B6992" s="5"/>
      <c r="C6992" s="5"/>
      <c r="N6992" s="5"/>
    </row>
    <row r="6993" ht="15.75" customHeight="1">
      <c r="A6993" s="17"/>
      <c r="B6993" s="5"/>
      <c r="C6993" s="5"/>
      <c r="N6993" s="5"/>
      <c r="P6993" s="5"/>
      <c r="S6993" s="5"/>
    </row>
    <row r="6994" ht="15.75" customHeight="1">
      <c r="A6994" s="17"/>
      <c r="B6994" s="5"/>
      <c r="C6994" s="5"/>
      <c r="D6994" s="5"/>
      <c r="N6994" s="5"/>
      <c r="T6994" s="5"/>
    </row>
    <row r="6995" ht="15.75" customHeight="1">
      <c r="A6995" s="17"/>
      <c r="B6995" s="5"/>
      <c r="C6995" s="5"/>
      <c r="M6995" s="5"/>
      <c r="N6995" s="5"/>
      <c r="V6995" s="5"/>
      <c r="W6995" s="5"/>
    </row>
    <row r="6996" ht="15.75" customHeight="1">
      <c r="A6996" s="17"/>
      <c r="B6996" s="5"/>
      <c r="C6996" s="5"/>
      <c r="M6996" s="5"/>
      <c r="N6996" s="5"/>
      <c r="P6996" s="5"/>
      <c r="W6996" s="5"/>
      <c r="Z6996" s="5"/>
    </row>
    <row r="6997" ht="15.75" customHeight="1">
      <c r="A6997" s="17"/>
      <c r="B6997" s="5"/>
      <c r="C6997" s="5"/>
      <c r="M6997" s="5"/>
      <c r="N6997" s="5"/>
      <c r="Z6997" s="5"/>
    </row>
    <row r="6998" ht="15.75" customHeight="1">
      <c r="A6998" s="17"/>
      <c r="B6998" s="5"/>
      <c r="C6998" s="5"/>
      <c r="Z6998" s="5"/>
    </row>
    <row r="6999" ht="15.75" customHeight="1">
      <c r="A6999" s="17"/>
      <c r="B6999" s="5"/>
      <c r="C6999" s="5"/>
      <c r="M6999" s="5"/>
    </row>
    <row r="7000" ht="15.75" customHeight="1">
      <c r="A7000" s="17"/>
      <c r="B7000" s="5"/>
      <c r="C7000" s="5"/>
      <c r="M7000" s="5"/>
      <c r="O7000" s="5"/>
    </row>
    <row r="7001" ht="15.75" customHeight="1">
      <c r="A7001" s="17"/>
      <c r="B7001" s="5"/>
      <c r="C7001" s="5"/>
      <c r="M7001" s="5"/>
      <c r="N7001" s="5"/>
      <c r="T7001" s="5"/>
      <c r="V7001" s="5"/>
      <c r="Z7001" s="5"/>
    </row>
    <row r="7002" ht="15.75" customHeight="1">
      <c r="A7002" s="17"/>
      <c r="B7002" s="5"/>
      <c r="C7002" s="5"/>
      <c r="E7002" s="5"/>
    </row>
    <row r="7003" ht="15.75" customHeight="1">
      <c r="A7003" s="17"/>
      <c r="B7003" s="5"/>
      <c r="C7003" s="5"/>
      <c r="M7003" s="5"/>
      <c r="N7003" s="5"/>
      <c r="AF7003" s="5"/>
    </row>
    <row r="7004" ht="15.75" customHeight="1">
      <c r="A7004" s="17"/>
      <c r="B7004" s="5"/>
      <c r="C7004" s="5"/>
      <c r="F7004" s="5"/>
      <c r="M7004" s="5"/>
      <c r="N7004" s="5"/>
      <c r="O7004" s="5"/>
      <c r="V7004" s="5"/>
    </row>
    <row r="7005" ht="15.75" customHeight="1">
      <c r="A7005" s="17"/>
      <c r="B7005" s="5"/>
      <c r="C7005" s="5"/>
      <c r="N7005" s="5"/>
      <c r="Z7005" s="5"/>
    </row>
    <row r="7006" ht="15.75" customHeight="1">
      <c r="A7006" s="17"/>
      <c r="B7006" s="5"/>
      <c r="C7006" s="5"/>
      <c r="M7006" s="5"/>
    </row>
    <row r="7007" ht="15.75" customHeight="1">
      <c r="A7007" s="17"/>
      <c r="B7007" s="5"/>
      <c r="C7007" s="5"/>
      <c r="N7007" s="5"/>
      <c r="P7007" s="5"/>
    </row>
    <row r="7008" ht="15.75" customHeight="1">
      <c r="A7008" s="17"/>
      <c r="B7008" s="5"/>
      <c r="C7008" s="5"/>
      <c r="M7008" s="5"/>
      <c r="N7008" s="5"/>
      <c r="O7008" s="5"/>
    </row>
    <row r="7009" ht="15.75" customHeight="1">
      <c r="A7009" s="17"/>
      <c r="B7009" s="5"/>
      <c r="C7009" s="5"/>
      <c r="M7009" s="5"/>
      <c r="T7009" s="5"/>
    </row>
    <row r="7010" ht="15.75" customHeight="1">
      <c r="A7010" s="17"/>
      <c r="B7010" s="5"/>
      <c r="C7010" s="5"/>
      <c r="D7010" s="5"/>
    </row>
    <row r="7011" ht="15.75" customHeight="1">
      <c r="A7011" s="17"/>
      <c r="B7011" s="5"/>
      <c r="C7011" s="5"/>
      <c r="E7011" s="5"/>
    </row>
    <row r="7012" ht="15.75" customHeight="1">
      <c r="A7012" s="17"/>
      <c r="B7012" s="5"/>
      <c r="C7012" s="5"/>
      <c r="D7012" s="5"/>
      <c r="V7012" s="5"/>
    </row>
    <row r="7013" ht="15.75" customHeight="1">
      <c r="A7013" s="17"/>
      <c r="B7013" s="5"/>
      <c r="C7013" s="5"/>
      <c r="Z7013" s="5"/>
    </row>
    <row r="7014" ht="15.75" customHeight="1">
      <c r="A7014" s="17"/>
      <c r="B7014" s="5"/>
      <c r="C7014" s="5"/>
      <c r="M7014" s="5"/>
    </row>
    <row r="7015" ht="15.75" customHeight="1">
      <c r="A7015" s="17"/>
      <c r="B7015" s="5"/>
      <c r="C7015" s="5"/>
      <c r="M7015" s="5"/>
      <c r="N7015" s="5"/>
      <c r="P7015" s="5"/>
      <c r="S7015" s="5"/>
      <c r="Z7015" s="5"/>
    </row>
    <row r="7016" ht="15.75" customHeight="1">
      <c r="A7016" s="17"/>
      <c r="B7016" s="5"/>
      <c r="C7016" s="5"/>
      <c r="F7016" s="5"/>
      <c r="M7016" s="5"/>
      <c r="U7016" s="5"/>
    </row>
    <row r="7017" ht="15.75" customHeight="1">
      <c r="A7017" s="17"/>
      <c r="B7017" s="5"/>
      <c r="C7017" s="5"/>
      <c r="M7017" s="5"/>
      <c r="N7017" s="5"/>
      <c r="O7017" s="5"/>
    </row>
    <row r="7018" ht="15.75" customHeight="1">
      <c r="A7018" s="17"/>
      <c r="B7018" s="5"/>
      <c r="C7018" s="5"/>
      <c r="N7018" s="5"/>
      <c r="P7018" s="5"/>
      <c r="S7018" s="5"/>
      <c r="T7018" s="5"/>
    </row>
    <row r="7019" ht="15.75" customHeight="1">
      <c r="A7019" s="17"/>
      <c r="B7019" s="5"/>
      <c r="C7019" s="5"/>
      <c r="M7019" s="5"/>
      <c r="N7019" s="5"/>
      <c r="P7019" s="5"/>
      <c r="Z7019" s="5"/>
    </row>
    <row r="7020" ht="15.75" customHeight="1">
      <c r="A7020" s="17"/>
      <c r="B7020" s="5"/>
      <c r="C7020" s="5"/>
      <c r="M7020" s="5"/>
      <c r="Z7020" s="5"/>
    </row>
    <row r="7021" ht="15.75" customHeight="1">
      <c r="A7021" s="17"/>
      <c r="B7021" s="5"/>
      <c r="C7021" s="5"/>
      <c r="M7021" s="5"/>
      <c r="N7021" s="5"/>
      <c r="Z7021" s="5"/>
    </row>
    <row r="7022" ht="15.75" customHeight="1">
      <c r="A7022" s="17"/>
      <c r="B7022" s="5"/>
      <c r="C7022" s="5"/>
      <c r="I7022" s="5"/>
      <c r="N7022" s="5"/>
    </row>
    <row r="7023" ht="15.75" customHeight="1">
      <c r="A7023" s="17"/>
      <c r="B7023" s="5"/>
      <c r="C7023" s="5"/>
      <c r="Z7023" s="5"/>
    </row>
    <row r="7024" ht="15.75" customHeight="1">
      <c r="A7024" s="17"/>
      <c r="B7024" s="5"/>
      <c r="C7024" s="5"/>
      <c r="N7024" s="5"/>
      <c r="P7024" s="5"/>
    </row>
    <row r="7025" ht="15.75" customHeight="1">
      <c r="A7025" s="17"/>
      <c r="B7025" s="5"/>
      <c r="C7025" s="5"/>
      <c r="O7025" s="5"/>
      <c r="T7025" s="5"/>
      <c r="Z7025" s="5"/>
      <c r="AF7025" s="5"/>
    </row>
    <row r="7026" ht="15.75" customHeight="1">
      <c r="A7026" s="17"/>
      <c r="B7026" s="5"/>
      <c r="C7026" s="5"/>
      <c r="N7026" s="5"/>
      <c r="P7026" s="5"/>
    </row>
    <row r="7027" ht="15.75" customHeight="1">
      <c r="A7027" s="17"/>
      <c r="B7027" s="5"/>
      <c r="C7027" s="5"/>
      <c r="E7027" s="5"/>
      <c r="I7027" s="5"/>
      <c r="M7027" s="5"/>
      <c r="O7027" s="5"/>
      <c r="P7027" s="5"/>
      <c r="S7027" s="5"/>
      <c r="T7027" s="5"/>
      <c r="Z7027" s="5"/>
    </row>
    <row r="7028" ht="15.75" customHeight="1">
      <c r="A7028" s="17"/>
      <c r="B7028" s="5"/>
      <c r="C7028" s="5"/>
      <c r="M7028" s="5"/>
    </row>
    <row r="7029" ht="15.75" customHeight="1">
      <c r="A7029" s="17"/>
      <c r="B7029" s="5"/>
      <c r="C7029" s="5"/>
      <c r="D7029" s="5"/>
      <c r="O7029" s="5"/>
      <c r="P7029" s="5"/>
      <c r="V7029" s="5"/>
      <c r="W7029" s="5"/>
    </row>
    <row r="7030" ht="15.75" customHeight="1">
      <c r="A7030" s="17"/>
      <c r="B7030" s="5"/>
      <c r="C7030" s="5"/>
      <c r="M7030" s="5"/>
      <c r="N7030" s="5"/>
      <c r="Z7030" s="5"/>
    </row>
    <row r="7031" ht="15.75" customHeight="1">
      <c r="A7031" s="17"/>
      <c r="B7031" s="5"/>
      <c r="C7031" s="5"/>
      <c r="D7031" s="5"/>
      <c r="F7031" s="5"/>
      <c r="I7031" s="5"/>
      <c r="M7031" s="5"/>
      <c r="N7031" s="5"/>
      <c r="P7031" s="5"/>
    </row>
    <row r="7032" ht="15.75" customHeight="1">
      <c r="A7032" s="17"/>
      <c r="B7032" s="5"/>
      <c r="C7032" s="5"/>
      <c r="M7032" s="5"/>
      <c r="P7032" s="5"/>
    </row>
    <row r="7033" ht="15.75" customHeight="1">
      <c r="A7033" s="17"/>
      <c r="B7033" s="5"/>
      <c r="C7033" s="5"/>
      <c r="E7033" s="5"/>
      <c r="M7033" s="5"/>
      <c r="O7033" s="5"/>
      <c r="P7033" s="5"/>
      <c r="S7033" s="5"/>
      <c r="AF7033" s="5"/>
    </row>
    <row r="7034" ht="15.75" customHeight="1">
      <c r="A7034" s="17"/>
      <c r="B7034" s="5"/>
      <c r="C7034" s="5"/>
      <c r="D7034" s="5"/>
      <c r="M7034" s="5"/>
      <c r="O7034" s="5"/>
      <c r="Z7034" s="5"/>
    </row>
    <row r="7035" ht="15.75" customHeight="1">
      <c r="A7035" s="17"/>
      <c r="B7035" s="5"/>
      <c r="C7035" s="5"/>
      <c r="M7035" s="5"/>
      <c r="O7035" s="5"/>
    </row>
    <row r="7036" ht="15.75" customHeight="1">
      <c r="A7036" s="17"/>
      <c r="B7036" s="5"/>
      <c r="C7036" s="5"/>
      <c r="D7036" s="5"/>
      <c r="F7036" s="5"/>
      <c r="M7036" s="5"/>
      <c r="O7036" s="5"/>
      <c r="S7036" s="5"/>
    </row>
    <row r="7037" ht="15.75" customHeight="1">
      <c r="A7037" s="17"/>
      <c r="B7037" s="5"/>
      <c r="C7037" s="5"/>
      <c r="I7037" s="5"/>
      <c r="P7037" s="5"/>
    </row>
    <row r="7038" ht="15.75" customHeight="1">
      <c r="A7038" s="17"/>
      <c r="B7038" s="5"/>
      <c r="C7038" s="5"/>
      <c r="D7038" s="5"/>
      <c r="F7038" s="5"/>
      <c r="I7038" s="5"/>
      <c r="M7038" s="5"/>
      <c r="P7038" s="5"/>
    </row>
    <row r="7039" ht="15.75" customHeight="1">
      <c r="A7039" s="17"/>
      <c r="B7039" s="5"/>
      <c r="C7039" s="5"/>
      <c r="M7039" s="5"/>
      <c r="P7039" s="5"/>
      <c r="S7039" s="5"/>
      <c r="T7039" s="5"/>
      <c r="Z7039" s="5"/>
    </row>
    <row r="7040" ht="15.75" customHeight="1">
      <c r="A7040" s="17"/>
      <c r="B7040" s="5"/>
      <c r="C7040" s="5"/>
      <c r="M7040" s="5"/>
    </row>
    <row r="7041" ht="15.75" customHeight="1">
      <c r="A7041" s="17"/>
      <c r="B7041" s="5"/>
      <c r="C7041" s="5"/>
      <c r="N7041" s="5"/>
      <c r="Z7041" s="5"/>
    </row>
    <row r="7042" ht="15.75" customHeight="1">
      <c r="A7042" s="17"/>
      <c r="B7042" s="5"/>
      <c r="C7042" s="5"/>
      <c r="O7042" s="5"/>
    </row>
    <row r="7043" ht="15.75" customHeight="1">
      <c r="A7043" s="17"/>
      <c r="B7043" s="5"/>
      <c r="C7043" s="5"/>
      <c r="M7043" s="5"/>
      <c r="P7043" s="5"/>
    </row>
    <row r="7044" ht="15.75" customHeight="1">
      <c r="A7044" s="17"/>
      <c r="B7044" s="5"/>
      <c r="C7044" s="5"/>
      <c r="E7044" s="5"/>
      <c r="M7044" s="5"/>
      <c r="N7044" s="5"/>
      <c r="Z7044" s="5"/>
    </row>
    <row r="7045" ht="15.75" customHeight="1">
      <c r="A7045" s="17"/>
      <c r="B7045" s="5"/>
      <c r="C7045" s="5"/>
      <c r="D7045" s="5"/>
      <c r="M7045" s="5"/>
      <c r="O7045" s="5"/>
      <c r="U7045" s="5"/>
      <c r="AF7045" s="5"/>
    </row>
    <row r="7046" ht="15.75" customHeight="1">
      <c r="A7046" s="17"/>
      <c r="B7046" s="5"/>
      <c r="C7046" s="5"/>
      <c r="M7046" s="5"/>
      <c r="P7046" s="5"/>
      <c r="W7046" s="5"/>
    </row>
    <row r="7047" ht="15.75" customHeight="1">
      <c r="A7047" s="17"/>
      <c r="B7047" s="5"/>
      <c r="C7047" s="5"/>
      <c r="I7047" s="5"/>
      <c r="O7047" s="5"/>
      <c r="T7047" s="5"/>
    </row>
    <row r="7048" ht="15.75" customHeight="1">
      <c r="A7048" s="17"/>
      <c r="B7048" s="5"/>
      <c r="C7048" s="5"/>
      <c r="M7048" s="5"/>
      <c r="T7048" s="5"/>
      <c r="AF7048" s="5"/>
    </row>
    <row r="7049" ht="15.75" customHeight="1">
      <c r="A7049" s="17"/>
      <c r="B7049" s="5"/>
      <c r="C7049" s="5"/>
      <c r="N7049" s="5"/>
      <c r="P7049" s="5"/>
    </row>
    <row r="7050" ht="15.75" customHeight="1">
      <c r="A7050" s="17"/>
      <c r="B7050" s="5"/>
      <c r="C7050" s="5"/>
      <c r="M7050" s="5"/>
    </row>
    <row r="7051" ht="15.75" customHeight="1">
      <c r="A7051" s="17"/>
      <c r="B7051" s="5"/>
      <c r="C7051" s="5"/>
      <c r="D7051" s="5"/>
      <c r="I7051" s="5"/>
      <c r="O7051" s="5"/>
      <c r="P7051" s="5"/>
      <c r="T7051" s="5"/>
      <c r="V7051" s="5"/>
    </row>
    <row r="7052" ht="15.75" customHeight="1">
      <c r="A7052" s="17"/>
      <c r="B7052" s="5"/>
      <c r="C7052" s="5"/>
      <c r="D7052" s="5"/>
      <c r="M7052" s="5"/>
      <c r="O7052" s="5"/>
      <c r="U7052" s="5"/>
    </row>
    <row r="7053" ht="15.75" customHeight="1">
      <c r="A7053" s="17"/>
      <c r="B7053" s="5"/>
      <c r="C7053" s="5"/>
      <c r="M7053" s="5"/>
      <c r="O7053" s="5"/>
    </row>
    <row r="7054" ht="15.75" customHeight="1">
      <c r="A7054" s="17"/>
      <c r="B7054" s="5"/>
      <c r="C7054" s="5"/>
      <c r="G7054" s="5"/>
      <c r="O7054" s="5"/>
    </row>
    <row r="7055" ht="15.75" customHeight="1">
      <c r="A7055" s="17"/>
      <c r="B7055" s="5"/>
      <c r="C7055" s="5"/>
      <c r="F7055" s="5"/>
      <c r="Z7055" s="5"/>
    </row>
    <row r="7056" ht="15.75" customHeight="1">
      <c r="A7056" s="17"/>
      <c r="B7056" s="5"/>
      <c r="C7056" s="5"/>
      <c r="D7056" s="5"/>
      <c r="M7056" s="5"/>
      <c r="Z7056" s="5"/>
    </row>
    <row r="7057" ht="15.75" customHeight="1">
      <c r="A7057" s="17"/>
      <c r="B7057" s="5"/>
      <c r="C7057" s="5"/>
      <c r="N7057" s="5"/>
      <c r="P7057" s="5"/>
    </row>
    <row r="7058" ht="15.75" customHeight="1">
      <c r="A7058" s="17"/>
      <c r="B7058" s="5"/>
      <c r="C7058" s="5"/>
      <c r="E7058" s="5"/>
    </row>
    <row r="7059" ht="15.75" customHeight="1">
      <c r="A7059" s="17"/>
      <c r="B7059" s="5"/>
      <c r="C7059" s="5"/>
      <c r="F7059" s="5"/>
      <c r="I7059" s="5"/>
      <c r="W7059" s="5"/>
      <c r="Z7059" s="5"/>
    </row>
    <row r="7060" ht="15.75" customHeight="1">
      <c r="A7060" s="17"/>
      <c r="B7060" s="5"/>
      <c r="C7060" s="5"/>
      <c r="Q7060" s="5"/>
      <c r="T7060" s="5"/>
      <c r="U7060" s="5"/>
      <c r="Y7060" s="5"/>
    </row>
    <row r="7061" ht="15.75" customHeight="1">
      <c r="A7061" s="17"/>
      <c r="B7061" s="5"/>
      <c r="C7061" s="5"/>
      <c r="E7061" s="5"/>
      <c r="P7061" s="5"/>
      <c r="S7061" s="5"/>
      <c r="V7061" s="5"/>
      <c r="W7061" s="5"/>
      <c r="Y7061" s="5"/>
    </row>
    <row r="7062" ht="15.75" customHeight="1">
      <c r="A7062" s="17"/>
      <c r="B7062" s="5"/>
      <c r="C7062" s="5"/>
      <c r="F7062" s="5"/>
      <c r="I7062" s="5"/>
      <c r="M7062" s="5"/>
      <c r="N7062" s="5"/>
      <c r="AC7062" s="5"/>
    </row>
    <row r="7063" ht="15.75" customHeight="1">
      <c r="A7063" s="17"/>
      <c r="B7063" s="5"/>
      <c r="C7063" s="5"/>
      <c r="D7063" s="5"/>
      <c r="N7063" s="5"/>
      <c r="P7063" s="5"/>
      <c r="T7063" s="5"/>
    </row>
    <row r="7064" ht="15.75" customHeight="1">
      <c r="A7064" s="17"/>
      <c r="B7064" s="5"/>
      <c r="C7064" s="5"/>
      <c r="E7064" s="5"/>
      <c r="O7064" s="5"/>
    </row>
    <row r="7065" ht="15.75" customHeight="1">
      <c r="A7065" s="17"/>
      <c r="B7065" s="5"/>
      <c r="C7065" s="5"/>
    </row>
    <row r="7066" ht="15.75" customHeight="1">
      <c r="A7066" s="17"/>
      <c r="B7066" s="5"/>
      <c r="C7066" s="5"/>
      <c r="E7066" s="5"/>
      <c r="M7066" s="5"/>
      <c r="Z7066" s="5"/>
    </row>
    <row r="7067" ht="15.75" customHeight="1">
      <c r="A7067" s="17"/>
      <c r="B7067" s="5"/>
      <c r="C7067" s="5"/>
      <c r="F7067" s="5"/>
      <c r="M7067" s="5"/>
      <c r="P7067" s="5"/>
      <c r="S7067" s="5"/>
      <c r="T7067" s="5"/>
      <c r="Z7067" s="5"/>
      <c r="AB7067" s="5"/>
    </row>
    <row r="7068" ht="15.75" customHeight="1">
      <c r="A7068" s="17"/>
      <c r="B7068" s="5"/>
      <c r="C7068" s="5"/>
      <c r="R7068" s="5"/>
    </row>
    <row r="7069" ht="15.75" customHeight="1">
      <c r="A7069" s="17"/>
      <c r="B7069" s="5"/>
      <c r="C7069" s="5"/>
      <c r="K7069" s="5"/>
      <c r="M7069" s="5"/>
      <c r="P7069" s="5"/>
    </row>
    <row r="7070" ht="15.75" customHeight="1">
      <c r="A7070" s="17"/>
      <c r="B7070" s="5"/>
      <c r="C7070" s="5"/>
      <c r="N7070" s="5"/>
      <c r="O7070" s="5"/>
      <c r="V7070" s="5"/>
      <c r="Y7070" s="5"/>
      <c r="Z7070" s="5"/>
      <c r="AB7070" s="5"/>
    </row>
    <row r="7071" ht="15.75" customHeight="1">
      <c r="A7071" s="17"/>
      <c r="B7071" s="5"/>
      <c r="C7071" s="5"/>
      <c r="D7071" s="5"/>
      <c r="M7071" s="5"/>
      <c r="N7071" s="5"/>
      <c r="O7071" s="5"/>
      <c r="S7071" s="5"/>
      <c r="T7071" s="5"/>
      <c r="U7071" s="5"/>
      <c r="AA7071" s="5"/>
    </row>
    <row r="7072" ht="15.75" customHeight="1">
      <c r="A7072" s="17"/>
      <c r="B7072" s="5"/>
      <c r="C7072" s="5"/>
      <c r="P7072" s="5"/>
      <c r="AA7072" s="5"/>
    </row>
    <row r="7073" ht="15.75" customHeight="1">
      <c r="A7073" s="17"/>
      <c r="B7073" s="5"/>
      <c r="C7073" s="5"/>
      <c r="D7073" s="5"/>
      <c r="N7073" s="5"/>
      <c r="O7073" s="5"/>
      <c r="Q7073" s="5"/>
      <c r="T7073" s="5"/>
      <c r="Y7073" s="5"/>
    </row>
    <row r="7074" ht="15.75" customHeight="1">
      <c r="A7074" s="17"/>
      <c r="B7074" s="5"/>
      <c r="C7074" s="5"/>
      <c r="F7074" s="5"/>
      <c r="M7074" s="5"/>
      <c r="P7074" s="5"/>
      <c r="U7074" s="5"/>
      <c r="Z7074" s="5"/>
      <c r="AC7074" s="5"/>
      <c r="AF7074" s="5"/>
    </row>
    <row r="7075" ht="15.75" customHeight="1">
      <c r="A7075" s="17"/>
      <c r="B7075" s="5"/>
      <c r="C7075" s="5"/>
      <c r="E7075" s="5"/>
      <c r="F7075" s="5"/>
      <c r="I7075" s="5"/>
      <c r="M7075" s="5"/>
      <c r="N7075" s="5"/>
      <c r="O7075" s="5"/>
      <c r="P7075" s="5"/>
      <c r="T7075" s="5"/>
      <c r="W7075" s="5"/>
    </row>
    <row r="7076" ht="15.75" customHeight="1">
      <c r="A7076" s="17"/>
      <c r="B7076" s="5"/>
      <c r="C7076" s="5"/>
      <c r="D7076" s="5"/>
      <c r="M7076" s="5"/>
      <c r="Q7076" s="5"/>
      <c r="R7076" s="5"/>
      <c r="S7076" s="5"/>
      <c r="U7076" s="5"/>
      <c r="W7076" s="5"/>
      <c r="Z7076" s="5"/>
      <c r="AC7076" s="5"/>
      <c r="AF7076" s="5"/>
      <c r="AG7076" s="5"/>
    </row>
    <row r="7077" ht="15.75" customHeight="1">
      <c r="A7077" s="17"/>
      <c r="B7077" s="5"/>
      <c r="C7077" s="5"/>
      <c r="M7077" s="5"/>
      <c r="N7077" s="5"/>
      <c r="O7077" s="5"/>
      <c r="T7077" s="5"/>
    </row>
    <row r="7078" ht="15.75" customHeight="1">
      <c r="A7078" s="17"/>
      <c r="B7078" s="5"/>
      <c r="C7078" s="5"/>
      <c r="D7078" s="5"/>
      <c r="M7078" s="5"/>
      <c r="O7078" s="5"/>
      <c r="P7078" s="5"/>
      <c r="Q7078" s="5"/>
      <c r="T7078" s="5"/>
      <c r="W7078" s="5"/>
      <c r="Z7078" s="5"/>
      <c r="AA7078" s="5"/>
      <c r="AC7078" s="5"/>
      <c r="AF7078" s="5"/>
    </row>
    <row r="7079" ht="15.75" customHeight="1">
      <c r="A7079" s="17"/>
      <c r="B7079" s="5"/>
      <c r="C7079" s="5"/>
      <c r="E7079" s="5"/>
      <c r="F7079" s="5"/>
      <c r="I7079" s="5"/>
      <c r="V7079" s="5"/>
    </row>
    <row r="7080" ht="15.75" customHeight="1">
      <c r="A7080" s="17"/>
      <c r="B7080" s="5"/>
      <c r="C7080" s="5"/>
      <c r="S7080" s="5"/>
    </row>
    <row r="7081" ht="15.75" customHeight="1">
      <c r="A7081" s="17"/>
      <c r="B7081" s="5"/>
      <c r="C7081" s="5"/>
      <c r="S7081" s="5"/>
    </row>
    <row r="7082" ht="15.75" customHeight="1">
      <c r="A7082" s="17"/>
      <c r="B7082" s="5"/>
      <c r="C7082" s="5"/>
      <c r="D7082" s="5"/>
      <c r="M7082" s="5"/>
    </row>
    <row r="7083" ht="15.75" customHeight="1">
      <c r="A7083" s="17"/>
      <c r="B7083" s="5"/>
      <c r="C7083" s="5"/>
      <c r="D7083" s="5"/>
      <c r="I7083" s="5"/>
      <c r="M7083" s="5"/>
      <c r="N7083" s="5"/>
      <c r="O7083" s="5"/>
    </row>
    <row r="7084" ht="15.75" customHeight="1">
      <c r="A7084" s="17"/>
      <c r="B7084" s="5"/>
      <c r="C7084" s="5"/>
      <c r="D7084" s="5"/>
      <c r="F7084" s="5"/>
      <c r="G7084" s="5"/>
      <c r="M7084" s="5"/>
      <c r="N7084" s="5"/>
      <c r="Q7084" s="5"/>
      <c r="S7084" s="5"/>
      <c r="U7084" s="5"/>
      <c r="Y7084" s="5"/>
      <c r="Z7084" s="5"/>
    </row>
    <row r="7085" ht="15.75" customHeight="1">
      <c r="A7085" s="17"/>
      <c r="B7085" s="5"/>
      <c r="C7085" s="5"/>
      <c r="M7085" s="5"/>
      <c r="Z7085" s="5"/>
    </row>
    <row r="7086" ht="15.75" customHeight="1">
      <c r="A7086" s="17"/>
      <c r="B7086" s="5"/>
      <c r="C7086" s="5"/>
      <c r="M7086" s="5"/>
      <c r="N7086" s="5"/>
      <c r="Z7086" s="5"/>
    </row>
    <row r="7087" ht="15.75" customHeight="1">
      <c r="A7087" s="17"/>
      <c r="B7087" s="5"/>
      <c r="C7087" s="5"/>
      <c r="Y7087" s="5"/>
    </row>
    <row r="7088" ht="15.75" customHeight="1">
      <c r="A7088" s="17"/>
      <c r="B7088" s="5"/>
      <c r="C7088" s="5"/>
      <c r="D7088" s="5"/>
      <c r="G7088" s="5"/>
      <c r="P7088" s="5"/>
      <c r="Q7088" s="5"/>
      <c r="R7088" s="5"/>
      <c r="S7088" s="5"/>
      <c r="Y7088" s="5"/>
      <c r="Z7088" s="5"/>
    </row>
    <row r="7089" ht="15.75" customHeight="1">
      <c r="A7089" s="17"/>
      <c r="B7089" s="5"/>
      <c r="C7089" s="5"/>
      <c r="D7089" s="5"/>
      <c r="F7089" s="5"/>
      <c r="G7089" s="5"/>
      <c r="M7089" s="5"/>
      <c r="P7089" s="5"/>
      <c r="S7089" s="5"/>
      <c r="Y7089" s="5"/>
    </row>
    <row r="7090" ht="15.75" customHeight="1">
      <c r="A7090" s="17"/>
      <c r="B7090" s="5"/>
      <c r="C7090" s="5"/>
      <c r="D7090" s="5"/>
      <c r="M7090" s="5"/>
      <c r="N7090" s="5"/>
      <c r="O7090" s="5"/>
      <c r="Y7090" s="5"/>
      <c r="Z7090" s="5"/>
    </row>
    <row r="7091" ht="15.75" customHeight="1">
      <c r="A7091" s="17"/>
      <c r="B7091" s="5"/>
      <c r="C7091" s="5"/>
      <c r="N7091" s="5"/>
      <c r="P7091" s="5"/>
      <c r="R7091" s="5"/>
      <c r="T7091" s="5"/>
    </row>
    <row r="7092" ht="15.75" customHeight="1">
      <c r="A7092" s="17"/>
      <c r="B7092" s="5"/>
      <c r="C7092" s="5"/>
      <c r="M7092" s="5"/>
      <c r="AF7092" s="5"/>
    </row>
    <row r="7093" ht="15.75" customHeight="1">
      <c r="A7093" s="17"/>
      <c r="B7093" s="5"/>
      <c r="C7093" s="5"/>
      <c r="D7093" s="5"/>
      <c r="F7093" s="5"/>
      <c r="I7093" s="5"/>
      <c r="M7093" s="5"/>
      <c r="Z7093" s="5"/>
    </row>
    <row r="7094" ht="15.75" customHeight="1">
      <c r="A7094" s="17"/>
      <c r="B7094" s="5"/>
      <c r="C7094" s="5"/>
      <c r="R7094" s="5"/>
      <c r="T7094" s="5"/>
    </row>
    <row r="7095" ht="15.75" customHeight="1">
      <c r="A7095" s="17"/>
      <c r="B7095" s="5"/>
      <c r="C7095" s="5"/>
      <c r="M7095" s="5"/>
      <c r="N7095" s="5"/>
      <c r="V7095" s="5"/>
      <c r="Z7095" s="5"/>
    </row>
    <row r="7096" ht="15.75" customHeight="1">
      <c r="A7096" s="17"/>
      <c r="B7096" s="5"/>
      <c r="C7096" s="5"/>
      <c r="P7096" s="5"/>
    </row>
    <row r="7097" ht="15.75" customHeight="1">
      <c r="A7097" s="17"/>
      <c r="B7097" s="5"/>
      <c r="C7097" s="5"/>
      <c r="Y7097" s="5"/>
    </row>
    <row r="7098" ht="15.75" customHeight="1">
      <c r="A7098" s="17"/>
      <c r="B7098" s="5"/>
      <c r="C7098" s="5"/>
      <c r="M7098" s="5"/>
      <c r="O7098" s="5"/>
      <c r="W7098" s="5"/>
    </row>
    <row r="7099" ht="15.75" customHeight="1">
      <c r="A7099" s="17"/>
      <c r="B7099" s="5"/>
      <c r="C7099" s="5"/>
    </row>
    <row r="7100" ht="15.75" customHeight="1">
      <c r="A7100" s="17"/>
      <c r="B7100" s="5"/>
      <c r="C7100" s="5"/>
      <c r="D7100" s="5"/>
      <c r="F7100" s="5"/>
      <c r="G7100" s="5"/>
      <c r="H7100" s="5"/>
      <c r="M7100" s="5"/>
      <c r="N7100" s="5"/>
      <c r="R7100" s="5"/>
      <c r="T7100" s="5"/>
      <c r="U7100" s="5"/>
      <c r="W7100" s="5"/>
      <c r="Y7100" s="5"/>
      <c r="Z7100" s="5"/>
    </row>
    <row r="7101" ht="15.75" customHeight="1">
      <c r="A7101" s="17"/>
      <c r="B7101" s="5"/>
      <c r="C7101" s="5"/>
      <c r="F7101" s="5"/>
      <c r="M7101" s="5"/>
      <c r="N7101" s="5"/>
      <c r="Z7101" s="5"/>
    </row>
    <row r="7102" ht="15.75" customHeight="1">
      <c r="A7102" s="17"/>
      <c r="B7102" s="5"/>
      <c r="C7102" s="5"/>
      <c r="D7102" s="5"/>
      <c r="G7102" s="5"/>
      <c r="M7102" s="5"/>
      <c r="N7102" s="5"/>
      <c r="Q7102" s="5"/>
      <c r="U7102" s="5"/>
      <c r="W7102" s="5"/>
      <c r="Y7102" s="5"/>
      <c r="Z7102" s="5"/>
    </row>
    <row r="7103" ht="15.75" customHeight="1">
      <c r="A7103" s="17"/>
      <c r="B7103" s="5"/>
      <c r="C7103" s="5"/>
      <c r="P7103" s="5"/>
    </row>
    <row r="7104" ht="15.75" customHeight="1">
      <c r="A7104" s="17"/>
      <c r="B7104" s="5"/>
      <c r="C7104" s="5"/>
      <c r="M7104" s="5"/>
      <c r="O7104" s="5"/>
    </row>
    <row r="7105" ht="15.75" customHeight="1">
      <c r="A7105" s="17"/>
      <c r="B7105" s="5"/>
      <c r="C7105" s="5"/>
      <c r="D7105" s="5"/>
      <c r="M7105" s="5"/>
      <c r="N7105" s="5"/>
      <c r="O7105" s="5"/>
      <c r="V7105" s="5"/>
      <c r="AB7105" s="5"/>
    </row>
    <row r="7106" ht="15.75" customHeight="1">
      <c r="A7106" s="17"/>
      <c r="B7106" s="5"/>
      <c r="C7106" s="5"/>
      <c r="M7106" s="5"/>
      <c r="N7106" s="5"/>
    </row>
    <row r="7107" ht="15.75" customHeight="1">
      <c r="A7107" s="17"/>
      <c r="B7107" s="5"/>
      <c r="C7107" s="5"/>
      <c r="O7107" s="5"/>
    </row>
    <row r="7108" ht="15.75" customHeight="1">
      <c r="A7108" s="17"/>
      <c r="B7108" s="5"/>
      <c r="C7108" s="5"/>
      <c r="Y7108" s="5"/>
    </row>
    <row r="7109" ht="15.75" customHeight="1">
      <c r="A7109" s="17"/>
      <c r="B7109" s="5"/>
      <c r="C7109" s="5"/>
      <c r="M7109" s="5"/>
      <c r="O7109" s="5"/>
    </row>
    <row r="7110" ht="15.75" customHeight="1">
      <c r="A7110" s="17"/>
      <c r="B7110" s="5"/>
      <c r="C7110" s="5"/>
      <c r="D7110" s="5"/>
      <c r="I7110" s="5"/>
      <c r="U7110" s="5"/>
    </row>
    <row r="7111" ht="15.75" customHeight="1">
      <c r="A7111" s="17"/>
      <c r="B7111" s="5"/>
      <c r="C7111" s="5"/>
      <c r="D7111" s="5"/>
      <c r="P7111" s="5"/>
      <c r="Z7111" s="5"/>
    </row>
    <row r="7112" ht="15.75" customHeight="1">
      <c r="A7112" s="17"/>
      <c r="B7112" s="5"/>
      <c r="C7112" s="5"/>
      <c r="D7112" s="5"/>
      <c r="F7112" s="5"/>
      <c r="O7112" s="5"/>
      <c r="P7112" s="5"/>
      <c r="Q7112" s="5"/>
      <c r="S7112" s="5"/>
      <c r="U7112" s="5"/>
      <c r="Y7112" s="5"/>
      <c r="Z7112" s="5"/>
    </row>
    <row r="7113" ht="15.75" customHeight="1">
      <c r="A7113" s="17"/>
      <c r="B7113" s="5"/>
      <c r="C7113" s="5"/>
      <c r="T7113" s="5"/>
    </row>
    <row r="7114" ht="15.75" customHeight="1">
      <c r="A7114" s="17"/>
      <c r="B7114" s="5"/>
      <c r="C7114" s="5"/>
      <c r="G7114" s="5"/>
      <c r="M7114" s="5"/>
      <c r="N7114" s="5"/>
      <c r="S7114" s="5"/>
      <c r="T7114" s="5"/>
      <c r="Z7114" s="5"/>
    </row>
    <row r="7115" ht="15.75" customHeight="1">
      <c r="A7115" s="17"/>
      <c r="B7115" s="5"/>
      <c r="C7115" s="5"/>
      <c r="D7115" s="5"/>
      <c r="M7115" s="5"/>
    </row>
    <row r="7116" ht="15.75" customHeight="1">
      <c r="A7116" s="17"/>
      <c r="B7116" s="5"/>
      <c r="C7116" s="5"/>
      <c r="M7116" s="5"/>
      <c r="N7116" s="5"/>
      <c r="O7116" s="5"/>
      <c r="T7116" s="5"/>
      <c r="Z7116" s="5"/>
    </row>
    <row r="7117" ht="15.75" customHeight="1">
      <c r="A7117" s="17"/>
      <c r="B7117" s="5"/>
      <c r="C7117" s="5"/>
      <c r="O7117" s="5"/>
    </row>
    <row r="7118" ht="15.75" customHeight="1">
      <c r="A7118" s="17"/>
      <c r="B7118" s="5"/>
      <c r="C7118" s="5"/>
      <c r="D7118" s="5"/>
      <c r="Z7118" s="5"/>
    </row>
    <row r="7119" ht="15.75" customHeight="1">
      <c r="A7119" s="17"/>
      <c r="B7119" s="5"/>
      <c r="C7119" s="5"/>
      <c r="M7119" s="5"/>
      <c r="O7119" s="5"/>
      <c r="AC7119" s="5"/>
    </row>
    <row r="7120" ht="15.75" customHeight="1">
      <c r="A7120" s="17"/>
      <c r="B7120" s="5"/>
      <c r="C7120" s="5"/>
      <c r="T7120" s="5"/>
    </row>
    <row r="7121" ht="15.75" customHeight="1">
      <c r="A7121" s="17"/>
      <c r="B7121" s="5"/>
      <c r="C7121" s="5"/>
      <c r="G7121" s="5"/>
      <c r="I7121" s="5"/>
      <c r="M7121" s="5"/>
      <c r="N7121" s="5"/>
      <c r="O7121" s="5"/>
      <c r="P7121" s="5"/>
      <c r="S7121" s="5"/>
      <c r="Y7121" s="5"/>
      <c r="Z7121" s="5"/>
    </row>
    <row r="7122" ht="15.75" customHeight="1">
      <c r="A7122" s="17"/>
      <c r="B7122" s="5"/>
      <c r="C7122" s="5"/>
      <c r="D7122" s="5"/>
      <c r="I7122" s="5"/>
    </row>
    <row r="7123" ht="15.75" customHeight="1">
      <c r="A7123" s="17"/>
      <c r="B7123" s="5"/>
      <c r="C7123" s="5"/>
      <c r="M7123" s="5"/>
    </row>
    <row r="7124" ht="15.75" customHeight="1">
      <c r="A7124" s="17"/>
      <c r="B7124" s="5"/>
      <c r="C7124" s="5"/>
      <c r="F7124" s="5"/>
      <c r="M7124" s="5"/>
      <c r="O7124" s="5"/>
      <c r="P7124" s="5"/>
      <c r="Z7124" s="5"/>
    </row>
    <row r="7125" ht="15.75" customHeight="1">
      <c r="A7125" s="17"/>
      <c r="B7125" s="5"/>
      <c r="C7125" s="5"/>
      <c r="M7125" s="5"/>
      <c r="O7125" s="5"/>
      <c r="R7125" s="5"/>
      <c r="Z7125" s="5"/>
    </row>
    <row r="7126" ht="15.75" customHeight="1">
      <c r="A7126" s="17"/>
      <c r="B7126" s="5"/>
      <c r="C7126" s="5"/>
      <c r="N7126" s="5"/>
      <c r="P7126" s="5"/>
      <c r="T7126" s="5"/>
      <c r="Z7126" s="5"/>
      <c r="AC7126" s="5"/>
      <c r="AF7126" s="5"/>
    </row>
    <row r="7127" ht="15.75" customHeight="1">
      <c r="A7127" s="17"/>
      <c r="B7127" s="5"/>
      <c r="C7127" s="5"/>
      <c r="D7127" s="5"/>
      <c r="M7127" s="5"/>
    </row>
    <row r="7128" ht="15.75" customHeight="1">
      <c r="A7128" s="17"/>
      <c r="B7128" s="5"/>
      <c r="C7128" s="5"/>
      <c r="M7128" s="5"/>
      <c r="Z7128" s="5"/>
    </row>
    <row r="7129" ht="15.75" customHeight="1">
      <c r="A7129" s="17"/>
      <c r="B7129" s="5"/>
      <c r="C7129" s="5"/>
      <c r="O7129" s="5"/>
      <c r="S7129" s="5"/>
    </row>
    <row r="7130" ht="15.75" customHeight="1">
      <c r="A7130" s="17"/>
      <c r="B7130" s="5"/>
      <c r="C7130" s="5"/>
      <c r="M7130" s="5"/>
    </row>
    <row r="7131" ht="15.75" customHeight="1">
      <c r="A7131" s="17"/>
      <c r="B7131" s="5"/>
      <c r="C7131" s="5"/>
      <c r="D7131" s="5"/>
      <c r="G7131" s="5"/>
      <c r="M7131" s="5"/>
      <c r="O7131" s="5"/>
      <c r="Z7131" s="5"/>
    </row>
    <row r="7132" ht="15.75" customHeight="1">
      <c r="A7132" s="17"/>
      <c r="B7132" s="5"/>
      <c r="C7132" s="5"/>
      <c r="D7132" s="5"/>
      <c r="F7132" s="5"/>
      <c r="O7132" s="5"/>
      <c r="Z7132" s="5"/>
    </row>
    <row r="7133" ht="15.75" customHeight="1">
      <c r="A7133" s="17"/>
      <c r="B7133" s="5"/>
      <c r="C7133" s="5"/>
      <c r="M7133" s="5"/>
      <c r="O7133" s="5"/>
      <c r="S7133" s="5"/>
      <c r="Z7133" s="5"/>
      <c r="AC7133" s="5"/>
    </row>
    <row r="7134" ht="15.75" customHeight="1">
      <c r="A7134" s="17"/>
      <c r="B7134" s="5"/>
      <c r="C7134" s="5"/>
      <c r="D7134" s="5"/>
      <c r="M7134" s="5"/>
      <c r="W7134" s="5"/>
      <c r="Z7134" s="5"/>
      <c r="AC7134" s="5"/>
    </row>
    <row r="7135" ht="15.75" customHeight="1">
      <c r="A7135" s="17"/>
      <c r="B7135" s="5"/>
      <c r="C7135" s="5"/>
      <c r="V7135" s="5"/>
    </row>
    <row r="7136" ht="15.75" customHeight="1">
      <c r="A7136" s="17"/>
      <c r="B7136" s="5"/>
      <c r="C7136" s="5"/>
      <c r="P7136" s="5"/>
      <c r="Z7136" s="5"/>
    </row>
    <row r="7137" ht="15.75" customHeight="1">
      <c r="A7137" s="17"/>
      <c r="B7137" s="5"/>
      <c r="C7137" s="5"/>
      <c r="V7137" s="5"/>
    </row>
    <row r="7138" ht="15.75" customHeight="1">
      <c r="A7138" s="17"/>
      <c r="B7138" s="5"/>
      <c r="C7138" s="5"/>
      <c r="M7138" s="5"/>
      <c r="Z7138" s="5"/>
      <c r="AC7138" s="5"/>
    </row>
    <row r="7139" ht="15.75" customHeight="1">
      <c r="A7139" s="17"/>
      <c r="B7139" s="5"/>
      <c r="C7139" s="5"/>
      <c r="Z7139" s="5"/>
    </row>
    <row r="7140" ht="15.75" customHeight="1">
      <c r="A7140" s="17"/>
      <c r="B7140" s="5"/>
      <c r="C7140" s="5"/>
      <c r="F7140" s="5"/>
      <c r="N7140" s="5"/>
      <c r="Q7140" s="5"/>
      <c r="V7140" s="5"/>
      <c r="Y7140" s="5"/>
      <c r="AC7140" s="5"/>
      <c r="AF7140" s="5"/>
    </row>
    <row r="7141" ht="15.75" customHeight="1">
      <c r="A7141" s="17"/>
      <c r="B7141" s="5"/>
      <c r="C7141" s="5"/>
      <c r="M7141" s="5"/>
      <c r="Y7141" s="5"/>
    </row>
    <row r="7142" ht="15.75" customHeight="1">
      <c r="A7142" s="17"/>
      <c r="B7142" s="5"/>
      <c r="C7142" s="5"/>
      <c r="Y7142" s="5"/>
    </row>
    <row r="7143" ht="15.75" customHeight="1">
      <c r="A7143" s="17"/>
      <c r="B7143" s="5"/>
      <c r="C7143" s="5"/>
      <c r="M7143" s="5"/>
      <c r="O7143" s="5"/>
    </row>
    <row r="7144" ht="15.75" customHeight="1">
      <c r="A7144" s="17"/>
      <c r="B7144" s="5"/>
      <c r="C7144" s="5"/>
      <c r="M7144" s="5"/>
      <c r="U7144" s="5"/>
      <c r="AF7144" s="5"/>
    </row>
    <row r="7145" ht="15.75" customHeight="1">
      <c r="A7145" s="17"/>
      <c r="B7145" s="5"/>
      <c r="C7145" s="5"/>
      <c r="D7145" s="5"/>
      <c r="G7145" s="5"/>
      <c r="N7145" s="5"/>
    </row>
    <row r="7146" ht="15.75" customHeight="1">
      <c r="A7146" s="17"/>
      <c r="B7146" s="5"/>
      <c r="C7146" s="5"/>
      <c r="M7146" s="5"/>
    </row>
    <row r="7147" ht="15.75" customHeight="1">
      <c r="A7147" s="17"/>
      <c r="B7147" s="5"/>
      <c r="C7147" s="5"/>
      <c r="M7147" s="5"/>
      <c r="P7147" s="5"/>
      <c r="Z7147" s="5"/>
    </row>
    <row r="7148" ht="15.75" customHeight="1">
      <c r="A7148" s="17"/>
      <c r="B7148" s="5"/>
      <c r="C7148" s="5"/>
      <c r="D7148" s="5"/>
      <c r="F7148" s="5"/>
    </row>
    <row r="7149" ht="15.75" customHeight="1">
      <c r="A7149" s="17"/>
      <c r="B7149" s="5"/>
      <c r="C7149" s="5"/>
      <c r="F7149" s="5"/>
      <c r="M7149" s="5"/>
      <c r="O7149" s="5"/>
      <c r="P7149" s="5"/>
      <c r="S7149" s="5"/>
    </row>
    <row r="7150" ht="15.75" customHeight="1">
      <c r="A7150" s="17"/>
      <c r="B7150" s="5"/>
      <c r="C7150" s="5"/>
      <c r="N7150" s="5"/>
      <c r="P7150" s="5"/>
    </row>
    <row r="7151" ht="15.75" customHeight="1">
      <c r="A7151" s="17"/>
      <c r="B7151" s="5"/>
      <c r="C7151" s="5"/>
      <c r="O7151" s="5"/>
      <c r="Z7151" s="5"/>
    </row>
    <row r="7152" ht="15.75" customHeight="1">
      <c r="A7152" s="17"/>
      <c r="B7152" s="5"/>
      <c r="C7152" s="5"/>
      <c r="M7152" s="5"/>
    </row>
    <row r="7153" ht="15.75" customHeight="1">
      <c r="A7153" s="17"/>
      <c r="B7153" s="5"/>
      <c r="C7153" s="5"/>
      <c r="D7153" s="5"/>
      <c r="M7153" s="5"/>
      <c r="O7153" s="5"/>
      <c r="Z7153" s="5"/>
    </row>
    <row r="7154" ht="15.75" customHeight="1">
      <c r="A7154" s="17"/>
      <c r="B7154" s="5"/>
      <c r="C7154" s="5"/>
      <c r="Z7154" s="5"/>
      <c r="AG7154" s="5"/>
    </row>
    <row r="7155" ht="15.75" customHeight="1">
      <c r="A7155" s="17"/>
      <c r="B7155" s="5"/>
      <c r="C7155" s="5"/>
      <c r="K7155" s="5"/>
      <c r="M7155" s="5"/>
    </row>
    <row r="7156" ht="15.75" customHeight="1">
      <c r="A7156" s="17"/>
      <c r="B7156" s="5"/>
      <c r="C7156" s="5"/>
      <c r="D7156" s="5"/>
      <c r="N7156" s="5"/>
      <c r="O7156" s="5"/>
    </row>
    <row r="7157" ht="15.75" customHeight="1">
      <c r="A7157" s="17"/>
      <c r="B7157" s="5"/>
      <c r="C7157" s="5"/>
      <c r="F7157" s="5"/>
      <c r="M7157" s="5"/>
      <c r="N7157" s="5"/>
    </row>
    <row r="7158" ht="15.75" customHeight="1">
      <c r="A7158" s="17"/>
      <c r="B7158" s="5"/>
      <c r="C7158" s="5"/>
      <c r="P7158" s="5"/>
      <c r="Z7158" s="5"/>
    </row>
    <row r="7159" ht="15.75" customHeight="1">
      <c r="A7159" s="17"/>
      <c r="B7159" s="5"/>
      <c r="C7159" s="5"/>
      <c r="N7159" s="5"/>
      <c r="V7159" s="5"/>
      <c r="Z7159" s="5"/>
    </row>
    <row r="7160" ht="15.75" customHeight="1">
      <c r="A7160" s="17"/>
      <c r="B7160" s="5"/>
      <c r="C7160" s="5"/>
      <c r="D7160" s="5"/>
    </row>
    <row r="7161" ht="15.75" customHeight="1">
      <c r="A7161" s="17"/>
      <c r="B7161" s="5"/>
      <c r="C7161" s="5"/>
      <c r="M7161" s="5"/>
    </row>
    <row r="7162" ht="15.75" customHeight="1">
      <c r="A7162" s="17"/>
      <c r="B7162" s="5"/>
      <c r="C7162" s="5"/>
      <c r="F7162" s="5"/>
      <c r="N7162" s="5"/>
      <c r="O7162" s="5"/>
      <c r="R7162" s="5"/>
    </row>
    <row r="7163" ht="15.75" customHeight="1">
      <c r="A7163" s="17"/>
      <c r="B7163" s="5"/>
      <c r="C7163" s="5"/>
      <c r="D7163" s="5"/>
      <c r="E7163" s="5"/>
      <c r="G7163" s="5"/>
      <c r="M7163" s="5"/>
      <c r="AC7163" s="5"/>
    </row>
    <row r="7164" ht="15.75" customHeight="1">
      <c r="A7164" s="17"/>
      <c r="B7164" s="5"/>
      <c r="C7164" s="5"/>
      <c r="D7164" s="5"/>
      <c r="F7164" s="5"/>
      <c r="M7164" s="5"/>
      <c r="N7164" s="5"/>
      <c r="S7164" s="5"/>
      <c r="Z7164" s="5"/>
      <c r="AC7164" s="5"/>
    </row>
    <row r="7165" ht="15.75" customHeight="1">
      <c r="A7165" s="17"/>
      <c r="B7165" s="5"/>
      <c r="C7165" s="5"/>
      <c r="D7165" s="5"/>
      <c r="E7165" s="5"/>
      <c r="N7165" s="5"/>
      <c r="P7165" s="5"/>
      <c r="Z7165" s="5"/>
    </row>
    <row r="7166" ht="15.75" customHeight="1">
      <c r="A7166" s="17"/>
      <c r="B7166" s="5"/>
      <c r="C7166" s="5"/>
      <c r="D7166" s="5"/>
      <c r="P7166" s="5"/>
      <c r="AC7166" s="5"/>
    </row>
    <row r="7167" ht="15.75" customHeight="1">
      <c r="A7167" s="17"/>
      <c r="B7167" s="5"/>
      <c r="C7167" s="5"/>
      <c r="G7167" s="5"/>
      <c r="M7167" s="5"/>
      <c r="O7167" s="5"/>
      <c r="R7167" s="5"/>
      <c r="U7167" s="5"/>
      <c r="Z7167" s="5"/>
    </row>
    <row r="7168" ht="15.75" customHeight="1">
      <c r="A7168" s="17"/>
      <c r="B7168" s="5"/>
      <c r="C7168" s="5"/>
      <c r="F7168" s="5"/>
      <c r="M7168" s="5"/>
      <c r="O7168" s="5"/>
    </row>
    <row r="7169" ht="15.75" customHeight="1">
      <c r="A7169" s="17"/>
      <c r="B7169" s="5"/>
      <c r="C7169" s="5"/>
      <c r="D7169" s="5"/>
      <c r="F7169" s="5"/>
      <c r="M7169" s="5"/>
      <c r="N7169" s="5"/>
      <c r="P7169" s="5"/>
      <c r="T7169" s="5"/>
      <c r="U7169" s="5"/>
      <c r="Z7169" s="5"/>
    </row>
    <row r="7170" ht="15.75" customHeight="1">
      <c r="A7170" s="17"/>
      <c r="B7170" s="5"/>
      <c r="C7170" s="5"/>
      <c r="D7170" s="5"/>
      <c r="H7170" s="5"/>
      <c r="M7170" s="5"/>
      <c r="N7170" s="5"/>
      <c r="O7170" s="5"/>
      <c r="P7170" s="5"/>
      <c r="S7170" s="5"/>
      <c r="Z7170" s="5"/>
      <c r="AF7170" s="5"/>
    </row>
    <row r="7171" ht="15.75" customHeight="1">
      <c r="A7171" s="17"/>
      <c r="B7171" s="5"/>
      <c r="C7171" s="5"/>
      <c r="D7171" s="5"/>
      <c r="F7171" s="5"/>
      <c r="O7171" s="5"/>
      <c r="P7171" s="5"/>
    </row>
    <row r="7172" ht="15.75" customHeight="1">
      <c r="A7172" s="17"/>
      <c r="B7172" s="5"/>
      <c r="C7172" s="5"/>
      <c r="D7172" s="5"/>
      <c r="E7172" s="5"/>
      <c r="M7172" s="5"/>
      <c r="N7172" s="5"/>
      <c r="P7172" s="5"/>
      <c r="Y7172" s="5"/>
    </row>
    <row r="7173" ht="15.75" customHeight="1">
      <c r="A7173" s="17"/>
      <c r="B7173" s="5"/>
      <c r="C7173" s="5"/>
      <c r="D7173" s="5"/>
      <c r="O7173" s="5"/>
      <c r="P7173" s="5"/>
      <c r="AC7173" s="5"/>
    </row>
    <row r="7174" ht="15.75" customHeight="1">
      <c r="A7174" s="17"/>
      <c r="B7174" s="5"/>
      <c r="C7174" s="5"/>
      <c r="T7174" s="5"/>
      <c r="Z7174" s="5"/>
    </row>
    <row r="7175" ht="15.75" customHeight="1">
      <c r="A7175" s="17"/>
      <c r="B7175" s="5"/>
      <c r="C7175" s="5"/>
      <c r="M7175" s="5"/>
      <c r="N7175" s="5"/>
      <c r="T7175" s="5"/>
      <c r="Y7175" s="5"/>
    </row>
    <row r="7176" ht="15.75" customHeight="1">
      <c r="A7176" s="17"/>
      <c r="B7176" s="5"/>
      <c r="C7176" s="5"/>
      <c r="E7176" s="5"/>
      <c r="F7176" s="5"/>
      <c r="M7176" s="5"/>
      <c r="N7176" s="5"/>
      <c r="O7176" s="5"/>
      <c r="T7176" s="5"/>
      <c r="AF7176" s="5"/>
    </row>
    <row r="7177" ht="15.75" customHeight="1">
      <c r="A7177" s="17"/>
      <c r="B7177" s="5"/>
      <c r="C7177" s="5"/>
      <c r="Y7177" s="5"/>
    </row>
    <row r="7178" ht="15.75" customHeight="1">
      <c r="A7178" s="17"/>
      <c r="B7178" s="5"/>
      <c r="C7178" s="5"/>
      <c r="N7178" s="5"/>
      <c r="AC7178" s="5"/>
    </row>
    <row r="7179" ht="15.75" customHeight="1">
      <c r="A7179" s="17"/>
      <c r="B7179" s="5"/>
      <c r="C7179" s="5"/>
      <c r="F7179" s="5"/>
      <c r="K7179" s="5"/>
      <c r="Y7179" s="5"/>
    </row>
    <row r="7180" ht="15.75" customHeight="1">
      <c r="A7180" s="17"/>
      <c r="B7180" s="5"/>
      <c r="C7180" s="5"/>
      <c r="F7180" s="5"/>
      <c r="M7180" s="5"/>
      <c r="O7180" s="5"/>
      <c r="P7180" s="5"/>
      <c r="S7180" s="5"/>
      <c r="Z7180" s="5"/>
    </row>
    <row r="7181" ht="15.75" customHeight="1">
      <c r="A7181" s="17"/>
      <c r="B7181" s="5"/>
      <c r="C7181" s="5"/>
      <c r="M7181" s="5"/>
      <c r="O7181" s="5"/>
      <c r="P7181" s="5"/>
      <c r="AF7181" s="5"/>
    </row>
    <row r="7182" ht="15.75" customHeight="1">
      <c r="A7182" s="17"/>
      <c r="B7182" s="5"/>
      <c r="C7182" s="5"/>
      <c r="D7182" s="5"/>
      <c r="F7182" s="5"/>
      <c r="M7182" s="5"/>
      <c r="N7182" s="5"/>
      <c r="S7182" s="5"/>
      <c r="AF7182" s="5"/>
    </row>
    <row r="7183" ht="15.75" customHeight="1">
      <c r="A7183" s="17"/>
      <c r="B7183" s="5"/>
      <c r="C7183" s="5"/>
      <c r="D7183" s="5"/>
      <c r="P7183" s="5"/>
      <c r="Q7183" s="5"/>
      <c r="S7183" s="5"/>
    </row>
    <row r="7184" ht="15.75" customHeight="1">
      <c r="A7184" s="17"/>
      <c r="B7184" s="5"/>
      <c r="C7184" s="5"/>
      <c r="Q7184" s="5"/>
      <c r="S7184" s="5"/>
    </row>
    <row r="7185" ht="15.75" customHeight="1">
      <c r="A7185" s="17"/>
      <c r="B7185" s="5"/>
      <c r="C7185" s="5"/>
      <c r="F7185" s="5"/>
      <c r="R7185" s="5"/>
      <c r="S7185" s="5"/>
      <c r="Z7185" s="5"/>
    </row>
    <row r="7186" ht="15.75" customHeight="1">
      <c r="A7186" s="17"/>
      <c r="B7186" s="5"/>
      <c r="C7186" s="5"/>
    </row>
    <row r="7187" ht="15.75" customHeight="1">
      <c r="A7187" s="17"/>
      <c r="B7187" s="5"/>
      <c r="C7187" s="5"/>
      <c r="D7187" s="5"/>
      <c r="F7187" s="5"/>
      <c r="M7187" s="5"/>
      <c r="S7187" s="5"/>
      <c r="Z7187" s="5"/>
    </row>
    <row r="7188" ht="15.75" customHeight="1">
      <c r="A7188" s="17"/>
      <c r="B7188" s="5"/>
      <c r="C7188" s="5"/>
      <c r="G7188" s="5"/>
      <c r="I7188" s="5"/>
      <c r="N7188" s="5"/>
      <c r="T7188" s="5"/>
    </row>
    <row r="7189" ht="15.75" customHeight="1">
      <c r="A7189" s="17"/>
      <c r="B7189" s="5"/>
      <c r="C7189" s="5"/>
      <c r="D7189" s="5"/>
      <c r="M7189" s="5"/>
      <c r="P7189" s="5"/>
      <c r="Z7189" s="5"/>
      <c r="AC7189" s="5"/>
    </row>
    <row r="7190" ht="15.75" customHeight="1">
      <c r="A7190" s="17"/>
      <c r="B7190" s="5"/>
      <c r="C7190" s="5"/>
      <c r="D7190" s="5"/>
      <c r="E7190" s="5"/>
      <c r="F7190" s="5"/>
      <c r="M7190" s="5"/>
      <c r="N7190" s="5"/>
      <c r="P7190" s="5"/>
      <c r="T7190" s="5"/>
      <c r="Y7190" s="5"/>
    </row>
    <row r="7191" ht="15.75" customHeight="1">
      <c r="A7191" s="17"/>
      <c r="B7191" s="5"/>
      <c r="C7191" s="5"/>
      <c r="O7191" s="5"/>
      <c r="S7191" s="5"/>
      <c r="V7191" s="5"/>
    </row>
    <row r="7192" ht="15.75" customHeight="1">
      <c r="A7192" s="17"/>
      <c r="B7192" s="5"/>
      <c r="C7192" s="5"/>
      <c r="I7192" s="5"/>
    </row>
    <row r="7193" ht="15.75" customHeight="1">
      <c r="A7193" s="17"/>
      <c r="B7193" s="5"/>
      <c r="C7193" s="5"/>
      <c r="D7193" s="5"/>
      <c r="F7193" s="5"/>
      <c r="S7193" s="5"/>
      <c r="T7193" s="5"/>
      <c r="U7193" s="5"/>
      <c r="W7193" s="5"/>
      <c r="Y7193" s="5"/>
      <c r="Z7193" s="5"/>
      <c r="AH7193" s="5"/>
    </row>
    <row r="7194" ht="15.75" customHeight="1">
      <c r="A7194" s="17"/>
      <c r="B7194" s="5"/>
      <c r="C7194" s="5"/>
      <c r="D7194" s="5"/>
      <c r="F7194" s="5"/>
      <c r="K7194" s="5"/>
      <c r="M7194" s="5"/>
      <c r="O7194" s="5"/>
      <c r="P7194" s="5"/>
      <c r="S7194" s="5"/>
      <c r="T7194" s="5"/>
      <c r="Z7194" s="5"/>
      <c r="AF7194" s="5"/>
    </row>
    <row r="7195" ht="15.75" customHeight="1">
      <c r="A7195" s="17"/>
      <c r="B7195" s="5"/>
      <c r="C7195" s="5"/>
      <c r="F7195" s="5"/>
      <c r="H7195" s="5"/>
      <c r="N7195" s="5"/>
      <c r="O7195" s="5"/>
      <c r="P7195" s="5"/>
      <c r="R7195" s="5"/>
      <c r="S7195" s="5"/>
      <c r="T7195" s="5"/>
      <c r="AC7195" s="5"/>
      <c r="AF7195" s="5"/>
    </row>
    <row r="7196" ht="15.75" customHeight="1">
      <c r="A7196" s="17"/>
      <c r="B7196" s="5"/>
      <c r="C7196" s="5"/>
      <c r="M7196" s="5"/>
      <c r="O7196" s="5"/>
      <c r="S7196" s="5"/>
      <c r="AF7196" s="5"/>
    </row>
    <row r="7197" ht="15.75" customHeight="1">
      <c r="A7197" s="17"/>
      <c r="B7197" s="5"/>
      <c r="C7197" s="5"/>
      <c r="M7197" s="5"/>
      <c r="N7197" s="5"/>
      <c r="O7197" s="5"/>
      <c r="S7197" s="5"/>
      <c r="Z7197" s="5"/>
    </row>
    <row r="7198" ht="15.75" customHeight="1">
      <c r="A7198" s="17"/>
      <c r="B7198" s="5"/>
      <c r="C7198" s="5"/>
      <c r="M7198" s="5"/>
      <c r="O7198" s="5"/>
      <c r="Z7198" s="5"/>
    </row>
    <row r="7199" ht="15.75" customHeight="1">
      <c r="A7199" s="17"/>
      <c r="B7199" s="5"/>
      <c r="C7199" s="5"/>
      <c r="G7199" s="5"/>
      <c r="N7199" s="5"/>
      <c r="P7199" s="5"/>
      <c r="Z7199" s="5"/>
    </row>
    <row r="7200" ht="15.75" customHeight="1">
      <c r="A7200" s="17"/>
      <c r="B7200" s="5"/>
      <c r="C7200" s="5"/>
      <c r="F7200" s="5"/>
      <c r="M7200" s="5"/>
      <c r="Z7200" s="5"/>
    </row>
    <row r="7201" ht="15.75" customHeight="1">
      <c r="A7201" s="17"/>
      <c r="B7201" s="5"/>
      <c r="C7201" s="5"/>
      <c r="S7201" s="5"/>
    </row>
    <row r="7202" ht="15.75" customHeight="1">
      <c r="A7202" s="17"/>
      <c r="B7202" s="5"/>
      <c r="C7202" s="5"/>
      <c r="M7202" s="5"/>
      <c r="P7202" s="5"/>
      <c r="Z7202" s="5"/>
    </row>
    <row r="7203" ht="15.75" customHeight="1">
      <c r="A7203" s="17"/>
      <c r="B7203" s="5"/>
      <c r="C7203" s="5"/>
      <c r="D7203" s="5"/>
      <c r="M7203" s="5"/>
      <c r="Q7203" s="5"/>
      <c r="Y7203" s="5"/>
    </row>
    <row r="7204" ht="15.75" customHeight="1">
      <c r="A7204" s="17"/>
      <c r="B7204" s="5"/>
      <c r="C7204" s="5"/>
      <c r="D7204" s="5"/>
      <c r="N7204" s="5"/>
    </row>
    <row r="7205" ht="15.75" customHeight="1">
      <c r="A7205" s="17"/>
      <c r="B7205" s="5"/>
      <c r="C7205" s="5"/>
      <c r="M7205" s="5"/>
      <c r="S7205" s="5"/>
    </row>
    <row r="7206" ht="15.75" customHeight="1">
      <c r="A7206" s="17"/>
      <c r="B7206" s="5"/>
      <c r="C7206" s="5"/>
      <c r="F7206" s="5"/>
    </row>
    <row r="7207" ht="15.75" customHeight="1">
      <c r="A7207" s="17"/>
      <c r="B7207" s="5"/>
      <c r="C7207" s="5"/>
      <c r="O7207" s="5"/>
    </row>
    <row r="7208" ht="15.75" customHeight="1">
      <c r="A7208" s="17"/>
      <c r="B7208" s="5"/>
      <c r="C7208" s="5"/>
      <c r="F7208" s="5"/>
      <c r="I7208" s="5"/>
      <c r="O7208" s="5"/>
      <c r="P7208" s="5"/>
      <c r="S7208" s="5"/>
      <c r="Z7208" s="5"/>
      <c r="AC7208" s="5"/>
    </row>
    <row r="7209" ht="15.75" customHeight="1">
      <c r="A7209" s="17"/>
      <c r="B7209" s="5"/>
      <c r="C7209" s="5"/>
      <c r="Z7209" s="5"/>
    </row>
    <row r="7210" ht="15.75" customHeight="1">
      <c r="A7210" s="17"/>
      <c r="B7210" s="5"/>
      <c r="C7210" s="5"/>
      <c r="N7210" s="5"/>
      <c r="P7210" s="5"/>
    </row>
    <row r="7211" ht="15.75" customHeight="1">
      <c r="A7211" s="17"/>
      <c r="B7211" s="5"/>
      <c r="C7211" s="5"/>
      <c r="O7211" s="5"/>
    </row>
    <row r="7212" ht="15.75" customHeight="1">
      <c r="A7212" s="17"/>
      <c r="B7212" s="5"/>
      <c r="C7212" s="5"/>
      <c r="F7212" s="5"/>
      <c r="M7212" s="5"/>
      <c r="N7212" s="5"/>
      <c r="Z7212" s="5"/>
    </row>
    <row r="7213" ht="15.75" customHeight="1">
      <c r="A7213" s="17"/>
      <c r="B7213" s="5"/>
      <c r="C7213" s="5"/>
      <c r="D7213" s="5"/>
      <c r="M7213" s="5"/>
      <c r="N7213" s="5"/>
      <c r="P7213" s="5"/>
      <c r="AF7213" s="5"/>
    </row>
    <row r="7214" ht="15.75" customHeight="1">
      <c r="A7214" s="17"/>
      <c r="B7214" s="5"/>
      <c r="C7214" s="5"/>
      <c r="P7214" s="5"/>
      <c r="S7214" s="5"/>
      <c r="T7214" s="5"/>
      <c r="AC7214" s="5"/>
    </row>
    <row r="7215" ht="15.75" customHeight="1">
      <c r="A7215" s="17"/>
      <c r="B7215" s="5"/>
      <c r="C7215" s="5"/>
      <c r="F7215" s="5"/>
      <c r="M7215" s="5"/>
      <c r="N7215" s="5"/>
      <c r="AC7215" s="5"/>
    </row>
    <row r="7216" ht="15.75" customHeight="1">
      <c r="A7216" s="17"/>
      <c r="B7216" s="5"/>
      <c r="C7216" s="5"/>
      <c r="D7216" s="5"/>
      <c r="Z7216" s="5"/>
      <c r="AA7216" s="5"/>
    </row>
    <row r="7217" ht="15.75" customHeight="1">
      <c r="A7217" s="17"/>
      <c r="B7217" s="5"/>
      <c r="C7217" s="5"/>
      <c r="M7217" s="5"/>
    </row>
    <row r="7218" ht="15.75" customHeight="1">
      <c r="A7218" s="17"/>
      <c r="B7218" s="5"/>
      <c r="C7218" s="5"/>
      <c r="M7218" s="5"/>
      <c r="N7218" s="5"/>
      <c r="P7218" s="5"/>
    </row>
    <row r="7219" ht="15.75" customHeight="1">
      <c r="A7219" s="17"/>
      <c r="B7219" s="5"/>
      <c r="C7219" s="5"/>
      <c r="M7219" s="5"/>
    </row>
    <row r="7220" ht="15.75" customHeight="1">
      <c r="A7220" s="17"/>
      <c r="B7220" s="5"/>
      <c r="C7220" s="5"/>
      <c r="M7220" s="5"/>
      <c r="O7220" s="5"/>
    </row>
    <row r="7221" ht="15.75" customHeight="1">
      <c r="A7221" s="17"/>
      <c r="B7221" s="5"/>
      <c r="C7221" s="5"/>
      <c r="F7221" s="5"/>
      <c r="M7221" s="5"/>
      <c r="N7221" s="5"/>
      <c r="Z7221" s="5"/>
    </row>
    <row r="7222" ht="15.75" customHeight="1">
      <c r="A7222" s="17"/>
      <c r="B7222" s="5"/>
      <c r="C7222" s="5"/>
      <c r="F7222" s="5"/>
      <c r="M7222" s="5"/>
      <c r="P7222" s="5"/>
      <c r="Z7222" s="5"/>
    </row>
    <row r="7223" ht="15.75" customHeight="1">
      <c r="A7223" s="17"/>
      <c r="B7223" s="5"/>
      <c r="C7223" s="5"/>
      <c r="O7223" s="5"/>
      <c r="Q7223" s="5"/>
      <c r="V7223" s="5"/>
      <c r="W7223" s="5"/>
    </row>
    <row r="7224" ht="15.75" customHeight="1">
      <c r="A7224" s="17"/>
      <c r="B7224" s="5"/>
      <c r="C7224" s="5"/>
      <c r="G7224" s="5"/>
      <c r="M7224" s="5"/>
      <c r="O7224" s="5"/>
      <c r="S7224" s="5"/>
      <c r="Z7224" s="5"/>
    </row>
    <row r="7225" ht="15.75" customHeight="1">
      <c r="A7225" s="17"/>
      <c r="B7225" s="5"/>
      <c r="C7225" s="5"/>
      <c r="F7225" s="5"/>
      <c r="M7225" s="5"/>
      <c r="N7225" s="5"/>
      <c r="O7225" s="5"/>
      <c r="Q7225" s="5"/>
      <c r="Y7225" s="5"/>
      <c r="Z7225" s="5"/>
      <c r="AC7225" s="5"/>
    </row>
    <row r="7226" ht="15.75" customHeight="1">
      <c r="A7226" s="17"/>
      <c r="B7226" s="5"/>
      <c r="C7226" s="5"/>
      <c r="M7226" s="5"/>
      <c r="O7226" s="5"/>
      <c r="S7226" s="5"/>
      <c r="AF7226" s="5"/>
    </row>
    <row r="7227" ht="15.75" customHeight="1">
      <c r="A7227" s="17"/>
      <c r="B7227" s="5"/>
      <c r="C7227" s="5"/>
      <c r="M7227" s="5"/>
      <c r="N7227" s="5"/>
      <c r="P7227" s="5"/>
      <c r="T7227" s="5"/>
      <c r="Z7227" s="5"/>
      <c r="AC7227" s="5"/>
      <c r="AF7227" s="5"/>
    </row>
    <row r="7228" ht="15.75" customHeight="1">
      <c r="A7228" s="17"/>
      <c r="B7228" s="5"/>
      <c r="C7228" s="5"/>
      <c r="D7228" s="5"/>
      <c r="M7228" s="5"/>
      <c r="S7228" s="5"/>
      <c r="Z7228" s="5"/>
    </row>
    <row r="7229" ht="15.75" customHeight="1">
      <c r="A7229" s="17"/>
      <c r="B7229" s="5"/>
      <c r="C7229" s="5"/>
      <c r="F7229" s="5"/>
      <c r="N7229" s="5"/>
      <c r="P7229" s="5"/>
    </row>
    <row r="7230" ht="15.75" customHeight="1">
      <c r="A7230" s="17"/>
      <c r="B7230" s="5"/>
      <c r="C7230" s="5"/>
      <c r="M7230" s="5"/>
      <c r="O7230" s="5"/>
      <c r="Z7230" s="5"/>
      <c r="AC7230" s="5"/>
    </row>
    <row r="7231" ht="15.75" customHeight="1">
      <c r="A7231" s="17"/>
      <c r="B7231" s="5"/>
      <c r="C7231" s="5"/>
      <c r="F7231" s="5"/>
      <c r="M7231" s="5"/>
      <c r="O7231" s="5"/>
      <c r="P7231" s="5"/>
      <c r="S7231" s="5"/>
      <c r="Z7231" s="5"/>
      <c r="AC7231" s="5"/>
      <c r="AG7231" s="5"/>
    </row>
    <row r="7232" ht="15.75" customHeight="1">
      <c r="A7232" s="17"/>
      <c r="B7232" s="5"/>
      <c r="C7232" s="5"/>
      <c r="E7232" s="5"/>
      <c r="F7232" s="5"/>
      <c r="G7232" s="5"/>
      <c r="M7232" s="5"/>
      <c r="N7232" s="5"/>
      <c r="Q7232" s="5"/>
      <c r="S7232" s="5"/>
      <c r="U7232" s="5"/>
      <c r="Y7232" s="5"/>
      <c r="Z7232" s="5"/>
      <c r="AC7232" s="5"/>
    </row>
    <row r="7233" ht="15.75" customHeight="1">
      <c r="A7233" s="17"/>
      <c r="B7233" s="5"/>
      <c r="C7233" s="5"/>
      <c r="E7233" s="5"/>
      <c r="K7233" s="5"/>
      <c r="M7233" s="5"/>
    </row>
    <row r="7234" ht="15.75" customHeight="1">
      <c r="A7234" s="17"/>
      <c r="B7234" s="5"/>
      <c r="C7234" s="5"/>
      <c r="F7234" s="5"/>
      <c r="M7234" s="5"/>
      <c r="T7234" s="5"/>
      <c r="Z7234" s="5"/>
      <c r="AC7234" s="5"/>
    </row>
    <row r="7235" ht="15.75" customHeight="1">
      <c r="A7235" s="17"/>
      <c r="B7235" s="5"/>
      <c r="C7235" s="5"/>
      <c r="E7235" s="5"/>
      <c r="M7235" s="5"/>
      <c r="P7235" s="5"/>
      <c r="S7235" s="5"/>
    </row>
    <row r="7236" ht="15.75" customHeight="1">
      <c r="A7236" s="17"/>
      <c r="B7236" s="5"/>
      <c r="C7236" s="5"/>
      <c r="I7236" s="5"/>
      <c r="M7236" s="5"/>
      <c r="N7236" s="5"/>
      <c r="O7236" s="5"/>
      <c r="P7236" s="5"/>
      <c r="S7236" s="5"/>
      <c r="AC7236" s="5"/>
    </row>
    <row r="7237" ht="15.75" customHeight="1">
      <c r="A7237" s="17"/>
      <c r="B7237" s="5"/>
      <c r="C7237" s="5"/>
      <c r="D7237" s="5"/>
      <c r="F7237" s="5"/>
      <c r="I7237" s="5"/>
      <c r="M7237" s="5"/>
      <c r="O7237" s="5"/>
      <c r="S7237" s="5"/>
      <c r="U7237" s="5"/>
      <c r="Z7237" s="5"/>
      <c r="AC7237" s="5"/>
    </row>
    <row r="7238" ht="15.75" customHeight="1">
      <c r="A7238" s="17"/>
      <c r="B7238" s="5"/>
      <c r="C7238" s="5"/>
      <c r="D7238" s="5"/>
      <c r="M7238" s="5"/>
    </row>
    <row r="7239" ht="15.75" customHeight="1">
      <c r="A7239" s="17"/>
      <c r="B7239" s="5"/>
      <c r="C7239" s="5"/>
      <c r="M7239" s="5"/>
      <c r="W7239" s="5"/>
      <c r="Y7239" s="5"/>
    </row>
    <row r="7240" ht="15.75" customHeight="1">
      <c r="A7240" s="17"/>
      <c r="B7240" s="5"/>
      <c r="C7240" s="5"/>
      <c r="D7240" s="5"/>
      <c r="H7240" s="5"/>
      <c r="M7240" s="5"/>
      <c r="N7240" s="5"/>
      <c r="P7240" s="5"/>
      <c r="Q7240" s="5"/>
      <c r="T7240" s="5"/>
      <c r="Z7240" s="5"/>
      <c r="AG7240" s="5"/>
    </row>
    <row r="7241" ht="15.75" customHeight="1">
      <c r="A7241" s="17"/>
      <c r="B7241" s="5"/>
      <c r="C7241" s="5"/>
      <c r="G7241" s="5"/>
      <c r="M7241" s="5"/>
      <c r="N7241" s="5"/>
      <c r="O7241" s="5"/>
      <c r="P7241" s="5"/>
      <c r="Q7241" s="5"/>
      <c r="Z7241" s="5"/>
    </row>
    <row r="7242" ht="15.75" customHeight="1">
      <c r="A7242" s="17"/>
      <c r="B7242" s="5"/>
      <c r="C7242" s="5"/>
      <c r="E7242" s="5"/>
      <c r="G7242" s="5"/>
      <c r="N7242" s="5"/>
      <c r="P7242" s="5"/>
      <c r="Z7242" s="5"/>
    </row>
    <row r="7243" ht="15.75" customHeight="1">
      <c r="A7243" s="17"/>
      <c r="B7243" s="5"/>
      <c r="C7243" s="5"/>
      <c r="N7243" s="5"/>
      <c r="T7243" s="5"/>
      <c r="Y7243" s="5"/>
    </row>
    <row r="7244" ht="15.75" customHeight="1">
      <c r="A7244" s="17"/>
      <c r="B7244" s="5"/>
      <c r="C7244" s="5"/>
      <c r="R7244" s="5"/>
      <c r="S7244" s="5"/>
      <c r="Z7244" s="5"/>
    </row>
    <row r="7245" ht="15.75" customHeight="1">
      <c r="A7245" s="17"/>
      <c r="B7245" s="5"/>
      <c r="C7245" s="5"/>
      <c r="O7245" s="5"/>
    </row>
    <row r="7246" ht="15.75" customHeight="1">
      <c r="A7246" s="17"/>
      <c r="B7246" s="5"/>
      <c r="C7246" s="5"/>
      <c r="F7246" s="5"/>
      <c r="M7246" s="5"/>
      <c r="Y7246" s="5"/>
      <c r="Z7246" s="5"/>
    </row>
    <row r="7247" ht="15.75" customHeight="1">
      <c r="A7247" s="17"/>
      <c r="B7247" s="5"/>
      <c r="C7247" s="5"/>
      <c r="M7247" s="5"/>
      <c r="N7247" s="5"/>
    </row>
    <row r="7248" ht="15.75" customHeight="1">
      <c r="A7248" s="17"/>
      <c r="B7248" s="5"/>
      <c r="C7248" s="5"/>
      <c r="S7248" s="5"/>
    </row>
    <row r="7249" ht="15.75" customHeight="1">
      <c r="A7249" s="17"/>
      <c r="B7249" s="5"/>
      <c r="C7249" s="5"/>
      <c r="G7249" s="5"/>
      <c r="M7249" s="5"/>
      <c r="S7249" s="5"/>
    </row>
    <row r="7250" ht="15.75" customHeight="1">
      <c r="A7250" s="17"/>
      <c r="B7250" s="5"/>
      <c r="C7250" s="5"/>
      <c r="M7250" s="5"/>
      <c r="Z7250" s="5"/>
    </row>
    <row r="7251" ht="15.75" customHeight="1">
      <c r="A7251" s="17"/>
      <c r="B7251" s="5"/>
      <c r="C7251" s="5"/>
      <c r="M7251" s="5"/>
      <c r="N7251" s="5"/>
      <c r="S7251" s="5"/>
      <c r="V7251" s="5"/>
    </row>
    <row r="7252" ht="15.75" customHeight="1">
      <c r="A7252" s="17"/>
      <c r="B7252" s="5"/>
      <c r="C7252" s="5"/>
      <c r="M7252" s="5"/>
    </row>
    <row r="7253" ht="15.75" customHeight="1">
      <c r="A7253" s="17"/>
      <c r="B7253" s="5"/>
      <c r="C7253" s="5"/>
      <c r="F7253" s="5"/>
      <c r="G7253" s="5"/>
      <c r="M7253" s="5"/>
      <c r="Q7253" s="5"/>
      <c r="S7253" s="5"/>
      <c r="AC7253" s="5"/>
    </row>
    <row r="7254" ht="15.75" customHeight="1">
      <c r="A7254" s="17"/>
      <c r="B7254" s="5"/>
      <c r="C7254" s="5"/>
      <c r="M7254" s="5"/>
      <c r="N7254" s="5"/>
      <c r="Z7254" s="5"/>
    </row>
    <row r="7255" ht="15.75" customHeight="1">
      <c r="A7255" s="17"/>
      <c r="B7255" s="5"/>
      <c r="C7255" s="5"/>
      <c r="E7255" s="5"/>
      <c r="M7255" s="5"/>
      <c r="N7255" s="5"/>
    </row>
    <row r="7256" ht="15.75" customHeight="1">
      <c r="A7256" s="17"/>
      <c r="B7256" s="5"/>
      <c r="C7256" s="5"/>
      <c r="P7256" s="5"/>
    </row>
    <row r="7257" ht="15.75" customHeight="1">
      <c r="A7257" s="17"/>
      <c r="B7257" s="5"/>
      <c r="C7257" s="5"/>
      <c r="M7257" s="5"/>
      <c r="N7257" s="5"/>
      <c r="O7257" s="5"/>
      <c r="AC7257" s="5"/>
      <c r="AF7257" s="5"/>
    </row>
    <row r="7258" ht="15.75" customHeight="1">
      <c r="A7258" s="17"/>
      <c r="B7258" s="5"/>
      <c r="C7258" s="5"/>
      <c r="M7258" s="5"/>
      <c r="S7258" s="5"/>
    </row>
    <row r="7259" ht="15.75" customHeight="1">
      <c r="A7259" s="17"/>
      <c r="B7259" s="5"/>
      <c r="C7259" s="5"/>
      <c r="M7259" s="5"/>
      <c r="N7259" s="5"/>
      <c r="T7259" s="5"/>
      <c r="Z7259" s="5"/>
      <c r="AC7259" s="5"/>
    </row>
    <row r="7260" ht="15.75" customHeight="1">
      <c r="A7260" s="17"/>
      <c r="B7260" s="5"/>
      <c r="C7260" s="5"/>
      <c r="O7260" s="5"/>
      <c r="Z7260" s="5"/>
    </row>
    <row r="7261" ht="15.75" customHeight="1">
      <c r="A7261" s="17"/>
      <c r="B7261" s="5"/>
      <c r="C7261" s="5"/>
      <c r="Q7261" s="5"/>
      <c r="R7261" s="5"/>
    </row>
    <row r="7262" ht="15.75" customHeight="1">
      <c r="A7262" s="17"/>
      <c r="B7262" s="5"/>
      <c r="C7262" s="5"/>
      <c r="G7262" s="5"/>
      <c r="W7262" s="5"/>
      <c r="AC7262" s="5"/>
    </row>
    <row r="7263" ht="15.75" customHeight="1">
      <c r="A7263" s="17"/>
      <c r="B7263" s="5"/>
      <c r="C7263" s="5"/>
      <c r="N7263" s="5"/>
      <c r="O7263" s="5"/>
    </row>
    <row r="7264" ht="15.75" customHeight="1">
      <c r="A7264" s="17"/>
      <c r="B7264" s="5"/>
      <c r="C7264" s="5"/>
      <c r="E7264" s="5"/>
      <c r="O7264" s="5"/>
      <c r="S7264" s="5"/>
      <c r="U7264" s="5"/>
      <c r="Z7264" s="5"/>
    </row>
    <row r="7265" ht="15.75" customHeight="1">
      <c r="A7265" s="17"/>
      <c r="B7265" s="5"/>
      <c r="C7265" s="5"/>
      <c r="D7265" s="5"/>
      <c r="F7265" s="5"/>
      <c r="M7265" s="5"/>
      <c r="S7265" s="5"/>
      <c r="Z7265" s="5"/>
      <c r="AC7265" s="5"/>
    </row>
    <row r="7266" ht="15.75" customHeight="1">
      <c r="A7266" s="17"/>
      <c r="B7266" s="5"/>
      <c r="C7266" s="5"/>
      <c r="E7266" s="5"/>
      <c r="H7266" s="5"/>
      <c r="M7266" s="5"/>
      <c r="N7266" s="5"/>
      <c r="O7266" s="5"/>
      <c r="U7266" s="5"/>
      <c r="AC7266" s="5"/>
    </row>
    <row r="7267" ht="15.75" customHeight="1">
      <c r="A7267" s="17"/>
      <c r="B7267" s="5"/>
      <c r="C7267" s="5"/>
      <c r="F7267" s="5"/>
      <c r="H7267" s="5"/>
      <c r="N7267" s="5"/>
      <c r="O7267" s="5"/>
      <c r="P7267" s="5"/>
      <c r="S7267" s="5"/>
      <c r="Z7267" s="5"/>
    </row>
    <row r="7268" ht="15.75" customHeight="1">
      <c r="A7268" s="17"/>
      <c r="B7268" s="5"/>
      <c r="C7268" s="5"/>
      <c r="S7268" s="5"/>
    </row>
    <row r="7269" ht="15.75" customHeight="1">
      <c r="A7269" s="17"/>
      <c r="B7269" s="5"/>
      <c r="C7269" s="5"/>
      <c r="M7269" s="5"/>
      <c r="S7269" s="5"/>
    </row>
    <row r="7270" ht="15.75" customHeight="1">
      <c r="A7270" s="17"/>
      <c r="B7270" s="5"/>
      <c r="C7270" s="5"/>
      <c r="N7270" s="5"/>
      <c r="P7270" s="5"/>
    </row>
    <row r="7271" ht="15.75" customHeight="1">
      <c r="A7271" s="17"/>
      <c r="B7271" s="5"/>
      <c r="C7271" s="5"/>
      <c r="N7271" s="5"/>
    </row>
    <row r="7272" ht="15.75" customHeight="1">
      <c r="A7272" s="17"/>
      <c r="B7272" s="5"/>
      <c r="C7272" s="5"/>
      <c r="M7272" s="5"/>
      <c r="S7272" s="5"/>
      <c r="U7272" s="5"/>
      <c r="Z7272" s="5"/>
    </row>
    <row r="7273" ht="15.75" customHeight="1">
      <c r="A7273" s="17"/>
      <c r="B7273" s="5"/>
      <c r="C7273" s="5"/>
      <c r="F7273" s="5"/>
      <c r="I7273" s="5"/>
    </row>
    <row r="7274" ht="15.75" customHeight="1">
      <c r="A7274" s="17"/>
      <c r="B7274" s="5"/>
      <c r="C7274" s="5"/>
      <c r="M7274" s="5"/>
    </row>
    <row r="7275" ht="15.75" customHeight="1">
      <c r="A7275" s="17"/>
      <c r="B7275" s="5"/>
      <c r="C7275" s="5"/>
      <c r="F7275" s="5"/>
      <c r="M7275" s="5"/>
      <c r="S7275" s="5"/>
      <c r="U7275" s="5"/>
    </row>
    <row r="7276" ht="15.75" customHeight="1">
      <c r="A7276" s="17"/>
      <c r="B7276" s="5"/>
      <c r="C7276" s="5"/>
      <c r="E7276" s="5"/>
      <c r="F7276" s="5"/>
      <c r="M7276" s="5"/>
      <c r="S7276" s="5"/>
    </row>
    <row r="7277" ht="15.75" customHeight="1">
      <c r="A7277" s="17"/>
      <c r="B7277" s="5"/>
      <c r="C7277" s="5"/>
      <c r="M7277" s="5"/>
      <c r="N7277" s="5"/>
      <c r="P7277" s="5"/>
      <c r="AC7277" s="5"/>
    </row>
    <row r="7278" ht="15.75" customHeight="1">
      <c r="A7278" s="17"/>
      <c r="B7278" s="5"/>
      <c r="C7278" s="5"/>
      <c r="S7278" s="5"/>
      <c r="Z7278" s="5"/>
    </row>
    <row r="7279" ht="15.75" customHeight="1">
      <c r="A7279" s="17"/>
      <c r="B7279" s="5"/>
      <c r="C7279" s="5"/>
      <c r="M7279" s="5"/>
      <c r="Z7279" s="5"/>
      <c r="AC7279" s="5"/>
    </row>
    <row r="7280" ht="15.75" customHeight="1">
      <c r="A7280" s="17"/>
      <c r="B7280" s="5"/>
      <c r="C7280" s="5"/>
      <c r="D7280" s="5"/>
      <c r="N7280" s="5"/>
      <c r="P7280" s="5"/>
      <c r="S7280" s="5"/>
      <c r="Z7280" s="5"/>
    </row>
    <row r="7281" ht="15.75" customHeight="1">
      <c r="A7281" s="17"/>
      <c r="B7281" s="5"/>
      <c r="C7281" s="5"/>
      <c r="O7281" s="5"/>
    </row>
    <row r="7282" ht="15.75" customHeight="1">
      <c r="A7282" s="17"/>
      <c r="B7282" s="5"/>
      <c r="C7282" s="5"/>
      <c r="D7282" s="5"/>
      <c r="P7282" s="5"/>
    </row>
    <row r="7283" ht="15.75" customHeight="1">
      <c r="A7283" s="17"/>
      <c r="B7283" s="5"/>
      <c r="C7283" s="5"/>
      <c r="D7283" s="5"/>
      <c r="E7283" s="5"/>
      <c r="N7283" s="5"/>
      <c r="O7283" s="5"/>
      <c r="P7283" s="5"/>
    </row>
    <row r="7284" ht="15.75" customHeight="1">
      <c r="A7284" s="17"/>
      <c r="B7284" s="5"/>
      <c r="C7284" s="5"/>
      <c r="F7284" s="5"/>
      <c r="I7284" s="5"/>
      <c r="N7284" s="5"/>
      <c r="O7284" s="5"/>
      <c r="P7284" s="5"/>
      <c r="AC7284" s="5"/>
    </row>
    <row r="7285" ht="15.75" customHeight="1">
      <c r="A7285" s="17"/>
      <c r="B7285" s="5"/>
      <c r="C7285" s="5"/>
      <c r="F7285" s="5"/>
      <c r="O7285" s="5"/>
      <c r="Y7285" s="5"/>
      <c r="AC7285" s="5"/>
    </row>
    <row r="7286" ht="15.75" customHeight="1">
      <c r="A7286" s="17"/>
      <c r="B7286" s="5"/>
      <c r="C7286" s="5"/>
      <c r="M7286" s="5"/>
      <c r="O7286" s="5"/>
      <c r="Z7286" s="5"/>
    </row>
    <row r="7287" ht="15.75" customHeight="1">
      <c r="A7287" s="17"/>
      <c r="B7287" s="5"/>
      <c r="C7287" s="5"/>
      <c r="M7287" s="5"/>
    </row>
    <row r="7288" ht="15.75" customHeight="1">
      <c r="A7288" s="17"/>
      <c r="B7288" s="5"/>
      <c r="C7288" s="5"/>
      <c r="M7288" s="5"/>
    </row>
    <row r="7289" ht="15.75" customHeight="1">
      <c r="A7289" s="17"/>
      <c r="B7289" s="5"/>
      <c r="C7289" s="5"/>
      <c r="D7289" s="5"/>
      <c r="G7289" s="5"/>
      <c r="M7289" s="5"/>
      <c r="O7289" s="5"/>
      <c r="T7289" s="5"/>
      <c r="Z7289" s="5"/>
    </row>
    <row r="7290" ht="15.75" customHeight="1">
      <c r="A7290" s="17"/>
      <c r="B7290" s="5"/>
      <c r="C7290" s="5"/>
      <c r="D7290" s="5"/>
      <c r="E7290" s="5"/>
      <c r="F7290" s="5"/>
      <c r="I7290" s="5"/>
      <c r="N7290" s="5"/>
      <c r="O7290" s="5"/>
      <c r="S7290" s="5"/>
      <c r="T7290" s="5"/>
    </row>
    <row r="7291" ht="15.75" customHeight="1">
      <c r="A7291" s="17"/>
      <c r="B7291" s="5"/>
      <c r="C7291" s="5"/>
      <c r="M7291" s="5"/>
      <c r="N7291" s="5"/>
      <c r="S7291" s="5"/>
      <c r="AC7291" s="5"/>
      <c r="AG7291" s="5"/>
    </row>
    <row r="7292" ht="15.75" customHeight="1">
      <c r="A7292" s="17"/>
      <c r="B7292" s="5"/>
      <c r="C7292" s="5"/>
      <c r="G7292" s="5"/>
      <c r="N7292" s="5"/>
      <c r="P7292" s="5"/>
    </row>
    <row r="7293" ht="15.75" customHeight="1">
      <c r="A7293" s="17"/>
      <c r="B7293" s="5"/>
      <c r="C7293" s="5"/>
      <c r="H7293" s="5"/>
      <c r="N7293" s="5"/>
    </row>
    <row r="7294" ht="15.75" customHeight="1">
      <c r="A7294" s="17"/>
      <c r="B7294" s="5"/>
      <c r="C7294" s="5"/>
      <c r="I7294" s="5"/>
      <c r="N7294" s="5"/>
      <c r="O7294" s="5"/>
      <c r="S7294" s="5"/>
      <c r="Z7294" s="5"/>
    </row>
    <row r="7295" ht="15.75" customHeight="1">
      <c r="A7295" s="17"/>
      <c r="B7295" s="5"/>
      <c r="C7295" s="5"/>
      <c r="F7295" s="5"/>
      <c r="P7295" s="5"/>
      <c r="Z7295" s="5"/>
    </row>
    <row r="7296" ht="15.75" customHeight="1">
      <c r="A7296" s="17"/>
      <c r="B7296" s="5"/>
      <c r="C7296" s="5"/>
      <c r="O7296" s="5"/>
      <c r="Y7296" s="5"/>
    </row>
    <row r="7297" ht="15.75" customHeight="1">
      <c r="A7297" s="17"/>
      <c r="B7297" s="5"/>
      <c r="C7297" s="5"/>
      <c r="P7297" s="5"/>
    </row>
    <row r="7298" ht="15.75" customHeight="1">
      <c r="A7298" s="17"/>
      <c r="B7298" s="5"/>
      <c r="C7298" s="5"/>
      <c r="D7298" s="5"/>
      <c r="M7298" s="5"/>
      <c r="N7298" s="5"/>
      <c r="P7298" s="5"/>
      <c r="Y7298" s="5"/>
    </row>
    <row r="7299" ht="15.75" customHeight="1">
      <c r="A7299" s="17"/>
      <c r="B7299" s="5"/>
      <c r="C7299" s="5"/>
      <c r="O7299" s="5"/>
    </row>
    <row r="7300" ht="15.75" customHeight="1">
      <c r="A7300" s="17"/>
      <c r="B7300" s="5"/>
      <c r="C7300" s="5"/>
      <c r="G7300" s="5"/>
      <c r="I7300" s="5"/>
      <c r="M7300" s="5"/>
      <c r="N7300" s="5"/>
      <c r="O7300" s="5"/>
      <c r="P7300" s="5"/>
      <c r="Z7300" s="5"/>
      <c r="AC7300" s="5"/>
    </row>
    <row r="7301" ht="15.75" customHeight="1">
      <c r="A7301" s="17"/>
      <c r="B7301" s="5"/>
      <c r="C7301" s="5"/>
      <c r="S7301" s="5"/>
      <c r="V7301" s="5"/>
    </row>
    <row r="7302" ht="15.75" customHeight="1">
      <c r="A7302" s="17"/>
      <c r="B7302" s="5"/>
      <c r="C7302" s="5"/>
      <c r="D7302" s="5"/>
      <c r="N7302" s="5"/>
      <c r="O7302" s="5"/>
      <c r="P7302" s="5"/>
      <c r="Q7302" s="5"/>
      <c r="S7302" s="5"/>
      <c r="T7302" s="5"/>
      <c r="Z7302" s="5"/>
      <c r="AC7302" s="5"/>
      <c r="AF7302" s="5"/>
      <c r="AG7302" s="5"/>
    </row>
    <row r="7303" ht="15.75" customHeight="1">
      <c r="A7303" s="17"/>
      <c r="B7303" s="5"/>
      <c r="C7303" s="5"/>
      <c r="F7303" s="5"/>
    </row>
    <row r="7304" ht="15.75" customHeight="1">
      <c r="A7304" s="17"/>
      <c r="B7304" s="5"/>
      <c r="C7304" s="5"/>
      <c r="P7304" s="5"/>
      <c r="W7304" s="5"/>
    </row>
    <row r="7305" ht="15.75" customHeight="1">
      <c r="A7305" s="17"/>
      <c r="B7305" s="5"/>
      <c r="C7305" s="5"/>
      <c r="D7305" s="5"/>
      <c r="M7305" s="5"/>
      <c r="N7305" s="5"/>
      <c r="O7305" s="5"/>
      <c r="S7305" s="5"/>
    </row>
    <row r="7306" ht="15.75" customHeight="1">
      <c r="A7306" s="17"/>
      <c r="B7306" s="5"/>
      <c r="C7306" s="5"/>
      <c r="M7306" s="5"/>
      <c r="N7306" s="5"/>
      <c r="P7306" s="5"/>
      <c r="T7306" s="5"/>
      <c r="U7306" s="5"/>
      <c r="AF7306" s="5"/>
    </row>
    <row r="7307" ht="15.75" customHeight="1">
      <c r="A7307" s="17"/>
      <c r="B7307" s="5"/>
      <c r="C7307" s="5"/>
      <c r="S7307" s="5"/>
    </row>
    <row r="7308" ht="15.75" customHeight="1">
      <c r="A7308" s="17"/>
      <c r="B7308" s="5"/>
      <c r="C7308" s="5"/>
      <c r="N7308" s="5"/>
      <c r="O7308" s="5"/>
      <c r="Q7308" s="5"/>
      <c r="S7308" s="5"/>
    </row>
    <row r="7309" ht="15.75" customHeight="1">
      <c r="A7309" s="17"/>
      <c r="B7309" s="5"/>
      <c r="C7309" s="5"/>
      <c r="D7309" s="5"/>
      <c r="I7309" s="5"/>
      <c r="P7309" s="5"/>
      <c r="T7309" s="5"/>
    </row>
    <row r="7310" ht="15.75" customHeight="1">
      <c r="A7310" s="17"/>
      <c r="B7310" s="5"/>
      <c r="C7310" s="5"/>
    </row>
    <row r="7311" ht="15.75" customHeight="1">
      <c r="A7311" s="17"/>
      <c r="B7311" s="5"/>
      <c r="C7311" s="5"/>
    </row>
    <row r="7312" ht="15.75" customHeight="1">
      <c r="A7312" s="17"/>
      <c r="B7312" s="5"/>
      <c r="C7312" s="5"/>
      <c r="I7312" s="5"/>
    </row>
    <row r="7313" ht="15.75" customHeight="1">
      <c r="A7313" s="17"/>
      <c r="B7313" s="5"/>
      <c r="C7313" s="5"/>
      <c r="D7313" s="5"/>
      <c r="M7313" s="5"/>
      <c r="Z7313" s="5"/>
      <c r="AC7313" s="5"/>
    </row>
    <row r="7314" ht="15.75" customHeight="1">
      <c r="A7314" s="17"/>
      <c r="B7314" s="5"/>
      <c r="C7314" s="5"/>
      <c r="P7314" s="5"/>
      <c r="S7314" s="5"/>
      <c r="AF7314" s="5"/>
    </row>
    <row r="7315" ht="15.75" customHeight="1">
      <c r="A7315" s="17"/>
      <c r="B7315" s="5"/>
      <c r="C7315" s="5"/>
      <c r="T7315" s="5"/>
      <c r="Z7315" s="5"/>
    </row>
    <row r="7316" ht="15.75" customHeight="1">
      <c r="A7316" s="17"/>
      <c r="B7316" s="5"/>
      <c r="C7316" s="5"/>
      <c r="G7316" s="5"/>
      <c r="M7316" s="5"/>
      <c r="Z7316" s="5"/>
      <c r="AF7316" s="5"/>
    </row>
    <row r="7317" ht="15.75" customHeight="1">
      <c r="A7317" s="17"/>
      <c r="B7317" s="5"/>
      <c r="C7317" s="5"/>
      <c r="O7317" s="5"/>
      <c r="T7317" s="5"/>
    </row>
    <row r="7318" ht="15.75" customHeight="1">
      <c r="A7318" s="17"/>
      <c r="B7318" s="5"/>
      <c r="C7318" s="5"/>
      <c r="M7318" s="5"/>
      <c r="O7318" s="5"/>
      <c r="Z7318" s="5"/>
    </row>
    <row r="7319" ht="15.75" customHeight="1">
      <c r="A7319" s="17"/>
      <c r="B7319" s="5"/>
      <c r="C7319" s="5"/>
      <c r="D7319" s="5"/>
      <c r="F7319" s="5"/>
      <c r="M7319" s="5"/>
      <c r="O7319" s="5"/>
    </row>
    <row r="7320" ht="15.75" customHeight="1">
      <c r="A7320" s="17"/>
      <c r="B7320" s="5"/>
      <c r="C7320" s="5"/>
      <c r="M7320" s="5"/>
      <c r="O7320" s="5"/>
    </row>
    <row r="7321" ht="15.75" customHeight="1">
      <c r="A7321" s="17"/>
      <c r="B7321" s="5"/>
      <c r="C7321" s="5"/>
      <c r="N7321" s="5"/>
      <c r="Z7321" s="5"/>
      <c r="AC7321" s="5"/>
    </row>
    <row r="7322" ht="15.75" customHeight="1">
      <c r="A7322" s="17"/>
      <c r="B7322" s="5"/>
      <c r="C7322" s="5"/>
      <c r="I7322" s="5"/>
      <c r="M7322" s="5"/>
    </row>
    <row r="7323" ht="15.75" customHeight="1">
      <c r="A7323" s="17"/>
      <c r="B7323" s="5"/>
      <c r="C7323" s="5"/>
      <c r="M7323" s="5"/>
      <c r="N7323" s="5"/>
      <c r="O7323" s="5"/>
      <c r="Z7323" s="5"/>
    </row>
    <row r="7324" ht="15.75" customHeight="1">
      <c r="A7324" s="17"/>
      <c r="B7324" s="5"/>
      <c r="C7324" s="5"/>
      <c r="F7324" s="5"/>
      <c r="I7324" s="5"/>
      <c r="N7324" s="5"/>
    </row>
    <row r="7325" ht="15.75" customHeight="1">
      <c r="A7325" s="17"/>
      <c r="B7325" s="5"/>
      <c r="C7325" s="5"/>
      <c r="I7325" s="5"/>
      <c r="M7325" s="5"/>
      <c r="N7325" s="5"/>
      <c r="O7325" s="5"/>
      <c r="S7325" s="5"/>
      <c r="Z7325" s="5"/>
    </row>
    <row r="7326" ht="15.75" customHeight="1">
      <c r="A7326" s="17"/>
      <c r="B7326" s="5"/>
      <c r="C7326" s="5"/>
      <c r="E7326" s="5"/>
      <c r="F7326" s="5"/>
      <c r="I7326" s="5"/>
      <c r="N7326" s="5"/>
      <c r="AF7326" s="5"/>
    </row>
    <row r="7327" ht="15.75" customHeight="1">
      <c r="A7327" s="17"/>
      <c r="B7327" s="5"/>
      <c r="C7327" s="5"/>
      <c r="F7327" s="5"/>
      <c r="M7327" s="5"/>
      <c r="N7327" s="5"/>
      <c r="O7327" s="5"/>
      <c r="P7327" s="5"/>
      <c r="S7327" s="5"/>
      <c r="Z7327" s="5"/>
      <c r="AF7327" s="5"/>
    </row>
    <row r="7328" ht="15.75" customHeight="1">
      <c r="A7328" s="17"/>
      <c r="B7328" s="5"/>
      <c r="C7328" s="5"/>
      <c r="O7328" s="5"/>
      <c r="S7328" s="5"/>
      <c r="T7328" s="5"/>
      <c r="Z7328" s="5"/>
      <c r="AF7328" s="5"/>
    </row>
    <row r="7329" ht="15.75" customHeight="1">
      <c r="A7329" s="17"/>
      <c r="B7329" s="5"/>
      <c r="C7329" s="5"/>
    </row>
    <row r="7330" ht="15.75" customHeight="1">
      <c r="A7330" s="17"/>
      <c r="B7330" s="5"/>
      <c r="C7330" s="5"/>
      <c r="M7330" s="5"/>
      <c r="N7330" s="5"/>
      <c r="O7330" s="5"/>
      <c r="P7330" s="5"/>
      <c r="Z7330" s="5"/>
      <c r="AC7330" s="5"/>
      <c r="AG7330" s="5"/>
    </row>
    <row r="7331" ht="15.75" customHeight="1">
      <c r="A7331" s="17"/>
      <c r="B7331" s="5"/>
      <c r="C7331" s="5"/>
      <c r="F7331" s="5"/>
      <c r="M7331" s="5"/>
      <c r="O7331" s="5"/>
      <c r="S7331" s="5"/>
    </row>
    <row r="7332" ht="15.75" customHeight="1">
      <c r="A7332" s="17"/>
      <c r="B7332" s="5"/>
      <c r="C7332" s="5"/>
      <c r="N7332" s="5"/>
      <c r="O7332" s="5"/>
      <c r="P7332" s="5"/>
      <c r="S7332" s="5"/>
      <c r="T7332" s="5"/>
      <c r="W7332" s="5"/>
      <c r="Z7332" s="5"/>
    </row>
    <row r="7333" ht="15.75" customHeight="1">
      <c r="A7333" s="17"/>
      <c r="B7333" s="5"/>
      <c r="C7333" s="5"/>
      <c r="K7333" s="5"/>
      <c r="M7333" s="5"/>
      <c r="P7333" s="5"/>
    </row>
    <row r="7334" ht="15.75" customHeight="1">
      <c r="A7334" s="17"/>
      <c r="B7334" s="5"/>
      <c r="C7334" s="5"/>
      <c r="O7334" s="5"/>
      <c r="T7334" s="5"/>
    </row>
    <row r="7335" ht="15.75" customHeight="1">
      <c r="A7335" s="17"/>
      <c r="B7335" s="5"/>
      <c r="C7335" s="5"/>
      <c r="M7335" s="5"/>
      <c r="S7335" s="5"/>
      <c r="T7335" s="5"/>
      <c r="Z7335" s="5"/>
    </row>
    <row r="7336" ht="15.75" customHeight="1">
      <c r="A7336" s="17"/>
      <c r="B7336" s="5"/>
      <c r="C7336" s="5"/>
      <c r="E7336" s="5"/>
    </row>
    <row r="7337" ht="15.75" customHeight="1">
      <c r="A7337" s="17"/>
      <c r="B7337" s="5"/>
      <c r="C7337" s="5"/>
      <c r="S7337" s="5"/>
    </row>
    <row r="7338" ht="15.75" customHeight="1">
      <c r="A7338" s="17"/>
      <c r="B7338" s="5"/>
      <c r="C7338" s="5"/>
      <c r="E7338" s="5"/>
      <c r="N7338" s="5"/>
      <c r="P7338" s="5"/>
    </row>
    <row r="7339" ht="15.75" customHeight="1">
      <c r="A7339" s="17"/>
      <c r="B7339" s="5"/>
      <c r="C7339" s="5"/>
      <c r="T7339" s="5"/>
    </row>
    <row r="7340" ht="15.75" customHeight="1">
      <c r="A7340" s="17"/>
      <c r="B7340" s="5"/>
      <c r="C7340" s="5"/>
      <c r="AC7340" s="5"/>
    </row>
    <row r="7341" ht="15.75" customHeight="1">
      <c r="A7341" s="17"/>
      <c r="B7341" s="5"/>
      <c r="C7341" s="5"/>
      <c r="M7341" s="5"/>
      <c r="O7341" s="5"/>
      <c r="P7341" s="5"/>
      <c r="S7341" s="5"/>
      <c r="T7341" s="5"/>
      <c r="Z7341" s="5"/>
      <c r="AG7341" s="5"/>
    </row>
    <row r="7342" ht="15.75" customHeight="1">
      <c r="A7342" s="17"/>
      <c r="B7342" s="5"/>
      <c r="C7342" s="5"/>
      <c r="M7342" s="5"/>
      <c r="N7342" s="5"/>
      <c r="O7342" s="5"/>
      <c r="P7342" s="5"/>
      <c r="S7342" s="5"/>
      <c r="Z7342" s="5"/>
      <c r="AC7342" s="5"/>
      <c r="AG7342" s="5"/>
    </row>
    <row r="7343" ht="15.75" customHeight="1">
      <c r="A7343" s="17"/>
      <c r="B7343" s="5"/>
      <c r="C7343" s="5"/>
      <c r="M7343" s="5"/>
      <c r="O7343" s="5"/>
      <c r="Z7343" s="5"/>
      <c r="AC7343" s="5"/>
    </row>
    <row r="7344" ht="15.75" customHeight="1">
      <c r="A7344" s="17"/>
      <c r="B7344" s="5"/>
      <c r="C7344" s="5"/>
      <c r="F7344" s="5"/>
      <c r="M7344" s="5"/>
      <c r="N7344" s="5"/>
      <c r="S7344" s="5"/>
    </row>
    <row r="7345" ht="15.75" customHeight="1">
      <c r="A7345" s="17"/>
      <c r="B7345" s="5"/>
      <c r="C7345" s="5"/>
      <c r="D7345" s="5"/>
      <c r="O7345" s="5"/>
      <c r="T7345" s="5"/>
    </row>
    <row r="7346" ht="15.75" customHeight="1">
      <c r="A7346" s="17"/>
      <c r="B7346" s="5"/>
      <c r="C7346" s="5"/>
      <c r="N7346" s="5"/>
      <c r="Z7346" s="5"/>
    </row>
    <row r="7347" ht="15.75" customHeight="1">
      <c r="A7347" s="17"/>
      <c r="B7347" s="5"/>
      <c r="C7347" s="5"/>
      <c r="M7347" s="5"/>
      <c r="O7347" s="5"/>
      <c r="T7347" s="5"/>
      <c r="Z7347" s="5"/>
      <c r="AB7347" s="5"/>
    </row>
    <row r="7348" ht="15.75" customHeight="1">
      <c r="A7348" s="17"/>
      <c r="B7348" s="5"/>
      <c r="C7348" s="5"/>
      <c r="F7348" s="5"/>
      <c r="M7348" s="5"/>
      <c r="N7348" s="5"/>
      <c r="O7348" s="5"/>
      <c r="S7348" s="5"/>
      <c r="Z7348" s="5"/>
      <c r="AG7348" s="5"/>
    </row>
    <row r="7349" ht="15.75" customHeight="1">
      <c r="A7349" s="17"/>
      <c r="B7349" s="5"/>
      <c r="C7349" s="5"/>
      <c r="N7349" s="5"/>
      <c r="O7349" s="5"/>
      <c r="P7349" s="5"/>
      <c r="Z7349" s="5"/>
    </row>
    <row r="7350" ht="15.75" customHeight="1">
      <c r="A7350" s="17"/>
      <c r="B7350" s="5"/>
      <c r="C7350" s="5"/>
      <c r="W7350" s="5"/>
      <c r="Z7350" s="5"/>
    </row>
    <row r="7351" ht="15.75" customHeight="1">
      <c r="A7351" s="17"/>
      <c r="B7351" s="5"/>
      <c r="C7351" s="5"/>
      <c r="Y7351" s="5"/>
    </row>
    <row r="7352" ht="15.75" customHeight="1">
      <c r="A7352" s="17"/>
      <c r="B7352" s="5"/>
      <c r="C7352" s="5"/>
      <c r="AC7352" s="5"/>
    </row>
    <row r="7353" ht="15.75" customHeight="1">
      <c r="A7353" s="17"/>
      <c r="B7353" s="5"/>
      <c r="C7353" s="5"/>
      <c r="E7353" s="5"/>
      <c r="F7353" s="5"/>
      <c r="I7353" s="5"/>
      <c r="K7353" s="5"/>
      <c r="M7353" s="5"/>
      <c r="N7353" s="5"/>
      <c r="O7353" s="5"/>
      <c r="S7353" s="5"/>
      <c r="Z7353" s="5"/>
    </row>
    <row r="7354" ht="15.75" customHeight="1">
      <c r="A7354" s="17"/>
      <c r="B7354" s="5"/>
      <c r="C7354" s="5"/>
      <c r="O7354" s="5"/>
    </row>
    <row r="7355" ht="15.75" customHeight="1">
      <c r="A7355" s="17"/>
      <c r="B7355" s="5"/>
      <c r="C7355" s="5"/>
      <c r="M7355" s="5"/>
      <c r="N7355" s="5"/>
      <c r="P7355" s="5"/>
      <c r="R7355" s="5"/>
      <c r="Z7355" s="5"/>
    </row>
    <row r="7356" ht="15.75" customHeight="1">
      <c r="A7356" s="17"/>
      <c r="B7356" s="5"/>
      <c r="C7356" s="5"/>
      <c r="F7356" s="5"/>
      <c r="Z7356" s="5"/>
    </row>
    <row r="7357" ht="15.75" customHeight="1">
      <c r="A7357" s="17"/>
      <c r="B7357" s="5"/>
      <c r="C7357" s="5"/>
      <c r="F7357" s="5"/>
      <c r="M7357" s="5"/>
      <c r="N7357" s="5"/>
      <c r="O7357" s="5"/>
      <c r="P7357" s="5"/>
      <c r="S7357" s="5"/>
      <c r="T7357" s="5"/>
      <c r="Z7357" s="5"/>
    </row>
    <row r="7358" ht="15.75" customHeight="1">
      <c r="A7358" s="17"/>
      <c r="B7358" s="5"/>
      <c r="C7358" s="5"/>
      <c r="F7358" s="5"/>
      <c r="O7358" s="5"/>
      <c r="T7358" s="5"/>
      <c r="AC7358" s="5"/>
    </row>
    <row r="7359" ht="15.75" customHeight="1">
      <c r="A7359" s="17"/>
      <c r="B7359" s="5"/>
      <c r="C7359" s="5"/>
      <c r="E7359" s="5"/>
      <c r="F7359" s="5"/>
      <c r="N7359" s="5"/>
      <c r="S7359" s="5"/>
    </row>
    <row r="7360" ht="15.75" customHeight="1">
      <c r="A7360" s="17"/>
      <c r="B7360" s="5"/>
      <c r="C7360" s="5"/>
      <c r="F7360" s="5"/>
      <c r="M7360" s="5"/>
      <c r="N7360" s="5"/>
      <c r="O7360" s="5"/>
      <c r="S7360" s="5"/>
      <c r="U7360" s="5"/>
    </row>
    <row r="7361" ht="15.75" customHeight="1">
      <c r="A7361" s="17"/>
      <c r="B7361" s="5"/>
      <c r="C7361" s="5"/>
      <c r="F7361" s="5"/>
      <c r="H7361" s="5"/>
      <c r="N7361" s="5"/>
      <c r="O7361" s="5"/>
      <c r="Z7361" s="5"/>
    </row>
    <row r="7362" ht="15.75" customHeight="1">
      <c r="A7362" s="17"/>
      <c r="B7362" s="5"/>
      <c r="C7362" s="5"/>
      <c r="O7362" s="5"/>
      <c r="Z7362" s="5"/>
    </row>
    <row r="7363" ht="15.75" customHeight="1">
      <c r="A7363" s="17"/>
      <c r="B7363" s="5"/>
      <c r="C7363" s="5"/>
      <c r="M7363" s="5"/>
      <c r="O7363" s="5"/>
    </row>
    <row r="7364" ht="15.75" customHeight="1">
      <c r="A7364" s="17"/>
      <c r="B7364" s="5"/>
      <c r="C7364" s="5"/>
      <c r="M7364" s="5"/>
      <c r="Z7364" s="5"/>
    </row>
    <row r="7365" ht="15.75" customHeight="1">
      <c r="A7365" s="17"/>
      <c r="B7365" s="5"/>
      <c r="C7365" s="5"/>
      <c r="W7365" s="5"/>
    </row>
    <row r="7366" ht="15.75" customHeight="1">
      <c r="A7366" s="17"/>
      <c r="B7366" s="5"/>
      <c r="C7366" s="5"/>
      <c r="E7366" s="5"/>
    </row>
    <row r="7367" ht="15.75" customHeight="1">
      <c r="A7367" s="17"/>
      <c r="B7367" s="5"/>
      <c r="C7367" s="5"/>
      <c r="M7367" s="5"/>
      <c r="N7367" s="5"/>
      <c r="T7367" s="5"/>
    </row>
    <row r="7368" ht="15.75" customHeight="1">
      <c r="A7368" s="17"/>
      <c r="B7368" s="5"/>
      <c r="C7368" s="5"/>
      <c r="D7368" s="5"/>
      <c r="N7368" s="5"/>
      <c r="P7368" s="5"/>
      <c r="S7368" s="5"/>
      <c r="T7368" s="5"/>
      <c r="Z7368" s="5"/>
    </row>
    <row r="7369" ht="15.75" customHeight="1">
      <c r="A7369" s="17"/>
      <c r="B7369" s="5"/>
      <c r="C7369" s="5"/>
      <c r="M7369" s="5"/>
      <c r="O7369" s="5"/>
      <c r="P7369" s="5"/>
      <c r="S7369" s="5"/>
      <c r="Z7369" s="5"/>
    </row>
    <row r="7370" ht="15.75" customHeight="1">
      <c r="A7370" s="17"/>
      <c r="B7370" s="5"/>
      <c r="C7370" s="5"/>
      <c r="F7370" s="5"/>
      <c r="I7370" s="5"/>
      <c r="M7370" s="5"/>
      <c r="N7370" s="5"/>
      <c r="P7370" s="5"/>
      <c r="Z7370" s="5"/>
    </row>
    <row r="7371" ht="15.75" customHeight="1">
      <c r="A7371" s="17"/>
      <c r="B7371" s="5"/>
      <c r="C7371" s="5"/>
      <c r="D7371" s="5"/>
    </row>
    <row r="7372" ht="15.75" customHeight="1">
      <c r="A7372" s="17"/>
      <c r="B7372" s="5"/>
      <c r="C7372" s="5"/>
      <c r="G7372" s="5"/>
      <c r="S7372" s="5"/>
    </row>
    <row r="7373" ht="15.75" customHeight="1">
      <c r="A7373" s="17"/>
      <c r="B7373" s="5"/>
      <c r="C7373" s="5"/>
      <c r="N7373" s="5"/>
    </row>
    <row r="7374" ht="15.75" customHeight="1">
      <c r="A7374" s="17"/>
      <c r="B7374" s="5"/>
      <c r="C7374" s="5"/>
      <c r="M7374" s="5"/>
      <c r="N7374" s="5"/>
      <c r="T7374" s="5"/>
      <c r="Z7374" s="5"/>
    </row>
    <row r="7375" ht="15.75" customHeight="1">
      <c r="A7375" s="17"/>
      <c r="B7375" s="5"/>
      <c r="C7375" s="5"/>
      <c r="M7375" s="5"/>
      <c r="Q7375" s="5"/>
      <c r="Z7375" s="5"/>
      <c r="AF7375" s="5"/>
    </row>
    <row r="7376" ht="15.75" customHeight="1">
      <c r="A7376" s="17"/>
      <c r="B7376" s="5"/>
      <c r="C7376" s="5"/>
      <c r="M7376" s="5"/>
      <c r="N7376" s="5"/>
      <c r="O7376" s="5"/>
    </row>
    <row r="7377" ht="15.75" customHeight="1">
      <c r="A7377" s="17"/>
      <c r="B7377" s="5"/>
      <c r="C7377" s="5"/>
      <c r="S7377" s="5"/>
    </row>
    <row r="7378" ht="15.75" customHeight="1">
      <c r="A7378" s="17"/>
      <c r="B7378" s="5"/>
      <c r="C7378" s="5"/>
      <c r="O7378" s="5"/>
      <c r="S7378" s="5"/>
    </row>
    <row r="7379" ht="15.75" customHeight="1">
      <c r="A7379" s="17"/>
      <c r="B7379" s="5"/>
      <c r="C7379" s="5"/>
      <c r="I7379" s="5"/>
      <c r="N7379" s="5"/>
      <c r="T7379" s="5"/>
    </row>
    <row r="7380" ht="15.75" customHeight="1">
      <c r="A7380" s="17"/>
      <c r="B7380" s="5"/>
      <c r="C7380" s="5"/>
      <c r="N7380" s="5"/>
    </row>
    <row r="7381" ht="15.75" customHeight="1">
      <c r="A7381" s="17"/>
      <c r="B7381" s="5"/>
      <c r="C7381" s="5"/>
      <c r="D7381" s="5"/>
      <c r="F7381" s="5"/>
      <c r="M7381" s="5"/>
      <c r="N7381" s="5"/>
      <c r="O7381" s="5"/>
      <c r="P7381" s="5"/>
      <c r="W7381" s="5"/>
    </row>
    <row r="7382" ht="15.75" customHeight="1">
      <c r="A7382" s="17"/>
      <c r="B7382" s="5"/>
      <c r="C7382" s="5"/>
      <c r="M7382" s="5"/>
      <c r="O7382" s="5"/>
    </row>
    <row r="7383" ht="15.75" customHeight="1">
      <c r="A7383" s="17"/>
      <c r="B7383" s="5"/>
      <c r="C7383" s="5"/>
      <c r="M7383" s="5"/>
      <c r="Z7383" s="5"/>
    </row>
    <row r="7384" ht="15.75" customHeight="1">
      <c r="A7384" s="17"/>
      <c r="B7384" s="5"/>
      <c r="C7384" s="5"/>
      <c r="F7384" s="5"/>
      <c r="K7384" s="5"/>
      <c r="O7384" s="5"/>
    </row>
    <row r="7385" ht="15.75" customHeight="1">
      <c r="A7385" s="17"/>
      <c r="B7385" s="5"/>
      <c r="C7385" s="5"/>
      <c r="N7385" s="5"/>
    </row>
    <row r="7386" ht="15.75" customHeight="1">
      <c r="A7386" s="17"/>
      <c r="B7386" s="5"/>
      <c r="C7386" s="5"/>
      <c r="N7386" s="5"/>
      <c r="P7386" s="5"/>
    </row>
    <row r="7387" ht="15.75" customHeight="1">
      <c r="A7387" s="17"/>
      <c r="B7387" s="5"/>
      <c r="C7387" s="5"/>
      <c r="M7387" s="5"/>
      <c r="N7387" s="5"/>
    </row>
    <row r="7388" ht="15.75" customHeight="1">
      <c r="A7388" s="17"/>
      <c r="B7388" s="5"/>
      <c r="C7388" s="5"/>
      <c r="I7388" s="5"/>
      <c r="M7388" s="5"/>
      <c r="N7388" s="5"/>
      <c r="S7388" s="5"/>
    </row>
    <row r="7389" ht="15.75" customHeight="1">
      <c r="A7389" s="17"/>
      <c r="B7389" s="5"/>
      <c r="C7389" s="5"/>
      <c r="F7389" s="5"/>
      <c r="M7389" s="5"/>
      <c r="N7389" s="5"/>
      <c r="Z7389" s="5"/>
    </row>
    <row r="7390" ht="15.75" customHeight="1">
      <c r="A7390" s="17"/>
      <c r="B7390" s="5"/>
      <c r="C7390" s="5"/>
      <c r="F7390" s="5"/>
      <c r="M7390" s="5"/>
      <c r="P7390" s="5"/>
      <c r="Z7390" s="5"/>
    </row>
    <row r="7391" ht="15.75" customHeight="1">
      <c r="A7391" s="17"/>
      <c r="B7391" s="5"/>
      <c r="C7391" s="5"/>
      <c r="K7391" s="5"/>
      <c r="N7391" s="5"/>
      <c r="P7391" s="5"/>
      <c r="Z7391" s="5"/>
    </row>
    <row r="7392" ht="15.75" customHeight="1">
      <c r="A7392" s="17"/>
      <c r="B7392" s="5"/>
      <c r="C7392" s="5"/>
      <c r="I7392" s="5"/>
      <c r="M7392" s="5"/>
      <c r="N7392" s="5"/>
      <c r="O7392" s="5"/>
      <c r="P7392" s="5"/>
      <c r="Z7392" s="5"/>
    </row>
    <row r="7393" ht="15.75" customHeight="1">
      <c r="A7393" s="17"/>
      <c r="B7393" s="5"/>
      <c r="C7393" s="5"/>
      <c r="S7393" s="5"/>
    </row>
    <row r="7394" ht="15.75" customHeight="1">
      <c r="A7394" s="17"/>
      <c r="B7394" s="5"/>
      <c r="C7394" s="5"/>
      <c r="F7394" s="5"/>
      <c r="H7394" s="5"/>
      <c r="M7394" s="5"/>
      <c r="O7394" s="5"/>
      <c r="Z7394" s="5"/>
    </row>
    <row r="7395" ht="15.75" customHeight="1">
      <c r="A7395" s="17"/>
      <c r="B7395" s="5"/>
      <c r="C7395" s="5"/>
      <c r="F7395" s="5"/>
      <c r="P7395" s="5"/>
    </row>
    <row r="7396" ht="15.75" customHeight="1">
      <c r="A7396" s="17"/>
      <c r="B7396" s="5"/>
      <c r="C7396" s="5"/>
      <c r="E7396" s="5"/>
      <c r="F7396" s="5"/>
      <c r="M7396" s="5"/>
      <c r="N7396" s="5"/>
      <c r="O7396" s="5"/>
      <c r="P7396" s="5"/>
      <c r="T7396" s="5"/>
      <c r="Y7396" s="5"/>
    </row>
    <row r="7397" ht="15.75" customHeight="1">
      <c r="A7397" s="17"/>
      <c r="B7397" s="5"/>
      <c r="C7397" s="5"/>
      <c r="S7397" s="5"/>
      <c r="Z7397" s="5"/>
    </row>
    <row r="7398" ht="15.75" customHeight="1">
      <c r="A7398" s="17"/>
      <c r="B7398" s="5"/>
      <c r="C7398" s="5"/>
      <c r="F7398" s="5"/>
      <c r="H7398" s="5"/>
      <c r="K7398" s="5"/>
      <c r="M7398" s="5"/>
      <c r="N7398" s="5"/>
      <c r="O7398" s="5"/>
      <c r="P7398" s="5"/>
      <c r="R7398" s="5"/>
      <c r="T7398" s="5"/>
      <c r="U7398" s="5"/>
      <c r="Z7398" s="5"/>
    </row>
    <row r="7399" ht="15.75" customHeight="1">
      <c r="A7399" s="17"/>
      <c r="B7399" s="5"/>
      <c r="C7399" s="5"/>
      <c r="I7399" s="5"/>
      <c r="K7399" s="5"/>
      <c r="M7399" s="5"/>
      <c r="Z7399" s="5"/>
      <c r="AC7399" s="5"/>
    </row>
    <row r="7400" ht="15.75" customHeight="1">
      <c r="A7400" s="17"/>
      <c r="B7400" s="5"/>
      <c r="C7400" s="5"/>
      <c r="M7400" s="5"/>
      <c r="S7400" s="5"/>
    </row>
    <row r="7401" ht="15.75" customHeight="1">
      <c r="A7401" s="17"/>
      <c r="B7401" s="5"/>
      <c r="C7401" s="5"/>
      <c r="E7401" s="5"/>
      <c r="S7401" s="5"/>
      <c r="T7401" s="5"/>
    </row>
    <row r="7402" ht="15.75" customHeight="1">
      <c r="A7402" s="17"/>
      <c r="B7402" s="5"/>
      <c r="C7402" s="5"/>
      <c r="F7402" s="5"/>
      <c r="M7402" s="5"/>
      <c r="N7402" s="5"/>
      <c r="R7402" s="5"/>
      <c r="Z7402" s="5"/>
      <c r="AB7402" s="5"/>
      <c r="AC7402" s="5"/>
    </row>
    <row r="7403" ht="15.75" customHeight="1">
      <c r="A7403" s="17"/>
      <c r="B7403" s="5"/>
      <c r="C7403" s="5"/>
      <c r="F7403" s="5"/>
      <c r="M7403" s="5"/>
      <c r="V7403" s="5"/>
    </row>
    <row r="7404" ht="15.75" customHeight="1">
      <c r="A7404" s="17"/>
      <c r="B7404" s="5"/>
      <c r="C7404" s="5"/>
      <c r="M7404" s="5"/>
    </row>
    <row r="7405" ht="15.75" customHeight="1">
      <c r="A7405" s="17"/>
      <c r="B7405" s="5"/>
      <c r="C7405" s="5"/>
      <c r="K7405" s="5"/>
      <c r="N7405" s="5"/>
      <c r="P7405" s="5"/>
      <c r="T7405" s="5"/>
    </row>
    <row r="7406" ht="15.75" customHeight="1">
      <c r="A7406" s="17"/>
      <c r="B7406" s="5"/>
      <c r="C7406" s="5"/>
      <c r="M7406" s="5"/>
      <c r="N7406" s="5"/>
    </row>
    <row r="7407" ht="15.75" customHeight="1">
      <c r="A7407" s="17"/>
      <c r="B7407" s="5"/>
      <c r="C7407" s="5"/>
      <c r="N7407" s="5"/>
    </row>
    <row r="7408" ht="15.75" customHeight="1">
      <c r="A7408" s="17"/>
      <c r="B7408" s="5"/>
      <c r="C7408" s="5"/>
      <c r="AC7408" s="5"/>
      <c r="AG7408" s="5"/>
    </row>
    <row r="7409" ht="15.75" customHeight="1">
      <c r="A7409" s="17"/>
      <c r="B7409" s="5"/>
      <c r="C7409" s="5"/>
      <c r="D7409" s="5"/>
      <c r="G7409" s="5"/>
      <c r="N7409" s="5"/>
      <c r="S7409" s="5"/>
      <c r="Z7409" s="5"/>
      <c r="AC7409" s="5"/>
      <c r="AG7409" s="5"/>
    </row>
    <row r="7410" ht="15.75" customHeight="1">
      <c r="A7410" s="17"/>
      <c r="B7410" s="5"/>
      <c r="C7410" s="5"/>
      <c r="R7410" s="5"/>
      <c r="AF7410" s="5"/>
    </row>
    <row r="7411" ht="15.75" customHeight="1">
      <c r="A7411" s="17"/>
      <c r="B7411" s="5"/>
      <c r="C7411" s="5"/>
      <c r="T7411" s="5"/>
    </row>
    <row r="7412" ht="15.75" customHeight="1">
      <c r="A7412" s="17"/>
      <c r="B7412" s="5"/>
      <c r="C7412" s="5"/>
      <c r="G7412" s="5"/>
      <c r="M7412" s="5"/>
      <c r="O7412" s="5"/>
      <c r="S7412" s="5"/>
      <c r="Z7412" s="5"/>
    </row>
    <row r="7413" ht="15.75" customHeight="1">
      <c r="A7413" s="17"/>
      <c r="B7413" s="5"/>
      <c r="C7413" s="5"/>
      <c r="M7413" s="5"/>
      <c r="N7413" s="5"/>
      <c r="O7413" s="5"/>
      <c r="P7413" s="5"/>
      <c r="S7413" s="5"/>
    </row>
    <row r="7414" ht="15.75" customHeight="1">
      <c r="A7414" s="17"/>
      <c r="B7414" s="5"/>
      <c r="C7414" s="5"/>
      <c r="D7414" s="5"/>
      <c r="F7414" s="5"/>
      <c r="M7414" s="5"/>
      <c r="S7414" s="5"/>
      <c r="U7414" s="5"/>
      <c r="Y7414" s="5"/>
      <c r="Z7414" s="5"/>
    </row>
    <row r="7415" ht="15.75" customHeight="1">
      <c r="A7415" s="17"/>
      <c r="B7415" s="5"/>
      <c r="C7415" s="5"/>
      <c r="D7415" s="5"/>
      <c r="F7415" s="5"/>
      <c r="M7415" s="5"/>
      <c r="O7415" s="5"/>
      <c r="P7415" s="5"/>
      <c r="S7415" s="5"/>
      <c r="AC7415" s="5"/>
    </row>
    <row r="7416" ht="15.75" customHeight="1">
      <c r="A7416" s="17"/>
      <c r="B7416" s="5"/>
      <c r="C7416" s="5"/>
      <c r="O7416" s="5"/>
      <c r="Z7416" s="5"/>
    </row>
    <row r="7417" ht="15.75" customHeight="1">
      <c r="A7417" s="17"/>
      <c r="B7417" s="5"/>
      <c r="C7417" s="5"/>
      <c r="F7417" s="5"/>
      <c r="M7417" s="5"/>
      <c r="N7417" s="5"/>
      <c r="P7417" s="5"/>
      <c r="R7417" s="5"/>
      <c r="T7417" s="5"/>
      <c r="Z7417" s="5"/>
    </row>
    <row r="7418" ht="15.75" customHeight="1">
      <c r="A7418" s="17"/>
      <c r="B7418" s="5"/>
      <c r="C7418" s="5"/>
      <c r="D7418" s="5"/>
      <c r="F7418" s="5"/>
      <c r="M7418" s="5"/>
      <c r="N7418" s="5"/>
      <c r="Y7418" s="5"/>
      <c r="Z7418" s="5"/>
      <c r="AG7418" s="5"/>
    </row>
    <row r="7419" ht="15.75" customHeight="1">
      <c r="A7419" s="17"/>
      <c r="B7419" s="5"/>
      <c r="C7419" s="5"/>
      <c r="E7419" s="5"/>
      <c r="F7419" s="5"/>
      <c r="H7419" s="5"/>
      <c r="O7419" s="5"/>
    </row>
    <row r="7420" ht="15.75" customHeight="1">
      <c r="A7420" s="17"/>
      <c r="B7420" s="5"/>
      <c r="C7420" s="5"/>
      <c r="M7420" s="5"/>
    </row>
    <row r="7421" ht="15.75" customHeight="1">
      <c r="A7421" s="17"/>
      <c r="B7421" s="5"/>
      <c r="C7421" s="5"/>
      <c r="I7421" s="5"/>
      <c r="M7421" s="5"/>
    </row>
    <row r="7422" ht="15.75" customHeight="1">
      <c r="A7422" s="17"/>
      <c r="B7422" s="5"/>
      <c r="C7422" s="5"/>
      <c r="M7422" s="5"/>
      <c r="N7422" s="5"/>
      <c r="T7422" s="5"/>
      <c r="Z7422" s="5"/>
    </row>
    <row r="7423" ht="15.75" customHeight="1">
      <c r="A7423" s="17"/>
      <c r="B7423" s="5"/>
      <c r="C7423" s="5"/>
      <c r="D7423" s="5"/>
      <c r="M7423" s="5"/>
      <c r="O7423" s="5"/>
    </row>
    <row r="7424" ht="15.75" customHeight="1">
      <c r="A7424" s="17"/>
      <c r="B7424" s="5"/>
      <c r="C7424" s="5"/>
      <c r="M7424" s="5"/>
      <c r="N7424" s="5"/>
    </row>
    <row r="7425" ht="15.75" customHeight="1">
      <c r="A7425" s="17"/>
      <c r="B7425" s="5"/>
      <c r="C7425" s="5"/>
      <c r="S7425" s="5"/>
    </row>
    <row r="7426" ht="15.75" customHeight="1">
      <c r="A7426" s="17"/>
      <c r="B7426" s="5"/>
      <c r="C7426" s="5"/>
      <c r="E7426" s="5"/>
      <c r="M7426" s="5"/>
      <c r="S7426" s="5"/>
      <c r="Z7426" s="5"/>
    </row>
    <row r="7427" ht="15.75" customHeight="1">
      <c r="A7427" s="17"/>
      <c r="B7427" s="5"/>
      <c r="C7427" s="5"/>
      <c r="I7427" s="5"/>
      <c r="M7427" s="5"/>
      <c r="Z7427" s="5"/>
    </row>
    <row r="7428" ht="15.75" customHeight="1">
      <c r="A7428" s="17"/>
      <c r="B7428" s="5"/>
      <c r="C7428" s="5"/>
      <c r="F7428" s="5"/>
      <c r="M7428" s="5"/>
      <c r="O7428" s="5"/>
      <c r="U7428" s="5"/>
    </row>
    <row r="7429" ht="15.75" customHeight="1">
      <c r="A7429" s="17"/>
      <c r="B7429" s="5"/>
      <c r="C7429" s="5"/>
      <c r="D7429" s="5"/>
      <c r="E7429" s="5"/>
      <c r="F7429" s="5"/>
      <c r="H7429" s="5"/>
      <c r="M7429" s="5"/>
      <c r="N7429" s="5"/>
      <c r="O7429" s="5"/>
      <c r="P7429" s="5"/>
      <c r="T7429" s="5"/>
      <c r="Z7429" s="5"/>
      <c r="AC7429" s="5"/>
      <c r="AG7429" s="5"/>
    </row>
    <row r="7430" ht="15.75" customHeight="1">
      <c r="A7430" s="17"/>
      <c r="B7430" s="5"/>
      <c r="C7430" s="5"/>
      <c r="D7430" s="5"/>
      <c r="E7430" s="5"/>
      <c r="F7430" s="5"/>
      <c r="G7430" s="5"/>
      <c r="M7430" s="5"/>
      <c r="N7430" s="5"/>
      <c r="O7430" s="5"/>
      <c r="T7430" s="5"/>
      <c r="U7430" s="5"/>
      <c r="Y7430" s="5"/>
      <c r="Z7430" s="5"/>
      <c r="AC7430" s="5"/>
      <c r="AG7430" s="5"/>
    </row>
    <row r="7431" ht="15.75" customHeight="1">
      <c r="A7431" s="17"/>
      <c r="B7431" s="5"/>
      <c r="C7431" s="5"/>
      <c r="M7431" s="5"/>
    </row>
    <row r="7432" ht="15.75" customHeight="1">
      <c r="A7432" s="17"/>
      <c r="B7432" s="5"/>
      <c r="C7432" s="5"/>
      <c r="D7432" s="5"/>
      <c r="E7432" s="5"/>
      <c r="Y7432" s="5"/>
      <c r="AG7432" s="5"/>
    </row>
    <row r="7433" ht="15.75" customHeight="1">
      <c r="A7433" s="17"/>
      <c r="B7433" s="5"/>
      <c r="C7433" s="5"/>
      <c r="E7433" s="5"/>
      <c r="F7433" s="5"/>
      <c r="G7433" s="5"/>
      <c r="M7433" s="5"/>
      <c r="O7433" s="5"/>
      <c r="S7433" s="5"/>
      <c r="Y7433" s="5"/>
      <c r="AG7433" s="5"/>
    </row>
    <row r="7434" ht="15.75" customHeight="1">
      <c r="A7434" s="17"/>
      <c r="B7434" s="5"/>
      <c r="C7434" s="5"/>
      <c r="G7434" s="5"/>
      <c r="I7434" s="5"/>
      <c r="M7434" s="5"/>
      <c r="N7434" s="5"/>
      <c r="O7434" s="5"/>
      <c r="P7434" s="5"/>
      <c r="S7434" s="5"/>
      <c r="Z7434" s="5"/>
    </row>
    <row r="7435" ht="15.75" customHeight="1">
      <c r="A7435" s="17"/>
      <c r="B7435" s="5"/>
      <c r="C7435" s="5"/>
      <c r="N7435" s="5"/>
    </row>
    <row r="7436" ht="15.75" customHeight="1">
      <c r="A7436" s="17"/>
      <c r="B7436" s="5"/>
      <c r="C7436" s="5"/>
      <c r="F7436" s="5"/>
      <c r="K7436" s="5"/>
      <c r="N7436" s="5"/>
      <c r="S7436" s="5"/>
      <c r="T7436" s="5"/>
    </row>
    <row r="7437" ht="15.75" customHeight="1">
      <c r="A7437" s="17"/>
      <c r="B7437" s="5"/>
      <c r="C7437" s="5"/>
      <c r="M7437" s="5"/>
      <c r="N7437" s="5"/>
      <c r="T7437" s="5"/>
    </row>
    <row r="7438" ht="15.75" customHeight="1">
      <c r="A7438" s="17"/>
      <c r="B7438" s="5"/>
      <c r="C7438" s="5"/>
      <c r="M7438" s="5"/>
      <c r="U7438" s="5"/>
    </row>
    <row r="7439" ht="15.75" customHeight="1">
      <c r="A7439" s="17"/>
      <c r="B7439" s="5"/>
      <c r="C7439" s="5"/>
      <c r="Z7439" s="5"/>
    </row>
    <row r="7440" ht="15.75" customHeight="1">
      <c r="A7440" s="17"/>
      <c r="B7440" s="5"/>
      <c r="C7440" s="5"/>
      <c r="D7440" s="5"/>
      <c r="G7440" s="5"/>
      <c r="I7440" s="5"/>
      <c r="N7440" s="5"/>
      <c r="O7440" s="5"/>
      <c r="P7440" s="5"/>
      <c r="S7440" s="5"/>
      <c r="T7440" s="5"/>
      <c r="Y7440" s="5"/>
      <c r="AC7440" s="5"/>
      <c r="AG7440" s="5"/>
    </row>
    <row r="7441" ht="15.75" customHeight="1">
      <c r="A7441" s="17"/>
      <c r="B7441" s="5"/>
      <c r="C7441" s="5"/>
      <c r="D7441" s="5"/>
      <c r="G7441" s="5"/>
      <c r="V7441" s="5"/>
      <c r="AG7441" s="5"/>
    </row>
    <row r="7442" ht="15.75" customHeight="1">
      <c r="A7442" s="17"/>
      <c r="B7442" s="5"/>
      <c r="C7442" s="5"/>
      <c r="P7442" s="5"/>
    </row>
    <row r="7443" ht="15.75" customHeight="1">
      <c r="A7443" s="17"/>
      <c r="B7443" s="5"/>
      <c r="C7443" s="5"/>
      <c r="F7443" s="5"/>
      <c r="I7443" s="5"/>
      <c r="M7443" s="5"/>
      <c r="N7443" s="5"/>
      <c r="O7443" s="5"/>
      <c r="P7443" s="5"/>
      <c r="Z7443" s="5"/>
    </row>
    <row r="7444" ht="15.75" customHeight="1">
      <c r="A7444" s="17"/>
      <c r="B7444" s="5"/>
      <c r="C7444" s="5"/>
      <c r="M7444" s="5"/>
      <c r="O7444" s="5"/>
    </row>
    <row r="7445" ht="15.75" customHeight="1">
      <c r="A7445" s="17"/>
      <c r="B7445" s="5"/>
      <c r="C7445" s="5"/>
      <c r="M7445" s="5"/>
      <c r="O7445" s="5"/>
      <c r="Z7445" s="5"/>
    </row>
    <row r="7446" ht="15.75" customHeight="1">
      <c r="A7446" s="17"/>
      <c r="B7446" s="5"/>
      <c r="C7446" s="5"/>
      <c r="F7446" s="5"/>
      <c r="G7446" s="5"/>
      <c r="I7446" s="5"/>
      <c r="M7446" s="5"/>
      <c r="N7446" s="5"/>
      <c r="O7446" s="5"/>
      <c r="P7446" s="5"/>
      <c r="T7446" s="5"/>
      <c r="AG7446" s="5"/>
    </row>
    <row r="7447" ht="15.75" customHeight="1">
      <c r="A7447" s="17"/>
      <c r="B7447" s="5"/>
      <c r="C7447" s="5"/>
      <c r="F7447" s="5"/>
      <c r="M7447" s="5"/>
      <c r="N7447" s="5"/>
      <c r="O7447" s="5"/>
      <c r="P7447" s="5"/>
    </row>
    <row r="7448" ht="15.75" customHeight="1">
      <c r="A7448" s="17"/>
      <c r="B7448" s="5"/>
      <c r="C7448" s="5"/>
      <c r="F7448" s="5"/>
      <c r="M7448" s="5"/>
      <c r="O7448" s="5"/>
      <c r="P7448" s="5"/>
      <c r="Z7448" s="5"/>
    </row>
    <row r="7449" ht="15.75" customHeight="1">
      <c r="A7449" s="17"/>
      <c r="B7449" s="5"/>
      <c r="C7449" s="5"/>
      <c r="D7449" s="5"/>
      <c r="F7449" s="5"/>
      <c r="I7449" s="5"/>
      <c r="M7449" s="5"/>
      <c r="AC7449" s="5"/>
      <c r="AF7449" s="5"/>
    </row>
    <row r="7450" ht="15.75" customHeight="1">
      <c r="A7450" s="17"/>
      <c r="B7450" s="5"/>
      <c r="C7450" s="5"/>
      <c r="E7450" s="5"/>
      <c r="M7450" s="5"/>
      <c r="O7450" s="5"/>
    </row>
    <row r="7451" ht="15.75" customHeight="1">
      <c r="A7451" s="17"/>
      <c r="B7451" s="5"/>
      <c r="C7451" s="5"/>
      <c r="M7451" s="5"/>
      <c r="N7451" s="5"/>
      <c r="O7451" s="5"/>
      <c r="P7451" s="5"/>
      <c r="Z7451" s="5"/>
    </row>
    <row r="7452" ht="15.75" customHeight="1">
      <c r="A7452" s="17"/>
      <c r="B7452" s="5"/>
      <c r="C7452" s="5"/>
      <c r="M7452" s="5"/>
      <c r="N7452" s="5"/>
      <c r="O7452" s="5"/>
      <c r="P7452" s="5"/>
      <c r="S7452" s="5"/>
      <c r="U7452" s="5"/>
      <c r="Z7452" s="5"/>
      <c r="AG7452" s="5"/>
    </row>
    <row r="7453" ht="15.75" customHeight="1">
      <c r="A7453" s="17"/>
      <c r="B7453" s="5"/>
      <c r="C7453" s="5"/>
      <c r="F7453" s="5"/>
      <c r="M7453" s="5"/>
      <c r="AC7453" s="5"/>
    </row>
    <row r="7454" ht="15.75" customHeight="1">
      <c r="A7454" s="17"/>
      <c r="B7454" s="5"/>
      <c r="C7454" s="5"/>
      <c r="M7454" s="5"/>
      <c r="O7454" s="5"/>
      <c r="U7454" s="5"/>
    </row>
    <row r="7455" ht="15.75" customHeight="1">
      <c r="A7455" s="17"/>
      <c r="B7455" s="5"/>
      <c r="C7455" s="5"/>
      <c r="M7455" s="5"/>
      <c r="N7455" s="5"/>
      <c r="P7455" s="5"/>
      <c r="Z7455" s="5"/>
      <c r="AC7455" s="5"/>
    </row>
    <row r="7456" ht="15.75" customHeight="1">
      <c r="A7456" s="17"/>
      <c r="B7456" s="5"/>
      <c r="C7456" s="5"/>
      <c r="E7456" s="5"/>
      <c r="M7456" s="5"/>
      <c r="Y7456" s="5"/>
    </row>
    <row r="7457" ht="15.75" customHeight="1">
      <c r="A7457" s="17"/>
      <c r="B7457" s="5"/>
      <c r="C7457" s="5"/>
      <c r="N7457" s="5"/>
      <c r="P7457" s="5"/>
    </row>
    <row r="7458" ht="15.75" customHeight="1">
      <c r="A7458" s="17"/>
      <c r="B7458" s="5"/>
      <c r="C7458" s="5"/>
      <c r="N7458" s="5"/>
      <c r="O7458" s="5"/>
      <c r="Z7458" s="5"/>
    </row>
    <row r="7459" ht="15.75" customHeight="1">
      <c r="A7459" s="17"/>
      <c r="B7459" s="5"/>
      <c r="C7459" s="5"/>
      <c r="M7459" s="5"/>
      <c r="N7459" s="5"/>
      <c r="T7459" s="5"/>
      <c r="AC7459" s="5"/>
    </row>
    <row r="7460" ht="15.75" customHeight="1">
      <c r="A7460" s="17"/>
      <c r="B7460" s="5"/>
      <c r="C7460" s="5"/>
      <c r="M7460" s="5"/>
      <c r="O7460" s="5"/>
      <c r="S7460" s="5"/>
      <c r="Z7460" s="5"/>
    </row>
    <row r="7461" ht="15.75" customHeight="1">
      <c r="A7461" s="17"/>
      <c r="B7461" s="5"/>
      <c r="C7461" s="5"/>
      <c r="M7461" s="5"/>
      <c r="N7461" s="5"/>
      <c r="O7461" s="5"/>
      <c r="P7461" s="5"/>
      <c r="T7461" s="5"/>
    </row>
    <row r="7462" ht="15.75" customHeight="1">
      <c r="A7462" s="17"/>
      <c r="B7462" s="5"/>
      <c r="C7462" s="5"/>
      <c r="G7462" s="5"/>
      <c r="M7462" s="5"/>
      <c r="O7462" s="5"/>
      <c r="P7462" s="5"/>
    </row>
    <row r="7463" ht="15.75" customHeight="1">
      <c r="A7463" s="17"/>
      <c r="B7463" s="5"/>
      <c r="C7463" s="5"/>
      <c r="M7463" s="5"/>
      <c r="P7463" s="5"/>
      <c r="AG7463" s="5"/>
    </row>
    <row r="7464" ht="15.75" customHeight="1">
      <c r="A7464" s="17"/>
      <c r="B7464" s="5"/>
      <c r="C7464" s="5"/>
      <c r="S7464" s="5"/>
      <c r="Z7464" s="5"/>
    </row>
    <row r="7465" ht="15.75" customHeight="1">
      <c r="A7465" s="17"/>
      <c r="B7465" s="5"/>
      <c r="C7465" s="5"/>
      <c r="F7465" s="5"/>
      <c r="Z7465" s="5"/>
    </row>
    <row r="7466" ht="15.75" customHeight="1">
      <c r="A7466" s="17"/>
      <c r="B7466" s="5"/>
      <c r="C7466" s="5"/>
      <c r="M7466" s="5"/>
      <c r="T7466" s="5"/>
      <c r="W7466" s="5"/>
    </row>
    <row r="7467" ht="15.75" customHeight="1">
      <c r="A7467" s="17"/>
      <c r="B7467" s="5"/>
      <c r="C7467" s="5"/>
      <c r="M7467" s="5"/>
      <c r="Z7467" s="5"/>
    </row>
    <row r="7468" ht="15.75" customHeight="1">
      <c r="A7468" s="17"/>
      <c r="B7468" s="5"/>
      <c r="C7468" s="5"/>
      <c r="M7468" s="5"/>
      <c r="O7468" s="5"/>
      <c r="Z7468" s="5"/>
      <c r="AF7468" s="5"/>
    </row>
    <row r="7469" ht="15.75" customHeight="1">
      <c r="A7469" s="17"/>
      <c r="B7469" s="5"/>
      <c r="C7469" s="5"/>
      <c r="I7469" s="5"/>
      <c r="O7469" s="5"/>
      <c r="P7469" s="5"/>
    </row>
    <row r="7470" ht="15.75" customHeight="1">
      <c r="A7470" s="17"/>
      <c r="B7470" s="5"/>
      <c r="C7470" s="5"/>
      <c r="I7470" s="5"/>
      <c r="M7470" s="5"/>
      <c r="T7470" s="5"/>
      <c r="Z7470" s="5"/>
    </row>
    <row r="7471" ht="15.75" customHeight="1">
      <c r="A7471" s="17"/>
      <c r="B7471" s="5"/>
      <c r="C7471" s="5"/>
      <c r="O7471" s="5"/>
      <c r="Z7471" s="5"/>
    </row>
    <row r="7472" ht="15.75" customHeight="1">
      <c r="A7472" s="17"/>
      <c r="B7472" s="5"/>
      <c r="C7472" s="5"/>
      <c r="F7472" s="5"/>
      <c r="K7472" s="5"/>
      <c r="N7472" s="5"/>
      <c r="S7472" s="5"/>
      <c r="Z7472" s="5"/>
    </row>
    <row r="7473" ht="15.75" customHeight="1">
      <c r="A7473" s="17"/>
      <c r="B7473" s="5"/>
      <c r="C7473" s="5"/>
    </row>
    <row r="7474" ht="15.75" customHeight="1">
      <c r="A7474" s="17"/>
      <c r="B7474" s="5"/>
      <c r="C7474" s="5"/>
      <c r="D7474" s="5"/>
      <c r="M7474" s="5"/>
      <c r="N7474" s="5"/>
      <c r="T7474" s="5"/>
    </row>
    <row r="7475" ht="15.75" customHeight="1">
      <c r="A7475" s="17"/>
      <c r="B7475" s="5"/>
      <c r="C7475" s="5"/>
      <c r="M7475" s="5"/>
      <c r="Y7475" s="5"/>
    </row>
    <row r="7476" ht="15.75" customHeight="1">
      <c r="A7476" s="17"/>
      <c r="B7476" s="5"/>
      <c r="C7476" s="5"/>
      <c r="M7476" s="5"/>
      <c r="O7476" s="5"/>
      <c r="S7476" s="5"/>
      <c r="Z7476" s="5"/>
    </row>
    <row r="7477" ht="15.75" customHeight="1">
      <c r="A7477" s="17"/>
      <c r="B7477" s="5"/>
      <c r="C7477" s="5"/>
      <c r="O7477" s="5"/>
    </row>
    <row r="7478" ht="15.75" customHeight="1">
      <c r="A7478" s="17"/>
      <c r="B7478" s="5"/>
      <c r="C7478" s="5"/>
      <c r="D7478" s="5"/>
      <c r="F7478" s="5"/>
      <c r="Z7478" s="5"/>
      <c r="AI7478" s="5"/>
    </row>
    <row r="7479" ht="15.75" customHeight="1">
      <c r="A7479" s="17"/>
      <c r="B7479" s="5"/>
      <c r="C7479" s="5"/>
      <c r="F7479" s="5"/>
      <c r="I7479" s="5"/>
      <c r="K7479" s="5"/>
      <c r="O7479" s="5"/>
      <c r="Z7479" s="5"/>
      <c r="AC7479" s="5"/>
    </row>
    <row r="7480" ht="15.75" customHeight="1">
      <c r="A7480" s="17"/>
      <c r="B7480" s="5"/>
      <c r="C7480" s="5"/>
      <c r="E7480" s="5"/>
      <c r="F7480" s="5"/>
      <c r="K7480" s="5"/>
      <c r="M7480" s="5"/>
      <c r="S7480" s="5"/>
      <c r="U7480" s="5"/>
      <c r="Z7480" s="5"/>
      <c r="AF7480" s="5"/>
    </row>
    <row r="7481" ht="15.75" customHeight="1">
      <c r="A7481" s="17"/>
      <c r="B7481" s="5"/>
      <c r="C7481" s="5"/>
      <c r="M7481" s="5"/>
      <c r="Z7481" s="5"/>
    </row>
    <row r="7482" ht="15.75" customHeight="1">
      <c r="A7482" s="17"/>
      <c r="B7482" s="5"/>
      <c r="C7482" s="5"/>
      <c r="E7482" s="5"/>
      <c r="M7482" s="5"/>
      <c r="O7482" s="5"/>
    </row>
    <row r="7483" ht="15.75" customHeight="1">
      <c r="A7483" s="17"/>
      <c r="B7483" s="5"/>
      <c r="C7483" s="5"/>
      <c r="O7483" s="5"/>
    </row>
    <row r="7484" ht="15.75" customHeight="1">
      <c r="A7484" s="17"/>
      <c r="B7484" s="5"/>
      <c r="C7484" s="5"/>
      <c r="F7484" s="5"/>
      <c r="I7484" s="5"/>
      <c r="K7484" s="5"/>
      <c r="U7484" s="5"/>
      <c r="Z7484" s="5"/>
      <c r="AC7484" s="5"/>
    </row>
    <row r="7485" ht="15.75" customHeight="1">
      <c r="A7485" s="17"/>
      <c r="B7485" s="5"/>
      <c r="C7485" s="5"/>
      <c r="P7485" s="5"/>
    </row>
    <row r="7486" ht="15.75" customHeight="1">
      <c r="A7486" s="17"/>
      <c r="B7486" s="5"/>
      <c r="C7486" s="5"/>
      <c r="G7486" s="5"/>
      <c r="O7486" s="5"/>
      <c r="S7486" s="5"/>
    </row>
    <row r="7487" ht="15.75" customHeight="1">
      <c r="A7487" s="17"/>
      <c r="B7487" s="5"/>
      <c r="C7487" s="5"/>
      <c r="N7487" s="5"/>
      <c r="Z7487" s="5"/>
    </row>
    <row r="7488" ht="15.75" customHeight="1">
      <c r="A7488" s="17"/>
      <c r="B7488" s="5"/>
      <c r="C7488" s="5"/>
      <c r="F7488" s="5"/>
      <c r="I7488" s="5"/>
      <c r="K7488" s="5"/>
      <c r="M7488" s="5"/>
      <c r="N7488" s="5"/>
      <c r="O7488" s="5"/>
      <c r="Z7488" s="5"/>
      <c r="AG7488" s="5"/>
    </row>
    <row r="7489" ht="15.75" customHeight="1">
      <c r="A7489" s="17"/>
      <c r="B7489" s="5"/>
      <c r="C7489" s="5"/>
      <c r="K7489" s="5"/>
    </row>
    <row r="7490" ht="15.75" customHeight="1">
      <c r="A7490" s="17"/>
      <c r="B7490" s="5"/>
      <c r="C7490" s="5"/>
      <c r="Q7490" s="5"/>
      <c r="S7490" s="5"/>
    </row>
    <row r="7491" ht="15.75" customHeight="1">
      <c r="A7491" s="17"/>
      <c r="B7491" s="5"/>
      <c r="C7491" s="5"/>
      <c r="N7491" s="5"/>
      <c r="O7491" s="5"/>
      <c r="T7491" s="5"/>
      <c r="AF7491" s="5"/>
      <c r="AG7491" s="5"/>
    </row>
    <row r="7492" ht="15.75" customHeight="1">
      <c r="A7492" s="17"/>
      <c r="B7492" s="5"/>
      <c r="C7492" s="5"/>
      <c r="M7492" s="5"/>
      <c r="O7492" s="5"/>
      <c r="P7492" s="5"/>
      <c r="Y7492" s="5"/>
    </row>
    <row r="7493" ht="15.75" customHeight="1">
      <c r="A7493" s="17"/>
      <c r="B7493" s="5"/>
      <c r="C7493" s="5"/>
      <c r="O7493" s="5"/>
    </row>
    <row r="7494" ht="15.75" customHeight="1">
      <c r="A7494" s="17"/>
      <c r="B7494" s="5"/>
      <c r="C7494" s="5"/>
      <c r="M7494" s="5"/>
      <c r="P7494" s="5"/>
      <c r="V7494" s="5"/>
      <c r="AF7494" s="5"/>
    </row>
    <row r="7495" ht="15.75" customHeight="1">
      <c r="A7495" s="17"/>
      <c r="B7495" s="5"/>
      <c r="C7495" s="5"/>
      <c r="K7495" s="5"/>
    </row>
    <row r="7496" ht="15.75" customHeight="1">
      <c r="A7496" s="17"/>
      <c r="B7496" s="5"/>
      <c r="C7496" s="5"/>
      <c r="F7496" s="5"/>
      <c r="M7496" s="5"/>
      <c r="N7496" s="5"/>
    </row>
    <row r="7497" ht="15.75" customHeight="1">
      <c r="A7497" s="17"/>
      <c r="B7497" s="5"/>
      <c r="C7497" s="5"/>
      <c r="F7497" s="5"/>
      <c r="O7497" s="5"/>
      <c r="U7497" s="5"/>
      <c r="AA7497" s="5"/>
    </row>
    <row r="7498" ht="15.75" customHeight="1">
      <c r="A7498" s="17"/>
      <c r="B7498" s="5"/>
      <c r="C7498" s="5"/>
      <c r="D7498" s="5"/>
      <c r="M7498" s="5"/>
      <c r="S7498" s="5"/>
      <c r="Z7498" s="5"/>
    </row>
    <row r="7499" ht="15.75" customHeight="1">
      <c r="A7499" s="17"/>
      <c r="B7499" s="5"/>
      <c r="C7499" s="5"/>
      <c r="F7499" s="5"/>
      <c r="G7499" s="5"/>
      <c r="N7499" s="5"/>
      <c r="O7499" s="5"/>
      <c r="AF7499" s="5"/>
    </row>
    <row r="7500" ht="15.75" customHeight="1">
      <c r="A7500" s="17"/>
      <c r="B7500" s="5"/>
      <c r="C7500" s="5"/>
      <c r="AG7500" s="5"/>
    </row>
    <row r="7501" ht="15.75" customHeight="1">
      <c r="A7501" s="17"/>
      <c r="B7501" s="5"/>
      <c r="C7501" s="5"/>
      <c r="E7501" s="5"/>
      <c r="AA7501" s="5"/>
    </row>
    <row r="7502" ht="15.75" customHeight="1">
      <c r="A7502" s="17"/>
      <c r="B7502" s="5"/>
      <c r="C7502" s="5"/>
      <c r="I7502" s="5"/>
      <c r="S7502" s="5"/>
    </row>
    <row r="7503" ht="15.75" customHeight="1">
      <c r="A7503" s="17"/>
      <c r="B7503" s="5"/>
      <c r="C7503" s="5"/>
      <c r="AB7503" s="5"/>
    </row>
    <row r="7504" ht="15.75" customHeight="1">
      <c r="A7504" s="17"/>
      <c r="B7504" s="5"/>
      <c r="C7504" s="5"/>
    </row>
    <row r="7505" ht="15.75" customHeight="1">
      <c r="A7505" s="17"/>
      <c r="B7505" s="5"/>
      <c r="C7505" s="5"/>
      <c r="O7505" s="5"/>
    </row>
    <row r="7506" ht="15.75" customHeight="1">
      <c r="A7506" s="17"/>
      <c r="B7506" s="5"/>
      <c r="C7506" s="5"/>
      <c r="K7506" s="5"/>
      <c r="M7506" s="5"/>
      <c r="O7506" s="5"/>
      <c r="P7506" s="5"/>
    </row>
    <row r="7507" ht="15.75" customHeight="1">
      <c r="A7507" s="17"/>
      <c r="B7507" s="5"/>
      <c r="C7507" s="5"/>
      <c r="N7507" s="5"/>
      <c r="Z7507" s="5"/>
    </row>
    <row r="7508" ht="15.75" customHeight="1">
      <c r="A7508" s="17"/>
      <c r="B7508" s="5"/>
      <c r="C7508" s="5"/>
      <c r="D7508" s="5"/>
      <c r="M7508" s="5"/>
    </row>
    <row r="7509" ht="15.75" customHeight="1">
      <c r="A7509" s="17"/>
      <c r="B7509" s="5"/>
      <c r="C7509" s="5"/>
      <c r="G7509" s="5"/>
      <c r="M7509" s="5"/>
      <c r="O7509" s="5"/>
      <c r="P7509" s="5"/>
    </row>
    <row r="7510" ht="15.75" customHeight="1">
      <c r="A7510" s="17"/>
      <c r="B7510" s="5"/>
      <c r="C7510" s="5"/>
      <c r="Z7510" s="5"/>
    </row>
    <row r="7511" ht="15.75" customHeight="1">
      <c r="A7511" s="17"/>
      <c r="B7511" s="5"/>
      <c r="C7511" s="5"/>
      <c r="D7511" s="5"/>
      <c r="N7511" s="5"/>
      <c r="P7511" s="5"/>
      <c r="Q7511" s="5"/>
      <c r="Y7511" s="5"/>
      <c r="Z7511" s="5"/>
    </row>
    <row r="7512" ht="15.75" customHeight="1">
      <c r="A7512" s="17"/>
      <c r="B7512" s="5"/>
      <c r="C7512" s="5"/>
      <c r="O7512" s="5"/>
      <c r="T7512" s="5"/>
    </row>
    <row r="7513" ht="15.75" customHeight="1">
      <c r="A7513" s="17"/>
      <c r="B7513" s="5"/>
      <c r="C7513" s="5"/>
      <c r="M7513" s="5"/>
      <c r="O7513" s="5"/>
      <c r="P7513" s="5"/>
      <c r="Z7513" s="5"/>
    </row>
    <row r="7514" ht="15.75" customHeight="1">
      <c r="A7514" s="17"/>
      <c r="B7514" s="5"/>
      <c r="C7514" s="5"/>
      <c r="M7514" s="5"/>
      <c r="O7514" s="5"/>
      <c r="S7514" s="5"/>
    </row>
    <row r="7515" ht="15.75" customHeight="1">
      <c r="A7515" s="17"/>
      <c r="B7515" s="5"/>
      <c r="C7515" s="5"/>
      <c r="I7515" s="5"/>
    </row>
    <row r="7516" ht="15.75" customHeight="1">
      <c r="A7516" s="17"/>
      <c r="B7516" s="5"/>
      <c r="C7516" s="5"/>
      <c r="P7516" s="5"/>
    </row>
    <row r="7517" ht="15.75" customHeight="1">
      <c r="A7517" s="17"/>
      <c r="B7517" s="5"/>
      <c r="C7517" s="5"/>
      <c r="E7517" s="5"/>
      <c r="F7517" s="5"/>
      <c r="I7517" s="5"/>
      <c r="N7517" s="5"/>
      <c r="O7517" s="5"/>
      <c r="P7517" s="5"/>
      <c r="R7517" s="5"/>
      <c r="AC7517" s="5"/>
      <c r="AG7517" s="5"/>
    </row>
    <row r="7518" ht="15.75" customHeight="1">
      <c r="A7518" s="17"/>
      <c r="B7518" s="5"/>
      <c r="C7518" s="5"/>
      <c r="D7518" s="5"/>
    </row>
    <row r="7519" ht="15.75" customHeight="1">
      <c r="A7519" s="17"/>
      <c r="B7519" s="5"/>
      <c r="C7519" s="5"/>
      <c r="D7519" s="5"/>
      <c r="O7519" s="5"/>
      <c r="S7519" s="5"/>
      <c r="Z7519" s="5"/>
      <c r="AC7519" s="5"/>
      <c r="AG7519" s="5"/>
    </row>
    <row r="7520" ht="15.75" customHeight="1">
      <c r="A7520" s="17"/>
      <c r="B7520" s="5"/>
      <c r="C7520" s="5"/>
      <c r="N7520" s="5"/>
    </row>
    <row r="7521" ht="15.75" customHeight="1">
      <c r="A7521" s="17"/>
      <c r="B7521" s="5"/>
      <c r="C7521" s="5"/>
      <c r="E7521" s="5"/>
      <c r="N7521" s="5"/>
      <c r="T7521" s="5"/>
    </row>
    <row r="7522" ht="15.75" customHeight="1">
      <c r="A7522" s="17"/>
      <c r="B7522" s="5"/>
      <c r="C7522" s="5"/>
      <c r="E7522" s="5"/>
      <c r="S7522" s="5"/>
    </row>
    <row r="7523" ht="15.75" customHeight="1">
      <c r="A7523" s="17"/>
      <c r="B7523" s="5"/>
      <c r="C7523" s="5"/>
      <c r="G7523" s="5"/>
    </row>
    <row r="7524" ht="15.75" customHeight="1">
      <c r="A7524" s="17"/>
      <c r="B7524" s="5"/>
      <c r="C7524" s="5"/>
      <c r="K7524" s="5"/>
      <c r="M7524" s="5"/>
    </row>
    <row r="7525" ht="15.75" customHeight="1">
      <c r="A7525" s="17"/>
      <c r="B7525" s="5"/>
      <c r="C7525" s="5"/>
      <c r="F7525" s="5"/>
      <c r="G7525" s="5"/>
      <c r="M7525" s="5"/>
      <c r="N7525" s="5"/>
      <c r="O7525" s="5"/>
      <c r="P7525" s="5"/>
      <c r="S7525" s="5"/>
      <c r="T7525" s="5"/>
      <c r="Z7525" s="5"/>
      <c r="AC7525" s="5"/>
      <c r="AG7525" s="5"/>
    </row>
    <row r="7526" ht="15.75" customHeight="1">
      <c r="A7526" s="17"/>
      <c r="B7526" s="5"/>
      <c r="C7526" s="5"/>
      <c r="E7526" s="5"/>
      <c r="F7526" s="5"/>
      <c r="G7526" s="5"/>
      <c r="O7526" s="5"/>
      <c r="P7526" s="5"/>
      <c r="Q7526" s="5"/>
      <c r="R7526" s="5"/>
      <c r="S7526" s="5"/>
      <c r="Y7526" s="5"/>
      <c r="Z7526" s="5"/>
      <c r="AE7526" s="5"/>
    </row>
    <row r="7527" ht="15.75" customHeight="1">
      <c r="A7527" s="17"/>
      <c r="B7527" s="5"/>
      <c r="C7527" s="5"/>
      <c r="D7527" s="5"/>
      <c r="M7527" s="5"/>
    </row>
    <row r="7528" ht="15.75" customHeight="1">
      <c r="A7528" s="17"/>
      <c r="B7528" s="5"/>
      <c r="C7528" s="5"/>
      <c r="E7528" s="5"/>
      <c r="F7528" s="5"/>
      <c r="N7528" s="5"/>
      <c r="R7528" s="5"/>
      <c r="W7528" s="5"/>
    </row>
    <row r="7529" ht="15.75" customHeight="1">
      <c r="A7529" s="17"/>
      <c r="B7529" s="5"/>
      <c r="C7529" s="5"/>
      <c r="E7529" s="5"/>
      <c r="N7529" s="5"/>
      <c r="O7529" s="5"/>
      <c r="R7529" s="5"/>
      <c r="S7529" s="5"/>
    </row>
    <row r="7530" ht="15.75" customHeight="1">
      <c r="A7530" s="17"/>
      <c r="B7530" s="5"/>
      <c r="C7530" s="5"/>
      <c r="F7530" s="5"/>
      <c r="N7530" s="5"/>
    </row>
    <row r="7531" ht="15.75" customHeight="1">
      <c r="A7531" s="17"/>
      <c r="B7531" s="5"/>
      <c r="C7531" s="5"/>
      <c r="T7531" s="5"/>
    </row>
    <row r="7532" ht="15.75" customHeight="1">
      <c r="A7532" s="17"/>
      <c r="B7532" s="5"/>
      <c r="C7532" s="5"/>
      <c r="I7532" s="5"/>
      <c r="P7532" s="5"/>
    </row>
    <row r="7533" ht="15.75" customHeight="1">
      <c r="A7533" s="17"/>
      <c r="B7533" s="5"/>
      <c r="C7533" s="5"/>
      <c r="S7533" s="5"/>
    </row>
    <row r="7534" ht="15.75" customHeight="1">
      <c r="A7534" s="17"/>
      <c r="B7534" s="5"/>
      <c r="C7534" s="5"/>
      <c r="M7534" s="5"/>
      <c r="AC7534" s="5"/>
    </row>
    <row r="7535" ht="15.75" customHeight="1">
      <c r="A7535" s="17"/>
      <c r="B7535" s="5"/>
      <c r="C7535" s="5"/>
      <c r="O7535" s="5"/>
      <c r="Z7535" s="5"/>
      <c r="AC7535" s="5"/>
    </row>
    <row r="7536" ht="15.75" customHeight="1">
      <c r="A7536" s="17"/>
      <c r="B7536" s="5"/>
      <c r="C7536" s="5"/>
      <c r="N7536" s="5"/>
      <c r="P7536" s="5"/>
      <c r="S7536" s="5"/>
      <c r="Z7536" s="5"/>
      <c r="AF7536" s="5"/>
    </row>
    <row r="7537" ht="15.75" customHeight="1">
      <c r="A7537" s="17"/>
      <c r="B7537" s="5"/>
      <c r="C7537" s="5"/>
      <c r="G7537" s="5"/>
      <c r="N7537" s="5"/>
      <c r="O7537" s="5"/>
      <c r="Z7537" s="5"/>
    </row>
    <row r="7538" ht="15.75" customHeight="1">
      <c r="A7538" s="17"/>
      <c r="B7538" s="5"/>
      <c r="C7538" s="5"/>
      <c r="G7538" s="5"/>
      <c r="M7538" s="5"/>
    </row>
    <row r="7539" ht="15.75" customHeight="1">
      <c r="A7539" s="17"/>
      <c r="B7539" s="5"/>
      <c r="C7539" s="5"/>
      <c r="N7539" s="5"/>
      <c r="O7539" s="5"/>
    </row>
    <row r="7540" ht="15.75" customHeight="1">
      <c r="A7540" s="17"/>
      <c r="B7540" s="5"/>
      <c r="C7540" s="5"/>
      <c r="T7540" s="5"/>
    </row>
    <row r="7541" ht="15.75" customHeight="1">
      <c r="A7541" s="17"/>
      <c r="B7541" s="5"/>
      <c r="C7541" s="5"/>
      <c r="N7541" s="5"/>
      <c r="S7541" s="5"/>
      <c r="T7541" s="5"/>
      <c r="AC7541" s="5"/>
    </row>
    <row r="7542" ht="15.75" customHeight="1">
      <c r="A7542" s="17"/>
      <c r="B7542" s="5"/>
      <c r="C7542" s="5"/>
      <c r="M7542" s="5"/>
    </row>
    <row r="7543" ht="15.75" customHeight="1">
      <c r="A7543" s="17"/>
      <c r="B7543" s="5"/>
      <c r="C7543" s="5"/>
      <c r="D7543" s="5"/>
      <c r="F7543" s="5"/>
      <c r="K7543" s="5"/>
      <c r="S7543" s="5"/>
    </row>
    <row r="7544" ht="15.75" customHeight="1">
      <c r="A7544" s="17"/>
      <c r="B7544" s="5"/>
      <c r="C7544" s="5"/>
      <c r="N7544" s="5"/>
      <c r="Z7544" s="5"/>
    </row>
    <row r="7545" ht="15.75" customHeight="1">
      <c r="A7545" s="17"/>
      <c r="B7545" s="5"/>
      <c r="C7545" s="5"/>
      <c r="E7545" s="5"/>
      <c r="G7545" s="5"/>
      <c r="N7545" s="5"/>
      <c r="O7545" s="5"/>
      <c r="R7545" s="5"/>
      <c r="S7545" s="5"/>
      <c r="T7545" s="5"/>
      <c r="V7545" s="5"/>
      <c r="AC7545" s="5"/>
      <c r="AF7545" s="5"/>
      <c r="AG7545" s="5"/>
    </row>
    <row r="7546" ht="15.75" customHeight="1">
      <c r="A7546" s="17"/>
      <c r="B7546" s="5"/>
      <c r="C7546" s="5"/>
      <c r="O7546" s="5"/>
      <c r="P7546" s="5"/>
    </row>
    <row r="7547" ht="15.75" customHeight="1">
      <c r="A7547" s="17"/>
      <c r="B7547" s="5"/>
      <c r="C7547" s="5"/>
      <c r="D7547" s="5"/>
      <c r="M7547" s="5"/>
      <c r="Z7547" s="5"/>
      <c r="AG7547" s="5"/>
    </row>
    <row r="7548" ht="15.75" customHeight="1">
      <c r="A7548" s="17"/>
      <c r="B7548" s="5"/>
      <c r="C7548" s="5"/>
      <c r="N7548" s="5"/>
      <c r="O7548" s="5"/>
      <c r="S7548" s="5"/>
    </row>
    <row r="7549" ht="15.75" customHeight="1">
      <c r="A7549" s="17"/>
      <c r="B7549" s="5"/>
      <c r="C7549" s="5"/>
      <c r="AC7549" s="5"/>
    </row>
    <row r="7550" ht="15.75" customHeight="1">
      <c r="A7550" s="17"/>
      <c r="B7550" s="5"/>
      <c r="C7550" s="5"/>
      <c r="F7550" s="5"/>
      <c r="N7550" s="5"/>
      <c r="O7550" s="5"/>
      <c r="S7550" s="5"/>
      <c r="T7550" s="5"/>
      <c r="Z7550" s="5"/>
      <c r="AG7550" s="5"/>
    </row>
    <row r="7551" ht="15.75" customHeight="1">
      <c r="A7551" s="17"/>
      <c r="B7551" s="5"/>
      <c r="C7551" s="5"/>
      <c r="N7551" s="5"/>
      <c r="O7551" s="5"/>
      <c r="Z7551" s="5"/>
      <c r="AG7551" s="5"/>
    </row>
    <row r="7552" ht="15.75" customHeight="1">
      <c r="A7552" s="17"/>
      <c r="B7552" s="5"/>
      <c r="C7552" s="5"/>
      <c r="D7552" s="5"/>
      <c r="M7552" s="5"/>
    </row>
    <row r="7553" ht="15.75" customHeight="1">
      <c r="A7553" s="17"/>
      <c r="B7553" s="5"/>
      <c r="C7553" s="5"/>
      <c r="N7553" s="5"/>
    </row>
    <row r="7554" ht="15.75" customHeight="1">
      <c r="A7554" s="17"/>
      <c r="B7554" s="5"/>
      <c r="C7554" s="5"/>
      <c r="F7554" s="5"/>
      <c r="P7554" s="5"/>
    </row>
    <row r="7555" ht="15.75" customHeight="1">
      <c r="A7555" s="17"/>
      <c r="B7555" s="5"/>
      <c r="C7555" s="5"/>
      <c r="N7555" s="5"/>
      <c r="P7555" s="5"/>
      <c r="S7555" s="5"/>
      <c r="T7555" s="5"/>
    </row>
    <row r="7556" ht="15.75" customHeight="1">
      <c r="A7556" s="17"/>
      <c r="B7556" s="5"/>
      <c r="C7556" s="5"/>
      <c r="N7556" s="5"/>
      <c r="S7556" s="5"/>
      <c r="Z7556" s="5"/>
    </row>
    <row r="7557" ht="15.75" customHeight="1">
      <c r="A7557" s="17"/>
      <c r="B7557" s="5"/>
      <c r="C7557" s="5"/>
      <c r="E7557" s="5"/>
      <c r="F7557" s="5"/>
      <c r="G7557" s="5"/>
      <c r="M7557" s="5"/>
      <c r="P7557" s="5"/>
      <c r="Q7557" s="5"/>
      <c r="R7557" s="5"/>
      <c r="S7557" s="5"/>
      <c r="Y7557" s="5"/>
      <c r="Z7557" s="5"/>
      <c r="AC7557" s="5"/>
      <c r="AE7557" s="5"/>
      <c r="AF7557" s="5"/>
    </row>
    <row r="7558" ht="15.75" customHeight="1">
      <c r="A7558" s="17"/>
      <c r="B7558" s="5"/>
      <c r="C7558" s="5"/>
      <c r="E7558" s="5"/>
      <c r="M7558" s="5"/>
      <c r="O7558" s="5"/>
      <c r="AG7558" s="5"/>
    </row>
    <row r="7559" ht="15.75" customHeight="1">
      <c r="A7559" s="17"/>
      <c r="B7559" s="5"/>
      <c r="C7559" s="5"/>
      <c r="N7559" s="5"/>
      <c r="P7559" s="5"/>
    </row>
    <row r="7560" ht="15.75" customHeight="1">
      <c r="A7560" s="17"/>
      <c r="B7560" s="5"/>
      <c r="C7560" s="5"/>
      <c r="F7560" s="5"/>
      <c r="S7560" s="5"/>
      <c r="Z7560" s="5"/>
    </row>
    <row r="7561" ht="15.75" customHeight="1">
      <c r="A7561" s="17"/>
      <c r="B7561" s="5"/>
      <c r="C7561" s="5"/>
      <c r="S7561" s="5"/>
    </row>
    <row r="7562" ht="15.75" customHeight="1">
      <c r="A7562" s="17"/>
      <c r="B7562" s="5"/>
      <c r="C7562" s="5"/>
      <c r="F7562" s="5"/>
      <c r="G7562" s="5"/>
      <c r="N7562" s="5"/>
      <c r="S7562" s="5"/>
      <c r="Z7562" s="5"/>
    </row>
    <row r="7563" ht="15.75" customHeight="1">
      <c r="A7563" s="17"/>
      <c r="B7563" s="5"/>
      <c r="C7563" s="5"/>
      <c r="S7563" s="5"/>
      <c r="T7563" s="5"/>
      <c r="Z7563" s="5"/>
    </row>
    <row r="7564" ht="15.75" customHeight="1">
      <c r="A7564" s="17"/>
      <c r="B7564" s="5"/>
      <c r="C7564" s="5"/>
      <c r="I7564" s="5"/>
      <c r="N7564" s="5"/>
    </row>
    <row r="7565" ht="15.75" customHeight="1">
      <c r="A7565" s="17"/>
      <c r="B7565" s="5"/>
      <c r="C7565" s="5"/>
      <c r="T7565" s="5"/>
      <c r="Z7565" s="5"/>
    </row>
    <row r="7566" ht="15.75" customHeight="1">
      <c r="A7566" s="17"/>
      <c r="B7566" s="5"/>
      <c r="C7566" s="5"/>
      <c r="O7566" s="5"/>
      <c r="Z7566" s="5"/>
    </row>
    <row r="7567" ht="15.75" customHeight="1">
      <c r="A7567" s="17"/>
      <c r="B7567" s="5"/>
      <c r="C7567" s="5"/>
      <c r="G7567" s="5"/>
      <c r="N7567" s="5"/>
    </row>
    <row r="7568" ht="15.75" customHeight="1">
      <c r="A7568" s="17"/>
      <c r="B7568" s="5"/>
      <c r="C7568" s="5"/>
      <c r="D7568" s="5"/>
      <c r="M7568" s="5"/>
      <c r="N7568" s="5"/>
      <c r="T7568" s="5"/>
      <c r="V7568" s="5"/>
      <c r="Z7568" s="5"/>
    </row>
    <row r="7569" ht="15.75" customHeight="1">
      <c r="A7569" s="17"/>
      <c r="B7569" s="5"/>
      <c r="C7569" s="5"/>
      <c r="N7569" s="5"/>
      <c r="P7569" s="5"/>
    </row>
    <row r="7570" ht="15.75" customHeight="1">
      <c r="A7570" s="17"/>
      <c r="B7570" s="5"/>
      <c r="C7570" s="5"/>
      <c r="F7570" s="5"/>
      <c r="S7570" s="5"/>
      <c r="Y7570" s="5"/>
    </row>
    <row r="7571" ht="15.75" customHeight="1">
      <c r="A7571" s="17"/>
      <c r="B7571" s="5"/>
      <c r="C7571" s="5"/>
      <c r="M7571" s="5"/>
      <c r="AC7571" s="5"/>
    </row>
    <row r="7572" ht="15.75" customHeight="1">
      <c r="A7572" s="17"/>
      <c r="B7572" s="5"/>
      <c r="C7572" s="5"/>
      <c r="N7572" s="5"/>
      <c r="S7572" s="5"/>
      <c r="Z7572" s="5"/>
    </row>
    <row r="7573" ht="15.75" customHeight="1">
      <c r="A7573" s="17"/>
      <c r="B7573" s="5"/>
      <c r="C7573" s="5"/>
      <c r="M7573" s="5"/>
      <c r="Z7573" s="5"/>
      <c r="AF7573" s="5"/>
    </row>
    <row r="7574" ht="15.75" customHeight="1">
      <c r="A7574" s="17"/>
      <c r="B7574" s="5"/>
      <c r="C7574" s="5"/>
      <c r="O7574" s="5"/>
      <c r="P7574" s="5"/>
      <c r="S7574" s="5"/>
    </row>
    <row r="7575" ht="15.75" customHeight="1">
      <c r="A7575" s="17"/>
      <c r="B7575" s="5"/>
      <c r="C7575" s="5"/>
      <c r="I7575" s="5"/>
      <c r="M7575" s="5"/>
      <c r="O7575" s="5"/>
      <c r="T7575" s="5"/>
      <c r="Y7575" s="5"/>
      <c r="Z7575" s="5"/>
    </row>
    <row r="7576" ht="15.75" customHeight="1">
      <c r="A7576" s="17"/>
      <c r="B7576" s="5"/>
      <c r="C7576" s="5"/>
      <c r="M7576" s="5"/>
      <c r="N7576" s="5"/>
      <c r="P7576" s="5"/>
      <c r="T7576" s="5"/>
      <c r="Z7576" s="5"/>
      <c r="AG7576" s="5"/>
    </row>
    <row r="7577" ht="15.75" customHeight="1">
      <c r="A7577" s="17"/>
      <c r="B7577" s="5"/>
      <c r="C7577" s="5"/>
      <c r="N7577" s="5"/>
      <c r="O7577" s="5"/>
      <c r="V7577" s="5"/>
      <c r="Z7577" s="5"/>
    </row>
    <row r="7578" ht="15.75" customHeight="1">
      <c r="A7578" s="17"/>
      <c r="B7578" s="5"/>
      <c r="C7578" s="5"/>
      <c r="AG7578" s="5"/>
    </row>
    <row r="7579" ht="15.75" customHeight="1">
      <c r="A7579" s="17"/>
      <c r="B7579" s="5"/>
      <c r="C7579" s="5"/>
      <c r="M7579" s="5"/>
      <c r="Z7579" s="5"/>
    </row>
    <row r="7580" ht="15.75" customHeight="1">
      <c r="A7580" s="17"/>
      <c r="B7580" s="5"/>
      <c r="C7580" s="5"/>
      <c r="E7580" s="5"/>
      <c r="F7580" s="5"/>
      <c r="G7580" s="5"/>
      <c r="M7580" s="5"/>
      <c r="O7580" s="5"/>
      <c r="P7580" s="5"/>
      <c r="Q7580" s="5"/>
      <c r="R7580" s="5"/>
      <c r="S7580" s="5"/>
      <c r="U7580" s="5"/>
      <c r="Y7580" s="5"/>
      <c r="Z7580" s="5"/>
      <c r="AC7580" s="5"/>
      <c r="AE7580" s="5"/>
      <c r="AF7580" s="5"/>
    </row>
    <row r="7581" ht="15.75" customHeight="1">
      <c r="A7581" s="17"/>
      <c r="B7581" s="5"/>
      <c r="C7581" s="5"/>
      <c r="Y7581" s="5"/>
      <c r="AG7581" s="5"/>
    </row>
    <row r="7582" ht="15.75" customHeight="1">
      <c r="A7582" s="17"/>
      <c r="B7582" s="5"/>
      <c r="C7582" s="5"/>
      <c r="E7582" s="5"/>
      <c r="F7582" s="5"/>
      <c r="M7582" s="5"/>
      <c r="P7582" s="5"/>
    </row>
    <row r="7583" ht="15.75" customHeight="1">
      <c r="A7583" s="17"/>
      <c r="B7583" s="5"/>
      <c r="C7583" s="5"/>
      <c r="E7583" s="5"/>
      <c r="N7583" s="5"/>
      <c r="O7583" s="5"/>
      <c r="P7583" s="5"/>
      <c r="AC7583" s="5"/>
    </row>
    <row r="7584" ht="15.75" customHeight="1">
      <c r="A7584" s="17"/>
      <c r="B7584" s="5"/>
      <c r="C7584" s="5"/>
      <c r="E7584" s="5"/>
      <c r="M7584" s="5"/>
      <c r="Q7584" s="5"/>
    </row>
    <row r="7585" ht="15.75" customHeight="1">
      <c r="A7585" s="17"/>
      <c r="B7585" s="5"/>
      <c r="C7585" s="5"/>
      <c r="D7585" s="5"/>
      <c r="E7585" s="5"/>
      <c r="M7585" s="5"/>
      <c r="N7585" s="5"/>
      <c r="P7585" s="5"/>
      <c r="T7585" s="5"/>
      <c r="Z7585" s="5"/>
    </row>
    <row r="7586" ht="15.75" customHeight="1">
      <c r="A7586" s="17"/>
      <c r="B7586" s="5"/>
      <c r="C7586" s="5"/>
      <c r="F7586" s="5"/>
      <c r="M7586" s="5"/>
      <c r="N7586" s="5"/>
      <c r="O7586" s="5"/>
      <c r="P7586" s="5"/>
      <c r="S7586" s="5"/>
      <c r="T7586" s="5"/>
      <c r="Z7586" s="5"/>
      <c r="AC7586" s="5"/>
    </row>
    <row r="7587" ht="15.75" customHeight="1">
      <c r="A7587" s="17"/>
      <c r="B7587" s="5"/>
      <c r="C7587" s="5"/>
      <c r="N7587" s="5"/>
      <c r="R7587" s="5"/>
    </row>
    <row r="7588" ht="15.75" customHeight="1">
      <c r="A7588" s="17"/>
      <c r="B7588" s="5"/>
      <c r="C7588" s="5"/>
      <c r="M7588" s="5"/>
      <c r="Z7588" s="5"/>
    </row>
    <row r="7589" ht="15.75" customHeight="1">
      <c r="A7589" s="17"/>
      <c r="B7589" s="5"/>
      <c r="C7589" s="5"/>
      <c r="E7589" s="5"/>
      <c r="F7589" s="5"/>
      <c r="M7589" s="5"/>
      <c r="P7589" s="5"/>
      <c r="Q7589" s="5"/>
    </row>
    <row r="7590" ht="15.75" customHeight="1">
      <c r="A7590" s="17"/>
      <c r="B7590" s="5"/>
      <c r="C7590" s="5"/>
      <c r="E7590" s="5"/>
      <c r="F7590" s="5"/>
      <c r="G7590" s="5"/>
      <c r="M7590" s="5"/>
      <c r="N7590" s="5"/>
      <c r="S7590" s="5"/>
      <c r="AC7590" s="5"/>
    </row>
    <row r="7591" ht="15.75" customHeight="1">
      <c r="A7591" s="17"/>
      <c r="B7591" s="5"/>
      <c r="C7591" s="5"/>
      <c r="G7591" s="5"/>
      <c r="N7591" s="5"/>
      <c r="T7591" s="5"/>
      <c r="Z7591" s="5"/>
      <c r="AF7591" s="5"/>
      <c r="AG7591" s="5"/>
    </row>
    <row r="7592" ht="15.75" customHeight="1">
      <c r="A7592" s="17"/>
      <c r="B7592" s="5"/>
      <c r="C7592" s="5"/>
      <c r="G7592" s="5"/>
      <c r="N7592" s="5"/>
      <c r="P7592" s="5"/>
    </row>
    <row r="7593" ht="15.75" customHeight="1">
      <c r="A7593" s="17"/>
      <c r="B7593" s="5"/>
      <c r="C7593" s="5"/>
      <c r="O7593" s="5"/>
      <c r="S7593" s="5"/>
      <c r="Z7593" s="5"/>
    </row>
    <row r="7594" ht="15.75" customHeight="1">
      <c r="A7594" s="17"/>
      <c r="B7594" s="5"/>
      <c r="C7594" s="5"/>
      <c r="E7594" s="5"/>
      <c r="O7594" s="5"/>
    </row>
    <row r="7595" ht="15.75" customHeight="1">
      <c r="A7595" s="17"/>
      <c r="B7595" s="5"/>
      <c r="C7595" s="5"/>
      <c r="F7595" s="5"/>
      <c r="M7595" s="5"/>
      <c r="N7595" s="5"/>
      <c r="P7595" s="5"/>
      <c r="Z7595" s="5"/>
      <c r="AC7595" s="5"/>
      <c r="AG7595" s="5"/>
    </row>
    <row r="7596" ht="15.75" customHeight="1">
      <c r="A7596" s="17"/>
      <c r="B7596" s="5"/>
      <c r="C7596" s="5"/>
      <c r="F7596" s="5"/>
      <c r="I7596" s="5"/>
      <c r="O7596" s="5"/>
      <c r="P7596" s="5"/>
      <c r="S7596" s="5"/>
      <c r="T7596" s="5"/>
      <c r="AF7596" s="5"/>
      <c r="AI7596" s="5"/>
    </row>
    <row r="7597" ht="15.75" customHeight="1">
      <c r="A7597" s="17"/>
      <c r="B7597" s="5"/>
      <c r="C7597" s="5"/>
      <c r="E7597" s="5"/>
      <c r="M7597" s="5"/>
      <c r="P7597" s="5"/>
      <c r="R7597" s="5"/>
      <c r="S7597" s="5"/>
    </row>
    <row r="7598" ht="15.75" customHeight="1">
      <c r="A7598" s="17"/>
      <c r="B7598" s="5"/>
      <c r="C7598" s="5"/>
      <c r="Z7598" s="5"/>
    </row>
    <row r="7599" ht="15.75" customHeight="1">
      <c r="A7599" s="17"/>
      <c r="B7599" s="5"/>
      <c r="C7599" s="5"/>
      <c r="M7599" s="5"/>
      <c r="O7599" s="5"/>
    </row>
    <row r="7600" ht="15.75" customHeight="1">
      <c r="A7600" s="17"/>
      <c r="B7600" s="5"/>
      <c r="C7600" s="5"/>
      <c r="E7600" s="5"/>
      <c r="F7600" s="5"/>
      <c r="I7600" s="5"/>
      <c r="N7600" s="5"/>
      <c r="P7600" s="5"/>
      <c r="AG7600" s="5"/>
    </row>
    <row r="7601" ht="15.75" customHeight="1">
      <c r="A7601" s="17"/>
      <c r="B7601" s="5"/>
      <c r="C7601" s="5"/>
      <c r="N7601" s="5"/>
      <c r="AG7601" s="5"/>
    </row>
    <row r="7602" ht="15.75" customHeight="1">
      <c r="A7602" s="17"/>
      <c r="B7602" s="5"/>
      <c r="C7602" s="5"/>
      <c r="M7602" s="5"/>
      <c r="Y7602" s="5"/>
    </row>
    <row r="7603" ht="15.75" customHeight="1">
      <c r="A7603" s="17"/>
      <c r="B7603" s="5"/>
      <c r="C7603" s="5"/>
      <c r="M7603" s="5"/>
      <c r="N7603" s="5"/>
      <c r="T7603" s="5"/>
    </row>
    <row r="7604" ht="15.75" customHeight="1">
      <c r="A7604" s="17"/>
      <c r="B7604" s="5"/>
      <c r="C7604" s="5"/>
      <c r="N7604" s="5"/>
      <c r="O7604" s="5"/>
      <c r="S7604" s="5"/>
    </row>
    <row r="7605" ht="15.75" customHeight="1">
      <c r="A7605" s="17"/>
      <c r="B7605" s="5"/>
      <c r="C7605" s="5"/>
      <c r="N7605" s="5"/>
      <c r="T7605" s="5"/>
    </row>
    <row r="7606" ht="15.75" customHeight="1">
      <c r="A7606" s="17"/>
      <c r="B7606" s="5"/>
      <c r="C7606" s="5"/>
      <c r="E7606" s="5"/>
      <c r="M7606" s="5"/>
      <c r="P7606" s="5"/>
    </row>
    <row r="7607" ht="15.75" customHeight="1">
      <c r="A7607" s="17"/>
      <c r="B7607" s="5"/>
      <c r="C7607" s="5"/>
      <c r="N7607" s="5"/>
      <c r="O7607" s="5"/>
      <c r="P7607" s="5"/>
      <c r="Z7607" s="5"/>
    </row>
    <row r="7608" ht="15.75" customHeight="1">
      <c r="A7608" s="17"/>
      <c r="B7608" s="5"/>
      <c r="C7608" s="5"/>
      <c r="N7608" s="5"/>
      <c r="T7608" s="5"/>
    </row>
    <row r="7609" ht="15.75" customHeight="1">
      <c r="A7609" s="17"/>
      <c r="B7609" s="5"/>
      <c r="C7609" s="5"/>
      <c r="N7609" s="5"/>
      <c r="P7609" s="5"/>
      <c r="Y7609" s="5"/>
      <c r="Z7609" s="5"/>
      <c r="AG7609" s="5"/>
    </row>
    <row r="7610" ht="15.75" customHeight="1">
      <c r="A7610" s="17"/>
      <c r="B7610" s="5"/>
      <c r="C7610" s="5"/>
      <c r="N7610" s="5"/>
      <c r="O7610" s="5"/>
      <c r="P7610" s="5"/>
    </row>
    <row r="7611" ht="15.75" customHeight="1">
      <c r="A7611" s="17"/>
      <c r="B7611" s="5"/>
      <c r="C7611" s="5"/>
      <c r="M7611" s="5"/>
      <c r="P7611" s="5"/>
      <c r="Q7611" s="5"/>
    </row>
    <row r="7612" ht="15.75" customHeight="1">
      <c r="A7612" s="17"/>
      <c r="B7612" s="5"/>
      <c r="C7612" s="5"/>
      <c r="I7612" s="5"/>
      <c r="W7612" s="5"/>
    </row>
    <row r="7613" ht="15.75" customHeight="1">
      <c r="A7613" s="17"/>
      <c r="B7613" s="5"/>
      <c r="C7613" s="5"/>
      <c r="N7613" s="5"/>
      <c r="O7613" s="5"/>
      <c r="S7613" s="5"/>
    </row>
    <row r="7614" ht="15.75" customHeight="1">
      <c r="A7614" s="17"/>
      <c r="B7614" s="5"/>
      <c r="C7614" s="5"/>
      <c r="E7614" s="5"/>
      <c r="M7614" s="5"/>
      <c r="N7614" s="5"/>
      <c r="P7614" s="5"/>
      <c r="Z7614" s="5"/>
      <c r="AC7614" s="5"/>
    </row>
    <row r="7615" ht="15.75" customHeight="1">
      <c r="A7615" s="17"/>
      <c r="B7615" s="5"/>
      <c r="C7615" s="5"/>
      <c r="E7615" s="5"/>
      <c r="F7615" s="5"/>
      <c r="O7615" s="5"/>
      <c r="P7615" s="5"/>
      <c r="S7615" s="5"/>
      <c r="AF7615" s="5"/>
    </row>
    <row r="7616" ht="15.75" customHeight="1">
      <c r="A7616" s="17"/>
      <c r="B7616" s="5"/>
      <c r="C7616" s="5"/>
      <c r="O7616" s="5"/>
      <c r="S7616" s="5"/>
      <c r="Z7616" s="5"/>
    </row>
    <row r="7617" ht="15.75" customHeight="1">
      <c r="A7617" s="17"/>
      <c r="B7617" s="5"/>
      <c r="C7617" s="5"/>
      <c r="M7617" s="5"/>
      <c r="O7617" s="5"/>
      <c r="Q7617" s="5"/>
      <c r="Z7617" s="5"/>
    </row>
    <row r="7618" ht="15.75" customHeight="1">
      <c r="A7618" s="17"/>
      <c r="B7618" s="5"/>
      <c r="C7618" s="5"/>
      <c r="Z7618" s="5"/>
    </row>
    <row r="7619" ht="15.75" customHeight="1">
      <c r="A7619" s="17"/>
      <c r="B7619" s="5"/>
      <c r="C7619" s="5"/>
      <c r="P7619" s="5"/>
      <c r="R7619" s="5"/>
      <c r="T7619" s="5"/>
      <c r="AG7619" s="5"/>
    </row>
    <row r="7620" ht="15.75" customHeight="1">
      <c r="A7620" s="17"/>
      <c r="B7620" s="5"/>
      <c r="C7620" s="5"/>
      <c r="M7620" s="5"/>
      <c r="P7620" s="5"/>
      <c r="Q7620" s="5"/>
      <c r="Y7620" s="5"/>
    </row>
    <row r="7621" ht="15.75" customHeight="1">
      <c r="A7621" s="17"/>
      <c r="B7621" s="5"/>
      <c r="C7621" s="5"/>
      <c r="M7621" s="5"/>
      <c r="N7621" s="5"/>
      <c r="P7621" s="5"/>
      <c r="AF7621" s="5"/>
    </row>
    <row r="7622" ht="15.75" customHeight="1">
      <c r="A7622" s="17"/>
      <c r="B7622" s="5"/>
      <c r="C7622" s="5"/>
      <c r="F7622" s="5"/>
      <c r="M7622" s="5"/>
      <c r="O7622" s="5"/>
      <c r="Z7622" s="5"/>
    </row>
    <row r="7623" ht="15.75" customHeight="1">
      <c r="A7623" s="17"/>
      <c r="B7623" s="5"/>
      <c r="C7623" s="5"/>
      <c r="E7623" s="5"/>
    </row>
    <row r="7624" ht="15.75" customHeight="1">
      <c r="A7624" s="17"/>
      <c r="B7624" s="5"/>
      <c r="C7624" s="5"/>
      <c r="M7624" s="5"/>
      <c r="O7624" s="5"/>
      <c r="S7624" s="5"/>
      <c r="AF7624" s="5"/>
    </row>
    <row r="7625" ht="15.75" customHeight="1">
      <c r="A7625" s="17"/>
      <c r="B7625" s="5"/>
      <c r="C7625" s="5"/>
      <c r="D7625" s="5"/>
      <c r="F7625" s="5"/>
      <c r="M7625" s="5"/>
      <c r="N7625" s="5"/>
      <c r="O7625" s="5"/>
    </row>
    <row r="7626" ht="15.75" customHeight="1">
      <c r="A7626" s="17"/>
      <c r="B7626" s="5"/>
      <c r="C7626" s="5"/>
      <c r="M7626" s="5"/>
    </row>
    <row r="7627" ht="15.75" customHeight="1">
      <c r="A7627" s="17"/>
      <c r="B7627" s="5"/>
      <c r="C7627" s="5"/>
      <c r="E7627" s="5"/>
      <c r="F7627" s="5"/>
      <c r="P7627" s="5"/>
      <c r="R7627" s="5"/>
      <c r="AE7627" s="5"/>
      <c r="AG7627" s="5"/>
    </row>
    <row r="7628" ht="15.75" customHeight="1">
      <c r="A7628" s="17"/>
      <c r="B7628" s="5"/>
      <c r="C7628" s="5"/>
      <c r="N7628" s="5"/>
      <c r="O7628" s="5"/>
      <c r="S7628" s="5"/>
    </row>
    <row r="7629" ht="15.75" customHeight="1">
      <c r="A7629" s="17"/>
      <c r="B7629" s="5"/>
      <c r="C7629" s="5"/>
      <c r="N7629" s="5"/>
    </row>
    <row r="7630" ht="15.75" customHeight="1">
      <c r="A7630" s="17"/>
      <c r="B7630" s="5"/>
      <c r="C7630" s="5"/>
      <c r="M7630" s="5"/>
      <c r="N7630" s="5"/>
      <c r="W7630" s="5"/>
    </row>
    <row r="7631" ht="15.75" customHeight="1">
      <c r="A7631" s="17"/>
      <c r="B7631" s="5"/>
      <c r="C7631" s="5"/>
      <c r="N7631" s="5"/>
      <c r="S7631" s="5"/>
      <c r="Z7631" s="5"/>
    </row>
    <row r="7632" ht="15.75" customHeight="1">
      <c r="A7632" s="17"/>
      <c r="B7632" s="5"/>
      <c r="C7632" s="5"/>
      <c r="P7632" s="5"/>
    </row>
    <row r="7633" ht="15.75" customHeight="1">
      <c r="A7633" s="17"/>
      <c r="B7633" s="5"/>
      <c r="C7633" s="5"/>
      <c r="K7633" s="5"/>
      <c r="Z7633" s="5"/>
    </row>
    <row r="7634" ht="15.75" customHeight="1">
      <c r="A7634" s="17"/>
      <c r="B7634" s="5"/>
      <c r="C7634" s="5"/>
      <c r="E7634" s="5"/>
      <c r="M7634" s="5"/>
    </row>
    <row r="7635" ht="15.75" customHeight="1">
      <c r="A7635" s="17"/>
      <c r="B7635" s="5"/>
      <c r="C7635" s="5"/>
      <c r="F7635" s="5"/>
      <c r="N7635" s="5"/>
      <c r="O7635" s="5"/>
      <c r="P7635" s="5"/>
      <c r="Q7635" s="5"/>
    </row>
    <row r="7636" ht="15.75" customHeight="1">
      <c r="A7636" s="17"/>
      <c r="B7636" s="5"/>
      <c r="C7636" s="5"/>
      <c r="S7636" s="5"/>
      <c r="Z7636" s="5"/>
    </row>
    <row r="7637" ht="15.75" customHeight="1">
      <c r="A7637" s="17"/>
      <c r="B7637" s="5"/>
      <c r="C7637" s="5"/>
      <c r="E7637" s="5"/>
      <c r="G7637" s="5"/>
      <c r="K7637" s="5"/>
      <c r="M7637" s="5"/>
      <c r="O7637" s="5"/>
      <c r="U7637" s="5"/>
      <c r="Z7637" s="5"/>
    </row>
    <row r="7638" ht="15.75" customHeight="1">
      <c r="A7638" s="17"/>
      <c r="B7638" s="5"/>
      <c r="C7638" s="5"/>
      <c r="Y7638" s="5"/>
    </row>
    <row r="7639" ht="15.75" customHeight="1">
      <c r="A7639" s="17"/>
      <c r="B7639" s="5"/>
      <c r="C7639" s="5"/>
      <c r="O7639" s="5"/>
    </row>
    <row r="7640" ht="15.75" customHeight="1">
      <c r="A7640" s="17"/>
      <c r="B7640" s="5"/>
      <c r="C7640" s="5"/>
      <c r="N7640" s="5"/>
      <c r="AG7640" s="5"/>
    </row>
    <row r="7641" ht="15.75" customHeight="1">
      <c r="A7641" s="17"/>
      <c r="B7641" s="5"/>
      <c r="C7641" s="5"/>
      <c r="E7641" s="5"/>
      <c r="F7641" s="5"/>
    </row>
    <row r="7642" ht="15.75" customHeight="1">
      <c r="A7642" s="17"/>
      <c r="B7642" s="5"/>
      <c r="C7642" s="5"/>
      <c r="N7642" s="5"/>
      <c r="O7642" s="5"/>
      <c r="P7642" s="5"/>
      <c r="R7642" s="5"/>
      <c r="S7642" s="5"/>
      <c r="T7642" s="5"/>
      <c r="AG7642" s="5"/>
    </row>
    <row r="7643" ht="15.75" customHeight="1">
      <c r="A7643" s="17"/>
      <c r="B7643" s="5"/>
      <c r="C7643" s="5"/>
      <c r="Z7643" s="5"/>
    </row>
    <row r="7644" ht="15.75" customHeight="1">
      <c r="A7644" s="17"/>
      <c r="B7644" s="5"/>
      <c r="C7644" s="5"/>
      <c r="F7644" s="5"/>
      <c r="G7644" s="5"/>
      <c r="O7644" s="5"/>
      <c r="U7644" s="5"/>
      <c r="Z7644" s="5"/>
    </row>
    <row r="7645" ht="15.75" customHeight="1">
      <c r="A7645" s="17"/>
      <c r="B7645" s="5"/>
      <c r="C7645" s="5"/>
      <c r="S7645" s="5"/>
    </row>
    <row r="7646" ht="15.75" customHeight="1">
      <c r="A7646" s="17"/>
      <c r="B7646" s="5"/>
      <c r="C7646" s="5"/>
      <c r="E7646" s="5"/>
      <c r="M7646" s="5"/>
      <c r="O7646" s="5"/>
    </row>
    <row r="7647" ht="15.75" customHeight="1">
      <c r="A7647" s="17"/>
      <c r="B7647" s="5"/>
      <c r="C7647" s="5"/>
      <c r="M7647" s="5"/>
      <c r="O7647" s="5"/>
    </row>
    <row r="7648" ht="15.75" customHeight="1">
      <c r="A7648" s="17"/>
      <c r="B7648" s="5"/>
      <c r="C7648" s="5"/>
      <c r="P7648" s="5"/>
      <c r="Z7648" s="5"/>
    </row>
    <row r="7649" ht="15.75" customHeight="1">
      <c r="A7649" s="17"/>
      <c r="B7649" s="5"/>
      <c r="C7649" s="5"/>
      <c r="G7649" s="5"/>
      <c r="I7649" s="5"/>
    </row>
    <row r="7650" ht="15.75" customHeight="1">
      <c r="A7650" s="17"/>
      <c r="B7650" s="5"/>
      <c r="C7650" s="5"/>
      <c r="V7650" s="5"/>
    </row>
    <row r="7651" ht="15.75" customHeight="1">
      <c r="A7651" s="17"/>
      <c r="B7651" s="5"/>
      <c r="C7651" s="5"/>
      <c r="N7651" s="5"/>
      <c r="P7651" s="5"/>
      <c r="R7651" s="5"/>
      <c r="S7651" s="5"/>
      <c r="AC7651" s="5"/>
    </row>
    <row r="7652" ht="15.75" customHeight="1">
      <c r="A7652" s="17"/>
      <c r="B7652" s="5"/>
      <c r="C7652" s="5"/>
      <c r="F7652" s="5"/>
      <c r="M7652" s="5"/>
      <c r="N7652" s="5"/>
      <c r="P7652" s="5"/>
      <c r="S7652" s="5"/>
      <c r="AG7652" s="5"/>
    </row>
    <row r="7653" ht="15.75" customHeight="1">
      <c r="A7653" s="17"/>
      <c r="B7653" s="5"/>
      <c r="C7653" s="5"/>
      <c r="P7653" s="5"/>
      <c r="S7653" s="5"/>
      <c r="V7653" s="5"/>
      <c r="Z7653" s="5"/>
      <c r="AG7653" s="5"/>
    </row>
    <row r="7654" ht="15.75" customHeight="1">
      <c r="A7654" s="17"/>
      <c r="B7654" s="5"/>
      <c r="C7654" s="5"/>
      <c r="E7654" s="5"/>
      <c r="N7654" s="5"/>
      <c r="P7654" s="5"/>
      <c r="R7654" s="5"/>
      <c r="T7654" s="5"/>
    </row>
    <row r="7655" ht="15.75" customHeight="1">
      <c r="A7655" s="17"/>
      <c r="B7655" s="5"/>
      <c r="C7655" s="5"/>
      <c r="E7655" s="5"/>
      <c r="G7655" s="5"/>
      <c r="M7655" s="5"/>
      <c r="O7655" s="5"/>
      <c r="R7655" s="5"/>
    </row>
    <row r="7656" ht="15.75" customHeight="1">
      <c r="A7656" s="17"/>
      <c r="B7656" s="5"/>
      <c r="C7656" s="5"/>
      <c r="E7656" s="5"/>
      <c r="AE7656" s="5"/>
    </row>
    <row r="7657" ht="15.75" customHeight="1">
      <c r="A7657" s="17"/>
      <c r="B7657" s="5"/>
      <c r="C7657" s="5"/>
      <c r="P7657" s="5"/>
      <c r="S7657" s="5"/>
      <c r="AG7657" s="5"/>
    </row>
    <row r="7658" ht="15.75" customHeight="1">
      <c r="A7658" s="17"/>
      <c r="B7658" s="5"/>
      <c r="C7658" s="5"/>
      <c r="D7658" s="5"/>
      <c r="G7658" s="5"/>
      <c r="M7658" s="5"/>
      <c r="O7658" s="5"/>
      <c r="Q7658" s="5"/>
      <c r="R7658" s="5"/>
      <c r="T7658" s="5"/>
      <c r="Y7658" s="5"/>
      <c r="Z7658" s="5"/>
      <c r="AF7658" s="5"/>
    </row>
    <row r="7659" ht="15.75" customHeight="1">
      <c r="A7659" s="17"/>
      <c r="B7659" s="5"/>
      <c r="C7659" s="5"/>
      <c r="E7659" s="5"/>
    </row>
    <row r="7660" ht="15.75" customHeight="1">
      <c r="A7660" s="17"/>
      <c r="B7660" s="5"/>
      <c r="C7660" s="5"/>
      <c r="Y7660" s="5"/>
      <c r="AG7660" s="5"/>
    </row>
    <row r="7661" ht="15.75" customHeight="1">
      <c r="A7661" s="17"/>
      <c r="B7661" s="5"/>
      <c r="C7661" s="5"/>
      <c r="M7661" s="5"/>
      <c r="O7661" s="5"/>
    </row>
    <row r="7662" ht="15.75" customHeight="1">
      <c r="A7662" s="17"/>
      <c r="B7662" s="5"/>
      <c r="C7662" s="5"/>
      <c r="M7662" s="5"/>
      <c r="Y7662" s="5"/>
      <c r="Z7662" s="5"/>
      <c r="AE7662" s="5"/>
    </row>
    <row r="7663" ht="15.75" customHeight="1">
      <c r="A7663" s="17"/>
      <c r="B7663" s="5"/>
      <c r="C7663" s="5"/>
      <c r="E7663" s="5"/>
      <c r="M7663" s="5"/>
      <c r="N7663" s="5"/>
      <c r="P7663" s="5"/>
      <c r="T7663" s="5"/>
      <c r="Y7663" s="5"/>
    </row>
    <row r="7664" ht="15.75" customHeight="1">
      <c r="A7664" s="17"/>
      <c r="B7664" s="5"/>
      <c r="C7664" s="5"/>
      <c r="AC7664" s="5"/>
    </row>
    <row r="7665" ht="15.75" customHeight="1">
      <c r="A7665" s="17"/>
      <c r="B7665" s="5"/>
      <c r="C7665" s="5"/>
      <c r="E7665" s="5"/>
      <c r="M7665" s="5"/>
      <c r="N7665" s="5"/>
      <c r="O7665" s="5"/>
      <c r="P7665" s="5"/>
      <c r="S7665" s="5"/>
      <c r="T7665" s="5"/>
      <c r="AC7665" s="5"/>
      <c r="AG7665" s="5"/>
    </row>
    <row r="7666" ht="15.75" customHeight="1">
      <c r="A7666" s="17"/>
      <c r="B7666" s="5"/>
      <c r="C7666" s="5"/>
      <c r="I7666" s="5"/>
    </row>
    <row r="7667" ht="15.75" customHeight="1">
      <c r="A7667" s="17"/>
      <c r="B7667" s="5"/>
      <c r="C7667" s="5"/>
      <c r="F7667" s="5"/>
      <c r="M7667" s="5"/>
      <c r="O7667" s="5"/>
      <c r="T7667" s="5"/>
    </row>
    <row r="7668" ht="15.75" customHeight="1">
      <c r="A7668" s="17"/>
      <c r="B7668" s="5"/>
      <c r="C7668" s="5"/>
      <c r="G7668" s="5"/>
      <c r="N7668" s="5"/>
      <c r="P7668" s="5"/>
      <c r="S7668" s="5"/>
      <c r="U7668" s="5"/>
      <c r="Y7668" s="5"/>
      <c r="AC7668" s="5"/>
    </row>
    <row r="7669" ht="15.75" customHeight="1">
      <c r="A7669" s="17"/>
      <c r="B7669" s="5"/>
      <c r="C7669" s="5"/>
      <c r="I7669" s="5"/>
      <c r="M7669" s="5"/>
      <c r="N7669" s="5"/>
      <c r="O7669" s="5"/>
      <c r="P7669" s="5"/>
      <c r="S7669" s="5"/>
      <c r="T7669" s="5"/>
      <c r="Z7669" s="5"/>
      <c r="AC7669" s="5"/>
      <c r="AG7669" s="5"/>
    </row>
    <row r="7670" ht="15.75" customHeight="1">
      <c r="A7670" s="17"/>
      <c r="B7670" s="5"/>
      <c r="C7670" s="5"/>
      <c r="AF7670" s="5"/>
    </row>
    <row r="7671" ht="15.75" customHeight="1">
      <c r="A7671" s="17"/>
      <c r="B7671" s="5"/>
      <c r="C7671" s="5"/>
      <c r="M7671" s="5"/>
      <c r="N7671" s="5"/>
      <c r="Q7671" s="5"/>
    </row>
    <row r="7672" ht="15.75" customHeight="1">
      <c r="A7672" s="17"/>
      <c r="B7672" s="5"/>
      <c r="C7672" s="5"/>
      <c r="T7672" s="5"/>
      <c r="W7672" s="5"/>
      <c r="Z7672" s="5"/>
    </row>
    <row r="7673" ht="15.75" customHeight="1">
      <c r="A7673" s="17"/>
      <c r="B7673" s="5"/>
      <c r="C7673" s="5"/>
      <c r="P7673" s="5"/>
      <c r="T7673" s="5"/>
    </row>
    <row r="7674" ht="15.75" customHeight="1">
      <c r="A7674" s="17"/>
      <c r="B7674" s="5"/>
      <c r="C7674" s="5"/>
      <c r="F7674" s="5"/>
      <c r="O7674" s="5"/>
      <c r="S7674" s="5"/>
      <c r="Z7674" s="5"/>
    </row>
    <row r="7675" ht="15.75" customHeight="1">
      <c r="A7675" s="17"/>
      <c r="B7675" s="5"/>
      <c r="C7675" s="5"/>
      <c r="E7675" s="5"/>
      <c r="G7675" s="5"/>
      <c r="O7675" s="5"/>
    </row>
    <row r="7676" ht="15.75" customHeight="1">
      <c r="A7676" s="17"/>
      <c r="B7676" s="5"/>
      <c r="C7676" s="5"/>
      <c r="M7676" s="5"/>
      <c r="S7676" s="5"/>
      <c r="T7676" s="5"/>
      <c r="Y7676" s="5"/>
      <c r="Z7676" s="5"/>
    </row>
    <row r="7677" ht="15.75" customHeight="1">
      <c r="A7677" s="17"/>
      <c r="B7677" s="5"/>
      <c r="C7677" s="5"/>
      <c r="O7677" s="5"/>
      <c r="T7677" s="5"/>
      <c r="V7677" s="5"/>
      <c r="Z7677" s="5"/>
      <c r="AC7677" s="5"/>
    </row>
    <row r="7678" ht="15.75" customHeight="1">
      <c r="A7678" s="17"/>
      <c r="B7678" s="5"/>
      <c r="C7678" s="5"/>
      <c r="F7678" s="5"/>
      <c r="K7678" s="5"/>
      <c r="M7678" s="5"/>
      <c r="O7678" s="5"/>
      <c r="Q7678" s="5"/>
      <c r="S7678" s="5"/>
      <c r="AC7678" s="5"/>
    </row>
    <row r="7679" ht="15.75" customHeight="1">
      <c r="A7679" s="17"/>
      <c r="B7679" s="5"/>
      <c r="C7679" s="5"/>
      <c r="N7679" s="5"/>
    </row>
    <row r="7680" ht="15.75" customHeight="1">
      <c r="A7680" s="17"/>
      <c r="B7680" s="5"/>
      <c r="C7680" s="5"/>
      <c r="G7680" s="5"/>
      <c r="Z7680" s="5"/>
      <c r="AG7680" s="5"/>
    </row>
    <row r="7681" ht="15.75" customHeight="1">
      <c r="A7681" s="17"/>
      <c r="B7681" s="5"/>
      <c r="C7681" s="5"/>
      <c r="M7681" s="5"/>
      <c r="O7681" s="5"/>
    </row>
    <row r="7682" ht="15.75" customHeight="1">
      <c r="A7682" s="17"/>
      <c r="B7682" s="5"/>
      <c r="C7682" s="5"/>
      <c r="M7682" s="5"/>
      <c r="O7682" s="5"/>
      <c r="Z7682" s="5"/>
      <c r="AC7682" s="5"/>
    </row>
    <row r="7683" ht="15.75" customHeight="1">
      <c r="A7683" s="17"/>
      <c r="B7683" s="5"/>
      <c r="C7683" s="5"/>
      <c r="F7683" s="5"/>
      <c r="M7683" s="5"/>
      <c r="S7683" s="5"/>
      <c r="U7683" s="5"/>
      <c r="Y7683" s="5"/>
      <c r="Z7683" s="5"/>
    </row>
    <row r="7684" ht="15.75" customHeight="1">
      <c r="A7684" s="17"/>
      <c r="B7684" s="5"/>
      <c r="C7684" s="5"/>
      <c r="M7684" s="5"/>
      <c r="N7684" s="5"/>
      <c r="S7684" s="5"/>
      <c r="AG7684" s="5"/>
    </row>
    <row r="7685" ht="15.75" customHeight="1">
      <c r="A7685" s="17"/>
      <c r="B7685" s="5"/>
      <c r="C7685" s="5"/>
      <c r="M7685" s="5"/>
      <c r="O7685" s="5"/>
      <c r="Q7685" s="5"/>
      <c r="S7685" s="5"/>
      <c r="Y7685" s="5"/>
      <c r="Z7685" s="5"/>
      <c r="AC7685" s="5"/>
      <c r="AF7685" s="5"/>
    </row>
    <row r="7686" ht="15.75" customHeight="1">
      <c r="A7686" s="17"/>
      <c r="B7686" s="5"/>
      <c r="C7686" s="5"/>
      <c r="F7686" s="5"/>
      <c r="I7686" s="5"/>
      <c r="O7686" s="5"/>
      <c r="Y7686" s="5"/>
      <c r="Z7686" s="5"/>
      <c r="AF7686" s="5"/>
    </row>
    <row r="7687" ht="15.75" customHeight="1">
      <c r="A7687" s="17"/>
      <c r="B7687" s="5"/>
      <c r="C7687" s="5"/>
      <c r="M7687" s="5"/>
      <c r="Z7687" s="5"/>
      <c r="AG7687" s="5"/>
    </row>
    <row r="7688" ht="15.75" customHeight="1">
      <c r="A7688" s="17"/>
      <c r="B7688" s="5"/>
      <c r="C7688" s="5"/>
      <c r="M7688" s="5"/>
    </row>
    <row r="7689" ht="15.75" customHeight="1">
      <c r="A7689" s="17"/>
      <c r="B7689" s="5"/>
      <c r="C7689" s="5"/>
      <c r="M7689" s="5"/>
      <c r="O7689" s="5"/>
      <c r="Z7689" s="5"/>
    </row>
    <row r="7690" ht="15.75" customHeight="1">
      <c r="A7690" s="17"/>
      <c r="B7690" s="5"/>
      <c r="C7690" s="5"/>
      <c r="P7690" s="5"/>
    </row>
    <row r="7691" ht="15.75" customHeight="1">
      <c r="A7691" s="17"/>
      <c r="B7691" s="5"/>
      <c r="C7691" s="5"/>
      <c r="G7691" s="5"/>
      <c r="I7691" s="5"/>
      <c r="M7691" s="5"/>
      <c r="N7691" s="5"/>
      <c r="O7691" s="5"/>
      <c r="P7691" s="5"/>
      <c r="Q7691" s="5"/>
      <c r="R7691" s="5"/>
      <c r="S7691" s="5"/>
      <c r="T7691" s="5"/>
      <c r="U7691" s="5"/>
      <c r="Y7691" s="5"/>
      <c r="Z7691" s="5"/>
      <c r="AC7691" s="5"/>
      <c r="AE7691" s="5"/>
    </row>
    <row r="7692" ht="15.75" customHeight="1">
      <c r="A7692" s="17"/>
      <c r="B7692" s="5"/>
      <c r="C7692" s="5"/>
      <c r="F7692" s="5"/>
      <c r="I7692" s="5"/>
      <c r="M7692" s="5"/>
      <c r="O7692" s="5"/>
      <c r="S7692" s="5"/>
      <c r="Z7692" s="5"/>
      <c r="AE7692" s="5"/>
      <c r="AF7692" s="5"/>
    </row>
    <row r="7693" ht="15.75" customHeight="1">
      <c r="A7693" s="17"/>
      <c r="B7693" s="5"/>
      <c r="C7693" s="5"/>
      <c r="S7693" s="5"/>
    </row>
    <row r="7694" ht="15.75" customHeight="1">
      <c r="A7694" s="17"/>
      <c r="B7694" s="5"/>
      <c r="C7694" s="5"/>
      <c r="F7694" s="5"/>
      <c r="I7694" s="5"/>
      <c r="M7694" s="5"/>
      <c r="O7694" s="5"/>
      <c r="Y7694" s="5"/>
      <c r="Z7694" s="5"/>
      <c r="AC7694" s="5"/>
      <c r="AF7694" s="5"/>
    </row>
    <row r="7695" ht="15.75" customHeight="1">
      <c r="A7695" s="17"/>
      <c r="B7695" s="5"/>
      <c r="C7695" s="5"/>
      <c r="H7695" s="5"/>
      <c r="I7695" s="5"/>
      <c r="M7695" s="5"/>
      <c r="N7695" s="5"/>
      <c r="O7695" s="5"/>
      <c r="S7695" s="5"/>
      <c r="T7695" s="5"/>
      <c r="U7695" s="5"/>
      <c r="Z7695" s="5"/>
      <c r="AE7695" s="5"/>
      <c r="AF7695" s="5"/>
    </row>
    <row r="7696" ht="15.75" customHeight="1">
      <c r="A7696" s="17"/>
      <c r="B7696" s="5"/>
      <c r="C7696" s="5"/>
      <c r="D7696" s="5"/>
      <c r="AH7696" s="5"/>
    </row>
    <row r="7697" ht="15.75" customHeight="1">
      <c r="A7697" s="17"/>
      <c r="B7697" s="5"/>
      <c r="C7697" s="5"/>
      <c r="N7697" s="5"/>
      <c r="O7697" s="5"/>
      <c r="P7697" s="5"/>
      <c r="R7697" s="5"/>
      <c r="S7697" s="5"/>
      <c r="T7697" s="5"/>
      <c r="U7697" s="5"/>
      <c r="V7697" s="5"/>
      <c r="Y7697" s="5"/>
      <c r="Z7697" s="5"/>
      <c r="AC7697" s="5"/>
      <c r="AF7697" s="5"/>
      <c r="AH7697" s="5"/>
    </row>
    <row r="7698" ht="15.75" customHeight="1">
      <c r="A7698" s="17"/>
      <c r="B7698" s="5"/>
      <c r="C7698" s="5"/>
      <c r="F7698" s="5"/>
      <c r="I7698" s="5"/>
      <c r="M7698" s="5"/>
      <c r="O7698" s="5"/>
      <c r="P7698" s="5"/>
      <c r="Y7698" s="5"/>
      <c r="Z7698" s="5"/>
    </row>
    <row r="7699" ht="15.75" customHeight="1">
      <c r="A7699" s="17"/>
      <c r="B7699" s="5"/>
      <c r="C7699" s="5"/>
      <c r="M7699" s="5"/>
      <c r="AC7699" s="5"/>
    </row>
    <row r="7700" ht="15.75" customHeight="1">
      <c r="A7700" s="17"/>
      <c r="B7700" s="5"/>
      <c r="C7700" s="5"/>
      <c r="F7700" s="5"/>
      <c r="N7700" s="5"/>
      <c r="R7700" s="5"/>
    </row>
    <row r="7701" ht="15.75" customHeight="1">
      <c r="A7701" s="17"/>
      <c r="B7701" s="5"/>
      <c r="C7701" s="5"/>
      <c r="I7701" s="5"/>
      <c r="M7701" s="5"/>
      <c r="S7701" s="5"/>
      <c r="AC7701" s="5"/>
    </row>
    <row r="7702" ht="15.75" customHeight="1">
      <c r="A7702" s="17"/>
      <c r="B7702" s="5"/>
      <c r="C7702" s="5"/>
      <c r="I7702" s="5"/>
      <c r="M7702" s="5"/>
      <c r="Q7702" s="5"/>
    </row>
    <row r="7703" ht="15.75" customHeight="1">
      <c r="A7703" s="17"/>
      <c r="B7703" s="5"/>
      <c r="C7703" s="5"/>
      <c r="O7703" s="5"/>
      <c r="T7703" s="5"/>
    </row>
    <row r="7704" ht="15.75" customHeight="1">
      <c r="A7704" s="17"/>
      <c r="B7704" s="5"/>
      <c r="C7704" s="5"/>
      <c r="F7704" s="5"/>
      <c r="U7704" s="5"/>
      <c r="Y7704" s="5"/>
      <c r="Z7704" s="5"/>
    </row>
    <row r="7705" ht="15.75" customHeight="1">
      <c r="A7705" s="17"/>
      <c r="B7705" s="5"/>
      <c r="C7705" s="5"/>
      <c r="F7705" s="5"/>
      <c r="M7705" s="5"/>
      <c r="O7705" s="5"/>
      <c r="Z7705" s="5"/>
    </row>
    <row r="7706" ht="15.75" customHeight="1">
      <c r="A7706" s="17"/>
      <c r="B7706" s="5"/>
      <c r="C7706" s="5"/>
      <c r="E7706" s="5"/>
      <c r="F7706" s="5"/>
      <c r="R7706" s="5"/>
      <c r="U7706" s="5"/>
      <c r="V7706" s="5"/>
      <c r="Y7706" s="5"/>
      <c r="Z7706" s="5"/>
      <c r="AE7706" s="5"/>
      <c r="AF7706" s="5"/>
    </row>
    <row r="7707" ht="15.75" customHeight="1">
      <c r="A7707" s="17"/>
      <c r="B7707" s="5"/>
      <c r="C7707" s="5"/>
      <c r="F7707" s="5"/>
      <c r="M7707" s="5"/>
      <c r="O7707" s="5"/>
      <c r="Y7707" s="5"/>
      <c r="Z7707" s="5"/>
      <c r="AF7707" s="5"/>
    </row>
    <row r="7708" ht="15.75" customHeight="1">
      <c r="A7708" s="17"/>
      <c r="B7708" s="5"/>
      <c r="C7708" s="5"/>
      <c r="M7708" s="5"/>
      <c r="N7708" s="5"/>
      <c r="Z7708" s="5"/>
      <c r="AF7708" s="5"/>
    </row>
    <row r="7709" ht="15.75" customHeight="1">
      <c r="A7709" s="17"/>
      <c r="B7709" s="5"/>
      <c r="C7709" s="5"/>
      <c r="F7709" s="5"/>
      <c r="M7709" s="5"/>
      <c r="O7709" s="5"/>
      <c r="Q7709" s="5"/>
      <c r="R7709" s="5"/>
      <c r="S7709" s="5"/>
      <c r="U7709" s="5"/>
      <c r="Y7709" s="5"/>
      <c r="Z7709" s="5"/>
      <c r="AC7709" s="5"/>
    </row>
    <row r="7710" ht="15.75" customHeight="1">
      <c r="A7710" s="17"/>
      <c r="B7710" s="5"/>
      <c r="C7710" s="5"/>
      <c r="P7710" s="5"/>
      <c r="T7710" s="5"/>
    </row>
    <row r="7711" ht="15.75" customHeight="1">
      <c r="A7711" s="17"/>
      <c r="B7711" s="5"/>
      <c r="C7711" s="5"/>
      <c r="O7711" s="5"/>
      <c r="Y7711" s="5"/>
    </row>
    <row r="7712" ht="15.75" customHeight="1">
      <c r="A7712" s="17"/>
      <c r="B7712" s="5"/>
      <c r="C7712" s="5"/>
      <c r="M7712" s="5"/>
      <c r="N7712" s="5"/>
      <c r="P7712" s="5"/>
    </row>
    <row r="7713" ht="15.75" customHeight="1">
      <c r="A7713" s="17"/>
      <c r="B7713" s="5"/>
      <c r="C7713" s="5"/>
      <c r="O7713" s="5"/>
      <c r="Z7713" s="5"/>
      <c r="AC7713" s="5"/>
    </row>
    <row r="7714" ht="15.75" customHeight="1">
      <c r="A7714" s="17"/>
      <c r="B7714" s="5"/>
      <c r="C7714" s="5"/>
      <c r="Q7714" s="5"/>
      <c r="S7714" s="5"/>
      <c r="Y7714" s="5"/>
      <c r="Z7714" s="5"/>
    </row>
    <row r="7715" ht="15.75" customHeight="1">
      <c r="A7715" s="17"/>
      <c r="B7715" s="5"/>
      <c r="C7715" s="5"/>
      <c r="F7715" s="5"/>
      <c r="M7715" s="5"/>
      <c r="N7715" s="5"/>
      <c r="T7715" s="5"/>
      <c r="Z7715" s="5"/>
    </row>
    <row r="7716" ht="15.75" customHeight="1">
      <c r="A7716" s="17"/>
      <c r="B7716" s="5"/>
      <c r="C7716" s="5"/>
      <c r="F7716" s="5"/>
      <c r="M7716" s="5"/>
      <c r="O7716" s="5"/>
      <c r="Q7716" s="5"/>
      <c r="S7716" s="5"/>
    </row>
    <row r="7717" ht="15.75" customHeight="1">
      <c r="A7717" s="17"/>
      <c r="B7717" s="5"/>
      <c r="C7717" s="5"/>
      <c r="I7717" s="5"/>
      <c r="M7717" s="5"/>
      <c r="N7717" s="5"/>
      <c r="O7717" s="5"/>
      <c r="Q7717" s="5"/>
      <c r="S7717" s="5"/>
    </row>
    <row r="7718" ht="15.75" customHeight="1">
      <c r="A7718" s="17"/>
      <c r="B7718" s="5"/>
      <c r="C7718" s="5"/>
      <c r="M7718" s="5"/>
      <c r="N7718" s="5"/>
      <c r="O7718" s="5"/>
      <c r="P7718" s="5"/>
      <c r="R7718" s="5"/>
      <c r="S7718" s="5"/>
      <c r="T7718" s="5"/>
      <c r="U7718" s="5"/>
      <c r="Y7718" s="5"/>
      <c r="Z7718" s="5"/>
      <c r="AC7718" s="5"/>
    </row>
    <row r="7719" ht="15.75" customHeight="1">
      <c r="A7719" s="17"/>
      <c r="B7719" s="5"/>
      <c r="C7719" s="5"/>
      <c r="M7719" s="5"/>
      <c r="O7719" s="5"/>
      <c r="Y7719" s="5"/>
      <c r="Z7719" s="5"/>
      <c r="AF7719" s="5"/>
    </row>
    <row r="7720" ht="15.75" customHeight="1">
      <c r="A7720" s="17"/>
      <c r="B7720" s="5"/>
      <c r="C7720" s="5"/>
      <c r="Z7720" s="5"/>
    </row>
    <row r="7721" ht="15.75" customHeight="1">
      <c r="A7721" s="17"/>
      <c r="B7721" s="5"/>
      <c r="C7721" s="5"/>
      <c r="F7721" s="5"/>
      <c r="G7721" s="5"/>
      <c r="M7721" s="5"/>
      <c r="N7721" s="5"/>
      <c r="O7721" s="5"/>
      <c r="P7721" s="5"/>
      <c r="S7721" s="5"/>
      <c r="V7721" s="5"/>
      <c r="Z7721" s="5"/>
      <c r="AF7721" s="5"/>
    </row>
    <row r="7722" ht="15.75" customHeight="1">
      <c r="A7722" s="17"/>
      <c r="B7722" s="5"/>
      <c r="C7722" s="5"/>
      <c r="M7722" s="5"/>
      <c r="S7722" s="5"/>
      <c r="T7722" s="5"/>
    </row>
    <row r="7723" ht="15.75" customHeight="1">
      <c r="A7723" s="17"/>
      <c r="B7723" s="5"/>
      <c r="C7723" s="5"/>
      <c r="F7723" s="5"/>
      <c r="I7723" s="5"/>
      <c r="M7723" s="5"/>
      <c r="Z7723" s="5"/>
    </row>
    <row r="7724" ht="15.75" customHeight="1">
      <c r="A7724" s="17"/>
      <c r="B7724" s="5"/>
      <c r="C7724" s="5"/>
      <c r="M7724" s="5"/>
      <c r="N7724" s="5"/>
      <c r="O7724" s="5"/>
      <c r="Z7724" s="5"/>
    </row>
    <row r="7725" ht="15.75" customHeight="1">
      <c r="A7725" s="17"/>
      <c r="B7725" s="5"/>
      <c r="C7725" s="5"/>
      <c r="E7725" s="5"/>
      <c r="G7725" s="5"/>
      <c r="K7725" s="5"/>
      <c r="M7725" s="5"/>
    </row>
    <row r="7726" ht="15.75" customHeight="1">
      <c r="A7726" s="17"/>
      <c r="B7726" s="5"/>
      <c r="C7726" s="5"/>
      <c r="F7726" s="5"/>
      <c r="G7726" s="5"/>
      <c r="M7726" s="5"/>
      <c r="S7726" s="5"/>
      <c r="AF7726" s="5"/>
    </row>
    <row r="7727" ht="15.75" customHeight="1">
      <c r="A7727" s="17"/>
      <c r="B7727" s="5"/>
      <c r="C7727" s="5"/>
      <c r="E7727" s="5"/>
      <c r="M7727" s="5"/>
      <c r="P7727" s="5"/>
      <c r="Z7727" s="5"/>
    </row>
    <row r="7728" ht="15.75" customHeight="1">
      <c r="A7728" s="17"/>
      <c r="B7728" s="5"/>
      <c r="C7728" s="5"/>
      <c r="P7728" s="5"/>
      <c r="Y7728" s="5"/>
      <c r="AC7728" s="5"/>
    </row>
    <row r="7729" ht="15.75" customHeight="1">
      <c r="A7729" s="17"/>
      <c r="B7729" s="5"/>
      <c r="C7729" s="5"/>
      <c r="N7729" s="5"/>
    </row>
    <row r="7730" ht="15.75" customHeight="1">
      <c r="A7730" s="17"/>
      <c r="B7730" s="5"/>
      <c r="C7730" s="5"/>
      <c r="N7730" s="5"/>
    </row>
    <row r="7731" ht="15.75" customHeight="1">
      <c r="A7731" s="17"/>
      <c r="B7731" s="5"/>
      <c r="C7731" s="5"/>
      <c r="M7731" s="5"/>
      <c r="T7731" s="5"/>
    </row>
    <row r="7732" ht="15.75" customHeight="1">
      <c r="A7732" s="17"/>
      <c r="B7732" s="5"/>
      <c r="C7732" s="5"/>
      <c r="M7732" s="5"/>
    </row>
    <row r="7733" ht="15.75" customHeight="1">
      <c r="A7733" s="17"/>
      <c r="B7733" s="5"/>
      <c r="C7733" s="5"/>
      <c r="M7733" s="5"/>
      <c r="O7733" s="5"/>
    </row>
    <row r="7734" ht="15.75" customHeight="1">
      <c r="A7734" s="17"/>
      <c r="B7734" s="5"/>
      <c r="C7734" s="5"/>
      <c r="M7734" s="5"/>
      <c r="U7734" s="5"/>
      <c r="V7734" s="5"/>
      <c r="Z7734" s="5"/>
    </row>
    <row r="7735" ht="15.75" customHeight="1">
      <c r="A7735" s="17"/>
      <c r="B7735" s="5"/>
      <c r="C7735" s="5"/>
      <c r="M7735" s="5"/>
    </row>
    <row r="7736" ht="15.75" customHeight="1">
      <c r="A7736" s="17"/>
      <c r="B7736" s="5"/>
      <c r="C7736" s="5"/>
      <c r="M7736" s="5"/>
    </row>
    <row r="7737" ht="15.75" customHeight="1">
      <c r="A7737" s="17"/>
      <c r="B7737" s="5"/>
      <c r="C7737" s="5"/>
      <c r="N7737" s="5"/>
      <c r="P7737" s="5"/>
      <c r="U7737" s="5"/>
    </row>
    <row r="7738" ht="15.75" customHeight="1">
      <c r="A7738" s="17"/>
      <c r="B7738" s="5"/>
      <c r="C7738" s="5"/>
      <c r="M7738" s="5"/>
      <c r="N7738" s="5"/>
      <c r="O7738" s="5"/>
      <c r="P7738" s="5"/>
      <c r="S7738" s="5"/>
      <c r="Z7738" s="5"/>
    </row>
    <row r="7739" ht="15.75" customHeight="1">
      <c r="A7739" s="17"/>
      <c r="B7739" s="5"/>
      <c r="C7739" s="5"/>
      <c r="M7739" s="5"/>
      <c r="N7739" s="5"/>
    </row>
    <row r="7740" ht="15.75" customHeight="1">
      <c r="A7740" s="17"/>
      <c r="B7740" s="5"/>
      <c r="C7740" s="5"/>
      <c r="M7740" s="5"/>
    </row>
    <row r="7741" ht="15.75" customHeight="1">
      <c r="A7741" s="17"/>
      <c r="B7741" s="5"/>
      <c r="C7741" s="5"/>
      <c r="U7741" s="5"/>
      <c r="Y7741" s="5"/>
      <c r="Z7741" s="5"/>
    </row>
    <row r="7742" ht="15.75" customHeight="1">
      <c r="A7742" s="17"/>
      <c r="B7742" s="5"/>
      <c r="C7742" s="5"/>
      <c r="P7742" s="5"/>
      <c r="AG7742" s="5"/>
    </row>
    <row r="7743" ht="15.75" customHeight="1">
      <c r="A7743" s="17"/>
      <c r="B7743" s="5"/>
      <c r="C7743" s="5"/>
      <c r="M7743" s="5"/>
      <c r="O7743" s="5"/>
    </row>
    <row r="7744" ht="15.75" customHeight="1">
      <c r="A7744" s="17"/>
      <c r="B7744" s="5"/>
      <c r="C7744" s="5"/>
      <c r="I7744" s="5"/>
      <c r="M7744" s="5"/>
      <c r="P7744" s="5"/>
      <c r="Q7744" s="5"/>
    </row>
    <row r="7745" ht="15.75" customHeight="1">
      <c r="A7745" s="17"/>
      <c r="B7745" s="5"/>
      <c r="C7745" s="5"/>
      <c r="M7745" s="5"/>
      <c r="O7745" s="5"/>
      <c r="Z7745" s="5"/>
    </row>
    <row r="7746" ht="15.75" customHeight="1">
      <c r="A7746" s="17"/>
      <c r="B7746" s="5"/>
      <c r="C7746" s="5"/>
      <c r="O7746" s="5"/>
      <c r="S7746" s="5"/>
      <c r="Z7746" s="5"/>
    </row>
    <row r="7747" ht="15.75" customHeight="1">
      <c r="A7747" s="17"/>
      <c r="B7747" s="5"/>
      <c r="C7747" s="5"/>
      <c r="M7747" s="5"/>
      <c r="O7747" s="5"/>
      <c r="S7747" s="5"/>
      <c r="Y7747" s="5"/>
      <c r="Z7747" s="5"/>
    </row>
    <row r="7748" ht="15.75" customHeight="1">
      <c r="A7748" s="17"/>
      <c r="B7748" s="5"/>
      <c r="C7748" s="5"/>
      <c r="M7748" s="5"/>
    </row>
    <row r="7749" ht="15.75" customHeight="1">
      <c r="A7749" s="17"/>
      <c r="B7749" s="5"/>
      <c r="C7749" s="5"/>
      <c r="T7749" s="5"/>
    </row>
    <row r="7750" ht="15.75" customHeight="1">
      <c r="A7750" s="17"/>
      <c r="B7750" s="5"/>
      <c r="C7750" s="5"/>
      <c r="M7750" s="5"/>
      <c r="N7750" s="5"/>
      <c r="O7750" s="5"/>
      <c r="P7750" s="5"/>
    </row>
    <row r="7751" ht="15.75" customHeight="1">
      <c r="A7751" s="17"/>
      <c r="B7751" s="5"/>
      <c r="C7751" s="5"/>
      <c r="M7751" s="5"/>
      <c r="S7751" s="5"/>
    </row>
    <row r="7752" ht="15.75" customHeight="1">
      <c r="A7752" s="17"/>
      <c r="B7752" s="5"/>
      <c r="C7752" s="5"/>
      <c r="M7752" s="5"/>
    </row>
    <row r="7753" ht="15.75" customHeight="1">
      <c r="A7753" s="17"/>
      <c r="B7753" s="5"/>
      <c r="C7753" s="5"/>
      <c r="O7753" s="5"/>
      <c r="S7753" s="5"/>
      <c r="Z7753" s="5"/>
    </row>
    <row r="7754" ht="15.75" customHeight="1">
      <c r="A7754" s="17"/>
      <c r="B7754" s="5"/>
      <c r="C7754" s="5"/>
      <c r="M7754" s="5"/>
    </row>
    <row r="7755" ht="15.75" customHeight="1">
      <c r="A7755" s="17"/>
      <c r="B7755" s="5"/>
      <c r="C7755" s="5"/>
      <c r="I7755" s="5"/>
      <c r="M7755" s="5"/>
    </row>
    <row r="7756" ht="15.75" customHeight="1">
      <c r="A7756" s="17"/>
      <c r="B7756" s="5"/>
      <c r="C7756" s="5"/>
      <c r="M7756" s="5"/>
      <c r="O7756" s="5"/>
      <c r="P7756" s="5"/>
    </row>
    <row r="7757" ht="15.75" customHeight="1">
      <c r="A7757" s="17"/>
      <c r="B7757" s="5"/>
      <c r="C7757" s="5"/>
      <c r="M7757" s="5"/>
      <c r="S7757" s="5"/>
      <c r="U7757" s="5"/>
      <c r="Z7757" s="5"/>
    </row>
    <row r="7758" ht="15.75" customHeight="1">
      <c r="A7758" s="17"/>
      <c r="B7758" s="5"/>
      <c r="C7758" s="5"/>
      <c r="O7758" s="5"/>
      <c r="Z7758" s="5"/>
    </row>
    <row r="7759" ht="15.75" customHeight="1">
      <c r="A7759" s="17"/>
      <c r="B7759" s="5"/>
      <c r="C7759" s="5"/>
      <c r="M7759" s="5"/>
      <c r="S7759" s="5"/>
      <c r="Z7759" s="5"/>
      <c r="AC7759" s="5"/>
      <c r="AF7759" s="5"/>
    </row>
    <row r="7760" ht="15.75" customHeight="1">
      <c r="A7760" s="17"/>
      <c r="B7760" s="5"/>
      <c r="C7760" s="5"/>
      <c r="M7760" s="5"/>
      <c r="N7760" s="5"/>
      <c r="P7760" s="5"/>
      <c r="AB7760" s="5"/>
    </row>
    <row r="7761" ht="15.75" customHeight="1">
      <c r="A7761" s="17"/>
      <c r="B7761" s="5"/>
      <c r="C7761" s="5"/>
      <c r="F7761" s="5"/>
      <c r="M7761" s="5"/>
      <c r="O7761" s="5"/>
      <c r="P7761" s="5"/>
      <c r="R7761" s="5"/>
      <c r="T7761" s="5"/>
      <c r="AA7761" s="5"/>
      <c r="AG7761" s="5"/>
    </row>
    <row r="7762" ht="15.75" customHeight="1">
      <c r="A7762" s="17"/>
      <c r="B7762" s="5"/>
      <c r="C7762" s="5"/>
      <c r="M7762" s="5"/>
      <c r="O7762" s="5"/>
    </row>
    <row r="7763" ht="15.75" customHeight="1">
      <c r="A7763" s="17"/>
      <c r="B7763" s="5"/>
      <c r="C7763" s="5"/>
      <c r="M7763" s="5"/>
      <c r="Z7763" s="5"/>
    </row>
    <row r="7764" ht="15.75" customHeight="1">
      <c r="A7764" s="17"/>
      <c r="B7764" s="5"/>
      <c r="C7764" s="5"/>
      <c r="M7764" s="5"/>
      <c r="N7764" s="5"/>
      <c r="P7764" s="5"/>
      <c r="T7764" s="5"/>
    </row>
    <row r="7765" ht="15.75" customHeight="1">
      <c r="A7765" s="17"/>
      <c r="B7765" s="5"/>
      <c r="C7765" s="5"/>
      <c r="I7765" s="5"/>
      <c r="N7765" s="5"/>
    </row>
    <row r="7766" ht="15.75" customHeight="1">
      <c r="A7766" s="17"/>
      <c r="B7766" s="5"/>
      <c r="C7766" s="5"/>
      <c r="M7766" s="5"/>
      <c r="U7766" s="5"/>
    </row>
    <row r="7767" ht="15.75" customHeight="1">
      <c r="A7767" s="17"/>
      <c r="B7767" s="5"/>
      <c r="C7767" s="5"/>
      <c r="F7767" s="5"/>
      <c r="O7767" s="5"/>
      <c r="Z7767" s="5"/>
      <c r="AE7767" s="5"/>
      <c r="AF7767" s="5"/>
    </row>
    <row r="7768" ht="15.75" customHeight="1">
      <c r="A7768" s="17"/>
      <c r="B7768" s="5"/>
      <c r="C7768" s="5"/>
      <c r="F7768" s="5"/>
      <c r="M7768" s="5"/>
    </row>
    <row r="7769" ht="15.75" customHeight="1">
      <c r="A7769" s="17"/>
      <c r="B7769" s="5"/>
      <c r="C7769" s="5"/>
      <c r="M7769" s="5"/>
      <c r="N7769" s="5"/>
      <c r="O7769" s="5"/>
    </row>
    <row r="7770" ht="15.75" customHeight="1">
      <c r="A7770" s="17"/>
      <c r="B7770" s="5"/>
      <c r="C7770" s="5"/>
      <c r="M7770" s="5"/>
      <c r="S7770" s="5"/>
      <c r="T7770" s="5"/>
      <c r="AE7770" s="5"/>
    </row>
    <row r="7771" ht="15.75" customHeight="1">
      <c r="A7771" s="17"/>
      <c r="B7771" s="5"/>
      <c r="C7771" s="5"/>
      <c r="F7771" s="5"/>
      <c r="M7771" s="5"/>
      <c r="Y7771" s="5"/>
    </row>
    <row r="7772" ht="15.75" customHeight="1">
      <c r="A7772" s="17"/>
      <c r="B7772" s="5"/>
      <c r="C7772" s="5"/>
      <c r="F7772" s="5"/>
      <c r="I7772" s="5"/>
      <c r="M7772" s="5"/>
    </row>
    <row r="7773" ht="15.75" customHeight="1">
      <c r="A7773" s="17"/>
      <c r="B7773" s="5"/>
      <c r="C7773" s="5"/>
      <c r="M7773" s="5"/>
      <c r="T7773" s="5"/>
    </row>
    <row r="7774" ht="15.75" customHeight="1">
      <c r="A7774" s="17"/>
      <c r="B7774" s="5"/>
      <c r="C7774" s="5"/>
      <c r="AC7774" s="5"/>
      <c r="AG7774" s="5"/>
    </row>
    <row r="7775" ht="15.75" customHeight="1">
      <c r="A7775" s="17"/>
      <c r="B7775" s="5"/>
      <c r="C7775" s="5"/>
      <c r="M7775" s="5"/>
      <c r="N7775" s="5"/>
      <c r="O7775" s="5"/>
    </row>
    <row r="7776" ht="15.75" customHeight="1">
      <c r="A7776" s="17"/>
      <c r="B7776" s="5"/>
      <c r="C7776" s="5"/>
      <c r="E7776" s="5"/>
    </row>
    <row r="7777" ht="15.75" customHeight="1">
      <c r="A7777" s="17"/>
      <c r="B7777" s="5"/>
      <c r="C7777" s="5"/>
      <c r="M7777" s="5"/>
      <c r="O7777" s="5"/>
      <c r="P7777" s="5"/>
      <c r="Z7777" s="5"/>
    </row>
    <row r="7778" ht="15.75" customHeight="1">
      <c r="A7778" s="17"/>
      <c r="B7778" s="5"/>
      <c r="C7778" s="5"/>
      <c r="M7778" s="5"/>
      <c r="Y7778" s="5"/>
      <c r="AC7778" s="5"/>
    </row>
    <row r="7779" ht="15.75" customHeight="1">
      <c r="A7779" s="17"/>
      <c r="B7779" s="5"/>
      <c r="C7779" s="5"/>
      <c r="S7779" s="5"/>
    </row>
    <row r="7780" ht="15.75" customHeight="1">
      <c r="A7780" s="17"/>
      <c r="B7780" s="5"/>
      <c r="C7780" s="5"/>
      <c r="M7780" s="5"/>
      <c r="N7780" s="5"/>
      <c r="S7780" s="5"/>
      <c r="Z7780" s="5"/>
    </row>
    <row r="7781" ht="15.75" customHeight="1">
      <c r="A7781" s="17"/>
      <c r="B7781" s="5"/>
      <c r="C7781" s="5"/>
      <c r="N7781" s="5"/>
      <c r="R7781" s="5"/>
      <c r="S7781" s="5"/>
      <c r="U7781" s="5"/>
      <c r="AC7781" s="5"/>
    </row>
    <row r="7782" ht="15.75" customHeight="1">
      <c r="A7782" s="17"/>
      <c r="B7782" s="5"/>
      <c r="C7782" s="5"/>
      <c r="F7782" s="5"/>
      <c r="M7782" s="5"/>
    </row>
    <row r="7783" ht="15.75" customHeight="1">
      <c r="A7783" s="17"/>
      <c r="B7783" s="5"/>
      <c r="C7783" s="5"/>
      <c r="T7783" s="5"/>
    </row>
    <row r="7784" ht="15.75" customHeight="1">
      <c r="A7784" s="17"/>
      <c r="B7784" s="5"/>
      <c r="C7784" s="5"/>
      <c r="M7784" s="5"/>
      <c r="N7784" s="5"/>
      <c r="R7784" s="5"/>
      <c r="AC7784" s="5"/>
    </row>
    <row r="7785" ht="15.75" customHeight="1">
      <c r="A7785" s="17"/>
      <c r="B7785" s="5"/>
      <c r="C7785" s="5"/>
      <c r="F7785" s="5"/>
      <c r="M7785" s="5"/>
      <c r="Y7785" s="5"/>
      <c r="Z7785" s="5"/>
      <c r="AF7785" s="5"/>
    </row>
    <row r="7786" ht="15.75" customHeight="1">
      <c r="A7786" s="17"/>
      <c r="B7786" s="5"/>
      <c r="C7786" s="5"/>
      <c r="F7786" s="5"/>
      <c r="M7786" s="5"/>
      <c r="N7786" s="5"/>
      <c r="P7786" s="5"/>
      <c r="R7786" s="5"/>
      <c r="T7786" s="5"/>
    </row>
    <row r="7787" ht="15.75" customHeight="1">
      <c r="A7787" s="17"/>
      <c r="B7787" s="5"/>
      <c r="C7787" s="5"/>
      <c r="E7787" s="5"/>
      <c r="O7787" s="5"/>
      <c r="AG7787" s="5"/>
    </row>
    <row r="7788" ht="15.75" customHeight="1">
      <c r="A7788" s="17"/>
      <c r="B7788" s="5"/>
      <c r="C7788" s="5"/>
      <c r="P7788" s="5"/>
    </row>
    <row r="7789" ht="15.75" customHeight="1">
      <c r="A7789" s="17"/>
      <c r="B7789" s="5"/>
      <c r="C7789" s="5"/>
      <c r="S7789" s="5"/>
      <c r="AC7789" s="5"/>
    </row>
    <row r="7790" ht="15.75" customHeight="1">
      <c r="A7790" s="17"/>
      <c r="B7790" s="5"/>
      <c r="C7790" s="5"/>
      <c r="G7790" s="5"/>
      <c r="H7790" s="5"/>
      <c r="M7790" s="5"/>
      <c r="N7790" s="5"/>
    </row>
    <row r="7791" ht="15.75" customHeight="1">
      <c r="A7791" s="17"/>
      <c r="B7791" s="5"/>
      <c r="C7791" s="5"/>
      <c r="N7791" s="5"/>
      <c r="Z7791" s="5"/>
    </row>
    <row r="7792" ht="15.75" customHeight="1">
      <c r="A7792" s="17"/>
      <c r="B7792" s="5"/>
      <c r="C7792" s="5"/>
      <c r="M7792" s="5"/>
    </row>
    <row r="7793" ht="15.75" customHeight="1">
      <c r="A7793" s="17"/>
      <c r="B7793" s="5"/>
      <c r="C7793" s="5"/>
      <c r="F7793" s="5"/>
    </row>
    <row r="7794" ht="15.75" customHeight="1">
      <c r="A7794" s="17"/>
      <c r="B7794" s="5"/>
      <c r="C7794" s="5"/>
      <c r="O7794" s="5"/>
    </row>
    <row r="7795" ht="15.75" customHeight="1">
      <c r="A7795" s="17"/>
      <c r="B7795" s="5"/>
      <c r="C7795" s="5"/>
      <c r="F7795" s="5"/>
      <c r="N7795" s="5"/>
      <c r="P7795" s="5"/>
      <c r="R7795" s="5"/>
    </row>
    <row r="7796" ht="15.75" customHeight="1">
      <c r="A7796" s="17"/>
      <c r="B7796" s="5"/>
      <c r="C7796" s="5"/>
      <c r="M7796" s="5"/>
    </row>
    <row r="7797" ht="15.75" customHeight="1">
      <c r="A7797" s="17"/>
      <c r="B7797" s="5"/>
      <c r="C7797" s="5"/>
      <c r="M7797" s="5"/>
      <c r="P7797" s="5"/>
      <c r="W7797" s="5"/>
      <c r="AG7797" s="5"/>
    </row>
    <row r="7798" ht="15.75" customHeight="1">
      <c r="A7798" s="17"/>
      <c r="B7798" s="5"/>
      <c r="C7798" s="5"/>
      <c r="N7798" s="5"/>
      <c r="O7798" s="5"/>
      <c r="Z7798" s="5"/>
      <c r="AG7798" s="5"/>
    </row>
    <row r="7799" ht="15.75" customHeight="1">
      <c r="A7799" s="17"/>
      <c r="B7799" s="5"/>
      <c r="C7799" s="5"/>
      <c r="N7799" s="5"/>
      <c r="Z7799" s="5"/>
    </row>
    <row r="7800" ht="15.75" customHeight="1">
      <c r="A7800" s="17"/>
      <c r="B7800" s="5"/>
      <c r="C7800" s="5"/>
      <c r="G7800" s="5"/>
    </row>
    <row r="7801" ht="15.75" customHeight="1">
      <c r="A7801" s="17"/>
      <c r="B7801" s="5"/>
      <c r="C7801" s="5"/>
      <c r="O7801" s="5"/>
      <c r="U7801" s="5"/>
    </row>
    <row r="7802" ht="15.75" customHeight="1">
      <c r="A7802" s="17"/>
      <c r="B7802" s="5"/>
      <c r="C7802" s="5"/>
      <c r="F7802" s="5"/>
      <c r="M7802" s="5"/>
      <c r="N7802" s="5"/>
      <c r="O7802" s="5"/>
      <c r="V7802" s="5"/>
      <c r="Z7802" s="5"/>
    </row>
    <row r="7803" ht="15.75" customHeight="1">
      <c r="A7803" s="17"/>
      <c r="B7803" s="5"/>
      <c r="C7803" s="5"/>
      <c r="M7803" s="5"/>
      <c r="O7803" s="5"/>
      <c r="R7803" s="5"/>
      <c r="S7803" s="5"/>
      <c r="U7803" s="5"/>
      <c r="Y7803" s="5"/>
      <c r="AC7803" s="5"/>
    </row>
    <row r="7804" ht="15.75" customHeight="1">
      <c r="A7804" s="17"/>
      <c r="B7804" s="5"/>
      <c r="C7804" s="5"/>
      <c r="N7804" s="5"/>
      <c r="O7804" s="5"/>
    </row>
    <row r="7805" ht="15.75" customHeight="1">
      <c r="A7805" s="17"/>
      <c r="B7805" s="5"/>
      <c r="C7805" s="5"/>
      <c r="M7805" s="5"/>
      <c r="O7805" s="5"/>
      <c r="Z7805" s="5"/>
    </row>
    <row r="7806" ht="15.75" customHeight="1">
      <c r="A7806" s="17"/>
      <c r="B7806" s="5"/>
      <c r="C7806" s="5"/>
      <c r="F7806" s="5"/>
      <c r="S7806" s="5"/>
      <c r="Z7806" s="5"/>
      <c r="AF7806" s="5"/>
    </row>
    <row r="7807" ht="15.75" customHeight="1">
      <c r="A7807" s="17"/>
      <c r="B7807" s="5"/>
      <c r="C7807" s="5"/>
      <c r="N7807" s="5"/>
      <c r="O7807" s="5"/>
      <c r="S7807" s="5"/>
      <c r="Z7807" s="5"/>
    </row>
    <row r="7808" ht="15.75" customHeight="1">
      <c r="A7808" s="17"/>
      <c r="B7808" s="5"/>
      <c r="C7808" s="5"/>
      <c r="M7808" s="5"/>
      <c r="N7808" s="5"/>
    </row>
    <row r="7809" ht="15.75" customHeight="1">
      <c r="A7809" s="17"/>
      <c r="B7809" s="5"/>
      <c r="C7809" s="5"/>
      <c r="G7809" s="5"/>
      <c r="T7809" s="5"/>
      <c r="U7809" s="5"/>
    </row>
    <row r="7810" ht="15.75" customHeight="1">
      <c r="A7810" s="17"/>
      <c r="B7810" s="5"/>
      <c r="C7810" s="5"/>
      <c r="F7810" s="5"/>
      <c r="M7810" s="5"/>
      <c r="P7810" s="5"/>
      <c r="Z7810" s="5"/>
    </row>
    <row r="7811" ht="15.75" customHeight="1">
      <c r="A7811" s="17"/>
      <c r="B7811" s="5"/>
      <c r="C7811" s="5"/>
      <c r="F7811" s="5"/>
      <c r="M7811" s="5"/>
      <c r="N7811" s="5"/>
      <c r="V7811" s="5"/>
      <c r="Z7811" s="5"/>
    </row>
    <row r="7812" ht="15.75" customHeight="1">
      <c r="A7812" s="17"/>
      <c r="B7812" s="5"/>
      <c r="C7812" s="5"/>
      <c r="M7812" s="5"/>
      <c r="O7812" s="5"/>
      <c r="Z7812" s="5"/>
    </row>
    <row r="7813" ht="15.75" customHeight="1">
      <c r="A7813" s="17"/>
      <c r="B7813" s="5"/>
      <c r="C7813" s="5"/>
      <c r="M7813" s="5"/>
      <c r="Z7813" s="5"/>
    </row>
    <row r="7814" ht="15.75" customHeight="1">
      <c r="A7814" s="17"/>
      <c r="B7814" s="5"/>
      <c r="C7814" s="5"/>
      <c r="F7814" s="5"/>
      <c r="V7814" s="5"/>
      <c r="Z7814" s="5"/>
    </row>
    <row r="7815" ht="15.75" customHeight="1">
      <c r="A7815" s="17"/>
      <c r="B7815" s="5"/>
      <c r="C7815" s="5"/>
      <c r="F7815" s="5"/>
      <c r="M7815" s="5"/>
      <c r="N7815" s="5"/>
      <c r="P7815" s="5"/>
      <c r="Z7815" s="5"/>
      <c r="AG7815" s="5"/>
    </row>
    <row r="7816" ht="15.75" customHeight="1">
      <c r="A7816" s="17"/>
      <c r="B7816" s="5"/>
      <c r="C7816" s="5"/>
      <c r="E7816" s="5"/>
      <c r="O7816" s="5"/>
      <c r="P7816" s="5"/>
      <c r="S7816" s="5"/>
    </row>
    <row r="7817" ht="15.75" customHeight="1">
      <c r="A7817" s="17"/>
      <c r="B7817" s="5"/>
      <c r="C7817" s="5"/>
      <c r="N7817" s="5"/>
      <c r="O7817" s="5"/>
      <c r="Z7817" s="5"/>
      <c r="AG7817" s="5"/>
    </row>
    <row r="7818" ht="15.75" customHeight="1">
      <c r="A7818" s="17"/>
      <c r="B7818" s="5"/>
      <c r="C7818" s="5"/>
      <c r="M7818" s="5"/>
      <c r="AI7818" s="5"/>
    </row>
    <row r="7819" ht="15.75" customHeight="1">
      <c r="A7819" s="17"/>
      <c r="B7819" s="5"/>
      <c r="C7819" s="5"/>
      <c r="F7819" s="5"/>
      <c r="I7819" s="5"/>
      <c r="M7819" s="5"/>
      <c r="N7819" s="5"/>
      <c r="O7819" s="5"/>
      <c r="P7819" s="5"/>
      <c r="S7819" s="5"/>
      <c r="Z7819" s="5"/>
    </row>
    <row r="7820" ht="15.75" customHeight="1">
      <c r="A7820" s="17"/>
      <c r="B7820" s="5"/>
      <c r="C7820" s="5"/>
      <c r="Z7820" s="5"/>
      <c r="AE7820" s="5"/>
      <c r="AF7820" s="5"/>
    </row>
    <row r="7821" ht="15.75" customHeight="1">
      <c r="A7821" s="17"/>
      <c r="B7821" s="5"/>
      <c r="C7821" s="5"/>
      <c r="M7821" s="5"/>
      <c r="Z7821" s="5"/>
      <c r="AG7821" s="5"/>
    </row>
    <row r="7822" ht="15.75" customHeight="1">
      <c r="A7822" s="17"/>
      <c r="B7822" s="5"/>
      <c r="C7822" s="5"/>
      <c r="M7822" s="5"/>
      <c r="AC7822" s="5"/>
    </row>
    <row r="7823" ht="15.75" customHeight="1">
      <c r="A7823" s="17"/>
      <c r="B7823" s="5"/>
      <c r="C7823" s="5"/>
      <c r="R7823" s="5"/>
      <c r="S7823" s="5"/>
      <c r="T7823" s="5"/>
    </row>
    <row r="7824" ht="15.75" customHeight="1">
      <c r="A7824" s="17"/>
      <c r="B7824" s="5"/>
      <c r="C7824" s="5"/>
      <c r="N7824" s="5"/>
      <c r="Z7824" s="5"/>
    </row>
    <row r="7825" ht="15.75" customHeight="1">
      <c r="A7825" s="17"/>
      <c r="B7825" s="5"/>
      <c r="C7825" s="5"/>
      <c r="M7825" s="5"/>
      <c r="N7825" s="5"/>
    </row>
    <row r="7826" ht="15.75" customHeight="1">
      <c r="A7826" s="17"/>
      <c r="B7826" s="5"/>
      <c r="C7826" s="5"/>
      <c r="N7826" s="5"/>
      <c r="T7826" s="5"/>
      <c r="Z7826" s="5"/>
      <c r="AA7826" s="5"/>
    </row>
    <row r="7827" ht="15.75" customHeight="1">
      <c r="A7827" s="17"/>
      <c r="B7827" s="5"/>
      <c r="C7827" s="5"/>
      <c r="E7827" s="5"/>
      <c r="F7827" s="5"/>
      <c r="N7827" s="5"/>
      <c r="P7827" s="5"/>
      <c r="R7827" s="5"/>
      <c r="T7827" s="5"/>
      <c r="Z7827" s="5"/>
      <c r="AC7827" s="5"/>
    </row>
    <row r="7828" ht="15.75" customHeight="1">
      <c r="A7828" s="17"/>
      <c r="B7828" s="5"/>
      <c r="C7828" s="5"/>
      <c r="F7828" s="5"/>
      <c r="P7828" s="5"/>
      <c r="Z7828" s="5"/>
    </row>
    <row r="7829" ht="15.75" customHeight="1">
      <c r="A7829" s="17"/>
      <c r="B7829" s="5"/>
      <c r="C7829" s="5"/>
      <c r="O7829" s="5"/>
    </row>
    <row r="7830" ht="15.75" customHeight="1">
      <c r="A7830" s="17"/>
      <c r="B7830" s="5"/>
      <c r="C7830" s="5"/>
      <c r="E7830" s="5"/>
      <c r="F7830" s="5"/>
      <c r="O7830" s="5"/>
    </row>
    <row r="7831" ht="15.75" customHeight="1">
      <c r="A7831" s="17"/>
      <c r="B7831" s="5"/>
      <c r="C7831" s="5"/>
      <c r="G7831" s="5"/>
      <c r="M7831" s="5"/>
      <c r="S7831" s="5"/>
      <c r="T7831" s="5"/>
      <c r="Z7831" s="5"/>
    </row>
    <row r="7832" ht="15.75" customHeight="1">
      <c r="A7832" s="17"/>
      <c r="B7832" s="5"/>
      <c r="C7832" s="5"/>
      <c r="M7832" s="5"/>
      <c r="O7832" s="5"/>
      <c r="S7832" s="5"/>
      <c r="Z7832" s="5"/>
      <c r="AE7832" s="5"/>
      <c r="AF7832" s="5"/>
    </row>
    <row r="7833" ht="15.75" customHeight="1">
      <c r="A7833" s="17"/>
      <c r="B7833" s="5"/>
      <c r="C7833" s="5"/>
      <c r="F7833" s="5"/>
      <c r="I7833" s="5"/>
      <c r="K7833" s="5"/>
      <c r="N7833" s="5"/>
      <c r="P7833" s="5"/>
      <c r="R7833" s="5"/>
      <c r="AC7833" s="5"/>
    </row>
    <row r="7834" ht="15.75" customHeight="1">
      <c r="A7834" s="17"/>
      <c r="B7834" s="5"/>
      <c r="C7834" s="5"/>
      <c r="F7834" s="5"/>
      <c r="M7834" s="5"/>
      <c r="O7834" s="5"/>
      <c r="P7834" s="5"/>
      <c r="S7834" s="5"/>
      <c r="V7834" s="5"/>
      <c r="Z7834" s="5"/>
      <c r="AA7834" s="5"/>
      <c r="AF7834" s="5"/>
      <c r="AG7834" s="5"/>
    </row>
    <row r="7835" ht="15.75" customHeight="1">
      <c r="A7835" s="17"/>
      <c r="B7835" s="5"/>
      <c r="C7835" s="5"/>
      <c r="R7835" s="5"/>
      <c r="T7835" s="5"/>
      <c r="U7835" s="5"/>
      <c r="AE7835" s="5"/>
    </row>
    <row r="7836" ht="15.75" customHeight="1">
      <c r="A7836" s="17"/>
      <c r="B7836" s="5"/>
      <c r="C7836" s="5"/>
      <c r="O7836" s="5"/>
      <c r="Z7836" s="5"/>
    </row>
    <row r="7837" ht="15.75" customHeight="1">
      <c r="A7837" s="17"/>
      <c r="B7837" s="5"/>
      <c r="C7837" s="5"/>
      <c r="M7837" s="5"/>
      <c r="S7837" s="5"/>
      <c r="T7837" s="5"/>
    </row>
    <row r="7838" ht="15.75" customHeight="1">
      <c r="A7838" s="17"/>
      <c r="B7838" s="5"/>
      <c r="C7838" s="5"/>
      <c r="O7838" s="5"/>
    </row>
    <row r="7839" ht="15.75" customHeight="1">
      <c r="A7839" s="17"/>
      <c r="B7839" s="5"/>
      <c r="C7839" s="5"/>
      <c r="S7839" s="5"/>
      <c r="U7839" s="5"/>
      <c r="Z7839" s="5"/>
      <c r="AC7839" s="5"/>
    </row>
    <row r="7840" ht="15.75" customHeight="1">
      <c r="A7840" s="17"/>
      <c r="B7840" s="5"/>
      <c r="C7840" s="5"/>
      <c r="Q7840" s="5"/>
      <c r="Y7840" s="5"/>
    </row>
    <row r="7841" ht="15.75" customHeight="1">
      <c r="A7841" s="17"/>
      <c r="B7841" s="5"/>
      <c r="C7841" s="5"/>
      <c r="F7841" s="5"/>
    </row>
    <row r="7842" ht="15.75" customHeight="1">
      <c r="A7842" s="17"/>
      <c r="B7842" s="5"/>
      <c r="C7842" s="5"/>
      <c r="I7842" s="5"/>
      <c r="P7842" s="5"/>
      <c r="AF7842" s="5"/>
    </row>
    <row r="7843" ht="15.75" customHeight="1">
      <c r="A7843" s="17"/>
      <c r="B7843" s="5"/>
      <c r="C7843" s="5"/>
      <c r="Q7843" s="5"/>
      <c r="Y7843" s="5"/>
      <c r="AG7843" s="5"/>
    </row>
    <row r="7844" ht="15.75" customHeight="1">
      <c r="A7844" s="17"/>
      <c r="B7844" s="5"/>
      <c r="C7844" s="5"/>
      <c r="O7844" s="5"/>
      <c r="P7844" s="5"/>
      <c r="R7844" s="5"/>
      <c r="AF7844" s="5"/>
    </row>
    <row r="7845" ht="15.75" customHeight="1">
      <c r="A7845" s="17"/>
      <c r="B7845" s="5"/>
      <c r="C7845" s="5"/>
    </row>
    <row r="7846" ht="15.75" customHeight="1">
      <c r="A7846" s="17"/>
      <c r="B7846" s="5"/>
      <c r="C7846" s="5"/>
      <c r="P7846" s="5"/>
      <c r="T7846" s="5"/>
    </row>
    <row r="7847" ht="15.75" customHeight="1">
      <c r="A7847" s="17"/>
      <c r="B7847" s="5"/>
      <c r="C7847" s="5"/>
      <c r="F7847" s="5"/>
      <c r="G7847" s="5"/>
      <c r="M7847" s="5"/>
      <c r="O7847" s="5"/>
      <c r="R7847" s="5"/>
      <c r="AC7847" s="5"/>
    </row>
    <row r="7848" ht="15.75" customHeight="1">
      <c r="A7848" s="17"/>
      <c r="B7848" s="5"/>
      <c r="C7848" s="5"/>
      <c r="Q7848" s="5"/>
      <c r="S7848" s="5"/>
      <c r="Y7848" s="5"/>
      <c r="Z7848" s="5"/>
      <c r="AC7848" s="5"/>
      <c r="AF7848" s="5"/>
    </row>
    <row r="7849" ht="15.75" customHeight="1">
      <c r="A7849" s="17"/>
      <c r="B7849" s="5"/>
      <c r="C7849" s="5"/>
      <c r="N7849" s="5"/>
      <c r="O7849" s="5"/>
      <c r="P7849" s="5"/>
      <c r="T7849" s="5"/>
      <c r="V7849" s="5"/>
      <c r="AG7849" s="5"/>
    </row>
    <row r="7850" ht="15.75" customHeight="1">
      <c r="A7850" s="17"/>
      <c r="B7850" s="5"/>
      <c r="C7850" s="5"/>
      <c r="F7850" s="5"/>
      <c r="M7850" s="5"/>
      <c r="N7850" s="5"/>
      <c r="U7850" s="5"/>
      <c r="V7850" s="5"/>
      <c r="AC7850" s="5"/>
    </row>
    <row r="7851" ht="15.75" customHeight="1">
      <c r="A7851" s="17"/>
      <c r="B7851" s="5"/>
      <c r="C7851" s="5"/>
      <c r="P7851" s="5"/>
    </row>
    <row r="7852" ht="15.75" customHeight="1">
      <c r="A7852" s="17"/>
      <c r="B7852" s="5"/>
      <c r="C7852" s="5"/>
      <c r="F7852" s="5"/>
      <c r="N7852" s="5"/>
      <c r="S7852" s="5"/>
      <c r="AF7852" s="5"/>
    </row>
    <row r="7853" ht="15.75" customHeight="1">
      <c r="A7853" s="17"/>
      <c r="B7853" s="5"/>
      <c r="C7853" s="5"/>
      <c r="Q7853" s="5"/>
      <c r="R7853" s="5"/>
      <c r="T7853" s="5"/>
      <c r="AG7853" s="5"/>
    </row>
    <row r="7854" ht="15.75" customHeight="1">
      <c r="A7854" s="17"/>
      <c r="B7854" s="5"/>
      <c r="C7854" s="5"/>
      <c r="N7854" s="5"/>
      <c r="Z7854" s="5"/>
    </row>
    <row r="7855" ht="15.75" customHeight="1">
      <c r="A7855" s="17"/>
      <c r="B7855" s="5"/>
      <c r="C7855" s="5"/>
      <c r="N7855" s="5"/>
      <c r="O7855" s="5"/>
    </row>
    <row r="7856" ht="15.75" customHeight="1">
      <c r="A7856" s="17"/>
      <c r="B7856" s="5"/>
      <c r="C7856" s="5"/>
      <c r="O7856" s="5"/>
    </row>
    <row r="7857" ht="15.75" customHeight="1">
      <c r="A7857" s="17"/>
      <c r="B7857" s="5"/>
      <c r="C7857" s="5"/>
      <c r="F7857" s="5"/>
      <c r="M7857" s="5"/>
      <c r="N7857" s="5"/>
      <c r="S7857" s="5"/>
    </row>
    <row r="7858" ht="15.75" customHeight="1">
      <c r="A7858" s="17"/>
      <c r="B7858" s="5"/>
      <c r="C7858" s="5"/>
      <c r="G7858" s="5"/>
      <c r="S7858" s="5"/>
    </row>
    <row r="7859" ht="15.75" customHeight="1">
      <c r="A7859" s="17"/>
      <c r="B7859" s="5"/>
      <c r="C7859" s="5"/>
      <c r="M7859" s="5"/>
      <c r="O7859" s="5"/>
    </row>
    <row r="7860" ht="15.75" customHeight="1">
      <c r="A7860" s="17"/>
      <c r="B7860" s="5"/>
      <c r="C7860" s="5"/>
      <c r="M7860" s="5"/>
      <c r="O7860" s="5"/>
      <c r="T7860" s="5"/>
      <c r="Z7860" s="5"/>
    </row>
    <row r="7861" ht="15.75" customHeight="1">
      <c r="A7861" s="17"/>
      <c r="B7861" s="5"/>
      <c r="C7861" s="5"/>
      <c r="F7861" s="5"/>
      <c r="N7861" s="5"/>
      <c r="P7861" s="5"/>
      <c r="S7861" s="5"/>
      <c r="Z7861" s="5"/>
    </row>
    <row r="7862" ht="15.75" customHeight="1">
      <c r="A7862" s="17"/>
      <c r="B7862" s="5"/>
      <c r="C7862" s="5"/>
      <c r="O7862" s="5"/>
    </row>
    <row r="7863" ht="15.75" customHeight="1">
      <c r="A7863" s="17"/>
      <c r="B7863" s="5"/>
      <c r="C7863" s="5"/>
      <c r="M7863" s="5"/>
    </row>
    <row r="7864" ht="15.75" customHeight="1">
      <c r="A7864" s="17"/>
      <c r="B7864" s="5"/>
      <c r="C7864" s="5"/>
      <c r="O7864" s="5"/>
    </row>
    <row r="7865" ht="15.75" customHeight="1">
      <c r="A7865" s="17"/>
      <c r="B7865" s="5"/>
      <c r="C7865" s="5"/>
      <c r="F7865" s="5"/>
      <c r="O7865" s="5"/>
    </row>
    <row r="7866" ht="15.75" customHeight="1">
      <c r="A7866" s="17"/>
      <c r="B7866" s="5"/>
      <c r="C7866" s="5"/>
      <c r="M7866" s="5"/>
      <c r="P7866" s="5"/>
    </row>
    <row r="7867" ht="15.75" customHeight="1">
      <c r="A7867" s="17"/>
      <c r="B7867" s="5"/>
      <c r="C7867" s="5"/>
      <c r="M7867" s="5"/>
      <c r="N7867" s="5"/>
      <c r="AG7867" s="5"/>
    </row>
    <row r="7868" ht="15.75" customHeight="1">
      <c r="A7868" s="17"/>
      <c r="B7868" s="5"/>
      <c r="C7868" s="5"/>
      <c r="M7868" s="5"/>
      <c r="N7868" s="5"/>
      <c r="O7868" s="5"/>
    </row>
    <row r="7869" ht="15.75" customHeight="1">
      <c r="A7869" s="17"/>
      <c r="B7869" s="5"/>
      <c r="C7869" s="5"/>
      <c r="M7869" s="5"/>
      <c r="O7869" s="5"/>
    </row>
    <row r="7870" ht="15.75" customHeight="1">
      <c r="A7870" s="17"/>
      <c r="B7870" s="5"/>
      <c r="C7870" s="5"/>
      <c r="M7870" s="5"/>
      <c r="N7870" s="5"/>
    </row>
    <row r="7871" ht="15.75" customHeight="1">
      <c r="A7871" s="17"/>
      <c r="B7871" s="5"/>
      <c r="C7871" s="5"/>
      <c r="F7871" s="5"/>
      <c r="G7871" s="5"/>
      <c r="M7871" s="5"/>
      <c r="N7871" s="5"/>
      <c r="O7871" s="5"/>
      <c r="Q7871" s="5"/>
      <c r="S7871" s="5"/>
      <c r="T7871" s="5"/>
      <c r="U7871" s="5"/>
      <c r="W7871" s="5"/>
      <c r="AC7871" s="5"/>
    </row>
    <row r="7872" ht="15.75" customHeight="1">
      <c r="A7872" s="17"/>
      <c r="B7872" s="5"/>
      <c r="C7872" s="5"/>
      <c r="N7872" s="5"/>
      <c r="P7872" s="5"/>
      <c r="AG7872" s="5"/>
    </row>
    <row r="7873" ht="15.75" customHeight="1">
      <c r="A7873" s="17"/>
      <c r="B7873" s="5"/>
      <c r="C7873" s="5"/>
      <c r="F7873" s="5"/>
      <c r="M7873" s="5"/>
      <c r="N7873" s="5"/>
      <c r="O7873" s="5"/>
      <c r="P7873" s="5"/>
      <c r="S7873" s="5"/>
      <c r="Z7873" s="5"/>
    </row>
    <row r="7874" ht="15.75" customHeight="1">
      <c r="A7874" s="17"/>
      <c r="B7874" s="5"/>
      <c r="C7874" s="5"/>
      <c r="F7874" s="5"/>
      <c r="G7874" s="5"/>
      <c r="M7874" s="5"/>
      <c r="O7874" s="5"/>
      <c r="P7874" s="5"/>
      <c r="S7874" s="5"/>
      <c r="W7874" s="5"/>
      <c r="Z7874" s="5"/>
      <c r="AC7874" s="5"/>
      <c r="AI7874" s="5"/>
    </row>
    <row r="7875" ht="15.75" customHeight="1">
      <c r="A7875" s="17"/>
      <c r="B7875" s="5"/>
      <c r="C7875" s="5"/>
      <c r="M7875" s="5"/>
      <c r="N7875" s="5"/>
      <c r="P7875" s="5"/>
      <c r="R7875" s="5"/>
    </row>
    <row r="7876" ht="15.75" customHeight="1">
      <c r="A7876" s="17"/>
      <c r="B7876" s="5"/>
      <c r="C7876" s="5"/>
      <c r="O7876" s="5"/>
      <c r="AF7876" s="5"/>
    </row>
    <row r="7877" ht="15.75" customHeight="1">
      <c r="A7877" s="17"/>
      <c r="B7877" s="5"/>
      <c r="C7877" s="5"/>
      <c r="N7877" s="5"/>
      <c r="P7877" s="5"/>
      <c r="Z7877" s="5"/>
    </row>
    <row r="7878" ht="15.75" customHeight="1">
      <c r="A7878" s="17"/>
      <c r="B7878" s="5"/>
      <c r="C7878" s="5"/>
      <c r="M7878" s="5"/>
      <c r="S7878" s="5"/>
    </row>
    <row r="7879" ht="15.75" customHeight="1">
      <c r="A7879" s="17"/>
      <c r="B7879" s="5"/>
      <c r="C7879" s="5"/>
      <c r="M7879" s="5"/>
      <c r="Z7879" s="5"/>
    </row>
    <row r="7880" ht="15.75" customHeight="1">
      <c r="A7880" s="17"/>
      <c r="B7880" s="5"/>
      <c r="C7880" s="5"/>
      <c r="M7880" s="5"/>
      <c r="O7880" s="5"/>
      <c r="AI7880" s="5"/>
    </row>
    <row r="7881" ht="15.75" customHeight="1">
      <c r="A7881" s="17"/>
      <c r="B7881" s="5"/>
      <c r="C7881" s="5"/>
      <c r="M7881" s="5"/>
      <c r="S7881" s="5"/>
    </row>
    <row r="7882" ht="15.75" customHeight="1">
      <c r="A7882" s="17"/>
      <c r="B7882" s="5"/>
      <c r="C7882" s="5"/>
      <c r="U7882" s="5"/>
      <c r="AC7882" s="5"/>
    </row>
    <row r="7883" ht="15.75" customHeight="1">
      <c r="A7883" s="17"/>
      <c r="B7883" s="5"/>
      <c r="C7883" s="5"/>
      <c r="D7883" s="5"/>
      <c r="F7883" s="5"/>
      <c r="I7883" s="5"/>
      <c r="M7883" s="5"/>
      <c r="N7883" s="5"/>
      <c r="O7883" s="5"/>
      <c r="P7883" s="5"/>
      <c r="S7883" s="5"/>
      <c r="U7883" s="5"/>
      <c r="V7883" s="5"/>
      <c r="Y7883" s="5"/>
      <c r="Z7883" s="5"/>
      <c r="AF7883" s="5"/>
    </row>
    <row r="7884" ht="15.75" customHeight="1">
      <c r="A7884" s="17"/>
      <c r="B7884" s="5"/>
      <c r="C7884" s="5"/>
      <c r="F7884" s="5"/>
      <c r="M7884" s="5"/>
      <c r="W7884" s="5"/>
      <c r="Y7884" s="5"/>
      <c r="Z7884" s="5"/>
      <c r="AF7884" s="5"/>
    </row>
    <row r="7885" ht="15.75" customHeight="1">
      <c r="A7885" s="17"/>
      <c r="B7885" s="5"/>
      <c r="C7885" s="5"/>
      <c r="N7885" s="5"/>
    </row>
    <row r="7886" ht="15.75" customHeight="1">
      <c r="A7886" s="17"/>
      <c r="B7886" s="5"/>
      <c r="C7886" s="5"/>
      <c r="F7886" s="5"/>
      <c r="O7886" s="5"/>
      <c r="Z7886" s="5"/>
    </row>
    <row r="7887" ht="15.75" customHeight="1">
      <c r="A7887" s="17"/>
      <c r="B7887" s="5"/>
      <c r="C7887" s="5"/>
      <c r="M7887" s="5"/>
    </row>
    <row r="7888" ht="15.75" customHeight="1">
      <c r="A7888" s="17"/>
      <c r="B7888" s="5"/>
      <c r="C7888" s="5"/>
      <c r="H7888" s="5"/>
      <c r="I7888" s="5"/>
      <c r="M7888" s="5"/>
      <c r="N7888" s="5"/>
      <c r="O7888" s="5"/>
      <c r="P7888" s="5"/>
      <c r="S7888" s="5"/>
      <c r="T7888" s="5"/>
      <c r="U7888" s="5"/>
      <c r="V7888" s="5"/>
      <c r="Y7888" s="5"/>
      <c r="Z7888" s="5"/>
    </row>
    <row r="7889" ht="15.75" customHeight="1">
      <c r="A7889" s="17"/>
      <c r="B7889" s="5"/>
      <c r="C7889" s="5"/>
      <c r="G7889" s="5"/>
      <c r="Z7889" s="5"/>
      <c r="AC7889" s="5"/>
    </row>
    <row r="7890" ht="15.75" customHeight="1">
      <c r="A7890" s="17"/>
      <c r="B7890" s="5"/>
      <c r="C7890" s="5"/>
      <c r="F7890" s="5"/>
      <c r="M7890" s="5"/>
      <c r="N7890" s="5"/>
      <c r="P7890" s="5"/>
      <c r="Z7890" s="5"/>
    </row>
    <row r="7891" ht="15.75" customHeight="1">
      <c r="A7891" s="17"/>
      <c r="B7891" s="5"/>
      <c r="C7891" s="5"/>
      <c r="M7891" s="5"/>
      <c r="Z7891" s="5"/>
    </row>
    <row r="7892" ht="15.75" customHeight="1">
      <c r="A7892" s="17"/>
      <c r="B7892" s="5"/>
      <c r="C7892" s="5"/>
      <c r="M7892" s="5"/>
      <c r="Z7892" s="5"/>
    </row>
    <row r="7893" ht="15.75" customHeight="1">
      <c r="A7893" s="17"/>
      <c r="B7893" s="5"/>
      <c r="C7893" s="5"/>
      <c r="H7893" s="5"/>
      <c r="I7893" s="5"/>
      <c r="N7893" s="5"/>
      <c r="P7893" s="5"/>
      <c r="S7893" s="5"/>
      <c r="T7893" s="5"/>
      <c r="Z7893" s="5"/>
    </row>
    <row r="7894" ht="15.75" customHeight="1">
      <c r="A7894" s="17"/>
      <c r="B7894" s="5"/>
      <c r="C7894" s="5"/>
      <c r="M7894" s="5"/>
      <c r="S7894" s="5"/>
      <c r="U7894" s="5"/>
      <c r="AG7894" s="5"/>
    </row>
    <row r="7895" ht="15.75" customHeight="1">
      <c r="A7895" s="17"/>
      <c r="B7895" s="5"/>
      <c r="C7895" s="5"/>
      <c r="M7895" s="5"/>
    </row>
    <row r="7896" ht="15.75" customHeight="1">
      <c r="A7896" s="17"/>
      <c r="B7896" s="5"/>
      <c r="C7896" s="5"/>
      <c r="M7896" s="5"/>
      <c r="N7896" s="5"/>
      <c r="Q7896" s="5"/>
      <c r="U7896" s="5"/>
      <c r="W7896" s="5"/>
      <c r="Y7896" s="5"/>
      <c r="Z7896" s="5"/>
      <c r="AF7896" s="5"/>
    </row>
    <row r="7897" ht="15.75" customHeight="1">
      <c r="A7897" s="17"/>
      <c r="B7897" s="5"/>
      <c r="C7897" s="5"/>
      <c r="M7897" s="5"/>
      <c r="W7897" s="5"/>
      <c r="Y7897" s="5"/>
      <c r="Z7897" s="5"/>
    </row>
    <row r="7898" ht="15.75" customHeight="1">
      <c r="A7898" s="17"/>
      <c r="B7898" s="5"/>
      <c r="C7898" s="5"/>
      <c r="G7898" s="5"/>
    </row>
    <row r="7899" ht="15.75" customHeight="1">
      <c r="A7899" s="17"/>
      <c r="B7899" s="5"/>
      <c r="C7899" s="5"/>
      <c r="M7899" s="5"/>
      <c r="Z7899" s="5"/>
    </row>
    <row r="7900" ht="15.75" customHeight="1">
      <c r="A7900" s="17"/>
      <c r="B7900" s="5"/>
      <c r="C7900" s="5"/>
      <c r="F7900" s="5"/>
      <c r="M7900" s="5"/>
    </row>
    <row r="7901" ht="15.75" customHeight="1">
      <c r="A7901" s="17"/>
      <c r="B7901" s="5"/>
      <c r="C7901" s="5"/>
      <c r="G7901" s="5"/>
      <c r="M7901" s="5"/>
      <c r="O7901" s="5"/>
      <c r="Z7901" s="5"/>
      <c r="AC7901" s="5"/>
    </row>
    <row r="7902" ht="15.75" customHeight="1">
      <c r="A7902" s="17"/>
      <c r="B7902" s="5"/>
      <c r="C7902" s="5"/>
      <c r="M7902" s="5"/>
      <c r="S7902" s="5"/>
      <c r="Z7902" s="5"/>
      <c r="AC7902" s="5"/>
    </row>
    <row r="7903" ht="15.75" customHeight="1">
      <c r="A7903" s="17"/>
      <c r="B7903" s="5"/>
      <c r="C7903" s="5"/>
    </row>
    <row r="7904" ht="15.75" customHeight="1">
      <c r="A7904" s="17"/>
      <c r="B7904" s="5"/>
      <c r="C7904" s="5"/>
      <c r="F7904" s="5"/>
      <c r="M7904" s="5"/>
      <c r="N7904" s="5"/>
      <c r="Z7904" s="5"/>
    </row>
    <row r="7905" ht="15.75" customHeight="1">
      <c r="A7905" s="17"/>
      <c r="B7905" s="5"/>
      <c r="C7905" s="5"/>
      <c r="M7905" s="5"/>
    </row>
    <row r="7906" ht="15.75" customHeight="1">
      <c r="A7906" s="17"/>
      <c r="B7906" s="5"/>
      <c r="C7906" s="5"/>
      <c r="F7906" s="5"/>
      <c r="M7906" s="5"/>
    </row>
    <row r="7907" ht="15.75" customHeight="1">
      <c r="A7907" s="17"/>
      <c r="B7907" s="5"/>
      <c r="C7907" s="5"/>
      <c r="F7907" s="5"/>
      <c r="M7907" s="5"/>
    </row>
    <row r="7908" ht="15.75" customHeight="1">
      <c r="A7908" s="17"/>
      <c r="B7908" s="5"/>
      <c r="C7908" s="5"/>
      <c r="O7908" s="5"/>
    </row>
    <row r="7909" ht="15.75" customHeight="1">
      <c r="A7909" s="17"/>
      <c r="B7909" s="5"/>
      <c r="C7909" s="5"/>
      <c r="N7909" s="5"/>
    </row>
    <row r="7910" ht="15.75" customHeight="1">
      <c r="A7910" s="17"/>
      <c r="B7910" s="5"/>
      <c r="C7910" s="5"/>
      <c r="N7910" s="5"/>
      <c r="Z7910" s="5"/>
    </row>
    <row r="7911" ht="15.75" customHeight="1">
      <c r="A7911" s="17"/>
      <c r="B7911" s="5"/>
      <c r="C7911" s="5"/>
      <c r="O7911" s="5"/>
      <c r="S7911" s="5"/>
    </row>
    <row r="7912" ht="15.75" customHeight="1">
      <c r="A7912" s="17"/>
      <c r="B7912" s="5"/>
      <c r="C7912" s="5"/>
      <c r="F7912" s="5"/>
      <c r="N7912" s="5"/>
      <c r="S7912" s="5"/>
    </row>
    <row r="7913" ht="15.75" customHeight="1">
      <c r="A7913" s="17"/>
      <c r="B7913" s="5"/>
      <c r="C7913" s="5"/>
      <c r="F7913" s="5"/>
      <c r="G7913" s="5"/>
      <c r="M7913" s="5"/>
      <c r="N7913" s="5"/>
      <c r="O7913" s="5"/>
      <c r="P7913" s="5"/>
      <c r="S7913" s="5"/>
      <c r="W7913" s="5"/>
      <c r="Y7913" s="5"/>
      <c r="Z7913" s="5"/>
    </row>
    <row r="7914" ht="15.75" customHeight="1">
      <c r="A7914" s="17"/>
      <c r="B7914" s="5"/>
      <c r="C7914" s="5"/>
      <c r="F7914" s="5"/>
      <c r="M7914" s="5"/>
      <c r="O7914" s="5"/>
    </row>
    <row r="7915" ht="15.75" customHeight="1">
      <c r="A7915" s="17"/>
      <c r="B7915" s="5"/>
      <c r="C7915" s="5"/>
      <c r="O7915" s="5"/>
      <c r="Q7915" s="5"/>
      <c r="S7915" s="5"/>
    </row>
    <row r="7916" ht="15.75" customHeight="1">
      <c r="A7916" s="17"/>
      <c r="B7916" s="5"/>
      <c r="C7916" s="5"/>
      <c r="M7916" s="5"/>
      <c r="P7916" s="5"/>
      <c r="Z7916" s="5"/>
    </row>
    <row r="7917" ht="15.75" customHeight="1">
      <c r="A7917" s="17"/>
      <c r="B7917" s="5"/>
      <c r="C7917" s="5"/>
      <c r="S7917" s="5"/>
      <c r="Y7917" s="5"/>
    </row>
    <row r="7918" ht="15.75" customHeight="1">
      <c r="A7918" s="17"/>
      <c r="B7918" s="5"/>
      <c r="C7918" s="5"/>
      <c r="F7918" s="5"/>
      <c r="G7918" s="5"/>
      <c r="W7918" s="5"/>
    </row>
    <row r="7919" ht="15.75" customHeight="1">
      <c r="A7919" s="17"/>
      <c r="B7919" s="5"/>
      <c r="C7919" s="5"/>
      <c r="Z7919" s="5"/>
    </row>
    <row r="7920" ht="15.75" customHeight="1">
      <c r="A7920" s="17"/>
      <c r="B7920" s="5"/>
      <c r="C7920" s="5"/>
      <c r="F7920" s="5"/>
      <c r="M7920" s="5"/>
    </row>
    <row r="7921" ht="15.75" customHeight="1">
      <c r="A7921" s="17"/>
      <c r="B7921" s="5"/>
      <c r="C7921" s="5"/>
      <c r="N7921" s="5"/>
      <c r="AC7921" s="5"/>
    </row>
    <row r="7922" ht="15.75" customHeight="1">
      <c r="A7922" s="17"/>
      <c r="B7922" s="5"/>
      <c r="C7922" s="5"/>
      <c r="F7922" s="5"/>
      <c r="M7922" s="5"/>
      <c r="Q7922" s="5"/>
      <c r="Z7922" s="5"/>
      <c r="AG7922" s="5"/>
    </row>
    <row r="7923" ht="15.75" customHeight="1">
      <c r="A7923" s="17"/>
      <c r="B7923" s="5"/>
      <c r="C7923" s="5"/>
      <c r="F7923" s="5"/>
      <c r="S7923" s="5"/>
    </row>
    <row r="7924" ht="15.75" customHeight="1">
      <c r="A7924" s="17"/>
      <c r="B7924" s="5"/>
      <c r="C7924" s="5"/>
      <c r="I7924" s="5"/>
      <c r="N7924" s="5"/>
      <c r="V7924" s="5"/>
      <c r="Y7924" s="5"/>
    </row>
    <row r="7925" ht="15.75" customHeight="1">
      <c r="A7925" s="17"/>
      <c r="B7925" s="5"/>
      <c r="C7925" s="5"/>
      <c r="E7925" s="5"/>
      <c r="F7925" s="5"/>
      <c r="M7925" s="5"/>
      <c r="Y7925" s="5"/>
      <c r="Z7925" s="5"/>
    </row>
    <row r="7926" ht="15.75" customHeight="1">
      <c r="A7926" s="17"/>
      <c r="B7926" s="5"/>
      <c r="C7926" s="5"/>
      <c r="F7926" s="5"/>
      <c r="M7926" s="5"/>
      <c r="O7926" s="5"/>
    </row>
    <row r="7927" ht="15.75" customHeight="1">
      <c r="A7927" s="17"/>
      <c r="B7927" s="5"/>
      <c r="C7927" s="5"/>
      <c r="M7927" s="5"/>
      <c r="O7927" s="5"/>
    </row>
    <row r="7928" ht="15.75" customHeight="1">
      <c r="A7928" s="17"/>
      <c r="B7928" s="5"/>
      <c r="C7928" s="5"/>
      <c r="K7928" s="5"/>
    </row>
    <row r="7929" ht="15.75" customHeight="1">
      <c r="A7929" s="17"/>
      <c r="B7929" s="5"/>
      <c r="C7929" s="5"/>
      <c r="F7929" s="5"/>
      <c r="I7929" s="5"/>
      <c r="N7929" s="5"/>
      <c r="O7929" s="5"/>
      <c r="P7929" s="5"/>
      <c r="W7929" s="5"/>
      <c r="Y7929" s="5"/>
      <c r="Z7929" s="5"/>
    </row>
    <row r="7930" ht="15.75" customHeight="1">
      <c r="A7930" s="17"/>
      <c r="B7930" s="5"/>
      <c r="C7930" s="5"/>
      <c r="E7930" s="5"/>
    </row>
    <row r="7931" ht="15.75" customHeight="1">
      <c r="A7931" s="17"/>
      <c r="B7931" s="5"/>
      <c r="C7931" s="5"/>
      <c r="Z7931" s="5"/>
    </row>
    <row r="7932" ht="15.75" customHeight="1">
      <c r="A7932" s="17"/>
      <c r="B7932" s="5"/>
      <c r="C7932" s="5"/>
      <c r="M7932" s="5"/>
      <c r="N7932" s="5"/>
      <c r="Y7932" s="5"/>
      <c r="Z7932" s="5"/>
    </row>
    <row r="7933" ht="15.75" customHeight="1">
      <c r="A7933" s="17"/>
      <c r="B7933" s="5"/>
      <c r="C7933" s="5"/>
      <c r="M7933" s="5"/>
      <c r="N7933" s="5"/>
      <c r="P7933" s="5"/>
      <c r="S7933" s="5"/>
    </row>
    <row r="7934" ht="15.75" customHeight="1">
      <c r="A7934" s="17"/>
      <c r="B7934" s="5"/>
      <c r="C7934" s="5"/>
      <c r="M7934" s="5"/>
      <c r="Z7934" s="5"/>
    </row>
    <row r="7935" ht="15.75" customHeight="1">
      <c r="A7935" s="17"/>
      <c r="B7935" s="5"/>
      <c r="C7935" s="5"/>
      <c r="E7935" s="5"/>
      <c r="M7935" s="5"/>
      <c r="P7935" s="5"/>
      <c r="T7935" s="5"/>
      <c r="U7935" s="5"/>
      <c r="AF7935" s="5"/>
    </row>
    <row r="7936" ht="15.75" customHeight="1">
      <c r="A7936" s="17"/>
      <c r="B7936" s="5"/>
      <c r="C7936" s="5"/>
      <c r="F7936" s="5"/>
      <c r="M7936" s="5"/>
      <c r="N7936" s="5"/>
      <c r="P7936" s="5"/>
      <c r="T7936" s="5"/>
      <c r="U7936" s="5"/>
      <c r="Z7936" s="5"/>
      <c r="AC7936" s="5"/>
    </row>
    <row r="7937" ht="15.75" customHeight="1">
      <c r="A7937" s="17"/>
      <c r="B7937" s="5"/>
      <c r="C7937" s="5"/>
      <c r="M7937" s="5"/>
      <c r="N7937" s="5"/>
      <c r="Z7937" s="5"/>
    </row>
    <row r="7938" ht="15.75" customHeight="1">
      <c r="A7938" s="17"/>
      <c r="B7938" s="5"/>
      <c r="C7938" s="5"/>
      <c r="M7938" s="5"/>
      <c r="T7938" s="5"/>
      <c r="Z7938" s="5"/>
    </row>
    <row r="7939" ht="15.75" customHeight="1">
      <c r="A7939" s="17"/>
      <c r="B7939" s="5"/>
      <c r="C7939" s="5"/>
      <c r="M7939" s="5"/>
      <c r="O7939" s="5"/>
      <c r="Z7939" s="5"/>
    </row>
    <row r="7940" ht="15.75" customHeight="1">
      <c r="A7940" s="17"/>
      <c r="B7940" s="5"/>
      <c r="C7940" s="5"/>
      <c r="I7940" s="5"/>
      <c r="M7940" s="5"/>
      <c r="N7940" s="5"/>
      <c r="T7940" s="5"/>
      <c r="U7940" s="5"/>
      <c r="AC7940" s="5"/>
    </row>
    <row r="7941" ht="15.75" customHeight="1">
      <c r="A7941" s="17"/>
      <c r="B7941" s="5"/>
      <c r="C7941" s="5"/>
      <c r="T7941" s="5"/>
    </row>
    <row r="7942" ht="15.75" customHeight="1">
      <c r="A7942" s="17"/>
      <c r="B7942" s="5"/>
      <c r="C7942" s="5"/>
      <c r="M7942" s="5"/>
      <c r="N7942" s="5"/>
      <c r="W7942" s="5"/>
      <c r="Z7942" s="5"/>
    </row>
    <row r="7943" ht="15.75" customHeight="1">
      <c r="A7943" s="17"/>
      <c r="B7943" s="5"/>
      <c r="C7943" s="5"/>
      <c r="F7943" s="5"/>
      <c r="N7943" s="5"/>
      <c r="R7943" s="5"/>
      <c r="T7943" s="5"/>
    </row>
    <row r="7944" ht="15.75" customHeight="1">
      <c r="A7944" s="17"/>
      <c r="B7944" s="5"/>
      <c r="C7944" s="5"/>
      <c r="F7944" s="5"/>
      <c r="O7944" s="5"/>
      <c r="P7944" s="5"/>
      <c r="Y7944" s="5"/>
    </row>
    <row r="7945" ht="15.75" customHeight="1">
      <c r="A7945" s="17"/>
      <c r="B7945" s="5"/>
      <c r="C7945" s="5"/>
      <c r="N7945" s="5"/>
      <c r="P7945" s="5"/>
    </row>
    <row r="7946" ht="15.75" customHeight="1">
      <c r="A7946" s="17"/>
      <c r="B7946" s="5"/>
      <c r="C7946" s="5"/>
      <c r="M7946" s="5"/>
      <c r="N7946" s="5"/>
      <c r="T7946" s="5"/>
      <c r="V7946" s="5"/>
      <c r="Z7946" s="5"/>
    </row>
    <row r="7947" ht="15.75" customHeight="1">
      <c r="A7947" s="17"/>
      <c r="B7947" s="5"/>
      <c r="C7947" s="5"/>
      <c r="N7947" s="5"/>
    </row>
    <row r="7948" ht="15.75" customHeight="1">
      <c r="A7948" s="17"/>
      <c r="B7948" s="5"/>
      <c r="C7948" s="5"/>
      <c r="F7948" s="5"/>
      <c r="Q7948" s="5"/>
      <c r="Z7948" s="5"/>
    </row>
    <row r="7949" ht="15.75" customHeight="1">
      <c r="A7949" s="17"/>
      <c r="B7949" s="5"/>
      <c r="C7949" s="5"/>
      <c r="M7949" s="5"/>
      <c r="O7949" s="5"/>
      <c r="Z7949" s="5"/>
    </row>
    <row r="7950" ht="15.75" customHeight="1">
      <c r="A7950" s="17"/>
      <c r="B7950" s="5"/>
      <c r="C7950" s="5"/>
      <c r="E7950" s="5"/>
      <c r="N7950" s="5"/>
    </row>
    <row r="7951" ht="15.75" customHeight="1">
      <c r="A7951" s="17"/>
      <c r="B7951" s="5"/>
      <c r="C7951" s="5"/>
      <c r="M7951" s="5"/>
      <c r="N7951" s="5"/>
      <c r="P7951" s="5"/>
    </row>
    <row r="7952" ht="15.75" customHeight="1">
      <c r="A7952" s="17"/>
      <c r="B7952" s="5"/>
      <c r="C7952" s="5"/>
      <c r="F7952" s="5"/>
      <c r="M7952" s="5"/>
      <c r="P7952" s="5"/>
      <c r="R7952" s="5"/>
    </row>
    <row r="7953" ht="15.75" customHeight="1">
      <c r="A7953" s="17"/>
      <c r="B7953" s="5"/>
      <c r="C7953" s="5"/>
      <c r="N7953" s="5"/>
      <c r="P7953" s="5"/>
      <c r="Z7953" s="5"/>
    </row>
    <row r="7954" ht="15.75" customHeight="1">
      <c r="A7954" s="17"/>
      <c r="B7954" s="5"/>
      <c r="C7954" s="5"/>
      <c r="E7954" s="5"/>
      <c r="F7954" s="5"/>
      <c r="M7954" s="5"/>
      <c r="N7954" s="5"/>
      <c r="O7954" s="5"/>
      <c r="P7954" s="5"/>
      <c r="S7954" s="5"/>
      <c r="Y7954" s="5"/>
      <c r="Z7954" s="5"/>
      <c r="AF7954" s="5"/>
    </row>
    <row r="7955" ht="15.75" customHeight="1">
      <c r="A7955" s="17"/>
      <c r="B7955" s="5"/>
      <c r="C7955" s="5"/>
      <c r="F7955" s="5"/>
      <c r="M7955" s="5"/>
      <c r="N7955" s="5"/>
      <c r="O7955" s="5"/>
      <c r="W7955" s="5"/>
      <c r="Z7955" s="5"/>
    </row>
    <row r="7956" ht="15.75" customHeight="1">
      <c r="A7956" s="17"/>
      <c r="B7956" s="5"/>
      <c r="C7956" s="5"/>
      <c r="E7956" s="5"/>
      <c r="I7956" s="5"/>
    </row>
    <row r="7957" ht="15.75" customHeight="1">
      <c r="A7957" s="17"/>
      <c r="B7957" s="5"/>
      <c r="C7957" s="5"/>
      <c r="N7957" s="5"/>
      <c r="O7957" s="5"/>
      <c r="U7957" s="5"/>
      <c r="Z7957" s="5"/>
    </row>
    <row r="7958" ht="15.75" customHeight="1">
      <c r="A7958" s="17"/>
      <c r="B7958" s="5"/>
      <c r="C7958" s="5"/>
      <c r="M7958" s="5"/>
      <c r="S7958" s="5"/>
    </row>
    <row r="7959" ht="15.75" customHeight="1">
      <c r="A7959" s="17"/>
      <c r="B7959" s="5"/>
      <c r="C7959" s="5"/>
      <c r="N7959" s="5"/>
      <c r="P7959" s="5"/>
      <c r="R7959" s="5"/>
    </row>
    <row r="7960" ht="15.75" customHeight="1">
      <c r="A7960" s="17"/>
      <c r="B7960" s="5"/>
      <c r="C7960" s="5"/>
      <c r="M7960" s="5"/>
      <c r="P7960" s="5"/>
      <c r="S7960" s="5"/>
    </row>
    <row r="7961" ht="15.75" customHeight="1">
      <c r="A7961" s="17"/>
      <c r="B7961" s="5"/>
      <c r="C7961" s="5"/>
      <c r="R7961" s="5"/>
      <c r="Z7961" s="5"/>
    </row>
    <row r="7962" ht="15.75" customHeight="1">
      <c r="A7962" s="17"/>
      <c r="B7962" s="5"/>
      <c r="C7962" s="5"/>
      <c r="E7962" s="5"/>
      <c r="F7962" s="5"/>
      <c r="O7962" s="5"/>
      <c r="P7962" s="5"/>
    </row>
    <row r="7963" ht="15.75" customHeight="1">
      <c r="A7963" s="17"/>
      <c r="B7963" s="5"/>
      <c r="C7963" s="5"/>
      <c r="F7963" s="5"/>
      <c r="M7963" s="5"/>
      <c r="O7963" s="5"/>
      <c r="P7963" s="5"/>
      <c r="AE7963" s="5"/>
    </row>
    <row r="7964" ht="15.75" customHeight="1">
      <c r="A7964" s="17"/>
      <c r="B7964" s="5"/>
      <c r="C7964" s="5"/>
      <c r="F7964" s="5"/>
      <c r="M7964" s="5"/>
      <c r="N7964" s="5"/>
      <c r="P7964" s="5"/>
    </row>
    <row r="7965" ht="15.75" customHeight="1">
      <c r="A7965" s="17"/>
      <c r="B7965" s="5"/>
      <c r="C7965" s="5"/>
      <c r="G7965" s="5"/>
      <c r="N7965" s="5"/>
      <c r="O7965" s="5"/>
      <c r="Z7965" s="5"/>
    </row>
    <row r="7966" ht="15.75" customHeight="1">
      <c r="A7966" s="17"/>
      <c r="B7966" s="5"/>
      <c r="C7966" s="5"/>
      <c r="M7966" s="5"/>
    </row>
    <row r="7967" ht="15.75" customHeight="1">
      <c r="A7967" s="17"/>
      <c r="B7967" s="5"/>
      <c r="C7967" s="5"/>
      <c r="M7967" s="5"/>
    </row>
    <row r="7968" ht="15.75" customHeight="1">
      <c r="A7968" s="17"/>
      <c r="B7968" s="5"/>
      <c r="C7968" s="5"/>
      <c r="P7968" s="5"/>
      <c r="Z7968" s="5"/>
    </row>
    <row r="7969" ht="15.75" customHeight="1">
      <c r="A7969" s="17"/>
      <c r="B7969" s="5"/>
      <c r="C7969" s="5"/>
      <c r="M7969" s="5"/>
      <c r="S7969" s="5"/>
    </row>
    <row r="7970" ht="15.75" customHeight="1">
      <c r="A7970" s="17"/>
      <c r="B7970" s="5"/>
      <c r="C7970" s="5"/>
      <c r="F7970" s="5"/>
      <c r="M7970" s="5"/>
      <c r="N7970" s="5"/>
      <c r="P7970" s="5"/>
    </row>
    <row r="7971" ht="15.75" customHeight="1">
      <c r="A7971" s="17"/>
      <c r="B7971" s="5"/>
      <c r="C7971" s="5"/>
      <c r="M7971" s="5"/>
      <c r="N7971" s="5"/>
      <c r="W7971" s="5"/>
      <c r="AG7971" s="5"/>
    </row>
    <row r="7972" ht="15.75" customHeight="1">
      <c r="A7972" s="17"/>
      <c r="B7972" s="5"/>
      <c r="C7972" s="5"/>
      <c r="M7972" s="5"/>
      <c r="N7972" s="5"/>
      <c r="O7972" s="5"/>
    </row>
    <row r="7973" ht="15.75" customHeight="1">
      <c r="A7973" s="17"/>
      <c r="B7973" s="5"/>
      <c r="C7973" s="5"/>
      <c r="M7973" s="5"/>
      <c r="P7973" s="5"/>
      <c r="Z7973" s="5"/>
    </row>
    <row r="7974" ht="15.75" customHeight="1">
      <c r="A7974" s="17"/>
      <c r="B7974" s="5"/>
      <c r="C7974" s="5"/>
      <c r="E7974" s="5"/>
      <c r="F7974" s="5"/>
      <c r="O7974" s="5"/>
      <c r="S7974" s="5"/>
      <c r="Z7974" s="5"/>
      <c r="AF7974" s="5"/>
    </row>
    <row r="7975" ht="15.75" customHeight="1">
      <c r="A7975" s="17"/>
      <c r="B7975" s="5"/>
      <c r="C7975" s="5"/>
      <c r="E7975" s="5"/>
      <c r="F7975" s="5"/>
      <c r="N7975" s="5"/>
      <c r="P7975" s="5"/>
      <c r="Z7975" s="5"/>
    </row>
    <row r="7976" ht="15.75" customHeight="1">
      <c r="A7976" s="17"/>
      <c r="B7976" s="5"/>
      <c r="C7976" s="5"/>
      <c r="F7976" s="5"/>
      <c r="M7976" s="5"/>
      <c r="O7976" s="5"/>
      <c r="S7976" s="5"/>
      <c r="Z7976" s="5"/>
      <c r="AF7976" s="5"/>
    </row>
    <row r="7977" ht="15.75" customHeight="1">
      <c r="A7977" s="17"/>
      <c r="B7977" s="5"/>
      <c r="C7977" s="5"/>
      <c r="O7977" s="5"/>
    </row>
    <row r="7978" ht="15.75" customHeight="1">
      <c r="A7978" s="17"/>
      <c r="B7978" s="5"/>
      <c r="C7978" s="5"/>
      <c r="G7978" s="5"/>
      <c r="M7978" s="5"/>
    </row>
    <row r="7979" ht="15.75" customHeight="1">
      <c r="A7979" s="17"/>
      <c r="B7979" s="5"/>
      <c r="C7979" s="5"/>
      <c r="N7979" s="5"/>
      <c r="Z7979" s="5"/>
    </row>
    <row r="7980" ht="15.75" customHeight="1">
      <c r="A7980" s="17"/>
      <c r="B7980" s="5"/>
      <c r="C7980" s="5"/>
      <c r="N7980" s="5"/>
      <c r="P7980" s="5"/>
      <c r="Z7980" s="5"/>
    </row>
    <row r="7981" ht="15.75" customHeight="1">
      <c r="A7981" s="17"/>
      <c r="B7981" s="5"/>
      <c r="C7981" s="5"/>
      <c r="Y7981" s="5"/>
      <c r="Z7981" s="5"/>
    </row>
    <row r="7982" ht="15.75" customHeight="1">
      <c r="A7982" s="17"/>
      <c r="B7982" s="5"/>
      <c r="C7982" s="5"/>
      <c r="Z7982" s="5"/>
    </row>
    <row r="7983" ht="15.75" customHeight="1">
      <c r="A7983" s="17"/>
      <c r="B7983" s="5"/>
      <c r="C7983" s="5"/>
      <c r="M7983" s="5"/>
      <c r="O7983" s="5"/>
      <c r="S7983" s="5"/>
    </row>
    <row r="7984" ht="15.75" customHeight="1">
      <c r="A7984" s="17"/>
      <c r="B7984" s="5"/>
      <c r="C7984" s="5"/>
      <c r="E7984" s="5"/>
      <c r="N7984" s="5"/>
      <c r="O7984" s="5"/>
      <c r="P7984" s="5"/>
      <c r="S7984" s="5"/>
      <c r="AF7984" s="5"/>
    </row>
    <row r="7985" ht="15.75" customHeight="1">
      <c r="A7985" s="17"/>
      <c r="B7985" s="5"/>
      <c r="C7985" s="5"/>
      <c r="O7985" s="5"/>
    </row>
    <row r="7986" ht="15.75" customHeight="1">
      <c r="A7986" s="17"/>
      <c r="B7986" s="5"/>
      <c r="C7986" s="5"/>
      <c r="F7986" s="5"/>
      <c r="N7986" s="5"/>
      <c r="Z7986" s="5"/>
    </row>
    <row r="7987" ht="15.75" customHeight="1">
      <c r="A7987" s="17"/>
      <c r="B7987" s="5"/>
      <c r="C7987" s="5"/>
      <c r="Z7987" s="5"/>
    </row>
    <row r="7988" ht="15.75" customHeight="1">
      <c r="A7988" s="17"/>
      <c r="B7988" s="5"/>
      <c r="C7988" s="5"/>
      <c r="E7988" s="5"/>
    </row>
    <row r="7989" ht="15.75" customHeight="1">
      <c r="A7989" s="17"/>
      <c r="B7989" s="5"/>
      <c r="C7989" s="5"/>
      <c r="M7989" s="5"/>
      <c r="P7989" s="5"/>
      <c r="Z7989" s="5"/>
    </row>
    <row r="7990" ht="15.75" customHeight="1">
      <c r="A7990" s="17"/>
      <c r="B7990" s="5"/>
      <c r="C7990" s="5"/>
      <c r="R7990" s="5"/>
    </row>
    <row r="7991" ht="15.75" customHeight="1">
      <c r="A7991" s="17"/>
      <c r="B7991" s="5"/>
      <c r="C7991" s="5"/>
      <c r="F7991" s="5"/>
      <c r="M7991" s="5"/>
      <c r="S7991" s="5"/>
      <c r="Z7991" s="5"/>
    </row>
    <row r="7992" ht="15.75" customHeight="1">
      <c r="A7992" s="17"/>
      <c r="B7992" s="5"/>
      <c r="C7992" s="5"/>
      <c r="I7992" s="5"/>
      <c r="N7992" s="5"/>
      <c r="O7992" s="5"/>
      <c r="P7992" s="5"/>
      <c r="T7992" s="5"/>
      <c r="U7992" s="5"/>
    </row>
    <row r="7993" ht="15.75" customHeight="1">
      <c r="A7993" s="17"/>
      <c r="B7993" s="5"/>
      <c r="C7993" s="5"/>
    </row>
    <row r="7994" ht="15.75" customHeight="1">
      <c r="A7994" s="17"/>
      <c r="B7994" s="5"/>
      <c r="C7994" s="5"/>
      <c r="M7994" s="5"/>
    </row>
    <row r="7995" ht="15.75" customHeight="1">
      <c r="A7995" s="17"/>
      <c r="B7995" s="5"/>
      <c r="C7995" s="5"/>
      <c r="F7995" s="5"/>
      <c r="M7995" s="5"/>
      <c r="O7995" s="5"/>
      <c r="S7995" s="5"/>
      <c r="T7995" s="5"/>
      <c r="Z7995" s="5"/>
    </row>
    <row r="7996" ht="15.75" customHeight="1">
      <c r="A7996" s="17"/>
      <c r="B7996" s="5"/>
      <c r="C7996" s="5"/>
      <c r="N7996" s="5"/>
      <c r="AC7996" s="5"/>
    </row>
    <row r="7997" ht="15.75" customHeight="1">
      <c r="A7997" s="17"/>
      <c r="B7997" s="5"/>
      <c r="C7997" s="5"/>
    </row>
    <row r="7998" ht="15.75" customHeight="1">
      <c r="A7998" s="17"/>
      <c r="B7998" s="5"/>
      <c r="C7998" s="5"/>
      <c r="E7998" s="5"/>
      <c r="F7998" s="5"/>
      <c r="G7998" s="5"/>
      <c r="P7998" s="5"/>
      <c r="S7998" s="5"/>
      <c r="U7998" s="5"/>
    </row>
    <row r="7999" ht="15.75" customHeight="1">
      <c r="A7999" s="17"/>
      <c r="B7999" s="5"/>
      <c r="C7999" s="5"/>
      <c r="F7999" s="5"/>
      <c r="N7999" s="5"/>
      <c r="O7999" s="5"/>
      <c r="P7999" s="5"/>
      <c r="T7999" s="5"/>
      <c r="W7999" s="5"/>
    </row>
    <row r="8000" ht="15.75" customHeight="1">
      <c r="A8000" s="17"/>
      <c r="B8000" s="5"/>
      <c r="C8000" s="5"/>
    </row>
    <row r="8001" ht="15.75" customHeight="1">
      <c r="A8001" s="17"/>
      <c r="B8001" s="5"/>
      <c r="C8001" s="5"/>
      <c r="M8001" s="5"/>
      <c r="P8001" s="5"/>
    </row>
    <row r="8002" ht="15.75" customHeight="1">
      <c r="A8002" s="17"/>
      <c r="B8002" s="5"/>
      <c r="C8002" s="5"/>
      <c r="E8002" s="5"/>
      <c r="U8002" s="5"/>
    </row>
    <row r="8003" ht="15.75" customHeight="1">
      <c r="A8003" s="17"/>
      <c r="B8003" s="5"/>
      <c r="C8003" s="5"/>
      <c r="N8003" s="5"/>
    </row>
    <row r="8004" ht="15.75" customHeight="1">
      <c r="A8004" s="17"/>
      <c r="B8004" s="5"/>
      <c r="C8004" s="5"/>
      <c r="R8004" s="5"/>
      <c r="T8004" s="5"/>
      <c r="U8004" s="5"/>
      <c r="Y8004" s="5"/>
      <c r="AE8004" s="5"/>
    </row>
    <row r="8005" ht="15.75" customHeight="1">
      <c r="A8005" s="17"/>
      <c r="B8005" s="5"/>
      <c r="C8005" s="5"/>
      <c r="F8005" s="5"/>
      <c r="M8005" s="5"/>
      <c r="O8005" s="5"/>
      <c r="Z8005" s="5"/>
    </row>
    <row r="8006" ht="15.75" customHeight="1">
      <c r="A8006" s="17"/>
      <c r="B8006" s="5"/>
      <c r="C8006" s="5"/>
    </row>
    <row r="8007" ht="15.75" customHeight="1">
      <c r="A8007" s="17"/>
      <c r="B8007" s="5"/>
      <c r="C8007" s="5"/>
      <c r="F8007" s="5"/>
      <c r="H8007" s="5"/>
      <c r="M8007" s="5"/>
      <c r="N8007" s="5"/>
      <c r="O8007" s="5"/>
      <c r="P8007" s="5"/>
      <c r="S8007" s="5"/>
      <c r="V8007" s="5"/>
      <c r="AF8007" s="5"/>
    </row>
    <row r="8008" ht="15.75" customHeight="1">
      <c r="A8008" s="17"/>
      <c r="B8008" s="5"/>
      <c r="C8008" s="5"/>
      <c r="G8008" s="5"/>
      <c r="M8008" s="5"/>
      <c r="Z8008" s="5"/>
    </row>
    <row r="8009" ht="15.75" customHeight="1">
      <c r="A8009" s="17"/>
      <c r="B8009" s="5"/>
      <c r="C8009" s="5"/>
      <c r="M8009" s="5"/>
      <c r="O8009" s="5"/>
    </row>
    <row r="8010" ht="15.75" customHeight="1">
      <c r="A8010" s="17"/>
      <c r="B8010" s="5"/>
      <c r="C8010" s="5"/>
      <c r="F8010" s="5"/>
      <c r="G8010" s="5"/>
      <c r="M8010" s="5"/>
      <c r="Q8010" s="5"/>
      <c r="S8010" s="5"/>
      <c r="Y8010" s="5"/>
      <c r="Z8010" s="5"/>
    </row>
    <row r="8011" ht="15.75" customHeight="1">
      <c r="A8011" s="17"/>
      <c r="B8011" s="5"/>
      <c r="C8011" s="5"/>
      <c r="O8011" s="5"/>
      <c r="S8011" s="5"/>
      <c r="W8011" s="5"/>
      <c r="Z8011" s="5"/>
    </row>
    <row r="8012" ht="15.75" customHeight="1">
      <c r="A8012" s="17"/>
      <c r="B8012" s="5"/>
      <c r="C8012" s="5"/>
      <c r="O8012" s="5"/>
    </row>
    <row r="8013" ht="15.75" customHeight="1">
      <c r="A8013" s="17"/>
      <c r="B8013" s="5"/>
      <c r="C8013" s="5"/>
      <c r="M8013" s="5"/>
      <c r="T8013" s="5"/>
    </row>
    <row r="8014" ht="15.75" customHeight="1">
      <c r="A8014" s="17"/>
      <c r="B8014" s="5"/>
      <c r="C8014" s="5"/>
      <c r="N8014" s="5"/>
      <c r="O8014" s="5"/>
      <c r="U8014" s="5"/>
      <c r="Z8014" s="5"/>
    </row>
    <row r="8015" ht="15.75" customHeight="1">
      <c r="A8015" s="17"/>
      <c r="B8015" s="5"/>
      <c r="C8015" s="5"/>
      <c r="F8015" s="5"/>
      <c r="M8015" s="5"/>
      <c r="N8015" s="5"/>
      <c r="P8015" s="5"/>
      <c r="AC8015" s="5"/>
      <c r="AH8015" s="5"/>
    </row>
    <row r="8016" ht="15.75" customHeight="1">
      <c r="A8016" s="17"/>
      <c r="B8016" s="5"/>
      <c r="C8016" s="5"/>
      <c r="I8016" s="5"/>
      <c r="M8016" s="5"/>
    </row>
    <row r="8017" ht="15.75" customHeight="1">
      <c r="A8017" s="17"/>
      <c r="B8017" s="5"/>
      <c r="C8017" s="5"/>
      <c r="E8017" s="5"/>
      <c r="M8017" s="5"/>
      <c r="P8017" s="5"/>
    </row>
    <row r="8018" ht="15.75" customHeight="1">
      <c r="A8018" s="17"/>
      <c r="B8018" s="5"/>
      <c r="C8018" s="5"/>
      <c r="M8018" s="5"/>
      <c r="Z8018" s="5"/>
    </row>
    <row r="8019" ht="15.75" customHeight="1">
      <c r="A8019" s="17"/>
      <c r="B8019" s="5"/>
      <c r="C8019" s="5"/>
      <c r="G8019" s="5"/>
      <c r="M8019" s="5"/>
      <c r="P8019" s="5"/>
    </row>
    <row r="8020" ht="15.75" customHeight="1">
      <c r="A8020" s="17"/>
      <c r="B8020" s="5"/>
      <c r="C8020" s="5"/>
      <c r="D8020" s="5"/>
      <c r="N8020" s="5"/>
      <c r="P8020" s="5"/>
    </row>
    <row r="8021" ht="15.75" customHeight="1">
      <c r="A8021" s="17"/>
      <c r="B8021" s="5"/>
      <c r="C8021" s="5"/>
      <c r="D8021" s="5"/>
      <c r="E8021" s="5"/>
      <c r="H8021" s="5"/>
      <c r="M8021" s="5"/>
      <c r="N8021" s="5"/>
      <c r="P8021" s="5"/>
      <c r="S8021" s="5"/>
    </row>
    <row r="8022" ht="15.75" customHeight="1">
      <c r="A8022" s="17"/>
      <c r="B8022" s="5"/>
      <c r="C8022" s="5"/>
      <c r="M8022" s="5"/>
      <c r="N8022" s="5"/>
      <c r="P8022" s="5"/>
      <c r="Y8022" s="5"/>
    </row>
    <row r="8023" ht="15.75" customHeight="1">
      <c r="A8023" s="17"/>
      <c r="B8023" s="5"/>
      <c r="C8023" s="5"/>
      <c r="D8023" s="5"/>
      <c r="E8023" s="5"/>
      <c r="G8023" s="5"/>
      <c r="H8023" s="5"/>
      <c r="I8023" s="5"/>
      <c r="M8023" s="5"/>
      <c r="N8023" s="5"/>
      <c r="P8023" s="5"/>
      <c r="Q8023" s="5"/>
      <c r="S8023" s="5"/>
      <c r="Y8023" s="5"/>
      <c r="Z8023" s="5"/>
    </row>
    <row r="8024" ht="15.75" customHeight="1">
      <c r="A8024" s="17"/>
      <c r="B8024" s="5"/>
      <c r="C8024" s="5"/>
      <c r="N8024" s="5"/>
      <c r="S8024" s="5"/>
      <c r="Z8024" s="5"/>
    </row>
    <row r="8025" ht="15.75" customHeight="1">
      <c r="A8025" s="17"/>
      <c r="B8025" s="5"/>
      <c r="C8025" s="5"/>
      <c r="M8025" s="5"/>
      <c r="N8025" s="5"/>
      <c r="O8025" s="5"/>
      <c r="P8025" s="5"/>
      <c r="Z8025" s="5"/>
    </row>
    <row r="8026" ht="15.75" customHeight="1">
      <c r="A8026" s="17"/>
      <c r="B8026" s="5"/>
      <c r="C8026" s="5"/>
      <c r="G8026" s="5"/>
    </row>
    <row r="8027" ht="15.75" customHeight="1">
      <c r="A8027" s="17"/>
      <c r="B8027" s="5"/>
      <c r="C8027" s="5"/>
      <c r="S8027" s="5"/>
    </row>
    <row r="8028" ht="15.75" customHeight="1">
      <c r="A8028" s="17"/>
      <c r="B8028" s="5"/>
      <c r="C8028" s="5"/>
      <c r="D8028" s="5"/>
      <c r="E8028" s="5"/>
      <c r="F8028" s="5"/>
      <c r="G8028" s="5"/>
      <c r="M8028" s="5"/>
      <c r="O8028" s="5"/>
      <c r="P8028" s="5"/>
      <c r="S8028" s="5"/>
      <c r="T8028" s="5"/>
      <c r="Y8028" s="5"/>
      <c r="Z8028" s="5"/>
    </row>
    <row r="8029" ht="15.75" customHeight="1">
      <c r="A8029" s="17"/>
      <c r="B8029" s="5"/>
      <c r="C8029" s="5"/>
      <c r="I8029" s="5"/>
      <c r="M8029" s="5"/>
      <c r="N8029" s="5"/>
      <c r="O8029" s="5"/>
      <c r="P8029" s="5"/>
      <c r="Q8029" s="5"/>
      <c r="R8029" s="5"/>
      <c r="S8029" s="5"/>
      <c r="U8029" s="5"/>
      <c r="V8029" s="5"/>
      <c r="W8029" s="5"/>
      <c r="Y8029" s="5"/>
      <c r="AC8029" s="5"/>
      <c r="AF8029" s="5"/>
    </row>
    <row r="8030" ht="15.75" customHeight="1">
      <c r="A8030" s="17"/>
      <c r="B8030" s="5"/>
      <c r="C8030" s="5"/>
      <c r="D8030" s="5"/>
      <c r="E8030" s="5"/>
      <c r="F8030" s="5"/>
      <c r="H8030" s="5"/>
      <c r="I8030" s="5"/>
      <c r="M8030" s="5"/>
      <c r="N8030" s="5"/>
      <c r="O8030" s="5"/>
      <c r="P8030" s="5"/>
      <c r="V8030" s="5"/>
      <c r="Z8030" s="5"/>
    </row>
    <row r="8031" ht="15.75" customHeight="1">
      <c r="A8031" s="17"/>
      <c r="B8031" s="5"/>
      <c r="C8031" s="5"/>
      <c r="D8031" s="5"/>
      <c r="E8031" s="5"/>
      <c r="F8031" s="5"/>
      <c r="I8031" s="5"/>
      <c r="M8031" s="5"/>
      <c r="N8031" s="5"/>
      <c r="P8031" s="5"/>
      <c r="S8031" s="5"/>
      <c r="Z8031" s="5"/>
    </row>
    <row r="8032" ht="15.75" customHeight="1">
      <c r="A8032" s="17"/>
      <c r="B8032" s="5"/>
      <c r="C8032" s="5"/>
      <c r="O8032" s="5"/>
    </row>
    <row r="8033" ht="15.75" customHeight="1">
      <c r="A8033" s="17"/>
      <c r="B8033" s="5"/>
      <c r="C8033" s="5"/>
      <c r="AE8033" s="5"/>
    </row>
    <row r="8034" ht="15.75" customHeight="1">
      <c r="A8034" s="17"/>
      <c r="B8034" s="5"/>
      <c r="C8034" s="5"/>
      <c r="F8034" s="5"/>
      <c r="M8034" s="5"/>
      <c r="O8034" s="5"/>
      <c r="T8034" s="5"/>
    </row>
    <row r="8035" ht="15.75" customHeight="1">
      <c r="A8035" s="17"/>
      <c r="B8035" s="5"/>
      <c r="C8035" s="5"/>
      <c r="N8035" s="5"/>
      <c r="AG8035" s="5"/>
    </row>
    <row r="8036" ht="15.75" customHeight="1">
      <c r="A8036" s="17"/>
      <c r="B8036" s="5"/>
      <c r="C8036" s="5"/>
      <c r="AC8036" s="5"/>
    </row>
    <row r="8037" ht="15.75" customHeight="1">
      <c r="A8037" s="17"/>
      <c r="B8037" s="5"/>
      <c r="C8037" s="5"/>
      <c r="F8037" s="5"/>
      <c r="M8037" s="5"/>
      <c r="Z8037" s="5"/>
    </row>
    <row r="8038" ht="15.75" customHeight="1">
      <c r="A8038" s="17"/>
      <c r="B8038" s="5"/>
      <c r="C8038" s="5"/>
      <c r="Z8038" s="5"/>
    </row>
    <row r="8039" ht="15.75" customHeight="1">
      <c r="A8039" s="17"/>
      <c r="B8039" s="5"/>
      <c r="C8039" s="5"/>
      <c r="S8039" s="5"/>
    </row>
    <row r="8040" ht="15.75" customHeight="1">
      <c r="A8040" s="17"/>
      <c r="B8040" s="5"/>
      <c r="C8040" s="5"/>
      <c r="D8040" s="5"/>
      <c r="E8040" s="5"/>
      <c r="F8040" s="5"/>
      <c r="I8040" s="5"/>
      <c r="M8040" s="5"/>
      <c r="N8040" s="5"/>
      <c r="O8040" s="5"/>
      <c r="P8040" s="5"/>
      <c r="S8040" s="5"/>
      <c r="Z8040" s="5"/>
      <c r="AE8040" s="5"/>
    </row>
    <row r="8041" ht="15.75" customHeight="1">
      <c r="A8041" s="17"/>
      <c r="B8041" s="5"/>
      <c r="C8041" s="5"/>
      <c r="M8041" s="5"/>
      <c r="S8041" s="5"/>
    </row>
    <row r="8042" ht="15.75" customHeight="1">
      <c r="A8042" s="17"/>
      <c r="B8042" s="5"/>
      <c r="C8042" s="5"/>
      <c r="F8042" s="5"/>
      <c r="N8042" s="5"/>
      <c r="P8042" s="5"/>
    </row>
    <row r="8043" ht="15.75" customHeight="1">
      <c r="A8043" s="17"/>
      <c r="B8043" s="5"/>
      <c r="C8043" s="5"/>
      <c r="D8043" s="5"/>
      <c r="F8043" s="5"/>
      <c r="N8043" s="5"/>
      <c r="O8043" s="5"/>
      <c r="P8043" s="5"/>
      <c r="S8043" s="5"/>
      <c r="Z8043" s="5"/>
    </row>
    <row r="8044" ht="15.75" customHeight="1">
      <c r="A8044" s="17"/>
      <c r="B8044" s="5"/>
      <c r="C8044" s="5"/>
      <c r="Z8044" s="5"/>
    </row>
    <row r="8045" ht="15.75" customHeight="1">
      <c r="A8045" s="17"/>
      <c r="B8045" s="5"/>
      <c r="C8045" s="5"/>
      <c r="N8045" s="5"/>
      <c r="P8045" s="5"/>
      <c r="T8045" s="5"/>
    </row>
    <row r="8046" ht="15.75" customHeight="1">
      <c r="A8046" s="17"/>
      <c r="B8046" s="5"/>
      <c r="C8046" s="5"/>
      <c r="E8046" s="5"/>
      <c r="S8046" s="5"/>
      <c r="Z8046" s="5"/>
    </row>
    <row r="8047" ht="15.75" customHeight="1">
      <c r="A8047" s="17"/>
      <c r="B8047" s="5"/>
      <c r="C8047" s="5"/>
      <c r="D8047" s="5"/>
      <c r="S8047" s="5"/>
    </row>
    <row r="8048" ht="15.75" customHeight="1">
      <c r="A8048" s="17"/>
      <c r="B8048" s="5"/>
      <c r="C8048" s="5"/>
      <c r="D8048" s="5"/>
      <c r="E8048" s="5"/>
      <c r="F8048" s="5"/>
      <c r="H8048" s="5"/>
      <c r="I8048" s="5"/>
      <c r="M8048" s="5"/>
      <c r="N8048" s="5"/>
      <c r="T8048" s="5"/>
      <c r="Y8048" s="5"/>
      <c r="Z8048" s="5"/>
      <c r="AF8048" s="5"/>
    </row>
    <row r="8049" ht="15.75" customHeight="1">
      <c r="A8049" s="17"/>
      <c r="B8049" s="5"/>
      <c r="C8049" s="5"/>
      <c r="N8049" s="5"/>
      <c r="U8049" s="5"/>
      <c r="Z8049" s="5"/>
    </row>
    <row r="8050" ht="15.75" customHeight="1">
      <c r="A8050" s="17"/>
      <c r="B8050" s="5"/>
      <c r="C8050" s="5"/>
      <c r="Q8050" s="5"/>
      <c r="Z8050" s="5"/>
    </row>
    <row r="8051" ht="15.75" customHeight="1">
      <c r="A8051" s="17"/>
      <c r="B8051" s="5"/>
      <c r="C8051" s="5"/>
      <c r="Z8051" s="5"/>
    </row>
    <row r="8052" ht="15.75" customHeight="1">
      <c r="A8052" s="17"/>
      <c r="B8052" s="5"/>
      <c r="C8052" s="5"/>
      <c r="D8052" s="5"/>
      <c r="O8052" s="5"/>
      <c r="Q8052" s="5"/>
      <c r="Z8052" s="5"/>
    </row>
    <row r="8053" ht="15.75" customHeight="1">
      <c r="A8053" s="17"/>
      <c r="B8053" s="5"/>
      <c r="C8053" s="5"/>
      <c r="F8053" s="5"/>
      <c r="K8053" s="5"/>
      <c r="M8053" s="5"/>
      <c r="N8053" s="5"/>
      <c r="O8053" s="5"/>
      <c r="P8053" s="5"/>
      <c r="Q8053" s="5"/>
      <c r="R8053" s="5"/>
      <c r="U8053" s="5"/>
      <c r="V8053" s="5"/>
      <c r="Y8053" s="5"/>
      <c r="Z8053" s="5"/>
      <c r="AF8053" s="5"/>
    </row>
    <row r="8054" ht="15.75" customHeight="1">
      <c r="A8054" s="17"/>
      <c r="B8054" s="5"/>
      <c r="C8054" s="5"/>
      <c r="D8054" s="5"/>
    </row>
    <row r="8055" ht="15.75" customHeight="1">
      <c r="A8055" s="17"/>
      <c r="B8055" s="5"/>
      <c r="C8055" s="5"/>
      <c r="D8055" s="5"/>
      <c r="G8055" s="5"/>
      <c r="H8055" s="5"/>
      <c r="M8055" s="5"/>
      <c r="N8055" s="5"/>
      <c r="P8055" s="5"/>
      <c r="R8055" s="5"/>
      <c r="T8055" s="5"/>
    </row>
    <row r="8056" ht="15.75" customHeight="1">
      <c r="A8056" s="17"/>
      <c r="B8056" s="5"/>
      <c r="C8056" s="5"/>
      <c r="P8056" s="5"/>
      <c r="S8056" s="5"/>
      <c r="Z8056" s="5"/>
    </row>
    <row r="8057" ht="15.75" customHeight="1">
      <c r="A8057" s="17"/>
      <c r="B8057" s="5"/>
      <c r="C8057" s="5"/>
      <c r="N8057" s="5"/>
      <c r="V8057" s="5"/>
      <c r="Y8057" s="5"/>
    </row>
    <row r="8058" ht="15.75" customHeight="1">
      <c r="A8058" s="17"/>
      <c r="B8058" s="5"/>
      <c r="C8058" s="5"/>
      <c r="N8058" s="5"/>
      <c r="O8058" s="5"/>
      <c r="V8058" s="5"/>
    </row>
    <row r="8059" ht="15.75" customHeight="1">
      <c r="A8059" s="17"/>
      <c r="B8059" s="5"/>
      <c r="C8059" s="5"/>
      <c r="M8059" s="5"/>
      <c r="N8059" s="5"/>
      <c r="O8059" s="5"/>
      <c r="Z8059" s="5"/>
    </row>
    <row r="8060" ht="15.75" customHeight="1">
      <c r="A8060" s="17"/>
      <c r="B8060" s="5"/>
      <c r="C8060" s="5"/>
      <c r="M8060" s="5"/>
      <c r="O8060" s="5"/>
      <c r="AF8060" s="5"/>
    </row>
    <row r="8061" ht="15.75" customHeight="1">
      <c r="A8061" s="17"/>
      <c r="B8061" s="5"/>
      <c r="C8061" s="5"/>
      <c r="D8061" s="5"/>
      <c r="E8061" s="5"/>
      <c r="M8061" s="5"/>
      <c r="P8061" s="5"/>
      <c r="R8061" s="5"/>
      <c r="S8061" s="5"/>
      <c r="T8061" s="5"/>
      <c r="Z8061" s="5"/>
    </row>
    <row r="8062" ht="15.75" customHeight="1">
      <c r="A8062" s="17"/>
      <c r="B8062" s="5"/>
      <c r="C8062" s="5"/>
      <c r="F8062" s="5"/>
      <c r="N8062" s="5"/>
      <c r="P8062" s="5"/>
      <c r="V8062" s="5"/>
      <c r="Z8062" s="5"/>
    </row>
    <row r="8063" ht="15.75" customHeight="1">
      <c r="A8063" s="17"/>
      <c r="B8063" s="5"/>
      <c r="C8063" s="5"/>
      <c r="G8063" s="5"/>
      <c r="M8063" s="5"/>
      <c r="O8063" s="5"/>
      <c r="S8063" s="5"/>
    </row>
    <row r="8064" ht="15.75" customHeight="1">
      <c r="A8064" s="17"/>
      <c r="B8064" s="5"/>
      <c r="C8064" s="5"/>
      <c r="F8064" s="5"/>
      <c r="M8064" s="5"/>
      <c r="N8064" s="5"/>
      <c r="O8064" s="5"/>
      <c r="P8064" s="5"/>
      <c r="Z8064" s="5"/>
    </row>
    <row r="8065" ht="15.75" customHeight="1">
      <c r="A8065" s="17"/>
      <c r="B8065" s="5"/>
      <c r="C8065" s="5"/>
      <c r="S8065" s="5"/>
      <c r="Z8065" s="5"/>
    </row>
    <row r="8066" ht="15.75" customHeight="1">
      <c r="A8066" s="17"/>
      <c r="B8066" s="5"/>
      <c r="C8066" s="5"/>
      <c r="E8066" s="5"/>
      <c r="F8066" s="5"/>
    </row>
    <row r="8067" ht="15.75" customHeight="1">
      <c r="A8067" s="17"/>
      <c r="B8067" s="5"/>
      <c r="C8067" s="5"/>
      <c r="Y8067" s="5"/>
    </row>
    <row r="8068" ht="15.75" customHeight="1">
      <c r="A8068" s="17"/>
      <c r="B8068" s="5"/>
      <c r="C8068" s="5"/>
      <c r="F8068" s="5"/>
      <c r="N8068" s="5"/>
      <c r="Q8068" s="5"/>
      <c r="Z8068" s="5"/>
    </row>
    <row r="8069" ht="15.75" customHeight="1">
      <c r="A8069" s="17"/>
      <c r="B8069" s="5"/>
      <c r="C8069" s="5"/>
      <c r="M8069" s="5"/>
      <c r="N8069" s="5"/>
      <c r="O8069" s="5"/>
      <c r="Z8069" s="5"/>
    </row>
    <row r="8070" ht="15.75" customHeight="1">
      <c r="A8070" s="17"/>
      <c r="B8070" s="5"/>
      <c r="C8070" s="5"/>
      <c r="D8070" s="5"/>
      <c r="M8070" s="5"/>
      <c r="O8070" s="5"/>
      <c r="Y8070" s="5"/>
    </row>
    <row r="8071" ht="15.75" customHeight="1">
      <c r="A8071" s="17"/>
      <c r="B8071" s="5"/>
      <c r="C8071" s="5"/>
      <c r="D8071" s="5"/>
      <c r="E8071" s="5"/>
      <c r="F8071" s="5"/>
      <c r="G8071" s="5"/>
      <c r="H8071" s="5"/>
      <c r="N8071" s="5"/>
      <c r="O8071" s="5"/>
      <c r="P8071" s="5"/>
      <c r="R8071" s="5"/>
      <c r="V8071" s="5"/>
      <c r="Z8071" s="5"/>
    </row>
    <row r="8072" ht="15.75" customHeight="1">
      <c r="A8072" s="17"/>
      <c r="B8072" s="5"/>
      <c r="C8072" s="5"/>
      <c r="M8072" s="5"/>
    </row>
    <row r="8073" ht="15.75" customHeight="1">
      <c r="A8073" s="17"/>
      <c r="B8073" s="5"/>
      <c r="C8073" s="5"/>
      <c r="D8073" s="5"/>
      <c r="M8073" s="5"/>
      <c r="N8073" s="5"/>
      <c r="P8073" s="5"/>
      <c r="S8073" s="5"/>
      <c r="Z8073" s="5"/>
    </row>
    <row r="8074" ht="15.75" customHeight="1">
      <c r="A8074" s="17"/>
      <c r="B8074" s="5"/>
      <c r="C8074" s="5"/>
      <c r="F8074" s="5"/>
      <c r="N8074" s="5"/>
    </row>
    <row r="8075" ht="15.75" customHeight="1">
      <c r="A8075" s="17"/>
      <c r="B8075" s="5"/>
      <c r="C8075" s="5"/>
      <c r="O8075" s="5"/>
      <c r="P8075" s="5"/>
    </row>
    <row r="8076" ht="15.75" customHeight="1">
      <c r="A8076" s="17"/>
      <c r="B8076" s="5"/>
      <c r="C8076" s="5"/>
      <c r="M8076" s="5"/>
    </row>
    <row r="8077" ht="15.75" customHeight="1">
      <c r="A8077" s="17"/>
      <c r="B8077" s="5"/>
      <c r="C8077" s="5"/>
      <c r="S8077" s="5"/>
    </row>
    <row r="8078" ht="15.75" customHeight="1">
      <c r="A8078" s="17"/>
      <c r="B8078" s="5"/>
      <c r="C8078" s="5"/>
      <c r="N8078" s="5"/>
      <c r="O8078" s="5"/>
    </row>
    <row r="8079" ht="15.75" customHeight="1">
      <c r="A8079" s="17"/>
      <c r="B8079" s="5"/>
      <c r="C8079" s="5"/>
      <c r="M8079" s="5"/>
      <c r="N8079" s="5"/>
    </row>
    <row r="8080" ht="15.75" customHeight="1">
      <c r="A8080" s="17"/>
      <c r="B8080" s="5"/>
      <c r="C8080" s="5"/>
      <c r="E8080" s="5"/>
      <c r="F8080" s="5"/>
      <c r="H8080" s="5"/>
      <c r="M8080" s="5"/>
      <c r="P8080" s="5"/>
      <c r="Z8080" s="5"/>
    </row>
    <row r="8081" ht="15.75" customHeight="1">
      <c r="A8081" s="17"/>
      <c r="B8081" s="5"/>
      <c r="C8081" s="5"/>
      <c r="F8081" s="5"/>
      <c r="P8081" s="5"/>
      <c r="Z8081" s="5"/>
    </row>
    <row r="8082" ht="15.75" customHeight="1">
      <c r="A8082" s="17"/>
      <c r="B8082" s="5"/>
      <c r="C8082" s="5"/>
      <c r="N8082" s="5"/>
      <c r="AC8082" s="5"/>
    </row>
    <row r="8083" ht="15.75" customHeight="1">
      <c r="A8083" s="17"/>
      <c r="B8083" s="5"/>
      <c r="C8083" s="5"/>
      <c r="P8083" s="5"/>
      <c r="AG8083" s="5"/>
    </row>
    <row r="8084" ht="15.75" customHeight="1">
      <c r="A8084" s="17"/>
      <c r="B8084" s="5"/>
      <c r="C8084" s="5"/>
      <c r="R8084" s="5"/>
      <c r="V8084" s="5"/>
      <c r="Z8084" s="5"/>
    </row>
    <row r="8085" ht="15.75" customHeight="1">
      <c r="A8085" s="17"/>
      <c r="B8085" s="5"/>
      <c r="C8085" s="5"/>
      <c r="F8085" s="5"/>
      <c r="M8085" s="5"/>
      <c r="N8085" s="5"/>
      <c r="O8085" s="5"/>
      <c r="Q8085" s="5"/>
      <c r="R8085" s="5"/>
      <c r="V8085" s="5"/>
    </row>
    <row r="8086" ht="15.75" customHeight="1">
      <c r="A8086" s="17"/>
      <c r="B8086" s="5"/>
      <c r="C8086" s="5"/>
      <c r="D8086" s="5"/>
      <c r="G8086" s="5"/>
      <c r="M8086" s="5"/>
      <c r="O8086" s="5"/>
    </row>
    <row r="8087" ht="15.75" customHeight="1">
      <c r="A8087" s="17"/>
      <c r="B8087" s="5"/>
      <c r="C8087" s="5"/>
      <c r="M8087" s="5"/>
      <c r="P8087" s="5"/>
    </row>
    <row r="8088" ht="15.75" customHeight="1">
      <c r="A8088" s="17"/>
      <c r="B8088" s="5"/>
      <c r="C8088" s="5"/>
      <c r="E8088" s="5"/>
      <c r="F8088" s="5"/>
      <c r="N8088" s="5"/>
      <c r="P8088" s="5"/>
      <c r="Z8088" s="5"/>
    </row>
    <row r="8089" ht="15.75" customHeight="1">
      <c r="A8089" s="17"/>
      <c r="B8089" s="5"/>
      <c r="C8089" s="5"/>
      <c r="M8089" s="5"/>
    </row>
    <row r="8090" ht="15.75" customHeight="1">
      <c r="A8090" s="17"/>
      <c r="B8090" s="5"/>
      <c r="C8090" s="5"/>
      <c r="K8090" s="5"/>
      <c r="M8090" s="5"/>
      <c r="N8090" s="5"/>
      <c r="O8090" s="5"/>
      <c r="P8090" s="5"/>
      <c r="Y8090" s="5"/>
      <c r="Z8090" s="5"/>
    </row>
    <row r="8091" ht="15.75" customHeight="1">
      <c r="A8091" s="17"/>
      <c r="B8091" s="5"/>
      <c r="C8091" s="5"/>
      <c r="Y8091" s="5"/>
      <c r="Z8091" s="5"/>
      <c r="AG8091" s="5"/>
    </row>
    <row r="8092" ht="15.75" customHeight="1">
      <c r="A8092" s="17"/>
      <c r="B8092" s="5"/>
      <c r="C8092" s="5"/>
      <c r="D8092" s="5"/>
      <c r="M8092" s="5"/>
      <c r="N8092" s="5"/>
      <c r="O8092" s="5"/>
    </row>
    <row r="8093" ht="15.75" customHeight="1">
      <c r="A8093" s="17"/>
      <c r="B8093" s="5"/>
      <c r="C8093" s="5"/>
      <c r="H8093" s="5"/>
      <c r="M8093" s="5"/>
      <c r="N8093" s="5"/>
      <c r="T8093" s="5"/>
      <c r="Y8093" s="5"/>
      <c r="Z8093" s="5"/>
    </row>
    <row r="8094" ht="15.75" customHeight="1">
      <c r="A8094" s="17"/>
      <c r="B8094" s="5"/>
      <c r="C8094" s="5"/>
      <c r="N8094" s="5"/>
    </row>
    <row r="8095" ht="15.75" customHeight="1">
      <c r="A8095" s="17"/>
      <c r="B8095" s="5"/>
      <c r="C8095" s="5"/>
      <c r="F8095" s="5"/>
      <c r="I8095" s="5"/>
      <c r="M8095" s="5"/>
      <c r="N8095" s="5"/>
      <c r="P8095" s="5"/>
      <c r="R8095" s="5"/>
    </row>
    <row r="8096" ht="15.75" customHeight="1">
      <c r="A8096" s="17"/>
      <c r="B8096" s="5"/>
      <c r="C8096" s="5"/>
      <c r="D8096" s="5"/>
      <c r="M8096" s="5"/>
      <c r="S8096" s="5"/>
    </row>
    <row r="8097" ht="15.75" customHeight="1">
      <c r="A8097" s="17"/>
      <c r="B8097" s="5"/>
      <c r="C8097" s="5"/>
      <c r="D8097" s="5"/>
      <c r="E8097" s="5"/>
      <c r="F8097" s="5"/>
      <c r="I8097" s="5"/>
      <c r="M8097" s="5"/>
      <c r="N8097" s="5"/>
      <c r="P8097" s="5"/>
      <c r="S8097" s="5"/>
      <c r="T8097" s="5"/>
      <c r="Z8097" s="5"/>
    </row>
    <row r="8098" ht="15.75" customHeight="1">
      <c r="A8098" s="17"/>
      <c r="B8098" s="5"/>
      <c r="C8098" s="5"/>
      <c r="F8098" s="5"/>
      <c r="N8098" s="5"/>
      <c r="O8098" s="5"/>
      <c r="P8098" s="5"/>
      <c r="T8098" s="5"/>
      <c r="Z8098" s="5"/>
      <c r="AE8098" s="5"/>
    </row>
    <row r="8099" ht="15.75" customHeight="1">
      <c r="A8099" s="17"/>
      <c r="B8099" s="5"/>
      <c r="C8099" s="5"/>
      <c r="O8099" s="5"/>
    </row>
    <row r="8100" ht="15.75" customHeight="1">
      <c r="A8100" s="17"/>
      <c r="B8100" s="5"/>
      <c r="C8100" s="5"/>
      <c r="E8100" s="5"/>
      <c r="G8100" s="5"/>
      <c r="I8100" s="5"/>
      <c r="M8100" s="5"/>
      <c r="O8100" s="5"/>
      <c r="P8100" s="5"/>
      <c r="S8100" s="5"/>
      <c r="Y8100" s="5"/>
    </row>
    <row r="8101" ht="15.75" customHeight="1">
      <c r="A8101" s="17"/>
      <c r="B8101" s="5"/>
      <c r="C8101" s="5"/>
      <c r="M8101" s="5"/>
      <c r="O8101" s="5"/>
      <c r="P8101" s="5"/>
      <c r="AE8101" s="5"/>
    </row>
    <row r="8102" ht="15.75" customHeight="1">
      <c r="A8102" s="17"/>
      <c r="B8102" s="5"/>
      <c r="C8102" s="5"/>
      <c r="F8102" s="5"/>
      <c r="N8102" s="5"/>
      <c r="P8102" s="5"/>
      <c r="T8102" s="5"/>
    </row>
    <row r="8103" ht="15.75" customHeight="1">
      <c r="A8103" s="17"/>
      <c r="B8103" s="5"/>
      <c r="C8103" s="5"/>
      <c r="D8103" s="5"/>
      <c r="F8103" s="5"/>
      <c r="O8103" s="5"/>
      <c r="AF8103" s="5"/>
    </row>
    <row r="8104" ht="15.75" customHeight="1">
      <c r="A8104" s="17"/>
      <c r="B8104" s="5"/>
      <c r="C8104" s="5"/>
      <c r="D8104" s="5"/>
      <c r="E8104" s="5"/>
      <c r="F8104" s="5"/>
      <c r="H8104" s="5"/>
      <c r="N8104" s="5"/>
      <c r="P8104" s="5"/>
      <c r="V8104" s="5"/>
      <c r="Z8104" s="5"/>
    </row>
    <row r="8105" ht="15.75" customHeight="1">
      <c r="A8105" s="17"/>
      <c r="B8105" s="5"/>
      <c r="C8105" s="5"/>
      <c r="E8105" s="5"/>
      <c r="F8105" s="5"/>
      <c r="M8105" s="5"/>
      <c r="N8105" s="5"/>
      <c r="P8105" s="5"/>
      <c r="R8105" s="5"/>
      <c r="S8105" s="5"/>
      <c r="V8105" s="5"/>
      <c r="Z8105" s="5"/>
    </row>
    <row r="8106" ht="15.75" customHeight="1">
      <c r="A8106" s="17"/>
      <c r="B8106" s="5"/>
      <c r="C8106" s="5"/>
      <c r="E8106" s="5"/>
      <c r="N8106" s="5"/>
      <c r="Z8106" s="5"/>
    </row>
    <row r="8107" ht="15.75" customHeight="1">
      <c r="A8107" s="17"/>
      <c r="B8107" s="5"/>
      <c r="C8107" s="5"/>
      <c r="M8107" s="5"/>
      <c r="W8107" s="5"/>
      <c r="Z8107" s="5"/>
    </row>
    <row r="8108" ht="15.75" customHeight="1">
      <c r="A8108" s="17"/>
      <c r="B8108" s="5"/>
      <c r="C8108" s="5"/>
      <c r="E8108" s="5"/>
    </row>
    <row r="8109" ht="15.75" customHeight="1">
      <c r="A8109" s="17"/>
      <c r="B8109" s="5"/>
      <c r="C8109" s="5"/>
      <c r="I8109" s="5"/>
      <c r="M8109" s="5"/>
      <c r="O8109" s="5"/>
      <c r="P8109" s="5"/>
    </row>
    <row r="8110" ht="15.75" customHeight="1">
      <c r="A8110" s="17"/>
      <c r="B8110" s="5"/>
      <c r="C8110" s="5"/>
      <c r="Z8110" s="5"/>
    </row>
    <row r="8111" ht="15.75" customHeight="1">
      <c r="A8111" s="17"/>
      <c r="B8111" s="5"/>
      <c r="C8111" s="5"/>
      <c r="N8111" s="5"/>
      <c r="V8111" s="5"/>
      <c r="Y8111" s="5"/>
      <c r="Z8111" s="5"/>
    </row>
    <row r="8112" ht="15.75" customHeight="1">
      <c r="A8112" s="17"/>
      <c r="B8112" s="5"/>
      <c r="C8112" s="5"/>
      <c r="E8112" s="5"/>
      <c r="M8112" s="5"/>
      <c r="O8112" s="5"/>
      <c r="S8112" s="5"/>
      <c r="Z8112" s="5"/>
      <c r="AF8112" s="5"/>
    </row>
    <row r="8113" ht="15.75" customHeight="1">
      <c r="A8113" s="17"/>
      <c r="B8113" s="5"/>
      <c r="C8113" s="5"/>
      <c r="D8113" s="5"/>
      <c r="M8113" s="5"/>
      <c r="O8113" s="5"/>
      <c r="Z8113" s="5"/>
    </row>
    <row r="8114" ht="15.75" customHeight="1">
      <c r="A8114" s="17"/>
      <c r="B8114" s="5"/>
      <c r="C8114" s="5"/>
      <c r="D8114" s="5"/>
      <c r="F8114" s="5"/>
      <c r="G8114" s="5"/>
      <c r="H8114" s="5"/>
      <c r="M8114" s="5"/>
      <c r="N8114" s="5"/>
      <c r="O8114" s="5"/>
      <c r="P8114" s="5"/>
      <c r="S8114" s="5"/>
      <c r="Z8114" s="5"/>
      <c r="AF8114" s="5"/>
    </row>
    <row r="8115" ht="15.75" customHeight="1">
      <c r="A8115" s="17"/>
      <c r="B8115" s="5"/>
      <c r="C8115" s="5"/>
      <c r="D8115" s="5"/>
      <c r="F8115" s="5"/>
      <c r="H8115" s="5"/>
      <c r="M8115" s="5"/>
      <c r="Q8115" s="5"/>
      <c r="V8115" s="5"/>
      <c r="Y8115" s="5"/>
      <c r="Z8115" s="5"/>
      <c r="AA8115" s="5"/>
      <c r="AC8115" s="5"/>
    </row>
    <row r="8116" ht="15.75" customHeight="1">
      <c r="A8116" s="17"/>
      <c r="B8116" s="5"/>
      <c r="C8116" s="5"/>
      <c r="D8116" s="5"/>
      <c r="E8116" s="5"/>
      <c r="F8116" s="5"/>
      <c r="G8116" s="5"/>
      <c r="H8116" s="5"/>
      <c r="M8116" s="5"/>
      <c r="N8116" s="5"/>
      <c r="O8116" s="5"/>
      <c r="P8116" s="5"/>
      <c r="S8116" s="5"/>
      <c r="V8116" s="5"/>
      <c r="Y8116" s="5"/>
      <c r="Z8116" s="5"/>
      <c r="AA8116" s="5"/>
      <c r="AC8116" s="5"/>
      <c r="AE8116" s="5"/>
      <c r="AF8116" s="5"/>
    </row>
    <row r="8117" ht="15.75" customHeight="1">
      <c r="A8117" s="17"/>
      <c r="B8117" s="5"/>
      <c r="C8117" s="5"/>
      <c r="I8117" s="5"/>
      <c r="M8117" s="5"/>
      <c r="N8117" s="5"/>
      <c r="O8117" s="5"/>
      <c r="P8117" s="5"/>
      <c r="R8117" s="5"/>
      <c r="T8117" s="5"/>
      <c r="V8117" s="5"/>
    </row>
    <row r="8118" ht="15.75" customHeight="1">
      <c r="A8118" s="17"/>
      <c r="B8118" s="5"/>
      <c r="C8118" s="5"/>
      <c r="D8118" s="5"/>
      <c r="M8118" s="5"/>
      <c r="P8118" s="5"/>
      <c r="T8118" s="5"/>
      <c r="Z8118" s="5"/>
    </row>
    <row r="8119" ht="15.75" customHeight="1">
      <c r="A8119" s="17"/>
      <c r="B8119" s="5"/>
      <c r="C8119" s="5"/>
      <c r="D8119" s="5"/>
      <c r="M8119" s="5"/>
      <c r="N8119" s="5"/>
      <c r="O8119" s="5"/>
      <c r="S8119" s="5"/>
      <c r="Y8119" s="5"/>
      <c r="Z8119" s="5"/>
    </row>
    <row r="8120" ht="15.75" customHeight="1">
      <c r="A8120" s="17"/>
      <c r="B8120" s="5"/>
      <c r="C8120" s="5"/>
      <c r="M8120" s="5"/>
      <c r="N8120" s="5"/>
    </row>
    <row r="8121" ht="15.75" customHeight="1">
      <c r="A8121" s="17"/>
      <c r="B8121" s="5"/>
      <c r="C8121" s="5"/>
      <c r="N8121" s="5"/>
      <c r="P8121" s="5"/>
    </row>
    <row r="8122" ht="15.75" customHeight="1">
      <c r="A8122" s="17"/>
      <c r="B8122" s="5"/>
      <c r="C8122" s="5"/>
      <c r="AF8122" s="5"/>
    </row>
    <row r="8123" ht="15.75" customHeight="1">
      <c r="A8123" s="17"/>
      <c r="B8123" s="5"/>
      <c r="C8123" s="5"/>
      <c r="E8123" s="5"/>
      <c r="F8123" s="5"/>
      <c r="M8123" s="5"/>
      <c r="N8123" s="5"/>
      <c r="R8123" s="5"/>
    </row>
    <row r="8124" ht="15.75" customHeight="1">
      <c r="A8124" s="17"/>
      <c r="B8124" s="5"/>
      <c r="C8124" s="5"/>
      <c r="D8124" s="5"/>
      <c r="M8124" s="5"/>
      <c r="N8124" s="5"/>
      <c r="O8124" s="5"/>
      <c r="P8124" s="5"/>
      <c r="W8124" s="5"/>
    </row>
    <row r="8125" ht="15.75" customHeight="1">
      <c r="A8125" s="17"/>
      <c r="B8125" s="5"/>
      <c r="C8125" s="5"/>
      <c r="T8125" s="5"/>
    </row>
    <row r="8126" ht="15.75" customHeight="1">
      <c r="A8126" s="17"/>
      <c r="B8126" s="5"/>
      <c r="C8126" s="5"/>
      <c r="F8126" s="5"/>
      <c r="I8126" s="5"/>
      <c r="M8126" s="5"/>
      <c r="O8126" s="5"/>
      <c r="P8126" s="5"/>
    </row>
    <row r="8127" ht="15.75" customHeight="1">
      <c r="A8127" s="17"/>
      <c r="B8127" s="5"/>
      <c r="C8127" s="5"/>
      <c r="E8127" s="5"/>
      <c r="Z8127" s="5"/>
    </row>
    <row r="8128" ht="15.75" customHeight="1">
      <c r="A8128" s="17"/>
      <c r="B8128" s="5"/>
      <c r="C8128" s="5"/>
      <c r="D8128" s="5"/>
      <c r="F8128" s="5"/>
      <c r="M8128" s="5"/>
      <c r="AF8128" s="5"/>
    </row>
    <row r="8129" ht="15.75" customHeight="1">
      <c r="A8129" s="17"/>
      <c r="B8129" s="5"/>
      <c r="C8129" s="5"/>
      <c r="G8129" s="5"/>
      <c r="M8129" s="5"/>
      <c r="P8129" s="5"/>
      <c r="S8129" s="5"/>
      <c r="AC8129" s="5"/>
    </row>
    <row r="8130" ht="15.75" customHeight="1">
      <c r="A8130" s="17"/>
      <c r="B8130" s="5"/>
      <c r="C8130" s="5"/>
      <c r="D8130" s="5"/>
    </row>
    <row r="8131" ht="15.75" customHeight="1">
      <c r="A8131" s="17"/>
      <c r="B8131" s="5"/>
      <c r="C8131" s="5"/>
      <c r="E8131" s="5"/>
    </row>
    <row r="8132" ht="15.75" customHeight="1">
      <c r="A8132" s="17"/>
      <c r="B8132" s="5"/>
      <c r="C8132" s="5"/>
      <c r="D8132" s="5"/>
      <c r="M8132" s="5"/>
      <c r="N8132" s="5"/>
      <c r="O8132" s="5"/>
      <c r="P8132" s="5"/>
      <c r="Z8132" s="5"/>
    </row>
    <row r="8133" ht="15.75" customHeight="1">
      <c r="A8133" s="17"/>
      <c r="B8133" s="5"/>
      <c r="C8133" s="5"/>
      <c r="M8133" s="5"/>
    </row>
    <row r="8134" ht="15.75" customHeight="1">
      <c r="A8134" s="17"/>
      <c r="B8134" s="5"/>
      <c r="C8134" s="5"/>
      <c r="M8134" s="5"/>
    </row>
    <row r="8135" ht="15.75" customHeight="1">
      <c r="A8135" s="17"/>
      <c r="B8135" s="5"/>
      <c r="C8135" s="5"/>
      <c r="D8135" s="5"/>
      <c r="F8135" s="5"/>
      <c r="M8135" s="5"/>
      <c r="S8135" s="5"/>
      <c r="W8135" s="5"/>
    </row>
    <row r="8136" ht="15.75" customHeight="1">
      <c r="A8136" s="17"/>
      <c r="B8136" s="5"/>
      <c r="C8136" s="5"/>
      <c r="M8136" s="5"/>
      <c r="O8136" s="5"/>
      <c r="P8136" s="5"/>
      <c r="S8136" s="5"/>
      <c r="Z8136" s="5"/>
      <c r="AI8136" s="5"/>
    </row>
    <row r="8137" ht="15.75" customHeight="1">
      <c r="A8137" s="17"/>
      <c r="B8137" s="5"/>
      <c r="C8137" s="5"/>
      <c r="H8137" s="5"/>
      <c r="M8137" s="5"/>
      <c r="U8137" s="5"/>
      <c r="V8137" s="5"/>
      <c r="Z8137" s="5"/>
    </row>
    <row r="8138" ht="15.75" customHeight="1">
      <c r="A8138" s="17"/>
      <c r="B8138" s="5"/>
      <c r="C8138" s="5"/>
      <c r="M8138" s="5"/>
      <c r="W8138" s="5"/>
    </row>
    <row r="8139" ht="15.75" customHeight="1">
      <c r="A8139" s="17"/>
      <c r="B8139" s="5"/>
      <c r="C8139" s="5"/>
      <c r="D8139" s="5"/>
      <c r="M8139" s="5"/>
      <c r="O8139" s="5"/>
      <c r="Z8139" s="5"/>
    </row>
    <row r="8140" ht="15.75" customHeight="1">
      <c r="A8140" s="17"/>
      <c r="B8140" s="5"/>
      <c r="C8140" s="5"/>
      <c r="M8140" s="5"/>
    </row>
    <row r="8141" ht="15.75" customHeight="1">
      <c r="A8141" s="17"/>
      <c r="B8141" s="5"/>
      <c r="C8141" s="5"/>
      <c r="G8141" s="5"/>
      <c r="I8141" s="5"/>
      <c r="M8141" s="5"/>
      <c r="Q8141" s="5"/>
      <c r="T8141" s="5"/>
      <c r="AA8141" s="5"/>
      <c r="AE8141" s="5"/>
    </row>
    <row r="8142" ht="15.75" customHeight="1">
      <c r="A8142" s="17"/>
      <c r="B8142" s="5"/>
      <c r="C8142" s="5"/>
      <c r="F8142" s="5"/>
      <c r="H8142" s="5"/>
      <c r="M8142" s="5"/>
      <c r="N8142" s="5"/>
      <c r="O8142" s="5"/>
      <c r="T8142" s="5"/>
      <c r="AF8142" s="5"/>
    </row>
    <row r="8143" ht="15.75" customHeight="1">
      <c r="A8143" s="17"/>
      <c r="B8143" s="5"/>
      <c r="C8143" s="5"/>
      <c r="H8143" s="5"/>
      <c r="M8143" s="5"/>
      <c r="N8143" s="5"/>
      <c r="P8143" s="5"/>
      <c r="S8143" s="5"/>
      <c r="Z8143" s="5"/>
      <c r="AF8143" s="5"/>
    </row>
    <row r="8144" ht="15.75" customHeight="1">
      <c r="A8144" s="17"/>
      <c r="B8144" s="5"/>
      <c r="C8144" s="5"/>
      <c r="F8144" s="5"/>
      <c r="O8144" s="5"/>
      <c r="P8144" s="5"/>
      <c r="S8144" s="5"/>
      <c r="T8144" s="5"/>
      <c r="Z8144" s="5"/>
      <c r="AF8144" s="5"/>
    </row>
    <row r="8145" ht="15.75" customHeight="1">
      <c r="A8145" s="17"/>
      <c r="B8145" s="5"/>
      <c r="C8145" s="5"/>
      <c r="H8145" s="5"/>
      <c r="P8145" s="5"/>
      <c r="T8145" s="5"/>
      <c r="AF8145" s="5"/>
    </row>
    <row r="8146" ht="15.75" customHeight="1">
      <c r="A8146" s="17"/>
      <c r="B8146" s="5"/>
      <c r="C8146" s="5"/>
      <c r="I8146" s="5"/>
      <c r="P8146" s="5"/>
    </row>
    <row r="8147" ht="15.75" customHeight="1">
      <c r="A8147" s="17"/>
      <c r="B8147" s="5"/>
      <c r="C8147" s="5"/>
      <c r="D8147" s="5"/>
      <c r="E8147" s="5"/>
      <c r="F8147" s="5"/>
      <c r="M8147" s="5"/>
      <c r="N8147" s="5"/>
      <c r="O8147" s="5"/>
      <c r="Q8147" s="5"/>
      <c r="Z8147" s="5"/>
    </row>
    <row r="8148" ht="15.75" customHeight="1">
      <c r="A8148" s="17"/>
      <c r="B8148" s="5"/>
      <c r="C8148" s="5"/>
      <c r="D8148" s="5"/>
      <c r="F8148" s="5"/>
      <c r="G8148" s="5"/>
      <c r="N8148" s="5"/>
      <c r="P8148" s="5"/>
      <c r="S8148" s="5"/>
    </row>
    <row r="8149" ht="15.75" customHeight="1">
      <c r="A8149" s="17"/>
      <c r="B8149" s="5"/>
      <c r="C8149" s="5"/>
      <c r="F8149" s="5"/>
      <c r="M8149" s="5"/>
      <c r="O8149" s="5"/>
      <c r="P8149" s="5"/>
      <c r="Z8149" s="5"/>
    </row>
    <row r="8150" ht="15.75" customHeight="1">
      <c r="A8150" s="17"/>
      <c r="B8150" s="5"/>
      <c r="C8150" s="5"/>
      <c r="E8150" s="5"/>
      <c r="M8150" s="5"/>
      <c r="Z8150" s="5"/>
    </row>
    <row r="8151" ht="15.75" customHeight="1">
      <c r="A8151" s="17"/>
      <c r="B8151" s="5"/>
      <c r="C8151" s="5"/>
      <c r="D8151" s="5"/>
      <c r="F8151" s="5"/>
      <c r="G8151" s="5"/>
      <c r="M8151" s="5"/>
      <c r="W8151" s="5"/>
    </row>
    <row r="8152" ht="15.75" customHeight="1">
      <c r="A8152" s="17"/>
      <c r="B8152" s="5"/>
      <c r="C8152" s="5"/>
      <c r="D8152" s="5"/>
      <c r="H8152" s="5"/>
      <c r="S8152" s="5"/>
      <c r="U8152" s="5"/>
      <c r="Z8152" s="5"/>
      <c r="AA8152" s="5"/>
      <c r="AC8152" s="5"/>
    </row>
    <row r="8153" ht="15.75" customHeight="1">
      <c r="A8153" s="17"/>
      <c r="B8153" s="5"/>
      <c r="C8153" s="5"/>
      <c r="I8153" s="5"/>
      <c r="M8153" s="5"/>
      <c r="U8153" s="5"/>
      <c r="Z8153" s="5"/>
      <c r="AC8153" s="5"/>
    </row>
    <row r="8154" ht="15.75" customHeight="1">
      <c r="A8154" s="17"/>
      <c r="B8154" s="5"/>
      <c r="C8154" s="5"/>
      <c r="M8154" s="5"/>
      <c r="O8154" s="5"/>
      <c r="P8154" s="5"/>
      <c r="S8154" s="5"/>
    </row>
    <row r="8155" ht="15.75" customHeight="1">
      <c r="A8155" s="17"/>
      <c r="B8155" s="5"/>
      <c r="C8155" s="5"/>
      <c r="M8155" s="5"/>
      <c r="N8155" s="5"/>
      <c r="P8155" s="5"/>
      <c r="Z8155" s="5"/>
    </row>
    <row r="8156" ht="15.75" customHeight="1">
      <c r="A8156" s="17"/>
      <c r="B8156" s="5"/>
      <c r="C8156" s="5"/>
      <c r="E8156" s="5"/>
      <c r="F8156" s="5"/>
      <c r="O8156" s="5"/>
      <c r="Q8156" s="5"/>
      <c r="Z8156" s="5"/>
    </row>
    <row r="8157" ht="15.75" customHeight="1">
      <c r="A8157" s="17"/>
      <c r="B8157" s="5"/>
      <c r="C8157" s="5"/>
      <c r="D8157" s="5"/>
      <c r="M8157" s="5"/>
      <c r="P8157" s="5"/>
    </row>
    <row r="8158" ht="15.75" customHeight="1">
      <c r="A8158" s="17"/>
      <c r="B8158" s="5"/>
      <c r="C8158" s="5"/>
      <c r="D8158" s="5"/>
      <c r="M8158" s="5"/>
      <c r="S8158" s="5"/>
    </row>
    <row r="8159" ht="15.75" customHeight="1">
      <c r="A8159" s="17"/>
      <c r="B8159" s="5"/>
      <c r="C8159" s="5"/>
      <c r="Y8159" s="5"/>
    </row>
    <row r="8160" ht="15.75" customHeight="1">
      <c r="A8160" s="17"/>
      <c r="B8160" s="5"/>
      <c r="C8160" s="5"/>
      <c r="D8160" s="5"/>
    </row>
    <row r="8161" ht="15.75" customHeight="1">
      <c r="A8161" s="17"/>
      <c r="B8161" s="5"/>
      <c r="C8161" s="5"/>
      <c r="Y8161" s="5"/>
      <c r="Z8161" s="5"/>
    </row>
    <row r="8162" ht="15.75" customHeight="1">
      <c r="A8162" s="17"/>
      <c r="B8162" s="5"/>
      <c r="C8162" s="5"/>
      <c r="N8162" s="5"/>
      <c r="P8162" s="5"/>
    </row>
    <row r="8163" ht="15.75" customHeight="1">
      <c r="A8163" s="17"/>
      <c r="B8163" s="5"/>
      <c r="C8163" s="5"/>
      <c r="F8163" s="5"/>
      <c r="H8163" s="5"/>
      <c r="M8163" s="5"/>
      <c r="N8163" s="5"/>
      <c r="S8163" s="5"/>
      <c r="Z8163" s="5"/>
    </row>
    <row r="8164" ht="15.75" customHeight="1">
      <c r="A8164" s="17"/>
      <c r="B8164" s="5"/>
      <c r="C8164" s="5"/>
      <c r="N8164" s="5"/>
    </row>
    <row r="8165" ht="15.75" customHeight="1">
      <c r="A8165" s="17"/>
      <c r="B8165" s="5"/>
      <c r="C8165" s="5"/>
      <c r="F8165" s="5"/>
      <c r="M8165" s="5"/>
      <c r="S8165" s="5"/>
    </row>
    <row r="8166" ht="15.75" customHeight="1">
      <c r="A8166" s="17"/>
      <c r="B8166" s="5"/>
      <c r="C8166" s="5"/>
      <c r="D8166" s="5"/>
      <c r="K8166" s="5"/>
      <c r="N8166" s="5"/>
      <c r="P8166" s="5"/>
      <c r="S8166" s="5"/>
      <c r="T8166" s="5"/>
      <c r="Y8166" s="5"/>
      <c r="Z8166" s="5"/>
      <c r="AC8166" s="5"/>
    </row>
    <row r="8167" ht="15.75" customHeight="1">
      <c r="A8167" s="17"/>
      <c r="B8167" s="5"/>
      <c r="C8167" s="5"/>
      <c r="M8167" s="5"/>
    </row>
    <row r="8168" ht="15.75" customHeight="1">
      <c r="A8168" s="17"/>
      <c r="B8168" s="5"/>
      <c r="C8168" s="5"/>
      <c r="M8168" s="5"/>
      <c r="Z8168" s="5"/>
    </row>
    <row r="8169" ht="15.75" customHeight="1">
      <c r="A8169" s="17"/>
      <c r="B8169" s="5"/>
      <c r="C8169" s="5"/>
      <c r="D8169" s="5"/>
      <c r="E8169" s="5"/>
      <c r="F8169" s="5"/>
      <c r="G8169" s="5"/>
      <c r="I8169" s="5"/>
      <c r="M8169" s="5"/>
      <c r="O8169" s="5"/>
      <c r="P8169" s="5"/>
      <c r="Z8169" s="5"/>
    </row>
    <row r="8170" ht="15.75" customHeight="1">
      <c r="A8170" s="17"/>
      <c r="B8170" s="5"/>
      <c r="C8170" s="5"/>
      <c r="H8170" s="5"/>
      <c r="M8170" s="5"/>
      <c r="N8170" s="5"/>
      <c r="T8170" s="5"/>
      <c r="Z8170" s="5"/>
      <c r="AF8170" s="5"/>
    </row>
    <row r="8171" ht="15.75" customHeight="1">
      <c r="A8171" s="17"/>
      <c r="B8171" s="5"/>
      <c r="C8171" s="5"/>
      <c r="F8171" s="5"/>
      <c r="I8171" s="5"/>
      <c r="M8171" s="5"/>
      <c r="S8171" s="5"/>
      <c r="Z8171" s="5"/>
      <c r="AF8171" s="5"/>
    </row>
    <row r="8172" ht="15.75" customHeight="1">
      <c r="A8172" s="17"/>
      <c r="B8172" s="5"/>
      <c r="C8172" s="5"/>
      <c r="E8172" s="5"/>
      <c r="I8172" s="5"/>
      <c r="M8172" s="5"/>
      <c r="N8172" s="5"/>
      <c r="O8172" s="5"/>
      <c r="T8172" s="5"/>
      <c r="Z8172" s="5"/>
      <c r="AF8172" s="5"/>
    </row>
    <row r="8173" ht="15.75" customHeight="1">
      <c r="A8173" s="17"/>
      <c r="B8173" s="5"/>
      <c r="C8173" s="5"/>
      <c r="E8173" s="5"/>
      <c r="M8173" s="5"/>
      <c r="N8173" s="5"/>
      <c r="O8173" s="5"/>
      <c r="T8173" s="5"/>
      <c r="Z8173" s="5"/>
    </row>
    <row r="8174" ht="15.75" customHeight="1">
      <c r="A8174" s="17"/>
      <c r="B8174" s="5"/>
      <c r="C8174" s="5"/>
      <c r="D8174" s="5"/>
      <c r="F8174" s="5"/>
      <c r="G8174" s="5"/>
      <c r="H8174" s="5"/>
      <c r="M8174" s="5"/>
      <c r="O8174" s="5"/>
      <c r="Z8174" s="5"/>
    </row>
    <row r="8175" ht="15.75" customHeight="1">
      <c r="A8175" s="17"/>
      <c r="B8175" s="5"/>
      <c r="C8175" s="5"/>
      <c r="H8175" s="5"/>
      <c r="P8175" s="5"/>
    </row>
    <row r="8176" ht="15.75" customHeight="1">
      <c r="A8176" s="17"/>
      <c r="B8176" s="5"/>
      <c r="C8176" s="5"/>
      <c r="N8176" s="5"/>
      <c r="P8176" s="5"/>
      <c r="Z8176" s="5"/>
    </row>
    <row r="8177" ht="15.75" customHeight="1">
      <c r="A8177" s="17"/>
      <c r="B8177" s="5"/>
      <c r="C8177" s="5"/>
      <c r="AI8177" s="5"/>
    </row>
    <row r="8178" ht="15.75" customHeight="1">
      <c r="A8178" s="17"/>
      <c r="B8178" s="5"/>
      <c r="C8178" s="5"/>
      <c r="D8178" s="5"/>
      <c r="F8178" s="5"/>
      <c r="H8178" s="5"/>
      <c r="M8178" s="5"/>
      <c r="N8178" s="5"/>
      <c r="O8178" s="5"/>
      <c r="Z8178" s="5"/>
      <c r="AF8178" s="5"/>
    </row>
    <row r="8179" ht="15.75" customHeight="1">
      <c r="A8179" s="17"/>
      <c r="B8179" s="5"/>
      <c r="C8179" s="5"/>
      <c r="Z8179" s="5"/>
      <c r="AC8179" s="5"/>
    </row>
    <row r="8180" ht="15.75" customHeight="1">
      <c r="A8180" s="17"/>
      <c r="B8180" s="5"/>
      <c r="C8180" s="5"/>
      <c r="D8180" s="5"/>
      <c r="N8180" s="5"/>
      <c r="O8180" s="5"/>
      <c r="U8180" s="5"/>
      <c r="AF8180" s="5"/>
    </row>
    <row r="8181" ht="15.75" customHeight="1">
      <c r="A8181" s="17"/>
      <c r="B8181" s="5"/>
      <c r="C8181" s="5"/>
      <c r="F8181" s="5"/>
      <c r="H8181" s="5"/>
      <c r="N8181" s="5"/>
      <c r="P8181" s="5"/>
      <c r="T8181" s="5"/>
    </row>
    <row r="8182" ht="15.75" customHeight="1">
      <c r="A8182" s="17"/>
      <c r="B8182" s="5"/>
      <c r="C8182" s="5"/>
      <c r="Z8182" s="5"/>
    </row>
    <row r="8183" ht="15.75" customHeight="1">
      <c r="A8183" s="17"/>
      <c r="B8183" s="5"/>
      <c r="C8183" s="5"/>
      <c r="S8183" s="5"/>
    </row>
    <row r="8184" ht="15.75" customHeight="1">
      <c r="A8184" s="17"/>
      <c r="B8184" s="5"/>
      <c r="C8184" s="5"/>
      <c r="M8184" s="5"/>
      <c r="P8184" s="5"/>
    </row>
    <row r="8185" ht="15.75" customHeight="1">
      <c r="A8185" s="17"/>
      <c r="B8185" s="5"/>
      <c r="C8185" s="5"/>
      <c r="M8185" s="5"/>
    </row>
    <row r="8186" ht="15.75" customHeight="1">
      <c r="A8186" s="17"/>
      <c r="B8186" s="5"/>
      <c r="C8186" s="5"/>
      <c r="M8186" s="5"/>
      <c r="O8186" s="5"/>
    </row>
    <row r="8187" ht="15.75" customHeight="1">
      <c r="A8187" s="17"/>
      <c r="B8187" s="5"/>
      <c r="C8187" s="5"/>
      <c r="S8187" s="5"/>
      <c r="Z8187" s="5"/>
    </row>
    <row r="8188" ht="15.75" customHeight="1">
      <c r="A8188" s="17"/>
      <c r="B8188" s="5"/>
      <c r="C8188" s="5"/>
      <c r="F8188" s="5"/>
      <c r="H8188" s="5"/>
      <c r="N8188" s="5"/>
      <c r="AF8188" s="5"/>
    </row>
    <row r="8189" ht="15.75" customHeight="1">
      <c r="A8189" s="17"/>
      <c r="B8189" s="5"/>
      <c r="C8189" s="5"/>
      <c r="I8189" s="5"/>
      <c r="M8189" s="5"/>
    </row>
    <row r="8190" ht="15.75" customHeight="1">
      <c r="A8190" s="17"/>
      <c r="B8190" s="5"/>
      <c r="C8190" s="5"/>
      <c r="D8190" s="5"/>
      <c r="E8190" s="5"/>
      <c r="F8190" s="5"/>
      <c r="I8190" s="5"/>
      <c r="M8190" s="5"/>
      <c r="N8190" s="5"/>
      <c r="O8190" s="5"/>
      <c r="P8190" s="5"/>
      <c r="U8190" s="5"/>
      <c r="Z8190" s="5"/>
      <c r="AF8190" s="5"/>
    </row>
    <row r="8191" ht="15.75" customHeight="1">
      <c r="A8191" s="17"/>
      <c r="B8191" s="5"/>
      <c r="C8191" s="5"/>
      <c r="D8191" s="5"/>
      <c r="E8191" s="5"/>
      <c r="I8191" s="5"/>
      <c r="M8191" s="5"/>
      <c r="N8191" s="5"/>
      <c r="O8191" s="5"/>
      <c r="S8191" s="5"/>
      <c r="T8191" s="5"/>
      <c r="Z8191" s="5"/>
      <c r="AF8191" s="5"/>
    </row>
    <row r="8192" ht="15.75" customHeight="1">
      <c r="A8192" s="17"/>
      <c r="B8192" s="5"/>
      <c r="C8192" s="5"/>
      <c r="D8192" s="5"/>
      <c r="F8192" s="5"/>
      <c r="M8192" s="5"/>
      <c r="Q8192" s="5"/>
      <c r="U8192" s="5"/>
      <c r="V8192" s="5"/>
      <c r="Y8192" s="5"/>
      <c r="AA8192" s="5"/>
    </row>
    <row r="8193" ht="15.75" customHeight="1">
      <c r="A8193" s="17"/>
      <c r="B8193" s="5"/>
      <c r="C8193" s="5"/>
      <c r="F8193" s="5"/>
      <c r="M8193" s="5"/>
      <c r="P8193" s="5"/>
      <c r="Q8193" s="5"/>
      <c r="T8193" s="5"/>
      <c r="Z8193" s="5"/>
      <c r="AF8193" s="5"/>
    </row>
    <row r="8194" ht="15.75" customHeight="1">
      <c r="A8194" s="17"/>
      <c r="B8194" s="5"/>
      <c r="C8194" s="5"/>
      <c r="D8194" s="5"/>
      <c r="F8194" s="5"/>
      <c r="H8194" s="5"/>
      <c r="I8194" s="5"/>
      <c r="M8194" s="5"/>
      <c r="N8194" s="5"/>
      <c r="O8194" s="5"/>
      <c r="P8194" s="5"/>
      <c r="R8194" s="5"/>
      <c r="S8194" s="5"/>
      <c r="U8194" s="5"/>
      <c r="V8194" s="5"/>
      <c r="Y8194" s="5"/>
      <c r="Z8194" s="5"/>
      <c r="AA8194" s="5"/>
      <c r="AC8194" s="5"/>
      <c r="AE8194" s="5"/>
    </row>
    <row r="8195" ht="15.75" customHeight="1">
      <c r="A8195" s="17"/>
      <c r="B8195" s="5"/>
      <c r="C8195" s="5"/>
      <c r="I8195" s="5"/>
      <c r="N8195" s="5"/>
      <c r="O8195" s="5"/>
      <c r="P8195" s="5"/>
      <c r="S8195" s="5"/>
      <c r="Z8195" s="5"/>
      <c r="AG8195" s="5"/>
    </row>
    <row r="8196" ht="15.75" customHeight="1">
      <c r="A8196" s="17"/>
      <c r="B8196" s="5"/>
      <c r="C8196" s="5"/>
      <c r="AF8196" s="5"/>
    </row>
    <row r="8197" ht="15.75" customHeight="1">
      <c r="A8197" s="17"/>
      <c r="B8197" s="5"/>
      <c r="C8197" s="5"/>
      <c r="M8197" s="5"/>
      <c r="N8197" s="5"/>
      <c r="O8197" s="5"/>
      <c r="T8197" s="5"/>
      <c r="V8197" s="5"/>
      <c r="Z8197" s="5"/>
    </row>
    <row r="8198" ht="15.75" customHeight="1">
      <c r="A8198" s="17"/>
      <c r="B8198" s="5"/>
      <c r="C8198" s="5"/>
      <c r="I8198" s="5"/>
      <c r="M8198" s="5"/>
      <c r="O8198" s="5"/>
      <c r="P8198" s="5"/>
      <c r="S8198" s="5"/>
      <c r="T8198" s="5"/>
      <c r="Z8198" s="5"/>
      <c r="AF8198" s="5"/>
    </row>
    <row r="8199" ht="15.75" customHeight="1">
      <c r="A8199" s="17"/>
      <c r="B8199" s="5"/>
      <c r="C8199" s="5"/>
      <c r="F8199" s="5"/>
      <c r="M8199" s="5"/>
      <c r="R8199" s="5"/>
      <c r="T8199" s="5"/>
      <c r="V8199" s="5"/>
      <c r="Z8199" s="5"/>
      <c r="AG8199" s="5"/>
    </row>
    <row r="8200" ht="15.75" customHeight="1">
      <c r="A8200" s="17"/>
      <c r="B8200" s="5"/>
      <c r="C8200" s="5"/>
      <c r="D8200" s="5"/>
      <c r="M8200" s="5"/>
      <c r="P8200" s="5"/>
      <c r="W8200" s="5"/>
      <c r="Z8200" s="5"/>
    </row>
    <row r="8201" ht="15.75" customHeight="1">
      <c r="A8201" s="17"/>
      <c r="B8201" s="5"/>
      <c r="C8201" s="5"/>
      <c r="P8201" s="5"/>
      <c r="Z8201" s="5"/>
    </row>
    <row r="8202" ht="15.75" customHeight="1">
      <c r="A8202" s="17"/>
      <c r="B8202" s="5"/>
      <c r="C8202" s="5"/>
      <c r="F8202" s="5"/>
      <c r="G8202" s="5"/>
      <c r="H8202" s="5"/>
      <c r="I8202" s="5"/>
      <c r="M8202" s="5"/>
      <c r="N8202" s="5"/>
      <c r="O8202" s="5"/>
      <c r="Q8202" s="5"/>
      <c r="T8202" s="5"/>
      <c r="AA8202" s="5"/>
      <c r="AB8202" s="5"/>
      <c r="AC8202" s="5"/>
      <c r="AE8202" s="5"/>
      <c r="AF8202" s="5"/>
    </row>
    <row r="8203" ht="15.75" customHeight="1">
      <c r="A8203" s="17"/>
      <c r="B8203" s="5"/>
      <c r="C8203" s="5"/>
      <c r="P8203" s="5"/>
      <c r="T8203" s="5"/>
      <c r="Z8203" s="5"/>
    </row>
    <row r="8204" ht="15.75" customHeight="1">
      <c r="A8204" s="17"/>
      <c r="B8204" s="5"/>
      <c r="C8204" s="5"/>
      <c r="G8204" s="5"/>
      <c r="H8204" s="5"/>
      <c r="K8204" s="5"/>
      <c r="O8204" s="5"/>
      <c r="S8204" s="5"/>
    </row>
    <row r="8205" ht="15.75" customHeight="1">
      <c r="A8205" s="17"/>
      <c r="B8205" s="5"/>
      <c r="C8205" s="5"/>
      <c r="D8205" s="5"/>
    </row>
    <row r="8206" ht="15.75" customHeight="1">
      <c r="A8206" s="17"/>
      <c r="B8206" s="5"/>
      <c r="C8206" s="5"/>
      <c r="F8206" s="5"/>
    </row>
    <row r="8207" ht="15.75" customHeight="1">
      <c r="A8207" s="17"/>
      <c r="B8207" s="5"/>
      <c r="C8207" s="5"/>
      <c r="M8207" s="5"/>
      <c r="U8207" s="5"/>
      <c r="Z8207" s="5"/>
    </row>
    <row r="8208" ht="15.75" customHeight="1">
      <c r="A8208" s="17"/>
      <c r="B8208" s="5"/>
      <c r="C8208" s="5"/>
      <c r="N8208" s="5"/>
      <c r="O8208" s="5"/>
      <c r="P8208" s="5"/>
    </row>
    <row r="8209" ht="15.75" customHeight="1">
      <c r="A8209" s="17"/>
      <c r="B8209" s="5"/>
      <c r="C8209" s="5"/>
      <c r="I8209" s="5"/>
      <c r="M8209" s="5"/>
      <c r="Q8209" s="5"/>
      <c r="R8209" s="5"/>
      <c r="T8209" s="5"/>
      <c r="U8209" s="5"/>
      <c r="AA8209" s="5"/>
      <c r="AE8209" s="5"/>
    </row>
    <row r="8210" ht="15.75" customHeight="1">
      <c r="A8210" s="17"/>
      <c r="B8210" s="5"/>
      <c r="C8210" s="5"/>
      <c r="P8210" s="5"/>
      <c r="Y8210" s="5"/>
    </row>
    <row r="8211" ht="15.75" customHeight="1">
      <c r="A8211" s="17"/>
      <c r="B8211" s="5"/>
      <c r="C8211" s="5"/>
      <c r="I8211" s="5"/>
      <c r="N8211" s="5"/>
      <c r="O8211" s="5"/>
      <c r="Q8211" s="5"/>
      <c r="AF8211" s="5"/>
    </row>
    <row r="8212" ht="15.75" customHeight="1">
      <c r="A8212" s="17"/>
      <c r="B8212" s="5"/>
      <c r="C8212" s="5"/>
      <c r="R8212" s="5"/>
      <c r="U8212" s="5"/>
    </row>
    <row r="8213" ht="15.75" customHeight="1">
      <c r="A8213" s="17"/>
      <c r="B8213" s="5"/>
      <c r="C8213" s="5"/>
      <c r="M8213" s="5"/>
      <c r="N8213" s="5"/>
    </row>
    <row r="8214" ht="15.75" customHeight="1">
      <c r="A8214" s="17"/>
      <c r="B8214" s="5"/>
      <c r="C8214" s="5"/>
      <c r="E8214" s="5"/>
      <c r="F8214" s="5"/>
      <c r="M8214" s="5"/>
      <c r="N8214" s="5"/>
      <c r="P8214" s="5"/>
      <c r="S8214" s="5"/>
      <c r="AI8214" s="5"/>
    </row>
    <row r="8215" ht="15.75" customHeight="1">
      <c r="A8215" s="17"/>
      <c r="B8215" s="5"/>
      <c r="C8215" s="5"/>
      <c r="T8215" s="5"/>
      <c r="Y8215" s="5"/>
      <c r="Z8215" s="5"/>
    </row>
    <row r="8216" ht="15.75" customHeight="1">
      <c r="A8216" s="17"/>
      <c r="B8216" s="5"/>
      <c r="C8216" s="5"/>
    </row>
    <row r="8217" ht="15.75" customHeight="1">
      <c r="A8217" s="17"/>
      <c r="B8217" s="5"/>
      <c r="C8217" s="5"/>
      <c r="F8217" s="5"/>
      <c r="H8217" s="5"/>
      <c r="M8217" s="5"/>
      <c r="N8217" s="5"/>
      <c r="O8217" s="5"/>
      <c r="T8217" s="5"/>
      <c r="AF8217" s="5"/>
    </row>
    <row r="8218" ht="15.75" customHeight="1">
      <c r="A8218" s="17"/>
      <c r="B8218" s="5"/>
      <c r="C8218" s="5"/>
      <c r="N8218" s="5"/>
      <c r="Z8218" s="5"/>
    </row>
    <row r="8219" ht="15.75" customHeight="1">
      <c r="A8219" s="17"/>
      <c r="B8219" s="5"/>
      <c r="C8219" s="5"/>
      <c r="D8219" s="5"/>
      <c r="I8219" s="5"/>
      <c r="M8219" s="5"/>
    </row>
    <row r="8220" ht="15.75" customHeight="1">
      <c r="A8220" s="17"/>
      <c r="B8220" s="5"/>
      <c r="C8220" s="5"/>
      <c r="F8220" s="5"/>
      <c r="N8220" s="5"/>
      <c r="P8220" s="5"/>
      <c r="Z8220" s="5"/>
    </row>
    <row r="8221" ht="15.75" customHeight="1">
      <c r="A8221" s="17"/>
      <c r="B8221" s="5"/>
      <c r="C8221" s="5"/>
      <c r="O8221" s="5"/>
      <c r="T8221" s="5"/>
    </row>
    <row r="8222" ht="15.75" customHeight="1">
      <c r="A8222" s="17"/>
      <c r="B8222" s="5"/>
      <c r="C8222" s="5"/>
      <c r="M8222" s="5"/>
      <c r="N8222" s="5"/>
    </row>
    <row r="8223" ht="15.75" customHeight="1">
      <c r="A8223" s="17"/>
      <c r="B8223" s="5"/>
      <c r="C8223" s="5"/>
      <c r="M8223" s="5"/>
      <c r="O8223" s="5"/>
    </row>
    <row r="8224" ht="15.75" customHeight="1">
      <c r="A8224" s="17"/>
      <c r="B8224" s="5"/>
      <c r="C8224" s="5"/>
      <c r="D8224" s="5"/>
    </row>
    <row r="8225" ht="15.75" customHeight="1">
      <c r="A8225" s="17"/>
      <c r="B8225" s="5"/>
      <c r="C8225" s="5"/>
      <c r="N8225" s="5"/>
      <c r="T8225" s="5"/>
    </row>
    <row r="8226" ht="15.75" customHeight="1">
      <c r="A8226" s="17"/>
      <c r="B8226" s="5"/>
      <c r="C8226" s="5"/>
      <c r="M8226" s="5"/>
    </row>
    <row r="8227" ht="15.75" customHeight="1">
      <c r="A8227" s="17"/>
      <c r="B8227" s="5"/>
      <c r="C8227" s="5"/>
      <c r="M8227" s="5"/>
    </row>
    <row r="8228" ht="15.75" customHeight="1">
      <c r="A8228" s="17"/>
      <c r="B8228" s="5"/>
      <c r="C8228" s="5"/>
      <c r="F8228" s="5"/>
      <c r="M8228" s="5"/>
      <c r="P8228" s="5"/>
      <c r="V8228" s="5"/>
      <c r="Z8228" s="5"/>
      <c r="AA8228" s="5"/>
      <c r="AI8228" s="5"/>
    </row>
    <row r="8229" ht="15.75" customHeight="1">
      <c r="A8229" s="17"/>
      <c r="B8229" s="5"/>
      <c r="C8229" s="5"/>
      <c r="F8229" s="5"/>
      <c r="O8229" s="5"/>
      <c r="S8229" s="5"/>
    </row>
    <row r="8230" ht="15.75" customHeight="1">
      <c r="A8230" s="17"/>
      <c r="B8230" s="5"/>
      <c r="C8230" s="5"/>
      <c r="O8230" s="5"/>
    </row>
    <row r="8231" ht="15.75" customHeight="1">
      <c r="A8231" s="17"/>
      <c r="B8231" s="5"/>
      <c r="C8231" s="5"/>
      <c r="D8231" s="5"/>
      <c r="E8231" s="5"/>
      <c r="F8231" s="5"/>
      <c r="M8231" s="5"/>
    </row>
    <row r="8232" ht="15.75" customHeight="1">
      <c r="A8232" s="17"/>
      <c r="B8232" s="5"/>
      <c r="C8232" s="5"/>
      <c r="D8232" s="5"/>
      <c r="H8232" s="5"/>
      <c r="M8232" s="5"/>
    </row>
    <row r="8233" ht="15.75" customHeight="1">
      <c r="A8233" s="17"/>
      <c r="B8233" s="5"/>
      <c r="C8233" s="5"/>
      <c r="D8233" s="5"/>
      <c r="M8233" s="5"/>
      <c r="O8233" s="5"/>
      <c r="S8233" s="5"/>
      <c r="Y8233" s="5"/>
      <c r="Z8233" s="5"/>
    </row>
    <row r="8234" ht="15.75" customHeight="1">
      <c r="A8234" s="17"/>
      <c r="B8234" s="5"/>
      <c r="C8234" s="5"/>
      <c r="G8234" s="5"/>
      <c r="I8234" s="5"/>
      <c r="J8234" s="5"/>
      <c r="Z8234" s="5"/>
    </row>
    <row r="8235" ht="15.75" customHeight="1">
      <c r="A8235" s="17"/>
      <c r="B8235" s="5"/>
      <c r="C8235" s="5"/>
      <c r="D8235" s="5"/>
    </row>
    <row r="8236" ht="15.75" customHeight="1">
      <c r="A8236" s="17"/>
      <c r="B8236" s="5"/>
      <c r="C8236" s="5"/>
      <c r="E8236" s="5"/>
      <c r="G8236" s="5"/>
      <c r="N8236" s="5"/>
      <c r="P8236" s="5"/>
    </row>
    <row r="8237" ht="15.75" customHeight="1">
      <c r="A8237" s="17"/>
      <c r="B8237" s="5"/>
      <c r="C8237" s="5"/>
      <c r="O8237" s="5"/>
      <c r="Q8237" s="5"/>
      <c r="S8237" s="5"/>
      <c r="AA8237" s="5"/>
    </row>
    <row r="8238" ht="15.75" customHeight="1">
      <c r="A8238" s="17"/>
      <c r="B8238" s="5"/>
      <c r="C8238" s="5"/>
      <c r="F8238" s="5"/>
      <c r="I8238" s="5"/>
      <c r="N8238" s="5"/>
      <c r="O8238" s="5"/>
      <c r="S8238" s="5"/>
      <c r="T8238" s="5"/>
      <c r="Z8238" s="5"/>
    </row>
    <row r="8239" ht="15.75" customHeight="1">
      <c r="A8239" s="17"/>
      <c r="B8239" s="5"/>
      <c r="C8239" s="5"/>
      <c r="D8239" s="5"/>
      <c r="F8239" s="5"/>
      <c r="G8239" s="5"/>
      <c r="H8239" s="5"/>
      <c r="M8239" s="5"/>
      <c r="N8239" s="5"/>
      <c r="O8239" s="5"/>
      <c r="U8239" s="5"/>
      <c r="Y8239" s="5"/>
    </row>
    <row r="8240" ht="15.75" customHeight="1">
      <c r="A8240" s="17"/>
      <c r="B8240" s="5"/>
      <c r="C8240" s="5"/>
      <c r="M8240" s="5"/>
      <c r="O8240" s="5"/>
      <c r="U8240" s="5"/>
      <c r="Y8240" s="5"/>
      <c r="Z8240" s="5"/>
    </row>
    <row r="8241" ht="15.75" customHeight="1">
      <c r="A8241" s="17"/>
      <c r="B8241" s="5"/>
      <c r="C8241" s="5"/>
      <c r="Z8241" s="5"/>
      <c r="AB8241" s="5"/>
    </row>
    <row r="8242" ht="15.75" customHeight="1">
      <c r="A8242" s="17"/>
      <c r="B8242" s="5"/>
      <c r="C8242" s="5"/>
      <c r="M8242" s="5"/>
      <c r="N8242" s="5"/>
      <c r="R8242" s="5"/>
      <c r="T8242" s="5"/>
      <c r="V8242" s="5"/>
    </row>
    <row r="8243" ht="15.75" customHeight="1">
      <c r="A8243" s="17"/>
      <c r="B8243" s="5"/>
      <c r="C8243" s="5"/>
      <c r="AB8243" s="5"/>
    </row>
    <row r="8244" ht="15.75" customHeight="1">
      <c r="A8244" s="17"/>
      <c r="B8244" s="5"/>
      <c r="C8244" s="5"/>
      <c r="O8244" s="5"/>
      <c r="Y8244" s="5"/>
    </row>
    <row r="8245" ht="15.75" customHeight="1">
      <c r="A8245" s="17"/>
      <c r="B8245" s="5"/>
      <c r="C8245" s="5"/>
      <c r="D8245" s="5"/>
    </row>
    <row r="8246" ht="15.75" customHeight="1">
      <c r="A8246" s="17"/>
      <c r="B8246" s="5"/>
      <c r="C8246" s="5"/>
      <c r="D8246" s="5"/>
      <c r="F8246" s="5"/>
      <c r="H8246" s="5"/>
      <c r="N8246" s="5"/>
    </row>
    <row r="8247" ht="15.75" customHeight="1">
      <c r="A8247" s="17"/>
      <c r="B8247" s="5"/>
      <c r="C8247" s="5"/>
      <c r="F8247" s="5"/>
      <c r="M8247" s="5"/>
      <c r="S8247" s="5"/>
      <c r="Z8247" s="5"/>
    </row>
    <row r="8248" ht="15.75" customHeight="1">
      <c r="A8248" s="17"/>
      <c r="B8248" s="5"/>
      <c r="C8248" s="5"/>
      <c r="D8248" s="5"/>
      <c r="F8248" s="5"/>
      <c r="M8248" s="5"/>
      <c r="N8248" s="5"/>
      <c r="O8248" s="5"/>
      <c r="P8248" s="5"/>
      <c r="Z8248" s="5"/>
      <c r="AF8248" s="5"/>
    </row>
    <row r="8249" ht="15.75" customHeight="1">
      <c r="A8249" s="17"/>
      <c r="B8249" s="5"/>
      <c r="C8249" s="5"/>
      <c r="F8249" s="5"/>
      <c r="H8249" s="5"/>
      <c r="M8249" s="5"/>
      <c r="O8249" s="5"/>
      <c r="S8249" s="5"/>
      <c r="T8249" s="5"/>
      <c r="Z8249" s="5"/>
    </row>
    <row r="8250" ht="15.75" customHeight="1">
      <c r="A8250" s="17"/>
      <c r="B8250" s="5"/>
      <c r="C8250" s="5"/>
      <c r="I8250" s="5"/>
      <c r="M8250" s="5"/>
      <c r="N8250" s="5"/>
      <c r="Z8250" s="5"/>
    </row>
    <row r="8251" ht="15.75" customHeight="1">
      <c r="A8251" s="17"/>
      <c r="B8251" s="5"/>
      <c r="C8251" s="5"/>
      <c r="D8251" s="5"/>
      <c r="F8251" s="5"/>
      <c r="M8251" s="5"/>
      <c r="N8251" s="5"/>
      <c r="O8251" s="5"/>
      <c r="P8251" s="5"/>
      <c r="T8251" s="5"/>
      <c r="V8251" s="5"/>
      <c r="Z8251" s="5"/>
      <c r="AE8251" s="5"/>
    </row>
    <row r="8252" ht="15.75" customHeight="1">
      <c r="A8252" s="17"/>
      <c r="B8252" s="5"/>
      <c r="C8252" s="5"/>
      <c r="F8252" s="5"/>
      <c r="M8252" s="5"/>
      <c r="R8252" s="5"/>
      <c r="V8252" s="5"/>
      <c r="Y8252" s="5"/>
      <c r="AF8252" s="5"/>
    </row>
    <row r="8253" ht="15.75" customHeight="1">
      <c r="A8253" s="17"/>
      <c r="B8253" s="5"/>
      <c r="C8253" s="5"/>
      <c r="M8253" s="5"/>
      <c r="O8253" s="5"/>
      <c r="S8253" s="5"/>
    </row>
    <row r="8254" ht="15.75" customHeight="1">
      <c r="A8254" s="17"/>
      <c r="B8254" s="5"/>
      <c r="C8254" s="5"/>
      <c r="N8254" s="5"/>
      <c r="P8254" s="5"/>
      <c r="V8254" s="5"/>
      <c r="AA8254" s="5"/>
    </row>
    <row r="8255" ht="15.75" customHeight="1">
      <c r="A8255" s="17"/>
      <c r="B8255" s="5"/>
      <c r="C8255" s="5"/>
      <c r="Z8255" s="5"/>
    </row>
    <row r="8256" ht="15.75" customHeight="1">
      <c r="A8256" s="17"/>
      <c r="B8256" s="5"/>
      <c r="C8256" s="5"/>
      <c r="M8256" s="5"/>
      <c r="Z8256" s="5"/>
    </row>
    <row r="8257" ht="15.75" customHeight="1">
      <c r="A8257" s="17"/>
      <c r="B8257" s="5"/>
      <c r="C8257" s="5"/>
      <c r="M8257" s="5"/>
      <c r="O8257" s="5"/>
      <c r="Z8257" s="5"/>
    </row>
    <row r="8258" ht="15.75" customHeight="1">
      <c r="A8258" s="17"/>
      <c r="B8258" s="5"/>
      <c r="C8258" s="5"/>
      <c r="D8258" s="5"/>
      <c r="F8258" s="5"/>
      <c r="H8258" s="5"/>
      <c r="N8258" s="5"/>
      <c r="P8258" s="5"/>
      <c r="U8258" s="5"/>
      <c r="Z8258" s="5"/>
    </row>
    <row r="8259" ht="15.75" customHeight="1">
      <c r="A8259" s="17"/>
      <c r="B8259" s="5"/>
      <c r="C8259" s="5"/>
      <c r="D8259" s="5"/>
      <c r="M8259" s="5"/>
      <c r="N8259" s="5"/>
      <c r="P8259" s="5"/>
      <c r="S8259" s="5"/>
      <c r="U8259" s="5"/>
    </row>
    <row r="8260" ht="15.75" customHeight="1">
      <c r="A8260" s="17"/>
      <c r="B8260" s="5"/>
      <c r="C8260" s="5"/>
      <c r="D8260" s="5"/>
      <c r="F8260" s="5"/>
      <c r="I8260" s="5"/>
      <c r="O8260" s="5"/>
      <c r="P8260" s="5"/>
      <c r="U8260" s="5"/>
      <c r="V8260" s="5"/>
      <c r="Z8260" s="5"/>
      <c r="AA8260" s="5"/>
    </row>
    <row r="8261" ht="15.75" customHeight="1">
      <c r="A8261" s="17"/>
      <c r="B8261" s="5"/>
      <c r="C8261" s="5"/>
      <c r="D8261" s="5"/>
      <c r="G8261" s="5"/>
      <c r="I8261" s="5"/>
      <c r="M8261" s="5"/>
      <c r="N8261" s="5"/>
      <c r="O8261" s="5"/>
      <c r="P8261" s="5"/>
      <c r="S8261" s="5"/>
      <c r="U8261" s="5"/>
      <c r="Z8261" s="5"/>
    </row>
    <row r="8262" ht="15.75" customHeight="1">
      <c r="A8262" s="17"/>
      <c r="B8262" s="5"/>
      <c r="C8262" s="5"/>
      <c r="D8262" s="5"/>
      <c r="F8262" s="5"/>
      <c r="H8262" s="5"/>
      <c r="M8262" s="5"/>
      <c r="N8262" s="5"/>
      <c r="P8262" s="5"/>
      <c r="U8262" s="5"/>
    </row>
    <row r="8263" ht="15.75" customHeight="1">
      <c r="A8263" s="17"/>
      <c r="B8263" s="5"/>
      <c r="C8263" s="5"/>
      <c r="M8263" s="5"/>
      <c r="AF8263" s="5"/>
    </row>
    <row r="8264" ht="15.75" customHeight="1">
      <c r="A8264" s="17"/>
      <c r="B8264" s="5"/>
      <c r="C8264" s="5"/>
      <c r="G8264" s="5"/>
      <c r="M8264" s="5"/>
      <c r="N8264" s="5"/>
      <c r="Z8264" s="5"/>
    </row>
    <row r="8265" ht="15.75" customHeight="1">
      <c r="A8265" s="17"/>
      <c r="B8265" s="5"/>
      <c r="C8265" s="5"/>
      <c r="M8265" s="5"/>
      <c r="O8265" s="5"/>
    </row>
    <row r="8266" ht="15.75" customHeight="1">
      <c r="A8266" s="17"/>
      <c r="B8266" s="5"/>
      <c r="C8266" s="5"/>
      <c r="G8266" s="5"/>
      <c r="O8266" s="5"/>
      <c r="P8266" s="5"/>
      <c r="Z8266" s="5"/>
    </row>
    <row r="8267" ht="15.75" customHeight="1">
      <c r="A8267" s="17"/>
      <c r="B8267" s="5"/>
      <c r="C8267" s="5"/>
      <c r="D8267" s="5"/>
      <c r="E8267" s="5"/>
      <c r="N8267" s="5"/>
      <c r="Z8267" s="5"/>
    </row>
    <row r="8268" ht="15.75" customHeight="1">
      <c r="A8268" s="17"/>
      <c r="B8268" s="5"/>
      <c r="C8268" s="5"/>
      <c r="H8268" s="5"/>
      <c r="M8268" s="5"/>
      <c r="N8268" s="5"/>
      <c r="O8268" s="5"/>
      <c r="P8268" s="5"/>
      <c r="W8268" s="5"/>
      <c r="Z8268" s="5"/>
    </row>
    <row r="8269" ht="15.75" customHeight="1">
      <c r="A8269" s="17"/>
      <c r="B8269" s="5"/>
      <c r="C8269" s="5"/>
      <c r="D8269" s="5"/>
      <c r="I8269" s="5"/>
      <c r="M8269" s="5"/>
      <c r="N8269" s="5"/>
      <c r="O8269" s="5"/>
      <c r="Z8269" s="5"/>
    </row>
    <row r="8270" ht="15.75" customHeight="1">
      <c r="A8270" s="17"/>
      <c r="B8270" s="5"/>
      <c r="C8270" s="5"/>
      <c r="M8270" s="5"/>
      <c r="Q8270" s="5"/>
      <c r="T8270" s="5"/>
      <c r="Y8270" s="5"/>
      <c r="Z8270" s="5"/>
    </row>
    <row r="8271" ht="15.75" customHeight="1">
      <c r="A8271" s="17"/>
      <c r="B8271" s="5"/>
      <c r="C8271" s="5"/>
      <c r="D8271" s="5"/>
      <c r="M8271" s="5"/>
      <c r="O8271" s="5"/>
      <c r="Z8271" s="5"/>
    </row>
    <row r="8272" ht="15.75" customHeight="1">
      <c r="A8272" s="17"/>
      <c r="B8272" s="5"/>
      <c r="C8272" s="5"/>
      <c r="F8272" s="5"/>
      <c r="H8272" s="5"/>
      <c r="I8272" s="5"/>
      <c r="N8272" s="5"/>
      <c r="P8272" s="5"/>
      <c r="Z8272" s="5"/>
    </row>
    <row r="8273" ht="15.75" customHeight="1">
      <c r="A8273" s="17"/>
      <c r="B8273" s="5"/>
      <c r="C8273" s="5"/>
      <c r="N8273" s="5"/>
      <c r="T8273" s="5"/>
    </row>
    <row r="8274" ht="15.75" customHeight="1">
      <c r="A8274" s="17"/>
      <c r="B8274" s="5"/>
      <c r="C8274" s="5"/>
      <c r="I8274" s="5"/>
      <c r="N8274" s="5"/>
      <c r="S8274" s="5"/>
      <c r="AA8274" s="5"/>
    </row>
    <row r="8275" ht="15.75" customHeight="1">
      <c r="A8275" s="17"/>
      <c r="B8275" s="5"/>
      <c r="C8275" s="5"/>
      <c r="G8275" s="5"/>
      <c r="N8275" s="5"/>
      <c r="P8275" s="5"/>
      <c r="Z8275" s="5"/>
    </row>
    <row r="8276" ht="15.75" customHeight="1">
      <c r="A8276" s="17"/>
      <c r="B8276" s="5"/>
      <c r="C8276" s="5"/>
      <c r="F8276" s="5"/>
      <c r="M8276" s="5"/>
    </row>
    <row r="8277" ht="15.75" customHeight="1">
      <c r="A8277" s="17"/>
      <c r="B8277" s="5"/>
      <c r="C8277" s="5"/>
      <c r="G8277" s="5"/>
      <c r="M8277" s="5"/>
      <c r="N8277" s="5"/>
      <c r="S8277" s="5"/>
      <c r="T8277" s="5"/>
      <c r="Z8277" s="5"/>
    </row>
    <row r="8278" ht="15.75" customHeight="1">
      <c r="A8278" s="17"/>
      <c r="B8278" s="5"/>
      <c r="C8278" s="5"/>
      <c r="D8278" s="5"/>
      <c r="H8278" s="5"/>
      <c r="M8278" s="5"/>
      <c r="N8278" s="5"/>
      <c r="P8278" s="5"/>
    </row>
    <row r="8279" ht="15.75" customHeight="1">
      <c r="A8279" s="17"/>
      <c r="B8279" s="5"/>
      <c r="C8279" s="5"/>
      <c r="M8279" s="5"/>
      <c r="N8279" s="5"/>
      <c r="R8279" s="5"/>
      <c r="S8279" s="5"/>
      <c r="Y8279" s="5"/>
    </row>
    <row r="8280" ht="15.75" customHeight="1">
      <c r="A8280" s="17"/>
      <c r="B8280" s="5"/>
      <c r="C8280" s="5"/>
      <c r="M8280" s="5"/>
      <c r="S8280" s="5"/>
      <c r="Z8280" s="5"/>
    </row>
    <row r="8281" ht="15.75" customHeight="1">
      <c r="A8281" s="17"/>
      <c r="B8281" s="5"/>
      <c r="C8281" s="5"/>
      <c r="D8281" s="5"/>
      <c r="M8281" s="5"/>
      <c r="O8281" s="5"/>
      <c r="Z8281" s="5"/>
    </row>
    <row r="8282" ht="15.75" customHeight="1">
      <c r="A8282" s="17"/>
      <c r="B8282" s="5"/>
      <c r="C8282" s="5"/>
      <c r="H8282" s="5"/>
      <c r="M8282" s="5"/>
      <c r="N8282" s="5"/>
      <c r="Z8282" s="5"/>
    </row>
    <row r="8283" ht="15.75" customHeight="1">
      <c r="A8283" s="17"/>
      <c r="B8283" s="5"/>
      <c r="C8283" s="5"/>
      <c r="D8283" s="5"/>
      <c r="M8283" s="5"/>
      <c r="N8283" s="5"/>
      <c r="O8283" s="5"/>
      <c r="T8283" s="5"/>
    </row>
    <row r="8284" ht="15.75" customHeight="1">
      <c r="A8284" s="17"/>
      <c r="B8284" s="5"/>
      <c r="C8284" s="5"/>
      <c r="M8284" s="5"/>
      <c r="Z8284" s="5"/>
    </row>
    <row r="8285" ht="15.75" customHeight="1">
      <c r="A8285" s="17"/>
      <c r="B8285" s="5"/>
      <c r="C8285" s="5"/>
      <c r="N8285" s="5"/>
      <c r="O8285" s="5"/>
    </row>
    <row r="8286" ht="15.75" customHeight="1">
      <c r="A8286" s="17"/>
      <c r="B8286" s="5"/>
      <c r="C8286" s="5"/>
      <c r="N8286" s="5"/>
    </row>
    <row r="8287" ht="15.75" customHeight="1">
      <c r="A8287" s="17"/>
      <c r="B8287" s="5"/>
      <c r="C8287" s="5"/>
      <c r="S8287" s="5"/>
      <c r="Z8287" s="5"/>
    </row>
    <row r="8288" ht="15.75" customHeight="1">
      <c r="A8288" s="17"/>
      <c r="B8288" s="5"/>
      <c r="C8288" s="5"/>
      <c r="D8288" s="5"/>
      <c r="F8288" s="5"/>
      <c r="H8288" s="5"/>
      <c r="M8288" s="5"/>
      <c r="O8288" s="5"/>
      <c r="U8288" s="5"/>
      <c r="Y8288" s="5"/>
      <c r="Z8288" s="5"/>
    </row>
    <row r="8289" ht="15.75" customHeight="1">
      <c r="A8289" s="17"/>
      <c r="B8289" s="5"/>
      <c r="C8289" s="5"/>
      <c r="M8289" s="5"/>
      <c r="Q8289" s="5"/>
      <c r="Z8289" s="5"/>
    </row>
    <row r="8290" ht="15.75" customHeight="1">
      <c r="A8290" s="17"/>
      <c r="B8290" s="5"/>
      <c r="C8290" s="5"/>
      <c r="D8290" s="5"/>
      <c r="M8290" s="5"/>
      <c r="N8290" s="5"/>
      <c r="T8290" s="5"/>
    </row>
    <row r="8291" ht="15.75" customHeight="1">
      <c r="A8291" s="17"/>
      <c r="B8291" s="5"/>
      <c r="C8291" s="5"/>
      <c r="M8291" s="5"/>
      <c r="S8291" s="5"/>
    </row>
    <row r="8292" ht="15.75" customHeight="1">
      <c r="A8292" s="17"/>
      <c r="B8292" s="5"/>
      <c r="C8292" s="5"/>
      <c r="I8292" s="5"/>
      <c r="M8292" s="5"/>
      <c r="N8292" s="5"/>
      <c r="O8292" s="5"/>
      <c r="P8292" s="5"/>
      <c r="S8292" s="5"/>
      <c r="Z8292" s="5"/>
    </row>
    <row r="8293" ht="15.75" customHeight="1">
      <c r="A8293" s="17"/>
      <c r="B8293" s="5"/>
      <c r="C8293" s="5"/>
      <c r="D8293" s="5"/>
      <c r="M8293" s="5"/>
      <c r="O8293" s="5"/>
      <c r="P8293" s="5"/>
      <c r="S8293" s="5"/>
    </row>
    <row r="8294" ht="15.75" customHeight="1">
      <c r="A8294" s="17"/>
      <c r="B8294" s="5"/>
      <c r="C8294" s="5"/>
      <c r="G8294" s="5"/>
      <c r="M8294" s="5"/>
      <c r="N8294" s="5"/>
    </row>
    <row r="8295" ht="15.75" customHeight="1">
      <c r="A8295" s="17"/>
      <c r="B8295" s="5"/>
      <c r="C8295" s="5"/>
      <c r="D8295" s="5"/>
      <c r="F8295" s="5"/>
      <c r="M8295" s="5"/>
    </row>
    <row r="8296" ht="15.75" customHeight="1">
      <c r="A8296" s="17"/>
      <c r="B8296" s="5"/>
      <c r="C8296" s="5"/>
      <c r="M8296" s="5"/>
      <c r="S8296" s="5"/>
      <c r="U8296" s="5"/>
    </row>
    <row r="8297" ht="15.75" customHeight="1">
      <c r="A8297" s="17"/>
      <c r="B8297" s="5"/>
      <c r="C8297" s="5"/>
      <c r="G8297" s="5"/>
      <c r="M8297" s="5"/>
      <c r="O8297" s="5"/>
      <c r="P8297" s="5"/>
      <c r="S8297" s="5"/>
      <c r="W8297" s="5"/>
      <c r="Y8297" s="5"/>
      <c r="Z8297" s="5"/>
      <c r="AC8297" s="5"/>
    </row>
    <row r="8298" ht="15.75" customHeight="1">
      <c r="A8298" s="17"/>
      <c r="B8298" s="5"/>
      <c r="C8298" s="5"/>
      <c r="F8298" s="5"/>
      <c r="H8298" s="5"/>
      <c r="N8298" s="5"/>
      <c r="O8298" s="5"/>
      <c r="P8298" s="5"/>
      <c r="T8298" s="5"/>
    </row>
    <row r="8299" ht="15.75" customHeight="1">
      <c r="A8299" s="17"/>
      <c r="B8299" s="5"/>
      <c r="C8299" s="5"/>
      <c r="M8299" s="5"/>
      <c r="N8299" s="5"/>
      <c r="O8299" s="5"/>
      <c r="T8299" s="5"/>
      <c r="Z8299" s="5"/>
    </row>
    <row r="8300" ht="15.75" customHeight="1">
      <c r="A8300" s="17"/>
      <c r="B8300" s="5"/>
      <c r="C8300" s="5"/>
      <c r="F8300" s="5"/>
      <c r="I8300" s="5"/>
      <c r="N8300" s="5"/>
      <c r="O8300" s="5"/>
      <c r="S8300" s="5"/>
      <c r="Y8300" s="5"/>
      <c r="Z8300" s="5"/>
    </row>
    <row r="8301" ht="15.75" customHeight="1">
      <c r="A8301" s="17"/>
      <c r="B8301" s="5"/>
      <c r="C8301" s="5"/>
      <c r="D8301" s="5"/>
      <c r="E8301" s="5"/>
      <c r="F8301" s="5"/>
      <c r="H8301" s="5"/>
      <c r="M8301" s="5"/>
      <c r="S8301" s="5"/>
      <c r="Y8301" s="5"/>
      <c r="AG8301" s="5"/>
    </row>
    <row r="8302" ht="15.75" customHeight="1">
      <c r="A8302" s="17"/>
      <c r="B8302" s="5"/>
      <c r="C8302" s="5"/>
      <c r="F8302" s="5"/>
      <c r="M8302" s="5"/>
      <c r="N8302" s="5"/>
      <c r="O8302" s="5"/>
      <c r="S8302" s="5"/>
      <c r="T8302" s="5"/>
      <c r="U8302" s="5"/>
      <c r="Z8302" s="5"/>
    </row>
    <row r="8303" ht="15.75" customHeight="1">
      <c r="A8303" s="17"/>
      <c r="B8303" s="5"/>
      <c r="C8303" s="5"/>
      <c r="D8303" s="5"/>
      <c r="M8303" s="5"/>
      <c r="N8303" s="5"/>
      <c r="O8303" s="5"/>
      <c r="P8303" s="5"/>
      <c r="Z8303" s="5"/>
      <c r="AA8303" s="5"/>
    </row>
    <row r="8304" ht="15.75" customHeight="1">
      <c r="A8304" s="17"/>
      <c r="B8304" s="5"/>
      <c r="C8304" s="5"/>
      <c r="F8304" s="5"/>
      <c r="M8304" s="5"/>
      <c r="N8304" s="5"/>
      <c r="O8304" s="5"/>
      <c r="P8304" s="5"/>
      <c r="Y8304" s="5"/>
    </row>
    <row r="8305" ht="15.75" customHeight="1">
      <c r="A8305" s="17"/>
      <c r="B8305" s="5"/>
      <c r="C8305" s="5"/>
      <c r="U8305" s="5"/>
      <c r="Z8305" s="5"/>
    </row>
    <row r="8306" ht="15.75" customHeight="1">
      <c r="A8306" s="17"/>
      <c r="B8306" s="5"/>
      <c r="C8306" s="5"/>
      <c r="D8306" s="5"/>
      <c r="M8306" s="5"/>
      <c r="O8306" s="5"/>
      <c r="U8306" s="5"/>
      <c r="Z8306" s="5"/>
    </row>
    <row r="8307" ht="15.75" customHeight="1">
      <c r="A8307" s="17"/>
      <c r="B8307" s="5"/>
      <c r="C8307" s="5"/>
      <c r="E8307" s="5"/>
      <c r="F8307" s="5"/>
      <c r="N8307" s="5"/>
      <c r="U8307" s="5"/>
      <c r="Z8307" s="5"/>
      <c r="AF8307" s="5"/>
    </row>
    <row r="8308" ht="15.75" customHeight="1">
      <c r="A8308" s="17"/>
      <c r="B8308" s="5"/>
      <c r="C8308" s="5"/>
      <c r="F8308" s="5"/>
      <c r="N8308" s="5"/>
      <c r="O8308" s="5"/>
    </row>
    <row r="8309" ht="15.75" customHeight="1">
      <c r="A8309" s="17"/>
      <c r="B8309" s="5"/>
      <c r="C8309" s="5"/>
      <c r="M8309" s="5"/>
      <c r="Q8309" s="5"/>
    </row>
    <row r="8310" ht="15.75" customHeight="1">
      <c r="A8310" s="17"/>
      <c r="B8310" s="5"/>
      <c r="C8310" s="5"/>
      <c r="E8310" s="5"/>
      <c r="G8310" s="5"/>
      <c r="T8310" s="5"/>
    </row>
    <row r="8311" ht="15.75" customHeight="1">
      <c r="A8311" s="17"/>
      <c r="B8311" s="5"/>
      <c r="C8311" s="5"/>
      <c r="F8311" s="5"/>
      <c r="M8311" s="5"/>
      <c r="O8311" s="5"/>
      <c r="S8311" s="5"/>
      <c r="Z8311" s="5"/>
    </row>
    <row r="8312" ht="15.75" customHeight="1">
      <c r="A8312" s="17"/>
      <c r="B8312" s="5"/>
      <c r="C8312" s="5"/>
      <c r="F8312" s="5"/>
      <c r="G8312" s="5"/>
      <c r="M8312" s="5"/>
      <c r="O8312" s="5"/>
      <c r="Q8312" s="5"/>
      <c r="T8312" s="5"/>
      <c r="V8312" s="5"/>
      <c r="Y8312" s="5"/>
      <c r="AB8312" s="5"/>
    </row>
    <row r="8313" ht="15.75" customHeight="1">
      <c r="A8313" s="17"/>
      <c r="B8313" s="5"/>
      <c r="C8313" s="5"/>
      <c r="D8313" s="5"/>
      <c r="F8313" s="5"/>
      <c r="M8313" s="5"/>
      <c r="N8313" s="5"/>
      <c r="O8313" s="5"/>
      <c r="S8313" s="5"/>
      <c r="T8313" s="5"/>
      <c r="U8313" s="5"/>
      <c r="Z8313" s="5"/>
    </row>
    <row r="8314" ht="15.75" customHeight="1">
      <c r="A8314" s="17"/>
      <c r="B8314" s="5"/>
      <c r="C8314" s="5"/>
      <c r="D8314" s="5"/>
      <c r="P8314" s="5"/>
      <c r="T8314" s="5"/>
    </row>
    <row r="8315" ht="15.75" customHeight="1">
      <c r="A8315" s="17"/>
      <c r="B8315" s="5"/>
      <c r="C8315" s="5"/>
      <c r="F8315" s="5"/>
      <c r="M8315" s="5"/>
      <c r="N8315" s="5"/>
      <c r="O8315" s="5"/>
      <c r="W8315" s="5"/>
      <c r="Y8315" s="5"/>
      <c r="Z8315" s="5"/>
    </row>
    <row r="8316" ht="15.75" customHeight="1">
      <c r="A8316" s="17"/>
      <c r="B8316" s="5"/>
      <c r="C8316" s="5"/>
      <c r="J8316" s="5"/>
      <c r="M8316" s="5"/>
      <c r="N8316" s="5"/>
      <c r="V8316" s="5"/>
    </row>
    <row r="8317" ht="15.75" customHeight="1">
      <c r="A8317" s="17"/>
      <c r="B8317" s="5"/>
      <c r="C8317" s="5"/>
      <c r="I8317" s="5"/>
      <c r="T8317" s="5"/>
      <c r="AA8317" s="5"/>
    </row>
    <row r="8318" ht="15.75" customHeight="1">
      <c r="A8318" s="17"/>
      <c r="B8318" s="5"/>
      <c r="C8318" s="5"/>
      <c r="M8318" s="5"/>
      <c r="O8318" s="5"/>
      <c r="P8318" s="5"/>
      <c r="Y8318" s="5"/>
      <c r="Z8318" s="5"/>
      <c r="AA8318" s="5"/>
      <c r="AE8318" s="5"/>
    </row>
    <row r="8319" ht="15.75" customHeight="1">
      <c r="A8319" s="17"/>
      <c r="B8319" s="5"/>
      <c r="C8319" s="5"/>
      <c r="S8319" s="5"/>
    </row>
    <row r="8320" ht="15.75" customHeight="1">
      <c r="A8320" s="17"/>
      <c r="B8320" s="5"/>
      <c r="C8320" s="5"/>
      <c r="S8320" s="5"/>
    </row>
    <row r="8321" ht="15.75" customHeight="1">
      <c r="A8321" s="17"/>
      <c r="B8321" s="5"/>
      <c r="C8321" s="5"/>
      <c r="H8321" s="5"/>
    </row>
    <row r="8322" ht="15.75" customHeight="1">
      <c r="A8322" s="17"/>
      <c r="B8322" s="5"/>
      <c r="C8322" s="5"/>
      <c r="M8322" s="5"/>
    </row>
    <row r="8323" ht="15.75" customHeight="1">
      <c r="A8323" s="17"/>
      <c r="B8323" s="5"/>
      <c r="C8323" s="5"/>
      <c r="O8323" s="5"/>
    </row>
    <row r="8324" ht="15.75" customHeight="1">
      <c r="A8324" s="17"/>
      <c r="B8324" s="5"/>
      <c r="C8324" s="5"/>
      <c r="Y8324" s="5"/>
    </row>
    <row r="8325" ht="15.75" customHeight="1">
      <c r="A8325" s="17"/>
      <c r="B8325" s="5"/>
      <c r="C8325" s="5"/>
      <c r="D8325" s="5"/>
      <c r="G8325" s="5"/>
      <c r="Y8325" s="5"/>
      <c r="Z8325" s="5"/>
    </row>
    <row r="8326" ht="15.75" customHeight="1">
      <c r="A8326" s="17"/>
      <c r="B8326" s="5"/>
      <c r="C8326" s="5"/>
      <c r="D8326" s="5"/>
      <c r="F8326" s="5"/>
    </row>
    <row r="8327" ht="15.75" customHeight="1">
      <c r="A8327" s="17"/>
      <c r="B8327" s="5"/>
      <c r="C8327" s="5"/>
      <c r="H8327" s="5"/>
      <c r="S8327" s="5"/>
    </row>
    <row r="8328" ht="15.75" customHeight="1">
      <c r="A8328" s="17"/>
      <c r="B8328" s="5"/>
      <c r="C8328" s="5"/>
      <c r="M8328" s="5"/>
    </row>
    <row r="8329" ht="15.75" customHeight="1">
      <c r="A8329" s="17"/>
      <c r="B8329" s="5"/>
      <c r="C8329" s="5"/>
      <c r="D8329" s="5"/>
      <c r="G8329" s="5"/>
      <c r="M8329" s="5"/>
      <c r="O8329" s="5"/>
      <c r="Z8329" s="5"/>
    </row>
    <row r="8330" ht="15.75" customHeight="1">
      <c r="A8330" s="17"/>
      <c r="B8330" s="5"/>
      <c r="C8330" s="5"/>
      <c r="M8330" s="5"/>
      <c r="S8330" s="5"/>
      <c r="U8330" s="5"/>
    </row>
    <row r="8331" ht="15.75" customHeight="1">
      <c r="A8331" s="17"/>
      <c r="B8331" s="5"/>
      <c r="C8331" s="5"/>
      <c r="D8331" s="5"/>
      <c r="M8331" s="5"/>
    </row>
    <row r="8332" ht="15.75" customHeight="1">
      <c r="A8332" s="17"/>
      <c r="B8332" s="5"/>
      <c r="C8332" s="5"/>
      <c r="D8332" s="5"/>
      <c r="H8332" s="5"/>
      <c r="M8332" s="5"/>
      <c r="N8332" s="5"/>
      <c r="P8332" s="5"/>
      <c r="T8332" s="5"/>
      <c r="V8332" s="5"/>
      <c r="W8332" s="5"/>
    </row>
    <row r="8333" ht="15.75" customHeight="1">
      <c r="A8333" s="17"/>
      <c r="B8333" s="5"/>
      <c r="C8333" s="5"/>
      <c r="D8333" s="5"/>
      <c r="F8333" s="5"/>
      <c r="M8333" s="5"/>
      <c r="R8333" s="5"/>
      <c r="S8333" s="5"/>
      <c r="W8333" s="5"/>
      <c r="Z8333" s="5"/>
    </row>
    <row r="8334" ht="15.75" customHeight="1">
      <c r="A8334" s="17"/>
      <c r="B8334" s="5"/>
      <c r="C8334" s="5"/>
      <c r="D8334" s="5"/>
      <c r="H8334" s="5"/>
      <c r="P8334" s="5"/>
      <c r="R8334" s="5"/>
      <c r="W8334" s="5"/>
    </row>
    <row r="8335" ht="15.75" customHeight="1">
      <c r="A8335" s="17"/>
      <c r="B8335" s="5"/>
      <c r="C8335" s="5"/>
      <c r="D8335" s="5"/>
      <c r="F8335" s="5"/>
      <c r="H8335" s="5"/>
      <c r="M8335" s="5"/>
      <c r="O8335" s="5"/>
      <c r="P8335" s="5"/>
      <c r="Z8335" s="5"/>
      <c r="AF8335" s="5"/>
    </row>
    <row r="8336" ht="15.75" customHeight="1">
      <c r="A8336" s="17"/>
      <c r="B8336" s="5"/>
      <c r="C8336" s="5"/>
      <c r="D8336" s="5"/>
      <c r="E8336" s="5"/>
      <c r="M8336" s="5"/>
      <c r="N8336" s="5"/>
      <c r="O8336" s="5"/>
      <c r="Z8336" s="5"/>
    </row>
    <row r="8337" ht="15.75" customHeight="1">
      <c r="A8337" s="17"/>
      <c r="B8337" s="5"/>
      <c r="C8337" s="5"/>
      <c r="D8337" s="5"/>
      <c r="P8337" s="5"/>
      <c r="Z8337" s="5"/>
    </row>
    <row r="8338" ht="15.75" customHeight="1">
      <c r="A8338" s="17"/>
      <c r="B8338" s="5"/>
      <c r="C8338" s="5"/>
      <c r="D8338" s="5"/>
      <c r="F8338" s="5"/>
      <c r="M8338" s="5"/>
      <c r="O8338" s="5"/>
      <c r="U8338" s="5"/>
      <c r="AF8338" s="5"/>
    </row>
    <row r="8339" ht="15.75" customHeight="1">
      <c r="A8339" s="17"/>
      <c r="B8339" s="5"/>
      <c r="C8339" s="5"/>
      <c r="N8339" s="5"/>
      <c r="P8339" s="5"/>
      <c r="S8339" s="5"/>
      <c r="T8339" s="5"/>
    </row>
    <row r="8340" ht="15.75" customHeight="1">
      <c r="A8340" s="17"/>
      <c r="B8340" s="5"/>
      <c r="C8340" s="5"/>
      <c r="F8340" s="5"/>
      <c r="O8340" s="5"/>
    </row>
    <row r="8341" ht="15.75" customHeight="1">
      <c r="A8341" s="17"/>
      <c r="B8341" s="5"/>
      <c r="C8341" s="5"/>
      <c r="D8341" s="5"/>
      <c r="F8341" s="5"/>
      <c r="H8341" s="5"/>
      <c r="M8341" s="5"/>
      <c r="N8341" s="5"/>
      <c r="O8341" s="5"/>
      <c r="P8341" s="5"/>
      <c r="S8341" s="5"/>
      <c r="Z8341" s="5"/>
    </row>
    <row r="8342" ht="15.75" customHeight="1">
      <c r="A8342" s="17"/>
      <c r="B8342" s="5"/>
      <c r="C8342" s="5"/>
      <c r="D8342" s="5"/>
      <c r="M8342" s="5"/>
      <c r="N8342" s="5"/>
      <c r="O8342" s="5"/>
      <c r="U8342" s="5"/>
      <c r="Z8342" s="5"/>
    </row>
    <row r="8343" ht="15.75" customHeight="1">
      <c r="A8343" s="17"/>
      <c r="B8343" s="5"/>
      <c r="C8343" s="5"/>
      <c r="H8343" s="5"/>
      <c r="Z8343" s="5"/>
    </row>
    <row r="8344" ht="15.75" customHeight="1">
      <c r="A8344" s="17"/>
      <c r="B8344" s="5"/>
      <c r="C8344" s="5"/>
      <c r="D8344" s="5"/>
      <c r="F8344" s="5"/>
      <c r="G8344" s="5"/>
      <c r="H8344" s="5"/>
      <c r="I8344" s="5"/>
      <c r="M8344" s="5"/>
      <c r="N8344" s="5"/>
      <c r="O8344" s="5"/>
      <c r="Q8344" s="5"/>
      <c r="S8344" s="5"/>
      <c r="U8344" s="5"/>
      <c r="W8344" s="5"/>
      <c r="Z8344" s="5"/>
      <c r="AG8344" s="5"/>
    </row>
    <row r="8345" ht="15.75" customHeight="1">
      <c r="A8345" s="17"/>
      <c r="B8345" s="5"/>
      <c r="C8345" s="5"/>
      <c r="F8345" s="5"/>
      <c r="M8345" s="5"/>
      <c r="O8345" s="5"/>
      <c r="Z8345" s="5"/>
    </row>
    <row r="8346" ht="15.75" customHeight="1">
      <c r="A8346" s="17"/>
      <c r="B8346" s="5"/>
      <c r="C8346" s="5"/>
      <c r="D8346" s="5"/>
      <c r="H8346" s="5"/>
      <c r="M8346" s="5"/>
      <c r="O8346" s="5"/>
      <c r="S8346" s="5"/>
      <c r="Z8346" s="5"/>
    </row>
    <row r="8347" ht="15.75" customHeight="1">
      <c r="A8347" s="17"/>
      <c r="B8347" s="5"/>
      <c r="C8347" s="5"/>
      <c r="F8347" s="5"/>
      <c r="N8347" s="5"/>
      <c r="R8347" s="5"/>
      <c r="V8347" s="5"/>
      <c r="Y8347" s="5"/>
    </row>
    <row r="8348" ht="15.75" customHeight="1">
      <c r="A8348" s="17"/>
      <c r="B8348" s="5"/>
      <c r="C8348" s="5"/>
      <c r="F8348" s="5"/>
      <c r="M8348" s="5"/>
      <c r="W8348" s="5"/>
    </row>
    <row r="8349" ht="15.75" customHeight="1">
      <c r="A8349" s="17"/>
      <c r="B8349" s="5"/>
      <c r="C8349" s="5"/>
      <c r="Z8349" s="5"/>
    </row>
    <row r="8350" ht="15.75" customHeight="1">
      <c r="A8350" s="17"/>
      <c r="B8350" s="5"/>
      <c r="C8350" s="5"/>
      <c r="D8350" s="5"/>
      <c r="F8350" s="5"/>
      <c r="M8350" s="5"/>
      <c r="AF8350" s="5"/>
      <c r="AI8350" s="5"/>
    </row>
    <row r="8351" ht="15.75" customHeight="1">
      <c r="A8351" s="17"/>
      <c r="B8351" s="5"/>
      <c r="C8351" s="5"/>
      <c r="F8351" s="5"/>
      <c r="I8351" s="5"/>
      <c r="O8351" s="5"/>
      <c r="S8351" s="5"/>
      <c r="Y8351" s="5"/>
    </row>
    <row r="8352" ht="15.75" customHeight="1">
      <c r="A8352" s="17"/>
      <c r="B8352" s="5"/>
      <c r="C8352" s="5"/>
      <c r="D8352" s="5"/>
      <c r="M8352" s="5"/>
      <c r="N8352" s="5"/>
      <c r="T8352" s="5"/>
      <c r="W8352" s="5"/>
      <c r="Y8352" s="5"/>
      <c r="Z8352" s="5"/>
    </row>
    <row r="8353" ht="15.75" customHeight="1">
      <c r="A8353" s="17"/>
      <c r="B8353" s="5"/>
      <c r="C8353" s="5"/>
    </row>
    <row r="8354" ht="15.75" customHeight="1">
      <c r="A8354" s="17"/>
      <c r="B8354" s="5"/>
      <c r="C8354" s="5"/>
      <c r="I8354" s="5"/>
      <c r="O8354" s="5"/>
    </row>
    <row r="8355" ht="15.75" customHeight="1">
      <c r="A8355" s="17"/>
      <c r="B8355" s="5"/>
      <c r="C8355" s="5"/>
      <c r="D8355" s="5"/>
      <c r="F8355" s="5"/>
      <c r="I8355" s="5"/>
      <c r="M8355" s="5"/>
      <c r="O8355" s="5"/>
      <c r="P8355" s="5"/>
      <c r="R8355" s="5"/>
      <c r="S8355" s="5"/>
      <c r="U8355" s="5"/>
      <c r="V8355" s="5"/>
      <c r="W8355" s="5"/>
      <c r="Z8355" s="5"/>
      <c r="AF8355" s="5"/>
      <c r="AI8355" s="5"/>
    </row>
    <row r="8356" ht="15.75" customHeight="1">
      <c r="A8356" s="17"/>
      <c r="B8356" s="5"/>
      <c r="C8356" s="5"/>
      <c r="F8356" s="5"/>
      <c r="M8356" s="5"/>
      <c r="P8356" s="5"/>
    </row>
    <row r="8357" ht="15.75" customHeight="1">
      <c r="A8357" s="17"/>
      <c r="B8357" s="5"/>
      <c r="C8357" s="5"/>
      <c r="D8357" s="5"/>
      <c r="G8357" s="5"/>
      <c r="M8357" s="5"/>
      <c r="N8357" s="5"/>
      <c r="R8357" s="5"/>
      <c r="Z8357" s="5"/>
      <c r="AF8357" s="5"/>
    </row>
    <row r="8358" ht="15.75" customHeight="1">
      <c r="A8358" s="17"/>
      <c r="B8358" s="5"/>
      <c r="C8358" s="5"/>
      <c r="F8358" s="5"/>
      <c r="H8358" s="5"/>
      <c r="M8358" s="5"/>
      <c r="O8358" s="5"/>
      <c r="P8358" s="5"/>
      <c r="S8358" s="5"/>
      <c r="U8358" s="5"/>
      <c r="Z8358" s="5"/>
    </row>
    <row r="8359" ht="15.75" customHeight="1">
      <c r="A8359" s="17"/>
      <c r="B8359" s="5"/>
      <c r="C8359" s="5"/>
      <c r="G8359" s="5"/>
      <c r="O8359" s="5"/>
      <c r="R8359" s="5"/>
      <c r="AF8359" s="5"/>
    </row>
    <row r="8360" ht="15.75" customHeight="1">
      <c r="A8360" s="17"/>
      <c r="B8360" s="5"/>
      <c r="C8360" s="5"/>
      <c r="D8360" s="5"/>
      <c r="F8360" s="5"/>
      <c r="I8360" s="5"/>
      <c r="M8360" s="5"/>
      <c r="N8360" s="5"/>
      <c r="O8360" s="5"/>
      <c r="Z8360" s="5"/>
      <c r="AI8360" s="5"/>
    </row>
    <row r="8361" ht="15.75" customHeight="1">
      <c r="A8361" s="17"/>
      <c r="B8361" s="5"/>
      <c r="C8361" s="5"/>
      <c r="M8361" s="5"/>
      <c r="O8361" s="5"/>
      <c r="T8361" s="5"/>
      <c r="Z8361" s="5"/>
    </row>
    <row r="8362" ht="15.75" customHeight="1">
      <c r="A8362" s="17"/>
      <c r="B8362" s="5"/>
      <c r="C8362" s="5"/>
      <c r="N8362" s="5"/>
      <c r="O8362" s="5"/>
      <c r="S8362" s="5"/>
      <c r="Y8362" s="5"/>
      <c r="Z8362" s="5"/>
      <c r="AA8362" s="5"/>
    </row>
    <row r="8363" ht="15.75" customHeight="1">
      <c r="A8363" s="17"/>
      <c r="B8363" s="5"/>
      <c r="C8363" s="5"/>
      <c r="D8363" s="5"/>
      <c r="F8363" s="5"/>
      <c r="I8363" s="5"/>
      <c r="M8363" s="5"/>
      <c r="N8363" s="5"/>
      <c r="S8363" s="5"/>
      <c r="T8363" s="5"/>
      <c r="V8363" s="5"/>
      <c r="Y8363" s="5"/>
      <c r="AF8363" s="5"/>
    </row>
    <row r="8364" ht="15.75" customHeight="1">
      <c r="A8364" s="17"/>
      <c r="B8364" s="5"/>
      <c r="C8364" s="5"/>
      <c r="M8364" s="5"/>
      <c r="P8364" s="5"/>
      <c r="AE8364" s="5"/>
    </row>
    <row r="8365" ht="15.75" customHeight="1">
      <c r="A8365" s="17"/>
      <c r="B8365" s="5"/>
      <c r="C8365" s="5"/>
      <c r="F8365" s="5"/>
      <c r="M8365" s="5"/>
      <c r="P8365" s="5"/>
    </row>
    <row r="8366" ht="15.75" customHeight="1">
      <c r="A8366" s="17"/>
      <c r="B8366" s="5"/>
      <c r="C8366" s="5"/>
      <c r="D8366" s="5"/>
      <c r="F8366" s="5"/>
      <c r="H8366" s="5"/>
      <c r="I8366" s="5"/>
      <c r="M8366" s="5"/>
      <c r="N8366" s="5"/>
      <c r="P8366" s="5"/>
      <c r="S8366" s="5"/>
      <c r="Y8366" s="5"/>
      <c r="Z8366" s="5"/>
    </row>
    <row r="8367" ht="15.75" customHeight="1">
      <c r="A8367" s="17"/>
      <c r="B8367" s="5"/>
      <c r="C8367" s="5"/>
      <c r="F8367" s="5"/>
      <c r="M8367" s="5"/>
      <c r="N8367" s="5"/>
      <c r="O8367" s="5"/>
      <c r="R8367" s="5"/>
      <c r="Z8367" s="5"/>
    </row>
    <row r="8368" ht="15.75" customHeight="1">
      <c r="A8368" s="17"/>
      <c r="B8368" s="5"/>
      <c r="C8368" s="5"/>
      <c r="D8368" s="5"/>
      <c r="H8368" s="5"/>
      <c r="O8368" s="5"/>
      <c r="Z8368" s="5"/>
    </row>
    <row r="8369" ht="15.75" customHeight="1">
      <c r="A8369" s="17"/>
      <c r="B8369" s="5"/>
      <c r="C8369" s="5"/>
      <c r="D8369" s="5"/>
      <c r="V8369" s="5"/>
    </row>
    <row r="8370" ht="15.75" customHeight="1">
      <c r="A8370" s="17"/>
      <c r="B8370" s="5"/>
      <c r="C8370" s="5"/>
      <c r="D8370" s="5"/>
      <c r="F8370" s="5"/>
      <c r="M8370" s="5"/>
      <c r="O8370" s="5"/>
      <c r="W8370" s="5"/>
      <c r="Y8370" s="5"/>
      <c r="Z8370" s="5"/>
    </row>
    <row r="8371" ht="15.75" customHeight="1">
      <c r="A8371" s="17"/>
      <c r="B8371" s="5"/>
      <c r="C8371" s="5"/>
      <c r="D8371" s="5"/>
      <c r="F8371" s="5"/>
      <c r="M8371" s="5"/>
      <c r="S8371" s="5"/>
      <c r="Z8371" s="5"/>
    </row>
    <row r="8372" ht="15.75" customHeight="1">
      <c r="A8372" s="17"/>
      <c r="B8372" s="5"/>
      <c r="C8372" s="5"/>
      <c r="D8372" s="5"/>
      <c r="F8372" s="5"/>
      <c r="M8372" s="5"/>
      <c r="O8372" s="5"/>
      <c r="S8372" s="5"/>
      <c r="U8372" s="5"/>
    </row>
    <row r="8373" ht="15.75" customHeight="1">
      <c r="A8373" s="17"/>
      <c r="B8373" s="5"/>
      <c r="C8373" s="5"/>
      <c r="F8373" s="5"/>
      <c r="N8373" s="5"/>
      <c r="O8373" s="5"/>
      <c r="S8373" s="5"/>
      <c r="Z8373" s="5"/>
    </row>
    <row r="8374" ht="15.75" customHeight="1">
      <c r="A8374" s="17"/>
      <c r="B8374" s="5"/>
      <c r="C8374" s="5"/>
      <c r="M8374" s="5"/>
      <c r="O8374" s="5"/>
      <c r="S8374" s="5"/>
      <c r="W8374" s="5"/>
      <c r="Z8374" s="5"/>
    </row>
    <row r="8375" ht="15.75" customHeight="1">
      <c r="A8375" s="17"/>
      <c r="B8375" s="5"/>
      <c r="C8375" s="5"/>
      <c r="F8375" s="5"/>
      <c r="H8375" s="5"/>
      <c r="M8375" s="5"/>
      <c r="O8375" s="5"/>
      <c r="Z8375" s="5"/>
      <c r="AF8375" s="5"/>
    </row>
    <row r="8376" ht="15.75" customHeight="1">
      <c r="A8376" s="17"/>
      <c r="B8376" s="5"/>
      <c r="C8376" s="5"/>
      <c r="F8376" s="5"/>
      <c r="I8376" s="5"/>
      <c r="P8376" s="5"/>
      <c r="Q8376" s="5"/>
      <c r="T8376" s="5"/>
      <c r="Y8376" s="5"/>
      <c r="Z8376" s="5"/>
    </row>
    <row r="8377" ht="15.75" customHeight="1">
      <c r="A8377" s="17"/>
      <c r="B8377" s="5"/>
      <c r="C8377" s="5"/>
      <c r="F8377" s="5"/>
      <c r="M8377" s="5"/>
      <c r="P8377" s="5"/>
      <c r="Z8377" s="5"/>
    </row>
    <row r="8378" ht="15.75" customHeight="1">
      <c r="A8378" s="17"/>
      <c r="B8378" s="5"/>
      <c r="C8378" s="5"/>
      <c r="M8378" s="5"/>
      <c r="P8378" s="5"/>
      <c r="S8378" s="5"/>
      <c r="T8378" s="5"/>
      <c r="U8378" s="5"/>
      <c r="W8378" s="5"/>
    </row>
    <row r="8379" ht="15.75" customHeight="1">
      <c r="A8379" s="17"/>
      <c r="B8379" s="5"/>
      <c r="C8379" s="5"/>
      <c r="D8379" s="5"/>
      <c r="F8379" s="5"/>
      <c r="M8379" s="5"/>
      <c r="O8379" s="5"/>
      <c r="P8379" s="5"/>
      <c r="S8379" s="5"/>
      <c r="T8379" s="5"/>
      <c r="U8379" s="5"/>
    </row>
    <row r="8380" ht="15.75" customHeight="1">
      <c r="A8380" s="17"/>
      <c r="B8380" s="5"/>
      <c r="C8380" s="5"/>
      <c r="N8380" s="5"/>
      <c r="T8380" s="5"/>
      <c r="AF8380" s="5"/>
    </row>
    <row r="8381" ht="15.75" customHeight="1">
      <c r="A8381" s="17"/>
      <c r="B8381" s="5"/>
      <c r="C8381" s="5"/>
      <c r="D8381" s="5"/>
      <c r="M8381" s="5"/>
      <c r="N8381" s="5"/>
      <c r="O8381" s="5"/>
      <c r="P8381" s="5"/>
      <c r="T8381" s="5"/>
    </row>
    <row r="8382" ht="15.75" customHeight="1">
      <c r="A8382" s="17"/>
      <c r="B8382" s="5"/>
      <c r="C8382" s="5"/>
      <c r="M8382" s="5"/>
      <c r="T8382" s="5"/>
    </row>
    <row r="8383" ht="15.75" customHeight="1">
      <c r="A8383" s="17"/>
      <c r="B8383" s="5"/>
      <c r="C8383" s="5"/>
      <c r="F8383" s="5"/>
      <c r="M8383" s="5"/>
      <c r="O8383" s="5"/>
      <c r="P8383" s="5"/>
      <c r="S8383" s="5"/>
      <c r="Z8383" s="5"/>
      <c r="AF8383" s="5"/>
    </row>
    <row r="8384" ht="15.75" customHeight="1">
      <c r="A8384" s="17"/>
      <c r="B8384" s="5"/>
      <c r="C8384" s="5"/>
      <c r="M8384" s="5"/>
      <c r="T8384" s="5"/>
      <c r="AF8384" s="5"/>
    </row>
    <row r="8385" ht="15.75" customHeight="1">
      <c r="A8385" s="17"/>
      <c r="B8385" s="5"/>
      <c r="C8385" s="5"/>
      <c r="D8385" s="5"/>
      <c r="H8385" s="5"/>
      <c r="I8385" s="5"/>
      <c r="M8385" s="5"/>
      <c r="N8385" s="5"/>
      <c r="P8385" s="5"/>
      <c r="R8385" s="5"/>
      <c r="Z8385" s="5"/>
      <c r="AF8385" s="5"/>
    </row>
    <row r="8386" ht="15.75" customHeight="1">
      <c r="A8386" s="17"/>
      <c r="B8386" s="5"/>
      <c r="C8386" s="5"/>
      <c r="D8386" s="5"/>
      <c r="F8386" s="5"/>
      <c r="M8386" s="5"/>
      <c r="N8386" s="5"/>
      <c r="O8386" s="5"/>
      <c r="P8386" s="5"/>
      <c r="V8386" s="5"/>
      <c r="W8386" s="5"/>
      <c r="Y8386" s="5"/>
      <c r="Z8386" s="5"/>
    </row>
    <row r="8387" ht="15.75" customHeight="1">
      <c r="A8387" s="17"/>
      <c r="B8387" s="5"/>
      <c r="C8387" s="5"/>
      <c r="D8387" s="5"/>
      <c r="F8387" s="5"/>
      <c r="G8387" s="5"/>
      <c r="H8387" s="5"/>
      <c r="M8387" s="5"/>
      <c r="N8387" s="5"/>
      <c r="P8387" s="5"/>
      <c r="U8387" s="5"/>
      <c r="W8387" s="5"/>
      <c r="Y8387" s="5"/>
      <c r="Z8387" s="5"/>
      <c r="AC8387" s="5"/>
    </row>
    <row r="8388" ht="15.75" customHeight="1">
      <c r="A8388" s="17"/>
      <c r="B8388" s="5"/>
      <c r="C8388" s="5"/>
      <c r="F8388" s="5"/>
      <c r="M8388" s="5"/>
      <c r="N8388" s="5"/>
      <c r="O8388" s="5"/>
      <c r="P8388" s="5"/>
      <c r="S8388" s="5"/>
      <c r="T8388" s="5"/>
      <c r="Z8388" s="5"/>
    </row>
    <row r="8389" ht="15.75" customHeight="1">
      <c r="A8389" s="17"/>
      <c r="B8389" s="5"/>
      <c r="C8389" s="5"/>
      <c r="F8389" s="5"/>
      <c r="M8389" s="5"/>
      <c r="O8389" s="5"/>
      <c r="S8389" s="5"/>
      <c r="T8389" s="5"/>
      <c r="Y8389" s="5"/>
      <c r="Z8389" s="5"/>
    </row>
    <row r="8390" ht="15.75" customHeight="1">
      <c r="A8390" s="17"/>
      <c r="B8390" s="5"/>
      <c r="C8390" s="5"/>
      <c r="M8390" s="5"/>
      <c r="N8390" s="5"/>
      <c r="U8390" s="5"/>
      <c r="W8390" s="5"/>
      <c r="Z8390" s="5"/>
    </row>
    <row r="8391" ht="15.75" customHeight="1">
      <c r="A8391" s="17"/>
      <c r="B8391" s="5"/>
      <c r="C8391" s="5"/>
      <c r="M8391" s="5"/>
      <c r="O8391" s="5"/>
      <c r="T8391" s="5"/>
    </row>
    <row r="8392" ht="15.75" customHeight="1">
      <c r="A8392" s="17"/>
      <c r="B8392" s="5"/>
      <c r="C8392" s="5"/>
      <c r="D8392" s="5"/>
      <c r="M8392" s="5"/>
      <c r="O8392" s="5"/>
      <c r="S8392" s="5"/>
      <c r="W8392" s="5"/>
      <c r="Z8392" s="5"/>
    </row>
    <row r="8393" ht="15.75" customHeight="1">
      <c r="A8393" s="17"/>
      <c r="B8393" s="5"/>
      <c r="C8393" s="5"/>
      <c r="M8393" s="5"/>
      <c r="O8393" s="5"/>
      <c r="Z8393" s="5"/>
    </row>
    <row r="8394" ht="15.75" customHeight="1">
      <c r="A8394" s="17"/>
      <c r="B8394" s="5"/>
      <c r="C8394" s="5"/>
      <c r="D8394" s="5"/>
      <c r="P8394" s="5"/>
    </row>
    <row r="8395" ht="15.75" customHeight="1">
      <c r="A8395" s="17"/>
      <c r="B8395" s="5"/>
      <c r="C8395" s="5"/>
      <c r="D8395" s="5"/>
      <c r="AF8395" s="5"/>
    </row>
    <row r="8396" ht="15.75" customHeight="1">
      <c r="A8396" s="17"/>
      <c r="B8396" s="5"/>
      <c r="C8396" s="5"/>
      <c r="D8396" s="5"/>
      <c r="O8396" s="5"/>
    </row>
    <row r="8397" ht="15.75" customHeight="1">
      <c r="A8397" s="17"/>
      <c r="B8397" s="5"/>
      <c r="C8397" s="5"/>
      <c r="M8397" s="5"/>
      <c r="O8397" s="5"/>
      <c r="Z8397" s="5"/>
    </row>
    <row r="8398" ht="15.75" customHeight="1">
      <c r="A8398" s="17"/>
      <c r="B8398" s="5"/>
      <c r="C8398" s="5"/>
      <c r="S8398" s="5"/>
    </row>
    <row r="8399" ht="15.75" customHeight="1">
      <c r="A8399" s="17"/>
      <c r="B8399" s="5"/>
      <c r="C8399" s="5"/>
      <c r="M8399" s="5"/>
      <c r="O8399" s="5"/>
      <c r="P8399" s="5"/>
      <c r="Z8399" s="5"/>
    </row>
    <row r="8400" ht="15.75" customHeight="1">
      <c r="A8400" s="17"/>
      <c r="B8400" s="5"/>
      <c r="C8400" s="5"/>
      <c r="M8400" s="5"/>
      <c r="N8400" s="5"/>
      <c r="P8400" s="5"/>
    </row>
    <row r="8401" ht="15.75" customHeight="1">
      <c r="A8401" s="17"/>
      <c r="B8401" s="5"/>
      <c r="C8401" s="5"/>
      <c r="I8401" s="5"/>
      <c r="N8401" s="5"/>
      <c r="S8401" s="5"/>
      <c r="Y8401" s="5"/>
    </row>
    <row r="8402" ht="15.75" customHeight="1">
      <c r="A8402" s="17"/>
      <c r="B8402" s="5"/>
      <c r="C8402" s="5"/>
      <c r="D8402" s="5"/>
      <c r="Z8402" s="5"/>
    </row>
    <row r="8403" ht="15.75" customHeight="1">
      <c r="A8403" s="17"/>
      <c r="B8403" s="5"/>
      <c r="C8403" s="5"/>
      <c r="D8403" s="5"/>
      <c r="F8403" s="5"/>
      <c r="V8403" s="5"/>
    </row>
    <row r="8404" ht="15.75" customHeight="1">
      <c r="A8404" s="17"/>
      <c r="B8404" s="5"/>
      <c r="C8404" s="5"/>
      <c r="E8404" s="5"/>
      <c r="N8404" s="5"/>
      <c r="Y8404" s="5"/>
      <c r="Z8404" s="5"/>
      <c r="AE8404" s="5"/>
      <c r="AF8404" s="5"/>
    </row>
    <row r="8405" ht="15.75" customHeight="1">
      <c r="A8405" s="17"/>
      <c r="B8405" s="5"/>
      <c r="C8405" s="5"/>
      <c r="F8405" s="5"/>
      <c r="H8405" s="5"/>
      <c r="N8405" s="5"/>
      <c r="P8405" s="5"/>
      <c r="T8405" s="5"/>
      <c r="V8405" s="5"/>
    </row>
    <row r="8406" ht="15.75" customHeight="1">
      <c r="A8406" s="17"/>
      <c r="B8406" s="5"/>
      <c r="C8406" s="5"/>
      <c r="M8406" s="5"/>
      <c r="T8406" s="5"/>
      <c r="Z8406" s="5"/>
      <c r="AF8406" s="5"/>
    </row>
    <row r="8407" ht="15.75" customHeight="1">
      <c r="A8407" s="17"/>
      <c r="B8407" s="5"/>
      <c r="C8407" s="5"/>
      <c r="M8407" s="5"/>
      <c r="Y8407" s="5"/>
    </row>
    <row r="8408" ht="15.75" customHeight="1">
      <c r="A8408" s="17"/>
      <c r="B8408" s="5"/>
      <c r="C8408" s="5"/>
      <c r="D8408" s="5"/>
      <c r="O8408" s="5"/>
      <c r="S8408" s="5"/>
      <c r="Z8408" s="5"/>
    </row>
    <row r="8409" ht="15.75" customHeight="1">
      <c r="A8409" s="17"/>
      <c r="B8409" s="5"/>
      <c r="C8409" s="5"/>
      <c r="M8409" s="5"/>
      <c r="S8409" s="5"/>
      <c r="W8409" s="5"/>
      <c r="AF8409" s="5"/>
    </row>
    <row r="8410" ht="15.75" customHeight="1">
      <c r="A8410" s="17"/>
      <c r="B8410" s="5"/>
      <c r="C8410" s="5"/>
      <c r="H8410" s="5"/>
    </row>
    <row r="8411" ht="15.75" customHeight="1">
      <c r="A8411" s="17"/>
      <c r="B8411" s="5"/>
      <c r="C8411" s="5"/>
      <c r="N8411" s="5"/>
      <c r="O8411" s="5"/>
      <c r="P8411" s="5"/>
      <c r="T8411" s="5"/>
      <c r="Z8411" s="5"/>
      <c r="AA8411" s="5"/>
    </row>
    <row r="8412" ht="15.75" customHeight="1">
      <c r="A8412" s="17"/>
      <c r="B8412" s="5"/>
      <c r="C8412" s="5"/>
      <c r="T8412" s="5"/>
      <c r="Z8412" s="5"/>
    </row>
    <row r="8413" ht="15.75" customHeight="1">
      <c r="A8413" s="17"/>
      <c r="B8413" s="5"/>
      <c r="C8413" s="5"/>
      <c r="M8413" s="5"/>
    </row>
    <row r="8414" ht="15.75" customHeight="1">
      <c r="A8414" s="17"/>
      <c r="B8414" s="5"/>
      <c r="C8414" s="5"/>
      <c r="F8414" s="5"/>
      <c r="M8414" s="5"/>
      <c r="N8414" s="5"/>
      <c r="Q8414" s="5"/>
    </row>
    <row r="8415" ht="15.75" customHeight="1">
      <c r="A8415" s="17"/>
      <c r="B8415" s="5"/>
      <c r="C8415" s="5"/>
      <c r="O8415" s="5"/>
      <c r="Q8415" s="5"/>
      <c r="S8415" s="5"/>
    </row>
    <row r="8416" ht="15.75" customHeight="1">
      <c r="A8416" s="17"/>
      <c r="B8416" s="5"/>
      <c r="C8416" s="5"/>
      <c r="I8416" s="5"/>
      <c r="O8416" s="5"/>
      <c r="V8416" s="5"/>
      <c r="AF8416" s="5"/>
    </row>
    <row r="8417" ht="15.75" customHeight="1">
      <c r="A8417" s="17"/>
      <c r="B8417" s="5"/>
      <c r="C8417" s="5"/>
      <c r="M8417" s="5"/>
      <c r="N8417" s="5"/>
      <c r="O8417" s="5"/>
      <c r="Z8417" s="5"/>
    </row>
    <row r="8418" ht="15.75" customHeight="1">
      <c r="A8418" s="17"/>
      <c r="B8418" s="5"/>
      <c r="C8418" s="5"/>
      <c r="I8418" s="5"/>
    </row>
    <row r="8419" ht="15.75" customHeight="1">
      <c r="A8419" s="17"/>
      <c r="B8419" s="5"/>
      <c r="C8419" s="5"/>
      <c r="M8419" s="5"/>
    </row>
    <row r="8420" ht="15.75" customHeight="1">
      <c r="A8420" s="17"/>
      <c r="B8420" s="5"/>
      <c r="C8420" s="5"/>
      <c r="D8420" s="5"/>
      <c r="N8420" s="5"/>
      <c r="O8420" s="5"/>
    </row>
    <row r="8421" ht="15.75" customHeight="1">
      <c r="A8421" s="17"/>
      <c r="B8421" s="5"/>
      <c r="C8421" s="5"/>
      <c r="H8421" s="5"/>
      <c r="I8421" s="5"/>
      <c r="T8421" s="5"/>
      <c r="Y8421" s="5"/>
      <c r="Z8421" s="5"/>
      <c r="AE8421" s="5"/>
    </row>
    <row r="8422" ht="15.75" customHeight="1">
      <c r="A8422" s="17"/>
      <c r="B8422" s="5"/>
      <c r="C8422" s="5"/>
      <c r="F8422" s="5"/>
      <c r="M8422" s="5"/>
      <c r="N8422" s="5"/>
      <c r="O8422" s="5"/>
      <c r="S8422" s="5"/>
      <c r="AA8422" s="5"/>
      <c r="AF8422" s="5"/>
    </row>
    <row r="8423" ht="15.75" customHeight="1">
      <c r="A8423" s="17"/>
      <c r="B8423" s="5"/>
      <c r="C8423" s="5"/>
      <c r="O8423" s="5"/>
      <c r="P8423" s="5"/>
      <c r="S8423" s="5"/>
      <c r="T8423" s="5"/>
      <c r="Z8423" s="5"/>
    </row>
    <row r="8424" ht="15.75" customHeight="1">
      <c r="A8424" s="17"/>
      <c r="B8424" s="5"/>
      <c r="C8424" s="5"/>
      <c r="H8424" s="5"/>
    </row>
    <row r="8425" ht="15.75" customHeight="1">
      <c r="A8425" s="17"/>
      <c r="B8425" s="5"/>
      <c r="C8425" s="5"/>
      <c r="D8425" s="5"/>
      <c r="F8425" s="5"/>
      <c r="M8425" s="5"/>
      <c r="O8425" s="5"/>
    </row>
    <row r="8426" ht="15.75" customHeight="1">
      <c r="A8426" s="17"/>
      <c r="B8426" s="5"/>
      <c r="C8426" s="5"/>
      <c r="E8426" s="5"/>
      <c r="H8426" s="5"/>
      <c r="I8426" s="5"/>
      <c r="Z8426" s="5"/>
    </row>
    <row r="8427" ht="15.75" customHeight="1">
      <c r="A8427" s="17"/>
      <c r="B8427" s="5"/>
      <c r="C8427" s="5"/>
      <c r="R8427" s="5"/>
      <c r="U8427" s="5"/>
    </row>
    <row r="8428" ht="15.75" customHeight="1">
      <c r="A8428" s="17"/>
      <c r="B8428" s="5"/>
      <c r="C8428" s="5"/>
      <c r="F8428" s="5"/>
    </row>
    <row r="8429" ht="15.75" customHeight="1">
      <c r="A8429" s="17"/>
      <c r="B8429" s="5"/>
      <c r="C8429" s="5"/>
      <c r="Z8429" s="5"/>
    </row>
    <row r="8430" ht="15.75" customHeight="1">
      <c r="A8430" s="17"/>
      <c r="B8430" s="5"/>
      <c r="C8430" s="5"/>
    </row>
    <row r="8431" ht="15.75" customHeight="1">
      <c r="A8431" s="17"/>
      <c r="B8431" s="5"/>
      <c r="C8431" s="5"/>
      <c r="M8431" s="5"/>
      <c r="N8431" s="5"/>
      <c r="Y8431" s="5"/>
      <c r="AF8431" s="5"/>
    </row>
    <row r="8432" ht="15.75" customHeight="1">
      <c r="A8432" s="17"/>
      <c r="B8432" s="5"/>
      <c r="C8432" s="5"/>
      <c r="F8432" s="5"/>
      <c r="M8432" s="5"/>
      <c r="O8432" s="5"/>
      <c r="AG8432" s="5"/>
    </row>
    <row r="8433" ht="15.75" customHeight="1">
      <c r="A8433" s="17"/>
      <c r="B8433" s="5"/>
      <c r="C8433" s="5"/>
      <c r="D8433" s="5"/>
      <c r="M8433" s="5"/>
      <c r="R8433" s="5"/>
      <c r="Z8433" s="5"/>
    </row>
    <row r="8434" ht="15.75" customHeight="1">
      <c r="A8434" s="17"/>
      <c r="B8434" s="5"/>
      <c r="C8434" s="5"/>
      <c r="Y8434" s="5"/>
    </row>
    <row r="8435" ht="15.75" customHeight="1">
      <c r="A8435" s="17"/>
      <c r="B8435" s="5"/>
      <c r="C8435" s="5"/>
      <c r="D8435" s="5"/>
      <c r="M8435" s="5"/>
      <c r="N8435" s="5"/>
      <c r="S8435" s="5"/>
      <c r="AA8435" s="5"/>
      <c r="AF8435" s="5"/>
      <c r="AG8435" s="5"/>
    </row>
    <row r="8436" ht="15.75" customHeight="1">
      <c r="A8436" s="17"/>
      <c r="B8436" s="5"/>
      <c r="C8436" s="5"/>
      <c r="M8436" s="5"/>
      <c r="O8436" s="5"/>
      <c r="P8436" s="5"/>
      <c r="Z8436" s="5"/>
    </row>
    <row r="8437" ht="15.75" customHeight="1">
      <c r="A8437" s="17"/>
      <c r="B8437" s="5"/>
      <c r="C8437" s="5"/>
      <c r="D8437" s="5"/>
      <c r="G8437" s="5"/>
      <c r="M8437" s="5"/>
      <c r="O8437" s="5"/>
    </row>
    <row r="8438" ht="15.75" customHeight="1">
      <c r="A8438" s="17"/>
      <c r="B8438" s="5"/>
      <c r="C8438" s="5"/>
      <c r="D8438" s="5"/>
      <c r="H8438" s="5"/>
      <c r="M8438" s="5"/>
      <c r="S8438" s="5"/>
      <c r="Z8438" s="5"/>
    </row>
    <row r="8439" ht="15.75" customHeight="1">
      <c r="A8439" s="17"/>
      <c r="B8439" s="5"/>
      <c r="C8439" s="5"/>
      <c r="M8439" s="5"/>
      <c r="N8439" s="5"/>
      <c r="P8439" s="5"/>
      <c r="Z8439" s="5"/>
      <c r="AE8439" s="5"/>
    </row>
    <row r="8440" ht="15.75" customHeight="1">
      <c r="A8440" s="17"/>
      <c r="B8440" s="5"/>
      <c r="C8440" s="5"/>
      <c r="M8440" s="5"/>
      <c r="O8440" s="5"/>
      <c r="T8440" s="5"/>
    </row>
    <row r="8441" ht="15.75" customHeight="1">
      <c r="A8441" s="17"/>
      <c r="B8441" s="5"/>
      <c r="C8441" s="5"/>
      <c r="M8441" s="5"/>
      <c r="U8441" s="5"/>
      <c r="V8441" s="5"/>
    </row>
    <row r="8442" ht="15.75" customHeight="1">
      <c r="A8442" s="17"/>
      <c r="B8442" s="5"/>
      <c r="C8442" s="5"/>
      <c r="O8442" s="5"/>
    </row>
    <row r="8443" ht="15.75" customHeight="1">
      <c r="A8443" s="17"/>
      <c r="B8443" s="5"/>
      <c r="C8443" s="5"/>
      <c r="F8443" s="5"/>
      <c r="M8443" s="5"/>
      <c r="T8443" s="5"/>
    </row>
    <row r="8444" ht="15.75" customHeight="1">
      <c r="A8444" s="17"/>
      <c r="B8444" s="5"/>
      <c r="C8444" s="5"/>
      <c r="D8444" s="5"/>
      <c r="F8444" s="5"/>
      <c r="M8444" s="5"/>
      <c r="Q8444" s="5"/>
      <c r="S8444" s="5"/>
      <c r="U8444" s="5"/>
      <c r="Z8444" s="5"/>
    </row>
    <row r="8445" ht="15.75" customHeight="1">
      <c r="A8445" s="17"/>
      <c r="B8445" s="5"/>
      <c r="C8445" s="5"/>
      <c r="D8445" s="5"/>
      <c r="O8445" s="5"/>
      <c r="P8445" s="5"/>
    </row>
    <row r="8446" ht="15.75" customHeight="1">
      <c r="A8446" s="17"/>
      <c r="B8446" s="5"/>
      <c r="C8446" s="5"/>
      <c r="M8446" s="5"/>
      <c r="V8446" s="5"/>
    </row>
    <row r="8447" ht="15.75" customHeight="1">
      <c r="A8447" s="17"/>
      <c r="B8447" s="5"/>
      <c r="C8447" s="5"/>
      <c r="V8447" s="5"/>
    </row>
    <row r="8448" ht="15.75" customHeight="1">
      <c r="A8448" s="17"/>
      <c r="B8448" s="5"/>
      <c r="C8448" s="5"/>
      <c r="D8448" s="5"/>
      <c r="G8448" s="5"/>
      <c r="M8448" s="5"/>
      <c r="N8448" s="5"/>
      <c r="R8448" s="5"/>
    </row>
    <row r="8449" ht="15.75" customHeight="1">
      <c r="A8449" s="17"/>
      <c r="B8449" s="5"/>
      <c r="C8449" s="5"/>
      <c r="O8449" s="5"/>
      <c r="P8449" s="5"/>
      <c r="R8449" s="5"/>
    </row>
    <row r="8450" ht="15.75" customHeight="1">
      <c r="A8450" s="17"/>
      <c r="B8450" s="5"/>
      <c r="C8450" s="5"/>
      <c r="F8450" s="5"/>
      <c r="M8450" s="5"/>
      <c r="S8450" s="5"/>
      <c r="Z8450" s="5"/>
    </row>
    <row r="8451" ht="15.75" customHeight="1">
      <c r="A8451" s="17"/>
      <c r="B8451" s="5"/>
      <c r="C8451" s="5"/>
      <c r="M8451" s="5"/>
      <c r="O8451" s="5"/>
      <c r="Y8451" s="5"/>
      <c r="Z8451" s="5"/>
    </row>
    <row r="8452" ht="15.75" customHeight="1">
      <c r="A8452" s="17"/>
      <c r="B8452" s="5"/>
      <c r="C8452" s="5"/>
      <c r="M8452" s="5"/>
      <c r="O8452" s="5"/>
      <c r="V8452" s="5"/>
      <c r="AF8452" s="5"/>
    </row>
    <row r="8453" ht="15.75" customHeight="1">
      <c r="A8453" s="17"/>
      <c r="B8453" s="5"/>
      <c r="C8453" s="5"/>
      <c r="D8453" s="5"/>
      <c r="H8453" s="5"/>
      <c r="M8453" s="5"/>
      <c r="O8453" s="5"/>
      <c r="R8453" s="5"/>
      <c r="U8453" s="5"/>
      <c r="V8453" s="5"/>
      <c r="W8453" s="5"/>
      <c r="Y8453" s="5"/>
    </row>
    <row r="8454" ht="15.75" customHeight="1">
      <c r="A8454" s="17"/>
      <c r="B8454" s="5"/>
      <c r="C8454" s="5"/>
      <c r="O8454" s="5"/>
      <c r="R8454" s="5"/>
    </row>
    <row r="8455" ht="15.75" customHeight="1">
      <c r="A8455" s="17"/>
      <c r="B8455" s="5"/>
      <c r="C8455" s="5"/>
      <c r="Z8455" s="5"/>
    </row>
    <row r="8456" ht="15.75" customHeight="1">
      <c r="A8456" s="17"/>
      <c r="B8456" s="5"/>
      <c r="C8456" s="5"/>
    </row>
    <row r="8457" ht="15.75" customHeight="1">
      <c r="A8457" s="17"/>
      <c r="B8457" s="5"/>
      <c r="C8457" s="5"/>
      <c r="D8457" s="5"/>
      <c r="M8457" s="5"/>
      <c r="N8457" s="5"/>
      <c r="O8457" s="5"/>
      <c r="S8457" s="5"/>
    </row>
    <row r="8458" ht="15.75" customHeight="1">
      <c r="A8458" s="17"/>
      <c r="B8458" s="5"/>
      <c r="C8458" s="5"/>
      <c r="D8458" s="5"/>
      <c r="H8458" s="5"/>
      <c r="M8458" s="5"/>
      <c r="N8458" s="5"/>
      <c r="P8458" s="5"/>
      <c r="Q8458" s="5"/>
      <c r="R8458" s="5"/>
      <c r="S8458" s="5"/>
      <c r="U8458" s="5"/>
      <c r="W8458" s="5"/>
      <c r="Y8458" s="5"/>
    </row>
    <row r="8459" ht="15.75" customHeight="1">
      <c r="A8459" s="17"/>
      <c r="B8459" s="5"/>
      <c r="C8459" s="5"/>
      <c r="T8459" s="5"/>
    </row>
    <row r="8460" ht="15.75" customHeight="1">
      <c r="A8460" s="17"/>
      <c r="B8460" s="5"/>
      <c r="C8460" s="5"/>
      <c r="D8460" s="5"/>
      <c r="F8460" s="5"/>
      <c r="M8460" s="5"/>
      <c r="O8460" s="5"/>
      <c r="S8460" s="5"/>
      <c r="AE8460" s="5"/>
      <c r="AF8460" s="5"/>
    </row>
    <row r="8461" ht="15.75" customHeight="1">
      <c r="A8461" s="17"/>
      <c r="B8461" s="5"/>
      <c r="C8461" s="5"/>
      <c r="D8461" s="5"/>
      <c r="H8461" s="5"/>
      <c r="N8461" s="5"/>
      <c r="P8461" s="5"/>
      <c r="Q8461" s="5"/>
      <c r="R8461" s="5"/>
    </row>
    <row r="8462" ht="15.75" customHeight="1">
      <c r="A8462" s="17"/>
      <c r="B8462" s="5"/>
      <c r="C8462" s="5"/>
      <c r="M8462" s="5"/>
    </row>
    <row r="8463" ht="15.75" customHeight="1">
      <c r="A8463" s="17"/>
      <c r="B8463" s="5"/>
      <c r="C8463" s="5"/>
      <c r="M8463" s="5"/>
    </row>
    <row r="8464" ht="15.75" customHeight="1">
      <c r="A8464" s="17"/>
      <c r="B8464" s="5"/>
      <c r="C8464" s="5"/>
      <c r="M8464" s="5"/>
      <c r="O8464" s="5"/>
      <c r="Y8464" s="5"/>
    </row>
    <row r="8465" ht="15.75" customHeight="1">
      <c r="A8465" s="17"/>
      <c r="B8465" s="5"/>
      <c r="C8465" s="5"/>
      <c r="M8465" s="5"/>
      <c r="Z8465" s="5"/>
      <c r="AF8465" s="5"/>
    </row>
    <row r="8466" ht="15.75" customHeight="1">
      <c r="A8466" s="17"/>
      <c r="B8466" s="5"/>
      <c r="C8466" s="5"/>
      <c r="D8466" s="5"/>
      <c r="M8466" s="5"/>
      <c r="P8466" s="5"/>
      <c r="T8466" s="5"/>
    </row>
    <row r="8467" ht="15.75" customHeight="1">
      <c r="A8467" s="17"/>
      <c r="B8467" s="5"/>
      <c r="C8467" s="5"/>
      <c r="D8467" s="5"/>
      <c r="O8467" s="5"/>
      <c r="R8467" s="5"/>
      <c r="U8467" s="5"/>
      <c r="AF8467" s="5"/>
    </row>
    <row r="8468" ht="15.75" customHeight="1">
      <c r="A8468" s="17"/>
      <c r="B8468" s="5"/>
      <c r="C8468" s="5"/>
      <c r="M8468" s="5"/>
    </row>
    <row r="8469" ht="15.75" customHeight="1">
      <c r="A8469" s="17"/>
      <c r="B8469" s="5"/>
      <c r="C8469" s="5"/>
      <c r="D8469" s="5"/>
      <c r="F8469" s="5"/>
      <c r="M8469" s="5"/>
      <c r="O8469" s="5"/>
      <c r="R8469" s="5"/>
      <c r="U8469" s="5"/>
      <c r="AF8469" s="5"/>
    </row>
    <row r="8470" ht="15.75" customHeight="1">
      <c r="A8470" s="17"/>
      <c r="B8470" s="5"/>
      <c r="C8470" s="5"/>
      <c r="D8470" s="5"/>
      <c r="W8470" s="5"/>
      <c r="AF8470" s="5"/>
    </row>
    <row r="8471" ht="15.75" customHeight="1">
      <c r="A8471" s="17"/>
      <c r="B8471" s="5"/>
      <c r="C8471" s="5"/>
      <c r="M8471" s="5"/>
      <c r="P8471" s="5"/>
      <c r="R8471" s="5"/>
      <c r="S8471" s="5"/>
      <c r="U8471" s="5"/>
      <c r="Y8471" s="5"/>
    </row>
    <row r="8472" ht="15.75" customHeight="1">
      <c r="A8472" s="17"/>
      <c r="B8472" s="5"/>
      <c r="C8472" s="5"/>
      <c r="D8472" s="5"/>
      <c r="M8472" s="5"/>
      <c r="S8472" s="5"/>
      <c r="Y8472" s="5"/>
    </row>
    <row r="8473" ht="15.75" customHeight="1">
      <c r="A8473" s="17"/>
      <c r="B8473" s="5"/>
      <c r="C8473" s="5"/>
      <c r="R8473" s="5"/>
      <c r="S8473" s="5"/>
      <c r="U8473" s="5"/>
    </row>
    <row r="8474" ht="15.75" customHeight="1">
      <c r="A8474" s="17"/>
      <c r="B8474" s="5"/>
      <c r="C8474" s="5"/>
      <c r="D8474" s="5"/>
      <c r="F8474" s="5"/>
      <c r="H8474" s="5"/>
      <c r="M8474" s="5"/>
      <c r="N8474" s="5"/>
      <c r="P8474" s="5"/>
      <c r="S8474" s="5"/>
      <c r="T8474" s="5"/>
      <c r="U8474" s="5"/>
      <c r="V8474" s="5"/>
      <c r="W8474" s="5"/>
      <c r="Z8474" s="5"/>
    </row>
    <row r="8475" ht="15.75" customHeight="1">
      <c r="A8475" s="17"/>
      <c r="B8475" s="5"/>
      <c r="C8475" s="5"/>
      <c r="P8475" s="5"/>
      <c r="S8475" s="5"/>
      <c r="W8475" s="5"/>
    </row>
    <row r="8476" ht="15.75" customHeight="1">
      <c r="A8476" s="17"/>
      <c r="B8476" s="5"/>
      <c r="C8476" s="5"/>
      <c r="M8476" s="5"/>
      <c r="U8476" s="5"/>
    </row>
    <row r="8477" ht="15.75" customHeight="1">
      <c r="A8477" s="17"/>
      <c r="B8477" s="5"/>
      <c r="C8477" s="5"/>
      <c r="N8477" s="5"/>
      <c r="P8477" s="5"/>
    </row>
    <row r="8478" ht="15.75" customHeight="1">
      <c r="A8478" s="17"/>
      <c r="B8478" s="5"/>
      <c r="C8478" s="5"/>
      <c r="P8478" s="5"/>
    </row>
    <row r="8479" ht="15.75" customHeight="1">
      <c r="A8479" s="17"/>
      <c r="B8479" s="5"/>
      <c r="C8479" s="5"/>
      <c r="F8479" s="5"/>
    </row>
    <row r="8480" ht="15.75" customHeight="1">
      <c r="A8480" s="17"/>
      <c r="B8480" s="5"/>
      <c r="C8480" s="5"/>
      <c r="D8480" s="5"/>
      <c r="M8480" s="5"/>
      <c r="AF8480" s="5"/>
    </row>
    <row r="8481" ht="15.75" customHeight="1">
      <c r="A8481" s="17"/>
      <c r="B8481" s="5"/>
      <c r="C8481" s="5"/>
      <c r="F8481" s="5"/>
      <c r="H8481" s="5"/>
      <c r="M8481" s="5"/>
      <c r="O8481" s="5"/>
      <c r="P8481" s="5"/>
      <c r="R8481" s="5"/>
      <c r="S8481" s="5"/>
      <c r="T8481" s="5"/>
    </row>
    <row r="8482" ht="15.75" customHeight="1">
      <c r="A8482" s="17"/>
      <c r="B8482" s="5"/>
      <c r="C8482" s="5"/>
      <c r="O8482" s="5"/>
      <c r="S8482" s="5"/>
    </row>
    <row r="8483" ht="15.75" customHeight="1">
      <c r="A8483" s="17"/>
      <c r="B8483" s="5"/>
      <c r="C8483" s="5"/>
      <c r="D8483" s="5"/>
      <c r="M8483" s="5"/>
      <c r="O8483" s="5"/>
      <c r="S8483" s="5"/>
    </row>
    <row r="8484" ht="15.75" customHeight="1">
      <c r="A8484" s="17"/>
      <c r="B8484" s="5"/>
      <c r="C8484" s="5"/>
      <c r="G8484" s="5"/>
      <c r="M8484" s="5"/>
      <c r="N8484" s="5"/>
      <c r="O8484" s="5"/>
      <c r="P8484" s="5"/>
      <c r="W8484" s="5"/>
      <c r="Z8484" s="5"/>
    </row>
    <row r="8485" ht="15.75" customHeight="1">
      <c r="A8485" s="17"/>
      <c r="B8485" s="5"/>
      <c r="C8485" s="5"/>
      <c r="D8485" s="5"/>
    </row>
    <row r="8486" ht="15.75" customHeight="1">
      <c r="A8486" s="17"/>
      <c r="B8486" s="5"/>
      <c r="C8486" s="5"/>
      <c r="Z8486" s="5"/>
    </row>
    <row r="8487" ht="15.75" customHeight="1">
      <c r="A8487" s="17"/>
      <c r="B8487" s="5"/>
      <c r="C8487" s="5"/>
      <c r="M8487" s="5"/>
      <c r="R8487" s="5"/>
    </row>
    <row r="8488" ht="15.75" customHeight="1">
      <c r="A8488" s="17"/>
      <c r="B8488" s="5"/>
      <c r="C8488" s="5"/>
      <c r="D8488" s="5"/>
      <c r="Z8488" s="5"/>
    </row>
    <row r="8489" ht="15.75" customHeight="1">
      <c r="A8489" s="17"/>
      <c r="B8489" s="5"/>
      <c r="C8489" s="5"/>
      <c r="H8489" s="5"/>
      <c r="M8489" s="5"/>
    </row>
    <row r="8490" ht="15.75" customHeight="1">
      <c r="A8490" s="17"/>
      <c r="B8490" s="5"/>
      <c r="C8490" s="5"/>
      <c r="D8490" s="5"/>
      <c r="M8490" s="5"/>
      <c r="R8490" s="5"/>
      <c r="U8490" s="5"/>
      <c r="V8490" s="5"/>
      <c r="Y8490" s="5"/>
      <c r="AF8490" s="5"/>
    </row>
    <row r="8491" ht="15.75" customHeight="1">
      <c r="A8491" s="17"/>
      <c r="B8491" s="5"/>
      <c r="C8491" s="5"/>
      <c r="D8491" s="5"/>
      <c r="F8491" s="5"/>
      <c r="G8491" s="5"/>
      <c r="M8491" s="5"/>
      <c r="O8491" s="5"/>
      <c r="P8491" s="5"/>
      <c r="R8491" s="5"/>
      <c r="S8491" s="5"/>
      <c r="T8491" s="5"/>
      <c r="U8491" s="5"/>
      <c r="V8491" s="5"/>
      <c r="W8491" s="5"/>
      <c r="Y8491" s="5"/>
      <c r="Z8491" s="5"/>
    </row>
    <row r="8492" ht="15.75" customHeight="1">
      <c r="A8492" s="17"/>
      <c r="B8492" s="5"/>
      <c r="C8492" s="5"/>
      <c r="D8492" s="5"/>
      <c r="M8492" s="5"/>
      <c r="T8492" s="5"/>
      <c r="Y8492" s="5"/>
    </row>
    <row r="8493" ht="15.75" customHeight="1">
      <c r="A8493" s="17"/>
      <c r="B8493" s="5"/>
      <c r="C8493" s="5"/>
      <c r="M8493" s="5"/>
    </row>
    <row r="8494" ht="15.75" customHeight="1">
      <c r="A8494" s="17"/>
      <c r="B8494" s="5"/>
      <c r="C8494" s="5"/>
      <c r="D8494" s="5"/>
      <c r="M8494" s="5"/>
      <c r="O8494" s="5"/>
      <c r="P8494" s="5"/>
    </row>
    <row r="8495" ht="15.75" customHeight="1">
      <c r="A8495" s="17"/>
      <c r="B8495" s="5"/>
      <c r="C8495" s="5"/>
      <c r="D8495" s="5"/>
      <c r="F8495" s="5"/>
      <c r="M8495" s="5"/>
      <c r="O8495" s="5"/>
      <c r="P8495" s="5"/>
      <c r="U8495" s="5"/>
      <c r="AF8495" s="5"/>
    </row>
    <row r="8496" ht="15.75" customHeight="1">
      <c r="A8496" s="17"/>
      <c r="B8496" s="5"/>
      <c r="C8496" s="5"/>
      <c r="M8496" s="5"/>
    </row>
    <row r="8497" ht="15.75" customHeight="1">
      <c r="A8497" s="17"/>
      <c r="B8497" s="5"/>
      <c r="C8497" s="5"/>
      <c r="T8497" s="5"/>
    </row>
    <row r="8498" ht="15.75" customHeight="1">
      <c r="A8498" s="17"/>
      <c r="B8498" s="5"/>
      <c r="C8498" s="5"/>
      <c r="D8498" s="5"/>
      <c r="M8498" s="5"/>
      <c r="N8498" s="5"/>
      <c r="O8498" s="5"/>
    </row>
    <row r="8499" ht="15.75" customHeight="1">
      <c r="A8499" s="17"/>
      <c r="B8499" s="5"/>
      <c r="C8499" s="5"/>
      <c r="H8499" s="5"/>
    </row>
    <row r="8500" ht="15.75" customHeight="1">
      <c r="A8500" s="17"/>
      <c r="B8500" s="5"/>
      <c r="C8500" s="5"/>
      <c r="D8500" s="5"/>
      <c r="P8500" s="5"/>
    </row>
    <row r="8501" ht="15.75" customHeight="1">
      <c r="A8501" s="17"/>
      <c r="B8501" s="5"/>
      <c r="C8501" s="5"/>
      <c r="F8501" s="5"/>
      <c r="H8501" s="5"/>
    </row>
    <row r="8502" ht="15.75" customHeight="1">
      <c r="A8502" s="17"/>
      <c r="B8502" s="5"/>
      <c r="C8502" s="5"/>
      <c r="G8502" s="5"/>
      <c r="N8502" s="5"/>
      <c r="P8502" s="5"/>
      <c r="T8502" s="5"/>
    </row>
    <row r="8503" ht="15.75" customHeight="1">
      <c r="A8503" s="17"/>
      <c r="B8503" s="5"/>
      <c r="C8503" s="5"/>
      <c r="D8503" s="5"/>
      <c r="F8503" s="5"/>
      <c r="M8503" s="5"/>
      <c r="P8503" s="5"/>
    </row>
    <row r="8504" ht="15.75" customHeight="1">
      <c r="A8504" s="17"/>
      <c r="B8504" s="5"/>
      <c r="C8504" s="5"/>
      <c r="D8504" s="5"/>
      <c r="M8504" s="5"/>
      <c r="O8504" s="5"/>
      <c r="R8504" s="5"/>
      <c r="U8504" s="5"/>
    </row>
    <row r="8505" ht="15.75" customHeight="1">
      <c r="A8505" s="17"/>
      <c r="B8505" s="5"/>
      <c r="C8505" s="5"/>
      <c r="M8505" s="5"/>
    </row>
    <row r="8506" ht="15.75" customHeight="1">
      <c r="A8506" s="17"/>
      <c r="B8506" s="5"/>
      <c r="C8506" s="5"/>
      <c r="D8506" s="5"/>
      <c r="H8506" s="5"/>
      <c r="M8506" s="5"/>
      <c r="N8506" s="5"/>
      <c r="O8506" s="5"/>
    </row>
    <row r="8507" ht="15.75" customHeight="1">
      <c r="A8507" s="17"/>
      <c r="B8507" s="5"/>
      <c r="C8507" s="5"/>
      <c r="O8507" s="5"/>
      <c r="Q8507" s="5"/>
      <c r="Z8507" s="5"/>
    </row>
    <row r="8508" ht="15.75" customHeight="1">
      <c r="A8508" s="17"/>
      <c r="B8508" s="5"/>
      <c r="C8508" s="5"/>
      <c r="H8508" s="5"/>
      <c r="P8508" s="5"/>
      <c r="T8508" s="5"/>
      <c r="W8508" s="5"/>
      <c r="Y8508" s="5"/>
      <c r="Z8508" s="5"/>
    </row>
    <row r="8509" ht="15.75" customHeight="1">
      <c r="A8509" s="17"/>
      <c r="B8509" s="5"/>
      <c r="C8509" s="5"/>
      <c r="M8509" s="5"/>
      <c r="O8509" s="5"/>
      <c r="S8509" s="5"/>
    </row>
    <row r="8510" ht="15.75" customHeight="1">
      <c r="A8510" s="17"/>
      <c r="B8510" s="5"/>
      <c r="C8510" s="5"/>
      <c r="Y8510" s="5"/>
    </row>
    <row r="8511" ht="15.75" customHeight="1">
      <c r="A8511" s="17"/>
      <c r="B8511" s="5"/>
      <c r="C8511" s="5"/>
      <c r="M8511" s="5"/>
      <c r="N8511" s="5"/>
      <c r="R8511" s="5"/>
      <c r="W8511" s="5"/>
      <c r="AF8511" s="5"/>
    </row>
    <row r="8512" ht="15.75" customHeight="1">
      <c r="A8512" s="17"/>
      <c r="B8512" s="5"/>
      <c r="C8512" s="5"/>
      <c r="M8512" s="5"/>
      <c r="O8512" s="5"/>
      <c r="U8512" s="5"/>
    </row>
    <row r="8513" ht="15.75" customHeight="1">
      <c r="A8513" s="17"/>
      <c r="B8513" s="5"/>
      <c r="C8513" s="5"/>
      <c r="P8513" s="5"/>
      <c r="S8513" s="5"/>
    </row>
    <row r="8514" ht="15.75" customHeight="1">
      <c r="A8514" s="17"/>
      <c r="B8514" s="5"/>
      <c r="C8514" s="5"/>
      <c r="D8514" s="5"/>
      <c r="M8514" s="5"/>
      <c r="R8514" s="5"/>
      <c r="Z8514" s="5"/>
    </row>
    <row r="8515" ht="15.75" customHeight="1">
      <c r="A8515" s="17"/>
      <c r="B8515" s="5"/>
      <c r="C8515" s="5"/>
      <c r="D8515" s="5"/>
      <c r="M8515" s="5"/>
      <c r="O8515" s="5"/>
      <c r="R8515" s="5"/>
      <c r="S8515" s="5"/>
      <c r="T8515" s="5"/>
      <c r="Y8515" s="5"/>
      <c r="Z8515" s="5"/>
    </row>
    <row r="8516" ht="15.75" customHeight="1">
      <c r="A8516" s="17"/>
      <c r="B8516" s="5"/>
      <c r="C8516" s="5"/>
      <c r="D8516" s="5"/>
      <c r="M8516" s="5"/>
      <c r="Q8516" s="5"/>
      <c r="S8516" s="5"/>
      <c r="Z8516" s="5"/>
    </row>
    <row r="8517" ht="15.75" customHeight="1">
      <c r="A8517" s="17"/>
      <c r="B8517" s="5"/>
      <c r="C8517" s="5"/>
    </row>
    <row r="8518" ht="15.75" customHeight="1">
      <c r="A8518" s="17"/>
      <c r="B8518" s="5"/>
      <c r="C8518" s="5"/>
      <c r="D8518" s="5"/>
      <c r="F8518" s="5"/>
      <c r="N8518" s="5"/>
      <c r="O8518" s="5"/>
      <c r="P8518" s="5"/>
      <c r="S8518" s="5"/>
      <c r="T8518" s="5"/>
      <c r="Z8518" s="5"/>
    </row>
    <row r="8519" ht="15.75" customHeight="1">
      <c r="A8519" s="17"/>
      <c r="B8519" s="5"/>
      <c r="C8519" s="5"/>
      <c r="D8519" s="5"/>
      <c r="F8519" s="5"/>
      <c r="H8519" s="5"/>
      <c r="N8519" s="5"/>
      <c r="Q8519" s="5"/>
      <c r="T8519" s="5"/>
    </row>
    <row r="8520" ht="15.75" customHeight="1">
      <c r="A8520" s="17"/>
      <c r="B8520" s="5"/>
      <c r="C8520" s="5"/>
      <c r="G8520" s="5"/>
      <c r="I8520" s="5"/>
      <c r="O8520" s="5"/>
      <c r="U8520" s="5"/>
    </row>
    <row r="8521" ht="15.75" customHeight="1">
      <c r="A8521" s="17"/>
      <c r="B8521" s="5"/>
      <c r="C8521" s="5"/>
      <c r="D8521" s="5"/>
      <c r="M8521" s="5"/>
    </row>
    <row r="8522" ht="15.75" customHeight="1">
      <c r="A8522" s="17"/>
      <c r="B8522" s="5"/>
      <c r="C8522" s="5"/>
      <c r="D8522" s="5"/>
      <c r="M8522" s="5"/>
      <c r="N8522" s="5"/>
      <c r="S8522" s="5"/>
    </row>
    <row r="8523" ht="15.75" customHeight="1">
      <c r="A8523" s="17"/>
      <c r="B8523" s="5"/>
      <c r="C8523" s="5"/>
      <c r="M8523" s="5"/>
      <c r="O8523" s="5"/>
    </row>
    <row r="8524" ht="15.75" customHeight="1">
      <c r="A8524" s="17"/>
      <c r="B8524" s="5"/>
      <c r="C8524" s="5"/>
      <c r="D8524" s="5"/>
      <c r="M8524" s="5"/>
      <c r="W8524" s="5"/>
      <c r="AG8524" s="5"/>
    </row>
    <row r="8525" ht="15.75" customHeight="1">
      <c r="A8525" s="17"/>
      <c r="B8525" s="5"/>
      <c r="C8525" s="5"/>
      <c r="D8525" s="5"/>
      <c r="F8525" s="5"/>
      <c r="M8525" s="5"/>
      <c r="O8525" s="5"/>
      <c r="W8525" s="5"/>
      <c r="Z8525" s="5"/>
    </row>
    <row r="8526" ht="15.75" customHeight="1">
      <c r="A8526" s="17"/>
      <c r="B8526" s="5"/>
      <c r="C8526" s="5"/>
      <c r="D8526" s="5"/>
      <c r="H8526" s="5"/>
    </row>
    <row r="8527" ht="15.75" customHeight="1">
      <c r="A8527" s="17"/>
      <c r="B8527" s="5"/>
      <c r="C8527" s="5"/>
      <c r="D8527" s="5"/>
      <c r="F8527" s="5"/>
      <c r="H8527" s="5"/>
      <c r="P8527" s="5"/>
      <c r="R8527" s="5"/>
      <c r="S8527" s="5"/>
      <c r="T8527" s="5"/>
    </row>
    <row r="8528" ht="15.75" customHeight="1">
      <c r="A8528" s="17"/>
      <c r="B8528" s="5"/>
      <c r="C8528" s="5"/>
      <c r="D8528" s="5"/>
      <c r="N8528" s="5"/>
      <c r="S8528" s="5"/>
      <c r="T8528" s="5"/>
    </row>
    <row r="8529" ht="15.75" customHeight="1">
      <c r="A8529" s="17"/>
      <c r="B8529" s="5"/>
      <c r="C8529" s="5"/>
      <c r="N8529" s="5"/>
      <c r="O8529" s="5"/>
      <c r="P8529" s="5"/>
      <c r="S8529" s="5"/>
    </row>
    <row r="8530" ht="15.75" customHeight="1">
      <c r="A8530" s="17"/>
      <c r="B8530" s="5"/>
      <c r="C8530" s="5"/>
      <c r="F8530" s="5"/>
      <c r="M8530" s="5"/>
      <c r="R8530" s="5"/>
      <c r="S8530" s="5"/>
      <c r="U8530" s="5"/>
      <c r="W8530" s="5"/>
      <c r="Y8530" s="5"/>
      <c r="Z8530" s="5"/>
    </row>
    <row r="8531" ht="15.75" customHeight="1">
      <c r="A8531" s="17"/>
      <c r="B8531" s="5"/>
      <c r="C8531" s="5"/>
      <c r="D8531" s="5"/>
      <c r="M8531" s="5"/>
      <c r="N8531" s="5"/>
      <c r="O8531" s="5"/>
      <c r="U8531" s="5"/>
      <c r="Y8531" s="5"/>
      <c r="Z8531" s="5"/>
    </row>
    <row r="8532" ht="15.75" customHeight="1">
      <c r="A8532" s="17"/>
      <c r="B8532" s="5"/>
      <c r="C8532" s="5"/>
      <c r="D8532" s="5"/>
    </row>
    <row r="8533" ht="15.75" customHeight="1">
      <c r="A8533" s="17"/>
      <c r="B8533" s="5"/>
      <c r="C8533" s="5"/>
      <c r="D8533" s="5"/>
      <c r="G8533" s="5"/>
    </row>
    <row r="8534" ht="15.75" customHeight="1">
      <c r="A8534" s="17"/>
      <c r="B8534" s="5"/>
      <c r="C8534" s="5"/>
      <c r="D8534" s="5"/>
      <c r="F8534" s="5"/>
      <c r="M8534" s="5"/>
      <c r="U8534" s="5"/>
      <c r="Y8534" s="5"/>
      <c r="Z8534" s="5"/>
      <c r="AF8534" s="5"/>
    </row>
    <row r="8535" ht="15.75" customHeight="1">
      <c r="A8535" s="17"/>
      <c r="B8535" s="5"/>
      <c r="C8535" s="5"/>
      <c r="Z8535" s="5"/>
    </row>
    <row r="8536" ht="15.75" customHeight="1">
      <c r="A8536" s="17"/>
      <c r="B8536" s="5"/>
      <c r="C8536" s="5"/>
      <c r="M8536" s="5"/>
      <c r="O8536" s="5"/>
      <c r="P8536" s="5"/>
      <c r="S8536" s="5"/>
      <c r="U8536" s="5"/>
      <c r="AF8536" s="5"/>
    </row>
    <row r="8537" ht="15.75" customHeight="1">
      <c r="A8537" s="17"/>
      <c r="B8537" s="5"/>
      <c r="C8537" s="5"/>
      <c r="D8537" s="5"/>
      <c r="M8537" s="5"/>
      <c r="Z8537" s="5"/>
    </row>
    <row r="8538" ht="15.75" customHeight="1">
      <c r="A8538" s="17"/>
      <c r="B8538" s="5"/>
      <c r="C8538" s="5"/>
      <c r="D8538" s="5"/>
      <c r="H8538" s="5"/>
    </row>
    <row r="8539" ht="15.75" customHeight="1">
      <c r="A8539" s="17"/>
      <c r="B8539" s="5"/>
      <c r="C8539" s="5"/>
      <c r="D8539" s="5"/>
      <c r="F8539" s="5"/>
      <c r="M8539" s="5"/>
      <c r="Z8539" s="5"/>
    </row>
    <row r="8540" ht="15.75" customHeight="1">
      <c r="A8540" s="17"/>
      <c r="B8540" s="5"/>
      <c r="C8540" s="5"/>
      <c r="D8540" s="5"/>
      <c r="M8540" s="5"/>
      <c r="O8540" s="5"/>
      <c r="P8540" s="5"/>
      <c r="R8540" s="5"/>
      <c r="S8540" s="5"/>
      <c r="T8540" s="5"/>
    </row>
    <row r="8541" ht="15.75" customHeight="1">
      <c r="A8541" s="17"/>
      <c r="B8541" s="5"/>
      <c r="C8541" s="5"/>
      <c r="G8541" s="5"/>
      <c r="I8541" s="5"/>
    </row>
    <row r="8542" ht="15.75" customHeight="1">
      <c r="A8542" s="17"/>
      <c r="B8542" s="5"/>
      <c r="C8542" s="5"/>
      <c r="E8542" s="5"/>
      <c r="F8542" s="5"/>
      <c r="R8542" s="5"/>
      <c r="S8542" s="5"/>
      <c r="T8542" s="5"/>
      <c r="U8542" s="5"/>
      <c r="Y8542" s="5"/>
      <c r="Z8542" s="5"/>
    </row>
    <row r="8543" ht="15.75" customHeight="1">
      <c r="A8543" s="17"/>
      <c r="B8543" s="5"/>
      <c r="C8543" s="5"/>
      <c r="N8543" s="5"/>
      <c r="R8543" s="5"/>
      <c r="U8543" s="5"/>
      <c r="Y8543" s="5"/>
    </row>
    <row r="8544" ht="15.75" customHeight="1">
      <c r="A8544" s="17"/>
      <c r="B8544" s="5"/>
      <c r="C8544" s="5"/>
      <c r="D8544" s="5"/>
      <c r="M8544" s="5"/>
      <c r="N8544" s="5"/>
      <c r="O8544" s="5"/>
      <c r="P8544" s="5"/>
      <c r="R8544" s="5"/>
      <c r="S8544" s="5"/>
      <c r="V8544" s="5"/>
      <c r="Y8544" s="5"/>
      <c r="Z8544" s="5"/>
    </row>
    <row r="8545" ht="15.75" customHeight="1">
      <c r="A8545" s="17"/>
      <c r="B8545" s="5"/>
      <c r="C8545" s="5"/>
      <c r="M8545" s="5"/>
    </row>
    <row r="8546" ht="15.75" customHeight="1">
      <c r="A8546" s="17"/>
      <c r="B8546" s="5"/>
      <c r="C8546" s="5"/>
      <c r="F8546" s="5"/>
      <c r="M8546" s="5"/>
      <c r="O8546" s="5"/>
      <c r="U8546" s="5"/>
      <c r="W8546" s="5"/>
      <c r="Z8546" s="5"/>
      <c r="AF8546" s="5"/>
    </row>
    <row r="8547" ht="15.75" customHeight="1">
      <c r="A8547" s="17"/>
      <c r="B8547" s="5"/>
      <c r="C8547" s="5"/>
      <c r="O8547" s="5"/>
      <c r="P8547" s="5"/>
      <c r="S8547" s="5"/>
      <c r="Z8547" s="5"/>
    </row>
    <row r="8548" ht="15.75" customHeight="1">
      <c r="A8548" s="17"/>
      <c r="B8548" s="5"/>
      <c r="C8548" s="5"/>
      <c r="M8548" s="5"/>
      <c r="N8548" s="5"/>
      <c r="P8548" s="5"/>
      <c r="R8548" s="5"/>
    </row>
    <row r="8549" ht="15.75" customHeight="1">
      <c r="A8549" s="17"/>
      <c r="B8549" s="5"/>
      <c r="C8549" s="5"/>
      <c r="H8549" s="5"/>
      <c r="M8549" s="5"/>
      <c r="P8549" s="5"/>
      <c r="R8549" s="5"/>
      <c r="V8549" s="5"/>
      <c r="AF8549" s="5"/>
    </row>
    <row r="8550" ht="15.75" customHeight="1">
      <c r="A8550" s="17"/>
      <c r="B8550" s="5"/>
      <c r="C8550" s="5"/>
      <c r="M8550" s="5"/>
      <c r="P8550" s="5"/>
    </row>
    <row r="8551" ht="15.75" customHeight="1">
      <c r="A8551" s="17"/>
      <c r="B8551" s="5"/>
      <c r="C8551" s="5"/>
      <c r="D8551" s="5"/>
      <c r="I8551" s="5"/>
      <c r="S8551" s="5"/>
      <c r="W8551" s="5"/>
      <c r="AF8551" s="5"/>
    </row>
    <row r="8552" ht="15.75" customHeight="1">
      <c r="A8552" s="17"/>
      <c r="B8552" s="5"/>
      <c r="C8552" s="5"/>
      <c r="F8552" s="5"/>
      <c r="G8552" s="5"/>
      <c r="M8552" s="5"/>
    </row>
    <row r="8553" ht="15.75" customHeight="1">
      <c r="A8553" s="17"/>
      <c r="B8553" s="5"/>
      <c r="C8553" s="5"/>
      <c r="F8553" s="5"/>
      <c r="P8553" s="5"/>
      <c r="R8553" s="5"/>
    </row>
    <row r="8554" ht="15.75" customHeight="1">
      <c r="A8554" s="17"/>
      <c r="B8554" s="5"/>
      <c r="C8554" s="5"/>
      <c r="D8554" s="5"/>
      <c r="M8554" s="5"/>
      <c r="Z8554" s="5"/>
      <c r="AF8554" s="5"/>
    </row>
    <row r="8555" ht="15.75" customHeight="1">
      <c r="A8555" s="17"/>
      <c r="B8555" s="5"/>
      <c r="C8555" s="5"/>
      <c r="M8555" s="5"/>
      <c r="S8555" s="5"/>
    </row>
    <row r="8556" ht="15.75" customHeight="1">
      <c r="A8556" s="17"/>
      <c r="B8556" s="5"/>
      <c r="C8556" s="5"/>
      <c r="M8556" s="5"/>
      <c r="O8556" s="5"/>
      <c r="P8556" s="5"/>
    </row>
    <row r="8557" ht="15.75" customHeight="1">
      <c r="A8557" s="17"/>
      <c r="B8557" s="5"/>
      <c r="C8557" s="5"/>
      <c r="F8557" s="5"/>
      <c r="O8557" s="5"/>
      <c r="P8557" s="5"/>
      <c r="R8557" s="5"/>
      <c r="Z8557" s="5"/>
    </row>
    <row r="8558" ht="15.75" customHeight="1">
      <c r="A8558" s="17"/>
      <c r="B8558" s="5"/>
      <c r="C8558" s="5"/>
      <c r="N8558" s="5"/>
      <c r="S8558" s="5"/>
    </row>
    <row r="8559" ht="15.75" customHeight="1">
      <c r="A8559" s="17"/>
      <c r="B8559" s="5"/>
      <c r="C8559" s="5"/>
      <c r="D8559" s="5"/>
    </row>
    <row r="8560" ht="15.75" customHeight="1">
      <c r="A8560" s="17"/>
      <c r="B8560" s="5"/>
      <c r="C8560" s="5"/>
      <c r="D8560" s="5"/>
      <c r="M8560" s="5"/>
      <c r="O8560" s="5"/>
      <c r="W8560" s="5"/>
      <c r="AF8560" s="5"/>
    </row>
    <row r="8561" ht="15.75" customHeight="1">
      <c r="A8561" s="17"/>
      <c r="B8561" s="5"/>
      <c r="C8561" s="5"/>
      <c r="M8561" s="5"/>
      <c r="V8561" s="5"/>
    </row>
    <row r="8562" ht="15.75" customHeight="1">
      <c r="A8562" s="17"/>
      <c r="B8562" s="5"/>
      <c r="C8562" s="5"/>
      <c r="M8562" s="5"/>
      <c r="Z8562" s="5"/>
    </row>
    <row r="8563" ht="15.75" customHeight="1">
      <c r="A8563" s="17"/>
      <c r="B8563" s="5"/>
      <c r="C8563" s="5"/>
      <c r="D8563" s="5"/>
    </row>
    <row r="8564" ht="15.75" customHeight="1">
      <c r="A8564" s="17"/>
      <c r="B8564" s="5"/>
      <c r="C8564" s="5"/>
      <c r="G8564" s="5"/>
      <c r="M8564" s="5"/>
      <c r="P8564" s="5"/>
      <c r="Y8564" s="5"/>
      <c r="Z8564" s="5"/>
    </row>
    <row r="8565" ht="15.75" customHeight="1">
      <c r="A8565" s="17"/>
      <c r="B8565" s="5"/>
      <c r="C8565" s="5"/>
      <c r="M8565" s="5"/>
      <c r="N8565" s="5"/>
      <c r="Z8565" s="5"/>
    </row>
    <row r="8566" ht="15.75" customHeight="1">
      <c r="A8566" s="17"/>
      <c r="B8566" s="5"/>
      <c r="C8566" s="5"/>
      <c r="D8566" s="5"/>
    </row>
    <row r="8567" ht="15.75" customHeight="1">
      <c r="A8567" s="17"/>
      <c r="B8567" s="5"/>
      <c r="C8567" s="5"/>
      <c r="D8567" s="5"/>
      <c r="M8567" s="5"/>
    </row>
    <row r="8568" ht="15.75" customHeight="1">
      <c r="A8568" s="17"/>
      <c r="B8568" s="5"/>
      <c r="C8568" s="5"/>
      <c r="D8568" s="5"/>
      <c r="M8568" s="5"/>
      <c r="N8568" s="5"/>
      <c r="Z8568" s="5"/>
    </row>
    <row r="8569" ht="15.75" customHeight="1">
      <c r="A8569" s="17"/>
      <c r="B8569" s="5"/>
      <c r="C8569" s="5"/>
      <c r="O8569" s="5"/>
      <c r="P8569" s="5"/>
      <c r="R8569" s="5"/>
      <c r="T8569" s="5"/>
    </row>
    <row r="8570" ht="15.75" customHeight="1">
      <c r="A8570" s="17"/>
      <c r="B8570" s="5"/>
      <c r="C8570" s="5"/>
      <c r="D8570" s="5"/>
    </row>
    <row r="8571" ht="15.75" customHeight="1">
      <c r="A8571" s="17"/>
      <c r="B8571" s="5"/>
      <c r="C8571" s="5"/>
      <c r="M8571" s="5"/>
      <c r="O8571" s="5"/>
      <c r="P8571" s="5"/>
      <c r="U8571" s="5"/>
      <c r="AF8571" s="5"/>
    </row>
    <row r="8572" ht="15.75" customHeight="1">
      <c r="A8572" s="17"/>
      <c r="B8572" s="5"/>
      <c r="C8572" s="5"/>
      <c r="M8572" s="5"/>
      <c r="O8572" s="5"/>
      <c r="Z8572" s="5"/>
    </row>
    <row r="8573" ht="15.75" customHeight="1">
      <c r="A8573" s="17"/>
      <c r="B8573" s="5"/>
      <c r="C8573" s="5"/>
      <c r="D8573" s="5"/>
      <c r="H8573" s="5"/>
      <c r="R8573" s="5"/>
      <c r="W8573" s="5"/>
    </row>
    <row r="8574" ht="15.75" customHeight="1">
      <c r="A8574" s="17"/>
      <c r="B8574" s="5"/>
      <c r="C8574" s="5"/>
      <c r="D8574" s="5"/>
      <c r="M8574" s="5"/>
      <c r="Z8574" s="5"/>
    </row>
    <row r="8575" ht="15.75" customHeight="1">
      <c r="A8575" s="17"/>
      <c r="B8575" s="5"/>
      <c r="C8575" s="5"/>
      <c r="N8575" s="5"/>
    </row>
    <row r="8576" ht="15.75" customHeight="1">
      <c r="A8576" s="17"/>
      <c r="B8576" s="5"/>
      <c r="C8576" s="5"/>
      <c r="O8576" s="5"/>
    </row>
    <row r="8577" ht="15.75" customHeight="1">
      <c r="A8577" s="17"/>
      <c r="B8577" s="5"/>
      <c r="C8577" s="5"/>
      <c r="M8577" s="5"/>
      <c r="N8577" s="5"/>
      <c r="V8577" s="5"/>
      <c r="AG8577" s="5"/>
    </row>
    <row r="8578" ht="15.75" customHeight="1">
      <c r="A8578" s="17"/>
      <c r="B8578" s="5"/>
      <c r="C8578" s="5"/>
      <c r="G8578" s="5"/>
      <c r="M8578" s="5"/>
      <c r="N8578" s="5"/>
      <c r="P8578" s="5"/>
      <c r="S8578" s="5"/>
      <c r="V8578" s="5"/>
      <c r="AF8578" s="5"/>
    </row>
    <row r="8579" ht="15.75" customHeight="1">
      <c r="A8579" s="17"/>
      <c r="B8579" s="5"/>
      <c r="C8579" s="5"/>
      <c r="R8579" s="5"/>
    </row>
    <row r="8580" ht="15.75" customHeight="1">
      <c r="A8580" s="17"/>
      <c r="B8580" s="5"/>
      <c r="C8580" s="5"/>
      <c r="F8580" s="5"/>
      <c r="H8580" s="5"/>
      <c r="I8580" s="5"/>
      <c r="U8580" s="5"/>
      <c r="W8580" s="5"/>
    </row>
    <row r="8581" ht="15.75" customHeight="1">
      <c r="A8581" s="17"/>
      <c r="B8581" s="5"/>
      <c r="C8581" s="5"/>
      <c r="M8581" s="5"/>
      <c r="N8581" s="5"/>
      <c r="Z8581" s="5"/>
    </row>
    <row r="8582" ht="15.75" customHeight="1">
      <c r="A8582" s="17"/>
      <c r="B8582" s="5"/>
      <c r="C8582" s="5"/>
      <c r="H8582" s="5"/>
      <c r="M8582" s="5"/>
      <c r="N8582" s="5"/>
      <c r="V8582" s="5"/>
    </row>
    <row r="8583" ht="15.75" customHeight="1">
      <c r="A8583" s="17"/>
      <c r="B8583" s="5"/>
      <c r="C8583" s="5"/>
      <c r="D8583" s="5"/>
      <c r="P8583" s="5"/>
      <c r="R8583" s="5"/>
    </row>
    <row r="8584" ht="15.75" customHeight="1">
      <c r="A8584" s="17"/>
      <c r="B8584" s="5"/>
      <c r="C8584" s="5"/>
      <c r="D8584" s="5"/>
      <c r="F8584" s="5"/>
      <c r="G8584" s="5"/>
      <c r="M8584" s="5"/>
      <c r="N8584" s="5"/>
      <c r="P8584" s="5"/>
      <c r="R8584" s="5"/>
      <c r="S8584" s="5"/>
      <c r="U8584" s="5"/>
      <c r="V8584" s="5"/>
      <c r="Y8584" s="5"/>
    </row>
    <row r="8585" ht="15.75" customHeight="1">
      <c r="A8585" s="17"/>
      <c r="B8585" s="5"/>
      <c r="C8585" s="5"/>
      <c r="S8585" s="5"/>
    </row>
    <row r="8586" ht="15.75" customHeight="1">
      <c r="A8586" s="17"/>
      <c r="B8586" s="5"/>
      <c r="C8586" s="5"/>
      <c r="D8586" s="5"/>
      <c r="H8586" s="5"/>
      <c r="M8586" s="5"/>
      <c r="N8586" s="5"/>
      <c r="T8586" s="5"/>
    </row>
    <row r="8587" ht="15.75" customHeight="1">
      <c r="A8587" s="17"/>
      <c r="B8587" s="5"/>
      <c r="C8587" s="5"/>
      <c r="M8587" s="5"/>
      <c r="O8587" s="5"/>
    </row>
    <row r="8588" ht="15.75" customHeight="1">
      <c r="A8588" s="17"/>
      <c r="B8588" s="5"/>
      <c r="C8588" s="5"/>
      <c r="N8588" s="5"/>
      <c r="S8588" s="5"/>
    </row>
    <row r="8589" ht="15.75" customHeight="1">
      <c r="A8589" s="17"/>
      <c r="B8589" s="5"/>
      <c r="C8589" s="5"/>
      <c r="D8589" s="5"/>
      <c r="F8589" s="5"/>
      <c r="G8589" s="5"/>
      <c r="H8589" s="5"/>
      <c r="M8589" s="5"/>
      <c r="N8589" s="5"/>
      <c r="O8589" s="5"/>
      <c r="Q8589" s="5"/>
      <c r="S8589" s="5"/>
      <c r="U8589" s="5"/>
      <c r="W8589" s="5"/>
      <c r="AF8589" s="5"/>
    </row>
    <row r="8590" ht="15.75" customHeight="1">
      <c r="A8590" s="17"/>
      <c r="B8590" s="5"/>
      <c r="C8590" s="5"/>
      <c r="P8590" s="5"/>
      <c r="R8590" s="5"/>
      <c r="T8590" s="5"/>
      <c r="Y8590" s="5"/>
      <c r="Z8590" s="5"/>
    </row>
    <row r="8591" ht="15.75" customHeight="1">
      <c r="A8591" s="17"/>
      <c r="B8591" s="5"/>
      <c r="C8591" s="5"/>
      <c r="Z8591" s="5"/>
      <c r="AF8591" s="5"/>
    </row>
    <row r="8592" ht="15.75" customHeight="1">
      <c r="A8592" s="17"/>
      <c r="B8592" s="5"/>
      <c r="C8592" s="5"/>
      <c r="D8592" s="5"/>
      <c r="F8592" s="5"/>
      <c r="G8592" s="5"/>
      <c r="H8592" s="5"/>
      <c r="M8592" s="5"/>
      <c r="O8592" s="5"/>
      <c r="P8592" s="5"/>
      <c r="R8592" s="5"/>
      <c r="S8592" s="5"/>
      <c r="U8592" s="5"/>
      <c r="V8592" s="5"/>
      <c r="W8592" s="5"/>
      <c r="Y8592" s="5"/>
      <c r="AE8592" s="5"/>
      <c r="AG8592" s="5"/>
    </row>
    <row r="8593" ht="15.75" customHeight="1">
      <c r="A8593" s="17"/>
      <c r="B8593" s="5"/>
      <c r="C8593" s="5"/>
      <c r="D8593" s="5"/>
      <c r="F8593" s="5"/>
      <c r="M8593" s="5"/>
      <c r="N8593" s="5"/>
      <c r="U8593" s="5"/>
      <c r="AC8593" s="5"/>
      <c r="AF8593" s="5"/>
    </row>
    <row r="8594" ht="15.75" customHeight="1">
      <c r="A8594" s="17"/>
      <c r="B8594" s="5"/>
      <c r="C8594" s="5"/>
      <c r="O8594" s="5"/>
      <c r="Q8594" s="5"/>
      <c r="T8594" s="5"/>
      <c r="W8594" s="5"/>
    </row>
    <row r="8595" ht="15.75" customHeight="1">
      <c r="A8595" s="17"/>
      <c r="B8595" s="5"/>
      <c r="C8595" s="5"/>
    </row>
    <row r="8596" ht="15.75" customHeight="1">
      <c r="A8596" s="17"/>
      <c r="B8596" s="5"/>
      <c r="C8596" s="5"/>
      <c r="D8596" s="5"/>
      <c r="U8596" s="5"/>
    </row>
    <row r="8597" ht="15.75" customHeight="1">
      <c r="A8597" s="17"/>
      <c r="B8597" s="5"/>
      <c r="C8597" s="5"/>
      <c r="H8597" s="5"/>
      <c r="P8597" s="5"/>
      <c r="V8597" s="5"/>
    </row>
    <row r="8598" ht="15.75" customHeight="1">
      <c r="A8598" s="17"/>
      <c r="B8598" s="5"/>
      <c r="C8598" s="5"/>
      <c r="D8598" s="5"/>
      <c r="M8598" s="5"/>
      <c r="N8598" s="5"/>
      <c r="Q8598" s="5"/>
      <c r="W8598" s="5"/>
      <c r="Y8598" s="5"/>
      <c r="Z8598" s="5"/>
      <c r="AF8598" s="5"/>
    </row>
    <row r="8599" ht="15.75" customHeight="1">
      <c r="A8599" s="17"/>
      <c r="B8599" s="5"/>
      <c r="C8599" s="5"/>
      <c r="F8599" s="5"/>
      <c r="H8599" s="5"/>
      <c r="M8599" s="5"/>
      <c r="N8599" s="5"/>
      <c r="O8599" s="5"/>
      <c r="P8599" s="5"/>
      <c r="R8599" s="5"/>
      <c r="S8599" s="5"/>
      <c r="T8599" s="5"/>
      <c r="Z8599" s="5"/>
      <c r="AA8599" s="5"/>
      <c r="AG8599" s="5"/>
    </row>
    <row r="8600" ht="15.75" customHeight="1">
      <c r="A8600" s="17"/>
      <c r="B8600" s="5"/>
      <c r="C8600" s="5"/>
      <c r="D8600" s="5"/>
      <c r="AF8600" s="5"/>
    </row>
    <row r="8601" ht="15.75" customHeight="1">
      <c r="A8601" s="17"/>
      <c r="B8601" s="5"/>
      <c r="C8601" s="5"/>
      <c r="F8601" s="5"/>
      <c r="S8601" s="5"/>
      <c r="T8601" s="5"/>
      <c r="Z8601" s="5"/>
      <c r="AF8601" s="5"/>
    </row>
    <row r="8602" ht="15.75" customHeight="1">
      <c r="A8602" s="17"/>
      <c r="B8602" s="5"/>
      <c r="C8602" s="5"/>
      <c r="O8602" s="5"/>
      <c r="W8602" s="5"/>
    </row>
    <row r="8603" ht="15.75" customHeight="1">
      <c r="A8603" s="17"/>
      <c r="B8603" s="5"/>
      <c r="C8603" s="5"/>
      <c r="G8603" s="5"/>
      <c r="O8603" s="5"/>
      <c r="P8603" s="5"/>
    </row>
    <row r="8604" ht="15.75" customHeight="1">
      <c r="A8604" s="17"/>
      <c r="B8604" s="5"/>
      <c r="C8604" s="5"/>
      <c r="H8604" s="5"/>
      <c r="M8604" s="5"/>
      <c r="R8604" s="5"/>
      <c r="Z8604" s="5"/>
    </row>
    <row r="8605" ht="15.75" customHeight="1">
      <c r="A8605" s="17"/>
      <c r="B8605" s="5"/>
      <c r="C8605" s="5"/>
      <c r="H8605" s="5"/>
      <c r="O8605" s="5"/>
    </row>
    <row r="8606" ht="15.75" customHeight="1">
      <c r="A8606" s="17"/>
      <c r="B8606" s="5"/>
      <c r="C8606" s="5"/>
      <c r="D8606" s="5"/>
      <c r="M8606" s="5"/>
      <c r="P8606" s="5"/>
      <c r="S8606" s="5"/>
      <c r="Z8606" s="5"/>
    </row>
    <row r="8607" ht="15.75" customHeight="1">
      <c r="A8607" s="17"/>
      <c r="B8607" s="5"/>
      <c r="C8607" s="5"/>
      <c r="G8607" s="5"/>
      <c r="I8607" s="5"/>
      <c r="M8607" s="5"/>
      <c r="W8607" s="5"/>
      <c r="Z8607" s="5"/>
    </row>
    <row r="8608" ht="15.75" customHeight="1">
      <c r="A8608" s="17"/>
      <c r="B8608" s="5"/>
      <c r="C8608" s="5"/>
      <c r="N8608" s="5"/>
      <c r="AA8608" s="5"/>
    </row>
    <row r="8609" ht="15.75" customHeight="1">
      <c r="A8609" s="17"/>
      <c r="B8609" s="5"/>
      <c r="C8609" s="5"/>
      <c r="M8609" s="5"/>
      <c r="S8609" s="5"/>
    </row>
    <row r="8610" ht="15.75" customHeight="1">
      <c r="A8610" s="17"/>
      <c r="B8610" s="5"/>
      <c r="C8610" s="5"/>
      <c r="D8610" s="5"/>
    </row>
    <row r="8611" ht="15.75" customHeight="1">
      <c r="A8611" s="17"/>
      <c r="B8611" s="5"/>
      <c r="C8611" s="5"/>
      <c r="D8611" s="5"/>
      <c r="G8611" s="5"/>
      <c r="M8611" s="5"/>
      <c r="O8611" s="5"/>
      <c r="T8611" s="5"/>
      <c r="U8611" s="5"/>
    </row>
    <row r="8612" ht="15.75" customHeight="1">
      <c r="A8612" s="17"/>
      <c r="B8612" s="5"/>
      <c r="C8612" s="5"/>
      <c r="D8612" s="5"/>
      <c r="M8612" s="5"/>
    </row>
    <row r="8613" ht="15.75" customHeight="1">
      <c r="A8613" s="17"/>
      <c r="B8613" s="5"/>
      <c r="C8613" s="5"/>
      <c r="D8613" s="5"/>
      <c r="M8613" s="5"/>
      <c r="R8613" s="5"/>
      <c r="V8613" s="5"/>
    </row>
    <row r="8614" ht="15.75" customHeight="1">
      <c r="A8614" s="17"/>
      <c r="B8614" s="5"/>
      <c r="C8614" s="5"/>
      <c r="D8614" s="5"/>
      <c r="N8614" s="5"/>
    </row>
    <row r="8615" ht="15.75" customHeight="1">
      <c r="A8615" s="17"/>
      <c r="B8615" s="5"/>
      <c r="C8615" s="5"/>
      <c r="M8615" s="5"/>
      <c r="O8615" s="5"/>
    </row>
    <row r="8616" ht="15.75" customHeight="1">
      <c r="A8616" s="17"/>
      <c r="B8616" s="5"/>
      <c r="C8616" s="5"/>
      <c r="H8616" s="5"/>
      <c r="M8616" s="5"/>
      <c r="P8616" s="5"/>
      <c r="Q8616" s="5"/>
      <c r="U8616" s="5"/>
    </row>
    <row r="8617" ht="15.75" customHeight="1">
      <c r="A8617" s="17"/>
      <c r="B8617" s="5"/>
      <c r="C8617" s="5"/>
      <c r="D8617" s="5"/>
      <c r="H8617" s="5"/>
      <c r="R8617" s="5"/>
      <c r="V8617" s="5"/>
      <c r="W8617" s="5"/>
    </row>
    <row r="8618" ht="15.75" customHeight="1">
      <c r="A8618" s="17"/>
      <c r="B8618" s="5"/>
      <c r="C8618" s="5"/>
      <c r="F8618" s="5"/>
      <c r="G8618" s="5"/>
      <c r="M8618" s="5"/>
      <c r="O8618" s="5"/>
      <c r="P8618" s="5"/>
      <c r="R8618" s="5"/>
      <c r="S8618" s="5"/>
      <c r="T8618" s="5"/>
      <c r="Y8618" s="5"/>
    </row>
    <row r="8619" ht="15.75" customHeight="1">
      <c r="A8619" s="17"/>
      <c r="B8619" s="5"/>
      <c r="C8619" s="5"/>
      <c r="M8619" s="5"/>
      <c r="S8619" s="5"/>
      <c r="Y8619" s="5"/>
      <c r="Z8619" s="5"/>
      <c r="AF8619" s="5"/>
    </row>
    <row r="8620" ht="15.75" customHeight="1">
      <c r="A8620" s="17"/>
      <c r="B8620" s="5"/>
      <c r="C8620" s="5"/>
      <c r="D8620" s="5"/>
      <c r="F8620" s="5"/>
      <c r="G8620" s="5"/>
      <c r="H8620" s="5"/>
      <c r="M8620" s="5"/>
      <c r="O8620" s="5"/>
      <c r="S8620" s="5"/>
    </row>
    <row r="8621" ht="15.75" customHeight="1">
      <c r="A8621" s="17"/>
      <c r="B8621" s="5"/>
      <c r="C8621" s="5"/>
      <c r="D8621" s="5"/>
      <c r="F8621" s="5"/>
      <c r="M8621" s="5"/>
      <c r="S8621" s="5"/>
      <c r="U8621" s="5"/>
    </row>
    <row r="8622" ht="15.75" customHeight="1">
      <c r="A8622" s="17"/>
      <c r="B8622" s="5"/>
      <c r="C8622" s="5"/>
      <c r="H8622" s="5"/>
      <c r="M8622" s="5"/>
      <c r="R8622" s="5"/>
      <c r="V8622" s="5"/>
    </row>
    <row r="8623" ht="15.75" customHeight="1">
      <c r="A8623" s="17"/>
      <c r="B8623" s="5"/>
      <c r="C8623" s="5"/>
      <c r="F8623" s="5"/>
      <c r="M8623" s="5"/>
      <c r="N8623" s="5"/>
      <c r="Z8623" s="5"/>
    </row>
    <row r="8624" ht="15.75" customHeight="1">
      <c r="A8624" s="17"/>
      <c r="B8624" s="5"/>
      <c r="C8624" s="5"/>
      <c r="T8624" s="5"/>
      <c r="Y8624" s="5"/>
    </row>
    <row r="8625" ht="15.75" customHeight="1">
      <c r="A8625" s="17"/>
      <c r="B8625" s="5"/>
      <c r="C8625" s="5"/>
      <c r="F8625" s="5"/>
      <c r="G8625" s="5"/>
      <c r="H8625" s="5"/>
      <c r="M8625" s="5"/>
      <c r="S8625" s="5"/>
    </row>
    <row r="8626" ht="15.75" customHeight="1">
      <c r="A8626" s="17"/>
      <c r="B8626" s="5"/>
      <c r="C8626" s="5"/>
    </row>
    <row r="8627" ht="15.75" customHeight="1">
      <c r="A8627" s="17"/>
      <c r="B8627" s="5"/>
      <c r="C8627" s="5"/>
      <c r="F8627" s="5"/>
      <c r="H8627" s="5"/>
      <c r="N8627" s="5"/>
    </row>
    <row r="8628" ht="15.75" customHeight="1">
      <c r="A8628" s="17"/>
      <c r="B8628" s="5"/>
      <c r="C8628" s="5"/>
      <c r="F8628" s="5"/>
      <c r="G8628" s="5"/>
      <c r="M8628" s="5"/>
      <c r="O8628" s="5"/>
    </row>
    <row r="8629" ht="15.75" customHeight="1">
      <c r="A8629" s="17"/>
      <c r="B8629" s="5"/>
      <c r="C8629" s="5"/>
      <c r="D8629" s="5"/>
      <c r="M8629" s="5"/>
      <c r="S8629" s="5"/>
    </row>
    <row r="8630" ht="15.75" customHeight="1">
      <c r="A8630" s="17"/>
      <c r="B8630" s="5"/>
      <c r="C8630" s="5"/>
      <c r="F8630" s="5"/>
      <c r="G8630" s="5"/>
      <c r="H8630" s="5"/>
      <c r="O8630" s="5"/>
      <c r="P8630" s="5"/>
      <c r="AE8630" s="5"/>
    </row>
    <row r="8631" ht="15.75" customHeight="1">
      <c r="A8631" s="17"/>
      <c r="B8631" s="5"/>
      <c r="C8631" s="5"/>
      <c r="D8631" s="5"/>
      <c r="H8631" s="5"/>
      <c r="O8631" s="5"/>
    </row>
    <row r="8632" ht="15.75" customHeight="1">
      <c r="A8632" s="17"/>
      <c r="B8632" s="5"/>
      <c r="C8632" s="5"/>
      <c r="D8632" s="5"/>
      <c r="F8632" s="5"/>
      <c r="M8632" s="5"/>
      <c r="O8632" s="5"/>
    </row>
    <row r="8633" ht="15.75" customHeight="1">
      <c r="A8633" s="17"/>
      <c r="B8633" s="5"/>
      <c r="C8633" s="5"/>
      <c r="D8633" s="5"/>
      <c r="F8633" s="5"/>
      <c r="O8633" s="5"/>
      <c r="AE8633" s="5"/>
    </row>
    <row r="8634" ht="15.75" customHeight="1">
      <c r="A8634" s="17"/>
      <c r="B8634" s="5"/>
      <c r="C8634" s="5"/>
      <c r="D8634" s="5"/>
    </row>
    <row r="8635" ht="15.75" customHeight="1">
      <c r="A8635" s="17"/>
      <c r="B8635" s="5"/>
      <c r="C8635" s="5"/>
      <c r="I8635" s="5"/>
      <c r="M8635" s="5"/>
      <c r="N8635" s="5"/>
      <c r="S8635" s="5"/>
    </row>
    <row r="8636" ht="15.75" customHeight="1">
      <c r="A8636" s="17"/>
      <c r="B8636" s="5"/>
      <c r="C8636" s="5"/>
      <c r="F8636" s="5"/>
      <c r="M8636" s="5"/>
      <c r="O8636" s="5"/>
      <c r="S8636" s="5"/>
    </row>
    <row r="8637" ht="15.75" customHeight="1">
      <c r="A8637" s="17"/>
      <c r="B8637" s="5"/>
      <c r="C8637" s="5"/>
      <c r="H8637" s="5"/>
      <c r="M8637" s="5"/>
      <c r="S8637" s="5"/>
      <c r="U8637" s="5"/>
    </row>
    <row r="8638" ht="15.75" customHeight="1">
      <c r="A8638" s="17"/>
      <c r="B8638" s="5"/>
      <c r="C8638" s="5"/>
      <c r="D8638" s="5"/>
      <c r="P8638" s="5"/>
    </row>
    <row r="8639" ht="15.75" customHeight="1">
      <c r="A8639" s="17"/>
      <c r="B8639" s="5"/>
      <c r="C8639" s="5"/>
      <c r="D8639" s="5"/>
      <c r="M8639" s="5"/>
      <c r="O8639" s="5"/>
    </row>
    <row r="8640" ht="15.75" customHeight="1">
      <c r="A8640" s="17"/>
      <c r="B8640" s="5"/>
      <c r="C8640" s="5"/>
      <c r="F8640" s="5"/>
      <c r="G8640" s="5"/>
      <c r="P8640" s="5"/>
    </row>
    <row r="8641" ht="15.75" customHeight="1">
      <c r="A8641" s="17"/>
      <c r="B8641" s="5"/>
      <c r="C8641" s="5"/>
      <c r="D8641" s="5"/>
      <c r="F8641" s="5"/>
      <c r="G8641" s="5"/>
      <c r="I8641" s="5"/>
      <c r="M8641" s="5"/>
      <c r="S8641" s="5"/>
      <c r="V8641" s="5"/>
      <c r="Y8641" s="5"/>
      <c r="AF8641" s="5"/>
    </row>
    <row r="8642" ht="15.75" customHeight="1">
      <c r="A8642" s="17"/>
      <c r="B8642" s="5"/>
      <c r="C8642" s="5"/>
      <c r="D8642" s="5"/>
    </row>
    <row r="8643" ht="15.75" customHeight="1">
      <c r="A8643" s="17"/>
      <c r="B8643" s="5"/>
      <c r="C8643" s="5"/>
      <c r="D8643" s="5"/>
    </row>
    <row r="8644" ht="15.75" customHeight="1">
      <c r="A8644" s="17"/>
      <c r="B8644" s="5"/>
      <c r="C8644" s="5"/>
      <c r="D8644" s="5"/>
      <c r="G8644" s="5"/>
      <c r="H8644" s="5"/>
      <c r="O8644" s="5"/>
      <c r="W8644" s="5"/>
    </row>
    <row r="8645" ht="15.75" customHeight="1">
      <c r="A8645" s="17"/>
      <c r="B8645" s="5"/>
      <c r="C8645" s="5"/>
      <c r="G8645" s="5"/>
      <c r="H8645" s="5"/>
      <c r="M8645" s="5"/>
      <c r="Q8645" s="5"/>
      <c r="R8645" s="5"/>
      <c r="S8645" s="5"/>
      <c r="T8645" s="5"/>
      <c r="U8645" s="5"/>
      <c r="V8645" s="5"/>
      <c r="Z8645" s="5"/>
    </row>
    <row r="8646" ht="15.75" customHeight="1">
      <c r="A8646" s="17"/>
      <c r="B8646" s="5"/>
      <c r="C8646" s="5"/>
      <c r="M8646" s="5"/>
      <c r="O8646" s="5"/>
    </row>
    <row r="8647" ht="15.75" customHeight="1">
      <c r="A8647" s="17"/>
      <c r="B8647" s="5"/>
      <c r="C8647" s="5"/>
      <c r="F8647" s="5"/>
      <c r="G8647" s="5"/>
      <c r="I8647" s="5"/>
      <c r="M8647" s="5"/>
      <c r="S8647" s="5"/>
      <c r="Z8647" s="5"/>
    </row>
    <row r="8648" ht="15.75" customHeight="1">
      <c r="A8648" s="17"/>
      <c r="B8648" s="5"/>
      <c r="C8648" s="5"/>
      <c r="N8648" s="5"/>
      <c r="P8648" s="5"/>
    </row>
    <row r="8649" ht="15.75" customHeight="1">
      <c r="A8649" s="17"/>
      <c r="B8649" s="5"/>
      <c r="C8649" s="5"/>
      <c r="M8649" s="5"/>
      <c r="O8649" s="5"/>
    </row>
    <row r="8650" ht="15.75" customHeight="1">
      <c r="A8650" s="17"/>
      <c r="B8650" s="5"/>
      <c r="C8650" s="5"/>
      <c r="D8650" s="5"/>
      <c r="V8650" s="5"/>
    </row>
    <row r="8651" ht="15.75" customHeight="1">
      <c r="A8651" s="17"/>
      <c r="B8651" s="5"/>
      <c r="C8651" s="5"/>
      <c r="Q8651" s="5"/>
      <c r="R8651" s="5"/>
    </row>
    <row r="8652" ht="15.75" customHeight="1">
      <c r="A8652" s="17"/>
      <c r="B8652" s="5"/>
      <c r="C8652" s="5"/>
      <c r="G8652" s="5"/>
      <c r="M8652" s="5"/>
      <c r="O8652" s="5"/>
      <c r="Q8652" s="5"/>
      <c r="R8652" s="5"/>
      <c r="S8652" s="5"/>
      <c r="T8652" s="5"/>
      <c r="V8652" s="5"/>
      <c r="Y8652" s="5"/>
      <c r="Z8652" s="5"/>
    </row>
    <row r="8653" ht="15.75" customHeight="1">
      <c r="A8653" s="17"/>
      <c r="B8653" s="5"/>
      <c r="C8653" s="5"/>
      <c r="D8653" s="5"/>
      <c r="E8653" s="5"/>
      <c r="N8653" s="5"/>
      <c r="P8653" s="5"/>
      <c r="S8653" s="5"/>
    </row>
    <row r="8654" ht="15.75" customHeight="1">
      <c r="A8654" s="17"/>
      <c r="B8654" s="5"/>
      <c r="C8654" s="5"/>
      <c r="M8654" s="5"/>
    </row>
    <row r="8655" ht="15.75" customHeight="1">
      <c r="A8655" s="17"/>
      <c r="B8655" s="5"/>
      <c r="C8655" s="5"/>
      <c r="D8655" s="5"/>
      <c r="G8655" s="5"/>
      <c r="H8655" s="5"/>
      <c r="O8655" s="5"/>
      <c r="AF8655" s="5"/>
    </row>
    <row r="8656" ht="15.75" customHeight="1">
      <c r="A8656" s="17"/>
      <c r="B8656" s="5"/>
      <c r="C8656" s="5"/>
      <c r="D8656" s="5"/>
      <c r="P8656" s="5"/>
      <c r="S8656" s="5"/>
      <c r="T8656" s="5"/>
      <c r="W8656" s="5"/>
    </row>
    <row r="8657" ht="15.75" customHeight="1">
      <c r="A8657" s="17"/>
      <c r="B8657" s="5"/>
      <c r="C8657" s="5"/>
      <c r="M8657" s="5"/>
    </row>
    <row r="8658" ht="15.75" customHeight="1">
      <c r="A8658" s="17"/>
      <c r="B8658" s="5"/>
      <c r="C8658" s="5"/>
      <c r="M8658" s="5"/>
      <c r="Z8658" s="5"/>
    </row>
    <row r="8659" ht="15.75" customHeight="1">
      <c r="A8659" s="17"/>
      <c r="B8659" s="5"/>
      <c r="C8659" s="5"/>
      <c r="H8659" s="5"/>
      <c r="U8659" s="5"/>
    </row>
    <row r="8660" ht="15.75" customHeight="1">
      <c r="A8660" s="17"/>
      <c r="B8660" s="5"/>
      <c r="C8660" s="5"/>
      <c r="H8660" s="5"/>
      <c r="Q8660" s="5"/>
      <c r="S8660" s="5"/>
      <c r="AF8660" s="5"/>
    </row>
    <row r="8661" ht="15.75" customHeight="1">
      <c r="A8661" s="17"/>
      <c r="B8661" s="5"/>
      <c r="C8661" s="5"/>
      <c r="S8661" s="5"/>
    </row>
    <row r="8662" ht="15.75" customHeight="1">
      <c r="A8662" s="17"/>
      <c r="B8662" s="5"/>
      <c r="C8662" s="5"/>
      <c r="Y8662" s="5"/>
    </row>
    <row r="8663" ht="15.75" customHeight="1">
      <c r="A8663" s="17"/>
      <c r="B8663" s="5"/>
      <c r="C8663" s="5"/>
      <c r="D8663" s="5"/>
      <c r="H8663" s="5"/>
    </row>
    <row r="8664" ht="15.75" customHeight="1">
      <c r="A8664" s="17"/>
      <c r="B8664" s="5"/>
      <c r="C8664" s="5"/>
      <c r="S8664" s="5"/>
      <c r="Y8664" s="5"/>
    </row>
    <row r="8665" ht="15.75" customHeight="1">
      <c r="A8665" s="17"/>
      <c r="B8665" s="5"/>
      <c r="C8665" s="5"/>
      <c r="F8665" s="5"/>
      <c r="H8665" s="5"/>
    </row>
    <row r="8666" ht="15.75" customHeight="1">
      <c r="A8666" s="17"/>
      <c r="B8666" s="5"/>
      <c r="C8666" s="5"/>
      <c r="F8666" s="5"/>
      <c r="G8666" s="5"/>
      <c r="M8666" s="5"/>
    </row>
    <row r="8667" ht="15.75" customHeight="1">
      <c r="A8667" s="17"/>
      <c r="B8667" s="5"/>
      <c r="C8667" s="5"/>
      <c r="F8667" s="5"/>
      <c r="G8667" s="5"/>
      <c r="M8667" s="5"/>
    </row>
    <row r="8668" ht="15.75" customHeight="1">
      <c r="A8668" s="17"/>
      <c r="B8668" s="5"/>
      <c r="C8668" s="5"/>
      <c r="D8668" s="5"/>
      <c r="V8668" s="5"/>
    </row>
    <row r="8669" ht="15.75" customHeight="1">
      <c r="A8669" s="17"/>
      <c r="B8669" s="5"/>
      <c r="C8669" s="5"/>
      <c r="H8669" s="5"/>
      <c r="O8669" s="5"/>
      <c r="T8669" s="5"/>
    </row>
    <row r="8670" ht="15.75" customHeight="1">
      <c r="A8670" s="17"/>
      <c r="B8670" s="5"/>
      <c r="C8670" s="5"/>
      <c r="F8670" s="5"/>
      <c r="P8670" s="5"/>
    </row>
    <row r="8671" ht="15.75" customHeight="1">
      <c r="A8671" s="17"/>
      <c r="B8671" s="5"/>
      <c r="C8671" s="5"/>
      <c r="F8671" s="5"/>
    </row>
    <row r="8672" ht="15.75" customHeight="1">
      <c r="A8672" s="17"/>
      <c r="B8672" s="5"/>
      <c r="C8672" s="5"/>
      <c r="P8672" s="5"/>
    </row>
    <row r="8673" ht="15.75" customHeight="1">
      <c r="A8673" s="17"/>
      <c r="B8673" s="5"/>
      <c r="C8673" s="5"/>
      <c r="H8673" s="5"/>
      <c r="T8673" s="5"/>
      <c r="V8673" s="5"/>
      <c r="AF8673" s="5"/>
    </row>
    <row r="8674" ht="15.75" customHeight="1">
      <c r="A8674" s="17"/>
      <c r="B8674" s="5"/>
      <c r="C8674" s="5"/>
      <c r="D8674" s="5"/>
    </row>
    <row r="8675" ht="15.75" customHeight="1">
      <c r="A8675" s="17"/>
      <c r="B8675" s="5"/>
      <c r="C8675" s="5"/>
      <c r="D8675" s="5"/>
      <c r="F8675" s="5"/>
      <c r="H8675" s="5"/>
      <c r="M8675" s="5"/>
      <c r="Q8675" s="5"/>
      <c r="R8675" s="5"/>
      <c r="V8675" s="5"/>
      <c r="Y8675" s="5"/>
    </row>
    <row r="8676" ht="15.75" customHeight="1">
      <c r="A8676" s="17"/>
      <c r="B8676" s="5"/>
      <c r="C8676" s="5"/>
      <c r="M8676" s="5"/>
    </row>
    <row r="8677" ht="15.75" customHeight="1">
      <c r="A8677" s="17"/>
      <c r="B8677" s="5"/>
      <c r="C8677" s="5"/>
      <c r="F8677" s="5"/>
      <c r="H8677" s="5"/>
      <c r="M8677" s="5"/>
      <c r="O8677" s="5"/>
      <c r="S8677" s="5"/>
      <c r="T8677" s="5"/>
      <c r="V8677" s="5"/>
    </row>
    <row r="8678" ht="15.75" customHeight="1">
      <c r="A8678" s="17"/>
      <c r="B8678" s="5"/>
      <c r="C8678" s="5"/>
      <c r="D8678" s="5"/>
      <c r="F8678" s="5"/>
      <c r="G8678" s="5"/>
      <c r="H8678" s="5"/>
      <c r="S8678" s="5"/>
      <c r="T8678" s="5"/>
      <c r="AF8678" s="5"/>
    </row>
    <row r="8679" ht="15.75" customHeight="1">
      <c r="A8679" s="17"/>
      <c r="B8679" s="5"/>
      <c r="C8679" s="5"/>
      <c r="M8679" s="5"/>
    </row>
    <row r="8680" ht="15.75" customHeight="1">
      <c r="A8680" s="17"/>
      <c r="B8680" s="5"/>
      <c r="C8680" s="5"/>
      <c r="H8680" s="5"/>
      <c r="P8680" s="5"/>
      <c r="T8680" s="5"/>
      <c r="AE8680" s="5"/>
    </row>
    <row r="8681" ht="15.75" customHeight="1">
      <c r="A8681" s="17"/>
      <c r="B8681" s="5"/>
      <c r="C8681" s="5"/>
      <c r="S8681" s="5"/>
    </row>
    <row r="8682" ht="15.75" customHeight="1">
      <c r="A8682" s="17"/>
      <c r="B8682" s="5"/>
      <c r="C8682" s="5"/>
      <c r="F8682" s="5"/>
      <c r="G8682" s="5"/>
      <c r="H8682" s="5"/>
      <c r="M8682" s="5"/>
      <c r="N8682" s="5"/>
      <c r="S8682" s="5"/>
      <c r="Z8682" s="5"/>
    </row>
    <row r="8683" ht="15.75" customHeight="1">
      <c r="A8683" s="17"/>
      <c r="B8683" s="5"/>
      <c r="C8683" s="5"/>
      <c r="AG8683" s="5"/>
    </row>
    <row r="8684" ht="15.75" customHeight="1">
      <c r="A8684" s="17"/>
      <c r="B8684" s="5"/>
      <c r="C8684" s="5"/>
      <c r="D8684" s="5"/>
      <c r="F8684" s="5"/>
      <c r="H8684" s="5"/>
      <c r="I8684" s="5"/>
      <c r="M8684" s="5"/>
      <c r="O8684" s="5"/>
      <c r="S8684" s="5"/>
      <c r="T8684" s="5"/>
      <c r="U8684" s="5"/>
      <c r="V8684" s="5"/>
      <c r="W8684" s="5"/>
      <c r="Y8684" s="5"/>
      <c r="Z8684" s="5"/>
      <c r="AF8684" s="5"/>
    </row>
    <row r="8685" ht="15.75" customHeight="1">
      <c r="A8685" s="17"/>
      <c r="B8685" s="5"/>
      <c r="C8685" s="5"/>
      <c r="R8685" s="5"/>
      <c r="AE8685" s="5"/>
    </row>
    <row r="8686" ht="15.75" customHeight="1">
      <c r="A8686" s="17"/>
      <c r="B8686" s="5"/>
      <c r="C8686" s="5"/>
      <c r="G8686" s="5"/>
      <c r="H8686" s="5"/>
      <c r="M8686" s="5"/>
      <c r="R8686" s="5"/>
      <c r="S8686" s="5"/>
      <c r="T8686" s="5"/>
      <c r="V8686" s="5"/>
      <c r="Z8686" s="5"/>
    </row>
    <row r="8687" ht="15.75" customHeight="1">
      <c r="A8687" s="17"/>
      <c r="B8687" s="5"/>
      <c r="C8687" s="5"/>
      <c r="Y8687" s="5"/>
      <c r="AF8687" s="5"/>
    </row>
    <row r="8688" ht="15.75" customHeight="1">
      <c r="A8688" s="17"/>
      <c r="B8688" s="5"/>
      <c r="C8688" s="5"/>
      <c r="P8688" s="5"/>
      <c r="Y8688" s="5"/>
    </row>
    <row r="8689" ht="15.75" customHeight="1">
      <c r="A8689" s="17"/>
      <c r="B8689" s="5"/>
      <c r="C8689" s="5"/>
      <c r="M8689" s="5"/>
      <c r="O8689" s="5"/>
      <c r="V8689" s="5"/>
    </row>
    <row r="8690" ht="15.75" customHeight="1">
      <c r="A8690" s="17"/>
      <c r="B8690" s="5"/>
      <c r="C8690" s="5"/>
      <c r="F8690" s="5"/>
      <c r="O8690" s="5"/>
      <c r="P8690" s="5"/>
      <c r="Q8690" s="5"/>
    </row>
    <row r="8691" ht="15.75" customHeight="1">
      <c r="A8691" s="17"/>
      <c r="B8691" s="5"/>
      <c r="C8691" s="5"/>
      <c r="R8691" s="5"/>
      <c r="S8691" s="5"/>
      <c r="V8691" s="5"/>
      <c r="AF8691" s="5"/>
    </row>
    <row r="8692" ht="15.75" customHeight="1">
      <c r="A8692" s="17"/>
      <c r="B8692" s="5"/>
      <c r="C8692" s="5"/>
      <c r="D8692" s="5"/>
      <c r="M8692" s="5"/>
      <c r="N8692" s="5"/>
      <c r="S8692" s="5"/>
      <c r="T8692" s="5"/>
      <c r="V8692" s="5"/>
    </row>
    <row r="8693" ht="15.75" customHeight="1">
      <c r="A8693" s="17"/>
      <c r="B8693" s="5"/>
      <c r="C8693" s="5"/>
      <c r="G8693" s="5"/>
      <c r="O8693" s="5"/>
      <c r="AE8693" s="5"/>
    </row>
    <row r="8694" ht="15.75" customHeight="1">
      <c r="A8694" s="17"/>
      <c r="B8694" s="5"/>
      <c r="C8694" s="5"/>
      <c r="F8694" s="5"/>
      <c r="H8694" s="5"/>
      <c r="M8694" s="5"/>
      <c r="R8694" s="5"/>
      <c r="S8694" s="5"/>
      <c r="T8694" s="5"/>
      <c r="U8694" s="5"/>
      <c r="V8694" s="5"/>
      <c r="W8694" s="5"/>
      <c r="AA8694" s="5"/>
    </row>
    <row r="8695" ht="15.75" customHeight="1">
      <c r="A8695" s="17"/>
      <c r="B8695" s="5"/>
      <c r="C8695" s="5"/>
    </row>
    <row r="8696" ht="15.75" customHeight="1">
      <c r="A8696" s="17"/>
      <c r="B8696" s="5"/>
      <c r="C8696" s="5"/>
      <c r="M8696" s="5"/>
      <c r="O8696" s="5"/>
      <c r="P8696" s="5"/>
      <c r="V8696" s="5"/>
      <c r="W8696" s="5"/>
      <c r="AF8696" s="5"/>
    </row>
    <row r="8697" ht="15.75" customHeight="1">
      <c r="A8697" s="17"/>
      <c r="B8697" s="5"/>
      <c r="C8697" s="5"/>
      <c r="F8697" s="5"/>
      <c r="N8697" s="5"/>
      <c r="O8697" s="5"/>
      <c r="P8697" s="5"/>
      <c r="U8697" s="5"/>
      <c r="W8697" s="5"/>
      <c r="Z8697" s="5"/>
    </row>
    <row r="8698" ht="15.75" customHeight="1">
      <c r="A8698" s="17"/>
      <c r="B8698" s="5"/>
      <c r="C8698" s="5"/>
      <c r="F8698" s="5"/>
      <c r="M8698" s="5"/>
      <c r="S8698" s="5"/>
      <c r="T8698" s="5"/>
      <c r="U8698" s="5"/>
      <c r="Z8698" s="5"/>
    </row>
    <row r="8699" ht="15.75" customHeight="1">
      <c r="A8699" s="17"/>
      <c r="B8699" s="5"/>
      <c r="C8699" s="5"/>
      <c r="D8699" s="5"/>
      <c r="F8699" s="5"/>
      <c r="M8699" s="5"/>
    </row>
    <row r="8700" ht="15.75" customHeight="1">
      <c r="A8700" s="17"/>
      <c r="B8700" s="5"/>
      <c r="C8700" s="5"/>
      <c r="D8700" s="5"/>
      <c r="F8700" s="5"/>
      <c r="M8700" s="5"/>
      <c r="O8700" s="5"/>
      <c r="R8700" s="5"/>
      <c r="S8700" s="5"/>
      <c r="W8700" s="5"/>
    </row>
    <row r="8701" ht="15.75" customHeight="1">
      <c r="A8701" s="17"/>
      <c r="B8701" s="5"/>
      <c r="C8701" s="5"/>
      <c r="D8701" s="5"/>
      <c r="F8701" s="5"/>
      <c r="G8701" s="5"/>
      <c r="M8701" s="5"/>
      <c r="O8701" s="5"/>
      <c r="P8701" s="5"/>
      <c r="Q8701" s="5"/>
      <c r="S8701" s="5"/>
      <c r="Y8701" s="5"/>
      <c r="Z8701" s="5"/>
      <c r="AE8701" s="5"/>
    </row>
    <row r="8702" ht="15.75" customHeight="1">
      <c r="A8702" s="17"/>
      <c r="B8702" s="5"/>
      <c r="C8702" s="5"/>
      <c r="D8702" s="5"/>
      <c r="G8702" s="5"/>
      <c r="I8702" s="5"/>
      <c r="M8702" s="5"/>
      <c r="P8702" s="5"/>
      <c r="R8702" s="5"/>
      <c r="S8702" s="5"/>
      <c r="T8702" s="5"/>
      <c r="Z8702" s="5"/>
      <c r="AF8702" s="5"/>
    </row>
    <row r="8703" ht="15.75" customHeight="1">
      <c r="A8703" s="17"/>
      <c r="B8703" s="5"/>
      <c r="C8703" s="5"/>
      <c r="F8703" s="5"/>
      <c r="M8703" s="5"/>
      <c r="U8703" s="5"/>
    </row>
    <row r="8704" ht="15.75" customHeight="1">
      <c r="A8704" s="17"/>
      <c r="B8704" s="5"/>
      <c r="C8704" s="5"/>
      <c r="G8704" s="5"/>
      <c r="M8704" s="5"/>
      <c r="N8704" s="5"/>
      <c r="T8704" s="5"/>
      <c r="V8704" s="5"/>
      <c r="W8704" s="5"/>
      <c r="Z8704" s="5"/>
    </row>
    <row r="8705" ht="15.75" customHeight="1">
      <c r="A8705" s="17"/>
      <c r="B8705" s="5"/>
      <c r="C8705" s="5"/>
      <c r="D8705" s="5"/>
      <c r="H8705" s="5"/>
      <c r="M8705" s="5"/>
      <c r="O8705" s="5"/>
      <c r="S8705" s="5"/>
      <c r="U8705" s="5"/>
      <c r="W8705" s="5"/>
      <c r="Z8705" s="5"/>
      <c r="AC8705" s="5"/>
    </row>
    <row r="8706" ht="15.75" customHeight="1">
      <c r="A8706" s="17"/>
      <c r="B8706" s="5"/>
      <c r="C8706" s="5"/>
      <c r="F8706" s="5"/>
      <c r="M8706" s="5"/>
      <c r="N8706" s="5"/>
      <c r="O8706" s="5"/>
      <c r="P8706" s="5"/>
      <c r="S8706" s="5"/>
      <c r="T8706" s="5"/>
      <c r="Z8706" s="5"/>
      <c r="AC8706" s="5"/>
      <c r="AE8706" s="5"/>
      <c r="AF8706" s="5"/>
    </row>
    <row r="8707" ht="15.75" customHeight="1">
      <c r="A8707" s="17"/>
      <c r="B8707" s="5"/>
      <c r="C8707" s="5"/>
      <c r="F8707" s="5"/>
      <c r="H8707" s="5"/>
      <c r="N8707" s="5"/>
      <c r="T8707" s="5"/>
    </row>
    <row r="8708" ht="15.75" customHeight="1">
      <c r="A8708" s="17"/>
      <c r="B8708" s="5"/>
      <c r="C8708" s="5"/>
      <c r="D8708" s="5"/>
      <c r="F8708" s="5"/>
      <c r="M8708" s="5"/>
      <c r="N8708" s="5"/>
      <c r="P8708" s="5"/>
      <c r="Z8708" s="5"/>
      <c r="AF8708" s="5"/>
    </row>
    <row r="8709" ht="15.75" customHeight="1">
      <c r="A8709" s="17"/>
      <c r="B8709" s="5"/>
      <c r="C8709" s="5"/>
      <c r="D8709" s="5"/>
      <c r="F8709" s="5"/>
      <c r="G8709" s="5"/>
      <c r="H8709" s="5"/>
      <c r="I8709" s="5"/>
      <c r="M8709" s="5"/>
      <c r="O8709" s="5"/>
      <c r="P8709" s="5"/>
      <c r="Q8709" s="5"/>
      <c r="R8709" s="5"/>
      <c r="S8709" s="5"/>
      <c r="V8709" s="5"/>
      <c r="Y8709" s="5"/>
      <c r="Z8709" s="5"/>
    </row>
    <row r="8710" ht="15.75" customHeight="1">
      <c r="A8710" s="17"/>
      <c r="B8710" s="5"/>
      <c r="C8710" s="5"/>
      <c r="D8710" s="5"/>
      <c r="F8710" s="5"/>
      <c r="H8710" s="5"/>
      <c r="M8710" s="5"/>
      <c r="N8710" s="5"/>
      <c r="O8710" s="5"/>
      <c r="R8710" s="5"/>
      <c r="S8710" s="5"/>
      <c r="T8710" s="5"/>
      <c r="U8710" s="5"/>
      <c r="V8710" s="5"/>
      <c r="W8710" s="5"/>
      <c r="Y8710" s="5"/>
      <c r="Z8710" s="5"/>
      <c r="AC8710" s="5"/>
      <c r="AF8710" s="5"/>
    </row>
    <row r="8711" ht="15.75" customHeight="1">
      <c r="A8711" s="17"/>
      <c r="B8711" s="5"/>
      <c r="C8711" s="5"/>
      <c r="M8711" s="5"/>
      <c r="O8711" s="5"/>
      <c r="Z8711" s="5"/>
      <c r="AF8711" s="5"/>
    </row>
    <row r="8712" ht="15.75" customHeight="1">
      <c r="A8712" s="17"/>
      <c r="B8712" s="5"/>
      <c r="C8712" s="5"/>
    </row>
    <row r="8713" ht="15.75" customHeight="1">
      <c r="A8713" s="17"/>
      <c r="B8713" s="5"/>
      <c r="C8713" s="5"/>
      <c r="D8713" s="5"/>
      <c r="F8713" s="5"/>
      <c r="G8713" s="5"/>
      <c r="H8713" s="5"/>
      <c r="M8713" s="5"/>
      <c r="N8713" s="5"/>
      <c r="O8713" s="5"/>
      <c r="Q8713" s="5"/>
      <c r="R8713" s="5"/>
      <c r="S8713" s="5"/>
      <c r="T8713" s="5"/>
      <c r="U8713" s="5"/>
      <c r="W8713" s="5"/>
      <c r="Z8713" s="5"/>
      <c r="AF8713" s="5"/>
    </row>
    <row r="8714" ht="15.75" customHeight="1">
      <c r="A8714" s="17"/>
      <c r="B8714" s="5"/>
      <c r="C8714" s="5"/>
      <c r="D8714" s="5"/>
      <c r="F8714" s="5"/>
      <c r="H8714" s="5"/>
      <c r="I8714" s="5"/>
      <c r="M8714" s="5"/>
      <c r="N8714" s="5"/>
      <c r="R8714" s="5"/>
      <c r="S8714" s="5"/>
      <c r="W8714" s="5"/>
      <c r="Z8714" s="5"/>
    </row>
    <row r="8715" ht="15.75" customHeight="1">
      <c r="A8715" s="17"/>
      <c r="B8715" s="5"/>
      <c r="C8715" s="5"/>
      <c r="F8715" s="5"/>
      <c r="M8715" s="5"/>
      <c r="AF8715" s="5"/>
    </row>
    <row r="8716" ht="15.75" customHeight="1">
      <c r="A8716" s="17"/>
      <c r="B8716" s="5"/>
      <c r="C8716" s="5"/>
      <c r="D8716" s="5"/>
      <c r="H8716" s="5"/>
      <c r="M8716" s="5"/>
      <c r="N8716" s="5"/>
      <c r="R8716" s="5"/>
      <c r="T8716" s="5"/>
      <c r="W8716" s="5"/>
      <c r="Z8716" s="5"/>
      <c r="AF8716" s="5"/>
      <c r="AG8716" s="5"/>
    </row>
    <row r="8717" ht="15.75" customHeight="1">
      <c r="A8717" s="17"/>
      <c r="B8717" s="5"/>
      <c r="C8717" s="5"/>
      <c r="D8717" s="5"/>
      <c r="F8717" s="5"/>
      <c r="M8717" s="5"/>
      <c r="N8717" s="5"/>
      <c r="P8717" s="5"/>
      <c r="S8717" s="5"/>
      <c r="Y8717" s="5"/>
      <c r="Z8717" s="5"/>
      <c r="AC8717" s="5"/>
    </row>
    <row r="8718" ht="15.75" customHeight="1">
      <c r="A8718" s="17"/>
      <c r="B8718" s="5"/>
      <c r="C8718" s="5"/>
      <c r="G8718" s="5"/>
      <c r="H8718" s="5"/>
      <c r="I8718" s="5"/>
      <c r="M8718" s="5"/>
      <c r="N8718" s="5"/>
      <c r="O8718" s="5"/>
      <c r="R8718" s="5"/>
      <c r="S8718" s="5"/>
      <c r="T8718" s="5"/>
      <c r="Z8718" s="5"/>
      <c r="AC8718" s="5"/>
      <c r="AF8718" s="5"/>
    </row>
    <row r="8719" ht="15.75" customHeight="1">
      <c r="A8719" s="17"/>
      <c r="B8719" s="5"/>
      <c r="C8719" s="5"/>
      <c r="G8719" s="5"/>
      <c r="M8719" s="5"/>
      <c r="O8719" s="5"/>
      <c r="R8719" s="5"/>
      <c r="S8719" s="5"/>
      <c r="T8719" s="5"/>
    </row>
    <row r="8720" ht="15.75" customHeight="1">
      <c r="A8720" s="17"/>
      <c r="B8720" s="5"/>
      <c r="C8720" s="5"/>
      <c r="D8720" s="5"/>
      <c r="F8720" s="5"/>
      <c r="H8720" s="5"/>
      <c r="N8720" s="5"/>
      <c r="O8720" s="5"/>
      <c r="R8720" s="5"/>
    </row>
    <row r="8721" ht="15.75" customHeight="1">
      <c r="A8721" s="17"/>
      <c r="B8721" s="5"/>
      <c r="C8721" s="5"/>
      <c r="F8721" s="5"/>
      <c r="M8721" s="5"/>
      <c r="N8721" s="5"/>
      <c r="O8721" s="5"/>
      <c r="S8721" s="5"/>
    </row>
    <row r="8722" ht="15.75" customHeight="1">
      <c r="A8722" s="17"/>
      <c r="B8722" s="5"/>
      <c r="C8722" s="5"/>
      <c r="D8722" s="5"/>
      <c r="G8722" s="5"/>
      <c r="M8722" s="5"/>
      <c r="N8722" s="5"/>
      <c r="S8722" s="5"/>
      <c r="T8722" s="5"/>
      <c r="Y8722" s="5"/>
      <c r="AC8722" s="5"/>
    </row>
    <row r="8723" ht="15.75" customHeight="1">
      <c r="A8723" s="17"/>
      <c r="B8723" s="5"/>
      <c r="C8723" s="5"/>
      <c r="P8723" s="5"/>
    </row>
    <row r="8724" ht="15.75" customHeight="1">
      <c r="A8724" s="17"/>
      <c r="B8724" s="5"/>
      <c r="C8724" s="5"/>
      <c r="F8724" s="5"/>
      <c r="G8724" s="5"/>
      <c r="N8724" s="5"/>
      <c r="O8724" s="5"/>
      <c r="P8724" s="5"/>
      <c r="S8724" s="5"/>
      <c r="Z8724" s="5"/>
      <c r="AC8724" s="5"/>
    </row>
    <row r="8725" ht="15.75" customHeight="1">
      <c r="A8725" s="17"/>
      <c r="B8725" s="5"/>
      <c r="C8725" s="5"/>
      <c r="G8725" s="5"/>
      <c r="H8725" s="5"/>
      <c r="I8725" s="5"/>
      <c r="M8725" s="5"/>
      <c r="N8725" s="5"/>
      <c r="O8725" s="5"/>
      <c r="P8725" s="5"/>
      <c r="R8725" s="5"/>
      <c r="S8725" s="5"/>
      <c r="T8725" s="5"/>
      <c r="U8725" s="5"/>
      <c r="V8725" s="5"/>
      <c r="W8725" s="5"/>
      <c r="Y8725" s="5"/>
      <c r="Z8725" s="5"/>
      <c r="AC8725" s="5"/>
      <c r="AF8725" s="5"/>
    </row>
    <row r="8726" ht="15.75" customHeight="1">
      <c r="A8726" s="17"/>
      <c r="B8726" s="5"/>
      <c r="C8726" s="5"/>
      <c r="F8726" s="5"/>
      <c r="H8726" s="5"/>
      <c r="M8726" s="5"/>
      <c r="N8726" s="5"/>
      <c r="O8726" s="5"/>
      <c r="Q8726" s="5"/>
      <c r="R8726" s="5"/>
      <c r="S8726" s="5"/>
      <c r="T8726" s="5"/>
      <c r="U8726" s="5"/>
      <c r="W8726" s="5"/>
      <c r="Y8726" s="5"/>
      <c r="Z8726" s="5"/>
      <c r="AC8726" s="5"/>
      <c r="AE8726" s="5"/>
      <c r="AF8726" s="5"/>
    </row>
    <row r="8727" ht="15.75" customHeight="1">
      <c r="A8727" s="17"/>
      <c r="B8727" s="5"/>
      <c r="C8727" s="5"/>
      <c r="D8727" s="5"/>
      <c r="G8727" s="5"/>
      <c r="H8727" s="5"/>
      <c r="M8727" s="5"/>
      <c r="N8727" s="5"/>
      <c r="S8727" s="5"/>
      <c r="T8727" s="5"/>
      <c r="U8727" s="5"/>
      <c r="W8727" s="5"/>
      <c r="Y8727" s="5"/>
      <c r="Z8727" s="5"/>
      <c r="AC8727" s="5"/>
    </row>
    <row r="8728" ht="15.75" customHeight="1">
      <c r="A8728" s="17"/>
      <c r="B8728" s="5"/>
      <c r="C8728" s="5"/>
      <c r="F8728" s="5"/>
      <c r="H8728" s="5"/>
      <c r="I8728" s="5"/>
      <c r="M8728" s="5"/>
      <c r="N8728" s="5"/>
      <c r="O8728" s="5"/>
      <c r="P8728" s="5"/>
      <c r="R8728" s="5"/>
      <c r="S8728" s="5"/>
      <c r="T8728" s="5"/>
      <c r="U8728" s="5"/>
      <c r="W8728" s="5"/>
      <c r="Z8728" s="5"/>
      <c r="AC8728" s="5"/>
      <c r="AE8728" s="5"/>
      <c r="AF8728" s="5"/>
      <c r="AI8728" s="5"/>
    </row>
    <row r="8729" ht="15.75" customHeight="1">
      <c r="A8729" s="17"/>
      <c r="B8729" s="5"/>
      <c r="C8729" s="5"/>
      <c r="F8729" s="5"/>
      <c r="G8729" s="5"/>
    </row>
    <row r="8730" ht="15.75" customHeight="1">
      <c r="A8730" s="17"/>
      <c r="B8730" s="5"/>
      <c r="C8730" s="5"/>
      <c r="F8730" s="5"/>
      <c r="G8730" s="5"/>
      <c r="H8730" s="5"/>
      <c r="M8730" s="5"/>
      <c r="N8730" s="5"/>
      <c r="O8730" s="5"/>
      <c r="P8730" s="5"/>
      <c r="U8730" s="5"/>
      <c r="Z8730" s="5"/>
      <c r="AE8730" s="5"/>
    </row>
    <row r="8731" ht="15.75" customHeight="1">
      <c r="A8731" s="17"/>
      <c r="B8731" s="5"/>
      <c r="C8731" s="5"/>
      <c r="M8731" s="5"/>
      <c r="T8731" s="5"/>
    </row>
    <row r="8732" ht="15.75" customHeight="1">
      <c r="A8732" s="17"/>
      <c r="B8732" s="5"/>
      <c r="C8732" s="5"/>
      <c r="G8732" s="5"/>
      <c r="H8732" s="5"/>
      <c r="M8732" s="5"/>
      <c r="N8732" s="5"/>
      <c r="O8732" s="5"/>
      <c r="P8732" s="5"/>
      <c r="S8732" s="5"/>
      <c r="U8732" s="5"/>
      <c r="W8732" s="5"/>
      <c r="Z8732" s="5"/>
      <c r="AC8732" s="5"/>
    </row>
    <row r="8733" ht="15.75" customHeight="1">
      <c r="A8733" s="17"/>
      <c r="B8733" s="5"/>
      <c r="C8733" s="5"/>
      <c r="D8733" s="5"/>
      <c r="F8733" s="5"/>
      <c r="G8733" s="5"/>
      <c r="H8733" s="5"/>
      <c r="M8733" s="5"/>
      <c r="O8733" s="5"/>
      <c r="P8733" s="5"/>
      <c r="R8733" s="5"/>
      <c r="S8733" s="5"/>
      <c r="T8733" s="5"/>
      <c r="U8733" s="5"/>
      <c r="W8733" s="5"/>
      <c r="Y8733" s="5"/>
      <c r="Z8733" s="5"/>
      <c r="AC8733" s="5"/>
      <c r="AE8733" s="5"/>
      <c r="AF8733" s="5"/>
    </row>
    <row r="8734" ht="15.75" customHeight="1">
      <c r="A8734" s="17"/>
      <c r="B8734" s="5"/>
      <c r="C8734" s="5"/>
      <c r="D8734" s="5"/>
      <c r="M8734" s="5"/>
      <c r="N8734" s="5"/>
      <c r="O8734" s="5"/>
      <c r="P8734" s="5"/>
      <c r="S8734" s="5"/>
      <c r="T8734" s="5"/>
      <c r="W8734" s="5"/>
      <c r="Z8734" s="5"/>
      <c r="AC8734" s="5"/>
      <c r="AF8734" s="5"/>
    </row>
    <row r="8735" ht="15.75" customHeight="1">
      <c r="A8735" s="17"/>
      <c r="B8735" s="5"/>
      <c r="C8735" s="5"/>
      <c r="D8735" s="5"/>
      <c r="F8735" s="5"/>
      <c r="G8735" s="5"/>
      <c r="M8735" s="5"/>
      <c r="R8735" s="5"/>
      <c r="S8735" s="5"/>
      <c r="T8735" s="5"/>
      <c r="U8735" s="5"/>
      <c r="W8735" s="5"/>
      <c r="Z8735" s="5"/>
      <c r="AC8735" s="5"/>
      <c r="AE8735" s="5"/>
      <c r="AF8735" s="5"/>
    </row>
    <row r="8736" ht="15.75" customHeight="1">
      <c r="A8736" s="17"/>
      <c r="B8736" s="5"/>
      <c r="C8736" s="5"/>
      <c r="D8736" s="5"/>
      <c r="Y8736" s="5"/>
      <c r="AC8736" s="5"/>
    </row>
    <row r="8737" ht="15.75" customHeight="1">
      <c r="A8737" s="17"/>
      <c r="B8737" s="5"/>
      <c r="C8737" s="5"/>
      <c r="D8737" s="5"/>
      <c r="H8737" s="5"/>
      <c r="M8737" s="5"/>
      <c r="P8737" s="5"/>
      <c r="R8737" s="5"/>
      <c r="S8737" s="5"/>
      <c r="V8737" s="5"/>
      <c r="Z8737" s="5"/>
    </row>
    <row r="8738" ht="15.75" customHeight="1">
      <c r="A8738" s="17"/>
      <c r="B8738" s="5"/>
      <c r="C8738" s="5"/>
      <c r="D8738" s="5"/>
      <c r="G8738" s="5"/>
      <c r="H8738" s="5"/>
      <c r="I8738" s="5"/>
      <c r="M8738" s="5"/>
      <c r="N8738" s="5"/>
      <c r="O8738" s="5"/>
      <c r="P8738" s="5"/>
      <c r="R8738" s="5"/>
      <c r="T8738" s="5"/>
      <c r="U8738" s="5"/>
      <c r="W8738" s="5"/>
      <c r="Z8738" s="5"/>
      <c r="AC8738" s="5"/>
      <c r="AE8738" s="5"/>
      <c r="AF8738" s="5"/>
    </row>
    <row r="8739" ht="15.75" customHeight="1">
      <c r="A8739" s="17"/>
      <c r="B8739" s="5"/>
      <c r="C8739" s="5"/>
      <c r="O8739" s="5"/>
      <c r="W8739" s="5"/>
    </row>
    <row r="8740" ht="15.75" customHeight="1">
      <c r="A8740" s="17"/>
      <c r="B8740" s="5"/>
      <c r="C8740" s="5"/>
      <c r="D8740" s="5"/>
      <c r="F8740" s="5"/>
      <c r="M8740" s="5"/>
      <c r="Z8740" s="5"/>
      <c r="AC8740" s="5"/>
    </row>
    <row r="8741" ht="15.75" customHeight="1">
      <c r="A8741" s="17"/>
      <c r="B8741" s="5"/>
      <c r="C8741" s="5"/>
      <c r="G8741" s="5"/>
      <c r="M8741" s="5"/>
    </row>
    <row r="8742" ht="15.75" customHeight="1">
      <c r="A8742" s="17"/>
      <c r="B8742" s="5"/>
      <c r="C8742" s="5"/>
      <c r="D8742" s="5"/>
      <c r="F8742" s="5"/>
      <c r="G8742" s="5"/>
      <c r="M8742" s="5"/>
      <c r="Q8742" s="5"/>
      <c r="S8742" s="5"/>
      <c r="U8742" s="5"/>
      <c r="Y8742" s="5"/>
      <c r="Z8742" s="5"/>
    </row>
    <row r="8743" ht="15.75" customHeight="1">
      <c r="A8743" s="17"/>
      <c r="B8743" s="5"/>
      <c r="C8743" s="5"/>
      <c r="D8743" s="5"/>
      <c r="O8743" s="5"/>
    </row>
    <row r="8744" ht="15.75" customHeight="1">
      <c r="A8744" s="17"/>
      <c r="B8744" s="5"/>
      <c r="C8744" s="5"/>
      <c r="D8744" s="5"/>
      <c r="F8744" s="5"/>
      <c r="G8744" s="5"/>
      <c r="H8744" s="5"/>
      <c r="M8744" s="5"/>
      <c r="N8744" s="5"/>
      <c r="O8744" s="5"/>
      <c r="P8744" s="5"/>
      <c r="R8744" s="5"/>
      <c r="S8744" s="5"/>
      <c r="T8744" s="5"/>
      <c r="U8744" s="5"/>
      <c r="V8744" s="5"/>
      <c r="W8744" s="5"/>
      <c r="Y8744" s="5"/>
      <c r="Z8744" s="5"/>
      <c r="AC8744" s="5"/>
      <c r="AE8744" s="5"/>
      <c r="AF8744" s="5"/>
    </row>
    <row r="8745" ht="15.75" customHeight="1">
      <c r="A8745" s="17"/>
      <c r="B8745" s="5"/>
      <c r="C8745" s="5"/>
      <c r="M8745" s="5"/>
    </row>
    <row r="8746" ht="15.75" customHeight="1">
      <c r="A8746" s="17"/>
      <c r="B8746" s="5"/>
      <c r="C8746" s="5"/>
      <c r="D8746" s="5"/>
      <c r="F8746" s="5"/>
      <c r="M8746" s="5"/>
      <c r="N8746" s="5"/>
      <c r="Q8746" s="5"/>
      <c r="Z8746" s="5"/>
    </row>
    <row r="8747" ht="15.75" customHeight="1">
      <c r="A8747" s="17"/>
      <c r="B8747" s="5"/>
      <c r="C8747" s="5"/>
      <c r="G8747" s="5"/>
      <c r="W8747" s="5"/>
    </row>
    <row r="8748" ht="15.75" customHeight="1">
      <c r="A8748" s="17"/>
      <c r="B8748" s="5"/>
      <c r="C8748" s="5"/>
      <c r="D8748" s="5"/>
      <c r="S8748" s="5"/>
      <c r="V8748" s="5"/>
      <c r="Y8748" s="5"/>
      <c r="AF8748" s="5"/>
    </row>
    <row r="8749" ht="15.75" customHeight="1">
      <c r="A8749" s="17"/>
      <c r="B8749" s="5"/>
      <c r="C8749" s="5"/>
      <c r="D8749" s="5"/>
      <c r="G8749" s="5"/>
      <c r="I8749" s="5"/>
      <c r="M8749" s="5"/>
      <c r="N8749" s="5"/>
      <c r="O8749" s="5"/>
      <c r="P8749" s="5"/>
      <c r="S8749" s="5"/>
      <c r="U8749" s="5"/>
      <c r="V8749" s="5"/>
      <c r="W8749" s="5"/>
      <c r="Y8749" s="5"/>
      <c r="Z8749" s="5"/>
      <c r="AC8749" s="5"/>
      <c r="AE8749" s="5"/>
    </row>
    <row r="8750" ht="15.75" customHeight="1">
      <c r="A8750" s="17"/>
      <c r="B8750" s="5"/>
      <c r="C8750" s="5"/>
      <c r="D8750" s="5"/>
      <c r="H8750" s="5"/>
      <c r="M8750" s="5"/>
      <c r="P8750" s="5"/>
      <c r="S8750" s="5"/>
      <c r="T8750" s="5"/>
      <c r="U8750" s="5"/>
      <c r="W8750" s="5"/>
      <c r="Y8750" s="5"/>
      <c r="Z8750" s="5"/>
      <c r="AC8750" s="5"/>
      <c r="AF8750" s="5"/>
    </row>
    <row r="8751" ht="15.75" customHeight="1">
      <c r="A8751" s="17"/>
      <c r="B8751" s="5"/>
      <c r="C8751" s="5"/>
      <c r="F8751" s="5"/>
      <c r="H8751" s="5"/>
      <c r="N8751" s="5"/>
      <c r="P8751" s="5"/>
    </row>
    <row r="8752" ht="15.75" customHeight="1">
      <c r="A8752" s="17"/>
      <c r="B8752" s="5"/>
      <c r="C8752" s="5"/>
      <c r="F8752" s="5"/>
      <c r="N8752" s="5"/>
      <c r="AE8752" s="5"/>
    </row>
    <row r="8753" ht="15.75" customHeight="1">
      <c r="A8753" s="17"/>
      <c r="B8753" s="5"/>
      <c r="C8753" s="5"/>
      <c r="M8753" s="5"/>
    </row>
    <row r="8754" ht="15.75" customHeight="1">
      <c r="A8754" s="17"/>
      <c r="B8754" s="5"/>
      <c r="C8754" s="5"/>
      <c r="N8754" s="5"/>
      <c r="V8754" s="5"/>
      <c r="AG8754" s="5"/>
    </row>
    <row r="8755" ht="15.75" customHeight="1">
      <c r="A8755" s="17"/>
      <c r="B8755" s="5"/>
      <c r="C8755" s="5"/>
      <c r="D8755" s="5"/>
      <c r="M8755" s="5"/>
      <c r="N8755" s="5"/>
      <c r="O8755" s="5"/>
      <c r="R8755" s="5"/>
      <c r="S8755" s="5"/>
      <c r="U8755" s="5"/>
      <c r="Y8755" s="5"/>
    </row>
    <row r="8756" ht="15.75" customHeight="1">
      <c r="A8756" s="17"/>
      <c r="B8756" s="5"/>
      <c r="C8756" s="5"/>
      <c r="D8756" s="5"/>
      <c r="F8756" s="5"/>
      <c r="M8756" s="5"/>
      <c r="W8756" s="5"/>
      <c r="Y8756" s="5"/>
      <c r="Z8756" s="5"/>
    </row>
    <row r="8757" ht="15.75" customHeight="1">
      <c r="A8757" s="17"/>
      <c r="B8757" s="5"/>
      <c r="C8757" s="5"/>
      <c r="D8757" s="5"/>
      <c r="M8757" s="5"/>
      <c r="S8757" s="5"/>
      <c r="W8757" s="5"/>
      <c r="Z8757" s="5"/>
      <c r="AE8757" s="5"/>
    </row>
    <row r="8758" ht="15.75" customHeight="1">
      <c r="A8758" s="17"/>
      <c r="B8758" s="5"/>
      <c r="C8758" s="5"/>
      <c r="F8758" s="5"/>
      <c r="M8758" s="5"/>
      <c r="N8758" s="5"/>
      <c r="O8758" s="5"/>
      <c r="P8758" s="5"/>
      <c r="R8758" s="5"/>
      <c r="T8758" s="5"/>
      <c r="W8758" s="5"/>
      <c r="Y8758" s="5"/>
      <c r="Z8758" s="5"/>
      <c r="AC8758" s="5"/>
      <c r="AE8758" s="5"/>
    </row>
    <row r="8759" ht="15.75" customHeight="1">
      <c r="A8759" s="17"/>
      <c r="B8759" s="5"/>
      <c r="C8759" s="5"/>
      <c r="F8759" s="5"/>
      <c r="M8759" s="5"/>
      <c r="N8759" s="5"/>
      <c r="O8759" s="5"/>
      <c r="Z8759" s="5"/>
    </row>
    <row r="8760" ht="15.75" customHeight="1">
      <c r="A8760" s="17"/>
      <c r="B8760" s="5"/>
      <c r="C8760" s="5"/>
      <c r="M8760" s="5"/>
      <c r="Z8760" s="5"/>
    </row>
    <row r="8761" ht="15.75" customHeight="1">
      <c r="A8761" s="17"/>
      <c r="B8761" s="5"/>
      <c r="C8761" s="5"/>
      <c r="D8761" s="5"/>
      <c r="S8761" s="5"/>
      <c r="Y8761" s="5"/>
      <c r="Z8761" s="5"/>
    </row>
    <row r="8762" ht="15.75" customHeight="1">
      <c r="A8762" s="17"/>
      <c r="B8762" s="5"/>
      <c r="C8762" s="5"/>
      <c r="D8762" s="5"/>
      <c r="M8762" s="5"/>
      <c r="N8762" s="5"/>
      <c r="P8762" s="5"/>
      <c r="S8762" s="5"/>
    </row>
    <row r="8763" ht="15.75" customHeight="1">
      <c r="A8763" s="17"/>
      <c r="B8763" s="5"/>
      <c r="C8763" s="5"/>
      <c r="D8763" s="5"/>
      <c r="F8763" s="5"/>
      <c r="I8763" s="5"/>
      <c r="M8763" s="5"/>
      <c r="N8763" s="5"/>
      <c r="P8763" s="5"/>
      <c r="R8763" s="5"/>
      <c r="T8763" s="5"/>
      <c r="U8763" s="5"/>
      <c r="V8763" s="5"/>
      <c r="AE8763" s="5"/>
    </row>
    <row r="8764" ht="15.75" customHeight="1">
      <c r="A8764" s="17"/>
      <c r="B8764" s="5"/>
      <c r="C8764" s="5"/>
      <c r="G8764" s="5"/>
      <c r="M8764" s="5"/>
      <c r="N8764" s="5"/>
      <c r="O8764" s="5"/>
      <c r="P8764" s="5"/>
      <c r="R8764" s="5"/>
      <c r="S8764" s="5"/>
      <c r="T8764" s="5"/>
      <c r="U8764" s="5"/>
      <c r="AF8764" s="5"/>
    </row>
    <row r="8765" ht="15.75" customHeight="1">
      <c r="A8765" s="17"/>
      <c r="B8765" s="5"/>
      <c r="C8765" s="5"/>
      <c r="D8765" s="5"/>
      <c r="F8765" s="5"/>
      <c r="M8765" s="5"/>
      <c r="O8765" s="5"/>
    </row>
    <row r="8766" ht="15.75" customHeight="1">
      <c r="A8766" s="17"/>
      <c r="B8766" s="5"/>
      <c r="C8766" s="5"/>
      <c r="Z8766" s="5"/>
    </row>
    <row r="8767" ht="15.75" customHeight="1">
      <c r="A8767" s="17"/>
      <c r="B8767" s="5"/>
      <c r="C8767" s="5"/>
      <c r="O8767" s="5"/>
      <c r="AC8767" s="5"/>
    </row>
    <row r="8768" ht="15.75" customHeight="1">
      <c r="A8768" s="17"/>
      <c r="B8768" s="5"/>
      <c r="C8768" s="5"/>
      <c r="D8768" s="5"/>
    </row>
    <row r="8769" ht="15.75" customHeight="1">
      <c r="A8769" s="17"/>
      <c r="B8769" s="5"/>
      <c r="C8769" s="5"/>
      <c r="D8769" s="5"/>
      <c r="F8769" s="5"/>
      <c r="G8769" s="5"/>
      <c r="I8769" s="5"/>
      <c r="M8769" s="5"/>
      <c r="N8769" s="5"/>
      <c r="O8769" s="5"/>
      <c r="P8769" s="5"/>
      <c r="R8769" s="5"/>
      <c r="S8769" s="5"/>
      <c r="T8769" s="5"/>
      <c r="U8769" s="5"/>
      <c r="V8769" s="5"/>
      <c r="W8769" s="5"/>
      <c r="Y8769" s="5"/>
    </row>
    <row r="8770" ht="15.75" customHeight="1">
      <c r="A8770" s="17"/>
      <c r="B8770" s="5"/>
      <c r="C8770" s="5"/>
      <c r="D8770" s="5"/>
      <c r="F8770" s="5"/>
      <c r="I8770" s="5"/>
      <c r="M8770" s="5"/>
      <c r="N8770" s="5"/>
      <c r="O8770" s="5"/>
      <c r="S8770" s="5"/>
      <c r="T8770" s="5"/>
      <c r="U8770" s="5"/>
      <c r="Y8770" s="5"/>
    </row>
    <row r="8771" ht="15.75" customHeight="1">
      <c r="A8771" s="17"/>
      <c r="B8771" s="5"/>
      <c r="C8771" s="5"/>
      <c r="D8771" s="5"/>
      <c r="H8771" s="5"/>
      <c r="M8771" s="5"/>
      <c r="W8771" s="5"/>
      <c r="AC8771" s="5"/>
    </row>
    <row r="8772" ht="15.75" customHeight="1">
      <c r="A8772" s="17"/>
      <c r="B8772" s="5"/>
      <c r="C8772" s="5"/>
      <c r="G8772" s="5"/>
      <c r="M8772" s="5"/>
      <c r="N8772" s="5"/>
      <c r="O8772" s="5"/>
      <c r="P8772" s="5"/>
      <c r="R8772" s="5"/>
      <c r="W8772" s="5"/>
      <c r="Z8772" s="5"/>
      <c r="AC8772" s="5"/>
      <c r="AF8772" s="5"/>
    </row>
    <row r="8773" ht="15.75" customHeight="1">
      <c r="A8773" s="17"/>
      <c r="B8773" s="5"/>
      <c r="C8773" s="5"/>
      <c r="M8773" s="5"/>
    </row>
    <row r="8774" ht="15.75" customHeight="1">
      <c r="A8774" s="17"/>
      <c r="B8774" s="5"/>
      <c r="C8774" s="5"/>
      <c r="D8774" s="5"/>
      <c r="G8774" s="5"/>
      <c r="M8774" s="5"/>
      <c r="R8774" s="5"/>
      <c r="S8774" s="5"/>
      <c r="W8774" s="5"/>
      <c r="AC8774" s="5"/>
      <c r="AI8774" s="5"/>
    </row>
    <row r="8775" ht="15.75" customHeight="1">
      <c r="A8775" s="17"/>
      <c r="B8775" s="5"/>
      <c r="C8775" s="5"/>
      <c r="D8775" s="5"/>
      <c r="F8775" s="5"/>
      <c r="M8775" s="5"/>
      <c r="O8775" s="5"/>
      <c r="P8775" s="5"/>
      <c r="Z8775" s="5"/>
    </row>
    <row r="8776" ht="15.75" customHeight="1">
      <c r="A8776" s="17"/>
      <c r="B8776" s="5"/>
      <c r="C8776" s="5"/>
      <c r="D8776" s="5"/>
      <c r="F8776" s="5"/>
      <c r="M8776" s="5"/>
      <c r="N8776" s="5"/>
      <c r="O8776" s="5"/>
      <c r="P8776" s="5"/>
      <c r="W8776" s="5"/>
    </row>
    <row r="8777" ht="15.75" customHeight="1">
      <c r="A8777" s="17"/>
      <c r="B8777" s="5"/>
      <c r="C8777" s="5"/>
      <c r="D8777" s="5"/>
      <c r="F8777" s="5"/>
      <c r="N8777" s="5"/>
      <c r="V8777" s="5"/>
    </row>
    <row r="8778" ht="15.75" customHeight="1">
      <c r="A8778" s="17"/>
      <c r="B8778" s="5"/>
      <c r="C8778" s="5"/>
      <c r="D8778" s="5"/>
      <c r="F8778" s="5"/>
      <c r="M8778" s="5"/>
      <c r="O8778" s="5"/>
      <c r="S8778" s="5"/>
      <c r="W8778" s="5"/>
      <c r="Y8778" s="5"/>
      <c r="Z8778" s="5"/>
      <c r="AC8778" s="5"/>
    </row>
    <row r="8779" ht="15.75" customHeight="1">
      <c r="A8779" s="17"/>
      <c r="B8779" s="5"/>
      <c r="C8779" s="5"/>
      <c r="R8779" s="5"/>
      <c r="V8779" s="5"/>
      <c r="Z8779" s="5"/>
    </row>
    <row r="8780" ht="15.75" customHeight="1">
      <c r="A8780" s="17"/>
      <c r="B8780" s="5"/>
      <c r="C8780" s="5"/>
      <c r="D8780" s="5"/>
    </row>
    <row r="8781" ht="15.75" customHeight="1">
      <c r="A8781" s="17"/>
      <c r="B8781" s="5"/>
      <c r="C8781" s="5"/>
      <c r="M8781" s="5"/>
      <c r="N8781" s="5"/>
      <c r="O8781" s="5"/>
      <c r="W8781" s="5"/>
    </row>
    <row r="8782" ht="15.75" customHeight="1">
      <c r="A8782" s="17"/>
      <c r="B8782" s="5"/>
      <c r="C8782" s="5"/>
      <c r="D8782" s="5"/>
      <c r="M8782" s="5"/>
      <c r="N8782" s="5"/>
    </row>
    <row r="8783" ht="15.75" customHeight="1">
      <c r="A8783" s="17"/>
      <c r="B8783" s="5"/>
      <c r="C8783" s="5"/>
      <c r="M8783" s="5"/>
      <c r="N8783" s="5"/>
      <c r="S8783" s="5"/>
      <c r="Z8783" s="5"/>
      <c r="AF8783" s="5"/>
    </row>
    <row r="8784" ht="15.75" customHeight="1">
      <c r="A8784" s="17"/>
      <c r="B8784" s="5"/>
      <c r="C8784" s="5"/>
      <c r="D8784" s="5"/>
      <c r="M8784" s="5"/>
      <c r="N8784" s="5"/>
      <c r="P8784" s="5"/>
      <c r="V8784" s="5"/>
      <c r="W8784" s="5"/>
      <c r="Y8784" s="5"/>
      <c r="AC8784" s="5"/>
    </row>
    <row r="8785" ht="15.75" customHeight="1">
      <c r="A8785" s="17"/>
      <c r="B8785" s="5"/>
      <c r="C8785" s="5"/>
      <c r="O8785" s="5"/>
      <c r="T8785" s="5"/>
      <c r="Y8785" s="5"/>
    </row>
    <row r="8786" ht="15.75" customHeight="1">
      <c r="A8786" s="17"/>
      <c r="B8786" s="5"/>
      <c r="C8786" s="5"/>
      <c r="D8786" s="5"/>
      <c r="F8786" s="5"/>
      <c r="M8786" s="5"/>
      <c r="N8786" s="5"/>
      <c r="O8786" s="5"/>
      <c r="T8786" s="5"/>
      <c r="V8786" s="5"/>
      <c r="Z8786" s="5"/>
    </row>
    <row r="8787" ht="15.75" customHeight="1">
      <c r="A8787" s="17"/>
      <c r="B8787" s="5"/>
      <c r="C8787" s="5"/>
      <c r="G8787" s="5"/>
      <c r="N8787" s="5"/>
      <c r="O8787" s="5"/>
      <c r="T8787" s="5"/>
      <c r="U8787" s="5"/>
      <c r="AF8787" s="5"/>
    </row>
    <row r="8788" ht="15.75" customHeight="1">
      <c r="A8788" s="17"/>
      <c r="B8788" s="5"/>
      <c r="C8788" s="5"/>
      <c r="N8788" s="5"/>
      <c r="T8788" s="5"/>
    </row>
    <row r="8789" ht="15.75" customHeight="1">
      <c r="A8789" s="17"/>
      <c r="B8789" s="5"/>
      <c r="C8789" s="5"/>
      <c r="M8789" s="5"/>
      <c r="W8789" s="5"/>
    </row>
    <row r="8790" ht="15.75" customHeight="1">
      <c r="A8790" s="17"/>
      <c r="B8790" s="5"/>
      <c r="C8790" s="5"/>
      <c r="D8790" s="5"/>
      <c r="F8790" s="5"/>
      <c r="G8790" s="5"/>
      <c r="H8790" s="5"/>
      <c r="I8790" s="5"/>
      <c r="M8790" s="5"/>
      <c r="N8790" s="5"/>
      <c r="P8790" s="5"/>
      <c r="R8790" s="5"/>
    </row>
    <row r="8791" ht="15.75" customHeight="1">
      <c r="A8791" s="17"/>
      <c r="B8791" s="5"/>
      <c r="C8791" s="5"/>
      <c r="F8791" s="5"/>
      <c r="O8791" s="5"/>
      <c r="S8791" s="5"/>
      <c r="AC8791" s="5"/>
    </row>
    <row r="8792" ht="15.75" customHeight="1">
      <c r="A8792" s="17"/>
      <c r="B8792" s="5"/>
      <c r="C8792" s="5"/>
      <c r="D8792" s="5"/>
      <c r="M8792" s="5"/>
      <c r="N8792" s="5"/>
      <c r="P8792" s="5"/>
      <c r="R8792" s="5"/>
      <c r="Z8792" s="5"/>
      <c r="AF8792" s="5"/>
    </row>
    <row r="8793" ht="15.75" customHeight="1">
      <c r="A8793" s="17"/>
      <c r="B8793" s="5"/>
      <c r="C8793" s="5"/>
      <c r="M8793" s="5"/>
      <c r="Z8793" s="5"/>
    </row>
    <row r="8794" ht="15.75" customHeight="1">
      <c r="A8794" s="17"/>
      <c r="B8794" s="5"/>
      <c r="C8794" s="5"/>
      <c r="F8794" s="5"/>
      <c r="N8794" s="5"/>
      <c r="O8794" s="5"/>
      <c r="W8794" s="5"/>
      <c r="AC8794" s="5"/>
    </row>
    <row r="8795" ht="15.75" customHeight="1">
      <c r="A8795" s="17"/>
      <c r="B8795" s="5"/>
      <c r="C8795" s="5"/>
      <c r="D8795" s="5"/>
      <c r="N8795" s="5"/>
      <c r="O8795" s="5"/>
    </row>
    <row r="8796" ht="15.75" customHeight="1">
      <c r="A8796" s="17"/>
      <c r="B8796" s="5"/>
      <c r="C8796" s="5"/>
      <c r="H8796" s="5"/>
      <c r="M8796" s="5"/>
      <c r="P8796" s="5"/>
      <c r="R8796" s="5"/>
      <c r="T8796" s="5"/>
    </row>
    <row r="8797" ht="15.75" customHeight="1">
      <c r="A8797" s="17"/>
      <c r="B8797" s="5"/>
      <c r="C8797" s="5"/>
      <c r="Z8797" s="5"/>
    </row>
    <row r="8798" ht="15.75" customHeight="1">
      <c r="A8798" s="17"/>
      <c r="B8798" s="5"/>
      <c r="C8798" s="5"/>
      <c r="G8798" s="5"/>
      <c r="O8798" s="5"/>
      <c r="P8798" s="5"/>
      <c r="Z8798" s="5"/>
    </row>
    <row r="8799" ht="15.75" customHeight="1">
      <c r="A8799" s="17"/>
      <c r="B8799" s="5"/>
      <c r="C8799" s="5"/>
      <c r="N8799" s="5"/>
      <c r="T8799" s="5"/>
      <c r="Y8799" s="5"/>
      <c r="Z8799" s="5"/>
    </row>
    <row r="8800" ht="15.75" customHeight="1">
      <c r="A8800" s="17"/>
      <c r="B8800" s="5"/>
      <c r="C8800" s="5"/>
      <c r="D8800" s="5"/>
      <c r="F8800" s="5"/>
      <c r="M8800" s="5"/>
      <c r="O8800" s="5"/>
      <c r="R8800" s="5"/>
      <c r="S8800" s="5"/>
      <c r="AG8800" s="5"/>
    </row>
    <row r="8801" ht="15.75" customHeight="1">
      <c r="A8801" s="17"/>
      <c r="B8801" s="5"/>
      <c r="C8801" s="5"/>
      <c r="N8801" s="5"/>
      <c r="R8801" s="5"/>
      <c r="S8801" s="5"/>
      <c r="Z8801" s="5"/>
    </row>
    <row r="8802" ht="15.75" customHeight="1">
      <c r="A8802" s="17"/>
      <c r="B8802" s="5"/>
      <c r="C8802" s="5"/>
      <c r="F8802" s="5"/>
      <c r="G8802" s="5"/>
      <c r="M8802" s="5"/>
      <c r="O8802" s="5"/>
      <c r="Z8802" s="5"/>
      <c r="AF8802" s="5"/>
    </row>
    <row r="8803" ht="15.75" customHeight="1">
      <c r="A8803" s="17"/>
      <c r="B8803" s="5"/>
      <c r="C8803" s="5"/>
      <c r="F8803" s="5"/>
      <c r="G8803" s="5"/>
      <c r="I8803" s="5"/>
      <c r="M8803" s="5"/>
      <c r="U8803" s="5"/>
      <c r="Z8803" s="5"/>
      <c r="AC8803" s="5"/>
    </row>
    <row r="8804" ht="15.75" customHeight="1">
      <c r="A8804" s="17"/>
      <c r="B8804" s="5"/>
      <c r="C8804" s="5"/>
      <c r="G8804" s="5"/>
      <c r="N8804" s="5"/>
      <c r="W8804" s="5"/>
      <c r="AC8804" s="5"/>
    </row>
    <row r="8805" ht="15.75" customHeight="1">
      <c r="A8805" s="17"/>
      <c r="B8805" s="5"/>
      <c r="C8805" s="5"/>
      <c r="M8805" s="5"/>
      <c r="O8805" s="5"/>
      <c r="P8805" s="5"/>
      <c r="U8805" s="5"/>
    </row>
    <row r="8806" ht="15.75" customHeight="1">
      <c r="A8806" s="17"/>
      <c r="B8806" s="5"/>
      <c r="C8806" s="5"/>
      <c r="N8806" s="5"/>
      <c r="P8806" s="5"/>
      <c r="Z8806" s="5"/>
    </row>
    <row r="8807" ht="15.75" customHeight="1">
      <c r="A8807" s="17"/>
      <c r="B8807" s="5"/>
      <c r="C8807" s="5"/>
      <c r="F8807" s="5"/>
      <c r="G8807" s="5"/>
      <c r="H8807" s="5"/>
      <c r="N8807" s="5"/>
      <c r="R8807" s="5"/>
    </row>
    <row r="8808" ht="15.75" customHeight="1">
      <c r="A8808" s="17"/>
      <c r="B8808" s="5"/>
      <c r="C8808" s="5"/>
      <c r="D8808" s="5"/>
      <c r="T8808" s="5"/>
    </row>
    <row r="8809" ht="15.75" customHeight="1">
      <c r="A8809" s="17"/>
      <c r="B8809" s="5"/>
      <c r="C8809" s="5"/>
      <c r="D8809" s="5"/>
      <c r="M8809" s="5"/>
      <c r="O8809" s="5"/>
      <c r="S8809" s="5"/>
      <c r="W8809" s="5"/>
      <c r="Y8809" s="5"/>
    </row>
    <row r="8810" ht="15.75" customHeight="1">
      <c r="A8810" s="17"/>
      <c r="B8810" s="5"/>
      <c r="C8810" s="5"/>
      <c r="F8810" s="5"/>
      <c r="N8810" s="5"/>
      <c r="T8810" s="5"/>
    </row>
    <row r="8811" ht="15.75" customHeight="1">
      <c r="A8811" s="17"/>
      <c r="B8811" s="5"/>
      <c r="C8811" s="5"/>
      <c r="F8811" s="5"/>
      <c r="N8811" s="5"/>
      <c r="O8811" s="5"/>
      <c r="P8811" s="5"/>
      <c r="T8811" s="5"/>
      <c r="V8811" s="5"/>
      <c r="Y8811" s="5"/>
      <c r="Z8811" s="5"/>
    </row>
    <row r="8812" ht="15.75" customHeight="1">
      <c r="A8812" s="17"/>
      <c r="B8812" s="5"/>
      <c r="C8812" s="5"/>
      <c r="G8812" s="5"/>
      <c r="W8812" s="5"/>
    </row>
    <row r="8813" ht="15.75" customHeight="1">
      <c r="A8813" s="17"/>
      <c r="B8813" s="5"/>
      <c r="C8813" s="5"/>
      <c r="G8813" s="5"/>
      <c r="H8813" s="5"/>
      <c r="I8813" s="5"/>
      <c r="M8813" s="5"/>
      <c r="N8813" s="5"/>
      <c r="O8813" s="5"/>
      <c r="P8813" s="5"/>
      <c r="Y8813" s="5"/>
    </row>
    <row r="8814" ht="15.75" customHeight="1">
      <c r="A8814" s="17"/>
      <c r="B8814" s="5"/>
      <c r="C8814" s="5"/>
      <c r="F8814" s="5"/>
      <c r="G8814" s="5"/>
      <c r="M8814" s="5"/>
      <c r="N8814" s="5"/>
      <c r="O8814" s="5"/>
      <c r="P8814" s="5"/>
      <c r="R8814" s="5"/>
      <c r="T8814" s="5"/>
      <c r="W8814" s="5"/>
      <c r="Y8814" s="5"/>
      <c r="AA8814" s="5"/>
      <c r="AC8814" s="5"/>
    </row>
    <row r="8815" ht="15.75" customHeight="1">
      <c r="A8815" s="17"/>
      <c r="B8815" s="5"/>
      <c r="C8815" s="5"/>
      <c r="D8815" s="5"/>
      <c r="F8815" s="5"/>
      <c r="I8815" s="5"/>
      <c r="M8815" s="5"/>
      <c r="N8815" s="5"/>
      <c r="O8815" s="5"/>
      <c r="V8815" s="5"/>
    </row>
    <row r="8816" ht="15.75" customHeight="1">
      <c r="A8816" s="17"/>
      <c r="B8816" s="5"/>
      <c r="C8816" s="5"/>
      <c r="D8816" s="5"/>
      <c r="N8816" s="5"/>
      <c r="S8816" s="5"/>
      <c r="W8816" s="5"/>
      <c r="AF8816" s="5"/>
    </row>
    <row r="8817" ht="15.75" customHeight="1">
      <c r="A8817" s="17"/>
      <c r="B8817" s="5"/>
      <c r="C8817" s="5"/>
      <c r="D8817" s="5"/>
      <c r="M8817" s="5"/>
      <c r="N8817" s="5"/>
      <c r="O8817" s="5"/>
      <c r="Z8817" s="5"/>
      <c r="AC8817" s="5"/>
    </row>
    <row r="8818" ht="15.75" customHeight="1">
      <c r="A8818" s="17"/>
      <c r="B8818" s="5"/>
      <c r="C8818" s="5"/>
      <c r="N8818" s="5"/>
      <c r="P8818" s="5"/>
      <c r="AF8818" s="5"/>
    </row>
    <row r="8819" ht="15.75" customHeight="1">
      <c r="A8819" s="17"/>
      <c r="B8819" s="5"/>
      <c r="C8819" s="5"/>
      <c r="M8819" s="5"/>
      <c r="N8819" s="5"/>
      <c r="S8819" s="5"/>
      <c r="Y8819" s="5"/>
    </row>
    <row r="8820" ht="15.75" customHeight="1">
      <c r="A8820" s="17"/>
      <c r="B8820" s="5"/>
      <c r="C8820" s="5"/>
      <c r="H8820" s="5"/>
      <c r="S8820" s="5"/>
      <c r="Y8820" s="5"/>
    </row>
    <row r="8821" ht="15.75" customHeight="1">
      <c r="A8821" s="17"/>
      <c r="B8821" s="5"/>
      <c r="C8821" s="5"/>
      <c r="D8821" s="5"/>
      <c r="F8821" s="5"/>
      <c r="M8821" s="5"/>
      <c r="O8821" s="5"/>
      <c r="P8821" s="5"/>
      <c r="Q8821" s="5"/>
      <c r="R8821" s="5"/>
      <c r="S8821" s="5"/>
      <c r="U8821" s="5"/>
      <c r="V8821" s="5"/>
      <c r="Y8821" s="5"/>
      <c r="Z8821" s="5"/>
      <c r="AC8821" s="5"/>
      <c r="AE8821" s="5"/>
      <c r="AF8821" s="5"/>
    </row>
    <row r="8822" ht="15.75" customHeight="1">
      <c r="A8822" s="17"/>
      <c r="B8822" s="5"/>
      <c r="C8822" s="5"/>
      <c r="F8822" s="5"/>
      <c r="G8822" s="5"/>
    </row>
    <row r="8823" ht="15.75" customHeight="1">
      <c r="A8823" s="17"/>
      <c r="B8823" s="5"/>
      <c r="C8823" s="5"/>
      <c r="D8823" s="5"/>
      <c r="M8823" s="5"/>
      <c r="O8823" s="5"/>
      <c r="P8823" s="5"/>
      <c r="R8823" s="5"/>
      <c r="T8823" s="5"/>
      <c r="Y8823" s="5"/>
      <c r="Z8823" s="5"/>
      <c r="AC8823" s="5"/>
      <c r="AE8823" s="5"/>
    </row>
    <row r="8824" ht="15.75" customHeight="1">
      <c r="A8824" s="17"/>
      <c r="B8824" s="5"/>
      <c r="C8824" s="5"/>
      <c r="F8824" s="5"/>
      <c r="N8824" s="5"/>
      <c r="S8824" s="5"/>
      <c r="U8824" s="5"/>
      <c r="V8824" s="5"/>
      <c r="W8824" s="5"/>
      <c r="AF8824" s="5"/>
    </row>
    <row r="8825" ht="15.75" customHeight="1">
      <c r="A8825" s="17"/>
      <c r="B8825" s="5"/>
      <c r="C8825" s="5"/>
      <c r="D8825" s="5"/>
      <c r="M8825" s="5"/>
      <c r="O8825" s="5"/>
      <c r="T8825" s="5"/>
      <c r="U8825" s="5"/>
      <c r="Y8825" s="5"/>
      <c r="AF8825" s="5"/>
    </row>
    <row r="8826" ht="15.75" customHeight="1">
      <c r="A8826" s="17"/>
      <c r="B8826" s="5"/>
      <c r="C8826" s="5"/>
      <c r="I8826" s="5"/>
      <c r="P8826" s="5"/>
      <c r="W8826" s="5"/>
      <c r="AA8826" s="5"/>
      <c r="AC8826" s="5"/>
    </row>
    <row r="8827" ht="15.75" customHeight="1">
      <c r="A8827" s="17"/>
      <c r="B8827" s="5"/>
      <c r="C8827" s="5"/>
      <c r="H8827" s="5"/>
      <c r="N8827" s="5"/>
      <c r="Q8827" s="5"/>
      <c r="S8827" s="5"/>
      <c r="Z8827" s="5"/>
    </row>
    <row r="8828" ht="15.75" customHeight="1">
      <c r="A8828" s="17"/>
      <c r="B8828" s="5"/>
      <c r="C8828" s="5"/>
      <c r="I8828" s="5"/>
      <c r="M8828" s="5"/>
      <c r="O8828" s="5"/>
      <c r="P8828" s="5"/>
    </row>
    <row r="8829" ht="15.75" customHeight="1">
      <c r="A8829" s="17"/>
      <c r="B8829" s="5"/>
      <c r="C8829" s="5"/>
      <c r="F8829" s="5"/>
      <c r="G8829" s="5"/>
      <c r="M8829" s="5"/>
      <c r="O8829" s="5"/>
      <c r="R8829" s="5"/>
      <c r="S8829" s="5"/>
      <c r="Y8829" s="5"/>
      <c r="Z8829" s="5"/>
      <c r="AA8829" s="5"/>
      <c r="AC8829" s="5"/>
    </row>
    <row r="8830" ht="15.75" customHeight="1">
      <c r="A8830" s="17"/>
      <c r="B8830" s="5"/>
      <c r="C8830" s="5"/>
      <c r="P8830" s="5"/>
    </row>
    <row r="8831" ht="15.75" customHeight="1">
      <c r="A8831" s="17"/>
      <c r="B8831" s="5"/>
      <c r="C8831" s="5"/>
      <c r="N8831" s="5"/>
      <c r="P8831" s="5"/>
    </row>
    <row r="8832" ht="15.75" customHeight="1">
      <c r="A8832" s="17"/>
      <c r="B8832" s="5"/>
      <c r="C8832" s="5"/>
      <c r="M8832" s="5"/>
      <c r="O8832" s="5"/>
      <c r="P8832" s="5"/>
      <c r="U8832" s="5"/>
      <c r="W8832" s="5"/>
      <c r="Y8832" s="5"/>
      <c r="Z8832" s="5"/>
    </row>
    <row r="8833" ht="15.75" customHeight="1">
      <c r="A8833" s="17"/>
      <c r="B8833" s="5"/>
      <c r="C8833" s="5"/>
      <c r="N8833" s="5"/>
      <c r="P8833" s="5"/>
    </row>
    <row r="8834" ht="15.75" customHeight="1">
      <c r="A8834" s="17"/>
      <c r="B8834" s="5"/>
      <c r="C8834" s="5"/>
      <c r="D8834" s="5"/>
      <c r="M8834" s="5"/>
      <c r="N8834" s="5"/>
      <c r="P8834" s="5"/>
      <c r="S8834" s="5"/>
      <c r="T8834" s="5"/>
      <c r="V8834" s="5"/>
      <c r="W8834" s="5"/>
      <c r="Y8834" s="5"/>
      <c r="Z8834" s="5"/>
      <c r="AC8834" s="5"/>
    </row>
    <row r="8835" ht="15.75" customHeight="1">
      <c r="A8835" s="17"/>
      <c r="B8835" s="5"/>
      <c r="C8835" s="5"/>
      <c r="D8835" s="5"/>
      <c r="M8835" s="5"/>
      <c r="O8835" s="5"/>
      <c r="P8835" s="5"/>
      <c r="R8835" s="5"/>
      <c r="S8835" s="5"/>
      <c r="T8835" s="5"/>
      <c r="U8835" s="5"/>
      <c r="V8835" s="5"/>
      <c r="Y8835" s="5"/>
      <c r="Z8835" s="5"/>
      <c r="AC8835" s="5"/>
      <c r="AF8835" s="5"/>
    </row>
    <row r="8836" ht="15.75" customHeight="1">
      <c r="A8836" s="17"/>
      <c r="B8836" s="5"/>
      <c r="C8836" s="5"/>
      <c r="D8836" s="5"/>
      <c r="F8836" s="5"/>
      <c r="H8836" s="5"/>
      <c r="K8836" s="5"/>
      <c r="M8836" s="5"/>
      <c r="N8836" s="5"/>
      <c r="O8836" s="5"/>
      <c r="R8836" s="5"/>
      <c r="S8836" s="5"/>
      <c r="U8836" s="5"/>
      <c r="V8836" s="5"/>
      <c r="W8836" s="5"/>
      <c r="Y8836" s="5"/>
      <c r="AC8836" s="5"/>
    </row>
    <row r="8837" ht="15.75" customHeight="1">
      <c r="A8837" s="17"/>
      <c r="B8837" s="5"/>
      <c r="C8837" s="5"/>
      <c r="D8837" s="5"/>
      <c r="G8837" s="5"/>
      <c r="I8837" s="5"/>
      <c r="M8837" s="5"/>
      <c r="N8837" s="5"/>
      <c r="O8837" s="5"/>
      <c r="S8837" s="5"/>
      <c r="T8837" s="5"/>
      <c r="U8837" s="5"/>
      <c r="W8837" s="5"/>
      <c r="Y8837" s="5"/>
      <c r="Z8837" s="5"/>
      <c r="AC8837" s="5"/>
    </row>
    <row r="8838" ht="15.75" customHeight="1">
      <c r="A8838" s="17"/>
      <c r="B8838" s="5"/>
      <c r="C8838" s="5"/>
      <c r="D8838" s="5"/>
      <c r="G8838" s="5"/>
      <c r="M8838" s="5"/>
      <c r="N8838" s="5"/>
      <c r="O8838" s="5"/>
      <c r="P8838" s="5"/>
      <c r="R8838" s="5"/>
      <c r="S8838" s="5"/>
      <c r="T8838" s="5"/>
      <c r="U8838" s="5"/>
      <c r="V8838" s="5"/>
      <c r="Y8838" s="5"/>
      <c r="Z8838" s="5"/>
      <c r="AC8838" s="5"/>
      <c r="AE8838" s="5"/>
      <c r="AF8838" s="5"/>
      <c r="AI8838" s="5"/>
    </row>
    <row r="8839" ht="15.75" customHeight="1">
      <c r="A8839" s="17"/>
      <c r="B8839" s="5"/>
      <c r="C8839" s="5"/>
      <c r="D8839" s="5"/>
      <c r="F8839" s="5"/>
      <c r="G8839" s="5"/>
      <c r="M8839" s="5"/>
      <c r="S8839" s="5"/>
      <c r="U8839" s="5"/>
      <c r="Y8839" s="5"/>
    </row>
    <row r="8840" ht="15.75" customHeight="1">
      <c r="A8840" s="17"/>
      <c r="B8840" s="5"/>
      <c r="C8840" s="5"/>
      <c r="F8840" s="5"/>
      <c r="G8840" s="5"/>
      <c r="N8840" s="5"/>
      <c r="Z8840" s="5"/>
    </row>
    <row r="8841" ht="15.75" customHeight="1">
      <c r="A8841" s="17"/>
      <c r="B8841" s="5"/>
      <c r="C8841" s="5"/>
      <c r="D8841" s="5"/>
      <c r="F8841" s="5"/>
      <c r="G8841" s="5"/>
      <c r="M8841" s="5"/>
      <c r="N8841" s="5"/>
      <c r="O8841" s="5"/>
      <c r="P8841" s="5"/>
      <c r="S8841" s="5"/>
      <c r="U8841" s="5"/>
      <c r="W8841" s="5"/>
      <c r="Z8841" s="5"/>
      <c r="AC8841" s="5"/>
    </row>
    <row r="8842" ht="15.75" customHeight="1">
      <c r="A8842" s="17"/>
      <c r="B8842" s="5"/>
      <c r="C8842" s="5"/>
      <c r="G8842" s="5"/>
      <c r="I8842" s="5"/>
      <c r="M8842" s="5"/>
      <c r="N8842" s="5"/>
      <c r="Y8842" s="5"/>
      <c r="Z8842" s="5"/>
    </row>
    <row r="8843" ht="15.75" customHeight="1">
      <c r="A8843" s="17"/>
      <c r="B8843" s="5"/>
      <c r="C8843" s="5"/>
      <c r="D8843" s="5"/>
      <c r="G8843" s="5"/>
      <c r="M8843" s="5"/>
      <c r="N8843" s="5"/>
      <c r="P8843" s="5"/>
      <c r="Z8843" s="5"/>
    </row>
    <row r="8844" ht="15.75" customHeight="1">
      <c r="A8844" s="17"/>
      <c r="B8844" s="5"/>
      <c r="C8844" s="5"/>
      <c r="D8844" s="5"/>
      <c r="F8844" s="5"/>
      <c r="M8844" s="5"/>
      <c r="O8844" s="5"/>
      <c r="Q8844" s="5"/>
      <c r="U8844" s="5"/>
      <c r="AF8844" s="5"/>
    </row>
    <row r="8845" ht="15.75" customHeight="1">
      <c r="A8845" s="17"/>
      <c r="B8845" s="5"/>
      <c r="C8845" s="5"/>
      <c r="F8845" s="5"/>
      <c r="M8845" s="5"/>
      <c r="O8845" s="5"/>
      <c r="Z8845" s="5"/>
      <c r="AE8845" s="5"/>
    </row>
    <row r="8846" ht="15.75" customHeight="1">
      <c r="A8846" s="17"/>
      <c r="B8846" s="5"/>
      <c r="C8846" s="5"/>
      <c r="G8846" s="5"/>
      <c r="M8846" s="5"/>
      <c r="O8846" s="5"/>
      <c r="P8846" s="5"/>
      <c r="Z8846" s="5"/>
      <c r="AF8846" s="5"/>
    </row>
    <row r="8847" ht="15.75" customHeight="1">
      <c r="A8847" s="17"/>
      <c r="B8847" s="5"/>
      <c r="C8847" s="5"/>
      <c r="H8847" s="5"/>
      <c r="M8847" s="5"/>
      <c r="T8847" s="5"/>
      <c r="Z8847" s="5"/>
      <c r="AE8847" s="5"/>
    </row>
    <row r="8848" ht="15.75" customHeight="1">
      <c r="A8848" s="17"/>
      <c r="B8848" s="5"/>
      <c r="C8848" s="5"/>
      <c r="S8848" s="5"/>
      <c r="Y8848" s="5"/>
      <c r="Z8848" s="5"/>
    </row>
    <row r="8849" ht="15.75" customHeight="1">
      <c r="A8849" s="17"/>
      <c r="B8849" s="5"/>
      <c r="C8849" s="5"/>
      <c r="G8849" s="5"/>
    </row>
    <row r="8850" ht="15.75" customHeight="1">
      <c r="A8850" s="17"/>
      <c r="B8850" s="5"/>
      <c r="C8850" s="5"/>
      <c r="D8850" s="5"/>
      <c r="F8850" s="5"/>
      <c r="M8850" s="5"/>
      <c r="N8850" s="5"/>
      <c r="O8850" s="5"/>
      <c r="P8850" s="5"/>
      <c r="Z8850" s="5"/>
    </row>
    <row r="8851" ht="15.75" customHeight="1">
      <c r="A8851" s="17"/>
      <c r="B8851" s="5"/>
      <c r="C8851" s="5"/>
      <c r="G8851" s="5"/>
      <c r="S8851" s="5"/>
    </row>
    <row r="8852" ht="15.75" customHeight="1">
      <c r="A8852" s="17"/>
      <c r="B8852" s="5"/>
      <c r="C8852" s="5"/>
      <c r="W8852" s="5"/>
    </row>
    <row r="8853" ht="15.75" customHeight="1">
      <c r="A8853" s="17"/>
      <c r="B8853" s="5"/>
      <c r="C8853" s="5"/>
      <c r="D8853" s="5"/>
      <c r="G8853" s="5"/>
      <c r="M8853" s="5"/>
      <c r="O8853" s="5"/>
    </row>
    <row r="8854" ht="15.75" customHeight="1">
      <c r="A8854" s="17"/>
      <c r="B8854" s="5"/>
      <c r="C8854" s="5"/>
      <c r="G8854" s="5"/>
      <c r="I8854" s="5"/>
      <c r="M8854" s="5"/>
      <c r="O8854" s="5"/>
    </row>
    <row r="8855" ht="15.75" customHeight="1">
      <c r="A8855" s="17"/>
      <c r="B8855" s="5"/>
      <c r="C8855" s="5"/>
      <c r="D8855" s="5"/>
      <c r="M8855" s="5"/>
      <c r="O8855" s="5"/>
    </row>
    <row r="8856" ht="15.75" customHeight="1">
      <c r="A8856" s="17"/>
      <c r="B8856" s="5"/>
      <c r="C8856" s="5"/>
      <c r="D8856" s="5"/>
      <c r="G8856" s="5"/>
      <c r="M8856" s="5"/>
      <c r="N8856" s="5"/>
      <c r="P8856" s="5"/>
      <c r="R8856" s="5"/>
      <c r="T8856" s="5"/>
      <c r="W8856" s="5"/>
      <c r="Z8856" s="5"/>
      <c r="AC8856" s="5"/>
    </row>
    <row r="8857" ht="15.75" customHeight="1">
      <c r="A8857" s="17"/>
      <c r="B8857" s="5"/>
      <c r="C8857" s="5"/>
      <c r="M8857" s="5"/>
      <c r="P8857" s="5"/>
      <c r="S8857" s="5"/>
      <c r="T8857" s="5"/>
      <c r="U8857" s="5"/>
      <c r="Z8857" s="5"/>
      <c r="AC8857" s="5"/>
      <c r="AF8857" s="5"/>
    </row>
    <row r="8858" ht="15.75" customHeight="1">
      <c r="A8858" s="17"/>
      <c r="B8858" s="5"/>
      <c r="C8858" s="5"/>
      <c r="M8858" s="5"/>
    </row>
    <row r="8859" ht="15.75" customHeight="1">
      <c r="A8859" s="17"/>
      <c r="B8859" s="5"/>
      <c r="C8859" s="5"/>
      <c r="D8859" s="5"/>
      <c r="M8859" s="5"/>
      <c r="N8859" s="5"/>
      <c r="P8859" s="5"/>
      <c r="S8859" s="5"/>
      <c r="Z8859" s="5"/>
    </row>
    <row r="8860" ht="15.75" customHeight="1">
      <c r="A8860" s="17"/>
      <c r="B8860" s="5"/>
      <c r="C8860" s="5"/>
      <c r="T8860" s="5"/>
    </row>
    <row r="8861" ht="15.75" customHeight="1">
      <c r="A8861" s="17"/>
      <c r="B8861" s="5"/>
      <c r="C8861" s="5"/>
      <c r="M8861" s="5"/>
      <c r="N8861" s="5"/>
      <c r="P8861" s="5"/>
      <c r="Z8861" s="5"/>
    </row>
    <row r="8862" ht="15.75" customHeight="1">
      <c r="A8862" s="17"/>
      <c r="B8862" s="5"/>
      <c r="C8862" s="5"/>
      <c r="M8862" s="5"/>
      <c r="R8862" s="5"/>
      <c r="S8862" s="5"/>
      <c r="Z8862" s="5"/>
    </row>
    <row r="8863" ht="15.75" customHeight="1">
      <c r="A8863" s="17"/>
      <c r="B8863" s="5"/>
      <c r="C8863" s="5"/>
      <c r="G8863" s="5"/>
      <c r="M8863" s="5"/>
      <c r="U8863" s="5"/>
      <c r="Y8863" s="5"/>
    </row>
    <row r="8864" ht="15.75" customHeight="1">
      <c r="A8864" s="17"/>
      <c r="B8864" s="5"/>
      <c r="C8864" s="5"/>
      <c r="S8864" s="5"/>
      <c r="Z8864" s="5"/>
      <c r="AE8864" s="5"/>
    </row>
    <row r="8865" ht="15.75" customHeight="1">
      <c r="A8865" s="17"/>
      <c r="B8865" s="5"/>
      <c r="C8865" s="5"/>
      <c r="G8865" s="5"/>
    </row>
    <row r="8866" ht="15.75" customHeight="1">
      <c r="A8866" s="17"/>
      <c r="B8866" s="5"/>
      <c r="C8866" s="5"/>
      <c r="Z8866" s="5"/>
    </row>
    <row r="8867" ht="15.75" customHeight="1">
      <c r="A8867" s="17"/>
      <c r="B8867" s="5"/>
      <c r="C8867" s="5"/>
      <c r="U8867" s="5"/>
      <c r="Z8867" s="5"/>
    </row>
    <row r="8868" ht="15.75" customHeight="1">
      <c r="A8868" s="17"/>
      <c r="B8868" s="5"/>
      <c r="C8868" s="5"/>
      <c r="P8868" s="5"/>
      <c r="W8868" s="5"/>
      <c r="Y8868" s="5"/>
    </row>
    <row r="8869" ht="15.75" customHeight="1">
      <c r="A8869" s="17"/>
      <c r="B8869" s="5"/>
      <c r="C8869" s="5"/>
      <c r="F8869" s="5"/>
      <c r="P8869" s="5"/>
    </row>
    <row r="8870" ht="15.75" customHeight="1">
      <c r="A8870" s="17"/>
      <c r="B8870" s="5"/>
      <c r="C8870" s="5"/>
      <c r="D8870" s="5"/>
      <c r="G8870" s="5"/>
      <c r="N8870" s="5"/>
    </row>
    <row r="8871" ht="15.75" customHeight="1">
      <c r="A8871" s="17"/>
      <c r="B8871" s="5"/>
      <c r="C8871" s="5"/>
      <c r="M8871" s="5"/>
      <c r="O8871" s="5"/>
    </row>
    <row r="8872" ht="15.75" customHeight="1">
      <c r="A8872" s="17"/>
      <c r="B8872" s="5"/>
      <c r="C8872" s="5"/>
      <c r="M8872" s="5"/>
      <c r="AC8872" s="5"/>
    </row>
    <row r="8873" ht="15.75" customHeight="1">
      <c r="A8873" s="17"/>
      <c r="B8873" s="5"/>
      <c r="C8873" s="5"/>
      <c r="D8873" s="5"/>
      <c r="M8873" s="5"/>
      <c r="Y8873" s="5"/>
      <c r="AC8873" s="5"/>
    </row>
    <row r="8874" ht="15.75" customHeight="1">
      <c r="A8874" s="17"/>
      <c r="B8874" s="5"/>
      <c r="C8874" s="5"/>
      <c r="D8874" s="5"/>
      <c r="M8874" s="5"/>
      <c r="N8874" s="5"/>
      <c r="P8874" s="5"/>
      <c r="R8874" s="5"/>
      <c r="T8874" s="5"/>
      <c r="V8874" s="5"/>
      <c r="Z8874" s="5"/>
      <c r="AC8874" s="5"/>
    </row>
    <row r="8875" ht="15.75" customHeight="1">
      <c r="A8875" s="17"/>
      <c r="B8875" s="5"/>
      <c r="C8875" s="5"/>
      <c r="D8875" s="5"/>
      <c r="M8875" s="5"/>
      <c r="W8875" s="5"/>
      <c r="Y8875" s="5"/>
    </row>
    <row r="8876" ht="15.75" customHeight="1">
      <c r="A8876" s="17"/>
      <c r="B8876" s="5"/>
      <c r="C8876" s="5"/>
      <c r="S8876" s="5"/>
    </row>
    <row r="8877" ht="15.75" customHeight="1">
      <c r="A8877" s="17"/>
      <c r="B8877" s="5"/>
      <c r="C8877" s="5"/>
      <c r="M8877" s="5"/>
      <c r="N8877" s="5"/>
      <c r="R8877" s="5"/>
      <c r="S8877" s="5"/>
      <c r="Y8877" s="5"/>
      <c r="Z8877" s="5"/>
      <c r="AF8877" s="5"/>
    </row>
    <row r="8878" ht="15.75" customHeight="1">
      <c r="A8878" s="17"/>
      <c r="B8878" s="5"/>
      <c r="C8878" s="5"/>
      <c r="M8878" s="5"/>
      <c r="N8878" s="5"/>
      <c r="P8878" s="5"/>
    </row>
    <row r="8879" ht="15.75" customHeight="1">
      <c r="A8879" s="17"/>
      <c r="B8879" s="5"/>
      <c r="C8879" s="5"/>
      <c r="H8879" s="5"/>
      <c r="N8879" s="5"/>
      <c r="O8879" s="5"/>
      <c r="R8879" s="5"/>
    </row>
    <row r="8880" ht="15.75" customHeight="1">
      <c r="A8880" s="17"/>
      <c r="B8880" s="5"/>
      <c r="C8880" s="5"/>
      <c r="D8880" s="5"/>
    </row>
    <row r="8881" ht="15.75" customHeight="1">
      <c r="A8881" s="17"/>
      <c r="B8881" s="5"/>
      <c r="C8881" s="5"/>
      <c r="D8881" s="5"/>
      <c r="G8881" s="5"/>
      <c r="O8881" s="5"/>
      <c r="S8881" s="5"/>
      <c r="T8881" s="5"/>
      <c r="Z8881" s="5"/>
      <c r="AF8881" s="5"/>
    </row>
    <row r="8882" ht="15.75" customHeight="1">
      <c r="A8882" s="17"/>
      <c r="B8882" s="5"/>
      <c r="C8882" s="5"/>
      <c r="D8882" s="5"/>
      <c r="H8882" s="5"/>
      <c r="M8882" s="5"/>
      <c r="N8882" s="5"/>
      <c r="R8882" s="5"/>
      <c r="U8882" s="5"/>
      <c r="W8882" s="5"/>
      <c r="Z8882" s="5"/>
      <c r="AC8882" s="5"/>
    </row>
    <row r="8883" ht="15.75" customHeight="1">
      <c r="A8883" s="17"/>
      <c r="B8883" s="5"/>
      <c r="C8883" s="5"/>
      <c r="F8883" s="5"/>
      <c r="N8883" s="5"/>
      <c r="O8883" s="5"/>
      <c r="P8883" s="5"/>
      <c r="U8883" s="5"/>
      <c r="Y8883" s="5"/>
      <c r="Z8883" s="5"/>
    </row>
    <row r="8884" ht="15.75" customHeight="1">
      <c r="A8884" s="17"/>
      <c r="B8884" s="5"/>
      <c r="C8884" s="5"/>
      <c r="D8884" s="5"/>
      <c r="M8884" s="5"/>
      <c r="N8884" s="5"/>
      <c r="P8884" s="5"/>
      <c r="T8884" s="5"/>
      <c r="Z8884" s="5"/>
      <c r="AC8884" s="5"/>
    </row>
    <row r="8885" ht="15.75" customHeight="1">
      <c r="A8885" s="17"/>
      <c r="B8885" s="5"/>
      <c r="C8885" s="5"/>
      <c r="D8885" s="5"/>
      <c r="G8885" s="5"/>
    </row>
    <row r="8886" ht="15.75" customHeight="1">
      <c r="A8886" s="17"/>
      <c r="B8886" s="5"/>
      <c r="C8886" s="5"/>
      <c r="D8886" s="5"/>
      <c r="F8886" s="5"/>
      <c r="G8886" s="5"/>
      <c r="M8886" s="5"/>
      <c r="O8886" s="5"/>
      <c r="R8886" s="5"/>
      <c r="W8886" s="5"/>
      <c r="Y8886" s="5"/>
      <c r="AC8886" s="5"/>
    </row>
    <row r="8887" ht="15.75" customHeight="1">
      <c r="A8887" s="17"/>
      <c r="B8887" s="5"/>
      <c r="C8887" s="5"/>
      <c r="M8887" s="5"/>
      <c r="N8887" s="5"/>
      <c r="P8887" s="5"/>
      <c r="R8887" s="5"/>
      <c r="T8887" s="5"/>
      <c r="U8887" s="5"/>
    </row>
    <row r="8888" ht="15.75" customHeight="1">
      <c r="A8888" s="17"/>
      <c r="B8888" s="5"/>
      <c r="C8888" s="5"/>
      <c r="D8888" s="5"/>
      <c r="F8888" s="5"/>
      <c r="M8888" s="5"/>
      <c r="N8888" s="5"/>
      <c r="P8888" s="5"/>
      <c r="Q8888" s="5"/>
      <c r="W8888" s="5"/>
      <c r="Z8888" s="5"/>
      <c r="AF8888" s="5"/>
    </row>
    <row r="8889" ht="15.75" customHeight="1">
      <c r="A8889" s="17"/>
      <c r="B8889" s="5"/>
      <c r="C8889" s="5"/>
      <c r="M8889" s="5"/>
      <c r="O8889" s="5"/>
      <c r="AF8889" s="5"/>
    </row>
    <row r="8890" ht="15.75" customHeight="1">
      <c r="A8890" s="17"/>
      <c r="B8890" s="5"/>
      <c r="C8890" s="5"/>
      <c r="M8890" s="5"/>
      <c r="AC8890" s="5"/>
    </row>
    <row r="8891" ht="15.75" customHeight="1">
      <c r="A8891" s="17"/>
      <c r="B8891" s="5"/>
      <c r="C8891" s="5"/>
      <c r="M8891" s="5"/>
    </row>
    <row r="8892" ht="15.75" customHeight="1">
      <c r="A8892" s="17"/>
      <c r="B8892" s="5"/>
      <c r="C8892" s="5"/>
      <c r="D8892" s="5"/>
      <c r="H8892" s="5"/>
      <c r="N8892" s="5"/>
      <c r="P8892" s="5"/>
      <c r="T8892" s="5"/>
      <c r="Y8892" s="5"/>
      <c r="Z8892" s="5"/>
      <c r="AC8892" s="5"/>
    </row>
    <row r="8893" ht="15.75" customHeight="1">
      <c r="A8893" s="17"/>
      <c r="B8893" s="5"/>
      <c r="C8893" s="5"/>
      <c r="F8893" s="5"/>
      <c r="N8893" s="5"/>
      <c r="P8893" s="5"/>
      <c r="R8893" s="5"/>
      <c r="T8893" s="5"/>
      <c r="V8893" s="5"/>
      <c r="Y8893" s="5"/>
      <c r="Z8893" s="5"/>
      <c r="AC8893" s="5"/>
      <c r="AF8893" s="5"/>
    </row>
    <row r="8894" ht="15.75" customHeight="1">
      <c r="A8894" s="17"/>
      <c r="B8894" s="5"/>
      <c r="C8894" s="5"/>
      <c r="F8894" s="5"/>
      <c r="I8894" s="5"/>
      <c r="M8894" s="5"/>
      <c r="O8894" s="5"/>
      <c r="Q8894" s="5"/>
      <c r="T8894" s="5"/>
      <c r="U8894" s="5"/>
      <c r="Z8894" s="5"/>
    </row>
    <row r="8895" ht="15.75" customHeight="1">
      <c r="A8895" s="17"/>
      <c r="B8895" s="5"/>
      <c r="C8895" s="5"/>
      <c r="D8895" s="5"/>
      <c r="G8895" s="5"/>
      <c r="V8895" s="5"/>
      <c r="Y8895" s="5"/>
    </row>
    <row r="8896" ht="15.75" customHeight="1">
      <c r="A8896" s="17"/>
      <c r="B8896" s="5"/>
      <c r="C8896" s="5"/>
      <c r="F8896" s="5"/>
    </row>
    <row r="8897" ht="15.75" customHeight="1">
      <c r="A8897" s="17"/>
      <c r="B8897" s="5"/>
      <c r="C8897" s="5"/>
      <c r="M8897" s="5"/>
      <c r="N8897" s="5"/>
      <c r="O8897" s="5"/>
      <c r="P8897" s="5"/>
      <c r="R8897" s="5"/>
      <c r="Z8897" s="5"/>
      <c r="AC8897" s="5"/>
      <c r="AE8897" s="5"/>
      <c r="AF8897" s="5"/>
    </row>
    <row r="8898" ht="15.75" customHeight="1">
      <c r="A8898" s="17"/>
      <c r="B8898" s="5"/>
      <c r="C8898" s="5"/>
      <c r="D8898" s="5"/>
      <c r="M8898" s="5"/>
      <c r="N8898" s="5"/>
      <c r="O8898" s="5"/>
      <c r="P8898" s="5"/>
      <c r="R8898" s="5"/>
      <c r="S8898" s="5"/>
      <c r="T8898" s="5"/>
      <c r="V8898" s="5"/>
    </row>
    <row r="8899" ht="15.75" customHeight="1">
      <c r="A8899" s="17"/>
      <c r="B8899" s="5"/>
      <c r="C8899" s="5"/>
      <c r="D8899" s="5"/>
      <c r="M8899" s="5"/>
      <c r="P8899" s="5"/>
      <c r="R8899" s="5"/>
      <c r="S8899" s="5"/>
      <c r="T8899" s="5"/>
      <c r="Z8899" s="5"/>
    </row>
    <row r="8900" ht="15.75" customHeight="1">
      <c r="A8900" s="17"/>
      <c r="B8900" s="5"/>
      <c r="C8900" s="5"/>
      <c r="AC8900" s="5"/>
      <c r="AE8900" s="5"/>
    </row>
    <row r="8901" ht="15.75" customHeight="1">
      <c r="A8901" s="17"/>
      <c r="B8901" s="5"/>
      <c r="C8901" s="5"/>
      <c r="D8901" s="5"/>
      <c r="H8901" s="5"/>
      <c r="Q8901" s="5"/>
      <c r="R8901" s="5"/>
      <c r="V8901" s="5"/>
      <c r="Y8901" s="5"/>
    </row>
    <row r="8902" ht="15.75" customHeight="1">
      <c r="A8902" s="17"/>
      <c r="B8902" s="5"/>
      <c r="C8902" s="5"/>
      <c r="D8902" s="5"/>
      <c r="F8902" s="5"/>
      <c r="G8902" s="5"/>
      <c r="I8902" s="5"/>
      <c r="M8902" s="5"/>
      <c r="N8902" s="5"/>
      <c r="O8902" s="5"/>
      <c r="R8902" s="5"/>
      <c r="S8902" s="5"/>
      <c r="W8902" s="5"/>
      <c r="Z8902" s="5"/>
      <c r="AC8902" s="5"/>
      <c r="AE8902" s="5"/>
    </row>
    <row r="8903" ht="15.75" customHeight="1">
      <c r="A8903" s="17"/>
      <c r="B8903" s="5"/>
      <c r="C8903" s="5"/>
      <c r="D8903" s="5"/>
      <c r="F8903" s="5"/>
      <c r="U8903" s="5"/>
    </row>
    <row r="8904" ht="15.75" customHeight="1">
      <c r="A8904" s="17"/>
      <c r="B8904" s="5"/>
      <c r="C8904" s="5"/>
      <c r="M8904" s="5"/>
      <c r="N8904" s="5"/>
      <c r="R8904" s="5"/>
      <c r="S8904" s="5"/>
      <c r="T8904" s="5"/>
      <c r="V8904" s="5"/>
      <c r="Z8904" s="5"/>
    </row>
    <row r="8905" ht="15.75" customHeight="1">
      <c r="A8905" s="17"/>
      <c r="B8905" s="5"/>
      <c r="C8905" s="5"/>
      <c r="M8905" s="5"/>
      <c r="P8905" s="5"/>
      <c r="U8905" s="5"/>
      <c r="V8905" s="5"/>
      <c r="Z8905" s="5"/>
      <c r="AC8905" s="5"/>
    </row>
    <row r="8906" ht="15.75" customHeight="1">
      <c r="A8906" s="17"/>
      <c r="B8906" s="5"/>
      <c r="C8906" s="5"/>
      <c r="G8906" s="5"/>
      <c r="N8906" s="5"/>
      <c r="S8906" s="5"/>
      <c r="T8906" s="5"/>
    </row>
    <row r="8907" ht="15.75" customHeight="1">
      <c r="A8907" s="17"/>
      <c r="B8907" s="5"/>
      <c r="C8907" s="5"/>
      <c r="N8907" s="5"/>
      <c r="S8907" s="5"/>
    </row>
    <row r="8908" ht="15.75" customHeight="1">
      <c r="A8908" s="17"/>
      <c r="B8908" s="5"/>
      <c r="C8908" s="5"/>
      <c r="R8908" s="5"/>
    </row>
    <row r="8909" ht="15.75" customHeight="1">
      <c r="A8909" s="17"/>
      <c r="B8909" s="5"/>
      <c r="C8909" s="5"/>
      <c r="F8909" s="5"/>
    </row>
    <row r="8910" ht="15.75" customHeight="1">
      <c r="A8910" s="17"/>
      <c r="B8910" s="5"/>
      <c r="C8910" s="5"/>
      <c r="D8910" s="5"/>
      <c r="H8910" s="5"/>
      <c r="M8910" s="5"/>
      <c r="P8910" s="5"/>
      <c r="R8910" s="5"/>
      <c r="S8910" s="5"/>
      <c r="T8910" s="5"/>
      <c r="U8910" s="5"/>
    </row>
    <row r="8911" ht="15.75" customHeight="1">
      <c r="A8911" s="17"/>
      <c r="B8911" s="5"/>
      <c r="C8911" s="5"/>
      <c r="N8911" s="5"/>
      <c r="V8911" s="5"/>
    </row>
    <row r="8912" ht="15.75" customHeight="1">
      <c r="A8912" s="17"/>
      <c r="B8912" s="5"/>
      <c r="C8912" s="5"/>
      <c r="F8912" s="5"/>
      <c r="G8912" s="5"/>
      <c r="M8912" s="5"/>
      <c r="Z8912" s="5"/>
    </row>
    <row r="8913" ht="15.75" customHeight="1">
      <c r="A8913" s="17"/>
      <c r="B8913" s="5"/>
      <c r="C8913" s="5"/>
      <c r="M8913" s="5"/>
      <c r="O8913" s="5"/>
      <c r="T8913" s="5"/>
      <c r="Z8913" s="5"/>
    </row>
    <row r="8914" ht="15.75" customHeight="1">
      <c r="A8914" s="17"/>
      <c r="B8914" s="5"/>
      <c r="C8914" s="5"/>
      <c r="D8914" s="5"/>
      <c r="N8914" s="5"/>
      <c r="S8914" s="5"/>
      <c r="T8914" s="5"/>
    </row>
    <row r="8915" ht="15.75" customHeight="1">
      <c r="A8915" s="17"/>
      <c r="B8915" s="5"/>
      <c r="C8915" s="5"/>
      <c r="F8915" s="5"/>
      <c r="M8915" s="5"/>
      <c r="S8915" s="5"/>
      <c r="Z8915" s="5"/>
      <c r="AF8915" s="5"/>
    </row>
    <row r="8916" ht="15.75" customHeight="1">
      <c r="A8916" s="17"/>
      <c r="B8916" s="5"/>
      <c r="C8916" s="5"/>
      <c r="M8916" s="5"/>
      <c r="N8916" s="5"/>
      <c r="O8916" s="5"/>
    </row>
    <row r="8917" ht="15.75" customHeight="1">
      <c r="A8917" s="17"/>
      <c r="B8917" s="5"/>
      <c r="C8917" s="5"/>
      <c r="M8917" s="5"/>
      <c r="R8917" s="5"/>
      <c r="S8917" s="5"/>
    </row>
    <row r="8918" ht="15.75" customHeight="1">
      <c r="A8918" s="17"/>
      <c r="B8918" s="5"/>
      <c r="C8918" s="5"/>
      <c r="M8918" s="5"/>
    </row>
    <row r="8919" ht="15.75" customHeight="1">
      <c r="A8919" s="17"/>
      <c r="B8919" s="5"/>
      <c r="C8919" s="5"/>
      <c r="D8919" s="5"/>
      <c r="F8919" s="5"/>
      <c r="M8919" s="5"/>
      <c r="N8919" s="5"/>
      <c r="O8919" s="5"/>
      <c r="R8919" s="5"/>
      <c r="W8919" s="5"/>
      <c r="Y8919" s="5"/>
      <c r="Z8919" s="5"/>
      <c r="AE8919" s="5"/>
      <c r="AI8919" s="5"/>
    </row>
    <row r="8920" ht="15.75" customHeight="1">
      <c r="A8920" s="17"/>
      <c r="B8920" s="5"/>
      <c r="C8920" s="5"/>
      <c r="M8920" s="5"/>
      <c r="O8920" s="5"/>
      <c r="P8920" s="5"/>
      <c r="Q8920" s="5"/>
      <c r="S8920" s="5"/>
      <c r="W8920" s="5"/>
      <c r="Z8920" s="5"/>
    </row>
    <row r="8921" ht="15.75" customHeight="1">
      <c r="A8921" s="17"/>
      <c r="B8921" s="5"/>
      <c r="C8921" s="5"/>
      <c r="M8921" s="5"/>
      <c r="Q8921" s="5"/>
      <c r="R8921" s="5"/>
      <c r="S8921" s="5"/>
      <c r="Z8921" s="5"/>
      <c r="AC8921" s="5"/>
      <c r="AF8921" s="5"/>
    </row>
    <row r="8922" ht="15.75" customHeight="1">
      <c r="A8922" s="17"/>
      <c r="B8922" s="5"/>
      <c r="C8922" s="5"/>
      <c r="D8922" s="5"/>
      <c r="M8922" s="5"/>
      <c r="N8922" s="5"/>
      <c r="W8922" s="5"/>
    </row>
    <row r="8923" ht="15.75" customHeight="1">
      <c r="A8923" s="17"/>
      <c r="B8923" s="5"/>
      <c r="C8923" s="5"/>
      <c r="M8923" s="5"/>
      <c r="O8923" s="5"/>
      <c r="R8923" s="5"/>
      <c r="S8923" s="5"/>
      <c r="U8923" s="5"/>
      <c r="W8923" s="5"/>
      <c r="Z8923" s="5"/>
      <c r="AC8923" s="5"/>
      <c r="AF8923" s="5"/>
    </row>
    <row r="8924" ht="15.75" customHeight="1">
      <c r="A8924" s="17"/>
      <c r="B8924" s="5"/>
      <c r="C8924" s="5"/>
      <c r="D8924" s="5"/>
      <c r="F8924" s="5"/>
      <c r="M8924" s="5"/>
      <c r="O8924" s="5"/>
      <c r="R8924" s="5"/>
      <c r="Y8924" s="5"/>
      <c r="Z8924" s="5"/>
      <c r="AC8924" s="5"/>
    </row>
    <row r="8925" ht="15.75" customHeight="1">
      <c r="A8925" s="17"/>
      <c r="B8925" s="5"/>
      <c r="C8925" s="5"/>
      <c r="D8925" s="5"/>
      <c r="F8925" s="5"/>
      <c r="M8925" s="5"/>
      <c r="N8925" s="5"/>
      <c r="O8925" s="5"/>
      <c r="P8925" s="5"/>
      <c r="S8925" s="5"/>
      <c r="U8925" s="5"/>
      <c r="W8925" s="5"/>
      <c r="Z8925" s="5"/>
    </row>
    <row r="8926" ht="15.75" customHeight="1">
      <c r="A8926" s="17"/>
      <c r="B8926" s="5"/>
      <c r="C8926" s="5"/>
      <c r="D8926" s="5"/>
      <c r="M8926" s="5"/>
      <c r="U8926" s="5"/>
      <c r="AC8926" s="5"/>
      <c r="AE8926" s="5"/>
    </row>
    <row r="8927" ht="15.75" customHeight="1">
      <c r="A8927" s="17"/>
      <c r="B8927" s="5"/>
      <c r="C8927" s="5"/>
      <c r="D8927" s="5"/>
      <c r="F8927" s="5"/>
      <c r="M8927" s="5"/>
      <c r="N8927" s="5"/>
      <c r="S8927" s="5"/>
      <c r="T8927" s="5"/>
      <c r="U8927" s="5"/>
      <c r="Y8927" s="5"/>
      <c r="Z8927" s="5"/>
      <c r="AC8927" s="5"/>
    </row>
    <row r="8928" ht="15.75" customHeight="1">
      <c r="A8928" s="17"/>
      <c r="B8928" s="5"/>
      <c r="C8928" s="5"/>
      <c r="N8928" s="5"/>
      <c r="Y8928" s="5"/>
    </row>
    <row r="8929" ht="15.75" customHeight="1">
      <c r="A8929" s="17"/>
      <c r="B8929" s="5"/>
      <c r="C8929" s="5"/>
      <c r="D8929" s="5"/>
      <c r="M8929" s="5"/>
      <c r="N8929" s="5"/>
      <c r="P8929" s="5"/>
      <c r="T8929" s="5"/>
      <c r="W8929" s="5"/>
      <c r="Z8929" s="5"/>
    </row>
    <row r="8930" ht="15.75" customHeight="1">
      <c r="A8930" s="17"/>
      <c r="B8930" s="5"/>
      <c r="C8930" s="5"/>
      <c r="M8930" s="5"/>
      <c r="O8930" s="5"/>
      <c r="P8930" s="5"/>
      <c r="Y8930" s="5"/>
      <c r="Z8930" s="5"/>
    </row>
    <row r="8931" ht="15.75" customHeight="1">
      <c r="A8931" s="17"/>
      <c r="B8931" s="5"/>
      <c r="C8931" s="5"/>
      <c r="N8931" s="5"/>
      <c r="Q8931" s="5"/>
      <c r="S8931" s="5"/>
      <c r="Y8931" s="5"/>
      <c r="Z8931" s="5"/>
    </row>
    <row r="8932" ht="15.75" customHeight="1">
      <c r="A8932" s="17"/>
      <c r="B8932" s="5"/>
      <c r="C8932" s="5"/>
      <c r="H8932" s="5"/>
      <c r="N8932" s="5"/>
      <c r="P8932" s="5"/>
      <c r="R8932" s="5"/>
      <c r="T8932" s="5"/>
      <c r="V8932" s="5"/>
      <c r="Z8932" s="5"/>
    </row>
    <row r="8933" ht="15.75" customHeight="1">
      <c r="A8933" s="17"/>
      <c r="B8933" s="5"/>
      <c r="C8933" s="5"/>
      <c r="D8933" s="5"/>
      <c r="M8933" s="5"/>
      <c r="N8933" s="5"/>
      <c r="W8933" s="5"/>
      <c r="AE8933" s="5"/>
    </row>
    <row r="8934" ht="15.75" customHeight="1">
      <c r="A8934" s="17"/>
      <c r="B8934" s="5"/>
      <c r="C8934" s="5"/>
      <c r="D8934" s="5"/>
      <c r="M8934" s="5"/>
      <c r="N8934" s="5"/>
      <c r="O8934" s="5"/>
      <c r="P8934" s="5"/>
      <c r="R8934" s="5"/>
      <c r="Z8934" s="5"/>
      <c r="AC8934" s="5"/>
    </row>
    <row r="8935" ht="15.75" customHeight="1">
      <c r="A8935" s="17"/>
      <c r="B8935" s="5"/>
      <c r="C8935" s="5"/>
      <c r="N8935" s="5"/>
      <c r="U8935" s="5"/>
      <c r="Y8935" s="5"/>
      <c r="Z8935" s="5"/>
      <c r="AC8935" s="5"/>
    </row>
    <row r="8936" ht="15.75" customHeight="1">
      <c r="A8936" s="17"/>
      <c r="B8936" s="5"/>
      <c r="C8936" s="5"/>
      <c r="D8936" s="5"/>
      <c r="M8936" s="5"/>
      <c r="S8936" s="5"/>
      <c r="U8936" s="5"/>
      <c r="Z8936" s="5"/>
      <c r="AC8936" s="5"/>
    </row>
    <row r="8937" ht="15.75" customHeight="1">
      <c r="A8937" s="17"/>
      <c r="B8937" s="5"/>
      <c r="C8937" s="5"/>
      <c r="M8937" s="5"/>
      <c r="U8937" s="5"/>
    </row>
    <row r="8938" ht="15.75" customHeight="1">
      <c r="A8938" s="17"/>
      <c r="B8938" s="5"/>
      <c r="C8938" s="5"/>
      <c r="D8938" s="5"/>
    </row>
    <row r="8939" ht="15.75" customHeight="1">
      <c r="A8939" s="17"/>
      <c r="B8939" s="5"/>
      <c r="C8939" s="5"/>
      <c r="O8939" s="5"/>
      <c r="Z8939" s="5"/>
      <c r="AF8939" s="5"/>
    </row>
    <row r="8940" ht="15.75" customHeight="1">
      <c r="A8940" s="17"/>
      <c r="B8940" s="5"/>
      <c r="C8940" s="5"/>
      <c r="F8940" s="5"/>
      <c r="S8940" s="5"/>
      <c r="U8940" s="5"/>
      <c r="Y8940" s="5"/>
      <c r="Z8940" s="5"/>
      <c r="AC8940" s="5"/>
      <c r="AE8940" s="5"/>
    </row>
    <row r="8941" ht="15.75" customHeight="1">
      <c r="A8941" s="17"/>
      <c r="B8941" s="5"/>
      <c r="C8941" s="5"/>
      <c r="G8941" s="5"/>
      <c r="M8941" s="5"/>
      <c r="Z8941" s="5"/>
      <c r="AF8941" s="5"/>
    </row>
    <row r="8942" ht="15.75" customHeight="1">
      <c r="A8942" s="17"/>
      <c r="B8942" s="5"/>
      <c r="C8942" s="5"/>
      <c r="F8942" s="5"/>
      <c r="I8942" s="5"/>
      <c r="M8942" s="5"/>
      <c r="S8942" s="5"/>
      <c r="Z8942" s="5"/>
      <c r="AC8942" s="5"/>
      <c r="AF8942" s="5"/>
    </row>
    <row r="8943" ht="15.75" customHeight="1">
      <c r="A8943" s="17"/>
      <c r="B8943" s="5"/>
      <c r="C8943" s="5"/>
      <c r="F8943" s="5"/>
      <c r="I8943" s="5"/>
      <c r="M8943" s="5"/>
      <c r="O8943" s="5"/>
      <c r="Y8943" s="5"/>
      <c r="Z8943" s="5"/>
      <c r="AC8943" s="5"/>
    </row>
    <row r="8944" ht="15.75" customHeight="1">
      <c r="A8944" s="17"/>
      <c r="B8944" s="5"/>
      <c r="C8944" s="5"/>
      <c r="M8944" s="5"/>
      <c r="S8944" s="5"/>
      <c r="Z8944" s="5"/>
      <c r="AC8944" s="5"/>
      <c r="AF8944" s="5"/>
    </row>
    <row r="8945" ht="15.75" customHeight="1">
      <c r="A8945" s="17"/>
      <c r="B8945" s="5"/>
      <c r="C8945" s="5"/>
      <c r="F8945" s="5"/>
      <c r="I8945" s="5"/>
      <c r="M8945" s="5"/>
      <c r="O8945" s="5"/>
      <c r="S8945" s="5"/>
      <c r="Y8945" s="5"/>
    </row>
    <row r="8946" ht="15.75" customHeight="1">
      <c r="A8946" s="17"/>
      <c r="B8946" s="5"/>
      <c r="C8946" s="5"/>
      <c r="U8946" s="5"/>
    </row>
    <row r="8947" ht="15.75" customHeight="1">
      <c r="A8947" s="17"/>
      <c r="B8947" s="5"/>
      <c r="C8947" s="5"/>
      <c r="M8947" s="5"/>
      <c r="Z8947" s="5"/>
    </row>
    <row r="8948" ht="15.75" customHeight="1">
      <c r="A8948" s="17"/>
      <c r="B8948" s="5"/>
      <c r="C8948" s="5"/>
      <c r="S8948" s="5"/>
      <c r="U8948" s="5"/>
    </row>
    <row r="8949" ht="15.75" customHeight="1">
      <c r="A8949" s="17"/>
      <c r="B8949" s="5"/>
      <c r="C8949" s="5"/>
      <c r="S8949" s="5"/>
    </row>
    <row r="8950" ht="15.75" customHeight="1">
      <c r="A8950" s="17"/>
      <c r="B8950" s="5"/>
      <c r="C8950" s="5"/>
      <c r="P8950" s="5"/>
      <c r="R8950" s="5"/>
      <c r="V8950" s="5"/>
      <c r="AC8950" s="5"/>
      <c r="AE8950" s="5"/>
    </row>
    <row r="8951" ht="15.75" customHeight="1">
      <c r="A8951" s="17"/>
      <c r="B8951" s="5"/>
      <c r="C8951" s="5"/>
      <c r="O8951" s="5"/>
      <c r="P8951" s="5"/>
      <c r="Z8951" s="5"/>
    </row>
    <row r="8952" ht="15.75" customHeight="1">
      <c r="A8952" s="17"/>
      <c r="B8952" s="5"/>
      <c r="C8952" s="5"/>
      <c r="M8952" s="5"/>
      <c r="N8952" s="5"/>
      <c r="P8952" s="5"/>
      <c r="R8952" s="5"/>
      <c r="S8952" s="5"/>
      <c r="T8952" s="5"/>
      <c r="V8952" s="5"/>
    </row>
    <row r="8953" ht="15.75" customHeight="1">
      <c r="A8953" s="17"/>
      <c r="B8953" s="5"/>
      <c r="C8953" s="5"/>
      <c r="M8953" s="5"/>
      <c r="P8953" s="5"/>
      <c r="R8953" s="5"/>
      <c r="T8953" s="5"/>
      <c r="AC8953" s="5"/>
    </row>
    <row r="8954" ht="15.75" customHeight="1">
      <c r="A8954" s="17"/>
      <c r="B8954" s="5"/>
      <c r="C8954" s="5"/>
      <c r="D8954" s="5"/>
      <c r="M8954" s="5"/>
      <c r="Y8954" s="5"/>
      <c r="AC8954" s="5"/>
    </row>
    <row r="8955" ht="15.75" customHeight="1">
      <c r="A8955" s="17"/>
      <c r="B8955" s="5"/>
      <c r="C8955" s="5"/>
      <c r="M8955" s="5"/>
      <c r="O8955" s="5"/>
      <c r="Z8955" s="5"/>
      <c r="AC8955" s="5"/>
    </row>
    <row r="8956" ht="15.75" customHeight="1">
      <c r="A8956" s="17"/>
      <c r="B8956" s="5"/>
      <c r="C8956" s="5"/>
      <c r="O8956" s="5"/>
      <c r="Z8956" s="5"/>
    </row>
    <row r="8957" ht="15.75" customHeight="1">
      <c r="A8957" s="17"/>
      <c r="B8957" s="5"/>
      <c r="C8957" s="5"/>
      <c r="R8957" s="5"/>
      <c r="AC8957" s="5"/>
    </row>
    <row r="8958" ht="15.75" customHeight="1">
      <c r="A8958" s="17"/>
      <c r="B8958" s="5"/>
      <c r="C8958" s="5"/>
      <c r="D8958" s="5"/>
      <c r="M8958" s="5"/>
      <c r="AF8958" s="5"/>
    </row>
    <row r="8959" ht="15.75" customHeight="1">
      <c r="A8959" s="17"/>
      <c r="B8959" s="5"/>
      <c r="C8959" s="5"/>
      <c r="M8959" s="5"/>
      <c r="R8959" s="5"/>
      <c r="U8959" s="5"/>
      <c r="W8959" s="5"/>
      <c r="Y8959" s="5"/>
      <c r="Z8959" s="5"/>
      <c r="AC8959" s="5"/>
      <c r="AF8959" s="5"/>
    </row>
    <row r="8960" ht="15.75" customHeight="1">
      <c r="A8960" s="17"/>
      <c r="B8960" s="5"/>
      <c r="C8960" s="5"/>
      <c r="M8960" s="5"/>
      <c r="O8960" s="5"/>
      <c r="P8960" s="5"/>
      <c r="R8960" s="5"/>
      <c r="T8960" s="5"/>
      <c r="U8960" s="5"/>
      <c r="V8960" s="5"/>
      <c r="Z8960" s="5"/>
      <c r="AE8960" s="5"/>
    </row>
    <row r="8961" ht="15.75" customHeight="1">
      <c r="A8961" s="17"/>
      <c r="B8961" s="5"/>
      <c r="C8961" s="5"/>
      <c r="D8961" s="5"/>
      <c r="G8961" s="5"/>
      <c r="H8961" s="5"/>
      <c r="M8961" s="5"/>
      <c r="N8961" s="5"/>
      <c r="R8961" s="5"/>
      <c r="S8961" s="5"/>
      <c r="T8961" s="5"/>
      <c r="Z8961" s="5"/>
      <c r="AF8961" s="5"/>
    </row>
    <row r="8962" ht="15.75" customHeight="1">
      <c r="A8962" s="17"/>
      <c r="B8962" s="5"/>
      <c r="C8962" s="5"/>
      <c r="F8962" s="5"/>
      <c r="O8962" s="5"/>
      <c r="R8962" s="5"/>
      <c r="U8962" s="5"/>
      <c r="Z8962" s="5"/>
    </row>
    <row r="8963" ht="15.75" customHeight="1">
      <c r="A8963" s="17"/>
      <c r="B8963" s="5"/>
      <c r="C8963" s="5"/>
      <c r="F8963" s="5"/>
      <c r="G8963" s="5"/>
      <c r="O8963" s="5"/>
      <c r="R8963" s="5"/>
      <c r="S8963" s="5"/>
      <c r="V8963" s="5"/>
      <c r="Z8963" s="5"/>
      <c r="AC8963" s="5"/>
      <c r="AF8963" s="5"/>
    </row>
    <row r="8964" ht="15.75" customHeight="1">
      <c r="A8964" s="17"/>
      <c r="B8964" s="5"/>
      <c r="C8964" s="5"/>
      <c r="M8964" s="5"/>
      <c r="O8964" s="5"/>
      <c r="T8964" s="5"/>
      <c r="Z8964" s="5"/>
      <c r="AF8964" s="5"/>
    </row>
    <row r="8965" ht="15.75" customHeight="1">
      <c r="A8965" s="17"/>
      <c r="B8965" s="5"/>
      <c r="C8965" s="5"/>
      <c r="P8965" s="5"/>
    </row>
    <row r="8966" ht="15.75" customHeight="1">
      <c r="A8966" s="17"/>
      <c r="B8966" s="5"/>
      <c r="C8966" s="5"/>
      <c r="I8966" s="5"/>
      <c r="M8966" s="5"/>
      <c r="O8966" s="5"/>
      <c r="P8966" s="5"/>
      <c r="R8966" s="5"/>
      <c r="T8966" s="5"/>
      <c r="Z8966" s="5"/>
    </row>
    <row r="8967" ht="15.75" customHeight="1">
      <c r="A8967" s="17"/>
      <c r="B8967" s="5"/>
      <c r="C8967" s="5"/>
      <c r="M8967" s="5"/>
      <c r="T8967" s="5"/>
    </row>
    <row r="8968" ht="15.75" customHeight="1">
      <c r="A8968" s="17"/>
      <c r="B8968" s="5"/>
      <c r="C8968" s="5"/>
      <c r="M8968" s="5"/>
      <c r="N8968" s="5"/>
    </row>
    <row r="8969" ht="15.75" customHeight="1">
      <c r="A8969" s="17"/>
      <c r="B8969" s="5"/>
      <c r="C8969" s="5"/>
      <c r="AC8969" s="5"/>
    </row>
    <row r="8970" ht="15.75" customHeight="1">
      <c r="A8970" s="17"/>
      <c r="B8970" s="5"/>
      <c r="C8970" s="5"/>
      <c r="P8970" s="5"/>
      <c r="S8970" s="5"/>
      <c r="V8970" s="5"/>
      <c r="AC8970" s="5"/>
    </row>
    <row r="8971" ht="15.75" customHeight="1">
      <c r="A8971" s="17"/>
      <c r="B8971" s="5"/>
      <c r="C8971" s="5"/>
      <c r="D8971" s="5"/>
      <c r="I8971" s="5"/>
      <c r="M8971" s="5"/>
      <c r="O8971" s="5"/>
      <c r="S8971" s="5"/>
      <c r="T8971" s="5"/>
      <c r="W8971" s="5"/>
      <c r="Y8971" s="5"/>
      <c r="Z8971" s="5"/>
      <c r="AC8971" s="5"/>
    </row>
    <row r="8972" ht="15.75" customHeight="1">
      <c r="A8972" s="17"/>
      <c r="B8972" s="5"/>
      <c r="C8972" s="5"/>
      <c r="D8972" s="5"/>
      <c r="U8972" s="5"/>
    </row>
    <row r="8973" ht="15.75" customHeight="1">
      <c r="A8973" s="17"/>
      <c r="B8973" s="5"/>
      <c r="C8973" s="5"/>
      <c r="M8973" s="5"/>
      <c r="O8973" s="5"/>
      <c r="P8973" s="5"/>
      <c r="T8973" s="5"/>
      <c r="Z8973" s="5"/>
      <c r="AC8973" s="5"/>
      <c r="AF8973" s="5"/>
    </row>
    <row r="8974" ht="15.75" customHeight="1">
      <c r="A8974" s="17"/>
      <c r="B8974" s="5"/>
      <c r="C8974" s="5"/>
      <c r="G8974" s="5"/>
      <c r="M8974" s="5"/>
      <c r="Z8974" s="5"/>
    </row>
    <row r="8975" ht="15.75" customHeight="1">
      <c r="A8975" s="17"/>
      <c r="B8975" s="5"/>
      <c r="C8975" s="5"/>
      <c r="D8975" s="5"/>
      <c r="M8975" s="5"/>
      <c r="S8975" s="5"/>
      <c r="Z8975" s="5"/>
      <c r="AC8975" s="5"/>
    </row>
    <row r="8976" ht="15.75" customHeight="1">
      <c r="A8976" s="17"/>
      <c r="B8976" s="5"/>
      <c r="C8976" s="5"/>
      <c r="F8976" s="5"/>
      <c r="M8976" s="5"/>
      <c r="P8976" s="5"/>
      <c r="R8976" s="5"/>
      <c r="S8976" s="5"/>
      <c r="T8976" s="5"/>
      <c r="Z8976" s="5"/>
      <c r="AC8976" s="5"/>
    </row>
    <row r="8977" ht="15.75" customHeight="1">
      <c r="A8977" s="17"/>
      <c r="B8977" s="5"/>
      <c r="C8977" s="5"/>
      <c r="F8977" s="5"/>
      <c r="H8977" s="5"/>
      <c r="M8977" s="5"/>
      <c r="R8977" s="5"/>
      <c r="S8977" s="5"/>
      <c r="U8977" s="5"/>
      <c r="V8977" s="5"/>
      <c r="Z8977" s="5"/>
    </row>
    <row r="8978" ht="15.75" customHeight="1">
      <c r="A8978" s="17"/>
      <c r="B8978" s="5"/>
      <c r="C8978" s="5"/>
      <c r="M8978" s="5"/>
      <c r="O8978" s="5"/>
      <c r="P8978" s="5"/>
      <c r="R8978" s="5"/>
      <c r="T8978" s="5"/>
      <c r="U8978" s="5"/>
      <c r="V8978" s="5"/>
      <c r="Z8978" s="5"/>
      <c r="AC8978" s="5"/>
    </row>
    <row r="8979" ht="15.75" customHeight="1">
      <c r="A8979" s="17"/>
      <c r="B8979" s="5"/>
      <c r="C8979" s="5"/>
      <c r="F8979" s="5"/>
      <c r="O8979" s="5"/>
      <c r="V8979" s="5"/>
      <c r="Y8979" s="5"/>
      <c r="Z8979" s="5"/>
    </row>
    <row r="8980" ht="15.75" customHeight="1">
      <c r="A8980" s="17"/>
      <c r="B8980" s="5"/>
      <c r="C8980" s="5"/>
      <c r="F8980" s="5"/>
      <c r="M8980" s="5"/>
      <c r="P8980" s="5"/>
      <c r="S8980" s="5"/>
      <c r="V8980" s="5"/>
      <c r="Z8980" s="5"/>
      <c r="AC8980" s="5"/>
    </row>
    <row r="8981" ht="15.75" customHeight="1">
      <c r="A8981" s="17"/>
      <c r="B8981" s="5"/>
      <c r="C8981" s="5"/>
      <c r="V8981" s="5"/>
    </row>
    <row r="8982" ht="15.75" customHeight="1">
      <c r="A8982" s="17"/>
      <c r="B8982" s="5"/>
      <c r="C8982" s="5"/>
      <c r="G8982" s="5"/>
      <c r="M8982" s="5"/>
      <c r="P8982" s="5"/>
      <c r="W8982" s="5"/>
      <c r="Z8982" s="5"/>
      <c r="AI8982" s="5"/>
    </row>
    <row r="8983" ht="15.75" customHeight="1">
      <c r="A8983" s="17"/>
      <c r="B8983" s="5"/>
      <c r="C8983" s="5"/>
      <c r="M8983" s="5"/>
      <c r="V8983" s="5"/>
      <c r="Z8983" s="5"/>
    </row>
    <row r="8984" ht="15.75" customHeight="1">
      <c r="A8984" s="17"/>
      <c r="B8984" s="5"/>
      <c r="C8984" s="5"/>
      <c r="D8984" s="5"/>
      <c r="M8984" s="5"/>
      <c r="N8984" s="5"/>
      <c r="O8984" s="5"/>
      <c r="W8984" s="5"/>
      <c r="Z8984" s="5"/>
      <c r="AF8984" s="5"/>
    </row>
    <row r="8985" ht="15.75" customHeight="1">
      <c r="A8985" s="17"/>
      <c r="B8985" s="5"/>
      <c r="C8985" s="5"/>
      <c r="D8985" s="5"/>
      <c r="M8985" s="5"/>
      <c r="W8985" s="5"/>
      <c r="Z8985" s="5"/>
    </row>
    <row r="8986" ht="15.75" customHeight="1">
      <c r="A8986" s="17"/>
      <c r="B8986" s="5"/>
      <c r="C8986" s="5"/>
      <c r="O8986" s="5"/>
      <c r="S8986" s="5"/>
      <c r="T8986" s="5"/>
      <c r="U8986" s="5"/>
      <c r="V8986" s="5"/>
      <c r="W8986" s="5"/>
    </row>
    <row r="8987" ht="15.75" customHeight="1">
      <c r="A8987" s="17"/>
      <c r="B8987" s="5"/>
      <c r="C8987" s="5"/>
      <c r="S8987" s="5"/>
      <c r="T8987" s="5"/>
      <c r="V8987" s="5"/>
      <c r="W8987" s="5"/>
    </row>
    <row r="8988" ht="15.75" customHeight="1">
      <c r="A8988" s="17"/>
      <c r="B8988" s="5"/>
      <c r="C8988" s="5"/>
      <c r="S8988" s="5"/>
      <c r="U8988" s="5"/>
    </row>
    <row r="8989" ht="15.75" customHeight="1">
      <c r="A8989" s="17"/>
      <c r="B8989" s="5"/>
      <c r="C8989" s="5"/>
      <c r="F8989" s="5"/>
      <c r="M8989" s="5"/>
      <c r="O8989" s="5"/>
      <c r="T8989" s="5"/>
      <c r="W8989" s="5"/>
      <c r="Y8989" s="5"/>
    </row>
    <row r="8990" ht="15.75" customHeight="1">
      <c r="A8990" s="17"/>
      <c r="B8990" s="5"/>
      <c r="C8990" s="5"/>
      <c r="O8990" s="5"/>
      <c r="R8990" s="5"/>
      <c r="T8990" s="5"/>
      <c r="V8990" s="5"/>
      <c r="Z8990" s="5"/>
      <c r="AC8990" s="5"/>
    </row>
    <row r="8991" ht="15.75" customHeight="1">
      <c r="A8991" s="17"/>
      <c r="B8991" s="5"/>
      <c r="C8991" s="5"/>
      <c r="F8991" s="5"/>
      <c r="M8991" s="5"/>
      <c r="P8991" s="5"/>
      <c r="S8991" s="5"/>
      <c r="AC8991" s="5"/>
    </row>
    <row r="8992" ht="15.75" customHeight="1">
      <c r="A8992" s="17"/>
      <c r="B8992" s="5"/>
      <c r="C8992" s="5"/>
      <c r="F8992" s="5"/>
      <c r="I8992" s="5"/>
      <c r="M8992" s="5"/>
      <c r="V8992" s="5"/>
      <c r="Y8992" s="5"/>
      <c r="Z8992" s="5"/>
    </row>
    <row r="8993" ht="15.75" customHeight="1">
      <c r="A8993" s="17"/>
      <c r="B8993" s="5"/>
      <c r="C8993" s="5"/>
      <c r="D8993" s="5"/>
      <c r="M8993" s="5"/>
      <c r="Z8993" s="5"/>
      <c r="AC8993" s="5"/>
      <c r="AF8993" s="5"/>
    </row>
    <row r="8994" ht="15.75" customHeight="1">
      <c r="A8994" s="17"/>
      <c r="B8994" s="5"/>
      <c r="C8994" s="5"/>
      <c r="O8994" s="5"/>
      <c r="S8994" s="5"/>
      <c r="U8994" s="5"/>
      <c r="AC8994" s="5"/>
    </row>
    <row r="8995" ht="15.75" customHeight="1">
      <c r="A8995" s="17"/>
      <c r="B8995" s="5"/>
      <c r="C8995" s="5"/>
      <c r="N8995" s="5"/>
      <c r="P8995" s="5"/>
    </row>
    <row r="8996" ht="15.75" customHeight="1">
      <c r="A8996" s="17"/>
      <c r="B8996" s="5"/>
      <c r="C8996" s="5"/>
      <c r="M8996" s="5"/>
      <c r="O8996" s="5"/>
      <c r="P8996" s="5"/>
      <c r="Z8996" s="5"/>
    </row>
    <row r="8997" ht="15.75" customHeight="1">
      <c r="A8997" s="17"/>
      <c r="B8997" s="5"/>
      <c r="C8997" s="5"/>
      <c r="M8997" s="5"/>
      <c r="R8997" s="5"/>
    </row>
    <row r="8998" ht="15.75" customHeight="1">
      <c r="A8998" s="17"/>
      <c r="B8998" s="5"/>
      <c r="C8998" s="5"/>
      <c r="D8998" s="5"/>
      <c r="F8998" s="5"/>
      <c r="U8998" s="5"/>
      <c r="V8998" s="5"/>
    </row>
    <row r="8999" ht="15.75" customHeight="1">
      <c r="A8999" s="17"/>
      <c r="B8999" s="5"/>
      <c r="C8999" s="5"/>
      <c r="F8999" s="5"/>
      <c r="M8999" s="5"/>
      <c r="S8999" s="5"/>
      <c r="V8999" s="5"/>
      <c r="W8999" s="5"/>
      <c r="AC8999" s="5"/>
    </row>
    <row r="9000" ht="15.75" customHeight="1">
      <c r="A9000" s="17"/>
      <c r="B9000" s="5"/>
      <c r="C9000" s="5"/>
      <c r="F9000" s="5"/>
      <c r="M9000" s="5"/>
      <c r="V9000" s="5"/>
      <c r="AE9000" s="5"/>
    </row>
    <row r="9001" ht="15.75" customHeight="1">
      <c r="A9001" s="17"/>
      <c r="B9001" s="5"/>
      <c r="C9001" s="5"/>
      <c r="V9001" s="5"/>
    </row>
    <row r="9002" ht="15.75" customHeight="1">
      <c r="A9002" s="17"/>
      <c r="B9002" s="5"/>
      <c r="C9002" s="5"/>
      <c r="D9002" s="5"/>
      <c r="P9002" s="5"/>
      <c r="U9002" s="5"/>
    </row>
    <row r="9003" ht="15.75" customHeight="1">
      <c r="A9003" s="17"/>
      <c r="B9003" s="5"/>
      <c r="C9003" s="5"/>
      <c r="D9003" s="5"/>
      <c r="V9003" s="5"/>
      <c r="W9003" s="5"/>
    </row>
    <row r="9004" ht="15.75" customHeight="1">
      <c r="A9004" s="17"/>
      <c r="B9004" s="5"/>
      <c r="C9004" s="5"/>
      <c r="H9004" s="5"/>
      <c r="M9004" s="5"/>
      <c r="P9004" s="5"/>
      <c r="R9004" s="5"/>
      <c r="S9004" s="5"/>
      <c r="V9004" s="5"/>
    </row>
    <row r="9005" ht="15.75" customHeight="1">
      <c r="A9005" s="17"/>
      <c r="B9005" s="5"/>
      <c r="C9005" s="5"/>
      <c r="Z9005" s="5"/>
      <c r="AC9005" s="5"/>
      <c r="AE9005" s="5"/>
    </row>
    <row r="9006" ht="15.75" customHeight="1">
      <c r="A9006" s="17"/>
      <c r="B9006" s="5"/>
      <c r="C9006" s="5"/>
      <c r="I9006" s="5"/>
      <c r="M9006" s="5"/>
      <c r="O9006" s="5"/>
      <c r="Q9006" s="5"/>
      <c r="U9006" s="5"/>
      <c r="Z9006" s="5"/>
    </row>
    <row r="9007" ht="15.75" customHeight="1">
      <c r="A9007" s="17"/>
      <c r="B9007" s="5"/>
      <c r="C9007" s="5"/>
      <c r="N9007" s="5"/>
      <c r="R9007" s="5"/>
      <c r="S9007" s="5"/>
      <c r="V9007" s="5"/>
    </row>
    <row r="9008" ht="15.75" customHeight="1">
      <c r="A9008" s="17"/>
      <c r="B9008" s="5"/>
      <c r="C9008" s="5"/>
      <c r="N9008" s="5"/>
      <c r="P9008" s="5"/>
      <c r="V9008" s="5"/>
    </row>
    <row r="9009" ht="15.75" customHeight="1">
      <c r="A9009" s="17"/>
      <c r="B9009" s="5"/>
      <c r="C9009" s="5"/>
      <c r="D9009" s="5"/>
      <c r="N9009" s="5"/>
      <c r="U9009" s="5"/>
      <c r="W9009" s="5"/>
      <c r="Z9009" s="5"/>
    </row>
    <row r="9010" ht="15.75" customHeight="1">
      <c r="A9010" s="17"/>
      <c r="B9010" s="5"/>
      <c r="C9010" s="5"/>
      <c r="F9010" s="5"/>
      <c r="M9010" s="5"/>
      <c r="O9010" s="5"/>
      <c r="R9010" s="5"/>
      <c r="S9010" s="5"/>
      <c r="AC9010" s="5"/>
    </row>
    <row r="9011" ht="15.75" customHeight="1">
      <c r="A9011" s="17"/>
      <c r="B9011" s="5"/>
      <c r="C9011" s="5"/>
      <c r="F9011" s="5"/>
      <c r="P9011" s="5"/>
      <c r="S9011" s="5"/>
      <c r="U9011" s="5"/>
      <c r="V9011" s="5"/>
      <c r="W9011" s="5"/>
      <c r="Z9011" s="5"/>
    </row>
    <row r="9012" ht="15.75" customHeight="1">
      <c r="A9012" s="17"/>
      <c r="B9012" s="5"/>
      <c r="C9012" s="5"/>
      <c r="M9012" s="5"/>
      <c r="P9012" s="5"/>
      <c r="T9012" s="5"/>
    </row>
    <row r="9013" ht="15.75" customHeight="1">
      <c r="A9013" s="17"/>
      <c r="B9013" s="5"/>
      <c r="C9013" s="5"/>
      <c r="D9013" s="5"/>
      <c r="F9013" s="5"/>
      <c r="AI9013" s="5"/>
    </row>
    <row r="9014" ht="15.75" customHeight="1">
      <c r="A9014" s="17"/>
      <c r="B9014" s="5"/>
      <c r="C9014" s="5"/>
      <c r="S9014" s="5"/>
      <c r="T9014" s="5"/>
      <c r="V9014" s="5"/>
    </row>
    <row r="9015" ht="15.75" customHeight="1">
      <c r="A9015" s="17"/>
      <c r="B9015" s="5"/>
      <c r="C9015" s="5"/>
      <c r="F9015" s="5"/>
      <c r="M9015" s="5"/>
      <c r="P9015" s="5"/>
    </row>
    <row r="9016" ht="15.75" customHeight="1">
      <c r="A9016" s="17"/>
      <c r="B9016" s="5"/>
      <c r="C9016" s="5"/>
      <c r="H9016" s="5"/>
      <c r="O9016" s="5"/>
      <c r="Z9016" s="5"/>
      <c r="AC9016" s="5"/>
      <c r="AF9016" s="5"/>
    </row>
    <row r="9017" ht="15.75" customHeight="1">
      <c r="A9017" s="17"/>
      <c r="B9017" s="5"/>
      <c r="C9017" s="5"/>
      <c r="D9017" s="5"/>
      <c r="M9017" s="5"/>
      <c r="O9017" s="5"/>
      <c r="P9017" s="5"/>
      <c r="Z9017" s="5"/>
    </row>
    <row r="9018" ht="15.75" customHeight="1">
      <c r="A9018" s="17"/>
      <c r="B9018" s="5"/>
      <c r="C9018" s="5"/>
      <c r="H9018" s="5"/>
      <c r="M9018" s="5"/>
    </row>
    <row r="9019" ht="15.75" customHeight="1">
      <c r="A9019" s="17"/>
      <c r="B9019" s="5"/>
      <c r="C9019" s="5"/>
      <c r="D9019" s="5"/>
      <c r="I9019" s="5"/>
      <c r="N9019" s="5"/>
      <c r="O9019" s="5"/>
      <c r="T9019" s="5"/>
      <c r="U9019" s="5"/>
      <c r="AC9019" s="5"/>
      <c r="AF9019" s="5"/>
    </row>
    <row r="9020" ht="15.75" customHeight="1">
      <c r="A9020" s="17"/>
      <c r="B9020" s="5"/>
      <c r="C9020" s="5"/>
      <c r="I9020" s="5"/>
      <c r="T9020" s="5"/>
      <c r="AE9020" s="5"/>
    </row>
    <row r="9021" ht="15.75" customHeight="1">
      <c r="A9021" s="17"/>
      <c r="B9021" s="5"/>
      <c r="C9021" s="5"/>
      <c r="Y9021" s="5"/>
      <c r="Z9021" s="5"/>
      <c r="AF9021" s="5"/>
    </row>
    <row r="9022" ht="15.75" customHeight="1">
      <c r="A9022" s="17"/>
      <c r="B9022" s="5"/>
      <c r="C9022" s="5"/>
      <c r="M9022" s="5"/>
      <c r="O9022" s="5"/>
      <c r="U9022" s="5"/>
    </row>
    <row r="9023" ht="15.75" customHeight="1">
      <c r="A9023" s="17"/>
      <c r="B9023" s="5"/>
      <c r="C9023" s="5"/>
      <c r="P9023" s="5"/>
      <c r="V9023" s="5"/>
    </row>
    <row r="9024" ht="15.75" customHeight="1">
      <c r="A9024" s="17"/>
      <c r="B9024" s="5"/>
      <c r="C9024" s="5"/>
      <c r="P9024" s="5"/>
      <c r="T9024" s="5"/>
      <c r="V9024" s="5"/>
    </row>
    <row r="9025" ht="15.75" customHeight="1">
      <c r="A9025" s="17"/>
      <c r="B9025" s="5"/>
      <c r="C9025" s="5"/>
      <c r="D9025" s="5"/>
      <c r="M9025" s="5"/>
      <c r="T9025" s="5"/>
      <c r="Z9025" s="5"/>
    </row>
    <row r="9026" ht="15.75" customHeight="1">
      <c r="A9026" s="17"/>
      <c r="B9026" s="5"/>
      <c r="C9026" s="5"/>
      <c r="M9026" s="5"/>
      <c r="O9026" s="5"/>
      <c r="S9026" s="5"/>
      <c r="U9026" s="5"/>
      <c r="Z9026" s="5"/>
    </row>
    <row r="9027" ht="15.75" customHeight="1">
      <c r="A9027" s="17"/>
      <c r="B9027" s="5"/>
      <c r="C9027" s="5"/>
      <c r="F9027" s="5"/>
      <c r="P9027" s="5"/>
      <c r="W9027" s="5"/>
      <c r="Z9027" s="5"/>
    </row>
    <row r="9028" ht="15.75" customHeight="1">
      <c r="A9028" s="17"/>
      <c r="B9028" s="5"/>
      <c r="C9028" s="5"/>
      <c r="I9028" s="5"/>
      <c r="S9028" s="5"/>
      <c r="V9028" s="5"/>
      <c r="AF9028" s="5"/>
    </row>
    <row r="9029" ht="15.75" customHeight="1">
      <c r="A9029" s="17"/>
      <c r="B9029" s="5"/>
      <c r="C9029" s="5"/>
      <c r="F9029" s="5"/>
      <c r="M9029" s="5"/>
      <c r="S9029" s="5"/>
      <c r="U9029" s="5"/>
      <c r="W9029" s="5"/>
      <c r="Z9029" s="5"/>
    </row>
    <row r="9030" ht="15.75" customHeight="1">
      <c r="A9030" s="17"/>
      <c r="B9030" s="5"/>
      <c r="C9030" s="5"/>
      <c r="M9030" s="5"/>
      <c r="P9030" s="5"/>
      <c r="R9030" s="5"/>
      <c r="W9030" s="5"/>
      <c r="Z9030" s="5"/>
    </row>
    <row r="9031" ht="15.75" customHeight="1">
      <c r="A9031" s="17"/>
      <c r="B9031" s="5"/>
      <c r="C9031" s="5"/>
      <c r="M9031" s="5"/>
      <c r="S9031" s="5"/>
    </row>
    <row r="9032" ht="15.75" customHeight="1">
      <c r="A9032" s="17"/>
      <c r="B9032" s="5"/>
      <c r="C9032" s="5"/>
      <c r="N9032" s="5"/>
      <c r="P9032" s="5"/>
      <c r="R9032" s="5"/>
      <c r="S9032" s="5"/>
      <c r="T9032" s="5"/>
      <c r="W9032" s="5"/>
      <c r="Z9032" s="5"/>
      <c r="AF9032" s="5"/>
    </row>
    <row r="9033" ht="15.75" customHeight="1">
      <c r="A9033" s="17"/>
      <c r="B9033" s="5"/>
      <c r="C9033" s="5"/>
      <c r="D9033" s="5"/>
      <c r="N9033" s="5"/>
      <c r="O9033" s="5"/>
      <c r="Q9033" s="5"/>
      <c r="S9033" s="5"/>
      <c r="V9033" s="5"/>
      <c r="Z9033" s="5"/>
    </row>
    <row r="9034" ht="15.75" customHeight="1">
      <c r="A9034" s="17"/>
      <c r="B9034" s="5"/>
      <c r="C9034" s="5"/>
      <c r="P9034" s="5"/>
      <c r="W9034" s="5"/>
    </row>
    <row r="9035" ht="15.75" customHeight="1">
      <c r="A9035" s="17"/>
      <c r="B9035" s="5"/>
      <c r="C9035" s="5"/>
      <c r="M9035" s="5"/>
      <c r="O9035" s="5"/>
      <c r="P9035" s="5"/>
      <c r="AF9035" s="5"/>
    </row>
    <row r="9036" ht="15.75" customHeight="1">
      <c r="A9036" s="17"/>
      <c r="B9036" s="5"/>
      <c r="C9036" s="5"/>
      <c r="D9036" s="5"/>
      <c r="F9036" s="5"/>
      <c r="I9036" s="5"/>
      <c r="M9036" s="5"/>
      <c r="N9036" s="5"/>
      <c r="O9036" s="5"/>
      <c r="P9036" s="5"/>
      <c r="R9036" s="5"/>
      <c r="Z9036" s="5"/>
    </row>
    <row r="9037" ht="15.75" customHeight="1">
      <c r="A9037" s="17"/>
      <c r="B9037" s="5"/>
      <c r="C9037" s="5"/>
      <c r="M9037" s="5"/>
      <c r="S9037" s="5"/>
      <c r="T9037" s="5"/>
      <c r="U9037" s="5"/>
      <c r="Z9037" s="5"/>
      <c r="AC9037" s="5"/>
    </row>
    <row r="9038" ht="15.75" customHeight="1">
      <c r="A9038" s="17"/>
      <c r="B9038" s="5"/>
      <c r="C9038" s="5"/>
      <c r="D9038" s="5"/>
      <c r="M9038" s="5"/>
      <c r="N9038" s="5"/>
      <c r="O9038" s="5"/>
      <c r="Z9038" s="5"/>
      <c r="AF9038" s="5"/>
    </row>
    <row r="9039" ht="15.75" customHeight="1">
      <c r="A9039" s="17"/>
      <c r="B9039" s="5"/>
      <c r="C9039" s="5"/>
      <c r="D9039" s="5"/>
      <c r="F9039" s="5"/>
      <c r="I9039" s="5"/>
      <c r="M9039" s="5"/>
      <c r="N9039" s="5"/>
      <c r="O9039" s="5"/>
      <c r="Z9039" s="5"/>
    </row>
    <row r="9040" ht="15.75" customHeight="1">
      <c r="A9040" s="17"/>
      <c r="B9040" s="5"/>
      <c r="C9040" s="5"/>
      <c r="D9040" s="5"/>
      <c r="I9040" s="5"/>
      <c r="M9040" s="5"/>
      <c r="N9040" s="5"/>
      <c r="O9040" s="5"/>
      <c r="R9040" s="5"/>
      <c r="S9040" s="5"/>
      <c r="T9040" s="5"/>
      <c r="U9040" s="5"/>
      <c r="AF9040" s="5"/>
    </row>
    <row r="9041" ht="15.75" customHeight="1">
      <c r="A9041" s="17"/>
      <c r="B9041" s="5"/>
      <c r="C9041" s="5"/>
      <c r="D9041" s="5"/>
      <c r="F9041" s="5"/>
      <c r="M9041" s="5"/>
      <c r="R9041" s="5"/>
      <c r="Y9041" s="5"/>
    </row>
    <row r="9042" ht="15.75" customHeight="1">
      <c r="A9042" s="17"/>
      <c r="B9042" s="5"/>
      <c r="C9042" s="5"/>
      <c r="N9042" s="5"/>
      <c r="O9042" s="5"/>
      <c r="Z9042" s="5"/>
    </row>
    <row r="9043" ht="15.75" customHeight="1">
      <c r="A9043" s="17"/>
      <c r="B9043" s="5"/>
      <c r="C9043" s="5"/>
      <c r="I9043" s="5"/>
      <c r="Z9043" s="5"/>
    </row>
    <row r="9044" ht="15.75" customHeight="1">
      <c r="A9044" s="17"/>
      <c r="B9044" s="5"/>
      <c r="C9044" s="5"/>
      <c r="D9044" s="5"/>
      <c r="M9044" s="5"/>
      <c r="N9044" s="5"/>
      <c r="P9044" s="5"/>
      <c r="R9044" s="5"/>
      <c r="T9044" s="5"/>
      <c r="V9044" s="5"/>
      <c r="Z9044" s="5"/>
    </row>
    <row r="9045" ht="15.75" customHeight="1">
      <c r="A9045" s="17"/>
      <c r="B9045" s="5"/>
      <c r="C9045" s="5"/>
      <c r="F9045" s="5"/>
      <c r="I9045" s="5"/>
      <c r="M9045" s="5"/>
      <c r="O9045" s="5"/>
      <c r="S9045" s="5"/>
      <c r="T9045" s="5"/>
      <c r="U9045" s="5"/>
      <c r="Z9045" s="5"/>
      <c r="AF9045" s="5"/>
    </row>
    <row r="9046" ht="15.75" customHeight="1">
      <c r="A9046" s="17"/>
      <c r="B9046" s="5"/>
      <c r="C9046" s="5"/>
      <c r="F9046" s="5"/>
      <c r="N9046" s="5"/>
      <c r="O9046" s="5"/>
      <c r="P9046" s="5"/>
      <c r="R9046" s="5"/>
      <c r="T9046" s="5"/>
      <c r="AF9046" s="5"/>
    </row>
    <row r="9047" ht="15.75" customHeight="1">
      <c r="A9047" s="17"/>
      <c r="B9047" s="5"/>
      <c r="C9047" s="5"/>
      <c r="Z9047" s="5"/>
    </row>
    <row r="9048" ht="15.75" customHeight="1">
      <c r="A9048" s="17"/>
      <c r="B9048" s="5"/>
      <c r="C9048" s="5"/>
      <c r="O9048" s="5"/>
    </row>
    <row r="9049" ht="15.75" customHeight="1">
      <c r="A9049" s="17"/>
      <c r="B9049" s="5"/>
      <c r="C9049" s="5"/>
      <c r="D9049" s="5"/>
      <c r="N9049" s="5"/>
    </row>
    <row r="9050" ht="15.75" customHeight="1">
      <c r="A9050" s="17"/>
      <c r="B9050" s="5"/>
      <c r="C9050" s="5"/>
      <c r="M9050" s="5"/>
      <c r="O9050" s="5"/>
      <c r="R9050" s="5"/>
      <c r="T9050" s="5"/>
    </row>
    <row r="9051" ht="15.75" customHeight="1">
      <c r="A9051" s="17"/>
      <c r="B9051" s="5"/>
      <c r="C9051" s="5"/>
      <c r="O9051" s="5"/>
      <c r="T9051" s="5"/>
    </row>
    <row r="9052" ht="15.75" customHeight="1">
      <c r="A9052" s="17"/>
      <c r="B9052" s="5"/>
      <c r="C9052" s="5"/>
      <c r="H9052" s="5"/>
      <c r="M9052" s="5"/>
      <c r="V9052" s="5"/>
    </row>
    <row r="9053" ht="15.75" customHeight="1">
      <c r="A9053" s="17"/>
      <c r="B9053" s="5"/>
      <c r="C9053" s="5"/>
      <c r="D9053" s="5"/>
      <c r="F9053" s="5"/>
      <c r="M9053" s="5"/>
      <c r="N9053" s="5"/>
      <c r="O9053" s="5"/>
      <c r="P9053" s="5"/>
      <c r="Z9053" s="5"/>
    </row>
    <row r="9054" ht="15.75" customHeight="1">
      <c r="A9054" s="17"/>
      <c r="B9054" s="5"/>
      <c r="C9054" s="5"/>
      <c r="D9054" s="5"/>
      <c r="G9054" s="5"/>
      <c r="M9054" s="5"/>
      <c r="N9054" s="5"/>
      <c r="S9054" s="5"/>
      <c r="T9054" s="5"/>
      <c r="Z9054" s="5"/>
    </row>
    <row r="9055" ht="15.75" customHeight="1">
      <c r="A9055" s="17"/>
      <c r="B9055" s="5"/>
      <c r="C9055" s="5"/>
      <c r="I9055" s="5"/>
      <c r="M9055" s="5"/>
      <c r="O9055" s="5"/>
      <c r="S9055" s="5"/>
      <c r="U9055" s="5"/>
    </row>
    <row r="9056" ht="15.75" customHeight="1">
      <c r="A9056" s="17"/>
      <c r="B9056" s="5"/>
      <c r="C9056" s="5"/>
      <c r="M9056" s="5"/>
      <c r="Z9056" s="5"/>
    </row>
    <row r="9057" ht="15.75" customHeight="1">
      <c r="A9057" s="17"/>
      <c r="B9057" s="5"/>
      <c r="C9057" s="5"/>
      <c r="P9057" s="5"/>
      <c r="Z9057" s="5"/>
    </row>
    <row r="9058" ht="15.75" customHeight="1">
      <c r="A9058" s="17"/>
      <c r="B9058" s="5"/>
      <c r="C9058" s="5"/>
      <c r="K9058" s="5"/>
      <c r="M9058" s="5"/>
      <c r="N9058" s="5"/>
      <c r="P9058" s="5"/>
      <c r="AC9058" s="5"/>
    </row>
    <row r="9059" ht="15.75" customHeight="1">
      <c r="A9059" s="17"/>
      <c r="B9059" s="5"/>
      <c r="C9059" s="5"/>
      <c r="N9059" s="5"/>
      <c r="P9059" s="5"/>
      <c r="R9059" s="5"/>
      <c r="S9059" s="5"/>
    </row>
    <row r="9060" ht="15.75" customHeight="1">
      <c r="A9060" s="17"/>
      <c r="B9060" s="5"/>
      <c r="C9060" s="5"/>
      <c r="F9060" s="5"/>
      <c r="M9060" s="5"/>
      <c r="N9060" s="5"/>
      <c r="R9060" s="5"/>
      <c r="U9060" s="5"/>
      <c r="Z9060" s="5"/>
    </row>
    <row r="9061" ht="15.75" customHeight="1">
      <c r="A9061" s="17"/>
      <c r="B9061" s="5"/>
      <c r="C9061" s="5"/>
      <c r="M9061" s="5"/>
    </row>
    <row r="9062" ht="15.75" customHeight="1">
      <c r="A9062" s="17"/>
      <c r="B9062" s="5"/>
      <c r="C9062" s="5"/>
      <c r="N9062" s="5"/>
      <c r="W9062" s="5"/>
      <c r="Z9062" s="5"/>
    </row>
    <row r="9063" ht="15.75" customHeight="1">
      <c r="A9063" s="17"/>
      <c r="B9063" s="5"/>
      <c r="C9063" s="5"/>
      <c r="M9063" s="5"/>
      <c r="N9063" s="5"/>
      <c r="P9063" s="5"/>
      <c r="Q9063" s="5"/>
      <c r="S9063" s="5"/>
    </row>
    <row r="9064" ht="15.75" customHeight="1">
      <c r="A9064" s="17"/>
      <c r="B9064" s="5"/>
      <c r="C9064" s="5"/>
      <c r="M9064" s="5"/>
      <c r="O9064" s="5"/>
      <c r="T9064" s="5"/>
      <c r="U9064" s="5"/>
      <c r="Z9064" s="5"/>
    </row>
    <row r="9065" ht="15.75" customHeight="1">
      <c r="A9065" s="17"/>
      <c r="B9065" s="5"/>
      <c r="C9065" s="5"/>
      <c r="O9065" s="5"/>
      <c r="P9065" s="5"/>
    </row>
    <row r="9066" ht="15.75" customHeight="1">
      <c r="A9066" s="17"/>
      <c r="B9066" s="5"/>
      <c r="C9066" s="5"/>
      <c r="M9066" s="5"/>
      <c r="Z9066" s="5"/>
    </row>
    <row r="9067" ht="15.75" customHeight="1">
      <c r="A9067" s="17"/>
      <c r="B9067" s="5"/>
      <c r="C9067" s="5"/>
      <c r="G9067" s="5"/>
      <c r="M9067" s="5"/>
      <c r="N9067" s="5"/>
      <c r="U9067" s="5"/>
      <c r="V9067" s="5"/>
    </row>
    <row r="9068" ht="15.75" customHeight="1">
      <c r="A9068" s="17"/>
      <c r="B9068" s="5"/>
      <c r="C9068" s="5"/>
      <c r="G9068" s="5"/>
      <c r="S9068" s="5"/>
      <c r="T9068" s="5"/>
      <c r="AC9068" s="5"/>
    </row>
    <row r="9069" ht="15.75" customHeight="1">
      <c r="A9069" s="17"/>
      <c r="B9069" s="5"/>
      <c r="C9069" s="5"/>
      <c r="M9069" s="5"/>
      <c r="T9069" s="5"/>
      <c r="AG9069" s="5"/>
    </row>
    <row r="9070" ht="15.75" customHeight="1">
      <c r="A9070" s="17"/>
      <c r="B9070" s="5"/>
      <c r="C9070" s="5"/>
      <c r="M9070" s="5"/>
    </row>
    <row r="9071" ht="15.75" customHeight="1">
      <c r="A9071" s="17"/>
      <c r="B9071" s="5"/>
      <c r="C9071" s="5"/>
      <c r="M9071" s="5"/>
      <c r="N9071" s="5"/>
      <c r="O9071" s="5"/>
      <c r="P9071" s="5"/>
      <c r="AF9071" s="5"/>
    </row>
    <row r="9072" ht="15.75" customHeight="1">
      <c r="A9072" s="17"/>
      <c r="B9072" s="5"/>
      <c r="C9072" s="5"/>
      <c r="M9072" s="5"/>
      <c r="S9072" s="5"/>
      <c r="T9072" s="5"/>
      <c r="Z9072" s="5"/>
    </row>
    <row r="9073" ht="15.75" customHeight="1">
      <c r="A9073" s="17"/>
      <c r="B9073" s="5"/>
      <c r="C9073" s="5"/>
      <c r="M9073" s="5"/>
      <c r="R9073" s="5"/>
      <c r="T9073" s="5"/>
      <c r="AF9073" s="5"/>
    </row>
    <row r="9074" ht="15.75" customHeight="1">
      <c r="A9074" s="17"/>
      <c r="B9074" s="5"/>
      <c r="C9074" s="5"/>
      <c r="M9074" s="5"/>
      <c r="O9074" s="5"/>
      <c r="S9074" s="5"/>
    </row>
    <row r="9075" ht="15.75" customHeight="1">
      <c r="A9075" s="17"/>
      <c r="B9075" s="5"/>
      <c r="C9075" s="5"/>
      <c r="S9075" s="5"/>
      <c r="V9075" s="5"/>
      <c r="Z9075" s="5"/>
    </row>
    <row r="9076" ht="15.75" customHeight="1">
      <c r="A9076" s="17"/>
      <c r="B9076" s="5"/>
      <c r="C9076" s="5"/>
      <c r="M9076" s="5"/>
      <c r="N9076" s="5"/>
    </row>
    <row r="9077" ht="15.75" customHeight="1">
      <c r="A9077" s="17"/>
      <c r="B9077" s="5"/>
      <c r="C9077" s="5"/>
      <c r="N9077" s="5"/>
      <c r="P9077" s="5"/>
      <c r="S9077" s="5"/>
    </row>
    <row r="9078" ht="15.75" customHeight="1">
      <c r="A9078" s="17"/>
      <c r="B9078" s="5"/>
      <c r="C9078" s="5"/>
      <c r="M9078" s="5"/>
      <c r="O9078" s="5"/>
      <c r="S9078" s="5"/>
      <c r="Z9078" s="5"/>
      <c r="AF9078" s="5"/>
    </row>
    <row r="9079" ht="15.75" customHeight="1">
      <c r="A9079" s="17"/>
      <c r="B9079" s="5"/>
      <c r="C9079" s="5"/>
      <c r="D9079" s="5"/>
      <c r="I9079" s="5"/>
      <c r="M9079" s="5"/>
      <c r="N9079" s="5"/>
      <c r="R9079" s="5"/>
      <c r="W9079" s="5"/>
      <c r="Z9079" s="5"/>
    </row>
    <row r="9080" ht="15.75" customHeight="1">
      <c r="A9080" s="17"/>
      <c r="B9080" s="5"/>
      <c r="C9080" s="5"/>
      <c r="D9080" s="5"/>
      <c r="M9080" s="5"/>
      <c r="O9080" s="5"/>
      <c r="S9080" s="5"/>
      <c r="Z9080" s="5"/>
      <c r="AF9080" s="5"/>
    </row>
    <row r="9081" ht="15.75" customHeight="1">
      <c r="A9081" s="17"/>
      <c r="B9081" s="5"/>
      <c r="C9081" s="5"/>
      <c r="D9081" s="5"/>
      <c r="I9081" s="5"/>
      <c r="M9081" s="5"/>
      <c r="O9081" s="5"/>
      <c r="R9081" s="5"/>
      <c r="S9081" s="5"/>
      <c r="U9081" s="5"/>
      <c r="Z9081" s="5"/>
      <c r="AE9081" s="5"/>
      <c r="AF9081" s="5"/>
    </row>
    <row r="9082" ht="15.75" customHeight="1">
      <c r="A9082" s="17"/>
      <c r="B9082" s="5"/>
      <c r="C9082" s="5"/>
      <c r="D9082" s="5"/>
      <c r="M9082" s="5"/>
      <c r="N9082" s="5"/>
      <c r="O9082" s="5"/>
      <c r="R9082" s="5"/>
      <c r="S9082" s="5"/>
      <c r="T9082" s="5"/>
      <c r="V9082" s="5"/>
      <c r="Z9082" s="5"/>
    </row>
    <row r="9083" ht="15.75" customHeight="1">
      <c r="A9083" s="17"/>
      <c r="B9083" s="5"/>
      <c r="C9083" s="5"/>
      <c r="O9083" s="5"/>
      <c r="Y9083" s="5"/>
    </row>
    <row r="9084" ht="15.75" customHeight="1">
      <c r="A9084" s="17"/>
      <c r="B9084" s="5"/>
      <c r="C9084" s="5"/>
      <c r="H9084" s="5"/>
      <c r="M9084" s="5"/>
      <c r="O9084" s="5"/>
      <c r="P9084" s="5"/>
      <c r="T9084" s="5"/>
      <c r="V9084" s="5"/>
    </row>
    <row r="9085" ht="15.75" customHeight="1">
      <c r="A9085" s="17"/>
      <c r="B9085" s="5"/>
      <c r="C9085" s="5"/>
      <c r="F9085" s="5"/>
      <c r="N9085" s="5"/>
      <c r="S9085" s="5"/>
      <c r="V9085" s="5"/>
    </row>
    <row r="9086" ht="15.75" customHeight="1">
      <c r="A9086" s="17"/>
      <c r="B9086" s="5"/>
      <c r="C9086" s="5"/>
      <c r="F9086" s="5"/>
      <c r="M9086" s="5"/>
      <c r="O9086" s="5"/>
      <c r="R9086" s="5"/>
      <c r="S9086" s="5"/>
      <c r="T9086" s="5"/>
      <c r="U9086" s="5"/>
      <c r="V9086" s="5"/>
      <c r="W9086" s="5"/>
      <c r="Z9086" s="5"/>
      <c r="AF9086" s="5"/>
    </row>
    <row r="9087" ht="15.75" customHeight="1">
      <c r="A9087" s="17"/>
      <c r="B9087" s="5"/>
      <c r="C9087" s="5"/>
      <c r="F9087" s="5"/>
      <c r="M9087" s="5"/>
      <c r="O9087" s="5"/>
      <c r="R9087" s="5"/>
      <c r="S9087" s="5"/>
      <c r="T9087" s="5"/>
      <c r="V9087" s="5"/>
      <c r="W9087" s="5"/>
      <c r="Z9087" s="5"/>
      <c r="AF9087" s="5"/>
    </row>
    <row r="9088" ht="15.75" customHeight="1">
      <c r="A9088" s="17"/>
      <c r="B9088" s="5"/>
      <c r="C9088" s="5"/>
      <c r="M9088" s="5"/>
      <c r="P9088" s="5"/>
      <c r="T9088" s="5"/>
      <c r="U9088" s="5"/>
      <c r="Z9088" s="5"/>
      <c r="AF9088" s="5"/>
    </row>
    <row r="9089" ht="15.75" customHeight="1">
      <c r="A9089" s="17"/>
      <c r="B9089" s="5"/>
      <c r="C9089" s="5"/>
      <c r="M9089" s="5"/>
      <c r="N9089" s="5"/>
      <c r="O9089" s="5"/>
      <c r="S9089" s="5"/>
      <c r="U9089" s="5"/>
    </row>
    <row r="9090" ht="15.75" customHeight="1">
      <c r="A9090" s="17"/>
      <c r="B9090" s="5"/>
      <c r="C9090" s="5"/>
      <c r="U9090" s="5"/>
      <c r="Z9090" s="5"/>
    </row>
    <row r="9091" ht="15.75" customHeight="1">
      <c r="A9091" s="17"/>
      <c r="B9091" s="5"/>
      <c r="C9091" s="5"/>
      <c r="S9091" s="5"/>
      <c r="Y9091" s="5"/>
      <c r="Z9091" s="5"/>
      <c r="AF9091" s="5"/>
    </row>
    <row r="9092" ht="15.75" customHeight="1">
      <c r="A9092" s="17"/>
      <c r="B9092" s="5"/>
      <c r="C9092" s="5"/>
      <c r="D9092" s="5"/>
      <c r="E9092" s="5"/>
      <c r="M9092" s="5"/>
      <c r="S9092" s="5"/>
      <c r="U9092" s="5"/>
      <c r="W9092" s="5"/>
      <c r="Y9092" s="5"/>
      <c r="Z9092" s="5"/>
      <c r="AC9092" s="5"/>
    </row>
    <row r="9093" ht="15.75" customHeight="1">
      <c r="A9093" s="17"/>
      <c r="B9093" s="5"/>
      <c r="C9093" s="5"/>
      <c r="D9093" s="5"/>
    </row>
    <row r="9094" ht="15.75" customHeight="1">
      <c r="A9094" s="17"/>
      <c r="B9094" s="5"/>
      <c r="C9094" s="5"/>
      <c r="F9094" s="5"/>
      <c r="I9094" s="5"/>
      <c r="P9094" s="5"/>
      <c r="R9094" s="5"/>
      <c r="V9094" s="5"/>
      <c r="Z9094" s="5"/>
      <c r="AF9094" s="5"/>
    </row>
    <row r="9095" ht="15.75" customHeight="1">
      <c r="A9095" s="17"/>
      <c r="B9095" s="5"/>
      <c r="C9095" s="5"/>
      <c r="M9095" s="5"/>
      <c r="N9095" s="5"/>
      <c r="Z9095" s="5"/>
    </row>
    <row r="9096" ht="15.75" customHeight="1">
      <c r="A9096" s="17"/>
      <c r="B9096" s="5"/>
      <c r="C9096" s="5"/>
      <c r="D9096" s="5"/>
      <c r="M9096" s="5"/>
      <c r="Z9096" s="5"/>
      <c r="AC9096" s="5"/>
    </row>
    <row r="9097" ht="15.75" customHeight="1">
      <c r="A9097" s="17"/>
      <c r="B9097" s="5"/>
      <c r="C9097" s="5"/>
      <c r="AF9097" s="5"/>
    </row>
    <row r="9098" ht="15.75" customHeight="1">
      <c r="A9098" s="17"/>
      <c r="B9098" s="5"/>
      <c r="C9098" s="5"/>
      <c r="P9098" s="5"/>
      <c r="T9098" s="5"/>
      <c r="V9098" s="5"/>
      <c r="Y9098" s="5"/>
    </row>
    <row r="9099" ht="15.75" customHeight="1">
      <c r="A9099" s="17"/>
      <c r="B9099" s="5"/>
      <c r="C9099" s="5"/>
      <c r="D9099" s="5"/>
      <c r="U9099" s="5"/>
    </row>
    <row r="9100" ht="15.75" customHeight="1">
      <c r="A9100" s="17"/>
      <c r="B9100" s="5"/>
      <c r="C9100" s="5"/>
      <c r="M9100" s="5"/>
      <c r="O9100" s="5"/>
      <c r="R9100" s="5"/>
      <c r="T9100" s="5"/>
      <c r="W9100" s="5"/>
      <c r="Y9100" s="5"/>
      <c r="Z9100" s="5"/>
      <c r="AE9100" s="5"/>
    </row>
    <row r="9101" ht="15.75" customHeight="1">
      <c r="A9101" s="17"/>
      <c r="B9101" s="5"/>
      <c r="C9101" s="5"/>
      <c r="M9101" s="5"/>
      <c r="N9101" s="5"/>
      <c r="O9101" s="5"/>
      <c r="P9101" s="5"/>
    </row>
    <row r="9102" ht="15.75" customHeight="1">
      <c r="A9102" s="17"/>
      <c r="B9102" s="5"/>
      <c r="C9102" s="5"/>
      <c r="F9102" s="5"/>
      <c r="M9102" s="5"/>
      <c r="R9102" s="5"/>
      <c r="S9102" s="5"/>
    </row>
    <row r="9103" ht="15.75" customHeight="1">
      <c r="A9103" s="17"/>
      <c r="B9103" s="5"/>
      <c r="C9103" s="5"/>
      <c r="F9103" s="5"/>
      <c r="Z9103" s="5"/>
    </row>
    <row r="9104" ht="15.75" customHeight="1">
      <c r="A9104" s="17"/>
      <c r="B9104" s="5"/>
      <c r="C9104" s="5"/>
      <c r="Z9104" s="5"/>
    </row>
    <row r="9105" ht="15.75" customHeight="1">
      <c r="A9105" s="17"/>
      <c r="B9105" s="5"/>
      <c r="C9105" s="5"/>
      <c r="M9105" s="5"/>
      <c r="S9105" s="5"/>
      <c r="AC9105" s="5"/>
    </row>
    <row r="9106" ht="15.75" customHeight="1">
      <c r="A9106" s="17"/>
      <c r="B9106" s="5"/>
      <c r="C9106" s="5"/>
      <c r="M9106" s="5"/>
      <c r="O9106" s="5"/>
      <c r="Z9106" s="5"/>
    </row>
    <row r="9107" ht="15.75" customHeight="1">
      <c r="A9107" s="17"/>
      <c r="B9107" s="5"/>
      <c r="C9107" s="5"/>
      <c r="M9107" s="5"/>
      <c r="T9107" s="5"/>
      <c r="Z9107" s="5"/>
    </row>
    <row r="9108" ht="15.75" customHeight="1">
      <c r="A9108" s="17"/>
      <c r="B9108" s="5"/>
      <c r="C9108" s="5"/>
      <c r="P9108" s="5"/>
    </row>
    <row r="9109" ht="15.75" customHeight="1">
      <c r="A9109" s="17"/>
      <c r="B9109" s="5"/>
      <c r="C9109" s="5"/>
      <c r="D9109" s="5"/>
      <c r="E9109" s="5"/>
      <c r="M9109" s="5"/>
      <c r="U9109" s="5"/>
      <c r="W9109" s="5"/>
      <c r="Y9109" s="5"/>
      <c r="Z9109" s="5"/>
      <c r="AC9109" s="5"/>
    </row>
    <row r="9110" ht="15.75" customHeight="1">
      <c r="A9110" s="17"/>
      <c r="B9110" s="5"/>
      <c r="C9110" s="5"/>
      <c r="M9110" s="5"/>
      <c r="S9110" s="5"/>
      <c r="W9110" s="5"/>
    </row>
    <row r="9111" ht="15.75" customHeight="1">
      <c r="A9111" s="17"/>
      <c r="B9111" s="5"/>
      <c r="C9111" s="5"/>
      <c r="S9111" s="5"/>
      <c r="T9111" s="5"/>
      <c r="U9111" s="5"/>
    </row>
    <row r="9112" ht="15.75" customHeight="1">
      <c r="A9112" s="17"/>
      <c r="B9112" s="5"/>
      <c r="C9112" s="5"/>
      <c r="P9112" s="5"/>
      <c r="S9112" s="5"/>
      <c r="T9112" s="5"/>
    </row>
    <row r="9113" ht="15.75" customHeight="1">
      <c r="A9113" s="17"/>
      <c r="B9113" s="5"/>
      <c r="C9113" s="5"/>
      <c r="D9113" s="5"/>
      <c r="F9113" s="5"/>
      <c r="M9113" s="5"/>
      <c r="N9113" s="5"/>
      <c r="R9113" s="5"/>
      <c r="S9113" s="5"/>
      <c r="U9113" s="5"/>
      <c r="Z9113" s="5"/>
    </row>
    <row r="9114" ht="15.75" customHeight="1">
      <c r="A9114" s="17"/>
      <c r="B9114" s="5"/>
      <c r="C9114" s="5"/>
      <c r="N9114" s="5"/>
      <c r="P9114" s="5"/>
      <c r="T9114" s="5"/>
      <c r="U9114" s="5"/>
    </row>
    <row r="9115" ht="15.75" customHeight="1">
      <c r="A9115" s="17"/>
      <c r="B9115" s="5"/>
      <c r="C9115" s="5"/>
      <c r="H9115" s="5"/>
      <c r="M9115" s="5"/>
      <c r="O9115" s="5"/>
      <c r="Z9115" s="5"/>
      <c r="AC9115" s="5"/>
    </row>
    <row r="9116" ht="15.75" customHeight="1">
      <c r="A9116" s="17"/>
      <c r="B9116" s="5"/>
      <c r="C9116" s="5"/>
      <c r="D9116" s="5"/>
      <c r="E9116" s="5"/>
      <c r="M9116" s="5"/>
      <c r="P9116" s="5"/>
      <c r="R9116" s="5"/>
      <c r="S9116" s="5"/>
      <c r="U9116" s="5"/>
      <c r="Z9116" s="5"/>
    </row>
    <row r="9117" ht="15.75" customHeight="1">
      <c r="A9117" s="17"/>
      <c r="B9117" s="5"/>
      <c r="C9117" s="5"/>
      <c r="M9117" s="5"/>
      <c r="O9117" s="5"/>
      <c r="S9117" s="5"/>
      <c r="Z9117" s="5"/>
      <c r="AE9117" s="5"/>
    </row>
    <row r="9118" ht="15.75" customHeight="1">
      <c r="A9118" s="17"/>
      <c r="B9118" s="5"/>
      <c r="C9118" s="5"/>
      <c r="D9118" s="5"/>
      <c r="M9118" s="5"/>
      <c r="R9118" s="5"/>
      <c r="Z9118" s="5"/>
      <c r="AF9118" s="5"/>
    </row>
    <row r="9119" ht="15.75" customHeight="1">
      <c r="A9119" s="17"/>
      <c r="B9119" s="5"/>
      <c r="C9119" s="5"/>
      <c r="D9119" s="5"/>
      <c r="F9119" s="5"/>
      <c r="I9119" s="5"/>
      <c r="M9119" s="5"/>
      <c r="O9119" s="5"/>
      <c r="T9119" s="5"/>
      <c r="V9119" s="5"/>
      <c r="W9119" s="5"/>
      <c r="Y9119" s="5"/>
      <c r="Z9119" s="5"/>
      <c r="AC9119" s="5"/>
      <c r="AE9119" s="5"/>
    </row>
    <row r="9120" ht="15.75" customHeight="1">
      <c r="A9120" s="17"/>
      <c r="B9120" s="5"/>
      <c r="C9120" s="5"/>
      <c r="T9120" s="5"/>
      <c r="Y9120" s="5"/>
      <c r="Z9120" s="5"/>
    </row>
    <row r="9121" ht="15.75" customHeight="1">
      <c r="A9121" s="17"/>
      <c r="B9121" s="5"/>
      <c r="C9121" s="5"/>
      <c r="F9121" s="5"/>
      <c r="M9121" s="5"/>
      <c r="R9121" s="5"/>
      <c r="S9121" s="5"/>
      <c r="T9121" s="5"/>
      <c r="Z9121" s="5"/>
    </row>
    <row r="9122" ht="15.75" customHeight="1">
      <c r="A9122" s="17"/>
      <c r="B9122" s="5"/>
      <c r="C9122" s="5"/>
      <c r="H9122" s="5"/>
      <c r="S9122" s="5"/>
      <c r="U9122" s="5"/>
    </row>
    <row r="9123" ht="15.75" customHeight="1">
      <c r="A9123" s="17"/>
      <c r="B9123" s="5"/>
      <c r="C9123" s="5"/>
      <c r="D9123" s="5"/>
      <c r="F9123" s="5"/>
      <c r="M9123" s="5"/>
      <c r="V9123" s="5"/>
      <c r="Z9123" s="5"/>
    </row>
    <row r="9124" ht="15.75" customHeight="1">
      <c r="A9124" s="17"/>
      <c r="B9124" s="5"/>
      <c r="C9124" s="5"/>
      <c r="I9124" s="5"/>
      <c r="M9124" s="5"/>
      <c r="S9124" s="5"/>
      <c r="U9124" s="5"/>
      <c r="Z9124" s="5"/>
    </row>
    <row r="9125" ht="15.75" customHeight="1">
      <c r="A9125" s="17"/>
      <c r="B9125" s="5"/>
      <c r="C9125" s="5"/>
      <c r="D9125" s="5"/>
      <c r="F9125" s="5"/>
      <c r="P9125" s="5"/>
      <c r="R9125" s="5"/>
      <c r="S9125" s="5"/>
      <c r="Z9125" s="5"/>
    </row>
    <row r="9126" ht="15.75" customHeight="1">
      <c r="A9126" s="17"/>
      <c r="B9126" s="5"/>
      <c r="C9126" s="5"/>
      <c r="AC9126" s="5"/>
    </row>
    <row r="9127" ht="15.75" customHeight="1">
      <c r="A9127" s="17"/>
      <c r="B9127" s="5"/>
      <c r="C9127" s="5"/>
      <c r="D9127" s="5"/>
      <c r="P9127" s="5"/>
      <c r="R9127" s="5"/>
      <c r="Z9127" s="5"/>
      <c r="AF9127" s="5"/>
    </row>
    <row r="9128" ht="15.75" customHeight="1">
      <c r="A9128" s="17"/>
      <c r="B9128" s="5"/>
      <c r="C9128" s="5"/>
      <c r="D9128" s="5"/>
      <c r="E9128" s="5"/>
      <c r="M9128" s="5"/>
      <c r="O9128" s="5"/>
      <c r="R9128" s="5"/>
      <c r="S9128" s="5"/>
      <c r="T9128" s="5"/>
      <c r="V9128" s="5"/>
      <c r="W9128" s="5"/>
      <c r="Z9128" s="5"/>
      <c r="AE9128" s="5"/>
    </row>
    <row r="9129" ht="15.75" customHeight="1">
      <c r="A9129" s="17"/>
      <c r="B9129" s="5"/>
      <c r="C9129" s="5"/>
      <c r="R9129" s="5"/>
      <c r="V9129" s="5"/>
      <c r="Z9129" s="5"/>
    </row>
    <row r="9130" ht="15.75" customHeight="1">
      <c r="A9130" s="17"/>
      <c r="B9130" s="5"/>
      <c r="C9130" s="5"/>
      <c r="P9130" s="5"/>
    </row>
    <row r="9131" ht="15.75" customHeight="1">
      <c r="A9131" s="17"/>
      <c r="B9131" s="5"/>
      <c r="C9131" s="5"/>
      <c r="O9131" s="5"/>
      <c r="U9131" s="5"/>
      <c r="Y9131" s="5"/>
    </row>
    <row r="9132" ht="15.75" customHeight="1">
      <c r="A9132" s="17"/>
      <c r="B9132" s="5"/>
      <c r="C9132" s="5"/>
      <c r="M9132" s="5"/>
      <c r="S9132" s="5"/>
      <c r="V9132" s="5"/>
      <c r="AC9132" s="5"/>
      <c r="AE9132" s="5"/>
    </row>
    <row r="9133" ht="15.75" customHeight="1">
      <c r="A9133" s="17"/>
      <c r="B9133" s="5"/>
      <c r="C9133" s="5"/>
      <c r="F9133" s="5"/>
      <c r="M9133" s="5"/>
      <c r="N9133" s="5"/>
      <c r="P9133" s="5"/>
      <c r="R9133" s="5"/>
      <c r="S9133" s="5"/>
      <c r="T9133" s="5"/>
      <c r="V9133" s="5"/>
      <c r="Z9133" s="5"/>
      <c r="AF9133" s="5"/>
    </row>
    <row r="9134" ht="15.75" customHeight="1">
      <c r="A9134" s="17"/>
      <c r="B9134" s="5"/>
      <c r="C9134" s="5"/>
      <c r="M9134" s="5"/>
    </row>
    <row r="9135" ht="15.75" customHeight="1">
      <c r="A9135" s="17"/>
      <c r="B9135" s="5"/>
      <c r="C9135" s="5"/>
      <c r="E9135" s="5"/>
      <c r="I9135" s="5"/>
      <c r="M9135" s="5"/>
      <c r="T9135" s="5"/>
    </row>
    <row r="9136" ht="15.75" customHeight="1">
      <c r="A9136" s="17"/>
      <c r="B9136" s="5"/>
      <c r="C9136" s="5"/>
      <c r="F9136" s="5"/>
      <c r="M9136" s="5"/>
      <c r="P9136" s="5"/>
      <c r="R9136" s="5"/>
      <c r="S9136" s="5"/>
      <c r="T9136" s="5"/>
      <c r="V9136" s="5"/>
      <c r="Y9136" s="5"/>
      <c r="Z9136" s="5"/>
      <c r="AC9136" s="5"/>
      <c r="AE9136" s="5"/>
      <c r="AF9136" s="5"/>
    </row>
    <row r="9137" ht="15.75" customHeight="1">
      <c r="A9137" s="17"/>
      <c r="B9137" s="5"/>
      <c r="C9137" s="5"/>
      <c r="O9137" s="5"/>
      <c r="P9137" s="5"/>
      <c r="R9137" s="5"/>
      <c r="V9137" s="5"/>
    </row>
    <row r="9138" ht="15.75" customHeight="1">
      <c r="A9138" s="17"/>
      <c r="B9138" s="5"/>
      <c r="C9138" s="5"/>
      <c r="D9138" s="5"/>
      <c r="V9138" s="5"/>
      <c r="W9138" s="5"/>
      <c r="AF9138" s="5"/>
      <c r="AI9138" s="5"/>
    </row>
    <row r="9139" ht="15.75" customHeight="1">
      <c r="A9139" s="17"/>
      <c r="B9139" s="5"/>
      <c r="C9139" s="5"/>
      <c r="E9139" s="5"/>
      <c r="F9139" s="5"/>
      <c r="I9139" s="5"/>
      <c r="R9139" s="5"/>
      <c r="T9139" s="5"/>
      <c r="Z9139" s="5"/>
      <c r="AE9139" s="5"/>
    </row>
    <row r="9140" ht="15.75" customHeight="1">
      <c r="A9140" s="17"/>
      <c r="B9140" s="5"/>
      <c r="C9140" s="5"/>
      <c r="F9140" s="5"/>
      <c r="Z9140" s="5"/>
      <c r="AI9140" s="5"/>
    </row>
    <row r="9141" ht="15.75" customHeight="1">
      <c r="A9141" s="17"/>
      <c r="B9141" s="5"/>
      <c r="C9141" s="5"/>
      <c r="AE9141" s="5"/>
      <c r="AF9141" s="5"/>
    </row>
    <row r="9142" ht="15.75" customHeight="1">
      <c r="A9142" s="17"/>
      <c r="B9142" s="5"/>
      <c r="C9142" s="5"/>
      <c r="D9142" s="5"/>
      <c r="F9142" s="5"/>
      <c r="N9142" s="5"/>
      <c r="O9142" s="5"/>
      <c r="P9142" s="5"/>
      <c r="R9142" s="5"/>
      <c r="S9142" s="5"/>
      <c r="T9142" s="5"/>
      <c r="U9142" s="5"/>
    </row>
    <row r="9143" ht="15.75" customHeight="1">
      <c r="A9143" s="17"/>
      <c r="B9143" s="5"/>
      <c r="C9143" s="5"/>
      <c r="AI9143" s="5"/>
    </row>
    <row r="9144" ht="15.75" customHeight="1">
      <c r="A9144" s="17"/>
      <c r="B9144" s="5"/>
      <c r="C9144" s="5"/>
      <c r="F9144" s="5"/>
      <c r="AC9144" s="5"/>
      <c r="AE9144" s="5"/>
      <c r="AF9144" s="5"/>
    </row>
    <row r="9145" ht="15.75" customHeight="1">
      <c r="A9145" s="17"/>
      <c r="B9145" s="5"/>
      <c r="C9145" s="5"/>
      <c r="D9145" s="5"/>
      <c r="G9145" s="5"/>
      <c r="M9145" s="5"/>
      <c r="N9145" s="5"/>
      <c r="O9145" s="5"/>
      <c r="P9145" s="5"/>
      <c r="Q9145" s="5"/>
      <c r="R9145" s="5"/>
      <c r="S9145" s="5"/>
      <c r="T9145" s="5"/>
      <c r="U9145" s="5"/>
      <c r="W9145" s="5"/>
      <c r="Y9145" s="5"/>
      <c r="Z9145" s="5"/>
    </row>
    <row r="9146" ht="15.75" customHeight="1">
      <c r="A9146" s="17"/>
      <c r="B9146" s="5"/>
      <c r="C9146" s="5"/>
      <c r="I9146" s="5"/>
      <c r="O9146" s="5"/>
      <c r="R9146" s="5"/>
    </row>
    <row r="9147" ht="15.75" customHeight="1">
      <c r="A9147" s="17"/>
      <c r="B9147" s="5"/>
      <c r="C9147" s="5"/>
      <c r="D9147" s="5"/>
      <c r="E9147" s="5"/>
      <c r="F9147" s="5"/>
      <c r="G9147" s="5"/>
      <c r="M9147" s="5"/>
      <c r="N9147" s="5"/>
      <c r="P9147" s="5"/>
      <c r="Q9147" s="5"/>
      <c r="S9147" s="5"/>
      <c r="T9147" s="5"/>
      <c r="U9147" s="5"/>
      <c r="W9147" s="5"/>
      <c r="Y9147" s="5"/>
      <c r="Z9147" s="5"/>
      <c r="AC9147" s="5"/>
      <c r="AF9147" s="5"/>
    </row>
    <row r="9148" ht="15.75" customHeight="1">
      <c r="A9148" s="17"/>
      <c r="B9148" s="5"/>
      <c r="C9148" s="5"/>
      <c r="D9148" s="5"/>
      <c r="E9148" s="5"/>
      <c r="F9148" s="5"/>
      <c r="G9148" s="5"/>
      <c r="M9148" s="5"/>
      <c r="N9148" s="5"/>
      <c r="O9148" s="5"/>
      <c r="Q9148" s="5"/>
      <c r="R9148" s="5"/>
      <c r="S9148" s="5"/>
      <c r="T9148" s="5"/>
      <c r="U9148" s="5"/>
      <c r="V9148" s="5"/>
      <c r="W9148" s="5"/>
      <c r="Y9148" s="5"/>
      <c r="Z9148" s="5"/>
      <c r="AC9148" s="5"/>
    </row>
    <row r="9149" ht="15.75" customHeight="1">
      <c r="A9149" s="17"/>
      <c r="B9149" s="5"/>
      <c r="C9149" s="5"/>
    </row>
    <row r="9150" ht="15.75" customHeight="1">
      <c r="A9150" s="17"/>
      <c r="B9150" s="5"/>
      <c r="C9150" s="5"/>
      <c r="D9150" s="5"/>
      <c r="E9150" s="5"/>
      <c r="F9150" s="5"/>
      <c r="M9150" s="5"/>
      <c r="O9150" s="5"/>
      <c r="P9150" s="5"/>
      <c r="R9150" s="5"/>
      <c r="S9150" s="5"/>
      <c r="V9150" s="5"/>
      <c r="Z9150" s="5"/>
    </row>
    <row r="9151" ht="15.75" customHeight="1">
      <c r="A9151" s="17"/>
      <c r="B9151" s="5"/>
      <c r="C9151" s="5"/>
      <c r="H9151" s="5"/>
      <c r="M9151" s="5"/>
      <c r="P9151" s="5"/>
      <c r="T9151" s="5"/>
      <c r="W9151" s="5"/>
      <c r="AF9151" s="5"/>
    </row>
    <row r="9152" ht="15.75" customHeight="1">
      <c r="A9152" s="17"/>
      <c r="B9152" s="5"/>
      <c r="C9152" s="5"/>
      <c r="O9152" s="5"/>
      <c r="S9152" s="5"/>
      <c r="V9152" s="5"/>
      <c r="Z9152" s="5"/>
      <c r="AC9152" s="5"/>
    </row>
    <row r="9153" ht="15.75" customHeight="1">
      <c r="A9153" s="17"/>
      <c r="B9153" s="5"/>
      <c r="C9153" s="5"/>
      <c r="D9153" s="5"/>
    </row>
    <row r="9154" ht="15.75" customHeight="1">
      <c r="A9154" s="17"/>
      <c r="B9154" s="5"/>
      <c r="C9154" s="5"/>
      <c r="Z9154" s="5"/>
    </row>
    <row r="9155" ht="15.75" customHeight="1">
      <c r="A9155" s="17"/>
      <c r="B9155" s="5"/>
      <c r="C9155" s="5"/>
    </row>
    <row r="9156" ht="15.75" customHeight="1">
      <c r="A9156" s="17"/>
      <c r="B9156" s="5"/>
      <c r="C9156" s="5"/>
    </row>
    <row r="9157" ht="15.75" customHeight="1">
      <c r="A9157" s="17"/>
      <c r="B9157" s="5"/>
      <c r="C9157" s="5"/>
      <c r="D9157" s="5"/>
      <c r="E9157" s="5"/>
      <c r="I9157" s="5"/>
      <c r="M9157" s="5"/>
      <c r="N9157" s="5"/>
      <c r="P9157" s="5"/>
      <c r="S9157" s="5"/>
      <c r="U9157" s="5"/>
      <c r="W9157" s="5"/>
      <c r="Y9157" s="5"/>
      <c r="AC9157" s="5"/>
      <c r="AF9157" s="5"/>
    </row>
    <row r="9158" ht="15.75" customHeight="1">
      <c r="A9158" s="17"/>
      <c r="B9158" s="5"/>
      <c r="C9158" s="5"/>
      <c r="D9158" s="5"/>
      <c r="M9158" s="5"/>
      <c r="S9158" s="5"/>
      <c r="Y9158" s="5"/>
      <c r="AC9158" s="5"/>
      <c r="AF9158" s="5"/>
    </row>
    <row r="9159" ht="15.75" customHeight="1">
      <c r="A9159" s="17"/>
      <c r="B9159" s="5"/>
      <c r="C9159" s="5"/>
      <c r="D9159" s="5"/>
      <c r="E9159" s="5"/>
      <c r="M9159" s="5"/>
      <c r="N9159" s="5"/>
      <c r="O9159" s="5"/>
      <c r="P9159" s="5"/>
      <c r="S9159" s="5"/>
      <c r="U9159" s="5"/>
      <c r="W9159" s="5"/>
      <c r="Y9159" s="5"/>
      <c r="AA9159" s="5"/>
    </row>
    <row r="9160" ht="15.75" customHeight="1">
      <c r="A9160" s="17"/>
      <c r="B9160" s="5"/>
      <c r="C9160" s="5"/>
      <c r="D9160" s="5"/>
      <c r="E9160" s="5"/>
      <c r="M9160" s="5"/>
      <c r="N9160" s="5"/>
      <c r="S9160" s="5"/>
      <c r="U9160" s="5"/>
      <c r="Z9160" s="5"/>
      <c r="AE9160" s="5"/>
    </row>
    <row r="9161" ht="15.75" customHeight="1">
      <c r="A9161" s="17"/>
      <c r="B9161" s="5"/>
      <c r="C9161" s="5"/>
      <c r="D9161" s="5"/>
      <c r="E9161" s="5"/>
      <c r="G9161" s="5"/>
      <c r="M9161" s="5"/>
      <c r="N9161" s="5"/>
      <c r="P9161" s="5"/>
      <c r="R9161" s="5"/>
      <c r="S9161" s="5"/>
      <c r="T9161" s="5"/>
      <c r="U9161" s="5"/>
      <c r="W9161" s="5"/>
      <c r="Y9161" s="5"/>
      <c r="Z9161" s="5"/>
      <c r="AC9161" s="5"/>
    </row>
    <row r="9162" ht="15.75" customHeight="1">
      <c r="A9162" s="17"/>
      <c r="B9162" s="5"/>
      <c r="C9162" s="5"/>
      <c r="D9162" s="5"/>
      <c r="E9162" s="5"/>
      <c r="O9162" s="5"/>
      <c r="Z9162" s="5"/>
    </row>
    <row r="9163" ht="15.75" customHeight="1">
      <c r="A9163" s="17"/>
      <c r="B9163" s="5"/>
      <c r="C9163" s="5"/>
      <c r="D9163" s="5"/>
      <c r="E9163" s="5"/>
      <c r="G9163" s="5"/>
      <c r="M9163" s="5"/>
      <c r="O9163" s="5"/>
      <c r="R9163" s="5"/>
      <c r="W9163" s="5"/>
      <c r="AC9163" s="5"/>
    </row>
    <row r="9164" ht="15.75" customHeight="1">
      <c r="A9164" s="17"/>
      <c r="B9164" s="5"/>
      <c r="C9164" s="5"/>
      <c r="M9164" s="5"/>
      <c r="N9164" s="5"/>
      <c r="P9164" s="5"/>
      <c r="S9164" s="5"/>
      <c r="T9164" s="5"/>
      <c r="Z9164" s="5"/>
    </row>
    <row r="9165" ht="15.75" customHeight="1">
      <c r="A9165" s="17"/>
      <c r="B9165" s="5"/>
      <c r="C9165" s="5"/>
      <c r="F9165" s="5"/>
      <c r="N9165" s="5"/>
    </row>
    <row r="9166" ht="15.75" customHeight="1">
      <c r="A9166" s="17"/>
      <c r="B9166" s="5"/>
      <c r="C9166" s="5"/>
      <c r="E9166" s="5"/>
      <c r="N9166" s="5"/>
      <c r="P9166" s="5"/>
    </row>
    <row r="9167" ht="15.75" customHeight="1">
      <c r="A9167" s="17"/>
      <c r="B9167" s="5"/>
      <c r="C9167" s="5"/>
      <c r="U9167" s="5"/>
      <c r="AF9167" s="5"/>
    </row>
    <row r="9168" ht="15.75" customHeight="1">
      <c r="A9168" s="17"/>
      <c r="B9168" s="5"/>
      <c r="C9168" s="5"/>
      <c r="D9168" s="5"/>
      <c r="E9168" s="5"/>
      <c r="N9168" s="5"/>
      <c r="O9168" s="5"/>
      <c r="U9168" s="5"/>
      <c r="Z9168" s="5"/>
      <c r="AI9168" s="5"/>
    </row>
    <row r="9169" ht="15.75" customHeight="1">
      <c r="A9169" s="17"/>
      <c r="B9169" s="5"/>
      <c r="C9169" s="5"/>
      <c r="D9169" s="5"/>
      <c r="E9169" s="5"/>
      <c r="I9169" s="5"/>
      <c r="M9169" s="5"/>
      <c r="N9169" s="5"/>
      <c r="O9169" s="5"/>
      <c r="P9169" s="5"/>
      <c r="R9169" s="5"/>
      <c r="S9169" s="5"/>
      <c r="T9169" s="5"/>
      <c r="U9169" s="5"/>
      <c r="W9169" s="5"/>
      <c r="Y9169" s="5"/>
      <c r="Z9169" s="5"/>
      <c r="AC9169" s="5"/>
      <c r="AE9169" s="5"/>
      <c r="AF9169" s="5"/>
    </row>
    <row r="9170" ht="15.75" customHeight="1">
      <c r="A9170" s="17"/>
      <c r="B9170" s="5"/>
      <c r="C9170" s="5"/>
      <c r="D9170" s="5"/>
      <c r="F9170" s="5"/>
      <c r="M9170" s="5"/>
      <c r="S9170" s="5"/>
      <c r="U9170" s="5"/>
      <c r="Y9170" s="5"/>
      <c r="Z9170" s="5"/>
    </row>
    <row r="9171" ht="15.75" customHeight="1">
      <c r="A9171" s="17"/>
      <c r="B9171" s="5"/>
      <c r="C9171" s="5"/>
      <c r="D9171" s="5"/>
      <c r="Z9171" s="5"/>
    </row>
    <row r="9172" ht="15.75" customHeight="1">
      <c r="A9172" s="17"/>
      <c r="B9172" s="5"/>
      <c r="C9172" s="5"/>
      <c r="T9172" s="5"/>
      <c r="Y9172" s="5"/>
      <c r="Z9172" s="5"/>
      <c r="AE9172" s="5"/>
    </row>
    <row r="9173" ht="15.75" customHeight="1">
      <c r="A9173" s="17"/>
      <c r="B9173" s="5"/>
      <c r="C9173" s="5"/>
      <c r="D9173" s="5"/>
      <c r="E9173" s="5"/>
      <c r="F9173" s="5"/>
      <c r="N9173" s="5"/>
      <c r="P9173" s="5"/>
      <c r="T9173" s="5"/>
      <c r="V9173" s="5"/>
      <c r="W9173" s="5"/>
      <c r="Z9173" s="5"/>
    </row>
    <row r="9174" ht="15.75" customHeight="1">
      <c r="A9174" s="17"/>
      <c r="B9174" s="5"/>
      <c r="C9174" s="5"/>
      <c r="D9174" s="5"/>
      <c r="M9174" s="5"/>
      <c r="N9174" s="5"/>
      <c r="U9174" s="5"/>
      <c r="Y9174" s="5"/>
    </row>
    <row r="9175" ht="15.75" customHeight="1">
      <c r="A9175" s="17"/>
      <c r="B9175" s="5"/>
      <c r="C9175" s="5"/>
      <c r="D9175" s="5"/>
      <c r="I9175" s="5"/>
      <c r="M9175" s="5"/>
      <c r="N9175" s="5"/>
      <c r="O9175" s="5"/>
      <c r="P9175" s="5"/>
      <c r="S9175" s="5"/>
      <c r="U9175" s="5"/>
      <c r="W9175" s="5"/>
      <c r="Y9175" s="5"/>
      <c r="Z9175" s="5"/>
      <c r="AC9175" s="5"/>
    </row>
    <row r="9176" ht="15.75" customHeight="1">
      <c r="A9176" s="17"/>
      <c r="B9176" s="5"/>
      <c r="C9176" s="5"/>
      <c r="M9176" s="5"/>
      <c r="Z9176" s="5"/>
      <c r="AC9176" s="5"/>
    </row>
    <row r="9177" ht="15.75" customHeight="1">
      <c r="A9177" s="17"/>
      <c r="B9177" s="5"/>
      <c r="C9177" s="5"/>
      <c r="D9177" s="5"/>
      <c r="P9177" s="5"/>
    </row>
    <row r="9178" ht="15.75" customHeight="1">
      <c r="A9178" s="17"/>
      <c r="B9178" s="5"/>
      <c r="C9178" s="5"/>
      <c r="D9178" s="5"/>
      <c r="E9178" s="5"/>
      <c r="M9178" s="5"/>
      <c r="O9178" s="5"/>
      <c r="S9178" s="5"/>
      <c r="Z9178" s="5"/>
    </row>
    <row r="9179" ht="15.75" customHeight="1">
      <c r="A9179" s="17"/>
      <c r="B9179" s="5"/>
      <c r="C9179" s="5"/>
      <c r="D9179" s="5"/>
      <c r="F9179" s="5"/>
      <c r="N9179" s="5"/>
      <c r="U9179" s="5"/>
    </row>
    <row r="9180" ht="15.75" customHeight="1">
      <c r="A9180" s="17"/>
      <c r="B9180" s="5"/>
      <c r="C9180" s="5"/>
      <c r="D9180" s="5"/>
      <c r="M9180" s="5"/>
      <c r="O9180" s="5"/>
    </row>
    <row r="9181" ht="15.75" customHeight="1">
      <c r="A9181" s="17"/>
      <c r="B9181" s="5"/>
      <c r="C9181" s="5"/>
      <c r="D9181" s="5"/>
      <c r="G9181" s="5"/>
      <c r="M9181" s="5"/>
      <c r="N9181" s="5"/>
      <c r="O9181" s="5"/>
      <c r="P9181" s="5"/>
    </row>
    <row r="9182" ht="15.75" customHeight="1">
      <c r="A9182" s="17"/>
      <c r="B9182" s="5"/>
      <c r="C9182" s="5"/>
      <c r="E9182" s="5"/>
      <c r="M9182" s="5"/>
      <c r="V9182" s="5"/>
    </row>
    <row r="9183" ht="15.75" customHeight="1">
      <c r="A9183" s="17"/>
      <c r="B9183" s="5"/>
      <c r="C9183" s="5"/>
      <c r="G9183" s="5"/>
    </row>
    <row r="9184" ht="15.75" customHeight="1">
      <c r="A9184" s="17"/>
      <c r="B9184" s="5"/>
      <c r="C9184" s="5"/>
      <c r="M9184" s="5"/>
      <c r="O9184" s="5"/>
      <c r="AC9184" s="5"/>
    </row>
    <row r="9185" ht="15.75" customHeight="1">
      <c r="A9185" s="17"/>
      <c r="B9185" s="5"/>
      <c r="C9185" s="5"/>
      <c r="D9185" s="5"/>
      <c r="E9185" s="5"/>
      <c r="M9185" s="5"/>
      <c r="O9185" s="5"/>
      <c r="P9185" s="5"/>
      <c r="W9185" s="5"/>
      <c r="Z9185" s="5"/>
    </row>
    <row r="9186" ht="15.75" customHeight="1">
      <c r="A9186" s="17"/>
      <c r="B9186" s="5"/>
      <c r="C9186" s="5"/>
      <c r="D9186" s="5"/>
      <c r="E9186" s="5"/>
      <c r="M9186" s="5"/>
      <c r="P9186" s="5"/>
      <c r="W9186" s="5"/>
      <c r="AF9186" s="5"/>
    </row>
    <row r="9187" ht="15.75" customHeight="1">
      <c r="A9187" s="17"/>
      <c r="B9187" s="5"/>
      <c r="C9187" s="5"/>
      <c r="D9187" s="5"/>
      <c r="P9187" s="5"/>
      <c r="S9187" s="5"/>
      <c r="Y9187" s="5"/>
    </row>
    <row r="9188" ht="15.75" customHeight="1">
      <c r="A9188" s="17"/>
      <c r="B9188" s="5"/>
      <c r="C9188" s="5"/>
      <c r="E9188" s="5"/>
      <c r="G9188" s="5"/>
      <c r="N9188" s="5"/>
      <c r="P9188" s="5"/>
      <c r="R9188" s="5"/>
      <c r="T9188" s="5"/>
      <c r="Z9188" s="5"/>
    </row>
    <row r="9189" ht="15.75" customHeight="1">
      <c r="A9189" s="17"/>
      <c r="B9189" s="5"/>
      <c r="C9189" s="5"/>
      <c r="D9189" s="5"/>
      <c r="M9189" s="5"/>
      <c r="O9189" s="5"/>
      <c r="S9189" s="5"/>
      <c r="Z9189" s="5"/>
      <c r="AE9189" s="5"/>
    </row>
    <row r="9190" ht="15.75" customHeight="1">
      <c r="A9190" s="17"/>
      <c r="B9190" s="5"/>
      <c r="C9190" s="5"/>
      <c r="AE9190" s="5"/>
    </row>
    <row r="9191" ht="15.75" customHeight="1">
      <c r="A9191" s="17"/>
      <c r="B9191" s="5"/>
      <c r="C9191" s="5"/>
      <c r="E9191" s="5"/>
      <c r="M9191" s="5"/>
      <c r="N9191" s="5"/>
      <c r="O9191" s="5"/>
      <c r="R9191" s="5"/>
      <c r="T9191" s="5"/>
    </row>
    <row r="9192" ht="15.75" customHeight="1">
      <c r="A9192" s="17"/>
      <c r="B9192" s="5"/>
      <c r="C9192" s="5"/>
      <c r="E9192" s="5"/>
      <c r="F9192" s="5"/>
      <c r="M9192" s="5"/>
      <c r="N9192" s="5"/>
      <c r="O9192" s="5"/>
      <c r="AE9192" s="5"/>
    </row>
    <row r="9193" ht="15.75" customHeight="1">
      <c r="A9193" s="17"/>
      <c r="B9193" s="5"/>
      <c r="C9193" s="5"/>
      <c r="D9193" s="5"/>
      <c r="M9193" s="5"/>
      <c r="S9193" s="5"/>
      <c r="U9193" s="5"/>
      <c r="Y9193" s="5"/>
    </row>
    <row r="9194" ht="15.75" customHeight="1">
      <c r="A9194" s="17"/>
      <c r="B9194" s="5"/>
      <c r="C9194" s="5"/>
      <c r="D9194" s="5"/>
      <c r="E9194" s="5"/>
      <c r="M9194" s="5"/>
      <c r="N9194" s="5"/>
      <c r="P9194" s="5"/>
      <c r="U9194" s="5"/>
      <c r="W9194" s="5"/>
      <c r="Z9194" s="5"/>
      <c r="AE9194" s="5"/>
      <c r="AF9194" s="5"/>
    </row>
    <row r="9195" ht="15.75" customHeight="1">
      <c r="A9195" s="17"/>
      <c r="B9195" s="5"/>
      <c r="C9195" s="5"/>
      <c r="E9195" s="5"/>
      <c r="M9195" s="5"/>
      <c r="P9195" s="5"/>
      <c r="R9195" s="5"/>
    </row>
    <row r="9196" ht="15.75" customHeight="1">
      <c r="A9196" s="17"/>
      <c r="B9196" s="5"/>
      <c r="C9196" s="5"/>
      <c r="D9196" s="5"/>
      <c r="M9196" s="5"/>
      <c r="N9196" s="5"/>
      <c r="O9196" s="5"/>
      <c r="P9196" s="5"/>
      <c r="S9196" s="5"/>
      <c r="U9196" s="5"/>
      <c r="W9196" s="5"/>
      <c r="Y9196" s="5"/>
      <c r="Z9196" s="5"/>
      <c r="AF9196" s="5"/>
    </row>
    <row r="9197" ht="15.75" customHeight="1">
      <c r="A9197" s="17"/>
      <c r="B9197" s="5"/>
      <c r="C9197" s="5"/>
      <c r="M9197" s="5"/>
      <c r="Q9197" s="5"/>
      <c r="S9197" s="5"/>
      <c r="AE9197" s="5"/>
    </row>
    <row r="9198" ht="15.75" customHeight="1">
      <c r="A9198" s="17"/>
      <c r="B9198" s="5"/>
      <c r="C9198" s="5"/>
      <c r="D9198" s="5"/>
      <c r="F9198" s="5"/>
      <c r="M9198" s="5"/>
      <c r="N9198" s="5"/>
      <c r="W9198" s="5"/>
    </row>
    <row r="9199" ht="15.75" customHeight="1">
      <c r="A9199" s="17"/>
      <c r="B9199" s="5"/>
      <c r="C9199" s="5"/>
      <c r="E9199" s="5"/>
      <c r="F9199" s="5"/>
      <c r="N9199" s="5"/>
      <c r="P9199" s="5"/>
      <c r="R9199" s="5"/>
      <c r="T9199" s="5"/>
    </row>
    <row r="9200" ht="15.75" customHeight="1">
      <c r="A9200" s="17"/>
      <c r="B9200" s="5"/>
      <c r="C9200" s="5"/>
      <c r="D9200" s="5"/>
      <c r="M9200" s="5"/>
    </row>
    <row r="9201" ht="15.75" customHeight="1">
      <c r="A9201" s="17"/>
      <c r="B9201" s="5"/>
      <c r="C9201" s="5"/>
      <c r="D9201" s="5"/>
      <c r="E9201" s="5"/>
      <c r="M9201" s="5"/>
      <c r="N9201" s="5"/>
      <c r="O9201" s="5"/>
      <c r="P9201" s="5"/>
      <c r="R9201" s="5"/>
    </row>
    <row r="9202" ht="15.75" customHeight="1">
      <c r="A9202" s="17"/>
      <c r="B9202" s="5"/>
      <c r="C9202" s="5"/>
      <c r="E9202" s="5"/>
      <c r="M9202" s="5"/>
      <c r="N9202" s="5"/>
      <c r="P9202" s="5"/>
      <c r="R9202" s="5"/>
      <c r="W9202" s="5"/>
    </row>
    <row r="9203" ht="15.75" customHeight="1">
      <c r="A9203" s="17"/>
      <c r="B9203" s="5"/>
      <c r="C9203" s="5"/>
      <c r="M9203" s="5"/>
      <c r="O9203" s="5"/>
      <c r="AF9203" s="5"/>
    </row>
    <row r="9204" ht="15.75" customHeight="1">
      <c r="A9204" s="17"/>
      <c r="B9204" s="5"/>
      <c r="C9204" s="5"/>
      <c r="D9204" s="5"/>
      <c r="M9204" s="5"/>
      <c r="N9204" s="5"/>
      <c r="S9204" s="5"/>
      <c r="T9204" s="5"/>
      <c r="W9204" s="5"/>
      <c r="Z9204" s="5"/>
      <c r="AF9204" s="5"/>
    </row>
    <row r="9205" ht="15.75" customHeight="1">
      <c r="A9205" s="17"/>
      <c r="B9205" s="5"/>
      <c r="C9205" s="5"/>
      <c r="D9205" s="5"/>
      <c r="M9205" s="5"/>
      <c r="O9205" s="5"/>
      <c r="AC9205" s="5"/>
      <c r="AF9205" s="5"/>
    </row>
    <row r="9206" ht="15.75" customHeight="1">
      <c r="A9206" s="17"/>
      <c r="B9206" s="5"/>
      <c r="C9206" s="5"/>
      <c r="E9206" s="5"/>
      <c r="M9206" s="5"/>
      <c r="S9206" s="5"/>
      <c r="AG9206" s="5"/>
    </row>
    <row r="9207" ht="15.75" customHeight="1">
      <c r="A9207" s="17"/>
      <c r="B9207" s="5"/>
      <c r="C9207" s="5"/>
      <c r="D9207" s="5"/>
      <c r="M9207" s="5"/>
      <c r="N9207" s="5"/>
      <c r="P9207" s="5"/>
      <c r="U9207" s="5"/>
    </row>
    <row r="9208" ht="15.75" customHeight="1">
      <c r="A9208" s="17"/>
      <c r="B9208" s="5"/>
      <c r="C9208" s="5"/>
      <c r="E9208" s="5"/>
      <c r="O9208" s="5"/>
      <c r="R9208" s="5"/>
    </row>
    <row r="9209" ht="15.75" customHeight="1">
      <c r="A9209" s="17"/>
      <c r="B9209" s="5"/>
      <c r="C9209" s="5"/>
      <c r="U9209" s="5"/>
      <c r="Z9209" s="5"/>
    </row>
    <row r="9210" ht="15.75" customHeight="1">
      <c r="A9210" s="17"/>
      <c r="B9210" s="5"/>
      <c r="C9210" s="5"/>
      <c r="D9210" s="5"/>
      <c r="O9210" s="5"/>
    </row>
    <row r="9211" ht="15.75" customHeight="1">
      <c r="A9211" s="17"/>
      <c r="B9211" s="5"/>
      <c r="C9211" s="5"/>
      <c r="F9211" s="5"/>
      <c r="P9211" s="5"/>
      <c r="Z9211" s="5"/>
    </row>
    <row r="9212" ht="15.75" customHeight="1">
      <c r="A9212" s="17"/>
      <c r="B9212" s="5"/>
      <c r="C9212" s="5"/>
      <c r="M9212" s="5"/>
      <c r="N9212" s="5"/>
      <c r="O9212" s="5"/>
      <c r="P9212" s="5"/>
      <c r="R9212" s="5"/>
      <c r="U9212" s="5"/>
      <c r="W9212" s="5"/>
      <c r="Z9212" s="5"/>
    </row>
    <row r="9213" ht="15.75" customHeight="1">
      <c r="A9213" s="17"/>
      <c r="B9213" s="5"/>
      <c r="C9213" s="5"/>
      <c r="D9213" s="5"/>
      <c r="E9213" s="5"/>
      <c r="G9213" s="5"/>
      <c r="M9213" s="5"/>
      <c r="N9213" s="5"/>
      <c r="W9213" s="5"/>
      <c r="Y9213" s="5"/>
      <c r="Z9213" s="5"/>
    </row>
    <row r="9214" ht="15.75" customHeight="1">
      <c r="A9214" s="17"/>
      <c r="B9214" s="5"/>
      <c r="C9214" s="5"/>
      <c r="D9214" s="5"/>
      <c r="E9214" s="5"/>
      <c r="M9214" s="5"/>
      <c r="N9214" s="5"/>
      <c r="P9214" s="5"/>
      <c r="R9214" s="5"/>
      <c r="S9214" s="5"/>
      <c r="Y9214" s="5"/>
    </row>
    <row r="9215" ht="15.75" customHeight="1">
      <c r="A9215" s="17"/>
      <c r="B9215" s="5"/>
      <c r="C9215" s="5"/>
      <c r="N9215" s="5"/>
      <c r="T9215" s="5"/>
      <c r="U9215" s="5"/>
      <c r="Y9215" s="5"/>
    </row>
    <row r="9216" ht="15.75" customHeight="1">
      <c r="A9216" s="17"/>
      <c r="B9216" s="5"/>
      <c r="C9216" s="5"/>
      <c r="D9216" s="5"/>
      <c r="G9216" s="5"/>
      <c r="M9216" s="5"/>
      <c r="N9216" s="5"/>
      <c r="P9216" s="5"/>
      <c r="S9216" s="5"/>
      <c r="T9216" s="5"/>
      <c r="Y9216" s="5"/>
    </row>
    <row r="9217" ht="15.75" customHeight="1">
      <c r="A9217" s="17"/>
      <c r="B9217" s="5"/>
      <c r="C9217" s="5"/>
      <c r="D9217" s="5"/>
      <c r="I9217" s="5"/>
      <c r="M9217" s="5"/>
      <c r="N9217" s="5"/>
      <c r="Q9217" s="5"/>
      <c r="R9217" s="5"/>
      <c r="Y9217" s="5"/>
    </row>
    <row r="9218" ht="15.75" customHeight="1">
      <c r="A9218" s="17"/>
      <c r="B9218" s="5"/>
      <c r="C9218" s="5"/>
      <c r="E9218" s="5"/>
      <c r="N9218" s="5"/>
      <c r="P9218" s="5"/>
      <c r="R9218" s="5"/>
      <c r="W9218" s="5"/>
    </row>
    <row r="9219" ht="15.75" customHeight="1">
      <c r="A9219" s="17"/>
      <c r="B9219" s="5"/>
      <c r="C9219" s="5"/>
      <c r="N9219" s="5"/>
      <c r="Z9219" s="5"/>
    </row>
    <row r="9220" ht="15.75" customHeight="1">
      <c r="A9220" s="17"/>
      <c r="B9220" s="5"/>
      <c r="C9220" s="5"/>
      <c r="D9220" s="5"/>
      <c r="E9220" s="5"/>
      <c r="M9220" s="5"/>
      <c r="Z9220" s="5"/>
    </row>
    <row r="9221" ht="15.75" customHeight="1">
      <c r="A9221" s="17"/>
      <c r="B9221" s="5"/>
      <c r="C9221" s="5"/>
      <c r="D9221" s="5"/>
      <c r="E9221" s="5"/>
      <c r="M9221" s="5"/>
      <c r="Z9221" s="5"/>
    </row>
    <row r="9222" ht="15.75" customHeight="1">
      <c r="A9222" s="17"/>
      <c r="B9222" s="5"/>
      <c r="C9222" s="5"/>
      <c r="E9222" s="5"/>
      <c r="N9222" s="5"/>
      <c r="R9222" s="5"/>
      <c r="T9222" s="5"/>
      <c r="Z9222" s="5"/>
      <c r="AC9222" s="5"/>
    </row>
    <row r="9223" ht="15.75" customHeight="1">
      <c r="A9223" s="17"/>
      <c r="B9223" s="5"/>
      <c r="C9223" s="5"/>
      <c r="D9223" s="5"/>
      <c r="E9223" s="5"/>
      <c r="F9223" s="5"/>
      <c r="G9223" s="5"/>
      <c r="N9223" s="5"/>
      <c r="P9223" s="5"/>
      <c r="Z9223" s="5"/>
    </row>
    <row r="9224" ht="15.75" customHeight="1">
      <c r="A9224" s="17"/>
      <c r="B9224" s="5"/>
      <c r="C9224" s="5"/>
      <c r="D9224" s="5"/>
      <c r="M9224" s="5"/>
    </row>
    <row r="9225" ht="15.75" customHeight="1">
      <c r="A9225" s="17"/>
      <c r="B9225" s="5"/>
      <c r="C9225" s="5"/>
      <c r="D9225" s="5"/>
      <c r="E9225" s="5"/>
      <c r="M9225" s="5"/>
      <c r="N9225" s="5"/>
      <c r="P9225" s="5"/>
      <c r="R9225" s="5"/>
      <c r="V9225" s="5"/>
      <c r="Y9225" s="5"/>
      <c r="Z9225" s="5"/>
      <c r="AF9225" s="5"/>
    </row>
    <row r="9226" ht="15.75" customHeight="1">
      <c r="A9226" s="17"/>
      <c r="B9226" s="5"/>
      <c r="C9226" s="5"/>
      <c r="D9226" s="5"/>
      <c r="M9226" s="5"/>
      <c r="S9226" s="5"/>
      <c r="U9226" s="5"/>
    </row>
    <row r="9227" ht="15.75" customHeight="1">
      <c r="A9227" s="17"/>
      <c r="B9227" s="5"/>
      <c r="C9227" s="5"/>
      <c r="M9227" s="5"/>
      <c r="N9227" s="5"/>
      <c r="V9227" s="5"/>
      <c r="AF9227" s="5"/>
    </row>
    <row r="9228" ht="15.75" customHeight="1">
      <c r="A9228" s="17"/>
      <c r="B9228" s="5"/>
      <c r="C9228" s="5"/>
      <c r="M9228" s="5"/>
      <c r="P9228" s="5"/>
    </row>
    <row r="9229" ht="15.75" customHeight="1">
      <c r="A9229" s="17"/>
      <c r="B9229" s="5"/>
      <c r="C9229" s="5"/>
      <c r="V9229" s="5"/>
    </row>
    <row r="9230" ht="15.75" customHeight="1">
      <c r="A9230" s="17"/>
      <c r="B9230" s="5"/>
      <c r="C9230" s="5"/>
      <c r="D9230" s="5"/>
      <c r="E9230" s="5"/>
      <c r="F9230" s="5"/>
      <c r="G9230" s="5"/>
      <c r="M9230" s="5"/>
      <c r="N9230" s="5"/>
      <c r="P9230" s="5"/>
      <c r="R9230" s="5"/>
      <c r="S9230" s="5"/>
      <c r="T9230" s="5"/>
      <c r="U9230" s="5"/>
      <c r="Z9230" s="5"/>
      <c r="AE9230" s="5"/>
      <c r="AF9230" s="5"/>
    </row>
    <row r="9231" ht="15.75" customHeight="1">
      <c r="A9231" s="17"/>
      <c r="B9231" s="5"/>
      <c r="C9231" s="5"/>
      <c r="D9231" s="5"/>
      <c r="E9231" s="5"/>
      <c r="M9231" s="5"/>
      <c r="O9231" s="5"/>
      <c r="Z9231" s="5"/>
    </row>
    <row r="9232" ht="15.75" customHeight="1">
      <c r="A9232" s="17"/>
      <c r="B9232" s="5"/>
      <c r="C9232" s="5"/>
      <c r="F9232" s="5"/>
      <c r="N9232" s="5"/>
      <c r="AE9232" s="5"/>
    </row>
    <row r="9233" ht="15.75" customHeight="1">
      <c r="A9233" s="17"/>
      <c r="B9233" s="5"/>
      <c r="C9233" s="5"/>
      <c r="D9233" s="5"/>
      <c r="F9233" s="5"/>
      <c r="M9233" s="5"/>
      <c r="P9233" s="5"/>
      <c r="Z9233" s="5"/>
    </row>
    <row r="9234" ht="15.75" customHeight="1">
      <c r="A9234" s="17"/>
      <c r="B9234" s="5"/>
      <c r="C9234" s="5"/>
      <c r="E9234" s="5"/>
      <c r="N9234" s="5"/>
      <c r="O9234" s="5"/>
      <c r="AE9234" s="5"/>
      <c r="AF9234" s="5"/>
    </row>
    <row r="9235" ht="15.75" customHeight="1">
      <c r="A9235" s="17"/>
      <c r="B9235" s="5"/>
      <c r="C9235" s="5"/>
    </row>
    <row r="9236" ht="15.75" customHeight="1">
      <c r="A9236" s="17"/>
      <c r="B9236" s="5"/>
      <c r="C9236" s="5"/>
      <c r="E9236" s="5"/>
    </row>
    <row r="9237" ht="15.75" customHeight="1">
      <c r="A9237" s="17"/>
      <c r="B9237" s="5"/>
      <c r="C9237" s="5"/>
      <c r="AA9237" s="5"/>
    </row>
    <row r="9238" ht="15.75" customHeight="1">
      <c r="A9238" s="17"/>
      <c r="B9238" s="5"/>
      <c r="C9238" s="5"/>
      <c r="Z9238" s="5"/>
    </row>
    <row r="9239" ht="15.75" customHeight="1">
      <c r="A9239" s="17"/>
      <c r="B9239" s="5"/>
      <c r="C9239" s="5"/>
      <c r="E9239" s="5"/>
      <c r="N9239" s="5"/>
      <c r="O9239" s="5"/>
    </row>
    <row r="9240" ht="15.75" customHeight="1">
      <c r="A9240" s="17"/>
      <c r="B9240" s="5"/>
      <c r="C9240" s="5"/>
      <c r="D9240" s="5"/>
      <c r="M9240" s="5"/>
      <c r="P9240" s="5"/>
      <c r="R9240" s="5"/>
    </row>
    <row r="9241" ht="15.75" customHeight="1">
      <c r="A9241" s="17"/>
      <c r="B9241" s="5"/>
      <c r="C9241" s="5"/>
      <c r="O9241" s="5"/>
    </row>
    <row r="9242" ht="15.75" customHeight="1">
      <c r="A9242" s="17"/>
      <c r="B9242" s="5"/>
      <c r="C9242" s="5"/>
    </row>
    <row r="9243" ht="15.75" customHeight="1">
      <c r="A9243" s="17"/>
      <c r="B9243" s="5"/>
      <c r="C9243" s="5"/>
      <c r="W9243" s="5"/>
      <c r="Z9243" s="5"/>
    </row>
    <row r="9244" ht="15.75" customHeight="1">
      <c r="A9244" s="17"/>
      <c r="B9244" s="5"/>
      <c r="C9244" s="5"/>
      <c r="D9244" s="5"/>
      <c r="M9244" s="5"/>
      <c r="N9244" s="5"/>
      <c r="Z9244" s="5"/>
      <c r="AE9244" s="5"/>
    </row>
    <row r="9245" ht="15.75" customHeight="1">
      <c r="A9245" s="17"/>
      <c r="B9245" s="5"/>
      <c r="C9245" s="5"/>
      <c r="M9245" s="5"/>
      <c r="P9245" s="5"/>
      <c r="Y9245" s="5"/>
      <c r="Z9245" s="5"/>
    </row>
    <row r="9246" ht="15.75" customHeight="1">
      <c r="A9246" s="17"/>
      <c r="B9246" s="5"/>
      <c r="C9246" s="5"/>
      <c r="D9246" s="5"/>
      <c r="I9246" s="5"/>
      <c r="M9246" s="5"/>
      <c r="R9246" s="5"/>
      <c r="S9246" s="5"/>
      <c r="U9246" s="5"/>
      <c r="W9246" s="5"/>
      <c r="Y9246" s="5"/>
      <c r="Z9246" s="5"/>
      <c r="AC9246" s="5"/>
    </row>
    <row r="9247" ht="15.75" customHeight="1">
      <c r="A9247" s="17"/>
      <c r="B9247" s="5"/>
      <c r="C9247" s="5"/>
      <c r="D9247" s="5"/>
      <c r="E9247" s="5"/>
      <c r="G9247" s="5"/>
      <c r="M9247" s="5"/>
      <c r="N9247" s="5"/>
      <c r="Z9247" s="5"/>
    </row>
    <row r="9248" ht="15.75" customHeight="1">
      <c r="A9248" s="17"/>
      <c r="B9248" s="5"/>
      <c r="C9248" s="5"/>
      <c r="D9248" s="5"/>
      <c r="M9248" s="5"/>
      <c r="O9248" s="5"/>
    </row>
    <row r="9249" ht="15.75" customHeight="1">
      <c r="A9249" s="17"/>
      <c r="B9249" s="5"/>
      <c r="C9249" s="5"/>
      <c r="D9249" s="5"/>
      <c r="O9249" s="5"/>
      <c r="S9249" s="5"/>
      <c r="Y9249" s="5"/>
    </row>
    <row r="9250" ht="15.75" customHeight="1">
      <c r="A9250" s="17"/>
      <c r="B9250" s="5"/>
      <c r="C9250" s="5"/>
      <c r="D9250" s="5"/>
      <c r="E9250" s="5"/>
      <c r="F9250" s="5"/>
      <c r="M9250" s="5"/>
    </row>
    <row r="9251" ht="15.75" customHeight="1">
      <c r="A9251" s="17"/>
      <c r="B9251" s="5"/>
      <c r="C9251" s="5"/>
      <c r="D9251" s="5"/>
      <c r="M9251" s="5"/>
      <c r="R9251" s="5"/>
      <c r="Y9251" s="5"/>
      <c r="Z9251" s="5"/>
    </row>
    <row r="9252" ht="15.75" customHeight="1">
      <c r="A9252" s="17"/>
      <c r="B9252" s="5"/>
      <c r="C9252" s="5"/>
      <c r="Z9252" s="5"/>
    </row>
    <row r="9253" ht="15.75" customHeight="1">
      <c r="A9253" s="17"/>
      <c r="B9253" s="5"/>
      <c r="C9253" s="5"/>
      <c r="D9253" s="5"/>
      <c r="M9253" s="5"/>
      <c r="O9253" s="5"/>
      <c r="R9253" s="5"/>
      <c r="U9253" s="5"/>
      <c r="Z9253" s="5"/>
      <c r="AF9253" s="5"/>
    </row>
    <row r="9254" ht="15.75" customHeight="1">
      <c r="A9254" s="17"/>
      <c r="B9254" s="5"/>
      <c r="C9254" s="5"/>
      <c r="G9254" s="5"/>
      <c r="H9254" s="5"/>
      <c r="P9254" s="5"/>
      <c r="R9254" s="5"/>
      <c r="S9254" s="5"/>
      <c r="V9254" s="5"/>
    </row>
    <row r="9255" ht="15.75" customHeight="1">
      <c r="A9255" s="17"/>
      <c r="B9255" s="5"/>
      <c r="C9255" s="5"/>
      <c r="O9255" s="5"/>
    </row>
    <row r="9256" ht="15.75" customHeight="1">
      <c r="A9256" s="17"/>
      <c r="B9256" s="5"/>
      <c r="C9256" s="5"/>
      <c r="O9256" s="5"/>
      <c r="S9256" s="5"/>
    </row>
    <row r="9257" ht="15.75" customHeight="1">
      <c r="A9257" s="17"/>
      <c r="B9257" s="5"/>
      <c r="C9257" s="5"/>
      <c r="E9257" s="5"/>
      <c r="N9257" s="5"/>
    </row>
    <row r="9258" ht="15.75" customHeight="1">
      <c r="A9258" s="17"/>
      <c r="B9258" s="5"/>
      <c r="C9258" s="5"/>
      <c r="D9258" s="5"/>
      <c r="M9258" s="5"/>
      <c r="P9258" s="5"/>
      <c r="R9258" s="5"/>
      <c r="S9258" s="5"/>
      <c r="U9258" s="5"/>
      <c r="V9258" s="5"/>
      <c r="Y9258" s="5"/>
      <c r="Z9258" s="5"/>
      <c r="AF9258" s="5"/>
    </row>
    <row r="9259" ht="15.75" customHeight="1">
      <c r="A9259" s="17"/>
      <c r="B9259" s="5"/>
      <c r="C9259" s="5"/>
      <c r="D9259" s="5"/>
      <c r="O9259" s="5"/>
      <c r="R9259" s="5"/>
      <c r="Z9259" s="5"/>
    </row>
    <row r="9260" ht="15.75" customHeight="1">
      <c r="A9260" s="17"/>
      <c r="B9260" s="5"/>
      <c r="C9260" s="5"/>
      <c r="D9260" s="5"/>
      <c r="M9260" s="5"/>
      <c r="O9260" s="5"/>
      <c r="S9260" s="5"/>
      <c r="U9260" s="5"/>
      <c r="V9260" s="5"/>
      <c r="Z9260" s="5"/>
      <c r="AE9260" s="5"/>
      <c r="AF9260" s="5"/>
    </row>
    <row r="9261" ht="15.75" customHeight="1">
      <c r="A9261" s="17"/>
      <c r="B9261" s="5"/>
      <c r="C9261" s="5"/>
      <c r="D9261" s="5"/>
      <c r="F9261" s="5"/>
      <c r="M9261" s="5"/>
      <c r="O9261" s="5"/>
      <c r="P9261" s="5"/>
      <c r="R9261" s="5"/>
      <c r="S9261" s="5"/>
      <c r="U9261" s="5"/>
      <c r="AF9261" s="5"/>
    </row>
    <row r="9262" ht="15.75" customHeight="1">
      <c r="A9262" s="17"/>
      <c r="B9262" s="5"/>
      <c r="C9262" s="5"/>
      <c r="Y9262" s="5"/>
    </row>
    <row r="9263" ht="15.75" customHeight="1">
      <c r="A9263" s="17"/>
      <c r="B9263" s="5"/>
      <c r="C9263" s="5"/>
      <c r="N9263" s="5"/>
      <c r="P9263" s="5"/>
      <c r="S9263" s="5"/>
      <c r="U9263" s="5"/>
      <c r="V9263" s="5"/>
      <c r="W9263" s="5"/>
      <c r="AC9263" s="5"/>
      <c r="AF9263" s="5"/>
    </row>
    <row r="9264" ht="15.75" customHeight="1">
      <c r="A9264" s="17"/>
      <c r="B9264" s="5"/>
      <c r="C9264" s="5"/>
      <c r="D9264" s="5"/>
      <c r="F9264" s="5"/>
      <c r="N9264" s="5"/>
      <c r="O9264" s="5"/>
      <c r="P9264" s="5"/>
      <c r="T9264" s="5"/>
      <c r="Z9264" s="5"/>
      <c r="AF9264" s="5"/>
    </row>
    <row r="9265" ht="15.75" customHeight="1">
      <c r="A9265" s="17"/>
      <c r="B9265" s="5"/>
      <c r="C9265" s="5"/>
      <c r="D9265" s="5"/>
      <c r="E9265" s="5"/>
      <c r="M9265" s="5"/>
      <c r="R9265" s="5"/>
      <c r="Z9265" s="5"/>
    </row>
    <row r="9266" ht="15.75" customHeight="1">
      <c r="A9266" s="17"/>
      <c r="B9266" s="5"/>
      <c r="C9266" s="5"/>
      <c r="D9266" s="5"/>
      <c r="E9266" s="5"/>
      <c r="M9266" s="5"/>
      <c r="N9266" s="5"/>
      <c r="U9266" s="5"/>
      <c r="W9266" s="5"/>
    </row>
    <row r="9267" ht="15.75" customHeight="1">
      <c r="A9267" s="17"/>
      <c r="B9267" s="5"/>
      <c r="C9267" s="5"/>
      <c r="P9267" s="5"/>
      <c r="U9267" s="5"/>
    </row>
    <row r="9268" ht="15.75" customHeight="1">
      <c r="A9268" s="17"/>
      <c r="B9268" s="5"/>
      <c r="C9268" s="5"/>
      <c r="E9268" s="5"/>
      <c r="P9268" s="5"/>
      <c r="R9268" s="5"/>
    </row>
    <row r="9269" ht="15.75" customHeight="1">
      <c r="A9269" s="17"/>
      <c r="B9269" s="5"/>
      <c r="C9269" s="5"/>
      <c r="M9269" s="5"/>
      <c r="P9269" s="5"/>
      <c r="T9269" s="5"/>
    </row>
    <row r="9270" ht="15.75" customHeight="1">
      <c r="A9270" s="17"/>
      <c r="B9270" s="5"/>
      <c r="C9270" s="5"/>
      <c r="E9270" s="5"/>
      <c r="M9270" s="5"/>
      <c r="O9270" s="5"/>
      <c r="R9270" s="5"/>
      <c r="W9270" s="5"/>
      <c r="AE9270" s="5"/>
    </row>
    <row r="9271" ht="15.75" customHeight="1">
      <c r="A9271" s="17"/>
      <c r="B9271" s="5"/>
      <c r="C9271" s="5"/>
      <c r="E9271" s="5"/>
      <c r="P9271" s="5"/>
      <c r="R9271" s="5"/>
      <c r="S9271" s="5"/>
      <c r="V9271" s="5"/>
      <c r="W9271" s="5"/>
    </row>
    <row r="9272" ht="15.75" customHeight="1">
      <c r="A9272" s="17"/>
      <c r="B9272" s="5"/>
      <c r="C9272" s="5"/>
      <c r="G9272" s="5"/>
      <c r="H9272" s="5"/>
      <c r="M9272" s="5"/>
      <c r="P9272" s="5"/>
      <c r="R9272" s="5"/>
      <c r="T9272" s="5"/>
      <c r="Z9272" s="5"/>
    </row>
    <row r="9273" ht="15.75" customHeight="1">
      <c r="A9273" s="17"/>
      <c r="B9273" s="5"/>
      <c r="C9273" s="5"/>
      <c r="M9273" s="5"/>
      <c r="N9273" s="5"/>
    </row>
    <row r="9274" ht="15.75" customHeight="1">
      <c r="A9274" s="17"/>
      <c r="B9274" s="5"/>
      <c r="C9274" s="5"/>
      <c r="E9274" s="5"/>
      <c r="R9274" s="5"/>
      <c r="V9274" s="5"/>
    </row>
    <row r="9275" ht="15.75" customHeight="1">
      <c r="A9275" s="17"/>
      <c r="B9275" s="5"/>
      <c r="C9275" s="5"/>
      <c r="D9275" s="5"/>
      <c r="I9275" s="5"/>
      <c r="O9275" s="5"/>
      <c r="S9275" s="5"/>
      <c r="T9275" s="5"/>
      <c r="U9275" s="5"/>
      <c r="Z9275" s="5"/>
    </row>
    <row r="9276" ht="15.75" customHeight="1">
      <c r="A9276" s="17"/>
      <c r="B9276" s="5"/>
      <c r="C9276" s="5"/>
      <c r="D9276" s="5"/>
      <c r="E9276" s="5"/>
      <c r="M9276" s="5"/>
      <c r="N9276" s="5"/>
      <c r="O9276" s="5"/>
      <c r="P9276" s="5"/>
      <c r="R9276" s="5"/>
      <c r="W9276" s="5"/>
      <c r="Y9276" s="5"/>
      <c r="Z9276" s="5"/>
      <c r="AC9276" s="5"/>
    </row>
    <row r="9277" ht="15.75" customHeight="1">
      <c r="A9277" s="17"/>
      <c r="B9277" s="5"/>
      <c r="C9277" s="5"/>
      <c r="F9277" s="5"/>
      <c r="I9277" s="5"/>
      <c r="M9277" s="5"/>
      <c r="P9277" s="5"/>
      <c r="R9277" s="5"/>
      <c r="S9277" s="5"/>
      <c r="U9277" s="5"/>
      <c r="W9277" s="5"/>
      <c r="Z9277" s="5"/>
      <c r="AF9277" s="5"/>
    </row>
    <row r="9278" ht="15.75" customHeight="1">
      <c r="A9278" s="17"/>
      <c r="B9278" s="5"/>
      <c r="C9278" s="5"/>
      <c r="D9278" s="5"/>
      <c r="E9278" s="5"/>
      <c r="F9278" s="5"/>
      <c r="G9278" s="5"/>
      <c r="H9278" s="5"/>
      <c r="M9278" s="5"/>
      <c r="N9278" s="5"/>
      <c r="O9278" s="5"/>
      <c r="P9278" s="5"/>
      <c r="R9278" s="5"/>
      <c r="S9278" s="5"/>
      <c r="T9278" s="5"/>
      <c r="U9278" s="5"/>
      <c r="V9278" s="5"/>
      <c r="W9278" s="5"/>
      <c r="Y9278" s="5"/>
      <c r="Z9278" s="5"/>
      <c r="AE9278" s="5"/>
      <c r="AF9278" s="5"/>
    </row>
    <row r="9279" ht="15.75" customHeight="1">
      <c r="A9279" s="17"/>
      <c r="B9279" s="5"/>
      <c r="C9279" s="5"/>
      <c r="D9279" s="5"/>
      <c r="E9279" s="5"/>
      <c r="F9279" s="5"/>
      <c r="G9279" s="5"/>
      <c r="M9279" s="5"/>
      <c r="N9279" s="5"/>
      <c r="O9279" s="5"/>
      <c r="P9279" s="5"/>
      <c r="R9279" s="5"/>
      <c r="S9279" s="5"/>
      <c r="T9279" s="5"/>
      <c r="U9279" s="5"/>
      <c r="Z9279" s="5"/>
      <c r="AE9279" s="5"/>
      <c r="AF9279" s="5"/>
    </row>
    <row r="9280" ht="15.75" customHeight="1">
      <c r="A9280" s="17"/>
      <c r="B9280" s="5"/>
      <c r="C9280" s="5"/>
      <c r="D9280" s="5"/>
      <c r="E9280" s="5"/>
      <c r="F9280" s="5"/>
      <c r="G9280" s="5"/>
      <c r="I9280" s="5"/>
      <c r="N9280" s="5"/>
      <c r="O9280" s="5"/>
      <c r="U9280" s="5"/>
      <c r="W9280" s="5"/>
      <c r="Z9280" s="5"/>
      <c r="AC9280" s="5"/>
      <c r="AF9280" s="5"/>
    </row>
    <row r="9281" ht="15.75" customHeight="1">
      <c r="A9281" s="17"/>
      <c r="B9281" s="5"/>
      <c r="C9281" s="5"/>
      <c r="M9281" s="5"/>
      <c r="P9281" s="5"/>
      <c r="R9281" s="5"/>
      <c r="S9281" s="5"/>
    </row>
    <row r="9282" ht="15.75" customHeight="1">
      <c r="A9282" s="17"/>
      <c r="B9282" s="5"/>
      <c r="C9282" s="5"/>
      <c r="D9282" s="5"/>
      <c r="E9282" s="5"/>
      <c r="P9282" s="5"/>
    </row>
    <row r="9283" ht="15.75" customHeight="1">
      <c r="A9283" s="17"/>
      <c r="B9283" s="5"/>
      <c r="C9283" s="5"/>
      <c r="AE9283" s="5"/>
    </row>
    <row r="9284" ht="15.75" customHeight="1">
      <c r="A9284" s="17"/>
      <c r="B9284" s="5"/>
      <c r="C9284" s="5"/>
      <c r="D9284" s="5"/>
      <c r="E9284" s="5"/>
      <c r="M9284" s="5"/>
      <c r="N9284" s="5"/>
      <c r="S9284" s="5"/>
      <c r="T9284" s="5"/>
      <c r="U9284" s="5"/>
      <c r="V9284" s="5"/>
      <c r="Y9284" s="5"/>
      <c r="Z9284" s="5"/>
      <c r="AC9284" s="5"/>
    </row>
    <row r="9285" ht="15.75" customHeight="1">
      <c r="A9285" s="17"/>
      <c r="B9285" s="5"/>
      <c r="C9285" s="5"/>
      <c r="D9285" s="5"/>
      <c r="G9285" s="5"/>
      <c r="H9285" s="5"/>
      <c r="M9285" s="5"/>
      <c r="N9285" s="5"/>
      <c r="O9285" s="5"/>
      <c r="P9285" s="5"/>
      <c r="S9285" s="5"/>
      <c r="W9285" s="5"/>
      <c r="Z9285" s="5"/>
      <c r="AC9285" s="5"/>
      <c r="AF9285" s="5"/>
    </row>
    <row r="9286" ht="15.75" customHeight="1">
      <c r="A9286" s="17"/>
      <c r="B9286" s="5"/>
      <c r="C9286" s="5"/>
      <c r="E9286" s="5"/>
      <c r="O9286" s="5"/>
    </row>
    <row r="9287" ht="15.75" customHeight="1">
      <c r="A9287" s="17"/>
      <c r="B9287" s="5"/>
      <c r="C9287" s="5"/>
      <c r="D9287" s="5"/>
      <c r="I9287" s="5"/>
      <c r="M9287" s="5"/>
      <c r="N9287" s="5"/>
      <c r="O9287" s="5"/>
      <c r="S9287" s="5"/>
      <c r="V9287" s="5"/>
      <c r="Z9287" s="5"/>
    </row>
    <row r="9288" ht="15.75" customHeight="1">
      <c r="A9288" s="17"/>
      <c r="B9288" s="5"/>
      <c r="C9288" s="5"/>
      <c r="F9288" s="5"/>
      <c r="T9288" s="5"/>
    </row>
    <row r="9289" ht="15.75" customHeight="1">
      <c r="A9289" s="17"/>
      <c r="B9289" s="5"/>
      <c r="C9289" s="5"/>
      <c r="G9289" s="5"/>
      <c r="M9289" s="5"/>
      <c r="R9289" s="5"/>
      <c r="AF9289" s="5"/>
    </row>
    <row r="9290" ht="15.75" customHeight="1">
      <c r="A9290" s="17"/>
      <c r="B9290" s="5"/>
      <c r="C9290" s="5"/>
      <c r="D9290" s="5"/>
      <c r="E9290" s="5"/>
      <c r="I9290" s="5"/>
      <c r="M9290" s="5"/>
      <c r="U9290" s="5"/>
      <c r="W9290" s="5"/>
      <c r="Y9290" s="5"/>
      <c r="Z9290" s="5"/>
    </row>
    <row r="9291" ht="15.75" customHeight="1">
      <c r="A9291" s="17"/>
      <c r="B9291" s="5"/>
      <c r="C9291" s="5"/>
      <c r="E9291" s="5"/>
      <c r="G9291" s="5"/>
      <c r="M9291" s="5"/>
      <c r="O9291" s="5"/>
      <c r="Z9291" s="5"/>
    </row>
    <row r="9292" ht="15.75" customHeight="1">
      <c r="A9292" s="17"/>
      <c r="B9292" s="5"/>
      <c r="C9292" s="5"/>
      <c r="E9292" s="5"/>
      <c r="N9292" s="5"/>
      <c r="P9292" s="5"/>
    </row>
    <row r="9293" ht="15.75" customHeight="1">
      <c r="A9293" s="17"/>
      <c r="B9293" s="5"/>
      <c r="C9293" s="5"/>
      <c r="S9293" s="5"/>
      <c r="W9293" s="5"/>
      <c r="AF9293" s="5"/>
    </row>
    <row r="9294" ht="15.75" customHeight="1">
      <c r="A9294" s="17"/>
      <c r="B9294" s="5"/>
      <c r="C9294" s="5"/>
      <c r="D9294" s="5"/>
      <c r="M9294" s="5"/>
      <c r="O9294" s="5"/>
      <c r="R9294" s="5"/>
    </row>
    <row r="9295" ht="15.75" customHeight="1">
      <c r="A9295" s="17"/>
      <c r="B9295" s="5"/>
      <c r="C9295" s="5"/>
      <c r="Y9295" s="5"/>
    </row>
    <row r="9296" ht="15.75" customHeight="1">
      <c r="A9296" s="17"/>
      <c r="B9296" s="5"/>
      <c r="C9296" s="5"/>
      <c r="D9296" s="5"/>
      <c r="N9296" s="5"/>
      <c r="T9296" s="5"/>
    </row>
    <row r="9297" ht="15.75" customHeight="1">
      <c r="A9297" s="17"/>
      <c r="B9297" s="5"/>
      <c r="C9297" s="5"/>
      <c r="D9297" s="5"/>
      <c r="E9297" s="5"/>
      <c r="R9297" s="5"/>
      <c r="Z9297" s="5"/>
    </row>
    <row r="9298" ht="15.75" customHeight="1">
      <c r="A9298" s="17"/>
      <c r="B9298" s="5"/>
      <c r="C9298" s="5"/>
      <c r="D9298" s="5"/>
      <c r="I9298" s="5"/>
      <c r="M9298" s="5"/>
      <c r="O9298" s="5"/>
      <c r="S9298" s="5"/>
      <c r="U9298" s="5"/>
      <c r="Z9298" s="5"/>
      <c r="AF9298" s="5"/>
    </row>
    <row r="9299" ht="15.75" customHeight="1">
      <c r="A9299" s="17"/>
      <c r="B9299" s="5"/>
      <c r="C9299" s="5"/>
      <c r="D9299" s="5"/>
      <c r="I9299" s="5"/>
      <c r="M9299" s="5"/>
      <c r="T9299" s="5"/>
      <c r="U9299" s="5"/>
      <c r="W9299" s="5"/>
      <c r="Z9299" s="5"/>
    </row>
    <row r="9300" ht="15.75" customHeight="1">
      <c r="A9300" s="17"/>
      <c r="B9300" s="5"/>
      <c r="C9300" s="5"/>
      <c r="D9300" s="5"/>
      <c r="E9300" s="5"/>
      <c r="I9300" s="5"/>
      <c r="M9300" s="5"/>
      <c r="O9300" s="5"/>
      <c r="P9300" s="5"/>
      <c r="R9300" s="5"/>
      <c r="U9300" s="5"/>
      <c r="Z9300" s="5"/>
      <c r="AF9300" s="5"/>
    </row>
    <row r="9301" ht="15.75" customHeight="1">
      <c r="A9301" s="17"/>
      <c r="B9301" s="5"/>
      <c r="C9301" s="5"/>
      <c r="D9301" s="5"/>
      <c r="G9301" s="5"/>
      <c r="H9301" s="5"/>
      <c r="M9301" s="5"/>
      <c r="O9301" s="5"/>
      <c r="S9301" s="5"/>
      <c r="T9301" s="5"/>
      <c r="V9301" s="5"/>
      <c r="Y9301" s="5"/>
      <c r="Z9301" s="5"/>
      <c r="AE9301" s="5"/>
    </row>
    <row r="9302" ht="15.75" customHeight="1">
      <c r="A9302" s="17"/>
      <c r="B9302" s="5"/>
      <c r="C9302" s="5"/>
      <c r="D9302" s="5"/>
      <c r="G9302" s="5"/>
      <c r="M9302" s="5"/>
      <c r="O9302" s="5"/>
      <c r="S9302" s="5"/>
      <c r="T9302" s="5"/>
      <c r="Y9302" s="5"/>
      <c r="Z9302" s="5"/>
      <c r="AF9302" s="5"/>
      <c r="AI9302" s="5"/>
    </row>
    <row r="9303" ht="15.75" customHeight="1">
      <c r="A9303" s="17"/>
      <c r="B9303" s="5"/>
      <c r="C9303" s="5"/>
      <c r="D9303" s="5"/>
      <c r="E9303" s="5"/>
      <c r="M9303" s="5"/>
      <c r="O9303" s="5"/>
      <c r="R9303" s="5"/>
      <c r="S9303" s="5"/>
      <c r="U9303" s="5"/>
      <c r="W9303" s="5"/>
      <c r="Z9303" s="5"/>
      <c r="AF9303" s="5"/>
    </row>
    <row r="9304" ht="15.75" customHeight="1">
      <c r="A9304" s="17"/>
      <c r="B9304" s="5"/>
      <c r="C9304" s="5"/>
      <c r="D9304" s="5"/>
      <c r="E9304" s="5"/>
      <c r="G9304" s="5"/>
      <c r="M9304" s="5"/>
      <c r="O9304" s="5"/>
      <c r="S9304" s="5"/>
      <c r="T9304" s="5"/>
      <c r="Y9304" s="5"/>
      <c r="Z9304" s="5"/>
      <c r="AF9304" s="5"/>
    </row>
    <row r="9305" ht="15.75" customHeight="1">
      <c r="A9305" s="17"/>
      <c r="B9305" s="5"/>
      <c r="C9305" s="5"/>
      <c r="D9305" s="5"/>
      <c r="E9305" s="5"/>
      <c r="G9305" s="5"/>
      <c r="M9305" s="5"/>
      <c r="O9305" s="5"/>
      <c r="S9305" s="5"/>
      <c r="V9305" s="5"/>
      <c r="Z9305" s="5"/>
    </row>
    <row r="9306" ht="15.75" customHeight="1">
      <c r="A9306" s="17"/>
      <c r="B9306" s="5"/>
      <c r="C9306" s="5"/>
      <c r="M9306" s="5"/>
      <c r="O9306" s="5"/>
    </row>
    <row r="9307" ht="15.75" customHeight="1">
      <c r="A9307" s="17"/>
      <c r="B9307" s="5"/>
      <c r="C9307" s="5"/>
      <c r="R9307" s="5"/>
      <c r="S9307" s="5"/>
      <c r="Z9307" s="5"/>
    </row>
    <row r="9308" ht="15.75" customHeight="1">
      <c r="A9308" s="17"/>
      <c r="B9308" s="5"/>
      <c r="C9308" s="5"/>
      <c r="D9308" s="5"/>
      <c r="M9308" s="5"/>
      <c r="U9308" s="5"/>
      <c r="V9308" s="5"/>
      <c r="Z9308" s="5"/>
    </row>
    <row r="9309" ht="15.75" customHeight="1">
      <c r="A9309" s="17"/>
      <c r="B9309" s="5"/>
      <c r="C9309" s="5"/>
      <c r="D9309" s="5"/>
      <c r="Z9309" s="5"/>
    </row>
    <row r="9310" ht="15.75" customHeight="1">
      <c r="A9310" s="17"/>
      <c r="B9310" s="5"/>
      <c r="C9310" s="5"/>
      <c r="D9310" s="5"/>
      <c r="M9310" s="5"/>
      <c r="O9310" s="5"/>
      <c r="T9310" s="5"/>
      <c r="V9310" s="5"/>
      <c r="W9310" s="5"/>
      <c r="Z9310" s="5"/>
      <c r="AF9310" s="5"/>
    </row>
    <row r="9311" ht="15.75" customHeight="1">
      <c r="A9311" s="17"/>
      <c r="B9311" s="5"/>
      <c r="C9311" s="5"/>
      <c r="Z9311" s="5"/>
    </row>
    <row r="9312" ht="15.75" customHeight="1">
      <c r="A9312" s="17"/>
      <c r="B9312" s="5"/>
      <c r="C9312" s="5"/>
      <c r="D9312" s="5"/>
      <c r="M9312" s="5"/>
      <c r="O9312" s="5"/>
      <c r="R9312" s="5"/>
      <c r="S9312" s="5"/>
      <c r="U9312" s="5"/>
      <c r="Z9312" s="5"/>
      <c r="AF9312" s="5"/>
    </row>
    <row r="9313" ht="15.75" customHeight="1">
      <c r="A9313" s="17"/>
      <c r="B9313" s="5"/>
      <c r="C9313" s="5"/>
      <c r="D9313" s="5"/>
      <c r="G9313" s="5"/>
      <c r="M9313" s="5"/>
      <c r="O9313" s="5"/>
      <c r="S9313" s="5"/>
      <c r="U9313" s="5"/>
      <c r="Z9313" s="5"/>
    </row>
    <row r="9314" ht="15.75" customHeight="1">
      <c r="A9314" s="17"/>
      <c r="B9314" s="5"/>
      <c r="C9314" s="5"/>
      <c r="E9314" s="5"/>
      <c r="M9314" s="5"/>
      <c r="O9314" s="5"/>
      <c r="T9314" s="5"/>
      <c r="W9314" s="5"/>
      <c r="Z9314" s="5"/>
      <c r="AF9314" s="5"/>
    </row>
    <row r="9315" ht="15.75" customHeight="1">
      <c r="A9315" s="17"/>
      <c r="B9315" s="5"/>
      <c r="C9315" s="5"/>
      <c r="D9315" s="5"/>
      <c r="M9315" s="5"/>
      <c r="S9315" s="5"/>
      <c r="Z9315" s="5"/>
    </row>
    <row r="9316" ht="15.75" customHeight="1">
      <c r="A9316" s="17"/>
      <c r="B9316" s="5"/>
      <c r="C9316" s="5"/>
      <c r="S9316" s="5"/>
      <c r="V9316" s="5"/>
    </row>
    <row r="9317" ht="15.75" customHeight="1">
      <c r="A9317" s="17"/>
      <c r="B9317" s="5"/>
      <c r="C9317" s="5"/>
      <c r="D9317" s="5"/>
      <c r="O9317" s="5"/>
      <c r="V9317" s="5"/>
      <c r="W9317" s="5"/>
      <c r="Z9317" s="5"/>
    </row>
    <row r="9318" ht="15.75" customHeight="1">
      <c r="A9318" s="17"/>
      <c r="B9318" s="5"/>
      <c r="C9318" s="5"/>
      <c r="E9318" s="5"/>
      <c r="G9318" s="5"/>
      <c r="I9318" s="5"/>
      <c r="M9318" s="5"/>
      <c r="O9318" s="5"/>
      <c r="T9318" s="5"/>
      <c r="V9318" s="5"/>
      <c r="Y9318" s="5"/>
      <c r="Z9318" s="5"/>
      <c r="AF9318" s="5"/>
    </row>
    <row r="9319" ht="15.75" customHeight="1">
      <c r="A9319" s="17"/>
      <c r="B9319" s="5"/>
      <c r="C9319" s="5"/>
      <c r="E9319" s="5"/>
      <c r="N9319" s="5"/>
      <c r="U9319" s="5"/>
    </row>
    <row r="9320" ht="15.75" customHeight="1">
      <c r="A9320" s="17"/>
      <c r="B9320" s="5"/>
      <c r="C9320" s="5"/>
      <c r="D9320" s="5"/>
      <c r="E9320" s="5"/>
      <c r="Z9320" s="5"/>
      <c r="AE9320" s="5"/>
      <c r="AF9320" s="5"/>
    </row>
    <row r="9321" ht="15.75" customHeight="1">
      <c r="A9321" s="17"/>
      <c r="B9321" s="5"/>
      <c r="C9321" s="5"/>
      <c r="M9321" s="5"/>
      <c r="N9321" s="5"/>
      <c r="O9321" s="5"/>
      <c r="Z9321" s="5"/>
    </row>
    <row r="9322" ht="15.75" customHeight="1">
      <c r="A9322" s="17"/>
      <c r="B9322" s="5"/>
      <c r="C9322" s="5"/>
      <c r="O9322" s="5"/>
    </row>
    <row r="9323" ht="15.75" customHeight="1">
      <c r="A9323" s="17"/>
      <c r="B9323" s="5"/>
      <c r="C9323" s="5"/>
      <c r="E9323" s="5"/>
      <c r="M9323" s="5"/>
      <c r="O9323" s="5"/>
      <c r="P9323" s="5"/>
      <c r="V9323" s="5"/>
      <c r="W9323" s="5"/>
      <c r="Z9323" s="5"/>
      <c r="AF9323" s="5"/>
    </row>
    <row r="9324" ht="15.75" customHeight="1">
      <c r="A9324" s="17"/>
      <c r="B9324" s="5"/>
      <c r="C9324" s="5"/>
      <c r="D9324" s="5"/>
      <c r="M9324" s="5"/>
      <c r="P9324" s="5"/>
      <c r="V9324" s="5"/>
      <c r="Z9324" s="5"/>
    </row>
    <row r="9325" ht="15.75" customHeight="1">
      <c r="A9325" s="17"/>
      <c r="B9325" s="5"/>
      <c r="C9325" s="5"/>
      <c r="D9325" s="5"/>
      <c r="I9325" s="5"/>
      <c r="M9325" s="5"/>
      <c r="N9325" s="5"/>
      <c r="P9325" s="5"/>
      <c r="S9325" s="5"/>
      <c r="U9325" s="5"/>
      <c r="W9325" s="5"/>
      <c r="Y9325" s="5"/>
      <c r="Z9325" s="5"/>
      <c r="AF9325" s="5"/>
    </row>
    <row r="9326" ht="15.75" customHeight="1">
      <c r="A9326" s="17"/>
      <c r="B9326" s="5"/>
      <c r="C9326" s="5"/>
      <c r="D9326" s="5"/>
      <c r="O9326" s="5"/>
      <c r="V9326" s="5"/>
      <c r="Z9326" s="5"/>
    </row>
    <row r="9327" ht="15.75" customHeight="1">
      <c r="A9327" s="17"/>
      <c r="B9327" s="5"/>
      <c r="C9327" s="5"/>
      <c r="D9327" s="5"/>
      <c r="H9327" s="5"/>
    </row>
    <row r="9328" ht="15.75" customHeight="1">
      <c r="A9328" s="17"/>
      <c r="B9328" s="5"/>
      <c r="C9328" s="5"/>
      <c r="D9328" s="5"/>
      <c r="E9328" s="5"/>
      <c r="M9328" s="5"/>
      <c r="N9328" s="5"/>
      <c r="O9328" s="5"/>
      <c r="S9328" s="5"/>
      <c r="Z9328" s="5"/>
    </row>
    <row r="9329" ht="15.75" customHeight="1">
      <c r="A9329" s="17"/>
      <c r="B9329" s="5"/>
      <c r="C9329" s="5"/>
      <c r="D9329" s="5"/>
      <c r="M9329" s="5"/>
    </row>
    <row r="9330" ht="15.75" customHeight="1">
      <c r="A9330" s="17"/>
      <c r="B9330" s="5"/>
      <c r="C9330" s="5"/>
      <c r="I9330" s="5"/>
      <c r="N9330" s="5"/>
      <c r="O9330" s="5"/>
      <c r="P9330" s="5"/>
      <c r="R9330" s="5"/>
      <c r="W9330" s="5"/>
      <c r="Z9330" s="5"/>
    </row>
    <row r="9331" ht="15.75" customHeight="1">
      <c r="A9331" s="17"/>
      <c r="B9331" s="5"/>
      <c r="C9331" s="5"/>
      <c r="D9331" s="5"/>
      <c r="E9331" s="5"/>
      <c r="Z9331" s="5"/>
    </row>
    <row r="9332" ht="15.75" customHeight="1">
      <c r="A9332" s="17"/>
      <c r="B9332" s="5"/>
      <c r="C9332" s="5"/>
      <c r="M9332" s="5"/>
      <c r="Y9332" s="5"/>
    </row>
    <row r="9333" ht="15.75" customHeight="1">
      <c r="A9333" s="17"/>
      <c r="B9333" s="5"/>
      <c r="C9333" s="5"/>
      <c r="D9333" s="5"/>
      <c r="E9333" s="5"/>
      <c r="M9333" s="5"/>
      <c r="O9333" s="5"/>
      <c r="R9333" s="5"/>
      <c r="W9333" s="5"/>
      <c r="AE9333" s="5"/>
      <c r="AF9333" s="5"/>
    </row>
    <row r="9334" ht="15.75" customHeight="1">
      <c r="A9334" s="17"/>
      <c r="B9334" s="5"/>
      <c r="C9334" s="5"/>
      <c r="D9334" s="5"/>
      <c r="E9334" s="5"/>
      <c r="M9334" s="5"/>
      <c r="O9334" s="5"/>
      <c r="R9334" s="5"/>
      <c r="U9334" s="5"/>
      <c r="AF9334" s="5"/>
    </row>
    <row r="9335" ht="15.75" customHeight="1">
      <c r="A9335" s="17"/>
      <c r="B9335" s="5"/>
      <c r="C9335" s="5"/>
      <c r="D9335" s="5"/>
      <c r="E9335" s="5"/>
      <c r="G9335" s="5"/>
      <c r="H9335" s="5"/>
      <c r="M9335" s="5"/>
      <c r="P9335" s="5"/>
      <c r="R9335" s="5"/>
      <c r="S9335" s="5"/>
      <c r="T9335" s="5"/>
      <c r="U9335" s="5"/>
      <c r="V9335" s="5"/>
      <c r="W9335" s="5"/>
      <c r="Z9335" s="5"/>
      <c r="AE9335" s="5"/>
    </row>
    <row r="9336" ht="15.75" customHeight="1">
      <c r="A9336" s="17"/>
      <c r="B9336" s="5"/>
      <c r="C9336" s="5"/>
      <c r="D9336" s="5"/>
    </row>
    <row r="9337" ht="15.75" customHeight="1">
      <c r="A9337" s="17"/>
      <c r="B9337" s="5"/>
      <c r="C9337" s="5"/>
      <c r="E9337" s="5"/>
      <c r="I9337" s="5"/>
      <c r="W9337" s="5"/>
      <c r="Z9337" s="5"/>
      <c r="AF9337" s="5"/>
    </row>
    <row r="9338" ht="15.75" customHeight="1">
      <c r="A9338" s="17"/>
      <c r="B9338" s="5"/>
      <c r="C9338" s="5"/>
      <c r="M9338" s="5"/>
      <c r="O9338" s="5"/>
      <c r="W9338" s="5"/>
      <c r="Z9338" s="5"/>
    </row>
    <row r="9339" ht="15.75" customHeight="1">
      <c r="A9339" s="17"/>
      <c r="B9339" s="5"/>
      <c r="C9339" s="5"/>
      <c r="E9339" s="5"/>
      <c r="N9339" s="5"/>
      <c r="V9339" s="5"/>
    </row>
    <row r="9340" ht="15.75" customHeight="1">
      <c r="A9340" s="17"/>
      <c r="B9340" s="5"/>
      <c r="C9340" s="5"/>
      <c r="D9340" s="5"/>
      <c r="M9340" s="5"/>
      <c r="O9340" s="5"/>
      <c r="P9340" s="5"/>
      <c r="S9340" s="5"/>
      <c r="T9340" s="5"/>
      <c r="Z9340" s="5"/>
    </row>
    <row r="9341" ht="15.75" customHeight="1">
      <c r="A9341" s="17"/>
      <c r="B9341" s="5"/>
      <c r="C9341" s="5"/>
      <c r="D9341" s="5"/>
      <c r="E9341" s="5"/>
      <c r="F9341" s="5"/>
      <c r="N9341" s="5"/>
      <c r="P9341" s="5"/>
      <c r="S9341" s="5"/>
      <c r="V9341" s="5"/>
      <c r="AC9341" s="5"/>
      <c r="AE9341" s="5"/>
    </row>
    <row r="9342" ht="15.75" customHeight="1">
      <c r="A9342" s="17"/>
      <c r="B9342" s="5"/>
      <c r="C9342" s="5"/>
      <c r="D9342" s="5"/>
      <c r="E9342" s="5"/>
      <c r="H9342" s="5"/>
      <c r="M9342" s="5"/>
      <c r="N9342" s="5"/>
      <c r="O9342" s="5"/>
      <c r="P9342" s="5"/>
      <c r="U9342" s="5"/>
      <c r="V9342" s="5"/>
      <c r="W9342" s="5"/>
      <c r="Z9342" s="5"/>
      <c r="AC9342" s="5"/>
      <c r="AE9342" s="5"/>
      <c r="AF9342" s="5"/>
    </row>
    <row r="9343" ht="15.75" customHeight="1">
      <c r="A9343" s="17"/>
      <c r="B9343" s="5"/>
      <c r="C9343" s="5"/>
      <c r="E9343" s="5"/>
    </row>
    <row r="9344" ht="15.75" customHeight="1">
      <c r="A9344" s="17"/>
      <c r="B9344" s="5"/>
      <c r="C9344" s="5"/>
      <c r="D9344" s="5"/>
      <c r="M9344" s="5"/>
      <c r="N9344" s="5"/>
      <c r="O9344" s="5"/>
      <c r="P9344" s="5"/>
      <c r="U9344" s="5"/>
      <c r="Z9344" s="5"/>
    </row>
    <row r="9345" ht="15.75" customHeight="1">
      <c r="A9345" s="17"/>
      <c r="B9345" s="5"/>
      <c r="C9345" s="5"/>
      <c r="Z9345" s="5"/>
    </row>
    <row r="9346" ht="15.75" customHeight="1">
      <c r="A9346" s="17"/>
      <c r="B9346" s="5"/>
      <c r="C9346" s="5"/>
      <c r="E9346" s="5"/>
      <c r="I9346" s="5"/>
      <c r="M9346" s="5"/>
      <c r="P9346" s="5"/>
      <c r="S9346" s="5"/>
      <c r="U9346" s="5"/>
      <c r="W9346" s="5"/>
      <c r="Y9346" s="5"/>
      <c r="AF9346" s="5"/>
    </row>
    <row r="9347" ht="15.75" customHeight="1">
      <c r="A9347" s="17"/>
      <c r="B9347" s="5"/>
      <c r="C9347" s="5"/>
      <c r="E9347" s="5"/>
      <c r="M9347" s="5"/>
      <c r="P9347" s="5"/>
      <c r="V9347" s="5"/>
      <c r="W9347" s="5"/>
      <c r="AE9347" s="5"/>
    </row>
    <row r="9348" ht="15.75" customHeight="1">
      <c r="A9348" s="17"/>
      <c r="B9348" s="5"/>
      <c r="C9348" s="5"/>
      <c r="D9348" s="5"/>
      <c r="G9348" s="5"/>
      <c r="I9348" s="5"/>
      <c r="M9348" s="5"/>
      <c r="O9348" s="5"/>
      <c r="R9348" s="5"/>
      <c r="S9348" s="5"/>
      <c r="T9348" s="5"/>
      <c r="U9348" s="5"/>
      <c r="Y9348" s="5"/>
      <c r="Z9348" s="5"/>
    </row>
    <row r="9349" ht="15.75" customHeight="1">
      <c r="A9349" s="17"/>
      <c r="B9349" s="5"/>
      <c r="C9349" s="5"/>
      <c r="W9349" s="5"/>
      <c r="AE9349" s="5"/>
    </row>
    <row r="9350" ht="15.75" customHeight="1">
      <c r="A9350" s="17"/>
      <c r="B9350" s="5"/>
      <c r="C9350" s="5"/>
      <c r="D9350" s="5"/>
      <c r="E9350" s="5"/>
      <c r="I9350" s="5"/>
      <c r="U9350" s="5"/>
      <c r="V9350" s="5"/>
      <c r="AF9350" s="5"/>
    </row>
    <row r="9351" ht="15.75" customHeight="1">
      <c r="A9351" s="17"/>
      <c r="B9351" s="5"/>
      <c r="C9351" s="5"/>
      <c r="G9351" s="5"/>
      <c r="I9351" s="5"/>
      <c r="S9351" s="5"/>
      <c r="AE9351" s="5"/>
    </row>
    <row r="9352" ht="15.75" customHeight="1">
      <c r="A9352" s="17"/>
      <c r="B9352" s="5"/>
      <c r="C9352" s="5"/>
      <c r="D9352" s="5"/>
      <c r="E9352" s="5"/>
      <c r="M9352" s="5"/>
      <c r="O9352" s="5"/>
      <c r="T9352" s="5"/>
      <c r="U9352" s="5"/>
      <c r="W9352" s="5"/>
      <c r="Y9352" s="5"/>
      <c r="Z9352" s="5"/>
    </row>
    <row r="9353" ht="15.75" customHeight="1">
      <c r="A9353" s="17"/>
      <c r="B9353" s="5"/>
      <c r="C9353" s="5"/>
      <c r="N9353" s="5"/>
      <c r="O9353" s="5"/>
      <c r="R9353" s="5"/>
      <c r="S9353" s="5"/>
      <c r="T9353" s="5"/>
      <c r="U9353" s="5"/>
    </row>
    <row r="9354" ht="15.75" customHeight="1">
      <c r="A9354" s="17"/>
      <c r="B9354" s="5"/>
      <c r="C9354" s="5"/>
      <c r="G9354" s="5"/>
      <c r="I9354" s="5"/>
      <c r="N9354" s="5"/>
      <c r="Z9354" s="5"/>
      <c r="AF9354" s="5"/>
      <c r="AI9354" s="5"/>
    </row>
    <row r="9355" ht="15.75" customHeight="1">
      <c r="A9355" s="17"/>
      <c r="B9355" s="5"/>
      <c r="C9355" s="5"/>
      <c r="R9355" s="5"/>
      <c r="T9355" s="5"/>
      <c r="W9355" s="5"/>
      <c r="AE9355" s="5"/>
    </row>
    <row r="9356" ht="15.75" customHeight="1">
      <c r="A9356" s="17"/>
      <c r="B9356" s="5"/>
      <c r="C9356" s="5"/>
      <c r="D9356" s="5"/>
      <c r="E9356" s="5"/>
      <c r="F9356" s="5"/>
      <c r="G9356" s="5"/>
      <c r="M9356" s="5"/>
      <c r="N9356" s="5"/>
      <c r="O9356" s="5"/>
      <c r="P9356" s="5"/>
      <c r="S9356" s="5"/>
      <c r="U9356" s="5"/>
      <c r="V9356" s="5"/>
      <c r="Z9356" s="5"/>
      <c r="AC9356" s="5"/>
      <c r="AF9356" s="5"/>
    </row>
    <row r="9357" ht="15.75" customHeight="1">
      <c r="A9357" s="17"/>
      <c r="B9357" s="5"/>
      <c r="C9357" s="5"/>
      <c r="S9357" s="5"/>
      <c r="AF9357" s="5"/>
    </row>
    <row r="9358" ht="15.75" customHeight="1">
      <c r="A9358" s="17"/>
      <c r="B9358" s="5"/>
      <c r="C9358" s="5"/>
      <c r="D9358" s="5"/>
      <c r="E9358" s="5"/>
      <c r="M9358" s="5"/>
      <c r="O9358" s="5"/>
      <c r="R9358" s="5"/>
      <c r="U9358" s="5"/>
      <c r="AE9358" s="5"/>
    </row>
    <row r="9359" ht="15.75" customHeight="1">
      <c r="A9359" s="17"/>
      <c r="B9359" s="5"/>
      <c r="C9359" s="5"/>
      <c r="AF9359" s="5"/>
    </row>
    <row r="9360" ht="15.75" customHeight="1">
      <c r="A9360" s="17"/>
      <c r="B9360" s="5"/>
      <c r="C9360" s="5"/>
      <c r="D9360" s="5"/>
      <c r="E9360" s="5"/>
      <c r="F9360" s="5"/>
      <c r="G9360" s="5"/>
      <c r="N9360" s="5"/>
      <c r="O9360" s="5"/>
      <c r="P9360" s="5"/>
      <c r="R9360" s="5"/>
      <c r="S9360" s="5"/>
      <c r="U9360" s="5"/>
      <c r="V9360" s="5"/>
      <c r="Y9360" s="5"/>
      <c r="Z9360" s="5"/>
    </row>
    <row r="9361" ht="15.75" customHeight="1">
      <c r="A9361" s="17"/>
      <c r="B9361" s="5"/>
      <c r="C9361" s="5"/>
      <c r="R9361" s="5"/>
      <c r="T9361" s="5"/>
      <c r="AE9361" s="5"/>
    </row>
    <row r="9362" ht="15.75" customHeight="1">
      <c r="A9362" s="17"/>
      <c r="B9362" s="5"/>
      <c r="C9362" s="5"/>
      <c r="I9362" s="5"/>
      <c r="O9362" s="5"/>
      <c r="P9362" s="5"/>
      <c r="S9362" s="5"/>
      <c r="U9362" s="5"/>
      <c r="W9362" s="5"/>
      <c r="AF9362" s="5"/>
    </row>
    <row r="9363" ht="15.75" customHeight="1">
      <c r="A9363" s="17"/>
      <c r="B9363" s="5"/>
      <c r="C9363" s="5"/>
      <c r="T9363" s="5"/>
      <c r="Y9363" s="5"/>
      <c r="AF9363" s="5"/>
    </row>
    <row r="9364" ht="15.75" customHeight="1">
      <c r="A9364" s="17"/>
      <c r="B9364" s="5"/>
      <c r="C9364" s="5"/>
      <c r="D9364" s="5"/>
      <c r="E9364" s="5"/>
      <c r="F9364" s="5"/>
      <c r="P9364" s="5"/>
      <c r="R9364" s="5"/>
      <c r="S9364" s="5"/>
      <c r="W9364" s="5"/>
      <c r="Z9364" s="5"/>
      <c r="AE9364" s="5"/>
    </row>
    <row r="9365" ht="15.75" customHeight="1">
      <c r="A9365" s="17"/>
      <c r="B9365" s="5"/>
      <c r="C9365" s="5"/>
      <c r="AE9365" s="5"/>
      <c r="AF9365" s="5"/>
    </row>
    <row r="9366" ht="15.75" customHeight="1">
      <c r="A9366" s="17"/>
      <c r="B9366" s="5"/>
      <c r="C9366" s="5"/>
      <c r="E9366" s="5"/>
      <c r="G9366" s="5"/>
      <c r="H9366" s="5"/>
      <c r="I9366" s="5"/>
      <c r="M9366" s="5"/>
      <c r="N9366" s="5"/>
      <c r="O9366" s="5"/>
      <c r="U9366" s="5"/>
      <c r="W9366" s="5"/>
      <c r="Y9366" s="5"/>
      <c r="Z9366" s="5"/>
      <c r="AC9366" s="5"/>
    </row>
    <row r="9367" ht="15.75" customHeight="1">
      <c r="A9367" s="17"/>
      <c r="B9367" s="5"/>
      <c r="C9367" s="5"/>
      <c r="E9367" s="5"/>
      <c r="G9367" s="5"/>
      <c r="AE9367" s="5"/>
    </row>
    <row r="9368" ht="15.75" customHeight="1">
      <c r="A9368" s="17"/>
      <c r="B9368" s="5"/>
      <c r="C9368" s="5"/>
      <c r="D9368" s="5"/>
      <c r="I9368" s="5"/>
      <c r="M9368" s="5"/>
      <c r="N9368" s="5"/>
      <c r="O9368" s="5"/>
      <c r="R9368" s="5"/>
      <c r="S9368" s="5"/>
      <c r="T9368" s="5"/>
      <c r="U9368" s="5"/>
      <c r="W9368" s="5"/>
      <c r="Z9368" s="5"/>
      <c r="AF9368" s="5"/>
    </row>
    <row r="9369" ht="15.75" customHeight="1">
      <c r="A9369" s="17"/>
      <c r="B9369" s="5"/>
      <c r="C9369" s="5"/>
      <c r="E9369" s="5"/>
      <c r="M9369" s="5"/>
      <c r="N9369" s="5"/>
      <c r="P9369" s="5"/>
      <c r="T9369" s="5"/>
      <c r="V9369" s="5"/>
      <c r="W9369" s="5"/>
    </row>
    <row r="9370" ht="15.75" customHeight="1">
      <c r="A9370" s="17"/>
      <c r="B9370" s="5"/>
      <c r="C9370" s="5"/>
      <c r="D9370" s="5"/>
      <c r="E9370" s="5"/>
      <c r="M9370" s="5"/>
      <c r="N9370" s="5"/>
      <c r="R9370" s="5"/>
      <c r="T9370" s="5"/>
      <c r="V9370" s="5"/>
      <c r="W9370" s="5"/>
    </row>
    <row r="9371" ht="15.75" customHeight="1">
      <c r="A9371" s="17"/>
      <c r="B9371" s="5"/>
      <c r="C9371" s="5"/>
      <c r="G9371" s="5"/>
      <c r="M9371" s="5"/>
      <c r="N9371" s="5"/>
      <c r="O9371" s="5"/>
      <c r="P9371" s="5"/>
      <c r="R9371" s="5"/>
      <c r="T9371" s="5"/>
      <c r="U9371" s="5"/>
    </row>
    <row r="9372" ht="15.75" customHeight="1">
      <c r="A9372" s="17"/>
      <c r="B9372" s="5"/>
      <c r="C9372" s="5"/>
      <c r="D9372" s="5"/>
      <c r="G9372" s="5"/>
      <c r="S9372" s="5"/>
      <c r="T9372" s="5"/>
      <c r="U9372" s="5"/>
      <c r="Y9372" s="5"/>
      <c r="AC9372" s="5"/>
    </row>
    <row r="9373" ht="15.75" customHeight="1">
      <c r="A9373" s="17"/>
      <c r="B9373" s="5"/>
      <c r="C9373" s="5"/>
      <c r="D9373" s="5"/>
      <c r="E9373" s="5"/>
      <c r="G9373" s="5"/>
      <c r="H9373" s="5"/>
      <c r="M9373" s="5"/>
      <c r="N9373" s="5"/>
      <c r="R9373" s="5"/>
      <c r="S9373" s="5"/>
      <c r="T9373" s="5"/>
      <c r="W9373" s="5"/>
    </row>
    <row r="9374" ht="15.75" customHeight="1">
      <c r="A9374" s="17"/>
      <c r="B9374" s="5"/>
      <c r="C9374" s="5"/>
      <c r="D9374" s="5"/>
      <c r="G9374" s="5"/>
      <c r="H9374" s="5"/>
      <c r="N9374" s="5"/>
      <c r="U9374" s="5"/>
      <c r="Y9374" s="5"/>
      <c r="AF9374" s="5"/>
    </row>
    <row r="9375" ht="15.75" customHeight="1">
      <c r="A9375" s="17"/>
      <c r="B9375" s="5"/>
      <c r="C9375" s="5"/>
      <c r="M9375" s="5"/>
      <c r="P9375" s="5"/>
    </row>
    <row r="9376" ht="15.75" customHeight="1">
      <c r="A9376" s="17"/>
      <c r="B9376" s="5"/>
      <c r="C9376" s="5"/>
      <c r="G9376" s="5"/>
      <c r="M9376" s="5"/>
      <c r="N9376" s="5"/>
      <c r="U9376" s="5"/>
    </row>
    <row r="9377" ht="15.75" customHeight="1">
      <c r="A9377" s="17"/>
      <c r="B9377" s="5"/>
      <c r="C9377" s="5"/>
      <c r="D9377" s="5"/>
      <c r="E9377" s="5"/>
      <c r="G9377" s="5"/>
      <c r="M9377" s="5"/>
      <c r="N9377" s="5"/>
      <c r="R9377" s="5"/>
      <c r="S9377" s="5"/>
      <c r="T9377" s="5"/>
      <c r="U9377" s="5"/>
      <c r="W9377" s="5"/>
      <c r="AF9377" s="5"/>
    </row>
    <row r="9378" ht="15.75" customHeight="1">
      <c r="A9378" s="17"/>
      <c r="B9378" s="5"/>
      <c r="C9378" s="5"/>
      <c r="D9378" s="5"/>
      <c r="E9378" s="5"/>
      <c r="G9378" s="5"/>
      <c r="H9378" s="5"/>
      <c r="R9378" s="5"/>
      <c r="T9378" s="5"/>
      <c r="U9378" s="5"/>
      <c r="Y9378" s="5"/>
      <c r="Z9378" s="5"/>
      <c r="AF9378" s="5"/>
      <c r="AG9378" s="5"/>
    </row>
    <row r="9379" ht="15.75" customHeight="1">
      <c r="A9379" s="17"/>
      <c r="B9379" s="5"/>
      <c r="C9379" s="5"/>
      <c r="D9379" s="5"/>
      <c r="E9379" s="5"/>
      <c r="M9379" s="5"/>
      <c r="U9379" s="5"/>
      <c r="Z9379" s="5"/>
      <c r="AF9379" s="5"/>
    </row>
    <row r="9380" ht="15.75" customHeight="1">
      <c r="A9380" s="17"/>
      <c r="B9380" s="5"/>
      <c r="C9380" s="5"/>
      <c r="D9380" s="5"/>
      <c r="E9380" s="5"/>
      <c r="G9380" s="5"/>
      <c r="M9380" s="5"/>
      <c r="N9380" s="5"/>
      <c r="S9380" s="5"/>
      <c r="U9380" s="5"/>
    </row>
    <row r="9381" ht="15.75" customHeight="1">
      <c r="A9381" s="17"/>
      <c r="B9381" s="5"/>
      <c r="C9381" s="5"/>
      <c r="D9381" s="5"/>
      <c r="G9381" s="5"/>
      <c r="M9381" s="5"/>
      <c r="N9381" s="5"/>
      <c r="S9381" s="5"/>
      <c r="T9381" s="5"/>
      <c r="U9381" s="5"/>
      <c r="W9381" s="5"/>
      <c r="Y9381" s="5"/>
      <c r="AC9381" s="5"/>
    </row>
    <row r="9382" ht="15.75" customHeight="1">
      <c r="A9382" s="17"/>
      <c r="B9382" s="5"/>
      <c r="C9382" s="5"/>
      <c r="E9382" s="5"/>
      <c r="G9382" s="5"/>
      <c r="S9382" s="5"/>
      <c r="W9382" s="5"/>
      <c r="Y9382" s="5"/>
    </row>
    <row r="9383" ht="15.75" customHeight="1">
      <c r="A9383" s="17"/>
      <c r="B9383" s="5"/>
      <c r="C9383" s="5"/>
      <c r="D9383" s="5"/>
      <c r="E9383" s="5"/>
      <c r="G9383" s="5"/>
      <c r="M9383" s="5"/>
      <c r="N9383" s="5"/>
      <c r="R9383" s="5"/>
      <c r="S9383" s="5"/>
      <c r="AF9383" s="5"/>
    </row>
    <row r="9384" ht="15.75" customHeight="1">
      <c r="A9384" s="17"/>
      <c r="B9384" s="5"/>
      <c r="C9384" s="5"/>
      <c r="F9384" s="5"/>
      <c r="M9384" s="5"/>
      <c r="O9384" s="5"/>
      <c r="P9384" s="5"/>
      <c r="Z9384" s="5"/>
      <c r="AF9384" s="5"/>
    </row>
    <row r="9385" ht="15.75" customHeight="1">
      <c r="A9385" s="17"/>
      <c r="B9385" s="5"/>
      <c r="C9385" s="5"/>
      <c r="D9385" s="5"/>
      <c r="E9385" s="5"/>
      <c r="F9385" s="5"/>
      <c r="M9385" s="5"/>
      <c r="N9385" s="5"/>
      <c r="P9385" s="5"/>
      <c r="R9385" s="5"/>
      <c r="S9385" s="5"/>
      <c r="T9385" s="5"/>
      <c r="Y9385" s="5"/>
      <c r="Z9385" s="5"/>
      <c r="AG9385" s="5"/>
    </row>
    <row r="9386" ht="15.75" customHeight="1">
      <c r="A9386" s="17"/>
      <c r="B9386" s="5"/>
      <c r="C9386" s="5"/>
      <c r="D9386" s="5"/>
      <c r="M9386" s="5"/>
      <c r="W9386" s="5"/>
    </row>
    <row r="9387" ht="15.75" customHeight="1">
      <c r="A9387" s="17"/>
      <c r="B9387" s="5"/>
      <c r="C9387" s="5"/>
      <c r="E9387" s="5"/>
      <c r="H9387" s="5"/>
      <c r="M9387" s="5"/>
      <c r="N9387" s="5"/>
      <c r="O9387" s="5"/>
      <c r="T9387" s="5"/>
      <c r="Z9387" s="5"/>
      <c r="AA9387" s="5"/>
    </row>
    <row r="9388" ht="15.75" customHeight="1">
      <c r="A9388" s="17"/>
      <c r="B9388" s="5"/>
      <c r="C9388" s="5"/>
      <c r="D9388" s="5"/>
      <c r="E9388" s="5"/>
      <c r="G9388" s="5"/>
      <c r="M9388" s="5"/>
      <c r="N9388" s="5"/>
      <c r="S9388" s="5"/>
      <c r="T9388" s="5"/>
      <c r="W9388" s="5"/>
      <c r="Y9388" s="5"/>
      <c r="AG9388" s="5"/>
    </row>
    <row r="9389" ht="15.75" customHeight="1">
      <c r="A9389" s="17"/>
      <c r="B9389" s="5"/>
      <c r="C9389" s="5"/>
      <c r="E9389" s="5"/>
      <c r="M9389" s="5"/>
      <c r="N9389" s="5"/>
      <c r="P9389" s="5"/>
      <c r="W9389" s="5"/>
      <c r="Y9389" s="5"/>
      <c r="Z9389" s="5"/>
      <c r="AF9389" s="5"/>
    </row>
    <row r="9390" ht="15.75" customHeight="1">
      <c r="A9390" s="17"/>
      <c r="B9390" s="5"/>
      <c r="C9390" s="5"/>
      <c r="D9390" s="5"/>
      <c r="E9390" s="5"/>
      <c r="G9390" s="5"/>
      <c r="M9390" s="5"/>
      <c r="N9390" s="5"/>
      <c r="O9390" s="5"/>
      <c r="P9390" s="5"/>
      <c r="R9390" s="5"/>
      <c r="T9390" s="5"/>
      <c r="W9390" s="5"/>
      <c r="Y9390" s="5"/>
      <c r="Z9390" s="5"/>
      <c r="AI9390" s="5"/>
    </row>
    <row r="9391" ht="15.75" customHeight="1">
      <c r="A9391" s="17"/>
      <c r="B9391" s="5"/>
      <c r="C9391" s="5"/>
      <c r="M9391" s="5"/>
    </row>
    <row r="9392" ht="15.75" customHeight="1">
      <c r="A9392" s="17"/>
      <c r="B9392" s="5"/>
      <c r="C9392" s="5"/>
      <c r="I9392" s="5"/>
      <c r="M9392" s="5"/>
      <c r="N9392" s="5"/>
      <c r="O9392" s="5"/>
      <c r="P9392" s="5"/>
      <c r="R9392" s="5"/>
      <c r="S9392" s="5"/>
      <c r="T9392" s="5"/>
      <c r="W9392" s="5"/>
      <c r="Z9392" s="5"/>
      <c r="AF9392" s="5"/>
    </row>
    <row r="9393" ht="15.75" customHeight="1">
      <c r="A9393" s="17"/>
      <c r="B9393" s="5"/>
      <c r="C9393" s="5"/>
      <c r="E9393" s="5"/>
      <c r="R9393" s="5"/>
      <c r="T9393" s="5"/>
      <c r="V9393" s="5"/>
      <c r="AF9393" s="5"/>
    </row>
    <row r="9394" ht="15.75" customHeight="1">
      <c r="A9394" s="17"/>
      <c r="B9394" s="5"/>
      <c r="C9394" s="5"/>
      <c r="H9394" s="5"/>
      <c r="I9394" s="5"/>
      <c r="M9394" s="5"/>
      <c r="O9394" s="5"/>
      <c r="S9394" s="5"/>
      <c r="U9394" s="5"/>
      <c r="Z9394" s="5"/>
      <c r="AE9394" s="5"/>
      <c r="AF9394" s="5"/>
    </row>
    <row r="9395" ht="15.75" customHeight="1">
      <c r="A9395" s="17"/>
      <c r="B9395" s="5"/>
      <c r="C9395" s="5"/>
      <c r="M9395" s="5"/>
      <c r="N9395" s="5"/>
      <c r="P9395" s="5"/>
    </row>
    <row r="9396" ht="15.75" customHeight="1">
      <c r="A9396" s="17"/>
      <c r="B9396" s="5"/>
      <c r="C9396" s="5"/>
      <c r="D9396" s="5"/>
      <c r="E9396" s="5"/>
      <c r="N9396" s="5"/>
      <c r="R9396" s="5"/>
      <c r="S9396" s="5"/>
      <c r="T9396" s="5"/>
      <c r="W9396" s="5"/>
      <c r="AE9396" s="5"/>
      <c r="AF9396" s="5"/>
    </row>
    <row r="9397" ht="15.75" customHeight="1">
      <c r="A9397" s="17"/>
      <c r="B9397" s="5"/>
      <c r="C9397" s="5"/>
      <c r="E9397" s="5"/>
      <c r="M9397" s="5"/>
      <c r="N9397" s="5"/>
      <c r="S9397" s="5"/>
      <c r="T9397" s="5"/>
      <c r="U9397" s="5"/>
      <c r="V9397" s="5"/>
      <c r="W9397" s="5"/>
    </row>
    <row r="9398" ht="15.75" customHeight="1">
      <c r="A9398" s="17"/>
      <c r="B9398" s="5"/>
      <c r="C9398" s="5"/>
      <c r="D9398" s="5"/>
      <c r="N9398" s="5"/>
      <c r="S9398" s="5"/>
      <c r="U9398" s="5"/>
    </row>
    <row r="9399" ht="15.75" customHeight="1">
      <c r="A9399" s="17"/>
      <c r="B9399" s="5"/>
      <c r="C9399" s="5"/>
      <c r="E9399" s="5"/>
      <c r="M9399" s="5"/>
      <c r="N9399" s="5"/>
      <c r="P9399" s="5"/>
      <c r="T9399" s="5"/>
      <c r="Y9399" s="5"/>
      <c r="Z9399" s="5"/>
    </row>
    <row r="9400" ht="15.75" customHeight="1">
      <c r="A9400" s="17"/>
      <c r="B9400" s="5"/>
      <c r="C9400" s="5"/>
      <c r="D9400" s="5"/>
      <c r="E9400" s="5"/>
      <c r="M9400" s="5"/>
      <c r="N9400" s="5"/>
      <c r="T9400" s="5"/>
      <c r="W9400" s="5"/>
    </row>
    <row r="9401" ht="15.75" customHeight="1">
      <c r="A9401" s="17"/>
      <c r="B9401" s="5"/>
      <c r="C9401" s="5"/>
      <c r="D9401" s="5"/>
      <c r="G9401" s="5"/>
      <c r="M9401" s="5"/>
      <c r="N9401" s="5"/>
      <c r="P9401" s="5"/>
      <c r="R9401" s="5"/>
      <c r="S9401" s="5"/>
      <c r="T9401" s="5"/>
      <c r="W9401" s="5"/>
      <c r="Z9401" s="5"/>
    </row>
    <row r="9402" ht="15.75" customHeight="1">
      <c r="A9402" s="17"/>
      <c r="B9402" s="5"/>
      <c r="C9402" s="5"/>
      <c r="E9402" s="5"/>
      <c r="W9402" s="5"/>
      <c r="Z9402" s="5"/>
      <c r="AF9402" s="5"/>
    </row>
    <row r="9403" ht="15.75" customHeight="1">
      <c r="A9403" s="17"/>
      <c r="B9403" s="5"/>
      <c r="C9403" s="5"/>
      <c r="D9403" s="5"/>
      <c r="M9403" s="5"/>
      <c r="P9403" s="5"/>
      <c r="R9403" s="5"/>
      <c r="T9403" s="5"/>
      <c r="Y9403" s="5"/>
      <c r="AF9403" s="5"/>
    </row>
    <row r="9404" ht="15.75" customHeight="1">
      <c r="A9404" s="17"/>
      <c r="B9404" s="5"/>
      <c r="C9404" s="5"/>
      <c r="E9404" s="5"/>
      <c r="F9404" s="5"/>
      <c r="O9404" s="5"/>
      <c r="V9404" s="5"/>
      <c r="W9404" s="5"/>
      <c r="AE9404" s="5"/>
    </row>
    <row r="9405" ht="15.75" customHeight="1">
      <c r="A9405" s="17"/>
      <c r="B9405" s="5"/>
      <c r="C9405" s="5"/>
      <c r="E9405" s="5"/>
      <c r="F9405" s="5"/>
      <c r="G9405" s="5"/>
      <c r="S9405" s="5"/>
      <c r="T9405" s="5"/>
      <c r="AE9405" s="5"/>
      <c r="AF9405" s="5"/>
    </row>
    <row r="9406" ht="15.75" customHeight="1">
      <c r="A9406" s="17"/>
      <c r="B9406" s="5"/>
      <c r="C9406" s="5"/>
      <c r="D9406" s="5"/>
      <c r="M9406" s="5"/>
      <c r="N9406" s="5"/>
      <c r="S9406" s="5"/>
      <c r="T9406" s="5"/>
      <c r="W9406" s="5"/>
      <c r="AG9406" s="5"/>
    </row>
    <row r="9407" ht="15.75" customHeight="1">
      <c r="A9407" s="17"/>
      <c r="B9407" s="5"/>
      <c r="C9407" s="5"/>
      <c r="M9407" s="5"/>
      <c r="N9407" s="5"/>
      <c r="O9407" s="5"/>
      <c r="R9407" s="5"/>
      <c r="S9407" s="5"/>
      <c r="T9407" s="5"/>
      <c r="U9407" s="5"/>
      <c r="Y9407" s="5"/>
      <c r="AF9407" s="5"/>
    </row>
    <row r="9408" ht="15.75" customHeight="1">
      <c r="A9408" s="17"/>
      <c r="B9408" s="5"/>
      <c r="C9408" s="5"/>
      <c r="Z9408" s="5"/>
    </row>
    <row r="9409" ht="15.75" customHeight="1">
      <c r="A9409" s="17"/>
      <c r="B9409" s="5"/>
      <c r="C9409" s="5"/>
      <c r="G9409" s="5"/>
      <c r="H9409" s="5"/>
      <c r="M9409" s="5"/>
      <c r="N9409" s="5"/>
      <c r="O9409" s="5"/>
      <c r="P9409" s="5"/>
      <c r="R9409" s="5"/>
      <c r="S9409" s="5"/>
      <c r="T9409" s="5"/>
      <c r="U9409" s="5"/>
      <c r="Z9409" s="5"/>
      <c r="AF9409" s="5"/>
    </row>
    <row r="9410" ht="15.75" customHeight="1">
      <c r="A9410" s="17"/>
      <c r="B9410" s="5"/>
      <c r="C9410" s="5"/>
      <c r="E9410" s="5"/>
      <c r="M9410" s="5"/>
      <c r="O9410" s="5"/>
      <c r="S9410" s="5"/>
      <c r="AA9410" s="5"/>
      <c r="AE9410" s="5"/>
    </row>
    <row r="9411" ht="15.75" customHeight="1">
      <c r="A9411" s="17"/>
      <c r="B9411" s="5"/>
      <c r="C9411" s="5"/>
      <c r="E9411" s="5"/>
      <c r="G9411" s="5"/>
      <c r="H9411" s="5"/>
      <c r="N9411" s="5"/>
      <c r="T9411" s="5"/>
      <c r="U9411" s="5"/>
      <c r="W9411" s="5"/>
      <c r="AE9411" s="5"/>
    </row>
    <row r="9412" ht="15.75" customHeight="1">
      <c r="A9412" s="17"/>
      <c r="B9412" s="5"/>
      <c r="C9412" s="5"/>
      <c r="D9412" s="5"/>
      <c r="F9412" s="5"/>
      <c r="M9412" s="5"/>
      <c r="N9412" s="5"/>
      <c r="P9412" s="5"/>
      <c r="R9412" s="5"/>
      <c r="S9412" s="5"/>
      <c r="T9412" s="5"/>
      <c r="V9412" s="5"/>
      <c r="Z9412" s="5"/>
      <c r="AF9412" s="5"/>
      <c r="AG9412" s="5"/>
    </row>
    <row r="9413" ht="15.75" customHeight="1">
      <c r="A9413" s="17"/>
      <c r="B9413" s="5"/>
      <c r="C9413" s="5"/>
      <c r="H9413" s="5"/>
      <c r="I9413" s="5"/>
      <c r="M9413" s="5"/>
      <c r="N9413" s="5"/>
      <c r="P9413" s="5"/>
      <c r="T9413" s="5"/>
      <c r="V9413" s="5"/>
      <c r="Z9413" s="5"/>
      <c r="AE9413" s="5"/>
      <c r="AF9413" s="5"/>
    </row>
    <row r="9414" ht="15.75" customHeight="1">
      <c r="A9414" s="17"/>
      <c r="B9414" s="5"/>
      <c r="C9414" s="5"/>
    </row>
    <row r="9415" ht="15.75" customHeight="1">
      <c r="A9415" s="17"/>
      <c r="B9415" s="5"/>
      <c r="C9415" s="5"/>
      <c r="D9415" s="5"/>
      <c r="G9415" s="5"/>
      <c r="M9415" s="5"/>
      <c r="U9415" s="5"/>
      <c r="W9415" s="5"/>
    </row>
    <row r="9416" ht="15.75" customHeight="1">
      <c r="A9416" s="17"/>
      <c r="B9416" s="5"/>
      <c r="C9416" s="5"/>
      <c r="E9416" s="5"/>
      <c r="Z9416" s="5"/>
    </row>
    <row r="9417" ht="15.75" customHeight="1">
      <c r="A9417" s="17"/>
      <c r="B9417" s="5"/>
      <c r="C9417" s="5"/>
      <c r="D9417" s="5"/>
      <c r="E9417" s="5"/>
      <c r="G9417" s="5"/>
      <c r="M9417" s="5"/>
      <c r="T9417" s="5"/>
      <c r="W9417" s="5"/>
    </row>
    <row r="9418" ht="15.75" customHeight="1">
      <c r="A9418" s="17"/>
      <c r="B9418" s="5"/>
      <c r="C9418" s="5"/>
      <c r="N9418" s="5"/>
      <c r="P9418" s="5"/>
    </row>
    <row r="9419" ht="15.75" customHeight="1">
      <c r="A9419" s="17"/>
      <c r="B9419" s="5"/>
      <c r="C9419" s="5"/>
      <c r="D9419" s="5"/>
      <c r="I9419" s="5"/>
      <c r="M9419" s="5"/>
      <c r="O9419" s="5"/>
      <c r="P9419" s="5"/>
      <c r="R9419" s="5"/>
      <c r="S9419" s="5"/>
      <c r="W9419" s="5"/>
      <c r="Z9419" s="5"/>
      <c r="AF9419" s="5"/>
    </row>
    <row r="9420" ht="15.75" customHeight="1">
      <c r="A9420" s="17"/>
      <c r="B9420" s="5"/>
      <c r="C9420" s="5"/>
      <c r="E9420" s="5"/>
      <c r="H9420" s="5"/>
      <c r="N9420" s="5"/>
      <c r="U9420" s="5"/>
      <c r="V9420" s="5"/>
      <c r="AE9420" s="5"/>
    </row>
    <row r="9421" ht="15.75" customHeight="1">
      <c r="A9421" s="17"/>
      <c r="B9421" s="5"/>
      <c r="C9421" s="5"/>
      <c r="E9421" s="5"/>
      <c r="S9421" s="5"/>
      <c r="AE9421" s="5"/>
      <c r="AF9421" s="5"/>
    </row>
    <row r="9422" ht="15.75" customHeight="1">
      <c r="A9422" s="17"/>
      <c r="B9422" s="5"/>
      <c r="C9422" s="5"/>
      <c r="H9422" s="5"/>
      <c r="M9422" s="5"/>
      <c r="N9422" s="5"/>
      <c r="R9422" s="5"/>
      <c r="T9422" s="5"/>
      <c r="U9422" s="5"/>
      <c r="Z9422" s="5"/>
    </row>
    <row r="9423" ht="15.75" customHeight="1">
      <c r="A9423" s="17"/>
      <c r="B9423" s="5"/>
      <c r="C9423" s="5"/>
      <c r="I9423" s="5"/>
      <c r="T9423" s="5"/>
      <c r="Y9423" s="5"/>
      <c r="Z9423" s="5"/>
      <c r="AE9423" s="5"/>
      <c r="AF9423" s="5"/>
      <c r="AG9423" s="5"/>
    </row>
    <row r="9424" ht="15.75" customHeight="1">
      <c r="A9424" s="17"/>
      <c r="B9424" s="5"/>
      <c r="C9424" s="5"/>
      <c r="E9424" s="5"/>
      <c r="H9424" s="5"/>
      <c r="M9424" s="5"/>
      <c r="N9424" s="5"/>
      <c r="O9424" s="5"/>
      <c r="R9424" s="5"/>
      <c r="U9424" s="5"/>
      <c r="V9424" s="5"/>
      <c r="W9424" s="5"/>
      <c r="AC9424" s="5"/>
    </row>
    <row r="9425" ht="15.75" customHeight="1">
      <c r="A9425" s="17"/>
      <c r="B9425" s="5"/>
      <c r="C9425" s="5"/>
      <c r="O9425" s="5"/>
      <c r="U9425" s="5"/>
    </row>
    <row r="9426" ht="15.75" customHeight="1">
      <c r="A9426" s="17"/>
      <c r="B9426" s="5"/>
      <c r="C9426" s="5"/>
      <c r="E9426" s="5"/>
      <c r="S9426" s="5"/>
      <c r="AC9426" s="5"/>
    </row>
    <row r="9427" ht="15.75" customHeight="1">
      <c r="A9427" s="17"/>
      <c r="B9427" s="5"/>
      <c r="C9427" s="5"/>
      <c r="E9427" s="5"/>
      <c r="M9427" s="5"/>
      <c r="N9427" s="5"/>
      <c r="O9427" s="5"/>
      <c r="S9427" s="5"/>
      <c r="T9427" s="5"/>
      <c r="U9427" s="5"/>
      <c r="V9427" s="5"/>
      <c r="W9427" s="5"/>
      <c r="AC9427" s="5"/>
      <c r="AG9427" s="5"/>
    </row>
    <row r="9428" ht="15.75" customHeight="1">
      <c r="A9428" s="17"/>
      <c r="B9428" s="5"/>
      <c r="C9428" s="5"/>
      <c r="E9428" s="5"/>
      <c r="M9428" s="5"/>
      <c r="N9428" s="5"/>
    </row>
    <row r="9429" ht="15.75" customHeight="1">
      <c r="A9429" s="17"/>
      <c r="B9429" s="5"/>
      <c r="C9429" s="5"/>
      <c r="D9429" s="5"/>
      <c r="E9429" s="5"/>
      <c r="G9429" s="5"/>
      <c r="H9429" s="5"/>
      <c r="M9429" s="5"/>
      <c r="N9429" s="5"/>
      <c r="O9429" s="5"/>
      <c r="S9429" s="5"/>
      <c r="U9429" s="5"/>
      <c r="AC9429" s="5"/>
    </row>
    <row r="9430" ht="15.75" customHeight="1">
      <c r="A9430" s="17"/>
      <c r="B9430" s="5"/>
      <c r="C9430" s="5"/>
      <c r="E9430" s="5"/>
      <c r="G9430" s="5"/>
      <c r="M9430" s="5"/>
      <c r="N9430" s="5"/>
      <c r="O9430" s="5"/>
      <c r="P9430" s="5"/>
      <c r="S9430" s="5"/>
      <c r="T9430" s="5"/>
      <c r="Z9430" s="5"/>
      <c r="AF9430" s="5"/>
      <c r="AG9430" s="5"/>
    </row>
    <row r="9431" ht="15.75" customHeight="1">
      <c r="A9431" s="17"/>
      <c r="B9431" s="5"/>
      <c r="C9431" s="5"/>
      <c r="E9431" s="5"/>
      <c r="G9431" s="5"/>
      <c r="M9431" s="5"/>
      <c r="O9431" s="5"/>
      <c r="P9431" s="5"/>
      <c r="U9431" s="5"/>
      <c r="V9431" s="5"/>
    </row>
    <row r="9432" ht="15.75" customHeight="1">
      <c r="A9432" s="17"/>
      <c r="B9432" s="5"/>
      <c r="C9432" s="5"/>
      <c r="D9432" s="5"/>
      <c r="E9432" s="5"/>
      <c r="N9432" s="5"/>
      <c r="O9432" s="5"/>
      <c r="Y9432" s="5"/>
      <c r="AE9432" s="5"/>
      <c r="AF9432" s="5"/>
    </row>
    <row r="9433" ht="15.75" customHeight="1">
      <c r="A9433" s="17"/>
      <c r="B9433" s="5"/>
      <c r="C9433" s="5"/>
      <c r="AE9433" s="5"/>
    </row>
    <row r="9434" ht="15.75" customHeight="1">
      <c r="A9434" s="17"/>
      <c r="B9434" s="5"/>
      <c r="C9434" s="5"/>
      <c r="E9434" s="5"/>
      <c r="G9434" s="5"/>
      <c r="H9434" s="5"/>
      <c r="M9434" s="5"/>
      <c r="N9434" s="5"/>
      <c r="O9434" s="5"/>
      <c r="P9434" s="5"/>
      <c r="S9434" s="5"/>
      <c r="T9434" s="5"/>
      <c r="V9434" s="5"/>
      <c r="Z9434" s="5"/>
      <c r="AF9434" s="5"/>
    </row>
    <row r="9435" ht="15.75" customHeight="1">
      <c r="A9435" s="17"/>
      <c r="B9435" s="5"/>
      <c r="C9435" s="5"/>
      <c r="E9435" s="5"/>
      <c r="I9435" s="5"/>
      <c r="M9435" s="5"/>
      <c r="N9435" s="5"/>
      <c r="P9435" s="5"/>
      <c r="T9435" s="5"/>
      <c r="AF9435" s="5"/>
    </row>
    <row r="9436" ht="15.75" customHeight="1">
      <c r="A9436" s="17"/>
      <c r="B9436" s="5"/>
      <c r="C9436" s="5"/>
      <c r="N9436" s="5"/>
      <c r="T9436" s="5"/>
      <c r="U9436" s="5"/>
    </row>
    <row r="9437" ht="15.75" customHeight="1">
      <c r="A9437" s="17"/>
      <c r="B9437" s="5"/>
      <c r="C9437" s="5"/>
      <c r="D9437" s="5"/>
      <c r="E9437" s="5"/>
      <c r="H9437" s="5"/>
      <c r="M9437" s="5"/>
      <c r="N9437" s="5"/>
      <c r="O9437" s="5"/>
      <c r="U9437" s="5"/>
      <c r="W9437" s="5"/>
      <c r="AC9437" s="5"/>
      <c r="AE9437" s="5"/>
      <c r="AF9437" s="5"/>
    </row>
    <row r="9438" ht="15.75" customHeight="1">
      <c r="A9438" s="17"/>
      <c r="B9438" s="5"/>
      <c r="C9438" s="5"/>
      <c r="M9438" s="5"/>
      <c r="O9438" s="5"/>
      <c r="Z9438" s="5"/>
    </row>
    <row r="9439" ht="15.75" customHeight="1">
      <c r="A9439" s="17"/>
      <c r="B9439" s="5"/>
      <c r="C9439" s="5"/>
      <c r="G9439" s="5"/>
      <c r="H9439" s="5"/>
      <c r="M9439" s="5"/>
      <c r="N9439" s="5"/>
      <c r="O9439" s="5"/>
      <c r="T9439" s="5"/>
      <c r="U9439" s="5"/>
      <c r="Z9439" s="5"/>
    </row>
    <row r="9440" ht="15.75" customHeight="1">
      <c r="A9440" s="17"/>
      <c r="B9440" s="5"/>
      <c r="C9440" s="5"/>
      <c r="E9440" s="5"/>
      <c r="H9440" s="5"/>
      <c r="M9440" s="5"/>
      <c r="N9440" s="5"/>
      <c r="O9440" s="5"/>
      <c r="R9440" s="5"/>
      <c r="S9440" s="5"/>
      <c r="T9440" s="5"/>
      <c r="U9440" s="5"/>
      <c r="V9440" s="5"/>
      <c r="W9440" s="5"/>
      <c r="Z9440" s="5"/>
      <c r="AC9440" s="5"/>
      <c r="AF9440" s="5"/>
      <c r="AG9440" s="5"/>
    </row>
    <row r="9441" ht="15.75" customHeight="1">
      <c r="A9441" s="17"/>
      <c r="B9441" s="5"/>
      <c r="C9441" s="5"/>
      <c r="E9441" s="5"/>
      <c r="H9441" s="5"/>
      <c r="T9441" s="5"/>
      <c r="U9441" s="5"/>
      <c r="W9441" s="5"/>
    </row>
    <row r="9442" ht="15.75" customHeight="1">
      <c r="A9442" s="17"/>
      <c r="B9442" s="5"/>
      <c r="C9442" s="5"/>
      <c r="E9442" s="5"/>
      <c r="G9442" s="5"/>
      <c r="H9442" s="5"/>
      <c r="M9442" s="5"/>
      <c r="N9442" s="5"/>
      <c r="O9442" s="5"/>
      <c r="P9442" s="5"/>
      <c r="T9442" s="5"/>
      <c r="U9442" s="5"/>
      <c r="V9442" s="5"/>
      <c r="W9442" s="5"/>
      <c r="Z9442" s="5"/>
      <c r="AE9442" s="5"/>
    </row>
    <row r="9443" ht="15.75" customHeight="1">
      <c r="A9443" s="17"/>
      <c r="B9443" s="5"/>
      <c r="C9443" s="5"/>
      <c r="M9443" s="5"/>
      <c r="N9443" s="5"/>
      <c r="O9443" s="5"/>
      <c r="S9443" s="5"/>
      <c r="T9443" s="5"/>
      <c r="Z9443" s="5"/>
      <c r="AE9443" s="5"/>
    </row>
    <row r="9444" ht="15.75" customHeight="1">
      <c r="A9444" s="17"/>
      <c r="B9444" s="5"/>
      <c r="C9444" s="5"/>
      <c r="E9444" s="5"/>
      <c r="O9444" s="5"/>
      <c r="S9444" s="5"/>
      <c r="U9444" s="5"/>
      <c r="V9444" s="5"/>
      <c r="Z9444" s="5"/>
      <c r="AG9444" s="5"/>
    </row>
    <row r="9445" ht="15.75" customHeight="1">
      <c r="A9445" s="17"/>
      <c r="B9445" s="5"/>
      <c r="C9445" s="5"/>
      <c r="G9445" s="5"/>
      <c r="H9445" s="5"/>
      <c r="M9445" s="5"/>
      <c r="N9445" s="5"/>
      <c r="R9445" s="5"/>
      <c r="S9445" s="5"/>
      <c r="T9445" s="5"/>
      <c r="U9445" s="5"/>
      <c r="W9445" s="5"/>
      <c r="Y9445" s="5"/>
      <c r="AF9445" s="5"/>
    </row>
    <row r="9446" ht="15.75" customHeight="1">
      <c r="A9446" s="17"/>
      <c r="B9446" s="5"/>
      <c r="C9446" s="5"/>
      <c r="D9446" s="5"/>
      <c r="E9446" s="5"/>
      <c r="N9446" s="5"/>
      <c r="O9446" s="5"/>
      <c r="R9446" s="5"/>
      <c r="U9446" s="5"/>
      <c r="W9446" s="5"/>
      <c r="Y9446" s="5"/>
      <c r="AC9446" s="5"/>
    </row>
    <row r="9447" ht="15.75" customHeight="1">
      <c r="A9447" s="17"/>
      <c r="B9447" s="5"/>
      <c r="C9447" s="5"/>
      <c r="G9447" s="5"/>
    </row>
    <row r="9448" ht="15.75" customHeight="1">
      <c r="A9448" s="17"/>
      <c r="B9448" s="5"/>
      <c r="C9448" s="5"/>
      <c r="P9448" s="5"/>
    </row>
    <row r="9449" ht="15.75" customHeight="1">
      <c r="A9449" s="17"/>
      <c r="B9449" s="5"/>
      <c r="C9449" s="5"/>
      <c r="E9449" s="5"/>
      <c r="O9449" s="5"/>
      <c r="U9449" s="5"/>
    </row>
    <row r="9450" ht="15.75" customHeight="1">
      <c r="A9450" s="17"/>
      <c r="B9450" s="5"/>
      <c r="C9450" s="5"/>
      <c r="M9450" s="5"/>
      <c r="N9450" s="5"/>
      <c r="AC9450" s="5"/>
    </row>
    <row r="9451" ht="15.75" customHeight="1">
      <c r="A9451" s="17"/>
      <c r="B9451" s="5"/>
      <c r="C9451" s="5"/>
      <c r="D9451" s="5"/>
      <c r="E9451" s="5"/>
      <c r="G9451" s="5"/>
      <c r="R9451" s="5"/>
      <c r="V9451" s="5"/>
      <c r="W9451" s="5"/>
      <c r="Y9451" s="5"/>
      <c r="AE9451" s="5"/>
      <c r="AF9451" s="5"/>
    </row>
    <row r="9452" ht="15.75" customHeight="1">
      <c r="A9452" s="17"/>
      <c r="B9452" s="5"/>
      <c r="C9452" s="5"/>
      <c r="N9452" s="5"/>
    </row>
    <row r="9453" ht="15.75" customHeight="1">
      <c r="A9453" s="17"/>
      <c r="B9453" s="5"/>
      <c r="C9453" s="5"/>
      <c r="D9453" s="5"/>
      <c r="E9453" s="5"/>
      <c r="H9453" s="5"/>
      <c r="N9453" s="5"/>
      <c r="O9453" s="5"/>
      <c r="U9453" s="5"/>
      <c r="Y9453" s="5"/>
      <c r="Z9453" s="5"/>
      <c r="AA9453" s="5"/>
      <c r="AG9453" s="5"/>
    </row>
    <row r="9454" ht="15.75" customHeight="1">
      <c r="A9454" s="17"/>
      <c r="B9454" s="5"/>
      <c r="C9454" s="5"/>
      <c r="D9454" s="5"/>
      <c r="E9454" s="5"/>
      <c r="G9454" s="5"/>
      <c r="N9454" s="5"/>
      <c r="P9454" s="5"/>
      <c r="S9454" s="5"/>
      <c r="V9454" s="5"/>
      <c r="AG9454" s="5"/>
    </row>
    <row r="9455" ht="15.75" customHeight="1">
      <c r="A9455" s="17"/>
      <c r="B9455" s="5"/>
      <c r="C9455" s="5"/>
      <c r="S9455" s="5"/>
      <c r="T9455" s="5"/>
      <c r="U9455" s="5"/>
      <c r="Z9455" s="5"/>
    </row>
    <row r="9456" ht="15.75" customHeight="1">
      <c r="A9456" s="17"/>
      <c r="B9456" s="5"/>
      <c r="C9456" s="5"/>
      <c r="E9456" s="5"/>
      <c r="H9456" s="5"/>
      <c r="N9456" s="5"/>
      <c r="S9456" s="5"/>
      <c r="T9456" s="5"/>
      <c r="U9456" s="5"/>
      <c r="W9456" s="5"/>
      <c r="AE9456" s="5"/>
      <c r="AF9456" s="5"/>
    </row>
    <row r="9457" ht="15.75" customHeight="1">
      <c r="A9457" s="17"/>
      <c r="B9457" s="5"/>
      <c r="C9457" s="5"/>
    </row>
    <row r="9458" ht="15.75" customHeight="1">
      <c r="A9458" s="17"/>
      <c r="B9458" s="5"/>
      <c r="C9458" s="5"/>
      <c r="P9458" s="5"/>
      <c r="T9458" s="5"/>
      <c r="V9458" s="5"/>
    </row>
    <row r="9459" ht="15.75" customHeight="1">
      <c r="A9459" s="17"/>
      <c r="B9459" s="5"/>
      <c r="C9459" s="5"/>
      <c r="E9459" s="5"/>
      <c r="U9459" s="5"/>
      <c r="W9459" s="5"/>
      <c r="AE9459" s="5"/>
    </row>
    <row r="9460" ht="15.75" customHeight="1">
      <c r="A9460" s="17"/>
      <c r="B9460" s="5"/>
      <c r="C9460" s="5"/>
      <c r="G9460" s="5"/>
      <c r="H9460" s="5"/>
      <c r="N9460" s="5"/>
      <c r="R9460" s="5"/>
      <c r="T9460" s="5"/>
      <c r="U9460" s="5"/>
      <c r="Z9460" s="5"/>
    </row>
    <row r="9461" ht="15.75" customHeight="1">
      <c r="A9461" s="17"/>
      <c r="B9461" s="5"/>
      <c r="C9461" s="5"/>
      <c r="S9461" s="5"/>
      <c r="AE9461" s="5"/>
    </row>
    <row r="9462" ht="15.75" customHeight="1">
      <c r="A9462" s="17"/>
      <c r="B9462" s="5"/>
      <c r="C9462" s="5"/>
      <c r="N9462" s="5"/>
      <c r="O9462" s="5"/>
      <c r="R9462" s="5"/>
      <c r="S9462" s="5"/>
      <c r="T9462" s="5"/>
      <c r="AF9462" s="5"/>
    </row>
    <row r="9463" ht="15.75" customHeight="1">
      <c r="A9463" s="17"/>
      <c r="B9463" s="5"/>
      <c r="C9463" s="5"/>
      <c r="M9463" s="5"/>
      <c r="U9463" s="5"/>
      <c r="Z9463" s="5"/>
    </row>
    <row r="9464" ht="15.75" customHeight="1">
      <c r="A9464" s="17"/>
      <c r="B9464" s="5"/>
      <c r="C9464" s="5"/>
      <c r="W9464" s="5"/>
    </row>
    <row r="9465" ht="15.75" customHeight="1">
      <c r="A9465" s="17"/>
      <c r="B9465" s="5"/>
      <c r="C9465" s="5"/>
      <c r="T9465" s="5"/>
    </row>
    <row r="9466" ht="15.75" customHeight="1">
      <c r="A9466" s="17"/>
      <c r="B9466" s="5"/>
      <c r="C9466" s="5"/>
      <c r="E9466" s="5"/>
    </row>
    <row r="9467" ht="15.75" customHeight="1">
      <c r="A9467" s="17"/>
      <c r="B9467" s="5"/>
      <c r="C9467" s="5"/>
    </row>
    <row r="9468" ht="15.75" customHeight="1">
      <c r="A9468" s="17"/>
      <c r="B9468" s="5"/>
      <c r="C9468" s="5"/>
      <c r="E9468" s="5"/>
      <c r="H9468" s="5"/>
      <c r="I9468" s="5"/>
      <c r="N9468" s="5"/>
      <c r="O9468" s="5"/>
      <c r="P9468" s="5"/>
      <c r="T9468" s="5"/>
      <c r="Z9468" s="5"/>
      <c r="AA9468" s="5"/>
      <c r="AF9468" s="5"/>
      <c r="AG9468" s="5"/>
    </row>
    <row r="9469" ht="15.75" customHeight="1">
      <c r="A9469" s="17"/>
      <c r="B9469" s="5"/>
      <c r="C9469" s="5"/>
      <c r="S9469" s="5"/>
      <c r="W9469" s="5"/>
      <c r="AC9469" s="5"/>
    </row>
    <row r="9470" ht="15.75" customHeight="1">
      <c r="A9470" s="17"/>
      <c r="B9470" s="5"/>
      <c r="C9470" s="5"/>
      <c r="D9470" s="5"/>
      <c r="K9470" s="5"/>
      <c r="M9470" s="5"/>
      <c r="N9470" s="5"/>
      <c r="O9470" s="5"/>
      <c r="P9470" s="5"/>
      <c r="S9470" s="5"/>
      <c r="T9470" s="5"/>
      <c r="Z9470" s="5"/>
      <c r="AJ9470" s="5"/>
    </row>
    <row r="9471" ht="15.75" customHeight="1">
      <c r="A9471" s="17"/>
      <c r="B9471" s="5"/>
      <c r="C9471" s="5"/>
      <c r="D9471" s="5"/>
      <c r="G9471" s="5"/>
      <c r="M9471" s="5"/>
      <c r="N9471" s="5"/>
      <c r="O9471" s="5"/>
      <c r="S9471" s="5"/>
      <c r="U9471" s="5"/>
      <c r="W9471" s="5"/>
    </row>
    <row r="9472" ht="15.75" customHeight="1">
      <c r="A9472" s="17"/>
      <c r="B9472" s="5"/>
      <c r="C9472" s="5"/>
      <c r="D9472" s="5"/>
      <c r="E9472" s="5"/>
      <c r="G9472" s="5"/>
      <c r="H9472" s="5"/>
      <c r="N9472" s="5"/>
      <c r="R9472" s="5"/>
      <c r="S9472" s="5"/>
      <c r="T9472" s="5"/>
      <c r="U9472" s="5"/>
      <c r="Y9472" s="5"/>
      <c r="Z9472" s="5"/>
    </row>
    <row r="9473" ht="15.75" customHeight="1">
      <c r="A9473" s="17"/>
      <c r="B9473" s="5"/>
      <c r="C9473" s="5"/>
      <c r="D9473" s="5"/>
      <c r="N9473" s="5"/>
      <c r="Z9473" s="5"/>
    </row>
    <row r="9474" ht="15.75" customHeight="1">
      <c r="A9474" s="17"/>
      <c r="B9474" s="5"/>
      <c r="C9474" s="5"/>
      <c r="D9474" s="5"/>
      <c r="O9474" s="5"/>
      <c r="S9474" s="5"/>
      <c r="Y9474" s="5"/>
    </row>
    <row r="9475" ht="15.75" customHeight="1">
      <c r="A9475" s="17"/>
      <c r="B9475" s="5"/>
      <c r="C9475" s="5"/>
      <c r="D9475" s="5"/>
      <c r="M9475" s="5"/>
      <c r="O9475" s="5"/>
      <c r="Z9475" s="5"/>
    </row>
    <row r="9476" ht="15.75" customHeight="1">
      <c r="A9476" s="17"/>
      <c r="B9476" s="5"/>
      <c r="C9476" s="5"/>
      <c r="D9476" s="5"/>
      <c r="E9476" s="5"/>
      <c r="H9476" s="5"/>
      <c r="M9476" s="5"/>
      <c r="N9476" s="5"/>
      <c r="O9476" s="5"/>
      <c r="P9476" s="5"/>
      <c r="R9476" s="5"/>
      <c r="S9476" s="5"/>
      <c r="T9476" s="5"/>
      <c r="U9476" s="5"/>
      <c r="V9476" s="5"/>
      <c r="Y9476" s="5"/>
      <c r="Z9476" s="5"/>
    </row>
    <row r="9477" ht="15.75" customHeight="1">
      <c r="A9477" s="17"/>
      <c r="B9477" s="5"/>
      <c r="C9477" s="5"/>
      <c r="D9477" s="5"/>
      <c r="E9477" s="5"/>
      <c r="G9477" s="5"/>
      <c r="M9477" s="5"/>
      <c r="N9477" s="5"/>
      <c r="O9477" s="5"/>
      <c r="S9477" s="5"/>
      <c r="U9477" s="5"/>
      <c r="W9477" s="5"/>
      <c r="Y9477" s="5"/>
      <c r="Z9477" s="5"/>
      <c r="AF9477" s="5"/>
    </row>
    <row r="9478" ht="15.75" customHeight="1">
      <c r="A9478" s="17"/>
      <c r="B9478" s="5"/>
      <c r="C9478" s="5"/>
      <c r="E9478" s="5"/>
      <c r="G9478" s="5"/>
      <c r="H9478" s="5"/>
      <c r="K9478" s="5"/>
      <c r="N9478" s="5"/>
      <c r="R9478" s="5"/>
      <c r="S9478" s="5"/>
      <c r="T9478" s="5"/>
      <c r="U9478" s="5"/>
      <c r="Y9478" s="5"/>
      <c r="Z9478" s="5"/>
    </row>
    <row r="9479" ht="15.75" customHeight="1">
      <c r="A9479" s="17"/>
      <c r="B9479" s="5"/>
      <c r="C9479" s="5"/>
      <c r="D9479" s="5"/>
      <c r="H9479" s="5"/>
      <c r="M9479" s="5"/>
      <c r="N9479" s="5"/>
      <c r="O9479" s="5"/>
      <c r="P9479" s="5"/>
      <c r="R9479" s="5"/>
      <c r="T9479" s="5"/>
      <c r="V9479" s="5"/>
      <c r="Y9479" s="5"/>
      <c r="Z9479" s="5"/>
    </row>
    <row r="9480" ht="15.75" customHeight="1">
      <c r="A9480" s="17"/>
      <c r="B9480" s="5"/>
      <c r="C9480" s="5"/>
      <c r="D9480" s="5"/>
      <c r="M9480" s="5"/>
      <c r="N9480" s="5"/>
      <c r="O9480" s="5"/>
      <c r="P9480" s="5"/>
      <c r="R9480" s="5"/>
      <c r="Y9480" s="5"/>
      <c r="Z9480" s="5"/>
    </row>
    <row r="9481" ht="15.75" customHeight="1">
      <c r="A9481" s="17"/>
      <c r="B9481" s="5"/>
      <c r="C9481" s="5"/>
      <c r="N9481" s="5"/>
      <c r="O9481" s="5"/>
      <c r="T9481" s="5"/>
      <c r="Y9481" s="5"/>
      <c r="Z9481" s="5"/>
      <c r="AA9481" s="5"/>
    </row>
    <row r="9482" ht="15.75" customHeight="1">
      <c r="A9482" s="17"/>
      <c r="B9482" s="5"/>
      <c r="C9482" s="5"/>
      <c r="D9482" s="5"/>
      <c r="H9482" s="5"/>
      <c r="I9482" s="5"/>
      <c r="M9482" s="5"/>
      <c r="O9482" s="5"/>
      <c r="S9482" s="5"/>
      <c r="T9482" s="5"/>
      <c r="U9482" s="5"/>
      <c r="V9482" s="5"/>
      <c r="W9482" s="5"/>
      <c r="Y9482" s="5"/>
      <c r="Z9482" s="5"/>
      <c r="AF9482" s="5"/>
    </row>
    <row r="9483" ht="15.75" customHeight="1">
      <c r="A9483" s="17"/>
      <c r="B9483" s="5"/>
      <c r="C9483" s="5"/>
      <c r="D9483" s="5"/>
      <c r="G9483" s="5"/>
      <c r="I9483" s="5"/>
      <c r="M9483" s="5"/>
      <c r="N9483" s="5"/>
      <c r="O9483" s="5"/>
      <c r="P9483" s="5"/>
      <c r="S9483" s="5"/>
      <c r="T9483" s="5"/>
      <c r="Z9483" s="5"/>
      <c r="AE9483" s="5"/>
      <c r="AF9483" s="5"/>
    </row>
    <row r="9484" ht="15.75" customHeight="1">
      <c r="A9484" s="17"/>
      <c r="B9484" s="5"/>
      <c r="C9484" s="5"/>
      <c r="D9484" s="5"/>
      <c r="E9484" s="5"/>
      <c r="M9484" s="5"/>
      <c r="N9484" s="5"/>
      <c r="R9484" s="5"/>
      <c r="T9484" s="5"/>
      <c r="W9484" s="5"/>
      <c r="Z9484" s="5"/>
    </row>
    <row r="9485" ht="15.75" customHeight="1">
      <c r="A9485" s="17"/>
      <c r="B9485" s="5"/>
      <c r="C9485" s="5"/>
      <c r="D9485" s="5"/>
      <c r="G9485" s="5"/>
      <c r="M9485" s="5"/>
      <c r="N9485" s="5"/>
      <c r="O9485" s="5"/>
      <c r="U9485" s="5"/>
      <c r="Z9485" s="5"/>
      <c r="AF9485" s="5"/>
    </row>
    <row r="9486" ht="15.75" customHeight="1">
      <c r="A9486" s="17"/>
      <c r="B9486" s="5"/>
      <c r="C9486" s="5"/>
      <c r="D9486" s="5"/>
      <c r="M9486" s="5"/>
      <c r="O9486" s="5"/>
      <c r="W9486" s="5"/>
      <c r="Z9486" s="5"/>
    </row>
    <row r="9487" ht="15.75" customHeight="1">
      <c r="A9487" s="17"/>
      <c r="B9487" s="5"/>
      <c r="C9487" s="5"/>
      <c r="D9487" s="5"/>
      <c r="E9487" s="5"/>
      <c r="M9487" s="5"/>
      <c r="O9487" s="5"/>
      <c r="P9487" s="5"/>
      <c r="S9487" s="5"/>
      <c r="T9487" s="5"/>
      <c r="W9487" s="5"/>
      <c r="Z9487" s="5"/>
      <c r="AG9487" s="5"/>
    </row>
    <row r="9488" ht="15.75" customHeight="1">
      <c r="A9488" s="17"/>
      <c r="B9488" s="5"/>
      <c r="C9488" s="5"/>
      <c r="D9488" s="5"/>
      <c r="G9488" s="5"/>
      <c r="M9488" s="5"/>
      <c r="N9488" s="5"/>
      <c r="T9488" s="5"/>
      <c r="U9488" s="5"/>
      <c r="Z9488" s="5"/>
    </row>
    <row r="9489" ht="15.75" customHeight="1">
      <c r="A9489" s="17"/>
      <c r="B9489" s="5"/>
      <c r="C9489" s="5"/>
      <c r="D9489" s="5"/>
      <c r="E9489" s="5"/>
      <c r="H9489" s="5"/>
      <c r="M9489" s="5"/>
      <c r="N9489" s="5"/>
      <c r="P9489" s="5"/>
      <c r="T9489" s="5"/>
      <c r="U9489" s="5"/>
      <c r="Z9489" s="5"/>
      <c r="AA9489" s="5"/>
      <c r="AF9489" s="5"/>
      <c r="AG9489" s="5"/>
    </row>
    <row r="9490" ht="15.75" customHeight="1">
      <c r="A9490" s="17"/>
      <c r="B9490" s="5"/>
      <c r="C9490" s="5"/>
      <c r="D9490" s="5"/>
      <c r="M9490" s="5"/>
      <c r="N9490" s="5"/>
      <c r="T9490" s="5"/>
      <c r="Y9490" s="5"/>
      <c r="Z9490" s="5"/>
    </row>
    <row r="9491" ht="15.75" customHeight="1">
      <c r="A9491" s="17"/>
      <c r="B9491" s="5"/>
      <c r="C9491" s="5"/>
      <c r="D9491" s="5"/>
      <c r="I9491" s="5"/>
      <c r="M9491" s="5"/>
      <c r="N9491" s="5"/>
      <c r="O9491" s="5"/>
      <c r="R9491" s="5"/>
      <c r="T9491" s="5"/>
      <c r="U9491" s="5"/>
      <c r="Y9491" s="5"/>
      <c r="Z9491" s="5"/>
      <c r="AA9491" s="5"/>
      <c r="AF9491" s="5"/>
      <c r="AG9491" s="5"/>
    </row>
    <row r="9492" ht="15.75" customHeight="1">
      <c r="A9492" s="17"/>
      <c r="B9492" s="5"/>
      <c r="C9492" s="5"/>
      <c r="D9492" s="5"/>
      <c r="I9492" s="5"/>
      <c r="M9492" s="5"/>
      <c r="O9492" s="5"/>
      <c r="T9492" s="5"/>
      <c r="U9492" s="5"/>
      <c r="Y9492" s="5"/>
      <c r="Z9492" s="5"/>
      <c r="AA9492" s="5"/>
      <c r="AE9492" s="5"/>
      <c r="AG9492" s="5"/>
    </row>
    <row r="9493" ht="15.75" customHeight="1">
      <c r="A9493" s="17"/>
      <c r="B9493" s="5"/>
      <c r="C9493" s="5"/>
      <c r="E9493" s="5"/>
      <c r="G9493" s="5"/>
      <c r="H9493" s="5"/>
      <c r="K9493" s="5"/>
      <c r="N9493" s="5"/>
      <c r="R9493" s="5"/>
      <c r="S9493" s="5"/>
      <c r="T9493" s="5"/>
      <c r="U9493" s="5"/>
      <c r="Z9493" s="5"/>
      <c r="AF9493" s="5"/>
    </row>
    <row r="9494" ht="15.75" customHeight="1">
      <c r="A9494" s="17"/>
      <c r="B9494" s="5"/>
      <c r="C9494" s="5"/>
      <c r="D9494" s="5"/>
      <c r="M9494" s="5"/>
      <c r="N9494" s="5"/>
    </row>
    <row r="9495" ht="15.75" customHeight="1">
      <c r="A9495" s="17"/>
      <c r="B9495" s="5"/>
      <c r="C9495" s="5"/>
      <c r="D9495" s="5"/>
      <c r="E9495" s="5"/>
      <c r="H9495" s="5"/>
      <c r="M9495" s="5"/>
      <c r="N9495" s="5"/>
      <c r="O9495" s="5"/>
      <c r="P9495" s="5"/>
      <c r="R9495" s="5"/>
      <c r="T9495" s="5"/>
      <c r="U9495" s="5"/>
      <c r="V9495" s="5"/>
      <c r="Y9495" s="5"/>
    </row>
    <row r="9496" ht="15.75" customHeight="1">
      <c r="A9496" s="17"/>
      <c r="B9496" s="5"/>
      <c r="C9496" s="5"/>
      <c r="D9496" s="5"/>
      <c r="M9496" s="5"/>
      <c r="S9496" s="5"/>
      <c r="U9496" s="5"/>
    </row>
    <row r="9497" ht="15.75" customHeight="1">
      <c r="A9497" s="17"/>
      <c r="B9497" s="5"/>
      <c r="C9497" s="5"/>
      <c r="M9497" s="5"/>
    </row>
    <row r="9498" ht="15.75" customHeight="1">
      <c r="A9498" s="17"/>
      <c r="B9498" s="5"/>
      <c r="C9498" s="5"/>
      <c r="M9498" s="5"/>
      <c r="N9498" s="5"/>
      <c r="Y9498" s="5"/>
    </row>
    <row r="9499" ht="15.75" customHeight="1">
      <c r="A9499" s="17"/>
      <c r="B9499" s="5"/>
      <c r="C9499" s="5"/>
      <c r="P9499" s="5"/>
      <c r="S9499" s="5"/>
      <c r="V9499" s="5"/>
      <c r="AJ9499" s="5"/>
    </row>
    <row r="9500" ht="15.75" customHeight="1">
      <c r="A9500" s="17"/>
      <c r="B9500" s="5"/>
      <c r="C9500" s="5"/>
      <c r="AJ9500" s="5"/>
    </row>
    <row r="9501" ht="15.75" customHeight="1">
      <c r="A9501" s="17"/>
      <c r="B9501" s="5"/>
      <c r="C9501" s="5"/>
      <c r="Y9501" s="5"/>
      <c r="Z9501" s="5"/>
      <c r="AA9501" s="5"/>
    </row>
    <row r="9502" ht="15.75" customHeight="1">
      <c r="A9502" s="17"/>
      <c r="B9502" s="5"/>
      <c r="C9502" s="5"/>
      <c r="AA9502" s="5"/>
      <c r="AK9502" s="5"/>
      <c r="AL9502" s="5"/>
      <c r="AM9502" s="5"/>
      <c r="AO9502" s="5"/>
    </row>
    <row r="9503" ht="15.75" customHeight="1">
      <c r="A9503" s="17"/>
      <c r="B9503" s="5"/>
      <c r="C9503" s="5"/>
      <c r="D9503" s="5"/>
      <c r="G9503" s="5"/>
      <c r="N9503" s="5"/>
      <c r="S9503" s="5"/>
      <c r="AJ9503" s="5"/>
    </row>
    <row r="9504" ht="15.75" customHeight="1">
      <c r="A9504" s="17"/>
      <c r="B9504" s="5"/>
      <c r="C9504" s="5"/>
      <c r="D9504" s="5"/>
      <c r="P9504" s="5"/>
      <c r="R9504" s="5"/>
      <c r="U9504" s="5"/>
      <c r="V9504" s="5"/>
      <c r="Z9504" s="5"/>
      <c r="AA9504" s="5"/>
      <c r="AE9504" s="5"/>
      <c r="AF9504" s="5"/>
      <c r="AG9504" s="5"/>
    </row>
    <row r="9505" ht="15.75" customHeight="1">
      <c r="A9505" s="17"/>
      <c r="B9505" s="5"/>
      <c r="C9505" s="5"/>
      <c r="M9505" s="5"/>
      <c r="N9505" s="5"/>
      <c r="T9505" s="5"/>
      <c r="AO9505" s="5"/>
    </row>
    <row r="9506" ht="15.75" customHeight="1">
      <c r="A9506" s="17"/>
      <c r="B9506" s="5"/>
      <c r="C9506" s="5"/>
      <c r="T9506" s="5"/>
      <c r="AJ9506" s="5"/>
    </row>
    <row r="9507" ht="15.75" customHeight="1">
      <c r="A9507" s="17"/>
      <c r="B9507" s="5"/>
      <c r="C9507" s="5"/>
    </row>
    <row r="9508" ht="15.75" customHeight="1">
      <c r="A9508" s="17"/>
      <c r="B9508" s="5"/>
      <c r="C9508" s="5"/>
      <c r="D9508" s="5"/>
    </row>
    <row r="9509" ht="15.75" customHeight="1">
      <c r="A9509" s="17"/>
      <c r="B9509" s="5"/>
      <c r="C9509" s="5"/>
      <c r="G9509" s="5"/>
    </row>
    <row r="9510" ht="15.75" customHeight="1">
      <c r="A9510" s="17"/>
      <c r="B9510" s="5"/>
      <c r="C9510" s="5"/>
      <c r="AJ9510" s="5"/>
    </row>
    <row r="9511" ht="15.75" customHeight="1">
      <c r="A9511" s="17"/>
      <c r="B9511" s="5"/>
      <c r="C9511" s="5"/>
      <c r="AE9511" s="5"/>
    </row>
    <row r="9512" ht="15.75" customHeight="1">
      <c r="A9512" s="17"/>
      <c r="B9512" s="5"/>
      <c r="C9512" s="5"/>
      <c r="D9512" s="5"/>
      <c r="N9512" s="5"/>
      <c r="O9512" s="5"/>
    </row>
    <row r="9513" ht="15.75" customHeight="1">
      <c r="A9513" s="17"/>
      <c r="B9513" s="5"/>
      <c r="C9513" s="5"/>
      <c r="Z9513" s="5"/>
      <c r="AJ9513" s="5"/>
    </row>
    <row r="9514" ht="15.75" customHeight="1">
      <c r="A9514" s="17"/>
      <c r="B9514" s="5"/>
      <c r="C9514" s="5"/>
      <c r="AJ9514" s="5"/>
    </row>
    <row r="9515" ht="15.75" customHeight="1">
      <c r="A9515" s="17"/>
      <c r="B9515" s="5"/>
      <c r="C9515" s="5"/>
      <c r="K9515" s="5"/>
    </row>
    <row r="9516" ht="15.75" customHeight="1">
      <c r="A9516" s="17"/>
      <c r="B9516" s="5"/>
      <c r="C9516" s="5"/>
      <c r="AJ9516" s="5"/>
      <c r="AN9516" s="5"/>
      <c r="AO9516" s="5"/>
    </row>
    <row r="9517" ht="15.75" customHeight="1">
      <c r="A9517" s="17"/>
      <c r="B9517" s="5"/>
      <c r="C9517" s="5"/>
      <c r="E9517" s="5"/>
      <c r="N9517" s="5"/>
      <c r="S9517" s="5"/>
      <c r="Z9517" s="5"/>
      <c r="AF9517" s="5"/>
      <c r="AG9517" s="5"/>
    </row>
    <row r="9518" ht="15.75" customHeight="1">
      <c r="A9518" s="17"/>
      <c r="B9518" s="5"/>
      <c r="C9518" s="5"/>
      <c r="P9518" s="5"/>
      <c r="AA9518" s="5"/>
      <c r="AJ9518" s="5"/>
      <c r="AO9518" s="5"/>
    </row>
    <row r="9519" ht="15.75" customHeight="1">
      <c r="A9519" s="17"/>
      <c r="B9519" s="5"/>
      <c r="C9519" s="5"/>
      <c r="G9519" s="5"/>
      <c r="O9519" s="5"/>
      <c r="P9519" s="5"/>
    </row>
    <row r="9520" ht="15.75" customHeight="1">
      <c r="A9520" s="17"/>
      <c r="B9520" s="5"/>
      <c r="C9520" s="5"/>
      <c r="N9520" s="5"/>
      <c r="S9520" s="5"/>
      <c r="AJ9520" s="5"/>
    </row>
    <row r="9521" ht="15.75" customHeight="1">
      <c r="A9521" s="17"/>
      <c r="B9521" s="5"/>
      <c r="C9521" s="5"/>
      <c r="G9521" s="5"/>
      <c r="M9521" s="5"/>
      <c r="O9521" s="5"/>
      <c r="P9521" s="5"/>
      <c r="S9521" s="5"/>
      <c r="Z9521" s="5"/>
      <c r="AR9521" s="5"/>
      <c r="AS9521" s="5"/>
      <c r="AT9521" s="5"/>
      <c r="AU9521" s="5"/>
      <c r="AV9521" s="5"/>
      <c r="AW9521" s="5"/>
      <c r="AX9521" s="5"/>
      <c r="AY9521" s="5"/>
    </row>
    <row r="9522" ht="15.75" customHeight="1">
      <c r="A9522" s="17"/>
      <c r="B9522" s="5"/>
      <c r="C9522" s="5"/>
      <c r="M9522" s="5"/>
      <c r="N9522" s="5"/>
      <c r="P9522" s="5"/>
      <c r="T9522" s="5"/>
      <c r="U9522" s="5"/>
      <c r="Z9522" s="5"/>
      <c r="AJ9522" s="5"/>
      <c r="AR9522" s="5"/>
      <c r="AU9522" s="5"/>
      <c r="AV9522" s="5"/>
      <c r="AW9522" s="5"/>
      <c r="AX9522" s="5"/>
      <c r="AY9522" s="5"/>
    </row>
    <row r="9523" ht="15.75" customHeight="1">
      <c r="A9523" s="17"/>
      <c r="B9523" s="5"/>
      <c r="C9523" s="5"/>
      <c r="M9523" s="5"/>
      <c r="N9523" s="5"/>
      <c r="AR9523" s="5"/>
      <c r="AS9523" s="5"/>
      <c r="AU9523" s="5"/>
      <c r="AV9523" s="5"/>
      <c r="AW9523" s="5"/>
      <c r="AX9523" s="5"/>
      <c r="AY9523" s="5"/>
    </row>
    <row r="9524" ht="15.75" customHeight="1">
      <c r="A9524" s="17"/>
      <c r="B9524" s="5"/>
      <c r="C9524" s="5"/>
      <c r="U9524" s="5"/>
    </row>
    <row r="9525" ht="15.75" customHeight="1">
      <c r="A9525" s="17"/>
      <c r="B9525" s="5"/>
      <c r="C9525" s="5"/>
      <c r="D9525" s="5"/>
      <c r="M9525" s="5"/>
      <c r="O9525" s="5"/>
      <c r="Z9525" s="5"/>
      <c r="AC9525" s="5"/>
      <c r="AJ9525" s="5"/>
    </row>
    <row r="9526" ht="15.75" customHeight="1">
      <c r="A9526" s="17"/>
      <c r="B9526" s="5"/>
      <c r="C9526" s="5"/>
      <c r="K9526" s="5"/>
      <c r="N9526" s="5"/>
      <c r="O9526" s="5"/>
      <c r="P9526" s="5"/>
      <c r="T9526" s="5"/>
      <c r="V9526" s="5"/>
      <c r="Y9526" s="5"/>
      <c r="Z9526" s="5"/>
    </row>
    <row r="9527" ht="15.75" customHeight="1">
      <c r="A9527" s="17"/>
      <c r="B9527" s="5"/>
      <c r="C9527" s="5"/>
      <c r="M9527" s="5"/>
      <c r="N9527" s="5"/>
      <c r="P9527" s="5"/>
      <c r="V9527" s="5"/>
      <c r="AS9527" s="5"/>
      <c r="AU9527" s="5"/>
      <c r="AV9527" s="5"/>
      <c r="AW9527" s="5"/>
      <c r="AX9527" s="5"/>
      <c r="AY9527" s="5"/>
    </row>
    <row r="9528" ht="15.75" customHeight="1">
      <c r="A9528" s="17"/>
      <c r="B9528" s="5"/>
      <c r="C9528" s="5"/>
      <c r="AC9528" s="5"/>
    </row>
    <row r="9529" ht="15.75" customHeight="1">
      <c r="A9529" s="17"/>
      <c r="B9529" s="5"/>
      <c r="C9529" s="5"/>
      <c r="D9529" s="5"/>
      <c r="M9529" s="5"/>
      <c r="R9529" s="5"/>
    </row>
    <row r="9530" ht="15.75" customHeight="1">
      <c r="A9530" s="17"/>
      <c r="B9530" s="5"/>
      <c r="C9530" s="5"/>
      <c r="D9530" s="5"/>
      <c r="O9530" s="5"/>
      <c r="AG9530" s="5"/>
    </row>
    <row r="9531" ht="15.75" customHeight="1">
      <c r="A9531" s="17"/>
      <c r="B9531" s="5"/>
      <c r="C9531" s="5"/>
      <c r="D9531" s="5"/>
      <c r="M9531" s="5"/>
    </row>
    <row r="9532" ht="15.75" customHeight="1">
      <c r="A9532" s="17"/>
      <c r="B9532" s="5"/>
      <c r="C9532" s="5"/>
      <c r="O9532" s="5"/>
      <c r="Z9532" s="5"/>
    </row>
    <row r="9533" ht="15.75" customHeight="1">
      <c r="A9533" s="17"/>
      <c r="B9533" s="5"/>
      <c r="C9533" s="5"/>
      <c r="M9533" s="5"/>
      <c r="Z9533" s="5"/>
    </row>
    <row r="9534" ht="15.75" customHeight="1">
      <c r="A9534" s="17"/>
      <c r="B9534" s="5"/>
      <c r="C9534" s="5"/>
      <c r="G9534" s="5"/>
      <c r="M9534" s="5"/>
      <c r="O9534" s="5"/>
      <c r="S9534" s="5"/>
      <c r="U9534" s="5"/>
      <c r="Z9534" s="5"/>
      <c r="AS9534" s="5"/>
    </row>
    <row r="9535" ht="15.75" customHeight="1">
      <c r="A9535" s="17"/>
      <c r="B9535" s="5"/>
      <c r="C9535" s="5"/>
      <c r="T9535" s="5"/>
      <c r="U9535" s="5"/>
      <c r="V9535" s="5"/>
      <c r="Z9535" s="5"/>
      <c r="AS9535" s="5"/>
      <c r="AU9535" s="5"/>
      <c r="AV9535" s="5"/>
      <c r="AW9535" s="5"/>
      <c r="AX9535" s="5"/>
      <c r="AY9535" s="5"/>
    </row>
    <row r="9536" ht="15.75" customHeight="1">
      <c r="A9536" s="17"/>
      <c r="B9536" s="5"/>
      <c r="C9536" s="5"/>
      <c r="G9536" s="5"/>
      <c r="N9536" s="5"/>
      <c r="O9536" s="5"/>
      <c r="P9536" s="5"/>
      <c r="T9536" s="5"/>
      <c r="Y9536" s="5"/>
      <c r="AR9536" s="5"/>
      <c r="AS9536" s="5"/>
      <c r="AT9536" s="5"/>
      <c r="AU9536" s="5"/>
      <c r="AV9536" s="5"/>
      <c r="AW9536" s="5"/>
      <c r="AX9536" s="5"/>
      <c r="AY9536" s="5"/>
    </row>
    <row r="9537" ht="15.75" customHeight="1">
      <c r="A9537" s="17"/>
      <c r="B9537" s="5"/>
      <c r="C9537" s="5"/>
      <c r="M9537" s="5"/>
      <c r="N9537" s="5"/>
      <c r="O9537" s="5"/>
      <c r="P9537" s="5"/>
      <c r="S9537" s="5"/>
      <c r="U9537" s="5"/>
      <c r="Y9537" s="5"/>
    </row>
    <row r="9538" ht="15.75" customHeight="1">
      <c r="A9538" s="17"/>
      <c r="B9538" s="5"/>
      <c r="C9538" s="5"/>
      <c r="Z9538" s="5"/>
    </row>
    <row r="9539" ht="15.75" customHeight="1">
      <c r="A9539" s="17"/>
      <c r="B9539" s="5"/>
      <c r="C9539" s="5"/>
      <c r="D9539" s="5"/>
      <c r="E9539" s="5"/>
      <c r="M9539" s="5"/>
      <c r="N9539" s="5"/>
      <c r="O9539" s="5"/>
      <c r="U9539" s="5"/>
      <c r="AA9539" s="5"/>
    </row>
    <row r="9540" ht="15.75" customHeight="1">
      <c r="A9540" s="17"/>
      <c r="B9540" s="5"/>
      <c r="C9540" s="5"/>
      <c r="M9540" s="5"/>
      <c r="N9540" s="5"/>
      <c r="S9540" s="5"/>
      <c r="U9540" s="5"/>
      <c r="AC9540" s="5"/>
    </row>
    <row r="9541" ht="15.75" customHeight="1">
      <c r="A9541" s="17"/>
      <c r="B9541" s="5"/>
      <c r="C9541" s="5"/>
      <c r="E9541" s="5"/>
      <c r="I9541" s="5"/>
      <c r="N9541" s="5"/>
      <c r="O9541" s="5"/>
      <c r="S9541" s="5"/>
      <c r="U9541" s="5"/>
      <c r="AF9541" s="5"/>
    </row>
    <row r="9542" ht="15.75" customHeight="1">
      <c r="A9542" s="17"/>
      <c r="B9542" s="5"/>
      <c r="C9542" s="5"/>
      <c r="E9542" s="5"/>
      <c r="O9542" s="5"/>
    </row>
    <row r="9543" ht="15.75" customHeight="1">
      <c r="A9543" s="17"/>
      <c r="B9543" s="5"/>
      <c r="C9543" s="5"/>
      <c r="D9543" s="5"/>
      <c r="O9543" s="5"/>
      <c r="AJ9543" s="5"/>
    </row>
    <row r="9544" ht="15.75" customHeight="1">
      <c r="A9544" s="17"/>
      <c r="B9544" s="5"/>
      <c r="C9544" s="5"/>
      <c r="M9544" s="5"/>
      <c r="U9544" s="5"/>
      <c r="AC9544" s="5"/>
    </row>
    <row r="9545" ht="15.75" customHeight="1">
      <c r="A9545" s="17"/>
      <c r="B9545" s="5"/>
      <c r="C9545" s="5"/>
      <c r="M9545" s="5"/>
      <c r="N9545" s="5"/>
      <c r="S9545" s="5"/>
      <c r="T9545" s="5"/>
    </row>
    <row r="9546" ht="15.75" customHeight="1">
      <c r="A9546" s="17"/>
      <c r="B9546" s="5"/>
      <c r="C9546" s="5"/>
      <c r="D9546" s="5"/>
      <c r="U9546" s="5"/>
      <c r="Z9546" s="5"/>
    </row>
    <row r="9547" ht="15.75" customHeight="1">
      <c r="A9547" s="17"/>
      <c r="B9547" s="5"/>
      <c r="C9547" s="5"/>
      <c r="M9547" s="5"/>
      <c r="S9547" s="5"/>
      <c r="U9547" s="5"/>
    </row>
    <row r="9548" ht="15.75" customHeight="1">
      <c r="A9548" s="17"/>
      <c r="B9548" s="5"/>
      <c r="C9548" s="5"/>
      <c r="O9548" s="5"/>
      <c r="AJ9548" s="5"/>
    </row>
    <row r="9549" ht="15.75" customHeight="1">
      <c r="A9549" s="17"/>
      <c r="B9549" s="5"/>
      <c r="C9549" s="5"/>
      <c r="M9549" s="5"/>
      <c r="O9549" s="5"/>
      <c r="S9549" s="5"/>
      <c r="W9549" s="5"/>
    </row>
    <row r="9550" ht="15.75" customHeight="1">
      <c r="A9550" s="17"/>
      <c r="B9550" s="5"/>
      <c r="C9550" s="5"/>
      <c r="S9550" s="5"/>
    </row>
    <row r="9551" ht="15.75" customHeight="1">
      <c r="A9551" s="17"/>
      <c r="B9551" s="5"/>
      <c r="C9551" s="5"/>
      <c r="D9551" s="5"/>
      <c r="M9551" s="5"/>
      <c r="Z9551" s="5"/>
      <c r="AJ9551" s="5"/>
    </row>
    <row r="9552" ht="15.75" customHeight="1">
      <c r="A9552" s="17"/>
      <c r="B9552" s="5"/>
      <c r="C9552" s="5"/>
      <c r="D9552" s="5"/>
      <c r="N9552" s="5"/>
      <c r="O9552" s="5"/>
      <c r="U9552" s="5"/>
      <c r="Z9552" s="5"/>
      <c r="AJ9552" s="5"/>
    </row>
    <row r="9553" ht="15.75" customHeight="1">
      <c r="A9553" s="17"/>
      <c r="B9553" s="5"/>
      <c r="C9553" s="5"/>
      <c r="G9553" s="5"/>
      <c r="M9553" s="5"/>
      <c r="N9553" s="5"/>
      <c r="R9553" s="5"/>
      <c r="Z9553" s="5"/>
    </row>
    <row r="9554" ht="15.75" customHeight="1">
      <c r="A9554" s="17"/>
      <c r="B9554" s="5"/>
      <c r="C9554" s="5"/>
      <c r="M9554" s="5"/>
      <c r="N9554" s="5"/>
      <c r="Z9554" s="5"/>
    </row>
    <row r="9555" ht="15.75" customHeight="1">
      <c r="A9555" s="17"/>
      <c r="B9555" s="5"/>
      <c r="C9555" s="5"/>
      <c r="O9555" s="5"/>
      <c r="V9555" s="5"/>
      <c r="Z9555" s="5"/>
    </row>
    <row r="9556" ht="15.75" customHeight="1">
      <c r="A9556" s="17"/>
      <c r="B9556" s="5"/>
      <c r="C9556" s="5"/>
      <c r="P9556" s="5"/>
      <c r="V9556" s="5"/>
    </row>
    <row r="9557" ht="15.75" customHeight="1">
      <c r="A9557" s="17"/>
      <c r="B9557" s="5"/>
      <c r="C9557" s="5"/>
      <c r="P9557" s="5"/>
    </row>
    <row r="9558" ht="15.75" customHeight="1">
      <c r="A9558" s="17"/>
      <c r="B9558" s="5"/>
      <c r="C9558" s="5"/>
      <c r="N9558" s="5"/>
      <c r="P9558" s="5"/>
      <c r="T9558" s="5"/>
      <c r="AU9558" s="5"/>
      <c r="AV9558" s="5"/>
      <c r="AW9558" s="5"/>
      <c r="AX9558" s="5"/>
      <c r="AY9558" s="5"/>
    </row>
    <row r="9559" ht="15.75" customHeight="1">
      <c r="A9559" s="17"/>
      <c r="B9559" s="5"/>
      <c r="C9559" s="5"/>
      <c r="D9559" s="5"/>
    </row>
    <row r="9560" ht="15.75" customHeight="1">
      <c r="A9560" s="17"/>
      <c r="B9560" s="5"/>
      <c r="C9560" s="5"/>
      <c r="D9560" s="5"/>
      <c r="G9560" s="5"/>
      <c r="M9560" s="5"/>
      <c r="O9560" s="5"/>
      <c r="S9560" s="5"/>
      <c r="Z9560" s="5"/>
    </row>
    <row r="9561" ht="15.75" customHeight="1">
      <c r="A9561" s="17"/>
      <c r="B9561" s="5"/>
      <c r="C9561" s="5"/>
      <c r="M9561" s="5"/>
      <c r="N9561" s="5"/>
      <c r="S9561" s="5"/>
      <c r="Y9561" s="5"/>
      <c r="Z9561" s="5"/>
    </row>
    <row r="9562" ht="15.75" customHeight="1">
      <c r="A9562" s="17"/>
      <c r="B9562" s="5"/>
      <c r="C9562" s="5"/>
      <c r="M9562" s="5"/>
    </row>
    <row r="9563" ht="15.75" customHeight="1">
      <c r="A9563" s="17"/>
      <c r="B9563" s="5"/>
      <c r="C9563" s="5"/>
      <c r="H9563" s="5"/>
      <c r="P9563" s="5"/>
    </row>
    <row r="9564" ht="15.75" customHeight="1">
      <c r="A9564" s="17"/>
      <c r="B9564" s="5"/>
      <c r="C9564" s="5"/>
      <c r="O9564" s="5"/>
      <c r="U9564" s="5"/>
    </row>
    <row r="9565" ht="15.75" customHeight="1">
      <c r="A9565" s="17"/>
      <c r="B9565" s="5"/>
      <c r="C9565" s="5"/>
      <c r="N9565" s="5"/>
      <c r="P9565" s="5"/>
      <c r="V9565" s="5"/>
      <c r="Z9565" s="5"/>
      <c r="AJ9565" s="5"/>
      <c r="AS9565" s="5"/>
      <c r="AU9565" s="5"/>
      <c r="AV9565" s="5"/>
      <c r="AW9565" s="5"/>
      <c r="AX9565" s="5"/>
      <c r="AY9565" s="5"/>
    </row>
    <row r="9566" ht="15.75" customHeight="1">
      <c r="A9566" s="17"/>
      <c r="B9566" s="5"/>
      <c r="C9566" s="5"/>
      <c r="AJ9566" s="5"/>
    </row>
    <row r="9567" ht="15.75" customHeight="1">
      <c r="A9567" s="17"/>
      <c r="B9567" s="5"/>
      <c r="C9567" s="5"/>
      <c r="M9567" s="5"/>
    </row>
    <row r="9568" ht="15.75" customHeight="1">
      <c r="A9568" s="17"/>
      <c r="B9568" s="5"/>
      <c r="C9568" s="5"/>
      <c r="G9568" s="5"/>
      <c r="N9568" s="5"/>
      <c r="O9568" s="5"/>
      <c r="S9568" s="5"/>
      <c r="T9568" s="5"/>
      <c r="Y9568" s="5"/>
      <c r="AO9568" s="5"/>
    </row>
    <row r="9569" ht="15.75" customHeight="1">
      <c r="A9569" s="17"/>
      <c r="B9569" s="5"/>
      <c r="C9569" s="5"/>
      <c r="N9569" s="5"/>
    </row>
    <row r="9570" ht="15.75" customHeight="1">
      <c r="A9570" s="17"/>
      <c r="B9570" s="5"/>
      <c r="C9570" s="5"/>
      <c r="O9570" s="5"/>
      <c r="Z9570" s="5"/>
    </row>
    <row r="9571" ht="15.75" customHeight="1">
      <c r="A9571" s="17"/>
      <c r="B9571" s="5"/>
      <c r="C9571" s="5"/>
      <c r="O9571" s="5"/>
      <c r="AA9571" s="5"/>
    </row>
    <row r="9572" ht="15.75" customHeight="1">
      <c r="A9572" s="17"/>
      <c r="B9572" s="5"/>
      <c r="C9572" s="5"/>
      <c r="M9572" s="5"/>
      <c r="O9572" s="5"/>
    </row>
    <row r="9573" ht="15.75" customHeight="1">
      <c r="A9573" s="17"/>
      <c r="B9573" s="5"/>
      <c r="C9573" s="5"/>
      <c r="M9573" s="5"/>
      <c r="T9573" s="5"/>
      <c r="Z9573" s="5"/>
      <c r="AJ9573" s="5"/>
    </row>
    <row r="9574" ht="15.75" customHeight="1">
      <c r="A9574" s="17"/>
      <c r="B9574" s="5"/>
      <c r="C9574" s="5"/>
      <c r="N9574" s="5"/>
      <c r="O9574" s="5"/>
      <c r="T9574" s="5"/>
      <c r="V9574" s="5"/>
      <c r="AJ9574" s="5"/>
      <c r="AR9574" s="5"/>
      <c r="AU9574" s="5"/>
      <c r="AV9574" s="5"/>
      <c r="AW9574" s="5"/>
      <c r="AX9574" s="5"/>
      <c r="AY9574" s="5"/>
    </row>
    <row r="9575" ht="15.75" customHeight="1">
      <c r="A9575" s="17"/>
      <c r="B9575" s="5"/>
      <c r="C9575" s="5"/>
      <c r="M9575" s="5"/>
      <c r="N9575" s="5"/>
      <c r="P9575" s="5"/>
      <c r="U9575" s="5"/>
    </row>
    <row r="9576" ht="15.75" customHeight="1">
      <c r="A9576" s="17"/>
      <c r="B9576" s="5"/>
      <c r="C9576" s="5"/>
      <c r="U9576" s="5"/>
    </row>
    <row r="9577" ht="15.75" customHeight="1">
      <c r="A9577" s="17"/>
      <c r="B9577" s="5"/>
      <c r="C9577" s="5"/>
      <c r="AJ9577" s="5"/>
    </row>
    <row r="9578" ht="15.75" customHeight="1">
      <c r="A9578" s="17"/>
      <c r="B9578" s="5"/>
      <c r="C9578" s="5"/>
      <c r="N9578" s="5"/>
      <c r="AS9578" s="5"/>
    </row>
    <row r="9579" ht="15.75" customHeight="1">
      <c r="A9579" s="17"/>
      <c r="B9579" s="5"/>
      <c r="C9579" s="5"/>
      <c r="O9579" s="5"/>
    </row>
    <row r="9580" ht="15.75" customHeight="1">
      <c r="A9580" s="17"/>
      <c r="B9580" s="5"/>
      <c r="C9580" s="5"/>
      <c r="D9580" s="5"/>
      <c r="AO9580" s="5"/>
    </row>
    <row r="9581" ht="15.75" customHeight="1">
      <c r="A9581" s="17"/>
      <c r="B9581" s="5"/>
      <c r="C9581" s="5"/>
      <c r="M9581" s="5"/>
      <c r="N9581" s="5"/>
      <c r="AS9581" s="5"/>
    </row>
    <row r="9582" ht="15.75" customHeight="1">
      <c r="A9582" s="17"/>
      <c r="B9582" s="5"/>
      <c r="C9582" s="5"/>
      <c r="N9582" s="5"/>
      <c r="U9582" s="5"/>
      <c r="AJ9582" s="5"/>
      <c r="AS9582" s="5"/>
    </row>
    <row r="9583" ht="15.75" customHeight="1">
      <c r="A9583" s="17"/>
      <c r="B9583" s="5"/>
      <c r="C9583" s="5"/>
      <c r="D9583" s="5"/>
      <c r="O9583" s="5"/>
      <c r="T9583" s="5"/>
      <c r="AO9583" s="5"/>
    </row>
    <row r="9584" ht="15.75" customHeight="1">
      <c r="A9584" s="17"/>
      <c r="B9584" s="5"/>
      <c r="C9584" s="5"/>
      <c r="R9584" s="5"/>
      <c r="Y9584" s="5"/>
      <c r="AF9584" s="5"/>
      <c r="AJ9584" s="5"/>
      <c r="AK9584" s="5"/>
      <c r="AL9584" s="5"/>
      <c r="AM9584" s="5"/>
    </row>
    <row r="9585" ht="15.75" customHeight="1">
      <c r="A9585" s="17"/>
      <c r="B9585" s="5"/>
      <c r="C9585" s="5"/>
      <c r="P9585" s="5"/>
      <c r="V9585" s="5"/>
      <c r="Z9585" s="5"/>
    </row>
    <row r="9586" ht="15.75" customHeight="1">
      <c r="A9586" s="17"/>
      <c r="B9586" s="5"/>
      <c r="C9586" s="5"/>
      <c r="M9586" s="5"/>
      <c r="N9586" s="5"/>
      <c r="AU9586" s="5"/>
      <c r="AV9586" s="5"/>
      <c r="AW9586" s="5"/>
      <c r="AX9586" s="5"/>
      <c r="AY9586" s="5"/>
    </row>
    <row r="9587" ht="15.75" customHeight="1">
      <c r="A9587" s="17"/>
      <c r="B9587" s="5"/>
      <c r="C9587" s="5"/>
      <c r="N9587" s="5"/>
      <c r="AF9587" s="5"/>
      <c r="AJ9587" s="5"/>
    </row>
    <row r="9588" ht="15.75" customHeight="1">
      <c r="A9588" s="17"/>
      <c r="B9588" s="5"/>
      <c r="C9588" s="5"/>
      <c r="N9588" s="5"/>
      <c r="T9588" s="5"/>
      <c r="AU9588" s="5"/>
      <c r="AV9588" s="5"/>
      <c r="AW9588" s="5"/>
      <c r="AX9588" s="5"/>
      <c r="AY9588" s="5"/>
    </row>
    <row r="9589" ht="15.75" customHeight="1">
      <c r="A9589" s="17"/>
      <c r="B9589" s="5"/>
      <c r="C9589" s="5"/>
      <c r="E9589" s="5"/>
      <c r="I9589" s="5"/>
      <c r="N9589" s="5"/>
      <c r="P9589" s="5"/>
      <c r="T9589" s="5"/>
      <c r="Z9589" s="5"/>
      <c r="AJ9589" s="5"/>
    </row>
    <row r="9590" ht="15.75" customHeight="1">
      <c r="A9590" s="17"/>
      <c r="B9590" s="5"/>
      <c r="C9590" s="5"/>
      <c r="U9590" s="5"/>
      <c r="Z9590" s="5"/>
    </row>
    <row r="9591" ht="15.75" customHeight="1">
      <c r="A9591" s="17"/>
      <c r="B9591" s="5"/>
      <c r="C9591" s="5"/>
      <c r="T9591" s="5"/>
      <c r="U9591" s="5"/>
    </row>
    <row r="9592" ht="15.75" customHeight="1">
      <c r="A9592" s="17"/>
      <c r="B9592" s="5"/>
      <c r="C9592" s="5"/>
      <c r="AJ9592" s="5"/>
    </row>
    <row r="9593" ht="15.75" customHeight="1">
      <c r="A9593" s="17"/>
      <c r="B9593" s="5"/>
      <c r="C9593" s="5"/>
      <c r="G9593" s="5"/>
      <c r="M9593" s="5"/>
      <c r="N9593" s="5"/>
      <c r="O9593" s="5"/>
      <c r="S9593" s="5"/>
      <c r="V9593" s="5"/>
    </row>
    <row r="9594" ht="15.75" customHeight="1">
      <c r="A9594" s="17"/>
      <c r="B9594" s="5"/>
      <c r="C9594" s="5"/>
      <c r="D9594" s="5"/>
      <c r="M9594" s="5"/>
      <c r="O9594" s="5"/>
      <c r="Z9594" s="5"/>
    </row>
    <row r="9595" ht="15.75" customHeight="1">
      <c r="A9595" s="17"/>
      <c r="B9595" s="5"/>
      <c r="C9595" s="5"/>
      <c r="G9595" s="5"/>
      <c r="M9595" s="5"/>
      <c r="N9595" s="5"/>
      <c r="O9595" s="5"/>
      <c r="AJ9595" s="5"/>
    </row>
    <row r="9596" ht="15.75" customHeight="1">
      <c r="A9596" s="17"/>
      <c r="B9596" s="5"/>
      <c r="C9596" s="5"/>
      <c r="O9596" s="5"/>
      <c r="T9596" s="5"/>
      <c r="U9596" s="5"/>
      <c r="AS9596" s="5"/>
    </row>
    <row r="9597" ht="15.75" customHeight="1">
      <c r="A9597" s="17"/>
      <c r="B9597" s="5"/>
      <c r="C9597" s="5"/>
      <c r="N9597" s="5"/>
      <c r="T9597" s="5"/>
      <c r="V9597" s="5"/>
    </row>
    <row r="9598" ht="15.75" customHeight="1">
      <c r="A9598" s="17"/>
      <c r="B9598" s="5"/>
      <c r="C9598" s="5"/>
      <c r="G9598" s="5"/>
      <c r="T9598" s="5"/>
      <c r="Z9598" s="5"/>
      <c r="AR9598" s="5"/>
      <c r="AT9598" s="5"/>
    </row>
    <row r="9599" ht="15.75" customHeight="1">
      <c r="A9599" s="17"/>
      <c r="B9599" s="5"/>
      <c r="C9599" s="5"/>
      <c r="D9599" s="5"/>
      <c r="N9599" s="5"/>
      <c r="AF9599" s="5"/>
      <c r="AG9599" s="5"/>
      <c r="AS9599" s="5"/>
      <c r="AU9599" s="5"/>
      <c r="AV9599" s="5"/>
      <c r="AW9599" s="5"/>
      <c r="AX9599" s="5"/>
      <c r="AY9599" s="5"/>
    </row>
    <row r="9600" ht="15.75" customHeight="1">
      <c r="A9600" s="17"/>
      <c r="B9600" s="5"/>
      <c r="C9600" s="5"/>
      <c r="N9600" s="5"/>
    </row>
    <row r="9601" ht="15.75" customHeight="1">
      <c r="A9601" s="17"/>
      <c r="B9601" s="5"/>
      <c r="C9601" s="5"/>
      <c r="D9601" s="5"/>
      <c r="P9601" s="5"/>
    </row>
    <row r="9602" ht="15.75" customHeight="1">
      <c r="A9602" s="17"/>
      <c r="B9602" s="5"/>
      <c r="C9602" s="5"/>
      <c r="E9602" s="5"/>
      <c r="G9602" s="5"/>
      <c r="H9602" s="5"/>
      <c r="N9602" s="5"/>
      <c r="O9602" s="5"/>
      <c r="P9602" s="5"/>
      <c r="AF9602" s="5"/>
      <c r="AJ9602" s="5"/>
    </row>
    <row r="9603" ht="15.75" customHeight="1">
      <c r="A9603" s="17"/>
      <c r="B9603" s="5"/>
      <c r="C9603" s="5"/>
      <c r="N9603" s="5"/>
    </row>
    <row r="9604" ht="15.75" customHeight="1">
      <c r="A9604" s="17"/>
      <c r="B9604" s="5"/>
      <c r="C9604" s="5"/>
      <c r="D9604" s="5"/>
      <c r="E9604" s="5"/>
      <c r="M9604" s="5"/>
      <c r="N9604" s="5"/>
      <c r="O9604" s="5"/>
      <c r="Z9604" s="5"/>
      <c r="AC9604" s="5"/>
      <c r="AO9604" s="5"/>
    </row>
    <row r="9605" ht="15.75" customHeight="1">
      <c r="A9605" s="17"/>
      <c r="B9605" s="5"/>
      <c r="C9605" s="5"/>
      <c r="I9605" s="5"/>
      <c r="Y9605" s="5"/>
      <c r="Z9605" s="5"/>
      <c r="AE9605" s="5"/>
      <c r="AO9605" s="5"/>
    </row>
    <row r="9606" ht="15.75" customHeight="1">
      <c r="A9606" s="17"/>
      <c r="B9606" s="5"/>
      <c r="C9606" s="5"/>
      <c r="P9606" s="5"/>
      <c r="T9606" s="5"/>
      <c r="V9606" s="5"/>
      <c r="AJ9606" s="5"/>
    </row>
    <row r="9607" ht="15.75" customHeight="1">
      <c r="A9607" s="17"/>
      <c r="B9607" s="5"/>
      <c r="C9607" s="5"/>
      <c r="G9607" s="5"/>
      <c r="N9607" s="5"/>
      <c r="S9607" s="5"/>
      <c r="U9607" s="5"/>
      <c r="AJ9607" s="5"/>
    </row>
    <row r="9608" ht="15.75" customHeight="1">
      <c r="A9608" s="17"/>
      <c r="B9608" s="5"/>
      <c r="C9608" s="5"/>
      <c r="I9608" s="5"/>
      <c r="M9608" s="5"/>
      <c r="P9608" s="5"/>
      <c r="Y9608" s="5"/>
    </row>
    <row r="9609" ht="15.75" customHeight="1">
      <c r="A9609" s="17"/>
      <c r="B9609" s="5"/>
      <c r="C9609" s="5"/>
      <c r="N9609" s="5"/>
      <c r="T9609" s="5"/>
      <c r="AJ9609" s="5"/>
    </row>
    <row r="9610" ht="15.75" customHeight="1">
      <c r="A9610" s="17"/>
      <c r="B9610" s="5"/>
      <c r="C9610" s="5"/>
      <c r="N9610" s="5"/>
      <c r="O9610" s="5"/>
      <c r="P9610" s="5"/>
      <c r="T9610" s="5"/>
      <c r="Z9610" s="5"/>
      <c r="AJ9610" s="5"/>
    </row>
    <row r="9611" ht="15.75" customHeight="1">
      <c r="A9611" s="17"/>
      <c r="B9611" s="5"/>
      <c r="C9611" s="5"/>
      <c r="E9611" s="5"/>
      <c r="I9611" s="5"/>
      <c r="N9611" s="5"/>
      <c r="O9611" s="5"/>
      <c r="T9611" s="5"/>
      <c r="V9611" s="5"/>
      <c r="AF9611" s="5"/>
    </row>
    <row r="9612" ht="15.75" customHeight="1">
      <c r="A9612" s="17"/>
      <c r="B9612" s="5"/>
      <c r="C9612" s="5"/>
      <c r="N9612" s="5"/>
      <c r="AJ9612" s="5"/>
    </row>
    <row r="9613" ht="15.75" customHeight="1">
      <c r="A9613" s="17"/>
      <c r="B9613" s="5"/>
      <c r="C9613" s="5"/>
      <c r="N9613" s="5"/>
      <c r="O9613" s="5"/>
    </row>
    <row r="9614" ht="15.75" customHeight="1">
      <c r="A9614" s="17"/>
      <c r="B9614" s="5"/>
      <c r="C9614" s="5"/>
      <c r="E9614" s="5"/>
      <c r="I9614" s="5"/>
      <c r="N9614" s="5"/>
      <c r="O9614" s="5"/>
      <c r="P9614" s="5"/>
      <c r="T9614" s="5"/>
    </row>
    <row r="9615" ht="15.75" customHeight="1">
      <c r="A9615" s="17"/>
      <c r="B9615" s="5"/>
      <c r="C9615" s="5"/>
      <c r="E9615" s="5"/>
      <c r="M9615" s="5"/>
      <c r="N9615" s="5"/>
      <c r="O9615" s="5"/>
      <c r="P9615" s="5"/>
      <c r="R9615" s="5"/>
      <c r="U9615" s="5"/>
      <c r="V9615" s="5"/>
      <c r="Z9615" s="5"/>
      <c r="AS9615" s="5"/>
      <c r="AU9615" s="5"/>
      <c r="AV9615" s="5"/>
      <c r="AW9615" s="5"/>
      <c r="AX9615" s="5"/>
      <c r="AY9615" s="5"/>
    </row>
    <row r="9616" ht="15.75" customHeight="1">
      <c r="A9616" s="17"/>
      <c r="B9616" s="5"/>
      <c r="C9616" s="5"/>
      <c r="S9616" s="5"/>
    </row>
    <row r="9617" ht="15.75" customHeight="1">
      <c r="A9617" s="17"/>
      <c r="B9617" s="5"/>
      <c r="C9617" s="5"/>
      <c r="M9617" s="5"/>
      <c r="AJ9617" s="5"/>
    </row>
    <row r="9618" ht="15.75" customHeight="1">
      <c r="A9618" s="17"/>
      <c r="B9618" s="5"/>
      <c r="C9618" s="5"/>
      <c r="O9618" s="5"/>
      <c r="AE9618" s="5"/>
    </row>
    <row r="9619" ht="15.75" customHeight="1">
      <c r="A9619" s="17"/>
      <c r="B9619" s="5"/>
      <c r="C9619" s="5"/>
      <c r="K9619" s="5"/>
      <c r="Z9619" s="5"/>
    </row>
    <row r="9620" ht="15.75" customHeight="1">
      <c r="A9620" s="17"/>
      <c r="B9620" s="5"/>
      <c r="C9620" s="5"/>
      <c r="AJ9620" s="5"/>
    </row>
    <row r="9621" ht="15.75" customHeight="1">
      <c r="A9621" s="17"/>
      <c r="B9621" s="5"/>
      <c r="C9621" s="5"/>
      <c r="S9621" s="5"/>
    </row>
    <row r="9622" ht="15.75" customHeight="1">
      <c r="A9622" s="17"/>
      <c r="B9622" s="5"/>
      <c r="C9622" s="5"/>
      <c r="M9622" s="5"/>
      <c r="S9622" s="5"/>
    </row>
    <row r="9623" ht="15.75" customHeight="1">
      <c r="A9623" s="17"/>
      <c r="B9623" s="5"/>
      <c r="C9623" s="5"/>
      <c r="V9623" s="5"/>
    </row>
    <row r="9624" ht="15.75" customHeight="1">
      <c r="A9624" s="17"/>
      <c r="B9624" s="5"/>
      <c r="C9624" s="5"/>
      <c r="AU9624" s="5"/>
      <c r="AV9624" s="5"/>
      <c r="AW9624" s="5"/>
      <c r="AX9624" s="5"/>
      <c r="AY9624" s="5"/>
    </row>
    <row r="9625" ht="15.75" customHeight="1">
      <c r="A9625" s="17"/>
      <c r="B9625" s="5"/>
      <c r="C9625" s="5"/>
      <c r="O9625" s="5"/>
      <c r="V9625" s="5"/>
    </row>
    <row r="9626" ht="15.75" customHeight="1">
      <c r="A9626" s="17"/>
      <c r="B9626" s="5"/>
      <c r="C9626" s="5"/>
      <c r="P9626" s="5"/>
    </row>
    <row r="9627" ht="15.75" customHeight="1">
      <c r="A9627" s="17"/>
      <c r="B9627" s="5"/>
      <c r="C9627" s="5"/>
      <c r="D9627" s="5"/>
      <c r="AJ9627" s="5"/>
      <c r="AS9627" s="5"/>
      <c r="AU9627" s="5"/>
      <c r="AV9627" s="5"/>
      <c r="AW9627" s="5"/>
      <c r="AX9627" s="5"/>
      <c r="AY9627" s="5"/>
    </row>
    <row r="9628" ht="15.75" customHeight="1">
      <c r="A9628" s="17"/>
      <c r="B9628" s="5"/>
      <c r="C9628" s="5"/>
      <c r="N9628" s="5"/>
      <c r="T9628" s="5"/>
    </row>
    <row r="9629" ht="15.75" customHeight="1">
      <c r="A9629" s="17"/>
      <c r="B9629" s="5"/>
      <c r="C9629" s="5"/>
      <c r="M9629" s="5"/>
      <c r="Z9629" s="5"/>
      <c r="AE9629" s="5"/>
    </row>
    <row r="9630" ht="15.75" customHeight="1">
      <c r="A9630" s="17"/>
      <c r="B9630" s="5"/>
      <c r="C9630" s="5"/>
      <c r="O9630" s="5"/>
    </row>
    <row r="9631" ht="15.75" customHeight="1">
      <c r="A9631" s="17"/>
      <c r="B9631" s="5"/>
      <c r="C9631" s="5"/>
      <c r="N9631" s="5"/>
      <c r="Z9631" s="5"/>
    </row>
    <row r="9632" ht="15.75" customHeight="1">
      <c r="A9632" s="17"/>
      <c r="B9632" s="5"/>
      <c r="C9632" s="5"/>
      <c r="N9632" s="5"/>
    </row>
    <row r="9633" ht="15.75" customHeight="1">
      <c r="A9633" s="17"/>
      <c r="B9633" s="5"/>
      <c r="C9633" s="5"/>
      <c r="D9633" s="5"/>
      <c r="I9633" s="5"/>
      <c r="M9633" s="5"/>
      <c r="N9633" s="5"/>
      <c r="O9633" s="5"/>
      <c r="P9633" s="5"/>
      <c r="S9633" s="5"/>
      <c r="T9633" s="5"/>
      <c r="V9633" s="5"/>
      <c r="AA9633" s="5"/>
      <c r="AE9633" s="5"/>
      <c r="AF9633" s="5"/>
      <c r="AG9633" s="5"/>
      <c r="AJ9633" s="5"/>
      <c r="AO9633" s="5"/>
      <c r="AS9633" s="5"/>
    </row>
    <row r="9634" ht="15.75" customHeight="1">
      <c r="A9634" s="17"/>
      <c r="B9634" s="5"/>
      <c r="C9634" s="5"/>
      <c r="O9634" s="5"/>
    </row>
    <row r="9635" ht="15.75" customHeight="1">
      <c r="A9635" s="17"/>
      <c r="B9635" s="5"/>
      <c r="C9635" s="5"/>
      <c r="H9635" s="5"/>
      <c r="M9635" s="5"/>
      <c r="N9635" s="5"/>
      <c r="P9635" s="5"/>
      <c r="S9635" s="5"/>
      <c r="Y9635" s="5"/>
      <c r="Z9635" s="5"/>
      <c r="AJ9635" s="5"/>
      <c r="AK9635" s="5"/>
      <c r="AL9635" s="5"/>
      <c r="AM9635" s="5"/>
      <c r="AO9635" s="5"/>
    </row>
    <row r="9636" ht="15.75" customHeight="1">
      <c r="A9636" s="17"/>
      <c r="B9636" s="5"/>
      <c r="C9636" s="5"/>
      <c r="N9636" s="5"/>
      <c r="O9636" s="5"/>
      <c r="R9636" s="5"/>
      <c r="AF9636" s="5"/>
    </row>
    <row r="9637" ht="15.75" customHeight="1">
      <c r="A9637" s="17"/>
      <c r="B9637" s="5"/>
      <c r="C9637" s="5"/>
    </row>
    <row r="9638" ht="15.75" customHeight="1">
      <c r="A9638" s="17"/>
      <c r="B9638" s="5"/>
      <c r="C9638" s="5"/>
      <c r="E9638" s="5"/>
      <c r="N9638" s="5"/>
      <c r="P9638" s="5"/>
      <c r="AS9638" s="5"/>
      <c r="AU9638" s="5"/>
      <c r="AV9638" s="5"/>
      <c r="AW9638" s="5"/>
      <c r="AX9638" s="5"/>
      <c r="AY9638" s="5"/>
    </row>
    <row r="9639" ht="15.75" customHeight="1">
      <c r="A9639" s="17"/>
      <c r="B9639" s="5"/>
      <c r="C9639" s="5"/>
      <c r="D9639" s="5"/>
      <c r="M9639" s="5"/>
      <c r="O9639" s="5"/>
      <c r="T9639" s="5"/>
      <c r="Z9639" s="5"/>
    </row>
    <row r="9640" ht="15.75" customHeight="1">
      <c r="A9640" s="17"/>
      <c r="B9640" s="5"/>
      <c r="C9640" s="5"/>
      <c r="H9640" s="5"/>
      <c r="M9640" s="5"/>
      <c r="N9640" s="5"/>
      <c r="P9640" s="5"/>
      <c r="U9640" s="5"/>
      <c r="Y9640" s="5"/>
      <c r="Z9640" s="5"/>
      <c r="AJ9640" s="5"/>
      <c r="AK9640" s="5"/>
      <c r="AL9640" s="5"/>
      <c r="AM9640" s="5"/>
      <c r="AO9640" s="5"/>
    </row>
    <row r="9641" ht="15.75" customHeight="1">
      <c r="A9641" s="17"/>
      <c r="B9641" s="5"/>
      <c r="C9641" s="5"/>
      <c r="M9641" s="5"/>
      <c r="O9641" s="5"/>
    </row>
    <row r="9642" ht="15.75" customHeight="1">
      <c r="A9642" s="17"/>
      <c r="B9642" s="5"/>
      <c r="C9642" s="5"/>
      <c r="AL9642" s="5"/>
      <c r="AR9642" s="5"/>
      <c r="AS9642" s="5"/>
      <c r="AT9642" s="5"/>
      <c r="AU9642" s="5"/>
      <c r="AV9642" s="5"/>
      <c r="AW9642" s="5"/>
      <c r="AX9642" s="5"/>
      <c r="AY9642" s="5"/>
    </row>
    <row r="9643" ht="15.75" customHeight="1">
      <c r="A9643" s="17"/>
      <c r="B9643" s="5"/>
      <c r="C9643" s="5"/>
      <c r="G9643" s="5"/>
      <c r="AJ9643" s="5"/>
      <c r="AR9643" s="5"/>
      <c r="AS9643" s="5"/>
      <c r="AT9643" s="5"/>
      <c r="AU9643" s="5"/>
      <c r="AV9643" s="5"/>
      <c r="AW9643" s="5"/>
      <c r="AX9643" s="5"/>
      <c r="AY9643" s="5"/>
    </row>
    <row r="9644" ht="15.75" customHeight="1">
      <c r="A9644" s="17"/>
      <c r="B9644" s="5"/>
      <c r="C9644" s="5"/>
      <c r="G9644" s="5"/>
      <c r="U9644" s="5"/>
      <c r="Z9644" s="5"/>
      <c r="AA9644" s="5"/>
      <c r="AF9644" s="5"/>
      <c r="AL9644" s="5"/>
      <c r="AR9644" s="5"/>
      <c r="AS9644" s="5"/>
      <c r="AT9644" s="5"/>
      <c r="AU9644" s="5"/>
      <c r="AV9644" s="5"/>
      <c r="AW9644" s="5"/>
      <c r="AX9644" s="5"/>
      <c r="AY9644" s="5"/>
    </row>
    <row r="9645" ht="15.75" customHeight="1">
      <c r="A9645" s="17"/>
      <c r="B9645" s="5"/>
      <c r="C9645" s="5"/>
      <c r="AE9645" s="5"/>
    </row>
    <row r="9646" ht="15.75" customHeight="1">
      <c r="A9646" s="17"/>
      <c r="B9646" s="5"/>
      <c r="C9646" s="5"/>
      <c r="M9646" s="5"/>
    </row>
    <row r="9647" ht="15.75" customHeight="1">
      <c r="A9647" s="17"/>
      <c r="B9647" s="5"/>
      <c r="C9647" s="5"/>
      <c r="M9647" s="5"/>
      <c r="R9647" s="5"/>
      <c r="S9647" s="5"/>
      <c r="Z9647" s="5"/>
      <c r="AJ9647" s="5"/>
    </row>
    <row r="9648" ht="15.75" customHeight="1">
      <c r="A9648" s="17"/>
      <c r="B9648" s="5"/>
      <c r="C9648" s="5"/>
      <c r="D9648" s="5"/>
      <c r="S9648" s="5"/>
    </row>
    <row r="9649" ht="15.75" customHeight="1">
      <c r="A9649" s="17"/>
      <c r="B9649" s="5"/>
      <c r="C9649" s="5"/>
      <c r="G9649" s="5"/>
      <c r="H9649" s="5"/>
      <c r="M9649" s="5"/>
      <c r="R9649" s="5"/>
      <c r="S9649" s="5"/>
      <c r="U9649" s="5"/>
      <c r="Z9649" s="5"/>
      <c r="AC9649" s="5"/>
      <c r="AE9649" s="5"/>
      <c r="AJ9649" s="5"/>
      <c r="AO9649" s="5"/>
      <c r="AR9649" s="5"/>
      <c r="AS9649" s="5"/>
      <c r="AT9649" s="5"/>
      <c r="AU9649" s="5"/>
      <c r="AV9649" s="5"/>
      <c r="AW9649" s="5"/>
      <c r="AX9649" s="5"/>
      <c r="AY9649" s="5"/>
    </row>
    <row r="9650" ht="15.75" customHeight="1">
      <c r="A9650" s="17"/>
      <c r="B9650" s="5"/>
      <c r="C9650" s="5"/>
      <c r="K9650" s="5"/>
      <c r="M9650" s="5"/>
      <c r="O9650" s="5"/>
      <c r="U9650" s="5"/>
      <c r="V9650" s="5"/>
      <c r="Z9650" s="5"/>
      <c r="AE9650" s="5"/>
      <c r="AF9650" s="5"/>
      <c r="AJ9650" s="5"/>
      <c r="AS9650" s="5"/>
      <c r="AU9650" s="5"/>
      <c r="AV9650" s="5"/>
      <c r="AW9650" s="5"/>
      <c r="AX9650" s="5"/>
      <c r="AY9650" s="5"/>
    </row>
    <row r="9651" ht="15.75" customHeight="1">
      <c r="A9651" s="17"/>
      <c r="B9651" s="5"/>
      <c r="C9651" s="5"/>
      <c r="T9651" s="5"/>
      <c r="U9651" s="5"/>
      <c r="AR9651" s="5"/>
      <c r="AS9651" s="5"/>
      <c r="AT9651" s="5"/>
      <c r="AU9651" s="5"/>
      <c r="AV9651" s="5"/>
      <c r="AW9651" s="5"/>
      <c r="AX9651" s="5"/>
      <c r="AY9651" s="5"/>
    </row>
    <row r="9652" ht="15.75" customHeight="1">
      <c r="A9652" s="17"/>
      <c r="B9652" s="5"/>
      <c r="C9652" s="5"/>
      <c r="M9652" s="5"/>
      <c r="U9652" s="5"/>
      <c r="AA9652" s="5"/>
      <c r="AJ9652" s="5"/>
      <c r="AK9652" s="5"/>
      <c r="AL9652" s="5"/>
      <c r="AM9652" s="5"/>
      <c r="AS9652" s="5"/>
      <c r="AU9652" s="5"/>
      <c r="AV9652" s="5"/>
      <c r="AW9652" s="5"/>
      <c r="AX9652" s="5"/>
      <c r="AY9652" s="5"/>
    </row>
    <row r="9653" ht="15.75" customHeight="1">
      <c r="A9653" s="17"/>
      <c r="B9653" s="5"/>
      <c r="C9653" s="5"/>
      <c r="N9653" s="5"/>
      <c r="AC9653" s="5"/>
      <c r="AS9653" s="5"/>
    </row>
    <row r="9654" ht="15.75" customHeight="1">
      <c r="A9654" s="17"/>
      <c r="B9654" s="5"/>
      <c r="C9654" s="5"/>
      <c r="D9654" s="5"/>
      <c r="N9654" s="5"/>
      <c r="Z9654" s="5"/>
      <c r="AF9654" s="5"/>
      <c r="AJ9654" s="5"/>
      <c r="AT9654" s="5"/>
    </row>
    <row r="9655" ht="15.75" customHeight="1">
      <c r="A9655" s="17"/>
      <c r="B9655" s="5"/>
      <c r="C9655" s="5"/>
      <c r="N9655" s="5"/>
      <c r="O9655" s="5"/>
      <c r="Y9655" s="5"/>
      <c r="AJ9655" s="5"/>
    </row>
    <row r="9656" ht="15.75" customHeight="1">
      <c r="A9656" s="17"/>
      <c r="B9656" s="5"/>
      <c r="C9656" s="5"/>
      <c r="H9656" s="5"/>
      <c r="N9656" s="5"/>
      <c r="O9656" s="5"/>
      <c r="Z9656" s="5"/>
      <c r="AA9656" s="5"/>
      <c r="AJ9656" s="5"/>
      <c r="AK9656" s="5"/>
      <c r="AL9656" s="5"/>
      <c r="AM9656" s="5"/>
    </row>
    <row r="9657" ht="15.75" customHeight="1">
      <c r="A9657" s="17"/>
      <c r="B9657" s="5"/>
      <c r="C9657" s="5"/>
      <c r="AE9657" s="5"/>
    </row>
    <row r="9658" ht="15.75" customHeight="1">
      <c r="A9658" s="17"/>
      <c r="B9658" s="5"/>
      <c r="C9658" s="5"/>
      <c r="H9658" s="5"/>
      <c r="I9658" s="5"/>
      <c r="M9658" s="5"/>
      <c r="S9658" s="5"/>
      <c r="Z9658" s="5"/>
      <c r="AJ9658" s="5"/>
      <c r="AR9658" s="5"/>
      <c r="AS9658" s="5"/>
      <c r="AT9658" s="5"/>
      <c r="AU9658" s="5"/>
      <c r="AV9658" s="5"/>
      <c r="AW9658" s="5"/>
      <c r="AX9658" s="5"/>
      <c r="AY9658" s="5"/>
    </row>
    <row r="9659" ht="15.75" customHeight="1">
      <c r="A9659" s="17"/>
      <c r="B9659" s="5"/>
      <c r="C9659" s="5"/>
      <c r="D9659" s="5"/>
      <c r="H9659" s="5"/>
      <c r="M9659" s="5"/>
      <c r="P9659" s="5"/>
      <c r="Y9659" s="5"/>
      <c r="Z9659" s="5"/>
      <c r="AJ9659" s="5"/>
      <c r="AN9659" s="5"/>
    </row>
    <row r="9660" ht="15.75" customHeight="1">
      <c r="A9660" s="17"/>
      <c r="B9660" s="5"/>
      <c r="C9660" s="5"/>
      <c r="N9660" s="5"/>
      <c r="S9660" s="5"/>
      <c r="T9660" s="5"/>
      <c r="Z9660" s="5"/>
      <c r="AJ9660" s="5"/>
      <c r="AU9660" s="5"/>
      <c r="AV9660" s="5"/>
      <c r="AW9660" s="5"/>
      <c r="AX9660" s="5"/>
      <c r="AY9660" s="5"/>
    </row>
    <row r="9661" ht="15.75" customHeight="1">
      <c r="A9661" s="17"/>
      <c r="B9661" s="5"/>
      <c r="C9661" s="5"/>
      <c r="H9661" s="5"/>
      <c r="AA9661" s="5"/>
    </row>
    <row r="9662" ht="15.75" customHeight="1">
      <c r="A9662" s="17"/>
      <c r="B9662" s="5"/>
      <c r="C9662" s="5"/>
      <c r="AF9662" s="5"/>
      <c r="AI9662" s="5"/>
      <c r="AU9662" s="5"/>
      <c r="AV9662" s="5"/>
      <c r="AW9662" s="5"/>
      <c r="AX9662" s="5"/>
      <c r="AY9662" s="5"/>
    </row>
    <row r="9663" ht="15.75" customHeight="1">
      <c r="A9663" s="17"/>
      <c r="B9663" s="5"/>
      <c r="C9663" s="5"/>
      <c r="M9663" s="5"/>
      <c r="O9663" s="5"/>
      <c r="S9663" s="5"/>
      <c r="AJ9663" s="5"/>
    </row>
    <row r="9664" ht="15.75" customHeight="1">
      <c r="A9664" s="17"/>
      <c r="B9664" s="5"/>
      <c r="C9664" s="5"/>
      <c r="G9664" s="5"/>
      <c r="M9664" s="5"/>
      <c r="N9664" s="5"/>
      <c r="O9664" s="5"/>
      <c r="S9664" s="5"/>
      <c r="U9664" s="5"/>
      <c r="Z9664" s="5"/>
    </row>
    <row r="9665" ht="15.75" customHeight="1">
      <c r="A9665" s="17"/>
      <c r="B9665" s="5"/>
      <c r="C9665" s="5"/>
      <c r="N9665" s="5"/>
      <c r="Z9665" s="5"/>
      <c r="AS9665" s="5"/>
      <c r="AU9665" s="5"/>
      <c r="AV9665" s="5"/>
      <c r="AW9665" s="5"/>
      <c r="AX9665" s="5"/>
      <c r="AY9665" s="5"/>
    </row>
    <row r="9666" ht="15.75" customHeight="1">
      <c r="A9666" s="17"/>
      <c r="B9666" s="5"/>
      <c r="C9666" s="5"/>
      <c r="G9666" s="5"/>
      <c r="M9666" s="5"/>
      <c r="O9666" s="5"/>
      <c r="P9666" s="5"/>
      <c r="T9666" s="5"/>
      <c r="Z9666" s="5"/>
      <c r="AF9666" s="5"/>
    </row>
    <row r="9667" ht="15.75" customHeight="1">
      <c r="A9667" s="17"/>
      <c r="B9667" s="5"/>
      <c r="C9667" s="5"/>
      <c r="E9667" s="5"/>
      <c r="M9667" s="5"/>
      <c r="U9667" s="5"/>
    </row>
    <row r="9668" ht="15.75" customHeight="1">
      <c r="A9668" s="17"/>
      <c r="B9668" s="5"/>
      <c r="C9668" s="5"/>
      <c r="O9668" s="5"/>
    </row>
    <row r="9669" ht="15.75" customHeight="1">
      <c r="A9669" s="17"/>
      <c r="B9669" s="5"/>
      <c r="C9669" s="5"/>
      <c r="N9669" s="5"/>
      <c r="AJ9669" s="5"/>
    </row>
    <row r="9670" ht="15.75" customHeight="1">
      <c r="A9670" s="17"/>
      <c r="B9670" s="5"/>
      <c r="C9670" s="5"/>
      <c r="E9670" s="5"/>
      <c r="M9670" s="5"/>
      <c r="S9670" s="5"/>
      <c r="U9670" s="5"/>
      <c r="Z9670" s="5"/>
      <c r="AK9670" s="5"/>
      <c r="AL9670" s="5"/>
      <c r="AM9670" s="5"/>
      <c r="AO9670" s="5"/>
      <c r="AS9670" s="5"/>
      <c r="AU9670" s="5"/>
      <c r="AV9670" s="5"/>
      <c r="AW9670" s="5"/>
      <c r="AX9670" s="5"/>
      <c r="AY9670" s="5"/>
    </row>
    <row r="9671" ht="15.75" customHeight="1">
      <c r="A9671" s="17"/>
      <c r="B9671" s="5"/>
      <c r="C9671" s="5"/>
      <c r="N9671" s="5"/>
      <c r="P9671" s="5"/>
      <c r="U9671" s="5"/>
      <c r="Z9671" s="5"/>
      <c r="AR9671" s="5"/>
      <c r="AS9671" s="5"/>
    </row>
    <row r="9672" ht="15.75" customHeight="1">
      <c r="A9672" s="17"/>
      <c r="B9672" s="5"/>
      <c r="C9672" s="5"/>
      <c r="E9672" s="5"/>
      <c r="N9672" s="5"/>
      <c r="O9672" s="5"/>
      <c r="P9672" s="5"/>
      <c r="S9672" s="5"/>
      <c r="T9672" s="5"/>
      <c r="U9672" s="5"/>
      <c r="Y9672" s="5"/>
      <c r="Z9672" s="5"/>
      <c r="AR9672" s="5"/>
      <c r="AT9672" s="5"/>
    </row>
    <row r="9673" ht="15.75" customHeight="1">
      <c r="A9673" s="17"/>
      <c r="B9673" s="5"/>
      <c r="C9673" s="5"/>
      <c r="S9673" s="5"/>
    </row>
    <row r="9674" ht="15.75" customHeight="1">
      <c r="A9674" s="17"/>
      <c r="B9674" s="5"/>
      <c r="C9674" s="5"/>
      <c r="M9674" s="5"/>
      <c r="AS9674" s="5"/>
    </row>
    <row r="9675" ht="15.75" customHeight="1">
      <c r="A9675" s="17"/>
      <c r="B9675" s="5"/>
      <c r="C9675" s="5"/>
      <c r="M9675" s="5"/>
      <c r="P9675" s="5"/>
      <c r="AF9675" s="5"/>
    </row>
    <row r="9676" ht="15.75" customHeight="1">
      <c r="A9676" s="17"/>
      <c r="B9676" s="5"/>
      <c r="C9676" s="5"/>
      <c r="T9676" s="5"/>
      <c r="U9676" s="5"/>
      <c r="AJ9676" s="5"/>
    </row>
    <row r="9677" ht="15.75" customHeight="1">
      <c r="A9677" s="17"/>
      <c r="B9677" s="5"/>
      <c r="C9677" s="5"/>
      <c r="N9677" s="5"/>
      <c r="Z9677" s="5"/>
      <c r="AS9677" s="5"/>
    </row>
    <row r="9678" ht="15.75" customHeight="1">
      <c r="A9678" s="17"/>
      <c r="B9678" s="5"/>
      <c r="C9678" s="5"/>
      <c r="G9678" s="5"/>
      <c r="S9678" s="5"/>
      <c r="Z9678" s="5"/>
      <c r="AJ9678" s="5"/>
      <c r="AT9678" s="5"/>
    </row>
    <row r="9679" ht="15.75" customHeight="1">
      <c r="A9679" s="17"/>
      <c r="B9679" s="5"/>
      <c r="C9679" s="5"/>
      <c r="N9679" s="5"/>
      <c r="O9679" s="5"/>
      <c r="P9679" s="5"/>
      <c r="Z9679" s="5"/>
      <c r="AF9679" s="5"/>
      <c r="AJ9679" s="5"/>
      <c r="AS9679" s="5"/>
      <c r="AT9679" s="5"/>
    </row>
    <row r="9680" ht="15.75" customHeight="1">
      <c r="A9680" s="17"/>
      <c r="B9680" s="5"/>
      <c r="C9680" s="5"/>
      <c r="I9680" s="5"/>
    </row>
    <row r="9681" ht="15.75" customHeight="1">
      <c r="A9681" s="17"/>
      <c r="B9681" s="5"/>
      <c r="C9681" s="5"/>
      <c r="N9681" s="5"/>
      <c r="P9681" s="5"/>
      <c r="Y9681" s="5"/>
      <c r="Z9681" s="5"/>
      <c r="AJ9681" s="5"/>
    </row>
    <row r="9682" ht="15.75" customHeight="1">
      <c r="A9682" s="17"/>
      <c r="B9682" s="5"/>
      <c r="C9682" s="5"/>
      <c r="M9682" s="5"/>
      <c r="N9682" s="5"/>
      <c r="P9682" s="5"/>
      <c r="T9682" s="5"/>
      <c r="Z9682" s="5"/>
      <c r="AL9682" s="5"/>
    </row>
    <row r="9683" ht="15.75" customHeight="1">
      <c r="A9683" s="17"/>
      <c r="B9683" s="5"/>
      <c r="C9683" s="5"/>
      <c r="M9683" s="5"/>
      <c r="N9683" s="5"/>
      <c r="AA9683" s="5"/>
      <c r="AJ9683" s="5"/>
    </row>
    <row r="9684" ht="15.75" customHeight="1">
      <c r="A9684" s="17"/>
      <c r="B9684" s="5"/>
      <c r="C9684" s="5"/>
      <c r="E9684" s="5"/>
      <c r="M9684" s="5"/>
      <c r="N9684" s="5"/>
      <c r="P9684" s="5"/>
      <c r="T9684" s="5"/>
      <c r="U9684" s="5"/>
      <c r="Z9684" s="5"/>
      <c r="AE9684" s="5"/>
      <c r="AJ9684" s="5"/>
      <c r="AT9684" s="5"/>
    </row>
    <row r="9685" ht="15.75" customHeight="1">
      <c r="A9685" s="17"/>
      <c r="B9685" s="5"/>
      <c r="C9685" s="5"/>
      <c r="M9685" s="5"/>
      <c r="N9685" s="5"/>
      <c r="P9685" s="5"/>
      <c r="Y9685" s="5"/>
    </row>
    <row r="9686" ht="15.75" customHeight="1">
      <c r="A9686" s="17"/>
      <c r="B9686" s="5"/>
      <c r="C9686" s="5"/>
      <c r="H9686" s="5"/>
      <c r="I9686" s="5"/>
      <c r="M9686" s="5"/>
      <c r="O9686" s="5"/>
      <c r="S9686" s="5"/>
      <c r="T9686" s="5"/>
      <c r="Z9686" s="5"/>
    </row>
    <row r="9687" ht="15.75" customHeight="1">
      <c r="A9687" s="17"/>
      <c r="B9687" s="5"/>
      <c r="C9687" s="5"/>
      <c r="M9687" s="5"/>
      <c r="N9687" s="5"/>
      <c r="O9687" s="5"/>
      <c r="R9687" s="5"/>
      <c r="S9687" s="5"/>
      <c r="Z9687" s="5"/>
    </row>
    <row r="9688" ht="15.75" customHeight="1">
      <c r="A9688" s="17"/>
      <c r="B9688" s="5"/>
      <c r="C9688" s="5"/>
      <c r="E9688" s="5"/>
      <c r="G9688" s="5"/>
      <c r="N9688" s="5"/>
      <c r="O9688" s="5"/>
      <c r="Z9688" s="5"/>
    </row>
    <row r="9689" ht="15.75" customHeight="1">
      <c r="A9689" s="17"/>
      <c r="B9689" s="5"/>
      <c r="C9689" s="5"/>
      <c r="G9689" s="5"/>
      <c r="N9689" s="5"/>
      <c r="R9689" s="5"/>
      <c r="U9689" s="5"/>
      <c r="AC9689" s="5"/>
      <c r="AJ9689" s="5"/>
      <c r="AO9689" s="5"/>
    </row>
    <row r="9690" ht="15.75" customHeight="1">
      <c r="A9690" s="17"/>
      <c r="B9690" s="5"/>
      <c r="C9690" s="5"/>
      <c r="N9690" s="5"/>
      <c r="O9690" s="5"/>
      <c r="U9690" s="5"/>
      <c r="Z9690" s="5"/>
      <c r="AE9690" s="5"/>
      <c r="AF9690" s="5"/>
      <c r="AJ9690" s="5"/>
      <c r="AR9690" s="5"/>
      <c r="AS9690" s="5"/>
      <c r="AU9690" s="5"/>
      <c r="AV9690" s="5"/>
      <c r="AW9690" s="5"/>
      <c r="AX9690" s="5"/>
      <c r="AY9690" s="5"/>
    </row>
    <row r="9691" ht="15.75" customHeight="1">
      <c r="A9691" s="17"/>
      <c r="B9691" s="5"/>
      <c r="C9691" s="5"/>
      <c r="N9691" s="5"/>
      <c r="AJ9691" s="5"/>
    </row>
    <row r="9692" ht="15.75" customHeight="1">
      <c r="A9692" s="17"/>
      <c r="B9692" s="5"/>
      <c r="C9692" s="5"/>
      <c r="E9692" s="5"/>
      <c r="N9692" s="5"/>
      <c r="O9692" s="5"/>
      <c r="P9692" s="5"/>
      <c r="T9692" s="5"/>
      <c r="Z9692" s="5"/>
      <c r="AL9692" s="5"/>
    </row>
    <row r="9693" ht="15.75" customHeight="1">
      <c r="A9693" s="17"/>
      <c r="B9693" s="5"/>
      <c r="C9693" s="5"/>
      <c r="U9693" s="5"/>
      <c r="AU9693" s="5"/>
      <c r="AV9693" s="5"/>
      <c r="AW9693" s="5"/>
      <c r="AX9693" s="5"/>
      <c r="AY9693" s="5"/>
    </row>
    <row r="9694" ht="15.75" customHeight="1">
      <c r="A9694" s="17"/>
      <c r="B9694" s="5"/>
      <c r="C9694" s="5"/>
      <c r="E9694" s="5"/>
      <c r="V9694" s="5"/>
    </row>
    <row r="9695" ht="15.75" customHeight="1">
      <c r="A9695" s="17"/>
      <c r="B9695" s="5"/>
      <c r="C9695" s="5"/>
      <c r="N9695" s="5"/>
      <c r="P9695" s="5"/>
      <c r="T9695" s="5"/>
      <c r="U9695" s="5"/>
      <c r="V9695" s="5"/>
      <c r="Y9695" s="5"/>
      <c r="AR9695" s="5"/>
    </row>
    <row r="9696" ht="15.75" customHeight="1">
      <c r="A9696" s="17"/>
      <c r="B9696" s="5"/>
      <c r="C9696" s="5"/>
      <c r="N9696" s="5"/>
      <c r="Z9696" s="5"/>
      <c r="AL9696" s="5"/>
      <c r="AM9696" s="5"/>
    </row>
    <row r="9697" ht="15.75" customHeight="1">
      <c r="A9697" s="17"/>
      <c r="B9697" s="5"/>
      <c r="C9697" s="5"/>
      <c r="N9697" s="5"/>
      <c r="AJ9697" s="5"/>
    </row>
    <row r="9698" ht="15.75" customHeight="1">
      <c r="A9698" s="17"/>
      <c r="B9698" s="5"/>
      <c r="C9698" s="5"/>
      <c r="M9698" s="5"/>
    </row>
    <row r="9699" ht="15.75" customHeight="1">
      <c r="A9699" s="17"/>
      <c r="B9699" s="5"/>
      <c r="C9699" s="5"/>
      <c r="E9699" s="5"/>
      <c r="N9699" s="5"/>
      <c r="AE9699" s="5"/>
      <c r="AF9699" s="5"/>
    </row>
    <row r="9700" ht="15.75" customHeight="1">
      <c r="A9700" s="17"/>
      <c r="B9700" s="5"/>
      <c r="C9700" s="5"/>
      <c r="D9700" s="5"/>
      <c r="M9700" s="5"/>
      <c r="N9700" s="5"/>
      <c r="P9700" s="5"/>
      <c r="U9700" s="5"/>
      <c r="Y9700" s="5"/>
      <c r="Z9700" s="5"/>
      <c r="AR9700" s="5"/>
      <c r="AU9700" s="5"/>
      <c r="AV9700" s="5"/>
      <c r="AW9700" s="5"/>
      <c r="AX9700" s="5"/>
      <c r="AY9700" s="5"/>
    </row>
    <row r="9701" ht="15.75" customHeight="1">
      <c r="A9701" s="17"/>
      <c r="B9701" s="5"/>
      <c r="C9701" s="5"/>
      <c r="K9701" s="5"/>
      <c r="N9701" s="5"/>
      <c r="P9701" s="5"/>
      <c r="T9701" s="5"/>
      <c r="Z9701" s="5"/>
      <c r="AF9701" s="5"/>
      <c r="AT9701" s="5"/>
      <c r="AU9701" s="5"/>
      <c r="AV9701" s="5"/>
      <c r="AW9701" s="5"/>
      <c r="AX9701" s="5"/>
      <c r="AY9701" s="5"/>
    </row>
    <row r="9702" ht="15.75" customHeight="1">
      <c r="A9702" s="17"/>
      <c r="B9702" s="5"/>
      <c r="C9702" s="5"/>
      <c r="M9702" s="5"/>
      <c r="N9702" s="5"/>
      <c r="P9702" s="5"/>
      <c r="T9702" s="5"/>
    </row>
    <row r="9703" ht="15.75" customHeight="1">
      <c r="A9703" s="17"/>
      <c r="B9703" s="5"/>
      <c r="C9703" s="5"/>
      <c r="H9703" s="5"/>
      <c r="M9703" s="5"/>
      <c r="N9703" s="5"/>
      <c r="P9703" s="5"/>
      <c r="T9703" s="5"/>
      <c r="U9703" s="5"/>
      <c r="V9703" s="5"/>
      <c r="Z9703" s="5"/>
      <c r="AG9703" s="5"/>
      <c r="AL9703" s="5"/>
    </row>
    <row r="9704" ht="15.75" customHeight="1">
      <c r="A9704" s="17"/>
      <c r="B9704" s="5"/>
      <c r="C9704" s="5"/>
      <c r="E9704" s="5"/>
      <c r="N9704" s="5"/>
      <c r="AJ9704" s="5"/>
    </row>
    <row r="9705" ht="15.75" customHeight="1">
      <c r="A9705" s="17"/>
      <c r="B9705" s="5"/>
      <c r="C9705" s="5"/>
      <c r="H9705" s="5"/>
      <c r="U9705" s="5"/>
      <c r="AJ9705" s="5"/>
      <c r="AL9705" s="5"/>
      <c r="AT9705" s="5"/>
    </row>
    <row r="9706" ht="15.75" customHeight="1">
      <c r="A9706" s="17"/>
      <c r="B9706" s="5"/>
      <c r="C9706" s="5"/>
      <c r="H9706" s="5"/>
      <c r="M9706" s="5"/>
      <c r="N9706" s="5"/>
      <c r="O9706" s="5"/>
      <c r="S9706" s="5"/>
      <c r="T9706" s="5"/>
      <c r="Y9706" s="5"/>
      <c r="Z9706" s="5"/>
      <c r="AJ9706" s="5"/>
      <c r="AO9706" s="5"/>
      <c r="AR9706" s="5"/>
      <c r="AS9706" s="5"/>
      <c r="AU9706" s="5"/>
      <c r="AV9706" s="5"/>
      <c r="AW9706" s="5"/>
      <c r="AX9706" s="5"/>
      <c r="AY9706" s="5"/>
    </row>
    <row r="9707" ht="15.75" customHeight="1">
      <c r="A9707" s="17"/>
      <c r="B9707" s="5"/>
      <c r="C9707" s="5"/>
      <c r="L9707" s="5"/>
      <c r="P9707" s="5"/>
      <c r="U9707" s="5"/>
      <c r="V9707" s="5"/>
      <c r="AE9707" s="5"/>
      <c r="AL9707" s="5"/>
      <c r="AR9707" s="5"/>
    </row>
    <row r="9708" ht="15.75" customHeight="1">
      <c r="A9708" s="17"/>
      <c r="B9708" s="5"/>
      <c r="C9708" s="5"/>
      <c r="M9708" s="5"/>
      <c r="O9708" s="5"/>
      <c r="Y9708" s="5"/>
      <c r="Z9708" s="5"/>
      <c r="AJ9708" s="5"/>
      <c r="AU9708" s="5"/>
      <c r="AV9708" s="5"/>
      <c r="AW9708" s="5"/>
      <c r="AX9708" s="5"/>
      <c r="AY9708" s="5"/>
    </row>
    <row r="9709" ht="15.75" customHeight="1">
      <c r="A9709" s="17"/>
      <c r="B9709" s="5"/>
      <c r="C9709" s="5"/>
      <c r="AJ9709" s="5"/>
    </row>
    <row r="9710" ht="15.75" customHeight="1">
      <c r="A9710" s="17"/>
      <c r="B9710" s="5"/>
      <c r="C9710" s="5"/>
      <c r="P9710" s="5"/>
      <c r="Y9710" s="5"/>
      <c r="AJ9710" s="5"/>
      <c r="AM9710" s="5"/>
      <c r="AP9710" s="5"/>
    </row>
    <row r="9711" ht="15.75" customHeight="1">
      <c r="A9711" s="17"/>
      <c r="B9711" s="5"/>
      <c r="C9711" s="5"/>
      <c r="M9711" s="5"/>
      <c r="AR9711" s="5"/>
    </row>
    <row r="9712" ht="15.75" customHeight="1">
      <c r="A9712" s="17"/>
      <c r="B9712" s="5"/>
      <c r="C9712" s="5"/>
      <c r="U9712" s="5"/>
    </row>
    <row r="9713" ht="15.75" customHeight="1">
      <c r="A9713" s="17"/>
      <c r="B9713" s="5"/>
      <c r="C9713" s="5"/>
      <c r="H9713" s="5"/>
    </row>
    <row r="9714" ht="15.75" customHeight="1">
      <c r="A9714" s="17"/>
      <c r="B9714" s="5"/>
      <c r="C9714" s="5"/>
      <c r="AJ9714" s="5"/>
      <c r="AS9714" s="5"/>
    </row>
    <row r="9715" ht="15.75" customHeight="1">
      <c r="A9715" s="17"/>
      <c r="B9715" s="5"/>
      <c r="C9715" s="5"/>
      <c r="N9715" s="5"/>
      <c r="P9715" s="5"/>
      <c r="S9715" s="5"/>
      <c r="T9715" s="5"/>
      <c r="V9715" s="5"/>
      <c r="AR9715" s="5"/>
      <c r="AS9715" s="5"/>
      <c r="AU9715" s="5"/>
      <c r="AV9715" s="5"/>
      <c r="AW9715" s="5"/>
      <c r="AX9715" s="5"/>
      <c r="AY9715" s="5"/>
    </row>
    <row r="9716" ht="15.75" customHeight="1">
      <c r="A9716" s="17"/>
      <c r="B9716" s="5"/>
      <c r="C9716" s="5"/>
    </row>
    <row r="9717" ht="15.75" customHeight="1">
      <c r="A9717" s="17"/>
      <c r="B9717" s="5"/>
      <c r="C9717" s="5"/>
      <c r="O9717" s="5"/>
      <c r="Z9717" s="5"/>
    </row>
    <row r="9718" ht="15.75" customHeight="1">
      <c r="A9718" s="17"/>
      <c r="B9718" s="5"/>
      <c r="C9718" s="5"/>
      <c r="R9718" s="5"/>
      <c r="AU9718" s="5"/>
      <c r="AV9718" s="5"/>
      <c r="AW9718" s="5"/>
      <c r="AX9718" s="5"/>
      <c r="AY9718" s="5"/>
    </row>
    <row r="9719" ht="15.75" customHeight="1">
      <c r="A9719" s="17"/>
      <c r="B9719" s="5"/>
      <c r="C9719" s="5"/>
      <c r="N9719" s="5"/>
    </row>
    <row r="9720" ht="15.75" customHeight="1">
      <c r="A9720" s="17"/>
      <c r="B9720" s="5"/>
      <c r="C9720" s="5"/>
      <c r="AA9720" s="5"/>
    </row>
    <row r="9721" ht="15.75" customHeight="1">
      <c r="A9721" s="17"/>
      <c r="B9721" s="5"/>
      <c r="C9721" s="5"/>
      <c r="AE9721" s="5"/>
      <c r="AS9721" s="5"/>
    </row>
    <row r="9722" ht="15.75" customHeight="1">
      <c r="A9722" s="17"/>
      <c r="B9722" s="5"/>
      <c r="C9722" s="5"/>
      <c r="K9722" s="5"/>
      <c r="N9722" s="5"/>
      <c r="P9722" s="5"/>
      <c r="V9722" s="5"/>
      <c r="Z9722" s="5"/>
      <c r="AE9722" s="5"/>
      <c r="AF9722" s="5"/>
      <c r="AR9722" s="5"/>
    </row>
    <row r="9723" ht="15.75" customHeight="1">
      <c r="A9723" s="17"/>
      <c r="B9723" s="5"/>
      <c r="C9723" s="5"/>
    </row>
    <row r="9724" ht="15.75" customHeight="1">
      <c r="A9724" s="17"/>
      <c r="B9724" s="5"/>
      <c r="C9724" s="5"/>
      <c r="M9724" s="5"/>
    </row>
    <row r="9725" ht="15.75" customHeight="1">
      <c r="A9725" s="17"/>
      <c r="B9725" s="5"/>
      <c r="C9725" s="5"/>
      <c r="AR9725" s="5"/>
      <c r="AU9725" s="5"/>
      <c r="AV9725" s="5"/>
      <c r="AW9725" s="5"/>
      <c r="AX9725" s="5"/>
      <c r="AY9725" s="5"/>
    </row>
    <row r="9726" ht="15.75" customHeight="1">
      <c r="A9726" s="17"/>
      <c r="B9726" s="5"/>
      <c r="C9726" s="5"/>
      <c r="O9726" s="5"/>
    </row>
    <row r="9727" ht="15.75" customHeight="1">
      <c r="A9727" s="17"/>
      <c r="B9727" s="5"/>
      <c r="C9727" s="5"/>
      <c r="M9727" s="5"/>
      <c r="U9727" s="5"/>
      <c r="W9727" s="5"/>
      <c r="AR9727" s="5"/>
      <c r="AS9727" s="5"/>
      <c r="AT9727" s="5"/>
      <c r="AU9727" s="5"/>
      <c r="AV9727" s="5"/>
      <c r="AW9727" s="5"/>
      <c r="AX9727" s="5"/>
      <c r="AY9727" s="5"/>
    </row>
    <row r="9728" ht="15.75" customHeight="1">
      <c r="A9728" s="17"/>
      <c r="B9728" s="5"/>
      <c r="C9728" s="5"/>
    </row>
    <row r="9729" ht="15.75" customHeight="1">
      <c r="A9729" s="17"/>
      <c r="B9729" s="5"/>
      <c r="C9729" s="5"/>
      <c r="M9729" s="5"/>
      <c r="AJ9729" s="5"/>
    </row>
    <row r="9730" ht="15.75" customHeight="1">
      <c r="A9730" s="17"/>
      <c r="B9730" s="5"/>
      <c r="C9730" s="5"/>
      <c r="H9730" s="5"/>
    </row>
    <row r="9731" ht="15.75" customHeight="1">
      <c r="A9731" s="17"/>
      <c r="B9731" s="5"/>
      <c r="C9731" s="5"/>
      <c r="N9731" s="5"/>
      <c r="P9731" s="5"/>
    </row>
    <row r="9732" ht="15.75" customHeight="1">
      <c r="A9732" s="17"/>
      <c r="B9732" s="5"/>
      <c r="C9732" s="5"/>
      <c r="AR9732" s="5"/>
      <c r="AS9732" s="5"/>
    </row>
    <row r="9733" ht="15.75" customHeight="1">
      <c r="A9733" s="17"/>
      <c r="B9733" s="5"/>
      <c r="C9733" s="5"/>
      <c r="S9733" s="5"/>
      <c r="U9733" s="5"/>
      <c r="AR9733" s="5"/>
      <c r="AU9733" s="5"/>
      <c r="AV9733" s="5"/>
      <c r="AW9733" s="5"/>
      <c r="AX9733" s="5"/>
      <c r="AY9733" s="5"/>
    </row>
    <row r="9734" ht="15.75" customHeight="1">
      <c r="A9734" s="17"/>
      <c r="B9734" s="5"/>
      <c r="C9734" s="5"/>
      <c r="AJ9734" s="5"/>
    </row>
    <row r="9735" ht="15.75" customHeight="1">
      <c r="A9735" s="17"/>
      <c r="B9735" s="5"/>
      <c r="C9735" s="5"/>
      <c r="M9735" s="5"/>
      <c r="N9735" s="5"/>
      <c r="O9735" s="5"/>
      <c r="P9735" s="5"/>
      <c r="T9735" s="5"/>
      <c r="Y9735" s="5"/>
      <c r="Z9735" s="5"/>
      <c r="AE9735" s="5"/>
      <c r="AJ9735" s="5"/>
      <c r="AM9735" s="5"/>
      <c r="AO9735" s="5"/>
      <c r="AS9735" s="5"/>
      <c r="AT9735" s="5"/>
      <c r="AU9735" s="5"/>
      <c r="AV9735" s="5"/>
      <c r="AW9735" s="5"/>
      <c r="AX9735" s="5"/>
      <c r="AY9735" s="5"/>
    </row>
    <row r="9736" ht="15.75" customHeight="1">
      <c r="A9736" s="17"/>
      <c r="B9736" s="5"/>
      <c r="C9736" s="5"/>
    </row>
    <row r="9737" ht="15.75" customHeight="1">
      <c r="A9737" s="17"/>
      <c r="B9737" s="5"/>
      <c r="C9737" s="5"/>
      <c r="I9737" s="5"/>
      <c r="AN9737" s="5"/>
    </row>
    <row r="9738" ht="15.75" customHeight="1">
      <c r="A9738" s="17"/>
      <c r="B9738" s="5"/>
      <c r="C9738" s="5"/>
      <c r="G9738" s="5"/>
    </row>
    <row r="9739" ht="15.75" customHeight="1">
      <c r="A9739" s="17"/>
      <c r="B9739" s="5"/>
      <c r="C9739" s="5"/>
      <c r="AT9739" s="5"/>
    </row>
    <row r="9740" ht="15.75" customHeight="1">
      <c r="A9740" s="17"/>
      <c r="B9740" s="5"/>
      <c r="C9740" s="5"/>
      <c r="AJ9740" s="5"/>
    </row>
    <row r="9741" ht="15.75" customHeight="1">
      <c r="A9741" s="17"/>
      <c r="B9741" s="5"/>
      <c r="C9741" s="5"/>
      <c r="H9741" s="5"/>
      <c r="N9741" s="5"/>
      <c r="T9741" s="5"/>
      <c r="U9741" s="5"/>
      <c r="V9741" s="5"/>
    </row>
    <row r="9742" ht="15.75" customHeight="1">
      <c r="A9742" s="17"/>
      <c r="B9742" s="5"/>
      <c r="C9742" s="5"/>
      <c r="P9742" s="5"/>
      <c r="AJ9742" s="5"/>
      <c r="AR9742" s="5"/>
      <c r="AS9742" s="5"/>
    </row>
    <row r="9743" ht="15.75" customHeight="1">
      <c r="A9743" s="17"/>
      <c r="B9743" s="5"/>
      <c r="C9743" s="5"/>
      <c r="H9743" s="5"/>
      <c r="AJ9743" s="5"/>
      <c r="AT9743" s="5"/>
    </row>
    <row r="9744" ht="15.75" customHeight="1">
      <c r="A9744" s="17"/>
      <c r="B9744" s="5"/>
      <c r="C9744" s="5"/>
      <c r="M9744" s="5"/>
      <c r="U9744" s="5"/>
      <c r="AA9744" s="5"/>
      <c r="AJ9744" s="5"/>
      <c r="AO9744" s="5"/>
      <c r="AQ9744" s="5"/>
    </row>
    <row r="9745" ht="15.75" customHeight="1">
      <c r="A9745" s="17"/>
      <c r="B9745" s="5"/>
      <c r="C9745" s="5"/>
      <c r="M9745" s="5"/>
      <c r="Y9745" s="5"/>
      <c r="AJ9745" s="5"/>
    </row>
    <row r="9746" ht="15.75" customHeight="1">
      <c r="A9746" s="17"/>
      <c r="B9746" s="5"/>
      <c r="C9746" s="5"/>
      <c r="AJ9746" s="5"/>
    </row>
    <row r="9747" ht="15.75" customHeight="1">
      <c r="A9747" s="17"/>
      <c r="B9747" s="5"/>
      <c r="C9747" s="5"/>
      <c r="N9747" s="5"/>
    </row>
    <row r="9748" ht="15.75" customHeight="1">
      <c r="A9748" s="17"/>
      <c r="B9748" s="5"/>
      <c r="C9748" s="5"/>
      <c r="N9748" s="5"/>
      <c r="P9748" s="5"/>
    </row>
    <row r="9749" ht="15.75" customHeight="1">
      <c r="A9749" s="17"/>
      <c r="B9749" s="5"/>
      <c r="C9749" s="5"/>
      <c r="O9749" s="5"/>
      <c r="X9749" s="5"/>
      <c r="AA9749" s="5"/>
      <c r="AQ9749" s="5"/>
    </row>
    <row r="9750" ht="15.75" customHeight="1">
      <c r="A9750" s="17"/>
      <c r="B9750" s="5"/>
      <c r="C9750" s="5"/>
      <c r="D9750" s="5"/>
      <c r="M9750" s="5"/>
      <c r="S9750" s="5"/>
      <c r="X9750" s="5"/>
      <c r="Y9750" s="5"/>
      <c r="AJ9750" s="5"/>
      <c r="AL9750" s="5"/>
      <c r="AO9750" s="5"/>
      <c r="AQ9750" s="5"/>
    </row>
    <row r="9751" ht="15.75" customHeight="1">
      <c r="A9751" s="17"/>
      <c r="B9751" s="5"/>
      <c r="C9751" s="5"/>
      <c r="N9751" s="5"/>
      <c r="AA9751" s="5"/>
      <c r="AR9751" s="5"/>
      <c r="AS9751" s="5"/>
      <c r="AU9751" s="5"/>
      <c r="AV9751" s="5"/>
      <c r="AW9751" s="5"/>
      <c r="AX9751" s="5"/>
      <c r="AY9751" s="5"/>
    </row>
    <row r="9752" ht="15.75" customHeight="1">
      <c r="A9752" s="17"/>
      <c r="B9752" s="5"/>
      <c r="C9752" s="5"/>
      <c r="F9752" s="5"/>
      <c r="H9752" s="5"/>
      <c r="O9752" s="5"/>
      <c r="AS9752" s="5"/>
      <c r="AU9752" s="5"/>
      <c r="AV9752" s="5"/>
      <c r="AW9752" s="5"/>
      <c r="AX9752" s="5"/>
      <c r="AY9752" s="5"/>
    </row>
    <row r="9753" ht="15.75" customHeight="1">
      <c r="A9753" s="17"/>
      <c r="B9753" s="5"/>
      <c r="C9753" s="5"/>
      <c r="D9753" s="5"/>
      <c r="J9753" s="5"/>
      <c r="M9753" s="5"/>
      <c r="N9753" s="5"/>
      <c r="P9753" s="5"/>
      <c r="R9753" s="5"/>
      <c r="T9753" s="5"/>
      <c r="U9753" s="5"/>
      <c r="AA9753" s="5"/>
      <c r="AJ9753" s="5"/>
      <c r="AL9753" s="5"/>
      <c r="AQ9753" s="5"/>
      <c r="AS9753" s="5"/>
      <c r="AT9753" s="5"/>
      <c r="AU9753" s="5"/>
      <c r="AV9753" s="5"/>
      <c r="AW9753" s="5"/>
      <c r="AX9753" s="5"/>
      <c r="AY9753" s="5"/>
    </row>
    <row r="9754" ht="15.75" customHeight="1">
      <c r="A9754" s="17"/>
      <c r="B9754" s="5"/>
      <c r="C9754" s="5"/>
      <c r="D9754" s="5"/>
      <c r="AA9754" s="5"/>
      <c r="AJ9754" s="5"/>
    </row>
    <row r="9755" ht="15.75" customHeight="1">
      <c r="A9755" s="17"/>
      <c r="B9755" s="5"/>
      <c r="C9755" s="5"/>
      <c r="D9755" s="5"/>
      <c r="M9755" s="5"/>
      <c r="R9755" s="5"/>
      <c r="AA9755" s="5"/>
      <c r="AF9755" s="5"/>
      <c r="AJ9755" s="5"/>
      <c r="AR9755" s="5"/>
    </row>
    <row r="9756" ht="15.75" customHeight="1">
      <c r="A9756" s="17"/>
      <c r="B9756" s="5"/>
      <c r="C9756" s="5"/>
      <c r="D9756" s="5"/>
      <c r="M9756" s="5"/>
      <c r="S9756" s="5"/>
      <c r="AA9756" s="5"/>
    </row>
    <row r="9757" ht="15.75" customHeight="1">
      <c r="A9757" s="17"/>
      <c r="B9757" s="5"/>
      <c r="C9757" s="5"/>
      <c r="D9757" s="5"/>
      <c r="M9757" s="5"/>
      <c r="S9757" s="5"/>
      <c r="Y9757" s="5"/>
      <c r="Z9757" s="5"/>
    </row>
    <row r="9758" ht="15.75" customHeight="1">
      <c r="A9758" s="17"/>
      <c r="B9758" s="5"/>
      <c r="C9758" s="5"/>
      <c r="S9758" s="5"/>
    </row>
    <row r="9759" ht="15.75" customHeight="1">
      <c r="A9759" s="17"/>
      <c r="B9759" s="5"/>
      <c r="C9759" s="5"/>
      <c r="AS9759" s="5"/>
    </row>
    <row r="9760" ht="15.75" customHeight="1">
      <c r="A9760" s="17"/>
      <c r="B9760" s="5"/>
      <c r="C9760" s="5"/>
      <c r="E9760" s="5"/>
      <c r="S9760" s="5"/>
    </row>
    <row r="9761" ht="15.75" customHeight="1">
      <c r="A9761" s="17"/>
      <c r="B9761" s="5"/>
      <c r="C9761" s="5"/>
      <c r="O9761" s="5"/>
      <c r="S9761" s="5"/>
    </row>
    <row r="9762" ht="15.75" customHeight="1">
      <c r="A9762" s="17"/>
      <c r="B9762" s="5"/>
      <c r="C9762" s="5"/>
      <c r="H9762" s="5"/>
      <c r="N9762" s="5"/>
      <c r="O9762" s="5"/>
      <c r="P9762" s="5"/>
      <c r="R9762" s="5"/>
      <c r="AA9762" s="5"/>
      <c r="AJ9762" s="5"/>
      <c r="AM9762" s="5"/>
      <c r="AO9762" s="5"/>
      <c r="AQ9762" s="5"/>
      <c r="AR9762" s="5"/>
      <c r="AS9762" s="5"/>
      <c r="AT9762" s="5"/>
      <c r="AU9762" s="5"/>
      <c r="AV9762" s="5"/>
      <c r="AW9762" s="5"/>
      <c r="AX9762" s="5"/>
      <c r="AY9762" s="5"/>
    </row>
    <row r="9763" ht="15.75" customHeight="1">
      <c r="A9763" s="17"/>
      <c r="B9763" s="5"/>
      <c r="C9763" s="5"/>
      <c r="D9763" s="5"/>
      <c r="F9763" s="5"/>
      <c r="G9763" s="5"/>
      <c r="M9763" s="5"/>
      <c r="O9763" s="5"/>
      <c r="U9763" s="5"/>
      <c r="AA9763" s="5"/>
      <c r="AJ9763" s="5"/>
      <c r="AL9763" s="5"/>
      <c r="AS9763" s="5"/>
      <c r="AU9763" s="5"/>
      <c r="AV9763" s="5"/>
      <c r="AW9763" s="5"/>
      <c r="AX9763" s="5"/>
      <c r="AY9763" s="5"/>
    </row>
    <row r="9764" ht="15.75" customHeight="1">
      <c r="A9764" s="17"/>
      <c r="B9764" s="5"/>
      <c r="C9764" s="5"/>
      <c r="N9764" s="5"/>
      <c r="AR9764" s="5"/>
    </row>
    <row r="9765" ht="15.75" customHeight="1">
      <c r="A9765" s="17"/>
      <c r="B9765" s="5"/>
      <c r="C9765" s="5"/>
      <c r="G9765" s="5"/>
      <c r="M9765" s="5"/>
      <c r="N9765" s="5"/>
      <c r="AE9765" s="5"/>
      <c r="AL9765" s="5"/>
      <c r="AM9765" s="5"/>
    </row>
    <row r="9766" ht="15.75" customHeight="1">
      <c r="A9766" s="17"/>
      <c r="B9766" s="5"/>
      <c r="C9766" s="5"/>
      <c r="M9766" s="5"/>
      <c r="X9766" s="5"/>
      <c r="AA9766" s="5"/>
    </row>
    <row r="9767" ht="15.75" customHeight="1">
      <c r="A9767" s="17"/>
      <c r="B9767" s="5"/>
      <c r="C9767" s="5"/>
      <c r="N9767" s="5"/>
      <c r="AA9767" s="5"/>
      <c r="AR9767" s="5"/>
      <c r="AS9767" s="5"/>
      <c r="AU9767" s="5"/>
      <c r="AV9767" s="5"/>
      <c r="AW9767" s="5"/>
      <c r="AX9767" s="5"/>
      <c r="AY9767" s="5"/>
    </row>
    <row r="9768" ht="15.75" customHeight="1">
      <c r="A9768" s="17"/>
      <c r="B9768" s="5"/>
      <c r="C9768" s="5"/>
      <c r="AQ9768" s="5"/>
      <c r="AR9768" s="5"/>
      <c r="AS9768" s="5"/>
      <c r="AU9768" s="5"/>
      <c r="AV9768" s="5"/>
      <c r="AW9768" s="5"/>
      <c r="AX9768" s="5"/>
      <c r="AY9768" s="5"/>
    </row>
    <row r="9769" ht="15.75" customHeight="1">
      <c r="A9769" s="17"/>
      <c r="B9769" s="5"/>
      <c r="C9769" s="5"/>
      <c r="E9769" s="5"/>
      <c r="AJ9769" s="5"/>
    </row>
    <row r="9770" ht="15.75" customHeight="1">
      <c r="A9770" s="17"/>
      <c r="B9770" s="5"/>
      <c r="C9770" s="5"/>
      <c r="M9770" s="5"/>
      <c r="Y9770" s="5"/>
      <c r="AJ9770" s="5"/>
      <c r="AM9770" s="5"/>
    </row>
    <row r="9771" ht="15.75" customHeight="1">
      <c r="A9771" s="17"/>
      <c r="B9771" s="5"/>
      <c r="C9771" s="5"/>
      <c r="N9771" s="5"/>
      <c r="AJ9771" s="5"/>
      <c r="AO9771" s="5"/>
      <c r="AQ9771" s="5"/>
      <c r="AR9771" s="5"/>
    </row>
    <row r="9772" ht="15.75" customHeight="1">
      <c r="A9772" s="17"/>
      <c r="B9772" s="5"/>
      <c r="C9772" s="5"/>
      <c r="AJ9772" s="5"/>
    </row>
    <row r="9773" ht="15.75" customHeight="1">
      <c r="A9773" s="17"/>
      <c r="B9773" s="5"/>
      <c r="C9773" s="5"/>
      <c r="M9773" s="5"/>
      <c r="T9773" s="5"/>
      <c r="AJ9773" s="5"/>
      <c r="AR9773" s="5"/>
    </row>
    <row r="9774" ht="15.75" customHeight="1">
      <c r="A9774" s="17"/>
      <c r="B9774" s="5"/>
      <c r="C9774" s="5"/>
      <c r="O9774" s="5"/>
      <c r="X9774" s="5"/>
      <c r="AA9774" s="5"/>
    </row>
    <row r="9775" ht="15.75" customHeight="1">
      <c r="A9775" s="17"/>
      <c r="B9775" s="5"/>
      <c r="C9775" s="5"/>
      <c r="AJ9775" s="5"/>
      <c r="AQ9775" s="5"/>
    </row>
    <row r="9776" ht="15.75" customHeight="1">
      <c r="A9776" s="17"/>
      <c r="B9776" s="5"/>
      <c r="C9776" s="5"/>
      <c r="AJ9776" s="5"/>
    </row>
    <row r="9777" ht="15.75" customHeight="1">
      <c r="A9777" s="17"/>
      <c r="B9777" s="5"/>
      <c r="C9777" s="5"/>
      <c r="N9777" s="5"/>
      <c r="U9777" s="5"/>
      <c r="AQ9777" s="5"/>
    </row>
    <row r="9778" ht="15.75" customHeight="1">
      <c r="A9778" s="17"/>
      <c r="B9778" s="5"/>
      <c r="C9778" s="5"/>
      <c r="AJ9778" s="5"/>
    </row>
    <row r="9779" ht="15.75" customHeight="1">
      <c r="A9779" s="17"/>
      <c r="B9779" s="5"/>
      <c r="C9779" s="5"/>
      <c r="M9779" s="5"/>
      <c r="AJ9779" s="5"/>
      <c r="AR9779" s="5"/>
      <c r="AS9779" s="5"/>
      <c r="AU9779" s="5"/>
      <c r="AV9779" s="5"/>
      <c r="AW9779" s="5"/>
      <c r="AX9779" s="5"/>
      <c r="AY9779" s="5"/>
    </row>
    <row r="9780" ht="15.75" customHeight="1">
      <c r="A9780" s="17"/>
      <c r="B9780" s="5"/>
      <c r="C9780" s="5"/>
      <c r="N9780" s="5"/>
      <c r="P9780" s="5"/>
      <c r="AJ9780" s="5"/>
      <c r="AU9780" s="5"/>
      <c r="AV9780" s="5"/>
      <c r="AW9780" s="5"/>
      <c r="AX9780" s="5"/>
      <c r="AY9780" s="5"/>
    </row>
    <row r="9781" ht="15.75" customHeight="1">
      <c r="A9781" s="17"/>
      <c r="B9781" s="5"/>
      <c r="C9781" s="5"/>
      <c r="M9781" s="5"/>
      <c r="O9781" s="5"/>
      <c r="Y9781" s="5"/>
      <c r="Z9781" s="5"/>
      <c r="AA9781" s="5"/>
      <c r="AL9781" s="5"/>
      <c r="AM9781" s="5"/>
      <c r="AS9781" s="5"/>
      <c r="AU9781" s="5"/>
      <c r="AV9781" s="5"/>
      <c r="AW9781" s="5"/>
      <c r="AX9781" s="5"/>
      <c r="AY9781" s="5"/>
    </row>
    <row r="9782" ht="15.75" customHeight="1">
      <c r="A9782" s="17"/>
      <c r="B9782" s="5"/>
      <c r="C9782" s="5"/>
      <c r="D9782" s="5"/>
      <c r="M9782" s="5"/>
      <c r="P9782" s="5"/>
      <c r="R9782" s="5"/>
      <c r="U9782" s="5"/>
      <c r="AJ9782" s="5"/>
      <c r="AM9782" s="5"/>
      <c r="AQ9782" s="5"/>
      <c r="AR9782" s="5"/>
      <c r="AS9782" s="5"/>
      <c r="AU9782" s="5"/>
      <c r="AV9782" s="5"/>
      <c r="AW9782" s="5"/>
      <c r="AX9782" s="5"/>
      <c r="AY9782" s="5"/>
    </row>
    <row r="9783" ht="15.75" customHeight="1">
      <c r="A9783" s="17"/>
      <c r="B9783" s="5"/>
      <c r="C9783" s="5"/>
      <c r="D9783" s="5"/>
      <c r="H9783" s="5"/>
      <c r="M9783" s="5"/>
      <c r="T9783" s="5"/>
      <c r="U9783" s="5"/>
    </row>
    <row r="9784" ht="15.75" customHeight="1">
      <c r="A9784" s="17"/>
      <c r="B9784" s="5"/>
      <c r="C9784" s="5"/>
      <c r="O9784" s="5"/>
      <c r="S9784" s="5"/>
      <c r="U9784" s="5"/>
      <c r="AA9784" s="5"/>
      <c r="AS9784" s="5"/>
      <c r="AU9784" s="5"/>
      <c r="AV9784" s="5"/>
      <c r="AW9784" s="5"/>
      <c r="AX9784" s="5"/>
      <c r="AY9784" s="5"/>
    </row>
    <row r="9785" ht="15.75" customHeight="1">
      <c r="A9785" s="17"/>
      <c r="B9785" s="5"/>
      <c r="C9785" s="5"/>
      <c r="N9785" s="5"/>
      <c r="O9785" s="5"/>
      <c r="AA9785" s="5"/>
      <c r="AJ9785" s="5"/>
      <c r="AM9785" s="5"/>
      <c r="AO9785" s="5"/>
      <c r="AQ9785" s="5"/>
    </row>
    <row r="9786" ht="15.75" customHeight="1">
      <c r="A9786" s="17"/>
      <c r="B9786" s="5"/>
      <c r="C9786" s="5"/>
      <c r="S9786" s="5"/>
      <c r="T9786" s="5"/>
      <c r="AJ9786" s="5"/>
    </row>
    <row r="9787" ht="15.75" customHeight="1">
      <c r="A9787" s="17"/>
      <c r="B9787" s="5"/>
      <c r="C9787" s="5"/>
      <c r="AJ9787" s="5"/>
    </row>
    <row r="9788" ht="15.75" customHeight="1">
      <c r="A9788" s="17"/>
      <c r="B9788" s="5"/>
      <c r="C9788" s="5"/>
      <c r="D9788" s="5"/>
      <c r="H9788" s="5"/>
      <c r="M9788" s="5"/>
      <c r="N9788" s="5"/>
      <c r="P9788" s="5"/>
      <c r="T9788" s="5"/>
      <c r="U9788" s="5"/>
      <c r="V9788" s="5"/>
      <c r="AJ9788" s="5"/>
      <c r="AL9788" s="5"/>
    </row>
    <row r="9789" ht="15.75" customHeight="1">
      <c r="A9789" s="17"/>
      <c r="B9789" s="5"/>
      <c r="C9789" s="5"/>
      <c r="D9789" s="5"/>
      <c r="M9789" s="5"/>
      <c r="P9789" s="5"/>
      <c r="R9789" s="5"/>
      <c r="U9789" s="5"/>
      <c r="AJ9789" s="5"/>
      <c r="AM9789" s="5"/>
      <c r="AQ9789" s="5"/>
      <c r="AR9789" s="5"/>
      <c r="AS9789" s="5"/>
      <c r="AU9789" s="5"/>
      <c r="AV9789" s="5"/>
      <c r="AW9789" s="5"/>
      <c r="AX9789" s="5"/>
      <c r="AY9789" s="5"/>
    </row>
    <row r="9790" ht="15.75" customHeight="1">
      <c r="A9790" s="17"/>
      <c r="B9790" s="5"/>
      <c r="C9790" s="5"/>
      <c r="AJ9790" s="5"/>
    </row>
    <row r="9791" ht="15.75" customHeight="1">
      <c r="A9791" s="17"/>
      <c r="B9791" s="5"/>
      <c r="C9791" s="5"/>
      <c r="S9791" s="5"/>
      <c r="AI9791" s="5"/>
      <c r="AM9791" s="5"/>
      <c r="AQ9791" s="5"/>
    </row>
    <row r="9792" ht="15.75" customHeight="1">
      <c r="A9792" s="17"/>
      <c r="B9792" s="5"/>
      <c r="C9792" s="5"/>
      <c r="M9792" s="5"/>
      <c r="N9792" s="5"/>
    </row>
    <row r="9793" ht="15.75" customHeight="1">
      <c r="A9793" s="17"/>
      <c r="B9793" s="5"/>
      <c r="C9793" s="5"/>
      <c r="D9793" s="5"/>
      <c r="H9793" s="5"/>
      <c r="P9793" s="5"/>
      <c r="AJ9793" s="5"/>
      <c r="AM9793" s="5"/>
    </row>
    <row r="9794" ht="15.75" customHeight="1">
      <c r="A9794" s="17"/>
      <c r="B9794" s="5"/>
      <c r="C9794" s="5"/>
      <c r="M9794" s="5"/>
      <c r="O9794" s="5"/>
      <c r="AA9794" s="5"/>
      <c r="AJ9794" s="5"/>
      <c r="AR9794" s="5"/>
    </row>
    <row r="9795" ht="15.75" customHeight="1">
      <c r="A9795" s="17"/>
      <c r="B9795" s="5"/>
      <c r="C9795" s="5"/>
      <c r="N9795" s="5"/>
      <c r="O9795" s="5"/>
      <c r="P9795" s="5"/>
      <c r="T9795" s="5"/>
      <c r="Y9795" s="5"/>
      <c r="AL9795" s="5"/>
      <c r="AM9795" s="5"/>
    </row>
    <row r="9796" ht="15.75" customHeight="1">
      <c r="A9796" s="17"/>
      <c r="B9796" s="5"/>
      <c r="C9796" s="5"/>
      <c r="D9796" s="5"/>
      <c r="H9796" s="5"/>
      <c r="M9796" s="5"/>
      <c r="R9796" s="5"/>
      <c r="AE9796" s="5"/>
      <c r="AJ9796" s="5"/>
      <c r="AM9796" s="5"/>
      <c r="AQ9796" s="5"/>
      <c r="AU9796" s="5"/>
      <c r="AV9796" s="5"/>
      <c r="AW9796" s="5"/>
      <c r="AX9796" s="5"/>
      <c r="AY9796" s="5"/>
    </row>
    <row r="9797" ht="15.75" customHeight="1">
      <c r="A9797" s="17"/>
      <c r="B9797" s="5"/>
      <c r="C9797" s="5"/>
      <c r="M9797" s="5"/>
      <c r="AA9797" s="5"/>
      <c r="AJ9797" s="5"/>
      <c r="AL9797" s="5"/>
    </row>
    <row r="9798" ht="15.75" customHeight="1">
      <c r="A9798" s="17"/>
      <c r="B9798" s="5"/>
      <c r="C9798" s="5"/>
      <c r="AJ9798" s="5"/>
      <c r="AO9798" s="5"/>
      <c r="AS9798" s="5"/>
    </row>
    <row r="9799" ht="15.75" customHeight="1">
      <c r="A9799" s="17"/>
      <c r="B9799" s="5"/>
      <c r="C9799" s="5"/>
      <c r="AJ9799" s="5"/>
      <c r="AO9799" s="5"/>
    </row>
    <row r="9800" ht="15.75" customHeight="1">
      <c r="A9800" s="17"/>
      <c r="B9800" s="5"/>
      <c r="C9800" s="5"/>
      <c r="O9800" s="5"/>
      <c r="S9800" s="5"/>
      <c r="AM9800" s="5"/>
    </row>
    <row r="9801" ht="15.75" customHeight="1">
      <c r="A9801" s="17"/>
      <c r="B9801" s="5"/>
      <c r="C9801" s="5"/>
      <c r="N9801" s="5"/>
      <c r="O9801" s="5"/>
      <c r="S9801" s="5"/>
      <c r="AA9801" s="5"/>
      <c r="AJ9801" s="5"/>
      <c r="AQ9801" s="5"/>
      <c r="AS9801" s="5"/>
    </row>
    <row r="9802" ht="15.75" customHeight="1">
      <c r="A9802" s="17"/>
      <c r="B9802" s="5"/>
      <c r="C9802" s="5"/>
      <c r="M9802" s="5"/>
      <c r="T9802" s="5"/>
      <c r="AJ9802" s="5"/>
      <c r="AT9802" s="5"/>
    </row>
    <row r="9803" ht="15.75" customHeight="1">
      <c r="A9803" s="17"/>
      <c r="B9803" s="5"/>
      <c r="C9803" s="5"/>
      <c r="H9803" s="5"/>
      <c r="M9803" s="5"/>
      <c r="AJ9803" s="5"/>
    </row>
    <row r="9804" ht="15.75" customHeight="1">
      <c r="A9804" s="17"/>
      <c r="B9804" s="5"/>
      <c r="C9804" s="5"/>
      <c r="H9804" s="5"/>
      <c r="N9804" s="5"/>
      <c r="U9804" s="5"/>
      <c r="AJ9804" s="5"/>
      <c r="AM9804" s="5"/>
      <c r="AQ9804" s="5"/>
    </row>
    <row r="9805" ht="15.75" customHeight="1">
      <c r="A9805" s="17"/>
      <c r="B9805" s="5"/>
      <c r="C9805" s="5"/>
      <c r="M9805" s="5"/>
    </row>
    <row r="9806" ht="15.75" customHeight="1">
      <c r="A9806" s="17"/>
      <c r="B9806" s="5"/>
      <c r="C9806" s="5"/>
      <c r="H9806" s="5"/>
      <c r="N9806" s="5"/>
      <c r="P9806" s="5"/>
      <c r="R9806" s="5"/>
      <c r="AA9806" s="5"/>
      <c r="AJ9806" s="5"/>
      <c r="AL9806" s="5"/>
      <c r="AQ9806" s="5"/>
      <c r="AR9806" s="5"/>
      <c r="AS9806" s="5"/>
      <c r="AT9806" s="5"/>
      <c r="AU9806" s="5"/>
      <c r="AV9806" s="5"/>
      <c r="AW9806" s="5"/>
      <c r="AX9806" s="5"/>
      <c r="AY9806" s="5"/>
    </row>
    <row r="9807" ht="15.75" customHeight="1">
      <c r="A9807" s="17"/>
      <c r="B9807" s="5"/>
      <c r="C9807" s="5"/>
      <c r="M9807" s="5"/>
      <c r="AJ9807" s="5"/>
      <c r="AL9807" s="5"/>
      <c r="AM9807" s="5"/>
    </row>
    <row r="9808" ht="15.75" customHeight="1">
      <c r="A9808" s="17"/>
      <c r="B9808" s="5"/>
      <c r="C9808" s="5"/>
      <c r="M9808" s="5"/>
      <c r="N9808" s="5"/>
      <c r="U9808" s="5"/>
      <c r="AJ9808" s="5"/>
      <c r="AL9808" s="5"/>
      <c r="AM9808" s="5"/>
      <c r="AQ9808" s="5"/>
      <c r="AR9808" s="5"/>
      <c r="AS9808" s="5"/>
    </row>
    <row r="9809" ht="15.75" customHeight="1">
      <c r="A9809" s="17"/>
      <c r="B9809" s="5"/>
      <c r="C9809" s="5"/>
      <c r="O9809" s="5"/>
      <c r="AJ9809" s="5"/>
    </row>
    <row r="9810" ht="15.75" customHeight="1">
      <c r="A9810" s="17"/>
      <c r="B9810" s="5"/>
      <c r="C9810" s="5"/>
      <c r="D9810" s="5"/>
      <c r="N9810" s="5"/>
      <c r="O9810" s="5"/>
      <c r="Z9810" s="5"/>
      <c r="AA9810" s="5"/>
    </row>
    <row r="9811" ht="15.75" customHeight="1">
      <c r="A9811" s="17"/>
      <c r="B9811" s="5"/>
      <c r="C9811" s="5"/>
      <c r="O9811" s="5"/>
      <c r="U9811" s="5"/>
      <c r="AA9811" s="5"/>
    </row>
    <row r="9812" ht="15.75" customHeight="1">
      <c r="A9812" s="17"/>
      <c r="B9812" s="5"/>
      <c r="C9812" s="5"/>
      <c r="O9812" s="5"/>
      <c r="P9812" s="5"/>
      <c r="R9812" s="5"/>
      <c r="AF9812" s="5"/>
      <c r="AQ9812" s="5"/>
    </row>
    <row r="9813" ht="15.75" customHeight="1">
      <c r="A9813" s="17"/>
      <c r="B9813" s="5"/>
      <c r="C9813" s="5"/>
      <c r="M9813" s="5"/>
      <c r="P9813" s="5"/>
      <c r="S9813" s="5"/>
      <c r="T9813" s="5"/>
      <c r="U9813" s="5"/>
      <c r="AA9813" s="5"/>
      <c r="AJ9813" s="5"/>
      <c r="AM9813" s="5"/>
      <c r="AR9813" s="5"/>
      <c r="AT9813" s="5"/>
      <c r="AU9813" s="5"/>
      <c r="AV9813" s="5"/>
      <c r="AW9813" s="5"/>
      <c r="AX9813" s="5"/>
      <c r="AY9813" s="5"/>
    </row>
    <row r="9814" ht="15.75" customHeight="1">
      <c r="A9814" s="17"/>
      <c r="B9814" s="5"/>
      <c r="C9814" s="5"/>
      <c r="O9814" s="5"/>
      <c r="T9814" s="5"/>
      <c r="Z9814" s="5"/>
      <c r="AA9814" s="5"/>
      <c r="AJ9814" s="5"/>
      <c r="AO9814" s="5"/>
      <c r="AQ9814" s="5"/>
      <c r="AR9814" s="5"/>
      <c r="AS9814" s="5"/>
    </row>
    <row r="9815" ht="15.75" customHeight="1">
      <c r="A9815" s="17"/>
      <c r="B9815" s="5"/>
      <c r="C9815" s="5"/>
      <c r="AJ9815" s="5"/>
      <c r="AM9815" s="5"/>
      <c r="AP9815" s="5"/>
    </row>
    <row r="9816" ht="15.75" customHeight="1">
      <c r="A9816" s="17"/>
      <c r="B9816" s="5"/>
      <c r="C9816" s="5"/>
      <c r="D9816" s="5"/>
      <c r="F9816" s="5"/>
      <c r="H9816" s="5"/>
      <c r="AJ9816" s="5"/>
      <c r="AN9816" s="5"/>
    </row>
    <row r="9817" ht="15.75" customHeight="1">
      <c r="A9817" s="17"/>
      <c r="B9817" s="5"/>
      <c r="C9817" s="5"/>
      <c r="N9817" s="5"/>
      <c r="P9817" s="5"/>
      <c r="R9817" s="5"/>
      <c r="T9817" s="5"/>
      <c r="AA9817" s="5"/>
      <c r="AF9817" s="5"/>
      <c r="AJ9817" s="5"/>
      <c r="AL9817" s="5"/>
      <c r="AQ9817" s="5"/>
      <c r="AU9817" s="5"/>
      <c r="AV9817" s="5"/>
      <c r="AW9817" s="5"/>
      <c r="AX9817" s="5"/>
      <c r="AY9817" s="5"/>
    </row>
    <row r="9818" ht="15.75" customHeight="1">
      <c r="A9818" s="17"/>
      <c r="B9818" s="5"/>
      <c r="C9818" s="5"/>
      <c r="N9818" s="5"/>
      <c r="O9818" s="5"/>
      <c r="P9818" s="5"/>
      <c r="T9818" s="5"/>
      <c r="AA9818" s="5"/>
      <c r="AL9818" s="5"/>
      <c r="AO9818" s="5"/>
      <c r="AU9818" s="5"/>
      <c r="AV9818" s="5"/>
      <c r="AW9818" s="5"/>
      <c r="AX9818" s="5"/>
      <c r="AY9818" s="5"/>
    </row>
    <row r="9819" ht="15.75" customHeight="1">
      <c r="A9819" s="17"/>
      <c r="B9819" s="5"/>
      <c r="C9819" s="5"/>
      <c r="H9819" s="5"/>
      <c r="N9819" s="5"/>
      <c r="O9819" s="5"/>
      <c r="Z9819" s="5"/>
      <c r="AO9819" s="5"/>
    </row>
    <row r="9820" ht="15.75" customHeight="1">
      <c r="A9820" s="17"/>
      <c r="B9820" s="5"/>
      <c r="C9820" s="5"/>
      <c r="H9820" s="5"/>
      <c r="P9820" s="5"/>
      <c r="R9820" s="5"/>
      <c r="AA9820" s="5"/>
      <c r="AE9820" s="5"/>
      <c r="AJ9820" s="5"/>
      <c r="AM9820" s="5"/>
      <c r="AP9820" s="5"/>
      <c r="AQ9820" s="5"/>
      <c r="AR9820" s="5"/>
    </row>
    <row r="9821" ht="15.75" customHeight="1">
      <c r="A9821" s="17"/>
      <c r="B9821" s="5"/>
      <c r="C9821" s="5"/>
      <c r="N9821" s="5"/>
      <c r="P9821" s="5"/>
      <c r="R9821" s="5"/>
      <c r="U9821" s="5"/>
      <c r="V9821" s="5"/>
      <c r="AL9821" s="5"/>
      <c r="AM9821" s="5"/>
      <c r="AN9821" s="5"/>
      <c r="AS9821" s="5"/>
    </row>
    <row r="9822" ht="15.75" customHeight="1">
      <c r="A9822" s="17"/>
      <c r="B9822" s="5"/>
      <c r="C9822" s="5"/>
      <c r="F9822" s="5"/>
      <c r="I9822" s="5"/>
      <c r="M9822" s="5"/>
      <c r="N9822" s="5"/>
      <c r="P9822" s="5"/>
      <c r="T9822" s="5"/>
      <c r="U9822" s="5"/>
      <c r="AA9822" s="5"/>
      <c r="AE9822" s="5"/>
      <c r="AJ9822" s="5"/>
      <c r="AL9822" s="5"/>
      <c r="AO9822" s="5"/>
      <c r="AR9822" s="5"/>
      <c r="AS9822" s="5"/>
      <c r="AT9822" s="5"/>
      <c r="AU9822" s="5"/>
      <c r="AV9822" s="5"/>
      <c r="AW9822" s="5"/>
      <c r="AX9822" s="5"/>
      <c r="AY9822" s="5"/>
    </row>
    <row r="9823" ht="15.75" customHeight="1">
      <c r="A9823" s="17"/>
      <c r="B9823" s="5"/>
      <c r="C9823" s="5"/>
      <c r="O9823" s="5"/>
      <c r="U9823" s="5"/>
      <c r="AA9823" s="5"/>
      <c r="AJ9823" s="5"/>
      <c r="AU9823" s="5"/>
      <c r="AV9823" s="5"/>
      <c r="AW9823" s="5"/>
      <c r="AX9823" s="5"/>
      <c r="AY9823" s="5"/>
    </row>
    <row r="9824" ht="15.75" customHeight="1">
      <c r="A9824" s="17"/>
      <c r="B9824" s="5"/>
      <c r="C9824" s="5"/>
      <c r="N9824" s="5"/>
      <c r="AE9824" s="5"/>
      <c r="AJ9824" s="5"/>
    </row>
    <row r="9825" ht="15.75" customHeight="1">
      <c r="A9825" s="17"/>
      <c r="B9825" s="5"/>
      <c r="C9825" s="5"/>
      <c r="H9825" s="5"/>
      <c r="S9825" s="5"/>
      <c r="AF9825" s="5"/>
      <c r="AQ9825" s="5"/>
    </row>
    <row r="9826" ht="15.75" customHeight="1">
      <c r="A9826" s="17"/>
      <c r="B9826" s="5"/>
      <c r="C9826" s="5"/>
      <c r="E9826" s="5"/>
      <c r="M9826" s="5"/>
      <c r="N9826" s="5"/>
      <c r="O9826" s="5"/>
      <c r="P9826" s="5"/>
      <c r="S9826" s="5"/>
      <c r="V9826" s="5"/>
      <c r="AQ9826" s="5"/>
      <c r="AU9826" s="5"/>
      <c r="AV9826" s="5"/>
      <c r="AW9826" s="5"/>
      <c r="AX9826" s="5"/>
      <c r="AY9826" s="5"/>
    </row>
    <row r="9827" ht="15.75" customHeight="1">
      <c r="A9827" s="17"/>
      <c r="B9827" s="5"/>
      <c r="C9827" s="5"/>
      <c r="F9827" s="5"/>
      <c r="N9827" s="5"/>
      <c r="O9827" s="5"/>
      <c r="P9827" s="5"/>
      <c r="T9827" s="5"/>
      <c r="V9827" s="5"/>
      <c r="AJ9827" s="5"/>
      <c r="AL9827" s="5"/>
      <c r="AS9827" s="5"/>
    </row>
    <row r="9828" ht="15.75" customHeight="1">
      <c r="A9828" s="17"/>
      <c r="B9828" s="5"/>
      <c r="C9828" s="5"/>
      <c r="M9828" s="5"/>
      <c r="N9828" s="5"/>
      <c r="P9828" s="5"/>
      <c r="AJ9828" s="5"/>
      <c r="AU9828" s="5"/>
      <c r="AV9828" s="5"/>
      <c r="AW9828" s="5"/>
      <c r="AX9828" s="5"/>
      <c r="AY9828" s="5"/>
    </row>
    <row r="9829" ht="15.75" customHeight="1">
      <c r="A9829" s="17"/>
      <c r="B9829" s="5"/>
      <c r="C9829" s="5"/>
      <c r="N9829" s="5"/>
      <c r="U9829" s="5"/>
      <c r="AJ9829" s="5"/>
    </row>
    <row r="9830" ht="15.75" customHeight="1">
      <c r="A9830" s="17"/>
      <c r="B9830" s="5"/>
      <c r="C9830" s="5"/>
      <c r="O9830" s="5"/>
      <c r="T9830" s="5"/>
      <c r="U9830" s="5"/>
      <c r="AJ9830" s="5"/>
      <c r="AR9830" s="5"/>
    </row>
    <row r="9831" ht="15.75" customHeight="1">
      <c r="A9831" s="17"/>
      <c r="B9831" s="5"/>
      <c r="C9831" s="5"/>
      <c r="H9831" s="5"/>
      <c r="P9831" s="5"/>
      <c r="R9831" s="5"/>
      <c r="T9831" s="5"/>
    </row>
    <row r="9832" ht="15.75" customHeight="1">
      <c r="A9832" s="17"/>
      <c r="B9832" s="5"/>
      <c r="C9832" s="5"/>
      <c r="U9832" s="5"/>
      <c r="X9832" s="5"/>
    </row>
    <row r="9833" ht="15.75" customHeight="1">
      <c r="A9833" s="17"/>
      <c r="B9833" s="5"/>
      <c r="C9833" s="5"/>
      <c r="F9833" s="5"/>
      <c r="N9833" s="5"/>
      <c r="P9833" s="5"/>
      <c r="T9833" s="5"/>
      <c r="V9833" s="5"/>
      <c r="AJ9833" s="5"/>
      <c r="AU9833" s="5"/>
      <c r="AV9833" s="5"/>
      <c r="AW9833" s="5"/>
      <c r="AX9833" s="5"/>
      <c r="AY9833" s="5"/>
    </row>
    <row r="9834" ht="15.75" customHeight="1">
      <c r="A9834" s="17"/>
      <c r="B9834" s="5"/>
      <c r="C9834" s="5"/>
      <c r="H9834" s="5"/>
      <c r="N9834" s="5"/>
      <c r="P9834" s="5"/>
      <c r="T9834" s="5"/>
      <c r="V9834" s="5"/>
      <c r="AL9834" s="5"/>
      <c r="AN9834" s="5"/>
      <c r="AQ9834" s="5"/>
      <c r="AS9834" s="5"/>
      <c r="AT9834" s="5"/>
    </row>
    <row r="9835" ht="15.75" customHeight="1">
      <c r="A9835" s="17"/>
      <c r="B9835" s="5"/>
      <c r="C9835" s="5"/>
      <c r="T9835" s="5"/>
      <c r="Z9835" s="5"/>
      <c r="AJ9835" s="5"/>
      <c r="AO9835" s="5"/>
      <c r="AQ9835" s="5"/>
      <c r="AS9835" s="5"/>
      <c r="AT9835" s="5"/>
      <c r="AU9835" s="5"/>
      <c r="AV9835" s="5"/>
      <c r="AW9835" s="5"/>
      <c r="AX9835" s="5"/>
      <c r="AY9835" s="5"/>
    </row>
    <row r="9836" ht="15.75" customHeight="1">
      <c r="A9836" s="17"/>
      <c r="B9836" s="5"/>
      <c r="C9836" s="5"/>
      <c r="D9836" s="5"/>
      <c r="E9836" s="5"/>
      <c r="N9836" s="5"/>
      <c r="T9836" s="5"/>
      <c r="AJ9836" s="5"/>
      <c r="AL9836" s="5"/>
      <c r="AQ9836" s="5"/>
    </row>
    <row r="9837" ht="15.75" customHeight="1">
      <c r="A9837" s="17"/>
      <c r="B9837" s="5"/>
      <c r="C9837" s="5"/>
      <c r="N9837" s="5"/>
      <c r="S9837" s="5"/>
      <c r="Z9837" s="5"/>
      <c r="AF9837" s="5"/>
      <c r="AS9837" s="5"/>
      <c r="AU9837" s="5"/>
      <c r="AV9837" s="5"/>
      <c r="AW9837" s="5"/>
      <c r="AX9837" s="5"/>
      <c r="AY9837" s="5"/>
    </row>
    <row r="9838" ht="15.75" customHeight="1">
      <c r="A9838" s="17"/>
      <c r="B9838" s="5"/>
      <c r="C9838" s="5"/>
      <c r="U9838" s="5"/>
      <c r="X9838" s="5"/>
      <c r="AA9838" s="5"/>
      <c r="AF9838" s="5"/>
      <c r="AS9838" s="5"/>
      <c r="AU9838" s="5"/>
      <c r="AV9838" s="5"/>
      <c r="AW9838" s="5"/>
      <c r="AX9838" s="5"/>
      <c r="AY9838" s="5"/>
    </row>
    <row r="9839" ht="15.75" customHeight="1">
      <c r="A9839" s="17"/>
      <c r="B9839" s="5"/>
      <c r="C9839" s="5"/>
      <c r="E9839" s="5"/>
      <c r="H9839" s="5"/>
      <c r="N9839" s="5"/>
      <c r="O9839" s="5"/>
      <c r="P9839" s="5"/>
      <c r="R9839" s="5"/>
      <c r="T9839" s="5"/>
      <c r="W9839" s="5"/>
      <c r="X9839" s="5"/>
      <c r="Z9839" s="5"/>
      <c r="AJ9839" s="5"/>
      <c r="AN9839" s="5"/>
      <c r="AQ9839" s="5"/>
    </row>
    <row r="9840" ht="15.75" customHeight="1">
      <c r="A9840" s="17"/>
      <c r="B9840" s="5"/>
      <c r="C9840" s="5"/>
      <c r="N9840" s="5"/>
      <c r="O9840" s="5"/>
    </row>
    <row r="9841" ht="15.75" customHeight="1">
      <c r="A9841" s="17"/>
      <c r="B9841" s="5"/>
      <c r="C9841" s="5"/>
      <c r="O9841" s="5"/>
      <c r="Y9841" s="5"/>
      <c r="Z9841" s="5"/>
      <c r="AJ9841" s="5"/>
      <c r="AL9841" s="5"/>
      <c r="AO9841" s="5"/>
    </row>
    <row r="9842" ht="15.75" customHeight="1">
      <c r="A9842" s="17"/>
      <c r="B9842" s="5"/>
      <c r="C9842" s="5"/>
      <c r="H9842" s="5"/>
      <c r="N9842" s="5"/>
      <c r="P9842" s="5"/>
      <c r="R9842" s="5"/>
      <c r="T9842" s="5"/>
      <c r="Z9842" s="5"/>
      <c r="AE9842" s="5"/>
      <c r="AJ9842" s="5"/>
      <c r="AL9842" s="5"/>
      <c r="AQ9842" s="5"/>
      <c r="AS9842" s="5"/>
      <c r="AU9842" s="5"/>
      <c r="AV9842" s="5"/>
      <c r="AW9842" s="5"/>
      <c r="AX9842" s="5"/>
      <c r="AY9842" s="5"/>
    </row>
    <row r="9843" ht="15.75" customHeight="1">
      <c r="A9843" s="17"/>
      <c r="B9843" s="5"/>
      <c r="C9843" s="5"/>
      <c r="T9843" s="5"/>
      <c r="AO9843" s="5"/>
    </row>
    <row r="9844" ht="15.75" customHeight="1">
      <c r="A9844" s="17"/>
      <c r="B9844" s="5"/>
      <c r="C9844" s="5"/>
      <c r="E9844" s="5"/>
      <c r="S9844" s="5"/>
    </row>
    <row r="9845" ht="15.75" customHeight="1">
      <c r="A9845" s="17"/>
      <c r="B9845" s="5"/>
      <c r="C9845" s="5"/>
      <c r="N9845" s="5"/>
      <c r="O9845" s="5"/>
      <c r="U9845" s="5"/>
      <c r="Y9845" s="5"/>
      <c r="AO9845" s="5"/>
      <c r="AQ9845" s="5"/>
    </row>
    <row r="9846" ht="15.75" customHeight="1">
      <c r="A9846" s="17"/>
      <c r="B9846" s="5"/>
      <c r="C9846" s="5"/>
      <c r="D9846" s="5"/>
      <c r="M9846" s="5"/>
      <c r="S9846" s="5"/>
      <c r="U9846" s="5"/>
      <c r="AA9846" s="5"/>
    </row>
    <row r="9847" ht="15.75" customHeight="1">
      <c r="A9847" s="17"/>
      <c r="B9847" s="5"/>
      <c r="C9847" s="5"/>
      <c r="M9847" s="5"/>
      <c r="X9847" s="5"/>
      <c r="AF9847" s="5"/>
      <c r="AJ9847" s="5"/>
    </row>
    <row r="9848" ht="15.75" customHeight="1">
      <c r="A9848" s="17"/>
      <c r="B9848" s="5"/>
      <c r="C9848" s="5"/>
      <c r="Z9848" s="5"/>
      <c r="AO9848" s="5"/>
      <c r="AR9848" s="5"/>
    </row>
    <row r="9849" ht="15.75" customHeight="1">
      <c r="A9849" s="17"/>
      <c r="B9849" s="5"/>
      <c r="C9849" s="5"/>
      <c r="G9849" s="5"/>
      <c r="T9849" s="5"/>
      <c r="Z9849" s="5"/>
      <c r="AA9849" s="5"/>
      <c r="AR9849" s="5"/>
      <c r="AS9849" s="5"/>
    </row>
    <row r="9850" ht="15.75" customHeight="1">
      <c r="A9850" s="17"/>
      <c r="B9850" s="5"/>
      <c r="C9850" s="5"/>
      <c r="P9850" s="5"/>
      <c r="S9850" s="5"/>
      <c r="AE9850" s="5"/>
      <c r="AL9850" s="5"/>
      <c r="AM9850" s="5"/>
      <c r="AN9850" s="5"/>
      <c r="AS9850" s="5"/>
      <c r="AU9850" s="5"/>
      <c r="AV9850" s="5"/>
      <c r="AW9850" s="5"/>
      <c r="AX9850" s="5"/>
      <c r="AY9850" s="5"/>
    </row>
    <row r="9851" ht="15.75" customHeight="1">
      <c r="A9851" s="17"/>
      <c r="B9851" s="5"/>
      <c r="C9851" s="5"/>
      <c r="N9851" s="5"/>
      <c r="AJ9851" s="5"/>
    </row>
    <row r="9852" ht="15.75" customHeight="1">
      <c r="A9852" s="17"/>
      <c r="B9852" s="5"/>
      <c r="C9852" s="5"/>
      <c r="R9852" s="5"/>
    </row>
    <row r="9853" ht="15.75" customHeight="1">
      <c r="A9853" s="17"/>
      <c r="B9853" s="5"/>
      <c r="C9853" s="5"/>
      <c r="P9853" s="5"/>
      <c r="T9853" s="5"/>
      <c r="AA9853" s="5"/>
      <c r="AJ9853" s="5"/>
      <c r="AT9853" s="5"/>
    </row>
    <row r="9854" ht="15.75" customHeight="1">
      <c r="A9854" s="17"/>
      <c r="B9854" s="5"/>
      <c r="C9854" s="5"/>
      <c r="N9854" s="5"/>
      <c r="O9854" s="5"/>
      <c r="P9854" s="5"/>
      <c r="AL9854" s="5"/>
    </row>
    <row r="9855" ht="15.75" customHeight="1">
      <c r="A9855" s="17"/>
      <c r="B9855" s="5"/>
      <c r="C9855" s="5"/>
      <c r="AO9855" s="5"/>
      <c r="AQ9855" s="5"/>
      <c r="AR9855" s="5"/>
    </row>
    <row r="9856" ht="15.75" customHeight="1">
      <c r="A9856" s="17"/>
      <c r="B9856" s="5"/>
      <c r="C9856" s="5"/>
      <c r="O9856" s="5"/>
      <c r="P9856" s="5"/>
      <c r="Z9856" s="5"/>
      <c r="AR9856" s="5"/>
      <c r="AS9856" s="5"/>
    </row>
    <row r="9857" ht="15.75" customHeight="1">
      <c r="A9857" s="17"/>
      <c r="B9857" s="5"/>
      <c r="C9857" s="5"/>
      <c r="Z9857" s="5"/>
      <c r="AA9857" s="5"/>
    </row>
    <row r="9858" ht="15.75" customHeight="1">
      <c r="A9858" s="17"/>
      <c r="B9858" s="5"/>
      <c r="C9858" s="5"/>
      <c r="AJ9858" s="5"/>
    </row>
    <row r="9859" ht="15.75" customHeight="1">
      <c r="A9859" s="17"/>
      <c r="B9859" s="5"/>
      <c r="C9859" s="5"/>
      <c r="H9859" s="5"/>
      <c r="N9859" s="5"/>
      <c r="O9859" s="5"/>
      <c r="P9859" s="5"/>
      <c r="U9859" s="5"/>
      <c r="Z9859" s="5"/>
      <c r="AA9859" s="5"/>
      <c r="AQ9859" s="5"/>
      <c r="AS9859" s="5"/>
      <c r="AT9859" s="5"/>
    </row>
    <row r="9860" ht="15.75" customHeight="1">
      <c r="A9860" s="17"/>
      <c r="B9860" s="5"/>
      <c r="C9860" s="5"/>
      <c r="AR9860" s="5"/>
    </row>
    <row r="9861" ht="15.75" customHeight="1">
      <c r="A9861" s="17"/>
      <c r="B9861" s="5"/>
      <c r="C9861" s="5"/>
      <c r="H9861" s="5"/>
    </row>
    <row r="9862" ht="15.75" customHeight="1">
      <c r="A9862" s="17"/>
      <c r="B9862" s="5"/>
      <c r="C9862" s="5"/>
      <c r="M9862" s="5"/>
      <c r="Y9862" s="5"/>
      <c r="AJ9862" s="5"/>
      <c r="AO9862" s="5"/>
    </row>
    <row r="9863" ht="15.75" customHeight="1">
      <c r="A9863" s="17"/>
      <c r="B9863" s="5"/>
      <c r="C9863" s="5"/>
      <c r="N9863" s="5"/>
      <c r="O9863" s="5"/>
      <c r="P9863" s="5"/>
      <c r="AM9863" s="5"/>
    </row>
    <row r="9864" ht="15.75" customHeight="1">
      <c r="A9864" s="17"/>
      <c r="B9864" s="5"/>
      <c r="C9864" s="5"/>
      <c r="D9864" s="5"/>
      <c r="I9864" s="5"/>
      <c r="N9864" s="5"/>
      <c r="P9864" s="5"/>
      <c r="R9864" s="5"/>
      <c r="T9864" s="5"/>
      <c r="Y9864" s="5"/>
      <c r="AF9864" s="5"/>
      <c r="AM9864" s="5"/>
      <c r="AN9864" s="5"/>
      <c r="AQ9864" s="5"/>
      <c r="AR9864" s="5"/>
      <c r="AS9864" s="5"/>
      <c r="AU9864" s="5"/>
      <c r="AV9864" s="5"/>
      <c r="AW9864" s="5"/>
      <c r="AX9864" s="5"/>
      <c r="AY9864" s="5"/>
    </row>
    <row r="9865" ht="15.75" customHeight="1">
      <c r="A9865" s="17"/>
      <c r="B9865" s="5"/>
      <c r="C9865" s="5"/>
      <c r="U9865" s="5"/>
    </row>
    <row r="9866" ht="15.75" customHeight="1">
      <c r="A9866" s="17"/>
      <c r="B9866" s="5"/>
      <c r="C9866" s="5"/>
      <c r="H9866" s="5"/>
      <c r="X9866" s="5"/>
      <c r="Y9866" s="5"/>
      <c r="AF9866" s="5"/>
      <c r="AQ9866" s="5"/>
    </row>
    <row r="9867" ht="15.75" customHeight="1">
      <c r="A9867" s="17"/>
      <c r="B9867" s="5"/>
      <c r="C9867" s="5"/>
      <c r="O9867" s="5"/>
      <c r="U9867" s="5"/>
      <c r="X9867" s="5"/>
    </row>
    <row r="9868" ht="15.75" customHeight="1">
      <c r="A9868" s="17"/>
      <c r="B9868" s="5"/>
      <c r="C9868" s="5"/>
      <c r="N9868" s="5"/>
      <c r="W9868" s="5"/>
      <c r="AC9868" s="5"/>
      <c r="AJ9868" s="5"/>
    </row>
    <row r="9869" ht="15.75" customHeight="1">
      <c r="A9869" s="17"/>
      <c r="B9869" s="5"/>
      <c r="C9869" s="5"/>
      <c r="F9869" s="5"/>
      <c r="H9869" s="5"/>
      <c r="I9869" s="5"/>
      <c r="J9869" s="5"/>
      <c r="M9869" s="5"/>
      <c r="N9869" s="5"/>
      <c r="P9869" s="5"/>
      <c r="U9869" s="5"/>
      <c r="AA9869" s="5"/>
      <c r="AN9869" s="5"/>
      <c r="AQ9869" s="5"/>
      <c r="AU9869" s="5"/>
      <c r="AV9869" s="5"/>
      <c r="AW9869" s="5"/>
      <c r="AX9869" s="5"/>
      <c r="AY9869" s="5"/>
    </row>
    <row r="9870" ht="15.75" customHeight="1">
      <c r="A9870" s="17"/>
      <c r="B9870" s="5"/>
      <c r="C9870" s="5"/>
      <c r="F9870" s="5"/>
      <c r="H9870" s="5"/>
      <c r="I9870" s="5"/>
      <c r="T9870" s="5"/>
      <c r="U9870" s="5"/>
      <c r="AJ9870" s="5"/>
      <c r="AT9870" s="5"/>
    </row>
    <row r="9871" ht="15.75" customHeight="1">
      <c r="A9871" s="17"/>
      <c r="B9871" s="5"/>
      <c r="C9871" s="5"/>
      <c r="N9871" s="5"/>
      <c r="Y9871" s="5"/>
      <c r="AS9871" s="5"/>
    </row>
    <row r="9872" ht="15.75" customHeight="1">
      <c r="A9872" s="17"/>
      <c r="B9872" s="5"/>
      <c r="C9872" s="5"/>
      <c r="D9872" s="5"/>
      <c r="M9872" s="5"/>
      <c r="Q9872" s="5"/>
      <c r="S9872" s="5"/>
      <c r="Z9872" s="5"/>
      <c r="AC9872" s="5"/>
      <c r="AF9872" s="5"/>
      <c r="AJ9872" s="5"/>
      <c r="AO9872" s="5"/>
      <c r="AQ9872" s="5"/>
    </row>
    <row r="9873" ht="15.75" customHeight="1">
      <c r="A9873" s="17"/>
      <c r="B9873" s="5"/>
      <c r="C9873" s="5"/>
      <c r="M9873" s="5"/>
      <c r="T9873" s="5"/>
      <c r="V9873" s="5"/>
      <c r="Z9873" s="5"/>
      <c r="AJ9873" s="5"/>
      <c r="AQ9873" s="5"/>
      <c r="AR9873" s="5"/>
      <c r="AS9873" s="5"/>
      <c r="AU9873" s="5"/>
      <c r="AV9873" s="5"/>
      <c r="AW9873" s="5"/>
      <c r="AX9873" s="5"/>
      <c r="AY9873" s="5"/>
    </row>
    <row r="9874" ht="15.75" customHeight="1">
      <c r="A9874" s="17"/>
      <c r="B9874" s="5"/>
      <c r="C9874" s="5"/>
      <c r="N9874" s="5"/>
      <c r="U9874" s="5"/>
    </row>
    <row r="9875" ht="15.75" customHeight="1">
      <c r="A9875" s="17"/>
      <c r="B9875" s="5"/>
      <c r="C9875" s="5"/>
      <c r="M9875" s="5"/>
      <c r="O9875" s="5"/>
      <c r="AG9875" s="5"/>
      <c r="AU9875" s="5"/>
      <c r="AV9875" s="5"/>
      <c r="AW9875" s="5"/>
      <c r="AX9875" s="5"/>
      <c r="AY9875" s="5"/>
    </row>
    <row r="9876" ht="15.75" customHeight="1">
      <c r="A9876" s="17"/>
      <c r="B9876" s="5"/>
      <c r="C9876" s="5"/>
      <c r="T9876" s="5"/>
      <c r="AA9876" s="5"/>
      <c r="AG9876" s="5"/>
      <c r="AJ9876" s="5"/>
      <c r="AQ9876" s="5"/>
      <c r="AR9876" s="5"/>
      <c r="AS9876" s="5"/>
      <c r="AU9876" s="5"/>
      <c r="AV9876" s="5"/>
      <c r="AW9876" s="5"/>
      <c r="AX9876" s="5"/>
      <c r="AY9876" s="5"/>
    </row>
    <row r="9877" ht="15.75" customHeight="1">
      <c r="A9877" s="17"/>
      <c r="B9877" s="5"/>
      <c r="C9877" s="5"/>
      <c r="N9877" s="5"/>
      <c r="P9877" s="5"/>
      <c r="AE9877" s="5"/>
      <c r="AG9877" s="5"/>
      <c r="AO9877" s="5"/>
      <c r="AS9877" s="5"/>
    </row>
    <row r="9878" ht="15.75" customHeight="1">
      <c r="A9878" s="17"/>
      <c r="B9878" s="5"/>
      <c r="C9878" s="5"/>
      <c r="T9878" s="5"/>
    </row>
    <row r="9879" ht="15.75" customHeight="1">
      <c r="A9879" s="17"/>
      <c r="B9879" s="5"/>
      <c r="C9879" s="5"/>
      <c r="E9879" s="5"/>
      <c r="F9879" s="5"/>
      <c r="H9879" s="5"/>
      <c r="M9879" s="5"/>
      <c r="N9879" s="5"/>
      <c r="O9879" s="5"/>
      <c r="P9879" s="5"/>
      <c r="R9879" s="5"/>
      <c r="T9879" s="5"/>
      <c r="Z9879" s="5"/>
      <c r="AA9879" s="5"/>
      <c r="AE9879" s="5"/>
      <c r="AG9879" s="5"/>
      <c r="AN9879" s="5"/>
      <c r="AO9879" s="5"/>
      <c r="AQ9879" s="5"/>
      <c r="AS9879" s="5"/>
    </row>
    <row r="9880" ht="15.75" customHeight="1">
      <c r="A9880" s="17"/>
      <c r="B9880" s="5"/>
      <c r="C9880" s="5"/>
      <c r="D9880" s="5"/>
      <c r="AM9880" s="5"/>
      <c r="AT9880" s="5"/>
    </row>
    <row r="9881" ht="15.75" customHeight="1">
      <c r="A9881" s="17"/>
      <c r="B9881" s="5"/>
      <c r="C9881" s="5"/>
      <c r="E9881" s="5"/>
      <c r="H9881" s="5"/>
      <c r="N9881" s="5"/>
      <c r="U9881" s="5"/>
      <c r="X9881" s="5"/>
      <c r="AA9881" s="5"/>
      <c r="AJ9881" s="5"/>
      <c r="AM9881" s="5"/>
      <c r="AO9881" s="5"/>
      <c r="AP9881" s="5"/>
      <c r="AQ9881" s="5"/>
    </row>
    <row r="9882" ht="15.75" customHeight="1">
      <c r="A9882" s="17"/>
      <c r="B9882" s="5"/>
      <c r="C9882" s="5"/>
      <c r="E9882" s="5"/>
      <c r="O9882" s="5"/>
      <c r="P9882" s="5"/>
      <c r="X9882" s="5"/>
      <c r="AA9882" s="5"/>
      <c r="AC9882" s="5"/>
      <c r="AJ9882" s="5"/>
      <c r="AM9882" s="5"/>
      <c r="AO9882" s="5"/>
      <c r="AP9882" s="5"/>
      <c r="AQ9882" s="5"/>
    </row>
    <row r="9883" ht="15.75" customHeight="1">
      <c r="A9883" s="17"/>
      <c r="B9883" s="5"/>
      <c r="C9883" s="5"/>
      <c r="E9883" s="5"/>
      <c r="H9883" s="5"/>
      <c r="N9883" s="5"/>
      <c r="P9883" s="5"/>
      <c r="R9883" s="5"/>
      <c r="T9883" s="5"/>
      <c r="V9883" s="5"/>
      <c r="X9883" s="5"/>
      <c r="AA9883" s="5"/>
      <c r="AJ9883" s="5"/>
      <c r="AL9883" s="5"/>
      <c r="AM9883" s="5"/>
      <c r="AN9883" s="5"/>
      <c r="AO9883" s="5"/>
      <c r="AQ9883" s="5"/>
    </row>
    <row r="9884" ht="15.75" customHeight="1">
      <c r="A9884" s="17"/>
      <c r="B9884" s="5"/>
      <c r="C9884" s="5"/>
      <c r="H9884" s="5"/>
      <c r="N9884" s="5"/>
      <c r="P9884" s="5"/>
      <c r="AF9884" s="5"/>
      <c r="AJ9884" s="5"/>
      <c r="AM9884" s="5"/>
    </row>
    <row r="9885" ht="15.75" customHeight="1">
      <c r="A9885" s="17"/>
      <c r="B9885" s="5"/>
      <c r="C9885" s="5"/>
      <c r="U9885" s="5"/>
      <c r="AJ9885" s="5"/>
    </row>
    <row r="9886" ht="15.75" customHeight="1">
      <c r="A9886" s="17"/>
      <c r="B9886" s="5"/>
      <c r="C9886" s="5"/>
      <c r="N9886" s="5"/>
      <c r="AC9886" s="5"/>
      <c r="AF9886" s="5"/>
      <c r="AJ9886" s="5"/>
      <c r="AT9886" s="5"/>
    </row>
    <row r="9887" ht="15.75" customHeight="1">
      <c r="A9887" s="17"/>
      <c r="B9887" s="5"/>
      <c r="C9887" s="5"/>
      <c r="E9887" s="5"/>
      <c r="H9887" s="5"/>
      <c r="N9887" s="5"/>
      <c r="AA9887" s="5"/>
      <c r="AJ9887" s="5"/>
      <c r="AO9887" s="5"/>
      <c r="AQ9887" s="5"/>
      <c r="AS9887" s="5"/>
    </row>
    <row r="9888" ht="15.75" customHeight="1">
      <c r="A9888" s="17"/>
      <c r="B9888" s="5"/>
      <c r="C9888" s="5"/>
      <c r="O9888" s="5"/>
      <c r="P9888" s="5"/>
      <c r="R9888" s="5"/>
      <c r="T9888" s="5"/>
      <c r="X9888" s="5"/>
      <c r="AJ9888" s="5"/>
      <c r="AO9888" s="5"/>
    </row>
    <row r="9889" ht="15.75" customHeight="1">
      <c r="A9889" s="17"/>
      <c r="B9889" s="5"/>
      <c r="C9889" s="5"/>
      <c r="H9889" s="5"/>
      <c r="AJ9889" s="5"/>
      <c r="AM9889" s="5"/>
      <c r="AO9889" s="5"/>
    </row>
    <row r="9890" ht="15.75" customHeight="1">
      <c r="A9890" s="17"/>
      <c r="B9890" s="5"/>
      <c r="C9890" s="5"/>
      <c r="AA9890" s="5"/>
      <c r="AJ9890" s="5"/>
    </row>
    <row r="9891" ht="15.75" customHeight="1">
      <c r="A9891" s="17"/>
      <c r="B9891" s="5"/>
      <c r="C9891" s="5"/>
      <c r="H9891" s="5"/>
      <c r="P9891" s="5"/>
      <c r="AA9891" s="5"/>
    </row>
    <row r="9892" ht="15.75" customHeight="1">
      <c r="A9892" s="17"/>
      <c r="B9892" s="5"/>
      <c r="C9892" s="5"/>
      <c r="E9892" s="5"/>
      <c r="N9892" s="5"/>
      <c r="P9892" s="5"/>
      <c r="U9892" s="5"/>
      <c r="AJ9892" s="5"/>
      <c r="AM9892" s="5"/>
      <c r="AO9892" s="5"/>
      <c r="AQ9892" s="5"/>
    </row>
    <row r="9893" ht="15.75" customHeight="1">
      <c r="A9893" s="17"/>
      <c r="B9893" s="5"/>
      <c r="C9893" s="5"/>
      <c r="N9893" s="5"/>
      <c r="T9893" s="5"/>
      <c r="V9893" s="5"/>
      <c r="AL9893" s="5"/>
      <c r="AM9893" s="5"/>
      <c r="AS9893" s="5"/>
      <c r="AU9893" s="5"/>
      <c r="AV9893" s="5"/>
      <c r="AW9893" s="5"/>
      <c r="AX9893" s="5"/>
      <c r="AY9893" s="5"/>
    </row>
    <row r="9894" ht="15.75" customHeight="1">
      <c r="A9894" s="17"/>
      <c r="B9894" s="5"/>
      <c r="C9894" s="5"/>
      <c r="E9894" s="5"/>
      <c r="N9894" s="5"/>
      <c r="AJ9894" s="5"/>
    </row>
    <row r="9895" ht="15.75" customHeight="1">
      <c r="A9895" s="17"/>
      <c r="B9895" s="5"/>
      <c r="C9895" s="5"/>
      <c r="E9895" s="5"/>
      <c r="O9895" s="5"/>
      <c r="AF9895" s="5"/>
      <c r="AJ9895" s="5"/>
      <c r="AM9895" s="5"/>
      <c r="AP9895" s="5"/>
    </row>
    <row r="9896" ht="15.75" customHeight="1">
      <c r="A9896" s="17"/>
      <c r="B9896" s="5"/>
      <c r="C9896" s="5"/>
      <c r="E9896" s="5"/>
      <c r="H9896" s="5"/>
      <c r="P9896" s="5"/>
      <c r="R9896" s="5"/>
      <c r="X9896" s="5"/>
      <c r="AJ9896" s="5"/>
      <c r="AL9896" s="5"/>
      <c r="AM9896" s="5"/>
      <c r="AN9896" s="5"/>
      <c r="AO9896" s="5"/>
      <c r="AS9896" s="5"/>
    </row>
    <row r="9897" ht="15.75" customHeight="1">
      <c r="A9897" s="17"/>
      <c r="B9897" s="5"/>
      <c r="C9897" s="5"/>
      <c r="O9897" s="5"/>
      <c r="P9897" s="5"/>
      <c r="X9897" s="5"/>
      <c r="AJ9897" s="5"/>
    </row>
    <row r="9898" ht="15.75" customHeight="1">
      <c r="A9898" s="17"/>
      <c r="B9898" s="5"/>
      <c r="C9898" s="5"/>
      <c r="N9898" s="5"/>
      <c r="T9898" s="5"/>
      <c r="AJ9898" s="5"/>
    </row>
    <row r="9899" ht="15.75" customHeight="1">
      <c r="A9899" s="17"/>
      <c r="B9899" s="5"/>
      <c r="C9899" s="5"/>
      <c r="P9899" s="5"/>
      <c r="T9899" s="5"/>
      <c r="AF9899" s="5"/>
      <c r="AL9899" s="5"/>
      <c r="AU9899" s="5"/>
      <c r="AV9899" s="5"/>
      <c r="AW9899" s="5"/>
      <c r="AX9899" s="5"/>
      <c r="AY9899" s="5"/>
    </row>
    <row r="9900" ht="15.75" customHeight="1">
      <c r="A9900" s="17"/>
      <c r="B9900" s="5"/>
      <c r="C9900" s="5"/>
      <c r="AF9900" s="5"/>
      <c r="AJ9900" s="5"/>
      <c r="AM9900" s="5"/>
    </row>
    <row r="9901" ht="15.75" customHeight="1">
      <c r="A9901" s="17"/>
      <c r="B9901" s="5"/>
      <c r="C9901" s="5"/>
      <c r="AA9901" s="5"/>
    </row>
    <row r="9902" ht="15.75" customHeight="1">
      <c r="A9902" s="17"/>
      <c r="B9902" s="5"/>
      <c r="C9902" s="5"/>
      <c r="E9902" s="5"/>
      <c r="P9902" s="5"/>
      <c r="R9902" s="5"/>
      <c r="AJ9902" s="5"/>
    </row>
    <row r="9903" ht="15.75" customHeight="1">
      <c r="A9903" s="17"/>
      <c r="B9903" s="5"/>
      <c r="C9903" s="5"/>
      <c r="O9903" s="5"/>
      <c r="P9903" s="5"/>
      <c r="X9903" s="5"/>
      <c r="AJ9903" s="5"/>
    </row>
    <row r="9904" ht="15.75" customHeight="1">
      <c r="A9904" s="17"/>
      <c r="B9904" s="5"/>
      <c r="C9904" s="5"/>
      <c r="AA9904" s="5"/>
      <c r="AJ9904" s="5"/>
      <c r="AS9904" s="5"/>
    </row>
    <row r="9905" ht="15.75" customHeight="1">
      <c r="A9905" s="17"/>
      <c r="B9905" s="5"/>
      <c r="C9905" s="5"/>
      <c r="E9905" s="5"/>
      <c r="N9905" s="5"/>
      <c r="AJ9905" s="5"/>
      <c r="AR9905" s="5"/>
    </row>
    <row r="9906" ht="15.75" customHeight="1">
      <c r="A9906" s="17"/>
      <c r="B9906" s="5"/>
      <c r="C9906" s="5"/>
      <c r="P9906" s="5"/>
      <c r="T9906" s="5"/>
      <c r="AR9906" s="5"/>
      <c r="AS9906" s="5"/>
    </row>
    <row r="9907" ht="15.75" customHeight="1">
      <c r="A9907" s="17"/>
      <c r="B9907" s="5"/>
      <c r="C9907" s="5"/>
      <c r="E9907" s="5"/>
      <c r="AA9907" s="5"/>
      <c r="AJ9907" s="5"/>
      <c r="AN9907" s="5"/>
    </row>
    <row r="9908" ht="15.75" customHeight="1">
      <c r="A9908" s="17"/>
      <c r="B9908" s="5"/>
      <c r="C9908" s="5"/>
      <c r="N9908" s="5"/>
      <c r="AA9908" s="5"/>
      <c r="AM9908" s="5"/>
    </row>
    <row r="9909" ht="15.75" customHeight="1">
      <c r="A9909" s="17"/>
      <c r="B9909" s="5"/>
      <c r="C9909" s="5"/>
      <c r="E9909" s="5"/>
      <c r="H9909" s="5"/>
      <c r="N9909" s="5"/>
      <c r="Y9909" s="5"/>
      <c r="AA9909" s="5"/>
      <c r="AJ9909" s="5"/>
    </row>
    <row r="9910" ht="15.75" customHeight="1">
      <c r="A9910" s="17"/>
      <c r="B9910" s="5"/>
      <c r="C9910" s="5"/>
      <c r="N9910" s="5"/>
      <c r="O9910" s="5"/>
      <c r="AS9910" s="5"/>
    </row>
    <row r="9911" ht="15.75" customHeight="1">
      <c r="A9911" s="17"/>
      <c r="B9911" s="5"/>
      <c r="C9911" s="5"/>
      <c r="W9911" s="5"/>
    </row>
    <row r="9912" ht="15.75" customHeight="1">
      <c r="A9912" s="17"/>
      <c r="B9912" s="5"/>
      <c r="C9912" s="5"/>
      <c r="Z9912" s="5"/>
    </row>
    <row r="9913" ht="15.75" customHeight="1">
      <c r="A9913" s="17"/>
      <c r="B9913" s="5"/>
      <c r="C9913" s="5"/>
      <c r="E9913" s="5"/>
      <c r="H9913" s="5"/>
      <c r="J9913" s="5"/>
      <c r="N9913" s="5"/>
      <c r="O9913" s="5"/>
      <c r="S9913" s="5"/>
      <c r="T9913" s="5"/>
      <c r="Z9913" s="5"/>
      <c r="AC9913" s="5"/>
      <c r="AJ9913" s="5"/>
      <c r="AM9913" s="5"/>
      <c r="AP9913" s="5"/>
    </row>
    <row r="9914" ht="15.75" customHeight="1">
      <c r="A9914" s="17"/>
      <c r="B9914" s="5"/>
      <c r="C9914" s="5"/>
      <c r="E9914" s="5"/>
      <c r="H9914" s="5"/>
      <c r="N9914" s="5"/>
      <c r="T9914" s="5"/>
      <c r="AA9914" s="5"/>
      <c r="AJ9914" s="5"/>
      <c r="AO9914" s="5"/>
      <c r="AQ9914" s="5"/>
      <c r="AS9914" s="5"/>
    </row>
    <row r="9915" ht="15.75" customHeight="1">
      <c r="A9915" s="17"/>
      <c r="B9915" s="5"/>
      <c r="C9915" s="5"/>
      <c r="E9915" s="5"/>
      <c r="P9915" s="5"/>
      <c r="R9915" s="5"/>
      <c r="X9915" s="5"/>
      <c r="Y9915" s="5"/>
      <c r="AA9915" s="5"/>
      <c r="AJ9915" s="5"/>
      <c r="AM9915" s="5"/>
      <c r="AN9915" s="5"/>
      <c r="AP9915" s="5"/>
      <c r="AQ9915" s="5"/>
      <c r="AS9915" s="5"/>
      <c r="AT9915" s="5"/>
      <c r="AU9915" s="5"/>
      <c r="AV9915" s="5"/>
      <c r="AW9915" s="5"/>
      <c r="AX9915" s="5"/>
      <c r="AY9915" s="5"/>
    </row>
    <row r="9916" ht="15.75" customHeight="1">
      <c r="A9916" s="17"/>
      <c r="B9916" s="5"/>
      <c r="C9916" s="5"/>
      <c r="E9916" s="5"/>
      <c r="H9916" s="5"/>
      <c r="I9916" s="5"/>
      <c r="J9916" s="5"/>
      <c r="O9916" s="5"/>
      <c r="U9916" s="5"/>
      <c r="AJ9916" s="5"/>
      <c r="AP9916" s="5"/>
      <c r="AS9916" s="5"/>
      <c r="AU9916" s="5"/>
      <c r="AV9916" s="5"/>
      <c r="AW9916" s="5"/>
      <c r="AX9916" s="5"/>
      <c r="AY9916" s="5"/>
    </row>
    <row r="9917" ht="15.75" customHeight="1">
      <c r="A9917" s="17"/>
      <c r="B9917" s="5"/>
      <c r="C9917" s="5"/>
      <c r="E9917" s="5"/>
      <c r="N9917" s="5"/>
      <c r="P9917" s="5"/>
      <c r="AJ9917" s="5"/>
    </row>
    <row r="9918" ht="15.75" customHeight="1">
      <c r="A9918" s="17"/>
      <c r="B9918" s="5"/>
      <c r="C9918" s="5"/>
      <c r="H9918" s="5"/>
      <c r="N9918" s="5"/>
      <c r="P9918" s="5"/>
      <c r="AJ9918" s="5"/>
      <c r="AS9918" s="5"/>
    </row>
    <row r="9919" ht="15.75" customHeight="1">
      <c r="A9919" s="17"/>
      <c r="B9919" s="5"/>
      <c r="C9919" s="5"/>
      <c r="D9919" s="5"/>
      <c r="E9919" s="5"/>
      <c r="H9919" s="5"/>
      <c r="N9919" s="5"/>
      <c r="T9919" s="5"/>
      <c r="AC9919" s="5"/>
      <c r="AJ9919" s="5"/>
      <c r="AM9919" s="5"/>
      <c r="AN9919" s="5"/>
      <c r="AP9919" s="5"/>
    </row>
    <row r="9920" ht="15.75" customHeight="1">
      <c r="A9920" s="17"/>
      <c r="B9920" s="5"/>
      <c r="C9920" s="5"/>
      <c r="N9920" s="5"/>
      <c r="Z9920" s="5"/>
      <c r="AJ9920" s="5"/>
      <c r="AM9920" s="5"/>
      <c r="AS9920" s="5"/>
      <c r="AU9920" s="5"/>
      <c r="AV9920" s="5"/>
      <c r="AW9920" s="5"/>
      <c r="AX9920" s="5"/>
      <c r="AY9920" s="5"/>
    </row>
    <row r="9921" ht="15.75" customHeight="1">
      <c r="A9921" s="17"/>
      <c r="B9921" s="5"/>
      <c r="C9921" s="5"/>
      <c r="E9921" s="5"/>
      <c r="N9921" s="5"/>
      <c r="P9921" s="5"/>
      <c r="AJ9921" s="5"/>
      <c r="AN9921" s="5"/>
      <c r="AS9921" s="5"/>
      <c r="AU9921" s="5"/>
      <c r="AV9921" s="5"/>
      <c r="AW9921" s="5"/>
      <c r="AX9921" s="5"/>
      <c r="AY9921" s="5"/>
    </row>
    <row r="9922" ht="15.75" customHeight="1">
      <c r="A9922" s="17"/>
      <c r="B9922" s="5"/>
      <c r="C9922" s="5"/>
      <c r="O9922" s="5"/>
      <c r="Z9922" s="5"/>
      <c r="AA9922" s="5"/>
      <c r="AL9922" s="5"/>
    </row>
    <row r="9923" ht="15.75" customHeight="1">
      <c r="A9923" s="17"/>
      <c r="B9923" s="5"/>
      <c r="C9923" s="5"/>
      <c r="AJ9923" s="5"/>
      <c r="AM9923" s="5"/>
      <c r="AN9923" s="5"/>
      <c r="AQ9923" s="5"/>
      <c r="AT9923" s="5"/>
    </row>
    <row r="9924" ht="15.75" customHeight="1">
      <c r="A9924" s="17"/>
      <c r="B9924" s="5"/>
      <c r="C9924" s="5"/>
      <c r="E9924" s="5"/>
      <c r="H9924" s="5"/>
      <c r="N9924" s="5"/>
      <c r="X9924" s="5"/>
      <c r="AA9924" s="5"/>
      <c r="AM9924" s="5"/>
    </row>
    <row r="9925" ht="15.75" customHeight="1">
      <c r="A9925" s="17"/>
      <c r="B9925" s="5"/>
      <c r="C9925" s="5"/>
      <c r="E9925" s="5"/>
      <c r="AC9925" s="5"/>
      <c r="AJ9925" s="5"/>
      <c r="AR9925" s="5"/>
    </row>
    <row r="9926" ht="15.75" customHeight="1">
      <c r="A9926" s="17"/>
      <c r="B9926" s="5"/>
      <c r="C9926" s="5"/>
      <c r="H9926" s="5"/>
      <c r="N9926" s="5"/>
      <c r="P9926" s="5"/>
      <c r="S9926" s="5"/>
      <c r="AA9926" s="5"/>
      <c r="AC9926" s="5"/>
      <c r="AJ9926" s="5"/>
      <c r="AP9926" s="5"/>
    </row>
    <row r="9927" ht="15.75" customHeight="1">
      <c r="A9927" s="17"/>
      <c r="B9927" s="5"/>
      <c r="C9927" s="5"/>
      <c r="H9927" s="5"/>
      <c r="O9927" s="5"/>
      <c r="X9927" s="5"/>
      <c r="Z9927" s="5"/>
      <c r="AJ9927" s="5"/>
      <c r="AM9927" s="5"/>
      <c r="AN9927" s="5"/>
    </row>
    <row r="9928" ht="15.75" customHeight="1">
      <c r="A9928" s="17"/>
      <c r="B9928" s="5"/>
      <c r="C9928" s="5"/>
      <c r="E9928" s="5"/>
      <c r="N9928" s="5"/>
      <c r="AJ9928" s="5"/>
    </row>
    <row r="9929" ht="15.75" customHeight="1">
      <c r="A9929" s="17"/>
      <c r="B9929" s="5"/>
      <c r="C9929" s="5"/>
      <c r="E9929" s="5"/>
      <c r="H9929" s="5"/>
      <c r="P9929" s="5"/>
      <c r="R9929" s="5"/>
      <c r="Z9929" s="5"/>
      <c r="AA9929" s="5"/>
      <c r="AQ9929" s="5"/>
      <c r="AS9929" s="5"/>
      <c r="AU9929" s="5"/>
      <c r="AV9929" s="5"/>
      <c r="AW9929" s="5"/>
      <c r="AX9929" s="5"/>
      <c r="AY9929" s="5"/>
    </row>
    <row r="9930" ht="15.75" customHeight="1">
      <c r="A9930" s="17"/>
      <c r="B9930" s="5"/>
      <c r="C9930" s="5"/>
      <c r="E9930" s="5"/>
      <c r="H9930" s="5"/>
      <c r="N9930" s="5"/>
      <c r="P9930" s="5"/>
      <c r="R9930" s="5"/>
      <c r="V9930" s="5"/>
      <c r="X9930" s="5"/>
      <c r="AA9930" s="5"/>
      <c r="AJ9930" s="5"/>
      <c r="AM9930" s="5"/>
      <c r="AO9930" s="5"/>
    </row>
    <row r="9931" ht="15.75" customHeight="1">
      <c r="A9931" s="17"/>
      <c r="B9931" s="5"/>
      <c r="C9931" s="5"/>
      <c r="N9931" s="5"/>
      <c r="P9931" s="5"/>
      <c r="AJ9931" s="5"/>
    </row>
    <row r="9932" ht="15.75" customHeight="1">
      <c r="A9932" s="17"/>
      <c r="B9932" s="5"/>
      <c r="C9932" s="5"/>
      <c r="N9932" s="5"/>
      <c r="P9932" s="5"/>
      <c r="AA9932" s="5"/>
      <c r="AM9932" s="5"/>
    </row>
    <row r="9933" ht="15.75" customHeight="1">
      <c r="A9933" s="17"/>
      <c r="B9933" s="5"/>
      <c r="C9933" s="5"/>
      <c r="E9933" s="5"/>
      <c r="J9933" s="5"/>
      <c r="N9933" s="5"/>
      <c r="V9933" s="5"/>
      <c r="X9933" s="5"/>
      <c r="Z9933" s="5"/>
      <c r="AJ9933" s="5"/>
      <c r="AN9933" s="5"/>
      <c r="AP9933" s="5"/>
    </row>
    <row r="9934" ht="15.75" customHeight="1">
      <c r="A9934" s="17"/>
      <c r="B9934" s="5"/>
      <c r="C9934" s="5"/>
      <c r="W9934" s="5"/>
    </row>
    <row r="9935" ht="15.75" customHeight="1">
      <c r="A9935" s="17"/>
      <c r="B9935" s="5"/>
      <c r="C9935" s="5"/>
      <c r="E9935" s="5"/>
      <c r="K9935" s="5"/>
      <c r="P9935" s="5"/>
      <c r="AJ9935" s="5"/>
      <c r="AM9935" s="5"/>
    </row>
    <row r="9936" ht="15.75" customHeight="1">
      <c r="A9936" s="17"/>
      <c r="B9936" s="5"/>
      <c r="C9936" s="5"/>
      <c r="H9936" s="5"/>
      <c r="U9936" s="5"/>
      <c r="AJ9936" s="5"/>
      <c r="AO9936" s="5"/>
      <c r="AP9936" s="5"/>
      <c r="AS9936" s="5"/>
    </row>
    <row r="9937" ht="15.75" customHeight="1">
      <c r="A9937" s="17"/>
      <c r="B9937" s="5"/>
      <c r="C9937" s="5"/>
      <c r="R9937" s="5"/>
      <c r="X9937" s="5"/>
      <c r="AA9937" s="5"/>
      <c r="AJ9937" s="5"/>
    </row>
    <row r="9938" ht="15.75" customHeight="1">
      <c r="A9938" s="17"/>
      <c r="B9938" s="5"/>
      <c r="C9938" s="5"/>
      <c r="AJ9938" s="5"/>
      <c r="AQ9938" s="5"/>
    </row>
    <row r="9939" ht="15.75" customHeight="1">
      <c r="A9939" s="17"/>
      <c r="B9939" s="5"/>
      <c r="C9939" s="5"/>
      <c r="U9939" s="5"/>
      <c r="AM9939" s="5"/>
      <c r="AS9939" s="5"/>
    </row>
    <row r="9940" ht="15.75" customHeight="1">
      <c r="A9940" s="17"/>
      <c r="B9940" s="5"/>
      <c r="C9940" s="5"/>
      <c r="H9940" s="5"/>
      <c r="N9940" s="5"/>
      <c r="T9940" s="5"/>
      <c r="AM9940" s="5"/>
      <c r="AO9940" s="5"/>
      <c r="AP9940" s="5"/>
      <c r="AT9940" s="5"/>
    </row>
    <row r="9941" ht="15.75" customHeight="1">
      <c r="A9941" s="17"/>
      <c r="B9941" s="5"/>
      <c r="C9941" s="5"/>
      <c r="D9941" s="5"/>
      <c r="E9941" s="5"/>
      <c r="H9941" s="5"/>
      <c r="J9941" s="5"/>
      <c r="N9941" s="5"/>
      <c r="P9941" s="5"/>
      <c r="V9941" s="5"/>
      <c r="Z9941" s="5"/>
      <c r="AM9941" s="5"/>
      <c r="AN9941" s="5"/>
    </row>
    <row r="9942" ht="15.75" customHeight="1">
      <c r="A9942" s="17"/>
      <c r="B9942" s="5"/>
      <c r="C9942" s="5"/>
      <c r="N9942" s="5"/>
      <c r="V9942" s="5"/>
      <c r="Z9942" s="5"/>
      <c r="AN9942" s="5"/>
    </row>
    <row r="9943" ht="15.75" customHeight="1">
      <c r="A9943" s="17"/>
      <c r="B9943" s="5"/>
      <c r="C9943" s="5"/>
      <c r="J9943" s="5"/>
    </row>
    <row r="9944" ht="15.75" customHeight="1">
      <c r="A9944" s="17"/>
      <c r="B9944" s="5"/>
      <c r="C9944" s="5"/>
      <c r="E9944" s="5"/>
      <c r="H9944" s="5"/>
      <c r="N9944" s="5"/>
      <c r="AS9944" s="5"/>
    </row>
    <row r="9945" ht="15.75" customHeight="1">
      <c r="A9945" s="17"/>
      <c r="B9945" s="5"/>
      <c r="C9945" s="5"/>
      <c r="O9945" s="5"/>
      <c r="P9945" s="5"/>
      <c r="Z9945" s="5"/>
      <c r="AJ9945" s="5"/>
      <c r="AM9945" s="5"/>
    </row>
    <row r="9946" ht="15.75" customHeight="1">
      <c r="A9946" s="17"/>
      <c r="B9946" s="5"/>
      <c r="C9946" s="5"/>
      <c r="T9946" s="5"/>
      <c r="AA9946" s="5"/>
      <c r="AJ9946" s="5"/>
      <c r="AL9946" s="5"/>
      <c r="AM9946" s="5"/>
      <c r="AQ9946" s="5"/>
    </row>
    <row r="9947" ht="15.75" customHeight="1">
      <c r="A9947" s="17"/>
      <c r="B9947" s="5"/>
      <c r="C9947" s="5"/>
      <c r="N9947" s="5"/>
      <c r="P9947" s="5"/>
      <c r="AJ9947" s="5"/>
      <c r="AQ9947" s="5"/>
    </row>
    <row r="9948" ht="15.75" customHeight="1">
      <c r="A9948" s="17"/>
      <c r="B9948" s="5"/>
      <c r="C9948" s="5"/>
      <c r="AE9948" s="5"/>
      <c r="AM9948" s="5"/>
    </row>
    <row r="9949" ht="15.75" customHeight="1">
      <c r="A9949" s="17"/>
      <c r="B9949" s="5"/>
      <c r="C9949" s="5"/>
      <c r="E9949" s="5"/>
      <c r="N9949" s="5"/>
      <c r="P9949" s="5"/>
      <c r="AJ9949" s="5"/>
      <c r="AM9949" s="5"/>
      <c r="AO9949" s="5"/>
      <c r="AP9949" s="5"/>
    </row>
    <row r="9950" ht="15.75" customHeight="1">
      <c r="A9950" s="17"/>
      <c r="B9950" s="5"/>
      <c r="C9950" s="5"/>
      <c r="E9950" s="5"/>
      <c r="H9950" s="5"/>
      <c r="Z9950" s="5"/>
      <c r="AU9950" s="5"/>
      <c r="AV9950" s="5"/>
      <c r="AW9950" s="5"/>
      <c r="AX9950" s="5"/>
      <c r="AY9950" s="5"/>
    </row>
    <row r="9951" ht="15.75" customHeight="1">
      <c r="A9951" s="17"/>
      <c r="B9951" s="5"/>
      <c r="C9951" s="5"/>
      <c r="H9951" s="5"/>
      <c r="X9951" s="5"/>
      <c r="AJ9951" s="5"/>
      <c r="AO9951" s="5"/>
      <c r="AP9951" s="5"/>
      <c r="AQ9951" s="5"/>
    </row>
    <row r="9952" ht="15.75" customHeight="1">
      <c r="A9952" s="17"/>
      <c r="B9952" s="5"/>
      <c r="C9952" s="5"/>
      <c r="O9952" s="5"/>
      <c r="AJ9952" s="5"/>
      <c r="AL9952" s="5"/>
      <c r="AM9952" s="5"/>
    </row>
    <row r="9953" ht="15.75" customHeight="1">
      <c r="A9953" s="17"/>
      <c r="B9953" s="5"/>
      <c r="C9953" s="5"/>
      <c r="H9953" s="5"/>
      <c r="N9953" s="5"/>
      <c r="P9953" s="5"/>
      <c r="AA9953" s="5"/>
      <c r="AJ9953" s="5"/>
      <c r="AM9953" s="5"/>
      <c r="AO9953" s="5"/>
      <c r="AR9953" s="5"/>
    </row>
    <row r="9954" ht="15.75" customHeight="1">
      <c r="A9954" s="17"/>
      <c r="B9954" s="5"/>
      <c r="C9954" s="5"/>
      <c r="E9954" s="5"/>
      <c r="AJ9954" s="5"/>
    </row>
    <row r="9955" ht="15.75" customHeight="1">
      <c r="A9955" s="17"/>
      <c r="B9955" s="5"/>
      <c r="C9955" s="5"/>
      <c r="H9955" s="5"/>
      <c r="N9955" s="5"/>
      <c r="T9955" s="5"/>
      <c r="Z9955" s="5"/>
    </row>
    <row r="9956" ht="15.75" customHeight="1">
      <c r="A9956" s="17"/>
      <c r="B9956" s="5"/>
      <c r="C9956" s="5"/>
      <c r="H9956" s="5"/>
      <c r="O9956" s="5"/>
    </row>
    <row r="9957" ht="15.75" customHeight="1">
      <c r="A9957" s="17"/>
      <c r="B9957" s="5"/>
      <c r="C9957" s="5"/>
      <c r="AN9957" s="5"/>
      <c r="AQ9957" s="5"/>
    </row>
    <row r="9958" ht="15.75" customHeight="1">
      <c r="A9958" s="17"/>
      <c r="B9958" s="5"/>
      <c r="C9958" s="5"/>
      <c r="P9958" s="5"/>
      <c r="W9958" s="5"/>
      <c r="AS9958" s="5"/>
    </row>
    <row r="9959" ht="15.75" customHeight="1">
      <c r="A9959" s="17"/>
      <c r="B9959" s="5"/>
      <c r="C9959" s="5"/>
      <c r="H9959" s="5"/>
      <c r="I9959" s="5"/>
      <c r="N9959" s="5"/>
      <c r="O9959" s="5"/>
      <c r="P9959" s="5"/>
      <c r="T9959" s="5"/>
      <c r="X9959" s="5"/>
      <c r="AA9959" s="5"/>
      <c r="AJ9959" s="5"/>
      <c r="AM9959" s="5"/>
    </row>
    <row r="9960" ht="15.75" customHeight="1">
      <c r="A9960" s="17"/>
      <c r="B9960" s="5"/>
      <c r="C9960" s="5"/>
      <c r="V9960" s="5"/>
      <c r="AS9960" s="5"/>
      <c r="AU9960" s="5"/>
      <c r="AV9960" s="5"/>
      <c r="AW9960" s="5"/>
      <c r="AX9960" s="5"/>
      <c r="AY9960" s="5"/>
    </row>
    <row r="9961" ht="15.75" customHeight="1">
      <c r="A9961" s="17"/>
      <c r="B9961" s="5"/>
      <c r="C9961" s="5"/>
      <c r="AJ9961" s="5"/>
    </row>
    <row r="9962" ht="15.75" customHeight="1">
      <c r="A9962" s="17"/>
      <c r="B9962" s="5"/>
      <c r="C9962" s="5"/>
      <c r="T9962" s="5"/>
      <c r="AJ9962" s="5"/>
      <c r="AR9962" s="5"/>
      <c r="AS9962" s="5"/>
    </row>
    <row r="9963" ht="15.75" customHeight="1">
      <c r="A9963" s="17"/>
      <c r="B9963" s="5"/>
      <c r="C9963" s="5"/>
      <c r="AC9963" s="5"/>
      <c r="AS9963" s="5"/>
      <c r="AU9963" s="5"/>
      <c r="AV9963" s="5"/>
      <c r="AW9963" s="5"/>
      <c r="AX9963" s="5"/>
      <c r="AY9963" s="5"/>
    </row>
    <row r="9964" ht="15.75" customHeight="1">
      <c r="A9964" s="17"/>
      <c r="B9964" s="5"/>
      <c r="C9964" s="5"/>
      <c r="I9964" s="5"/>
      <c r="J9964" s="5"/>
      <c r="V9964" s="5"/>
    </row>
    <row r="9965" ht="15.75" customHeight="1">
      <c r="A9965" s="17"/>
      <c r="B9965" s="5"/>
      <c r="C9965" s="5"/>
      <c r="H9965" s="5"/>
      <c r="N9965" s="5"/>
      <c r="AA9965" s="5"/>
    </row>
    <row r="9966" ht="15.75" customHeight="1">
      <c r="A9966" s="17"/>
      <c r="B9966" s="5"/>
      <c r="C9966" s="5"/>
    </row>
    <row r="9967" ht="15.75" customHeight="1">
      <c r="A9967" s="17"/>
      <c r="B9967" s="5"/>
      <c r="C9967" s="5"/>
      <c r="O9967" s="5"/>
      <c r="U9967" s="5"/>
      <c r="AN9967" s="5"/>
    </row>
    <row r="9968" ht="15.75" customHeight="1">
      <c r="A9968" s="17"/>
      <c r="B9968" s="5"/>
      <c r="C9968" s="5"/>
      <c r="H9968" s="5"/>
      <c r="P9968" s="5"/>
      <c r="AA9968" s="5"/>
      <c r="AR9968" s="5"/>
    </row>
    <row r="9969" ht="15.75" customHeight="1">
      <c r="A9969" s="17"/>
      <c r="B9969" s="5"/>
      <c r="C9969" s="5"/>
    </row>
    <row r="9970" ht="15.75" customHeight="1">
      <c r="A9970" s="17"/>
      <c r="B9970" s="5"/>
      <c r="C9970" s="5"/>
      <c r="AE9970" s="5"/>
    </row>
    <row r="9971" ht="15.75" customHeight="1">
      <c r="A9971" s="17"/>
      <c r="B9971" s="5"/>
      <c r="C9971" s="5"/>
      <c r="AM9971" s="5"/>
      <c r="AN9971" s="5"/>
    </row>
    <row r="9972" ht="15.75" customHeight="1">
      <c r="A9972" s="17"/>
      <c r="B9972" s="5"/>
      <c r="C9972" s="5"/>
      <c r="M9972" s="5"/>
      <c r="N9972" s="5"/>
      <c r="AA9972" s="5"/>
    </row>
    <row r="9973" ht="15.75" customHeight="1">
      <c r="A9973" s="17"/>
      <c r="B9973" s="5"/>
      <c r="C9973" s="5"/>
      <c r="M9973" s="5"/>
      <c r="Z9973" s="5"/>
      <c r="AJ9973" s="5"/>
    </row>
    <row r="9974" ht="15.75" customHeight="1">
      <c r="A9974" s="17"/>
      <c r="B9974" s="5"/>
      <c r="C9974" s="5"/>
      <c r="N9974" s="5"/>
      <c r="O9974" s="5"/>
      <c r="Y9974" s="5"/>
      <c r="AM9974" s="5"/>
      <c r="AP9974" s="5"/>
    </row>
    <row r="9975" ht="15.75" customHeight="1">
      <c r="A9975" s="17"/>
      <c r="B9975" s="5"/>
      <c r="C9975" s="5"/>
      <c r="E9975" s="5"/>
      <c r="R9975" s="5"/>
      <c r="V9975" s="5"/>
      <c r="AA9975" s="5"/>
      <c r="AO9975" s="5"/>
    </row>
    <row r="9976" ht="15.75" customHeight="1">
      <c r="A9976" s="17"/>
      <c r="B9976" s="5"/>
      <c r="C9976" s="5"/>
      <c r="N9976" s="5"/>
      <c r="U9976" s="5"/>
    </row>
    <row r="9977" ht="15.75" customHeight="1">
      <c r="A9977" s="17"/>
      <c r="B9977" s="5"/>
      <c r="C9977" s="5"/>
      <c r="V9977" s="5"/>
    </row>
    <row r="9978" ht="15.75" customHeight="1">
      <c r="A9978" s="17"/>
      <c r="B9978" s="5"/>
      <c r="C9978" s="5"/>
      <c r="H9978" s="5"/>
      <c r="AJ9978" s="5"/>
      <c r="AU9978" s="5"/>
      <c r="AV9978" s="5"/>
      <c r="AW9978" s="5"/>
      <c r="AX9978" s="5"/>
      <c r="AY9978" s="5"/>
    </row>
    <row r="9979" ht="15.75" customHeight="1">
      <c r="A9979" s="17"/>
      <c r="B9979" s="5"/>
      <c r="C9979" s="5"/>
      <c r="E9979" s="5"/>
      <c r="P9979" s="5"/>
      <c r="AQ9979" s="5"/>
    </row>
    <row r="9980" ht="15.75" customHeight="1">
      <c r="A9980" s="17"/>
      <c r="B9980" s="5"/>
      <c r="C9980" s="5"/>
      <c r="T9980" s="5"/>
    </row>
    <row r="9981" ht="15.75" customHeight="1">
      <c r="A9981" s="17"/>
      <c r="B9981" s="5"/>
      <c r="C9981" s="5"/>
      <c r="E9981" s="5"/>
      <c r="I9981" s="5"/>
      <c r="N9981" s="5"/>
      <c r="T9981" s="5"/>
      <c r="U9981" s="5"/>
      <c r="W9981" s="5"/>
      <c r="AA9981" s="5"/>
      <c r="AJ9981" s="5"/>
      <c r="AS9981" s="5"/>
      <c r="AT9981" s="5"/>
    </row>
    <row r="9982" ht="15.75" customHeight="1">
      <c r="A9982" s="17"/>
      <c r="B9982" s="5"/>
      <c r="C9982" s="5"/>
      <c r="O9982" s="5"/>
      <c r="X9982" s="5"/>
      <c r="AO9982" s="5"/>
      <c r="AP9982" s="5"/>
      <c r="AQ9982" s="5"/>
    </row>
    <row r="9983" ht="15.75" customHeight="1">
      <c r="A9983" s="17"/>
      <c r="B9983" s="5"/>
      <c r="C9983" s="5"/>
      <c r="O9983" s="5"/>
      <c r="R9983" s="5"/>
    </row>
    <row r="9984" ht="15.75" customHeight="1">
      <c r="A9984" s="17"/>
      <c r="B9984" s="5"/>
      <c r="C9984" s="5"/>
      <c r="N9984" s="5"/>
      <c r="P9984" s="5"/>
      <c r="AA9984" s="5"/>
      <c r="AE9984" s="5"/>
      <c r="AN9984" s="5"/>
      <c r="AO9984" s="5"/>
    </row>
    <row r="9985" ht="15.75" customHeight="1">
      <c r="A9985" s="17"/>
      <c r="B9985" s="5"/>
      <c r="C9985" s="5"/>
      <c r="J9985" s="5"/>
      <c r="N9985" s="5"/>
      <c r="P9985" s="5"/>
      <c r="T9985" s="5"/>
      <c r="U9985" s="5"/>
      <c r="Z9985" s="5"/>
      <c r="AJ9985" s="5"/>
      <c r="AL9985" s="5"/>
      <c r="AM9985" s="5"/>
    </row>
    <row r="9986" ht="15.75" customHeight="1">
      <c r="A9986" s="17"/>
      <c r="B9986" s="5"/>
      <c r="C9986" s="5"/>
      <c r="E9986" s="5"/>
      <c r="I9986" s="5"/>
      <c r="J9986" s="5"/>
      <c r="M9986" s="5"/>
      <c r="N9986" s="5"/>
      <c r="P9986" s="5"/>
      <c r="S9986" s="5"/>
      <c r="T9986" s="5"/>
      <c r="U9986" s="5"/>
      <c r="Z9986" s="5"/>
      <c r="AJ9986" s="5"/>
      <c r="AL9986" s="5"/>
    </row>
    <row r="9987" ht="15.75" customHeight="1">
      <c r="A9987" s="17"/>
      <c r="B9987" s="5"/>
      <c r="C9987" s="5"/>
      <c r="E9987" s="5"/>
      <c r="N9987" s="5"/>
      <c r="O9987" s="5"/>
      <c r="T9987" s="5"/>
      <c r="V9987" s="5"/>
      <c r="AJ9987" s="5"/>
      <c r="AL9987" s="5"/>
      <c r="AR9987" s="5"/>
      <c r="AS9987" s="5"/>
      <c r="AU9987" s="5"/>
      <c r="AV9987" s="5"/>
      <c r="AW9987" s="5"/>
      <c r="AX9987" s="5"/>
      <c r="AY9987" s="5"/>
    </row>
    <row r="9988" ht="15.75" customHeight="1">
      <c r="A9988" s="17"/>
      <c r="B9988" s="5"/>
      <c r="C9988" s="5"/>
      <c r="N9988" s="5"/>
      <c r="P9988" s="5"/>
      <c r="AA9988" s="5"/>
      <c r="AJ9988" s="5"/>
      <c r="AN9988" s="5"/>
      <c r="AO9988" s="5"/>
      <c r="AT9988" s="5"/>
    </row>
    <row r="9989" ht="15.75" customHeight="1">
      <c r="A9989" s="17"/>
      <c r="B9989" s="5"/>
      <c r="C9989" s="5"/>
      <c r="E9989" s="5"/>
      <c r="N9989" s="5"/>
      <c r="P9989" s="5"/>
      <c r="T9989" s="5"/>
      <c r="V9989" s="5"/>
      <c r="X9989" s="5"/>
      <c r="Z9989" s="5"/>
      <c r="AA9989" s="5"/>
      <c r="AE9989" s="5"/>
      <c r="AJ9989" s="5"/>
      <c r="AM9989" s="5"/>
      <c r="AP9989" s="5"/>
      <c r="AR9989" s="5"/>
      <c r="AS9989" s="5"/>
      <c r="AU9989" s="5"/>
      <c r="AV9989" s="5"/>
      <c r="AW9989" s="5"/>
      <c r="AX9989" s="5"/>
      <c r="AY9989" s="5"/>
    </row>
    <row r="9990" ht="15.75" customHeight="1">
      <c r="A9990" s="17"/>
      <c r="B9990" s="5"/>
      <c r="C9990" s="5"/>
      <c r="P9990" s="5"/>
      <c r="Z9990" s="5"/>
      <c r="AJ9990" s="5"/>
      <c r="AS9990" s="5"/>
    </row>
    <row r="9991" ht="15.75" customHeight="1">
      <c r="A9991" s="17"/>
      <c r="B9991" s="5"/>
      <c r="C9991" s="5"/>
      <c r="E9991" s="5"/>
      <c r="H9991" s="5"/>
      <c r="M9991" s="5"/>
      <c r="N9991" s="5"/>
      <c r="O9991" s="5"/>
      <c r="P9991" s="5"/>
      <c r="S9991" s="5"/>
      <c r="T9991" s="5"/>
      <c r="Z9991" s="5"/>
      <c r="AA9991" s="5"/>
      <c r="AE9991" s="5"/>
      <c r="AL9991" s="5"/>
      <c r="AM9991" s="5"/>
    </row>
    <row r="9992" ht="15.75" customHeight="1">
      <c r="A9992" s="17"/>
      <c r="B9992" s="5"/>
      <c r="C9992" s="5"/>
      <c r="E9992" s="5"/>
      <c r="H9992" s="5"/>
      <c r="T9992" s="5"/>
      <c r="X9992" s="5"/>
      <c r="AA9992" s="5"/>
      <c r="AJ9992" s="5"/>
      <c r="AK9992" s="5"/>
      <c r="AR9992" s="5"/>
      <c r="AS9992" s="5"/>
      <c r="AT9992" s="5"/>
    </row>
    <row r="9993" ht="15.75" customHeight="1">
      <c r="A9993" s="17"/>
      <c r="B9993" s="5"/>
      <c r="C9993" s="5"/>
      <c r="E9993" s="5"/>
      <c r="AJ9993" s="5"/>
      <c r="AK9993" s="5"/>
      <c r="AS9993" s="5"/>
      <c r="AU9993" s="5"/>
      <c r="AV9993" s="5"/>
      <c r="AW9993" s="5"/>
      <c r="AX9993" s="5"/>
      <c r="AY9993" s="5"/>
    </row>
    <row r="9994" ht="15.75" customHeight="1">
      <c r="A9994" s="17"/>
      <c r="B9994" s="5"/>
      <c r="C9994" s="5"/>
      <c r="E9994" s="5"/>
      <c r="N9994" s="5"/>
      <c r="X9994" s="5"/>
      <c r="AF9994" s="5"/>
      <c r="AJ9994" s="5"/>
    </row>
    <row r="9995" ht="15.75" customHeight="1">
      <c r="A9995" s="17"/>
      <c r="B9995" s="5"/>
      <c r="C9995" s="5"/>
      <c r="E9995" s="5"/>
      <c r="N9995" s="5"/>
      <c r="P9995" s="5"/>
      <c r="AJ9995" s="5"/>
      <c r="AM9995" s="5"/>
      <c r="AO9995" s="5"/>
      <c r="AP9995" s="5"/>
      <c r="AR9995" s="5"/>
      <c r="AS9995" s="5"/>
      <c r="AT9995" s="5"/>
      <c r="AU9995" s="5"/>
      <c r="AV9995" s="5"/>
      <c r="AW9995" s="5"/>
      <c r="AX9995" s="5"/>
      <c r="AY9995" s="5"/>
    </row>
    <row r="9996" ht="15.75" customHeight="1">
      <c r="A9996" s="17"/>
      <c r="B9996" s="5"/>
      <c r="C9996" s="5"/>
      <c r="AF9996" s="5"/>
    </row>
    <row r="9997" ht="15.75" customHeight="1">
      <c r="A9997" s="17"/>
      <c r="B9997" s="5"/>
      <c r="C9997" s="5"/>
      <c r="E9997" s="5"/>
      <c r="K9997" s="5"/>
      <c r="AA9997" s="5"/>
      <c r="AC9997" s="5"/>
      <c r="AJ9997" s="5"/>
      <c r="AL9997" s="5"/>
      <c r="AM9997" s="5"/>
      <c r="AO9997" s="5"/>
      <c r="AP9997" s="5"/>
      <c r="AR9997" s="5"/>
      <c r="AS9997" s="5"/>
      <c r="AT9997" s="5"/>
    </row>
    <row r="9998" ht="15.75" customHeight="1">
      <c r="A9998" s="17"/>
      <c r="B9998" s="5"/>
      <c r="C9998" s="5"/>
      <c r="N9998" s="5"/>
      <c r="AJ9998" s="5"/>
      <c r="AM9998" s="5"/>
      <c r="AR9998" s="5"/>
      <c r="AS9998" s="5"/>
      <c r="AT9998" s="5"/>
    </row>
    <row r="9999" ht="15.75" customHeight="1">
      <c r="A9999" s="17"/>
      <c r="B9999" s="5"/>
      <c r="C9999" s="5"/>
      <c r="E9999" s="5"/>
      <c r="N9999" s="5"/>
      <c r="P9999" s="5"/>
      <c r="AJ9999" s="5"/>
      <c r="AM9999" s="5"/>
      <c r="AP9999" s="5"/>
      <c r="AS9999" s="5"/>
    </row>
    <row r="10000" ht="15.75" customHeight="1">
      <c r="A10000" s="17"/>
      <c r="B10000" s="5"/>
      <c r="C10000" s="5"/>
      <c r="E10000" s="5"/>
      <c r="O10000" s="5"/>
      <c r="AJ10000" s="5"/>
      <c r="AK10000" s="5"/>
      <c r="AS10000" s="5"/>
    </row>
    <row r="10001" ht="15.75" customHeight="1">
      <c r="A10001" s="17"/>
      <c r="B10001" s="5"/>
      <c r="C10001" s="5"/>
      <c r="E10001" s="5"/>
      <c r="AJ10001" s="5"/>
    </row>
    <row r="10002" ht="15.75" customHeight="1">
      <c r="A10002" s="17"/>
      <c r="B10002" s="5"/>
      <c r="C10002" s="5"/>
      <c r="N10002" s="5"/>
      <c r="P10002" s="5"/>
      <c r="AA10002" s="5"/>
    </row>
    <row r="10003" ht="15.75" customHeight="1">
      <c r="A10003" s="17"/>
      <c r="B10003" s="5"/>
      <c r="C10003" s="5"/>
      <c r="AJ10003" s="5"/>
      <c r="AK10003" s="5"/>
    </row>
    <row r="10004" ht="15.75" customHeight="1">
      <c r="A10004" s="17"/>
      <c r="B10004" s="5"/>
      <c r="C10004" s="5"/>
      <c r="AJ10004" s="5"/>
      <c r="AO10004" s="5"/>
    </row>
    <row r="10005" ht="15.75" customHeight="1">
      <c r="A10005" s="17"/>
      <c r="B10005" s="5"/>
      <c r="C10005" s="5"/>
      <c r="N10005" s="5"/>
      <c r="AA10005" s="5"/>
      <c r="AJ10005" s="5"/>
      <c r="AM10005" s="5"/>
    </row>
    <row r="10006" ht="15.75" customHeight="1">
      <c r="A10006" s="17"/>
      <c r="B10006" s="5"/>
      <c r="C10006" s="5"/>
      <c r="E10006" s="5"/>
      <c r="T10006" s="5"/>
      <c r="AA10006" s="5"/>
      <c r="AJ10006" s="5"/>
      <c r="AM10006" s="5"/>
    </row>
    <row r="10007" ht="15.75" customHeight="1">
      <c r="A10007" s="17"/>
      <c r="B10007" s="5"/>
      <c r="C10007" s="5"/>
      <c r="H10007" s="5"/>
      <c r="U10007" s="5"/>
      <c r="AA10007" s="5"/>
      <c r="AJ10007" s="5"/>
      <c r="AK10007" s="5"/>
      <c r="AM10007" s="5"/>
      <c r="AO10007" s="5"/>
      <c r="AP10007" s="5"/>
      <c r="AS10007" s="5"/>
    </row>
    <row r="10008" ht="15.75" customHeight="1">
      <c r="A10008" s="17"/>
      <c r="B10008" s="5"/>
      <c r="C10008" s="5"/>
      <c r="E10008" s="5"/>
      <c r="N10008" s="5"/>
      <c r="P10008" s="5"/>
      <c r="R10008" s="5"/>
      <c r="AJ10008" s="5"/>
      <c r="AO10008" s="5"/>
      <c r="AR10008" s="5"/>
    </row>
    <row r="10009" ht="15.75" customHeight="1">
      <c r="A10009" s="17"/>
      <c r="B10009" s="5"/>
      <c r="C10009" s="5"/>
      <c r="K10009" s="5"/>
      <c r="O10009" s="5"/>
      <c r="V10009" s="5"/>
      <c r="X10009" s="5"/>
      <c r="AA10009" s="5"/>
      <c r="AJ10009" s="5"/>
      <c r="AK10009" s="5"/>
      <c r="AM10009" s="5"/>
      <c r="AO10009" s="5"/>
      <c r="AR10009" s="5"/>
      <c r="AS10009" s="5"/>
    </row>
    <row r="10010" ht="15.75" customHeight="1">
      <c r="A10010" s="17"/>
      <c r="B10010" s="5"/>
      <c r="C10010" s="5"/>
      <c r="E10010" s="5"/>
      <c r="AA10010" s="5"/>
      <c r="AK10010" s="5"/>
      <c r="AL10010" s="5"/>
      <c r="AM10010" s="5"/>
      <c r="AO10010" s="5"/>
      <c r="AP10010" s="5"/>
      <c r="AR10010" s="5"/>
      <c r="AS10010" s="5"/>
      <c r="AT10010" s="5"/>
      <c r="AU10010" s="5"/>
      <c r="AV10010" s="5"/>
      <c r="AW10010" s="5"/>
      <c r="AX10010" s="5"/>
      <c r="AY10010" s="5"/>
    </row>
    <row r="10011" ht="15.75" customHeight="1">
      <c r="A10011" s="17"/>
      <c r="B10011" s="5"/>
      <c r="C10011" s="5"/>
      <c r="AJ10011" s="5"/>
      <c r="AM10011" s="5"/>
      <c r="AR10011" s="5"/>
      <c r="AS10011" s="5"/>
    </row>
    <row r="10012" ht="15.75" customHeight="1">
      <c r="A10012" s="17"/>
      <c r="B10012" s="5"/>
      <c r="C10012" s="5"/>
      <c r="E10012" s="5"/>
      <c r="H10012" s="5"/>
      <c r="N10012" s="5"/>
      <c r="S10012" s="5"/>
      <c r="Z10012" s="5"/>
      <c r="AJ10012" s="5"/>
      <c r="AL10012" s="5"/>
      <c r="AP10012" s="5"/>
    </row>
    <row r="10013" ht="15.75" customHeight="1">
      <c r="A10013" s="17"/>
      <c r="B10013" s="5"/>
      <c r="C10013" s="5"/>
      <c r="E10013" s="5"/>
      <c r="AJ10013" s="5"/>
      <c r="AM10013" s="5"/>
      <c r="AO10013" s="5"/>
      <c r="AS10013" s="5"/>
    </row>
    <row r="10014" ht="15.75" customHeight="1">
      <c r="A10014" s="17"/>
      <c r="B10014" s="5"/>
      <c r="C10014" s="5"/>
      <c r="P10014" s="5"/>
      <c r="AM10014" s="5"/>
      <c r="AO10014" s="5"/>
      <c r="AQ10014" s="5"/>
    </row>
    <row r="10015" ht="15.75" customHeight="1">
      <c r="A10015" s="17"/>
      <c r="B10015" s="5"/>
      <c r="C10015" s="5"/>
      <c r="E10015" s="5"/>
      <c r="AJ10015" s="5"/>
      <c r="AM10015" s="5"/>
      <c r="AR10015" s="5"/>
    </row>
    <row r="10016" ht="15.75" customHeight="1">
      <c r="A10016" s="17"/>
      <c r="B10016" s="5"/>
      <c r="C10016" s="5"/>
      <c r="U10016" s="5"/>
      <c r="AJ10016" s="5"/>
      <c r="AO10016" s="5"/>
      <c r="AP10016" s="5"/>
    </row>
    <row r="10017" ht="15.75" customHeight="1">
      <c r="A10017" s="17"/>
      <c r="B10017" s="5"/>
      <c r="C10017" s="5"/>
      <c r="N10017" s="5"/>
      <c r="AJ10017" s="5"/>
      <c r="AP10017" s="5"/>
    </row>
    <row r="10018" ht="15.75" customHeight="1">
      <c r="A10018" s="17"/>
      <c r="B10018" s="5"/>
      <c r="C10018" s="5"/>
      <c r="E10018" s="5"/>
      <c r="O10018" s="5"/>
      <c r="P10018" s="5"/>
      <c r="AJ10018" s="5"/>
      <c r="AK10018" s="5"/>
      <c r="AM10018" s="5"/>
      <c r="AR10018" s="5"/>
      <c r="AT10018" s="5"/>
    </row>
    <row r="10019" ht="15.75" customHeight="1">
      <c r="A10019" s="17"/>
      <c r="B10019" s="5"/>
      <c r="C10019" s="5"/>
      <c r="AJ10019" s="5"/>
      <c r="AK10019" s="5"/>
      <c r="AM10019" s="5"/>
      <c r="AR10019" s="5"/>
      <c r="AT10019" s="5"/>
    </row>
    <row r="10020" ht="15.75" customHeight="1">
      <c r="A10020" s="17"/>
      <c r="B10020" s="5"/>
      <c r="C10020" s="5"/>
      <c r="E10020" s="5"/>
      <c r="H10020" s="5"/>
      <c r="T10020" s="5"/>
      <c r="AA10020" s="5"/>
      <c r="AJ10020" s="5"/>
      <c r="AK10020" s="5"/>
      <c r="AM10020" s="5"/>
      <c r="AR10020" s="5"/>
      <c r="AS10020" s="5"/>
    </row>
    <row r="10021" ht="15.75" customHeight="1">
      <c r="A10021" s="17"/>
      <c r="B10021" s="5"/>
      <c r="C10021" s="5"/>
      <c r="E10021" s="5"/>
      <c r="H10021" s="5"/>
      <c r="N10021" s="5"/>
      <c r="X10021" s="5"/>
      <c r="AA10021" s="5"/>
      <c r="AJ10021" s="5"/>
      <c r="AK10021" s="5"/>
      <c r="AM10021" s="5"/>
      <c r="AO10021" s="5"/>
      <c r="AU10021" s="5"/>
      <c r="AV10021" s="5"/>
      <c r="AW10021" s="5"/>
      <c r="AX10021" s="5"/>
      <c r="AY10021" s="5"/>
    </row>
    <row r="10022" ht="15.75" customHeight="1">
      <c r="A10022" s="17"/>
      <c r="B10022" s="5"/>
      <c r="C10022" s="5"/>
      <c r="E10022" s="5"/>
      <c r="P10022" s="5"/>
      <c r="V10022" s="5"/>
      <c r="AA10022" s="5"/>
      <c r="AJ10022" s="5"/>
      <c r="AM10022" s="5"/>
      <c r="AO10022" s="5"/>
      <c r="AS10022" s="5"/>
      <c r="AT10022" s="5"/>
    </row>
    <row r="10023" ht="15.75" customHeight="1">
      <c r="A10023" s="17"/>
      <c r="B10023" s="5"/>
      <c r="C10023" s="5"/>
      <c r="N10023" s="5"/>
      <c r="O10023" s="5"/>
      <c r="P10023" s="5"/>
      <c r="AJ10023" s="5"/>
      <c r="AK10023" s="5"/>
      <c r="AM10023" s="5"/>
    </row>
    <row r="10024" ht="15.75" customHeight="1">
      <c r="A10024" s="17"/>
      <c r="B10024" s="5"/>
      <c r="C10024" s="5"/>
      <c r="E10024" s="5"/>
      <c r="N10024" s="5"/>
      <c r="AA10024" s="5"/>
      <c r="AK10024" s="5"/>
      <c r="AP10024" s="5"/>
      <c r="AS10024" s="5"/>
    </row>
    <row r="10025" ht="15.75" customHeight="1">
      <c r="A10025" s="17"/>
      <c r="B10025" s="5"/>
      <c r="C10025" s="5"/>
      <c r="E10025" s="5"/>
      <c r="P10025" s="5"/>
      <c r="T10025" s="5"/>
      <c r="AJ10025" s="5"/>
      <c r="AM10025" s="5"/>
      <c r="AQ10025" s="5"/>
    </row>
    <row r="10026" ht="15.75" customHeight="1">
      <c r="A10026" s="17"/>
      <c r="B10026" s="5"/>
      <c r="C10026" s="5"/>
      <c r="E10026" s="5"/>
      <c r="AA10026" s="5"/>
      <c r="AJ10026" s="5"/>
      <c r="AK10026" s="5"/>
      <c r="AM10026" s="5"/>
    </row>
    <row r="10027" ht="15.75" customHeight="1">
      <c r="A10027" s="17"/>
      <c r="B10027" s="5"/>
      <c r="C10027" s="5"/>
      <c r="AE10027" s="5"/>
    </row>
    <row r="10028" ht="15.75" customHeight="1">
      <c r="A10028" s="17"/>
      <c r="B10028" s="5"/>
      <c r="C10028" s="5"/>
      <c r="P10028" s="5"/>
      <c r="X10028" s="5"/>
      <c r="AA10028" s="5"/>
      <c r="AS10028" s="5"/>
    </row>
    <row r="10029" ht="15.75" customHeight="1">
      <c r="A10029" s="17"/>
      <c r="B10029" s="5"/>
      <c r="C10029" s="5"/>
      <c r="E10029" s="5"/>
      <c r="AF10029" s="5"/>
      <c r="AJ10029" s="5"/>
      <c r="AM10029" s="5"/>
      <c r="AP10029" s="5"/>
      <c r="AS10029" s="5"/>
    </row>
    <row r="10030" ht="15.75" customHeight="1">
      <c r="A10030" s="17"/>
      <c r="B10030" s="5"/>
      <c r="C10030" s="5"/>
      <c r="E10030" s="5"/>
      <c r="P10030" s="5"/>
    </row>
    <row r="10031" ht="15.75" customHeight="1">
      <c r="A10031" s="17"/>
      <c r="B10031" s="5"/>
      <c r="C10031" s="5"/>
      <c r="E10031" s="5"/>
      <c r="H10031" s="5"/>
      <c r="AA10031" s="5"/>
      <c r="AM10031" s="5"/>
    </row>
    <row r="10032" ht="15.75" customHeight="1">
      <c r="A10032" s="17"/>
      <c r="B10032" s="5"/>
      <c r="C10032" s="5"/>
      <c r="P10032" s="5"/>
      <c r="AQ10032" s="5"/>
      <c r="AS10032" s="5"/>
    </row>
    <row r="10033" ht="15.75" customHeight="1">
      <c r="A10033" s="17"/>
      <c r="B10033" s="5"/>
      <c r="C10033" s="5"/>
      <c r="E10033" s="5"/>
      <c r="N10033" s="5"/>
      <c r="O10033" s="5"/>
      <c r="P10033" s="5"/>
      <c r="AJ10033" s="5"/>
      <c r="AK10033" s="5"/>
      <c r="AR10033" s="5"/>
    </row>
    <row r="10034" ht="15.75" customHeight="1">
      <c r="A10034" s="17"/>
      <c r="B10034" s="5"/>
      <c r="C10034" s="5"/>
      <c r="H10034" s="5"/>
      <c r="AA10034" s="5"/>
      <c r="AE10034" s="5"/>
      <c r="AJ10034" s="5"/>
      <c r="AK10034" s="5"/>
      <c r="AP10034" s="5"/>
      <c r="AR10034" s="5"/>
      <c r="AU10034" s="5"/>
      <c r="AV10034" s="5"/>
      <c r="AW10034" s="5"/>
      <c r="AX10034" s="5"/>
      <c r="AY10034" s="5"/>
    </row>
    <row r="10035" ht="15.75" customHeight="1">
      <c r="A10035" s="17"/>
      <c r="B10035" s="5"/>
      <c r="C10035" s="5"/>
      <c r="E10035" s="5"/>
      <c r="P10035" s="5"/>
      <c r="T10035" s="5"/>
      <c r="X10035" s="5"/>
      <c r="AA10035" s="5"/>
      <c r="AJ10035" s="5"/>
      <c r="AM10035" s="5"/>
      <c r="AS10035" s="5"/>
      <c r="AU10035" s="5"/>
      <c r="AV10035" s="5"/>
      <c r="AW10035" s="5"/>
      <c r="AX10035" s="5"/>
      <c r="AY10035" s="5"/>
    </row>
    <row r="10036" ht="15.75" customHeight="1">
      <c r="A10036" s="17"/>
      <c r="B10036" s="5"/>
      <c r="C10036" s="5"/>
      <c r="P10036" s="5"/>
      <c r="R10036" s="5"/>
      <c r="T10036" s="5"/>
      <c r="AA10036" s="5"/>
      <c r="AJ10036" s="5"/>
      <c r="AK10036" s="5"/>
      <c r="AM10036" s="5"/>
      <c r="AS10036" s="5"/>
    </row>
    <row r="10037" ht="15.75" customHeight="1">
      <c r="A10037" s="17"/>
      <c r="B10037" s="5"/>
      <c r="C10037" s="5"/>
      <c r="E10037" s="5"/>
      <c r="H10037" s="5"/>
      <c r="N10037" s="5"/>
      <c r="O10037" s="5"/>
      <c r="P10037" s="5"/>
      <c r="Y10037" s="5"/>
      <c r="AA10037" s="5"/>
      <c r="AJ10037" s="5"/>
      <c r="AL10037" s="5"/>
      <c r="AS10037" s="5"/>
      <c r="AU10037" s="5"/>
      <c r="AV10037" s="5"/>
      <c r="AW10037" s="5"/>
      <c r="AX10037" s="5"/>
      <c r="AY10037" s="5"/>
    </row>
    <row r="10038" ht="15.75" customHeight="1">
      <c r="A10038" s="17"/>
      <c r="B10038" s="5"/>
      <c r="C10038" s="5"/>
      <c r="AJ10038" s="5"/>
    </row>
    <row r="10039" ht="15.75" customHeight="1">
      <c r="A10039" s="17"/>
      <c r="B10039" s="5"/>
      <c r="C10039" s="5"/>
      <c r="H10039" s="5"/>
      <c r="V10039" s="5"/>
      <c r="AA10039" s="5"/>
      <c r="AF10039" s="5"/>
      <c r="AJ10039" s="5"/>
      <c r="AR10039" s="5"/>
      <c r="AS10039" s="5"/>
      <c r="AU10039" s="5"/>
      <c r="AV10039" s="5"/>
      <c r="AW10039" s="5"/>
      <c r="AX10039" s="5"/>
      <c r="AY10039" s="5"/>
    </row>
    <row r="10040" ht="15.75" customHeight="1">
      <c r="A10040" s="17"/>
      <c r="B10040" s="5"/>
      <c r="C10040" s="5"/>
      <c r="AJ10040" s="5"/>
      <c r="AR10040" s="5"/>
      <c r="AT10040" s="5"/>
      <c r="AU10040" s="5"/>
      <c r="AV10040" s="5"/>
      <c r="AW10040" s="5"/>
      <c r="AX10040" s="5"/>
      <c r="AY10040" s="5"/>
    </row>
    <row r="10041" ht="15.75" customHeight="1">
      <c r="A10041" s="17"/>
      <c r="B10041" s="5"/>
      <c r="C10041" s="5"/>
      <c r="N10041" s="5"/>
      <c r="P10041" s="5"/>
      <c r="AJ10041" s="5"/>
      <c r="AU10041" s="5"/>
      <c r="AV10041" s="5"/>
      <c r="AW10041" s="5"/>
      <c r="AX10041" s="5"/>
      <c r="AY10041" s="5"/>
    </row>
    <row r="10042" ht="15.75" customHeight="1">
      <c r="A10042" s="17"/>
      <c r="B10042" s="5"/>
      <c r="C10042" s="5"/>
      <c r="E10042" s="5"/>
      <c r="P10042" s="5"/>
      <c r="AF10042" s="5"/>
      <c r="AJ10042" s="5"/>
      <c r="AS10042" s="5"/>
    </row>
    <row r="10043" ht="15.75" customHeight="1">
      <c r="A10043" s="17"/>
      <c r="B10043" s="5"/>
      <c r="C10043" s="5"/>
      <c r="AJ10043" s="5"/>
      <c r="AS10043" s="5"/>
    </row>
    <row r="10044" ht="15.75" customHeight="1">
      <c r="A10044" s="17"/>
      <c r="B10044" s="5"/>
      <c r="C10044" s="5"/>
      <c r="AJ10044" s="5"/>
      <c r="AP10044" s="5"/>
      <c r="AS10044" s="5"/>
    </row>
    <row r="10045" ht="15.75" customHeight="1">
      <c r="A10045" s="17"/>
      <c r="B10045" s="5"/>
      <c r="C10045" s="5"/>
      <c r="N10045" s="5"/>
      <c r="P10045" s="5"/>
      <c r="Z10045" s="5"/>
      <c r="AJ10045" s="5"/>
      <c r="AL10045" s="5"/>
      <c r="AU10045" s="5"/>
      <c r="AV10045" s="5"/>
      <c r="AW10045" s="5"/>
      <c r="AX10045" s="5"/>
      <c r="AY10045" s="5"/>
    </row>
    <row r="10046" ht="15.75" customHeight="1">
      <c r="A10046" s="17"/>
      <c r="B10046" s="5"/>
      <c r="C10046" s="5"/>
      <c r="E10046" s="5"/>
      <c r="N10046" s="5"/>
      <c r="O10046" s="5"/>
      <c r="S10046" s="5"/>
      <c r="AA10046" s="5"/>
      <c r="AJ10046" s="5"/>
      <c r="AO10046" s="5"/>
    </row>
    <row r="10047" ht="15.75" customHeight="1">
      <c r="A10047" s="17"/>
      <c r="B10047" s="5"/>
      <c r="C10047" s="5"/>
      <c r="H10047" s="5"/>
      <c r="N10047" s="5"/>
      <c r="P10047" s="5"/>
      <c r="R10047" s="5"/>
      <c r="T10047" s="5"/>
      <c r="AA10047" s="5"/>
      <c r="AJ10047" s="5"/>
      <c r="AM10047" s="5"/>
      <c r="AS10047" s="5"/>
    </row>
    <row r="10048" ht="15.75" customHeight="1">
      <c r="A10048" s="17"/>
      <c r="B10048" s="5"/>
      <c r="C10048" s="5"/>
      <c r="M10048" s="5"/>
      <c r="U10048" s="5"/>
      <c r="AA10048" s="5"/>
      <c r="AK10048" s="5"/>
      <c r="AM10048" s="5"/>
    </row>
    <row r="10049" ht="15.75" customHeight="1">
      <c r="A10049" s="17"/>
      <c r="B10049" s="5"/>
      <c r="C10049" s="5"/>
      <c r="AA10049" s="5"/>
      <c r="AM10049" s="5"/>
    </row>
    <row r="10050" ht="15.75" customHeight="1">
      <c r="A10050" s="17"/>
      <c r="B10050" s="5"/>
      <c r="C10050" s="5"/>
      <c r="AA10050" s="5"/>
      <c r="AJ10050" s="5"/>
      <c r="AM10050" s="5"/>
      <c r="AR10050" s="5"/>
    </row>
    <row r="10051" ht="15.75" customHeight="1">
      <c r="A10051" s="17"/>
      <c r="B10051" s="5"/>
      <c r="C10051" s="5"/>
      <c r="P10051" s="5"/>
      <c r="AO10051" s="5"/>
    </row>
    <row r="10052" ht="15.75" customHeight="1">
      <c r="A10052" s="17"/>
      <c r="B10052" s="5"/>
      <c r="C10052" s="5"/>
      <c r="N10052" s="5"/>
      <c r="AJ10052" s="5"/>
    </row>
    <row r="10053" ht="15.75" customHeight="1">
      <c r="A10053" s="17"/>
      <c r="B10053" s="5"/>
      <c r="C10053" s="5"/>
      <c r="E10053" s="5"/>
      <c r="P10053" s="5"/>
      <c r="Z10053" s="5"/>
      <c r="AJ10053" s="5"/>
      <c r="AU10053" s="5"/>
      <c r="AV10053" s="5"/>
      <c r="AW10053" s="5"/>
      <c r="AX10053" s="5"/>
      <c r="AY10053" s="5"/>
    </row>
    <row r="10054" ht="15.75" customHeight="1">
      <c r="A10054" s="17"/>
      <c r="B10054" s="5"/>
      <c r="C10054" s="5"/>
    </row>
    <row r="10055" ht="15.75" customHeight="1">
      <c r="A10055" s="17"/>
      <c r="B10055" s="5"/>
      <c r="C10055" s="5"/>
      <c r="T10055" s="5"/>
      <c r="AQ10055" s="5"/>
      <c r="AU10055" s="5"/>
      <c r="AV10055" s="5"/>
      <c r="AW10055" s="5"/>
      <c r="AX10055" s="5"/>
      <c r="AY10055" s="5"/>
    </row>
    <row r="10056" ht="15.75" customHeight="1">
      <c r="A10056" s="17"/>
      <c r="B10056" s="5"/>
      <c r="C10056" s="5"/>
      <c r="P10056" s="5"/>
      <c r="U10056" s="5"/>
      <c r="V10056" s="5"/>
      <c r="Z10056" s="5"/>
      <c r="AA10056" s="5"/>
      <c r="AE10056" s="5"/>
      <c r="AO10056" s="5"/>
    </row>
    <row r="10057" ht="15.75" customHeight="1">
      <c r="A10057" s="17"/>
      <c r="B10057" s="5"/>
      <c r="C10057" s="5"/>
    </row>
    <row r="10058" ht="15.75" customHeight="1">
      <c r="A10058" s="17"/>
      <c r="B10058" s="5"/>
      <c r="C10058" s="5"/>
      <c r="N10058" s="5"/>
    </row>
    <row r="10059" ht="15.75" customHeight="1">
      <c r="A10059" s="17"/>
      <c r="B10059" s="5"/>
      <c r="C10059" s="5"/>
      <c r="AS10059" s="5"/>
    </row>
    <row r="10060" ht="15.75" customHeight="1">
      <c r="A10060" s="17"/>
      <c r="B10060" s="5"/>
      <c r="C10060" s="5"/>
      <c r="Z10060" s="5"/>
    </row>
    <row r="10061" ht="15.75" customHeight="1">
      <c r="A10061" s="17"/>
      <c r="B10061" s="5"/>
      <c r="C10061" s="5"/>
    </row>
    <row r="10062" ht="15.75" customHeight="1">
      <c r="A10062" s="17"/>
      <c r="B10062" s="5"/>
      <c r="C10062" s="5"/>
      <c r="E10062" s="5"/>
      <c r="U10062" s="5"/>
      <c r="X10062" s="5"/>
      <c r="Y10062" s="5"/>
    </row>
    <row r="10063" ht="15.75" customHeight="1">
      <c r="A10063" s="17"/>
      <c r="B10063" s="5"/>
      <c r="C10063" s="5"/>
    </row>
    <row r="10064" ht="15.75" customHeight="1">
      <c r="A10064" s="17"/>
      <c r="B10064" s="5"/>
      <c r="C10064" s="5"/>
      <c r="Y10064" s="5"/>
    </row>
    <row r="10065" ht="15.75" customHeight="1">
      <c r="A10065" s="17"/>
      <c r="B10065" s="5"/>
      <c r="C10065" s="5"/>
      <c r="N10065" s="5"/>
    </row>
    <row r="10066" ht="15.75" customHeight="1">
      <c r="A10066" s="17"/>
      <c r="B10066" s="5"/>
      <c r="C10066" s="5"/>
      <c r="AJ10066" s="5"/>
    </row>
    <row r="10067" ht="15.75" customHeight="1">
      <c r="A10067" s="17"/>
      <c r="B10067" s="5"/>
      <c r="C10067" s="5"/>
      <c r="AR10067" s="5"/>
    </row>
    <row r="10068" ht="15.75" customHeight="1">
      <c r="A10068" s="17"/>
      <c r="B10068" s="5"/>
      <c r="C10068" s="5"/>
      <c r="T10068" s="5"/>
      <c r="AQ10068" s="5"/>
    </row>
    <row r="10069" ht="15.75" customHeight="1">
      <c r="A10069" s="17"/>
      <c r="B10069" s="5"/>
      <c r="C10069" s="5"/>
      <c r="H10069" s="5"/>
      <c r="P10069" s="5"/>
    </row>
    <row r="10070" ht="15.75" customHeight="1">
      <c r="A10070" s="17"/>
      <c r="B10070" s="5"/>
      <c r="C10070" s="5"/>
    </row>
    <row r="10071" ht="15.75" customHeight="1">
      <c r="A10071" s="17"/>
      <c r="B10071" s="5"/>
      <c r="C10071" s="5"/>
      <c r="P10071" s="5"/>
    </row>
    <row r="10072" ht="15.75" customHeight="1">
      <c r="A10072" s="17"/>
      <c r="B10072" s="5"/>
      <c r="C10072" s="5"/>
      <c r="AM10072" s="5"/>
    </row>
    <row r="10073" ht="15.75" customHeight="1">
      <c r="A10073" s="17"/>
      <c r="B10073" s="5"/>
      <c r="C10073" s="5"/>
      <c r="P10073" s="5"/>
      <c r="Q10073" s="5"/>
      <c r="AS10073" s="5"/>
    </row>
    <row r="10074" ht="15.75" customHeight="1">
      <c r="A10074" s="17"/>
      <c r="B10074" s="5"/>
      <c r="C10074" s="5"/>
      <c r="E10074" s="5"/>
      <c r="AA10074" s="5"/>
      <c r="AJ10074" s="5"/>
      <c r="AM10074" s="5"/>
      <c r="AR10074" s="5"/>
      <c r="AS10074" s="5"/>
    </row>
    <row r="10075" ht="15.75" customHeight="1">
      <c r="A10075" s="17"/>
      <c r="B10075" s="5"/>
      <c r="C10075" s="5"/>
    </row>
    <row r="10076" ht="15.75" customHeight="1">
      <c r="A10076" s="17"/>
      <c r="B10076" s="5"/>
      <c r="C10076" s="5"/>
      <c r="E10076" s="5"/>
      <c r="I10076" s="5"/>
      <c r="N10076" s="5"/>
      <c r="P10076" s="5"/>
      <c r="Z10076" s="5"/>
      <c r="AP10076" s="5"/>
      <c r="AU10076" s="5"/>
      <c r="AV10076" s="5"/>
      <c r="AW10076" s="5"/>
      <c r="AX10076" s="5"/>
      <c r="AY10076" s="5"/>
    </row>
    <row r="10077" ht="15.75" customHeight="1">
      <c r="A10077" s="17"/>
      <c r="B10077" s="5"/>
      <c r="C10077" s="5"/>
      <c r="T10077" s="5"/>
      <c r="AA10077" s="5"/>
      <c r="AM10077" s="5"/>
    </row>
    <row r="10078" ht="15.75" customHeight="1">
      <c r="A10078" s="17"/>
      <c r="B10078" s="5"/>
      <c r="C10078" s="5"/>
      <c r="N10078" s="5"/>
      <c r="O10078" s="5"/>
      <c r="P10078" s="5"/>
      <c r="R10078" s="5"/>
      <c r="X10078" s="5"/>
      <c r="AN10078" s="5"/>
      <c r="AQ10078" s="5"/>
      <c r="AU10078" s="5"/>
      <c r="AV10078" s="5"/>
      <c r="AW10078" s="5"/>
      <c r="AX10078" s="5"/>
      <c r="AY10078" s="5"/>
    </row>
    <row r="10079" ht="15.75" customHeight="1">
      <c r="A10079" s="17"/>
      <c r="B10079" s="5"/>
      <c r="C10079" s="5"/>
      <c r="T10079" s="5"/>
      <c r="Z10079" s="5"/>
      <c r="AA10079" s="5"/>
      <c r="AS10079" s="5"/>
    </row>
    <row r="10080" ht="15.75" customHeight="1">
      <c r="A10080" s="17"/>
      <c r="B10080" s="5"/>
      <c r="C10080" s="5"/>
      <c r="AR10080" s="5"/>
      <c r="AS10080" s="5"/>
      <c r="AT10080" s="5"/>
    </row>
    <row r="10081" ht="15.75" customHeight="1">
      <c r="A10081" s="17"/>
      <c r="B10081" s="5"/>
      <c r="C10081" s="5"/>
      <c r="E10081" s="5"/>
      <c r="H10081" s="5"/>
      <c r="J10081" s="5"/>
      <c r="V10081" s="5"/>
      <c r="X10081" s="5"/>
      <c r="AA10081" s="5"/>
      <c r="AR10081" s="5"/>
      <c r="AS10081" s="5"/>
      <c r="AT10081" s="5"/>
      <c r="AU10081" s="5"/>
      <c r="AV10081" s="5"/>
      <c r="AW10081" s="5"/>
      <c r="AX10081" s="5"/>
      <c r="AY10081" s="5"/>
    </row>
    <row r="10082" ht="15.75" customHeight="1">
      <c r="A10082" s="17"/>
      <c r="B10082" s="5"/>
      <c r="C10082" s="5"/>
      <c r="N10082" s="5"/>
      <c r="R10082" s="5"/>
      <c r="X10082" s="5"/>
      <c r="AA10082" s="5"/>
      <c r="AJ10082" s="5"/>
      <c r="AM10082" s="5"/>
      <c r="AS10082" s="5"/>
    </row>
    <row r="10083" ht="15.75" customHeight="1">
      <c r="A10083" s="17"/>
      <c r="B10083" s="5"/>
      <c r="C10083" s="5"/>
      <c r="P10083" s="5"/>
      <c r="AQ10083" s="5"/>
      <c r="AR10083" s="5"/>
      <c r="AS10083" s="5"/>
      <c r="AT10083" s="5"/>
      <c r="AU10083" s="5"/>
      <c r="AV10083" s="5"/>
      <c r="AW10083" s="5"/>
      <c r="AX10083" s="5"/>
      <c r="AY10083" s="5"/>
    </row>
    <row r="10084" ht="15.75" customHeight="1">
      <c r="A10084" s="17"/>
      <c r="B10084" s="5"/>
      <c r="C10084" s="5"/>
      <c r="E10084" s="5"/>
      <c r="N10084" s="5"/>
      <c r="AJ10084" s="5"/>
      <c r="AS10084" s="5"/>
      <c r="AU10084" s="5"/>
      <c r="AV10084" s="5"/>
      <c r="AW10084" s="5"/>
      <c r="AX10084" s="5"/>
      <c r="AY10084" s="5"/>
    </row>
    <row r="10085" ht="15.75" customHeight="1">
      <c r="A10085" s="17"/>
      <c r="B10085" s="5"/>
      <c r="C10085" s="5"/>
      <c r="E10085" s="5"/>
      <c r="AA10085" s="5"/>
      <c r="AJ10085" s="5"/>
      <c r="AP10085" s="5"/>
      <c r="AR10085" s="5"/>
      <c r="AS10085" s="5"/>
      <c r="AT10085" s="5"/>
      <c r="AU10085" s="5"/>
      <c r="AV10085" s="5"/>
      <c r="AW10085" s="5"/>
      <c r="AX10085" s="5"/>
      <c r="AY10085" s="5"/>
    </row>
    <row r="10086" ht="15.75" customHeight="1">
      <c r="A10086" s="17"/>
      <c r="B10086" s="5"/>
      <c r="C10086" s="5"/>
      <c r="E10086" s="5"/>
      <c r="X10086" s="5"/>
      <c r="AA10086" s="5"/>
      <c r="AJ10086" s="5"/>
      <c r="AP10086" s="5"/>
    </row>
    <row r="10087" ht="15.75" customHeight="1">
      <c r="A10087" s="17"/>
      <c r="B10087" s="5"/>
      <c r="C10087" s="5"/>
      <c r="H10087" s="5"/>
      <c r="K10087" s="5"/>
      <c r="N10087" s="5"/>
      <c r="R10087" s="5"/>
      <c r="AA10087" s="5"/>
      <c r="AJ10087" s="5"/>
      <c r="AM10087" s="5"/>
    </row>
    <row r="10088" ht="15.75" customHeight="1">
      <c r="A10088" s="17"/>
      <c r="B10088" s="5"/>
      <c r="C10088" s="5"/>
      <c r="N10088" s="5"/>
      <c r="P10088" s="5"/>
    </row>
    <row r="10089" ht="15.75" customHeight="1">
      <c r="A10089" s="17"/>
      <c r="B10089" s="5"/>
      <c r="C10089" s="5"/>
      <c r="E10089" s="5"/>
    </row>
    <row r="10090" ht="15.75" customHeight="1">
      <c r="A10090" s="17"/>
      <c r="B10090" s="5"/>
      <c r="C10090" s="5"/>
      <c r="AJ10090" s="5"/>
      <c r="AS10090" s="5"/>
    </row>
    <row r="10091" ht="15.75" customHeight="1">
      <c r="A10091" s="17"/>
      <c r="B10091" s="5"/>
      <c r="C10091" s="5"/>
      <c r="AJ10091" s="5"/>
      <c r="AM10091" s="5"/>
    </row>
    <row r="10092" ht="15.75" customHeight="1">
      <c r="A10092" s="17"/>
      <c r="B10092" s="5"/>
      <c r="C10092" s="5"/>
      <c r="E10092" s="5"/>
      <c r="AM10092" s="5"/>
    </row>
    <row r="10093" ht="15.75" customHeight="1">
      <c r="A10093" s="17"/>
      <c r="B10093" s="5"/>
      <c r="C10093" s="5"/>
      <c r="E10093" s="5"/>
      <c r="H10093" s="5"/>
      <c r="N10093" s="5"/>
      <c r="AA10093" s="5"/>
      <c r="AJ10093" s="5"/>
      <c r="AL10093" s="5"/>
      <c r="AM10093" s="5"/>
      <c r="AR10093" s="5"/>
      <c r="AS10093" s="5"/>
      <c r="AU10093" s="5"/>
      <c r="AV10093" s="5"/>
      <c r="AW10093" s="5"/>
      <c r="AX10093" s="5"/>
      <c r="AY10093" s="5"/>
    </row>
    <row r="10094" ht="15.75" customHeight="1">
      <c r="A10094" s="17"/>
      <c r="B10094" s="5"/>
      <c r="C10094" s="5"/>
      <c r="N10094" s="5"/>
      <c r="AJ10094" s="5"/>
      <c r="AM10094" s="5"/>
    </row>
    <row r="10095" ht="15.75" customHeight="1">
      <c r="A10095" s="17"/>
      <c r="B10095" s="5"/>
      <c r="C10095" s="5"/>
      <c r="T10095" s="5"/>
      <c r="AA10095" s="5"/>
      <c r="AO10095" s="5"/>
    </row>
    <row r="10096" ht="15.75" customHeight="1">
      <c r="A10096" s="17"/>
      <c r="B10096" s="5"/>
      <c r="C10096" s="5"/>
      <c r="E10096" s="5"/>
      <c r="N10096" s="5"/>
      <c r="P10096" s="5"/>
      <c r="AM10096" s="5"/>
    </row>
    <row r="10097" ht="15.75" customHeight="1">
      <c r="A10097" s="17"/>
      <c r="B10097" s="5"/>
      <c r="C10097" s="5"/>
      <c r="T10097" s="5"/>
      <c r="X10097" s="5"/>
      <c r="AA10097" s="5"/>
      <c r="AJ10097" s="5"/>
      <c r="AK10097" s="5"/>
      <c r="AM10097" s="5"/>
      <c r="AP10097" s="5"/>
      <c r="AR10097" s="5"/>
      <c r="AS10097" s="5"/>
    </row>
    <row r="10098" ht="15.75" customHeight="1">
      <c r="A10098" s="17"/>
      <c r="B10098" s="5"/>
      <c r="C10098" s="5"/>
      <c r="N10098" s="5"/>
      <c r="AM10098" s="5"/>
    </row>
    <row r="10099" ht="15.75" customHeight="1">
      <c r="A10099" s="17"/>
      <c r="B10099" s="5"/>
      <c r="C10099" s="5"/>
      <c r="N10099" s="5"/>
      <c r="P10099" s="5"/>
      <c r="R10099" s="5"/>
      <c r="V10099" s="5"/>
      <c r="X10099" s="5"/>
      <c r="AA10099" s="5"/>
      <c r="AJ10099" s="5"/>
      <c r="AK10099" s="5"/>
      <c r="AM10099" s="5"/>
      <c r="AN10099" s="5"/>
      <c r="AP10099" s="5"/>
      <c r="AS10099" s="5"/>
      <c r="AU10099" s="5"/>
      <c r="AV10099" s="5"/>
      <c r="AW10099" s="5"/>
      <c r="AX10099" s="5"/>
      <c r="AY10099" s="5"/>
    </row>
    <row r="10100" ht="15.75" customHeight="1">
      <c r="A10100" s="17"/>
      <c r="B10100" s="5"/>
      <c r="C10100" s="5"/>
      <c r="H10100" s="5"/>
      <c r="R10100" s="5"/>
      <c r="AT10100" s="5"/>
      <c r="AU10100" s="5"/>
      <c r="AV10100" s="5"/>
      <c r="AW10100" s="5"/>
      <c r="AX10100" s="5"/>
      <c r="AY10100" s="5"/>
    </row>
    <row r="10101" ht="15.75" customHeight="1">
      <c r="A10101" s="17"/>
      <c r="B10101" s="5"/>
      <c r="C10101" s="5"/>
      <c r="N10101" s="5"/>
      <c r="T10101" s="5"/>
      <c r="AJ10101" s="5"/>
      <c r="AP10101" s="5"/>
      <c r="AS10101" s="5"/>
      <c r="AU10101" s="5"/>
      <c r="AV10101" s="5"/>
      <c r="AW10101" s="5"/>
      <c r="AX10101" s="5"/>
      <c r="AY10101" s="5"/>
    </row>
    <row r="10102" ht="15.75" customHeight="1">
      <c r="A10102" s="17"/>
      <c r="B10102" s="5"/>
      <c r="C10102" s="5"/>
      <c r="N10102" s="5"/>
      <c r="AJ10102" s="5"/>
      <c r="AM10102" s="5"/>
    </row>
    <row r="10103" ht="15.75" customHeight="1">
      <c r="A10103" s="17"/>
      <c r="B10103" s="5"/>
      <c r="C10103" s="5"/>
      <c r="H10103" s="5"/>
      <c r="P10103" s="5"/>
      <c r="AJ10103" s="5"/>
      <c r="AR10103" s="5"/>
    </row>
    <row r="10104" ht="15.75" customHeight="1">
      <c r="A10104" s="17"/>
      <c r="B10104" s="5"/>
      <c r="C10104" s="5"/>
      <c r="N10104" s="5"/>
      <c r="O10104" s="5"/>
      <c r="T10104" s="5"/>
      <c r="AA10104" s="5"/>
      <c r="AJ10104" s="5"/>
      <c r="AL10104" s="5"/>
      <c r="AO10104" s="5"/>
      <c r="AS10104" s="5"/>
      <c r="AU10104" s="5"/>
      <c r="AV10104" s="5"/>
      <c r="AW10104" s="5"/>
      <c r="AX10104" s="5"/>
      <c r="AY10104" s="5"/>
    </row>
    <row r="10105" ht="15.75" customHeight="1">
      <c r="A10105" s="17"/>
      <c r="B10105" s="5"/>
      <c r="C10105" s="5"/>
      <c r="E10105" s="5"/>
      <c r="T10105" s="5"/>
      <c r="AA10105" s="5"/>
      <c r="AJ10105" s="5"/>
      <c r="AM10105" s="5"/>
    </row>
    <row r="10106" ht="15.75" customHeight="1">
      <c r="A10106" s="17"/>
      <c r="B10106" s="5"/>
      <c r="C10106" s="5"/>
      <c r="N10106" s="5"/>
      <c r="P10106" s="5"/>
      <c r="AJ10106" s="5"/>
      <c r="AU10106" s="5"/>
      <c r="AV10106" s="5"/>
      <c r="AW10106" s="5"/>
      <c r="AX10106" s="5"/>
      <c r="AY10106" s="5"/>
    </row>
    <row r="10107" ht="15.75" customHeight="1">
      <c r="A10107" s="17"/>
      <c r="B10107" s="5"/>
      <c r="C10107" s="5"/>
      <c r="AJ10107" s="5"/>
    </row>
    <row r="10108" ht="15.75" customHeight="1">
      <c r="A10108" s="17"/>
      <c r="B10108" s="5"/>
      <c r="C10108" s="5"/>
      <c r="AC10108" s="5"/>
      <c r="AS10108" s="5"/>
    </row>
    <row r="10109" ht="15.75" customHeight="1">
      <c r="A10109" s="17"/>
      <c r="B10109" s="5"/>
      <c r="C10109" s="5"/>
      <c r="E10109" s="5"/>
      <c r="R10109" s="5"/>
      <c r="V10109" s="5"/>
      <c r="AJ10109" s="5"/>
      <c r="AK10109" s="5"/>
      <c r="AL10109" s="5"/>
      <c r="AM10109" s="5"/>
      <c r="AO10109" s="5"/>
      <c r="AP10109" s="5"/>
      <c r="AS10109" s="5"/>
      <c r="AT10109" s="5"/>
    </row>
    <row r="10110" ht="15.75" customHeight="1">
      <c r="A10110" s="17"/>
      <c r="B10110" s="5"/>
      <c r="C10110" s="5"/>
      <c r="E10110" s="5"/>
      <c r="N10110" s="5"/>
      <c r="V10110" s="5"/>
      <c r="AJ10110" s="5"/>
      <c r="AK10110" s="5"/>
      <c r="AM10110" s="5"/>
      <c r="AP10110" s="5"/>
      <c r="AS10110" s="5"/>
      <c r="AU10110" s="5"/>
      <c r="AV10110" s="5"/>
      <c r="AW10110" s="5"/>
      <c r="AX10110" s="5"/>
      <c r="AY10110" s="5"/>
    </row>
    <row r="10111" ht="15.75" customHeight="1">
      <c r="A10111" s="17"/>
      <c r="B10111" s="5"/>
      <c r="C10111" s="5"/>
      <c r="N10111" s="5"/>
      <c r="P10111" s="5"/>
      <c r="X10111" s="5"/>
      <c r="AA10111" s="5"/>
      <c r="AJ10111" s="5"/>
      <c r="AO10111" s="5"/>
    </row>
    <row r="10112" ht="15.75" customHeight="1">
      <c r="A10112" s="17"/>
      <c r="B10112" s="5"/>
      <c r="C10112" s="5"/>
      <c r="N10112" s="5"/>
      <c r="AJ10112" s="5"/>
    </row>
    <row r="10113" ht="15.75" customHeight="1">
      <c r="A10113" s="17"/>
      <c r="B10113" s="5"/>
      <c r="C10113" s="5"/>
      <c r="AJ10113" s="5"/>
      <c r="AK10113" s="5"/>
      <c r="AM10113" s="5"/>
      <c r="AO10113" s="5"/>
      <c r="AP10113" s="5"/>
      <c r="AR10113" s="5"/>
      <c r="AS10113" s="5"/>
      <c r="AU10113" s="5"/>
      <c r="AV10113" s="5"/>
      <c r="AW10113" s="5"/>
      <c r="AX10113" s="5"/>
      <c r="AY10113" s="5"/>
    </row>
    <row r="10114" ht="15.75" customHeight="1">
      <c r="A10114" s="17"/>
      <c r="B10114" s="5"/>
      <c r="C10114" s="5"/>
      <c r="E10114" s="5"/>
      <c r="N10114" s="5"/>
      <c r="T10114" s="5"/>
      <c r="AG10114" s="5"/>
      <c r="AK10114" s="5"/>
    </row>
    <row r="10115" ht="15.75" customHeight="1">
      <c r="A10115" s="17"/>
      <c r="B10115" s="5"/>
      <c r="C10115" s="5"/>
      <c r="Y10115" s="5"/>
      <c r="AJ10115" s="5"/>
      <c r="AK10115" s="5"/>
      <c r="AO10115" s="5"/>
      <c r="AP10115" s="5"/>
    </row>
    <row r="10116" ht="15.75" customHeight="1">
      <c r="A10116" s="17"/>
      <c r="B10116" s="5"/>
      <c r="C10116" s="5"/>
      <c r="E10116" s="5"/>
      <c r="AA10116" s="5"/>
      <c r="AJ10116" s="5"/>
      <c r="AM10116" s="5"/>
      <c r="AU10116" s="5"/>
      <c r="AV10116" s="5"/>
      <c r="AW10116" s="5"/>
      <c r="AX10116" s="5"/>
      <c r="AY10116" s="5"/>
    </row>
    <row r="10117" ht="15.75" customHeight="1">
      <c r="A10117" s="17"/>
      <c r="B10117" s="5"/>
      <c r="C10117" s="5"/>
      <c r="E10117" s="5"/>
      <c r="AJ10117" s="5"/>
    </row>
    <row r="10118" ht="15.75" customHeight="1">
      <c r="A10118" s="17"/>
      <c r="B10118" s="5"/>
      <c r="C10118" s="5"/>
      <c r="AA10118" s="5"/>
      <c r="AF10118" s="5"/>
      <c r="AJ10118" s="5"/>
    </row>
    <row r="10119" ht="15.75" customHeight="1">
      <c r="A10119" s="17"/>
      <c r="B10119" s="5"/>
      <c r="C10119" s="5"/>
      <c r="AC10119" s="5"/>
      <c r="AJ10119" s="5"/>
      <c r="AS10119" s="5"/>
      <c r="AT10119" s="5"/>
    </row>
    <row r="10120" ht="15.75" customHeight="1">
      <c r="A10120" s="17"/>
      <c r="B10120" s="5"/>
      <c r="C10120" s="5"/>
      <c r="E10120" s="5"/>
      <c r="AA10120" s="5"/>
      <c r="AJ10120" s="5"/>
      <c r="AP10120" s="5"/>
    </row>
    <row r="10121" ht="15.75" customHeight="1">
      <c r="A10121" s="17"/>
      <c r="B10121" s="5"/>
      <c r="C10121" s="5"/>
      <c r="T10121" s="5"/>
      <c r="AJ10121" s="5"/>
      <c r="AK10121" s="5"/>
      <c r="AM10121" s="5"/>
      <c r="AO10121" s="5"/>
      <c r="AR10121" s="5"/>
      <c r="AS10121" s="5"/>
    </row>
    <row r="10122" ht="15.75" customHeight="1">
      <c r="A10122" s="17"/>
      <c r="B10122" s="5"/>
      <c r="C10122" s="5"/>
      <c r="P10122" s="5"/>
      <c r="Z10122" s="5"/>
      <c r="AA10122" s="5"/>
      <c r="AO10122" s="5"/>
      <c r="AR10122" s="5"/>
      <c r="AT10122" s="5"/>
    </row>
    <row r="10123" ht="15.75" customHeight="1">
      <c r="A10123" s="17"/>
      <c r="B10123" s="5"/>
      <c r="C10123" s="5"/>
      <c r="AA10123" s="5"/>
      <c r="AJ10123" s="5"/>
      <c r="AL10123" s="5"/>
    </row>
    <row r="10124" ht="15.75" customHeight="1">
      <c r="A10124" s="17"/>
      <c r="B10124" s="5"/>
      <c r="C10124" s="5"/>
      <c r="Y10124" s="5"/>
      <c r="AJ10124" s="5"/>
      <c r="AK10124" s="5"/>
      <c r="AP10124" s="5"/>
      <c r="AR10124" s="5"/>
    </row>
    <row r="10125" ht="15.75" customHeight="1">
      <c r="A10125" s="17"/>
      <c r="B10125" s="5"/>
      <c r="C10125" s="5"/>
      <c r="O10125" s="5"/>
      <c r="T10125" s="5"/>
      <c r="AA10125" s="5"/>
      <c r="AJ10125" s="5"/>
      <c r="AN10125" s="5"/>
      <c r="AS10125" s="5"/>
    </row>
    <row r="10126" ht="15.75" customHeight="1">
      <c r="A10126" s="17"/>
      <c r="B10126" s="5"/>
      <c r="C10126" s="5"/>
      <c r="E10126" s="5"/>
      <c r="AL10126" s="5"/>
      <c r="AN10126" s="5"/>
      <c r="AO10126" s="5"/>
      <c r="AP10126" s="5"/>
    </row>
    <row r="10127" ht="15.75" customHeight="1">
      <c r="A10127" s="17"/>
      <c r="B10127" s="5"/>
      <c r="C10127" s="5"/>
      <c r="Y10127" s="5"/>
      <c r="AJ10127" s="5"/>
      <c r="AL10127" s="5"/>
      <c r="AM10127" s="5"/>
      <c r="AO10127" s="5"/>
      <c r="AP10127" s="5"/>
    </row>
    <row r="10128" ht="15.75" customHeight="1">
      <c r="A10128" s="17"/>
      <c r="B10128" s="5"/>
      <c r="C10128" s="5"/>
      <c r="AM10128" s="5"/>
    </row>
    <row r="10129" ht="15.75" customHeight="1">
      <c r="A10129" s="17"/>
      <c r="B10129" s="5"/>
      <c r="C10129" s="5"/>
      <c r="E10129" s="5"/>
      <c r="P10129" s="5"/>
      <c r="AA10129" s="5"/>
      <c r="AJ10129" s="5"/>
      <c r="AK10129" s="5"/>
      <c r="AM10129" s="5"/>
      <c r="AS10129" s="5"/>
      <c r="AU10129" s="5"/>
      <c r="AV10129" s="5"/>
      <c r="AW10129" s="5"/>
      <c r="AX10129" s="5"/>
      <c r="AY10129" s="5"/>
    </row>
    <row r="10130" ht="15.75" customHeight="1">
      <c r="A10130" s="17"/>
      <c r="B10130" s="5"/>
      <c r="C10130" s="5"/>
      <c r="J10130" s="5"/>
      <c r="N10130" s="5"/>
      <c r="AA10130" s="5"/>
      <c r="AJ10130" s="5"/>
      <c r="AL10130" s="5"/>
      <c r="AP10130" s="5"/>
    </row>
    <row r="10131" ht="15.75" customHeight="1">
      <c r="A10131" s="17"/>
      <c r="B10131" s="5"/>
      <c r="C10131" s="5"/>
      <c r="H10131" s="5"/>
      <c r="O10131" s="5"/>
      <c r="Y10131" s="5"/>
      <c r="AM10131" s="5"/>
      <c r="AP10131" s="5"/>
      <c r="AS10131" s="5"/>
    </row>
    <row r="10132" ht="15.75" customHeight="1">
      <c r="A10132" s="17"/>
      <c r="B10132" s="5"/>
      <c r="C10132" s="5"/>
      <c r="N10132" s="5"/>
      <c r="AJ10132" s="5"/>
      <c r="AM10132" s="5"/>
      <c r="AR10132" s="5"/>
    </row>
    <row r="10133" ht="15.75" customHeight="1">
      <c r="A10133" s="17"/>
      <c r="B10133" s="5"/>
      <c r="C10133" s="5"/>
      <c r="N10133" s="5"/>
      <c r="P10133" s="5"/>
      <c r="AA10133" s="5"/>
      <c r="AL10133" s="5"/>
    </row>
    <row r="10134" ht="15.75" customHeight="1">
      <c r="A10134" s="17"/>
      <c r="B10134" s="5"/>
      <c r="C10134" s="5"/>
      <c r="E10134" s="5"/>
      <c r="AK10134" s="5"/>
      <c r="AM10134" s="5"/>
      <c r="AU10134" s="5"/>
      <c r="AV10134" s="5"/>
      <c r="AW10134" s="5"/>
      <c r="AX10134" s="5"/>
      <c r="AY10134" s="5"/>
    </row>
    <row r="10135" ht="15.75" customHeight="1">
      <c r="A10135" s="17"/>
      <c r="B10135" s="5"/>
      <c r="C10135" s="5"/>
      <c r="E10135" s="5"/>
      <c r="AR10135" s="5"/>
      <c r="AS10135" s="5"/>
      <c r="AU10135" s="5"/>
      <c r="AV10135" s="5"/>
      <c r="AW10135" s="5"/>
      <c r="AX10135" s="5"/>
      <c r="AY10135" s="5"/>
    </row>
    <row r="10136" ht="15.75" customHeight="1">
      <c r="A10136" s="17"/>
      <c r="B10136" s="5"/>
      <c r="C10136" s="5"/>
      <c r="E10136" s="5"/>
      <c r="P10136" s="5"/>
      <c r="AF10136" s="5"/>
      <c r="AJ10136" s="5"/>
      <c r="AN10136" s="5"/>
      <c r="AS10136" s="5"/>
      <c r="AT10136" s="5"/>
      <c r="AU10136" s="5"/>
      <c r="AV10136" s="5"/>
      <c r="AW10136" s="5"/>
      <c r="AX10136" s="5"/>
      <c r="AY10136" s="5"/>
    </row>
    <row r="10137" ht="15.75" customHeight="1">
      <c r="A10137" s="17"/>
      <c r="B10137" s="5"/>
      <c r="C10137" s="5"/>
      <c r="AJ10137" s="5"/>
      <c r="AK10137" s="5"/>
      <c r="AL10137" s="5"/>
      <c r="AM10137" s="5"/>
    </row>
    <row r="10138" ht="15.75" customHeight="1">
      <c r="A10138" s="17"/>
      <c r="B10138" s="5"/>
      <c r="C10138" s="5"/>
      <c r="N10138" s="5"/>
      <c r="AA10138" s="5"/>
      <c r="AE10138" s="5"/>
      <c r="AK10138" s="5"/>
      <c r="AP10138" s="5"/>
    </row>
    <row r="10139" ht="15.75" customHeight="1">
      <c r="A10139" s="17"/>
      <c r="B10139" s="5"/>
      <c r="C10139" s="5"/>
      <c r="E10139" s="5"/>
      <c r="N10139" s="5"/>
      <c r="P10139" s="5"/>
      <c r="AU10139" s="5"/>
      <c r="AV10139" s="5"/>
      <c r="AW10139" s="5"/>
      <c r="AX10139" s="5"/>
      <c r="AY10139" s="5"/>
    </row>
    <row r="10140" ht="15.75" customHeight="1">
      <c r="A10140" s="17"/>
      <c r="B10140" s="5"/>
      <c r="C10140" s="5"/>
      <c r="E10140" s="5"/>
      <c r="T10140" s="5"/>
      <c r="X10140" s="5"/>
      <c r="AA10140" s="5"/>
      <c r="AJ10140" s="5"/>
      <c r="AK10140" s="5"/>
      <c r="AO10140" s="5"/>
      <c r="AR10140" s="5"/>
      <c r="AS10140" s="5"/>
      <c r="AT10140" s="5"/>
      <c r="AU10140" s="5"/>
      <c r="AV10140" s="5"/>
      <c r="AW10140" s="5"/>
      <c r="AX10140" s="5"/>
      <c r="AY10140" s="5"/>
    </row>
    <row r="10141" ht="15.75" customHeight="1">
      <c r="A10141" s="17"/>
      <c r="B10141" s="5"/>
      <c r="C10141" s="5"/>
      <c r="E10141" s="5"/>
      <c r="P10141" s="5"/>
      <c r="V10141" s="5"/>
      <c r="AA10141" s="5"/>
      <c r="AJ10141" s="5"/>
      <c r="AK10141" s="5"/>
      <c r="AS10141" s="5"/>
      <c r="AU10141" s="5"/>
      <c r="AV10141" s="5"/>
      <c r="AW10141" s="5"/>
      <c r="AX10141" s="5"/>
      <c r="AY10141" s="5"/>
    </row>
    <row r="10142" ht="15.75" customHeight="1">
      <c r="A10142" s="17"/>
      <c r="B10142" s="5"/>
      <c r="C10142" s="5"/>
      <c r="E10142" s="5"/>
      <c r="N10142" s="5"/>
      <c r="O10142" s="5"/>
      <c r="S10142" s="5"/>
      <c r="AA10142" s="5"/>
      <c r="AL10142" s="5"/>
      <c r="AO10142" s="5"/>
      <c r="AR10142" s="5"/>
      <c r="AS10142" s="5"/>
      <c r="AT10142" s="5"/>
      <c r="AU10142" s="5"/>
      <c r="AV10142" s="5"/>
      <c r="AW10142" s="5"/>
      <c r="AX10142" s="5"/>
      <c r="AY10142" s="5"/>
    </row>
    <row r="10143" ht="15.75" customHeight="1">
      <c r="A10143" s="17"/>
      <c r="B10143" s="5"/>
      <c r="C10143" s="5"/>
      <c r="N10143" s="5"/>
      <c r="P10143" s="5"/>
      <c r="R10143" s="5"/>
      <c r="T10143" s="5"/>
      <c r="V10143" s="5"/>
      <c r="AE10143" s="5"/>
      <c r="AJ10143" s="5"/>
      <c r="AL10143" s="5"/>
      <c r="AM10143" s="5"/>
      <c r="AP10143" s="5"/>
      <c r="AT10143" s="5"/>
      <c r="AU10143" s="5"/>
      <c r="AV10143" s="5"/>
      <c r="AW10143" s="5"/>
      <c r="AX10143" s="5"/>
      <c r="AY10143" s="5"/>
    </row>
    <row r="10144" ht="15.75" customHeight="1">
      <c r="A10144" s="17"/>
      <c r="B10144" s="5"/>
      <c r="C10144" s="5"/>
      <c r="N10144" s="5"/>
      <c r="P10144" s="5"/>
      <c r="AJ10144" s="5"/>
      <c r="AN10144" s="5"/>
      <c r="AP10144" s="5"/>
    </row>
    <row r="10145" ht="15.75" customHeight="1">
      <c r="A10145" s="17"/>
      <c r="B10145" s="5"/>
      <c r="C10145" s="5"/>
      <c r="N10145" s="5"/>
      <c r="AA10145" s="5"/>
      <c r="AP10145" s="5"/>
      <c r="AS10145" s="5"/>
    </row>
    <row r="10146" ht="15.75" customHeight="1">
      <c r="A10146" s="17"/>
      <c r="B10146" s="5"/>
      <c r="C10146" s="5"/>
      <c r="P10146" s="5"/>
      <c r="AJ10146" s="5"/>
      <c r="AK10146" s="5"/>
      <c r="AP10146" s="5"/>
      <c r="AS10146" s="5"/>
    </row>
    <row r="10147" ht="15.75" customHeight="1">
      <c r="A10147" s="17"/>
      <c r="B10147" s="5"/>
      <c r="C10147" s="5"/>
      <c r="H10147" s="5"/>
      <c r="AL10147" s="5"/>
      <c r="AP10147" s="5"/>
    </row>
    <row r="10148" ht="15.75" customHeight="1">
      <c r="A10148" s="17"/>
      <c r="B10148" s="5"/>
      <c r="C10148" s="5"/>
      <c r="AR10148" s="5"/>
      <c r="AT10148" s="5"/>
    </row>
    <row r="10149" ht="15.75" customHeight="1">
      <c r="A10149" s="17"/>
      <c r="B10149" s="5"/>
      <c r="C10149" s="5"/>
    </row>
    <row r="10150" ht="15.75" customHeight="1">
      <c r="A10150" s="17"/>
      <c r="B10150" s="5"/>
      <c r="C10150" s="5"/>
      <c r="AA10150" s="5"/>
      <c r="AS10150" s="5"/>
      <c r="AU10150" s="5"/>
      <c r="AV10150" s="5"/>
      <c r="AW10150" s="5"/>
      <c r="AX10150" s="5"/>
      <c r="AY10150" s="5"/>
    </row>
    <row r="10151" ht="15.75" customHeight="1">
      <c r="A10151" s="17"/>
      <c r="B10151" s="5"/>
      <c r="C10151" s="5"/>
    </row>
    <row r="10152" ht="15.75" customHeight="1">
      <c r="A10152" s="17"/>
      <c r="B10152" s="5"/>
      <c r="C10152" s="5"/>
    </row>
    <row r="10153" ht="15.75" customHeight="1">
      <c r="A10153" s="17"/>
      <c r="B10153" s="5"/>
      <c r="C10153" s="5"/>
      <c r="AM10153" s="5"/>
    </row>
    <row r="10154" ht="15.75" customHeight="1">
      <c r="A10154" s="17"/>
      <c r="B10154" s="5"/>
      <c r="C10154" s="5"/>
      <c r="X10154" s="5"/>
      <c r="AJ10154" s="5"/>
      <c r="AS10154" s="5"/>
      <c r="AU10154" s="5"/>
      <c r="AV10154" s="5"/>
      <c r="AW10154" s="5"/>
      <c r="AX10154" s="5"/>
      <c r="AY10154" s="5"/>
    </row>
    <row r="10155" ht="15.75" customHeight="1">
      <c r="A10155" s="17"/>
      <c r="B10155" s="5"/>
      <c r="C10155" s="5"/>
    </row>
    <row r="10156" ht="15.75" customHeight="1">
      <c r="A10156" s="17"/>
      <c r="B10156" s="5"/>
      <c r="C10156" s="5"/>
      <c r="E10156" s="5"/>
      <c r="AO10156" s="5"/>
      <c r="AR10156" s="5"/>
    </row>
    <row r="10157" ht="15.75" customHeight="1">
      <c r="A10157" s="17"/>
      <c r="B10157" s="5"/>
      <c r="C10157" s="5"/>
    </row>
    <row r="10158" ht="15.75" customHeight="1">
      <c r="A10158" s="17"/>
      <c r="B10158" s="5"/>
      <c r="C10158" s="5"/>
      <c r="H10158" s="5"/>
    </row>
    <row r="10159" ht="15.75" customHeight="1">
      <c r="A10159" s="17"/>
      <c r="B10159" s="5"/>
      <c r="C10159" s="5"/>
      <c r="Z10159" s="5"/>
      <c r="AU10159" s="5"/>
      <c r="AV10159" s="5"/>
      <c r="AW10159" s="5"/>
      <c r="AX10159" s="5"/>
      <c r="AY10159" s="5"/>
    </row>
    <row r="10160" ht="15.75" customHeight="1">
      <c r="A10160" s="17"/>
      <c r="B10160" s="5"/>
      <c r="C10160" s="5"/>
    </row>
    <row r="10161" ht="15.75" customHeight="1">
      <c r="A10161" s="17"/>
      <c r="B10161" s="5"/>
      <c r="C10161" s="5"/>
      <c r="Y10161" s="5"/>
      <c r="AR10161" s="5"/>
      <c r="AT10161" s="5"/>
    </row>
    <row r="10162" ht="15.75" customHeight="1">
      <c r="A10162" s="17"/>
      <c r="B10162" s="5"/>
      <c r="C10162" s="5"/>
      <c r="E10162" s="5"/>
      <c r="H10162" s="5"/>
      <c r="J10162" s="5"/>
      <c r="K10162" s="5"/>
      <c r="N10162" s="5"/>
      <c r="P10162" s="5"/>
      <c r="T10162" s="5"/>
      <c r="AJ10162" s="5"/>
    </row>
    <row r="10163" ht="15.75" customHeight="1">
      <c r="A10163" s="17"/>
      <c r="B10163" s="5"/>
      <c r="C10163" s="5"/>
      <c r="AR10163" s="5"/>
    </row>
    <row r="10164" ht="15.75" customHeight="1">
      <c r="A10164" s="17"/>
      <c r="B10164" s="5"/>
      <c r="C10164" s="5"/>
      <c r="AO10164" s="5"/>
      <c r="AR10164" s="5"/>
    </row>
    <row r="10165" ht="15.75" customHeight="1">
      <c r="A10165" s="17"/>
      <c r="B10165" s="5"/>
      <c r="C10165" s="5"/>
      <c r="AA10165" s="5"/>
      <c r="AJ10165" s="5"/>
    </row>
    <row r="10166" ht="15.75" customHeight="1">
      <c r="A10166" s="17"/>
      <c r="B10166" s="5"/>
      <c r="C10166" s="5"/>
    </row>
    <row r="10167" ht="15.75" customHeight="1">
      <c r="A10167" s="17"/>
      <c r="B10167" s="5"/>
      <c r="C10167" s="5"/>
    </row>
    <row r="10168" ht="15.75" customHeight="1">
      <c r="A10168" s="17"/>
      <c r="B10168" s="5"/>
      <c r="C10168" s="5"/>
      <c r="AM10168" s="5"/>
      <c r="AP10168" s="5"/>
    </row>
    <row r="10169" ht="15.75" customHeight="1">
      <c r="A10169" s="17"/>
      <c r="B10169" s="5"/>
      <c r="C10169" s="5"/>
      <c r="Z10169" s="5"/>
      <c r="AO10169" s="5"/>
      <c r="AU10169" s="5"/>
      <c r="AV10169" s="5"/>
      <c r="AW10169" s="5"/>
      <c r="AX10169" s="5"/>
      <c r="AY10169" s="5"/>
    </row>
    <row r="10170" ht="15.75" customHeight="1">
      <c r="A10170" s="17"/>
      <c r="B10170" s="5"/>
      <c r="C10170" s="5"/>
      <c r="E10170" s="5"/>
      <c r="N10170" s="5"/>
      <c r="AP10170" s="5"/>
    </row>
    <row r="10171" ht="15.75" customHeight="1">
      <c r="A10171" s="17"/>
      <c r="B10171" s="5"/>
      <c r="C10171" s="5"/>
      <c r="AR10171" s="5"/>
    </row>
    <row r="10172" ht="15.75" customHeight="1">
      <c r="A10172" s="17"/>
      <c r="B10172" s="5"/>
      <c r="C10172" s="5"/>
      <c r="E10172" s="5"/>
      <c r="N10172" s="5"/>
      <c r="P10172" s="5"/>
      <c r="R10172" s="5"/>
      <c r="T10172" s="5"/>
      <c r="X10172" s="5"/>
      <c r="AN10172" s="5"/>
      <c r="AO10172" s="5"/>
      <c r="AR10172" s="5"/>
      <c r="AU10172" s="5"/>
      <c r="AV10172" s="5"/>
      <c r="AW10172" s="5"/>
      <c r="AX10172" s="5"/>
      <c r="AY10172" s="5"/>
    </row>
    <row r="10173" ht="15.75" customHeight="1">
      <c r="A10173" s="17"/>
      <c r="B10173" s="5"/>
      <c r="C10173" s="5"/>
      <c r="AS10173" s="5"/>
    </row>
    <row r="10174" ht="15.75" customHeight="1">
      <c r="A10174" s="17"/>
      <c r="B10174" s="5"/>
      <c r="C10174" s="5"/>
      <c r="E10174" s="5"/>
      <c r="H10174" s="5"/>
      <c r="N10174" s="5"/>
      <c r="P10174" s="5"/>
      <c r="T10174" s="5"/>
      <c r="V10174" s="5"/>
      <c r="AJ10174" s="5"/>
      <c r="AK10174" s="5"/>
      <c r="AL10174" s="5"/>
    </row>
    <row r="10175" ht="15.75" customHeight="1">
      <c r="A10175" s="17"/>
      <c r="B10175" s="5"/>
      <c r="C10175" s="5"/>
      <c r="N10175" s="5"/>
      <c r="AP10175" s="5"/>
    </row>
    <row r="10176" ht="15.75" customHeight="1">
      <c r="A10176" s="17"/>
      <c r="B10176" s="5"/>
      <c r="C10176" s="5"/>
      <c r="E10176" s="5"/>
      <c r="AA10176" s="5"/>
      <c r="AJ10176" s="5"/>
      <c r="AM10176" s="5"/>
    </row>
    <row r="10177" ht="15.75" customHeight="1">
      <c r="A10177" s="17"/>
      <c r="B10177" s="5"/>
      <c r="C10177" s="5"/>
      <c r="AJ10177" s="5"/>
      <c r="AK10177" s="5"/>
      <c r="AO10177" s="5"/>
      <c r="AP10177" s="5"/>
    </row>
    <row r="10178" ht="15.75" customHeight="1">
      <c r="A10178" s="17"/>
      <c r="B10178" s="5"/>
      <c r="C10178" s="5"/>
      <c r="E10178" s="5"/>
      <c r="N10178" s="5"/>
      <c r="T10178" s="5"/>
      <c r="X10178" s="5"/>
      <c r="AJ10178" s="5"/>
      <c r="AK10178" s="5"/>
    </row>
    <row r="10179" ht="15.75" customHeight="1">
      <c r="A10179" s="17"/>
      <c r="B10179" s="5"/>
      <c r="C10179" s="5"/>
      <c r="Z10179" s="5"/>
      <c r="AJ10179" s="5"/>
      <c r="AL10179" s="5"/>
      <c r="AM10179" s="5"/>
      <c r="AS10179" s="5"/>
      <c r="AU10179" s="5"/>
      <c r="AV10179" s="5"/>
      <c r="AW10179" s="5"/>
      <c r="AX10179" s="5"/>
      <c r="AY10179" s="5"/>
    </row>
    <row r="10180" ht="15.75" customHeight="1">
      <c r="A10180" s="17"/>
      <c r="B10180" s="5"/>
      <c r="C10180" s="5"/>
      <c r="N10180" s="5"/>
      <c r="AK10180" s="5"/>
      <c r="AM10180" s="5"/>
      <c r="AR10180" s="5"/>
      <c r="AS10180" s="5"/>
      <c r="AU10180" s="5"/>
      <c r="AV10180" s="5"/>
      <c r="AW10180" s="5"/>
      <c r="AX10180" s="5"/>
      <c r="AY10180" s="5"/>
    </row>
    <row r="10181" ht="15.75" customHeight="1">
      <c r="A10181" s="17"/>
      <c r="B10181" s="5"/>
      <c r="C10181" s="5"/>
      <c r="E10181" s="5"/>
      <c r="R10181" s="5"/>
      <c r="AJ10181" s="5"/>
      <c r="AK10181" s="5"/>
      <c r="AL10181" s="5"/>
      <c r="AM10181" s="5"/>
    </row>
    <row r="10182" ht="15.75" customHeight="1">
      <c r="A10182" s="17"/>
      <c r="B10182" s="5"/>
      <c r="C10182" s="5"/>
      <c r="N10182" s="5"/>
      <c r="P10182" s="5"/>
      <c r="R10182" s="5"/>
      <c r="T10182" s="5"/>
      <c r="X10182" s="5"/>
      <c r="Y10182" s="5"/>
      <c r="AC10182" s="5"/>
      <c r="AJ10182" s="5"/>
      <c r="AK10182" s="5"/>
      <c r="AL10182" s="5"/>
      <c r="AM10182" s="5"/>
      <c r="AN10182" s="5"/>
      <c r="AP10182" s="5"/>
      <c r="AS10182" s="5"/>
    </row>
    <row r="10183" ht="15.75" customHeight="1">
      <c r="A10183" s="17"/>
      <c r="B10183" s="5"/>
      <c r="C10183" s="5"/>
      <c r="AJ10183" s="5"/>
    </row>
    <row r="10184" ht="15.75" customHeight="1">
      <c r="A10184" s="17"/>
      <c r="B10184" s="5"/>
      <c r="C10184" s="5"/>
      <c r="AJ10184" s="5"/>
      <c r="AN10184" s="5"/>
      <c r="AO10184" s="5"/>
    </row>
    <row r="10185" ht="15.75" customHeight="1">
      <c r="A10185" s="17"/>
      <c r="B10185" s="5"/>
      <c r="C10185" s="5"/>
      <c r="N10185" s="5"/>
      <c r="R10185" s="5"/>
      <c r="Y10185" s="5"/>
      <c r="AJ10185" s="5"/>
      <c r="AK10185" s="5"/>
      <c r="AO10185" s="5"/>
      <c r="AP10185" s="5"/>
      <c r="AS10185" s="5"/>
    </row>
    <row r="10186" ht="15.75" customHeight="1">
      <c r="A10186" s="17"/>
      <c r="B10186" s="5"/>
      <c r="C10186" s="5"/>
      <c r="N10186" s="5"/>
      <c r="AJ10186" s="5"/>
      <c r="AM10186" s="5"/>
      <c r="AN10186" s="5"/>
      <c r="AO10186" s="5"/>
    </row>
    <row r="10187" ht="15.75" customHeight="1">
      <c r="A10187" s="17"/>
      <c r="B10187" s="5"/>
      <c r="C10187" s="5"/>
      <c r="U10187" s="5"/>
      <c r="AJ10187" s="5"/>
      <c r="AR10187" s="5"/>
    </row>
    <row r="10188" ht="15.75" customHeight="1">
      <c r="A10188" s="17"/>
      <c r="B10188" s="5"/>
      <c r="C10188" s="5"/>
      <c r="N10188" s="5"/>
      <c r="T10188" s="5"/>
      <c r="Y10188" s="5"/>
      <c r="AJ10188" s="5"/>
      <c r="AK10188" s="5"/>
      <c r="AL10188" s="5"/>
    </row>
    <row r="10189" ht="15.75" customHeight="1">
      <c r="A10189" s="17"/>
      <c r="B10189" s="5"/>
      <c r="C10189" s="5"/>
      <c r="H10189" s="5"/>
      <c r="P10189" s="5"/>
      <c r="T10189" s="5"/>
      <c r="AJ10189" s="5"/>
      <c r="AK10189" s="5"/>
      <c r="AM10189" s="5"/>
      <c r="AR10189" s="5"/>
    </row>
    <row r="10190" ht="15.75" customHeight="1">
      <c r="A10190" s="17"/>
      <c r="B10190" s="5"/>
      <c r="C10190" s="5"/>
      <c r="N10190" s="5"/>
      <c r="R10190" s="5"/>
      <c r="AA10190" s="5"/>
      <c r="AM10190" s="5"/>
    </row>
    <row r="10191" ht="15.75" customHeight="1">
      <c r="A10191" s="17"/>
      <c r="B10191" s="5"/>
      <c r="C10191" s="5"/>
      <c r="AJ10191" s="5"/>
      <c r="AS10191" s="5"/>
    </row>
    <row r="10192" ht="15.75" customHeight="1">
      <c r="A10192" s="17"/>
      <c r="B10192" s="5"/>
      <c r="C10192" s="5"/>
      <c r="AO10192" s="5"/>
      <c r="AP10192" s="5"/>
      <c r="AR10192" s="5"/>
      <c r="AS10192" s="5"/>
    </row>
    <row r="10193" ht="15.75" customHeight="1">
      <c r="A10193" s="17"/>
      <c r="B10193" s="5"/>
      <c r="C10193" s="5"/>
      <c r="N10193" s="5"/>
      <c r="P10193" s="5"/>
      <c r="AJ10193" s="5"/>
      <c r="AP10193" s="5"/>
      <c r="AT10193" s="5"/>
      <c r="AU10193" s="5"/>
      <c r="AV10193" s="5"/>
      <c r="AW10193" s="5"/>
      <c r="AX10193" s="5"/>
      <c r="AY10193" s="5"/>
    </row>
    <row r="10194" ht="15.75" customHeight="1">
      <c r="A10194" s="17"/>
      <c r="B10194" s="5"/>
      <c r="C10194" s="5"/>
      <c r="E10194" s="5"/>
      <c r="H10194" s="5"/>
      <c r="N10194" s="5"/>
      <c r="P10194" s="5"/>
      <c r="T10194" s="5"/>
      <c r="AJ10194" s="5"/>
      <c r="AK10194" s="5"/>
      <c r="AM10194" s="5"/>
      <c r="AP10194" s="5"/>
      <c r="AR10194" s="5"/>
      <c r="AS10194" s="5"/>
      <c r="AT10194" s="5"/>
      <c r="AU10194" s="5"/>
      <c r="AV10194" s="5"/>
      <c r="AW10194" s="5"/>
      <c r="AX10194" s="5"/>
      <c r="AY10194" s="5"/>
    </row>
    <row r="10195" ht="15.75" customHeight="1">
      <c r="A10195" s="17"/>
      <c r="B10195" s="5"/>
      <c r="C10195" s="5"/>
      <c r="P10195" s="5"/>
      <c r="R10195" s="5"/>
      <c r="AA10195" s="5"/>
      <c r="AJ10195" s="5"/>
      <c r="AK10195" s="5"/>
      <c r="AS10195" s="5"/>
      <c r="AT10195" s="5"/>
    </row>
    <row r="10196" ht="15.75" customHeight="1">
      <c r="A10196" s="17"/>
      <c r="B10196" s="5"/>
      <c r="C10196" s="5"/>
      <c r="E10196" s="5"/>
      <c r="H10196" s="5"/>
      <c r="N10196" s="5"/>
      <c r="AA10196" s="5"/>
      <c r="AJ10196" s="5"/>
      <c r="AK10196" s="5"/>
      <c r="AP10196" s="5"/>
      <c r="AU10196" s="5"/>
      <c r="AV10196" s="5"/>
      <c r="AW10196" s="5"/>
      <c r="AX10196" s="5"/>
      <c r="AY10196" s="5"/>
    </row>
    <row r="10197" ht="15.75" customHeight="1">
      <c r="A10197" s="17"/>
      <c r="B10197" s="5"/>
      <c r="C10197" s="5"/>
      <c r="AS10197" s="5"/>
    </row>
    <row r="10198" ht="15.75" customHeight="1">
      <c r="A10198" s="17"/>
      <c r="B10198" s="5"/>
      <c r="C10198" s="5"/>
      <c r="AJ10198" s="5"/>
      <c r="AM10198" s="5"/>
    </row>
    <row r="10199" ht="15.75" customHeight="1">
      <c r="A10199" s="17"/>
      <c r="B10199" s="5"/>
      <c r="C10199" s="5"/>
      <c r="N10199" s="5"/>
      <c r="V10199" s="5"/>
      <c r="AK10199" s="5"/>
    </row>
    <row r="10200" ht="15.75" customHeight="1">
      <c r="A10200" s="17"/>
      <c r="B10200" s="5"/>
      <c r="C10200" s="5"/>
      <c r="N10200" s="5"/>
      <c r="R10200" s="5"/>
      <c r="AC10200" s="5"/>
      <c r="AJ10200" s="5"/>
      <c r="AL10200" s="5"/>
    </row>
    <row r="10201" ht="15.75" customHeight="1">
      <c r="A10201" s="17"/>
      <c r="B10201" s="5"/>
      <c r="C10201" s="5"/>
      <c r="AA10201" s="5"/>
      <c r="AJ10201" s="5"/>
      <c r="AK10201" s="5"/>
      <c r="AU10201" s="5"/>
      <c r="AV10201" s="5"/>
      <c r="AW10201" s="5"/>
      <c r="AX10201" s="5"/>
      <c r="AY10201" s="5"/>
    </row>
    <row r="10202" ht="15.75" customHeight="1">
      <c r="A10202" s="17"/>
      <c r="B10202" s="5"/>
      <c r="C10202" s="5"/>
      <c r="E10202" s="5"/>
    </row>
    <row r="10203" ht="15.75" customHeight="1">
      <c r="A10203" s="17"/>
      <c r="B10203" s="5"/>
      <c r="C10203" s="5"/>
      <c r="R10203" s="5"/>
      <c r="X10203" s="5"/>
      <c r="Y10203" s="5"/>
      <c r="AJ10203" s="5"/>
      <c r="AL10203" s="5"/>
      <c r="AM10203" s="5"/>
      <c r="AP10203" s="5"/>
    </row>
    <row r="10204" ht="15.75" customHeight="1">
      <c r="A10204" s="17"/>
      <c r="B10204" s="5"/>
      <c r="C10204" s="5"/>
      <c r="N10204" s="5"/>
      <c r="AA10204" s="5"/>
      <c r="AJ10204" s="5"/>
      <c r="AK10204" s="5"/>
      <c r="AQ10204" s="5"/>
      <c r="AS10204" s="5"/>
    </row>
    <row r="10205" ht="15.75" customHeight="1">
      <c r="A10205" s="17"/>
      <c r="B10205" s="5"/>
      <c r="C10205" s="5"/>
      <c r="N10205" s="5"/>
      <c r="P10205" s="5"/>
      <c r="AM10205" s="5"/>
      <c r="AQ10205" s="5"/>
    </row>
    <row r="10206" ht="15.75" customHeight="1">
      <c r="A10206" s="17"/>
      <c r="B10206" s="5"/>
      <c r="C10206" s="5"/>
      <c r="AA10206" s="5"/>
      <c r="AK10206" s="5"/>
      <c r="AM10206" s="5"/>
      <c r="AP10206" s="5"/>
    </row>
    <row r="10207" ht="15.75" customHeight="1">
      <c r="A10207" s="17"/>
      <c r="B10207" s="5"/>
      <c r="C10207" s="5"/>
      <c r="N10207" s="5"/>
      <c r="R10207" s="5"/>
      <c r="U10207" s="5"/>
      <c r="Y10207" s="5"/>
      <c r="AJ10207" s="5"/>
      <c r="AK10207" s="5"/>
      <c r="AP10207" s="5"/>
      <c r="AT10207" s="5"/>
    </row>
    <row r="10208" ht="15.75" customHeight="1">
      <c r="A10208" s="17"/>
      <c r="B10208" s="5"/>
      <c r="C10208" s="5"/>
      <c r="P10208" s="5"/>
      <c r="T10208" s="5"/>
      <c r="AA10208" s="5"/>
      <c r="AJ10208" s="5"/>
      <c r="AK10208" s="5"/>
      <c r="AL10208" s="5"/>
      <c r="AM10208" s="5"/>
      <c r="AT10208" s="5"/>
      <c r="AU10208" s="5"/>
      <c r="AV10208" s="5"/>
      <c r="AW10208" s="5"/>
      <c r="AX10208" s="5"/>
      <c r="AY10208" s="5"/>
    </row>
    <row r="10209" ht="15.75" customHeight="1">
      <c r="A10209" s="17"/>
      <c r="B10209" s="5"/>
      <c r="C10209" s="5"/>
      <c r="X10209" s="5"/>
      <c r="AE10209" s="5"/>
      <c r="AJ10209" s="5"/>
      <c r="AL10209" s="5"/>
    </row>
    <row r="10210" ht="15.75" customHeight="1">
      <c r="A10210" s="17"/>
      <c r="B10210" s="5"/>
      <c r="C10210" s="5"/>
      <c r="H10210" s="5"/>
      <c r="N10210" s="5"/>
      <c r="R10210" s="5"/>
      <c r="T10210" s="5"/>
      <c r="X10210" s="5"/>
      <c r="AA10210" s="5"/>
      <c r="AC10210" s="5"/>
      <c r="AJ10210" s="5"/>
      <c r="AK10210" s="5"/>
      <c r="AL10210" s="5"/>
      <c r="AM10210" s="5"/>
      <c r="AN10210" s="5"/>
    </row>
    <row r="10211" ht="15.75" customHeight="1">
      <c r="A10211" s="17"/>
      <c r="B10211" s="5"/>
      <c r="C10211" s="5"/>
      <c r="AJ10211" s="5"/>
    </row>
    <row r="10212" ht="15.75" customHeight="1">
      <c r="A10212" s="17"/>
      <c r="B10212" s="5"/>
      <c r="C10212" s="5"/>
      <c r="E10212" s="5"/>
      <c r="AJ10212" s="5"/>
      <c r="AP10212" s="5"/>
    </row>
    <row r="10213" ht="15.75" customHeight="1">
      <c r="A10213" s="17"/>
      <c r="B10213" s="5"/>
      <c r="C10213" s="5"/>
      <c r="P10213" s="5"/>
      <c r="Z10213" s="5"/>
      <c r="AJ10213" s="5"/>
      <c r="AL10213" s="5"/>
      <c r="AP10213" s="5"/>
      <c r="AS10213" s="5"/>
      <c r="AU10213" s="5"/>
      <c r="AV10213" s="5"/>
      <c r="AW10213" s="5"/>
      <c r="AX10213" s="5"/>
      <c r="AY10213" s="5"/>
    </row>
    <row r="10214" ht="15.75" customHeight="1">
      <c r="A10214" s="17"/>
      <c r="B10214" s="5"/>
      <c r="C10214" s="5"/>
      <c r="AM10214" s="5"/>
    </row>
    <row r="10215" ht="15.75" customHeight="1">
      <c r="A10215" s="17"/>
      <c r="B10215" s="5"/>
      <c r="C10215" s="5"/>
      <c r="N10215" s="5"/>
      <c r="AJ10215" s="5"/>
      <c r="AM10215" s="5"/>
    </row>
    <row r="10216" ht="15.75" customHeight="1">
      <c r="A10216" s="17"/>
      <c r="B10216" s="5"/>
      <c r="C10216" s="5"/>
      <c r="P10216" s="5"/>
      <c r="R10216" s="5"/>
      <c r="AJ10216" s="5"/>
      <c r="AK10216" s="5"/>
      <c r="AL10216" s="5"/>
      <c r="AS10216" s="5"/>
    </row>
    <row r="10217" ht="15.75" customHeight="1">
      <c r="A10217" s="17"/>
      <c r="B10217" s="5"/>
      <c r="C10217" s="5"/>
      <c r="E10217" s="5"/>
      <c r="P10217" s="5"/>
      <c r="T10217" s="5"/>
      <c r="AJ10217" s="5"/>
      <c r="AR10217" s="5"/>
      <c r="AS10217" s="5"/>
      <c r="AU10217" s="5"/>
      <c r="AV10217" s="5"/>
      <c r="AW10217" s="5"/>
      <c r="AX10217" s="5"/>
      <c r="AY10217" s="5"/>
    </row>
    <row r="10218" ht="15.75" customHeight="1">
      <c r="A10218" s="17"/>
      <c r="B10218" s="5"/>
      <c r="C10218" s="5"/>
      <c r="E10218" s="5"/>
      <c r="N10218" s="5"/>
      <c r="AM10218" s="5"/>
      <c r="AS10218" s="5"/>
      <c r="AU10218" s="5"/>
      <c r="AV10218" s="5"/>
      <c r="AW10218" s="5"/>
      <c r="AX10218" s="5"/>
      <c r="AY10218" s="5"/>
    </row>
    <row r="10219" ht="15.75" customHeight="1">
      <c r="A10219" s="17"/>
      <c r="B10219" s="5"/>
      <c r="C10219" s="5"/>
      <c r="E10219" s="5"/>
      <c r="P10219" s="5"/>
      <c r="T10219" s="5"/>
      <c r="AJ10219" s="5"/>
      <c r="AK10219" s="5"/>
    </row>
    <row r="10220" ht="15.75" customHeight="1">
      <c r="A10220" s="17"/>
      <c r="B10220" s="5"/>
      <c r="C10220" s="5"/>
      <c r="AJ10220" s="5"/>
      <c r="AU10220" s="5"/>
      <c r="AV10220" s="5"/>
      <c r="AW10220" s="5"/>
      <c r="AX10220" s="5"/>
      <c r="AY10220" s="5"/>
    </row>
    <row r="10221" ht="15.75" customHeight="1">
      <c r="A10221" s="17"/>
      <c r="B10221" s="5"/>
      <c r="C10221" s="5"/>
      <c r="AQ10221" s="5"/>
      <c r="AR10221" s="5"/>
      <c r="AS10221" s="5"/>
      <c r="AU10221" s="5"/>
      <c r="AV10221" s="5"/>
      <c r="AW10221" s="5"/>
      <c r="AX10221" s="5"/>
      <c r="AY10221" s="5"/>
    </row>
    <row r="10222" ht="15.75" customHeight="1">
      <c r="A10222" s="17"/>
      <c r="B10222" s="5"/>
      <c r="C10222" s="5"/>
      <c r="E10222" s="5"/>
      <c r="H10222" s="5"/>
      <c r="R10222" s="5"/>
      <c r="AL10222" s="5"/>
      <c r="AM10222" s="5"/>
      <c r="AR10222" s="5"/>
    </row>
    <row r="10223" ht="15.75" customHeight="1">
      <c r="A10223" s="17"/>
      <c r="B10223" s="5"/>
      <c r="C10223" s="5"/>
      <c r="H10223" s="5"/>
      <c r="P10223" s="5"/>
      <c r="AJ10223" s="5"/>
      <c r="AK10223" s="5"/>
      <c r="AL10223" s="5"/>
      <c r="AM10223" s="5"/>
      <c r="AR10223" s="5"/>
      <c r="AS10223" s="5"/>
      <c r="AU10223" s="5"/>
      <c r="AV10223" s="5"/>
      <c r="AW10223" s="5"/>
      <c r="AX10223" s="5"/>
      <c r="AY10223" s="5"/>
    </row>
    <row r="10224" ht="15.75" customHeight="1">
      <c r="A10224" s="17"/>
      <c r="B10224" s="5"/>
      <c r="C10224" s="5"/>
      <c r="T10224" s="5"/>
      <c r="AJ10224" s="5"/>
      <c r="AM10224" s="5"/>
      <c r="AR10224" s="5"/>
      <c r="AS10224" s="5"/>
      <c r="AT10224" s="5"/>
    </row>
    <row r="10225" ht="15.75" customHeight="1">
      <c r="A10225" s="17"/>
      <c r="B10225" s="5"/>
      <c r="C10225" s="5"/>
      <c r="H10225" s="5"/>
      <c r="N10225" s="5"/>
      <c r="O10225" s="5"/>
      <c r="P10225" s="5"/>
      <c r="S10225" s="5"/>
      <c r="Y10225" s="5"/>
      <c r="Z10225" s="5"/>
      <c r="AL10225" s="5"/>
      <c r="AM10225" s="5"/>
      <c r="AP10225" s="5"/>
    </row>
    <row r="10226" ht="15.75" customHeight="1">
      <c r="A10226" s="17"/>
      <c r="B10226" s="5"/>
      <c r="C10226" s="5"/>
      <c r="H10226" s="5"/>
      <c r="N10226" s="5"/>
      <c r="O10226" s="5"/>
      <c r="AL10226" s="5"/>
      <c r="AP10226" s="5"/>
    </row>
    <row r="10227" ht="15.75" customHeight="1">
      <c r="A10227" s="17"/>
      <c r="B10227" s="5"/>
      <c r="C10227" s="5"/>
      <c r="N10227" s="5"/>
    </row>
    <row r="10228" ht="15.75" customHeight="1">
      <c r="A10228" s="17"/>
      <c r="B10228" s="5"/>
      <c r="C10228" s="5"/>
      <c r="E10228" s="5"/>
      <c r="N10228" s="5"/>
      <c r="AA10228" s="5"/>
      <c r="AJ10228" s="5"/>
    </row>
    <row r="10229" ht="15.75" customHeight="1">
      <c r="A10229" s="17"/>
      <c r="B10229" s="5"/>
      <c r="C10229" s="5"/>
      <c r="H10229" s="5"/>
      <c r="AJ10229" s="5"/>
      <c r="AM10229" s="5"/>
      <c r="AT10229" s="5"/>
      <c r="AU10229" s="5"/>
      <c r="AV10229" s="5"/>
      <c r="AW10229" s="5"/>
      <c r="AX10229" s="5"/>
      <c r="AY10229" s="5"/>
    </row>
    <row r="10230" ht="15.75" customHeight="1">
      <c r="A10230" s="17"/>
      <c r="B10230" s="5"/>
      <c r="C10230" s="5"/>
      <c r="D10230" s="5"/>
      <c r="E10230" s="5"/>
      <c r="N10230" s="5"/>
      <c r="AJ10230" s="5"/>
      <c r="AP10230" s="5"/>
      <c r="AR10230" s="5"/>
      <c r="AS10230" s="5"/>
    </row>
    <row r="10231" ht="15.75" customHeight="1">
      <c r="A10231" s="17"/>
      <c r="B10231" s="5"/>
      <c r="C10231" s="5"/>
      <c r="N10231" s="5"/>
      <c r="P10231" s="5"/>
      <c r="X10231" s="5"/>
    </row>
    <row r="10232" ht="15.75" customHeight="1">
      <c r="A10232" s="17"/>
      <c r="B10232" s="5"/>
      <c r="C10232" s="5"/>
      <c r="U10232" s="5"/>
      <c r="AJ10232" s="5"/>
      <c r="AM10232" s="5"/>
      <c r="AS10232" s="5"/>
      <c r="AT10232" s="5"/>
    </row>
    <row r="10233" ht="15.75" customHeight="1">
      <c r="A10233" s="17"/>
      <c r="B10233" s="5"/>
      <c r="C10233" s="5"/>
      <c r="K10233" s="5"/>
      <c r="P10233" s="5"/>
      <c r="AA10233" s="5"/>
      <c r="AJ10233" s="5"/>
      <c r="AM10233" s="5"/>
    </row>
    <row r="10234" ht="15.75" customHeight="1">
      <c r="A10234" s="17"/>
      <c r="B10234" s="5"/>
      <c r="C10234" s="5"/>
      <c r="P10234" s="5"/>
      <c r="Y10234" s="5"/>
      <c r="AA10234" s="5"/>
      <c r="AJ10234" s="5"/>
      <c r="AL10234" s="5"/>
      <c r="AM10234" s="5"/>
      <c r="AS10234" s="5"/>
    </row>
    <row r="10235" ht="15.75" customHeight="1">
      <c r="A10235" s="17"/>
      <c r="B10235" s="5"/>
      <c r="C10235" s="5"/>
      <c r="E10235" s="5"/>
      <c r="O10235" s="5"/>
      <c r="AJ10235" s="5"/>
      <c r="AQ10235" s="5"/>
    </row>
    <row r="10236" ht="15.75" customHeight="1">
      <c r="A10236" s="17"/>
      <c r="B10236" s="5"/>
      <c r="C10236" s="5"/>
      <c r="N10236" s="5"/>
      <c r="AJ10236" s="5"/>
      <c r="AK10236" s="5"/>
    </row>
    <row r="10237" ht="15.75" customHeight="1">
      <c r="A10237" s="17"/>
      <c r="B10237" s="5"/>
      <c r="C10237" s="5"/>
      <c r="E10237" s="5"/>
      <c r="Y10237" s="5"/>
    </row>
    <row r="10238" ht="15.75" customHeight="1">
      <c r="A10238" s="17"/>
      <c r="B10238" s="5"/>
      <c r="C10238" s="5"/>
      <c r="E10238" s="5"/>
      <c r="H10238" s="5"/>
      <c r="V10238" s="5"/>
      <c r="AA10238" s="5"/>
      <c r="AU10238" s="5"/>
      <c r="AV10238" s="5"/>
      <c r="AW10238" s="5"/>
      <c r="AX10238" s="5"/>
      <c r="AY10238" s="5"/>
    </row>
    <row r="10239" ht="15.75" customHeight="1">
      <c r="A10239" s="17"/>
      <c r="B10239" s="5"/>
      <c r="C10239" s="5"/>
      <c r="P10239" s="5"/>
      <c r="AJ10239" s="5"/>
      <c r="AS10239" s="5"/>
    </row>
    <row r="10240" ht="15.75" customHeight="1">
      <c r="A10240" s="17"/>
      <c r="B10240" s="5"/>
      <c r="C10240" s="5"/>
      <c r="T10240" s="5"/>
      <c r="V10240" s="5"/>
      <c r="AS10240" s="5"/>
    </row>
    <row r="10241" ht="15.75" customHeight="1">
      <c r="A10241" s="17"/>
      <c r="B10241" s="5"/>
      <c r="C10241" s="5"/>
      <c r="AA10241" s="5"/>
      <c r="AS10241" s="5"/>
      <c r="AT10241" s="5"/>
      <c r="AU10241" s="5"/>
      <c r="AV10241" s="5"/>
      <c r="AW10241" s="5"/>
      <c r="AX10241" s="5"/>
      <c r="AY10241" s="5"/>
    </row>
    <row r="10242" ht="15.75" customHeight="1">
      <c r="A10242" s="17"/>
      <c r="B10242" s="5"/>
      <c r="C10242" s="5"/>
    </row>
    <row r="10243" ht="15.75" customHeight="1">
      <c r="A10243" s="17"/>
      <c r="B10243" s="5"/>
      <c r="C10243" s="5"/>
      <c r="R10243" s="5"/>
      <c r="AJ10243" s="5"/>
      <c r="AM10243" s="5"/>
    </row>
    <row r="10244" ht="15.75" customHeight="1">
      <c r="A10244" s="17"/>
      <c r="B10244" s="5"/>
      <c r="C10244" s="5"/>
      <c r="AO10244" s="5"/>
    </row>
    <row r="10245" ht="15.75" customHeight="1">
      <c r="A10245" s="17"/>
      <c r="B10245" s="5"/>
      <c r="C10245" s="5"/>
      <c r="H10245" s="5"/>
    </row>
    <row r="10246" ht="15.75" customHeight="1">
      <c r="A10246" s="17"/>
      <c r="B10246" s="5"/>
      <c r="C10246" s="5"/>
      <c r="AJ10246" s="5"/>
      <c r="AP10246" s="5"/>
    </row>
    <row r="10247" ht="15.75" customHeight="1">
      <c r="A10247" s="17"/>
      <c r="B10247" s="5"/>
      <c r="C10247" s="5"/>
      <c r="E10247" s="5"/>
      <c r="R10247" s="5"/>
      <c r="AC10247" s="5"/>
    </row>
    <row r="10248" ht="15.75" customHeight="1">
      <c r="A10248" s="17"/>
      <c r="B10248" s="5"/>
      <c r="C10248" s="5"/>
    </row>
    <row r="10249" ht="15.75" customHeight="1">
      <c r="A10249" s="17"/>
      <c r="B10249" s="5"/>
      <c r="C10249" s="5"/>
      <c r="R10249" s="5"/>
      <c r="AJ10249" s="5"/>
    </row>
    <row r="10250" ht="15.75" customHeight="1">
      <c r="A10250" s="17"/>
      <c r="B10250" s="5"/>
      <c r="C10250" s="5"/>
      <c r="E10250" s="5"/>
      <c r="H10250" s="5"/>
      <c r="N10250" s="5"/>
      <c r="P10250" s="5"/>
      <c r="V10250" s="5"/>
      <c r="AF10250" s="5"/>
      <c r="AJ10250" s="5"/>
      <c r="AK10250" s="5"/>
      <c r="AL10250" s="5"/>
      <c r="AN10250" s="5"/>
      <c r="AS10250" s="5"/>
    </row>
    <row r="10251" ht="15.75" customHeight="1">
      <c r="A10251" s="17"/>
      <c r="B10251" s="5"/>
      <c r="C10251" s="5"/>
      <c r="N10251" s="5"/>
      <c r="T10251" s="5"/>
    </row>
    <row r="10252" ht="15.75" customHeight="1">
      <c r="A10252" s="17"/>
      <c r="B10252" s="5"/>
      <c r="C10252" s="5"/>
    </row>
    <row r="10253" ht="15.75" customHeight="1">
      <c r="A10253" s="17"/>
      <c r="B10253" s="5"/>
      <c r="C10253" s="5"/>
      <c r="X10253" s="5"/>
    </row>
    <row r="10254" ht="15.75" customHeight="1">
      <c r="A10254" s="17"/>
      <c r="B10254" s="5"/>
      <c r="C10254" s="5"/>
      <c r="AA10254" s="5"/>
    </row>
    <row r="10255" ht="15.75" customHeight="1">
      <c r="A10255" s="17"/>
      <c r="B10255" s="5"/>
      <c r="C10255" s="5"/>
      <c r="E10255" s="5"/>
      <c r="N10255" s="5"/>
      <c r="O10255" s="5"/>
      <c r="P10255" s="5"/>
      <c r="R10255" s="5"/>
      <c r="V10255" s="5"/>
      <c r="X10255" s="5"/>
      <c r="AE10255" s="5"/>
      <c r="AJ10255" s="5"/>
      <c r="AP10255" s="5"/>
      <c r="AS10255" s="5"/>
      <c r="AT10255" s="5"/>
      <c r="AU10255" s="5"/>
      <c r="AV10255" s="5"/>
      <c r="AW10255" s="5"/>
      <c r="AX10255" s="5"/>
      <c r="AY10255" s="5"/>
    </row>
    <row r="10256" ht="15.75" customHeight="1">
      <c r="A10256" s="17"/>
      <c r="B10256" s="5"/>
      <c r="C10256" s="5"/>
      <c r="E10256" s="5"/>
      <c r="T10256" s="5"/>
      <c r="AA10256" s="5"/>
      <c r="AC10256" s="5"/>
      <c r="AJ10256" s="5"/>
      <c r="AO10256" s="5"/>
    </row>
    <row r="10257" ht="15.75" customHeight="1">
      <c r="A10257" s="17"/>
      <c r="B10257" s="5"/>
      <c r="C10257" s="5"/>
      <c r="D10257" s="5"/>
    </row>
    <row r="10258" ht="15.75" customHeight="1">
      <c r="A10258" s="17"/>
      <c r="B10258" s="5"/>
      <c r="C10258" s="5"/>
      <c r="E10258" s="5"/>
      <c r="R10258" s="5"/>
      <c r="AE10258" s="5"/>
      <c r="AJ10258" s="5"/>
      <c r="AK10258" s="5"/>
      <c r="AM10258" s="5"/>
      <c r="AO10258" s="5"/>
      <c r="AR10258" s="5"/>
      <c r="AS10258" s="5"/>
      <c r="AT10258" s="5"/>
      <c r="AU10258" s="5"/>
      <c r="AV10258" s="5"/>
      <c r="AW10258" s="5"/>
      <c r="AX10258" s="5"/>
      <c r="AY10258" s="5"/>
    </row>
    <row r="10259" ht="15.75" customHeight="1">
      <c r="A10259" s="17"/>
      <c r="B10259" s="5"/>
      <c r="C10259" s="5"/>
      <c r="N10259" s="5"/>
      <c r="Z10259" s="5"/>
      <c r="AC10259" s="5"/>
      <c r="AS10259" s="5"/>
      <c r="AU10259" s="5"/>
      <c r="AV10259" s="5"/>
      <c r="AW10259" s="5"/>
      <c r="AX10259" s="5"/>
      <c r="AY10259" s="5"/>
    </row>
    <row r="10260" ht="15.75" customHeight="1">
      <c r="A10260" s="17"/>
      <c r="B10260" s="5"/>
      <c r="C10260" s="5"/>
      <c r="E10260" s="5"/>
      <c r="H10260" s="5"/>
      <c r="R10260" s="5"/>
      <c r="AJ10260" s="5"/>
      <c r="AK10260" s="5"/>
      <c r="AM10260" s="5"/>
      <c r="AS10260" s="5"/>
      <c r="AU10260" s="5"/>
      <c r="AV10260" s="5"/>
      <c r="AW10260" s="5"/>
      <c r="AX10260" s="5"/>
      <c r="AY10260" s="5"/>
    </row>
    <row r="10261" ht="15.75" customHeight="1">
      <c r="A10261" s="17"/>
      <c r="B10261" s="5"/>
      <c r="C10261" s="5"/>
      <c r="E10261" s="5"/>
      <c r="R10261" s="5"/>
      <c r="S10261" s="5"/>
      <c r="AJ10261" s="5"/>
      <c r="AK10261" s="5"/>
    </row>
    <row r="10262" ht="15.75" customHeight="1">
      <c r="A10262" s="17"/>
      <c r="B10262" s="5"/>
      <c r="C10262" s="5"/>
      <c r="R10262" s="5"/>
      <c r="X10262" s="5"/>
      <c r="AE10262" s="5"/>
      <c r="AL10262" s="5"/>
      <c r="AO10262" s="5"/>
      <c r="AP10262" s="5"/>
      <c r="AS10262" s="5"/>
      <c r="AU10262" s="5"/>
      <c r="AV10262" s="5"/>
      <c r="AW10262" s="5"/>
      <c r="AX10262" s="5"/>
      <c r="AY10262" s="5"/>
    </row>
    <row r="10263" ht="15.75" customHeight="1">
      <c r="A10263" s="17"/>
      <c r="B10263" s="5"/>
      <c r="C10263" s="5"/>
      <c r="G10263" s="5"/>
      <c r="AJ10263" s="5"/>
      <c r="AR10263" s="5"/>
    </row>
    <row r="10264" ht="15.75" customHeight="1">
      <c r="A10264" s="17"/>
      <c r="B10264" s="5"/>
      <c r="C10264" s="5"/>
      <c r="Z10264" s="5"/>
      <c r="AJ10264" s="5"/>
      <c r="AM10264" s="5"/>
      <c r="AP10264" s="5"/>
    </row>
    <row r="10265" ht="15.75" customHeight="1">
      <c r="A10265" s="17"/>
      <c r="B10265" s="5"/>
      <c r="C10265" s="5"/>
      <c r="AA10265" s="5"/>
    </row>
    <row r="10266" ht="15.75" customHeight="1">
      <c r="A10266" s="17"/>
      <c r="B10266" s="5"/>
      <c r="C10266" s="5"/>
      <c r="D10266" s="5"/>
      <c r="E10266" s="5"/>
      <c r="H10266" s="5"/>
      <c r="N10266" s="5"/>
      <c r="T10266" s="5"/>
      <c r="AA10266" s="5"/>
    </row>
    <row r="10267" ht="15.75" customHeight="1">
      <c r="A10267" s="17"/>
      <c r="B10267" s="5"/>
      <c r="C10267" s="5"/>
      <c r="AA10267" s="5"/>
      <c r="AJ10267" s="5"/>
      <c r="AM10267" s="5"/>
      <c r="AS10267" s="5"/>
    </row>
    <row r="10268" ht="15.75" customHeight="1">
      <c r="A10268" s="17"/>
      <c r="B10268" s="5"/>
      <c r="C10268" s="5"/>
      <c r="P10268" s="5"/>
      <c r="AN10268" s="5"/>
    </row>
    <row r="10269" ht="15.75" customHeight="1">
      <c r="A10269" s="17"/>
      <c r="B10269" s="5"/>
      <c r="C10269" s="5"/>
      <c r="N10269" s="5"/>
      <c r="AA10269" s="5"/>
      <c r="AJ10269" s="5"/>
      <c r="AL10269" s="5"/>
      <c r="AM10269" s="5"/>
      <c r="AP10269" s="5"/>
    </row>
    <row r="10270" ht="15.75" customHeight="1">
      <c r="A10270" s="17"/>
      <c r="B10270" s="5"/>
      <c r="C10270" s="5"/>
      <c r="E10270" s="5"/>
      <c r="N10270" s="5"/>
      <c r="AK10270" s="5"/>
    </row>
    <row r="10271" ht="15.75" customHeight="1">
      <c r="A10271" s="17"/>
      <c r="B10271" s="5"/>
      <c r="C10271" s="5"/>
      <c r="AK10271" s="5"/>
      <c r="AP10271" s="5"/>
    </row>
    <row r="10272" ht="15.75" customHeight="1">
      <c r="A10272" s="17"/>
      <c r="B10272" s="5"/>
      <c r="C10272" s="5"/>
      <c r="N10272" s="5"/>
      <c r="AJ10272" s="5"/>
      <c r="AK10272" s="5"/>
      <c r="AT10272" s="5"/>
    </row>
    <row r="10273" ht="15.75" customHeight="1">
      <c r="A10273" s="17"/>
      <c r="B10273" s="5"/>
      <c r="C10273" s="5"/>
      <c r="E10273" s="5"/>
      <c r="O10273" s="5"/>
      <c r="T10273" s="5"/>
    </row>
    <row r="10274" ht="15.75" customHeight="1">
      <c r="A10274" s="17"/>
      <c r="B10274" s="5"/>
      <c r="C10274" s="5"/>
      <c r="E10274" s="5"/>
      <c r="H10274" s="5"/>
      <c r="Q10274" s="5"/>
      <c r="X10274" s="5"/>
      <c r="AE10274" s="5"/>
      <c r="AF10274" s="5"/>
      <c r="AK10274" s="5"/>
      <c r="AL10274" s="5"/>
      <c r="AM10274" s="5"/>
      <c r="AP10274" s="5"/>
      <c r="AT10274" s="5"/>
      <c r="AU10274" s="5"/>
      <c r="AV10274" s="5"/>
      <c r="AW10274" s="5"/>
      <c r="AX10274" s="5"/>
      <c r="AY10274" s="5"/>
    </row>
    <row r="10275" ht="15.75" customHeight="1">
      <c r="A10275" s="17"/>
      <c r="B10275" s="5"/>
      <c r="C10275" s="5"/>
      <c r="AJ10275" s="5"/>
      <c r="AK10275" s="5"/>
    </row>
    <row r="10276" ht="15.75" customHeight="1">
      <c r="A10276" s="17"/>
      <c r="B10276" s="5"/>
      <c r="C10276" s="5"/>
      <c r="N10276" s="5"/>
      <c r="P10276" s="5"/>
      <c r="AJ10276" s="5"/>
      <c r="AL10276" s="5"/>
      <c r="AP10276" s="5"/>
    </row>
    <row r="10277" ht="15.75" customHeight="1">
      <c r="A10277" s="17"/>
      <c r="B10277" s="5"/>
      <c r="C10277" s="5"/>
      <c r="N10277" s="5"/>
      <c r="X10277" s="5"/>
      <c r="AJ10277" s="5"/>
      <c r="AP10277" s="5"/>
      <c r="AR10277" s="5"/>
    </row>
    <row r="10278" ht="15.75" customHeight="1">
      <c r="A10278" s="17"/>
      <c r="B10278" s="5"/>
      <c r="C10278" s="5"/>
      <c r="N10278" s="5"/>
      <c r="P10278" s="5"/>
      <c r="AJ10278" s="5"/>
      <c r="AR10278" s="5"/>
      <c r="AT10278" s="5"/>
    </row>
    <row r="10279" ht="15.75" customHeight="1">
      <c r="A10279" s="17"/>
      <c r="B10279" s="5"/>
      <c r="C10279" s="5"/>
      <c r="P10279" s="5"/>
      <c r="AM10279" s="5"/>
      <c r="AS10279" s="5"/>
    </row>
    <row r="10280" ht="15.75" customHeight="1">
      <c r="A10280" s="17"/>
      <c r="B10280" s="5"/>
      <c r="C10280" s="5"/>
      <c r="E10280" s="5"/>
      <c r="P10280" s="5"/>
      <c r="AS10280" s="5"/>
    </row>
    <row r="10281" ht="15.75" customHeight="1">
      <c r="A10281" s="17"/>
      <c r="B10281" s="5"/>
      <c r="C10281" s="5"/>
      <c r="N10281" s="5"/>
      <c r="AS10281" s="5"/>
    </row>
    <row r="10282" ht="15.75" customHeight="1">
      <c r="A10282" s="17"/>
      <c r="B10282" s="5"/>
      <c r="C10282" s="5"/>
      <c r="Y10282" s="5"/>
    </row>
    <row r="10283" ht="15.75" customHeight="1">
      <c r="A10283" s="17"/>
      <c r="B10283" s="5"/>
      <c r="C10283" s="5"/>
      <c r="E10283" s="5"/>
      <c r="P10283" s="5"/>
      <c r="AM10283" s="5"/>
      <c r="AS10283" s="5"/>
    </row>
    <row r="10284" ht="15.75" customHeight="1">
      <c r="A10284" s="17"/>
      <c r="B10284" s="5"/>
      <c r="C10284" s="5"/>
      <c r="E10284" s="5"/>
      <c r="N10284" s="5"/>
      <c r="X10284" s="5"/>
      <c r="AA10284" s="5"/>
      <c r="AE10284" s="5"/>
      <c r="AJ10284" s="5"/>
      <c r="AK10284" s="5"/>
      <c r="AL10284" s="5"/>
      <c r="AM10284" s="5"/>
      <c r="AO10284" s="5"/>
    </row>
    <row r="10285" ht="15.75" customHeight="1">
      <c r="A10285" s="17"/>
      <c r="B10285" s="5"/>
      <c r="C10285" s="5"/>
      <c r="N10285" s="5"/>
      <c r="AE10285" s="5"/>
      <c r="AK10285" s="5"/>
      <c r="AL10285" s="5"/>
      <c r="AM10285" s="5"/>
      <c r="AQ10285" s="5"/>
      <c r="AS10285" s="5"/>
    </row>
    <row r="10286" ht="15.75" customHeight="1">
      <c r="A10286" s="17"/>
      <c r="B10286" s="5"/>
      <c r="C10286" s="5"/>
      <c r="N10286" s="5"/>
      <c r="P10286" s="5"/>
      <c r="AM10286" s="5"/>
    </row>
    <row r="10287" ht="15.75" customHeight="1">
      <c r="A10287" s="17"/>
      <c r="B10287" s="5"/>
      <c r="C10287" s="5"/>
      <c r="N10287" s="5"/>
      <c r="P10287" s="5"/>
      <c r="X10287" s="5"/>
      <c r="AF10287" s="5"/>
      <c r="AK10287" s="5"/>
      <c r="AP10287" s="5"/>
      <c r="AS10287" s="5"/>
      <c r="AU10287" s="5"/>
      <c r="AV10287" s="5"/>
      <c r="AW10287" s="5"/>
      <c r="AX10287" s="5"/>
      <c r="AY10287" s="5"/>
    </row>
    <row r="10288" ht="15.75" customHeight="1">
      <c r="A10288" s="17"/>
      <c r="B10288" s="5"/>
      <c r="C10288" s="5"/>
      <c r="V10288" s="5"/>
      <c r="AJ10288" s="5"/>
      <c r="AS10288" s="5"/>
      <c r="AT10288" s="5"/>
    </row>
    <row r="10289" ht="15.75" customHeight="1">
      <c r="A10289" s="17"/>
      <c r="B10289" s="5"/>
      <c r="C10289" s="5"/>
      <c r="E10289" s="5"/>
      <c r="H10289" s="5"/>
      <c r="X10289" s="5"/>
      <c r="AE10289" s="5"/>
      <c r="AF10289" s="5"/>
      <c r="AK10289" s="5"/>
      <c r="AL10289" s="5"/>
      <c r="AP10289" s="5"/>
      <c r="AT10289" s="5"/>
      <c r="AU10289" s="5"/>
      <c r="AV10289" s="5"/>
      <c r="AW10289" s="5"/>
      <c r="AX10289" s="5"/>
      <c r="AY10289" s="5"/>
    </row>
    <row r="10290" ht="15.75" customHeight="1">
      <c r="A10290" s="17"/>
      <c r="B10290" s="5"/>
      <c r="C10290" s="5"/>
      <c r="P10290" s="5"/>
      <c r="AP10290" s="5"/>
      <c r="AU10290" s="5"/>
      <c r="AV10290" s="5"/>
      <c r="AW10290" s="5"/>
      <c r="AX10290" s="5"/>
      <c r="AY10290" s="5"/>
    </row>
    <row r="10291" ht="15.75" customHeight="1">
      <c r="A10291" s="17"/>
      <c r="B10291" s="5"/>
      <c r="C10291" s="5"/>
      <c r="H10291" s="5"/>
      <c r="N10291" s="5"/>
      <c r="AJ10291" s="5"/>
    </row>
    <row r="10292" ht="15.75" customHeight="1">
      <c r="A10292" s="17"/>
      <c r="B10292" s="5"/>
      <c r="C10292" s="5"/>
      <c r="E10292" s="5"/>
      <c r="H10292" s="5"/>
      <c r="N10292" s="5"/>
      <c r="P10292" s="5"/>
      <c r="AF10292" s="5"/>
      <c r="AJ10292" s="5"/>
      <c r="AL10292" s="5"/>
      <c r="AS10292" s="5"/>
      <c r="AU10292" s="5"/>
      <c r="AV10292" s="5"/>
      <c r="AW10292" s="5"/>
      <c r="AX10292" s="5"/>
      <c r="AY10292" s="5"/>
    </row>
    <row r="10293" ht="15.75" customHeight="1">
      <c r="A10293" s="17"/>
      <c r="B10293" s="5"/>
      <c r="C10293" s="5"/>
      <c r="O10293" s="5"/>
      <c r="S10293" s="5"/>
      <c r="V10293" s="5"/>
      <c r="X10293" s="5"/>
      <c r="Z10293" s="5"/>
      <c r="AJ10293" s="5"/>
      <c r="AN10293" s="5"/>
    </row>
    <row r="10294" ht="15.75" customHeight="1">
      <c r="A10294" s="17"/>
      <c r="B10294" s="5"/>
      <c r="C10294" s="5"/>
      <c r="N10294" s="5"/>
      <c r="AJ10294" s="5"/>
      <c r="AM10294" s="5"/>
      <c r="AO10294" s="5"/>
      <c r="AP10294" s="5"/>
      <c r="AS10294" s="5"/>
    </row>
    <row r="10295" ht="15.75" customHeight="1">
      <c r="A10295" s="17"/>
      <c r="B10295" s="5"/>
      <c r="C10295" s="5"/>
      <c r="E10295" s="5"/>
      <c r="H10295" s="5"/>
      <c r="N10295" s="5"/>
      <c r="AJ10295" s="5"/>
      <c r="AM10295" s="5"/>
      <c r="AP10295" s="5"/>
      <c r="AS10295" s="5"/>
    </row>
    <row r="10296" ht="15.75" customHeight="1">
      <c r="A10296" s="17"/>
      <c r="B10296" s="5"/>
      <c r="C10296" s="5"/>
      <c r="AJ10296" s="5"/>
      <c r="AK10296" s="5"/>
      <c r="AM10296" s="5"/>
      <c r="AO10296" s="5"/>
    </row>
    <row r="10297" ht="15.75" customHeight="1">
      <c r="A10297" s="17"/>
      <c r="B10297" s="5"/>
      <c r="C10297" s="5"/>
      <c r="P10297" s="5"/>
      <c r="AC10297" s="5"/>
    </row>
    <row r="10298" ht="15.75" customHeight="1">
      <c r="A10298" s="17"/>
      <c r="B10298" s="5"/>
      <c r="C10298" s="5"/>
      <c r="N10298" s="5"/>
      <c r="AM10298" s="5"/>
    </row>
    <row r="10299" ht="15.75" customHeight="1">
      <c r="A10299" s="17"/>
      <c r="B10299" s="5"/>
      <c r="C10299" s="5"/>
      <c r="E10299" s="5"/>
      <c r="X10299" s="5"/>
      <c r="Z10299" s="5"/>
      <c r="AK10299" s="5"/>
      <c r="AP10299" s="5"/>
      <c r="AS10299" s="5"/>
      <c r="AU10299" s="5"/>
      <c r="AV10299" s="5"/>
      <c r="AW10299" s="5"/>
      <c r="AX10299" s="5"/>
      <c r="AY10299" s="5"/>
    </row>
    <row r="10300" ht="15.75" customHeight="1">
      <c r="A10300" s="17"/>
      <c r="B10300" s="5"/>
      <c r="C10300" s="5"/>
      <c r="P10300" s="5"/>
      <c r="X10300" s="5"/>
    </row>
    <row r="10301" ht="15.75" customHeight="1">
      <c r="A10301" s="17"/>
      <c r="B10301" s="5"/>
      <c r="C10301" s="5"/>
      <c r="N10301" s="5"/>
      <c r="P10301" s="5"/>
      <c r="V10301" s="5"/>
      <c r="AK10301" s="5"/>
      <c r="AS10301" s="5"/>
    </row>
    <row r="10302" ht="15.75" customHeight="1">
      <c r="A10302" s="17"/>
      <c r="B10302" s="5"/>
      <c r="C10302" s="5"/>
      <c r="E10302" s="5"/>
      <c r="P10302" s="5"/>
      <c r="AA10302" s="5"/>
      <c r="AJ10302" s="5"/>
      <c r="AL10302" s="5"/>
      <c r="AR10302" s="5"/>
      <c r="AS10302" s="5"/>
      <c r="AT10302" s="5"/>
    </row>
    <row r="10303" ht="15.75" customHeight="1">
      <c r="A10303" s="17"/>
      <c r="B10303" s="5"/>
      <c r="C10303" s="5"/>
      <c r="E10303" s="5"/>
      <c r="AJ10303" s="5"/>
      <c r="AM10303" s="5"/>
      <c r="AS10303" s="5"/>
    </row>
    <row r="10304" ht="15.75" customHeight="1">
      <c r="A10304" s="17"/>
      <c r="B10304" s="5"/>
      <c r="C10304" s="5"/>
      <c r="E10304" s="5"/>
      <c r="P10304" s="5"/>
      <c r="R10304" s="5"/>
      <c r="AL10304" s="5"/>
    </row>
    <row r="10305" ht="15.75" customHeight="1">
      <c r="A10305" s="17"/>
      <c r="B10305" s="5"/>
      <c r="C10305" s="5"/>
      <c r="V10305" s="5"/>
      <c r="AL10305" s="5"/>
      <c r="AM10305" s="5"/>
    </row>
    <row r="10306" ht="15.75" customHeight="1">
      <c r="A10306" s="17"/>
      <c r="B10306" s="5"/>
      <c r="C10306" s="5"/>
      <c r="AP10306" s="5"/>
    </row>
    <row r="10307" ht="15.75" customHeight="1">
      <c r="A10307" s="17"/>
      <c r="B10307" s="5"/>
      <c r="C10307" s="5"/>
      <c r="E10307" s="5"/>
      <c r="H10307" s="5"/>
      <c r="AF10307" s="5"/>
      <c r="AJ10307" s="5"/>
      <c r="AP10307" s="5"/>
      <c r="AS10307" s="5"/>
      <c r="AT10307" s="5"/>
    </row>
    <row r="10308" ht="15.75" customHeight="1">
      <c r="A10308" s="17"/>
      <c r="B10308" s="5"/>
      <c r="C10308" s="5"/>
      <c r="H10308" s="5"/>
      <c r="N10308" s="5"/>
      <c r="P10308" s="5"/>
      <c r="R10308" s="5"/>
      <c r="AE10308" s="5"/>
      <c r="AF10308" s="5"/>
      <c r="AJ10308" s="5"/>
      <c r="AL10308" s="5"/>
      <c r="AR10308" s="5"/>
      <c r="AS10308" s="5"/>
      <c r="AU10308" s="5"/>
      <c r="AV10308" s="5"/>
      <c r="AW10308" s="5"/>
      <c r="AX10308" s="5"/>
      <c r="AY10308" s="5"/>
    </row>
    <row r="10309" ht="15.75" customHeight="1">
      <c r="A10309" s="17"/>
      <c r="B10309" s="5"/>
      <c r="C10309" s="5"/>
      <c r="E10309" s="5"/>
      <c r="AJ10309" s="5"/>
      <c r="AK10309" s="5"/>
    </row>
    <row r="10310" ht="15.75" customHeight="1">
      <c r="A10310" s="17"/>
      <c r="B10310" s="5"/>
      <c r="C10310" s="5"/>
      <c r="E10310" s="5"/>
      <c r="AL10310" s="5"/>
    </row>
    <row r="10311" ht="15.75" customHeight="1">
      <c r="A10311" s="17"/>
      <c r="B10311" s="5"/>
      <c r="C10311" s="5"/>
      <c r="E10311" s="5"/>
      <c r="H10311" s="5"/>
      <c r="P10311" s="5"/>
      <c r="AE10311" s="5"/>
    </row>
    <row r="10312" ht="15.75" customHeight="1">
      <c r="A10312" s="17"/>
      <c r="B10312" s="5"/>
      <c r="C10312" s="5"/>
      <c r="N10312" s="5"/>
      <c r="R10312" s="5"/>
      <c r="AJ10312" s="5"/>
      <c r="AM10312" s="5"/>
      <c r="AS10312" s="5"/>
      <c r="AT10312" s="5"/>
    </row>
    <row r="10313" ht="15.75" customHeight="1">
      <c r="A10313" s="17"/>
      <c r="B10313" s="5"/>
      <c r="C10313" s="5"/>
      <c r="E10313" s="5"/>
      <c r="H10313" s="5"/>
      <c r="N10313" s="5"/>
      <c r="P10313" s="5"/>
      <c r="R10313" s="5"/>
      <c r="X10313" s="5"/>
      <c r="AJ10313" s="5"/>
      <c r="AK10313" s="5"/>
      <c r="AL10313" s="5"/>
      <c r="AM10313" s="5"/>
    </row>
    <row r="10314" ht="15.75" customHeight="1">
      <c r="A10314" s="17"/>
      <c r="B10314" s="5"/>
      <c r="C10314" s="5"/>
      <c r="AK10314" s="5"/>
      <c r="AL10314" s="5"/>
      <c r="AM10314" s="5"/>
      <c r="AO10314" s="5"/>
      <c r="AQ10314" s="5"/>
    </row>
    <row r="10315" ht="15.75" customHeight="1">
      <c r="A10315" s="17"/>
      <c r="B10315" s="5"/>
      <c r="C10315" s="5"/>
      <c r="R10315" s="5"/>
      <c r="AJ10315" s="5"/>
      <c r="AL10315" s="5"/>
      <c r="AP10315" s="5"/>
    </row>
    <row r="10316" ht="15.75" customHeight="1">
      <c r="A10316" s="17"/>
      <c r="B10316" s="5"/>
      <c r="C10316" s="5"/>
      <c r="E10316" s="5"/>
      <c r="N10316" s="5"/>
      <c r="P10316" s="5"/>
      <c r="AF10316" s="5"/>
      <c r="AJ10316" s="5"/>
      <c r="AM10316" s="5"/>
      <c r="AS10316" s="5"/>
    </row>
    <row r="10317" ht="15.75" customHeight="1">
      <c r="A10317" s="17"/>
      <c r="B10317" s="5"/>
      <c r="C10317" s="5"/>
      <c r="N10317" s="5"/>
    </row>
    <row r="10318" ht="15.75" customHeight="1">
      <c r="A10318" s="17"/>
      <c r="B10318" s="5"/>
      <c r="C10318" s="5"/>
      <c r="S10318" s="5"/>
      <c r="AK10318" s="5"/>
      <c r="AM10318" s="5"/>
    </row>
    <row r="10319" ht="15.75" customHeight="1">
      <c r="A10319" s="17"/>
      <c r="B10319" s="5"/>
      <c r="C10319" s="5"/>
      <c r="N10319" s="5"/>
      <c r="AA10319" s="5"/>
      <c r="AK10319" s="5"/>
      <c r="AM10319" s="5"/>
      <c r="AQ10319" s="5"/>
      <c r="AT10319" s="5"/>
    </row>
    <row r="10320" ht="15.75" customHeight="1">
      <c r="A10320" s="17"/>
      <c r="B10320" s="5"/>
      <c r="C10320" s="5"/>
      <c r="N10320" s="5"/>
      <c r="Y10320" s="5"/>
      <c r="Z10320" s="5"/>
      <c r="AJ10320" s="5"/>
      <c r="AK10320" s="5"/>
      <c r="AM10320" s="5"/>
    </row>
    <row r="10321" ht="15.75" customHeight="1">
      <c r="A10321" s="17"/>
      <c r="B10321" s="5"/>
      <c r="C10321" s="5"/>
      <c r="Y10321" s="5"/>
      <c r="AJ10321" s="5"/>
      <c r="AM10321" s="5"/>
      <c r="AS10321" s="5"/>
    </row>
    <row r="10322" ht="15.75" customHeight="1">
      <c r="A10322" s="17"/>
      <c r="B10322" s="5"/>
      <c r="C10322" s="5"/>
      <c r="Y10322" s="5"/>
      <c r="AM10322" s="5"/>
      <c r="AO10322" s="5"/>
      <c r="AU10322" s="5"/>
      <c r="AV10322" s="5"/>
      <c r="AW10322" s="5"/>
      <c r="AX10322" s="5"/>
      <c r="AY10322" s="5"/>
    </row>
    <row r="10323" ht="15.75" customHeight="1">
      <c r="A10323" s="17"/>
      <c r="B10323" s="5"/>
      <c r="C10323" s="5"/>
      <c r="U10323" s="5"/>
      <c r="AA10323" s="5"/>
      <c r="AJ10323" s="5"/>
    </row>
    <row r="10324" ht="15.75" customHeight="1">
      <c r="A10324" s="17"/>
      <c r="B10324" s="5"/>
      <c r="C10324" s="5"/>
      <c r="E10324" s="5"/>
      <c r="N10324" s="5"/>
      <c r="AJ10324" s="5"/>
      <c r="AM10324" s="5"/>
      <c r="AS10324" s="5"/>
    </row>
    <row r="10325" ht="15.75" customHeight="1">
      <c r="A10325" s="17"/>
      <c r="B10325" s="5"/>
      <c r="C10325" s="5"/>
      <c r="E10325" s="5"/>
      <c r="N10325" s="5"/>
      <c r="P10325" s="5"/>
      <c r="AK10325" s="5"/>
    </row>
    <row r="10326" ht="15.75" customHeight="1">
      <c r="A10326" s="17"/>
      <c r="B10326" s="5"/>
      <c r="C10326" s="5"/>
      <c r="N10326" s="5"/>
      <c r="O10326" s="5"/>
      <c r="P10326" s="5"/>
      <c r="R10326" s="5"/>
      <c r="T10326" s="5"/>
      <c r="AA10326" s="5"/>
      <c r="AJ10326" s="5"/>
      <c r="AK10326" s="5"/>
      <c r="AP10326" s="5"/>
    </row>
    <row r="10327" ht="15.75" customHeight="1">
      <c r="A10327" s="17"/>
      <c r="B10327" s="5"/>
      <c r="C10327" s="5"/>
      <c r="N10327" s="5"/>
      <c r="P10327" s="5"/>
      <c r="AJ10327" s="5"/>
      <c r="AK10327" s="5"/>
      <c r="AP10327" s="5"/>
      <c r="AU10327" s="5"/>
      <c r="AV10327" s="5"/>
      <c r="AW10327" s="5"/>
      <c r="AX10327" s="5"/>
      <c r="AY10327" s="5"/>
    </row>
    <row r="10328" ht="15.75" customHeight="1">
      <c r="A10328" s="17"/>
      <c r="B10328" s="5"/>
      <c r="C10328" s="5"/>
      <c r="N10328" s="5"/>
      <c r="AJ10328" s="5"/>
      <c r="AK10328" s="5"/>
      <c r="AL10328" s="5"/>
      <c r="AM10328" s="5"/>
    </row>
    <row r="10329" ht="15.75" customHeight="1">
      <c r="A10329" s="17"/>
      <c r="B10329" s="5"/>
      <c r="C10329" s="5"/>
      <c r="Z10329" s="5"/>
      <c r="AJ10329" s="5"/>
      <c r="AM10329" s="5"/>
    </row>
    <row r="10330" ht="15.75" customHeight="1">
      <c r="A10330" s="17"/>
      <c r="B10330" s="5"/>
      <c r="C10330" s="5"/>
      <c r="AJ10330" s="5"/>
      <c r="AM10330" s="5"/>
    </row>
    <row r="10331" ht="15.75" customHeight="1">
      <c r="A10331" s="17"/>
      <c r="B10331" s="5"/>
      <c r="C10331" s="5"/>
      <c r="E10331" s="5"/>
    </row>
    <row r="10332" ht="15.75" customHeight="1">
      <c r="A10332" s="17"/>
      <c r="B10332" s="5"/>
      <c r="C10332" s="5"/>
      <c r="AC10332" s="5"/>
    </row>
    <row r="10333" ht="15.75" customHeight="1">
      <c r="A10333" s="17"/>
      <c r="B10333" s="5"/>
      <c r="C10333" s="5"/>
      <c r="AJ10333" s="5"/>
      <c r="AM10333" s="5"/>
    </row>
    <row r="10334" ht="15.75" customHeight="1">
      <c r="A10334" s="17"/>
      <c r="B10334" s="5"/>
      <c r="C10334" s="5"/>
      <c r="AK10334" s="5"/>
      <c r="AL10334" s="5"/>
    </row>
    <row r="10335" ht="15.75" customHeight="1">
      <c r="A10335" s="17"/>
      <c r="B10335" s="5"/>
      <c r="C10335" s="5"/>
    </row>
    <row r="10336" ht="15.75" customHeight="1">
      <c r="A10336" s="17"/>
      <c r="B10336" s="5"/>
      <c r="C10336" s="5"/>
      <c r="AR10336" s="5"/>
      <c r="AS10336" s="5"/>
    </row>
    <row r="10337" ht="15.75" customHeight="1">
      <c r="A10337" s="17"/>
      <c r="B10337" s="5"/>
      <c r="C10337" s="5"/>
    </row>
    <row r="10338" ht="15.75" customHeight="1">
      <c r="A10338" s="17"/>
      <c r="B10338" s="5"/>
      <c r="C10338" s="5"/>
      <c r="Y10338" s="5"/>
    </row>
    <row r="10339" ht="15.75" customHeight="1">
      <c r="A10339" s="17"/>
      <c r="B10339" s="5"/>
      <c r="C10339" s="5"/>
      <c r="AC10339" s="5"/>
    </row>
    <row r="10340" ht="15.75" customHeight="1">
      <c r="A10340" s="17"/>
      <c r="B10340" s="5"/>
      <c r="C10340" s="5"/>
    </row>
    <row r="10341" ht="15.75" customHeight="1">
      <c r="A10341" s="17"/>
      <c r="B10341" s="5"/>
      <c r="C10341" s="5"/>
      <c r="E10341" s="5"/>
      <c r="N10341" s="5"/>
      <c r="P10341" s="5"/>
    </row>
    <row r="10342" ht="15.75" customHeight="1">
      <c r="A10342" s="17"/>
      <c r="B10342" s="5"/>
      <c r="C10342" s="5"/>
      <c r="E10342" s="5"/>
      <c r="P10342" s="5"/>
      <c r="AC10342" s="5"/>
      <c r="AK10342" s="5"/>
    </row>
    <row r="10343" ht="15.75" customHeight="1">
      <c r="A10343" s="17"/>
      <c r="B10343" s="5"/>
      <c r="C10343" s="5"/>
      <c r="AL10343" s="5"/>
    </row>
    <row r="10344" ht="15.75" customHeight="1">
      <c r="A10344" s="17"/>
      <c r="B10344" s="5"/>
      <c r="C10344" s="5"/>
      <c r="N10344" s="5"/>
      <c r="P10344" s="5"/>
      <c r="AM10344" s="5"/>
    </row>
    <row r="10345" ht="15.75" customHeight="1">
      <c r="A10345" s="17"/>
      <c r="B10345" s="5"/>
      <c r="C10345" s="5"/>
      <c r="H10345" s="5"/>
      <c r="P10345" s="5"/>
      <c r="AL10345" s="5"/>
      <c r="AU10345" s="5"/>
      <c r="AV10345" s="5"/>
      <c r="AW10345" s="5"/>
      <c r="AX10345" s="5"/>
      <c r="AY10345" s="5"/>
    </row>
    <row r="10346" ht="15.75" customHeight="1">
      <c r="A10346" s="17"/>
      <c r="B10346" s="5"/>
      <c r="C10346" s="5"/>
      <c r="V10346" s="5"/>
      <c r="AA10346" s="5"/>
      <c r="AK10346" s="5"/>
    </row>
    <row r="10347" ht="15.75" customHeight="1">
      <c r="A10347" s="17"/>
      <c r="B10347" s="5"/>
      <c r="C10347" s="5"/>
      <c r="N10347" s="5"/>
      <c r="P10347" s="5"/>
      <c r="V10347" s="5"/>
      <c r="AM10347" s="5"/>
    </row>
    <row r="10348" ht="15.75" customHeight="1">
      <c r="A10348" s="17"/>
      <c r="B10348" s="5"/>
      <c r="C10348" s="5"/>
      <c r="AJ10348" s="5"/>
      <c r="AL10348" s="5"/>
      <c r="AP10348" s="5"/>
    </row>
    <row r="10349" ht="15.75" customHeight="1">
      <c r="A10349" s="17"/>
      <c r="B10349" s="5"/>
      <c r="C10349" s="5"/>
      <c r="E10349" s="5"/>
      <c r="R10349" s="5"/>
      <c r="AK10349" s="5"/>
      <c r="AT10349" s="5"/>
      <c r="AU10349" s="5"/>
      <c r="AV10349" s="5"/>
      <c r="AW10349" s="5"/>
      <c r="AX10349" s="5"/>
      <c r="AY10349" s="5"/>
    </row>
    <row r="10350" ht="15.75" customHeight="1">
      <c r="A10350" s="17"/>
      <c r="B10350" s="5"/>
      <c r="C10350" s="5"/>
      <c r="E10350" s="5"/>
      <c r="N10350" s="5"/>
      <c r="P10350" s="5"/>
    </row>
    <row r="10351" ht="15.75" customHeight="1">
      <c r="A10351" s="17"/>
      <c r="B10351" s="5"/>
      <c r="C10351" s="5"/>
      <c r="AL10351" s="5"/>
    </row>
    <row r="10352" ht="15.75" customHeight="1">
      <c r="A10352" s="17"/>
      <c r="B10352" s="5"/>
      <c r="C10352" s="5"/>
      <c r="T10352" s="5"/>
      <c r="AO10352" s="5"/>
      <c r="AU10352" s="5"/>
      <c r="AV10352" s="5"/>
      <c r="AW10352" s="5"/>
      <c r="AX10352" s="5"/>
      <c r="AY10352" s="5"/>
    </row>
    <row r="10353" ht="15.75" customHeight="1">
      <c r="A10353" s="17"/>
      <c r="B10353" s="5"/>
      <c r="C10353" s="5"/>
      <c r="AS10353" s="5"/>
      <c r="AT10353" s="5"/>
    </row>
    <row r="10354" ht="15.75" customHeight="1">
      <c r="A10354" s="17"/>
      <c r="B10354" s="5"/>
      <c r="C10354" s="5"/>
      <c r="E10354" s="5"/>
      <c r="H10354" s="5"/>
      <c r="N10354" s="5"/>
      <c r="P10354" s="5"/>
      <c r="R10354" s="5"/>
      <c r="T10354" s="5"/>
      <c r="V10354" s="5"/>
      <c r="X10354" s="5"/>
      <c r="Y10354" s="5"/>
      <c r="Z10354" s="5"/>
      <c r="AJ10354" s="5"/>
      <c r="AK10354" s="5"/>
      <c r="AR10354" s="5"/>
      <c r="AT10354" s="5"/>
    </row>
    <row r="10355" ht="15.75" customHeight="1">
      <c r="A10355" s="17"/>
      <c r="B10355" s="5"/>
      <c r="C10355" s="5"/>
      <c r="D10355" s="5"/>
      <c r="N10355" s="5"/>
      <c r="O10355" s="5"/>
      <c r="R10355" s="5"/>
      <c r="X10355" s="5"/>
      <c r="AK10355" s="5"/>
      <c r="AO10355" s="5"/>
    </row>
    <row r="10356" ht="15.75" customHeight="1">
      <c r="A10356" s="17"/>
      <c r="B10356" s="5"/>
      <c r="C10356" s="5"/>
      <c r="N10356" s="5"/>
      <c r="Y10356" s="5"/>
      <c r="AS10356" s="5"/>
    </row>
    <row r="10357" ht="15.75" customHeight="1">
      <c r="A10357" s="17"/>
      <c r="B10357" s="5"/>
      <c r="C10357" s="5"/>
      <c r="AK10357" s="5"/>
      <c r="AR10357" s="5"/>
    </row>
    <row r="10358" ht="15.75" customHeight="1">
      <c r="A10358" s="17"/>
      <c r="B10358" s="5"/>
      <c r="C10358" s="5"/>
      <c r="E10358" s="5"/>
      <c r="N10358" s="5"/>
      <c r="T10358" s="5"/>
      <c r="AK10358" s="5"/>
      <c r="AL10358" s="5"/>
      <c r="AM10358" s="5"/>
      <c r="AR10358" s="5"/>
    </row>
    <row r="10359" ht="15.75" customHeight="1">
      <c r="A10359" s="17"/>
      <c r="B10359" s="5"/>
      <c r="C10359" s="5"/>
      <c r="N10359" s="5"/>
      <c r="AJ10359" s="5"/>
      <c r="AL10359" s="5"/>
      <c r="AP10359" s="5"/>
    </row>
    <row r="10360" ht="15.75" customHeight="1">
      <c r="A10360" s="17"/>
      <c r="B10360" s="5"/>
      <c r="C10360" s="5"/>
      <c r="E10360" s="5"/>
      <c r="AK10360" s="5"/>
      <c r="AM10360" s="5"/>
      <c r="AO10360" s="5"/>
      <c r="AT10360" s="5"/>
    </row>
    <row r="10361" ht="15.75" customHeight="1">
      <c r="A10361" s="17"/>
      <c r="B10361" s="5"/>
      <c r="C10361" s="5"/>
      <c r="AC10361" s="5"/>
      <c r="AK10361" s="5"/>
      <c r="AL10361" s="5"/>
      <c r="AM10361" s="5"/>
    </row>
    <row r="10362" ht="15.75" customHeight="1">
      <c r="A10362" s="17"/>
      <c r="B10362" s="5"/>
      <c r="C10362" s="5"/>
      <c r="R10362" s="5"/>
      <c r="AE10362" s="5"/>
      <c r="AJ10362" s="5"/>
      <c r="AL10362" s="5"/>
      <c r="AO10362" s="5"/>
      <c r="AR10362" s="5"/>
    </row>
    <row r="10363" ht="15.75" customHeight="1">
      <c r="A10363" s="17"/>
      <c r="B10363" s="5"/>
      <c r="C10363" s="5"/>
      <c r="E10363" s="5"/>
      <c r="N10363" s="5"/>
    </row>
    <row r="10364" ht="15.75" customHeight="1">
      <c r="A10364" s="17"/>
      <c r="B10364" s="5"/>
      <c r="C10364" s="5"/>
      <c r="E10364" s="5"/>
      <c r="I10364" s="5"/>
      <c r="N10364" s="5"/>
      <c r="P10364" s="5"/>
      <c r="T10364" s="5"/>
      <c r="V10364" s="5"/>
      <c r="AJ10364" s="5"/>
      <c r="AK10364" s="5"/>
      <c r="AM10364" s="5"/>
      <c r="AN10364" s="5"/>
      <c r="AO10364" s="5"/>
      <c r="AP10364" s="5"/>
      <c r="AR10364" s="5"/>
      <c r="AS10364" s="5"/>
      <c r="AT10364" s="5"/>
    </row>
    <row r="10365" ht="15.75" customHeight="1">
      <c r="A10365" s="17"/>
      <c r="B10365" s="5"/>
      <c r="C10365" s="5"/>
      <c r="N10365" s="5"/>
      <c r="P10365" s="5"/>
      <c r="T10365" s="5"/>
      <c r="Y10365" s="5"/>
      <c r="AL10365" s="5"/>
      <c r="AO10365" s="5"/>
      <c r="AQ10365" s="5"/>
      <c r="AR10365" s="5"/>
      <c r="AT10365" s="5"/>
    </row>
    <row r="10366" ht="15.75" customHeight="1">
      <c r="A10366" s="17"/>
      <c r="B10366" s="5"/>
      <c r="C10366" s="5"/>
      <c r="E10366" s="5"/>
      <c r="H10366" s="5"/>
      <c r="N10366" s="5"/>
      <c r="P10366" s="5"/>
      <c r="AL10366" s="5"/>
      <c r="AN10366" s="5"/>
      <c r="AO10366" s="5"/>
      <c r="AP10366" s="5"/>
      <c r="AQ10366" s="5"/>
      <c r="AR10366" s="5"/>
      <c r="AS10366" s="5"/>
      <c r="AT10366" s="5"/>
      <c r="AU10366" s="5"/>
      <c r="AV10366" s="5"/>
      <c r="AW10366" s="5"/>
      <c r="AX10366" s="5"/>
      <c r="AY10366" s="5"/>
    </row>
    <row r="10367" ht="15.75" customHeight="1">
      <c r="A10367" s="17"/>
      <c r="B10367" s="5"/>
      <c r="C10367" s="5"/>
      <c r="H10367" s="5"/>
      <c r="N10367" s="5"/>
      <c r="R10367" s="5"/>
      <c r="AJ10367" s="5"/>
      <c r="AK10367" s="5"/>
      <c r="AM10367" s="5"/>
    </row>
    <row r="10368" ht="15.75" customHeight="1">
      <c r="A10368" s="17"/>
      <c r="B10368" s="5"/>
      <c r="C10368" s="5"/>
      <c r="X10368" s="5"/>
      <c r="AJ10368" s="5"/>
    </row>
    <row r="10369" ht="15.75" customHeight="1">
      <c r="A10369" s="17"/>
      <c r="B10369" s="5"/>
      <c r="C10369" s="5"/>
      <c r="T10369" s="5"/>
      <c r="AJ10369" s="5"/>
      <c r="AK10369" s="5"/>
      <c r="AL10369" s="5"/>
      <c r="AM10369" s="5"/>
      <c r="AO10369" s="5"/>
      <c r="AP10369" s="5"/>
    </row>
    <row r="10370" ht="15.75" customHeight="1">
      <c r="A10370" s="17"/>
      <c r="B10370" s="5"/>
      <c r="C10370" s="5"/>
      <c r="E10370" s="5"/>
      <c r="N10370" s="5"/>
      <c r="O10370" s="5"/>
      <c r="R10370" s="5"/>
      <c r="T10370" s="5"/>
      <c r="V10370" s="5"/>
      <c r="AJ10370" s="5"/>
    </row>
    <row r="10371" ht="15.75" customHeight="1">
      <c r="A10371" s="17"/>
      <c r="B10371" s="5"/>
      <c r="C10371" s="5"/>
      <c r="N10371" s="5"/>
      <c r="AJ10371" s="5"/>
      <c r="AK10371" s="5"/>
      <c r="AM10371" s="5"/>
      <c r="AO10371" s="5"/>
    </row>
    <row r="10372" ht="15.75" customHeight="1">
      <c r="A10372" s="17"/>
      <c r="B10372" s="5"/>
      <c r="C10372" s="5"/>
      <c r="H10372" s="5"/>
      <c r="P10372" s="5"/>
      <c r="R10372" s="5"/>
      <c r="X10372" s="5"/>
      <c r="AJ10372" s="5"/>
      <c r="AK10372" s="5"/>
      <c r="AR10372" s="5"/>
      <c r="AU10372" s="5"/>
      <c r="AV10372" s="5"/>
      <c r="AW10372" s="5"/>
      <c r="AX10372" s="5"/>
      <c r="AY10372" s="5"/>
    </row>
    <row r="10373" ht="15.75" customHeight="1">
      <c r="A10373" s="17"/>
      <c r="B10373" s="5"/>
      <c r="C10373" s="5"/>
      <c r="R10373" s="5"/>
      <c r="V10373" s="5"/>
      <c r="X10373" s="5"/>
      <c r="AN10373" s="5"/>
      <c r="AO10373" s="5"/>
      <c r="AP10373" s="5"/>
      <c r="AQ10373" s="5"/>
      <c r="AU10373" s="5"/>
      <c r="AV10373" s="5"/>
      <c r="AW10373" s="5"/>
      <c r="AX10373" s="5"/>
      <c r="AY10373" s="5"/>
    </row>
    <row r="10374" ht="15.75" customHeight="1">
      <c r="A10374" s="17"/>
      <c r="B10374" s="5"/>
      <c r="C10374" s="5"/>
      <c r="O10374" s="5"/>
      <c r="AJ10374" s="5"/>
      <c r="AK10374" s="5"/>
    </row>
    <row r="10375" ht="15.75" customHeight="1">
      <c r="A10375" s="17"/>
      <c r="B10375" s="5"/>
      <c r="C10375" s="5"/>
      <c r="AO10375" s="5"/>
      <c r="AP10375" s="5"/>
      <c r="AQ10375" s="5"/>
    </row>
    <row r="10376" ht="15.75" customHeight="1">
      <c r="A10376" s="17"/>
      <c r="B10376" s="5"/>
      <c r="C10376" s="5"/>
      <c r="N10376" s="5"/>
      <c r="P10376" s="5"/>
      <c r="Y10376" s="5"/>
      <c r="AO10376" s="5"/>
    </row>
    <row r="10377" ht="15.75" customHeight="1">
      <c r="A10377" s="17"/>
      <c r="B10377" s="5"/>
      <c r="C10377" s="5"/>
      <c r="E10377" s="5"/>
      <c r="P10377" s="5"/>
    </row>
    <row r="10378" ht="15.75" customHeight="1">
      <c r="A10378" s="17"/>
      <c r="B10378" s="5"/>
      <c r="C10378" s="5"/>
      <c r="AJ10378" s="5"/>
      <c r="AK10378" s="5"/>
      <c r="AT10378" s="5"/>
    </row>
    <row r="10379" ht="15.75" customHeight="1">
      <c r="A10379" s="17"/>
      <c r="B10379" s="5"/>
      <c r="C10379" s="5"/>
      <c r="N10379" s="5"/>
      <c r="T10379" s="5"/>
      <c r="X10379" s="5"/>
    </row>
    <row r="10380" ht="15.75" customHeight="1">
      <c r="A10380" s="17"/>
      <c r="B10380" s="5"/>
      <c r="C10380" s="5"/>
      <c r="E10380" s="5"/>
      <c r="H10380" s="5"/>
      <c r="N10380" s="5"/>
    </row>
    <row r="10381" ht="15.75" customHeight="1">
      <c r="A10381" s="17"/>
      <c r="B10381" s="5"/>
      <c r="C10381" s="5"/>
      <c r="AJ10381" s="5"/>
      <c r="AK10381" s="5"/>
      <c r="AR10381" s="5"/>
      <c r="AS10381" s="5"/>
    </row>
    <row r="10382" ht="15.75" customHeight="1">
      <c r="A10382" s="17"/>
      <c r="B10382" s="5"/>
      <c r="C10382" s="5"/>
      <c r="E10382" s="5"/>
      <c r="H10382" s="5"/>
      <c r="N10382" s="5"/>
      <c r="AL10382" s="5"/>
      <c r="AO10382" s="5"/>
      <c r="AP10382" s="5"/>
    </row>
    <row r="10383" ht="15.75" customHeight="1">
      <c r="A10383" s="17"/>
      <c r="B10383" s="5"/>
      <c r="C10383" s="5"/>
      <c r="AJ10383" s="5"/>
      <c r="AO10383" s="5"/>
    </row>
    <row r="10384" ht="15.75" customHeight="1">
      <c r="A10384" s="17"/>
      <c r="B10384" s="5"/>
      <c r="C10384" s="5"/>
      <c r="R10384" s="5"/>
      <c r="Y10384" s="5"/>
      <c r="AA10384" s="5"/>
      <c r="AJ10384" s="5"/>
      <c r="AK10384" s="5"/>
      <c r="AL10384" s="5"/>
      <c r="AM10384" s="5"/>
      <c r="AO10384" s="5"/>
      <c r="AP10384" s="5"/>
      <c r="AT10384" s="5"/>
    </row>
    <row r="10385" ht="15.75" customHeight="1">
      <c r="A10385" s="17"/>
      <c r="B10385" s="5"/>
      <c r="C10385" s="5"/>
      <c r="N10385" s="5"/>
      <c r="P10385" s="5"/>
      <c r="V10385" s="5"/>
      <c r="AE10385" s="5"/>
      <c r="AJ10385" s="5"/>
      <c r="AK10385" s="5"/>
      <c r="AM10385" s="5"/>
      <c r="AT10385" s="5"/>
    </row>
    <row r="10386" ht="15.75" customHeight="1">
      <c r="A10386" s="17"/>
      <c r="B10386" s="5"/>
      <c r="C10386" s="5"/>
      <c r="H10386" s="5"/>
      <c r="N10386" s="5"/>
      <c r="P10386" s="5"/>
      <c r="S10386" s="5"/>
      <c r="T10386" s="5"/>
      <c r="X10386" s="5"/>
      <c r="AP10386" s="5"/>
    </row>
    <row r="10387" ht="15.75" customHeight="1">
      <c r="A10387" s="17"/>
      <c r="B10387" s="5"/>
      <c r="C10387" s="5"/>
      <c r="E10387" s="5"/>
      <c r="H10387" s="5"/>
      <c r="N10387" s="5"/>
      <c r="T10387" s="5"/>
      <c r="AJ10387" s="5"/>
      <c r="AK10387" s="5"/>
      <c r="AP10387" s="5"/>
    </row>
    <row r="10388" ht="15.75" customHeight="1">
      <c r="A10388" s="17"/>
      <c r="B10388" s="5"/>
      <c r="C10388" s="5"/>
      <c r="AJ10388" s="5"/>
      <c r="AM10388" s="5"/>
      <c r="AU10388" s="5"/>
      <c r="AV10388" s="5"/>
      <c r="AW10388" s="5"/>
      <c r="AX10388" s="5"/>
      <c r="AY10388" s="5"/>
    </row>
    <row r="10389" ht="15.75" customHeight="1">
      <c r="A10389" s="17"/>
      <c r="B10389" s="5"/>
      <c r="C10389" s="5"/>
      <c r="AJ10389" s="5"/>
      <c r="AK10389" s="5"/>
    </row>
    <row r="10390" ht="15.75" customHeight="1">
      <c r="A10390" s="17"/>
      <c r="B10390" s="5"/>
      <c r="C10390" s="5"/>
      <c r="P10390" s="5"/>
      <c r="AL10390" s="5"/>
      <c r="AM10390" s="5"/>
    </row>
    <row r="10391" ht="15.75" customHeight="1">
      <c r="A10391" s="17"/>
      <c r="B10391" s="5"/>
      <c r="C10391" s="5"/>
      <c r="N10391" s="5"/>
      <c r="P10391" s="5"/>
      <c r="X10391" s="5"/>
      <c r="AJ10391" s="5"/>
      <c r="AK10391" s="5"/>
      <c r="AL10391" s="5"/>
      <c r="AO10391" s="5"/>
      <c r="AQ10391" s="5"/>
      <c r="AR10391" s="5"/>
    </row>
    <row r="10392" ht="15.75" customHeight="1">
      <c r="A10392" s="17"/>
      <c r="B10392" s="5"/>
      <c r="C10392" s="5"/>
      <c r="E10392" s="5"/>
      <c r="N10392" s="5"/>
      <c r="AO10392" s="5"/>
    </row>
    <row r="10393" ht="15.75" customHeight="1">
      <c r="A10393" s="17"/>
      <c r="B10393" s="5"/>
      <c r="C10393" s="5"/>
      <c r="N10393" s="5"/>
      <c r="X10393" s="5"/>
      <c r="AC10393" s="5"/>
      <c r="AK10393" s="5"/>
      <c r="AP10393" s="5"/>
      <c r="AQ10393" s="5"/>
      <c r="AS10393" s="5"/>
      <c r="AT10393" s="5"/>
      <c r="AU10393" s="5"/>
      <c r="AV10393" s="5"/>
      <c r="AW10393" s="5"/>
      <c r="AX10393" s="5"/>
      <c r="AY10393" s="5"/>
    </row>
    <row r="10394" ht="15.75" customHeight="1">
      <c r="A10394" s="17"/>
      <c r="B10394" s="5"/>
      <c r="C10394" s="5"/>
      <c r="N10394" s="5"/>
      <c r="AA10394" s="5"/>
      <c r="AL10394" s="5"/>
      <c r="AS10394" s="5"/>
      <c r="AT10394" s="5"/>
      <c r="AU10394" s="5"/>
      <c r="AV10394" s="5"/>
      <c r="AW10394" s="5"/>
      <c r="AX10394" s="5"/>
      <c r="AY10394" s="5"/>
    </row>
    <row r="10395" ht="15.75" customHeight="1">
      <c r="A10395" s="17"/>
      <c r="B10395" s="5"/>
      <c r="C10395" s="5"/>
      <c r="AJ10395" s="5"/>
      <c r="AM10395" s="5"/>
      <c r="AP10395" s="5"/>
      <c r="AR10395" s="5"/>
      <c r="AS10395" s="5"/>
    </row>
    <row r="10396" ht="15.75" customHeight="1">
      <c r="A10396" s="17"/>
      <c r="B10396" s="5"/>
      <c r="C10396" s="5"/>
      <c r="E10396" s="5"/>
      <c r="H10396" s="5"/>
      <c r="N10396" s="5"/>
      <c r="P10396" s="5"/>
      <c r="AJ10396" s="5"/>
    </row>
    <row r="10397" ht="15.75" customHeight="1">
      <c r="A10397" s="17"/>
      <c r="B10397" s="5"/>
      <c r="C10397" s="5"/>
      <c r="X10397" s="5"/>
      <c r="Z10397" s="5"/>
      <c r="AM10397" s="5"/>
    </row>
    <row r="10398" ht="15.75" customHeight="1">
      <c r="A10398" s="17"/>
      <c r="B10398" s="5"/>
      <c r="C10398" s="5"/>
      <c r="AJ10398" s="5"/>
      <c r="AK10398" s="5"/>
      <c r="AL10398" s="5"/>
      <c r="AM10398" s="5"/>
      <c r="AP10398" s="5"/>
    </row>
    <row r="10399" ht="15.75" customHeight="1">
      <c r="A10399" s="17"/>
      <c r="B10399" s="5"/>
      <c r="C10399" s="5"/>
      <c r="E10399" s="5"/>
      <c r="AN10399" s="5"/>
    </row>
    <row r="10400" ht="15.75" customHeight="1">
      <c r="A10400" s="17"/>
      <c r="B10400" s="5"/>
      <c r="C10400" s="5"/>
      <c r="E10400" s="5"/>
      <c r="P10400" s="5"/>
      <c r="T10400" s="5"/>
      <c r="X10400" s="5"/>
      <c r="Y10400" s="5"/>
    </row>
    <row r="10401" ht="15.75" customHeight="1">
      <c r="A10401" s="17"/>
      <c r="B10401" s="5"/>
      <c r="C10401" s="5"/>
      <c r="O10401" s="5"/>
      <c r="AE10401" s="5"/>
      <c r="AJ10401" s="5"/>
      <c r="AP10401" s="5"/>
    </row>
    <row r="10402" ht="15.75" customHeight="1">
      <c r="A10402" s="17"/>
      <c r="B10402" s="5"/>
      <c r="C10402" s="5"/>
      <c r="E10402" s="5"/>
      <c r="N10402" s="5"/>
      <c r="P10402" s="5"/>
      <c r="T10402" s="5"/>
      <c r="AQ10402" s="5"/>
      <c r="AR10402" s="5"/>
    </row>
    <row r="10403" ht="15.75" customHeight="1">
      <c r="A10403" s="17"/>
      <c r="B10403" s="5"/>
      <c r="C10403" s="5"/>
      <c r="AJ10403" s="5"/>
      <c r="AK10403" s="5"/>
    </row>
    <row r="10404" ht="15.75" customHeight="1">
      <c r="A10404" s="17"/>
      <c r="B10404" s="5"/>
      <c r="C10404" s="5"/>
      <c r="E10404" s="5"/>
      <c r="N10404" s="5"/>
      <c r="V10404" s="5"/>
      <c r="AJ10404" s="5"/>
      <c r="AK10404" s="5"/>
      <c r="AL10404" s="5"/>
    </row>
    <row r="10405" ht="15.75" customHeight="1">
      <c r="A10405" s="17"/>
      <c r="B10405" s="5"/>
      <c r="C10405" s="5"/>
      <c r="H10405" s="5"/>
      <c r="P10405" s="5"/>
      <c r="X10405" s="5"/>
      <c r="AJ10405" s="5"/>
      <c r="AK10405" s="5"/>
      <c r="AM10405" s="5"/>
      <c r="AO10405" s="5"/>
    </row>
    <row r="10406" ht="15.75" customHeight="1">
      <c r="A10406" s="17"/>
      <c r="B10406" s="5"/>
      <c r="C10406" s="5"/>
      <c r="E10406" s="5"/>
      <c r="N10406" s="5"/>
      <c r="T10406" s="5"/>
      <c r="X10406" s="5"/>
      <c r="AO10406" s="5"/>
      <c r="AP10406" s="5"/>
      <c r="AQ10406" s="5"/>
    </row>
    <row r="10407" ht="15.75" customHeight="1">
      <c r="A10407" s="17"/>
      <c r="B10407" s="5"/>
      <c r="C10407" s="5"/>
      <c r="E10407" s="5"/>
      <c r="N10407" s="5"/>
      <c r="P10407" s="5"/>
      <c r="AP10407" s="5"/>
      <c r="AR10407" s="5"/>
    </row>
    <row r="10408" ht="15.75" customHeight="1">
      <c r="A10408" s="17"/>
      <c r="B10408" s="5"/>
      <c r="C10408" s="5"/>
      <c r="E10408" s="5"/>
      <c r="H10408" s="5"/>
      <c r="N10408" s="5"/>
      <c r="AM10408" s="5"/>
      <c r="AN10408" s="5"/>
      <c r="AP10408" s="5"/>
    </row>
    <row r="10409" ht="15.75" customHeight="1">
      <c r="A10409" s="17"/>
      <c r="B10409" s="5"/>
      <c r="C10409" s="5"/>
      <c r="E10409" s="5"/>
      <c r="Z10409" s="5"/>
      <c r="AM10409" s="5"/>
      <c r="AP10409" s="5"/>
    </row>
    <row r="10410" ht="15.75" customHeight="1">
      <c r="A10410" s="17"/>
      <c r="B10410" s="5"/>
      <c r="C10410" s="5"/>
      <c r="E10410" s="5"/>
      <c r="AL10410" s="5"/>
      <c r="AQ10410" s="5"/>
      <c r="AU10410" s="5"/>
      <c r="AV10410" s="5"/>
      <c r="AW10410" s="5"/>
      <c r="AX10410" s="5"/>
      <c r="AY10410" s="5"/>
    </row>
    <row r="10411" ht="15.75" customHeight="1">
      <c r="A10411" s="17"/>
      <c r="B10411" s="5"/>
      <c r="C10411" s="5"/>
      <c r="P10411" s="5"/>
      <c r="T10411" s="5"/>
      <c r="AR10411" s="5"/>
      <c r="AU10411" s="5"/>
      <c r="AV10411" s="5"/>
      <c r="AW10411" s="5"/>
      <c r="AX10411" s="5"/>
      <c r="AY10411" s="5"/>
    </row>
    <row r="10412" ht="15.75" customHeight="1">
      <c r="A10412" s="17"/>
      <c r="B10412" s="5"/>
      <c r="C10412" s="5"/>
      <c r="E10412" s="5"/>
      <c r="J10412" s="5"/>
      <c r="N10412" s="5"/>
      <c r="P10412" s="5"/>
      <c r="V10412" s="5"/>
      <c r="X10412" s="5"/>
      <c r="AK10412" s="5"/>
      <c r="AN10412" s="5"/>
      <c r="AT10412" s="5"/>
    </row>
    <row r="10413" ht="15.75" customHeight="1">
      <c r="A10413" s="17"/>
      <c r="B10413" s="5"/>
      <c r="C10413" s="5"/>
      <c r="P10413" s="5"/>
      <c r="AM10413" s="5"/>
    </row>
    <row r="10414" ht="15.75" customHeight="1">
      <c r="A10414" s="17"/>
      <c r="B10414" s="5"/>
      <c r="C10414" s="5"/>
      <c r="H10414" s="5"/>
      <c r="O10414" s="5"/>
      <c r="V10414" s="5"/>
      <c r="AJ10414" s="5"/>
      <c r="AL10414" s="5"/>
      <c r="AM10414" s="5"/>
    </row>
    <row r="10415" ht="15.75" customHeight="1">
      <c r="A10415" s="17"/>
      <c r="B10415" s="5"/>
      <c r="C10415" s="5"/>
      <c r="E10415" s="5"/>
      <c r="P10415" s="5"/>
      <c r="V10415" s="5"/>
      <c r="AJ10415" s="5"/>
      <c r="AL10415" s="5"/>
      <c r="AT10415" s="5"/>
      <c r="AU10415" s="5"/>
      <c r="AV10415" s="5"/>
      <c r="AW10415" s="5"/>
      <c r="AX10415" s="5"/>
      <c r="AY10415" s="5"/>
    </row>
    <row r="10416" ht="15.75" customHeight="1">
      <c r="A10416" s="17"/>
      <c r="B10416" s="5"/>
      <c r="C10416" s="5"/>
      <c r="E10416" s="5"/>
      <c r="R10416" s="5"/>
      <c r="T10416" s="5"/>
      <c r="AQ10416" s="5"/>
    </row>
    <row r="10417" ht="15.75" customHeight="1">
      <c r="A10417" s="17"/>
      <c r="B10417" s="5"/>
      <c r="C10417" s="5"/>
      <c r="N10417" s="5"/>
      <c r="P10417" s="5"/>
      <c r="V10417" s="5"/>
      <c r="X10417" s="5"/>
      <c r="Z10417" s="5"/>
      <c r="AL10417" s="5"/>
    </row>
    <row r="10418" ht="15.75" customHeight="1">
      <c r="A10418" s="17"/>
      <c r="B10418" s="5"/>
      <c r="C10418" s="5"/>
      <c r="H10418" s="5"/>
      <c r="N10418" s="5"/>
      <c r="P10418" s="5"/>
      <c r="R10418" s="5"/>
      <c r="T10418" s="5"/>
      <c r="V10418" s="5"/>
      <c r="AE10418" s="5"/>
      <c r="AK10418" s="5"/>
      <c r="AL10418" s="5"/>
      <c r="AP10418" s="5"/>
    </row>
    <row r="10419" ht="15.75" customHeight="1">
      <c r="A10419" s="17"/>
      <c r="B10419" s="5"/>
      <c r="C10419" s="5"/>
      <c r="N10419" s="5"/>
      <c r="Z10419" s="5"/>
      <c r="AE10419" s="5"/>
      <c r="AL10419" s="5"/>
      <c r="AN10419" s="5"/>
      <c r="AO10419" s="5"/>
    </row>
    <row r="10420" ht="15.75" customHeight="1">
      <c r="A10420" s="17"/>
      <c r="B10420" s="5"/>
      <c r="C10420" s="5"/>
      <c r="N10420" s="5"/>
      <c r="R10420" s="5"/>
      <c r="X10420" s="5"/>
      <c r="AO10420" s="5"/>
      <c r="AQ10420" s="5"/>
    </row>
    <row r="10421" ht="15.75" customHeight="1">
      <c r="A10421" s="17"/>
      <c r="B10421" s="5"/>
      <c r="C10421" s="5"/>
      <c r="H10421" s="5"/>
      <c r="AK10421" s="5"/>
      <c r="AR10421" s="5"/>
      <c r="AT10421" s="5"/>
      <c r="AU10421" s="5"/>
      <c r="AV10421" s="5"/>
      <c r="AW10421" s="5"/>
      <c r="AX10421" s="5"/>
      <c r="AY10421" s="5"/>
    </row>
    <row r="10422" ht="15.75" customHeight="1">
      <c r="A10422" s="17"/>
      <c r="B10422" s="5"/>
      <c r="C10422" s="5"/>
      <c r="E10422" s="5"/>
      <c r="N10422" s="5"/>
      <c r="R10422" s="5"/>
      <c r="T10422" s="5"/>
      <c r="V10422" s="5"/>
      <c r="X10422" s="5"/>
      <c r="AC10422" s="5"/>
    </row>
    <row r="10423" ht="15.75" customHeight="1">
      <c r="A10423" s="17"/>
      <c r="B10423" s="5"/>
      <c r="C10423" s="5"/>
      <c r="AJ10423" s="5"/>
      <c r="AS10423" s="5"/>
    </row>
    <row r="10424" ht="15.75" customHeight="1">
      <c r="A10424" s="17"/>
      <c r="B10424" s="5"/>
      <c r="C10424" s="5"/>
      <c r="AO10424" s="5"/>
      <c r="AQ10424" s="5"/>
    </row>
    <row r="10425" ht="15.75" customHeight="1">
      <c r="A10425" s="17"/>
      <c r="B10425" s="5"/>
      <c r="C10425" s="5"/>
      <c r="AK10425" s="5"/>
      <c r="AL10425" s="5"/>
      <c r="AP10425" s="5"/>
      <c r="AS10425" s="5"/>
      <c r="AU10425" s="5"/>
      <c r="AV10425" s="5"/>
      <c r="AW10425" s="5"/>
      <c r="AX10425" s="5"/>
      <c r="AY10425" s="5"/>
    </row>
    <row r="10426" ht="15.75" customHeight="1">
      <c r="A10426" s="17"/>
      <c r="B10426" s="5"/>
      <c r="C10426" s="5"/>
      <c r="Z10426" s="5"/>
      <c r="AC10426" s="5"/>
      <c r="AN10426" s="5"/>
      <c r="AT10426" s="5"/>
    </row>
    <row r="10427" ht="15.75" customHeight="1">
      <c r="A10427" s="17"/>
      <c r="B10427" s="5"/>
      <c r="C10427" s="5"/>
      <c r="I10427" s="5"/>
      <c r="AJ10427" s="5"/>
      <c r="AL10427" s="5"/>
      <c r="AO10427" s="5"/>
    </row>
    <row r="10428" ht="15.75" customHeight="1">
      <c r="A10428" s="17"/>
      <c r="B10428" s="5"/>
      <c r="C10428" s="5"/>
      <c r="E10428" s="5"/>
      <c r="R10428" s="5"/>
      <c r="X10428" s="5"/>
      <c r="Y10428" s="5"/>
      <c r="Z10428" s="5"/>
      <c r="AL10428" s="5"/>
      <c r="AS10428" s="5"/>
      <c r="AU10428" s="5"/>
      <c r="AV10428" s="5"/>
      <c r="AW10428" s="5"/>
      <c r="AX10428" s="5"/>
      <c r="AY10428" s="5"/>
    </row>
    <row r="10429" ht="15.75" customHeight="1">
      <c r="A10429" s="17"/>
      <c r="B10429" s="5"/>
      <c r="C10429" s="5"/>
      <c r="H10429" s="5"/>
      <c r="N10429" s="5"/>
      <c r="R10429" s="5"/>
      <c r="V10429" s="5"/>
      <c r="X10429" s="5"/>
      <c r="Y10429" s="5"/>
      <c r="AJ10429" s="5"/>
      <c r="AL10429" s="5"/>
      <c r="AP10429" s="5"/>
      <c r="AQ10429" s="5"/>
      <c r="AR10429" s="5"/>
      <c r="AS10429" s="5"/>
      <c r="AT10429" s="5"/>
      <c r="AU10429" s="5"/>
      <c r="AV10429" s="5"/>
      <c r="AW10429" s="5"/>
      <c r="AX10429" s="5"/>
      <c r="AY10429" s="5"/>
    </row>
    <row r="10430" ht="15.75" customHeight="1">
      <c r="A10430" s="17"/>
      <c r="B10430" s="5"/>
      <c r="C10430" s="5"/>
      <c r="E10430" s="5"/>
      <c r="P10430" s="5"/>
      <c r="AO10430" s="5"/>
    </row>
    <row r="10431" ht="15.75" customHeight="1">
      <c r="A10431" s="17"/>
      <c r="B10431" s="5"/>
      <c r="C10431" s="5"/>
      <c r="E10431" s="5"/>
      <c r="N10431" s="5"/>
      <c r="P10431" s="5"/>
      <c r="R10431" s="5"/>
      <c r="T10431" s="5"/>
      <c r="X10431" s="5"/>
      <c r="AL10431" s="5"/>
      <c r="AP10431" s="5"/>
      <c r="AQ10431" s="5"/>
      <c r="AU10431" s="5"/>
      <c r="AV10431" s="5"/>
      <c r="AW10431" s="5"/>
      <c r="AX10431" s="5"/>
      <c r="AY10431" s="5"/>
    </row>
    <row r="10432" ht="15.75" customHeight="1">
      <c r="A10432" s="17"/>
      <c r="B10432" s="5"/>
      <c r="C10432" s="5"/>
      <c r="E10432" s="5"/>
      <c r="X10432" s="5"/>
    </row>
    <row r="10433" ht="15.75" customHeight="1">
      <c r="A10433" s="17"/>
      <c r="B10433" s="5"/>
      <c r="C10433" s="5"/>
      <c r="E10433" s="5"/>
      <c r="AE10433" s="5"/>
      <c r="AP10433" s="5"/>
    </row>
    <row r="10434" ht="15.75" customHeight="1">
      <c r="A10434" s="17"/>
      <c r="B10434" s="5"/>
      <c r="C10434" s="5"/>
      <c r="E10434" s="5"/>
      <c r="Z10434" s="5"/>
    </row>
    <row r="10435" ht="15.75" customHeight="1">
      <c r="A10435" s="17"/>
      <c r="B10435" s="5"/>
      <c r="C10435" s="5"/>
      <c r="N10435" s="5"/>
      <c r="AA10435" s="5"/>
      <c r="AC10435" s="5"/>
      <c r="AQ10435" s="5"/>
    </row>
    <row r="10436" ht="15.75" customHeight="1">
      <c r="A10436" s="17"/>
      <c r="B10436" s="5"/>
      <c r="C10436" s="5"/>
      <c r="N10436" s="5"/>
      <c r="AA10436" s="5"/>
      <c r="AQ10436" s="5"/>
    </row>
    <row r="10437" ht="15.75" customHeight="1">
      <c r="A10437" s="17"/>
      <c r="B10437" s="5"/>
      <c r="C10437" s="5"/>
      <c r="E10437" s="5"/>
      <c r="H10437" s="5"/>
      <c r="N10437" s="5"/>
      <c r="P10437" s="5"/>
      <c r="R10437" s="5"/>
      <c r="AK10437" s="5"/>
      <c r="AM10437" s="5"/>
      <c r="AP10437" s="5"/>
    </row>
    <row r="10438" ht="15.75" customHeight="1">
      <c r="A10438" s="17"/>
      <c r="B10438" s="5"/>
      <c r="C10438" s="5"/>
      <c r="G10438" s="5"/>
      <c r="AR10438" s="5"/>
    </row>
    <row r="10439" ht="15.75" customHeight="1">
      <c r="A10439" s="17"/>
      <c r="B10439" s="5"/>
      <c r="C10439" s="5"/>
      <c r="Y10439" s="5"/>
      <c r="AF10439" s="5"/>
      <c r="AK10439" s="5"/>
      <c r="AL10439" s="5"/>
      <c r="AM10439" s="5"/>
      <c r="AP10439" s="5"/>
    </row>
    <row r="10440" ht="15.75" customHeight="1">
      <c r="A10440" s="17"/>
      <c r="B10440" s="5"/>
      <c r="C10440" s="5"/>
      <c r="R10440" s="5"/>
      <c r="AJ10440" s="5"/>
      <c r="AL10440" s="5"/>
    </row>
    <row r="10441" ht="15.75" customHeight="1">
      <c r="A10441" s="17"/>
      <c r="B10441" s="5"/>
      <c r="C10441" s="5"/>
      <c r="AU10441" s="5"/>
      <c r="AV10441" s="5"/>
      <c r="AW10441" s="5"/>
      <c r="AX10441" s="5"/>
      <c r="AY10441" s="5"/>
    </row>
    <row r="10442" ht="15.75" customHeight="1">
      <c r="A10442" s="17"/>
      <c r="B10442" s="5"/>
      <c r="C10442" s="5"/>
      <c r="J10442" s="5"/>
      <c r="AR10442" s="5"/>
    </row>
    <row r="10443" ht="15.75" customHeight="1">
      <c r="A10443" s="17"/>
      <c r="B10443" s="5"/>
      <c r="C10443" s="5"/>
      <c r="AE10443" s="5"/>
    </row>
    <row r="10444" ht="15.75" customHeight="1">
      <c r="A10444" s="17"/>
      <c r="B10444" s="5"/>
      <c r="C10444" s="5"/>
      <c r="N10444" s="5"/>
      <c r="P10444" s="5"/>
      <c r="Z10444" s="5"/>
      <c r="AM10444" s="5"/>
      <c r="AS10444" s="5"/>
      <c r="AT10444" s="5"/>
    </row>
    <row r="10445" ht="15.75" customHeight="1">
      <c r="A10445" s="17"/>
      <c r="B10445" s="5"/>
      <c r="C10445" s="5"/>
      <c r="E10445" s="5"/>
      <c r="R10445" s="5"/>
      <c r="T10445" s="5"/>
      <c r="X10445" s="5"/>
    </row>
    <row r="10446" ht="15.75" customHeight="1">
      <c r="A10446" s="17"/>
      <c r="B10446" s="5"/>
      <c r="C10446" s="5"/>
      <c r="AK10446" s="5"/>
    </row>
    <row r="10447" ht="15.75" customHeight="1">
      <c r="A10447" s="17"/>
      <c r="B10447" s="5"/>
      <c r="C10447" s="5"/>
      <c r="AK10447" s="5"/>
      <c r="AL10447" s="5"/>
    </row>
    <row r="10448" ht="15.75" customHeight="1">
      <c r="A10448" s="17"/>
      <c r="B10448" s="5"/>
      <c r="C10448" s="5"/>
    </row>
    <row r="10449" ht="15.75" customHeight="1">
      <c r="A10449" s="17"/>
      <c r="B10449" s="5"/>
      <c r="C10449" s="5"/>
      <c r="AK10449" s="5"/>
      <c r="AS10449" s="5"/>
    </row>
    <row r="10450" ht="15.75" customHeight="1">
      <c r="A10450" s="17"/>
      <c r="B10450" s="5"/>
      <c r="C10450" s="5"/>
      <c r="H10450" s="5"/>
      <c r="N10450" s="5"/>
      <c r="P10450" s="5"/>
      <c r="V10450" s="5"/>
    </row>
    <row r="10451" ht="15.75" customHeight="1">
      <c r="A10451" s="17"/>
      <c r="B10451" s="5"/>
      <c r="C10451" s="5"/>
      <c r="AJ10451" s="5"/>
    </row>
    <row r="10452" ht="15.75" customHeight="1">
      <c r="A10452" s="17"/>
      <c r="B10452" s="5"/>
      <c r="C10452" s="5"/>
      <c r="AP10452" s="5"/>
      <c r="AQ10452" s="5"/>
    </row>
    <row r="10453" ht="15.75" customHeight="1">
      <c r="A10453" s="17"/>
      <c r="B10453" s="5"/>
      <c r="C10453" s="5"/>
      <c r="E10453" s="5"/>
      <c r="X10453" s="5"/>
    </row>
    <row r="10454" ht="15.75" customHeight="1">
      <c r="A10454" s="17"/>
      <c r="B10454" s="5"/>
      <c r="C10454" s="5"/>
      <c r="X10454" s="5"/>
      <c r="AT10454" s="5"/>
      <c r="AU10454" s="5"/>
      <c r="AV10454" s="5"/>
      <c r="AW10454" s="5"/>
      <c r="AX10454" s="5"/>
      <c r="AY10454" s="5"/>
    </row>
    <row r="10455" ht="15.75" customHeight="1">
      <c r="A10455" s="17"/>
      <c r="B10455" s="5"/>
      <c r="C10455" s="5"/>
      <c r="T10455" s="5"/>
    </row>
    <row r="10456" ht="15.75" customHeight="1">
      <c r="A10456" s="17"/>
      <c r="B10456" s="5"/>
      <c r="C10456" s="5"/>
      <c r="E10456" s="5"/>
      <c r="H10456" s="5"/>
      <c r="N10456" s="5"/>
      <c r="P10456" s="5"/>
      <c r="AL10456" s="5"/>
      <c r="AN10456" s="5"/>
      <c r="AO10456" s="5"/>
      <c r="AP10456" s="5"/>
      <c r="AQ10456" s="5"/>
      <c r="AR10456" s="5"/>
      <c r="AS10456" s="5"/>
      <c r="AT10456" s="5"/>
      <c r="AU10456" s="5"/>
      <c r="AV10456" s="5"/>
      <c r="AW10456" s="5"/>
      <c r="AX10456" s="5"/>
      <c r="AY10456" s="5"/>
    </row>
    <row r="10457" ht="15.75" customHeight="1">
      <c r="A10457" s="17"/>
      <c r="B10457" s="5"/>
      <c r="C10457" s="5"/>
      <c r="E10457" s="5"/>
      <c r="H10457" s="5"/>
      <c r="N10457" s="5"/>
      <c r="O10457" s="5"/>
      <c r="P10457" s="5"/>
      <c r="R10457" s="5"/>
      <c r="T10457" s="5"/>
      <c r="X10457" s="5"/>
      <c r="AJ10457" s="5"/>
      <c r="AL10457" s="5"/>
      <c r="AM10457" s="5"/>
    </row>
    <row r="10458" ht="15.75" customHeight="1">
      <c r="A10458" s="17"/>
      <c r="B10458" s="5"/>
      <c r="C10458" s="5"/>
      <c r="P10458" s="5"/>
      <c r="AL10458" s="5"/>
      <c r="AM10458" s="5"/>
    </row>
    <row r="10459" ht="15.75" customHeight="1">
      <c r="A10459" s="17"/>
      <c r="B10459" s="5"/>
      <c r="C10459" s="5"/>
      <c r="N10459" s="5"/>
      <c r="P10459" s="5"/>
      <c r="AJ10459" s="5"/>
      <c r="AO10459" s="5"/>
      <c r="AU10459" s="5"/>
      <c r="AV10459" s="5"/>
      <c r="AW10459" s="5"/>
      <c r="AX10459" s="5"/>
      <c r="AY10459" s="5"/>
    </row>
    <row r="10460" ht="15.75" customHeight="1">
      <c r="A10460" s="17"/>
      <c r="B10460" s="5"/>
      <c r="C10460" s="5"/>
      <c r="E10460" s="5"/>
      <c r="T10460" s="5"/>
      <c r="V10460" s="5"/>
      <c r="AK10460" s="5"/>
      <c r="AM10460" s="5"/>
      <c r="AQ10460" s="5"/>
      <c r="AR10460" s="5"/>
    </row>
    <row r="10461" ht="15.75" customHeight="1">
      <c r="A10461" s="17"/>
      <c r="B10461" s="5"/>
      <c r="C10461" s="5"/>
      <c r="H10461" s="5"/>
      <c r="N10461" s="5"/>
      <c r="AK10461" s="5"/>
      <c r="AO10461" s="5"/>
      <c r="AS10461" s="5"/>
    </row>
    <row r="10462" ht="15.75" customHeight="1">
      <c r="A10462" s="17"/>
      <c r="B10462" s="5"/>
      <c r="C10462" s="5"/>
      <c r="V10462" s="5"/>
      <c r="AN10462" s="5"/>
    </row>
    <row r="10463" ht="15.75" customHeight="1">
      <c r="A10463" s="17"/>
      <c r="B10463" s="5"/>
      <c r="C10463" s="5"/>
      <c r="H10463" s="5"/>
      <c r="N10463" s="5"/>
      <c r="P10463" s="5"/>
      <c r="T10463" s="5"/>
      <c r="AK10463" s="5"/>
      <c r="AL10463" s="5"/>
    </row>
    <row r="10464" ht="15.75" customHeight="1">
      <c r="A10464" s="17"/>
      <c r="B10464" s="5"/>
      <c r="C10464" s="5"/>
      <c r="AM10464" s="5"/>
      <c r="AO10464" s="5"/>
      <c r="AR10464" s="5"/>
      <c r="AU10464" s="5"/>
      <c r="AV10464" s="5"/>
      <c r="AW10464" s="5"/>
      <c r="AX10464" s="5"/>
      <c r="AY10464" s="5"/>
    </row>
    <row r="10465" ht="15.75" customHeight="1">
      <c r="A10465" s="17"/>
      <c r="B10465" s="5"/>
      <c r="C10465" s="5"/>
      <c r="P10465" s="5"/>
    </row>
    <row r="10466" ht="15.75" customHeight="1">
      <c r="A10466" s="17"/>
      <c r="B10466" s="5"/>
      <c r="C10466" s="5"/>
      <c r="H10466" s="5"/>
      <c r="AP10466" s="5"/>
    </row>
    <row r="10467" ht="15.75" customHeight="1">
      <c r="A10467" s="17"/>
      <c r="B10467" s="5"/>
      <c r="C10467" s="5"/>
      <c r="AM10467" s="5"/>
      <c r="AS10467" s="5"/>
      <c r="AU10467" s="5"/>
      <c r="AV10467" s="5"/>
      <c r="AW10467" s="5"/>
      <c r="AX10467" s="5"/>
      <c r="AY10467" s="5"/>
    </row>
    <row r="10468" ht="15.75" customHeight="1">
      <c r="A10468" s="17"/>
      <c r="B10468" s="5"/>
      <c r="C10468" s="5"/>
      <c r="E10468" s="5"/>
      <c r="H10468" s="5"/>
      <c r="N10468" s="5"/>
      <c r="AL10468" s="5"/>
      <c r="AS10468" s="5"/>
      <c r="AT10468" s="5"/>
    </row>
    <row r="10469" ht="15.75" customHeight="1">
      <c r="A10469" s="17"/>
      <c r="B10469" s="5"/>
      <c r="C10469" s="5"/>
      <c r="N10469" s="5"/>
      <c r="P10469" s="5"/>
      <c r="AK10469" s="5"/>
      <c r="AL10469" s="5"/>
      <c r="AP10469" s="5"/>
      <c r="AT10469" s="5"/>
    </row>
    <row r="10470" ht="15.75" customHeight="1">
      <c r="A10470" s="17"/>
      <c r="B10470" s="5"/>
      <c r="C10470" s="5"/>
      <c r="E10470" s="5"/>
      <c r="N10470" s="5"/>
      <c r="AK10470" s="5"/>
      <c r="AL10470" s="5"/>
    </row>
    <row r="10471" ht="15.75" customHeight="1">
      <c r="A10471" s="17"/>
      <c r="B10471" s="5"/>
      <c r="C10471" s="5"/>
      <c r="H10471" s="5"/>
      <c r="N10471" s="5"/>
      <c r="X10471" s="5"/>
      <c r="AJ10471" s="5"/>
      <c r="AK10471" s="5"/>
      <c r="AL10471" s="5"/>
      <c r="AM10471" s="5"/>
      <c r="AO10471" s="5"/>
      <c r="AP10471" s="5"/>
      <c r="AS10471" s="5"/>
      <c r="AT10471" s="5"/>
      <c r="AU10471" s="5"/>
      <c r="AV10471" s="5"/>
      <c r="AW10471" s="5"/>
      <c r="AX10471" s="5"/>
      <c r="AY10471" s="5"/>
    </row>
    <row r="10472" ht="15.75" customHeight="1">
      <c r="A10472" s="17"/>
      <c r="B10472" s="5"/>
      <c r="C10472" s="5"/>
      <c r="V10472" s="5"/>
      <c r="X10472" s="5"/>
      <c r="AM10472" s="5"/>
      <c r="AO10472" s="5"/>
      <c r="AP10472" s="5"/>
    </row>
    <row r="10473" ht="15.75" customHeight="1">
      <c r="A10473" s="17"/>
      <c r="B10473" s="5"/>
      <c r="C10473" s="5"/>
      <c r="H10473" s="5"/>
      <c r="N10473" s="5"/>
      <c r="AJ10473" s="5"/>
      <c r="AK10473" s="5"/>
      <c r="AS10473" s="5"/>
      <c r="AT10473" s="5"/>
    </row>
    <row r="10474" ht="15.75" customHeight="1">
      <c r="A10474" s="17"/>
      <c r="B10474" s="5"/>
      <c r="C10474" s="5"/>
      <c r="N10474" s="5"/>
      <c r="O10474" s="5"/>
      <c r="V10474" s="5"/>
      <c r="W10474" s="5"/>
      <c r="AK10474" s="5"/>
      <c r="AM10474" s="5"/>
      <c r="AO10474" s="5"/>
      <c r="AQ10474" s="5"/>
    </row>
    <row r="10475" ht="15.75" customHeight="1">
      <c r="A10475" s="17"/>
      <c r="B10475" s="5"/>
      <c r="C10475" s="5"/>
      <c r="P10475" s="5"/>
      <c r="R10475" s="5"/>
      <c r="AJ10475" s="5"/>
      <c r="AL10475" s="5"/>
      <c r="AO10475" s="5"/>
    </row>
    <row r="10476" ht="15.75" customHeight="1">
      <c r="A10476" s="17"/>
      <c r="B10476" s="5"/>
      <c r="C10476" s="5"/>
      <c r="P10476" s="5"/>
      <c r="AM10476" s="5"/>
      <c r="AO10476" s="5"/>
      <c r="AR10476" s="5"/>
      <c r="AS10476" s="5"/>
      <c r="AU10476" s="5"/>
      <c r="AV10476" s="5"/>
      <c r="AW10476" s="5"/>
      <c r="AX10476" s="5"/>
      <c r="AY10476" s="5"/>
    </row>
    <row r="10477" ht="15.75" customHeight="1">
      <c r="A10477" s="17"/>
      <c r="B10477" s="5"/>
      <c r="C10477" s="5"/>
      <c r="N10477" s="5"/>
      <c r="P10477" s="5"/>
      <c r="T10477" s="5"/>
      <c r="V10477" s="5"/>
      <c r="AE10477" s="5"/>
      <c r="AL10477" s="5"/>
      <c r="AS10477" s="5"/>
      <c r="AT10477" s="5"/>
      <c r="AU10477" s="5"/>
      <c r="AV10477" s="5"/>
      <c r="AW10477" s="5"/>
      <c r="AX10477" s="5"/>
      <c r="AY10477" s="5"/>
    </row>
    <row r="10478" ht="15.75" customHeight="1">
      <c r="A10478" s="17"/>
      <c r="B10478" s="5"/>
      <c r="C10478" s="5"/>
      <c r="AJ10478" s="5"/>
      <c r="AN10478" s="5"/>
      <c r="AS10478" s="5"/>
      <c r="AT10478" s="5"/>
    </row>
    <row r="10479" ht="15.75" customHeight="1">
      <c r="A10479" s="17"/>
      <c r="B10479" s="5"/>
      <c r="C10479" s="5"/>
      <c r="N10479" s="5"/>
      <c r="AA10479" s="5"/>
      <c r="AK10479" s="5"/>
      <c r="AQ10479" s="5"/>
      <c r="AS10479" s="5"/>
    </row>
    <row r="10480" ht="15.75" customHeight="1">
      <c r="A10480" s="17"/>
      <c r="B10480" s="5"/>
      <c r="C10480" s="5"/>
      <c r="H10480" s="5"/>
      <c r="J10480" s="5"/>
      <c r="T10480" s="5"/>
      <c r="X10480" s="5"/>
      <c r="Y10480" s="5"/>
      <c r="AJ10480" s="5"/>
      <c r="AK10480" s="5"/>
      <c r="AN10480" s="5"/>
      <c r="AO10480" s="5"/>
      <c r="AR10480" s="5"/>
      <c r="AS10480" s="5"/>
      <c r="AT10480" s="5"/>
      <c r="AU10480" s="5"/>
      <c r="AV10480" s="5"/>
      <c r="AW10480" s="5"/>
      <c r="AX10480" s="5"/>
      <c r="AY10480" s="5"/>
    </row>
    <row r="10481" ht="15.75" customHeight="1">
      <c r="A10481" s="17"/>
      <c r="B10481" s="5"/>
      <c r="C10481" s="5"/>
      <c r="H10481" s="5"/>
      <c r="N10481" s="5"/>
      <c r="P10481" s="5"/>
      <c r="R10481" s="5"/>
      <c r="X10481" s="5"/>
      <c r="AJ10481" s="5"/>
      <c r="AK10481" s="5"/>
      <c r="AL10481" s="5"/>
      <c r="AO10481" s="5"/>
      <c r="AP10481" s="5"/>
      <c r="AS10481" s="5"/>
      <c r="AU10481" s="5"/>
      <c r="AV10481" s="5"/>
      <c r="AW10481" s="5"/>
      <c r="AX10481" s="5"/>
      <c r="AY10481" s="5"/>
    </row>
    <row r="10482" ht="15.75" customHeight="1">
      <c r="A10482" s="17"/>
      <c r="B10482" s="5"/>
      <c r="C10482" s="5"/>
      <c r="H10482" s="5"/>
      <c r="N10482" s="5"/>
      <c r="P10482" s="5"/>
      <c r="S10482" s="5"/>
      <c r="T10482" s="5"/>
      <c r="V10482" s="5"/>
      <c r="X10482" s="5"/>
      <c r="AJ10482" s="5"/>
      <c r="AK10482" s="5"/>
      <c r="AL10482" s="5"/>
      <c r="AM10482" s="5"/>
      <c r="AN10482" s="5"/>
      <c r="AO10482" s="5"/>
      <c r="AP10482" s="5"/>
    </row>
    <row r="10483" ht="15.75" customHeight="1">
      <c r="A10483" s="17"/>
      <c r="B10483" s="5"/>
      <c r="C10483" s="5"/>
      <c r="N10483" s="5"/>
      <c r="P10483" s="5"/>
      <c r="AE10483" s="5"/>
      <c r="AJ10483" s="5"/>
      <c r="AL10483" s="5"/>
      <c r="AM10483" s="5"/>
      <c r="AO10483" s="5"/>
      <c r="AR10483" s="5"/>
      <c r="AS10483" s="5"/>
      <c r="AT10483" s="5"/>
      <c r="AU10483" s="5"/>
      <c r="AV10483" s="5"/>
      <c r="AW10483" s="5"/>
      <c r="AX10483" s="5"/>
      <c r="AY10483" s="5"/>
    </row>
    <row r="10484" ht="15.75" customHeight="1">
      <c r="A10484" s="17"/>
      <c r="B10484" s="5"/>
      <c r="C10484" s="5"/>
      <c r="E10484" s="5"/>
      <c r="AK10484" s="5"/>
    </row>
    <row r="10485" ht="15.75" customHeight="1">
      <c r="A10485" s="17"/>
      <c r="B10485" s="5"/>
      <c r="C10485" s="5"/>
      <c r="E10485" s="5"/>
    </row>
    <row r="10486" ht="15.75" customHeight="1">
      <c r="A10486" s="17"/>
      <c r="B10486" s="5"/>
      <c r="C10486" s="5"/>
      <c r="N10486" s="5"/>
      <c r="AR10486" s="5"/>
      <c r="AS10486" s="5"/>
    </row>
    <row r="10487" ht="15.75" customHeight="1">
      <c r="A10487" s="17"/>
      <c r="B10487" s="5"/>
      <c r="C10487" s="5"/>
      <c r="E10487" s="5"/>
      <c r="H10487" s="5"/>
      <c r="N10487" s="5"/>
      <c r="AO10487" s="5"/>
      <c r="AR10487" s="5"/>
    </row>
    <row r="10488" ht="15.75" customHeight="1">
      <c r="A10488" s="17"/>
      <c r="B10488" s="5"/>
      <c r="C10488" s="5"/>
      <c r="N10488" s="5"/>
      <c r="AK10488" s="5"/>
      <c r="AS10488" s="5"/>
      <c r="AT10488" s="5"/>
    </row>
    <row r="10489" ht="15.75" customHeight="1">
      <c r="A10489" s="17"/>
      <c r="B10489" s="5"/>
      <c r="C10489" s="5"/>
      <c r="P10489" s="5"/>
      <c r="T10489" s="5"/>
      <c r="AM10489" s="5"/>
    </row>
    <row r="10490" ht="15.75" customHeight="1">
      <c r="A10490" s="17"/>
      <c r="B10490" s="5"/>
      <c r="C10490" s="5"/>
      <c r="N10490" s="5"/>
      <c r="P10490" s="5"/>
    </row>
    <row r="10491" ht="15.75" customHeight="1">
      <c r="A10491" s="17"/>
      <c r="B10491" s="5"/>
      <c r="C10491" s="5"/>
      <c r="H10491" s="5"/>
      <c r="R10491" s="5"/>
    </row>
    <row r="10492" ht="15.75" customHeight="1">
      <c r="A10492" s="17"/>
      <c r="B10492" s="5"/>
      <c r="C10492" s="5"/>
      <c r="N10492" s="5"/>
      <c r="V10492" s="5"/>
      <c r="AL10492" s="5"/>
      <c r="AS10492" s="5"/>
      <c r="AT10492" s="5"/>
    </row>
    <row r="10493" ht="15.75" customHeight="1">
      <c r="A10493" s="17"/>
      <c r="B10493" s="5"/>
      <c r="C10493" s="5"/>
      <c r="N10493" s="5"/>
      <c r="X10493" s="5"/>
      <c r="AM10493" s="5"/>
      <c r="AR10493" s="5"/>
    </row>
    <row r="10494" ht="15.75" customHeight="1">
      <c r="A10494" s="17"/>
      <c r="B10494" s="5"/>
      <c r="C10494" s="5"/>
      <c r="N10494" s="5"/>
      <c r="AM10494" s="5"/>
    </row>
    <row r="10495" ht="15.75" customHeight="1">
      <c r="A10495" s="17"/>
      <c r="B10495" s="5"/>
      <c r="C10495" s="5"/>
      <c r="N10495" s="5"/>
      <c r="P10495" s="5"/>
      <c r="R10495" s="5"/>
      <c r="T10495" s="5"/>
      <c r="X10495" s="5"/>
      <c r="AK10495" s="5"/>
      <c r="AR10495" s="5"/>
      <c r="AT10495" s="5"/>
    </row>
    <row r="10496" ht="15.75" customHeight="1">
      <c r="A10496" s="17"/>
      <c r="B10496" s="5"/>
      <c r="C10496" s="5"/>
      <c r="N10496" s="5"/>
      <c r="P10496" s="5"/>
      <c r="AA10496" s="5"/>
      <c r="AE10496" s="5"/>
      <c r="AM10496" s="5"/>
    </row>
    <row r="10497" ht="15.75" customHeight="1">
      <c r="A10497" s="17"/>
      <c r="B10497" s="5"/>
      <c r="C10497" s="5"/>
      <c r="E10497" s="5"/>
      <c r="P10497" s="5"/>
      <c r="AJ10497" s="5"/>
      <c r="AS10497" s="5"/>
      <c r="AU10497" s="5"/>
      <c r="AV10497" s="5"/>
      <c r="AW10497" s="5"/>
      <c r="AX10497" s="5"/>
      <c r="AY10497" s="5"/>
    </row>
    <row r="10498" ht="15.75" customHeight="1">
      <c r="A10498" s="17"/>
      <c r="B10498" s="5"/>
      <c r="C10498" s="5"/>
      <c r="AL10498" s="5"/>
      <c r="AO10498" s="5"/>
      <c r="AP10498" s="5"/>
      <c r="AR10498" s="5"/>
    </row>
    <row r="10499" ht="15.75" customHeight="1">
      <c r="A10499" s="17"/>
      <c r="B10499" s="5"/>
      <c r="C10499" s="5"/>
      <c r="P10499" s="5"/>
      <c r="AK10499" s="5"/>
      <c r="AS10499" s="5"/>
    </row>
    <row r="10500" ht="15.75" customHeight="1">
      <c r="A10500" s="17"/>
      <c r="B10500" s="5"/>
      <c r="C10500" s="5"/>
      <c r="E10500" s="5"/>
      <c r="N10500" s="5"/>
      <c r="P10500" s="5"/>
      <c r="AJ10500" s="5"/>
      <c r="AL10500" s="5"/>
      <c r="AM10500" s="5"/>
      <c r="AO10500" s="5"/>
      <c r="AS10500" s="5"/>
      <c r="AT10500" s="5"/>
    </row>
    <row r="10501" ht="15.75" customHeight="1">
      <c r="A10501" s="17"/>
      <c r="B10501" s="5"/>
      <c r="C10501" s="5"/>
      <c r="N10501" s="5"/>
      <c r="T10501" s="5"/>
      <c r="AL10501" s="5"/>
    </row>
    <row r="10502" ht="15.75" customHeight="1">
      <c r="A10502" s="17"/>
      <c r="B10502" s="5"/>
      <c r="C10502" s="5"/>
      <c r="T10502" s="5"/>
      <c r="X10502" s="5"/>
      <c r="AL10502" s="5"/>
      <c r="AM10502" s="5"/>
      <c r="AP10502" s="5"/>
      <c r="AS10502" s="5"/>
    </row>
    <row r="10503" ht="15.75" customHeight="1">
      <c r="A10503" s="17"/>
      <c r="B10503" s="5"/>
      <c r="C10503" s="5"/>
      <c r="O10503" s="5"/>
      <c r="R10503" s="5"/>
      <c r="X10503" s="5"/>
      <c r="AJ10503" s="5"/>
      <c r="AK10503" s="5"/>
      <c r="AL10503" s="5"/>
      <c r="AO10503" s="5"/>
    </row>
    <row r="10504" ht="15.75" customHeight="1">
      <c r="A10504" s="17"/>
      <c r="B10504" s="5"/>
      <c r="C10504" s="5"/>
      <c r="AK10504" s="5"/>
      <c r="AS10504" s="5"/>
    </row>
    <row r="10505" ht="15.75" customHeight="1">
      <c r="A10505" s="17"/>
      <c r="B10505" s="5"/>
      <c r="C10505" s="5"/>
      <c r="AR10505" s="5"/>
      <c r="AT10505" s="5"/>
    </row>
    <row r="10506" ht="15.75" customHeight="1">
      <c r="A10506" s="17"/>
      <c r="B10506" s="5"/>
      <c r="C10506" s="5"/>
      <c r="H10506" s="5"/>
      <c r="N10506" s="5"/>
      <c r="R10506" s="5"/>
      <c r="AJ10506" s="5"/>
      <c r="AR10506" s="5"/>
    </row>
    <row r="10507" ht="15.75" customHeight="1">
      <c r="A10507" s="17"/>
      <c r="B10507" s="5"/>
      <c r="C10507" s="5"/>
      <c r="E10507" s="5"/>
      <c r="N10507" s="5"/>
      <c r="P10507" s="5"/>
      <c r="AJ10507" s="5"/>
      <c r="AO10507" s="5"/>
      <c r="AS10507" s="5"/>
    </row>
    <row r="10508" ht="15.75" customHeight="1">
      <c r="A10508" s="17"/>
      <c r="B10508" s="5"/>
      <c r="C10508" s="5"/>
      <c r="P10508" s="5"/>
      <c r="T10508" s="5"/>
      <c r="AK10508" s="5"/>
      <c r="AS10508" s="5"/>
      <c r="AT10508" s="5"/>
      <c r="AU10508" s="5"/>
      <c r="AV10508" s="5"/>
      <c r="AW10508" s="5"/>
      <c r="AX10508" s="5"/>
      <c r="AY10508" s="5"/>
    </row>
    <row r="10509" ht="15.75" customHeight="1">
      <c r="A10509" s="17"/>
      <c r="B10509" s="5"/>
      <c r="C10509" s="5"/>
      <c r="N10509" s="5"/>
      <c r="P10509" s="5"/>
      <c r="AK10509" s="5"/>
    </row>
    <row r="10510" ht="15.75" customHeight="1">
      <c r="A10510" s="17"/>
      <c r="B10510" s="5"/>
      <c r="C10510" s="5"/>
      <c r="N10510" s="5"/>
      <c r="P10510" s="5"/>
      <c r="R10510" s="5"/>
      <c r="T10510" s="5"/>
      <c r="X10510" s="5"/>
      <c r="AA10510" s="5"/>
      <c r="AC10510" s="5"/>
      <c r="AK10510" s="5"/>
      <c r="AM10510" s="5"/>
      <c r="AS10510" s="5"/>
    </row>
    <row r="10511" ht="15.75" customHeight="1">
      <c r="A10511" s="17"/>
      <c r="B10511" s="5"/>
      <c r="C10511" s="5"/>
      <c r="N10511" s="5"/>
      <c r="AL10511" s="5"/>
      <c r="AO10511" s="5"/>
      <c r="AR10511" s="5"/>
      <c r="AU10511" s="5"/>
      <c r="AV10511" s="5"/>
      <c r="AW10511" s="5"/>
      <c r="AX10511" s="5"/>
      <c r="AY10511" s="5"/>
    </row>
    <row r="10512" ht="15.75" customHeight="1">
      <c r="A10512" s="17"/>
      <c r="B10512" s="5"/>
      <c r="C10512" s="5"/>
      <c r="N10512" s="5"/>
      <c r="P10512" s="5"/>
      <c r="T10512" s="5"/>
      <c r="AE10512" s="5"/>
      <c r="AK10512" s="5"/>
      <c r="AP10512" s="5"/>
      <c r="AT10512" s="5"/>
      <c r="AU10512" s="5"/>
      <c r="AV10512" s="5"/>
      <c r="AW10512" s="5"/>
      <c r="AX10512" s="5"/>
      <c r="AY10512" s="5"/>
    </row>
    <row r="10513" ht="15.75" customHeight="1">
      <c r="A10513" s="17"/>
      <c r="B10513" s="5"/>
      <c r="C10513" s="5"/>
      <c r="E10513" s="5"/>
      <c r="AK10513" s="5"/>
    </row>
    <row r="10514" ht="15.75" customHeight="1">
      <c r="A10514" s="17"/>
      <c r="B10514" s="5"/>
      <c r="C10514" s="5"/>
      <c r="N10514" s="5"/>
      <c r="AO10514" s="5"/>
      <c r="AT10514" s="5"/>
    </row>
    <row r="10515" ht="15.75" customHeight="1">
      <c r="A10515" s="17"/>
      <c r="B10515" s="5"/>
      <c r="C10515" s="5"/>
      <c r="T10515" s="5"/>
      <c r="AK10515" s="5"/>
    </row>
    <row r="10516" ht="15.75" customHeight="1">
      <c r="A10516" s="17"/>
      <c r="B10516" s="5"/>
      <c r="C10516" s="5"/>
      <c r="N10516" s="5"/>
      <c r="AJ10516" s="5"/>
      <c r="AK10516" s="5"/>
      <c r="AM10516" s="5"/>
      <c r="AP10516" s="5"/>
      <c r="AS10516" s="5"/>
      <c r="AU10516" s="5"/>
      <c r="AV10516" s="5"/>
      <c r="AW10516" s="5"/>
      <c r="AX10516" s="5"/>
      <c r="AY10516" s="5"/>
    </row>
    <row r="10517" ht="15.75" customHeight="1">
      <c r="A10517" s="17"/>
      <c r="B10517" s="5"/>
      <c r="C10517" s="5"/>
      <c r="N10517" s="5"/>
      <c r="P10517" s="5"/>
      <c r="AO10517" s="5"/>
      <c r="AS10517" s="5"/>
    </row>
    <row r="10518" ht="15.75" customHeight="1">
      <c r="A10518" s="17"/>
      <c r="B10518" s="5"/>
      <c r="C10518" s="5"/>
      <c r="AK10518" s="5"/>
      <c r="AL10518" s="5"/>
      <c r="AM10518" s="5"/>
    </row>
    <row r="10519" ht="15.75" customHeight="1">
      <c r="A10519" s="17"/>
      <c r="B10519" s="5"/>
      <c r="C10519" s="5"/>
      <c r="N10519" s="5"/>
      <c r="AJ10519" s="5"/>
      <c r="AM10519" s="5"/>
      <c r="AS10519" s="5"/>
      <c r="AU10519" s="5"/>
      <c r="AV10519" s="5"/>
      <c r="AW10519" s="5"/>
      <c r="AX10519" s="5"/>
      <c r="AY10519" s="5"/>
    </row>
    <row r="10520" ht="15.75" customHeight="1">
      <c r="A10520" s="17"/>
      <c r="B10520" s="5"/>
      <c r="C10520" s="5"/>
      <c r="N10520" s="5"/>
      <c r="R10520" s="5"/>
      <c r="AJ10520" s="5"/>
      <c r="AK10520" s="5"/>
      <c r="AM10520" s="5"/>
    </row>
    <row r="10521" ht="15.75" customHeight="1">
      <c r="A10521" s="17"/>
      <c r="B10521" s="5"/>
      <c r="C10521" s="5"/>
      <c r="X10521" s="5"/>
      <c r="AS10521" s="5"/>
    </row>
    <row r="10522" ht="15.75" customHeight="1">
      <c r="A10522" s="17"/>
      <c r="B10522" s="5"/>
      <c r="C10522" s="5"/>
      <c r="H10522" s="5"/>
      <c r="P10522" s="5"/>
      <c r="T10522" s="5"/>
      <c r="AE10522" s="5"/>
      <c r="AU10522" s="5"/>
      <c r="AV10522" s="5"/>
      <c r="AW10522" s="5"/>
      <c r="AX10522" s="5"/>
      <c r="AY10522" s="5"/>
    </row>
    <row r="10523" ht="15.75" customHeight="1">
      <c r="A10523" s="17"/>
      <c r="B10523" s="5"/>
      <c r="C10523" s="5"/>
      <c r="H10523" s="5"/>
      <c r="AK10523" s="5"/>
    </row>
    <row r="10524" ht="15.75" customHeight="1">
      <c r="A10524" s="17"/>
      <c r="B10524" s="5"/>
      <c r="C10524" s="5"/>
      <c r="AJ10524" s="5"/>
      <c r="AM10524" s="5"/>
      <c r="AT10524" s="5"/>
      <c r="AU10524" s="5"/>
      <c r="AV10524" s="5"/>
      <c r="AW10524" s="5"/>
      <c r="AX10524" s="5"/>
      <c r="AY10524" s="5"/>
    </row>
    <row r="10525" ht="15.75" customHeight="1">
      <c r="A10525" s="17"/>
      <c r="B10525" s="5"/>
      <c r="C10525" s="5"/>
      <c r="E10525" s="5"/>
      <c r="AJ10525" s="5"/>
      <c r="AR10525" s="5"/>
      <c r="AT10525" s="5"/>
    </row>
    <row r="10526" ht="15.75" customHeight="1">
      <c r="A10526" s="17"/>
      <c r="B10526" s="5"/>
      <c r="C10526" s="5"/>
      <c r="N10526" s="5"/>
      <c r="P10526" s="5"/>
      <c r="T10526" s="5"/>
      <c r="X10526" s="5"/>
    </row>
    <row r="10527" ht="15.75" customHeight="1">
      <c r="A10527" s="17"/>
      <c r="B10527" s="5"/>
      <c r="C10527" s="5"/>
      <c r="N10527" s="5"/>
      <c r="T10527" s="5"/>
      <c r="AF10527" s="5"/>
      <c r="AM10527" s="5"/>
      <c r="AO10527" s="5"/>
    </row>
    <row r="10528" ht="15.75" customHeight="1">
      <c r="A10528" s="17"/>
      <c r="B10528" s="5"/>
      <c r="C10528" s="5"/>
      <c r="N10528" s="5"/>
      <c r="P10528" s="5"/>
      <c r="X10528" s="5"/>
      <c r="AK10528" s="5"/>
      <c r="AM10528" s="5"/>
      <c r="AO10528" s="5"/>
      <c r="AS10528" s="5"/>
    </row>
    <row r="10529" ht="15.75" customHeight="1">
      <c r="A10529" s="17"/>
      <c r="B10529" s="5"/>
      <c r="C10529" s="5"/>
      <c r="N10529" s="5"/>
      <c r="V10529" s="5"/>
      <c r="AE10529" s="5"/>
      <c r="AK10529" s="5"/>
      <c r="AL10529" s="5"/>
      <c r="AR10529" s="5"/>
      <c r="AU10529" s="5"/>
      <c r="AV10529" s="5"/>
      <c r="AW10529" s="5"/>
      <c r="AX10529" s="5"/>
      <c r="AY10529" s="5"/>
    </row>
    <row r="10530" ht="15.75" customHeight="1">
      <c r="A10530" s="17"/>
      <c r="B10530" s="5"/>
      <c r="C10530" s="5"/>
      <c r="H10530" s="5"/>
      <c r="N10530" s="5"/>
      <c r="P10530" s="5"/>
      <c r="R10530" s="5"/>
      <c r="T10530" s="5"/>
    </row>
    <row r="10531" ht="15.75" customHeight="1">
      <c r="A10531" s="17"/>
      <c r="B10531" s="5"/>
      <c r="C10531" s="5"/>
      <c r="H10531" s="5"/>
      <c r="X10531" s="5"/>
      <c r="Y10531" s="5"/>
      <c r="AJ10531" s="5"/>
      <c r="AT10531" s="5"/>
    </row>
    <row r="10532" ht="15.75" customHeight="1">
      <c r="A10532" s="17"/>
      <c r="B10532" s="5"/>
      <c r="C10532" s="5"/>
      <c r="E10532" s="5"/>
      <c r="AM10532" s="5"/>
    </row>
    <row r="10533" ht="15.75" customHeight="1">
      <c r="A10533" s="17"/>
      <c r="B10533" s="5"/>
      <c r="C10533" s="5"/>
      <c r="N10533" s="5"/>
      <c r="P10533" s="5"/>
      <c r="AR10533" s="5"/>
      <c r="AU10533" s="5"/>
      <c r="AV10533" s="5"/>
      <c r="AW10533" s="5"/>
      <c r="AX10533" s="5"/>
      <c r="AY10533" s="5"/>
    </row>
    <row r="10534" ht="15.75" customHeight="1">
      <c r="A10534" s="17"/>
      <c r="B10534" s="5"/>
      <c r="C10534" s="5"/>
      <c r="E10534" s="5"/>
      <c r="I10534" s="5"/>
      <c r="N10534" s="5"/>
      <c r="O10534" s="5"/>
      <c r="AK10534" s="5"/>
      <c r="AL10534" s="5"/>
    </row>
    <row r="10535" ht="15.75" customHeight="1">
      <c r="A10535" s="17"/>
      <c r="B10535" s="5"/>
      <c r="C10535" s="5"/>
      <c r="N10535" s="5"/>
      <c r="P10535" s="5"/>
      <c r="R10535" s="5"/>
      <c r="AF10535" s="5"/>
      <c r="AK10535" s="5"/>
      <c r="AM10535" s="5"/>
      <c r="AR10535" s="5"/>
      <c r="AT10535" s="5"/>
    </row>
    <row r="10536" ht="15.75" customHeight="1">
      <c r="A10536" s="17"/>
      <c r="B10536" s="5"/>
      <c r="C10536" s="5"/>
      <c r="N10536" s="5"/>
      <c r="P10536" s="5"/>
      <c r="Z10536" s="5"/>
      <c r="AL10536" s="5"/>
    </row>
    <row r="10537" ht="15.75" customHeight="1">
      <c r="A10537" s="17"/>
      <c r="B10537" s="5"/>
      <c r="C10537" s="5"/>
      <c r="H10537" s="5"/>
      <c r="AM10537" s="5"/>
      <c r="AO10537" s="5"/>
    </row>
    <row r="10538" ht="15.75" customHeight="1">
      <c r="A10538" s="17"/>
      <c r="B10538" s="5"/>
      <c r="C10538" s="5"/>
      <c r="E10538" s="5"/>
      <c r="J10538" s="5"/>
      <c r="AL10538" s="5"/>
      <c r="AU10538" s="5"/>
      <c r="AV10538" s="5"/>
      <c r="AW10538" s="5"/>
      <c r="AX10538" s="5"/>
      <c r="AY10538" s="5"/>
    </row>
    <row r="10539" ht="15.75" customHeight="1">
      <c r="A10539" s="17"/>
      <c r="B10539" s="5"/>
      <c r="C10539" s="5"/>
      <c r="H10539" s="5"/>
      <c r="P10539" s="5"/>
      <c r="X10539" s="5"/>
      <c r="AL10539" s="5"/>
    </row>
    <row r="10540" ht="15.75" customHeight="1">
      <c r="A10540" s="17"/>
      <c r="B10540" s="5"/>
      <c r="C10540" s="5"/>
      <c r="H10540" s="5"/>
      <c r="P10540" s="5"/>
      <c r="T10540" s="5"/>
      <c r="Z10540" s="5"/>
      <c r="AM10540" s="5"/>
      <c r="AO10540" s="5"/>
      <c r="AP10540" s="5"/>
    </row>
    <row r="10541" ht="15.75" customHeight="1">
      <c r="A10541" s="17"/>
      <c r="B10541" s="5"/>
      <c r="C10541" s="5"/>
      <c r="E10541" s="5"/>
      <c r="H10541" s="5"/>
      <c r="O10541" s="5"/>
      <c r="T10541" s="5"/>
      <c r="AJ10541" s="5"/>
      <c r="AK10541" s="5"/>
      <c r="AL10541" s="5"/>
      <c r="AN10541" s="5"/>
      <c r="AP10541" s="5"/>
      <c r="AS10541" s="5"/>
      <c r="AU10541" s="5"/>
      <c r="AV10541" s="5"/>
      <c r="AW10541" s="5"/>
      <c r="AX10541" s="5"/>
      <c r="AY10541" s="5"/>
    </row>
    <row r="10542" ht="15.75" customHeight="1">
      <c r="A10542" s="17"/>
      <c r="B10542" s="5"/>
      <c r="C10542" s="5"/>
      <c r="H10542" s="5"/>
      <c r="N10542" s="5"/>
      <c r="P10542" s="5"/>
      <c r="T10542" s="5"/>
      <c r="V10542" s="5"/>
      <c r="Z10542" s="5"/>
      <c r="AL10542" s="5"/>
      <c r="AO10542" s="5"/>
      <c r="AS10542" s="5"/>
    </row>
    <row r="10543" ht="15.75" customHeight="1">
      <c r="A10543" s="17"/>
      <c r="B10543" s="5"/>
      <c r="C10543" s="5"/>
      <c r="Y10543" s="5"/>
      <c r="AJ10543" s="5"/>
      <c r="AM10543" s="5"/>
      <c r="AQ10543" s="5"/>
      <c r="AR10543" s="5"/>
    </row>
    <row r="10544" ht="15.75" customHeight="1">
      <c r="A10544" s="17"/>
      <c r="B10544" s="5"/>
      <c r="C10544" s="5"/>
      <c r="E10544" s="5"/>
      <c r="H10544" s="5"/>
      <c r="AP10544" s="5"/>
      <c r="AQ10544" s="5"/>
      <c r="AR10544" s="5"/>
      <c r="AS10544" s="5"/>
    </row>
    <row r="10545" ht="15.75" customHeight="1">
      <c r="A10545" s="17"/>
      <c r="B10545" s="5"/>
      <c r="C10545" s="5"/>
      <c r="P10545" s="5"/>
      <c r="AK10545" s="5"/>
    </row>
    <row r="10546" ht="15.75" customHeight="1">
      <c r="A10546" s="17"/>
      <c r="B10546" s="5"/>
      <c r="C10546" s="5"/>
      <c r="N10546" s="5"/>
      <c r="P10546" s="5"/>
      <c r="R10546" s="5"/>
      <c r="X10546" s="5"/>
      <c r="AK10546" s="5"/>
      <c r="AR10546" s="5"/>
      <c r="AU10546" s="5"/>
      <c r="AV10546" s="5"/>
      <c r="AW10546" s="5"/>
      <c r="AX10546" s="5"/>
      <c r="AY10546" s="5"/>
    </row>
    <row r="10547" ht="15.75" customHeight="1">
      <c r="A10547" s="17"/>
      <c r="B10547" s="5"/>
      <c r="C10547" s="5"/>
      <c r="E10547" s="5"/>
      <c r="F10547" s="5"/>
      <c r="H10547" s="5"/>
      <c r="N10547" s="5"/>
      <c r="P10547" s="5"/>
      <c r="V10547" s="5"/>
      <c r="AA10547" s="5"/>
      <c r="AG10547" s="5"/>
      <c r="AK10547" s="5"/>
      <c r="AM10547" s="5"/>
      <c r="AO10547" s="5"/>
    </row>
    <row r="10548" ht="15.75" customHeight="1">
      <c r="A10548" s="17"/>
      <c r="B10548" s="5"/>
      <c r="C10548" s="5"/>
      <c r="H10548" s="5"/>
      <c r="N10548" s="5"/>
      <c r="AS10548" s="5"/>
    </row>
    <row r="10549" ht="15.75" customHeight="1">
      <c r="A10549" s="17"/>
      <c r="B10549" s="5"/>
      <c r="C10549" s="5"/>
      <c r="E10549" s="5"/>
      <c r="N10549" s="5"/>
      <c r="P10549" s="5"/>
      <c r="R10549" s="5"/>
      <c r="T10549" s="5"/>
      <c r="AJ10549" s="5"/>
      <c r="AK10549" s="5"/>
    </row>
    <row r="10550" ht="15.75" customHeight="1">
      <c r="A10550" s="17"/>
      <c r="B10550" s="5"/>
      <c r="C10550" s="5"/>
      <c r="H10550" s="5"/>
      <c r="N10550" s="5"/>
      <c r="P10550" s="5"/>
      <c r="T10550" s="5"/>
      <c r="V10550" s="5"/>
      <c r="AL10550" s="5"/>
      <c r="AO10550" s="5"/>
      <c r="AU10550" s="5"/>
      <c r="AV10550" s="5"/>
      <c r="AW10550" s="5"/>
      <c r="AX10550" s="5"/>
      <c r="AY10550" s="5"/>
    </row>
    <row r="10551" ht="15.75" customHeight="1">
      <c r="A10551" s="17"/>
      <c r="B10551" s="5"/>
      <c r="C10551" s="5"/>
      <c r="N10551" s="5"/>
      <c r="P10551" s="5"/>
    </row>
    <row r="10552" ht="15.75" customHeight="1">
      <c r="A10552" s="17"/>
      <c r="B10552" s="5"/>
      <c r="C10552" s="5"/>
      <c r="E10552" s="5"/>
      <c r="P10552" s="5"/>
      <c r="R10552" s="5"/>
      <c r="AG10552" s="5"/>
      <c r="AJ10552" s="5"/>
      <c r="AK10552" s="5"/>
      <c r="AM10552" s="5"/>
      <c r="AO10552" s="5"/>
      <c r="AP10552" s="5"/>
    </row>
    <row r="10553" ht="15.75" customHeight="1">
      <c r="A10553" s="17"/>
      <c r="B10553" s="5"/>
      <c r="C10553" s="5"/>
      <c r="H10553" s="5"/>
      <c r="N10553" s="5"/>
      <c r="X10553" s="5"/>
      <c r="AT10553" s="5"/>
      <c r="AU10553" s="5"/>
      <c r="AV10553" s="5"/>
      <c r="AW10553" s="5"/>
      <c r="AX10553" s="5"/>
      <c r="AY10553" s="5"/>
    </row>
    <row r="10554" ht="15.75" customHeight="1">
      <c r="A10554" s="17"/>
      <c r="B10554" s="5"/>
      <c r="C10554" s="5"/>
      <c r="H10554" s="5"/>
      <c r="N10554" s="5"/>
      <c r="P10554" s="5"/>
      <c r="T10554" s="5"/>
      <c r="V10554" s="5"/>
      <c r="Z10554" s="5"/>
      <c r="AS10554" s="5"/>
    </row>
    <row r="10555" ht="15.75" customHeight="1">
      <c r="A10555" s="17"/>
      <c r="B10555" s="5"/>
      <c r="C10555" s="5"/>
      <c r="H10555" s="5"/>
      <c r="N10555" s="5"/>
      <c r="AK10555" s="5"/>
      <c r="AL10555" s="5"/>
      <c r="AM10555" s="5"/>
      <c r="AO10555" s="5"/>
    </row>
    <row r="10556" ht="15.75" customHeight="1">
      <c r="A10556" s="17"/>
      <c r="B10556" s="5"/>
      <c r="C10556" s="5"/>
      <c r="P10556" s="5"/>
      <c r="R10556" s="5"/>
      <c r="T10556" s="5"/>
      <c r="AG10556" s="5"/>
      <c r="AJ10556" s="5"/>
      <c r="AO10556" s="5"/>
      <c r="AS10556" s="5"/>
      <c r="AU10556" s="5"/>
      <c r="AV10556" s="5"/>
      <c r="AW10556" s="5"/>
      <c r="AX10556" s="5"/>
      <c r="AY10556" s="5"/>
    </row>
    <row r="10557" ht="15.75" customHeight="1">
      <c r="A10557" s="17"/>
      <c r="B10557" s="5"/>
      <c r="C10557" s="5"/>
      <c r="N10557" s="5"/>
      <c r="P10557" s="5"/>
      <c r="T10557" s="5"/>
      <c r="X10557" s="5"/>
      <c r="AK10557" s="5"/>
      <c r="AT10557" s="5"/>
    </row>
    <row r="10558" ht="15.75" customHeight="1">
      <c r="A10558" s="17"/>
      <c r="B10558" s="5"/>
      <c r="C10558" s="5"/>
      <c r="N10558" s="5"/>
      <c r="AK10558" s="5"/>
      <c r="AM10558" s="5"/>
      <c r="AT10558" s="5"/>
    </row>
    <row r="10559" ht="15.75" customHeight="1">
      <c r="A10559" s="17"/>
      <c r="B10559" s="5"/>
      <c r="C10559" s="5"/>
      <c r="E10559" s="5"/>
      <c r="I10559" s="5"/>
      <c r="O10559" s="5"/>
      <c r="X10559" s="5"/>
      <c r="AJ10559" s="5"/>
      <c r="AL10559" s="5"/>
      <c r="AP10559" s="5"/>
      <c r="AR10559" s="5"/>
      <c r="AS10559" s="5"/>
    </row>
    <row r="10560" ht="15.75" customHeight="1">
      <c r="A10560" s="17"/>
      <c r="B10560" s="5"/>
      <c r="C10560" s="5"/>
      <c r="N10560" s="5"/>
      <c r="P10560" s="5"/>
    </row>
    <row r="10561" ht="15.75" customHeight="1">
      <c r="A10561" s="17"/>
      <c r="B10561" s="5"/>
      <c r="C10561" s="5"/>
      <c r="N10561" s="5"/>
      <c r="V10561" s="5"/>
      <c r="AM10561" s="5"/>
      <c r="AT10561" s="5"/>
    </row>
    <row r="10562" ht="15.75" customHeight="1">
      <c r="A10562" s="17"/>
      <c r="B10562" s="5"/>
      <c r="C10562" s="5"/>
      <c r="E10562" s="5"/>
      <c r="N10562" s="5"/>
      <c r="AK10562" s="5"/>
      <c r="AP10562" s="5"/>
      <c r="AQ10562" s="5"/>
    </row>
    <row r="10563" ht="15.75" customHeight="1">
      <c r="A10563" s="17"/>
      <c r="B10563" s="5"/>
      <c r="C10563" s="5"/>
      <c r="AM10563" s="5"/>
      <c r="AN10563" s="5"/>
      <c r="AO10563" s="5"/>
      <c r="AS10563" s="5"/>
    </row>
    <row r="10564" ht="15.75" customHeight="1">
      <c r="A10564" s="17"/>
      <c r="B10564" s="5"/>
      <c r="C10564" s="5"/>
      <c r="N10564" s="5"/>
      <c r="AM10564" s="5"/>
      <c r="AO10564" s="5"/>
    </row>
    <row r="10565" ht="15.75" customHeight="1">
      <c r="A10565" s="17"/>
      <c r="B10565" s="5"/>
      <c r="C10565" s="5"/>
      <c r="P10565" s="5"/>
      <c r="AR10565" s="5"/>
    </row>
    <row r="10566" ht="15.75" customHeight="1">
      <c r="A10566" s="17"/>
      <c r="B10566" s="5"/>
      <c r="C10566" s="5"/>
      <c r="N10566" s="5"/>
      <c r="P10566" s="5"/>
      <c r="X10566" s="5"/>
      <c r="Z10566" s="5"/>
      <c r="AK10566" s="5"/>
      <c r="AO10566" s="5"/>
      <c r="AP10566" s="5"/>
      <c r="AT10566" s="5"/>
    </row>
    <row r="10567" ht="15.75" customHeight="1">
      <c r="A10567" s="17"/>
      <c r="B10567" s="5"/>
      <c r="C10567" s="5"/>
      <c r="Y10567" s="5"/>
      <c r="AL10567" s="5"/>
    </row>
    <row r="10568" ht="15.75" customHeight="1">
      <c r="A10568" s="17"/>
      <c r="B10568" s="5"/>
      <c r="C10568" s="5"/>
      <c r="H10568" s="5"/>
      <c r="T10568" s="5"/>
      <c r="AO10568" s="5"/>
      <c r="AT10568" s="5"/>
      <c r="AU10568" s="5"/>
      <c r="AV10568" s="5"/>
      <c r="AW10568" s="5"/>
      <c r="AX10568" s="5"/>
      <c r="AY10568" s="5"/>
    </row>
    <row r="10569" ht="15.75" customHeight="1">
      <c r="A10569" s="17"/>
      <c r="B10569" s="5"/>
      <c r="C10569" s="5"/>
      <c r="N10569" s="5"/>
      <c r="P10569" s="5"/>
      <c r="R10569" s="5"/>
      <c r="X10569" s="5"/>
      <c r="AK10569" s="5"/>
    </row>
    <row r="10570" ht="15.75" customHeight="1">
      <c r="A10570" s="17"/>
      <c r="B10570" s="5"/>
      <c r="C10570" s="5"/>
      <c r="H10570" s="5"/>
      <c r="N10570" s="5"/>
      <c r="P10570" s="5"/>
      <c r="AK10570" s="5"/>
      <c r="AL10570" s="5"/>
      <c r="AM10570" s="5"/>
      <c r="AP10570" s="5"/>
    </row>
    <row r="10571" ht="15.75" customHeight="1">
      <c r="A10571" s="17"/>
      <c r="B10571" s="5"/>
      <c r="C10571" s="5"/>
      <c r="O10571" s="5"/>
    </row>
    <row r="10572" ht="15.75" customHeight="1">
      <c r="A10572" s="17"/>
      <c r="B10572" s="5"/>
      <c r="C10572" s="5"/>
      <c r="Z10572" s="5"/>
    </row>
    <row r="10573" ht="15.75" customHeight="1">
      <c r="A10573" s="17"/>
      <c r="B10573" s="5"/>
      <c r="C10573" s="5"/>
      <c r="V10573" s="5"/>
    </row>
    <row r="10574" ht="15.75" customHeight="1">
      <c r="A10574" s="17"/>
      <c r="B10574" s="5"/>
      <c r="C10574" s="5"/>
      <c r="AM10574" s="5"/>
    </row>
    <row r="10575" ht="15.75" customHeight="1">
      <c r="A10575" s="17"/>
      <c r="B10575" s="5"/>
      <c r="C10575" s="5"/>
      <c r="AE10575" s="5"/>
      <c r="AM10575" s="5"/>
      <c r="AO10575" s="5"/>
      <c r="AS10575" s="5"/>
      <c r="AT10575" s="5"/>
    </row>
    <row r="10576" ht="15.75" customHeight="1">
      <c r="A10576" s="17"/>
      <c r="B10576" s="5"/>
      <c r="C10576" s="5"/>
      <c r="H10576" s="5"/>
    </row>
    <row r="10577" ht="15.75" customHeight="1">
      <c r="A10577" s="17"/>
      <c r="B10577" s="5"/>
      <c r="C10577" s="5"/>
      <c r="E10577" s="5"/>
      <c r="N10577" s="5"/>
      <c r="P10577" s="5"/>
    </row>
    <row r="10578" ht="15.75" customHeight="1">
      <c r="A10578" s="17"/>
      <c r="B10578" s="5"/>
      <c r="C10578" s="5"/>
      <c r="AM10578" s="5"/>
    </row>
    <row r="10579" ht="15.75" customHeight="1">
      <c r="A10579" s="17"/>
      <c r="B10579" s="5"/>
      <c r="C10579" s="5"/>
      <c r="N10579" s="5"/>
      <c r="T10579" s="5"/>
    </row>
    <row r="10580" ht="15.75" customHeight="1">
      <c r="A10580" s="17"/>
      <c r="B10580" s="5"/>
      <c r="C10580" s="5"/>
      <c r="N10580" s="5"/>
      <c r="R10580" s="5"/>
      <c r="Y10580" s="5"/>
      <c r="Z10580" s="5"/>
      <c r="AJ10580" s="5"/>
    </row>
    <row r="10581" ht="15.75" customHeight="1">
      <c r="A10581" s="17"/>
      <c r="B10581" s="5"/>
      <c r="C10581" s="5"/>
      <c r="AK10581" s="5"/>
      <c r="AP10581" s="5"/>
    </row>
    <row r="10582" ht="15.75" customHeight="1">
      <c r="A10582" s="17"/>
      <c r="B10582" s="5"/>
      <c r="C10582" s="5"/>
      <c r="E10582" s="5"/>
      <c r="J10582" s="5"/>
      <c r="N10582" s="5"/>
      <c r="R10582" s="5"/>
      <c r="V10582" s="5"/>
      <c r="AL10582" s="5"/>
      <c r="AU10582" s="5"/>
      <c r="AV10582" s="5"/>
      <c r="AW10582" s="5"/>
      <c r="AX10582" s="5"/>
      <c r="AY10582" s="5"/>
    </row>
    <row r="10583" ht="15.75" customHeight="1">
      <c r="A10583" s="17"/>
      <c r="B10583" s="5"/>
      <c r="C10583" s="5"/>
      <c r="E10583" s="5"/>
      <c r="N10583" s="5"/>
      <c r="X10583" s="5"/>
      <c r="AK10583" s="5"/>
      <c r="AL10583" s="5"/>
      <c r="AN10583" s="5"/>
      <c r="AP10583" s="5"/>
      <c r="AQ10583" s="5"/>
      <c r="AS10583" s="5"/>
    </row>
    <row r="10584" ht="15.75" customHeight="1">
      <c r="A10584" s="17"/>
      <c r="B10584" s="5"/>
      <c r="C10584" s="5"/>
      <c r="E10584" s="5"/>
      <c r="AK10584" s="5"/>
      <c r="AP10584" s="5"/>
    </row>
    <row r="10585" ht="15.75" customHeight="1">
      <c r="A10585" s="17"/>
      <c r="B10585" s="5"/>
      <c r="C10585" s="5"/>
      <c r="X10585" s="5"/>
      <c r="AK10585" s="5"/>
      <c r="AP10585" s="5"/>
      <c r="AS10585" s="5"/>
    </row>
    <row r="10586" ht="15.75" customHeight="1">
      <c r="A10586" s="17"/>
      <c r="B10586" s="5"/>
      <c r="C10586" s="5"/>
      <c r="H10586" s="5"/>
      <c r="P10586" s="5"/>
      <c r="R10586" s="5"/>
      <c r="Z10586" s="5"/>
      <c r="AJ10586" s="5"/>
      <c r="AM10586" s="5"/>
    </row>
    <row r="10587" ht="15.75" customHeight="1">
      <c r="A10587" s="17"/>
      <c r="B10587" s="5"/>
      <c r="C10587" s="5"/>
      <c r="AR10587" s="5"/>
      <c r="AU10587" s="5"/>
      <c r="AV10587" s="5"/>
      <c r="AW10587" s="5"/>
      <c r="AX10587" s="5"/>
      <c r="AY10587" s="5"/>
    </row>
    <row r="10588" ht="15.75" customHeight="1">
      <c r="A10588" s="17"/>
      <c r="B10588" s="5"/>
      <c r="C10588" s="5"/>
      <c r="H10588" s="5"/>
      <c r="J10588" s="5"/>
      <c r="N10588" s="5"/>
    </row>
    <row r="10589" ht="15.75" customHeight="1">
      <c r="A10589" s="17"/>
      <c r="B10589" s="5"/>
      <c r="C10589" s="5"/>
      <c r="AK10589" s="5"/>
    </row>
    <row r="10590" ht="15.75" customHeight="1">
      <c r="A10590" s="17"/>
      <c r="B10590" s="5"/>
      <c r="C10590" s="5"/>
      <c r="O10590" s="5"/>
      <c r="AM10590" s="5"/>
      <c r="AS10590" s="5"/>
      <c r="AU10590" s="5"/>
      <c r="AV10590" s="5"/>
      <c r="AW10590" s="5"/>
      <c r="AX10590" s="5"/>
      <c r="AY10590" s="5"/>
    </row>
    <row r="10591" ht="15.75" customHeight="1">
      <c r="A10591" s="17"/>
      <c r="B10591" s="5"/>
      <c r="C10591" s="5"/>
      <c r="E10591" s="5"/>
      <c r="H10591" s="5"/>
      <c r="N10591" s="5"/>
      <c r="X10591" s="5"/>
      <c r="AT10591" s="5"/>
    </row>
    <row r="10592" ht="15.75" customHeight="1">
      <c r="A10592" s="17"/>
      <c r="B10592" s="5"/>
      <c r="C10592" s="5"/>
      <c r="J10592" s="5"/>
      <c r="N10592" s="5"/>
      <c r="W10592" s="5"/>
      <c r="AK10592" s="5"/>
      <c r="AR10592" s="5"/>
    </row>
    <row r="10593" ht="15.75" customHeight="1">
      <c r="A10593" s="17"/>
      <c r="B10593" s="5"/>
      <c r="C10593" s="5"/>
      <c r="E10593" s="5"/>
      <c r="T10593" s="5"/>
      <c r="AJ10593" s="5"/>
      <c r="AK10593" s="5"/>
      <c r="AL10593" s="5"/>
      <c r="AM10593" s="5"/>
      <c r="AP10593" s="5"/>
      <c r="AQ10593" s="5"/>
      <c r="AS10593" s="5"/>
    </row>
    <row r="10594" ht="15.75" customHeight="1">
      <c r="A10594" s="17"/>
      <c r="B10594" s="5"/>
      <c r="C10594" s="5"/>
      <c r="E10594" s="5"/>
      <c r="H10594" s="5"/>
      <c r="I10594" s="5"/>
      <c r="J10594" s="5"/>
      <c r="P10594" s="5"/>
      <c r="R10594" s="5"/>
      <c r="T10594" s="5"/>
      <c r="U10594" s="5"/>
      <c r="X10594" s="5"/>
      <c r="Y10594" s="5"/>
      <c r="AJ10594" s="5"/>
      <c r="AK10594" s="5"/>
      <c r="AM10594" s="5"/>
      <c r="AN10594" s="5"/>
      <c r="AO10594" s="5"/>
      <c r="AS10594" s="5"/>
      <c r="AU10594" s="5"/>
      <c r="AV10594" s="5"/>
      <c r="AW10594" s="5"/>
      <c r="AX10594" s="5"/>
      <c r="AY10594" s="5"/>
    </row>
    <row r="10595" ht="15.75" customHeight="1">
      <c r="A10595" s="17"/>
      <c r="B10595" s="5"/>
      <c r="C10595" s="5"/>
      <c r="E10595" s="5"/>
      <c r="F10595" s="5"/>
      <c r="H10595" s="5"/>
      <c r="N10595" s="5"/>
      <c r="P10595" s="5"/>
      <c r="R10595" s="5"/>
      <c r="AG10595" s="5"/>
      <c r="AK10595" s="5"/>
      <c r="AL10595" s="5"/>
      <c r="AM10595" s="5"/>
      <c r="AO10595" s="5"/>
      <c r="AP10595" s="5"/>
      <c r="AQ10595" s="5"/>
      <c r="AS10595" s="5"/>
      <c r="AU10595" s="5"/>
      <c r="AV10595" s="5"/>
      <c r="AW10595" s="5"/>
      <c r="AX10595" s="5"/>
      <c r="AY10595" s="5"/>
    </row>
    <row r="10596" ht="15.75" customHeight="1">
      <c r="A10596" s="17"/>
      <c r="B10596" s="5"/>
      <c r="C10596" s="5"/>
      <c r="E10596" s="5"/>
      <c r="F10596" s="5"/>
      <c r="H10596" s="5"/>
      <c r="N10596" s="5"/>
      <c r="O10596" s="5"/>
      <c r="P10596" s="5"/>
      <c r="R10596" s="5"/>
      <c r="T10596" s="5"/>
      <c r="AG10596" s="5"/>
      <c r="AK10596" s="5"/>
      <c r="AL10596" s="5"/>
      <c r="AM10596" s="5"/>
      <c r="AO10596" s="5"/>
      <c r="AP10596" s="5"/>
      <c r="AQ10596" s="5"/>
      <c r="AS10596" s="5"/>
      <c r="AU10596" s="5"/>
      <c r="AV10596" s="5"/>
      <c r="AW10596" s="5"/>
      <c r="AX10596" s="5"/>
      <c r="AY10596" s="5"/>
    </row>
    <row r="10597" ht="15.75" customHeight="1">
      <c r="A10597" s="17"/>
      <c r="B10597" s="5"/>
      <c r="C10597" s="5"/>
      <c r="E10597" s="5"/>
      <c r="F10597" s="5"/>
      <c r="H10597" s="5"/>
      <c r="N10597" s="5"/>
      <c r="P10597" s="5"/>
      <c r="R10597" s="5"/>
      <c r="V10597" s="5"/>
      <c r="X10597" s="5"/>
      <c r="AG10597" s="5"/>
      <c r="AK10597" s="5"/>
      <c r="AM10597" s="5"/>
      <c r="AP10597" s="5"/>
      <c r="AQ10597" s="5"/>
      <c r="AR10597" s="5"/>
      <c r="AS10597" s="5"/>
      <c r="AT10597" s="5"/>
      <c r="AU10597" s="5"/>
      <c r="AV10597" s="5"/>
      <c r="AW10597" s="5"/>
      <c r="AX10597" s="5"/>
      <c r="AY10597" s="5"/>
    </row>
    <row r="10598" ht="15.75" customHeight="1">
      <c r="A10598" s="17"/>
      <c r="B10598" s="5"/>
      <c r="C10598" s="5"/>
      <c r="E10598" s="5"/>
      <c r="J10598" s="5"/>
      <c r="N10598" s="5"/>
      <c r="P10598" s="5"/>
      <c r="S10598" s="5"/>
      <c r="U10598" s="5"/>
      <c r="AK10598" s="5"/>
      <c r="AP10598" s="5"/>
    </row>
    <row r="10599" ht="15.75" customHeight="1">
      <c r="A10599" s="17"/>
      <c r="B10599" s="5"/>
      <c r="C10599" s="5"/>
      <c r="AA10599" s="5"/>
      <c r="AJ10599" s="5"/>
      <c r="AO10599" s="5"/>
      <c r="AQ10599" s="5"/>
      <c r="AR10599" s="5"/>
    </row>
    <row r="10600" ht="15.75" customHeight="1">
      <c r="A10600" s="17"/>
      <c r="B10600" s="5"/>
      <c r="C10600" s="5"/>
      <c r="F10600" s="5"/>
      <c r="H10600" s="5"/>
      <c r="N10600" s="5"/>
      <c r="P10600" s="5"/>
      <c r="V10600" s="5"/>
      <c r="AE10600" s="5"/>
      <c r="AG10600" s="5"/>
      <c r="AK10600" s="5"/>
      <c r="AM10600" s="5"/>
      <c r="AP10600" s="5"/>
    </row>
    <row r="10601" ht="15.75" customHeight="1">
      <c r="A10601" s="17"/>
      <c r="B10601" s="5"/>
      <c r="C10601" s="5"/>
      <c r="AT10601" s="5"/>
    </row>
    <row r="10602" ht="15.75" customHeight="1">
      <c r="A10602" s="17"/>
      <c r="B10602" s="5"/>
      <c r="C10602" s="5"/>
      <c r="E10602" s="5"/>
      <c r="H10602" s="5"/>
      <c r="K10602" s="5"/>
      <c r="Z10602" s="5"/>
    </row>
    <row r="10603" ht="15.75" customHeight="1">
      <c r="A10603" s="17"/>
      <c r="B10603" s="5"/>
      <c r="C10603" s="5"/>
      <c r="E10603" s="5"/>
      <c r="F10603" s="5"/>
      <c r="H10603" s="5"/>
      <c r="N10603" s="5"/>
      <c r="P10603" s="5"/>
      <c r="R10603" s="5"/>
      <c r="X10603" s="5"/>
      <c r="AG10603" s="5"/>
      <c r="AK10603" s="5"/>
      <c r="AM10603" s="5"/>
      <c r="AP10603" s="5"/>
      <c r="AS10603" s="5"/>
      <c r="AU10603" s="5"/>
      <c r="AV10603" s="5"/>
      <c r="AW10603" s="5"/>
      <c r="AX10603" s="5"/>
      <c r="AY10603" s="5"/>
    </row>
    <row r="10604" ht="15.75" customHeight="1">
      <c r="A10604" s="17"/>
      <c r="B10604" s="5"/>
      <c r="C10604" s="5"/>
      <c r="AO10604" s="5"/>
    </row>
    <row r="10605" ht="15.75" customHeight="1">
      <c r="A10605" s="17"/>
      <c r="B10605" s="5"/>
      <c r="C10605" s="5"/>
      <c r="E10605" s="5"/>
      <c r="H10605" s="5"/>
      <c r="N10605" s="5"/>
      <c r="P10605" s="5"/>
      <c r="AG10605" s="5"/>
      <c r="AP10605" s="5"/>
      <c r="AS10605" s="5"/>
    </row>
    <row r="10606" ht="15.75" customHeight="1">
      <c r="A10606" s="17"/>
      <c r="B10606" s="5"/>
      <c r="C10606" s="5"/>
      <c r="J10606" s="5"/>
      <c r="N10606" s="5"/>
      <c r="P10606" s="5"/>
      <c r="V10606" s="5"/>
      <c r="AM10606" s="5"/>
    </row>
    <row r="10607" ht="15.75" customHeight="1">
      <c r="A10607" s="17"/>
      <c r="B10607" s="5"/>
      <c r="C10607" s="5"/>
      <c r="F10607" s="5"/>
      <c r="H10607" s="5"/>
      <c r="N10607" s="5"/>
      <c r="R10607" s="5"/>
      <c r="AS10607" s="5"/>
      <c r="AU10607" s="5"/>
      <c r="AV10607" s="5"/>
      <c r="AW10607" s="5"/>
      <c r="AX10607" s="5"/>
      <c r="AY10607" s="5"/>
    </row>
    <row r="10608" ht="15.75" customHeight="1">
      <c r="A10608" s="17"/>
      <c r="B10608" s="5"/>
      <c r="C10608" s="5"/>
      <c r="E10608" s="5"/>
      <c r="F10608" s="5"/>
      <c r="AK10608" s="5"/>
      <c r="AM10608" s="5"/>
      <c r="AS10608" s="5"/>
    </row>
    <row r="10609" ht="15.75" customHeight="1">
      <c r="A10609" s="17"/>
      <c r="B10609" s="5"/>
      <c r="C10609" s="5"/>
      <c r="E10609" s="5"/>
      <c r="F10609" s="5"/>
      <c r="H10609" s="5"/>
      <c r="N10609" s="5"/>
      <c r="P10609" s="5"/>
      <c r="R10609" s="5"/>
      <c r="T10609" s="5"/>
      <c r="X10609" s="5"/>
      <c r="AM10609" s="5"/>
      <c r="AR10609" s="5"/>
      <c r="AS10609" s="5"/>
      <c r="AT10609" s="5"/>
      <c r="AU10609" s="5"/>
      <c r="AV10609" s="5"/>
      <c r="AW10609" s="5"/>
      <c r="AX10609" s="5"/>
      <c r="AY10609" s="5"/>
    </row>
    <row r="10610" ht="15.75" customHeight="1">
      <c r="A10610" s="17"/>
      <c r="B10610" s="5"/>
      <c r="C10610" s="5"/>
      <c r="AK10610" s="5"/>
    </row>
    <row r="10611" ht="15.75" customHeight="1">
      <c r="A10611" s="17"/>
      <c r="B10611" s="5"/>
      <c r="C10611" s="5"/>
      <c r="E10611" s="5"/>
    </row>
    <row r="10612" ht="15.75" customHeight="1">
      <c r="A10612" s="17"/>
      <c r="B10612" s="5"/>
      <c r="C10612" s="5"/>
      <c r="P10612" s="5"/>
      <c r="AT10612" s="5"/>
    </row>
    <row r="10613" ht="15.75" customHeight="1">
      <c r="A10613" s="17"/>
      <c r="B10613" s="5"/>
      <c r="C10613" s="5"/>
      <c r="X10613" s="5"/>
    </row>
    <row r="10614" ht="15.75" customHeight="1">
      <c r="A10614" s="17"/>
      <c r="B10614" s="5"/>
      <c r="C10614" s="5"/>
      <c r="N10614" s="5"/>
      <c r="P10614" s="5"/>
      <c r="AM10614" s="5"/>
      <c r="AP10614" s="5"/>
    </row>
    <row r="10615" ht="15.75" customHeight="1">
      <c r="A10615" s="17"/>
      <c r="B10615" s="5"/>
      <c r="C10615" s="5"/>
      <c r="F10615" s="5"/>
      <c r="H10615" s="5"/>
      <c r="AM10615" s="5"/>
      <c r="AT10615" s="5"/>
      <c r="AU10615" s="5"/>
      <c r="AV10615" s="5"/>
      <c r="AW10615" s="5"/>
      <c r="AX10615" s="5"/>
      <c r="AY10615" s="5"/>
    </row>
    <row r="10616" ht="15.75" customHeight="1">
      <c r="A10616" s="17"/>
      <c r="B10616" s="5"/>
      <c r="C10616" s="5"/>
      <c r="F10616" s="5"/>
      <c r="AM10616" s="5"/>
    </row>
    <row r="10617" ht="15.75" customHeight="1">
      <c r="A10617" s="17"/>
      <c r="B10617" s="5"/>
      <c r="C10617" s="5"/>
      <c r="F10617" s="5"/>
      <c r="N10617" s="5"/>
      <c r="AK10617" s="5"/>
      <c r="AM10617" s="5"/>
      <c r="AP10617" s="5"/>
      <c r="AS10617" s="5"/>
      <c r="AU10617" s="5"/>
      <c r="AV10617" s="5"/>
      <c r="AW10617" s="5"/>
      <c r="AX10617" s="5"/>
      <c r="AY10617" s="5"/>
    </row>
    <row r="10618" ht="15.75" customHeight="1">
      <c r="A10618" s="17"/>
      <c r="B10618" s="5"/>
      <c r="C10618" s="5"/>
      <c r="N10618" s="5"/>
      <c r="T10618" s="5"/>
      <c r="AK10618" s="5"/>
      <c r="AM10618" s="5"/>
    </row>
    <row r="10619" ht="15.75" customHeight="1">
      <c r="A10619" s="17"/>
      <c r="B10619" s="5"/>
      <c r="C10619" s="5"/>
      <c r="F10619" s="5"/>
      <c r="N10619" s="5"/>
      <c r="Z10619" s="5"/>
      <c r="AG10619" s="5"/>
      <c r="AM10619" s="5"/>
      <c r="AO10619" s="5"/>
      <c r="AP10619" s="5"/>
    </row>
    <row r="10620" ht="15.75" customHeight="1">
      <c r="A10620" s="17"/>
      <c r="B10620" s="5"/>
      <c r="C10620" s="5"/>
      <c r="N10620" s="5"/>
      <c r="AK10620" s="5"/>
      <c r="AL10620" s="5"/>
      <c r="AR10620" s="5"/>
    </row>
    <row r="10621" ht="15.75" customHeight="1">
      <c r="A10621" s="17"/>
      <c r="B10621" s="5"/>
      <c r="C10621" s="5"/>
      <c r="N10621" s="5"/>
      <c r="AR10621" s="5"/>
      <c r="AS10621" s="5"/>
    </row>
    <row r="10622" ht="15.75" customHeight="1">
      <c r="A10622" s="17"/>
      <c r="B10622" s="5"/>
      <c r="C10622" s="5"/>
      <c r="N10622" s="5"/>
      <c r="P10622" s="5"/>
      <c r="AS10622" s="5"/>
      <c r="AU10622" s="5"/>
      <c r="AV10622" s="5"/>
      <c r="AW10622" s="5"/>
      <c r="AX10622" s="5"/>
      <c r="AY10622" s="5"/>
    </row>
    <row r="10623" ht="15.75" customHeight="1">
      <c r="A10623" s="17"/>
      <c r="B10623" s="5"/>
      <c r="C10623" s="5"/>
      <c r="R10623" s="5"/>
      <c r="AU10623" s="5"/>
      <c r="AV10623" s="5"/>
      <c r="AW10623" s="5"/>
      <c r="AX10623" s="5"/>
      <c r="AY10623" s="5"/>
    </row>
    <row r="10624" ht="15.75" customHeight="1">
      <c r="A10624" s="17"/>
      <c r="B10624" s="5"/>
      <c r="C10624" s="5"/>
      <c r="N10624" s="5"/>
      <c r="P10624" s="5"/>
      <c r="AP10624" s="5"/>
    </row>
    <row r="10625" ht="15.75" customHeight="1">
      <c r="A10625" s="17"/>
      <c r="B10625" s="5"/>
      <c r="C10625" s="5"/>
      <c r="H10625" s="5"/>
      <c r="N10625" s="5"/>
      <c r="R10625" s="5"/>
      <c r="AQ10625" s="5"/>
      <c r="AS10625" s="5"/>
      <c r="AU10625" s="5"/>
      <c r="AV10625" s="5"/>
      <c r="AW10625" s="5"/>
      <c r="AX10625" s="5"/>
      <c r="AY10625" s="5"/>
    </row>
    <row r="10626" ht="15.75" customHeight="1">
      <c r="A10626" s="17"/>
      <c r="B10626" s="5"/>
      <c r="C10626" s="5"/>
      <c r="N10626" s="5"/>
      <c r="V10626" s="5"/>
      <c r="AE10626" s="5"/>
      <c r="AK10626" s="5"/>
      <c r="AP10626" s="5"/>
    </row>
    <row r="10627" ht="15.75" customHeight="1">
      <c r="A10627" s="17"/>
      <c r="B10627" s="5"/>
      <c r="C10627" s="5"/>
      <c r="H10627" s="5"/>
      <c r="AS10627" s="5"/>
    </row>
    <row r="10628" ht="15.75" customHeight="1">
      <c r="A10628" s="17"/>
      <c r="B10628" s="5"/>
      <c r="C10628" s="5"/>
      <c r="H10628" s="5"/>
      <c r="N10628" s="5"/>
      <c r="P10628" s="5"/>
      <c r="V10628" s="5"/>
      <c r="AM10628" s="5"/>
      <c r="AU10628" s="5"/>
      <c r="AV10628" s="5"/>
      <c r="AW10628" s="5"/>
      <c r="AX10628" s="5"/>
      <c r="AY10628" s="5"/>
    </row>
    <row r="10629" ht="15.75" customHeight="1">
      <c r="A10629" s="17"/>
      <c r="B10629" s="5"/>
      <c r="C10629" s="5"/>
      <c r="E10629" s="5"/>
      <c r="N10629" s="5"/>
      <c r="AM10629" s="5"/>
      <c r="AQ10629" s="5"/>
    </row>
    <row r="10630" ht="15.75" customHeight="1">
      <c r="A10630" s="17"/>
      <c r="B10630" s="5"/>
      <c r="C10630" s="5"/>
      <c r="AL10630" s="5"/>
      <c r="AN10630" s="5"/>
      <c r="AO10630" s="5"/>
      <c r="AQ10630" s="5"/>
    </row>
    <row r="10631" ht="15.75" customHeight="1">
      <c r="A10631" s="17"/>
      <c r="B10631" s="5"/>
      <c r="C10631" s="5"/>
      <c r="N10631" s="5"/>
      <c r="AL10631" s="5"/>
      <c r="AM10631" s="5"/>
      <c r="AP10631" s="5"/>
      <c r="AR10631" s="5"/>
      <c r="AS10631" s="5"/>
    </row>
    <row r="10632" ht="15.75" customHeight="1">
      <c r="A10632" s="17"/>
      <c r="B10632" s="5"/>
      <c r="C10632" s="5"/>
      <c r="F10632" s="5"/>
      <c r="H10632" s="5"/>
      <c r="N10632" s="5"/>
      <c r="AE10632" s="5"/>
    </row>
    <row r="10633" ht="15.75" customHeight="1">
      <c r="A10633" s="17"/>
      <c r="B10633" s="5"/>
      <c r="C10633" s="5"/>
      <c r="N10633" s="5"/>
      <c r="AM10633" s="5"/>
      <c r="AU10633" s="5"/>
      <c r="AV10633" s="5"/>
      <c r="AW10633" s="5"/>
      <c r="AX10633" s="5"/>
      <c r="AY10633" s="5"/>
    </row>
    <row r="10634" ht="15.75" customHeight="1">
      <c r="A10634" s="17"/>
      <c r="B10634" s="5"/>
      <c r="C10634" s="5"/>
      <c r="H10634" s="5"/>
      <c r="N10634" s="5"/>
      <c r="P10634" s="5"/>
      <c r="R10634" s="5"/>
      <c r="V10634" s="5"/>
      <c r="AK10634" s="5"/>
      <c r="AS10634" s="5"/>
    </row>
    <row r="10635" ht="15.75" customHeight="1">
      <c r="A10635" s="17"/>
      <c r="B10635" s="5"/>
      <c r="C10635" s="5"/>
      <c r="AM10635" s="5"/>
      <c r="AS10635" s="5"/>
      <c r="AU10635" s="5"/>
      <c r="AV10635" s="5"/>
      <c r="AW10635" s="5"/>
      <c r="AX10635" s="5"/>
      <c r="AY10635" s="5"/>
    </row>
    <row r="10636" ht="15.75" customHeight="1">
      <c r="A10636" s="17"/>
      <c r="B10636" s="5"/>
      <c r="C10636" s="5"/>
      <c r="E10636" s="5"/>
      <c r="N10636" s="5"/>
      <c r="AJ10636" s="5"/>
      <c r="AL10636" s="5"/>
      <c r="AM10636" s="5"/>
      <c r="AQ10636" s="5"/>
      <c r="AU10636" s="5"/>
      <c r="AV10636" s="5"/>
      <c r="AW10636" s="5"/>
      <c r="AX10636" s="5"/>
      <c r="AY10636" s="5"/>
    </row>
    <row r="10637" ht="15.75" customHeight="1">
      <c r="A10637" s="17"/>
      <c r="B10637" s="5"/>
      <c r="C10637" s="5"/>
      <c r="E10637" s="5"/>
      <c r="N10637" s="5"/>
      <c r="O10637" s="5"/>
      <c r="X10637" s="5"/>
      <c r="AE10637" s="5"/>
      <c r="AM10637" s="5"/>
      <c r="AO10637" s="5"/>
      <c r="AP10637" s="5"/>
      <c r="AR10637" s="5"/>
    </row>
    <row r="10638" ht="15.75" customHeight="1">
      <c r="A10638" s="17"/>
      <c r="B10638" s="5"/>
      <c r="C10638" s="5"/>
      <c r="AK10638" s="5"/>
      <c r="AM10638" s="5"/>
      <c r="AR10638" s="5"/>
      <c r="AS10638" s="5"/>
    </row>
    <row r="10639" ht="15.75" customHeight="1">
      <c r="A10639" s="17"/>
      <c r="B10639" s="5"/>
      <c r="C10639" s="5"/>
      <c r="J10639" s="5"/>
      <c r="AS10639" s="5"/>
    </row>
    <row r="10640" ht="15.75" customHeight="1">
      <c r="A10640" s="17"/>
      <c r="B10640" s="5"/>
      <c r="C10640" s="5"/>
      <c r="E10640" s="5"/>
      <c r="F10640" s="5"/>
      <c r="P10640" s="5"/>
    </row>
    <row r="10641" ht="15.75" customHeight="1">
      <c r="A10641" s="17"/>
      <c r="B10641" s="5"/>
      <c r="C10641" s="5"/>
      <c r="H10641" s="5"/>
      <c r="N10641" s="5"/>
      <c r="P10641" s="5"/>
      <c r="AK10641" s="5"/>
      <c r="AM10641" s="5"/>
      <c r="AQ10641" s="5"/>
    </row>
    <row r="10642" ht="15.75" customHeight="1">
      <c r="A10642" s="17"/>
      <c r="B10642" s="5"/>
      <c r="C10642" s="5"/>
      <c r="N10642" s="5"/>
      <c r="T10642" s="5"/>
      <c r="AO10642" s="5"/>
    </row>
    <row r="10643" ht="15.75" customHeight="1">
      <c r="A10643" s="17"/>
      <c r="B10643" s="5"/>
      <c r="C10643" s="5"/>
      <c r="E10643" s="5"/>
      <c r="N10643" s="5"/>
      <c r="AR10643" s="5"/>
      <c r="AT10643" s="5"/>
    </row>
    <row r="10644" ht="15.75" customHeight="1">
      <c r="A10644" s="17"/>
      <c r="B10644" s="5"/>
      <c r="C10644" s="5"/>
      <c r="E10644" s="5"/>
      <c r="N10644" s="5"/>
      <c r="R10644" s="5"/>
      <c r="X10644" s="5"/>
      <c r="AK10644" s="5"/>
      <c r="AM10644" s="5"/>
      <c r="AR10644" s="5"/>
      <c r="AT10644" s="5"/>
    </row>
    <row r="10645" ht="15.75" customHeight="1">
      <c r="A10645" s="17"/>
      <c r="B10645" s="5"/>
      <c r="C10645" s="5"/>
      <c r="N10645" s="5"/>
      <c r="T10645" s="5"/>
      <c r="X10645" s="5"/>
      <c r="AM10645" s="5"/>
    </row>
    <row r="10646" ht="15.75" customHeight="1">
      <c r="A10646" s="17"/>
      <c r="B10646" s="5"/>
      <c r="C10646" s="5"/>
      <c r="E10646" s="5"/>
      <c r="N10646" s="5"/>
      <c r="P10646" s="5"/>
      <c r="AK10646" s="5"/>
      <c r="AM10646" s="5"/>
    </row>
    <row r="10647" ht="15.75" customHeight="1">
      <c r="A10647" s="17"/>
      <c r="B10647" s="5"/>
      <c r="C10647" s="5"/>
      <c r="N10647" s="5"/>
      <c r="V10647" s="5"/>
      <c r="AP10647" s="5"/>
    </row>
    <row r="10648" ht="15.75" customHeight="1">
      <c r="A10648" s="17"/>
      <c r="B10648" s="5"/>
      <c r="C10648" s="5"/>
      <c r="H10648" s="5"/>
      <c r="N10648" s="5"/>
      <c r="P10648" s="5"/>
      <c r="X10648" s="5"/>
    </row>
    <row r="10649" ht="15.75" customHeight="1">
      <c r="A10649" s="17"/>
      <c r="B10649" s="5"/>
      <c r="C10649" s="5"/>
      <c r="H10649" s="5"/>
      <c r="N10649" s="5"/>
      <c r="P10649" s="5"/>
      <c r="AS10649" s="5"/>
    </row>
    <row r="10650" ht="15.75" customHeight="1">
      <c r="A10650" s="17"/>
      <c r="B10650" s="5"/>
      <c r="C10650" s="5"/>
      <c r="AJ10650" s="5"/>
    </row>
    <row r="10651" ht="15.75" customHeight="1">
      <c r="A10651" s="17"/>
      <c r="B10651" s="5"/>
      <c r="C10651" s="5"/>
      <c r="E10651" s="5"/>
      <c r="AM10651" s="5"/>
    </row>
    <row r="10652" ht="15.75" customHeight="1">
      <c r="A10652" s="17"/>
      <c r="B10652" s="5"/>
      <c r="C10652" s="5"/>
      <c r="E10652" s="5"/>
      <c r="F10652" s="5"/>
      <c r="H10652" s="5"/>
      <c r="N10652" s="5"/>
    </row>
    <row r="10653" ht="15.75" customHeight="1">
      <c r="A10653" s="17"/>
      <c r="B10653" s="5"/>
      <c r="C10653" s="5"/>
      <c r="F10653" s="5"/>
      <c r="N10653" s="5"/>
      <c r="O10653" s="5"/>
      <c r="AK10653" s="5"/>
      <c r="AL10653" s="5"/>
      <c r="AM10653" s="5"/>
      <c r="AO10653" s="5"/>
      <c r="AP10653" s="5"/>
    </row>
    <row r="10654" ht="15.75" customHeight="1">
      <c r="A10654" s="17"/>
      <c r="B10654" s="5"/>
      <c r="C10654" s="5"/>
      <c r="E10654" s="5"/>
      <c r="N10654" s="5"/>
      <c r="AK10654" s="5"/>
      <c r="AO10654" s="5"/>
      <c r="AQ10654" s="5"/>
      <c r="AU10654" s="5"/>
      <c r="AV10654" s="5"/>
      <c r="AW10654" s="5"/>
      <c r="AX10654" s="5"/>
      <c r="AY10654" s="5"/>
    </row>
    <row r="10655" ht="15.75" customHeight="1">
      <c r="A10655" s="17"/>
      <c r="B10655" s="5"/>
      <c r="C10655" s="5"/>
      <c r="N10655" s="5"/>
      <c r="P10655" s="5"/>
      <c r="AA10655" s="5"/>
      <c r="AM10655" s="5"/>
      <c r="AP10655" s="5"/>
      <c r="AU10655" s="5"/>
      <c r="AV10655" s="5"/>
      <c r="AW10655" s="5"/>
      <c r="AX10655" s="5"/>
      <c r="AY10655" s="5"/>
    </row>
    <row r="10656" ht="15.75" customHeight="1">
      <c r="A10656" s="17"/>
      <c r="B10656" s="5"/>
      <c r="C10656" s="5"/>
      <c r="E10656" s="5"/>
      <c r="H10656" s="5"/>
      <c r="N10656" s="5"/>
      <c r="P10656" s="5"/>
      <c r="R10656" s="5"/>
      <c r="X10656" s="5"/>
      <c r="AM10656" s="5"/>
    </row>
    <row r="10657" ht="15.75" customHeight="1">
      <c r="A10657" s="17"/>
      <c r="B10657" s="5"/>
      <c r="C10657" s="5"/>
      <c r="E10657" s="5"/>
      <c r="F10657" s="5"/>
      <c r="H10657" s="5"/>
      <c r="N10657" s="5"/>
      <c r="P10657" s="5"/>
      <c r="T10657" s="5"/>
      <c r="X10657" s="5"/>
      <c r="AG10657" s="5"/>
    </row>
    <row r="10658" ht="15.75" customHeight="1">
      <c r="A10658" s="17"/>
      <c r="B10658" s="5"/>
      <c r="C10658" s="5"/>
      <c r="F10658" s="5"/>
      <c r="H10658" s="5"/>
      <c r="N10658" s="5"/>
      <c r="P10658" s="5"/>
      <c r="R10658" s="5"/>
      <c r="V10658" s="5"/>
      <c r="X10658" s="5"/>
      <c r="Z10658" s="5"/>
      <c r="AK10658" s="5"/>
      <c r="AS10658" s="5"/>
      <c r="AT10658" s="5"/>
    </row>
    <row r="10659" ht="15.75" customHeight="1">
      <c r="A10659" s="17"/>
      <c r="B10659" s="5"/>
      <c r="C10659" s="5"/>
      <c r="H10659" s="5"/>
      <c r="T10659" s="5"/>
      <c r="AK10659" s="5"/>
      <c r="AL10659" s="5"/>
      <c r="AM10659" s="5"/>
      <c r="AO10659" s="5"/>
      <c r="AR10659" s="5"/>
      <c r="AU10659" s="5"/>
      <c r="AV10659" s="5"/>
      <c r="AW10659" s="5"/>
      <c r="AX10659" s="5"/>
      <c r="AY10659" s="5"/>
    </row>
    <row r="10660" ht="15.75" customHeight="1">
      <c r="A10660" s="17"/>
      <c r="B10660" s="5"/>
      <c r="C10660" s="5"/>
      <c r="N10660" s="5"/>
      <c r="P10660" s="5"/>
      <c r="AJ10660" s="5"/>
    </row>
    <row r="10661" ht="15.75" customHeight="1">
      <c r="A10661" s="17"/>
      <c r="B10661" s="5"/>
      <c r="C10661" s="5"/>
      <c r="F10661" s="5"/>
      <c r="H10661" s="5"/>
      <c r="N10661" s="5"/>
      <c r="P10661" s="5"/>
      <c r="R10661" s="5"/>
      <c r="V10661" s="5"/>
      <c r="X10661" s="5"/>
      <c r="AM10661" s="5"/>
      <c r="AR10661" s="5"/>
      <c r="AS10661" s="5"/>
      <c r="AT10661" s="5"/>
    </row>
    <row r="10662" ht="15.75" customHeight="1">
      <c r="A10662" s="17"/>
      <c r="B10662" s="5"/>
      <c r="C10662" s="5"/>
      <c r="N10662" s="5"/>
      <c r="O10662" s="5"/>
      <c r="P10662" s="5"/>
      <c r="AG10662" s="5"/>
      <c r="AK10662" s="5"/>
      <c r="AL10662" s="5"/>
      <c r="AM10662" s="5"/>
      <c r="AR10662" s="5"/>
    </row>
    <row r="10663" ht="15.75" customHeight="1">
      <c r="A10663" s="17"/>
      <c r="B10663" s="5"/>
      <c r="C10663" s="5"/>
      <c r="E10663" s="5"/>
      <c r="F10663" s="5"/>
      <c r="H10663" s="5"/>
      <c r="P10663" s="5"/>
      <c r="T10663" s="5"/>
      <c r="AM10663" s="5"/>
      <c r="AS10663" s="5"/>
      <c r="AT10663" s="5"/>
    </row>
    <row r="10664" ht="15.75" customHeight="1">
      <c r="A10664" s="17"/>
      <c r="B10664" s="5"/>
      <c r="C10664" s="5"/>
      <c r="H10664" s="5"/>
      <c r="N10664" s="5"/>
      <c r="P10664" s="5"/>
      <c r="AL10664" s="5"/>
      <c r="AM10664" s="5"/>
      <c r="AT10664" s="5"/>
    </row>
    <row r="10665" ht="15.75" customHeight="1">
      <c r="A10665" s="17"/>
      <c r="B10665" s="5"/>
      <c r="C10665" s="5"/>
      <c r="E10665" s="5"/>
      <c r="N10665" s="5"/>
      <c r="P10665" s="5"/>
      <c r="X10665" s="5"/>
      <c r="AS10665" s="5"/>
    </row>
    <row r="10666" ht="15.75" customHeight="1">
      <c r="A10666" s="17"/>
      <c r="B10666" s="5"/>
      <c r="C10666" s="5"/>
      <c r="H10666" s="5"/>
      <c r="N10666" s="5"/>
      <c r="P10666" s="5"/>
    </row>
    <row r="10667" ht="15.75" customHeight="1">
      <c r="A10667" s="17"/>
      <c r="B10667" s="5"/>
      <c r="C10667" s="5"/>
      <c r="AK10667" s="5"/>
      <c r="AM10667" s="5"/>
    </row>
    <row r="10668" ht="15.75" customHeight="1">
      <c r="A10668" s="17"/>
      <c r="B10668" s="5"/>
      <c r="C10668" s="5"/>
      <c r="N10668" s="5"/>
      <c r="AK10668" s="5"/>
      <c r="AM10668" s="5"/>
    </row>
    <row r="10669" ht="15.75" customHeight="1">
      <c r="A10669" s="17"/>
      <c r="B10669" s="5"/>
      <c r="C10669" s="5"/>
      <c r="H10669" s="5"/>
      <c r="AM10669" s="5"/>
      <c r="AO10669" s="5"/>
    </row>
    <row r="10670" ht="15.75" customHeight="1">
      <c r="A10670" s="17"/>
      <c r="B10670" s="5"/>
      <c r="C10670" s="5"/>
      <c r="R10670" s="5"/>
    </row>
    <row r="10671" ht="15.75" customHeight="1">
      <c r="A10671" s="17"/>
      <c r="B10671" s="5"/>
      <c r="C10671" s="5"/>
      <c r="E10671" s="5"/>
      <c r="F10671" s="5"/>
      <c r="N10671" s="5"/>
      <c r="P10671" s="5"/>
      <c r="R10671" s="5"/>
      <c r="V10671" s="5"/>
      <c r="AG10671" s="5"/>
      <c r="AT10671" s="5"/>
    </row>
    <row r="10672" ht="15.75" customHeight="1">
      <c r="A10672" s="17"/>
      <c r="B10672" s="5"/>
      <c r="C10672" s="5"/>
      <c r="E10672" s="5"/>
      <c r="AS10672" s="5"/>
      <c r="AU10672" s="5"/>
      <c r="AV10672" s="5"/>
      <c r="AW10672" s="5"/>
      <c r="AX10672" s="5"/>
      <c r="AY10672" s="5"/>
    </row>
    <row r="10673" ht="15.75" customHeight="1">
      <c r="A10673" s="17"/>
      <c r="B10673" s="5"/>
      <c r="C10673" s="5"/>
      <c r="AM10673" s="5"/>
      <c r="AP10673" s="5"/>
    </row>
    <row r="10674" ht="15.75" customHeight="1">
      <c r="A10674" s="17"/>
      <c r="B10674" s="5"/>
      <c r="C10674" s="5"/>
    </row>
    <row r="10675" ht="15.75" customHeight="1">
      <c r="A10675" s="17"/>
      <c r="B10675" s="5"/>
      <c r="C10675" s="5"/>
      <c r="E10675" s="5"/>
    </row>
    <row r="10676" ht="15.75" customHeight="1">
      <c r="A10676" s="17"/>
      <c r="B10676" s="5"/>
      <c r="C10676" s="5"/>
      <c r="X10676" s="5"/>
    </row>
    <row r="10677" ht="15.75" customHeight="1">
      <c r="A10677" s="17"/>
      <c r="B10677" s="5"/>
      <c r="C10677" s="5"/>
      <c r="H10677" s="5"/>
      <c r="N10677" s="5"/>
      <c r="P10677" s="5"/>
      <c r="T10677" s="5"/>
      <c r="V10677" s="5"/>
      <c r="AM10677" s="5"/>
      <c r="AT10677" s="5"/>
      <c r="AU10677" s="5"/>
      <c r="AV10677" s="5"/>
      <c r="AW10677" s="5"/>
      <c r="AX10677" s="5"/>
      <c r="AY10677" s="5"/>
    </row>
    <row r="10678" ht="15.75" customHeight="1">
      <c r="A10678" s="17"/>
      <c r="B10678" s="5"/>
      <c r="C10678" s="5"/>
      <c r="AR10678" s="5"/>
      <c r="AS10678" s="5"/>
      <c r="AU10678" s="5"/>
      <c r="AV10678" s="5"/>
      <c r="AW10678" s="5"/>
      <c r="AX10678" s="5"/>
      <c r="AY10678" s="5"/>
    </row>
    <row r="10679" ht="15.75" customHeight="1">
      <c r="A10679" s="17"/>
      <c r="B10679" s="5"/>
      <c r="C10679" s="5"/>
    </row>
    <row r="10680" ht="15.75" customHeight="1">
      <c r="A10680" s="17"/>
      <c r="B10680" s="5"/>
      <c r="C10680" s="5"/>
    </row>
    <row r="10681" ht="15.75" customHeight="1">
      <c r="A10681" s="17"/>
      <c r="B10681" s="5"/>
      <c r="C10681" s="5"/>
      <c r="F10681" s="5"/>
      <c r="H10681" s="5"/>
      <c r="N10681" s="5"/>
      <c r="P10681" s="5"/>
      <c r="AM10681" s="5"/>
      <c r="AS10681" s="5"/>
      <c r="AT10681" s="5"/>
    </row>
    <row r="10682" ht="15.75" customHeight="1">
      <c r="A10682" s="17"/>
      <c r="B10682" s="5"/>
      <c r="C10682" s="5"/>
      <c r="N10682" s="5"/>
    </row>
    <row r="10683" ht="15.75" customHeight="1">
      <c r="A10683" s="17"/>
      <c r="B10683" s="5"/>
      <c r="C10683" s="5"/>
      <c r="H10683" s="5"/>
    </row>
    <row r="10684" ht="15.75" customHeight="1">
      <c r="A10684" s="17"/>
      <c r="B10684" s="5"/>
      <c r="C10684" s="5"/>
      <c r="E10684" s="5"/>
      <c r="R10684" s="5"/>
      <c r="AF10684" s="5"/>
      <c r="AM10684" s="5"/>
    </row>
    <row r="10685" ht="15.75" customHeight="1">
      <c r="A10685" s="17"/>
      <c r="B10685" s="5"/>
      <c r="C10685" s="5"/>
      <c r="F10685" s="5"/>
      <c r="P10685" s="5"/>
      <c r="T10685" s="5"/>
    </row>
    <row r="10686" ht="15.75" customHeight="1">
      <c r="A10686" s="17"/>
      <c r="B10686" s="5"/>
      <c r="C10686" s="5"/>
      <c r="K10686" s="5"/>
      <c r="AC10686" s="5"/>
      <c r="AK10686" s="5"/>
      <c r="AO10686" s="5"/>
      <c r="AR10686" s="5"/>
      <c r="AT10686" s="5"/>
    </row>
    <row r="10687" ht="15.75" customHeight="1">
      <c r="A10687" s="17"/>
      <c r="B10687" s="5"/>
      <c r="C10687" s="5"/>
      <c r="H10687" s="5"/>
      <c r="N10687" s="5"/>
      <c r="P10687" s="5"/>
      <c r="T10687" s="5"/>
      <c r="AA10687" s="5"/>
      <c r="AJ10687" s="5"/>
      <c r="AO10687" s="5"/>
      <c r="AP10687" s="5"/>
    </row>
    <row r="10688" ht="15.75" customHeight="1">
      <c r="A10688" s="17"/>
      <c r="B10688" s="5"/>
      <c r="C10688" s="5"/>
      <c r="E10688" s="5"/>
      <c r="N10688" s="5"/>
      <c r="P10688" s="5"/>
      <c r="AG10688" s="5"/>
      <c r="AP10688" s="5"/>
      <c r="AS10688" s="5"/>
      <c r="AT10688" s="5"/>
      <c r="AU10688" s="5"/>
      <c r="AV10688" s="5"/>
      <c r="AW10688" s="5"/>
      <c r="AX10688" s="5"/>
      <c r="AY10688" s="5"/>
    </row>
    <row r="10689" ht="15.75" customHeight="1">
      <c r="A10689" s="17"/>
      <c r="B10689" s="5"/>
      <c r="C10689" s="5"/>
    </row>
    <row r="10690" ht="15.75" customHeight="1">
      <c r="A10690" s="17"/>
      <c r="B10690" s="5"/>
      <c r="C10690" s="5"/>
      <c r="N10690" s="5"/>
      <c r="R10690" s="5"/>
      <c r="X10690" s="5"/>
    </row>
    <row r="10691" ht="15.75" customHeight="1">
      <c r="A10691" s="17"/>
      <c r="B10691" s="5"/>
      <c r="C10691" s="5"/>
      <c r="P10691" s="5"/>
      <c r="T10691" s="5"/>
      <c r="V10691" s="5"/>
      <c r="AG10691" s="5"/>
      <c r="AM10691" s="5"/>
      <c r="AP10691" s="5"/>
    </row>
    <row r="10692" ht="15.75" customHeight="1">
      <c r="A10692" s="17"/>
      <c r="B10692" s="5"/>
      <c r="C10692" s="5"/>
      <c r="E10692" s="5"/>
      <c r="F10692" s="5"/>
      <c r="H10692" s="5"/>
      <c r="N10692" s="5"/>
      <c r="AG10692" s="5"/>
      <c r="AJ10692" s="5"/>
      <c r="AL10692" s="5"/>
      <c r="AM10692" s="5"/>
      <c r="AO10692" s="5"/>
      <c r="AP10692" s="5"/>
      <c r="AR10692" s="5"/>
      <c r="AS10692" s="5"/>
      <c r="AT10692" s="5"/>
      <c r="AU10692" s="5"/>
      <c r="AV10692" s="5"/>
      <c r="AW10692" s="5"/>
      <c r="AX10692" s="5"/>
      <c r="AY10692" s="5"/>
    </row>
    <row r="10693" ht="15.75" customHeight="1">
      <c r="A10693" s="17"/>
      <c r="B10693" s="5"/>
      <c r="C10693" s="5"/>
      <c r="E10693" s="5"/>
      <c r="F10693" s="5"/>
      <c r="H10693" s="5"/>
      <c r="N10693" s="5"/>
      <c r="O10693" s="5"/>
      <c r="AA10693" s="5"/>
      <c r="AF10693" s="5"/>
      <c r="AG10693" s="5"/>
      <c r="AJ10693" s="5"/>
      <c r="AK10693" s="5"/>
      <c r="AL10693" s="5"/>
      <c r="AM10693" s="5"/>
      <c r="AO10693" s="5"/>
      <c r="AP10693" s="5"/>
      <c r="AR10693" s="5"/>
      <c r="AS10693" s="5"/>
      <c r="AT10693" s="5"/>
      <c r="AU10693" s="5"/>
      <c r="AV10693" s="5"/>
      <c r="AW10693" s="5"/>
      <c r="AX10693" s="5"/>
      <c r="AY10693" s="5"/>
    </row>
    <row r="10694" ht="15.75" customHeight="1">
      <c r="A10694" s="17"/>
      <c r="B10694" s="5"/>
      <c r="C10694" s="5"/>
      <c r="F10694" s="5"/>
      <c r="J10694" s="5"/>
      <c r="O10694" s="5"/>
      <c r="P10694" s="5"/>
      <c r="X10694" s="5"/>
      <c r="AG10694" s="5"/>
      <c r="AJ10694" s="5"/>
      <c r="AK10694" s="5"/>
      <c r="AM10694" s="5"/>
      <c r="AO10694" s="5"/>
      <c r="AP10694" s="5"/>
      <c r="AT10694" s="5"/>
      <c r="AU10694" s="5"/>
      <c r="AV10694" s="5"/>
      <c r="AW10694" s="5"/>
      <c r="AX10694" s="5"/>
      <c r="AY10694" s="5"/>
    </row>
    <row r="10695" ht="15.75" customHeight="1">
      <c r="A10695" s="17"/>
      <c r="B10695" s="5"/>
      <c r="C10695" s="5"/>
      <c r="E10695" s="5"/>
      <c r="F10695" s="5"/>
      <c r="AL10695" s="5"/>
      <c r="AP10695" s="5"/>
      <c r="AQ10695" s="5"/>
    </row>
    <row r="10696" ht="15.75" customHeight="1">
      <c r="A10696" s="17"/>
      <c r="B10696" s="5"/>
      <c r="C10696" s="5"/>
      <c r="E10696" s="5"/>
      <c r="AG10696" s="5"/>
      <c r="AJ10696" s="5"/>
      <c r="AP10696" s="5"/>
      <c r="AR10696" s="5"/>
      <c r="AS10696" s="5"/>
      <c r="AT10696" s="5"/>
      <c r="AU10696" s="5"/>
      <c r="AV10696" s="5"/>
      <c r="AW10696" s="5"/>
      <c r="AX10696" s="5"/>
      <c r="AY10696" s="5"/>
    </row>
    <row r="10697" ht="15.75" customHeight="1">
      <c r="A10697" s="17"/>
      <c r="B10697" s="5"/>
      <c r="C10697" s="5"/>
      <c r="E10697" s="5"/>
      <c r="F10697" s="5"/>
      <c r="H10697" s="5"/>
      <c r="P10697" s="5"/>
      <c r="R10697" s="5"/>
      <c r="T10697" s="5"/>
      <c r="AT10697" s="5"/>
      <c r="AU10697" s="5"/>
      <c r="AV10697" s="5"/>
      <c r="AW10697" s="5"/>
      <c r="AX10697" s="5"/>
      <c r="AY10697" s="5"/>
    </row>
    <row r="10698" ht="15.75" customHeight="1">
      <c r="A10698" s="17"/>
      <c r="B10698" s="5"/>
      <c r="C10698" s="5"/>
      <c r="F10698" s="5"/>
      <c r="AG10698" s="5"/>
      <c r="AJ10698" s="5"/>
      <c r="AL10698" s="5"/>
      <c r="AM10698" s="5"/>
      <c r="AO10698" s="5"/>
      <c r="AS10698" s="5"/>
      <c r="AU10698" s="5"/>
      <c r="AV10698" s="5"/>
      <c r="AW10698" s="5"/>
      <c r="AX10698" s="5"/>
      <c r="AY10698" s="5"/>
    </row>
    <row r="10699" ht="15.75" customHeight="1">
      <c r="A10699" s="17"/>
      <c r="B10699" s="5"/>
      <c r="C10699" s="5"/>
      <c r="E10699" s="5"/>
      <c r="O10699" s="5"/>
      <c r="AJ10699" s="5"/>
      <c r="AO10699" s="5"/>
    </row>
    <row r="10700" ht="15.75" customHeight="1">
      <c r="A10700" s="17"/>
      <c r="B10700" s="5"/>
      <c r="C10700" s="5"/>
      <c r="AR10700" s="5"/>
    </row>
    <row r="10701" ht="15.75" customHeight="1">
      <c r="A10701" s="17"/>
      <c r="B10701" s="5"/>
      <c r="C10701" s="5"/>
      <c r="E10701" s="5"/>
      <c r="P10701" s="5"/>
      <c r="V10701" s="5"/>
      <c r="AJ10701" s="5"/>
      <c r="AL10701" s="5"/>
      <c r="AM10701" s="5"/>
    </row>
    <row r="10702" ht="15.75" customHeight="1">
      <c r="A10702" s="17"/>
      <c r="B10702" s="5"/>
      <c r="C10702" s="5"/>
      <c r="F10702" s="5"/>
      <c r="N10702" s="5"/>
      <c r="R10702" s="5"/>
      <c r="V10702" s="5"/>
      <c r="X10702" s="5"/>
      <c r="AG10702" s="5"/>
      <c r="AJ10702" s="5"/>
      <c r="AL10702" s="5"/>
      <c r="AM10702" s="5"/>
      <c r="AP10702" s="5"/>
      <c r="AQ10702" s="5"/>
      <c r="AT10702" s="5"/>
    </row>
    <row r="10703" ht="15.75" customHeight="1">
      <c r="A10703" s="17"/>
      <c r="B10703" s="5"/>
      <c r="C10703" s="5"/>
      <c r="AJ10703" s="5"/>
      <c r="AL10703" s="5"/>
      <c r="AM10703" s="5"/>
      <c r="AR10703" s="5"/>
      <c r="AT10703" s="5"/>
    </row>
    <row r="10704" ht="15.75" customHeight="1">
      <c r="A10704" s="17"/>
      <c r="B10704" s="5"/>
      <c r="C10704" s="5"/>
      <c r="E10704" s="5"/>
      <c r="N10704" s="5"/>
      <c r="P10704" s="5"/>
      <c r="AM10704" s="5"/>
      <c r="AP10704" s="5"/>
    </row>
    <row r="10705" ht="15.75" customHeight="1">
      <c r="A10705" s="17"/>
      <c r="B10705" s="5"/>
      <c r="C10705" s="5"/>
      <c r="P10705" s="5"/>
      <c r="AG10705" s="5"/>
      <c r="AJ10705" s="5"/>
      <c r="AS10705" s="5"/>
    </row>
    <row r="10706" ht="15.75" customHeight="1">
      <c r="A10706" s="17"/>
      <c r="B10706" s="5"/>
      <c r="C10706" s="5"/>
      <c r="F10706" s="5"/>
      <c r="P10706" s="5"/>
      <c r="T10706" s="5"/>
      <c r="Y10706" s="5"/>
      <c r="AA10706" s="5"/>
      <c r="AG10706" s="5"/>
      <c r="AJ10706" s="5"/>
      <c r="AK10706" s="5"/>
      <c r="AL10706" s="5"/>
      <c r="AM10706" s="5"/>
      <c r="AO10706" s="5"/>
      <c r="AS10706" s="5"/>
      <c r="AT10706" s="5"/>
    </row>
    <row r="10707" ht="15.75" customHeight="1">
      <c r="A10707" s="17"/>
      <c r="B10707" s="5"/>
      <c r="C10707" s="5"/>
      <c r="Y10707" s="5"/>
      <c r="Z10707" s="5"/>
      <c r="AJ10707" s="5"/>
      <c r="AK10707" s="5"/>
      <c r="AL10707" s="5"/>
      <c r="AO10707" s="5"/>
      <c r="AP10707" s="5"/>
    </row>
    <row r="10708" ht="15.75" customHeight="1">
      <c r="A10708" s="17"/>
      <c r="B10708" s="5"/>
      <c r="C10708" s="5"/>
      <c r="N10708" s="5"/>
      <c r="AG10708" s="5"/>
      <c r="AJ10708" s="5"/>
      <c r="AM10708" s="5"/>
      <c r="AR10708" s="5"/>
    </row>
    <row r="10709" ht="15.75" customHeight="1">
      <c r="A10709" s="17"/>
      <c r="B10709" s="5"/>
      <c r="C10709" s="5"/>
      <c r="F10709" s="5"/>
      <c r="H10709" s="5"/>
      <c r="N10709" s="5"/>
      <c r="T10709" s="5"/>
      <c r="V10709" s="5"/>
      <c r="AG10709" s="5"/>
      <c r="AJ10709" s="5"/>
      <c r="AL10709" s="5"/>
      <c r="AM10709" s="5"/>
      <c r="AO10709" s="5"/>
      <c r="AR10709" s="5"/>
      <c r="AS10709" s="5"/>
      <c r="AU10709" s="5"/>
      <c r="AV10709" s="5"/>
      <c r="AW10709" s="5"/>
      <c r="AX10709" s="5"/>
      <c r="AY10709" s="5"/>
    </row>
    <row r="10710" ht="15.75" customHeight="1">
      <c r="A10710" s="17"/>
      <c r="B10710" s="5"/>
      <c r="C10710" s="5"/>
      <c r="F10710" s="5"/>
      <c r="T10710" s="5"/>
      <c r="Y10710" s="5"/>
      <c r="AJ10710" s="5"/>
    </row>
    <row r="10711" ht="15.75" customHeight="1">
      <c r="A10711" s="17"/>
      <c r="B10711" s="5"/>
      <c r="C10711" s="5"/>
      <c r="F10711" s="5"/>
      <c r="H10711" s="5"/>
      <c r="N10711" s="5"/>
      <c r="AA10711" s="5"/>
      <c r="AG10711" s="5"/>
      <c r="AJ10711" s="5"/>
      <c r="AM10711" s="5"/>
      <c r="AP10711" s="5"/>
      <c r="AR10711" s="5"/>
      <c r="AS10711" s="5"/>
      <c r="AT10711" s="5"/>
      <c r="AU10711" s="5"/>
      <c r="AV10711" s="5"/>
      <c r="AW10711" s="5"/>
      <c r="AX10711" s="5"/>
      <c r="AY10711" s="5"/>
    </row>
    <row r="10712" ht="15.75" customHeight="1">
      <c r="A10712" s="17"/>
      <c r="B10712" s="5"/>
      <c r="C10712" s="5"/>
      <c r="E10712" s="5"/>
      <c r="F10712" s="5"/>
      <c r="N10712" s="5"/>
      <c r="P10712" s="5"/>
      <c r="X10712" s="5"/>
      <c r="AF10712" s="5"/>
      <c r="AJ10712" s="5"/>
      <c r="AM10712" s="5"/>
      <c r="AO10712" s="5"/>
      <c r="AU10712" s="5"/>
      <c r="AV10712" s="5"/>
      <c r="AW10712" s="5"/>
      <c r="AX10712" s="5"/>
      <c r="AY10712" s="5"/>
    </row>
    <row r="10713" ht="15.75" customHeight="1">
      <c r="A10713" s="17"/>
      <c r="B10713" s="5"/>
      <c r="C10713" s="5"/>
      <c r="F10713" s="5"/>
      <c r="P10713" s="5"/>
      <c r="AL10713" s="5"/>
    </row>
    <row r="10714" ht="15.75" customHeight="1">
      <c r="A10714" s="17"/>
      <c r="B10714" s="5"/>
      <c r="C10714" s="5"/>
      <c r="E10714" s="5"/>
      <c r="F10714" s="5"/>
      <c r="H10714" s="5"/>
      <c r="N10714" s="5"/>
      <c r="T10714" s="5"/>
      <c r="AJ10714" s="5"/>
      <c r="AM10714" s="5"/>
    </row>
    <row r="10715" ht="15.75" customHeight="1">
      <c r="A10715" s="17"/>
      <c r="B10715" s="5"/>
      <c r="C10715" s="5"/>
      <c r="E10715" s="5"/>
      <c r="F10715" s="5"/>
      <c r="N10715" s="5"/>
      <c r="P10715" s="5"/>
      <c r="X10715" s="5"/>
      <c r="AJ10715" s="5"/>
      <c r="AP10715" s="5"/>
      <c r="AS10715" s="5"/>
      <c r="AU10715" s="5"/>
      <c r="AV10715" s="5"/>
      <c r="AW10715" s="5"/>
      <c r="AX10715" s="5"/>
      <c r="AY10715" s="5"/>
    </row>
    <row r="10716" ht="15.75" customHeight="1">
      <c r="A10716" s="17"/>
      <c r="B10716" s="5"/>
      <c r="C10716" s="5"/>
      <c r="E10716" s="5"/>
      <c r="F10716" s="5"/>
      <c r="AA10716" s="5"/>
      <c r="AJ10716" s="5"/>
      <c r="AK10716" s="5"/>
      <c r="AP10716" s="5"/>
      <c r="AS10716" s="5"/>
    </row>
    <row r="10717" ht="15.75" customHeight="1">
      <c r="A10717" s="17"/>
      <c r="B10717" s="5"/>
      <c r="C10717" s="5"/>
      <c r="E10717" s="5"/>
      <c r="H10717" s="5"/>
      <c r="P10717" s="5"/>
      <c r="AA10717" s="5"/>
      <c r="AJ10717" s="5"/>
      <c r="AM10717" s="5"/>
      <c r="AO10717" s="5"/>
      <c r="AP10717" s="5"/>
      <c r="AR10717" s="5"/>
      <c r="AS10717" s="5"/>
    </row>
    <row r="10718" ht="15.75" customHeight="1">
      <c r="A10718" s="17"/>
      <c r="B10718" s="5"/>
      <c r="C10718" s="5"/>
      <c r="V10718" s="5"/>
      <c r="X10718" s="5"/>
      <c r="AJ10718" s="5"/>
    </row>
    <row r="10719" ht="15.75" customHeight="1">
      <c r="A10719" s="17"/>
      <c r="B10719" s="5"/>
      <c r="C10719" s="5"/>
      <c r="AM10719" s="5"/>
    </row>
    <row r="10720" ht="15.75" customHeight="1">
      <c r="A10720" s="17"/>
      <c r="B10720" s="5"/>
      <c r="C10720" s="5"/>
      <c r="E10720" s="5"/>
      <c r="T10720" s="5"/>
      <c r="AK10720" s="5"/>
    </row>
    <row r="10721" ht="15.75" customHeight="1">
      <c r="A10721" s="17"/>
      <c r="B10721" s="5"/>
      <c r="C10721" s="5"/>
      <c r="O10721" s="5"/>
      <c r="P10721" s="5"/>
      <c r="AJ10721" s="5"/>
      <c r="AL10721" s="5"/>
    </row>
    <row r="10722" ht="15.75" customHeight="1">
      <c r="A10722" s="17"/>
      <c r="B10722" s="5"/>
      <c r="C10722" s="5"/>
      <c r="O10722" s="5"/>
      <c r="AJ10722" s="5"/>
      <c r="AL10722" s="5"/>
    </row>
    <row r="10723" ht="15.75" customHeight="1">
      <c r="A10723" s="17"/>
      <c r="B10723" s="5"/>
      <c r="C10723" s="5"/>
      <c r="E10723" s="5"/>
      <c r="AJ10723" s="5"/>
      <c r="AK10723" s="5"/>
      <c r="AL10723" s="5"/>
      <c r="AM10723" s="5"/>
      <c r="AS10723" s="5"/>
      <c r="AT10723" s="5"/>
    </row>
    <row r="10724" ht="15.75" customHeight="1">
      <c r="A10724" s="17"/>
      <c r="B10724" s="5"/>
      <c r="C10724" s="5"/>
      <c r="E10724" s="5"/>
      <c r="H10724" s="5"/>
      <c r="N10724" s="5"/>
      <c r="R10724" s="5"/>
      <c r="X10724" s="5"/>
      <c r="AA10724" s="5"/>
      <c r="AL10724" s="5"/>
      <c r="AM10724" s="5"/>
      <c r="AQ10724" s="5"/>
    </row>
    <row r="10725" ht="15.75" customHeight="1">
      <c r="A10725" s="17"/>
      <c r="B10725" s="5"/>
      <c r="C10725" s="5"/>
      <c r="F10725" s="5"/>
      <c r="P10725" s="5"/>
      <c r="T10725" s="5"/>
      <c r="Z10725" s="5"/>
      <c r="AA10725" s="5"/>
      <c r="AJ10725" s="5"/>
      <c r="AL10725" s="5"/>
      <c r="AO10725" s="5"/>
      <c r="AS10725" s="5"/>
      <c r="AT10725" s="5"/>
    </row>
    <row r="10726" ht="15.75" customHeight="1">
      <c r="A10726" s="17"/>
      <c r="B10726" s="5"/>
      <c r="C10726" s="5"/>
      <c r="E10726" s="5"/>
      <c r="F10726" s="5"/>
      <c r="H10726" s="5"/>
      <c r="N10726" s="5"/>
      <c r="P10726" s="5"/>
      <c r="T10726" s="5"/>
      <c r="V10726" s="5"/>
      <c r="AA10726" s="5"/>
      <c r="AJ10726" s="5"/>
      <c r="AL10726" s="5"/>
      <c r="AM10726" s="5"/>
      <c r="AS10726" s="5"/>
    </row>
    <row r="10727" ht="15.75" customHeight="1">
      <c r="A10727" s="17"/>
      <c r="B10727" s="5"/>
      <c r="C10727" s="5"/>
      <c r="F10727" s="5"/>
      <c r="T10727" s="5"/>
      <c r="Z10727" s="5"/>
      <c r="AA10727" s="5"/>
      <c r="AJ10727" s="5"/>
      <c r="AK10727" s="5"/>
      <c r="AL10727" s="5"/>
      <c r="AP10727" s="5"/>
    </row>
    <row r="10728" ht="15.75" customHeight="1">
      <c r="A10728" s="17"/>
      <c r="B10728" s="5"/>
      <c r="C10728" s="5"/>
      <c r="H10728" s="5"/>
      <c r="N10728" s="5"/>
      <c r="P10728" s="5"/>
      <c r="AA10728" s="5"/>
      <c r="AJ10728" s="5"/>
      <c r="AP10728" s="5"/>
      <c r="AU10728" s="5"/>
      <c r="AV10728" s="5"/>
      <c r="AW10728" s="5"/>
      <c r="AX10728" s="5"/>
      <c r="AY10728" s="5"/>
    </row>
    <row r="10729" ht="15.75" customHeight="1">
      <c r="A10729" s="17"/>
      <c r="B10729" s="5"/>
      <c r="C10729" s="5"/>
      <c r="AJ10729" s="5"/>
      <c r="AP10729" s="5"/>
      <c r="AS10729" s="5"/>
      <c r="AU10729" s="5"/>
      <c r="AV10729" s="5"/>
      <c r="AW10729" s="5"/>
      <c r="AX10729" s="5"/>
      <c r="AY10729" s="5"/>
    </row>
    <row r="10730" ht="15.75" customHeight="1">
      <c r="A10730" s="17"/>
      <c r="B10730" s="5"/>
      <c r="C10730" s="5"/>
      <c r="N10730" s="5"/>
    </row>
    <row r="10731" ht="15.75" customHeight="1">
      <c r="A10731" s="17"/>
      <c r="B10731" s="5"/>
      <c r="C10731" s="5"/>
      <c r="F10731" s="5"/>
      <c r="N10731" s="5"/>
    </row>
    <row r="10732" ht="15.75" customHeight="1">
      <c r="A10732" s="17"/>
      <c r="B10732" s="5"/>
      <c r="C10732" s="5"/>
      <c r="E10732" s="5"/>
      <c r="N10732" s="5"/>
      <c r="P10732" s="5"/>
      <c r="AJ10732" s="5"/>
      <c r="AS10732" s="5"/>
      <c r="AT10732" s="5"/>
      <c r="AU10732" s="5"/>
      <c r="AV10732" s="5"/>
      <c r="AW10732" s="5"/>
      <c r="AX10732" s="5"/>
      <c r="AY10732" s="5"/>
    </row>
    <row r="10733" ht="15.75" customHeight="1">
      <c r="A10733" s="17"/>
      <c r="B10733" s="5"/>
      <c r="C10733" s="5"/>
      <c r="T10733" s="5"/>
      <c r="AJ10733" s="5"/>
    </row>
    <row r="10734" ht="15.75" customHeight="1">
      <c r="A10734" s="17"/>
      <c r="B10734" s="5"/>
      <c r="C10734" s="5"/>
      <c r="E10734" s="5"/>
      <c r="AK10734" s="5"/>
      <c r="AM10734" s="5"/>
    </row>
    <row r="10735" ht="15.75" customHeight="1">
      <c r="A10735" s="17"/>
      <c r="B10735" s="5"/>
      <c r="C10735" s="5"/>
      <c r="Y10735" s="5"/>
      <c r="AJ10735" s="5"/>
      <c r="AR10735" s="5"/>
    </row>
    <row r="10736" ht="15.75" customHeight="1">
      <c r="A10736" s="17"/>
      <c r="B10736" s="5"/>
      <c r="C10736" s="5"/>
      <c r="R10736" s="5"/>
      <c r="AL10736" s="5"/>
      <c r="AP10736" s="5"/>
    </row>
    <row r="10737" ht="15.75" customHeight="1">
      <c r="A10737" s="17"/>
      <c r="B10737" s="5"/>
      <c r="C10737" s="5"/>
      <c r="E10737" s="5"/>
      <c r="N10737" s="5"/>
      <c r="AE10737" s="5"/>
      <c r="AU10737" s="5"/>
      <c r="AV10737" s="5"/>
      <c r="AW10737" s="5"/>
      <c r="AX10737" s="5"/>
      <c r="AY10737" s="5"/>
    </row>
    <row r="10738" ht="15.75" customHeight="1">
      <c r="A10738" s="17"/>
      <c r="B10738" s="5"/>
      <c r="C10738" s="5"/>
      <c r="AT10738" s="5"/>
    </row>
    <row r="10739" ht="15.75" customHeight="1">
      <c r="A10739" s="17"/>
      <c r="B10739" s="5"/>
      <c r="C10739" s="5"/>
      <c r="J10739" s="5"/>
      <c r="AA10739" s="5"/>
      <c r="AJ10739" s="5"/>
      <c r="AK10739" s="5"/>
      <c r="AP10739" s="5"/>
    </row>
    <row r="10740" ht="15.75" customHeight="1">
      <c r="A10740" s="17"/>
      <c r="B10740" s="5"/>
      <c r="C10740" s="5"/>
      <c r="N10740" s="5"/>
      <c r="P10740" s="5"/>
      <c r="AJ10740" s="5"/>
      <c r="AS10740" s="5"/>
    </row>
    <row r="10741" ht="15.75" customHeight="1">
      <c r="A10741" s="17"/>
      <c r="B10741" s="5"/>
      <c r="C10741" s="5"/>
      <c r="E10741" s="5"/>
      <c r="X10741" s="5"/>
    </row>
    <row r="10742" ht="15.75" customHeight="1">
      <c r="A10742" s="17"/>
      <c r="B10742" s="5"/>
      <c r="C10742" s="5"/>
      <c r="I10742" s="5"/>
      <c r="AJ10742" s="5"/>
      <c r="AK10742" s="5"/>
      <c r="AM10742" s="5"/>
      <c r="AT10742" s="5"/>
    </row>
    <row r="10743" ht="15.75" customHeight="1">
      <c r="A10743" s="17"/>
      <c r="B10743" s="5"/>
      <c r="C10743" s="5"/>
      <c r="N10743" s="5"/>
      <c r="P10743" s="5"/>
      <c r="AE10743" s="5"/>
      <c r="AJ10743" s="5"/>
      <c r="AM10743" s="5"/>
    </row>
    <row r="10744" ht="15.75" customHeight="1">
      <c r="A10744" s="17"/>
      <c r="B10744" s="5"/>
      <c r="C10744" s="5"/>
      <c r="E10744" s="5"/>
      <c r="AJ10744" s="5"/>
    </row>
    <row r="10745" ht="15.75" customHeight="1">
      <c r="A10745" s="17"/>
      <c r="B10745" s="5"/>
      <c r="C10745" s="5"/>
      <c r="Y10745" s="5"/>
      <c r="AJ10745" s="5"/>
      <c r="AM10745" s="5"/>
    </row>
    <row r="10746" ht="15.75" customHeight="1">
      <c r="A10746" s="17"/>
      <c r="B10746" s="5"/>
      <c r="C10746" s="5"/>
      <c r="N10746" s="5"/>
      <c r="AJ10746" s="5"/>
    </row>
    <row r="10747" ht="15.75" customHeight="1">
      <c r="A10747" s="17"/>
      <c r="B10747" s="5"/>
      <c r="C10747" s="5"/>
      <c r="N10747" s="5"/>
      <c r="R10747" s="5"/>
      <c r="X10747" s="5"/>
      <c r="AK10747" s="5"/>
      <c r="AO10747" s="5"/>
      <c r="AQ10747" s="5"/>
    </row>
    <row r="10748" ht="15.75" customHeight="1">
      <c r="A10748" s="17"/>
      <c r="B10748" s="5"/>
      <c r="C10748" s="5"/>
      <c r="N10748" s="5"/>
      <c r="P10748" s="5"/>
      <c r="T10748" s="5"/>
      <c r="AM10748" s="5"/>
      <c r="AO10748" s="5"/>
    </row>
    <row r="10749" ht="15.75" customHeight="1">
      <c r="A10749" s="17"/>
      <c r="B10749" s="5"/>
      <c r="C10749" s="5"/>
      <c r="F10749" s="5"/>
      <c r="H10749" s="5"/>
      <c r="P10749" s="5"/>
      <c r="Z10749" s="5"/>
      <c r="AJ10749" s="5"/>
      <c r="AM10749" s="5"/>
      <c r="AS10749" s="5"/>
      <c r="AT10749" s="5"/>
    </row>
    <row r="10750" ht="15.75" customHeight="1">
      <c r="A10750" s="17"/>
      <c r="B10750" s="5"/>
      <c r="C10750" s="5"/>
      <c r="E10750" s="5"/>
      <c r="P10750" s="5"/>
    </row>
    <row r="10751" ht="15.75" customHeight="1">
      <c r="A10751" s="17"/>
      <c r="B10751" s="5"/>
      <c r="C10751" s="5"/>
      <c r="F10751" s="5"/>
      <c r="P10751" s="5"/>
      <c r="AA10751" s="5"/>
      <c r="AG10751" s="5"/>
    </row>
    <row r="10752" ht="15.75" customHeight="1">
      <c r="A10752" s="17"/>
      <c r="B10752" s="5"/>
      <c r="C10752" s="5"/>
      <c r="E10752" s="5"/>
      <c r="N10752" s="5"/>
      <c r="P10752" s="5"/>
      <c r="AG10752" s="5"/>
      <c r="AJ10752" s="5"/>
      <c r="AL10752" s="5"/>
      <c r="AM10752" s="5"/>
      <c r="AR10752" s="5"/>
      <c r="AU10752" s="5"/>
      <c r="AV10752" s="5"/>
      <c r="AW10752" s="5"/>
      <c r="AX10752" s="5"/>
      <c r="AY10752" s="5"/>
    </row>
    <row r="10753" ht="15.75" customHeight="1">
      <c r="A10753" s="17"/>
      <c r="B10753" s="5"/>
      <c r="C10753" s="5"/>
      <c r="F10753" s="5"/>
      <c r="AK10753" s="5"/>
    </row>
    <row r="10754" ht="15.75" customHeight="1">
      <c r="A10754" s="17"/>
      <c r="B10754" s="5"/>
      <c r="C10754" s="5"/>
      <c r="F10754" s="5"/>
      <c r="N10754" s="5"/>
      <c r="AG10754" s="5"/>
      <c r="AJ10754" s="5"/>
      <c r="AU10754" s="5"/>
      <c r="AV10754" s="5"/>
      <c r="AW10754" s="5"/>
      <c r="AX10754" s="5"/>
      <c r="AY10754" s="5"/>
    </row>
    <row r="10755" ht="15.75" customHeight="1">
      <c r="A10755" s="17"/>
      <c r="B10755" s="5"/>
      <c r="C10755" s="5"/>
      <c r="N10755" s="5"/>
      <c r="P10755" s="5"/>
      <c r="R10755" s="5"/>
      <c r="AJ10755" s="5"/>
      <c r="AK10755" s="5"/>
      <c r="AM10755" s="5"/>
    </row>
    <row r="10756" ht="15.75" customHeight="1">
      <c r="A10756" s="17"/>
      <c r="B10756" s="5"/>
      <c r="C10756" s="5"/>
      <c r="N10756" s="5"/>
      <c r="O10756" s="5"/>
      <c r="AJ10756" s="5"/>
      <c r="AL10756" s="5"/>
      <c r="AQ10756" s="5"/>
      <c r="AU10756" s="5"/>
      <c r="AV10756" s="5"/>
      <c r="AW10756" s="5"/>
      <c r="AX10756" s="5"/>
      <c r="AY10756" s="5"/>
    </row>
    <row r="10757" ht="15.75" customHeight="1">
      <c r="A10757" s="17"/>
      <c r="B10757" s="5"/>
      <c r="C10757" s="5"/>
      <c r="F10757" s="5"/>
      <c r="AJ10757" s="5"/>
      <c r="AR10757" s="5"/>
    </row>
    <row r="10758" ht="15.75" customHeight="1">
      <c r="A10758" s="17"/>
      <c r="B10758" s="5"/>
      <c r="C10758" s="5"/>
      <c r="AR10758" s="5"/>
      <c r="AS10758" s="5"/>
      <c r="AT10758" s="5"/>
    </row>
    <row r="10759" ht="15.75" customHeight="1">
      <c r="A10759" s="17"/>
      <c r="B10759" s="5"/>
      <c r="C10759" s="5"/>
      <c r="Z10759" s="5"/>
      <c r="AJ10759" s="5"/>
      <c r="AK10759" s="5"/>
      <c r="AM10759" s="5"/>
    </row>
    <row r="10760" ht="15.75" customHeight="1">
      <c r="A10760" s="17"/>
      <c r="B10760" s="5"/>
      <c r="C10760" s="5"/>
      <c r="N10760" s="5"/>
      <c r="P10760" s="5"/>
      <c r="V10760" s="5"/>
      <c r="AK10760" s="5"/>
    </row>
    <row r="10761" ht="15.75" customHeight="1">
      <c r="A10761" s="17"/>
      <c r="B10761" s="5"/>
      <c r="C10761" s="5"/>
      <c r="O10761" s="5"/>
      <c r="AE10761" s="5"/>
      <c r="AJ10761" s="5"/>
      <c r="AM10761" s="5"/>
      <c r="AR10761" s="5"/>
    </row>
    <row r="10762" ht="15.75" customHeight="1">
      <c r="A10762" s="17"/>
      <c r="B10762" s="5"/>
      <c r="C10762" s="5"/>
      <c r="H10762" s="5"/>
      <c r="N10762" s="5"/>
      <c r="P10762" s="5"/>
      <c r="R10762" s="5"/>
      <c r="AJ10762" s="5"/>
      <c r="AK10762" s="5"/>
      <c r="AL10762" s="5"/>
      <c r="AO10762" s="5"/>
    </row>
    <row r="10763" ht="15.75" customHeight="1">
      <c r="A10763" s="17"/>
      <c r="B10763" s="5"/>
      <c r="C10763" s="5"/>
      <c r="H10763" s="5"/>
      <c r="AJ10763" s="5"/>
      <c r="AO10763" s="5"/>
      <c r="AR10763" s="5"/>
      <c r="AT10763" s="5"/>
    </row>
    <row r="10764" ht="15.75" customHeight="1">
      <c r="A10764" s="17"/>
      <c r="B10764" s="5"/>
      <c r="C10764" s="5"/>
      <c r="F10764" s="5"/>
      <c r="N10764" s="5"/>
      <c r="AA10764" s="5"/>
      <c r="AK10764" s="5"/>
      <c r="AM10764" s="5"/>
      <c r="AO10764" s="5"/>
      <c r="AU10764" s="5"/>
      <c r="AV10764" s="5"/>
      <c r="AW10764" s="5"/>
      <c r="AX10764" s="5"/>
      <c r="AY10764" s="5"/>
    </row>
    <row r="10765" ht="15.75" customHeight="1">
      <c r="A10765" s="17"/>
      <c r="B10765" s="5"/>
      <c r="C10765" s="5"/>
      <c r="E10765" s="5"/>
      <c r="AJ10765" s="5"/>
      <c r="AQ10765" s="5"/>
    </row>
    <row r="10766" ht="15.75" customHeight="1">
      <c r="A10766" s="17"/>
      <c r="B10766" s="5"/>
      <c r="C10766" s="5"/>
      <c r="P10766" s="5"/>
      <c r="AA10766" s="5"/>
      <c r="AJ10766" s="5"/>
      <c r="AU10766" s="5"/>
      <c r="AV10766" s="5"/>
      <c r="AW10766" s="5"/>
      <c r="AX10766" s="5"/>
      <c r="AY10766" s="5"/>
    </row>
    <row r="10767" ht="15.75" customHeight="1">
      <c r="A10767" s="17"/>
      <c r="B10767" s="5"/>
      <c r="C10767" s="5"/>
      <c r="N10767" s="5"/>
      <c r="R10767" s="5"/>
    </row>
    <row r="10768" ht="15.75" customHeight="1">
      <c r="A10768" s="17"/>
      <c r="B10768" s="5"/>
      <c r="C10768" s="5"/>
      <c r="N10768" s="5"/>
      <c r="T10768" s="5"/>
      <c r="X10768" s="5"/>
      <c r="AG10768" s="5"/>
      <c r="AJ10768" s="5"/>
      <c r="AU10768" s="5"/>
      <c r="AV10768" s="5"/>
      <c r="AW10768" s="5"/>
      <c r="AX10768" s="5"/>
      <c r="AY10768" s="5"/>
    </row>
    <row r="10769" ht="15.75" customHeight="1">
      <c r="A10769" s="17"/>
      <c r="B10769" s="5"/>
      <c r="C10769" s="5"/>
      <c r="F10769" s="5"/>
      <c r="J10769" s="5"/>
      <c r="P10769" s="5"/>
      <c r="AG10769" s="5"/>
      <c r="AJ10769" s="5"/>
      <c r="AK10769" s="5"/>
      <c r="AL10769" s="5"/>
      <c r="AP10769" s="5"/>
      <c r="AS10769" s="5"/>
    </row>
    <row r="10770" ht="15.75" customHeight="1">
      <c r="A10770" s="17"/>
      <c r="B10770" s="5"/>
      <c r="C10770" s="5"/>
      <c r="E10770" s="5"/>
      <c r="F10770" s="5"/>
      <c r="N10770" s="5"/>
      <c r="P10770" s="5"/>
      <c r="R10770" s="5"/>
      <c r="T10770" s="5"/>
      <c r="V10770" s="5"/>
      <c r="AK10770" s="5"/>
      <c r="AM10770" s="5"/>
      <c r="AS10770" s="5"/>
    </row>
    <row r="10771" ht="15.75" customHeight="1">
      <c r="A10771" s="17"/>
      <c r="B10771" s="5"/>
      <c r="C10771" s="5"/>
      <c r="V10771" s="5"/>
      <c r="AO10771" s="5"/>
    </row>
    <row r="10772" ht="15.75" customHeight="1">
      <c r="A10772" s="17"/>
      <c r="B10772" s="5"/>
      <c r="C10772" s="5"/>
      <c r="AG10772" s="5"/>
      <c r="AK10772" s="5"/>
      <c r="AU10772" s="5"/>
      <c r="AV10772" s="5"/>
      <c r="AW10772" s="5"/>
      <c r="AX10772" s="5"/>
      <c r="AY10772" s="5"/>
    </row>
    <row r="10773" ht="15.75" customHeight="1">
      <c r="A10773" s="17"/>
      <c r="B10773" s="5"/>
      <c r="C10773" s="5"/>
      <c r="E10773" s="5"/>
      <c r="F10773" s="5"/>
      <c r="AJ10773" s="5"/>
      <c r="AU10773" s="5"/>
      <c r="AV10773" s="5"/>
      <c r="AW10773" s="5"/>
      <c r="AX10773" s="5"/>
      <c r="AY10773" s="5"/>
    </row>
    <row r="10774" ht="15.75" customHeight="1">
      <c r="A10774" s="17"/>
      <c r="B10774" s="5"/>
      <c r="C10774" s="5"/>
      <c r="H10774" s="5"/>
      <c r="N10774" s="5"/>
      <c r="P10774" s="5"/>
      <c r="AM10774" s="5"/>
      <c r="AO10774" s="5"/>
    </row>
    <row r="10775" ht="15.75" customHeight="1">
      <c r="A10775" s="17"/>
      <c r="B10775" s="5"/>
      <c r="C10775" s="5"/>
      <c r="P10775" s="5"/>
    </row>
    <row r="10776" ht="15.75" customHeight="1">
      <c r="A10776" s="17"/>
      <c r="B10776" s="5"/>
      <c r="C10776" s="5"/>
      <c r="T10776" s="5"/>
    </row>
    <row r="10777" ht="15.75" customHeight="1">
      <c r="A10777" s="17"/>
      <c r="B10777" s="5"/>
      <c r="C10777" s="5"/>
      <c r="F10777" s="5"/>
      <c r="P10777" s="5"/>
      <c r="R10777" s="5"/>
      <c r="X10777" s="5"/>
      <c r="AG10777" s="5"/>
      <c r="AP10777" s="5"/>
    </row>
    <row r="10778" ht="15.75" customHeight="1">
      <c r="A10778" s="17"/>
      <c r="B10778" s="5"/>
      <c r="C10778" s="5"/>
    </row>
    <row r="10779" ht="15.75" customHeight="1">
      <c r="A10779" s="17"/>
      <c r="B10779" s="5"/>
      <c r="C10779" s="5"/>
      <c r="P10779" s="5"/>
      <c r="T10779" s="5"/>
      <c r="X10779" s="5"/>
      <c r="AG10779" s="5"/>
      <c r="AS10779" s="5"/>
      <c r="AU10779" s="5"/>
      <c r="AV10779" s="5"/>
      <c r="AW10779" s="5"/>
      <c r="AX10779" s="5"/>
      <c r="AY10779" s="5"/>
    </row>
    <row r="10780" ht="15.75" customHeight="1">
      <c r="A10780" s="17"/>
      <c r="B10780" s="5"/>
      <c r="C10780" s="5"/>
      <c r="F10780" s="5"/>
      <c r="AL10780" s="5"/>
      <c r="AT10780" s="5"/>
    </row>
    <row r="10781" ht="15.75" customHeight="1">
      <c r="A10781" s="17"/>
      <c r="B10781" s="5"/>
      <c r="C10781" s="5"/>
      <c r="N10781" s="5"/>
      <c r="R10781" s="5"/>
      <c r="T10781" s="5"/>
      <c r="X10781" s="5"/>
      <c r="AG10781" s="5"/>
      <c r="AJ10781" s="5"/>
    </row>
    <row r="10782" ht="15.75" customHeight="1">
      <c r="A10782" s="17"/>
      <c r="B10782" s="5"/>
      <c r="C10782" s="5"/>
      <c r="E10782" s="5"/>
      <c r="F10782" s="5"/>
      <c r="H10782" s="5"/>
      <c r="N10782" s="5"/>
      <c r="R10782" s="5"/>
      <c r="Y10782" s="5"/>
      <c r="AM10782" s="5"/>
      <c r="AO10782" s="5"/>
      <c r="AR10782" s="5"/>
    </row>
    <row r="10783" ht="15.75" customHeight="1">
      <c r="A10783" s="17"/>
      <c r="B10783" s="5"/>
      <c r="C10783" s="5"/>
      <c r="E10783" s="5"/>
      <c r="H10783" s="5"/>
      <c r="P10783" s="5"/>
      <c r="AM10783" s="5"/>
      <c r="AR10783" s="5"/>
      <c r="AS10783" s="5"/>
      <c r="AT10783" s="5"/>
      <c r="AU10783" s="5"/>
      <c r="AV10783" s="5"/>
      <c r="AW10783" s="5"/>
      <c r="AX10783" s="5"/>
      <c r="AY10783" s="5"/>
    </row>
    <row r="10784" ht="15.75" customHeight="1">
      <c r="A10784" s="17"/>
      <c r="B10784" s="5"/>
      <c r="C10784" s="5"/>
      <c r="E10784" s="5"/>
      <c r="F10784" s="5"/>
      <c r="H10784" s="5"/>
      <c r="N10784" s="5"/>
      <c r="T10784" s="5"/>
      <c r="AL10784" s="5"/>
      <c r="AP10784" s="5"/>
      <c r="AR10784" s="5"/>
      <c r="AS10784" s="5"/>
    </row>
    <row r="10785" ht="15.75" customHeight="1">
      <c r="A10785" s="17"/>
      <c r="B10785" s="5"/>
      <c r="C10785" s="5"/>
      <c r="AM10785" s="5"/>
      <c r="AS10785" s="5"/>
      <c r="AT10785" s="5"/>
      <c r="AU10785" s="5"/>
      <c r="AV10785" s="5"/>
      <c r="AW10785" s="5"/>
      <c r="AX10785" s="5"/>
      <c r="AY10785" s="5"/>
    </row>
    <row r="10786" ht="15.75" customHeight="1">
      <c r="A10786" s="17"/>
      <c r="B10786" s="5"/>
      <c r="C10786" s="5"/>
      <c r="E10786" s="5"/>
      <c r="F10786" s="5"/>
      <c r="H10786" s="5"/>
      <c r="I10786" s="5"/>
      <c r="N10786" s="5"/>
      <c r="O10786" s="5"/>
      <c r="X10786" s="5"/>
      <c r="AJ10786" s="5"/>
      <c r="AK10786" s="5"/>
      <c r="AL10786" s="5"/>
      <c r="AR10786" s="5"/>
    </row>
    <row r="10787" ht="15.75" customHeight="1">
      <c r="A10787" s="17"/>
      <c r="B10787" s="5"/>
      <c r="C10787" s="5"/>
      <c r="O10787" s="5"/>
      <c r="P10787" s="5"/>
      <c r="AG10787" s="5"/>
      <c r="AL10787" s="5"/>
    </row>
    <row r="10788" ht="15.75" customHeight="1">
      <c r="A10788" s="17"/>
      <c r="B10788" s="5"/>
      <c r="C10788" s="5"/>
      <c r="AU10788" s="5"/>
      <c r="AV10788" s="5"/>
      <c r="AW10788" s="5"/>
      <c r="AX10788" s="5"/>
      <c r="AY10788" s="5"/>
    </row>
    <row r="10789" ht="15.75" customHeight="1">
      <c r="A10789" s="17"/>
      <c r="B10789" s="5"/>
      <c r="C10789" s="5"/>
      <c r="P10789" s="5"/>
    </row>
    <row r="10790" ht="15.75" customHeight="1">
      <c r="A10790" s="17"/>
      <c r="B10790" s="5"/>
      <c r="C10790" s="5"/>
      <c r="E10790" s="5"/>
      <c r="H10790" s="5"/>
      <c r="N10790" s="5"/>
      <c r="P10790" s="5"/>
      <c r="R10790" s="5"/>
      <c r="T10790" s="5"/>
      <c r="X10790" s="5"/>
      <c r="AJ10790" s="5"/>
      <c r="AM10790" s="5"/>
      <c r="AO10790" s="5"/>
      <c r="AP10790" s="5"/>
      <c r="AQ10790" s="5"/>
    </row>
    <row r="10791" ht="15.75" customHeight="1">
      <c r="A10791" s="17"/>
      <c r="B10791" s="5"/>
      <c r="C10791" s="5"/>
      <c r="E10791" s="5"/>
      <c r="F10791" s="5"/>
      <c r="H10791" s="5"/>
      <c r="N10791" s="5"/>
      <c r="P10791" s="5"/>
      <c r="R10791" s="5"/>
      <c r="T10791" s="5"/>
      <c r="V10791" s="5"/>
      <c r="X10791" s="5"/>
      <c r="AA10791" s="5"/>
      <c r="AF10791" s="5"/>
      <c r="AG10791" s="5"/>
      <c r="AJ10791" s="5"/>
      <c r="AK10791" s="5"/>
      <c r="AN10791" s="5"/>
      <c r="AO10791" s="5"/>
      <c r="AP10791" s="5"/>
      <c r="AQ10791" s="5"/>
      <c r="AR10791" s="5"/>
      <c r="AS10791" s="5"/>
      <c r="AT10791" s="5"/>
      <c r="AU10791" s="5"/>
      <c r="AV10791" s="5"/>
      <c r="AW10791" s="5"/>
      <c r="AX10791" s="5"/>
      <c r="AY10791" s="5"/>
    </row>
    <row r="10792" ht="15.75" customHeight="1">
      <c r="A10792" s="17"/>
      <c r="B10792" s="5"/>
      <c r="C10792" s="5"/>
      <c r="E10792" s="5"/>
      <c r="P10792" s="5"/>
      <c r="R10792" s="5"/>
      <c r="Y10792" s="5"/>
      <c r="AK10792" s="5"/>
      <c r="AO10792" s="5"/>
      <c r="AR10792" s="5"/>
      <c r="AS10792" s="5"/>
      <c r="AT10792" s="5"/>
      <c r="AU10792" s="5"/>
      <c r="AV10792" s="5"/>
      <c r="AW10792" s="5"/>
      <c r="AX10792" s="5"/>
      <c r="AY10792" s="5"/>
    </row>
    <row r="10793" ht="15.75" customHeight="1">
      <c r="A10793" s="17"/>
      <c r="B10793" s="5"/>
      <c r="C10793" s="5"/>
      <c r="E10793" s="5"/>
      <c r="F10793" s="5"/>
      <c r="H10793" s="5"/>
      <c r="N10793" s="5"/>
      <c r="P10793" s="5"/>
      <c r="R10793" s="5"/>
      <c r="T10793" s="5"/>
      <c r="V10793" s="5"/>
      <c r="AK10793" s="5"/>
      <c r="AN10793" s="5"/>
      <c r="AP10793" s="5"/>
      <c r="AT10793" s="5"/>
    </row>
    <row r="10794" ht="15.75" customHeight="1">
      <c r="A10794" s="17"/>
      <c r="B10794" s="5"/>
      <c r="C10794" s="5"/>
      <c r="E10794" s="5"/>
      <c r="F10794" s="5"/>
      <c r="H10794" s="5"/>
      <c r="N10794" s="5"/>
      <c r="R10794" s="5"/>
      <c r="T10794" s="5"/>
      <c r="X10794" s="5"/>
      <c r="AF10794" s="5"/>
      <c r="AJ10794" s="5"/>
      <c r="AK10794" s="5"/>
      <c r="AM10794" s="5"/>
      <c r="AN10794" s="5"/>
      <c r="AO10794" s="5"/>
      <c r="AP10794" s="5"/>
      <c r="AQ10794" s="5"/>
    </row>
    <row r="10795" ht="15.75" customHeight="1">
      <c r="A10795" s="17"/>
      <c r="B10795" s="5"/>
      <c r="C10795" s="5"/>
      <c r="E10795" s="5"/>
      <c r="F10795" s="5"/>
      <c r="H10795" s="5"/>
      <c r="N10795" s="5"/>
      <c r="P10795" s="5"/>
      <c r="R10795" s="5"/>
      <c r="T10795" s="5"/>
      <c r="V10795" s="5"/>
      <c r="Y10795" s="5"/>
      <c r="AA10795" s="5"/>
      <c r="AF10795" s="5"/>
      <c r="AJ10795" s="5"/>
      <c r="AK10795" s="5"/>
      <c r="AM10795" s="5"/>
      <c r="AN10795" s="5"/>
      <c r="AO10795" s="5"/>
      <c r="AP10795" s="5"/>
      <c r="AQ10795" s="5"/>
      <c r="AR10795" s="5"/>
      <c r="AS10795" s="5"/>
      <c r="AT10795" s="5"/>
      <c r="AU10795" s="5"/>
      <c r="AV10795" s="5"/>
      <c r="AW10795" s="5"/>
      <c r="AX10795" s="5"/>
      <c r="AY10795" s="5"/>
    </row>
    <row r="10796" ht="15.75" customHeight="1">
      <c r="A10796" s="17"/>
      <c r="B10796" s="5"/>
      <c r="C10796" s="5"/>
      <c r="E10796" s="5"/>
      <c r="P10796" s="5"/>
      <c r="AJ10796" s="5"/>
      <c r="AL10796" s="5"/>
      <c r="AP10796" s="5"/>
    </row>
    <row r="10797" ht="15.75" customHeight="1">
      <c r="A10797" s="17"/>
      <c r="B10797" s="5"/>
      <c r="C10797" s="5"/>
      <c r="F10797" s="5"/>
      <c r="H10797" s="5"/>
      <c r="N10797" s="5"/>
      <c r="AK10797" s="5"/>
      <c r="AM10797" s="5"/>
      <c r="AO10797" s="5"/>
    </row>
    <row r="10798" ht="15.75" customHeight="1">
      <c r="A10798" s="17"/>
      <c r="B10798" s="5"/>
      <c r="C10798" s="5"/>
      <c r="AM10798" s="5"/>
      <c r="AO10798" s="5"/>
      <c r="AU10798" s="5"/>
      <c r="AV10798" s="5"/>
      <c r="AW10798" s="5"/>
      <c r="AX10798" s="5"/>
      <c r="AY10798" s="5"/>
    </row>
    <row r="10799" ht="15.75" customHeight="1">
      <c r="A10799" s="17"/>
      <c r="B10799" s="5"/>
      <c r="C10799" s="5"/>
      <c r="E10799" s="5"/>
      <c r="P10799" s="5"/>
      <c r="AG10799" s="5"/>
    </row>
    <row r="10800" ht="15.75" customHeight="1">
      <c r="A10800" s="17"/>
      <c r="B10800" s="5"/>
      <c r="C10800" s="5"/>
      <c r="E10800" s="5"/>
    </row>
    <row r="10801" ht="15.75" customHeight="1">
      <c r="A10801" s="17"/>
      <c r="B10801" s="5"/>
      <c r="C10801" s="5"/>
      <c r="E10801" s="5"/>
      <c r="H10801" s="5"/>
      <c r="P10801" s="5"/>
      <c r="AJ10801" s="5"/>
    </row>
    <row r="10802" ht="15.75" customHeight="1">
      <c r="A10802" s="17"/>
      <c r="B10802" s="5"/>
      <c r="C10802" s="5"/>
      <c r="E10802" s="5"/>
      <c r="N10802" s="5"/>
      <c r="AM10802" s="5"/>
      <c r="AO10802" s="5"/>
    </row>
    <row r="10803" ht="15.75" customHeight="1">
      <c r="A10803" s="17"/>
      <c r="B10803" s="5"/>
      <c r="C10803" s="5"/>
      <c r="E10803" s="5"/>
      <c r="F10803" s="5"/>
      <c r="R10803" s="5"/>
      <c r="T10803" s="5"/>
      <c r="AJ10803" s="5"/>
      <c r="AK10803" s="5"/>
      <c r="AP10803" s="5"/>
      <c r="AQ10803" s="5"/>
      <c r="AR10803" s="5"/>
    </row>
    <row r="10804" ht="15.75" customHeight="1">
      <c r="A10804" s="17"/>
      <c r="B10804" s="5"/>
      <c r="C10804" s="5"/>
      <c r="E10804" s="5"/>
      <c r="F10804" s="5"/>
      <c r="H10804" s="5"/>
      <c r="N10804" s="5"/>
      <c r="P10804" s="5"/>
      <c r="R10804" s="5"/>
      <c r="T10804" s="5"/>
      <c r="V10804" s="5"/>
      <c r="X10804" s="5"/>
      <c r="AA10804" s="5"/>
      <c r="AF10804" s="5"/>
      <c r="AJ10804" s="5"/>
      <c r="AK10804" s="5"/>
      <c r="AN10804" s="5"/>
      <c r="AO10804" s="5"/>
      <c r="AP10804" s="5"/>
      <c r="AQ10804" s="5"/>
      <c r="AR10804" s="5"/>
      <c r="AS10804" s="5"/>
      <c r="AT10804" s="5"/>
      <c r="AU10804" s="5"/>
      <c r="AV10804" s="5"/>
      <c r="AW10804" s="5"/>
      <c r="AX10804" s="5"/>
      <c r="AY10804" s="5"/>
    </row>
    <row r="10805" ht="15.75" customHeight="1">
      <c r="A10805" s="17"/>
      <c r="B10805" s="5"/>
      <c r="C10805" s="5"/>
      <c r="AG10805" s="5"/>
      <c r="AM10805" s="5"/>
      <c r="AR10805" s="5"/>
    </row>
    <row r="10806" ht="15.75" customHeight="1">
      <c r="A10806" s="17"/>
      <c r="B10806" s="5"/>
      <c r="C10806" s="5"/>
      <c r="T10806" s="5"/>
      <c r="Z10806" s="5"/>
      <c r="AJ10806" s="5"/>
      <c r="AK10806" s="5"/>
      <c r="AM10806" s="5"/>
      <c r="AO10806" s="5"/>
      <c r="AP10806" s="5"/>
      <c r="AU10806" s="5"/>
      <c r="AV10806" s="5"/>
      <c r="AW10806" s="5"/>
      <c r="AX10806" s="5"/>
      <c r="AY10806" s="5"/>
    </row>
    <row r="10807" ht="15.75" customHeight="1">
      <c r="A10807" s="17"/>
      <c r="B10807" s="5"/>
      <c r="C10807" s="5"/>
      <c r="P10807" s="5"/>
    </row>
    <row r="10808" ht="15.75" customHeight="1">
      <c r="A10808" s="17"/>
      <c r="B10808" s="5"/>
      <c r="C10808" s="5"/>
      <c r="F10808" s="5"/>
      <c r="AJ10808" s="5"/>
      <c r="AQ10808" s="5"/>
    </row>
    <row r="10809" ht="15.75" customHeight="1">
      <c r="A10809" s="17"/>
      <c r="B10809" s="5"/>
      <c r="C10809" s="5"/>
      <c r="H10809" s="5"/>
      <c r="AA10809" s="5"/>
      <c r="AJ10809" s="5"/>
      <c r="AQ10809" s="5"/>
    </row>
    <row r="10810" ht="15.75" customHeight="1">
      <c r="A10810" s="17"/>
      <c r="B10810" s="5"/>
      <c r="C10810" s="5"/>
      <c r="H10810" s="5"/>
      <c r="N10810" s="5"/>
      <c r="R10810" s="5"/>
      <c r="AM10810" s="5"/>
      <c r="AR10810" s="5"/>
    </row>
    <row r="10811" ht="15.75" customHeight="1">
      <c r="A10811" s="17"/>
      <c r="B10811" s="5"/>
      <c r="C10811" s="5"/>
      <c r="R10811" s="5"/>
      <c r="AJ10811" s="5"/>
    </row>
    <row r="10812" ht="15.75" customHeight="1">
      <c r="A10812" s="17"/>
      <c r="B10812" s="5"/>
      <c r="C10812" s="5"/>
      <c r="N10812" s="5"/>
      <c r="P10812" s="5"/>
      <c r="T10812" s="5"/>
      <c r="AJ10812" s="5"/>
      <c r="AL10812" s="5"/>
      <c r="AM10812" s="5"/>
    </row>
    <row r="10813" ht="15.75" customHeight="1">
      <c r="A10813" s="17"/>
      <c r="B10813" s="5"/>
      <c r="C10813" s="5"/>
      <c r="P10813" s="5"/>
      <c r="AJ10813" s="5"/>
      <c r="AM10813" s="5"/>
      <c r="AS10813" s="5"/>
    </row>
    <row r="10814" ht="15.75" customHeight="1">
      <c r="A10814" s="17"/>
      <c r="B10814" s="5"/>
      <c r="C10814" s="5"/>
      <c r="F10814" s="5"/>
      <c r="AJ10814" s="5"/>
      <c r="AP10814" s="5"/>
    </row>
    <row r="10815" ht="15.75" customHeight="1">
      <c r="A10815" s="17"/>
      <c r="B10815" s="5"/>
      <c r="C10815" s="5"/>
      <c r="N10815" s="5"/>
      <c r="P10815" s="5"/>
      <c r="T10815" s="5"/>
      <c r="AJ10815" s="5"/>
      <c r="AK10815" s="5"/>
      <c r="AL10815" s="5"/>
      <c r="AR10815" s="5"/>
    </row>
    <row r="10816" ht="15.75" customHeight="1">
      <c r="A10816" s="17"/>
      <c r="B10816" s="5"/>
      <c r="C10816" s="5"/>
      <c r="E10816" s="5"/>
      <c r="H10816" s="5"/>
      <c r="AJ10816" s="5"/>
      <c r="AM10816" s="5"/>
      <c r="AR10816" s="5"/>
      <c r="AS10816" s="5"/>
      <c r="AT10816" s="5"/>
    </row>
    <row r="10817" ht="15.75" customHeight="1">
      <c r="A10817" s="17"/>
      <c r="B10817" s="5"/>
      <c r="C10817" s="5"/>
      <c r="J10817" s="5"/>
      <c r="P10817" s="5"/>
      <c r="X10817" s="5"/>
      <c r="AA10817" s="5"/>
      <c r="AK10817" s="5"/>
      <c r="AL10817" s="5"/>
      <c r="AO10817" s="5"/>
      <c r="AQ10817" s="5"/>
      <c r="AS10817" s="5"/>
      <c r="AU10817" s="5"/>
      <c r="AV10817" s="5"/>
      <c r="AW10817" s="5"/>
      <c r="AX10817" s="5"/>
      <c r="AY10817" s="5"/>
    </row>
    <row r="10818" ht="15.75" customHeight="1">
      <c r="A10818" s="17"/>
      <c r="B10818" s="5"/>
      <c r="C10818" s="5"/>
      <c r="AN10818" s="5"/>
    </row>
    <row r="10819" ht="15.75" customHeight="1">
      <c r="A10819" s="17"/>
      <c r="B10819" s="5"/>
      <c r="C10819" s="5"/>
      <c r="AJ10819" s="5"/>
      <c r="AK10819" s="5"/>
    </row>
    <row r="10820" ht="15.75" customHeight="1">
      <c r="A10820" s="17"/>
      <c r="B10820" s="5"/>
      <c r="C10820" s="5"/>
      <c r="E10820" s="5"/>
      <c r="F10820" s="5"/>
      <c r="N10820" s="5"/>
      <c r="R10820" s="5"/>
      <c r="T10820" s="5"/>
      <c r="X10820" s="5"/>
      <c r="Y10820" s="5"/>
      <c r="AG10820" s="5"/>
      <c r="AJ10820" s="5"/>
      <c r="AK10820" s="5"/>
      <c r="AL10820" s="5"/>
      <c r="AQ10820" s="5"/>
      <c r="AU10820" s="5"/>
      <c r="AV10820" s="5"/>
      <c r="AW10820" s="5"/>
      <c r="AX10820" s="5"/>
      <c r="AY10820" s="5"/>
    </row>
    <row r="10821" ht="15.75" customHeight="1">
      <c r="A10821" s="17"/>
      <c r="B10821" s="5"/>
      <c r="C10821" s="5"/>
      <c r="AG10821" s="5"/>
      <c r="AJ10821" s="5"/>
      <c r="AK10821" s="5"/>
      <c r="AM10821" s="5"/>
    </row>
    <row r="10822" ht="15.75" customHeight="1">
      <c r="A10822" s="17"/>
      <c r="B10822" s="5"/>
      <c r="C10822" s="5"/>
      <c r="E10822" s="5"/>
      <c r="F10822" s="5"/>
      <c r="G10822" s="5"/>
      <c r="H10822" s="5"/>
      <c r="J10822" s="5"/>
      <c r="N10822" s="5"/>
      <c r="P10822" s="5"/>
      <c r="R10822" s="5"/>
      <c r="T10822" s="5"/>
      <c r="X10822" s="5"/>
      <c r="AE10822" s="5"/>
      <c r="AJ10822" s="5"/>
      <c r="AM10822" s="5"/>
      <c r="AO10822" s="5"/>
      <c r="AS10822" s="5"/>
    </row>
    <row r="10823" ht="15.75" customHeight="1">
      <c r="A10823" s="17"/>
      <c r="B10823" s="5"/>
      <c r="C10823" s="5"/>
      <c r="N10823" s="5"/>
      <c r="AJ10823" s="5"/>
      <c r="AK10823" s="5"/>
      <c r="AM10823" s="5"/>
      <c r="AP10823" s="5"/>
      <c r="AS10823" s="5"/>
    </row>
    <row r="10824" ht="15.75" customHeight="1">
      <c r="A10824" s="17"/>
      <c r="B10824" s="5"/>
      <c r="C10824" s="5"/>
      <c r="P10824" s="5"/>
      <c r="X10824" s="5"/>
      <c r="AG10824" s="5"/>
      <c r="AJ10824" s="5"/>
      <c r="AP10824" s="5"/>
    </row>
    <row r="10825" ht="15.75" customHeight="1">
      <c r="A10825" s="17"/>
      <c r="B10825" s="5"/>
      <c r="C10825" s="5"/>
      <c r="H10825" s="5"/>
      <c r="P10825" s="5"/>
      <c r="T10825" s="5"/>
      <c r="X10825" s="5"/>
      <c r="AK10825" s="5"/>
      <c r="AM10825" s="5"/>
    </row>
    <row r="10826" ht="15.75" customHeight="1">
      <c r="A10826" s="17"/>
      <c r="B10826" s="5"/>
      <c r="C10826" s="5"/>
      <c r="E10826" s="5"/>
      <c r="F10826" s="5"/>
      <c r="P10826" s="5"/>
    </row>
    <row r="10827" ht="15.75" customHeight="1">
      <c r="A10827" s="17"/>
      <c r="B10827" s="5"/>
      <c r="C10827" s="5"/>
      <c r="E10827" s="5"/>
      <c r="N10827" s="5"/>
      <c r="P10827" s="5"/>
      <c r="X10827" s="5"/>
      <c r="AO10827" s="5"/>
      <c r="AT10827" s="5"/>
    </row>
    <row r="10828" ht="15.75" customHeight="1">
      <c r="A10828" s="17"/>
      <c r="B10828" s="5"/>
      <c r="C10828" s="5"/>
      <c r="E10828" s="5"/>
      <c r="R10828" s="5"/>
      <c r="X10828" s="5"/>
      <c r="AS10828" s="5"/>
      <c r="AU10828" s="5"/>
      <c r="AV10828" s="5"/>
      <c r="AW10828" s="5"/>
      <c r="AX10828" s="5"/>
      <c r="AY10828" s="5"/>
    </row>
    <row r="10829" ht="15.75" customHeight="1">
      <c r="A10829" s="17"/>
      <c r="B10829" s="5"/>
      <c r="C10829" s="5"/>
      <c r="E10829" s="5"/>
      <c r="H10829" s="5"/>
      <c r="V10829" s="5"/>
      <c r="AJ10829" s="5"/>
      <c r="AK10829" s="5"/>
      <c r="AM10829" s="5"/>
      <c r="AP10829" s="5"/>
    </row>
    <row r="10830" ht="15.75" customHeight="1">
      <c r="A10830" s="17"/>
      <c r="B10830" s="5"/>
      <c r="C10830" s="5"/>
      <c r="H10830" s="5"/>
    </row>
    <row r="10831" ht="15.75" customHeight="1">
      <c r="A10831" s="17"/>
      <c r="B10831" s="5"/>
      <c r="C10831" s="5"/>
      <c r="E10831" s="5"/>
      <c r="H10831" s="5"/>
      <c r="N10831" s="5"/>
      <c r="P10831" s="5"/>
      <c r="T10831" s="5"/>
      <c r="V10831" s="5"/>
      <c r="AA10831" s="5"/>
      <c r="AJ10831" s="5"/>
      <c r="AQ10831" s="5"/>
      <c r="AS10831" s="5"/>
    </row>
    <row r="10832" ht="15.75" customHeight="1">
      <c r="A10832" s="17"/>
      <c r="B10832" s="5"/>
      <c r="C10832" s="5"/>
      <c r="E10832" s="5"/>
      <c r="H10832" s="5"/>
      <c r="N10832" s="5"/>
      <c r="O10832" s="5"/>
      <c r="P10832" s="5"/>
      <c r="T10832" s="5"/>
      <c r="V10832" s="5"/>
      <c r="X10832" s="5"/>
      <c r="AA10832" s="5"/>
      <c r="AG10832" s="5"/>
      <c r="AJ10832" s="5"/>
      <c r="AK10832" s="5"/>
      <c r="AM10832" s="5"/>
      <c r="AQ10832" s="5"/>
      <c r="AS10832" s="5"/>
      <c r="AU10832" s="5"/>
      <c r="AV10832" s="5"/>
      <c r="AW10832" s="5"/>
      <c r="AX10832" s="5"/>
      <c r="AY10832" s="5"/>
    </row>
    <row r="10833" ht="15.75" customHeight="1">
      <c r="A10833" s="17"/>
      <c r="B10833" s="5"/>
      <c r="C10833" s="5"/>
      <c r="AA10833" s="5"/>
      <c r="AF10833" s="5"/>
      <c r="AK10833" s="5"/>
      <c r="AQ10833" s="5"/>
    </row>
    <row r="10834" ht="15.75" customHeight="1">
      <c r="A10834" s="17"/>
      <c r="B10834" s="5"/>
      <c r="C10834" s="5"/>
      <c r="E10834" s="5"/>
      <c r="N10834" s="5"/>
      <c r="Z10834" s="5"/>
      <c r="AJ10834" s="5"/>
      <c r="AK10834" s="5"/>
      <c r="AR10834" s="5"/>
      <c r="AS10834" s="5"/>
    </row>
    <row r="10835" ht="15.75" customHeight="1">
      <c r="A10835" s="17"/>
      <c r="B10835" s="5"/>
      <c r="C10835" s="5"/>
      <c r="AK10835" s="5"/>
    </row>
    <row r="10836" ht="15.75" customHeight="1">
      <c r="A10836" s="17"/>
      <c r="B10836" s="5"/>
      <c r="C10836" s="5"/>
      <c r="H10836" s="5"/>
      <c r="P10836" s="5"/>
      <c r="AK10836" s="5"/>
      <c r="AM10836" s="5"/>
      <c r="AS10836" s="5"/>
    </row>
    <row r="10837" ht="15.75" customHeight="1">
      <c r="A10837" s="17"/>
      <c r="B10837" s="5"/>
      <c r="C10837" s="5"/>
      <c r="E10837" s="5"/>
      <c r="F10837" s="5"/>
      <c r="N10837" s="5"/>
      <c r="AJ10837" s="5"/>
      <c r="AP10837" s="5"/>
      <c r="AS10837" s="5"/>
      <c r="AU10837" s="5"/>
      <c r="AV10837" s="5"/>
      <c r="AW10837" s="5"/>
      <c r="AX10837" s="5"/>
      <c r="AY10837" s="5"/>
    </row>
    <row r="10838" ht="15.75" customHeight="1">
      <c r="A10838" s="17"/>
      <c r="B10838" s="5"/>
      <c r="C10838" s="5"/>
      <c r="N10838" s="5"/>
      <c r="P10838" s="5"/>
      <c r="R10838" s="5"/>
      <c r="AJ10838" s="5"/>
      <c r="AN10838" s="5"/>
      <c r="AP10838" s="5"/>
      <c r="AR10838" s="5"/>
      <c r="AS10838" s="5"/>
      <c r="AU10838" s="5"/>
      <c r="AV10838" s="5"/>
      <c r="AW10838" s="5"/>
      <c r="AX10838" s="5"/>
      <c r="AY10838" s="5"/>
    </row>
    <row r="10839" ht="15.75" customHeight="1">
      <c r="A10839" s="17"/>
      <c r="B10839" s="5"/>
      <c r="C10839" s="5"/>
      <c r="H10839" s="5"/>
      <c r="N10839" s="5"/>
      <c r="AJ10839" s="5"/>
      <c r="AK10839" s="5"/>
      <c r="AM10839" s="5"/>
    </row>
    <row r="10840" ht="15.75" customHeight="1">
      <c r="A10840" s="17"/>
      <c r="B10840" s="5"/>
      <c r="C10840" s="5"/>
      <c r="E10840" s="5"/>
      <c r="F10840" s="5"/>
      <c r="H10840" s="5"/>
      <c r="N10840" s="5"/>
      <c r="P10840" s="5"/>
      <c r="R10840" s="5"/>
      <c r="T10840" s="5"/>
      <c r="X10840" s="5"/>
      <c r="AJ10840" s="5"/>
      <c r="AM10840" s="5"/>
      <c r="AP10840" s="5"/>
      <c r="AT10840" s="5"/>
      <c r="AU10840" s="5"/>
      <c r="AV10840" s="5"/>
      <c r="AW10840" s="5"/>
      <c r="AX10840" s="5"/>
      <c r="AY10840" s="5"/>
    </row>
    <row r="10841" ht="15.75" customHeight="1">
      <c r="A10841" s="17"/>
      <c r="B10841" s="5"/>
      <c r="C10841" s="5"/>
      <c r="F10841" s="5"/>
      <c r="N10841" s="5"/>
      <c r="R10841" s="5"/>
      <c r="AG10841" s="5"/>
      <c r="AJ10841" s="5"/>
      <c r="AM10841" s="5"/>
      <c r="AO10841" s="5"/>
      <c r="AR10841" s="5"/>
      <c r="AS10841" s="5"/>
    </row>
    <row r="10842" ht="15.75" customHeight="1">
      <c r="A10842" s="17"/>
      <c r="B10842" s="5"/>
      <c r="C10842" s="5"/>
      <c r="AJ10842" s="5"/>
      <c r="AM10842" s="5"/>
      <c r="AR10842" s="5"/>
    </row>
    <row r="10843" ht="15.75" customHeight="1">
      <c r="A10843" s="17"/>
      <c r="B10843" s="5"/>
      <c r="C10843" s="5"/>
      <c r="N10843" s="5"/>
      <c r="AJ10843" s="5"/>
      <c r="AM10843" s="5"/>
      <c r="AP10843" s="5"/>
    </row>
    <row r="10844" ht="15.75" customHeight="1">
      <c r="A10844" s="17"/>
      <c r="B10844" s="5"/>
      <c r="C10844" s="5"/>
      <c r="N10844" s="5"/>
      <c r="R10844" s="5"/>
      <c r="AK10844" s="5"/>
      <c r="AO10844" s="5"/>
      <c r="AU10844" s="5"/>
      <c r="AV10844" s="5"/>
      <c r="AW10844" s="5"/>
      <c r="AX10844" s="5"/>
      <c r="AY10844" s="5"/>
    </row>
    <row r="10845" ht="15.75" customHeight="1">
      <c r="A10845" s="17"/>
      <c r="B10845" s="5"/>
      <c r="C10845" s="5"/>
      <c r="E10845" s="5"/>
      <c r="F10845" s="5"/>
      <c r="N10845" s="5"/>
      <c r="R10845" s="5"/>
      <c r="AJ10845" s="5"/>
      <c r="AM10845" s="5"/>
      <c r="AP10845" s="5"/>
      <c r="AT10845" s="5"/>
    </row>
    <row r="10846" ht="15.75" customHeight="1">
      <c r="A10846" s="17"/>
      <c r="B10846" s="5"/>
      <c r="C10846" s="5"/>
      <c r="E10846" s="5"/>
      <c r="N10846" s="5"/>
      <c r="X10846" s="5"/>
      <c r="AJ10846" s="5"/>
      <c r="AS10846" s="5"/>
    </row>
    <row r="10847" ht="15.75" customHeight="1">
      <c r="A10847" s="17"/>
      <c r="B10847" s="5"/>
      <c r="C10847" s="5"/>
      <c r="H10847" s="5"/>
      <c r="N10847" s="5"/>
      <c r="AJ10847" s="5"/>
      <c r="AM10847" s="5"/>
    </row>
    <row r="10848" ht="15.75" customHeight="1">
      <c r="A10848" s="17"/>
      <c r="B10848" s="5"/>
      <c r="C10848" s="5"/>
      <c r="H10848" s="5"/>
    </row>
    <row r="10849" ht="15.75" customHeight="1">
      <c r="A10849" s="17"/>
      <c r="B10849" s="5"/>
      <c r="C10849" s="5"/>
      <c r="H10849" s="5"/>
      <c r="N10849" s="5"/>
      <c r="P10849" s="5"/>
      <c r="X10849" s="5"/>
      <c r="AA10849" s="5"/>
      <c r="AK10849" s="5"/>
      <c r="AM10849" s="5"/>
      <c r="AP10849" s="5"/>
    </row>
    <row r="10850" ht="15.75" customHeight="1">
      <c r="A10850" s="17"/>
      <c r="B10850" s="5"/>
      <c r="C10850" s="5"/>
      <c r="N10850" s="5"/>
      <c r="T10850" s="5"/>
      <c r="AM10850" s="5"/>
      <c r="AS10850" s="5"/>
    </row>
    <row r="10851" ht="15.75" customHeight="1">
      <c r="A10851" s="17"/>
      <c r="B10851" s="5"/>
      <c r="C10851" s="5"/>
      <c r="E10851" s="5"/>
      <c r="F10851" s="5"/>
      <c r="N10851" s="5"/>
      <c r="P10851" s="5"/>
      <c r="AJ10851" s="5"/>
    </row>
    <row r="10852" ht="15.75" customHeight="1">
      <c r="A10852" s="17"/>
      <c r="B10852" s="5"/>
      <c r="C10852" s="5"/>
      <c r="AM10852" s="5"/>
      <c r="AO10852" s="5"/>
    </row>
    <row r="10853" ht="15.75" customHeight="1">
      <c r="A10853" s="17"/>
      <c r="B10853" s="5"/>
      <c r="C10853" s="5"/>
      <c r="AF10853" s="5"/>
    </row>
    <row r="10854" ht="15.75" customHeight="1">
      <c r="A10854" s="17"/>
      <c r="B10854" s="5"/>
      <c r="C10854" s="5"/>
      <c r="H10854" s="5"/>
      <c r="N10854" s="5"/>
      <c r="AE10854" s="5"/>
      <c r="AQ10854" s="5"/>
      <c r="AS10854" s="5"/>
    </row>
    <row r="10855" ht="15.75" customHeight="1">
      <c r="A10855" s="17"/>
      <c r="B10855" s="5"/>
      <c r="C10855" s="5"/>
      <c r="AU10855" s="5"/>
      <c r="AV10855" s="5"/>
      <c r="AW10855" s="5"/>
      <c r="AX10855" s="5"/>
      <c r="AY10855" s="5"/>
    </row>
    <row r="10856" ht="15.75" customHeight="1">
      <c r="A10856" s="17"/>
      <c r="B10856" s="5"/>
      <c r="C10856" s="5"/>
      <c r="E10856" s="5"/>
      <c r="F10856" s="5"/>
      <c r="H10856" s="5"/>
      <c r="V10856" s="5"/>
      <c r="Y10856" s="5"/>
      <c r="AA10856" s="5"/>
      <c r="AK10856" s="5"/>
      <c r="AN10856" s="5"/>
      <c r="AS10856" s="5"/>
      <c r="AT10856" s="5"/>
    </row>
    <row r="10857" ht="15.75" customHeight="1">
      <c r="A10857" s="17"/>
      <c r="B10857" s="5"/>
      <c r="C10857" s="5"/>
      <c r="N10857" s="5"/>
      <c r="P10857" s="5"/>
      <c r="T10857" s="5"/>
      <c r="U10857" s="5"/>
      <c r="V10857" s="5"/>
      <c r="AJ10857" s="5"/>
      <c r="AM10857" s="5"/>
      <c r="AP10857" s="5"/>
    </row>
    <row r="10858" ht="15.75" customHeight="1">
      <c r="A10858" s="17"/>
      <c r="B10858" s="5"/>
      <c r="C10858" s="5"/>
      <c r="AG10858" s="5"/>
    </row>
    <row r="10859" ht="15.75" customHeight="1">
      <c r="A10859" s="17"/>
      <c r="B10859" s="5"/>
      <c r="C10859" s="5"/>
      <c r="H10859" s="5"/>
      <c r="R10859" s="5"/>
      <c r="V10859" s="5"/>
    </row>
    <row r="10860" ht="15.75" customHeight="1">
      <c r="A10860" s="17"/>
      <c r="B10860" s="5"/>
      <c r="C10860" s="5"/>
      <c r="E10860" s="5"/>
      <c r="AK10860" s="5"/>
    </row>
    <row r="10861" ht="15.75" customHeight="1">
      <c r="A10861" s="17"/>
      <c r="B10861" s="5"/>
      <c r="C10861" s="5"/>
      <c r="T10861" s="5"/>
    </row>
    <row r="10862" ht="15.75" customHeight="1">
      <c r="A10862" s="17"/>
      <c r="B10862" s="5"/>
      <c r="C10862" s="5"/>
      <c r="E10862" s="5"/>
      <c r="AJ10862" s="5"/>
      <c r="AM10862" s="5"/>
      <c r="AU10862" s="5"/>
      <c r="AV10862" s="5"/>
      <c r="AW10862" s="5"/>
      <c r="AX10862" s="5"/>
      <c r="AY10862" s="5"/>
    </row>
    <row r="10863" ht="15.75" customHeight="1">
      <c r="A10863" s="17"/>
      <c r="B10863" s="5"/>
      <c r="C10863" s="5"/>
      <c r="R10863" s="5"/>
      <c r="T10863" s="5"/>
      <c r="AK10863" s="5"/>
    </row>
    <row r="10864" ht="15.75" customHeight="1">
      <c r="A10864" s="17"/>
      <c r="B10864" s="5"/>
      <c r="C10864" s="5"/>
      <c r="AG10864" s="5"/>
      <c r="AJ10864" s="5"/>
      <c r="AT10864" s="5"/>
    </row>
    <row r="10865" ht="15.75" customHeight="1">
      <c r="A10865" s="17"/>
      <c r="B10865" s="5"/>
      <c r="C10865" s="5"/>
    </row>
    <row r="10866" ht="15.75" customHeight="1">
      <c r="A10866" s="17"/>
      <c r="B10866" s="5"/>
      <c r="C10866" s="5"/>
      <c r="F10866" s="5"/>
      <c r="H10866" s="5"/>
      <c r="T10866" s="5"/>
      <c r="AP10866" s="5"/>
      <c r="AR10866" s="5"/>
      <c r="AT10866" s="5"/>
    </row>
    <row r="10867" ht="15.75" customHeight="1">
      <c r="A10867" s="17"/>
      <c r="B10867" s="5"/>
      <c r="C10867" s="5"/>
      <c r="H10867" s="5"/>
      <c r="N10867" s="5"/>
      <c r="X10867" s="5"/>
      <c r="AG10867" s="5"/>
      <c r="AJ10867" s="5"/>
      <c r="AS10867" s="5"/>
      <c r="AU10867" s="5"/>
      <c r="AV10867" s="5"/>
      <c r="AW10867" s="5"/>
      <c r="AX10867" s="5"/>
      <c r="AY10867" s="5"/>
    </row>
    <row r="10868" ht="15.75" customHeight="1">
      <c r="A10868" s="17"/>
      <c r="B10868" s="5"/>
      <c r="C10868" s="5"/>
    </row>
    <row r="10869" ht="15.75" customHeight="1">
      <c r="A10869" s="17"/>
      <c r="B10869" s="5"/>
      <c r="C10869" s="5"/>
      <c r="E10869" s="5"/>
      <c r="F10869" s="5"/>
      <c r="N10869" s="5"/>
      <c r="P10869" s="5"/>
      <c r="X10869" s="5"/>
      <c r="AK10869" s="5"/>
      <c r="AR10869" s="5"/>
      <c r="AS10869" s="5"/>
      <c r="AT10869" s="5"/>
      <c r="AU10869" s="5"/>
      <c r="AV10869" s="5"/>
      <c r="AW10869" s="5"/>
      <c r="AX10869" s="5"/>
      <c r="AY10869" s="5"/>
    </row>
    <row r="10870" ht="15.75" customHeight="1">
      <c r="A10870" s="17"/>
      <c r="B10870" s="5"/>
      <c r="C10870" s="5"/>
      <c r="E10870" s="5"/>
      <c r="F10870" s="5"/>
      <c r="H10870" s="5"/>
      <c r="N10870" s="5"/>
      <c r="P10870" s="5"/>
      <c r="R10870" s="5"/>
      <c r="T10870" s="5"/>
      <c r="AJ10870" s="5"/>
      <c r="AK10870" s="5"/>
      <c r="AO10870" s="5"/>
      <c r="AR10870" s="5"/>
      <c r="AS10870" s="5"/>
    </row>
    <row r="10871" ht="15.75" customHeight="1">
      <c r="A10871" s="17"/>
      <c r="B10871" s="5"/>
      <c r="C10871" s="5"/>
      <c r="AO10871" s="5"/>
      <c r="AT10871" s="5"/>
    </row>
    <row r="10872" ht="15.75" customHeight="1">
      <c r="A10872" s="17"/>
      <c r="B10872" s="5"/>
      <c r="C10872" s="5"/>
      <c r="H10872" s="5"/>
      <c r="J10872" s="5"/>
      <c r="P10872" s="5"/>
      <c r="AO10872" s="5"/>
    </row>
    <row r="10873" ht="15.75" customHeight="1">
      <c r="A10873" s="17"/>
      <c r="B10873" s="5"/>
      <c r="C10873" s="5"/>
      <c r="F10873" s="5"/>
      <c r="AR10873" s="5"/>
    </row>
    <row r="10874" ht="15.75" customHeight="1">
      <c r="A10874" s="17"/>
      <c r="B10874" s="5"/>
      <c r="C10874" s="5"/>
      <c r="E10874" s="5"/>
      <c r="H10874" s="5"/>
      <c r="N10874" s="5"/>
      <c r="O10874" s="5"/>
      <c r="P10874" s="5"/>
      <c r="R10874" s="5"/>
      <c r="T10874" s="5"/>
      <c r="X10874" s="5"/>
      <c r="AG10874" s="5"/>
      <c r="AJ10874" s="5"/>
      <c r="AK10874" s="5"/>
      <c r="AM10874" s="5"/>
    </row>
    <row r="10875" ht="15.75" customHeight="1">
      <c r="A10875" s="17"/>
      <c r="B10875" s="5"/>
      <c r="C10875" s="5"/>
      <c r="H10875" s="5"/>
      <c r="AP10875" s="5"/>
    </row>
    <row r="10876" ht="15.75" customHeight="1">
      <c r="A10876" s="17"/>
      <c r="B10876" s="5"/>
      <c r="C10876" s="5"/>
      <c r="R10876" s="5"/>
      <c r="AK10876" s="5"/>
    </row>
    <row r="10877" ht="15.75" customHeight="1">
      <c r="A10877" s="17"/>
      <c r="B10877" s="5"/>
      <c r="C10877" s="5"/>
      <c r="AK10877" s="5"/>
    </row>
    <row r="10878" ht="15.75" customHeight="1">
      <c r="A10878" s="17"/>
      <c r="B10878" s="5"/>
      <c r="C10878" s="5"/>
      <c r="E10878" s="5"/>
      <c r="H10878" s="5"/>
      <c r="N10878" s="5"/>
      <c r="P10878" s="5"/>
      <c r="R10878" s="5"/>
      <c r="V10878" s="5"/>
      <c r="AO10878" s="5"/>
      <c r="AP10878" s="5"/>
    </row>
    <row r="10879" ht="15.75" customHeight="1">
      <c r="A10879" s="17"/>
      <c r="B10879" s="5"/>
      <c r="C10879" s="5"/>
      <c r="R10879" s="5"/>
      <c r="AJ10879" s="5"/>
      <c r="AK10879" s="5"/>
      <c r="AM10879" s="5"/>
      <c r="AO10879" s="5"/>
    </row>
    <row r="10880" ht="15.75" customHeight="1">
      <c r="A10880" s="17"/>
      <c r="B10880" s="5"/>
      <c r="C10880" s="5"/>
      <c r="AJ10880" s="5"/>
      <c r="AM10880" s="5"/>
    </row>
    <row r="10881" ht="15.75" customHeight="1">
      <c r="A10881" s="17"/>
      <c r="B10881" s="5"/>
      <c r="C10881" s="5"/>
      <c r="K10881" s="5"/>
    </row>
    <row r="10882" ht="15.75" customHeight="1">
      <c r="A10882" s="17"/>
      <c r="B10882" s="5"/>
      <c r="C10882" s="5"/>
      <c r="H10882" s="5"/>
      <c r="N10882" s="5"/>
      <c r="AG10882" s="5"/>
      <c r="AJ10882" s="5"/>
      <c r="AM10882" s="5"/>
    </row>
    <row r="10883" ht="15.75" customHeight="1">
      <c r="A10883" s="17"/>
      <c r="B10883" s="5"/>
      <c r="C10883" s="5"/>
      <c r="F10883" s="5"/>
      <c r="P10883" s="5"/>
      <c r="V10883" s="5"/>
      <c r="AJ10883" s="5"/>
      <c r="AM10883" s="5"/>
      <c r="AS10883" s="5"/>
      <c r="AT10883" s="5"/>
      <c r="AU10883" s="5"/>
      <c r="AV10883" s="5"/>
      <c r="AW10883" s="5"/>
      <c r="AX10883" s="5"/>
      <c r="AY10883" s="5"/>
    </row>
    <row r="10884" ht="15.75" customHeight="1">
      <c r="A10884" s="17"/>
      <c r="B10884" s="5"/>
      <c r="C10884" s="5"/>
      <c r="E10884" s="5"/>
      <c r="H10884" s="5"/>
      <c r="T10884" s="5"/>
      <c r="AJ10884" s="5"/>
    </row>
    <row r="10885" ht="15.75" customHeight="1">
      <c r="A10885" s="17"/>
      <c r="B10885" s="5"/>
      <c r="C10885" s="5"/>
      <c r="P10885" s="5"/>
      <c r="T10885" s="5"/>
    </row>
    <row r="10886" ht="15.75" customHeight="1">
      <c r="A10886" s="17"/>
      <c r="B10886" s="5"/>
      <c r="C10886" s="5"/>
      <c r="H10886" s="5"/>
      <c r="N10886" s="5"/>
      <c r="P10886" s="5"/>
      <c r="AA10886" s="5"/>
      <c r="AQ10886" s="5"/>
    </row>
    <row r="10887" ht="15.75" customHeight="1">
      <c r="A10887" s="17"/>
      <c r="B10887" s="5"/>
      <c r="C10887" s="5"/>
      <c r="E10887" s="5"/>
      <c r="H10887" s="5"/>
      <c r="P10887" s="5"/>
      <c r="T10887" s="5"/>
      <c r="V10887" s="5"/>
      <c r="AF10887" s="5"/>
      <c r="AJ10887" s="5"/>
      <c r="AK10887" s="5"/>
    </row>
    <row r="10888" ht="15.75" customHeight="1">
      <c r="A10888" s="17"/>
      <c r="B10888" s="5"/>
      <c r="C10888" s="5"/>
      <c r="F10888" s="5"/>
      <c r="N10888" s="5"/>
      <c r="P10888" s="5"/>
      <c r="R10888" s="5"/>
      <c r="V10888" s="5"/>
      <c r="X10888" s="5"/>
      <c r="AN10888" s="5"/>
      <c r="AS10888" s="5"/>
      <c r="AU10888" s="5"/>
      <c r="AV10888" s="5"/>
      <c r="AW10888" s="5"/>
      <c r="AX10888" s="5"/>
      <c r="AY10888" s="5"/>
    </row>
    <row r="10889" ht="15.75" customHeight="1">
      <c r="A10889" s="17"/>
      <c r="B10889" s="5"/>
      <c r="C10889" s="5"/>
      <c r="N10889" s="5"/>
      <c r="AJ10889" s="5"/>
      <c r="AK10889" s="5"/>
    </row>
    <row r="10890" ht="15.75" customHeight="1">
      <c r="A10890" s="17"/>
      <c r="B10890" s="5"/>
      <c r="C10890" s="5"/>
      <c r="E10890" s="5"/>
      <c r="F10890" s="5"/>
      <c r="N10890" s="5"/>
      <c r="T10890" s="5"/>
      <c r="AJ10890" s="5"/>
      <c r="AM10890" s="5"/>
      <c r="AR10890" s="5"/>
    </row>
    <row r="10891" ht="15.75" customHeight="1">
      <c r="A10891" s="17"/>
      <c r="B10891" s="5"/>
      <c r="C10891" s="5"/>
      <c r="T10891" s="5"/>
      <c r="AJ10891" s="5"/>
    </row>
    <row r="10892" ht="15.75" customHeight="1">
      <c r="A10892" s="17"/>
      <c r="B10892" s="5"/>
      <c r="C10892" s="5"/>
      <c r="H10892" s="5"/>
      <c r="N10892" s="5"/>
      <c r="P10892" s="5"/>
      <c r="AJ10892" s="5"/>
      <c r="AM10892" s="5"/>
      <c r="AR10892" s="5"/>
      <c r="AT10892" s="5"/>
      <c r="AU10892" s="5"/>
      <c r="AV10892" s="5"/>
      <c r="AW10892" s="5"/>
      <c r="AX10892" s="5"/>
      <c r="AY10892" s="5"/>
    </row>
    <row r="10893" ht="15.75" customHeight="1">
      <c r="A10893" s="17"/>
      <c r="B10893" s="5"/>
      <c r="C10893" s="5"/>
      <c r="H10893" s="5"/>
      <c r="AA10893" s="5"/>
      <c r="AF10893" s="5"/>
      <c r="AG10893" s="5"/>
      <c r="AJ10893" s="5"/>
      <c r="AP10893" s="5"/>
    </row>
    <row r="10894" ht="15.75" customHeight="1">
      <c r="A10894" s="17"/>
      <c r="B10894" s="5"/>
      <c r="C10894" s="5"/>
      <c r="N10894" s="5"/>
      <c r="AG10894" s="5"/>
      <c r="AJ10894" s="5"/>
      <c r="AK10894" s="5"/>
      <c r="AR10894" s="5"/>
      <c r="AU10894" s="5"/>
      <c r="AV10894" s="5"/>
      <c r="AW10894" s="5"/>
      <c r="AX10894" s="5"/>
      <c r="AY10894" s="5"/>
    </row>
    <row r="10895" ht="15.75" customHeight="1">
      <c r="A10895" s="17"/>
      <c r="B10895" s="5"/>
      <c r="C10895" s="5"/>
      <c r="E10895" s="5"/>
      <c r="H10895" s="5"/>
      <c r="T10895" s="5"/>
      <c r="AS10895" s="5"/>
    </row>
    <row r="10896" ht="15.75" customHeight="1">
      <c r="A10896" s="17"/>
      <c r="B10896" s="5"/>
      <c r="C10896" s="5"/>
      <c r="E10896" s="5"/>
      <c r="H10896" s="5"/>
      <c r="N10896" s="5"/>
      <c r="P10896" s="5"/>
      <c r="AA10896" s="5"/>
      <c r="AJ10896" s="5"/>
      <c r="AK10896" s="5"/>
      <c r="AQ10896" s="5"/>
      <c r="AR10896" s="5"/>
      <c r="AS10896" s="5"/>
    </row>
    <row r="10897" ht="15.75" customHeight="1">
      <c r="A10897" s="17"/>
      <c r="B10897" s="5"/>
      <c r="C10897" s="5"/>
      <c r="H10897" s="5"/>
      <c r="P10897" s="5"/>
      <c r="AJ10897" s="5"/>
      <c r="AL10897" s="5"/>
      <c r="AM10897" s="5"/>
      <c r="AS10897" s="5"/>
    </row>
    <row r="10898" ht="15.75" customHeight="1">
      <c r="A10898" s="17"/>
      <c r="B10898" s="5"/>
      <c r="C10898" s="5"/>
      <c r="E10898" s="5"/>
      <c r="F10898" s="5"/>
      <c r="N10898" s="5"/>
      <c r="P10898" s="5"/>
      <c r="R10898" s="5"/>
      <c r="T10898" s="5"/>
      <c r="AJ10898" s="5"/>
      <c r="AM10898" s="5"/>
      <c r="AU10898" s="5"/>
      <c r="AV10898" s="5"/>
      <c r="AW10898" s="5"/>
      <c r="AX10898" s="5"/>
      <c r="AY10898" s="5"/>
    </row>
    <row r="10899" ht="15.75" customHeight="1">
      <c r="A10899" s="17"/>
      <c r="B10899" s="5"/>
      <c r="C10899" s="5"/>
      <c r="F10899" s="5"/>
      <c r="N10899" s="5"/>
      <c r="P10899" s="5"/>
      <c r="Y10899" s="5"/>
      <c r="AJ10899" s="5"/>
      <c r="AK10899" s="5"/>
      <c r="AM10899" s="5"/>
    </row>
    <row r="10900" ht="15.75" customHeight="1">
      <c r="A10900" s="17"/>
      <c r="B10900" s="5"/>
      <c r="C10900" s="5"/>
      <c r="AM10900" s="5"/>
    </row>
    <row r="10901" ht="15.75" customHeight="1">
      <c r="A10901" s="17"/>
      <c r="B10901" s="5"/>
      <c r="C10901" s="5"/>
      <c r="H10901" s="5"/>
      <c r="X10901" s="5"/>
      <c r="AJ10901" s="5"/>
      <c r="AT10901" s="5"/>
    </row>
    <row r="10902" ht="15.75" customHeight="1">
      <c r="A10902" s="17"/>
      <c r="B10902" s="5"/>
      <c r="C10902" s="5"/>
      <c r="N10902" s="5"/>
      <c r="P10902" s="5"/>
      <c r="AK10902" s="5"/>
      <c r="AM10902" s="5"/>
      <c r="AS10902" s="5"/>
    </row>
    <row r="10903" ht="15.75" customHeight="1">
      <c r="A10903" s="17"/>
      <c r="B10903" s="5"/>
      <c r="C10903" s="5"/>
      <c r="E10903" s="5"/>
      <c r="G10903" s="5"/>
      <c r="N10903" s="5"/>
      <c r="Y10903" s="5"/>
      <c r="AJ10903" s="5"/>
      <c r="AK10903" s="5"/>
    </row>
    <row r="10904" ht="15.75" customHeight="1">
      <c r="A10904" s="17"/>
      <c r="B10904" s="5"/>
      <c r="C10904" s="5"/>
      <c r="E10904" s="5"/>
      <c r="P10904" s="5"/>
      <c r="T10904" s="5"/>
      <c r="X10904" s="5"/>
      <c r="AJ10904" s="5"/>
      <c r="AM10904" s="5"/>
      <c r="AS10904" s="5"/>
    </row>
    <row r="10905" ht="15.75" customHeight="1">
      <c r="A10905" s="17"/>
      <c r="B10905" s="5"/>
      <c r="C10905" s="5"/>
      <c r="N10905" s="5"/>
      <c r="AM10905" s="5"/>
      <c r="AO10905" s="5"/>
      <c r="AP10905" s="5"/>
    </row>
    <row r="10906" ht="15.75" customHeight="1">
      <c r="A10906" s="17"/>
      <c r="B10906" s="5"/>
      <c r="C10906" s="5"/>
      <c r="K10906" s="5"/>
      <c r="N10906" s="5"/>
      <c r="P10906" s="5"/>
      <c r="AJ10906" s="5"/>
      <c r="AK10906" s="5"/>
      <c r="AM10906" s="5"/>
    </row>
    <row r="10907" ht="15.75" customHeight="1">
      <c r="A10907" s="17"/>
      <c r="B10907" s="5"/>
      <c r="C10907" s="5"/>
      <c r="E10907" s="5"/>
      <c r="T10907" s="5"/>
      <c r="AJ10907" s="5"/>
      <c r="AK10907" s="5"/>
      <c r="AM10907" s="5"/>
      <c r="AU10907" s="5"/>
      <c r="AV10907" s="5"/>
      <c r="AW10907" s="5"/>
      <c r="AX10907" s="5"/>
      <c r="AY10907" s="5"/>
    </row>
    <row r="10908" ht="15.75" customHeight="1">
      <c r="A10908" s="17"/>
      <c r="B10908" s="5"/>
      <c r="C10908" s="5"/>
      <c r="N10908" s="5"/>
      <c r="R10908" s="5"/>
      <c r="T10908" s="5"/>
      <c r="AF10908" s="5"/>
      <c r="AJ10908" s="5"/>
      <c r="AK10908" s="5"/>
      <c r="AO10908" s="5"/>
      <c r="AT10908" s="5"/>
    </row>
    <row r="10909" ht="15.75" customHeight="1">
      <c r="A10909" s="17"/>
      <c r="B10909" s="5"/>
      <c r="C10909" s="5"/>
      <c r="AJ10909" s="5"/>
      <c r="AM10909" s="5"/>
      <c r="AP10909" s="5"/>
      <c r="AU10909" s="5"/>
      <c r="AV10909" s="5"/>
      <c r="AW10909" s="5"/>
      <c r="AX10909" s="5"/>
      <c r="AY10909" s="5"/>
    </row>
    <row r="10910" ht="15.75" customHeight="1">
      <c r="A10910" s="17"/>
      <c r="B10910" s="5"/>
      <c r="C10910" s="5"/>
      <c r="F10910" s="5"/>
      <c r="N10910" s="5"/>
      <c r="AJ10910" s="5"/>
      <c r="AM10910" s="5"/>
    </row>
    <row r="10911" ht="15.75" customHeight="1">
      <c r="A10911" s="17"/>
      <c r="B10911" s="5"/>
      <c r="C10911" s="5"/>
      <c r="E10911" s="5"/>
      <c r="N10911" s="5"/>
      <c r="AJ10911" s="5"/>
    </row>
    <row r="10912" ht="15.75" customHeight="1">
      <c r="A10912" s="17"/>
      <c r="B10912" s="5"/>
      <c r="C10912" s="5"/>
      <c r="N10912" s="5"/>
      <c r="P10912" s="5"/>
    </row>
    <row r="10913" ht="15.75" customHeight="1">
      <c r="A10913" s="17"/>
      <c r="B10913" s="5"/>
      <c r="C10913" s="5"/>
      <c r="AJ10913" s="5"/>
      <c r="AL10913" s="5"/>
      <c r="AR10913" s="5"/>
      <c r="AT10913" s="5"/>
    </row>
    <row r="10914" ht="15.75" customHeight="1">
      <c r="A10914" s="17"/>
      <c r="B10914" s="5"/>
      <c r="C10914" s="5"/>
      <c r="E10914" s="5"/>
      <c r="H10914" s="5"/>
      <c r="P10914" s="5"/>
      <c r="R10914" s="5"/>
      <c r="AS10914" s="5"/>
      <c r="AU10914" s="5"/>
      <c r="AV10914" s="5"/>
      <c r="AW10914" s="5"/>
      <c r="AX10914" s="5"/>
      <c r="AY10914" s="5"/>
    </row>
    <row r="10915" ht="15.75" customHeight="1">
      <c r="A10915" s="17"/>
      <c r="B10915" s="5"/>
      <c r="C10915" s="5"/>
      <c r="P10915" s="5"/>
      <c r="R10915" s="5"/>
      <c r="AJ10915" s="5"/>
    </row>
    <row r="10916" ht="15.75" customHeight="1">
      <c r="A10916" s="17"/>
      <c r="B10916" s="5"/>
      <c r="C10916" s="5"/>
      <c r="N10916" s="5"/>
      <c r="R10916" s="5"/>
      <c r="AL10916" s="5"/>
      <c r="AM10916" s="5"/>
      <c r="AO10916" s="5"/>
    </row>
    <row r="10917" ht="15.75" customHeight="1">
      <c r="A10917" s="17"/>
      <c r="B10917" s="5"/>
      <c r="C10917" s="5"/>
      <c r="E10917" s="5"/>
      <c r="AM10917" s="5"/>
      <c r="AS10917" s="5"/>
    </row>
    <row r="10918" ht="15.75" customHeight="1">
      <c r="A10918" s="17"/>
      <c r="B10918" s="5"/>
      <c r="C10918" s="5"/>
      <c r="F10918" s="5"/>
      <c r="R10918" s="5"/>
      <c r="AJ10918" s="5"/>
      <c r="AK10918" s="5"/>
      <c r="AL10918" s="5"/>
      <c r="AU10918" s="5"/>
      <c r="AV10918" s="5"/>
      <c r="AW10918" s="5"/>
      <c r="AX10918" s="5"/>
      <c r="AY10918" s="5"/>
    </row>
    <row r="10919" ht="15.75" customHeight="1">
      <c r="A10919" s="17"/>
      <c r="B10919" s="5"/>
      <c r="C10919" s="5"/>
      <c r="AJ10919" s="5"/>
      <c r="AK10919" s="5"/>
      <c r="AM10919" s="5"/>
    </row>
    <row r="10920" ht="15.75" customHeight="1">
      <c r="A10920" s="17"/>
      <c r="B10920" s="5"/>
      <c r="C10920" s="5"/>
      <c r="E10920" s="5"/>
      <c r="F10920" s="5"/>
      <c r="N10920" s="5"/>
      <c r="O10920" s="5"/>
      <c r="P10920" s="5"/>
      <c r="AJ10920" s="5"/>
      <c r="AO10920" s="5"/>
      <c r="AS10920" s="5"/>
      <c r="AU10920" s="5"/>
      <c r="AV10920" s="5"/>
      <c r="AW10920" s="5"/>
      <c r="AX10920" s="5"/>
      <c r="AY10920" s="5"/>
    </row>
    <row r="10921" ht="15.75" customHeight="1">
      <c r="A10921" s="17"/>
      <c r="B10921" s="5"/>
      <c r="C10921" s="5"/>
      <c r="H10921" s="5"/>
      <c r="AJ10921" s="5"/>
      <c r="AM10921" s="5"/>
    </row>
    <row r="10922" ht="15.75" customHeight="1">
      <c r="A10922" s="17"/>
      <c r="B10922" s="5"/>
      <c r="C10922" s="5"/>
      <c r="F10922" s="5"/>
      <c r="H10922" s="5"/>
      <c r="T10922" s="5"/>
      <c r="AU10922" s="5"/>
      <c r="AV10922" s="5"/>
      <c r="AW10922" s="5"/>
      <c r="AX10922" s="5"/>
      <c r="AY10922" s="5"/>
    </row>
    <row r="10923" ht="15.75" customHeight="1">
      <c r="A10923" s="17"/>
      <c r="B10923" s="5"/>
      <c r="C10923" s="5"/>
      <c r="E10923" s="5"/>
      <c r="N10923" s="5"/>
      <c r="T10923" s="5"/>
      <c r="AK10923" s="5"/>
      <c r="AM10923" s="5"/>
    </row>
    <row r="10924" ht="15.75" customHeight="1">
      <c r="A10924" s="17"/>
      <c r="B10924" s="5"/>
      <c r="C10924" s="5"/>
      <c r="AJ10924" s="5"/>
      <c r="AK10924" s="5"/>
      <c r="AM10924" s="5"/>
      <c r="AR10924" s="5"/>
    </row>
    <row r="10925" ht="15.75" customHeight="1">
      <c r="A10925" s="17"/>
      <c r="B10925" s="5"/>
      <c r="C10925" s="5"/>
    </row>
    <row r="10926" ht="15.75" customHeight="1">
      <c r="A10926" s="17"/>
      <c r="B10926" s="5"/>
      <c r="C10926" s="5"/>
      <c r="H10926" s="5"/>
      <c r="N10926" s="5"/>
      <c r="P10926" s="5"/>
      <c r="Z10926" s="5"/>
      <c r="AJ10926" s="5"/>
      <c r="AK10926" s="5"/>
      <c r="AM10926" s="5"/>
    </row>
    <row r="10927" ht="15.75" customHeight="1">
      <c r="A10927" s="17"/>
      <c r="B10927" s="5"/>
      <c r="C10927" s="5"/>
      <c r="H10927" s="5"/>
      <c r="P10927" s="5"/>
      <c r="AJ10927" s="5"/>
      <c r="AU10927" s="5"/>
      <c r="AV10927" s="5"/>
      <c r="AW10927" s="5"/>
      <c r="AX10927" s="5"/>
      <c r="AY10927" s="5"/>
    </row>
    <row r="10928" ht="15.75" customHeight="1">
      <c r="A10928" s="17"/>
      <c r="B10928" s="5"/>
      <c r="C10928" s="5"/>
      <c r="AP10928" s="5"/>
    </row>
    <row r="10929" ht="15.75" customHeight="1">
      <c r="A10929" s="17"/>
      <c r="B10929" s="5"/>
      <c r="C10929" s="5"/>
      <c r="E10929" s="5"/>
      <c r="H10929" s="5"/>
      <c r="N10929" s="5"/>
      <c r="AK10929" s="5"/>
      <c r="AP10929" s="5"/>
    </row>
    <row r="10930" ht="15.75" customHeight="1">
      <c r="A10930" s="17"/>
      <c r="B10930" s="5"/>
      <c r="C10930" s="5"/>
      <c r="H10930" s="5"/>
      <c r="N10930" s="5"/>
      <c r="AJ10930" s="5"/>
      <c r="AM10930" s="5"/>
      <c r="AP10930" s="5"/>
      <c r="AU10930" s="5"/>
      <c r="AV10930" s="5"/>
      <c r="AW10930" s="5"/>
      <c r="AX10930" s="5"/>
      <c r="AY10930" s="5"/>
    </row>
    <row r="10931" ht="15.75" customHeight="1">
      <c r="A10931" s="17"/>
      <c r="B10931" s="5"/>
      <c r="C10931" s="5"/>
      <c r="H10931" s="5"/>
      <c r="N10931" s="5"/>
      <c r="V10931" s="5"/>
      <c r="AK10931" s="5"/>
      <c r="AP10931" s="5"/>
      <c r="AR10931" s="5"/>
      <c r="AS10931" s="5"/>
    </row>
    <row r="10932" ht="15.75" customHeight="1">
      <c r="A10932" s="17"/>
      <c r="B10932" s="5"/>
      <c r="C10932" s="5"/>
      <c r="H10932" s="5"/>
      <c r="N10932" s="5"/>
      <c r="X10932" s="5"/>
      <c r="AJ10932" s="5"/>
      <c r="AK10932" s="5"/>
      <c r="AO10932" s="5"/>
      <c r="AU10932" s="5"/>
      <c r="AV10932" s="5"/>
      <c r="AW10932" s="5"/>
      <c r="AX10932" s="5"/>
      <c r="AY10932" s="5"/>
    </row>
    <row r="10933" ht="15.75" customHeight="1">
      <c r="A10933" s="17"/>
      <c r="B10933" s="5"/>
      <c r="C10933" s="5"/>
      <c r="AP10933" s="5"/>
      <c r="AS10933" s="5"/>
    </row>
    <row r="10934" ht="15.75" customHeight="1">
      <c r="A10934" s="17"/>
      <c r="B10934" s="5"/>
      <c r="C10934" s="5"/>
      <c r="E10934" s="5"/>
      <c r="F10934" s="5"/>
      <c r="H10934" s="5"/>
      <c r="N10934" s="5"/>
      <c r="R10934" s="5"/>
      <c r="X10934" s="5"/>
      <c r="AA10934" s="5"/>
      <c r="AG10934" s="5"/>
      <c r="AM10934" s="5"/>
      <c r="AN10934" s="5"/>
      <c r="AS10934" s="5"/>
      <c r="AU10934" s="5"/>
      <c r="AV10934" s="5"/>
      <c r="AW10934" s="5"/>
      <c r="AX10934" s="5"/>
      <c r="AY10934" s="5"/>
    </row>
    <row r="10935" ht="15.75" customHeight="1">
      <c r="A10935" s="17"/>
      <c r="B10935" s="5"/>
      <c r="C10935" s="5"/>
      <c r="AM10935" s="5"/>
    </row>
    <row r="10936" ht="15.75" customHeight="1">
      <c r="A10936" s="17"/>
      <c r="B10936" s="5"/>
      <c r="C10936" s="5"/>
      <c r="AK10936" s="5"/>
      <c r="AM10936" s="5"/>
    </row>
    <row r="10937" ht="15.75" customHeight="1">
      <c r="A10937" s="17"/>
      <c r="B10937" s="5"/>
      <c r="C10937" s="5"/>
      <c r="E10937" s="5"/>
      <c r="F10937" s="5"/>
      <c r="P10937" s="5"/>
      <c r="X10937" s="5"/>
      <c r="AG10937" s="5"/>
      <c r="AJ10937" s="5"/>
      <c r="AP10937" s="5"/>
      <c r="AT10937" s="5"/>
    </row>
    <row r="10938" ht="15.75" customHeight="1">
      <c r="A10938" s="17"/>
      <c r="B10938" s="5"/>
      <c r="C10938" s="5"/>
      <c r="E10938" s="5"/>
      <c r="F10938" s="5"/>
      <c r="T10938" s="5"/>
    </row>
    <row r="10939" ht="15.75" customHeight="1">
      <c r="A10939" s="17"/>
      <c r="B10939" s="5"/>
      <c r="C10939" s="5"/>
      <c r="E10939" s="5"/>
      <c r="R10939" s="5"/>
    </row>
    <row r="10940" ht="15.75" customHeight="1">
      <c r="A10940" s="17"/>
      <c r="B10940" s="5"/>
      <c r="C10940" s="5"/>
      <c r="E10940" s="5"/>
    </row>
    <row r="10941" ht="15.75" customHeight="1">
      <c r="A10941" s="17"/>
      <c r="B10941" s="5"/>
      <c r="C10941" s="5"/>
      <c r="J10941" s="5"/>
      <c r="AO10941" s="5"/>
    </row>
    <row r="10942" ht="15.75" customHeight="1">
      <c r="A10942" s="17"/>
      <c r="B10942" s="5"/>
      <c r="C10942" s="5"/>
      <c r="E10942" s="5"/>
      <c r="F10942" s="5"/>
      <c r="N10942" s="5"/>
      <c r="R10942" s="5"/>
      <c r="AJ10942" s="5"/>
      <c r="AK10942" s="5"/>
      <c r="AM10942" s="5"/>
      <c r="AP10942" s="5"/>
    </row>
    <row r="10943" ht="15.75" customHeight="1">
      <c r="A10943" s="17"/>
      <c r="B10943" s="5"/>
      <c r="C10943" s="5"/>
      <c r="N10943" s="5"/>
      <c r="P10943" s="5"/>
      <c r="AJ10943" s="5"/>
    </row>
    <row r="10944" ht="15.75" customHeight="1">
      <c r="A10944" s="17"/>
      <c r="B10944" s="5"/>
      <c r="C10944" s="5"/>
      <c r="AK10944" s="5"/>
    </row>
    <row r="10945" ht="15.75" customHeight="1">
      <c r="A10945" s="17"/>
      <c r="B10945" s="5"/>
      <c r="C10945" s="5"/>
      <c r="E10945" s="5"/>
      <c r="AJ10945" s="5"/>
      <c r="AR10945" s="5"/>
    </row>
    <row r="10946" ht="15.75" customHeight="1">
      <c r="A10946" s="17"/>
      <c r="B10946" s="5"/>
      <c r="C10946" s="5"/>
      <c r="V10946" s="5"/>
      <c r="AJ10946" s="5"/>
    </row>
    <row r="10947" ht="15.75" customHeight="1">
      <c r="A10947" s="17"/>
      <c r="B10947" s="5"/>
      <c r="C10947" s="5"/>
      <c r="AM10947" s="5"/>
      <c r="AR10947" s="5"/>
      <c r="AT10947" s="5"/>
    </row>
    <row r="10948" ht="15.75" customHeight="1">
      <c r="A10948" s="17"/>
      <c r="B10948" s="5"/>
      <c r="C10948" s="5"/>
      <c r="AJ10948" s="5"/>
      <c r="AK10948" s="5"/>
      <c r="AL10948" s="5"/>
    </row>
    <row r="10949" ht="15.75" customHeight="1">
      <c r="A10949" s="17"/>
      <c r="B10949" s="5"/>
      <c r="C10949" s="5"/>
      <c r="AK10949" s="5"/>
      <c r="AM10949" s="5"/>
      <c r="AO10949" s="5"/>
    </row>
    <row r="10950" ht="15.75" customHeight="1">
      <c r="A10950" s="17"/>
      <c r="B10950" s="5"/>
      <c r="C10950" s="5"/>
      <c r="F10950" s="5"/>
      <c r="N10950" s="5"/>
      <c r="X10950" s="5"/>
      <c r="AA10950" s="5"/>
      <c r="AG10950" s="5"/>
      <c r="AK10950" s="5"/>
      <c r="AM10950" s="5"/>
      <c r="AO10950" s="5"/>
      <c r="AU10950" s="5"/>
      <c r="AV10950" s="5"/>
      <c r="AW10950" s="5"/>
      <c r="AX10950" s="5"/>
      <c r="AY10950" s="5"/>
    </row>
    <row r="10951" ht="15.75" customHeight="1">
      <c r="A10951" s="17"/>
      <c r="B10951" s="5"/>
      <c r="C10951" s="5"/>
      <c r="H10951" s="5"/>
    </row>
    <row r="10952" ht="15.75" customHeight="1">
      <c r="A10952" s="17"/>
      <c r="B10952" s="5"/>
      <c r="C10952" s="5"/>
      <c r="T10952" s="5"/>
    </row>
    <row r="10953" ht="15.75" customHeight="1">
      <c r="A10953" s="17"/>
      <c r="B10953" s="5"/>
      <c r="C10953" s="5"/>
      <c r="N10953" s="5"/>
      <c r="AS10953" s="5"/>
    </row>
    <row r="10954" ht="15.75" customHeight="1">
      <c r="A10954" s="17"/>
      <c r="B10954" s="5"/>
      <c r="C10954" s="5"/>
      <c r="P10954" s="5"/>
      <c r="AK10954" s="5"/>
      <c r="AT10954" s="5"/>
    </row>
    <row r="10955" ht="15.75" customHeight="1">
      <c r="A10955" s="17"/>
      <c r="B10955" s="5"/>
      <c r="C10955" s="5"/>
      <c r="N10955" s="5"/>
      <c r="AS10955" s="5"/>
    </row>
    <row r="10956" ht="15.75" customHeight="1">
      <c r="A10956" s="17"/>
      <c r="B10956" s="5"/>
      <c r="C10956" s="5"/>
      <c r="E10956" s="5"/>
      <c r="AT10956" s="5"/>
    </row>
    <row r="10957" ht="15.75" customHeight="1">
      <c r="A10957" s="17"/>
      <c r="B10957" s="5"/>
      <c r="C10957" s="5"/>
      <c r="T10957" s="5"/>
    </row>
    <row r="10958" ht="15.75" customHeight="1">
      <c r="A10958" s="17"/>
      <c r="B10958" s="5"/>
      <c r="C10958" s="5"/>
      <c r="T10958" s="5"/>
    </row>
    <row r="10959" ht="15.75" customHeight="1">
      <c r="A10959" s="17"/>
      <c r="B10959" s="5"/>
      <c r="C10959" s="5"/>
      <c r="N10959" s="5"/>
      <c r="AM10959" s="5"/>
    </row>
    <row r="10960" ht="15.75" customHeight="1">
      <c r="A10960" s="17"/>
      <c r="B10960" s="5"/>
      <c r="C10960" s="5"/>
      <c r="N10960" s="5"/>
      <c r="V10960" s="5"/>
      <c r="AJ10960" s="5"/>
      <c r="AS10960" s="5"/>
    </row>
    <row r="10961" ht="15.75" customHeight="1">
      <c r="A10961" s="17"/>
      <c r="B10961" s="5"/>
      <c r="C10961" s="5"/>
      <c r="H10961" s="5"/>
      <c r="P10961" s="5"/>
      <c r="AU10961" s="5"/>
      <c r="AV10961" s="5"/>
      <c r="AW10961" s="5"/>
      <c r="AX10961" s="5"/>
      <c r="AY10961" s="5"/>
    </row>
    <row r="10962" ht="15.75" customHeight="1">
      <c r="A10962" s="17"/>
      <c r="B10962" s="5"/>
      <c r="C10962" s="5"/>
      <c r="E10962" s="5"/>
      <c r="F10962" s="5"/>
      <c r="N10962" s="5"/>
      <c r="P10962" s="5"/>
      <c r="R10962" s="5"/>
      <c r="AK10962" s="5"/>
      <c r="AT10962" s="5"/>
    </row>
    <row r="10963" ht="15.75" customHeight="1">
      <c r="A10963" s="17"/>
      <c r="B10963" s="5"/>
      <c r="C10963" s="5"/>
      <c r="AA10963" s="5"/>
      <c r="AF10963" s="5"/>
    </row>
    <row r="10964" ht="15.75" customHeight="1">
      <c r="A10964" s="17"/>
      <c r="B10964" s="5"/>
      <c r="C10964" s="5"/>
      <c r="T10964" s="5"/>
      <c r="AS10964" s="5"/>
    </row>
    <row r="10965" ht="15.75" customHeight="1">
      <c r="A10965" s="17"/>
      <c r="B10965" s="5"/>
      <c r="C10965" s="5"/>
      <c r="E10965" s="5"/>
      <c r="F10965" s="5"/>
      <c r="N10965" s="5"/>
      <c r="P10965" s="5"/>
      <c r="R10965" s="5"/>
      <c r="X10965" s="5"/>
      <c r="AJ10965" s="5"/>
      <c r="AK10965" s="5"/>
      <c r="AP10965" s="5"/>
      <c r="AQ10965" s="5"/>
      <c r="AS10965" s="5"/>
    </row>
    <row r="10966" ht="15.75" customHeight="1">
      <c r="A10966" s="17"/>
      <c r="B10966" s="5"/>
      <c r="C10966" s="5"/>
      <c r="H10966" s="5"/>
      <c r="P10966" s="5"/>
      <c r="R10966" s="5"/>
    </row>
    <row r="10967" ht="15.75" customHeight="1">
      <c r="A10967" s="17"/>
      <c r="B10967" s="5"/>
      <c r="C10967" s="5"/>
      <c r="F10967" s="5"/>
      <c r="N10967" s="5"/>
      <c r="P10967" s="5"/>
      <c r="X10967" s="5"/>
      <c r="AM10967" s="5"/>
      <c r="AN10967" s="5"/>
    </row>
    <row r="10968" ht="15.75" customHeight="1">
      <c r="A10968" s="17"/>
      <c r="B10968" s="5"/>
      <c r="C10968" s="5"/>
      <c r="E10968" s="5"/>
      <c r="AR10968" s="5"/>
    </row>
    <row r="10969" ht="15.75" customHeight="1">
      <c r="A10969" s="17"/>
      <c r="B10969" s="5"/>
      <c r="C10969" s="5"/>
      <c r="H10969" s="5"/>
      <c r="N10969" s="5"/>
      <c r="P10969" s="5"/>
      <c r="R10969" s="5"/>
      <c r="T10969" s="5"/>
      <c r="X10969" s="5"/>
      <c r="Y10969" s="5"/>
      <c r="AF10969" s="5"/>
      <c r="AJ10969" s="5"/>
      <c r="AK10969" s="5"/>
      <c r="AM10969" s="5"/>
      <c r="AP10969" s="5"/>
      <c r="AR10969" s="5"/>
      <c r="AS10969" s="5"/>
      <c r="AT10969" s="5"/>
      <c r="AU10969" s="5"/>
      <c r="AV10969" s="5"/>
      <c r="AW10969" s="5"/>
      <c r="AX10969" s="5"/>
      <c r="AY10969" s="5"/>
    </row>
    <row r="10970" ht="15.75" customHeight="1">
      <c r="A10970" s="17"/>
      <c r="B10970" s="5"/>
      <c r="C10970" s="5"/>
      <c r="E10970" s="5"/>
      <c r="H10970" s="5"/>
      <c r="J10970" s="5"/>
      <c r="R10970" s="5"/>
      <c r="T10970" s="5"/>
      <c r="X10970" s="5"/>
      <c r="AA10970" s="5"/>
      <c r="AF10970" s="5"/>
      <c r="AG10970" s="5"/>
      <c r="AJ10970" s="5"/>
      <c r="AP10970" s="5"/>
      <c r="AR10970" s="5"/>
      <c r="AS10970" s="5"/>
      <c r="AT10970" s="5"/>
      <c r="AU10970" s="5"/>
      <c r="AV10970" s="5"/>
      <c r="AW10970" s="5"/>
      <c r="AX10970" s="5"/>
      <c r="AY10970" s="5"/>
    </row>
    <row r="10971" ht="15.75" customHeight="1">
      <c r="A10971" s="17"/>
      <c r="B10971" s="5"/>
      <c r="C10971" s="5"/>
      <c r="E10971" s="5"/>
      <c r="H10971" s="5"/>
      <c r="N10971" s="5"/>
      <c r="R10971" s="5"/>
      <c r="T10971" s="5"/>
      <c r="AK10971" s="5"/>
      <c r="AM10971" s="5"/>
      <c r="AS10971" s="5"/>
      <c r="AT10971" s="5"/>
      <c r="AU10971" s="5"/>
      <c r="AV10971" s="5"/>
      <c r="AW10971" s="5"/>
      <c r="AX10971" s="5"/>
      <c r="AY10971" s="5"/>
    </row>
    <row r="10972" ht="15.75" customHeight="1">
      <c r="A10972" s="17"/>
      <c r="B10972" s="5"/>
      <c r="C10972" s="5"/>
      <c r="E10972" s="5"/>
      <c r="H10972" s="5"/>
      <c r="N10972" s="5"/>
      <c r="R10972" s="5"/>
      <c r="T10972" s="5"/>
      <c r="X10972" s="5"/>
      <c r="AF10972" s="5"/>
      <c r="AJ10972" s="5"/>
      <c r="AK10972" s="5"/>
      <c r="AM10972" s="5"/>
      <c r="AP10972" s="5"/>
      <c r="AT10972" s="5"/>
      <c r="AU10972" s="5"/>
      <c r="AV10972" s="5"/>
      <c r="AW10972" s="5"/>
      <c r="AX10972" s="5"/>
      <c r="AY10972" s="5"/>
    </row>
    <row r="10973" ht="15.75" customHeight="1">
      <c r="A10973" s="17"/>
      <c r="B10973" s="5"/>
      <c r="C10973" s="5"/>
      <c r="E10973" s="5"/>
      <c r="H10973" s="5"/>
      <c r="J10973" s="5"/>
      <c r="N10973" s="5"/>
      <c r="P10973" s="5"/>
      <c r="R10973" s="5"/>
      <c r="T10973" s="5"/>
      <c r="X10973" s="5"/>
      <c r="Y10973" s="5"/>
      <c r="AA10973" s="5"/>
      <c r="AF10973" s="5"/>
      <c r="AG10973" s="5"/>
      <c r="AJ10973" s="5"/>
      <c r="AK10973" s="5"/>
      <c r="AM10973" s="5"/>
      <c r="AP10973" s="5"/>
      <c r="AR10973" s="5"/>
      <c r="AS10973" s="5"/>
      <c r="AT10973" s="5"/>
      <c r="AU10973" s="5"/>
      <c r="AV10973" s="5"/>
      <c r="AW10973" s="5"/>
      <c r="AX10973" s="5"/>
      <c r="AY10973" s="5"/>
    </row>
    <row r="10974" ht="15.75" customHeight="1">
      <c r="A10974" s="17"/>
      <c r="B10974" s="5"/>
      <c r="C10974" s="5"/>
      <c r="E10974" s="5"/>
      <c r="H10974" s="5"/>
      <c r="J10974" s="5"/>
      <c r="N10974" s="5"/>
      <c r="P10974" s="5"/>
      <c r="R10974" s="5"/>
      <c r="T10974" s="5"/>
      <c r="X10974" s="5"/>
      <c r="AA10974" s="5"/>
      <c r="AF10974" s="5"/>
      <c r="AG10974" s="5"/>
      <c r="AJ10974" s="5"/>
      <c r="AK10974" s="5"/>
      <c r="AM10974" s="5"/>
      <c r="AP10974" s="5"/>
      <c r="AR10974" s="5"/>
      <c r="AS10974" s="5"/>
      <c r="AT10974" s="5"/>
      <c r="AU10974" s="5"/>
      <c r="AV10974" s="5"/>
      <c r="AW10974" s="5"/>
      <c r="AX10974" s="5"/>
      <c r="AY10974" s="5"/>
    </row>
    <row r="10975" ht="15.75" customHeight="1">
      <c r="A10975" s="17"/>
      <c r="B10975" s="5"/>
      <c r="C10975" s="5"/>
      <c r="E10975" s="5"/>
      <c r="F10975" s="5"/>
      <c r="H10975" s="5"/>
      <c r="N10975" s="5"/>
      <c r="P10975" s="5"/>
      <c r="AF10975" s="5"/>
      <c r="AJ10975" s="5"/>
      <c r="AK10975" s="5"/>
      <c r="AP10975" s="5"/>
    </row>
    <row r="10976" ht="15.75" customHeight="1">
      <c r="A10976" s="17"/>
      <c r="B10976" s="5"/>
      <c r="C10976" s="5"/>
      <c r="E10976" s="5"/>
      <c r="H10976" s="5"/>
      <c r="N10976" s="5"/>
      <c r="AF10976" s="5"/>
      <c r="AJ10976" s="5"/>
      <c r="AK10976" s="5"/>
      <c r="AM10976" s="5"/>
      <c r="AP10976" s="5"/>
      <c r="AR10976" s="5"/>
      <c r="AT10976" s="5"/>
      <c r="AU10976" s="5"/>
      <c r="AV10976" s="5"/>
      <c r="AW10976" s="5"/>
      <c r="AX10976" s="5"/>
      <c r="AY10976" s="5"/>
    </row>
    <row r="10977" ht="15.75" customHeight="1">
      <c r="A10977" s="17"/>
      <c r="B10977" s="5"/>
      <c r="C10977" s="5"/>
      <c r="E10977" s="5"/>
      <c r="F10977" s="5"/>
      <c r="J10977" s="5"/>
      <c r="R10977" s="5"/>
      <c r="Y10977" s="5"/>
      <c r="AA10977" s="5"/>
      <c r="AF10977" s="5"/>
      <c r="AG10977" s="5"/>
      <c r="AJ10977" s="5"/>
      <c r="AM10977" s="5"/>
      <c r="AN10977" s="5"/>
      <c r="AP10977" s="5"/>
      <c r="AR10977" s="5"/>
      <c r="AS10977" s="5"/>
    </row>
    <row r="10978" ht="15.75" customHeight="1">
      <c r="A10978" s="17"/>
      <c r="B10978" s="5"/>
      <c r="C10978" s="5"/>
      <c r="E10978" s="5"/>
      <c r="F10978" s="5"/>
      <c r="J10978" s="5"/>
      <c r="N10978" s="5"/>
      <c r="R10978" s="5"/>
      <c r="T10978" s="5"/>
      <c r="Y10978" s="5"/>
      <c r="AA10978" s="5"/>
      <c r="AG10978" s="5"/>
      <c r="AJ10978" s="5"/>
      <c r="AK10978" s="5"/>
      <c r="AP10978" s="5"/>
      <c r="AR10978" s="5"/>
      <c r="AT10978" s="5"/>
    </row>
    <row r="10979" ht="15.75" customHeight="1">
      <c r="A10979" s="17"/>
      <c r="B10979" s="5"/>
      <c r="C10979" s="5"/>
      <c r="E10979" s="5"/>
      <c r="H10979" s="5"/>
      <c r="N10979" s="5"/>
      <c r="R10979" s="5"/>
      <c r="AG10979" s="5"/>
      <c r="AJ10979" s="5"/>
      <c r="AM10979" s="5"/>
      <c r="AP10979" s="5"/>
      <c r="AR10979" s="5"/>
      <c r="AS10979" s="5"/>
    </row>
    <row r="10980" ht="15.75" customHeight="1">
      <c r="A10980" s="17"/>
      <c r="B10980" s="5"/>
      <c r="C10980" s="5"/>
      <c r="H10980" s="5"/>
      <c r="P10980" s="5"/>
      <c r="T10980" s="5"/>
      <c r="AM10980" s="5"/>
      <c r="AQ10980" s="5"/>
      <c r="AS10980" s="5"/>
      <c r="AU10980" s="5"/>
      <c r="AV10980" s="5"/>
      <c r="AW10980" s="5"/>
      <c r="AX10980" s="5"/>
      <c r="AY10980" s="5"/>
    </row>
    <row r="10981" ht="15.75" customHeight="1">
      <c r="A10981" s="17"/>
      <c r="B10981" s="5"/>
      <c r="C10981" s="5"/>
      <c r="E10981" s="5"/>
      <c r="H10981" s="5"/>
      <c r="AM10981" s="5"/>
      <c r="AN10981" s="5"/>
    </row>
    <row r="10982" ht="15.75" customHeight="1">
      <c r="A10982" s="17"/>
      <c r="B10982" s="5"/>
      <c r="C10982" s="5"/>
      <c r="N10982" s="5"/>
      <c r="AS10982" s="5"/>
    </row>
    <row r="10983" ht="15.75" customHeight="1">
      <c r="A10983" s="17"/>
      <c r="B10983" s="5"/>
      <c r="C10983" s="5"/>
      <c r="E10983" s="5"/>
      <c r="N10983" s="5"/>
      <c r="P10983" s="5"/>
      <c r="T10983" s="5"/>
      <c r="AJ10983" s="5"/>
      <c r="AU10983" s="5"/>
      <c r="AV10983" s="5"/>
      <c r="AW10983" s="5"/>
      <c r="AX10983" s="5"/>
      <c r="AY10983" s="5"/>
    </row>
    <row r="10984" ht="15.75" customHeight="1">
      <c r="A10984" s="17"/>
      <c r="B10984" s="5"/>
      <c r="C10984" s="5"/>
      <c r="AJ10984" s="5"/>
      <c r="AM10984" s="5"/>
      <c r="AP10984" s="5"/>
      <c r="AS10984" s="5"/>
    </row>
    <row r="10985" ht="15.75" customHeight="1">
      <c r="A10985" s="17"/>
      <c r="B10985" s="5"/>
      <c r="C10985" s="5"/>
      <c r="E10985" s="5"/>
    </row>
    <row r="10986" ht="15.75" customHeight="1">
      <c r="A10986" s="17"/>
      <c r="B10986" s="5"/>
      <c r="C10986" s="5"/>
      <c r="N10986" s="5"/>
      <c r="V10986" s="5"/>
      <c r="AJ10986" s="5"/>
      <c r="AK10986" s="5"/>
    </row>
    <row r="10987" ht="15.75" customHeight="1">
      <c r="A10987" s="17"/>
      <c r="B10987" s="5"/>
      <c r="C10987" s="5"/>
      <c r="E10987" s="5"/>
      <c r="P10987" s="5"/>
      <c r="T10987" s="5"/>
      <c r="Y10987" s="5"/>
      <c r="AM10987" s="5"/>
      <c r="AO10987" s="5"/>
      <c r="AP10987" s="5"/>
    </row>
    <row r="10988" ht="15.75" customHeight="1">
      <c r="A10988" s="17"/>
      <c r="B10988" s="5"/>
      <c r="C10988" s="5"/>
      <c r="E10988" s="5"/>
      <c r="AJ10988" s="5"/>
      <c r="AL10988" s="5"/>
      <c r="AO10988" s="5"/>
    </row>
    <row r="10989" ht="15.75" customHeight="1">
      <c r="A10989" s="17"/>
      <c r="B10989" s="5"/>
      <c r="C10989" s="5"/>
      <c r="N10989" s="5"/>
      <c r="R10989" s="5"/>
      <c r="AJ10989" s="5"/>
      <c r="AK10989" s="5"/>
      <c r="AN10989" s="5"/>
      <c r="AP10989" s="5"/>
      <c r="AS10989" s="5"/>
    </row>
    <row r="10990" ht="15.75" customHeight="1">
      <c r="A10990" s="17"/>
      <c r="B10990" s="5"/>
      <c r="C10990" s="5"/>
      <c r="F10990" s="5"/>
      <c r="J10990" s="5"/>
      <c r="AG10990" s="5"/>
      <c r="AJ10990" s="5"/>
      <c r="AK10990" s="5"/>
    </row>
    <row r="10991" ht="15.75" customHeight="1">
      <c r="A10991" s="17"/>
      <c r="B10991" s="5"/>
      <c r="C10991" s="5"/>
      <c r="AJ10991" s="5"/>
    </row>
    <row r="10992" ht="15.75" customHeight="1">
      <c r="A10992" s="17"/>
      <c r="B10992" s="5"/>
      <c r="C10992" s="5"/>
      <c r="AJ10992" s="5"/>
      <c r="AP10992" s="5"/>
      <c r="AR10992" s="5"/>
      <c r="AU10992" s="5"/>
      <c r="AV10992" s="5"/>
      <c r="AW10992" s="5"/>
      <c r="AX10992" s="5"/>
      <c r="AY10992" s="5"/>
    </row>
    <row r="10993" ht="15.75" customHeight="1">
      <c r="A10993" s="17"/>
      <c r="B10993" s="5"/>
      <c r="C10993" s="5"/>
      <c r="F10993" s="5"/>
      <c r="R10993" s="5"/>
      <c r="V10993" s="5"/>
      <c r="AJ10993" s="5"/>
      <c r="AK10993" s="5"/>
      <c r="AM10993" s="5"/>
      <c r="AP10993" s="5"/>
      <c r="AR10993" s="5"/>
      <c r="AS10993" s="5"/>
    </row>
    <row r="10994" ht="15.75" customHeight="1">
      <c r="A10994" s="17"/>
      <c r="B10994" s="5"/>
      <c r="C10994" s="5"/>
      <c r="AJ10994" s="5"/>
      <c r="AP10994" s="5"/>
    </row>
    <row r="10995" ht="15.75" customHeight="1">
      <c r="A10995" s="17"/>
      <c r="B10995" s="5"/>
      <c r="C10995" s="5"/>
      <c r="H10995" s="5"/>
      <c r="R10995" s="5"/>
      <c r="AG10995" s="5"/>
      <c r="AJ10995" s="5"/>
      <c r="AK10995" s="5"/>
      <c r="AM10995" s="5"/>
      <c r="AP10995" s="5"/>
      <c r="AS10995" s="5"/>
    </row>
    <row r="10996" ht="15.75" customHeight="1">
      <c r="A10996" s="17"/>
      <c r="B10996" s="5"/>
      <c r="C10996" s="5"/>
      <c r="E10996" s="5"/>
      <c r="N10996" s="5"/>
      <c r="Y10996" s="5"/>
      <c r="AF10996" s="5"/>
      <c r="AJ10996" s="5"/>
      <c r="AS10996" s="5"/>
    </row>
    <row r="10997" ht="15.75" customHeight="1">
      <c r="A10997" s="17"/>
      <c r="B10997" s="5"/>
      <c r="C10997" s="5"/>
      <c r="X10997" s="5"/>
      <c r="AK10997" s="5"/>
      <c r="AM10997" s="5"/>
      <c r="AR10997" s="5"/>
    </row>
    <row r="10998" ht="15.75" customHeight="1">
      <c r="A10998" s="17"/>
      <c r="B10998" s="5"/>
      <c r="C10998" s="5"/>
      <c r="Y10998" s="5"/>
      <c r="AG10998" s="5"/>
      <c r="AJ10998" s="5"/>
      <c r="AK10998" s="5"/>
      <c r="AM10998" s="5"/>
      <c r="AP10998" s="5"/>
      <c r="AS10998" s="5"/>
    </row>
    <row r="10999" ht="15.75" customHeight="1">
      <c r="A10999" s="17"/>
      <c r="B10999" s="5"/>
      <c r="C10999" s="5"/>
      <c r="E10999" s="5"/>
      <c r="N10999" s="5"/>
      <c r="AN10999" s="5"/>
      <c r="AP10999" s="5"/>
      <c r="AR10999" s="5"/>
    </row>
    <row r="11000" ht="15.75" customHeight="1">
      <c r="A11000" s="17"/>
      <c r="B11000" s="5"/>
      <c r="C11000" s="5"/>
      <c r="AJ11000" s="5"/>
      <c r="AR11000" s="5"/>
    </row>
    <row r="11001" ht="15.75" customHeight="1">
      <c r="A11001" s="17"/>
      <c r="B11001" s="5"/>
      <c r="C11001" s="5"/>
      <c r="N11001" s="5"/>
      <c r="P11001" s="5"/>
      <c r="Y11001" s="5"/>
      <c r="AF11001" s="5"/>
    </row>
    <row r="11002" ht="15.75" customHeight="1">
      <c r="A11002" s="17"/>
      <c r="B11002" s="5"/>
      <c r="C11002" s="5"/>
      <c r="P11002" s="5"/>
      <c r="V11002" s="5"/>
      <c r="AT11002" s="5"/>
      <c r="AU11002" s="5"/>
      <c r="AV11002" s="5"/>
      <c r="AW11002" s="5"/>
      <c r="AX11002" s="5"/>
      <c r="AY11002" s="5"/>
    </row>
    <row r="11003" ht="15.75" customHeight="1">
      <c r="A11003" s="17"/>
      <c r="B11003" s="5"/>
      <c r="C11003" s="5"/>
      <c r="E11003" s="5"/>
      <c r="H11003" s="5"/>
      <c r="N11003" s="5"/>
      <c r="P11003" s="5"/>
      <c r="X11003" s="5"/>
      <c r="AA11003" s="5"/>
      <c r="AJ11003" s="5"/>
      <c r="AM11003" s="5"/>
    </row>
    <row r="11004" ht="15.75" customHeight="1">
      <c r="A11004" s="17"/>
      <c r="B11004" s="5"/>
      <c r="C11004" s="5"/>
      <c r="AE11004" s="5"/>
      <c r="AJ11004" s="5"/>
      <c r="AK11004" s="5"/>
      <c r="AL11004" s="5"/>
      <c r="AM11004" s="5"/>
      <c r="AO11004" s="5"/>
    </row>
    <row r="11005" ht="15.75" customHeight="1">
      <c r="A11005" s="17"/>
      <c r="B11005" s="5"/>
      <c r="C11005" s="5"/>
      <c r="N11005" s="5"/>
      <c r="P11005" s="5"/>
      <c r="AJ11005" s="5"/>
      <c r="AK11005" s="5"/>
      <c r="AM11005" s="5"/>
    </row>
    <row r="11006" ht="15.75" customHeight="1">
      <c r="A11006" s="17"/>
      <c r="B11006" s="5"/>
      <c r="C11006" s="5"/>
      <c r="N11006" s="5"/>
      <c r="AJ11006" s="5"/>
      <c r="AP11006" s="5"/>
      <c r="AR11006" s="5"/>
    </row>
    <row r="11007" ht="15.75" customHeight="1">
      <c r="A11007" s="17"/>
      <c r="B11007" s="5"/>
      <c r="C11007" s="5"/>
      <c r="E11007" s="5"/>
      <c r="H11007" s="5"/>
      <c r="N11007" s="5"/>
      <c r="P11007" s="5"/>
      <c r="AN11007" s="5"/>
    </row>
    <row r="11008" ht="15.75" customHeight="1">
      <c r="A11008" s="17"/>
      <c r="B11008" s="5"/>
      <c r="C11008" s="5"/>
      <c r="P11008" s="5"/>
      <c r="X11008" s="5"/>
      <c r="AJ11008" s="5"/>
      <c r="AK11008" s="5"/>
    </row>
    <row r="11009" ht="15.75" customHeight="1">
      <c r="A11009" s="17"/>
      <c r="B11009" s="5"/>
      <c r="C11009" s="5"/>
      <c r="E11009" s="5"/>
      <c r="H11009" s="5"/>
      <c r="N11009" s="5"/>
      <c r="P11009" s="5"/>
      <c r="AJ11009" s="5"/>
    </row>
    <row r="11010" ht="15.75" customHeight="1">
      <c r="A11010" s="17"/>
      <c r="B11010" s="5"/>
      <c r="C11010" s="5"/>
      <c r="E11010" s="5"/>
      <c r="H11010" s="5"/>
      <c r="P11010" s="5"/>
      <c r="R11010" s="5"/>
      <c r="X11010" s="5"/>
      <c r="AJ11010" s="5"/>
      <c r="AK11010" s="5"/>
      <c r="AM11010" s="5"/>
      <c r="AP11010" s="5"/>
      <c r="AR11010" s="5"/>
    </row>
    <row r="11011" ht="15.75" customHeight="1">
      <c r="A11011" s="17"/>
      <c r="B11011" s="5"/>
      <c r="C11011" s="5"/>
      <c r="N11011" s="5"/>
      <c r="P11011" s="5"/>
      <c r="Y11011" s="5"/>
      <c r="AJ11011" s="5"/>
      <c r="AK11011" s="5"/>
      <c r="AS11011" s="5"/>
    </row>
    <row r="11012" ht="15.75" customHeight="1">
      <c r="A11012" s="17"/>
      <c r="B11012" s="5"/>
      <c r="C11012" s="5"/>
      <c r="H11012" s="5"/>
      <c r="N11012" s="5"/>
      <c r="R11012" s="5"/>
      <c r="AJ11012" s="5"/>
      <c r="AM11012" s="5"/>
      <c r="AP11012" s="5"/>
      <c r="AR11012" s="5"/>
      <c r="AU11012" s="5"/>
      <c r="AV11012" s="5"/>
      <c r="AW11012" s="5"/>
      <c r="AX11012" s="5"/>
      <c r="AY11012" s="5"/>
    </row>
    <row r="11013" ht="15.75" customHeight="1">
      <c r="A11013" s="17"/>
      <c r="B11013" s="5"/>
      <c r="C11013" s="5"/>
      <c r="N11013" s="5"/>
      <c r="AK11013" s="5"/>
      <c r="AM11013" s="5"/>
      <c r="AP11013" s="5"/>
    </row>
    <row r="11014" ht="15.75" customHeight="1">
      <c r="A11014" s="17"/>
      <c r="B11014" s="5"/>
      <c r="C11014" s="5"/>
      <c r="E11014" s="5"/>
      <c r="F11014" s="5"/>
      <c r="H11014" s="5"/>
      <c r="AK11014" s="5"/>
      <c r="AM11014" s="5"/>
      <c r="AP11014" s="5"/>
      <c r="AS11014" s="5"/>
      <c r="AU11014" s="5"/>
      <c r="AV11014" s="5"/>
      <c r="AW11014" s="5"/>
      <c r="AX11014" s="5"/>
      <c r="AY11014" s="5"/>
    </row>
    <row r="11015" ht="15.75" customHeight="1">
      <c r="A11015" s="17"/>
      <c r="B11015" s="5"/>
      <c r="C11015" s="5"/>
      <c r="P11015" s="5"/>
      <c r="AO11015" s="5"/>
      <c r="AP11015" s="5"/>
      <c r="AU11015" s="5"/>
      <c r="AV11015" s="5"/>
      <c r="AW11015" s="5"/>
      <c r="AX11015" s="5"/>
      <c r="AY11015" s="5"/>
    </row>
    <row r="11016" ht="15.75" customHeight="1">
      <c r="A11016" s="17"/>
      <c r="B11016" s="5"/>
      <c r="C11016" s="5"/>
      <c r="H11016" s="5"/>
      <c r="P11016" s="5"/>
      <c r="AA11016" s="5"/>
      <c r="AJ11016" s="5"/>
      <c r="AS11016" s="5"/>
    </row>
    <row r="11017" ht="15.75" customHeight="1">
      <c r="A11017" s="17"/>
      <c r="B11017" s="5"/>
      <c r="C11017" s="5"/>
      <c r="N11017" s="5"/>
      <c r="P11017" s="5"/>
      <c r="X11017" s="5"/>
      <c r="AE11017" s="5"/>
      <c r="AG11017" s="5"/>
      <c r="AJ11017" s="5"/>
      <c r="AS11017" s="5"/>
    </row>
    <row r="11018" ht="15.75" customHeight="1">
      <c r="A11018" s="17"/>
      <c r="B11018" s="5"/>
      <c r="C11018" s="5"/>
      <c r="H11018" s="5"/>
      <c r="N11018" s="5"/>
      <c r="P11018" s="5"/>
      <c r="AJ11018" s="5"/>
      <c r="AK11018" s="5"/>
      <c r="AM11018" s="5"/>
      <c r="AP11018" s="5"/>
      <c r="AR11018" s="5"/>
      <c r="AS11018" s="5"/>
    </row>
    <row r="11019" ht="15.75" customHeight="1">
      <c r="A11019" s="17"/>
      <c r="B11019" s="5"/>
      <c r="C11019" s="5"/>
      <c r="J11019" s="5"/>
      <c r="N11019" s="5"/>
      <c r="P11019" s="5"/>
      <c r="R11019" s="5"/>
      <c r="AG11019" s="5"/>
      <c r="AJ11019" s="5"/>
    </row>
    <row r="11020" ht="15.75" customHeight="1">
      <c r="A11020" s="17"/>
      <c r="B11020" s="5"/>
      <c r="C11020" s="5"/>
      <c r="H11020" s="5"/>
      <c r="X11020" s="5"/>
      <c r="AA11020" s="5"/>
    </row>
    <row r="11021" ht="15.75" customHeight="1">
      <c r="A11021" s="17"/>
      <c r="B11021" s="5"/>
      <c r="C11021" s="5"/>
      <c r="AK11021" s="5"/>
    </row>
    <row r="11022" ht="15.75" customHeight="1">
      <c r="A11022" s="17"/>
      <c r="B11022" s="5"/>
      <c r="C11022" s="5"/>
      <c r="E11022" s="5"/>
      <c r="P11022" s="5"/>
      <c r="AA11022" s="5"/>
      <c r="AJ11022" s="5"/>
      <c r="AM11022" s="5"/>
      <c r="AP11022" s="5"/>
    </row>
    <row r="11023" ht="15.75" customHeight="1">
      <c r="A11023" s="17"/>
      <c r="B11023" s="5"/>
      <c r="C11023" s="5"/>
      <c r="AK11023" s="5"/>
      <c r="AM11023" s="5"/>
    </row>
    <row r="11024" ht="15.75" customHeight="1">
      <c r="A11024" s="17"/>
      <c r="B11024" s="5"/>
      <c r="C11024" s="5"/>
      <c r="E11024" s="5"/>
      <c r="N11024" s="5"/>
      <c r="T11024" s="5"/>
      <c r="X11024" s="5"/>
      <c r="AJ11024" s="5"/>
      <c r="AM11024" s="5"/>
    </row>
    <row r="11025" ht="15.75" customHeight="1">
      <c r="A11025" s="17"/>
      <c r="B11025" s="5"/>
      <c r="C11025" s="5"/>
      <c r="AJ11025" s="5"/>
    </row>
    <row r="11026" ht="15.75" customHeight="1">
      <c r="A11026" s="17"/>
      <c r="B11026" s="5"/>
      <c r="C11026" s="5"/>
      <c r="E11026" s="5"/>
      <c r="F11026" s="5"/>
      <c r="R11026" s="5"/>
      <c r="Y11026" s="5"/>
      <c r="AJ11026" s="5"/>
      <c r="AK11026" s="5"/>
      <c r="AP11026" s="5"/>
    </row>
    <row r="11027" ht="15.75" customHeight="1">
      <c r="A11027" s="17"/>
      <c r="B11027" s="5"/>
      <c r="C11027" s="5"/>
      <c r="E11027" s="5"/>
      <c r="P11027" s="5"/>
      <c r="R11027" s="5"/>
      <c r="Y11027" s="5"/>
      <c r="AA11027" s="5"/>
      <c r="AK11027" s="5"/>
      <c r="AP11027" s="5"/>
    </row>
    <row r="11028" ht="15.75" customHeight="1">
      <c r="A11028" s="17"/>
      <c r="B11028" s="5"/>
      <c r="C11028" s="5"/>
      <c r="X11028" s="5"/>
      <c r="AF11028" s="5"/>
      <c r="AQ11028" s="5"/>
    </row>
    <row r="11029" ht="15.75" customHeight="1">
      <c r="A11029" s="17"/>
      <c r="B11029" s="5"/>
      <c r="C11029" s="5"/>
      <c r="E11029" s="5"/>
      <c r="H11029" s="5"/>
      <c r="AJ11029" s="5"/>
      <c r="AK11029" s="5"/>
    </row>
    <row r="11030" ht="15.75" customHeight="1">
      <c r="A11030" s="17"/>
      <c r="B11030" s="5"/>
      <c r="C11030" s="5"/>
      <c r="F11030" s="5"/>
      <c r="N11030" s="5"/>
      <c r="AK11030" s="5"/>
      <c r="AP11030" s="5"/>
    </row>
    <row r="11031" ht="15.75" customHeight="1">
      <c r="A11031" s="17"/>
      <c r="B11031" s="5"/>
      <c r="C11031" s="5"/>
      <c r="P11031" s="5"/>
      <c r="T11031" s="5"/>
      <c r="AJ11031" s="5"/>
      <c r="AK11031" s="5"/>
      <c r="AP11031" s="5"/>
      <c r="AS11031" s="5"/>
    </row>
    <row r="11032" ht="15.75" customHeight="1">
      <c r="A11032" s="17"/>
      <c r="B11032" s="5"/>
      <c r="C11032" s="5"/>
      <c r="E11032" s="5"/>
    </row>
    <row r="11033" ht="15.75" customHeight="1">
      <c r="A11033" s="17"/>
      <c r="B11033" s="5"/>
      <c r="C11033" s="5"/>
      <c r="E11033" s="5"/>
      <c r="AP11033" s="5"/>
    </row>
    <row r="11034" ht="15.75" customHeight="1">
      <c r="A11034" s="17"/>
      <c r="B11034" s="5"/>
      <c r="C11034" s="5"/>
      <c r="P11034" s="5"/>
      <c r="R11034" s="5"/>
      <c r="Y11034" s="5"/>
      <c r="AJ11034" s="5"/>
      <c r="AM11034" s="5"/>
      <c r="AS11034" s="5"/>
    </row>
    <row r="11035" ht="15.75" customHeight="1">
      <c r="A11035" s="17"/>
      <c r="B11035" s="5"/>
      <c r="C11035" s="5"/>
      <c r="AL11035" s="5"/>
      <c r="AP11035" s="5"/>
      <c r="AR11035" s="5"/>
      <c r="AT11035" s="5"/>
    </row>
    <row r="11036" ht="15.75" customHeight="1">
      <c r="A11036" s="17"/>
      <c r="B11036" s="5"/>
      <c r="C11036" s="5"/>
      <c r="N11036" s="5"/>
      <c r="AJ11036" s="5"/>
      <c r="AU11036" s="5"/>
      <c r="AV11036" s="5"/>
      <c r="AW11036" s="5"/>
      <c r="AX11036" s="5"/>
      <c r="AY11036" s="5"/>
    </row>
    <row r="11037" ht="15.75" customHeight="1">
      <c r="A11037" s="17"/>
      <c r="B11037" s="5"/>
      <c r="C11037" s="5"/>
      <c r="E11037" s="5"/>
      <c r="H11037" s="5"/>
      <c r="X11037" s="5"/>
      <c r="Z11037" s="5"/>
      <c r="AK11037" s="5"/>
      <c r="AS11037" s="5"/>
      <c r="AU11037" s="5"/>
      <c r="AV11037" s="5"/>
      <c r="AW11037" s="5"/>
      <c r="AX11037" s="5"/>
      <c r="AY11037" s="5"/>
    </row>
    <row r="11038" ht="15.75" customHeight="1">
      <c r="A11038" s="17"/>
      <c r="B11038" s="5"/>
      <c r="C11038" s="5"/>
      <c r="AR11038" s="5"/>
    </row>
    <row r="11039" ht="15.75" customHeight="1">
      <c r="A11039" s="17"/>
      <c r="B11039" s="5"/>
      <c r="C11039" s="5"/>
      <c r="E11039" s="5"/>
      <c r="F11039" s="5"/>
      <c r="H11039" s="5"/>
      <c r="J11039" s="5"/>
      <c r="N11039" s="5"/>
      <c r="P11039" s="5"/>
      <c r="T11039" s="5"/>
      <c r="X11039" s="5"/>
      <c r="AA11039" s="5"/>
      <c r="AG11039" s="5"/>
      <c r="AM11039" s="5"/>
      <c r="AP11039" s="5"/>
      <c r="AS11039" s="5"/>
      <c r="AT11039" s="5"/>
    </row>
    <row r="11040" ht="15.75" customHeight="1">
      <c r="A11040" s="17"/>
      <c r="B11040" s="5"/>
      <c r="C11040" s="5"/>
      <c r="V11040" s="5"/>
      <c r="AP11040" s="5"/>
      <c r="AU11040" s="5"/>
      <c r="AV11040" s="5"/>
      <c r="AW11040" s="5"/>
      <c r="AX11040" s="5"/>
      <c r="AY11040" s="5"/>
    </row>
    <row r="11041" ht="15.75" customHeight="1">
      <c r="A11041" s="17"/>
      <c r="B11041" s="5"/>
      <c r="C11041" s="5"/>
      <c r="E11041" s="5"/>
      <c r="H11041" s="5"/>
      <c r="N11041" s="5"/>
      <c r="V11041" s="5"/>
      <c r="X11041" s="5"/>
      <c r="AK11041" s="5"/>
      <c r="AS11041" s="5"/>
    </row>
    <row r="11042" ht="15.75" customHeight="1">
      <c r="A11042" s="17"/>
      <c r="B11042" s="5"/>
      <c r="C11042" s="5"/>
      <c r="AG11042" s="5"/>
    </row>
    <row r="11043" ht="15.75" customHeight="1">
      <c r="A11043" s="17"/>
      <c r="B11043" s="5"/>
      <c r="C11043" s="5"/>
      <c r="E11043" s="5"/>
      <c r="F11043" s="5"/>
      <c r="N11043" s="5"/>
      <c r="X11043" s="5"/>
      <c r="AG11043" s="5"/>
      <c r="AJ11043" s="5"/>
      <c r="AS11043" s="5"/>
    </row>
    <row r="11044" ht="15.75" customHeight="1">
      <c r="A11044" s="17"/>
      <c r="B11044" s="5"/>
      <c r="C11044" s="5"/>
      <c r="P11044" s="5"/>
      <c r="AF11044" s="5"/>
    </row>
    <row r="11045" ht="15.75" customHeight="1">
      <c r="A11045" s="17"/>
      <c r="B11045" s="5"/>
      <c r="C11045" s="5"/>
      <c r="E11045" s="5"/>
      <c r="F11045" s="5"/>
      <c r="J11045" s="5"/>
      <c r="N11045" s="5"/>
      <c r="P11045" s="5"/>
      <c r="X11045" s="5"/>
      <c r="AF11045" s="5"/>
      <c r="AG11045" s="5"/>
      <c r="AJ11045" s="5"/>
      <c r="AK11045" s="5"/>
      <c r="AM11045" s="5"/>
      <c r="AN11045" s="5"/>
      <c r="AO11045" s="5"/>
      <c r="AP11045" s="5"/>
      <c r="AS11045" s="5"/>
      <c r="AT11045" s="5"/>
      <c r="AU11045" s="5"/>
      <c r="AV11045" s="5"/>
      <c r="AW11045" s="5"/>
      <c r="AX11045" s="5"/>
      <c r="AY11045" s="5"/>
    </row>
    <row r="11046" ht="15.75" customHeight="1">
      <c r="A11046" s="17"/>
      <c r="B11046" s="5"/>
      <c r="C11046" s="5"/>
      <c r="I11046" s="5"/>
      <c r="R11046" s="5"/>
    </row>
    <row r="11047" ht="15.75" customHeight="1">
      <c r="A11047" s="17"/>
      <c r="B11047" s="5"/>
      <c r="C11047" s="5"/>
      <c r="E11047" s="5"/>
      <c r="F11047" s="5"/>
      <c r="H11047" s="5"/>
      <c r="N11047" s="5"/>
      <c r="P11047" s="5"/>
      <c r="X11047" s="5"/>
      <c r="AM11047" s="5"/>
      <c r="AO11047" s="5"/>
      <c r="AQ11047" s="5"/>
      <c r="AT11047" s="5"/>
    </row>
    <row r="11048" ht="15.75" customHeight="1">
      <c r="A11048" s="17"/>
      <c r="B11048" s="5"/>
      <c r="C11048" s="5"/>
      <c r="R11048" s="5"/>
      <c r="AE11048" s="5"/>
      <c r="AU11048" s="5"/>
      <c r="AV11048" s="5"/>
      <c r="AW11048" s="5"/>
      <c r="AX11048" s="5"/>
      <c r="AY11048" s="5"/>
    </row>
    <row r="11049" ht="15.75" customHeight="1">
      <c r="A11049" s="17"/>
      <c r="B11049" s="5"/>
      <c r="C11049" s="5"/>
      <c r="E11049" s="5"/>
      <c r="F11049" s="5"/>
      <c r="N11049" s="5"/>
      <c r="P11049" s="5"/>
      <c r="AA11049" s="5"/>
      <c r="AJ11049" s="5"/>
      <c r="AK11049" s="5"/>
      <c r="AM11049" s="5"/>
      <c r="AP11049" s="5"/>
      <c r="AQ11049" s="5"/>
      <c r="AS11049" s="5"/>
      <c r="AU11049" s="5"/>
      <c r="AV11049" s="5"/>
      <c r="AW11049" s="5"/>
      <c r="AX11049" s="5"/>
      <c r="AY11049" s="5"/>
    </row>
    <row r="11050" ht="15.75" customHeight="1">
      <c r="A11050" s="17"/>
      <c r="B11050" s="5"/>
      <c r="C11050" s="5"/>
      <c r="E11050" s="5"/>
      <c r="F11050" s="5"/>
      <c r="H11050" s="5"/>
      <c r="P11050" s="5"/>
      <c r="AK11050" s="5"/>
      <c r="AM11050" s="5"/>
    </row>
    <row r="11051" ht="15.75" customHeight="1">
      <c r="A11051" s="17"/>
      <c r="B11051" s="5"/>
      <c r="C11051" s="5"/>
      <c r="E11051" s="5"/>
      <c r="N11051" s="5"/>
      <c r="P11051" s="5"/>
      <c r="X11051" s="5"/>
      <c r="Y11051" s="5"/>
      <c r="AA11051" s="5"/>
      <c r="AG11051" s="5"/>
      <c r="AJ11051" s="5"/>
      <c r="AM11051" s="5"/>
      <c r="AN11051" s="5"/>
      <c r="AS11051" s="5"/>
    </row>
    <row r="11052" ht="15.75" customHeight="1">
      <c r="A11052" s="17"/>
      <c r="B11052" s="5"/>
      <c r="C11052" s="5"/>
      <c r="E11052" s="5"/>
      <c r="F11052" s="5"/>
      <c r="N11052" s="5"/>
      <c r="AJ11052" s="5"/>
      <c r="AK11052" s="5"/>
      <c r="AM11052" s="5"/>
      <c r="AS11052" s="5"/>
      <c r="AU11052" s="5"/>
      <c r="AV11052" s="5"/>
      <c r="AW11052" s="5"/>
      <c r="AX11052" s="5"/>
      <c r="AY11052" s="5"/>
    </row>
    <row r="11053" ht="15.75" customHeight="1">
      <c r="A11053" s="17"/>
      <c r="B11053" s="5"/>
      <c r="C11053" s="5"/>
      <c r="T11053" s="5"/>
      <c r="AJ11053" s="5"/>
      <c r="AM11053" s="5"/>
      <c r="AP11053" s="5"/>
      <c r="AU11053" s="5"/>
      <c r="AV11053" s="5"/>
      <c r="AW11053" s="5"/>
      <c r="AX11053" s="5"/>
      <c r="AY11053" s="5"/>
    </row>
    <row r="11054" ht="15.75" customHeight="1">
      <c r="A11054" s="17"/>
      <c r="B11054" s="5"/>
      <c r="C11054" s="5"/>
      <c r="E11054" s="5"/>
      <c r="P11054" s="5"/>
      <c r="AJ11054" s="5"/>
      <c r="AK11054" s="5"/>
      <c r="AM11054" s="5"/>
    </row>
    <row r="11055" ht="15.75" customHeight="1">
      <c r="A11055" s="17"/>
      <c r="B11055" s="5"/>
      <c r="C11055" s="5"/>
      <c r="N11055" s="5"/>
      <c r="AJ11055" s="5"/>
      <c r="AN11055" s="5"/>
      <c r="AP11055" s="5"/>
    </row>
    <row r="11056" ht="15.75" customHeight="1">
      <c r="A11056" s="17"/>
      <c r="B11056" s="5"/>
      <c r="C11056" s="5"/>
      <c r="E11056" s="5"/>
      <c r="N11056" s="5"/>
      <c r="V11056" s="5"/>
      <c r="AJ11056" s="5"/>
      <c r="AS11056" s="5"/>
      <c r="AT11056" s="5"/>
    </row>
    <row r="11057" ht="15.75" customHeight="1">
      <c r="A11057" s="17"/>
      <c r="B11057" s="5"/>
      <c r="C11057" s="5"/>
      <c r="H11057" s="5"/>
      <c r="AK11057" s="5"/>
      <c r="AM11057" s="5"/>
      <c r="AS11057" s="5"/>
    </row>
    <row r="11058" ht="15.75" customHeight="1">
      <c r="A11058" s="17"/>
      <c r="B11058" s="5"/>
      <c r="C11058" s="5"/>
      <c r="AJ11058" s="5"/>
      <c r="AK11058" s="5"/>
    </row>
    <row r="11059" ht="15.75" customHeight="1">
      <c r="A11059" s="17"/>
      <c r="B11059" s="5"/>
      <c r="C11059" s="5"/>
      <c r="P11059" s="5"/>
      <c r="AJ11059" s="5"/>
    </row>
    <row r="11060" ht="15.75" customHeight="1">
      <c r="A11060" s="17"/>
      <c r="B11060" s="5"/>
      <c r="C11060" s="5"/>
      <c r="H11060" s="5"/>
      <c r="AS11060" s="5"/>
    </row>
    <row r="11061" ht="15.75" customHeight="1">
      <c r="A11061" s="17"/>
      <c r="B11061" s="5"/>
      <c r="C11061" s="5"/>
      <c r="N11061" s="5"/>
      <c r="AJ11061" s="5"/>
      <c r="AK11061" s="5"/>
      <c r="AP11061" s="5"/>
      <c r="AS11061" s="5"/>
    </row>
    <row r="11062" ht="15.75" customHeight="1">
      <c r="A11062" s="17"/>
      <c r="B11062" s="5"/>
      <c r="C11062" s="5"/>
      <c r="E11062" s="5"/>
      <c r="N11062" s="5"/>
      <c r="AK11062" s="5"/>
    </row>
    <row r="11063" ht="15.75" customHeight="1">
      <c r="A11063" s="17"/>
      <c r="B11063" s="5"/>
      <c r="C11063" s="5"/>
      <c r="P11063" s="5"/>
      <c r="AA11063" s="5"/>
      <c r="AO11063" s="5"/>
      <c r="AR11063" s="5"/>
    </row>
    <row r="11064" ht="15.75" customHeight="1">
      <c r="A11064" s="17"/>
      <c r="B11064" s="5"/>
      <c r="C11064" s="5"/>
      <c r="H11064" s="5"/>
      <c r="N11064" s="5"/>
      <c r="T11064" s="5"/>
      <c r="AK11064" s="5"/>
      <c r="AO11064" s="5"/>
    </row>
    <row r="11065" ht="15.75" customHeight="1">
      <c r="A11065" s="17"/>
      <c r="B11065" s="5"/>
      <c r="C11065" s="5"/>
      <c r="H11065" s="5"/>
      <c r="N11065" s="5"/>
      <c r="P11065" s="5"/>
      <c r="AJ11065" s="5"/>
      <c r="AK11065" s="5"/>
    </row>
    <row r="11066" ht="15.75" customHeight="1">
      <c r="A11066" s="17"/>
      <c r="B11066" s="5"/>
      <c r="C11066" s="5"/>
      <c r="F11066" s="5"/>
      <c r="N11066" s="5"/>
      <c r="P11066" s="5"/>
      <c r="AK11066" s="5"/>
    </row>
    <row r="11067" ht="15.75" customHeight="1">
      <c r="A11067" s="17"/>
      <c r="B11067" s="5"/>
      <c r="C11067" s="5"/>
      <c r="E11067" s="5"/>
      <c r="AK11067" s="5"/>
    </row>
    <row r="11068" ht="15.75" customHeight="1">
      <c r="A11068" s="17"/>
      <c r="B11068" s="5"/>
      <c r="C11068" s="5"/>
      <c r="AK11068" s="5"/>
      <c r="AM11068" s="5"/>
      <c r="AN11068" s="5"/>
    </row>
    <row r="11069" ht="15.75" customHeight="1">
      <c r="A11069" s="17"/>
      <c r="B11069" s="5"/>
      <c r="C11069" s="5"/>
      <c r="P11069" s="5"/>
      <c r="AT11069" s="5"/>
    </row>
    <row r="11070" ht="15.75" customHeight="1">
      <c r="A11070" s="17"/>
      <c r="B11070" s="5"/>
      <c r="C11070" s="5"/>
      <c r="P11070" s="5"/>
      <c r="AL11070" s="5"/>
      <c r="AM11070" s="5"/>
      <c r="AO11070" s="5"/>
    </row>
    <row r="11071" ht="15.75" customHeight="1">
      <c r="A11071" s="17"/>
      <c r="B11071" s="5"/>
      <c r="C11071" s="5"/>
      <c r="E11071" s="5"/>
      <c r="F11071" s="5"/>
      <c r="N11071" s="5"/>
      <c r="AK11071" s="5"/>
    </row>
    <row r="11072" ht="15.75" customHeight="1">
      <c r="A11072" s="17"/>
      <c r="B11072" s="5"/>
      <c r="C11072" s="5"/>
      <c r="P11072" s="5"/>
      <c r="AJ11072" s="5"/>
      <c r="AU11072" s="5"/>
      <c r="AV11072" s="5"/>
      <c r="AW11072" s="5"/>
      <c r="AX11072" s="5"/>
      <c r="AY11072" s="5"/>
    </row>
    <row r="11073" ht="15.75" customHeight="1">
      <c r="A11073" s="17"/>
      <c r="B11073" s="5"/>
      <c r="C11073" s="5"/>
      <c r="E11073" s="5"/>
      <c r="H11073" s="5"/>
      <c r="N11073" s="5"/>
      <c r="AJ11073" s="5"/>
      <c r="AK11073" s="5"/>
      <c r="AM11073" s="5"/>
      <c r="AS11073" s="5"/>
      <c r="AU11073" s="5"/>
      <c r="AV11073" s="5"/>
      <c r="AW11073" s="5"/>
      <c r="AX11073" s="5"/>
      <c r="AY11073" s="5"/>
    </row>
    <row r="11074" ht="15.75" customHeight="1">
      <c r="A11074" s="17"/>
      <c r="B11074" s="5"/>
      <c r="C11074" s="5"/>
      <c r="E11074" s="5"/>
      <c r="AJ11074" s="5"/>
      <c r="AK11074" s="5"/>
      <c r="AM11074" s="5"/>
    </row>
    <row r="11075" ht="15.75" customHeight="1">
      <c r="A11075" s="17"/>
      <c r="B11075" s="5"/>
      <c r="C11075" s="5"/>
      <c r="T11075" s="5"/>
      <c r="AK11075" s="5"/>
    </row>
    <row r="11076" ht="15.75" customHeight="1">
      <c r="A11076" s="17"/>
      <c r="B11076" s="5"/>
      <c r="C11076" s="5"/>
      <c r="P11076" s="5"/>
      <c r="AJ11076" s="5"/>
      <c r="AK11076" s="5"/>
      <c r="AP11076" s="5"/>
      <c r="AT11076" s="5"/>
    </row>
    <row r="11077" ht="15.75" customHeight="1">
      <c r="A11077" s="17"/>
      <c r="B11077" s="5"/>
      <c r="C11077" s="5"/>
      <c r="N11077" s="5"/>
      <c r="P11077" s="5"/>
      <c r="AG11077" s="5"/>
      <c r="AK11077" s="5"/>
      <c r="AS11077" s="5"/>
    </row>
    <row r="11078" ht="15.75" customHeight="1">
      <c r="A11078" s="17"/>
      <c r="B11078" s="5"/>
      <c r="C11078" s="5"/>
      <c r="AA11078" s="5"/>
      <c r="AK11078" s="5"/>
      <c r="AQ11078" s="5"/>
    </row>
    <row r="11079" ht="15.75" customHeight="1">
      <c r="A11079" s="17"/>
      <c r="B11079" s="5"/>
      <c r="C11079" s="5"/>
      <c r="E11079" s="5"/>
      <c r="F11079" s="5"/>
      <c r="N11079" s="5"/>
      <c r="AJ11079" s="5"/>
      <c r="AK11079" s="5"/>
      <c r="AM11079" s="5"/>
      <c r="AP11079" s="5"/>
      <c r="AS11079" s="5"/>
    </row>
    <row r="11080" ht="15.75" customHeight="1">
      <c r="A11080" s="17"/>
      <c r="B11080" s="5"/>
      <c r="C11080" s="5"/>
      <c r="E11080" s="5"/>
      <c r="H11080" s="5"/>
      <c r="N11080" s="5"/>
      <c r="P11080" s="5"/>
      <c r="T11080" s="5"/>
      <c r="AA11080" s="5"/>
      <c r="AG11080" s="5"/>
      <c r="AJ11080" s="5"/>
      <c r="AK11080" s="5"/>
    </row>
    <row r="11081" ht="15.75" customHeight="1">
      <c r="A11081" s="17"/>
      <c r="B11081" s="5"/>
      <c r="C11081" s="5"/>
      <c r="E11081" s="5"/>
      <c r="AE11081" s="5"/>
      <c r="AK11081" s="5"/>
      <c r="AM11081" s="5"/>
      <c r="AN11081" s="5"/>
      <c r="AS11081" s="5"/>
    </row>
    <row r="11082" ht="15.75" customHeight="1">
      <c r="A11082" s="17"/>
      <c r="B11082" s="5"/>
      <c r="C11082" s="5"/>
      <c r="N11082" s="5"/>
      <c r="AJ11082" s="5"/>
      <c r="AK11082" s="5"/>
      <c r="AM11082" s="5"/>
      <c r="AP11082" s="5"/>
      <c r="AR11082" s="5"/>
      <c r="AS11082" s="5"/>
    </row>
    <row r="11083" ht="15.75" customHeight="1">
      <c r="A11083" s="17"/>
      <c r="B11083" s="5"/>
      <c r="C11083" s="5"/>
      <c r="E11083" s="5"/>
      <c r="J11083" s="5"/>
      <c r="N11083" s="5"/>
      <c r="AA11083" s="5"/>
      <c r="AJ11083" s="5"/>
      <c r="AK11083" s="5"/>
      <c r="AM11083" s="5"/>
    </row>
    <row r="11084" ht="15.75" customHeight="1">
      <c r="A11084" s="17"/>
      <c r="B11084" s="5"/>
      <c r="C11084" s="5"/>
      <c r="N11084" s="5"/>
      <c r="AJ11084" s="5"/>
      <c r="AK11084" s="5"/>
      <c r="AO11084" s="5"/>
      <c r="AP11084" s="5"/>
      <c r="AT11084" s="5"/>
    </row>
    <row r="11085" ht="15.75" customHeight="1">
      <c r="A11085" s="17"/>
      <c r="B11085" s="5"/>
      <c r="C11085" s="5"/>
      <c r="J11085" s="5"/>
      <c r="N11085" s="5"/>
      <c r="P11085" s="5"/>
      <c r="T11085" s="5"/>
      <c r="AA11085" s="5"/>
      <c r="AF11085" s="5"/>
      <c r="AJ11085" s="5"/>
      <c r="AK11085" s="5"/>
      <c r="AM11085" s="5"/>
      <c r="AO11085" s="5"/>
      <c r="AS11085" s="5"/>
      <c r="AU11085" s="5"/>
      <c r="AV11085" s="5"/>
      <c r="AW11085" s="5"/>
      <c r="AX11085" s="5"/>
      <c r="AY11085" s="5"/>
    </row>
    <row r="11086" ht="15.75" customHeight="1">
      <c r="A11086" s="17"/>
      <c r="B11086" s="5"/>
      <c r="C11086" s="5"/>
      <c r="E11086" s="5"/>
      <c r="AJ11086" s="5"/>
      <c r="AM11086" s="5"/>
      <c r="AO11086" s="5"/>
      <c r="AP11086" s="5"/>
      <c r="AS11086" s="5"/>
      <c r="AU11086" s="5"/>
      <c r="AV11086" s="5"/>
      <c r="AW11086" s="5"/>
      <c r="AX11086" s="5"/>
      <c r="AY11086" s="5"/>
    </row>
    <row r="11087" ht="15.75" customHeight="1">
      <c r="A11087" s="17"/>
      <c r="B11087" s="5"/>
      <c r="C11087" s="5"/>
      <c r="E11087" s="5"/>
      <c r="N11087" s="5"/>
      <c r="AJ11087" s="5"/>
      <c r="AK11087" s="5"/>
    </row>
    <row r="11088" ht="15.75" customHeight="1">
      <c r="A11088" s="17"/>
      <c r="B11088" s="5"/>
      <c r="C11088" s="5"/>
      <c r="H11088" s="5"/>
      <c r="N11088" s="5"/>
      <c r="AE11088" s="5"/>
      <c r="AM11088" s="5"/>
      <c r="AR11088" s="5"/>
      <c r="AS11088" s="5"/>
    </row>
    <row r="11089" ht="15.75" customHeight="1">
      <c r="A11089" s="17"/>
      <c r="B11089" s="5"/>
      <c r="C11089" s="5"/>
      <c r="X11089" s="5"/>
      <c r="AP11089" s="5"/>
    </row>
    <row r="11090" ht="15.75" customHeight="1">
      <c r="A11090" s="17"/>
      <c r="B11090" s="5"/>
      <c r="C11090" s="5"/>
      <c r="V11090" s="5"/>
      <c r="AU11090" s="5"/>
      <c r="AV11090" s="5"/>
      <c r="AW11090" s="5"/>
      <c r="AX11090" s="5"/>
      <c r="AY11090" s="5"/>
    </row>
    <row r="11091" ht="15.75" customHeight="1">
      <c r="A11091" s="17"/>
      <c r="B11091" s="5"/>
      <c r="C11091" s="5"/>
      <c r="N11091" s="5"/>
      <c r="X11091" s="5"/>
    </row>
    <row r="11092" ht="15.75" customHeight="1">
      <c r="A11092" s="17"/>
      <c r="B11092" s="5"/>
      <c r="C11092" s="5"/>
      <c r="AJ11092" s="5"/>
      <c r="AQ11092" s="5"/>
    </row>
    <row r="11093" ht="15.75" customHeight="1">
      <c r="A11093" s="17"/>
      <c r="B11093" s="5"/>
      <c r="C11093" s="5"/>
      <c r="X11093" s="5"/>
      <c r="AM11093" s="5"/>
      <c r="AS11093" s="5"/>
    </row>
    <row r="11094" ht="15.75" customHeight="1">
      <c r="A11094" s="17"/>
      <c r="B11094" s="5"/>
      <c r="C11094" s="5"/>
      <c r="E11094" s="5"/>
      <c r="F11094" s="5"/>
      <c r="N11094" s="5"/>
      <c r="P11094" s="5"/>
      <c r="AM11094" s="5"/>
    </row>
    <row r="11095" ht="15.75" customHeight="1">
      <c r="A11095" s="17"/>
      <c r="B11095" s="5"/>
      <c r="C11095" s="5"/>
      <c r="E11095" s="5"/>
      <c r="N11095" s="5"/>
      <c r="P11095" s="5"/>
      <c r="T11095" s="5"/>
      <c r="X11095" s="5"/>
      <c r="AG11095" s="5"/>
      <c r="AS11095" s="5"/>
    </row>
    <row r="11096" ht="15.75" customHeight="1">
      <c r="A11096" s="17"/>
      <c r="B11096" s="5"/>
      <c r="C11096" s="5"/>
      <c r="E11096" s="5"/>
      <c r="F11096" s="5"/>
      <c r="H11096" s="5"/>
      <c r="P11096" s="5"/>
      <c r="R11096" s="5"/>
      <c r="AA11096" s="5"/>
      <c r="AJ11096" s="5"/>
      <c r="AS11096" s="5"/>
    </row>
    <row r="11097" ht="15.75" customHeight="1">
      <c r="A11097" s="17"/>
      <c r="B11097" s="5"/>
      <c r="C11097" s="5"/>
      <c r="AM11097" s="5"/>
      <c r="AS11097" s="5"/>
    </row>
    <row r="11098" ht="15.75" customHeight="1">
      <c r="A11098" s="17"/>
      <c r="B11098" s="5"/>
      <c r="C11098" s="5"/>
      <c r="E11098" s="5"/>
      <c r="P11098" s="5"/>
      <c r="AJ11098" s="5"/>
      <c r="AK11098" s="5"/>
      <c r="AT11098" s="5"/>
    </row>
    <row r="11099" ht="15.75" customHeight="1">
      <c r="A11099" s="17"/>
      <c r="B11099" s="5"/>
      <c r="C11099" s="5"/>
      <c r="E11099" s="5"/>
      <c r="AK11099" s="5"/>
    </row>
    <row r="11100" ht="15.75" customHeight="1">
      <c r="A11100" s="17"/>
      <c r="B11100" s="5"/>
      <c r="C11100" s="5"/>
      <c r="N11100" s="5"/>
      <c r="X11100" s="5"/>
      <c r="AF11100" s="5"/>
      <c r="AG11100" s="5"/>
      <c r="AJ11100" s="5"/>
      <c r="AK11100" s="5"/>
      <c r="AM11100" s="5"/>
      <c r="AN11100" s="5"/>
      <c r="AR11100" s="5"/>
    </row>
    <row r="11101" ht="15.75" customHeight="1">
      <c r="A11101" s="17"/>
      <c r="B11101" s="5"/>
      <c r="C11101" s="5"/>
      <c r="E11101" s="5"/>
      <c r="AG11101" s="5"/>
      <c r="AK11101" s="5"/>
      <c r="AU11101" s="5"/>
      <c r="AV11101" s="5"/>
      <c r="AW11101" s="5"/>
      <c r="AX11101" s="5"/>
      <c r="AY11101" s="5"/>
    </row>
    <row r="11102" ht="15.75" customHeight="1">
      <c r="A11102" s="17"/>
      <c r="B11102" s="5"/>
      <c r="C11102" s="5"/>
      <c r="F11102" s="5"/>
      <c r="AK11102" s="5"/>
      <c r="AM11102" s="5"/>
      <c r="AP11102" s="5"/>
      <c r="AR11102" s="5"/>
    </row>
    <row r="11103" ht="15.75" customHeight="1">
      <c r="A11103" s="17"/>
      <c r="B11103" s="5"/>
      <c r="C11103" s="5"/>
      <c r="AP11103" s="5"/>
    </row>
    <row r="11104" ht="15.75" customHeight="1">
      <c r="A11104" s="17"/>
      <c r="B11104" s="5"/>
      <c r="C11104" s="5"/>
      <c r="H11104" s="5"/>
      <c r="AG11104" s="5"/>
      <c r="AJ11104" s="5"/>
      <c r="AK11104" s="5"/>
    </row>
    <row r="11105" ht="15.75" customHeight="1">
      <c r="A11105" s="17"/>
      <c r="B11105" s="5"/>
      <c r="C11105" s="5"/>
      <c r="E11105" s="5"/>
      <c r="F11105" s="5"/>
      <c r="N11105" s="5"/>
      <c r="P11105" s="5"/>
    </row>
    <row r="11106" ht="15.75" customHeight="1">
      <c r="A11106" s="17"/>
      <c r="B11106" s="5"/>
      <c r="C11106" s="5"/>
      <c r="E11106" s="5"/>
      <c r="J11106" s="5"/>
      <c r="N11106" s="5"/>
      <c r="P11106" s="5"/>
      <c r="R11106" s="5"/>
      <c r="AA11106" s="5"/>
      <c r="AJ11106" s="5"/>
      <c r="AK11106" s="5"/>
      <c r="AM11106" s="5"/>
      <c r="AP11106" s="5"/>
      <c r="AS11106" s="5"/>
    </row>
    <row r="11107" ht="15.75" customHeight="1">
      <c r="A11107" s="17"/>
      <c r="B11107" s="5"/>
      <c r="C11107" s="5"/>
      <c r="N11107" s="5"/>
      <c r="AG11107" s="5"/>
      <c r="AL11107" s="5"/>
      <c r="AP11107" s="5"/>
      <c r="AT11107" s="5"/>
    </row>
    <row r="11108" ht="15.75" customHeight="1">
      <c r="A11108" s="17"/>
      <c r="B11108" s="5"/>
      <c r="C11108" s="5"/>
      <c r="E11108" s="5"/>
      <c r="P11108" s="5"/>
      <c r="AM11108" s="5"/>
      <c r="AQ11108" s="5"/>
    </row>
    <row r="11109" ht="15.75" customHeight="1">
      <c r="A11109" s="17"/>
      <c r="B11109" s="5"/>
      <c r="C11109" s="5"/>
      <c r="R11109" s="5"/>
      <c r="X11109" s="5"/>
      <c r="AJ11109" s="5"/>
      <c r="AM11109" s="5"/>
    </row>
    <row r="11110" ht="15.75" customHeight="1">
      <c r="A11110" s="17"/>
      <c r="B11110" s="5"/>
      <c r="C11110" s="5"/>
      <c r="AO11110" s="5"/>
    </row>
    <row r="11111" ht="15.75" customHeight="1">
      <c r="A11111" s="17"/>
      <c r="B11111" s="5"/>
      <c r="C11111" s="5"/>
      <c r="N11111" s="5"/>
      <c r="P11111" s="5"/>
      <c r="AA11111" s="5"/>
    </row>
    <row r="11112" ht="15.75" customHeight="1">
      <c r="A11112" s="17"/>
      <c r="B11112" s="5"/>
      <c r="C11112" s="5"/>
      <c r="E11112" s="5"/>
      <c r="AA11112" s="5"/>
      <c r="AJ11112" s="5"/>
    </row>
    <row r="11113" ht="15.75" customHeight="1">
      <c r="A11113" s="17"/>
      <c r="B11113" s="5"/>
      <c r="C11113" s="5"/>
      <c r="E11113" s="5"/>
      <c r="N11113" s="5"/>
      <c r="P11113" s="5"/>
      <c r="T11113" s="5"/>
      <c r="X11113" s="5"/>
      <c r="AF11113" s="5"/>
      <c r="AJ11113" s="5"/>
      <c r="AK11113" s="5"/>
      <c r="AM11113" s="5"/>
      <c r="AP11113" s="5"/>
      <c r="AS11113" s="5"/>
    </row>
    <row r="11114" ht="15.75" customHeight="1">
      <c r="A11114" s="17"/>
      <c r="B11114" s="5"/>
      <c r="C11114" s="5"/>
      <c r="AJ11114" s="5"/>
      <c r="AM11114" s="5"/>
      <c r="AP11114" s="5"/>
    </row>
    <row r="11115" ht="15.75" customHeight="1">
      <c r="A11115" s="17"/>
      <c r="B11115" s="5"/>
      <c r="C11115" s="5"/>
      <c r="AJ11115" s="5"/>
      <c r="AO11115" s="5"/>
    </row>
    <row r="11116" ht="15.75" customHeight="1">
      <c r="A11116" s="17"/>
      <c r="B11116" s="5"/>
      <c r="C11116" s="5"/>
      <c r="P11116" s="5"/>
      <c r="T11116" s="5"/>
      <c r="AM11116" s="5"/>
      <c r="AR11116" s="5"/>
      <c r="AS11116" s="5"/>
    </row>
    <row r="11117" ht="15.75" customHeight="1">
      <c r="A11117" s="17"/>
      <c r="B11117" s="5"/>
      <c r="C11117" s="5"/>
      <c r="F11117" s="5"/>
      <c r="N11117" s="5"/>
      <c r="AG11117" s="5"/>
      <c r="AJ11117" s="5"/>
      <c r="AK11117" s="5"/>
    </row>
    <row r="11118" ht="15.75" customHeight="1">
      <c r="A11118" s="17"/>
      <c r="B11118" s="5"/>
      <c r="C11118" s="5"/>
      <c r="E11118" s="5"/>
      <c r="F11118" s="5"/>
      <c r="H11118" s="5"/>
      <c r="AA11118" s="5"/>
      <c r="AG11118" s="5"/>
      <c r="AM11118" s="5"/>
      <c r="AR11118" s="5"/>
      <c r="AS11118" s="5"/>
    </row>
    <row r="11119" ht="15.75" customHeight="1">
      <c r="A11119" s="17"/>
      <c r="B11119" s="5"/>
      <c r="C11119" s="5"/>
      <c r="N11119" s="5"/>
      <c r="P11119" s="5"/>
      <c r="R11119" s="5"/>
      <c r="AG11119" s="5"/>
      <c r="AJ11119" s="5"/>
      <c r="AK11119" s="5"/>
      <c r="AM11119" s="5"/>
      <c r="AP11119" s="5"/>
    </row>
    <row r="11120" ht="15.75" customHeight="1">
      <c r="A11120" s="17"/>
      <c r="B11120" s="5"/>
      <c r="C11120" s="5"/>
      <c r="N11120" s="5"/>
      <c r="X11120" s="5"/>
      <c r="AA11120" s="5"/>
      <c r="AK11120" s="5"/>
      <c r="AN11120" s="5"/>
      <c r="AS11120" s="5"/>
    </row>
    <row r="11121" ht="15.75" customHeight="1">
      <c r="A11121" s="17"/>
      <c r="B11121" s="5"/>
      <c r="C11121" s="5"/>
      <c r="AJ11121" s="5"/>
      <c r="AK11121" s="5"/>
      <c r="AR11121" s="5"/>
    </row>
    <row r="11122" ht="15.75" customHeight="1">
      <c r="A11122" s="17"/>
      <c r="B11122" s="5"/>
      <c r="C11122" s="5"/>
      <c r="N11122" s="5"/>
      <c r="P11122" s="5"/>
      <c r="AJ11122" s="5"/>
      <c r="AM11122" s="5"/>
    </row>
    <row r="11123" ht="15.75" customHeight="1">
      <c r="A11123" s="17"/>
      <c r="B11123" s="5"/>
      <c r="C11123" s="5"/>
      <c r="E11123" s="5"/>
      <c r="N11123" s="5"/>
      <c r="P11123" s="5"/>
      <c r="X11123" s="5"/>
      <c r="AM11123" s="5"/>
    </row>
    <row r="11124" ht="15.75" customHeight="1">
      <c r="A11124" s="17"/>
      <c r="B11124" s="5"/>
      <c r="C11124" s="5"/>
      <c r="N11124" s="5"/>
      <c r="AJ11124" s="5"/>
      <c r="AS11124" s="5"/>
    </row>
    <row r="11125" ht="15.75" customHeight="1">
      <c r="A11125" s="17"/>
      <c r="B11125" s="5"/>
      <c r="C11125" s="5"/>
      <c r="P11125" s="5"/>
      <c r="X11125" s="5"/>
    </row>
    <row r="11126" ht="15.75" customHeight="1">
      <c r="A11126" s="17"/>
      <c r="B11126" s="5"/>
      <c r="C11126" s="5"/>
      <c r="E11126" s="5"/>
      <c r="F11126" s="5"/>
      <c r="N11126" s="5"/>
      <c r="P11126" s="5"/>
      <c r="T11126" s="5"/>
      <c r="X11126" s="5"/>
      <c r="AF11126" s="5"/>
      <c r="AJ11126" s="5"/>
      <c r="AK11126" s="5"/>
      <c r="AP11126" s="5"/>
      <c r="AS11126" s="5"/>
    </row>
    <row r="11127" ht="15.75" customHeight="1">
      <c r="A11127" s="17"/>
      <c r="B11127" s="5"/>
      <c r="C11127" s="5"/>
      <c r="E11127" s="5"/>
      <c r="N11127" s="5"/>
      <c r="P11127" s="5"/>
      <c r="R11127" s="5"/>
      <c r="X11127" s="5"/>
      <c r="AG11127" s="5"/>
      <c r="AK11127" s="5"/>
    </row>
    <row r="11128" ht="15.75" customHeight="1">
      <c r="A11128" s="17"/>
      <c r="B11128" s="5"/>
      <c r="C11128" s="5"/>
      <c r="E11128" s="5"/>
      <c r="F11128" s="5"/>
      <c r="N11128" s="5"/>
      <c r="T11128" s="5"/>
      <c r="V11128" s="5"/>
      <c r="X11128" s="5"/>
      <c r="AA11128" s="5"/>
      <c r="AJ11128" s="5"/>
      <c r="AK11128" s="5"/>
      <c r="AM11128" s="5"/>
      <c r="AP11128" s="5"/>
      <c r="AQ11128" s="5"/>
      <c r="AR11128" s="5"/>
      <c r="AS11128" s="5"/>
      <c r="AU11128" s="5"/>
      <c r="AV11128" s="5"/>
      <c r="AW11128" s="5"/>
      <c r="AX11128" s="5"/>
      <c r="AY11128" s="5"/>
    </row>
    <row r="11129" ht="15.75" customHeight="1">
      <c r="A11129" s="17"/>
      <c r="B11129" s="5"/>
      <c r="C11129" s="5"/>
      <c r="F11129" s="5"/>
      <c r="X11129" s="5"/>
      <c r="AJ11129" s="5"/>
      <c r="AK11129" s="5"/>
      <c r="AM11129" s="5"/>
      <c r="AP11129" s="5"/>
    </row>
    <row r="11130" ht="15.75" customHeight="1">
      <c r="A11130" s="17"/>
      <c r="B11130" s="5"/>
      <c r="C11130" s="5"/>
      <c r="F11130" s="5"/>
      <c r="N11130" s="5"/>
      <c r="P11130" s="5"/>
      <c r="T11130" s="5"/>
      <c r="AG11130" s="5"/>
      <c r="AJ11130" s="5"/>
      <c r="AK11130" s="5"/>
      <c r="AM11130" s="5"/>
      <c r="AO11130" s="5"/>
      <c r="AP11130" s="5"/>
      <c r="AT11130" s="5"/>
    </row>
    <row r="11131" ht="15.75" customHeight="1">
      <c r="A11131" s="17"/>
      <c r="B11131" s="5"/>
      <c r="C11131" s="5"/>
      <c r="H11131" s="5"/>
    </row>
    <row r="11132" ht="15.75" customHeight="1">
      <c r="A11132" s="17"/>
      <c r="B11132" s="5"/>
      <c r="C11132" s="5"/>
    </row>
    <row r="11133" ht="15.75" customHeight="1">
      <c r="A11133" s="17"/>
      <c r="B11133" s="5"/>
      <c r="C11133" s="5"/>
      <c r="E11133" s="5"/>
      <c r="N11133" s="5"/>
      <c r="T11133" s="5"/>
      <c r="AG11133" s="5"/>
      <c r="AM11133" s="5"/>
      <c r="AS11133" s="5"/>
    </row>
    <row r="11134" ht="15.75" customHeight="1">
      <c r="A11134" s="17"/>
      <c r="B11134" s="5"/>
      <c r="C11134" s="5"/>
      <c r="AK11134" s="5"/>
      <c r="AM11134" s="5"/>
      <c r="AT11134" s="5"/>
    </row>
    <row r="11135" ht="15.75" customHeight="1">
      <c r="A11135" s="17"/>
      <c r="B11135" s="5"/>
      <c r="C11135" s="5"/>
      <c r="E11135" s="5"/>
      <c r="R11135" s="5"/>
    </row>
    <row r="11136" ht="15.75" customHeight="1">
      <c r="A11136" s="17"/>
      <c r="B11136" s="5"/>
      <c r="C11136" s="5"/>
      <c r="E11136" s="5"/>
      <c r="F11136" s="5"/>
      <c r="N11136" s="5"/>
      <c r="P11136" s="5"/>
      <c r="R11136" s="5"/>
      <c r="T11136" s="5"/>
      <c r="X11136" s="5"/>
      <c r="AG11136" s="5"/>
      <c r="AK11136" s="5"/>
      <c r="AM11136" s="5"/>
      <c r="AO11136" s="5"/>
      <c r="AP11136" s="5"/>
      <c r="AQ11136" s="5"/>
      <c r="AR11136" s="5"/>
      <c r="AS11136" s="5"/>
      <c r="AT11136" s="5"/>
      <c r="AU11136" s="5"/>
      <c r="AV11136" s="5"/>
      <c r="AW11136" s="5"/>
      <c r="AX11136" s="5"/>
      <c r="AY11136" s="5"/>
    </row>
    <row r="11137" ht="15.75" customHeight="1">
      <c r="A11137" s="17"/>
      <c r="B11137" s="5"/>
      <c r="C11137" s="5"/>
      <c r="N11137" s="5"/>
      <c r="AM11137" s="5"/>
    </row>
    <row r="11138" ht="15.75" customHeight="1">
      <c r="A11138" s="17"/>
      <c r="B11138" s="5"/>
      <c r="C11138" s="5"/>
      <c r="T11138" s="5"/>
      <c r="AJ11138" s="5"/>
      <c r="AK11138" s="5"/>
      <c r="AS11138" s="5"/>
    </row>
    <row r="11139" ht="15.75" customHeight="1">
      <c r="A11139" s="17"/>
      <c r="B11139" s="5"/>
      <c r="C11139" s="5"/>
      <c r="R11139" s="5"/>
    </row>
    <row r="11140" ht="15.75" customHeight="1">
      <c r="A11140" s="17"/>
      <c r="B11140" s="5"/>
      <c r="C11140" s="5"/>
      <c r="N11140" s="5"/>
      <c r="T11140" s="5"/>
    </row>
    <row r="11141" ht="15.75" customHeight="1">
      <c r="A11141" s="17"/>
      <c r="B11141" s="5"/>
      <c r="C11141" s="5"/>
      <c r="E11141" s="5"/>
      <c r="H11141" s="5"/>
      <c r="N11141" s="5"/>
      <c r="P11141" s="5"/>
      <c r="X11141" s="5"/>
      <c r="AG11141" s="5"/>
      <c r="AJ11141" s="5"/>
      <c r="AK11141" s="5"/>
      <c r="AO11141" s="5"/>
      <c r="AQ11141" s="5"/>
    </row>
    <row r="11142" ht="15.75" customHeight="1">
      <c r="A11142" s="17"/>
      <c r="B11142" s="5"/>
      <c r="C11142" s="5"/>
      <c r="E11142" s="5"/>
      <c r="F11142" s="5"/>
      <c r="N11142" s="5"/>
      <c r="P11142" s="5"/>
      <c r="X11142" s="5"/>
      <c r="AA11142" s="5"/>
    </row>
    <row r="11143" ht="15.75" customHeight="1">
      <c r="A11143" s="17"/>
      <c r="B11143" s="5"/>
      <c r="C11143" s="5"/>
      <c r="G11143" s="5"/>
      <c r="AF11143" s="5"/>
      <c r="AK11143" s="5"/>
      <c r="AR11143" s="5"/>
    </row>
    <row r="11144" ht="15.75" customHeight="1">
      <c r="A11144" s="17"/>
      <c r="B11144" s="5"/>
      <c r="C11144" s="5"/>
      <c r="P11144" s="5"/>
      <c r="T11144" s="5"/>
      <c r="V11144" s="5"/>
      <c r="AG11144" s="5"/>
      <c r="AS11144" s="5"/>
      <c r="AT11144" s="5"/>
      <c r="AU11144" s="5"/>
      <c r="AV11144" s="5"/>
      <c r="AW11144" s="5"/>
      <c r="AX11144" s="5"/>
      <c r="AY11144" s="5"/>
    </row>
    <row r="11145" ht="15.75" customHeight="1">
      <c r="A11145" s="17"/>
      <c r="B11145" s="5"/>
      <c r="C11145" s="5"/>
      <c r="F11145" s="5"/>
      <c r="X11145" s="5"/>
      <c r="AQ11145" s="5"/>
      <c r="AT11145" s="5"/>
    </row>
    <row r="11146" ht="15.75" customHeight="1">
      <c r="A11146" s="17"/>
      <c r="B11146" s="5"/>
      <c r="C11146" s="5"/>
      <c r="E11146" s="5"/>
      <c r="T11146" s="5"/>
      <c r="AJ11146" s="5"/>
      <c r="AK11146" s="5"/>
    </row>
    <row r="11147" ht="15.75" customHeight="1">
      <c r="A11147" s="17"/>
      <c r="B11147" s="5"/>
      <c r="C11147" s="5"/>
      <c r="E11147" s="5"/>
      <c r="N11147" s="5"/>
      <c r="AK11147" s="5"/>
      <c r="AM11147" s="5"/>
      <c r="AR11147" s="5"/>
    </row>
    <row r="11148" ht="15.75" customHeight="1">
      <c r="A11148" s="17"/>
      <c r="B11148" s="5"/>
      <c r="C11148" s="5"/>
      <c r="AJ11148" s="5"/>
      <c r="AS11148" s="5"/>
    </row>
    <row r="11149" ht="15.75" customHeight="1">
      <c r="A11149" s="17"/>
      <c r="B11149" s="5"/>
      <c r="C11149" s="5"/>
      <c r="N11149" s="5"/>
      <c r="P11149" s="5"/>
      <c r="AF11149" s="5"/>
      <c r="AG11149" s="5"/>
    </row>
    <row r="11150" ht="15.75" customHeight="1">
      <c r="A11150" s="17"/>
      <c r="B11150" s="5"/>
      <c r="C11150" s="5"/>
      <c r="X11150" s="5"/>
      <c r="AR11150" s="5"/>
    </row>
    <row r="11151" ht="15.75" customHeight="1">
      <c r="A11151" s="17"/>
      <c r="B11151" s="5"/>
      <c r="C11151" s="5"/>
      <c r="H11151" s="5"/>
    </row>
    <row r="11152" ht="15.75" customHeight="1">
      <c r="A11152" s="17"/>
      <c r="B11152" s="5"/>
      <c r="C11152" s="5"/>
      <c r="E11152" s="5"/>
      <c r="AK11152" s="5"/>
      <c r="AM11152" s="5"/>
      <c r="AO11152" s="5"/>
      <c r="AS11152" s="5"/>
    </row>
    <row r="11153" ht="15.75" customHeight="1">
      <c r="A11153" s="17"/>
      <c r="B11153" s="5"/>
      <c r="C11153" s="5"/>
      <c r="N11153" s="5"/>
      <c r="AG11153" s="5"/>
      <c r="AL11153" s="5"/>
      <c r="AP11153" s="5"/>
      <c r="AT11153" s="5"/>
    </row>
    <row r="11154" ht="15.75" customHeight="1">
      <c r="A11154" s="17"/>
      <c r="B11154" s="5"/>
      <c r="C11154" s="5"/>
      <c r="AE11154" s="5"/>
    </row>
    <row r="11155" ht="15.75" customHeight="1">
      <c r="A11155" s="17"/>
      <c r="B11155" s="5"/>
      <c r="C11155" s="5"/>
      <c r="H11155" s="5"/>
      <c r="N11155" s="5"/>
      <c r="P11155" s="5"/>
      <c r="AK11155" s="5"/>
      <c r="AT11155" s="5"/>
    </row>
    <row r="11156" ht="15.75" customHeight="1">
      <c r="A11156" s="17"/>
      <c r="B11156" s="5"/>
      <c r="C11156" s="5"/>
    </row>
    <row r="11157" ht="15.75" customHeight="1">
      <c r="A11157" s="17"/>
      <c r="B11157" s="5"/>
      <c r="C11157" s="5"/>
      <c r="F11157" s="5"/>
      <c r="P11157" s="5"/>
      <c r="AF11157" s="5"/>
      <c r="AP11157" s="5"/>
      <c r="AS11157" s="5"/>
      <c r="AT11157" s="5"/>
    </row>
    <row r="11158" ht="15.75" customHeight="1">
      <c r="A11158" s="17"/>
      <c r="B11158" s="5"/>
      <c r="C11158" s="5"/>
    </row>
    <row r="11159" ht="15.75" customHeight="1">
      <c r="A11159" s="17"/>
      <c r="B11159" s="5"/>
      <c r="C11159" s="5"/>
      <c r="E11159" s="5"/>
      <c r="F11159" s="5"/>
      <c r="N11159" s="5"/>
      <c r="P11159" s="5"/>
      <c r="X11159" s="5"/>
      <c r="AK11159" s="5"/>
      <c r="AU11159" s="5"/>
      <c r="AV11159" s="5"/>
      <c r="AW11159" s="5"/>
      <c r="AX11159" s="5"/>
      <c r="AY11159" s="5"/>
    </row>
    <row r="11160" ht="15.75" customHeight="1">
      <c r="A11160" s="17"/>
      <c r="B11160" s="5"/>
      <c r="C11160" s="5"/>
      <c r="AO11160" s="5"/>
    </row>
    <row r="11161" ht="15.75" customHeight="1">
      <c r="A11161" s="17"/>
      <c r="B11161" s="5"/>
      <c r="C11161" s="5"/>
      <c r="F11161" s="5"/>
      <c r="J11161" s="5"/>
      <c r="K11161" s="5"/>
      <c r="X11161" s="5"/>
      <c r="AA11161" s="5"/>
      <c r="AF11161" s="5"/>
      <c r="AM11161" s="5"/>
      <c r="AT11161" s="5"/>
    </row>
    <row r="11162" ht="15.75" customHeight="1">
      <c r="A11162" s="17"/>
      <c r="B11162" s="5"/>
      <c r="C11162" s="5"/>
      <c r="E11162" s="5"/>
      <c r="H11162" s="5"/>
      <c r="N11162" s="5"/>
      <c r="P11162" s="5"/>
      <c r="AG11162" s="5"/>
      <c r="AK11162" s="5"/>
      <c r="AN11162" s="5"/>
      <c r="AO11162" s="5"/>
      <c r="AS11162" s="5"/>
      <c r="AT11162" s="5"/>
      <c r="AU11162" s="5"/>
      <c r="AV11162" s="5"/>
      <c r="AW11162" s="5"/>
      <c r="AX11162" s="5"/>
      <c r="AY11162" s="5"/>
    </row>
    <row r="11163" ht="15.75" customHeight="1">
      <c r="A11163" s="17"/>
      <c r="B11163" s="5"/>
      <c r="C11163" s="5"/>
      <c r="R11163" s="5"/>
      <c r="T11163" s="5"/>
      <c r="AP11163" s="5"/>
    </row>
    <row r="11164" ht="15.75" customHeight="1">
      <c r="A11164" s="17"/>
      <c r="B11164" s="5"/>
      <c r="C11164" s="5"/>
      <c r="E11164" s="5"/>
      <c r="F11164" s="5"/>
      <c r="N11164" s="5"/>
      <c r="P11164" s="5"/>
      <c r="R11164" s="5"/>
      <c r="T11164" s="5"/>
      <c r="X11164" s="5"/>
      <c r="AG11164" s="5"/>
      <c r="AK11164" s="5"/>
      <c r="AM11164" s="5"/>
      <c r="AO11164" s="5"/>
      <c r="AP11164" s="5"/>
      <c r="AQ11164" s="5"/>
      <c r="AR11164" s="5"/>
      <c r="AS11164" s="5"/>
      <c r="AT11164" s="5"/>
      <c r="AU11164" s="5"/>
      <c r="AV11164" s="5"/>
      <c r="AW11164" s="5"/>
      <c r="AX11164" s="5"/>
      <c r="AY11164" s="5"/>
    </row>
    <row r="11165" ht="15.75" customHeight="1">
      <c r="A11165" s="17"/>
      <c r="B11165" s="5"/>
      <c r="C11165" s="5"/>
      <c r="I11165" s="5"/>
      <c r="N11165" s="5"/>
      <c r="R11165" s="5"/>
      <c r="T11165" s="5"/>
      <c r="AA11165" s="5"/>
      <c r="AG11165" s="5"/>
      <c r="AQ11165" s="5"/>
      <c r="AR11165" s="5"/>
      <c r="AT11165" s="5"/>
      <c r="AU11165" s="5"/>
      <c r="AV11165" s="5"/>
      <c r="AW11165" s="5"/>
      <c r="AX11165" s="5"/>
      <c r="AY11165" s="5"/>
    </row>
    <row r="11166" ht="15.75" customHeight="1">
      <c r="A11166" s="17"/>
      <c r="B11166" s="5"/>
      <c r="C11166" s="5"/>
      <c r="E11166" s="5"/>
      <c r="F11166" s="5"/>
      <c r="H11166" s="5"/>
      <c r="P11166" s="5"/>
      <c r="X11166" s="5"/>
      <c r="AK11166" s="5"/>
      <c r="AM11166" s="5"/>
    </row>
    <row r="11167" ht="15.75" customHeight="1">
      <c r="A11167" s="17"/>
      <c r="B11167" s="5"/>
      <c r="C11167" s="5"/>
      <c r="E11167" s="5"/>
      <c r="K11167" s="5"/>
      <c r="N11167" s="5"/>
      <c r="AO11167" s="5"/>
      <c r="AQ11167" s="5"/>
      <c r="AR11167" s="5"/>
      <c r="AS11167" s="5"/>
      <c r="AT11167" s="5"/>
    </row>
    <row r="11168" ht="15.75" customHeight="1">
      <c r="A11168" s="17"/>
      <c r="B11168" s="5"/>
      <c r="C11168" s="5"/>
    </row>
    <row r="11169" ht="15.75" customHeight="1">
      <c r="A11169" s="17"/>
      <c r="B11169" s="5"/>
      <c r="C11169" s="5"/>
      <c r="E11169" s="5"/>
      <c r="F11169" s="5"/>
      <c r="N11169" s="5"/>
      <c r="X11169" s="5"/>
      <c r="AA11169" s="5"/>
      <c r="AK11169" s="5"/>
      <c r="AM11169" s="5"/>
      <c r="AP11169" s="5"/>
      <c r="AS11169" s="5"/>
      <c r="AT11169" s="5"/>
      <c r="AU11169" s="5"/>
      <c r="AV11169" s="5"/>
      <c r="AW11169" s="5"/>
      <c r="AX11169" s="5"/>
      <c r="AY11169" s="5"/>
    </row>
    <row r="11170" ht="15.75" customHeight="1">
      <c r="A11170" s="17"/>
      <c r="B11170" s="5"/>
      <c r="C11170" s="5"/>
      <c r="H11170" s="5"/>
      <c r="J11170" s="5"/>
    </row>
    <row r="11171" ht="15.75" customHeight="1">
      <c r="A11171" s="17"/>
      <c r="B11171" s="5"/>
      <c r="C11171" s="5"/>
      <c r="N11171" s="5"/>
      <c r="P11171" s="5"/>
      <c r="T11171" s="5"/>
      <c r="X11171" s="5"/>
      <c r="AK11171" s="5"/>
      <c r="AM11171" s="5"/>
      <c r="AN11171" s="5"/>
      <c r="AO11171" s="5"/>
      <c r="AP11171" s="5"/>
      <c r="AQ11171" s="5"/>
    </row>
    <row r="11172" ht="15.75" customHeight="1">
      <c r="A11172" s="17"/>
      <c r="B11172" s="5"/>
      <c r="C11172" s="5"/>
      <c r="F11172" s="5"/>
      <c r="AG11172" s="5"/>
    </row>
    <row r="11173" ht="15.75" customHeight="1">
      <c r="A11173" s="17"/>
      <c r="B11173" s="5"/>
      <c r="C11173" s="5"/>
      <c r="AJ11173" s="5"/>
      <c r="AL11173" s="5"/>
      <c r="AO11173" s="5"/>
      <c r="AS11173" s="5"/>
      <c r="AT11173" s="5"/>
    </row>
    <row r="11174" ht="15.75" customHeight="1">
      <c r="A11174" s="17"/>
      <c r="B11174" s="5"/>
      <c r="C11174" s="5"/>
      <c r="E11174" s="5"/>
      <c r="P11174" s="5"/>
      <c r="R11174" s="5"/>
      <c r="AA11174" s="5"/>
      <c r="AK11174" s="5"/>
      <c r="AL11174" s="5"/>
      <c r="AM11174" s="5"/>
      <c r="AO11174" s="5"/>
      <c r="AP11174" s="5"/>
      <c r="AQ11174" s="5"/>
      <c r="AS11174" s="5"/>
    </row>
    <row r="11175" ht="15.75" customHeight="1">
      <c r="A11175" s="17"/>
      <c r="B11175" s="5"/>
      <c r="C11175" s="5"/>
      <c r="AJ11175" s="5"/>
    </row>
    <row r="11176" ht="15.75" customHeight="1">
      <c r="A11176" s="17"/>
      <c r="B11176" s="5"/>
      <c r="C11176" s="5"/>
      <c r="E11176" s="5"/>
      <c r="N11176" s="5"/>
      <c r="X11176" s="5"/>
      <c r="AA11176" s="5"/>
      <c r="AJ11176" s="5"/>
      <c r="AM11176" s="5"/>
      <c r="AR11176" s="5"/>
      <c r="AS11176" s="5"/>
    </row>
    <row r="11177" ht="15.75" customHeight="1">
      <c r="A11177" s="17"/>
      <c r="B11177" s="5"/>
      <c r="C11177" s="5"/>
      <c r="P11177" s="5"/>
      <c r="AA11177" s="5"/>
      <c r="AJ11177" s="5"/>
      <c r="AS11177" s="5"/>
      <c r="AU11177" s="5"/>
      <c r="AV11177" s="5"/>
      <c r="AW11177" s="5"/>
      <c r="AX11177" s="5"/>
      <c r="AY11177" s="5"/>
    </row>
    <row r="11178" ht="15.75" customHeight="1">
      <c r="A11178" s="17"/>
      <c r="B11178" s="5"/>
      <c r="C11178" s="5"/>
      <c r="T11178" s="5"/>
      <c r="V11178" s="5"/>
      <c r="AA11178" s="5"/>
      <c r="AF11178" s="5"/>
      <c r="AJ11178" s="5"/>
      <c r="AK11178" s="5"/>
    </row>
    <row r="11179" ht="15.75" customHeight="1">
      <c r="A11179" s="17"/>
      <c r="B11179" s="5"/>
      <c r="C11179" s="5"/>
      <c r="E11179" s="5"/>
      <c r="F11179" s="5"/>
      <c r="N11179" s="5"/>
      <c r="P11179" s="5"/>
      <c r="T11179" s="5"/>
      <c r="X11179" s="5"/>
      <c r="AF11179" s="5"/>
      <c r="AG11179" s="5"/>
      <c r="AM11179" s="5"/>
      <c r="AO11179" s="5"/>
      <c r="AR11179" s="5"/>
      <c r="AS11179" s="5"/>
      <c r="AT11179" s="5"/>
      <c r="AU11179" s="5"/>
      <c r="AV11179" s="5"/>
      <c r="AW11179" s="5"/>
      <c r="AX11179" s="5"/>
      <c r="AY11179" s="5"/>
    </row>
    <row r="11180" ht="15.75" customHeight="1">
      <c r="A11180" s="17"/>
      <c r="B11180" s="5"/>
      <c r="C11180" s="5"/>
      <c r="E11180" s="5"/>
      <c r="N11180" s="5"/>
      <c r="R11180" s="5"/>
      <c r="AA11180" s="5"/>
      <c r="AJ11180" s="5"/>
      <c r="AK11180" s="5"/>
      <c r="AL11180" s="5"/>
      <c r="AQ11180" s="5"/>
    </row>
    <row r="11181" ht="15.75" customHeight="1">
      <c r="A11181" s="17"/>
      <c r="B11181" s="5"/>
      <c r="C11181" s="5"/>
      <c r="J11181" s="5"/>
      <c r="T11181" s="5"/>
      <c r="AJ11181" s="5"/>
      <c r="AL11181" s="5"/>
      <c r="AO11181" s="5"/>
    </row>
    <row r="11182" ht="15.75" customHeight="1">
      <c r="A11182" s="17"/>
      <c r="B11182" s="5"/>
      <c r="C11182" s="5"/>
      <c r="V11182" s="5"/>
      <c r="AA11182" s="5"/>
      <c r="AJ11182" s="5"/>
      <c r="AK11182" s="5"/>
      <c r="AM11182" s="5"/>
      <c r="AT11182" s="5"/>
    </row>
    <row r="11183" ht="15.75" customHeight="1">
      <c r="A11183" s="17"/>
      <c r="B11183" s="5"/>
      <c r="C11183" s="5"/>
      <c r="E11183" s="5"/>
      <c r="F11183" s="5"/>
      <c r="N11183" s="5"/>
      <c r="P11183" s="5"/>
      <c r="AJ11183" s="5"/>
      <c r="AK11183" s="5"/>
      <c r="AM11183" s="5"/>
      <c r="AT11183" s="5"/>
    </row>
    <row r="11184" ht="15.75" customHeight="1">
      <c r="A11184" s="17"/>
      <c r="B11184" s="5"/>
      <c r="C11184" s="5"/>
      <c r="N11184" s="5"/>
      <c r="P11184" s="5"/>
      <c r="V11184" s="5"/>
    </row>
    <row r="11185" ht="15.75" customHeight="1">
      <c r="A11185" s="17"/>
      <c r="B11185" s="5"/>
      <c r="C11185" s="5"/>
      <c r="J11185" s="5"/>
      <c r="N11185" s="5"/>
      <c r="R11185" s="5"/>
      <c r="AJ11185" s="5"/>
      <c r="AN11185" s="5"/>
    </row>
    <row r="11186" ht="15.75" customHeight="1">
      <c r="A11186" s="17"/>
      <c r="B11186" s="5"/>
      <c r="C11186" s="5"/>
      <c r="T11186" s="5"/>
      <c r="AA11186" s="5"/>
      <c r="AQ11186" s="5"/>
      <c r="AS11186" s="5"/>
      <c r="AU11186" s="5"/>
      <c r="AV11186" s="5"/>
      <c r="AW11186" s="5"/>
      <c r="AX11186" s="5"/>
      <c r="AY11186" s="5"/>
    </row>
    <row r="11187" ht="15.75" customHeight="1">
      <c r="A11187" s="17"/>
      <c r="B11187" s="5"/>
      <c r="C11187" s="5"/>
      <c r="V11187" s="5"/>
      <c r="AM11187" s="5"/>
      <c r="AS11187" s="5"/>
      <c r="AU11187" s="5"/>
      <c r="AV11187" s="5"/>
      <c r="AW11187" s="5"/>
      <c r="AX11187" s="5"/>
      <c r="AY11187" s="5"/>
    </row>
    <row r="11188" ht="15.75" customHeight="1">
      <c r="A11188" s="17"/>
      <c r="B11188" s="5"/>
      <c r="C11188" s="5"/>
      <c r="P11188" s="5"/>
    </row>
    <row r="11189" ht="15.75" customHeight="1">
      <c r="A11189" s="17"/>
      <c r="B11189" s="5"/>
      <c r="C11189" s="5"/>
      <c r="F11189" s="5"/>
      <c r="N11189" s="5"/>
      <c r="P11189" s="5"/>
      <c r="R11189" s="5"/>
      <c r="AA11189" s="5"/>
      <c r="AE11189" s="5"/>
      <c r="AG11189" s="5"/>
      <c r="AK11189" s="5"/>
      <c r="AM11189" s="5"/>
      <c r="AN11189" s="5"/>
      <c r="AP11189" s="5"/>
      <c r="AR11189" s="5"/>
      <c r="AS11189" s="5"/>
      <c r="AT11189" s="5"/>
    </row>
    <row r="11190" ht="15.75" customHeight="1">
      <c r="A11190" s="17"/>
      <c r="B11190" s="5"/>
      <c r="C11190" s="5"/>
      <c r="AJ11190" s="5"/>
    </row>
    <row r="11191" ht="15.75" customHeight="1">
      <c r="A11191" s="17"/>
      <c r="B11191" s="5"/>
      <c r="C11191" s="5"/>
      <c r="N11191" s="5"/>
      <c r="R11191" s="5"/>
      <c r="AA11191" s="5"/>
      <c r="AG11191" s="5"/>
      <c r="AJ11191" s="5"/>
    </row>
    <row r="11192" ht="15.75" customHeight="1">
      <c r="A11192" s="17"/>
      <c r="B11192" s="5"/>
      <c r="C11192" s="5"/>
      <c r="F11192" s="5"/>
      <c r="N11192" s="5"/>
      <c r="P11192" s="5"/>
      <c r="X11192" s="5"/>
      <c r="AM11192" s="5"/>
      <c r="AO11192" s="5"/>
      <c r="AP11192" s="5"/>
      <c r="AQ11192" s="5"/>
    </row>
    <row r="11193" ht="15.75" customHeight="1">
      <c r="A11193" s="17"/>
      <c r="B11193" s="5"/>
      <c r="C11193" s="5"/>
      <c r="N11193" s="5"/>
      <c r="P11193" s="5"/>
      <c r="X11193" s="5"/>
      <c r="AE11193" s="5"/>
      <c r="AR11193" s="5"/>
      <c r="AU11193" s="5"/>
      <c r="AV11193" s="5"/>
      <c r="AW11193" s="5"/>
      <c r="AX11193" s="5"/>
      <c r="AY11193" s="5"/>
    </row>
    <row r="11194" ht="15.75" customHeight="1">
      <c r="A11194" s="17"/>
      <c r="B11194" s="5"/>
      <c r="C11194" s="5"/>
      <c r="E11194" s="5"/>
      <c r="F11194" s="5"/>
      <c r="N11194" s="5"/>
      <c r="R11194" s="5"/>
      <c r="AG11194" s="5"/>
      <c r="AS11194" s="5"/>
    </row>
    <row r="11195" ht="15.75" customHeight="1">
      <c r="A11195" s="17"/>
      <c r="B11195" s="5"/>
      <c r="C11195" s="5"/>
      <c r="E11195" s="5"/>
      <c r="AJ11195" s="5"/>
    </row>
    <row r="11196" ht="15.75" customHeight="1">
      <c r="A11196" s="17"/>
      <c r="B11196" s="5"/>
      <c r="C11196" s="5"/>
      <c r="T11196" s="5"/>
      <c r="AU11196" s="5"/>
      <c r="AV11196" s="5"/>
      <c r="AW11196" s="5"/>
      <c r="AX11196" s="5"/>
      <c r="AY11196" s="5"/>
    </row>
    <row r="11197" ht="15.75" customHeight="1">
      <c r="A11197" s="17"/>
      <c r="B11197" s="5"/>
      <c r="C11197" s="5"/>
      <c r="N11197" s="5"/>
      <c r="AM11197" s="5"/>
    </row>
    <row r="11198" ht="15.75" customHeight="1">
      <c r="A11198" s="17"/>
      <c r="B11198" s="5"/>
      <c r="C11198" s="5"/>
      <c r="AK11198" s="5"/>
      <c r="AU11198" s="5"/>
      <c r="AV11198" s="5"/>
      <c r="AW11198" s="5"/>
      <c r="AX11198" s="5"/>
      <c r="AY11198" s="5"/>
    </row>
    <row r="11199" ht="15.75" customHeight="1">
      <c r="A11199" s="17"/>
      <c r="B11199" s="5"/>
      <c r="C11199" s="5"/>
      <c r="J11199" s="5"/>
      <c r="N11199" s="5"/>
      <c r="T11199" s="5"/>
      <c r="AJ11199" s="5"/>
      <c r="AT11199" s="5"/>
    </row>
    <row r="11200" ht="15.75" customHeight="1">
      <c r="A11200" s="17"/>
      <c r="B11200" s="5"/>
      <c r="C11200" s="5"/>
      <c r="N11200" s="5"/>
      <c r="T11200" s="5"/>
      <c r="AS11200" s="5"/>
    </row>
    <row r="11201" ht="15.75" customHeight="1">
      <c r="A11201" s="17"/>
      <c r="B11201" s="5"/>
      <c r="C11201" s="5"/>
      <c r="E11201" s="5"/>
      <c r="H11201" s="5"/>
      <c r="P11201" s="5"/>
      <c r="AM11201" s="5"/>
    </row>
    <row r="11202" ht="15.75" customHeight="1">
      <c r="A11202" s="17"/>
      <c r="B11202" s="5"/>
      <c r="C11202" s="5"/>
      <c r="AO11202" s="5"/>
      <c r="AT11202" s="5"/>
    </row>
    <row r="11203" ht="15.75" customHeight="1">
      <c r="A11203" s="17"/>
      <c r="B11203" s="5"/>
      <c r="C11203" s="5"/>
      <c r="E11203" s="5"/>
      <c r="F11203" s="5"/>
      <c r="AJ11203" s="5"/>
      <c r="AM11203" s="5"/>
      <c r="AP11203" s="5"/>
      <c r="AS11203" s="5"/>
    </row>
    <row r="11204" ht="15.75" customHeight="1">
      <c r="A11204" s="17"/>
      <c r="B11204" s="5"/>
      <c r="C11204" s="5"/>
      <c r="E11204" s="5"/>
      <c r="N11204" s="5"/>
      <c r="T11204" s="5"/>
      <c r="AJ11204" s="5"/>
      <c r="AL11204" s="5"/>
      <c r="AQ11204" s="5"/>
    </row>
    <row r="11205" ht="15.75" customHeight="1">
      <c r="A11205" s="17"/>
      <c r="B11205" s="5"/>
      <c r="C11205" s="5"/>
      <c r="E11205" s="5"/>
      <c r="AK11205" s="5"/>
    </row>
    <row r="11206" ht="15.75" customHeight="1">
      <c r="A11206" s="17"/>
      <c r="B11206" s="5"/>
      <c r="C11206" s="5"/>
      <c r="N11206" s="5"/>
      <c r="P11206" s="5"/>
      <c r="T11206" s="5"/>
      <c r="AA11206" s="5"/>
      <c r="AQ11206" s="5"/>
    </row>
    <row r="11207" ht="15.75" customHeight="1">
      <c r="A11207" s="17"/>
      <c r="B11207" s="5"/>
      <c r="C11207" s="5"/>
      <c r="N11207" s="5"/>
      <c r="AJ11207" s="5"/>
      <c r="AK11207" s="5"/>
      <c r="AL11207" s="5"/>
      <c r="AM11207" s="5"/>
      <c r="AR11207" s="5"/>
    </row>
    <row r="11208" ht="15.75" customHeight="1">
      <c r="A11208" s="17"/>
      <c r="B11208" s="5"/>
      <c r="C11208" s="5"/>
      <c r="AJ11208" s="5"/>
      <c r="AM11208" s="5"/>
    </row>
    <row r="11209" ht="15.75" customHeight="1">
      <c r="A11209" s="17"/>
      <c r="B11209" s="5"/>
      <c r="C11209" s="5"/>
      <c r="E11209" s="5"/>
      <c r="AK11209" s="5"/>
      <c r="AO11209" s="5"/>
      <c r="AP11209" s="5"/>
    </row>
    <row r="11210" ht="15.75" customHeight="1">
      <c r="A11210" s="17"/>
      <c r="B11210" s="5"/>
      <c r="C11210" s="5"/>
      <c r="AJ11210" s="5"/>
      <c r="AO11210" s="5"/>
      <c r="AP11210" s="5"/>
    </row>
    <row r="11211" ht="15.75" customHeight="1">
      <c r="A11211" s="17"/>
      <c r="B11211" s="5"/>
      <c r="C11211" s="5"/>
      <c r="E11211" s="5"/>
      <c r="F11211" s="5"/>
      <c r="V11211" s="5"/>
      <c r="AG11211" s="5"/>
      <c r="AL11211" s="5"/>
      <c r="AM11211" s="5"/>
      <c r="AQ11211" s="5"/>
      <c r="AS11211" s="5"/>
    </row>
    <row r="11212" ht="15.75" customHeight="1">
      <c r="A11212" s="17"/>
      <c r="B11212" s="5"/>
      <c r="C11212" s="5"/>
      <c r="P11212" s="5"/>
      <c r="AK11212" s="5"/>
      <c r="AM11212" s="5"/>
      <c r="AT11212" s="5"/>
    </row>
    <row r="11213" ht="15.75" customHeight="1">
      <c r="A11213" s="17"/>
      <c r="B11213" s="5"/>
      <c r="C11213" s="5"/>
      <c r="P11213" s="5"/>
    </row>
    <row r="11214" ht="15.75" customHeight="1">
      <c r="A11214" s="17"/>
      <c r="B11214" s="5"/>
      <c r="C11214" s="5"/>
      <c r="E11214" s="5"/>
      <c r="N11214" s="5"/>
      <c r="P11214" s="5"/>
      <c r="AG11214" s="5"/>
      <c r="AJ11214" s="5"/>
      <c r="AM11214" s="5"/>
      <c r="AT11214" s="5"/>
    </row>
    <row r="11215" ht="15.75" customHeight="1">
      <c r="A11215" s="17"/>
      <c r="B11215" s="5"/>
      <c r="C11215" s="5"/>
      <c r="N11215" s="5"/>
      <c r="P11215" s="5"/>
      <c r="R11215" s="5"/>
      <c r="AK11215" s="5"/>
      <c r="AM11215" s="5"/>
    </row>
    <row r="11216" ht="15.75" customHeight="1">
      <c r="A11216" s="17"/>
      <c r="B11216" s="5"/>
      <c r="C11216" s="5"/>
      <c r="E11216" s="5"/>
      <c r="AL11216" s="5"/>
      <c r="AM11216" s="5"/>
      <c r="AQ11216" s="5"/>
    </row>
    <row r="11217" ht="15.75" customHeight="1">
      <c r="A11217" s="17"/>
      <c r="B11217" s="5"/>
      <c r="C11217" s="5"/>
      <c r="E11217" s="5"/>
      <c r="N11217" s="5"/>
      <c r="P11217" s="5"/>
      <c r="R11217" s="5"/>
      <c r="AJ11217" s="5"/>
      <c r="AO11217" s="5"/>
    </row>
    <row r="11218" ht="15.75" customHeight="1">
      <c r="A11218" s="17"/>
      <c r="B11218" s="5"/>
      <c r="C11218" s="5"/>
      <c r="H11218" s="5"/>
      <c r="AK11218" s="5"/>
      <c r="AS11218" s="5"/>
    </row>
    <row r="11219" ht="15.75" customHeight="1">
      <c r="A11219" s="17"/>
      <c r="B11219" s="5"/>
      <c r="C11219" s="5"/>
      <c r="AJ11219" s="5"/>
    </row>
    <row r="11220" ht="15.75" customHeight="1">
      <c r="A11220" s="17"/>
      <c r="B11220" s="5"/>
      <c r="C11220" s="5"/>
      <c r="N11220" s="5"/>
      <c r="P11220" s="5"/>
      <c r="AJ11220" s="5"/>
    </row>
    <row r="11221" ht="15.75" customHeight="1">
      <c r="A11221" s="17"/>
      <c r="B11221" s="5"/>
      <c r="C11221" s="5"/>
      <c r="R11221" s="5"/>
      <c r="AM11221" s="5"/>
      <c r="AS11221" s="5"/>
    </row>
    <row r="11222" ht="15.75" customHeight="1">
      <c r="A11222" s="17"/>
      <c r="B11222" s="5"/>
      <c r="C11222" s="5"/>
      <c r="E11222" s="5"/>
      <c r="N11222" s="5"/>
      <c r="P11222" s="5"/>
      <c r="T11222" s="5"/>
      <c r="V11222" s="5"/>
      <c r="X11222" s="5"/>
      <c r="AE11222" s="5"/>
    </row>
    <row r="11223" ht="15.75" customHeight="1">
      <c r="A11223" s="17"/>
      <c r="B11223" s="5"/>
      <c r="C11223" s="5"/>
      <c r="E11223" s="5"/>
      <c r="N11223" s="5"/>
      <c r="X11223" s="5"/>
      <c r="AK11223" s="5"/>
      <c r="AM11223" s="5"/>
      <c r="AP11223" s="5"/>
      <c r="AS11223" s="5"/>
    </row>
    <row r="11224" ht="15.75" customHeight="1">
      <c r="A11224" s="17"/>
      <c r="B11224" s="5"/>
      <c r="C11224" s="5"/>
      <c r="T11224" s="5"/>
    </row>
    <row r="11225" ht="15.75" customHeight="1">
      <c r="A11225" s="17"/>
      <c r="B11225" s="5"/>
      <c r="C11225" s="5"/>
      <c r="J11225" s="5"/>
      <c r="N11225" s="5"/>
      <c r="X11225" s="5"/>
      <c r="AJ11225" s="5"/>
      <c r="AL11225" s="5"/>
      <c r="AS11225" s="5"/>
      <c r="AU11225" s="5"/>
      <c r="AV11225" s="5"/>
      <c r="AW11225" s="5"/>
      <c r="AX11225" s="5"/>
      <c r="AY11225" s="5"/>
    </row>
    <row r="11226" ht="15.75" customHeight="1">
      <c r="A11226" s="17"/>
      <c r="B11226" s="5"/>
      <c r="C11226" s="5"/>
      <c r="E11226" s="5"/>
      <c r="N11226" s="5"/>
      <c r="P11226" s="5"/>
      <c r="AA11226" s="5"/>
      <c r="AL11226" s="5"/>
      <c r="AM11226" s="5"/>
      <c r="AP11226" s="5"/>
      <c r="AS11226" s="5"/>
    </row>
    <row r="11227" ht="15.75" customHeight="1">
      <c r="A11227" s="17"/>
      <c r="B11227" s="5"/>
      <c r="C11227" s="5"/>
      <c r="H11227" s="5"/>
      <c r="N11227" s="5"/>
      <c r="R11227" s="5"/>
      <c r="AJ11227" s="5"/>
    </row>
    <row r="11228" ht="15.75" customHeight="1">
      <c r="A11228" s="17"/>
      <c r="B11228" s="5"/>
      <c r="C11228" s="5"/>
      <c r="P11228" s="5"/>
      <c r="X11228" s="5"/>
      <c r="AK11228" s="5"/>
      <c r="AL11228" s="5"/>
      <c r="AO11228" s="5"/>
      <c r="AU11228" s="5"/>
      <c r="AV11228" s="5"/>
      <c r="AW11228" s="5"/>
      <c r="AX11228" s="5"/>
      <c r="AY11228" s="5"/>
    </row>
    <row r="11229" ht="15.75" customHeight="1">
      <c r="A11229" s="17"/>
      <c r="B11229" s="5"/>
      <c r="C11229" s="5"/>
      <c r="E11229" s="5"/>
      <c r="N11229" s="5"/>
      <c r="V11229" s="5"/>
      <c r="AA11229" s="5"/>
      <c r="AJ11229" s="5"/>
      <c r="AS11229" s="5"/>
    </row>
    <row r="11230" ht="15.75" customHeight="1">
      <c r="A11230" s="17"/>
      <c r="B11230" s="5"/>
      <c r="C11230" s="5"/>
      <c r="N11230" s="5"/>
      <c r="AA11230" s="5"/>
    </row>
    <row r="11231" ht="15.75" customHeight="1">
      <c r="A11231" s="17"/>
      <c r="B11231" s="5"/>
      <c r="C11231" s="5"/>
      <c r="F11231" s="5"/>
      <c r="T11231" s="5"/>
      <c r="AG11231" s="5"/>
      <c r="AJ11231" s="5"/>
      <c r="AO11231" s="5"/>
      <c r="AP11231" s="5"/>
      <c r="AS11231" s="5"/>
    </row>
    <row r="11232" ht="15.75" customHeight="1">
      <c r="A11232" s="17"/>
      <c r="B11232" s="5"/>
      <c r="C11232" s="5"/>
      <c r="F11232" s="5"/>
      <c r="R11232" s="5"/>
      <c r="AE11232" s="5"/>
      <c r="AK11232" s="5"/>
      <c r="AQ11232" s="5"/>
      <c r="AR11232" s="5"/>
    </row>
    <row r="11233" ht="15.75" customHeight="1">
      <c r="A11233" s="17"/>
      <c r="B11233" s="5"/>
      <c r="C11233" s="5"/>
      <c r="N11233" s="5"/>
      <c r="R11233" s="5"/>
      <c r="AA11233" s="5"/>
      <c r="AK11233" s="5"/>
      <c r="AM11233" s="5"/>
    </row>
    <row r="11234" ht="15.75" customHeight="1">
      <c r="A11234" s="17"/>
      <c r="B11234" s="5"/>
      <c r="C11234" s="5"/>
      <c r="AA11234" s="5"/>
      <c r="AM11234" s="5"/>
      <c r="AS11234" s="5"/>
    </row>
    <row r="11235" ht="15.75" customHeight="1">
      <c r="A11235" s="17"/>
      <c r="B11235" s="5"/>
      <c r="C11235" s="5"/>
      <c r="AK11235" s="5"/>
    </row>
    <row r="11236" ht="15.75" customHeight="1">
      <c r="A11236" s="17"/>
      <c r="B11236" s="5"/>
      <c r="C11236" s="5"/>
      <c r="N11236" s="5"/>
      <c r="AM11236" s="5"/>
    </row>
    <row r="11237" ht="15.75" customHeight="1">
      <c r="A11237" s="17"/>
      <c r="B11237" s="5"/>
      <c r="C11237" s="5"/>
      <c r="T11237" s="5"/>
      <c r="AJ11237" s="5"/>
      <c r="AO11237" s="5"/>
    </row>
    <row r="11238" ht="15.75" customHeight="1">
      <c r="A11238" s="17"/>
      <c r="B11238" s="5"/>
      <c r="C11238" s="5"/>
      <c r="E11238" s="5"/>
      <c r="H11238" s="5"/>
      <c r="AR11238" s="5"/>
    </row>
    <row r="11239" ht="15.75" customHeight="1">
      <c r="A11239" s="17"/>
      <c r="B11239" s="5"/>
      <c r="C11239" s="5"/>
      <c r="F11239" s="5"/>
      <c r="N11239" s="5"/>
      <c r="AU11239" s="5"/>
      <c r="AV11239" s="5"/>
      <c r="AW11239" s="5"/>
      <c r="AX11239" s="5"/>
      <c r="AY11239" s="5"/>
    </row>
    <row r="11240" ht="15.75" customHeight="1">
      <c r="A11240" s="17"/>
      <c r="B11240" s="5"/>
      <c r="C11240" s="5"/>
      <c r="AJ11240" s="5"/>
    </row>
    <row r="11241" ht="15.75" customHeight="1">
      <c r="A11241" s="17"/>
      <c r="B11241" s="5"/>
      <c r="C11241" s="5"/>
      <c r="E11241" s="5"/>
      <c r="AO11241" s="5"/>
    </row>
    <row r="11242" ht="15.75" customHeight="1">
      <c r="A11242" s="17"/>
      <c r="B11242" s="5"/>
      <c r="C11242" s="5"/>
      <c r="P11242" s="5"/>
      <c r="AM11242" s="5"/>
    </row>
    <row r="11243" ht="15.75" customHeight="1">
      <c r="A11243" s="17"/>
      <c r="B11243" s="5"/>
      <c r="C11243" s="5"/>
      <c r="R11243" s="5"/>
    </row>
    <row r="11244" ht="15.75" customHeight="1">
      <c r="A11244" s="17"/>
      <c r="B11244" s="5"/>
      <c r="C11244" s="5"/>
      <c r="E11244" s="5"/>
      <c r="F11244" s="5"/>
      <c r="P11244" s="5"/>
      <c r="R11244" s="5"/>
      <c r="X11244" s="5"/>
      <c r="AA11244" s="5"/>
      <c r="AK11244" s="5"/>
      <c r="AM11244" s="5"/>
      <c r="AS11244" s="5"/>
    </row>
    <row r="11245" ht="15.75" customHeight="1">
      <c r="A11245" s="17"/>
      <c r="B11245" s="5"/>
      <c r="C11245" s="5"/>
      <c r="N11245" s="5"/>
      <c r="T11245" s="5"/>
      <c r="V11245" s="5"/>
      <c r="AQ11245" s="5"/>
    </row>
    <row r="11246" ht="15.75" customHeight="1">
      <c r="A11246" s="17"/>
      <c r="B11246" s="5"/>
      <c r="C11246" s="5"/>
      <c r="P11246" s="5"/>
      <c r="T11246" s="5"/>
      <c r="V11246" s="5"/>
      <c r="AK11246" s="5"/>
      <c r="AS11246" s="5"/>
    </row>
    <row r="11247" ht="15.75" customHeight="1">
      <c r="A11247" s="17"/>
      <c r="B11247" s="5"/>
      <c r="C11247" s="5"/>
      <c r="AA11247" s="5"/>
      <c r="AG11247" s="5"/>
    </row>
    <row r="11248" ht="15.75" customHeight="1">
      <c r="A11248" s="17"/>
      <c r="B11248" s="5"/>
      <c r="C11248" s="5"/>
      <c r="F11248" s="5"/>
      <c r="N11248" s="5"/>
      <c r="AE11248" s="5"/>
      <c r="AJ11248" s="5"/>
      <c r="AP11248" s="5"/>
      <c r="AR11248" s="5"/>
    </row>
    <row r="11249" ht="15.75" customHeight="1">
      <c r="A11249" s="17"/>
      <c r="B11249" s="5"/>
      <c r="C11249" s="5"/>
      <c r="E11249" s="5"/>
      <c r="AK11249" s="5"/>
      <c r="AO11249" s="5"/>
      <c r="AQ11249" s="5"/>
      <c r="AS11249" s="5"/>
    </row>
    <row r="11250" ht="15.75" customHeight="1">
      <c r="A11250" s="17"/>
      <c r="B11250" s="5"/>
      <c r="C11250" s="5"/>
      <c r="E11250" s="5"/>
      <c r="F11250" s="5"/>
      <c r="N11250" s="5"/>
      <c r="P11250" s="5"/>
      <c r="T11250" s="5"/>
      <c r="X11250" s="5"/>
      <c r="AM11250" s="5"/>
      <c r="AR11250" s="5"/>
    </row>
    <row r="11251" ht="15.75" customHeight="1">
      <c r="A11251" s="17"/>
      <c r="B11251" s="5"/>
      <c r="C11251" s="5"/>
    </row>
    <row r="11252" ht="15.75" customHeight="1">
      <c r="A11252" s="17"/>
      <c r="B11252" s="5"/>
      <c r="C11252" s="5"/>
      <c r="E11252" s="5"/>
      <c r="F11252" s="5"/>
      <c r="H11252" s="5"/>
      <c r="N11252" s="5"/>
      <c r="P11252" s="5"/>
      <c r="X11252" s="5"/>
      <c r="AA11252" s="5"/>
      <c r="AG11252" s="5"/>
      <c r="AK11252" s="5"/>
      <c r="AQ11252" s="5"/>
      <c r="AT11252" s="5"/>
    </row>
    <row r="11253" ht="15.75" customHeight="1">
      <c r="A11253" s="17"/>
      <c r="B11253" s="5"/>
      <c r="C11253" s="5"/>
    </row>
    <row r="11254" ht="15.75" customHeight="1">
      <c r="A11254" s="17"/>
      <c r="B11254" s="5"/>
      <c r="C11254" s="5"/>
      <c r="E11254" s="5"/>
      <c r="F11254" s="5"/>
      <c r="N11254" s="5"/>
      <c r="T11254" s="5"/>
      <c r="AA11254" s="5"/>
      <c r="AJ11254" s="5"/>
      <c r="AK11254" s="5"/>
      <c r="AM11254" s="5"/>
      <c r="AR11254" s="5"/>
    </row>
    <row r="11255" ht="15.75" customHeight="1">
      <c r="A11255" s="17"/>
      <c r="B11255" s="5"/>
      <c r="C11255" s="5"/>
      <c r="X11255" s="5"/>
    </row>
    <row r="11256" ht="15.75" customHeight="1">
      <c r="A11256" s="17"/>
      <c r="B11256" s="5"/>
      <c r="C11256" s="5"/>
      <c r="E11256" s="5"/>
      <c r="N11256" s="5"/>
      <c r="P11256" s="5"/>
      <c r="T11256" s="5"/>
      <c r="AF11256" s="5"/>
    </row>
    <row r="11257" ht="15.75" customHeight="1">
      <c r="A11257" s="17"/>
      <c r="B11257" s="5"/>
      <c r="C11257" s="5"/>
      <c r="AK11257" s="5"/>
      <c r="AT11257" s="5"/>
    </row>
    <row r="11258" ht="15.75" customHeight="1">
      <c r="A11258" s="17"/>
      <c r="B11258" s="5"/>
      <c r="C11258" s="5"/>
      <c r="E11258" s="5"/>
      <c r="N11258" s="5"/>
      <c r="P11258" s="5"/>
      <c r="T11258" s="5"/>
      <c r="AA11258" s="5"/>
      <c r="AE11258" s="5"/>
      <c r="AJ11258" s="5"/>
      <c r="AM11258" s="5"/>
      <c r="AP11258" s="5"/>
      <c r="AS11258" s="5"/>
      <c r="AU11258" s="5"/>
      <c r="AV11258" s="5"/>
      <c r="AW11258" s="5"/>
      <c r="AX11258" s="5"/>
      <c r="AY11258" s="5"/>
    </row>
    <row r="11259" ht="15.75" customHeight="1">
      <c r="A11259" s="17"/>
      <c r="B11259" s="5"/>
      <c r="C11259" s="5"/>
      <c r="AR11259" s="5"/>
    </row>
    <row r="11260" ht="15.75" customHeight="1">
      <c r="A11260" s="17"/>
      <c r="B11260" s="5"/>
      <c r="C11260" s="5"/>
      <c r="E11260" s="5"/>
      <c r="N11260" s="5"/>
      <c r="P11260" s="5"/>
      <c r="T11260" s="5"/>
      <c r="X11260" s="5"/>
      <c r="AA11260" s="5"/>
      <c r="AF11260" s="5"/>
      <c r="AG11260" s="5"/>
      <c r="AK11260" s="5"/>
      <c r="AM11260" s="5"/>
      <c r="AN11260" s="5"/>
      <c r="AP11260" s="5"/>
      <c r="AS11260" s="5"/>
    </row>
    <row r="11261" ht="15.75" customHeight="1">
      <c r="A11261" s="17"/>
      <c r="B11261" s="5"/>
      <c r="C11261" s="5"/>
      <c r="E11261" s="5"/>
      <c r="F11261" s="5"/>
      <c r="J11261" s="5"/>
      <c r="P11261" s="5"/>
      <c r="R11261" s="5"/>
      <c r="V11261" s="5"/>
      <c r="X11261" s="5"/>
      <c r="Y11261" s="5"/>
      <c r="AA11261" s="5"/>
      <c r="AG11261" s="5"/>
      <c r="AJ11261" s="5"/>
      <c r="AK11261" s="5"/>
      <c r="AM11261" s="5"/>
      <c r="AN11261" s="5"/>
      <c r="AO11261" s="5"/>
      <c r="AP11261" s="5"/>
      <c r="AS11261" s="5"/>
      <c r="AU11261" s="5"/>
      <c r="AV11261" s="5"/>
      <c r="AW11261" s="5"/>
      <c r="AX11261" s="5"/>
      <c r="AY11261" s="5"/>
    </row>
    <row r="11262" ht="15.75" customHeight="1">
      <c r="A11262" s="17"/>
      <c r="B11262" s="5"/>
      <c r="C11262" s="5"/>
    </row>
    <row r="11263" ht="15.75" customHeight="1">
      <c r="A11263" s="17"/>
      <c r="B11263" s="5"/>
      <c r="C11263" s="5"/>
      <c r="H11263" s="5"/>
      <c r="J11263" s="5"/>
      <c r="O11263" s="5"/>
      <c r="T11263" s="5"/>
      <c r="AG11263" s="5"/>
      <c r="AJ11263" s="5"/>
      <c r="AK11263" s="5"/>
      <c r="AL11263" s="5"/>
      <c r="AS11263" s="5"/>
    </row>
    <row r="11264" ht="15.75" customHeight="1">
      <c r="A11264" s="17"/>
      <c r="B11264" s="5"/>
      <c r="C11264" s="5"/>
      <c r="E11264" s="5"/>
      <c r="F11264" s="5"/>
      <c r="N11264" s="5"/>
      <c r="P11264" s="5"/>
      <c r="X11264" s="5"/>
      <c r="AA11264" s="5"/>
      <c r="AF11264" s="5"/>
      <c r="AM11264" s="5"/>
      <c r="AP11264" s="5"/>
      <c r="AQ11264" s="5"/>
      <c r="AR11264" s="5"/>
      <c r="AT11264" s="5"/>
      <c r="AU11264" s="5"/>
      <c r="AV11264" s="5"/>
      <c r="AW11264" s="5"/>
      <c r="AX11264" s="5"/>
      <c r="AY11264" s="5"/>
    </row>
    <row r="11265" ht="15.75" customHeight="1">
      <c r="A11265" s="17"/>
      <c r="B11265" s="5"/>
      <c r="C11265" s="5"/>
      <c r="F11265" s="5"/>
      <c r="P11265" s="5"/>
      <c r="AA11265" s="5"/>
      <c r="AP11265" s="5"/>
      <c r="AS11265" s="5"/>
      <c r="AT11265" s="5"/>
    </row>
    <row r="11266" ht="15.75" customHeight="1">
      <c r="A11266" s="17"/>
      <c r="B11266" s="5"/>
      <c r="C11266" s="5"/>
      <c r="N11266" s="5"/>
      <c r="P11266" s="5"/>
      <c r="X11266" s="5"/>
      <c r="Y11266" s="5"/>
      <c r="AA11266" s="5"/>
      <c r="AG11266" s="5"/>
      <c r="AJ11266" s="5"/>
      <c r="AO11266" s="5"/>
      <c r="AP11266" s="5"/>
      <c r="AQ11266" s="5"/>
      <c r="AR11266" s="5"/>
      <c r="AS11266" s="5"/>
    </row>
    <row r="11267" ht="15.75" customHeight="1">
      <c r="A11267" s="17"/>
      <c r="B11267" s="5"/>
      <c r="C11267" s="5"/>
      <c r="E11267" s="5"/>
      <c r="N11267" s="5"/>
      <c r="P11267" s="5"/>
      <c r="AG11267" s="5"/>
      <c r="AP11267" s="5"/>
    </row>
    <row r="11268" ht="15.75" customHeight="1">
      <c r="A11268" s="17"/>
      <c r="B11268" s="5"/>
      <c r="C11268" s="5"/>
      <c r="E11268" s="5"/>
      <c r="T11268" s="5"/>
      <c r="V11268" s="5"/>
      <c r="AM11268" s="5"/>
      <c r="AP11268" s="5"/>
      <c r="AQ11268" s="5"/>
      <c r="AT11268" s="5"/>
      <c r="AU11268" s="5"/>
      <c r="AV11268" s="5"/>
      <c r="AW11268" s="5"/>
      <c r="AX11268" s="5"/>
      <c r="AY11268" s="5"/>
    </row>
    <row r="11269" ht="15.75" customHeight="1">
      <c r="A11269" s="17"/>
      <c r="B11269" s="5"/>
      <c r="C11269" s="5"/>
      <c r="E11269" s="5"/>
      <c r="F11269" s="5"/>
      <c r="N11269" s="5"/>
      <c r="P11269" s="5"/>
      <c r="X11269" s="5"/>
      <c r="Y11269" s="5"/>
      <c r="AA11269" s="5"/>
      <c r="AJ11269" s="5"/>
      <c r="AK11269" s="5"/>
      <c r="AM11269" s="5"/>
      <c r="AP11269" s="5"/>
      <c r="AQ11269" s="5"/>
      <c r="AR11269" s="5"/>
    </row>
    <row r="11270" ht="15.75" customHeight="1">
      <c r="A11270" s="17"/>
      <c r="B11270" s="5"/>
      <c r="C11270" s="5"/>
      <c r="E11270" s="5"/>
      <c r="N11270" s="5"/>
      <c r="X11270" s="5"/>
      <c r="AA11270" s="5"/>
      <c r="AG11270" s="5"/>
      <c r="AK11270" s="5"/>
      <c r="AP11270" s="5"/>
      <c r="AS11270" s="5"/>
    </row>
    <row r="11271" ht="15.75" customHeight="1">
      <c r="A11271" s="17"/>
      <c r="B11271" s="5"/>
      <c r="C11271" s="5"/>
      <c r="E11271" s="5"/>
      <c r="F11271" s="5"/>
      <c r="J11271" s="5"/>
      <c r="N11271" s="5"/>
      <c r="P11271" s="5"/>
      <c r="X11271" s="5"/>
      <c r="AA11271" s="5"/>
      <c r="AG11271" s="5"/>
      <c r="AK11271" s="5"/>
    </row>
    <row r="11272" ht="15.75" customHeight="1">
      <c r="A11272" s="17"/>
      <c r="B11272" s="5"/>
      <c r="C11272" s="5"/>
      <c r="E11272" s="5"/>
      <c r="F11272" s="5"/>
      <c r="N11272" s="5"/>
      <c r="T11272" s="5"/>
      <c r="AA11272" s="5"/>
      <c r="AK11272" s="5"/>
      <c r="AS11272" s="5"/>
    </row>
    <row r="11273" ht="15.75" customHeight="1">
      <c r="A11273" s="17"/>
      <c r="B11273" s="5"/>
      <c r="C11273" s="5"/>
      <c r="N11273" s="5"/>
      <c r="T11273" s="5"/>
      <c r="V11273" s="5"/>
      <c r="X11273" s="5"/>
    </row>
    <row r="11274" ht="15.75" customHeight="1">
      <c r="A11274" s="17"/>
      <c r="B11274" s="5"/>
      <c r="C11274" s="5"/>
      <c r="H11274" s="5"/>
      <c r="AF11274" s="5"/>
      <c r="AM11274" s="5"/>
      <c r="AP11274" s="5"/>
      <c r="AS11274" s="5"/>
    </row>
    <row r="11275" ht="15.75" customHeight="1">
      <c r="A11275" s="17"/>
      <c r="B11275" s="5"/>
      <c r="C11275" s="5"/>
      <c r="AJ11275" s="5"/>
      <c r="AQ11275" s="5"/>
      <c r="AT11275" s="5"/>
    </row>
    <row r="11276" ht="15.75" customHeight="1">
      <c r="A11276" s="17"/>
      <c r="B11276" s="5"/>
      <c r="C11276" s="5"/>
      <c r="P11276" s="5"/>
    </row>
    <row r="11277" ht="15.75" customHeight="1">
      <c r="A11277" s="17"/>
      <c r="B11277" s="5"/>
      <c r="C11277" s="5"/>
      <c r="E11277" s="5"/>
      <c r="F11277" s="5"/>
      <c r="T11277" s="5"/>
      <c r="X11277" s="5"/>
      <c r="AF11277" s="5"/>
      <c r="AJ11277" s="5"/>
      <c r="AK11277" s="5"/>
      <c r="AL11277" s="5"/>
      <c r="AM11277" s="5"/>
      <c r="AP11277" s="5"/>
      <c r="AR11277" s="5"/>
      <c r="AS11277" s="5"/>
    </row>
    <row r="11278" ht="15.75" customHeight="1">
      <c r="A11278" s="17"/>
      <c r="B11278" s="5"/>
      <c r="C11278" s="5"/>
      <c r="E11278" s="5"/>
      <c r="AK11278" s="5"/>
      <c r="AR11278" s="5"/>
    </row>
    <row r="11279" ht="15.75" customHeight="1">
      <c r="A11279" s="17"/>
      <c r="B11279" s="5"/>
      <c r="C11279" s="5"/>
      <c r="E11279" s="5"/>
      <c r="N11279" s="5"/>
      <c r="AR11279" s="5"/>
    </row>
    <row r="11280" ht="15.75" customHeight="1">
      <c r="A11280" s="17"/>
      <c r="B11280" s="5"/>
      <c r="C11280" s="5"/>
      <c r="E11280" s="5"/>
      <c r="AK11280" s="5"/>
      <c r="AM11280" s="5"/>
    </row>
    <row r="11281" ht="15.75" customHeight="1">
      <c r="A11281" s="17"/>
      <c r="B11281" s="5"/>
      <c r="C11281" s="5"/>
      <c r="AM11281" s="5"/>
      <c r="AU11281" s="5"/>
      <c r="AV11281" s="5"/>
      <c r="AW11281" s="5"/>
      <c r="AX11281" s="5"/>
      <c r="AY11281" s="5"/>
    </row>
    <row r="11282" ht="15.75" customHeight="1">
      <c r="A11282" s="17"/>
      <c r="B11282" s="5"/>
      <c r="C11282" s="5"/>
      <c r="H11282" s="5"/>
      <c r="R11282" s="5"/>
      <c r="AK11282" s="5"/>
    </row>
    <row r="11283" ht="15.75" customHeight="1">
      <c r="A11283" s="17"/>
      <c r="B11283" s="5"/>
      <c r="C11283" s="5"/>
      <c r="F11283" s="5"/>
      <c r="AM11283" s="5"/>
      <c r="AO11283" s="5"/>
    </row>
    <row r="11284" ht="15.75" customHeight="1">
      <c r="A11284" s="17"/>
      <c r="B11284" s="5"/>
      <c r="C11284" s="5"/>
      <c r="AK11284" s="5"/>
      <c r="AM11284" s="5"/>
      <c r="AR11284" s="5"/>
    </row>
    <row r="11285" ht="15.75" customHeight="1">
      <c r="A11285" s="17"/>
      <c r="B11285" s="5"/>
      <c r="C11285" s="5"/>
    </row>
    <row r="11286" ht="15.75" customHeight="1">
      <c r="A11286" s="17"/>
      <c r="B11286" s="5"/>
      <c r="C11286" s="5"/>
      <c r="AA11286" s="5"/>
      <c r="AP11286" s="5"/>
      <c r="AS11286" s="5"/>
      <c r="AU11286" s="5"/>
      <c r="AV11286" s="5"/>
      <c r="AW11286" s="5"/>
      <c r="AX11286" s="5"/>
      <c r="AY11286" s="5"/>
    </row>
    <row r="11287" ht="15.75" customHeight="1">
      <c r="A11287" s="17"/>
      <c r="B11287" s="5"/>
      <c r="C11287" s="5"/>
      <c r="Y11287" s="5"/>
      <c r="AS11287" s="5"/>
    </row>
    <row r="11288" ht="15.75" customHeight="1">
      <c r="A11288" s="17"/>
      <c r="B11288" s="5"/>
      <c r="C11288" s="5"/>
      <c r="AJ11288" s="5"/>
    </row>
    <row r="11289" ht="15.75" customHeight="1">
      <c r="A11289" s="17"/>
      <c r="B11289" s="5"/>
      <c r="C11289" s="5"/>
      <c r="F11289" s="5"/>
      <c r="H11289" s="5"/>
      <c r="AP11289" s="5"/>
    </row>
    <row r="11290" ht="15.75" customHeight="1">
      <c r="A11290" s="17"/>
      <c r="B11290" s="5"/>
      <c r="C11290" s="5"/>
      <c r="E11290" s="5"/>
      <c r="N11290" s="5"/>
      <c r="P11290" s="5"/>
    </row>
    <row r="11291" ht="15.75" customHeight="1">
      <c r="A11291" s="17"/>
      <c r="B11291" s="5"/>
      <c r="C11291" s="5"/>
      <c r="E11291" s="5"/>
      <c r="J11291" s="5"/>
      <c r="N11291" s="5"/>
      <c r="T11291" s="5"/>
      <c r="AM11291" s="5"/>
    </row>
    <row r="11292" ht="15.75" customHeight="1">
      <c r="A11292" s="17"/>
      <c r="B11292" s="5"/>
      <c r="C11292" s="5"/>
      <c r="F11292" s="5"/>
      <c r="N11292" s="5"/>
      <c r="P11292" s="5"/>
      <c r="X11292" s="5"/>
      <c r="AA11292" s="5"/>
      <c r="AJ11292" s="5"/>
    </row>
    <row r="11293" ht="15.75" customHeight="1">
      <c r="A11293" s="17"/>
      <c r="B11293" s="5"/>
      <c r="C11293" s="5"/>
      <c r="R11293" s="5"/>
      <c r="AP11293" s="5"/>
    </row>
    <row r="11294" ht="15.75" customHeight="1">
      <c r="A11294" s="17"/>
      <c r="B11294" s="5"/>
      <c r="C11294" s="5"/>
      <c r="P11294" s="5"/>
      <c r="AJ11294" s="5"/>
      <c r="AK11294" s="5"/>
    </row>
    <row r="11295" ht="15.75" customHeight="1">
      <c r="A11295" s="17"/>
      <c r="B11295" s="5"/>
      <c r="C11295" s="5"/>
      <c r="F11295" s="5"/>
      <c r="AM11295" s="5"/>
      <c r="AP11295" s="5"/>
      <c r="AR11295" s="5"/>
    </row>
    <row r="11296" ht="15.75" customHeight="1">
      <c r="A11296" s="17"/>
      <c r="B11296" s="5"/>
      <c r="C11296" s="5"/>
      <c r="E11296" s="5"/>
      <c r="N11296" s="5"/>
      <c r="P11296" s="5"/>
      <c r="X11296" s="5"/>
      <c r="AA11296" s="5"/>
      <c r="AJ11296" s="5"/>
      <c r="AK11296" s="5"/>
      <c r="AL11296" s="5"/>
    </row>
    <row r="11297" ht="15.75" customHeight="1">
      <c r="A11297" s="17"/>
      <c r="B11297" s="5"/>
      <c r="C11297" s="5"/>
      <c r="E11297" s="5"/>
      <c r="F11297" s="5"/>
      <c r="N11297" s="5"/>
      <c r="P11297" s="5"/>
      <c r="R11297" s="5"/>
      <c r="AA11297" s="5"/>
      <c r="AF11297" s="5"/>
      <c r="AM11297" s="5"/>
      <c r="AR11297" s="5"/>
      <c r="AS11297" s="5"/>
    </row>
    <row r="11298" ht="15.75" customHeight="1">
      <c r="A11298" s="17"/>
      <c r="B11298" s="5"/>
      <c r="C11298" s="5"/>
      <c r="N11298" s="5"/>
      <c r="R11298" s="5"/>
      <c r="AK11298" s="5"/>
      <c r="AT11298" s="5"/>
    </row>
    <row r="11299" ht="15.75" customHeight="1">
      <c r="A11299" s="17"/>
      <c r="B11299" s="5"/>
      <c r="C11299" s="5"/>
      <c r="N11299" s="5"/>
      <c r="P11299" s="5"/>
      <c r="AA11299" s="5"/>
      <c r="AK11299" s="5"/>
      <c r="AM11299" s="5"/>
      <c r="AP11299" s="5"/>
      <c r="AS11299" s="5"/>
      <c r="AU11299" s="5"/>
      <c r="AV11299" s="5"/>
      <c r="AW11299" s="5"/>
      <c r="AX11299" s="5"/>
      <c r="AY11299" s="5"/>
    </row>
    <row r="11300" ht="15.75" customHeight="1">
      <c r="A11300" s="17"/>
      <c r="B11300" s="5"/>
      <c r="C11300" s="5"/>
      <c r="F11300" s="5"/>
      <c r="P11300" s="5"/>
      <c r="AJ11300" s="5"/>
      <c r="AM11300" s="5"/>
      <c r="AQ11300" s="5"/>
      <c r="AS11300" s="5"/>
    </row>
    <row r="11301" ht="15.75" customHeight="1">
      <c r="A11301" s="17"/>
      <c r="B11301" s="5"/>
      <c r="C11301" s="5"/>
      <c r="P11301" s="5"/>
      <c r="AK11301" s="5"/>
    </row>
    <row r="11302" ht="15.75" customHeight="1">
      <c r="A11302" s="17"/>
      <c r="B11302" s="5"/>
      <c r="C11302" s="5"/>
      <c r="F11302" s="5"/>
      <c r="N11302" s="5"/>
      <c r="P11302" s="5"/>
      <c r="AE11302" s="5"/>
      <c r="AK11302" s="5"/>
      <c r="AL11302" s="5"/>
      <c r="AM11302" s="5"/>
      <c r="AP11302" s="5"/>
      <c r="AS11302" s="5"/>
    </row>
    <row r="11303" ht="15.75" customHeight="1">
      <c r="A11303" s="17"/>
      <c r="B11303" s="5"/>
      <c r="C11303" s="5"/>
      <c r="F11303" s="5"/>
      <c r="T11303" s="5"/>
      <c r="AL11303" s="5"/>
      <c r="AM11303" s="5"/>
    </row>
    <row r="11304" ht="15.75" customHeight="1">
      <c r="A11304" s="17"/>
      <c r="B11304" s="5"/>
      <c r="C11304" s="5"/>
      <c r="N11304" s="5"/>
      <c r="AJ11304" s="5"/>
      <c r="AS11304" s="5"/>
    </row>
    <row r="11305" ht="15.75" customHeight="1">
      <c r="A11305" s="17"/>
      <c r="B11305" s="5"/>
      <c r="C11305" s="5"/>
      <c r="N11305" s="5"/>
      <c r="P11305" s="5"/>
      <c r="AJ11305" s="5"/>
    </row>
    <row r="11306" ht="15.75" customHeight="1">
      <c r="A11306" s="17"/>
      <c r="B11306" s="5"/>
      <c r="C11306" s="5"/>
      <c r="E11306" s="5"/>
      <c r="AA11306" s="5"/>
      <c r="AG11306" s="5"/>
      <c r="AM11306" s="5"/>
      <c r="AP11306" s="5"/>
      <c r="AS11306" s="5"/>
      <c r="AU11306" s="5"/>
      <c r="AV11306" s="5"/>
      <c r="AW11306" s="5"/>
      <c r="AX11306" s="5"/>
      <c r="AY11306" s="5"/>
    </row>
    <row r="11307" ht="15.75" customHeight="1">
      <c r="A11307" s="17"/>
      <c r="B11307" s="5"/>
      <c r="C11307" s="5"/>
      <c r="E11307" s="5"/>
      <c r="F11307" s="5"/>
      <c r="P11307" s="5"/>
      <c r="T11307" s="5"/>
      <c r="X11307" s="5"/>
      <c r="AK11307" s="5"/>
    </row>
    <row r="11308" ht="15.75" customHeight="1">
      <c r="A11308" s="17"/>
      <c r="B11308" s="5"/>
      <c r="C11308" s="5"/>
      <c r="P11308" s="5"/>
      <c r="AM11308" s="5"/>
    </row>
    <row r="11309" ht="15.75" customHeight="1">
      <c r="A11309" s="17"/>
      <c r="B11309" s="5"/>
      <c r="C11309" s="5"/>
      <c r="E11309" s="5"/>
      <c r="N11309" s="5"/>
      <c r="AK11309" s="5"/>
      <c r="AM11309" s="5"/>
      <c r="AR11309" s="5"/>
      <c r="AS11309" s="5"/>
    </row>
    <row r="11310" ht="15.75" customHeight="1">
      <c r="A11310" s="17"/>
      <c r="B11310" s="5"/>
      <c r="C11310" s="5"/>
      <c r="E11310" s="5"/>
    </row>
    <row r="11311" ht="15.75" customHeight="1">
      <c r="A11311" s="17"/>
      <c r="B11311" s="5"/>
      <c r="C11311" s="5"/>
      <c r="E11311" s="5"/>
      <c r="AP11311" s="5"/>
    </row>
    <row r="11312" ht="15.75" customHeight="1">
      <c r="A11312" s="17"/>
      <c r="B11312" s="5"/>
      <c r="C11312" s="5"/>
      <c r="AT11312" s="5"/>
    </row>
    <row r="11313" ht="15.75" customHeight="1">
      <c r="A11313" s="17"/>
      <c r="B11313" s="5"/>
      <c r="C11313" s="5"/>
      <c r="E11313" s="5"/>
    </row>
    <row r="11314" ht="15.75" customHeight="1">
      <c r="A11314" s="17"/>
      <c r="B11314" s="5"/>
      <c r="C11314" s="5"/>
      <c r="N11314" s="5"/>
      <c r="P11314" s="5"/>
      <c r="AM11314" s="5"/>
      <c r="AS11314" s="5"/>
    </row>
    <row r="11315" ht="15.75" customHeight="1">
      <c r="A11315" s="17"/>
      <c r="B11315" s="5"/>
      <c r="C11315" s="5"/>
      <c r="E11315" s="5"/>
      <c r="N11315" s="5"/>
      <c r="AJ11315" s="5"/>
      <c r="AK11315" s="5"/>
      <c r="AS11315" s="5"/>
    </row>
    <row r="11316" ht="15.75" customHeight="1">
      <c r="A11316" s="17"/>
      <c r="B11316" s="5"/>
      <c r="C11316" s="5"/>
      <c r="N11316" s="5"/>
      <c r="Y11316" s="5"/>
      <c r="AA11316" s="5"/>
      <c r="AJ11316" s="5"/>
      <c r="AM11316" s="5"/>
    </row>
    <row r="11317" ht="15.75" customHeight="1">
      <c r="A11317" s="17"/>
      <c r="B11317" s="5"/>
      <c r="C11317" s="5"/>
      <c r="N11317" s="5"/>
      <c r="P11317" s="5"/>
      <c r="T11317" s="5"/>
      <c r="AM11317" s="5"/>
    </row>
    <row r="11318" ht="15.75" customHeight="1">
      <c r="A11318" s="17"/>
      <c r="B11318" s="5"/>
      <c r="C11318" s="5"/>
      <c r="AJ11318" s="5"/>
      <c r="AQ11318" s="5"/>
    </row>
    <row r="11319" ht="15.75" customHeight="1">
      <c r="A11319" s="17"/>
      <c r="B11319" s="5"/>
      <c r="C11319" s="5"/>
      <c r="X11319" s="5"/>
      <c r="AM11319" s="5"/>
    </row>
    <row r="11320" ht="15.75" customHeight="1">
      <c r="A11320" s="17"/>
      <c r="B11320" s="5"/>
      <c r="C11320" s="5"/>
      <c r="AJ11320" s="5"/>
      <c r="AK11320" s="5"/>
    </row>
    <row r="11321" ht="15.75" customHeight="1">
      <c r="A11321" s="17"/>
      <c r="B11321" s="5"/>
      <c r="C11321" s="5"/>
      <c r="N11321" s="5"/>
      <c r="AA11321" s="5"/>
      <c r="AG11321" s="5"/>
      <c r="AR11321" s="5"/>
    </row>
    <row r="11322" ht="15.75" customHeight="1">
      <c r="A11322" s="17"/>
      <c r="B11322" s="5"/>
      <c r="C11322" s="5"/>
      <c r="H11322" s="5"/>
    </row>
    <row r="11323" ht="15.75" customHeight="1">
      <c r="A11323" s="17"/>
      <c r="B11323" s="5"/>
      <c r="C11323" s="5"/>
      <c r="E11323" s="5"/>
      <c r="P11323" s="5"/>
      <c r="AK11323" s="5"/>
    </row>
    <row r="11324" ht="15.75" customHeight="1">
      <c r="A11324" s="17"/>
      <c r="B11324" s="5"/>
      <c r="C11324" s="5"/>
      <c r="E11324" s="5"/>
      <c r="AM11324" s="5"/>
      <c r="AT11324" s="5"/>
    </row>
    <row r="11325" ht="15.75" customHeight="1">
      <c r="A11325" s="17"/>
      <c r="B11325" s="5"/>
      <c r="C11325" s="5"/>
      <c r="X11325" s="5"/>
      <c r="AJ11325" s="5"/>
      <c r="AP11325" s="5"/>
    </row>
    <row r="11326" ht="15.75" customHeight="1">
      <c r="A11326" s="17"/>
      <c r="B11326" s="5"/>
      <c r="C11326" s="5"/>
      <c r="R11326" s="5"/>
      <c r="AM11326" s="5"/>
      <c r="AP11326" s="5"/>
    </row>
    <row r="11327" ht="15.75" customHeight="1">
      <c r="A11327" s="17"/>
      <c r="B11327" s="5"/>
      <c r="C11327" s="5"/>
      <c r="E11327" s="5"/>
      <c r="P11327" s="5"/>
      <c r="AK11327" s="5"/>
      <c r="AM11327" s="5"/>
      <c r="AP11327" s="5"/>
    </row>
    <row r="11328" ht="15.75" customHeight="1">
      <c r="A11328" s="17"/>
      <c r="B11328" s="5"/>
      <c r="C11328" s="5"/>
      <c r="N11328" s="5"/>
      <c r="AA11328" s="5"/>
      <c r="AJ11328" s="5"/>
      <c r="AK11328" s="5"/>
      <c r="AR11328" s="5"/>
    </row>
    <row r="11329" ht="15.75" customHeight="1">
      <c r="A11329" s="17"/>
      <c r="B11329" s="5"/>
      <c r="C11329" s="5"/>
      <c r="N11329" s="5"/>
      <c r="X11329" s="5"/>
      <c r="AJ11329" s="5"/>
      <c r="AM11329" s="5"/>
    </row>
    <row r="11330" ht="15.75" customHeight="1">
      <c r="A11330" s="17"/>
      <c r="B11330" s="5"/>
      <c r="C11330" s="5"/>
      <c r="E11330" s="5"/>
      <c r="H11330" s="5"/>
      <c r="AE11330" s="5"/>
      <c r="AK11330" s="5"/>
      <c r="AM11330" s="5"/>
      <c r="AP11330" s="5"/>
      <c r="AS11330" s="5"/>
    </row>
    <row r="11331" ht="15.75" customHeight="1">
      <c r="A11331" s="17"/>
      <c r="B11331" s="5"/>
      <c r="C11331" s="5"/>
      <c r="N11331" s="5"/>
      <c r="T11331" s="5"/>
      <c r="AO11331" s="5"/>
      <c r="AP11331" s="5"/>
      <c r="AR11331" s="5"/>
    </row>
    <row r="11332" ht="15.75" customHeight="1">
      <c r="A11332" s="17"/>
      <c r="B11332" s="5"/>
      <c r="C11332" s="5"/>
      <c r="E11332" s="5"/>
      <c r="P11332" s="5"/>
    </row>
    <row r="11333" ht="15.75" customHeight="1">
      <c r="A11333" s="17"/>
      <c r="B11333" s="5"/>
      <c r="C11333" s="5"/>
      <c r="N11333" s="5"/>
      <c r="P11333" s="5"/>
      <c r="AA11333" s="5"/>
    </row>
    <row r="11334" ht="15.75" customHeight="1">
      <c r="A11334" s="17"/>
      <c r="B11334" s="5"/>
      <c r="C11334" s="5"/>
      <c r="P11334" s="5"/>
      <c r="X11334" s="5"/>
    </row>
    <row r="11335" ht="15.75" customHeight="1">
      <c r="A11335" s="17"/>
      <c r="B11335" s="5"/>
      <c r="C11335" s="5"/>
      <c r="N11335" s="5"/>
      <c r="AK11335" s="5"/>
    </row>
    <row r="11336" ht="15.75" customHeight="1">
      <c r="A11336" s="17"/>
      <c r="B11336" s="5"/>
      <c r="C11336" s="5"/>
      <c r="E11336" s="5"/>
      <c r="F11336" s="5"/>
      <c r="P11336" s="5"/>
      <c r="X11336" s="5"/>
      <c r="AG11336" s="5"/>
      <c r="AM11336" s="5"/>
    </row>
    <row r="11337" ht="15.75" customHeight="1">
      <c r="A11337" s="17"/>
      <c r="B11337" s="5"/>
      <c r="C11337" s="5"/>
      <c r="O11337" s="5"/>
      <c r="T11337" s="5"/>
      <c r="AP11337" s="5"/>
    </row>
    <row r="11338" ht="15.75" customHeight="1">
      <c r="A11338" s="17"/>
      <c r="B11338" s="5"/>
      <c r="C11338" s="5"/>
      <c r="E11338" s="5"/>
      <c r="F11338" s="5"/>
      <c r="N11338" s="5"/>
      <c r="P11338" s="5"/>
      <c r="T11338" s="5"/>
      <c r="V11338" s="5"/>
      <c r="X11338" s="5"/>
      <c r="AA11338" s="5"/>
      <c r="AG11338" s="5"/>
      <c r="AK11338" s="5"/>
      <c r="AQ11338" s="5"/>
    </row>
    <row r="11339" ht="15.75" customHeight="1">
      <c r="A11339" s="17"/>
      <c r="B11339" s="5"/>
      <c r="C11339" s="5"/>
      <c r="E11339" s="5"/>
      <c r="N11339" s="5"/>
      <c r="P11339" s="5"/>
      <c r="T11339" s="5"/>
      <c r="X11339" s="5"/>
      <c r="AA11339" s="5"/>
      <c r="AG11339" s="5"/>
      <c r="AJ11339" s="5"/>
      <c r="AK11339" s="5"/>
      <c r="AM11339" s="5"/>
      <c r="AP11339" s="5"/>
    </row>
    <row r="11340" ht="15.75" customHeight="1">
      <c r="A11340" s="17"/>
      <c r="B11340" s="5"/>
      <c r="C11340" s="5"/>
      <c r="N11340" s="5"/>
      <c r="X11340" s="5"/>
      <c r="AL11340" s="5"/>
      <c r="AM11340" s="5"/>
      <c r="AO11340" s="5"/>
      <c r="AR11340" s="5"/>
    </row>
    <row r="11341" ht="15.75" customHeight="1">
      <c r="A11341" s="17"/>
      <c r="B11341" s="5"/>
      <c r="C11341" s="5"/>
      <c r="R11341" s="5"/>
      <c r="AU11341" s="5"/>
      <c r="AV11341" s="5"/>
      <c r="AW11341" s="5"/>
      <c r="AX11341" s="5"/>
      <c r="AY11341" s="5"/>
    </row>
    <row r="11342" ht="15.75" customHeight="1">
      <c r="A11342" s="17"/>
      <c r="B11342" s="5"/>
      <c r="C11342" s="5"/>
      <c r="E11342" s="5"/>
      <c r="G11342" s="5"/>
      <c r="T11342" s="5"/>
      <c r="W11342" s="5"/>
      <c r="AO11342" s="5"/>
      <c r="AP11342" s="5"/>
    </row>
    <row r="11343" ht="15.75" customHeight="1">
      <c r="A11343" s="17"/>
      <c r="B11343" s="5"/>
      <c r="C11343" s="5"/>
    </row>
    <row r="11344" ht="15.75" customHeight="1">
      <c r="A11344" s="17"/>
      <c r="B11344" s="5"/>
      <c r="C11344" s="5"/>
      <c r="E11344" s="5"/>
      <c r="N11344" s="5"/>
      <c r="P11344" s="5"/>
      <c r="AA11344" s="5"/>
      <c r="AJ11344" s="5"/>
      <c r="AR11344" s="5"/>
      <c r="AS11344" s="5"/>
    </row>
    <row r="11345" ht="15.75" customHeight="1">
      <c r="A11345" s="17"/>
      <c r="B11345" s="5"/>
      <c r="C11345" s="5"/>
      <c r="AU11345" s="5"/>
      <c r="AV11345" s="5"/>
      <c r="AW11345" s="5"/>
      <c r="AX11345" s="5"/>
      <c r="AY11345" s="5"/>
    </row>
    <row r="11346" ht="15.75" customHeight="1">
      <c r="A11346" s="17"/>
      <c r="B11346" s="5"/>
      <c r="C11346" s="5"/>
      <c r="AA11346" s="5"/>
      <c r="AK11346" s="5"/>
      <c r="AO11346" s="5"/>
      <c r="AQ11346" s="5"/>
    </row>
    <row r="11347" ht="15.75" customHeight="1">
      <c r="A11347" s="17"/>
      <c r="B11347" s="5"/>
      <c r="C11347" s="5"/>
      <c r="X11347" s="5"/>
      <c r="AT11347" s="5"/>
    </row>
    <row r="11348" ht="15.75" customHeight="1">
      <c r="A11348" s="17"/>
      <c r="B11348" s="5"/>
      <c r="C11348" s="5"/>
      <c r="F11348" s="5"/>
      <c r="P11348" s="5"/>
      <c r="AK11348" s="5"/>
      <c r="AM11348" s="5"/>
      <c r="AR11348" s="5"/>
    </row>
    <row r="11349" ht="15.75" customHeight="1">
      <c r="A11349" s="17"/>
      <c r="B11349" s="5"/>
      <c r="C11349" s="5"/>
      <c r="E11349" s="5"/>
      <c r="N11349" s="5"/>
      <c r="AS11349" s="5"/>
    </row>
    <row r="11350" ht="15.75" customHeight="1">
      <c r="A11350" s="17"/>
      <c r="B11350" s="5"/>
      <c r="C11350" s="5"/>
      <c r="P11350" s="5"/>
      <c r="AA11350" s="5"/>
      <c r="AG11350" s="5"/>
      <c r="AP11350" s="5"/>
      <c r="AU11350" s="5"/>
      <c r="AV11350" s="5"/>
      <c r="AW11350" s="5"/>
      <c r="AX11350" s="5"/>
      <c r="AY11350" s="5"/>
    </row>
    <row r="11351" ht="15.75" customHeight="1">
      <c r="A11351" s="17"/>
      <c r="B11351" s="5"/>
      <c r="C11351" s="5"/>
      <c r="X11351" s="5"/>
    </row>
    <row r="11352" ht="15.75" customHeight="1">
      <c r="A11352" s="17"/>
      <c r="B11352" s="5"/>
      <c r="C11352" s="5"/>
      <c r="F11352" s="5"/>
      <c r="N11352" s="5"/>
      <c r="AA11352" s="5"/>
      <c r="AF11352" s="5"/>
      <c r="AG11352" s="5"/>
      <c r="AJ11352" s="5"/>
      <c r="AK11352" s="5"/>
    </row>
    <row r="11353" ht="15.75" customHeight="1">
      <c r="A11353" s="17"/>
      <c r="B11353" s="5"/>
      <c r="C11353" s="5"/>
    </row>
    <row r="11354" ht="15.75" customHeight="1">
      <c r="A11354" s="17"/>
      <c r="B11354" s="5"/>
      <c r="C11354" s="5"/>
      <c r="E11354" s="5"/>
      <c r="N11354" s="5"/>
      <c r="P11354" s="5"/>
      <c r="AG11354" s="5"/>
      <c r="AK11354" s="5"/>
      <c r="AQ11354" s="5"/>
    </row>
    <row r="11355" ht="15.75" customHeight="1">
      <c r="A11355" s="17"/>
      <c r="B11355" s="5"/>
      <c r="C11355" s="5"/>
      <c r="T11355" s="5"/>
      <c r="AJ11355" s="5"/>
      <c r="AM11355" s="5"/>
    </row>
    <row r="11356" ht="15.75" customHeight="1">
      <c r="A11356" s="17"/>
      <c r="B11356" s="5"/>
      <c r="C11356" s="5"/>
      <c r="F11356" s="5"/>
      <c r="H11356" s="5"/>
      <c r="P11356" s="5"/>
      <c r="R11356" s="5"/>
      <c r="AA11356" s="5"/>
      <c r="AK11356" s="5"/>
      <c r="AR11356" s="5"/>
    </row>
    <row r="11357" ht="15.75" customHeight="1">
      <c r="A11357" s="17"/>
      <c r="B11357" s="5"/>
      <c r="C11357" s="5"/>
    </row>
    <row r="11358" ht="15.75" customHeight="1">
      <c r="A11358" s="17"/>
      <c r="B11358" s="5"/>
      <c r="C11358" s="5"/>
      <c r="P11358" s="5"/>
      <c r="T11358" s="5"/>
      <c r="AA11358" s="5"/>
      <c r="AP11358" s="5"/>
      <c r="AS11358" s="5"/>
    </row>
    <row r="11359" ht="15.75" customHeight="1">
      <c r="A11359" s="17"/>
      <c r="B11359" s="5"/>
      <c r="C11359" s="5"/>
      <c r="N11359" s="5"/>
    </row>
    <row r="11360" ht="15.75" customHeight="1">
      <c r="A11360" s="17"/>
      <c r="B11360" s="5"/>
      <c r="C11360" s="5"/>
      <c r="E11360" s="5"/>
      <c r="F11360" s="5"/>
      <c r="N11360" s="5"/>
      <c r="P11360" s="5"/>
      <c r="X11360" s="5"/>
      <c r="AA11360" s="5"/>
      <c r="AG11360" s="5"/>
      <c r="AL11360" s="5"/>
      <c r="AO11360" s="5"/>
      <c r="AP11360" s="5"/>
      <c r="AQ11360" s="5"/>
      <c r="AS11360" s="5"/>
      <c r="AT11360" s="5"/>
    </row>
    <row r="11361" ht="15.75" customHeight="1">
      <c r="A11361" s="17"/>
      <c r="B11361" s="5"/>
      <c r="C11361" s="5"/>
      <c r="AK11361" s="5"/>
      <c r="AR11361" s="5"/>
      <c r="AU11361" s="5"/>
      <c r="AV11361" s="5"/>
      <c r="AW11361" s="5"/>
      <c r="AX11361" s="5"/>
      <c r="AY11361" s="5"/>
    </row>
    <row r="11362" ht="15.75" customHeight="1">
      <c r="A11362" s="17"/>
      <c r="B11362" s="5"/>
      <c r="C11362" s="5"/>
      <c r="V11362" s="5"/>
      <c r="AR11362" s="5"/>
    </row>
    <row r="11363" ht="15.75" customHeight="1">
      <c r="A11363" s="17"/>
      <c r="B11363" s="5"/>
      <c r="C11363" s="5"/>
      <c r="E11363" s="5"/>
      <c r="F11363" s="5"/>
      <c r="AM11363" s="5"/>
    </row>
    <row r="11364" ht="15.75" customHeight="1">
      <c r="A11364" s="17"/>
      <c r="B11364" s="5"/>
      <c r="C11364" s="5"/>
      <c r="N11364" s="5"/>
      <c r="AE11364" s="5"/>
      <c r="AM11364" s="5"/>
    </row>
    <row r="11365" ht="15.75" customHeight="1">
      <c r="A11365" s="17"/>
      <c r="B11365" s="5"/>
      <c r="C11365" s="5"/>
      <c r="N11365" s="5"/>
      <c r="P11365" s="5"/>
      <c r="AG11365" s="5"/>
      <c r="AM11365" s="5"/>
      <c r="AT11365" s="5"/>
    </row>
    <row r="11366" ht="15.75" customHeight="1">
      <c r="A11366" s="17"/>
      <c r="B11366" s="5"/>
      <c r="C11366" s="5"/>
      <c r="N11366" s="5"/>
      <c r="P11366" s="5"/>
      <c r="X11366" s="5"/>
      <c r="AA11366" s="5"/>
      <c r="AG11366" s="5"/>
      <c r="AL11366" s="5"/>
      <c r="AO11366" s="5"/>
      <c r="AP11366" s="5"/>
      <c r="AQ11366" s="5"/>
      <c r="AS11366" s="5"/>
    </row>
    <row r="11367" ht="15.75" customHeight="1">
      <c r="A11367" s="17"/>
      <c r="B11367" s="5"/>
      <c r="C11367" s="5"/>
      <c r="N11367" s="5"/>
      <c r="R11367" s="5"/>
      <c r="V11367" s="5"/>
      <c r="AJ11367" s="5"/>
      <c r="AK11367" s="5"/>
      <c r="AM11367" s="5"/>
      <c r="AQ11367" s="5"/>
      <c r="AT11367" s="5"/>
    </row>
    <row r="11368" ht="15.75" customHeight="1">
      <c r="A11368" s="17"/>
      <c r="B11368" s="5"/>
      <c r="C11368" s="5"/>
      <c r="E11368" s="5"/>
      <c r="N11368" s="5"/>
      <c r="P11368" s="5"/>
      <c r="AP11368" s="5"/>
      <c r="AR11368" s="5"/>
    </row>
    <row r="11369" ht="15.75" customHeight="1">
      <c r="A11369" s="17"/>
      <c r="B11369" s="5"/>
      <c r="C11369" s="5"/>
      <c r="E11369" s="5"/>
      <c r="AJ11369" s="5"/>
    </row>
    <row r="11370" ht="15.75" customHeight="1">
      <c r="A11370" s="17"/>
      <c r="B11370" s="5"/>
      <c r="C11370" s="5"/>
      <c r="F11370" s="5"/>
      <c r="N11370" s="5"/>
      <c r="P11370" s="5"/>
      <c r="R11370" s="5"/>
      <c r="X11370" s="5"/>
      <c r="AA11370" s="5"/>
      <c r="AG11370" s="5"/>
      <c r="AJ11370" s="5"/>
      <c r="AP11370" s="5"/>
      <c r="AS11370" s="5"/>
      <c r="AU11370" s="5"/>
      <c r="AV11370" s="5"/>
      <c r="AW11370" s="5"/>
      <c r="AX11370" s="5"/>
      <c r="AY11370" s="5"/>
    </row>
    <row r="11371" ht="15.75" customHeight="1">
      <c r="A11371" s="17"/>
      <c r="B11371" s="5"/>
      <c r="C11371" s="5"/>
      <c r="N11371" s="5"/>
      <c r="AA11371" s="5"/>
      <c r="AK11371" s="5"/>
    </row>
    <row r="11372" ht="15.75" customHeight="1">
      <c r="A11372" s="17"/>
      <c r="B11372" s="5"/>
      <c r="C11372" s="5"/>
      <c r="AM11372" s="5"/>
      <c r="AR11372" s="5"/>
    </row>
    <row r="11373" ht="15.75" customHeight="1">
      <c r="A11373" s="17"/>
      <c r="B11373" s="5"/>
      <c r="C11373" s="5"/>
      <c r="E11373" s="5"/>
      <c r="N11373" s="5"/>
      <c r="P11373" s="5"/>
      <c r="AA11373" s="5"/>
      <c r="AK11373" s="5"/>
      <c r="AL11373" s="5"/>
      <c r="AT11373" s="5"/>
    </row>
    <row r="11374" ht="15.75" customHeight="1">
      <c r="A11374" s="17"/>
      <c r="B11374" s="5"/>
      <c r="C11374" s="5"/>
      <c r="P11374" s="5"/>
      <c r="AK11374" s="5"/>
    </row>
    <row r="11375" ht="15.75" customHeight="1">
      <c r="A11375" s="17"/>
      <c r="B11375" s="5"/>
      <c r="C11375" s="5"/>
      <c r="F11375" s="5"/>
      <c r="N11375" s="5"/>
      <c r="AT11375" s="5"/>
    </row>
    <row r="11376" ht="15.75" customHeight="1">
      <c r="A11376" s="17"/>
      <c r="B11376" s="5"/>
      <c r="C11376" s="5"/>
      <c r="AJ11376" s="5"/>
      <c r="AM11376" s="5"/>
    </row>
    <row r="11377" ht="15.75" customHeight="1">
      <c r="A11377" s="17"/>
      <c r="B11377" s="5"/>
      <c r="C11377" s="5"/>
      <c r="F11377" s="5"/>
      <c r="R11377" s="5"/>
      <c r="V11377" s="5"/>
    </row>
    <row r="11378" ht="15.75" customHeight="1">
      <c r="A11378" s="17"/>
      <c r="B11378" s="5"/>
      <c r="C11378" s="5"/>
      <c r="E11378" s="5"/>
      <c r="F11378" s="5"/>
      <c r="N11378" s="5"/>
      <c r="P11378" s="5"/>
      <c r="R11378" s="5"/>
      <c r="T11378" s="5"/>
      <c r="AA11378" s="5"/>
      <c r="AG11378" s="5"/>
      <c r="AK11378" s="5"/>
      <c r="AL11378" s="5"/>
      <c r="AM11378" s="5"/>
      <c r="AP11378" s="5"/>
      <c r="AQ11378" s="5"/>
    </row>
    <row r="11379" ht="15.75" customHeight="1">
      <c r="A11379" s="17"/>
      <c r="B11379" s="5"/>
      <c r="C11379" s="5"/>
      <c r="E11379" s="5"/>
      <c r="F11379" s="5"/>
      <c r="J11379" s="5"/>
      <c r="N11379" s="5"/>
      <c r="P11379" s="5"/>
      <c r="T11379" s="5"/>
      <c r="V11379" s="5"/>
      <c r="X11379" s="5"/>
      <c r="AA11379" s="5"/>
      <c r="AG11379" s="5"/>
      <c r="AJ11379" s="5"/>
      <c r="AK11379" s="5"/>
      <c r="AM11379" s="5"/>
      <c r="AP11379" s="5"/>
      <c r="AQ11379" s="5"/>
      <c r="AR11379" s="5"/>
      <c r="AS11379" s="5"/>
    </row>
    <row r="11380" ht="15.75" customHeight="1">
      <c r="A11380" s="17"/>
      <c r="B11380" s="5"/>
      <c r="C11380" s="5"/>
      <c r="F11380" s="5"/>
      <c r="N11380" s="5"/>
      <c r="T11380" s="5"/>
      <c r="V11380" s="5"/>
      <c r="AA11380" s="5"/>
      <c r="AK11380" s="5"/>
      <c r="AM11380" s="5"/>
      <c r="AP11380" s="5"/>
    </row>
    <row r="11381" ht="15.75" customHeight="1">
      <c r="A11381" s="17"/>
      <c r="B11381" s="5"/>
      <c r="C11381" s="5"/>
      <c r="AK11381" s="5"/>
      <c r="AP11381" s="5"/>
      <c r="AQ11381" s="5"/>
    </row>
    <row r="11382" ht="15.75" customHeight="1">
      <c r="A11382" s="17"/>
      <c r="B11382" s="5"/>
      <c r="C11382" s="5"/>
      <c r="F11382" s="5"/>
      <c r="T11382" s="5"/>
      <c r="AJ11382" s="5"/>
      <c r="AK11382" s="5"/>
      <c r="AQ11382" s="5"/>
    </row>
    <row r="11383" ht="15.75" customHeight="1">
      <c r="A11383" s="17"/>
      <c r="B11383" s="5"/>
      <c r="C11383" s="5"/>
      <c r="E11383" s="5"/>
      <c r="F11383" s="5"/>
      <c r="N11383" s="5"/>
      <c r="T11383" s="5"/>
      <c r="X11383" s="5"/>
      <c r="AA11383" s="5"/>
      <c r="AK11383" s="5"/>
      <c r="AO11383" s="5"/>
      <c r="AP11383" s="5"/>
      <c r="AQ11383" s="5"/>
      <c r="AS11383" s="5"/>
    </row>
    <row r="11384" ht="15.75" customHeight="1">
      <c r="A11384" s="17"/>
      <c r="B11384" s="5"/>
      <c r="C11384" s="5"/>
      <c r="AL11384" s="5"/>
      <c r="AO11384" s="5"/>
      <c r="AP11384" s="5"/>
    </row>
    <row r="11385" ht="15.75" customHeight="1">
      <c r="A11385" s="17"/>
      <c r="B11385" s="5"/>
      <c r="C11385" s="5"/>
      <c r="N11385" s="5"/>
      <c r="AG11385" s="5"/>
      <c r="AM11385" s="5"/>
    </row>
    <row r="11386" ht="15.75" customHeight="1">
      <c r="A11386" s="17"/>
      <c r="B11386" s="5"/>
      <c r="C11386" s="5"/>
      <c r="E11386" s="5"/>
      <c r="AJ11386" s="5"/>
      <c r="AK11386" s="5"/>
      <c r="AM11386" s="5"/>
    </row>
    <row r="11387" ht="15.75" customHeight="1">
      <c r="A11387" s="17"/>
      <c r="B11387" s="5"/>
      <c r="C11387" s="5"/>
      <c r="H11387" s="5"/>
      <c r="N11387" s="5"/>
    </row>
    <row r="11388" ht="15.75" customHeight="1">
      <c r="A11388" s="17"/>
      <c r="B11388" s="5"/>
      <c r="C11388" s="5"/>
      <c r="AA11388" s="5"/>
      <c r="AS11388" s="5"/>
    </row>
    <row r="11389" ht="15.75" customHeight="1">
      <c r="A11389" s="17"/>
      <c r="B11389" s="5"/>
      <c r="C11389" s="5"/>
      <c r="N11389" s="5"/>
    </row>
    <row r="11390" ht="15.75" customHeight="1">
      <c r="A11390" s="17"/>
      <c r="B11390" s="5"/>
      <c r="C11390" s="5"/>
      <c r="F11390" s="5"/>
      <c r="N11390" s="5"/>
      <c r="R11390" s="5"/>
    </row>
    <row r="11391" ht="15.75" customHeight="1">
      <c r="A11391" s="17"/>
      <c r="B11391" s="5"/>
      <c r="C11391" s="5"/>
      <c r="F11391" s="5"/>
      <c r="AJ11391" s="5"/>
      <c r="AS11391" s="5"/>
    </row>
    <row r="11392" ht="15.75" customHeight="1">
      <c r="A11392" s="17"/>
      <c r="B11392" s="5"/>
      <c r="C11392" s="5"/>
      <c r="AK11392" s="5"/>
    </row>
    <row r="11393" ht="15.75" customHeight="1">
      <c r="A11393" s="17"/>
      <c r="B11393" s="5"/>
      <c r="C11393" s="5"/>
      <c r="E11393" s="5"/>
      <c r="N11393" s="5"/>
      <c r="P11393" s="5"/>
      <c r="R11393" s="5"/>
      <c r="T11393" s="5"/>
      <c r="AA11393" s="5"/>
      <c r="AR11393" s="5"/>
    </row>
    <row r="11394" ht="15.75" customHeight="1">
      <c r="A11394" s="17"/>
      <c r="B11394" s="5"/>
      <c r="C11394" s="5"/>
      <c r="AA11394" s="5"/>
      <c r="AG11394" s="5"/>
      <c r="AK11394" s="5"/>
      <c r="AM11394" s="5"/>
      <c r="AP11394" s="5"/>
    </row>
    <row r="11395" ht="15.75" customHeight="1">
      <c r="A11395" s="17"/>
      <c r="B11395" s="5"/>
      <c r="C11395" s="5"/>
      <c r="N11395" s="5"/>
    </row>
    <row r="11396" ht="15.75" customHeight="1">
      <c r="A11396" s="17"/>
      <c r="B11396" s="5"/>
      <c r="C11396" s="5"/>
      <c r="N11396" s="5"/>
      <c r="T11396" s="5"/>
      <c r="AA11396" s="5"/>
      <c r="AJ11396" s="5"/>
      <c r="AO11396" s="5"/>
    </row>
    <row r="11397" ht="15.75" customHeight="1">
      <c r="A11397" s="17"/>
      <c r="B11397" s="5"/>
      <c r="C11397" s="5"/>
      <c r="E11397" s="5"/>
      <c r="N11397" s="5"/>
      <c r="AK11397" s="5"/>
      <c r="AP11397" s="5"/>
    </row>
    <row r="11398" ht="15.75" customHeight="1">
      <c r="A11398" s="17"/>
      <c r="B11398" s="5"/>
      <c r="C11398" s="5"/>
      <c r="AM11398" s="5"/>
    </row>
    <row r="11399" ht="15.75" customHeight="1">
      <c r="A11399" s="17"/>
      <c r="B11399" s="5"/>
      <c r="C11399" s="5"/>
      <c r="V11399" s="5"/>
      <c r="AG11399" s="5"/>
    </row>
    <row r="11400" ht="15.75" customHeight="1">
      <c r="A11400" s="17"/>
      <c r="B11400" s="5"/>
      <c r="C11400" s="5"/>
      <c r="N11400" s="5"/>
      <c r="AA11400" s="5"/>
    </row>
    <row r="11401" ht="15.75" customHeight="1">
      <c r="A11401" s="17"/>
      <c r="B11401" s="5"/>
      <c r="C11401" s="5"/>
      <c r="AK11401" s="5"/>
      <c r="AR11401" s="5"/>
    </row>
    <row r="11402" ht="15.75" customHeight="1">
      <c r="A11402" s="17"/>
      <c r="B11402" s="5"/>
      <c r="C11402" s="5"/>
      <c r="N11402" s="5"/>
      <c r="R11402" s="5"/>
      <c r="AE11402" s="5"/>
      <c r="AP11402" s="5"/>
      <c r="AQ11402" s="5"/>
    </row>
    <row r="11403" ht="15.75" customHeight="1">
      <c r="A11403" s="17"/>
      <c r="B11403" s="5"/>
      <c r="C11403" s="5"/>
      <c r="E11403" s="5"/>
      <c r="N11403" s="5"/>
      <c r="AA11403" s="5"/>
      <c r="AJ11403" s="5"/>
      <c r="AK11403" s="5"/>
    </row>
    <row r="11404" ht="15.75" customHeight="1">
      <c r="A11404" s="17"/>
      <c r="B11404" s="5"/>
      <c r="C11404" s="5"/>
      <c r="X11404" s="5"/>
      <c r="AK11404" s="5"/>
    </row>
    <row r="11405" ht="15.75" customHeight="1">
      <c r="A11405" s="17"/>
      <c r="B11405" s="5"/>
      <c r="C11405" s="5"/>
      <c r="AA11405" s="5"/>
    </row>
    <row r="11406" ht="15.75" customHeight="1">
      <c r="A11406" s="17"/>
      <c r="B11406" s="5"/>
      <c r="C11406" s="5"/>
      <c r="AP11406" s="5"/>
    </row>
    <row r="11407" ht="15.75" customHeight="1">
      <c r="A11407" s="17"/>
      <c r="B11407" s="5"/>
      <c r="C11407" s="5"/>
      <c r="AA11407" s="5"/>
      <c r="AO11407" s="5"/>
    </row>
    <row r="11408" ht="15.75" customHeight="1">
      <c r="A11408" s="17"/>
      <c r="B11408" s="5"/>
      <c r="C11408" s="5"/>
      <c r="P11408" s="5"/>
      <c r="AM11408" s="5"/>
    </row>
    <row r="11409" ht="15.75" customHeight="1">
      <c r="A11409" s="17"/>
      <c r="B11409" s="5"/>
      <c r="C11409" s="5"/>
      <c r="AK11409" s="5"/>
      <c r="AM11409" s="5"/>
    </row>
    <row r="11410" ht="15.75" customHeight="1">
      <c r="A11410" s="17"/>
      <c r="B11410" s="5"/>
      <c r="C11410" s="5"/>
      <c r="N11410" s="5"/>
      <c r="AS11410" s="5"/>
    </row>
    <row r="11411" ht="15.75" customHeight="1">
      <c r="A11411" s="17"/>
      <c r="B11411" s="5"/>
      <c r="C11411" s="5"/>
      <c r="AJ11411" s="5"/>
      <c r="AS11411" s="5"/>
    </row>
    <row r="11412" ht="15.75" customHeight="1">
      <c r="A11412" s="17"/>
      <c r="B11412" s="5"/>
      <c r="C11412" s="5"/>
      <c r="E11412" s="5"/>
      <c r="N11412" s="5"/>
      <c r="AM11412" s="5"/>
      <c r="AU11412" s="5"/>
      <c r="AV11412" s="5"/>
      <c r="AW11412" s="5"/>
      <c r="AX11412" s="5"/>
      <c r="AY11412" s="5"/>
    </row>
    <row r="11413" ht="15.75" customHeight="1">
      <c r="A11413" s="17"/>
      <c r="B11413" s="5"/>
      <c r="C11413" s="5"/>
      <c r="AA11413" s="5"/>
      <c r="AJ11413" s="5"/>
      <c r="AK11413" s="5"/>
      <c r="AR11413" s="5"/>
    </row>
    <row r="11414" ht="15.75" customHeight="1">
      <c r="A11414" s="17"/>
      <c r="B11414" s="5"/>
      <c r="C11414" s="5"/>
      <c r="P11414" s="5"/>
      <c r="AF11414" s="5"/>
      <c r="AT11414" s="5"/>
    </row>
    <row r="11415" ht="15.75" customHeight="1">
      <c r="A11415" s="17"/>
      <c r="B11415" s="5"/>
      <c r="C11415" s="5"/>
      <c r="P11415" s="5"/>
      <c r="AA11415" s="5"/>
      <c r="AQ11415" s="5"/>
    </row>
    <row r="11416" ht="15.75" customHeight="1">
      <c r="A11416" s="17"/>
      <c r="B11416" s="5"/>
      <c r="C11416" s="5"/>
      <c r="AM11416" s="5"/>
    </row>
    <row r="11417" ht="15.75" customHeight="1">
      <c r="A11417" s="17"/>
      <c r="B11417" s="5"/>
      <c r="C11417" s="5"/>
      <c r="N11417" s="5"/>
    </row>
    <row r="11418" ht="15.75" customHeight="1">
      <c r="A11418" s="17"/>
      <c r="B11418" s="5"/>
      <c r="C11418" s="5"/>
      <c r="E11418" s="5"/>
      <c r="N11418" s="5"/>
      <c r="P11418" s="5"/>
      <c r="AJ11418" s="5"/>
      <c r="AK11418" s="5"/>
      <c r="AO11418" s="5"/>
      <c r="AP11418" s="5"/>
    </row>
    <row r="11419" ht="15.75" customHeight="1">
      <c r="A11419" s="17"/>
      <c r="B11419" s="5"/>
      <c r="C11419" s="5"/>
      <c r="AJ11419" s="5"/>
    </row>
    <row r="11420" ht="15.75" customHeight="1">
      <c r="A11420" s="17"/>
      <c r="B11420" s="5"/>
      <c r="C11420" s="5"/>
      <c r="N11420" s="5"/>
      <c r="AK11420" s="5"/>
    </row>
    <row r="11421" ht="15.75" customHeight="1">
      <c r="A11421" s="17"/>
      <c r="B11421" s="5"/>
      <c r="C11421" s="5"/>
      <c r="N11421" s="5"/>
      <c r="R11421" s="5"/>
      <c r="X11421" s="5"/>
      <c r="AP11421" s="5"/>
    </row>
    <row r="11422" ht="15.75" customHeight="1">
      <c r="A11422" s="17"/>
      <c r="B11422" s="5"/>
      <c r="C11422" s="5"/>
      <c r="E11422" s="5"/>
    </row>
    <row r="11423" ht="15.75" customHeight="1">
      <c r="A11423" s="17"/>
      <c r="B11423" s="5"/>
      <c r="C11423" s="5"/>
      <c r="AM11423" s="5"/>
    </row>
    <row r="11424" ht="15.75" customHeight="1">
      <c r="A11424" s="17"/>
      <c r="B11424" s="5"/>
      <c r="C11424" s="5"/>
      <c r="N11424" s="5"/>
      <c r="AR11424" s="5"/>
    </row>
    <row r="11425" ht="15.75" customHeight="1">
      <c r="A11425" s="17"/>
      <c r="B11425" s="5"/>
      <c r="C11425" s="5"/>
      <c r="N11425" s="5"/>
      <c r="P11425" s="5"/>
      <c r="AA11425" s="5"/>
      <c r="AK11425" s="5"/>
      <c r="AM11425" s="5"/>
      <c r="AP11425" s="5"/>
    </row>
    <row r="11426" ht="15.75" customHeight="1">
      <c r="A11426" s="17"/>
      <c r="B11426" s="5"/>
      <c r="C11426" s="5"/>
      <c r="AA11426" s="5"/>
      <c r="AF11426" s="5"/>
      <c r="AT11426" s="5"/>
    </row>
    <row r="11427" ht="15.75" customHeight="1">
      <c r="A11427" s="17"/>
      <c r="B11427" s="5"/>
      <c r="C11427" s="5"/>
      <c r="E11427" s="5"/>
      <c r="J11427" s="5"/>
      <c r="AA11427" s="5"/>
      <c r="AK11427" s="5"/>
      <c r="AO11427" s="5"/>
      <c r="AR11427" s="5"/>
      <c r="AT11427" s="5"/>
    </row>
    <row r="11428" ht="15.75" customHeight="1">
      <c r="A11428" s="17"/>
      <c r="B11428" s="5"/>
      <c r="C11428" s="5"/>
      <c r="E11428" s="5"/>
      <c r="AJ11428" s="5"/>
      <c r="AK11428" s="5"/>
      <c r="AR11428" s="5"/>
      <c r="AT11428" s="5"/>
    </row>
    <row r="11429" ht="15.75" customHeight="1">
      <c r="A11429" s="17"/>
      <c r="B11429" s="5"/>
      <c r="C11429" s="5"/>
      <c r="AA11429" s="5"/>
      <c r="AK11429" s="5"/>
    </row>
    <row r="11430" ht="15.75" customHeight="1">
      <c r="A11430" s="17"/>
      <c r="B11430" s="5"/>
      <c r="C11430" s="5"/>
      <c r="N11430" s="5"/>
      <c r="P11430" s="5"/>
    </row>
    <row r="11431" ht="15.75" customHeight="1">
      <c r="A11431" s="17"/>
      <c r="B11431" s="5"/>
      <c r="C11431" s="5"/>
      <c r="AM11431" s="5"/>
    </row>
    <row r="11432" ht="15.75" customHeight="1">
      <c r="A11432" s="17"/>
      <c r="B11432" s="5"/>
      <c r="C11432" s="5"/>
      <c r="X11432" s="5"/>
      <c r="AQ11432" s="5"/>
    </row>
    <row r="11433" ht="15.75" customHeight="1">
      <c r="A11433" s="17"/>
      <c r="B11433" s="5"/>
      <c r="C11433" s="5"/>
      <c r="F11433" s="5"/>
      <c r="H11433" s="5"/>
      <c r="N11433" s="5"/>
      <c r="P11433" s="5"/>
      <c r="AA11433" s="5"/>
      <c r="AK11433" s="5"/>
      <c r="AS11433" s="5"/>
    </row>
    <row r="11434" ht="15.75" customHeight="1">
      <c r="A11434" s="17"/>
      <c r="B11434" s="5"/>
      <c r="C11434" s="5"/>
      <c r="N11434" s="5"/>
      <c r="AU11434" s="5"/>
      <c r="AV11434" s="5"/>
      <c r="AW11434" s="5"/>
      <c r="AX11434" s="5"/>
      <c r="AY11434" s="5"/>
    </row>
    <row r="11435" ht="15.75" customHeight="1">
      <c r="A11435" s="17"/>
      <c r="B11435" s="5"/>
      <c r="C11435" s="5"/>
      <c r="H11435" s="5"/>
      <c r="AE11435" s="5"/>
      <c r="AF11435" s="5"/>
      <c r="AG11435" s="5"/>
      <c r="AL11435" s="5"/>
      <c r="AM11435" s="5"/>
      <c r="AQ11435" s="5"/>
      <c r="AS11435" s="5"/>
    </row>
    <row r="11436" ht="15.75" customHeight="1">
      <c r="A11436" s="17"/>
      <c r="B11436" s="5"/>
      <c r="C11436" s="5"/>
      <c r="E11436" s="5"/>
      <c r="AK11436" s="5"/>
    </row>
    <row r="11437" ht="15.75" customHeight="1">
      <c r="A11437" s="17"/>
      <c r="B11437" s="5"/>
      <c r="C11437" s="5"/>
      <c r="E11437" s="5"/>
      <c r="T11437" s="5"/>
      <c r="AK11437" s="5"/>
      <c r="AS11437" s="5"/>
    </row>
    <row r="11438" ht="15.75" customHeight="1">
      <c r="A11438" s="17"/>
      <c r="B11438" s="5"/>
      <c r="C11438" s="5"/>
      <c r="AM11438" s="5"/>
    </row>
    <row r="11439" ht="15.75" customHeight="1">
      <c r="A11439" s="17"/>
      <c r="B11439" s="5"/>
      <c r="C11439" s="5"/>
      <c r="AK11439" s="5"/>
      <c r="AO11439" s="5"/>
      <c r="AT11439" s="5"/>
    </row>
    <row r="11440" ht="15.75" customHeight="1">
      <c r="A11440" s="17"/>
      <c r="B11440" s="5"/>
      <c r="C11440" s="5"/>
      <c r="AK11440" s="5"/>
      <c r="AQ11440" s="5"/>
    </row>
    <row r="11441" ht="15.75" customHeight="1">
      <c r="A11441" s="17"/>
      <c r="B11441" s="5"/>
      <c r="C11441" s="5"/>
      <c r="E11441" s="5"/>
      <c r="AK11441" s="5"/>
      <c r="AS11441" s="5"/>
      <c r="AU11441" s="5"/>
      <c r="AV11441" s="5"/>
      <c r="AW11441" s="5"/>
      <c r="AX11441" s="5"/>
      <c r="AY11441" s="5"/>
    </row>
    <row r="11442" ht="15.75" customHeight="1">
      <c r="A11442" s="17"/>
      <c r="B11442" s="5"/>
      <c r="C11442" s="5"/>
      <c r="E11442" s="5"/>
      <c r="N11442" s="5"/>
      <c r="P11442" s="5"/>
      <c r="V11442" s="5"/>
      <c r="X11442" s="5"/>
      <c r="AK11442" s="5"/>
      <c r="AM11442" s="5"/>
      <c r="AP11442" s="5"/>
      <c r="AR11442" s="5"/>
      <c r="AS11442" s="5"/>
    </row>
    <row r="11443" ht="15.75" customHeight="1">
      <c r="A11443" s="17"/>
      <c r="B11443" s="5"/>
      <c r="C11443" s="5"/>
      <c r="E11443" s="5"/>
      <c r="F11443" s="5"/>
      <c r="T11443" s="5"/>
      <c r="V11443" s="5"/>
      <c r="AA11443" s="5"/>
      <c r="AJ11443" s="5"/>
      <c r="AK11443" s="5"/>
      <c r="AS11443" s="5"/>
      <c r="AU11443" s="5"/>
      <c r="AV11443" s="5"/>
      <c r="AW11443" s="5"/>
      <c r="AX11443" s="5"/>
      <c r="AY11443" s="5"/>
    </row>
    <row r="11444" ht="15.75" customHeight="1">
      <c r="A11444" s="17"/>
      <c r="B11444" s="5"/>
      <c r="C11444" s="5"/>
    </row>
    <row r="11445" ht="15.75" customHeight="1">
      <c r="A11445" s="17"/>
      <c r="B11445" s="5"/>
      <c r="C11445" s="5"/>
      <c r="F11445" s="5"/>
      <c r="N11445" s="5"/>
      <c r="P11445" s="5"/>
      <c r="T11445" s="5"/>
      <c r="X11445" s="5"/>
      <c r="AA11445" s="5"/>
      <c r="AF11445" s="5"/>
      <c r="AK11445" s="5"/>
      <c r="AM11445" s="5"/>
      <c r="AP11445" s="5"/>
      <c r="AQ11445" s="5"/>
      <c r="AT11445" s="5"/>
    </row>
    <row r="11446" ht="15.75" customHeight="1">
      <c r="A11446" s="17"/>
      <c r="B11446" s="5"/>
      <c r="C11446" s="5"/>
      <c r="R11446" s="5"/>
      <c r="AG11446" s="5"/>
    </row>
    <row r="11447" ht="15.75" customHeight="1">
      <c r="A11447" s="17"/>
      <c r="B11447" s="5"/>
      <c r="C11447" s="5"/>
      <c r="E11447" s="5"/>
      <c r="I11447" s="5"/>
      <c r="T11447" s="5"/>
      <c r="X11447" s="5"/>
    </row>
    <row r="11448" ht="15.75" customHeight="1">
      <c r="A11448" s="17"/>
      <c r="B11448" s="5"/>
      <c r="C11448" s="5"/>
      <c r="N11448" s="5"/>
      <c r="P11448" s="5"/>
      <c r="AT11448" s="5"/>
      <c r="AU11448" s="5"/>
      <c r="AV11448" s="5"/>
      <c r="AW11448" s="5"/>
      <c r="AX11448" s="5"/>
      <c r="AY11448" s="5"/>
    </row>
    <row r="11449" ht="15.75" customHeight="1">
      <c r="A11449" s="17"/>
      <c r="B11449" s="5"/>
      <c r="C11449" s="5"/>
      <c r="E11449" s="5"/>
      <c r="F11449" s="5"/>
      <c r="V11449" s="5"/>
    </row>
    <row r="11450" ht="15.75" customHeight="1">
      <c r="A11450" s="17"/>
      <c r="B11450" s="5"/>
      <c r="C11450" s="5"/>
      <c r="P11450" s="5"/>
    </row>
    <row r="11451" ht="15.75" customHeight="1">
      <c r="A11451" s="17"/>
      <c r="B11451" s="5"/>
      <c r="C11451" s="5"/>
      <c r="AG11451" s="5"/>
    </row>
    <row r="11452" ht="15.75" customHeight="1">
      <c r="A11452" s="17"/>
      <c r="B11452" s="5"/>
      <c r="C11452" s="5"/>
      <c r="F11452" s="5"/>
      <c r="H11452" s="5"/>
      <c r="N11452" s="5"/>
      <c r="P11452" s="5"/>
      <c r="X11452" s="5"/>
      <c r="AF11452" s="5"/>
      <c r="AK11452" s="5"/>
      <c r="AT11452" s="5"/>
    </row>
    <row r="11453" ht="15.75" customHeight="1">
      <c r="A11453" s="17"/>
      <c r="B11453" s="5"/>
      <c r="C11453" s="5"/>
      <c r="E11453" s="5"/>
      <c r="F11453" s="5"/>
      <c r="X11453" s="5"/>
      <c r="AA11453" s="5"/>
      <c r="AK11453" s="5"/>
      <c r="AM11453" s="5"/>
      <c r="AQ11453" s="5"/>
      <c r="AS11453" s="5"/>
    </row>
    <row r="11454" ht="15.75" customHeight="1">
      <c r="A11454" s="17"/>
      <c r="B11454" s="5"/>
      <c r="C11454" s="5"/>
      <c r="N11454" s="5"/>
      <c r="P11454" s="5"/>
      <c r="AE11454" s="5"/>
      <c r="AL11454" s="5"/>
    </row>
    <row r="11455" ht="15.75" customHeight="1">
      <c r="A11455" s="17"/>
      <c r="B11455" s="5"/>
      <c r="C11455" s="5"/>
      <c r="E11455" s="5"/>
      <c r="T11455" s="5"/>
      <c r="V11455" s="5"/>
      <c r="AA11455" s="5"/>
      <c r="AG11455" s="5"/>
      <c r="AK11455" s="5"/>
      <c r="AT11455" s="5"/>
      <c r="AU11455" s="5"/>
      <c r="AV11455" s="5"/>
      <c r="AW11455" s="5"/>
      <c r="AX11455" s="5"/>
      <c r="AY11455" s="5"/>
    </row>
    <row r="11456" ht="15.75" customHeight="1">
      <c r="A11456" s="17"/>
      <c r="B11456" s="5"/>
      <c r="C11456" s="5"/>
      <c r="AR11456" s="5"/>
    </row>
    <row r="11457" ht="15.75" customHeight="1">
      <c r="A11457" s="17"/>
      <c r="B11457" s="5"/>
      <c r="C11457" s="5"/>
      <c r="E11457" s="5"/>
      <c r="P11457" s="5"/>
      <c r="X11457" s="5"/>
      <c r="AG11457" s="5"/>
      <c r="AR11457" s="5"/>
      <c r="AU11457" s="5"/>
      <c r="AV11457" s="5"/>
      <c r="AW11457" s="5"/>
      <c r="AX11457" s="5"/>
      <c r="AY11457" s="5"/>
    </row>
    <row r="11458" ht="15.75" customHeight="1">
      <c r="A11458" s="17"/>
      <c r="B11458" s="5"/>
      <c r="C11458" s="5"/>
      <c r="AA11458" s="5"/>
      <c r="AP11458" s="5"/>
      <c r="AS11458" s="5"/>
    </row>
    <row r="11459" ht="15.75" customHeight="1">
      <c r="A11459" s="17"/>
      <c r="B11459" s="5"/>
      <c r="C11459" s="5"/>
      <c r="E11459" s="5"/>
      <c r="F11459" s="5"/>
      <c r="V11459" s="5"/>
      <c r="X11459" s="5"/>
      <c r="AG11459" s="5"/>
      <c r="AK11459" s="5"/>
      <c r="AM11459" s="5"/>
      <c r="AQ11459" s="5"/>
      <c r="AU11459" s="5"/>
      <c r="AV11459" s="5"/>
      <c r="AW11459" s="5"/>
      <c r="AX11459" s="5"/>
      <c r="AY11459" s="5"/>
    </row>
    <row r="11460" ht="15.75" customHeight="1">
      <c r="A11460" s="17"/>
      <c r="B11460" s="5"/>
      <c r="C11460" s="5"/>
      <c r="N11460" s="5"/>
      <c r="P11460" s="5"/>
      <c r="AR11460" s="5"/>
      <c r="AS11460" s="5"/>
    </row>
    <row r="11461" ht="15.75" customHeight="1">
      <c r="A11461" s="17"/>
      <c r="B11461" s="5"/>
      <c r="C11461" s="5"/>
      <c r="AG11461" s="5"/>
      <c r="AS11461" s="5"/>
    </row>
    <row r="11462" ht="15.75" customHeight="1">
      <c r="A11462" s="17"/>
      <c r="B11462" s="5"/>
      <c r="C11462" s="5"/>
      <c r="N11462" s="5"/>
      <c r="T11462" s="5"/>
      <c r="AU11462" s="5"/>
      <c r="AV11462" s="5"/>
      <c r="AW11462" s="5"/>
      <c r="AX11462" s="5"/>
      <c r="AY11462" s="5"/>
    </row>
    <row r="11463" ht="15.75" customHeight="1">
      <c r="A11463" s="17"/>
      <c r="B11463" s="5"/>
      <c r="C11463" s="5"/>
      <c r="E11463" s="5"/>
      <c r="J11463" s="5"/>
      <c r="T11463" s="5"/>
      <c r="X11463" s="5"/>
      <c r="AM11463" s="5"/>
      <c r="AQ11463" s="5"/>
      <c r="AS11463" s="5"/>
      <c r="AU11463" s="5"/>
      <c r="AV11463" s="5"/>
      <c r="AW11463" s="5"/>
      <c r="AX11463" s="5"/>
      <c r="AY11463" s="5"/>
    </row>
    <row r="11464" ht="15.75" customHeight="1">
      <c r="A11464" s="17"/>
      <c r="B11464" s="5"/>
      <c r="C11464" s="5"/>
      <c r="N11464" s="5"/>
      <c r="AA11464" s="5"/>
      <c r="AR11464" s="5"/>
    </row>
    <row r="11465" ht="15.75" customHeight="1">
      <c r="A11465" s="17"/>
      <c r="B11465" s="5"/>
      <c r="C11465" s="5"/>
      <c r="E11465" s="5"/>
      <c r="R11465" s="5"/>
      <c r="X11465" s="5"/>
      <c r="AJ11465" s="5"/>
      <c r="AK11465" s="5"/>
      <c r="AM11465" s="5"/>
      <c r="AO11465" s="5"/>
      <c r="AS11465" s="5"/>
    </row>
    <row r="11466" ht="15.75" customHeight="1">
      <c r="A11466" s="17"/>
      <c r="B11466" s="5"/>
      <c r="C11466" s="5"/>
      <c r="N11466" s="5"/>
      <c r="R11466" s="5"/>
      <c r="V11466" s="5"/>
      <c r="Y11466" s="5"/>
      <c r="AA11466" s="5"/>
      <c r="AJ11466" s="5"/>
      <c r="AN11466" s="5"/>
      <c r="AO11466" s="5"/>
      <c r="AP11466" s="5"/>
      <c r="AS11466" s="5"/>
    </row>
    <row r="11467" ht="15.75" customHeight="1">
      <c r="A11467" s="17"/>
      <c r="B11467" s="5"/>
      <c r="C11467" s="5"/>
      <c r="AA11467" s="5"/>
      <c r="AJ11467" s="5"/>
      <c r="AM11467" s="5"/>
      <c r="AO11467" s="5"/>
      <c r="AP11467" s="5"/>
    </row>
    <row r="11468" ht="15.75" customHeight="1">
      <c r="A11468" s="17"/>
      <c r="B11468" s="5"/>
      <c r="C11468" s="5"/>
      <c r="F11468" s="5"/>
      <c r="AA11468" s="5"/>
      <c r="AK11468" s="5"/>
      <c r="AM11468" s="5"/>
      <c r="AP11468" s="5"/>
      <c r="AQ11468" s="5"/>
      <c r="AU11468" s="5"/>
      <c r="AV11468" s="5"/>
      <c r="AW11468" s="5"/>
      <c r="AX11468" s="5"/>
      <c r="AY11468" s="5"/>
    </row>
    <row r="11469" ht="15.75" customHeight="1">
      <c r="A11469" s="17"/>
      <c r="B11469" s="5"/>
      <c r="C11469" s="5"/>
      <c r="F11469" s="5"/>
      <c r="N11469" s="5"/>
      <c r="V11469" s="5"/>
      <c r="AK11469" s="5"/>
      <c r="AM11469" s="5"/>
      <c r="AQ11469" s="5"/>
    </row>
    <row r="11470" ht="15.75" customHeight="1">
      <c r="A11470" s="17"/>
      <c r="B11470" s="5"/>
      <c r="C11470" s="5"/>
      <c r="J11470" s="5"/>
      <c r="AJ11470" s="5"/>
      <c r="AS11470" s="5"/>
      <c r="AU11470" s="5"/>
      <c r="AV11470" s="5"/>
      <c r="AW11470" s="5"/>
      <c r="AX11470" s="5"/>
      <c r="AY11470" s="5"/>
    </row>
    <row r="11471" ht="15.75" customHeight="1">
      <c r="A11471" s="17"/>
      <c r="B11471" s="5"/>
      <c r="C11471" s="5"/>
      <c r="F11471" s="5"/>
      <c r="AJ11471" s="5"/>
      <c r="AK11471" s="5"/>
      <c r="AM11471" s="5"/>
      <c r="AO11471" s="5"/>
    </row>
    <row r="11472" ht="15.75" customHeight="1">
      <c r="A11472" s="17"/>
      <c r="B11472" s="5"/>
      <c r="C11472" s="5"/>
      <c r="J11472" s="5"/>
      <c r="N11472" s="5"/>
      <c r="P11472" s="5"/>
      <c r="AA11472" s="5"/>
      <c r="AG11472" s="5"/>
      <c r="AJ11472" s="5"/>
      <c r="AM11472" s="5"/>
      <c r="AO11472" s="5"/>
    </row>
    <row r="11473" ht="15.75" customHeight="1">
      <c r="A11473" s="17"/>
      <c r="B11473" s="5"/>
      <c r="C11473" s="5"/>
      <c r="AG11473" s="5"/>
      <c r="AJ11473" s="5"/>
      <c r="AM11473" s="5"/>
      <c r="AN11473" s="5"/>
      <c r="AO11473" s="5"/>
    </row>
    <row r="11474" ht="15.75" customHeight="1">
      <c r="A11474" s="17"/>
      <c r="B11474" s="5"/>
      <c r="C11474" s="5"/>
      <c r="E11474" s="5"/>
      <c r="AK11474" s="5"/>
      <c r="AM11474" s="5"/>
    </row>
    <row r="11475" ht="15.75" customHeight="1">
      <c r="A11475" s="17"/>
      <c r="B11475" s="5"/>
      <c r="C11475" s="5"/>
      <c r="T11475" s="5"/>
      <c r="AK11475" s="5"/>
      <c r="AR11475" s="5"/>
    </row>
    <row r="11476" ht="15.75" customHeight="1">
      <c r="A11476" s="17"/>
      <c r="B11476" s="5"/>
      <c r="C11476" s="5"/>
      <c r="H11476" s="5"/>
      <c r="AQ11476" s="5"/>
      <c r="AS11476" s="5"/>
    </row>
    <row r="11477" ht="15.75" customHeight="1">
      <c r="A11477" s="17"/>
      <c r="B11477" s="5"/>
      <c r="C11477" s="5"/>
      <c r="X11477" s="5"/>
      <c r="AQ11477" s="5"/>
    </row>
    <row r="11478" ht="15.75" customHeight="1">
      <c r="A11478" s="17"/>
      <c r="B11478" s="5"/>
      <c r="C11478" s="5"/>
      <c r="E11478" s="5"/>
      <c r="F11478" s="5"/>
      <c r="N11478" s="5"/>
      <c r="P11478" s="5"/>
      <c r="R11478" s="5"/>
      <c r="AE11478" s="5"/>
      <c r="AJ11478" s="5"/>
      <c r="AK11478" s="5"/>
      <c r="AP11478" s="5"/>
      <c r="AQ11478" s="5"/>
      <c r="AT11478" s="5"/>
    </row>
    <row r="11479" ht="15.75" customHeight="1">
      <c r="A11479" s="17"/>
      <c r="B11479" s="5"/>
      <c r="C11479" s="5"/>
      <c r="P11479" s="5"/>
      <c r="T11479" s="5"/>
      <c r="AG11479" s="5"/>
    </row>
    <row r="11480" ht="15.75" customHeight="1">
      <c r="A11480" s="17"/>
      <c r="B11480" s="5"/>
      <c r="C11480" s="5"/>
      <c r="F11480" s="5"/>
      <c r="N11480" s="5"/>
    </row>
    <row r="11481" ht="15.75" customHeight="1">
      <c r="A11481" s="17"/>
      <c r="B11481" s="5"/>
      <c r="C11481" s="5"/>
      <c r="AF11481" s="5"/>
      <c r="AK11481" s="5"/>
      <c r="AR11481" s="5"/>
      <c r="AT11481" s="5"/>
    </row>
    <row r="11482" ht="15.75" customHeight="1">
      <c r="A11482" s="17"/>
      <c r="B11482" s="5"/>
      <c r="C11482" s="5"/>
      <c r="N11482" s="5"/>
      <c r="AK11482" s="5"/>
      <c r="AM11482" s="5"/>
      <c r="AS11482" s="5"/>
      <c r="AT11482" s="5"/>
    </row>
    <row r="11483" ht="15.75" customHeight="1">
      <c r="A11483" s="17"/>
      <c r="B11483" s="5"/>
      <c r="C11483" s="5"/>
      <c r="N11483" s="5"/>
      <c r="T11483" s="5"/>
      <c r="AK11483" s="5"/>
      <c r="AM11483" s="5"/>
    </row>
    <row r="11484" ht="15.75" customHeight="1">
      <c r="A11484" s="17"/>
      <c r="B11484" s="5"/>
      <c r="C11484" s="5"/>
      <c r="N11484" s="5"/>
      <c r="T11484" s="5"/>
      <c r="AA11484" s="5"/>
      <c r="AJ11484" s="5"/>
    </row>
    <row r="11485" ht="15.75" customHeight="1">
      <c r="A11485" s="17"/>
      <c r="B11485" s="5"/>
      <c r="C11485" s="5"/>
      <c r="N11485" s="5"/>
      <c r="P11485" s="5"/>
      <c r="AJ11485" s="5"/>
      <c r="AK11485" s="5"/>
      <c r="AM11485" s="5"/>
    </row>
    <row r="11486" ht="15.75" customHeight="1">
      <c r="A11486" s="17"/>
      <c r="B11486" s="5"/>
      <c r="C11486" s="5"/>
      <c r="E11486" s="5"/>
      <c r="N11486" s="5"/>
      <c r="AG11486" s="5"/>
      <c r="AM11486" s="5"/>
    </row>
    <row r="11487" ht="15.75" customHeight="1">
      <c r="A11487" s="17"/>
      <c r="B11487" s="5"/>
      <c r="C11487" s="5"/>
      <c r="AJ11487" s="5"/>
      <c r="AK11487" s="5"/>
    </row>
    <row r="11488" ht="15.75" customHeight="1">
      <c r="A11488" s="17"/>
      <c r="B11488" s="5"/>
      <c r="C11488" s="5"/>
      <c r="N11488" s="5"/>
      <c r="AA11488" s="5"/>
    </row>
    <row r="11489" ht="15.75" customHeight="1">
      <c r="A11489" s="17"/>
      <c r="B11489" s="5"/>
      <c r="C11489" s="5"/>
      <c r="P11489" s="5"/>
      <c r="AA11489" s="5"/>
      <c r="AJ11489" s="5"/>
      <c r="AK11489" s="5"/>
      <c r="AM11489" s="5"/>
      <c r="AO11489" s="5"/>
    </row>
    <row r="11490" ht="15.75" customHeight="1">
      <c r="A11490" s="17"/>
      <c r="B11490" s="5"/>
      <c r="C11490" s="5"/>
      <c r="F11490" s="5"/>
      <c r="R11490" s="5"/>
      <c r="X11490" s="5"/>
      <c r="AJ11490" s="5"/>
      <c r="AM11490" s="5"/>
    </row>
    <row r="11491" ht="15.75" customHeight="1">
      <c r="A11491" s="17"/>
      <c r="B11491" s="5"/>
      <c r="C11491" s="5"/>
      <c r="N11491" s="5"/>
    </row>
    <row r="11492" ht="15.75" customHeight="1">
      <c r="A11492" s="17"/>
      <c r="B11492" s="5"/>
      <c r="C11492" s="5"/>
      <c r="P11492" s="5"/>
      <c r="T11492" s="5"/>
      <c r="AA11492" s="5"/>
      <c r="AE11492" s="5"/>
      <c r="AF11492" s="5"/>
      <c r="AJ11492" s="5"/>
      <c r="AP11492" s="5"/>
      <c r="AS11492" s="5"/>
    </row>
    <row r="11493" ht="15.75" customHeight="1">
      <c r="A11493" s="17"/>
      <c r="B11493" s="5"/>
      <c r="C11493" s="5"/>
      <c r="N11493" s="5"/>
      <c r="T11493" s="5"/>
      <c r="AK11493" s="5"/>
      <c r="AM11493" s="5"/>
    </row>
    <row r="11494" ht="15.75" customHeight="1">
      <c r="A11494" s="17"/>
      <c r="B11494" s="5"/>
      <c r="C11494" s="5"/>
      <c r="AM11494" s="5"/>
      <c r="AP11494" s="5"/>
      <c r="AR11494" s="5"/>
    </row>
    <row r="11495" ht="15.75" customHeight="1">
      <c r="A11495" s="17"/>
      <c r="B11495" s="5"/>
      <c r="C11495" s="5"/>
      <c r="E11495" s="5"/>
      <c r="F11495" s="5"/>
      <c r="P11495" s="5"/>
      <c r="X11495" s="5"/>
    </row>
    <row r="11496" ht="15.75" customHeight="1">
      <c r="A11496" s="17"/>
      <c r="B11496" s="5"/>
      <c r="C11496" s="5"/>
      <c r="T11496" s="5"/>
      <c r="AM11496" s="5"/>
    </row>
    <row r="11497" ht="15.75" customHeight="1">
      <c r="A11497" s="17"/>
      <c r="B11497" s="5"/>
      <c r="C11497" s="5"/>
      <c r="F11497" s="5"/>
      <c r="H11497" s="5"/>
      <c r="AJ11497" s="5"/>
      <c r="AM11497" s="5"/>
      <c r="AR11497" s="5"/>
      <c r="AT11497" s="5"/>
    </row>
    <row r="11498" ht="15.75" customHeight="1">
      <c r="A11498" s="17"/>
      <c r="B11498" s="5"/>
      <c r="C11498" s="5"/>
      <c r="P11498" s="5"/>
      <c r="AM11498" s="5"/>
    </row>
    <row r="11499" ht="15.75" customHeight="1">
      <c r="A11499" s="17"/>
      <c r="B11499" s="5"/>
      <c r="C11499" s="5"/>
      <c r="E11499" s="5"/>
      <c r="AA11499" s="5"/>
    </row>
    <row r="11500" ht="15.75" customHeight="1">
      <c r="A11500" s="17"/>
      <c r="B11500" s="5"/>
      <c r="C11500" s="5"/>
      <c r="N11500" s="5"/>
      <c r="AM11500" s="5"/>
      <c r="AR11500" s="5"/>
    </row>
    <row r="11501" ht="15.75" customHeight="1">
      <c r="A11501" s="17"/>
      <c r="B11501" s="5"/>
      <c r="C11501" s="5"/>
      <c r="N11501" s="5"/>
      <c r="AQ11501" s="5"/>
    </row>
    <row r="11502" ht="15.75" customHeight="1">
      <c r="A11502" s="17"/>
      <c r="B11502" s="5"/>
      <c r="C11502" s="5"/>
      <c r="AP11502" s="5"/>
      <c r="AT11502" s="5"/>
    </row>
    <row r="11503" ht="15.75" customHeight="1">
      <c r="A11503" s="17"/>
      <c r="B11503" s="5"/>
      <c r="C11503" s="5"/>
      <c r="T11503" s="5"/>
      <c r="AK11503" s="5"/>
      <c r="AS11503" s="5"/>
    </row>
    <row r="11504" ht="15.75" customHeight="1">
      <c r="A11504" s="17"/>
      <c r="B11504" s="5"/>
      <c r="C11504" s="5"/>
      <c r="E11504" s="5"/>
      <c r="P11504" s="5"/>
      <c r="AJ11504" s="5"/>
      <c r="AR11504" s="5"/>
    </row>
    <row r="11505" ht="15.75" customHeight="1">
      <c r="A11505" s="17"/>
      <c r="B11505" s="5"/>
      <c r="C11505" s="5"/>
      <c r="N11505" s="5"/>
      <c r="AK11505" s="5"/>
    </row>
    <row r="11506" ht="15.75" customHeight="1">
      <c r="A11506" s="17"/>
      <c r="B11506" s="5"/>
      <c r="C11506" s="5"/>
      <c r="R11506" s="5"/>
      <c r="X11506" s="5"/>
      <c r="AM11506" s="5"/>
      <c r="AT11506" s="5"/>
    </row>
    <row r="11507" ht="15.75" customHeight="1">
      <c r="A11507" s="17"/>
      <c r="B11507" s="5"/>
      <c r="C11507" s="5"/>
      <c r="T11507" s="5"/>
    </row>
    <row r="11508" ht="15.75" customHeight="1">
      <c r="A11508" s="17"/>
      <c r="B11508" s="5"/>
      <c r="C11508" s="5"/>
      <c r="N11508" s="5"/>
      <c r="AA11508" s="5"/>
      <c r="AU11508" s="5"/>
      <c r="AV11508" s="5"/>
      <c r="AW11508" s="5"/>
      <c r="AX11508" s="5"/>
      <c r="AY11508" s="5"/>
    </row>
    <row r="11509" ht="15.75" customHeight="1">
      <c r="A11509" s="17"/>
      <c r="B11509" s="5"/>
      <c r="C11509" s="5"/>
      <c r="AJ11509" s="5"/>
      <c r="AP11509" s="5"/>
    </row>
    <row r="11510" ht="15.75" customHeight="1">
      <c r="A11510" s="17"/>
      <c r="B11510" s="5"/>
      <c r="C11510" s="5"/>
      <c r="F11510" s="5"/>
      <c r="N11510" s="5"/>
      <c r="P11510" s="5"/>
      <c r="AA11510" s="5"/>
      <c r="AG11510" s="5"/>
      <c r="AP11510" s="5"/>
      <c r="AS11510" s="5"/>
    </row>
    <row r="11511" ht="15.75" customHeight="1">
      <c r="A11511" s="17"/>
      <c r="B11511" s="5"/>
      <c r="C11511" s="5"/>
      <c r="E11511" s="5"/>
      <c r="F11511" s="5"/>
      <c r="N11511" s="5"/>
      <c r="P11511" s="5"/>
      <c r="AA11511" s="5"/>
      <c r="AK11511" s="5"/>
      <c r="AM11511" s="5"/>
      <c r="AQ11511" s="5"/>
      <c r="AS11511" s="5"/>
    </row>
    <row r="11512" ht="15.75" customHeight="1">
      <c r="A11512" s="17"/>
      <c r="B11512" s="5"/>
      <c r="C11512" s="5"/>
      <c r="AJ11512" s="5"/>
      <c r="AK11512" s="5"/>
      <c r="AO11512" s="5"/>
      <c r="AP11512" s="5"/>
      <c r="AR11512" s="5"/>
    </row>
    <row r="11513" ht="15.75" customHeight="1">
      <c r="A11513" s="17"/>
      <c r="B11513" s="5"/>
      <c r="C11513" s="5"/>
      <c r="N11513" s="5"/>
      <c r="AM11513" s="5"/>
      <c r="AO11513" s="5"/>
      <c r="AQ11513" s="5"/>
      <c r="AR11513" s="5"/>
    </row>
    <row r="11514" ht="15.75" customHeight="1">
      <c r="A11514" s="17"/>
      <c r="B11514" s="5"/>
      <c r="C11514" s="5"/>
      <c r="R11514" s="5"/>
      <c r="AA11514" s="5"/>
      <c r="AR11514" s="5"/>
      <c r="AS11514" s="5"/>
    </row>
    <row r="11515" ht="15.75" customHeight="1">
      <c r="A11515" s="17"/>
      <c r="B11515" s="5"/>
      <c r="C11515" s="5"/>
      <c r="AM11515" s="5"/>
    </row>
    <row r="11516" ht="15.75" customHeight="1">
      <c r="A11516" s="17"/>
      <c r="B11516" s="5"/>
      <c r="C11516" s="5"/>
      <c r="H11516" s="5"/>
      <c r="P11516" s="5"/>
      <c r="R11516" s="5"/>
      <c r="T11516" s="5"/>
      <c r="AA11516" s="5"/>
      <c r="AG11516" s="5"/>
      <c r="AJ11516" s="5"/>
      <c r="AK11516" s="5"/>
      <c r="AM11516" s="5"/>
      <c r="AO11516" s="5"/>
      <c r="AP11516" s="5"/>
      <c r="AS11516" s="5"/>
      <c r="AU11516" s="5"/>
      <c r="AV11516" s="5"/>
      <c r="AW11516" s="5"/>
      <c r="AX11516" s="5"/>
      <c r="AY11516" s="5"/>
    </row>
    <row r="11517" ht="15.75" customHeight="1">
      <c r="A11517" s="17"/>
      <c r="B11517" s="5"/>
      <c r="C11517" s="5"/>
      <c r="AR11517" s="5"/>
    </row>
    <row r="11518" ht="15.75" customHeight="1">
      <c r="A11518" s="17"/>
      <c r="B11518" s="5"/>
      <c r="C11518" s="5"/>
      <c r="F11518" s="5"/>
      <c r="AG11518" s="5"/>
      <c r="AJ11518" s="5"/>
      <c r="AK11518" s="5"/>
      <c r="AM11518" s="5"/>
      <c r="AP11518" s="5"/>
      <c r="AR11518" s="5"/>
      <c r="AS11518" s="5"/>
    </row>
    <row r="11519" ht="15.75" customHeight="1">
      <c r="A11519" s="17"/>
      <c r="B11519" s="5"/>
      <c r="C11519" s="5"/>
      <c r="T11519" s="5"/>
      <c r="AJ11519" s="5"/>
      <c r="AK11519" s="5"/>
      <c r="AM11519" s="5"/>
      <c r="AO11519" s="5"/>
      <c r="AS11519" s="5"/>
    </row>
    <row r="11520" ht="15.75" customHeight="1">
      <c r="A11520" s="17"/>
      <c r="B11520" s="5"/>
      <c r="C11520" s="5"/>
      <c r="F11520" s="5"/>
      <c r="N11520" s="5"/>
      <c r="AA11520" s="5"/>
      <c r="AG11520" s="5"/>
      <c r="AK11520" s="5"/>
      <c r="AO11520" s="5"/>
    </row>
    <row r="11521" ht="15.75" customHeight="1">
      <c r="A11521" s="17"/>
      <c r="B11521" s="5"/>
      <c r="C11521" s="5"/>
      <c r="E11521" s="5"/>
      <c r="AJ11521" s="5"/>
      <c r="AM11521" s="5"/>
      <c r="AU11521" s="5"/>
      <c r="AV11521" s="5"/>
      <c r="AW11521" s="5"/>
      <c r="AX11521" s="5"/>
      <c r="AY11521" s="5"/>
    </row>
    <row r="11522" ht="15.75" customHeight="1">
      <c r="A11522" s="17"/>
      <c r="B11522" s="5"/>
      <c r="C11522" s="5"/>
      <c r="E11522" s="5"/>
      <c r="N11522" s="5"/>
      <c r="P11522" s="5"/>
      <c r="AA11522" s="5"/>
      <c r="AG11522" s="5"/>
      <c r="AK11522" s="5"/>
      <c r="AM11522" s="5"/>
      <c r="AR11522" s="5"/>
    </row>
    <row r="11523" ht="15.75" customHeight="1">
      <c r="A11523" s="17"/>
      <c r="B11523" s="5"/>
      <c r="C11523" s="5"/>
      <c r="P11523" s="5"/>
      <c r="AA11523" s="5"/>
      <c r="AK11523" s="5"/>
    </row>
    <row r="11524" ht="15.75" customHeight="1">
      <c r="A11524" s="17"/>
      <c r="B11524" s="5"/>
      <c r="C11524" s="5"/>
      <c r="N11524" s="5"/>
      <c r="AM11524" s="5"/>
    </row>
    <row r="11525" ht="15.75" customHeight="1">
      <c r="A11525" s="17"/>
      <c r="B11525" s="5"/>
      <c r="C11525" s="5"/>
      <c r="F11525" s="5"/>
      <c r="G11525" s="5"/>
      <c r="N11525" s="5"/>
      <c r="AG11525" s="5"/>
      <c r="AJ11525" s="5"/>
    </row>
    <row r="11526" ht="15.75" customHeight="1">
      <c r="A11526" s="17"/>
      <c r="B11526" s="5"/>
      <c r="C11526" s="5"/>
      <c r="AJ11526" s="5"/>
    </row>
    <row r="11527" ht="15.75" customHeight="1">
      <c r="A11527" s="17"/>
      <c r="B11527" s="5"/>
      <c r="C11527" s="5"/>
      <c r="E11527" s="5"/>
      <c r="F11527" s="5"/>
      <c r="O11527" s="5"/>
      <c r="AK11527" s="5"/>
      <c r="AQ11527" s="5"/>
    </row>
    <row r="11528" ht="15.75" customHeight="1">
      <c r="A11528" s="17"/>
      <c r="B11528" s="5"/>
      <c r="C11528" s="5"/>
      <c r="F11528" s="5"/>
      <c r="P11528" s="5"/>
      <c r="T11528" s="5"/>
      <c r="AA11528" s="5"/>
      <c r="AE11528" s="5"/>
      <c r="AG11528" s="5"/>
      <c r="AJ11528" s="5"/>
      <c r="AK11528" s="5"/>
      <c r="AP11528" s="5"/>
      <c r="AQ11528" s="5"/>
      <c r="AR11528" s="5"/>
      <c r="AU11528" s="5"/>
      <c r="AV11528" s="5"/>
      <c r="AW11528" s="5"/>
      <c r="AX11528" s="5"/>
      <c r="AY11528" s="5"/>
    </row>
    <row r="11529" ht="15.75" customHeight="1">
      <c r="A11529" s="17"/>
      <c r="B11529" s="5"/>
      <c r="C11529" s="5"/>
      <c r="N11529" s="5"/>
    </row>
    <row r="11530" ht="15.75" customHeight="1">
      <c r="A11530" s="17"/>
      <c r="B11530" s="5"/>
      <c r="C11530" s="5"/>
      <c r="E11530" s="5"/>
      <c r="F11530" s="5"/>
      <c r="AJ11530" s="5"/>
      <c r="AQ11530" s="5"/>
      <c r="AT11530" s="5"/>
    </row>
    <row r="11531" ht="15.75" customHeight="1">
      <c r="A11531" s="17"/>
      <c r="B11531" s="5"/>
      <c r="C11531" s="5"/>
      <c r="AG11531" s="5"/>
    </row>
    <row r="11532" ht="15.75" customHeight="1">
      <c r="A11532" s="17"/>
      <c r="B11532" s="5"/>
      <c r="C11532" s="5"/>
      <c r="F11532" s="5"/>
      <c r="J11532" s="5"/>
      <c r="R11532" s="5"/>
      <c r="T11532" s="5"/>
      <c r="X11532" s="5"/>
      <c r="AK11532" s="5"/>
      <c r="AS11532" s="5"/>
      <c r="AT11532" s="5"/>
      <c r="AU11532" s="5"/>
      <c r="AV11532" s="5"/>
      <c r="AW11532" s="5"/>
      <c r="AX11532" s="5"/>
      <c r="AY11532" s="5"/>
    </row>
    <row r="11533" ht="15.75" customHeight="1">
      <c r="A11533" s="17"/>
      <c r="B11533" s="5"/>
      <c r="C11533" s="5"/>
      <c r="K11533" s="5"/>
      <c r="AA11533" s="5"/>
      <c r="AJ11533" s="5"/>
      <c r="AP11533" s="5"/>
    </row>
    <row r="11534" ht="15.75" customHeight="1">
      <c r="A11534" s="17"/>
      <c r="B11534" s="5"/>
      <c r="C11534" s="5"/>
      <c r="E11534" s="5"/>
      <c r="I11534" s="5"/>
      <c r="AJ11534" s="5"/>
      <c r="AK11534" s="5"/>
      <c r="AS11534" s="5"/>
      <c r="AT11534" s="5"/>
      <c r="AU11534" s="5"/>
      <c r="AV11534" s="5"/>
      <c r="AW11534" s="5"/>
      <c r="AX11534" s="5"/>
      <c r="AY11534" s="5"/>
    </row>
    <row r="11535" ht="15.75" customHeight="1">
      <c r="A11535" s="17"/>
      <c r="B11535" s="5"/>
      <c r="C11535" s="5"/>
      <c r="G11535" s="5"/>
      <c r="N11535" s="5"/>
      <c r="X11535" s="5"/>
      <c r="AP11535" s="5"/>
    </row>
    <row r="11536" ht="15.75" customHeight="1">
      <c r="A11536" s="17"/>
      <c r="B11536" s="5"/>
      <c r="C11536" s="5"/>
      <c r="E11536" s="5"/>
      <c r="AA11536" s="5"/>
      <c r="AF11536" s="5"/>
      <c r="AJ11536" s="5"/>
      <c r="AK11536" s="5"/>
      <c r="AR11536" s="5"/>
    </row>
    <row r="11537" ht="15.75" customHeight="1">
      <c r="A11537" s="17"/>
      <c r="B11537" s="5"/>
      <c r="C11537" s="5"/>
      <c r="F11537" s="5"/>
    </row>
    <row r="11538" ht="15.75" customHeight="1">
      <c r="A11538" s="17"/>
      <c r="B11538" s="5"/>
      <c r="C11538" s="5"/>
      <c r="E11538" s="5"/>
    </row>
    <row r="11539" ht="15.75" customHeight="1">
      <c r="A11539" s="17"/>
      <c r="B11539" s="5"/>
      <c r="C11539" s="5"/>
      <c r="F11539" s="5"/>
    </row>
    <row r="11540" ht="15.75" customHeight="1">
      <c r="A11540" s="17"/>
      <c r="B11540" s="5"/>
      <c r="C11540" s="5"/>
      <c r="E11540" s="5"/>
      <c r="F11540" s="5"/>
      <c r="J11540" s="5"/>
      <c r="N11540" s="5"/>
      <c r="T11540" s="5"/>
      <c r="V11540" s="5"/>
      <c r="X11540" s="5"/>
      <c r="AA11540" s="5"/>
      <c r="AG11540" s="5"/>
      <c r="AJ11540" s="5"/>
      <c r="AK11540" s="5"/>
      <c r="AM11540" s="5"/>
      <c r="AO11540" s="5"/>
      <c r="AP11540" s="5"/>
      <c r="AS11540" s="5"/>
      <c r="AU11540" s="5"/>
      <c r="AV11540" s="5"/>
      <c r="AW11540" s="5"/>
      <c r="AX11540" s="5"/>
      <c r="AY11540" s="5"/>
    </row>
    <row r="11541" ht="15.75" customHeight="1">
      <c r="A11541" s="17"/>
      <c r="B11541" s="5"/>
      <c r="C11541" s="5"/>
    </row>
    <row r="11542" ht="15.75" customHeight="1">
      <c r="A11542" s="17"/>
      <c r="B11542" s="5"/>
      <c r="C11542" s="5"/>
      <c r="E11542" s="5"/>
      <c r="F11542" s="5"/>
      <c r="V11542" s="5"/>
      <c r="AK11542" s="5"/>
      <c r="AP11542" s="5"/>
      <c r="AS11542" s="5"/>
    </row>
    <row r="11543" ht="15.75" customHeight="1">
      <c r="A11543" s="17"/>
      <c r="B11543" s="5"/>
      <c r="C11543" s="5"/>
      <c r="AG11543" s="5"/>
      <c r="AM11543" s="5"/>
    </row>
    <row r="11544" ht="15.75" customHeight="1">
      <c r="A11544" s="17"/>
      <c r="B11544" s="5"/>
      <c r="C11544" s="5"/>
      <c r="E11544" s="5"/>
      <c r="J11544" s="5"/>
      <c r="N11544" s="5"/>
      <c r="P11544" s="5"/>
      <c r="AA11544" s="5"/>
      <c r="AJ11544" s="5"/>
      <c r="AK11544" s="5"/>
      <c r="AM11544" s="5"/>
      <c r="AO11544" s="5"/>
      <c r="AQ11544" s="5"/>
      <c r="AT11544" s="5"/>
    </row>
    <row r="11545" ht="15.75" customHeight="1">
      <c r="A11545" s="17"/>
      <c r="B11545" s="5"/>
      <c r="C11545" s="5"/>
      <c r="AG11545" s="5"/>
      <c r="AR11545" s="5"/>
    </row>
    <row r="11546" ht="15.75" customHeight="1">
      <c r="A11546" s="17"/>
      <c r="B11546" s="5"/>
      <c r="C11546" s="5"/>
      <c r="E11546" s="5"/>
      <c r="N11546" s="5"/>
      <c r="P11546" s="5"/>
      <c r="T11546" s="5"/>
      <c r="X11546" s="5"/>
      <c r="AA11546" s="5"/>
      <c r="AG11546" s="5"/>
      <c r="AM11546" s="5"/>
      <c r="AP11546" s="5"/>
    </row>
    <row r="11547" ht="15.75" customHeight="1">
      <c r="A11547" s="17"/>
      <c r="B11547" s="5"/>
      <c r="C11547" s="5"/>
      <c r="AO11547" s="5"/>
    </row>
    <row r="11548" ht="15.75" customHeight="1">
      <c r="A11548" s="17"/>
      <c r="B11548" s="5"/>
      <c r="C11548" s="5"/>
      <c r="E11548" s="5"/>
      <c r="F11548" s="5"/>
      <c r="J11548" s="5"/>
      <c r="N11548" s="5"/>
      <c r="P11548" s="5"/>
      <c r="R11548" s="5"/>
      <c r="Y11548" s="5"/>
      <c r="AA11548" s="5"/>
      <c r="AG11548" s="5"/>
      <c r="AJ11548" s="5"/>
      <c r="AN11548" s="5"/>
      <c r="AP11548" s="5"/>
      <c r="AR11548" s="5"/>
      <c r="AT11548" s="5"/>
    </row>
    <row r="11549" ht="15.75" customHeight="1">
      <c r="A11549" s="17"/>
      <c r="B11549" s="5"/>
      <c r="C11549" s="5"/>
      <c r="AM11549" s="5"/>
      <c r="AU11549" s="5"/>
      <c r="AV11549" s="5"/>
      <c r="AW11549" s="5"/>
      <c r="AX11549" s="5"/>
      <c r="AY11549" s="5"/>
    </row>
    <row r="11550" ht="15.75" customHeight="1">
      <c r="A11550" s="17"/>
      <c r="B11550" s="5"/>
      <c r="C11550" s="5"/>
      <c r="E11550" s="5"/>
      <c r="N11550" s="5"/>
      <c r="P11550" s="5"/>
      <c r="T11550" s="5"/>
      <c r="V11550" s="5"/>
      <c r="X11550" s="5"/>
      <c r="AA11550" s="5"/>
      <c r="AF11550" s="5"/>
      <c r="AG11550" s="5"/>
      <c r="AJ11550" s="5"/>
      <c r="AK11550" s="5"/>
      <c r="AM11550" s="5"/>
      <c r="AN11550" s="5"/>
      <c r="AO11550" s="5"/>
      <c r="AP11550" s="5"/>
      <c r="AQ11550" s="5"/>
      <c r="AR11550" s="5"/>
      <c r="AS11550" s="5"/>
      <c r="AU11550" s="5"/>
      <c r="AV11550" s="5"/>
      <c r="AW11550" s="5"/>
      <c r="AX11550" s="5"/>
      <c r="AY11550" s="5"/>
    </row>
    <row r="11551" ht="15.75" customHeight="1">
      <c r="A11551" s="17"/>
      <c r="B11551" s="5"/>
      <c r="C11551" s="5"/>
      <c r="E11551" s="5"/>
      <c r="F11551" s="5"/>
      <c r="N11551" s="5"/>
      <c r="P11551" s="5"/>
      <c r="T11551" s="5"/>
      <c r="V11551" s="5"/>
      <c r="AA11551" s="5"/>
      <c r="AF11551" s="5"/>
      <c r="AG11551" s="5"/>
      <c r="AJ11551" s="5"/>
      <c r="AK11551" s="5"/>
      <c r="AM11551" s="5"/>
      <c r="AN11551" s="5"/>
      <c r="AO11551" s="5"/>
      <c r="AP11551" s="5"/>
      <c r="AQ11551" s="5"/>
      <c r="AS11551" s="5"/>
      <c r="AT11551" s="5"/>
      <c r="AU11551" s="5"/>
      <c r="AV11551" s="5"/>
      <c r="AW11551" s="5"/>
      <c r="AX11551" s="5"/>
      <c r="AY11551" s="5"/>
    </row>
    <row r="11552" ht="15.75" customHeight="1">
      <c r="A11552" s="17"/>
      <c r="B11552" s="5"/>
      <c r="C11552" s="5"/>
      <c r="F11552" s="5"/>
      <c r="AK11552" s="5"/>
      <c r="AP11552" s="5"/>
      <c r="AR11552" s="5"/>
    </row>
    <row r="11553" ht="15.75" customHeight="1">
      <c r="A11553" s="17"/>
      <c r="B11553" s="5"/>
      <c r="C11553" s="5"/>
      <c r="F11553" s="5"/>
      <c r="N11553" s="5"/>
      <c r="R11553" s="5"/>
      <c r="V11553" s="5"/>
      <c r="X11553" s="5"/>
      <c r="AA11553" s="5"/>
      <c r="AJ11553" s="5"/>
      <c r="AN11553" s="5"/>
      <c r="AO11553" s="5"/>
      <c r="AP11553" s="5"/>
      <c r="AS11553" s="5"/>
    </row>
    <row r="11554" ht="15.75" customHeight="1">
      <c r="A11554" s="17"/>
      <c r="B11554" s="5"/>
      <c r="C11554" s="5"/>
      <c r="Y11554" s="5"/>
      <c r="AJ11554" s="5"/>
      <c r="AK11554" s="5"/>
      <c r="AM11554" s="5"/>
      <c r="AT11554" s="5"/>
    </row>
    <row r="11555" ht="15.75" customHeight="1">
      <c r="A11555" s="17"/>
      <c r="B11555" s="5"/>
      <c r="C11555" s="5"/>
      <c r="E11555" s="5"/>
      <c r="P11555" s="5"/>
      <c r="AA11555" s="5"/>
      <c r="AJ11555" s="5"/>
      <c r="AK11555" s="5"/>
      <c r="AS11555" s="5"/>
    </row>
    <row r="11556" ht="15.75" customHeight="1">
      <c r="A11556" s="17"/>
      <c r="B11556" s="5"/>
      <c r="C11556" s="5"/>
      <c r="F11556" s="5"/>
      <c r="J11556" s="5"/>
      <c r="N11556" s="5"/>
      <c r="P11556" s="5"/>
      <c r="X11556" s="5"/>
      <c r="AA11556" s="5"/>
      <c r="AJ11556" s="5"/>
      <c r="AM11556" s="5"/>
      <c r="AP11556" s="5"/>
      <c r="AQ11556" s="5"/>
      <c r="AS11556" s="5"/>
      <c r="AU11556" s="5"/>
      <c r="AV11556" s="5"/>
      <c r="AW11556" s="5"/>
      <c r="AX11556" s="5"/>
      <c r="AY11556" s="5"/>
    </row>
    <row r="11557" ht="15.75" customHeight="1">
      <c r="A11557" s="17"/>
      <c r="B11557" s="5"/>
      <c r="C11557" s="5"/>
      <c r="E11557" s="5"/>
      <c r="F11557" s="5"/>
      <c r="X11557" s="5"/>
      <c r="AJ11557" s="5"/>
      <c r="AK11557" s="5"/>
      <c r="AN11557" s="5"/>
      <c r="AQ11557" s="5"/>
      <c r="AS11557" s="5"/>
    </row>
    <row r="11558" ht="15.75" customHeight="1">
      <c r="A11558" s="17"/>
      <c r="B11558" s="5"/>
      <c r="C11558" s="5"/>
      <c r="E11558" s="5"/>
      <c r="T11558" s="5"/>
      <c r="Y11558" s="5"/>
      <c r="AA11558" s="5"/>
      <c r="AJ11558" s="5"/>
      <c r="AK11558" s="5"/>
      <c r="AO11558" s="5"/>
    </row>
    <row r="11559" ht="15.75" customHeight="1">
      <c r="A11559" s="17"/>
      <c r="B11559" s="5"/>
      <c r="C11559" s="5"/>
      <c r="N11559" s="5"/>
      <c r="V11559" s="5"/>
      <c r="AJ11559" s="5"/>
      <c r="AK11559" s="5"/>
      <c r="AO11559" s="5"/>
    </row>
    <row r="11560" ht="15.75" customHeight="1">
      <c r="A11560" s="17"/>
      <c r="B11560" s="5"/>
      <c r="C11560" s="5"/>
      <c r="E11560" s="5"/>
      <c r="F11560" s="5"/>
      <c r="J11560" s="5"/>
      <c r="N11560" s="5"/>
      <c r="P11560" s="5"/>
      <c r="V11560" s="5"/>
      <c r="AJ11560" s="5"/>
    </row>
    <row r="11561" ht="15.75" customHeight="1">
      <c r="A11561" s="17"/>
      <c r="B11561" s="5"/>
      <c r="C11561" s="5"/>
      <c r="E11561" s="5"/>
      <c r="X11561" s="5"/>
      <c r="AA11561" s="5"/>
      <c r="AK11561" s="5"/>
      <c r="AM11561" s="5"/>
      <c r="AQ11561" s="5"/>
      <c r="AS11561" s="5"/>
    </row>
    <row r="11562" ht="15.75" customHeight="1">
      <c r="A11562" s="17"/>
      <c r="B11562" s="5"/>
      <c r="C11562" s="5"/>
      <c r="E11562" s="5"/>
      <c r="P11562" s="5"/>
    </row>
    <row r="11563" ht="15.75" customHeight="1">
      <c r="A11563" s="17"/>
      <c r="B11563" s="5"/>
      <c r="C11563" s="5"/>
      <c r="E11563" s="5"/>
      <c r="F11563" s="5"/>
      <c r="X11563" s="5"/>
      <c r="AJ11563" s="5"/>
      <c r="AK11563" s="5"/>
      <c r="AM11563" s="5"/>
      <c r="AO11563" s="5"/>
    </row>
    <row r="11564" ht="15.75" customHeight="1">
      <c r="A11564" s="17"/>
      <c r="B11564" s="5"/>
      <c r="C11564" s="5"/>
      <c r="AJ11564" s="5"/>
      <c r="AK11564" s="5"/>
    </row>
    <row r="11565" ht="15.75" customHeight="1">
      <c r="A11565" s="17"/>
      <c r="B11565" s="5"/>
      <c r="C11565" s="5"/>
      <c r="N11565" s="5"/>
      <c r="T11565" s="5"/>
      <c r="X11565" s="5"/>
      <c r="AJ11565" s="5"/>
      <c r="AK11565" s="5"/>
    </row>
    <row r="11566" ht="15.75" customHeight="1">
      <c r="A11566" s="17"/>
      <c r="B11566" s="5"/>
      <c r="C11566" s="5"/>
      <c r="V11566" s="5"/>
      <c r="AM11566" s="5"/>
    </row>
    <row r="11567" ht="15.75" customHeight="1">
      <c r="A11567" s="17"/>
      <c r="B11567" s="5"/>
      <c r="C11567" s="5"/>
      <c r="N11567" s="5"/>
      <c r="V11567" s="5"/>
      <c r="AJ11567" s="5"/>
      <c r="AN11567" s="5"/>
      <c r="AS11567" s="5"/>
    </row>
    <row r="11568" ht="15.75" customHeight="1">
      <c r="A11568" s="17"/>
      <c r="B11568" s="5"/>
      <c r="C11568" s="5"/>
      <c r="E11568" s="5"/>
      <c r="F11568" s="5"/>
      <c r="N11568" s="5"/>
      <c r="T11568" s="5"/>
      <c r="AA11568" s="5"/>
      <c r="AJ11568" s="5"/>
      <c r="AK11568" s="5"/>
      <c r="AM11568" s="5"/>
    </row>
    <row r="11569" ht="15.75" customHeight="1">
      <c r="A11569" s="17"/>
      <c r="B11569" s="5"/>
      <c r="C11569" s="5"/>
      <c r="J11569" s="5"/>
      <c r="N11569" s="5"/>
      <c r="V11569" s="5"/>
      <c r="AA11569" s="5"/>
      <c r="AJ11569" s="5"/>
      <c r="AK11569" s="5"/>
      <c r="AP11569" s="5"/>
    </row>
    <row r="11570" ht="15.75" customHeight="1">
      <c r="A11570" s="17"/>
      <c r="B11570" s="5"/>
      <c r="C11570" s="5"/>
      <c r="E11570" s="5"/>
      <c r="AA11570" s="5"/>
      <c r="AJ11570" s="5"/>
      <c r="AP11570" s="5"/>
    </row>
    <row r="11571" ht="15.75" customHeight="1">
      <c r="A11571" s="17"/>
      <c r="B11571" s="5"/>
      <c r="C11571" s="5"/>
      <c r="E11571" s="5"/>
      <c r="F11571" s="5"/>
      <c r="N11571" s="5"/>
      <c r="AE11571" s="5"/>
      <c r="AK11571" s="5"/>
      <c r="AM11571" s="5"/>
      <c r="AS11571" s="5"/>
    </row>
    <row r="11572" ht="15.75" customHeight="1">
      <c r="A11572" s="17"/>
      <c r="B11572" s="5"/>
      <c r="C11572" s="5"/>
      <c r="E11572" s="5"/>
      <c r="F11572" s="5"/>
      <c r="V11572" s="5"/>
      <c r="AA11572" s="5"/>
      <c r="AJ11572" s="5"/>
      <c r="AK11572" s="5"/>
      <c r="AM11572" s="5"/>
      <c r="AP11572" s="5"/>
    </row>
    <row r="11573" ht="15.75" customHeight="1">
      <c r="A11573" s="17"/>
      <c r="B11573" s="5"/>
      <c r="C11573" s="5"/>
      <c r="F11573" s="5"/>
      <c r="P11573" s="5"/>
    </row>
    <row r="11574" ht="15.75" customHeight="1">
      <c r="A11574" s="17"/>
      <c r="B11574" s="5"/>
      <c r="C11574" s="5"/>
      <c r="N11574" s="5"/>
      <c r="AJ11574" s="5"/>
    </row>
    <row r="11575" ht="15.75" customHeight="1">
      <c r="A11575" s="17"/>
      <c r="B11575" s="5"/>
      <c r="C11575" s="5"/>
      <c r="P11575" s="5"/>
      <c r="AU11575" s="5"/>
      <c r="AV11575" s="5"/>
      <c r="AW11575" s="5"/>
      <c r="AX11575" s="5"/>
      <c r="AY11575" s="5"/>
    </row>
    <row r="11576" ht="15.75" customHeight="1">
      <c r="A11576" s="17"/>
      <c r="B11576" s="5"/>
      <c r="C11576" s="5"/>
      <c r="N11576" s="5"/>
      <c r="AA11576" s="5"/>
      <c r="AM11576" s="5"/>
      <c r="AS11576" s="5"/>
    </row>
    <row r="11577" ht="15.75" customHeight="1">
      <c r="A11577" s="17"/>
      <c r="B11577" s="5"/>
      <c r="C11577" s="5"/>
      <c r="F11577" s="5"/>
      <c r="N11577" s="5"/>
      <c r="P11577" s="5"/>
      <c r="AJ11577" s="5"/>
      <c r="AM11577" s="5"/>
      <c r="AQ11577" s="5"/>
    </row>
    <row r="11578" ht="15.75" customHeight="1">
      <c r="A11578" s="17"/>
      <c r="B11578" s="5"/>
      <c r="C11578" s="5"/>
      <c r="E11578" s="5"/>
      <c r="F11578" s="5"/>
      <c r="AA11578" s="5"/>
      <c r="AJ11578" s="5"/>
      <c r="AK11578" s="5"/>
      <c r="AP11578" s="5"/>
    </row>
    <row r="11579" ht="15.75" customHeight="1">
      <c r="A11579" s="17"/>
      <c r="B11579" s="5"/>
      <c r="C11579" s="5"/>
      <c r="R11579" s="5"/>
      <c r="AG11579" s="5"/>
      <c r="AJ11579" s="5"/>
      <c r="AP11579" s="5"/>
      <c r="AT11579" s="5"/>
      <c r="AU11579" s="5"/>
      <c r="AV11579" s="5"/>
      <c r="AW11579" s="5"/>
      <c r="AX11579" s="5"/>
      <c r="AY11579" s="5"/>
    </row>
    <row r="11580" ht="15.75" customHeight="1">
      <c r="A11580" s="17"/>
      <c r="B11580" s="5"/>
      <c r="C11580" s="5"/>
      <c r="X11580" s="5"/>
      <c r="AM11580" s="5"/>
      <c r="AU11580" s="5"/>
      <c r="AV11580" s="5"/>
      <c r="AW11580" s="5"/>
      <c r="AX11580" s="5"/>
      <c r="AY11580" s="5"/>
    </row>
    <row r="11581" ht="15.75" customHeight="1">
      <c r="A11581" s="17"/>
      <c r="B11581" s="5"/>
      <c r="C11581" s="5"/>
      <c r="AK11581" s="5"/>
    </row>
    <row r="11582" ht="15.75" customHeight="1">
      <c r="A11582" s="17"/>
      <c r="B11582" s="5"/>
      <c r="C11582" s="5"/>
      <c r="E11582" s="5"/>
      <c r="F11582" s="5"/>
      <c r="N11582" s="5"/>
      <c r="P11582" s="5"/>
      <c r="R11582" s="5"/>
      <c r="X11582" s="5"/>
      <c r="AA11582" s="5"/>
      <c r="AG11582" s="5"/>
      <c r="AJ11582" s="5"/>
      <c r="AK11582" s="5"/>
      <c r="AM11582" s="5"/>
      <c r="AN11582" s="5"/>
      <c r="AO11582" s="5"/>
    </row>
    <row r="11583" ht="15.75" customHeight="1">
      <c r="A11583" s="17"/>
      <c r="B11583" s="5"/>
      <c r="C11583" s="5"/>
      <c r="E11583" s="5"/>
      <c r="F11583" s="5"/>
      <c r="N11583" s="5"/>
      <c r="R11583" s="5"/>
      <c r="AA11583" s="5"/>
      <c r="AK11583" s="5"/>
      <c r="AM11583" s="5"/>
      <c r="AP11583" s="5"/>
      <c r="AQ11583" s="5"/>
      <c r="AS11583" s="5"/>
      <c r="AT11583" s="5"/>
      <c r="AU11583" s="5"/>
      <c r="AV11583" s="5"/>
      <c r="AW11583" s="5"/>
      <c r="AX11583" s="5"/>
      <c r="AY11583" s="5"/>
    </row>
    <row r="11584" ht="15.75" customHeight="1">
      <c r="A11584" s="17"/>
      <c r="B11584" s="5"/>
      <c r="C11584" s="5"/>
      <c r="F11584" s="5"/>
      <c r="AK11584" s="5"/>
      <c r="AP11584" s="5"/>
      <c r="AR11584" s="5"/>
    </row>
    <row r="11585" ht="15.75" customHeight="1">
      <c r="A11585" s="17"/>
      <c r="B11585" s="5"/>
      <c r="C11585" s="5"/>
      <c r="E11585" s="5"/>
      <c r="F11585" s="5"/>
      <c r="H11585" s="5"/>
      <c r="J11585" s="5"/>
      <c r="T11585" s="5"/>
      <c r="X11585" s="5"/>
      <c r="AK11585" s="5"/>
      <c r="AO11585" s="5"/>
      <c r="AQ11585" s="5"/>
      <c r="AR11585" s="5"/>
      <c r="AS11585" s="5"/>
      <c r="AU11585" s="5"/>
      <c r="AV11585" s="5"/>
      <c r="AW11585" s="5"/>
      <c r="AX11585" s="5"/>
      <c r="AY11585" s="5"/>
    </row>
    <row r="11586" ht="15.75" customHeight="1">
      <c r="A11586" s="17"/>
      <c r="B11586" s="5"/>
      <c r="C11586" s="5"/>
      <c r="E11586" s="5"/>
      <c r="F11586" s="5"/>
      <c r="N11586" s="5"/>
      <c r="P11586" s="5"/>
      <c r="X11586" s="5"/>
      <c r="AA11586" s="5"/>
      <c r="AF11586" s="5"/>
      <c r="AJ11586" s="5"/>
      <c r="AK11586" s="5"/>
      <c r="AM11586" s="5"/>
      <c r="AP11586" s="5"/>
      <c r="AR11586" s="5"/>
      <c r="AT11586" s="5"/>
      <c r="AU11586" s="5"/>
      <c r="AV11586" s="5"/>
      <c r="AW11586" s="5"/>
      <c r="AX11586" s="5"/>
      <c r="AY11586" s="5"/>
    </row>
    <row r="11587" ht="15.75" customHeight="1">
      <c r="A11587" s="17"/>
      <c r="B11587" s="5"/>
      <c r="C11587" s="5"/>
      <c r="N11587" s="5"/>
      <c r="AO11587" s="5"/>
    </row>
    <row r="11588" ht="15.75" customHeight="1">
      <c r="A11588" s="17"/>
      <c r="B11588" s="5"/>
      <c r="C11588" s="5"/>
      <c r="E11588" s="5"/>
      <c r="F11588" s="5"/>
      <c r="P11588" s="5"/>
      <c r="X11588" s="5"/>
      <c r="AK11588" s="5"/>
      <c r="AP11588" s="5"/>
      <c r="AR11588" s="5"/>
      <c r="AT11588" s="5"/>
    </row>
    <row r="11589" ht="15.75" customHeight="1">
      <c r="A11589" s="17"/>
      <c r="B11589" s="5"/>
      <c r="C11589" s="5"/>
      <c r="F11589" s="5"/>
      <c r="P11589" s="5"/>
      <c r="T11589" s="5"/>
      <c r="AA11589" s="5"/>
      <c r="AK11589" s="5"/>
      <c r="AQ11589" s="5"/>
    </row>
    <row r="11590" ht="15.75" customHeight="1">
      <c r="A11590" s="17"/>
      <c r="B11590" s="5"/>
      <c r="C11590" s="5"/>
      <c r="E11590" s="5"/>
      <c r="P11590" s="5"/>
      <c r="V11590" s="5"/>
      <c r="X11590" s="5"/>
      <c r="AA11590" s="5"/>
      <c r="AG11590" s="5"/>
      <c r="AJ11590" s="5"/>
      <c r="AK11590" s="5"/>
      <c r="AM11590" s="5"/>
      <c r="AR11590" s="5"/>
      <c r="AS11590" s="5"/>
      <c r="AU11590" s="5"/>
      <c r="AV11590" s="5"/>
      <c r="AW11590" s="5"/>
      <c r="AX11590" s="5"/>
      <c r="AY11590" s="5"/>
    </row>
    <row r="11591" ht="15.75" customHeight="1">
      <c r="A11591" s="17"/>
      <c r="B11591" s="5"/>
      <c r="C11591" s="5"/>
      <c r="N11591" s="5"/>
    </row>
    <row r="11592" ht="15.75" customHeight="1">
      <c r="A11592" s="17"/>
      <c r="B11592" s="5"/>
      <c r="C11592" s="5"/>
      <c r="F11592" s="5"/>
      <c r="N11592" s="5"/>
      <c r="V11592" s="5"/>
      <c r="AG11592" s="5"/>
      <c r="AK11592" s="5"/>
      <c r="AP11592" s="5"/>
      <c r="AR11592" s="5"/>
      <c r="AT11592" s="5"/>
      <c r="AU11592" s="5"/>
      <c r="AV11592" s="5"/>
      <c r="AW11592" s="5"/>
      <c r="AX11592" s="5"/>
      <c r="AY11592" s="5"/>
    </row>
    <row r="11593" ht="15.75" customHeight="1">
      <c r="A11593" s="17"/>
      <c r="B11593" s="5"/>
      <c r="C11593" s="5"/>
      <c r="P11593" s="5"/>
      <c r="R11593" s="5"/>
      <c r="X11593" s="5"/>
      <c r="AA11593" s="5"/>
      <c r="AJ11593" s="5"/>
      <c r="AN11593" s="5"/>
      <c r="AO11593" s="5"/>
    </row>
    <row r="11594" ht="15.75" customHeight="1">
      <c r="A11594" s="17"/>
      <c r="B11594" s="5"/>
      <c r="C11594" s="5"/>
      <c r="E11594" s="5"/>
      <c r="F11594" s="5"/>
      <c r="P11594" s="5"/>
      <c r="R11594" s="5"/>
      <c r="X11594" s="5"/>
      <c r="AA11594" s="5"/>
      <c r="AF11594" s="5"/>
      <c r="AJ11594" s="5"/>
      <c r="AK11594" s="5"/>
      <c r="AM11594" s="5"/>
      <c r="AN11594" s="5"/>
      <c r="AP11594" s="5"/>
      <c r="AQ11594" s="5"/>
      <c r="AR11594" s="5"/>
      <c r="AS11594" s="5"/>
      <c r="AT11594" s="5"/>
      <c r="AU11594" s="5"/>
      <c r="AV11594" s="5"/>
      <c r="AW11594" s="5"/>
      <c r="AX11594" s="5"/>
      <c r="AY11594" s="5"/>
    </row>
    <row r="11595" ht="15.75" customHeight="1">
      <c r="A11595" s="17"/>
      <c r="B11595" s="5"/>
      <c r="C11595" s="5"/>
      <c r="AG11595" s="5"/>
    </row>
    <row r="11596" ht="15.75" customHeight="1">
      <c r="A11596" s="17"/>
      <c r="B11596" s="5"/>
      <c r="C11596" s="5"/>
      <c r="E11596" s="5"/>
      <c r="F11596" s="5"/>
      <c r="J11596" s="5"/>
      <c r="N11596" s="5"/>
      <c r="P11596" s="5"/>
      <c r="AG11596" s="5"/>
      <c r="AJ11596" s="5"/>
      <c r="AO11596" s="5"/>
      <c r="AP11596" s="5"/>
      <c r="AS11596" s="5"/>
    </row>
    <row r="11597" ht="15.75" customHeight="1">
      <c r="A11597" s="17"/>
      <c r="B11597" s="5"/>
      <c r="C11597" s="5"/>
      <c r="E11597" s="5"/>
      <c r="F11597" s="5"/>
      <c r="J11597" s="5"/>
      <c r="N11597" s="5"/>
      <c r="P11597" s="5"/>
      <c r="R11597" s="5"/>
      <c r="Y11597" s="5"/>
      <c r="AG11597" s="5"/>
      <c r="AJ11597" s="5"/>
      <c r="AK11597" s="5"/>
      <c r="AM11597" s="5"/>
      <c r="AO11597" s="5"/>
      <c r="AP11597" s="5"/>
      <c r="AR11597" s="5"/>
      <c r="AS11597" s="5"/>
      <c r="AT11597" s="5"/>
    </row>
    <row r="11598" ht="15.75" customHeight="1">
      <c r="A11598" s="17"/>
      <c r="B11598" s="5"/>
      <c r="C11598" s="5"/>
      <c r="E11598" s="5"/>
      <c r="F11598" s="5"/>
      <c r="J11598" s="5"/>
      <c r="N11598" s="5"/>
      <c r="AK11598" s="5"/>
      <c r="AM11598" s="5"/>
      <c r="AS11598" s="5"/>
    </row>
    <row r="11599" ht="15.75" customHeight="1">
      <c r="A11599" s="17"/>
      <c r="B11599" s="5"/>
      <c r="C11599" s="5"/>
      <c r="F11599" s="5"/>
      <c r="J11599" s="5"/>
      <c r="N11599" s="5"/>
      <c r="P11599" s="5"/>
      <c r="T11599" s="5"/>
      <c r="Y11599" s="5"/>
      <c r="AJ11599" s="5"/>
      <c r="AK11599" s="5"/>
      <c r="AM11599" s="5"/>
      <c r="AO11599" s="5"/>
      <c r="AP11599" s="5"/>
      <c r="AS11599" s="5"/>
      <c r="AT11599" s="5"/>
      <c r="AU11599" s="5"/>
      <c r="AV11599" s="5"/>
      <c r="AW11599" s="5"/>
      <c r="AX11599" s="5"/>
      <c r="AY11599" s="5"/>
    </row>
    <row r="11600" ht="15.75" customHeight="1">
      <c r="A11600" s="17"/>
      <c r="B11600" s="5"/>
      <c r="C11600" s="5"/>
      <c r="E11600" s="5"/>
      <c r="F11600" s="5"/>
      <c r="N11600" s="5"/>
      <c r="AJ11600" s="5"/>
      <c r="AK11600" s="5"/>
      <c r="AS11600" s="5"/>
    </row>
    <row r="11601" ht="15.75" customHeight="1">
      <c r="A11601" s="17"/>
      <c r="B11601" s="5"/>
      <c r="C11601" s="5"/>
      <c r="E11601" s="5"/>
      <c r="F11601" s="5"/>
      <c r="J11601" s="5"/>
      <c r="N11601" s="5"/>
      <c r="P11601" s="5"/>
      <c r="R11601" s="5"/>
      <c r="AF11601" s="5"/>
      <c r="AG11601" s="5"/>
      <c r="AJ11601" s="5"/>
      <c r="AK11601" s="5"/>
      <c r="AM11601" s="5"/>
      <c r="AO11601" s="5"/>
      <c r="AP11601" s="5"/>
      <c r="AS11601" s="5"/>
      <c r="AT11601" s="5"/>
      <c r="AU11601" s="5"/>
      <c r="AV11601" s="5"/>
      <c r="AW11601" s="5"/>
      <c r="AX11601" s="5"/>
      <c r="AY11601" s="5"/>
    </row>
    <row r="11602" ht="15.75" customHeight="1">
      <c r="A11602" s="17"/>
      <c r="B11602" s="5"/>
      <c r="C11602" s="5"/>
      <c r="E11602" s="5"/>
      <c r="F11602" s="5"/>
      <c r="J11602" s="5"/>
      <c r="N11602" s="5"/>
      <c r="P11602" s="5"/>
      <c r="AJ11602" s="5"/>
      <c r="AK11602" s="5"/>
      <c r="AM11602" s="5"/>
      <c r="AO11602" s="5"/>
      <c r="AP11602" s="5"/>
      <c r="AT11602" s="5"/>
    </row>
    <row r="11603" ht="15.75" customHeight="1">
      <c r="A11603" s="17"/>
      <c r="B11603" s="5"/>
      <c r="C11603" s="5"/>
      <c r="E11603" s="5"/>
      <c r="F11603" s="5"/>
      <c r="AA11603" s="5"/>
      <c r="AJ11603" s="5"/>
      <c r="AK11603" s="5"/>
      <c r="AO11603" s="5"/>
      <c r="AP11603" s="5"/>
    </row>
    <row r="11604" ht="15.75" customHeight="1">
      <c r="A11604" s="17"/>
      <c r="B11604" s="5"/>
      <c r="C11604" s="5"/>
      <c r="E11604" s="5"/>
      <c r="F11604" s="5"/>
      <c r="X11604" s="5"/>
      <c r="AK11604" s="5"/>
      <c r="AM11604" s="5"/>
      <c r="AO11604" s="5"/>
      <c r="AP11604" s="5"/>
      <c r="AT11604" s="5"/>
      <c r="AU11604" s="5"/>
      <c r="AV11604" s="5"/>
      <c r="AW11604" s="5"/>
      <c r="AX11604" s="5"/>
      <c r="AY11604" s="5"/>
    </row>
    <row r="11605" ht="15.75" customHeight="1">
      <c r="A11605" s="17"/>
      <c r="B11605" s="5"/>
      <c r="C11605" s="5"/>
      <c r="E11605" s="5"/>
      <c r="F11605" s="5"/>
      <c r="J11605" s="5"/>
      <c r="N11605" s="5"/>
      <c r="P11605" s="5"/>
      <c r="X11605" s="5"/>
      <c r="AA11605" s="5"/>
      <c r="AE11605" s="5"/>
      <c r="AK11605" s="5"/>
      <c r="AM11605" s="5"/>
      <c r="AO11605" s="5"/>
      <c r="AP11605" s="5"/>
      <c r="AS11605" s="5"/>
      <c r="AU11605" s="5"/>
      <c r="AV11605" s="5"/>
      <c r="AW11605" s="5"/>
      <c r="AX11605" s="5"/>
      <c r="AY11605" s="5"/>
    </row>
    <row r="11606" ht="15.75" customHeight="1">
      <c r="A11606" s="17"/>
      <c r="B11606" s="5"/>
      <c r="C11606" s="5"/>
      <c r="E11606" s="5"/>
      <c r="T11606" s="5"/>
      <c r="AJ11606" s="5"/>
      <c r="AM11606" s="5"/>
      <c r="AO11606" s="5"/>
      <c r="AQ11606" s="5"/>
      <c r="AR11606" s="5"/>
    </row>
    <row r="11607" ht="15.75" customHeight="1">
      <c r="A11607" s="17"/>
      <c r="B11607" s="5"/>
      <c r="C11607" s="5"/>
      <c r="F11607" s="5"/>
      <c r="J11607" s="5"/>
      <c r="P11607" s="5"/>
      <c r="R11607" s="5"/>
      <c r="AS11607" s="5"/>
      <c r="AT11607" s="5"/>
    </row>
    <row r="11608" ht="15.75" customHeight="1">
      <c r="A11608" s="17"/>
      <c r="B11608" s="5"/>
      <c r="C11608" s="5"/>
      <c r="E11608" s="5"/>
      <c r="F11608" s="5"/>
      <c r="J11608" s="5"/>
      <c r="AG11608" s="5"/>
      <c r="AP11608" s="5"/>
      <c r="AS11608" s="5"/>
    </row>
    <row r="11609" ht="15.75" customHeight="1">
      <c r="A11609" s="17"/>
      <c r="B11609" s="5"/>
      <c r="C11609" s="5"/>
      <c r="E11609" s="5"/>
      <c r="N11609" s="5"/>
      <c r="V11609" s="5"/>
      <c r="AJ11609" s="5"/>
      <c r="AK11609" s="5"/>
      <c r="AM11609" s="5"/>
      <c r="AS11609" s="5"/>
    </row>
    <row r="11610" ht="15.75" customHeight="1">
      <c r="A11610" s="17"/>
      <c r="B11610" s="5"/>
      <c r="C11610" s="5"/>
      <c r="E11610" s="5"/>
      <c r="J11610" s="5"/>
      <c r="P11610" s="5"/>
      <c r="R11610" s="5"/>
      <c r="X11610" s="5"/>
      <c r="AF11610" s="5"/>
      <c r="AJ11610" s="5"/>
      <c r="AK11610" s="5"/>
      <c r="AM11610" s="5"/>
      <c r="AO11610" s="5"/>
      <c r="AP11610" s="5"/>
      <c r="AT11610" s="5"/>
      <c r="AU11610" s="5"/>
      <c r="AV11610" s="5"/>
      <c r="AW11610" s="5"/>
      <c r="AX11610" s="5"/>
      <c r="AY11610" s="5"/>
    </row>
    <row r="11611" ht="15.75" customHeight="1">
      <c r="A11611" s="17"/>
      <c r="B11611" s="5"/>
      <c r="C11611" s="5"/>
      <c r="E11611" s="5"/>
      <c r="F11611" s="5"/>
      <c r="J11611" s="5"/>
      <c r="T11611" s="5"/>
      <c r="X11611" s="5"/>
      <c r="AF11611" s="5"/>
      <c r="AJ11611" s="5"/>
      <c r="AK11611" s="5"/>
      <c r="AM11611" s="5"/>
      <c r="AO11611" s="5"/>
      <c r="AP11611" s="5"/>
      <c r="AQ11611" s="5"/>
      <c r="AS11611" s="5"/>
      <c r="AT11611" s="5"/>
      <c r="AU11611" s="5"/>
      <c r="AV11611" s="5"/>
      <c r="AW11611" s="5"/>
      <c r="AX11611" s="5"/>
      <c r="AY11611" s="5"/>
    </row>
    <row r="11612" ht="15.75" customHeight="1">
      <c r="A11612" s="17"/>
      <c r="B11612" s="5"/>
      <c r="C11612" s="5"/>
      <c r="AG11612" s="5"/>
    </row>
    <row r="11613" ht="15.75" customHeight="1">
      <c r="A11613" s="17"/>
      <c r="B11613" s="5"/>
      <c r="C11613" s="5"/>
      <c r="E11613" s="5"/>
      <c r="F11613" s="5"/>
      <c r="P11613" s="5"/>
      <c r="R11613" s="5"/>
      <c r="AG11613" s="5"/>
      <c r="AJ11613" s="5"/>
      <c r="AK11613" s="5"/>
      <c r="AM11613" s="5"/>
      <c r="AO11613" s="5"/>
      <c r="AP11613" s="5"/>
      <c r="AS11613" s="5"/>
      <c r="AT11613" s="5"/>
    </row>
    <row r="11614" ht="15.75" customHeight="1">
      <c r="A11614" s="17"/>
      <c r="B11614" s="5"/>
      <c r="C11614" s="5"/>
      <c r="AK11614" s="5"/>
      <c r="AP11614" s="5"/>
      <c r="AR11614" s="5"/>
      <c r="AT11614" s="5"/>
    </row>
    <row r="11615" ht="15.75" customHeight="1">
      <c r="A11615" s="17"/>
      <c r="B11615" s="5"/>
      <c r="C11615" s="5"/>
      <c r="E11615" s="5"/>
      <c r="L11615" s="5"/>
      <c r="X11615" s="5"/>
      <c r="AF11615" s="5"/>
      <c r="AU11615" s="5"/>
      <c r="AV11615" s="5"/>
      <c r="AW11615" s="5"/>
      <c r="AX11615" s="5"/>
      <c r="AY11615" s="5"/>
    </row>
    <row r="11616" ht="15.75" customHeight="1">
      <c r="A11616" s="17"/>
      <c r="B11616" s="5"/>
      <c r="C11616" s="5"/>
      <c r="E11616" s="5"/>
      <c r="N11616" s="5"/>
      <c r="P11616" s="5"/>
      <c r="R11616" s="5"/>
      <c r="AG11616" s="5"/>
      <c r="AM11616" s="5"/>
      <c r="AS11616" s="5"/>
    </row>
    <row r="11617" ht="15.75" customHeight="1">
      <c r="A11617" s="17"/>
      <c r="B11617" s="5"/>
      <c r="C11617" s="5"/>
      <c r="E11617" s="5"/>
      <c r="N11617" s="5"/>
      <c r="P11617" s="5"/>
      <c r="R11617" s="5"/>
      <c r="X11617" s="5"/>
      <c r="AA11617" s="5"/>
      <c r="AF11617" s="5"/>
      <c r="AG11617" s="5"/>
      <c r="AK11617" s="5"/>
      <c r="AM11617" s="5"/>
      <c r="AO11617" s="5"/>
      <c r="AP11617" s="5"/>
      <c r="AS11617" s="5"/>
      <c r="AT11617" s="5"/>
      <c r="AU11617" s="5"/>
      <c r="AV11617" s="5"/>
      <c r="AW11617" s="5"/>
      <c r="AX11617" s="5"/>
      <c r="AY11617" s="5"/>
    </row>
    <row r="11618" ht="15.75" customHeight="1">
      <c r="A11618" s="17"/>
      <c r="B11618" s="5"/>
      <c r="C11618" s="5"/>
      <c r="F11618" s="5"/>
    </row>
    <row r="11619" ht="15.75" customHeight="1">
      <c r="A11619" s="17"/>
      <c r="B11619" s="5"/>
      <c r="C11619" s="5"/>
      <c r="E11619" s="5"/>
      <c r="X11619" s="5"/>
      <c r="AA11619" s="5"/>
      <c r="AJ11619" s="5"/>
      <c r="AK11619" s="5"/>
      <c r="AM11619" s="5"/>
      <c r="AP11619" s="5"/>
      <c r="AS11619" s="5"/>
    </row>
    <row r="11620" ht="15.75" customHeight="1">
      <c r="A11620" s="17"/>
      <c r="B11620" s="5"/>
      <c r="C11620" s="5"/>
      <c r="E11620" s="5"/>
      <c r="F11620" s="5"/>
      <c r="N11620" s="5"/>
      <c r="P11620" s="5"/>
      <c r="X11620" s="5"/>
      <c r="AA11620" s="5"/>
      <c r="AG11620" s="5"/>
      <c r="AJ11620" s="5"/>
      <c r="AK11620" s="5"/>
      <c r="AM11620" s="5"/>
      <c r="AN11620" s="5"/>
      <c r="AO11620" s="5"/>
      <c r="AP11620" s="5"/>
      <c r="AQ11620" s="5"/>
      <c r="AR11620" s="5"/>
      <c r="AS11620" s="5"/>
      <c r="AU11620" s="5"/>
      <c r="AV11620" s="5"/>
      <c r="AW11620" s="5"/>
      <c r="AX11620" s="5"/>
      <c r="AY11620" s="5"/>
    </row>
    <row r="11621" ht="15.75" customHeight="1">
      <c r="A11621" s="17"/>
      <c r="B11621" s="5"/>
      <c r="C11621" s="5"/>
      <c r="E11621" s="5"/>
      <c r="N11621" s="5"/>
      <c r="X11621" s="5"/>
      <c r="AF11621" s="5"/>
      <c r="AJ11621" s="5"/>
      <c r="AK11621" s="5"/>
      <c r="AM11621" s="5"/>
      <c r="AP11621" s="5"/>
      <c r="AS11621" s="5"/>
      <c r="AT11621" s="5"/>
    </row>
    <row r="11622" ht="15.75" customHeight="1">
      <c r="A11622" s="17"/>
      <c r="B11622" s="5"/>
      <c r="C11622" s="5"/>
      <c r="E11622" s="5"/>
      <c r="F11622" s="5"/>
      <c r="J11622" s="5"/>
      <c r="R11622" s="5"/>
      <c r="V11622" s="5"/>
      <c r="X11622" s="5"/>
      <c r="AA11622" s="5"/>
      <c r="AJ11622" s="5"/>
      <c r="AM11622" s="5"/>
      <c r="AP11622" s="5"/>
      <c r="AS11622" s="5"/>
      <c r="AT11622" s="5"/>
      <c r="AU11622" s="5"/>
      <c r="AV11622" s="5"/>
      <c r="AW11622" s="5"/>
      <c r="AX11622" s="5"/>
      <c r="AY11622" s="5"/>
    </row>
    <row r="11623" ht="15.75" customHeight="1">
      <c r="A11623" s="17"/>
      <c r="B11623" s="5"/>
      <c r="C11623" s="5"/>
      <c r="E11623" s="5"/>
      <c r="N11623" s="5"/>
      <c r="P11623" s="5"/>
      <c r="AA11623" s="5"/>
      <c r="AK11623" s="5"/>
      <c r="AO11623" s="5"/>
      <c r="AP11623" s="5"/>
      <c r="AQ11623" s="5"/>
      <c r="AR11623" s="5"/>
      <c r="AS11623" s="5"/>
    </row>
    <row r="11624" ht="15.75" customHeight="1">
      <c r="A11624" s="17"/>
      <c r="B11624" s="5"/>
      <c r="C11624" s="5"/>
      <c r="AT11624" s="5"/>
    </row>
    <row r="11625" ht="15.75" customHeight="1">
      <c r="A11625" s="17"/>
      <c r="B11625" s="5"/>
      <c r="C11625" s="5"/>
      <c r="E11625" s="5"/>
      <c r="F11625" s="5"/>
      <c r="N11625" s="5"/>
      <c r="O11625" s="5"/>
      <c r="P11625" s="5"/>
      <c r="AK11625" s="5"/>
      <c r="AM11625" s="5"/>
      <c r="AP11625" s="5"/>
      <c r="AQ11625" s="5"/>
      <c r="AS11625" s="5"/>
      <c r="AT11625" s="5"/>
    </row>
    <row r="11626" ht="15.75" customHeight="1">
      <c r="A11626" s="17"/>
      <c r="B11626" s="5"/>
      <c r="C11626" s="5"/>
      <c r="E11626" s="5"/>
      <c r="F11626" s="5"/>
      <c r="J11626" s="5"/>
      <c r="N11626" s="5"/>
      <c r="AJ11626" s="5"/>
      <c r="AK11626" s="5"/>
      <c r="AM11626" s="5"/>
      <c r="AO11626" s="5"/>
      <c r="AS11626" s="5"/>
      <c r="AU11626" s="5"/>
      <c r="AV11626" s="5"/>
      <c r="AW11626" s="5"/>
      <c r="AX11626" s="5"/>
      <c r="AY11626" s="5"/>
    </row>
    <row r="11627" ht="15.75" customHeight="1">
      <c r="A11627" s="17"/>
      <c r="B11627" s="5"/>
      <c r="C11627" s="5"/>
      <c r="E11627" s="5"/>
      <c r="F11627" s="5"/>
      <c r="N11627" s="5"/>
      <c r="P11627" s="5"/>
      <c r="R11627" s="5"/>
      <c r="AA11627" s="5"/>
      <c r="AK11627" s="5"/>
      <c r="AM11627" s="5"/>
      <c r="AP11627" s="5"/>
      <c r="AS11627" s="5"/>
      <c r="AT11627" s="5"/>
      <c r="AU11627" s="5"/>
      <c r="AV11627" s="5"/>
      <c r="AW11627" s="5"/>
      <c r="AX11627" s="5"/>
      <c r="AY11627" s="5"/>
    </row>
    <row r="11628" ht="15.75" customHeight="1">
      <c r="A11628" s="17"/>
      <c r="B11628" s="5"/>
      <c r="C11628" s="5"/>
      <c r="X11628" s="5"/>
      <c r="AP11628" s="5"/>
    </row>
    <row r="11629" ht="15.75" customHeight="1">
      <c r="A11629" s="17"/>
      <c r="B11629" s="5"/>
      <c r="C11629" s="5"/>
      <c r="E11629" s="5"/>
      <c r="F11629" s="5"/>
      <c r="N11629" s="5"/>
      <c r="P11629" s="5"/>
      <c r="R11629" s="5"/>
      <c r="V11629" s="5"/>
      <c r="AA11629" s="5"/>
      <c r="AG11629" s="5"/>
      <c r="AJ11629" s="5"/>
      <c r="AM11629" s="5"/>
      <c r="AP11629" s="5"/>
      <c r="AU11629" s="5"/>
      <c r="AV11629" s="5"/>
      <c r="AW11629" s="5"/>
      <c r="AX11629" s="5"/>
      <c r="AY11629" s="5"/>
    </row>
    <row r="11630" ht="15.75" customHeight="1">
      <c r="A11630" s="17"/>
      <c r="B11630" s="5"/>
      <c r="C11630" s="5"/>
      <c r="H11630" s="5"/>
    </row>
    <row r="11631" ht="15.75" customHeight="1">
      <c r="A11631" s="17"/>
      <c r="B11631" s="5"/>
      <c r="C11631" s="5"/>
      <c r="N11631" s="5"/>
      <c r="AJ11631" s="5"/>
    </row>
    <row r="11632" ht="15.75" customHeight="1">
      <c r="A11632" s="17"/>
      <c r="B11632" s="5"/>
      <c r="C11632" s="5"/>
      <c r="P11632" s="5"/>
      <c r="X11632" s="5"/>
    </row>
    <row r="11633" ht="15.75" customHeight="1">
      <c r="A11633" s="17"/>
      <c r="B11633" s="5"/>
      <c r="C11633" s="5"/>
      <c r="AK11633" s="5"/>
    </row>
    <row r="11634" ht="15.75" customHeight="1">
      <c r="A11634" s="17"/>
      <c r="B11634" s="5"/>
      <c r="C11634" s="5"/>
      <c r="P11634" s="5"/>
    </row>
    <row r="11635" ht="15.75" customHeight="1">
      <c r="A11635" s="17"/>
      <c r="B11635" s="5"/>
      <c r="C11635" s="5"/>
      <c r="T11635" s="5"/>
      <c r="AA11635" s="5"/>
    </row>
    <row r="11636" ht="15.75" customHeight="1">
      <c r="A11636" s="17"/>
      <c r="B11636" s="5"/>
      <c r="C11636" s="5"/>
      <c r="AK11636" s="5"/>
    </row>
    <row r="11637" ht="15.75" customHeight="1">
      <c r="A11637" s="17"/>
      <c r="B11637" s="5"/>
      <c r="C11637" s="5"/>
      <c r="AM11637" s="5"/>
    </row>
    <row r="11638" ht="15.75" customHeight="1">
      <c r="A11638" s="17"/>
      <c r="B11638" s="5"/>
      <c r="C11638" s="5"/>
      <c r="H11638" s="5"/>
      <c r="AJ11638" s="5"/>
    </row>
    <row r="11639" ht="15.75" customHeight="1">
      <c r="A11639" s="17"/>
      <c r="B11639" s="5"/>
      <c r="C11639" s="5"/>
      <c r="AG11639" s="5"/>
      <c r="AJ11639" s="5"/>
      <c r="AS11639" s="5"/>
    </row>
    <row r="11640" ht="15.75" customHeight="1">
      <c r="A11640" s="17"/>
      <c r="B11640" s="5"/>
      <c r="C11640" s="5"/>
      <c r="E11640" s="5"/>
      <c r="AK11640" s="5"/>
    </row>
    <row r="11641" ht="15.75" customHeight="1">
      <c r="A11641" s="17"/>
      <c r="B11641" s="5"/>
      <c r="C11641" s="5"/>
      <c r="P11641" s="5"/>
      <c r="AJ11641" s="5"/>
    </row>
    <row r="11642" ht="15.75" customHeight="1">
      <c r="A11642" s="17"/>
      <c r="B11642" s="5"/>
      <c r="C11642" s="5"/>
      <c r="AM11642" s="5"/>
      <c r="AU11642" s="5"/>
      <c r="AV11642" s="5"/>
      <c r="AW11642" s="5"/>
      <c r="AX11642" s="5"/>
      <c r="AY11642" s="5"/>
    </row>
    <row r="11643" ht="15.75" customHeight="1">
      <c r="A11643" s="17"/>
      <c r="B11643" s="5"/>
      <c r="C11643" s="5"/>
      <c r="F11643" s="5"/>
      <c r="R11643" s="5"/>
    </row>
    <row r="11644" ht="15.75" customHeight="1">
      <c r="A11644" s="17"/>
      <c r="B11644" s="5"/>
      <c r="C11644" s="5"/>
      <c r="AK11644" s="5"/>
    </row>
    <row r="11645" ht="15.75" customHeight="1">
      <c r="A11645" s="17"/>
      <c r="B11645" s="5"/>
      <c r="C11645" s="5"/>
      <c r="AK11645" s="5"/>
      <c r="AM11645" s="5"/>
      <c r="AP11645" s="5"/>
    </row>
    <row r="11646" ht="15.75" customHeight="1">
      <c r="A11646" s="17"/>
      <c r="B11646" s="5"/>
      <c r="C11646" s="5"/>
      <c r="J11646" s="5"/>
      <c r="AA11646" s="5"/>
      <c r="AJ11646" s="5"/>
      <c r="AK11646" s="5"/>
      <c r="AM11646" s="5"/>
      <c r="AQ11646" s="5"/>
    </row>
    <row r="11647" ht="15.75" customHeight="1">
      <c r="A11647" s="17"/>
      <c r="B11647" s="5"/>
      <c r="C11647" s="5"/>
      <c r="E11647" s="5"/>
      <c r="F11647" s="5"/>
      <c r="R11647" s="5"/>
      <c r="AJ11647" s="5"/>
      <c r="AM11647" s="5"/>
      <c r="AP11647" s="5"/>
      <c r="AU11647" s="5"/>
      <c r="AV11647" s="5"/>
      <c r="AW11647" s="5"/>
      <c r="AX11647" s="5"/>
      <c r="AY11647" s="5"/>
    </row>
    <row r="11648" ht="15.75" customHeight="1">
      <c r="A11648" s="17"/>
      <c r="B11648" s="5"/>
      <c r="C11648" s="5"/>
      <c r="E11648" s="5"/>
      <c r="F11648" s="5"/>
      <c r="J11648" s="5"/>
      <c r="R11648" s="5"/>
      <c r="AA11648" s="5"/>
      <c r="AJ11648" s="5"/>
      <c r="AK11648" s="5"/>
      <c r="AO11648" s="5"/>
      <c r="AQ11648" s="5"/>
      <c r="AU11648" s="5"/>
      <c r="AV11648" s="5"/>
      <c r="AW11648" s="5"/>
      <c r="AX11648" s="5"/>
      <c r="AY11648" s="5"/>
    </row>
    <row r="11649" ht="15.75" customHeight="1">
      <c r="A11649" s="17"/>
      <c r="B11649" s="5"/>
      <c r="C11649" s="5"/>
      <c r="N11649" s="5"/>
      <c r="R11649" s="5"/>
      <c r="Y11649" s="5"/>
      <c r="AA11649" s="5"/>
      <c r="AJ11649" s="5"/>
      <c r="AK11649" s="5"/>
      <c r="AM11649" s="5"/>
      <c r="AO11649" s="5"/>
      <c r="AQ11649" s="5"/>
    </row>
    <row r="11650" ht="15.75" customHeight="1">
      <c r="A11650" s="17"/>
      <c r="B11650" s="5"/>
      <c r="C11650" s="5"/>
      <c r="E11650" s="5"/>
      <c r="AA11650" s="5"/>
      <c r="AJ11650" s="5"/>
      <c r="AM11650" s="5"/>
    </row>
    <row r="11651" ht="15.75" customHeight="1">
      <c r="A11651" s="17"/>
      <c r="B11651" s="5"/>
      <c r="C11651" s="5"/>
      <c r="AJ11651" s="5"/>
      <c r="AK11651" s="5"/>
      <c r="AO11651" s="5"/>
    </row>
    <row r="11652" ht="15.75" customHeight="1">
      <c r="A11652" s="17"/>
      <c r="B11652" s="5"/>
      <c r="C11652" s="5"/>
      <c r="N11652" s="5"/>
      <c r="P11652" s="5"/>
      <c r="AA11652" s="5"/>
      <c r="AJ11652" s="5"/>
      <c r="AM11652" s="5"/>
    </row>
    <row r="11653" ht="15.75" customHeight="1">
      <c r="A11653" s="17"/>
      <c r="B11653" s="5"/>
      <c r="C11653" s="5"/>
      <c r="P11653" s="5"/>
      <c r="X11653" s="5"/>
      <c r="AA11653" s="5"/>
      <c r="AJ11653" s="5"/>
      <c r="AM11653" s="5"/>
      <c r="AO11653" s="5"/>
    </row>
    <row r="11654" ht="15.75" customHeight="1">
      <c r="A11654" s="17"/>
      <c r="B11654" s="5"/>
      <c r="C11654" s="5"/>
      <c r="N11654" s="5"/>
      <c r="AA11654" s="5"/>
      <c r="AK11654" s="5"/>
      <c r="AM11654" s="5"/>
    </row>
    <row r="11655" ht="15.75" customHeight="1">
      <c r="A11655" s="17"/>
      <c r="B11655" s="5"/>
      <c r="C11655" s="5"/>
      <c r="E11655" s="5"/>
      <c r="F11655" s="5"/>
      <c r="P11655" s="5"/>
      <c r="AA11655" s="5"/>
      <c r="AG11655" s="5"/>
      <c r="AK11655" s="5"/>
      <c r="AU11655" s="5"/>
      <c r="AV11655" s="5"/>
      <c r="AW11655" s="5"/>
      <c r="AX11655" s="5"/>
      <c r="AY11655" s="5"/>
    </row>
    <row r="11656" ht="15.75" customHeight="1">
      <c r="A11656" s="17"/>
      <c r="B11656" s="5"/>
      <c r="C11656" s="5"/>
      <c r="J11656" s="5"/>
      <c r="P11656" s="5"/>
      <c r="AJ11656" s="5"/>
      <c r="AK11656" s="5"/>
      <c r="AN11656" s="5"/>
      <c r="AS11656" s="5"/>
    </row>
    <row r="11657" ht="15.75" customHeight="1">
      <c r="A11657" s="17"/>
      <c r="B11657" s="5"/>
      <c r="C11657" s="5"/>
      <c r="AJ11657" s="5"/>
    </row>
    <row r="11658" ht="15.75" customHeight="1">
      <c r="A11658" s="17"/>
      <c r="B11658" s="5"/>
      <c r="C11658" s="5"/>
      <c r="F11658" s="5"/>
      <c r="N11658" s="5"/>
      <c r="R11658" s="5"/>
      <c r="X11658" s="5"/>
      <c r="AJ11658" s="5"/>
    </row>
    <row r="11659" ht="15.75" customHeight="1">
      <c r="A11659" s="17"/>
      <c r="B11659" s="5"/>
      <c r="C11659" s="5"/>
      <c r="P11659" s="5"/>
      <c r="AJ11659" s="5"/>
      <c r="AM11659" s="5"/>
      <c r="AP11659" s="5"/>
    </row>
    <row r="11660" ht="15.75" customHeight="1">
      <c r="A11660" s="17"/>
      <c r="B11660" s="5"/>
      <c r="C11660" s="5"/>
      <c r="AA11660" s="5"/>
      <c r="AM11660" s="5"/>
      <c r="AP11660" s="5"/>
    </row>
    <row r="11661" ht="15.75" customHeight="1">
      <c r="A11661" s="17"/>
      <c r="B11661" s="5"/>
      <c r="C11661" s="5"/>
      <c r="AA11661" s="5"/>
      <c r="AQ11661" s="5"/>
    </row>
    <row r="11662" ht="15.75" customHeight="1">
      <c r="A11662" s="17"/>
      <c r="B11662" s="5"/>
      <c r="C11662" s="5"/>
      <c r="F11662" s="5"/>
      <c r="AJ11662" s="5"/>
      <c r="AM11662" s="5"/>
    </row>
    <row r="11663" ht="15.75" customHeight="1">
      <c r="A11663" s="17"/>
      <c r="B11663" s="5"/>
      <c r="C11663" s="5"/>
      <c r="AM11663" s="5"/>
      <c r="AO11663" s="5"/>
    </row>
    <row r="11664" ht="15.75" customHeight="1">
      <c r="A11664" s="17"/>
      <c r="B11664" s="5"/>
      <c r="C11664" s="5"/>
      <c r="P11664" s="5"/>
      <c r="T11664" s="5"/>
      <c r="AA11664" s="5"/>
      <c r="AK11664" s="5"/>
      <c r="AM11664" s="5"/>
    </row>
    <row r="11665" ht="15.75" customHeight="1">
      <c r="A11665" s="17"/>
      <c r="B11665" s="5"/>
      <c r="C11665" s="5"/>
      <c r="E11665" s="5"/>
      <c r="AM11665" s="5"/>
    </row>
    <row r="11666" ht="15.75" customHeight="1">
      <c r="A11666" s="17"/>
      <c r="B11666" s="5"/>
      <c r="C11666" s="5"/>
      <c r="E11666" s="5"/>
      <c r="N11666" s="5"/>
      <c r="P11666" s="5"/>
      <c r="AA11666" s="5"/>
      <c r="AJ11666" s="5"/>
      <c r="AS11666" s="5"/>
      <c r="AT11666" s="5"/>
    </row>
    <row r="11667" ht="15.75" customHeight="1">
      <c r="A11667" s="17"/>
      <c r="B11667" s="5"/>
      <c r="C11667" s="5"/>
      <c r="AK11667" s="5"/>
    </row>
    <row r="11668" ht="15.75" customHeight="1">
      <c r="A11668" s="17"/>
      <c r="B11668" s="5"/>
      <c r="C11668" s="5"/>
      <c r="E11668" s="5"/>
      <c r="N11668" s="5"/>
      <c r="P11668" s="5"/>
      <c r="AA11668" s="5"/>
      <c r="AJ11668" s="5"/>
      <c r="AK11668" s="5"/>
      <c r="AM11668" s="5"/>
      <c r="AO11668" s="5"/>
      <c r="AQ11668" s="5"/>
      <c r="AT11668" s="5"/>
      <c r="AU11668" s="5"/>
      <c r="AV11668" s="5"/>
      <c r="AW11668" s="5"/>
      <c r="AX11668" s="5"/>
      <c r="AY11668" s="5"/>
    </row>
    <row r="11669" ht="15.75" customHeight="1">
      <c r="A11669" s="17"/>
      <c r="B11669" s="5"/>
      <c r="C11669" s="5"/>
      <c r="AJ11669" s="5"/>
    </row>
    <row r="11670" ht="15.75" customHeight="1">
      <c r="A11670" s="17"/>
      <c r="B11670" s="5"/>
      <c r="C11670" s="5"/>
      <c r="Y11670" s="5"/>
      <c r="AJ11670" s="5"/>
    </row>
    <row r="11671" ht="15.75" customHeight="1">
      <c r="A11671" s="17"/>
      <c r="B11671" s="5"/>
      <c r="C11671" s="5"/>
      <c r="X11671" s="5"/>
      <c r="AA11671" s="5"/>
    </row>
    <row r="11672" ht="15.75" customHeight="1">
      <c r="A11672" s="17"/>
      <c r="B11672" s="5"/>
      <c r="C11672" s="5"/>
      <c r="R11672" s="5"/>
      <c r="V11672" s="5"/>
      <c r="AJ11672" s="5"/>
      <c r="AK11672" s="5"/>
      <c r="AM11672" s="5"/>
    </row>
    <row r="11673" ht="15.75" customHeight="1">
      <c r="A11673" s="17"/>
      <c r="B11673" s="5"/>
      <c r="C11673" s="5"/>
      <c r="AK11673" s="5"/>
    </row>
    <row r="11674" ht="15.75" customHeight="1">
      <c r="A11674" s="17"/>
      <c r="B11674" s="5"/>
      <c r="C11674" s="5"/>
      <c r="AK11674" s="5"/>
      <c r="AP11674" s="5"/>
    </row>
    <row r="11675" ht="15.75" customHeight="1">
      <c r="A11675" s="17"/>
      <c r="B11675" s="5"/>
      <c r="C11675" s="5"/>
      <c r="E11675" s="5"/>
      <c r="AJ11675" s="5"/>
    </row>
    <row r="11676" ht="15.75" customHeight="1">
      <c r="A11676" s="17"/>
      <c r="B11676" s="5"/>
      <c r="C11676" s="5"/>
      <c r="J11676" s="5"/>
      <c r="V11676" s="5"/>
      <c r="AA11676" s="5"/>
      <c r="AG11676" s="5"/>
      <c r="AJ11676" s="5"/>
      <c r="AK11676" s="5"/>
      <c r="AP11676" s="5"/>
    </row>
    <row r="11677" ht="15.75" customHeight="1">
      <c r="A11677" s="17"/>
      <c r="B11677" s="5"/>
      <c r="C11677" s="5"/>
      <c r="E11677" s="5"/>
      <c r="AK11677" s="5"/>
      <c r="AO11677" s="5"/>
      <c r="AU11677" s="5"/>
      <c r="AV11677" s="5"/>
      <c r="AW11677" s="5"/>
      <c r="AX11677" s="5"/>
      <c r="AY11677" s="5"/>
    </row>
    <row r="11678" ht="15.75" customHeight="1">
      <c r="A11678" s="17"/>
      <c r="B11678" s="5"/>
      <c r="C11678" s="5"/>
      <c r="AO11678" s="5"/>
    </row>
    <row r="11679" ht="15.75" customHeight="1">
      <c r="A11679" s="17"/>
      <c r="B11679" s="5"/>
      <c r="C11679" s="5"/>
      <c r="AJ11679" s="5"/>
    </row>
    <row r="11680" ht="15.75" customHeight="1">
      <c r="A11680" s="17"/>
      <c r="B11680" s="5"/>
      <c r="C11680" s="5"/>
      <c r="P11680" s="5"/>
      <c r="AJ11680" s="5"/>
      <c r="AM11680" s="5"/>
    </row>
    <row r="11681" ht="15.75" customHeight="1">
      <c r="A11681" s="17"/>
      <c r="B11681" s="5"/>
      <c r="C11681" s="5"/>
      <c r="N11681" s="5"/>
    </row>
    <row r="11682" ht="15.75" customHeight="1">
      <c r="A11682" s="17"/>
      <c r="B11682" s="5"/>
      <c r="C11682" s="5"/>
      <c r="X11682" s="5"/>
      <c r="AJ11682" s="5"/>
    </row>
    <row r="11683" ht="15.75" customHeight="1">
      <c r="A11683" s="17"/>
      <c r="B11683" s="5"/>
      <c r="C11683" s="5"/>
      <c r="J11683" s="5"/>
      <c r="AA11683" s="5"/>
      <c r="AM11683" s="5"/>
    </row>
    <row r="11684" ht="15.75" customHeight="1">
      <c r="A11684" s="17"/>
      <c r="B11684" s="5"/>
      <c r="C11684" s="5"/>
      <c r="F11684" s="5"/>
      <c r="AM11684" s="5"/>
    </row>
    <row r="11685" ht="15.75" customHeight="1">
      <c r="A11685" s="17"/>
      <c r="B11685" s="5"/>
      <c r="C11685" s="5"/>
      <c r="J11685" s="5"/>
      <c r="V11685" s="5"/>
      <c r="X11685" s="5"/>
      <c r="AN11685" s="5"/>
      <c r="AR11685" s="5"/>
      <c r="AS11685" s="5"/>
    </row>
    <row r="11686" ht="15.75" customHeight="1">
      <c r="A11686" s="17"/>
      <c r="B11686" s="5"/>
      <c r="C11686" s="5"/>
      <c r="F11686" s="5"/>
      <c r="AA11686" s="5"/>
    </row>
    <row r="11687" ht="15.75" customHeight="1">
      <c r="A11687" s="17"/>
      <c r="B11687" s="5"/>
      <c r="C11687" s="5"/>
      <c r="E11687" s="5"/>
      <c r="P11687" s="5"/>
      <c r="T11687" s="5"/>
      <c r="AA11687" s="5"/>
    </row>
    <row r="11688" ht="15.75" customHeight="1">
      <c r="A11688" s="17"/>
      <c r="B11688" s="5"/>
      <c r="C11688" s="5"/>
      <c r="N11688" s="5"/>
      <c r="P11688" s="5"/>
      <c r="AA11688" s="5"/>
      <c r="AS11688" s="5"/>
    </row>
    <row r="11689" ht="15.75" customHeight="1">
      <c r="A11689" s="17"/>
      <c r="B11689" s="5"/>
      <c r="C11689" s="5"/>
      <c r="AJ11689" s="5"/>
    </row>
    <row r="11690" ht="15.75" customHeight="1">
      <c r="A11690" s="17"/>
      <c r="B11690" s="5"/>
      <c r="C11690" s="5"/>
      <c r="AJ11690" s="5"/>
      <c r="AM11690" s="5"/>
      <c r="AP11690" s="5"/>
    </row>
    <row r="11691" ht="15.75" customHeight="1">
      <c r="A11691" s="17"/>
      <c r="B11691" s="5"/>
      <c r="C11691" s="5"/>
      <c r="E11691" s="5"/>
      <c r="N11691" s="5"/>
      <c r="AA11691" s="5"/>
    </row>
    <row r="11692" ht="15.75" customHeight="1">
      <c r="A11692" s="17"/>
      <c r="B11692" s="5"/>
      <c r="C11692" s="5"/>
      <c r="AJ11692" s="5"/>
    </row>
    <row r="11693" ht="15.75" customHeight="1">
      <c r="A11693" s="17"/>
      <c r="B11693" s="5"/>
      <c r="C11693" s="5"/>
      <c r="E11693" s="5"/>
      <c r="AJ11693" s="5"/>
      <c r="AP11693" s="5"/>
      <c r="AS11693" s="5"/>
    </row>
    <row r="11694" ht="15.75" customHeight="1">
      <c r="A11694" s="17"/>
      <c r="B11694" s="5"/>
      <c r="C11694" s="5"/>
      <c r="E11694" s="5"/>
      <c r="AJ11694" s="5"/>
      <c r="AK11694" s="5"/>
      <c r="AM11694" s="5"/>
    </row>
    <row r="11695" ht="15.75" customHeight="1">
      <c r="A11695" s="17"/>
      <c r="B11695" s="5"/>
      <c r="C11695" s="5"/>
      <c r="AJ11695" s="5"/>
      <c r="AK11695" s="5"/>
      <c r="AM11695" s="5"/>
    </row>
    <row r="11696" ht="15.75" customHeight="1">
      <c r="A11696" s="17"/>
      <c r="B11696" s="5"/>
      <c r="C11696" s="5"/>
      <c r="P11696" s="5"/>
      <c r="X11696" s="5"/>
      <c r="AA11696" s="5"/>
      <c r="AG11696" s="5"/>
      <c r="AJ11696" s="5"/>
      <c r="AM11696" s="5"/>
    </row>
    <row r="11697" ht="15.75" customHeight="1">
      <c r="A11697" s="17"/>
      <c r="B11697" s="5"/>
      <c r="C11697" s="5"/>
      <c r="J11697" s="5"/>
      <c r="N11697" s="5"/>
      <c r="R11697" s="5"/>
      <c r="AM11697" s="5"/>
    </row>
    <row r="11698" ht="15.75" customHeight="1">
      <c r="A11698" s="17"/>
      <c r="B11698" s="5"/>
      <c r="C11698" s="5"/>
      <c r="E11698" s="5"/>
      <c r="F11698" s="5"/>
      <c r="T11698" s="5"/>
      <c r="AK11698" s="5"/>
      <c r="AU11698" s="5"/>
      <c r="AV11698" s="5"/>
      <c r="AW11698" s="5"/>
      <c r="AX11698" s="5"/>
      <c r="AY11698" s="5"/>
    </row>
    <row r="11699" ht="15.75" customHeight="1">
      <c r="A11699" s="17"/>
      <c r="B11699" s="5"/>
      <c r="C11699" s="5"/>
      <c r="N11699" s="5"/>
      <c r="AP11699" s="5"/>
    </row>
    <row r="11700" ht="15.75" customHeight="1">
      <c r="A11700" s="17"/>
      <c r="B11700" s="5"/>
      <c r="C11700" s="5"/>
      <c r="N11700" s="5"/>
      <c r="P11700" s="5"/>
      <c r="R11700" s="5"/>
      <c r="AJ11700" s="5"/>
      <c r="AO11700" s="5"/>
    </row>
    <row r="11701" ht="15.75" customHeight="1">
      <c r="A11701" s="17"/>
      <c r="B11701" s="5"/>
      <c r="C11701" s="5"/>
      <c r="AG11701" s="5"/>
      <c r="AM11701" s="5"/>
    </row>
    <row r="11702" ht="15.75" customHeight="1">
      <c r="A11702" s="17"/>
      <c r="B11702" s="5"/>
      <c r="C11702" s="5"/>
      <c r="E11702" s="5"/>
      <c r="AJ11702" s="5"/>
      <c r="AU11702" s="5"/>
      <c r="AV11702" s="5"/>
      <c r="AW11702" s="5"/>
      <c r="AX11702" s="5"/>
      <c r="AY11702" s="5"/>
    </row>
    <row r="11703" ht="15.75" customHeight="1">
      <c r="A11703" s="17"/>
      <c r="B11703" s="5"/>
      <c r="C11703" s="5"/>
      <c r="N11703" s="5"/>
      <c r="P11703" s="5"/>
      <c r="AA11703" s="5"/>
    </row>
    <row r="11704" ht="15.75" customHeight="1">
      <c r="A11704" s="17"/>
      <c r="B11704" s="5"/>
      <c r="C11704" s="5"/>
      <c r="AJ11704" s="5"/>
      <c r="AK11704" s="5"/>
      <c r="AN11704" s="5"/>
      <c r="AP11704" s="5"/>
    </row>
    <row r="11705" ht="15.75" customHeight="1">
      <c r="A11705" s="17"/>
      <c r="B11705" s="5"/>
      <c r="C11705" s="5"/>
      <c r="F11705" s="5"/>
      <c r="AJ11705" s="5"/>
      <c r="AO11705" s="5"/>
      <c r="AS11705" s="5"/>
    </row>
    <row r="11706" ht="15.75" customHeight="1">
      <c r="A11706" s="17"/>
      <c r="B11706" s="5"/>
      <c r="C11706" s="5"/>
      <c r="E11706" s="5"/>
      <c r="N11706" s="5"/>
      <c r="AA11706" s="5"/>
      <c r="AJ11706" s="5"/>
      <c r="AM11706" s="5"/>
    </row>
    <row r="11707" ht="15.75" customHeight="1">
      <c r="A11707" s="17"/>
      <c r="B11707" s="5"/>
      <c r="C11707" s="5"/>
      <c r="F11707" s="5"/>
    </row>
    <row r="11708" ht="15.75" customHeight="1">
      <c r="A11708" s="17"/>
      <c r="B11708" s="5"/>
      <c r="C11708" s="5"/>
      <c r="F11708" s="5"/>
      <c r="N11708" s="5"/>
      <c r="AA11708" s="5"/>
      <c r="AK11708" s="5"/>
      <c r="AP11708" s="5"/>
    </row>
    <row r="11709" ht="15.75" customHeight="1">
      <c r="A11709" s="17"/>
      <c r="B11709" s="5"/>
      <c r="C11709" s="5"/>
    </row>
    <row r="11710" ht="15.75" customHeight="1">
      <c r="A11710" s="17"/>
      <c r="B11710" s="5"/>
      <c r="C11710" s="5"/>
      <c r="T11710" s="5"/>
      <c r="AU11710" s="5"/>
      <c r="AV11710" s="5"/>
      <c r="AW11710" s="5"/>
      <c r="AX11710" s="5"/>
      <c r="AY11710" s="5"/>
    </row>
    <row r="11711" ht="15.75" customHeight="1">
      <c r="A11711" s="17"/>
      <c r="B11711" s="5"/>
      <c r="C11711" s="5"/>
      <c r="F11711" s="5"/>
      <c r="N11711" s="5"/>
      <c r="AA11711" s="5"/>
    </row>
    <row r="11712" ht="15.75" customHeight="1">
      <c r="A11712" s="17"/>
      <c r="B11712" s="5"/>
      <c r="C11712" s="5"/>
      <c r="P11712" s="5"/>
      <c r="AS11712" s="5"/>
    </row>
    <row r="11713" ht="15.75" customHeight="1">
      <c r="A11713" s="17"/>
      <c r="B11713" s="5"/>
      <c r="C11713" s="5"/>
      <c r="AP11713" s="5"/>
      <c r="AQ11713" s="5"/>
    </row>
    <row r="11714" ht="15.75" customHeight="1">
      <c r="A11714" s="17"/>
      <c r="B11714" s="5"/>
      <c r="C11714" s="5"/>
      <c r="AS11714" s="5"/>
    </row>
    <row r="11715" ht="15.75" customHeight="1">
      <c r="A11715" s="17"/>
      <c r="B11715" s="5"/>
      <c r="C11715" s="5"/>
      <c r="E11715" s="5"/>
      <c r="AJ11715" s="5"/>
    </row>
    <row r="11716" ht="15.75" customHeight="1">
      <c r="A11716" s="17"/>
      <c r="B11716" s="5"/>
      <c r="C11716" s="5"/>
      <c r="P11716" s="5"/>
      <c r="T11716" s="5"/>
      <c r="AJ11716" s="5"/>
    </row>
    <row r="11717" ht="15.75" customHeight="1">
      <c r="A11717" s="17"/>
      <c r="B11717" s="5"/>
      <c r="C11717" s="5"/>
      <c r="AJ11717" s="5"/>
      <c r="AK11717" s="5"/>
    </row>
    <row r="11718" ht="15.75" customHeight="1">
      <c r="A11718" s="17"/>
      <c r="B11718" s="5"/>
      <c r="C11718" s="5"/>
      <c r="E11718" s="5"/>
      <c r="N11718" s="5"/>
      <c r="P11718" s="5"/>
      <c r="AJ11718" s="5"/>
      <c r="AM11718" s="5"/>
    </row>
    <row r="11719" ht="15.75" customHeight="1">
      <c r="A11719" s="17"/>
      <c r="B11719" s="5"/>
      <c r="C11719" s="5"/>
      <c r="F11719" s="5"/>
      <c r="N11719" s="5"/>
      <c r="AA11719" s="5"/>
      <c r="AJ11719" s="5"/>
      <c r="AK11719" s="5"/>
    </row>
    <row r="11720" ht="15.75" customHeight="1">
      <c r="A11720" s="17"/>
      <c r="B11720" s="5"/>
      <c r="C11720" s="5"/>
      <c r="E11720" s="5"/>
      <c r="AT11720" s="5"/>
    </row>
    <row r="11721" ht="15.75" customHeight="1">
      <c r="A11721" s="17"/>
      <c r="B11721" s="5"/>
      <c r="C11721" s="5"/>
      <c r="AK11721" s="5"/>
    </row>
    <row r="11722" ht="15.75" customHeight="1">
      <c r="A11722" s="17"/>
      <c r="B11722" s="5"/>
      <c r="C11722" s="5"/>
      <c r="AM11722" s="5"/>
    </row>
    <row r="11723" ht="15.75" customHeight="1">
      <c r="A11723" s="17"/>
      <c r="B11723" s="5"/>
      <c r="C11723" s="5"/>
      <c r="AK11723" s="5"/>
    </row>
    <row r="11724" ht="15.75" customHeight="1">
      <c r="A11724" s="17"/>
      <c r="B11724" s="5"/>
      <c r="C11724" s="5"/>
      <c r="E11724" s="5"/>
      <c r="AJ11724" s="5"/>
    </row>
    <row r="11725" ht="15.75" customHeight="1">
      <c r="A11725" s="17"/>
      <c r="B11725" s="5"/>
      <c r="C11725" s="5"/>
      <c r="F11725" s="5"/>
      <c r="AJ11725" s="5"/>
    </row>
    <row r="11726" ht="15.75" customHeight="1">
      <c r="A11726" s="17"/>
      <c r="B11726" s="5"/>
      <c r="C11726" s="5"/>
      <c r="E11726" s="5"/>
      <c r="AA11726" s="5"/>
      <c r="AJ11726" s="5"/>
      <c r="AS11726" s="5"/>
      <c r="AT11726" s="5"/>
    </row>
    <row r="11727" ht="15.75" customHeight="1">
      <c r="A11727" s="17"/>
      <c r="B11727" s="5"/>
      <c r="C11727" s="5"/>
      <c r="J11727" s="5"/>
      <c r="AJ11727" s="5"/>
    </row>
    <row r="11728" ht="15.75" customHeight="1">
      <c r="A11728" s="17"/>
      <c r="B11728" s="5"/>
      <c r="C11728" s="5"/>
      <c r="AA11728" s="5"/>
      <c r="AJ11728" s="5"/>
      <c r="AK11728" s="5"/>
      <c r="AM11728" s="5"/>
      <c r="AO11728" s="5"/>
    </row>
    <row r="11729" ht="15.75" customHeight="1">
      <c r="A11729" s="17"/>
      <c r="B11729" s="5"/>
      <c r="C11729" s="5"/>
      <c r="N11729" s="5"/>
      <c r="R11729" s="5"/>
      <c r="AJ11729" s="5"/>
      <c r="AK11729" s="5"/>
      <c r="AM11729" s="5"/>
    </row>
    <row r="11730" ht="15.75" customHeight="1">
      <c r="A11730" s="17"/>
      <c r="B11730" s="5"/>
      <c r="C11730" s="5"/>
      <c r="E11730" s="5"/>
      <c r="H11730" s="5"/>
      <c r="V11730" s="5"/>
      <c r="X11730" s="5"/>
      <c r="AA11730" s="5"/>
      <c r="AK11730" s="5"/>
      <c r="AO11730" s="5"/>
      <c r="AQ11730" s="5"/>
      <c r="AR11730" s="5"/>
      <c r="AT11730" s="5"/>
    </row>
    <row r="11731" ht="15.75" customHeight="1">
      <c r="A11731" s="17"/>
      <c r="B11731" s="5"/>
      <c r="C11731" s="5"/>
      <c r="J11731" s="5"/>
      <c r="N11731" s="5"/>
      <c r="O11731" s="5"/>
      <c r="V11731" s="5"/>
      <c r="Y11731" s="5"/>
      <c r="AK11731" s="5"/>
      <c r="AL11731" s="5"/>
      <c r="AO11731" s="5"/>
      <c r="AS11731" s="5"/>
    </row>
    <row r="11732" ht="15.75" customHeight="1">
      <c r="A11732" s="17"/>
      <c r="B11732" s="5"/>
      <c r="C11732" s="5"/>
      <c r="T11732" s="5"/>
      <c r="V11732" s="5"/>
      <c r="AK11732" s="5"/>
      <c r="AM11732" s="5"/>
      <c r="AN11732" s="5"/>
      <c r="AP11732" s="5"/>
    </row>
    <row r="11733" ht="15.75" customHeight="1">
      <c r="A11733" s="17"/>
      <c r="B11733" s="5"/>
      <c r="C11733" s="5"/>
      <c r="X11733" s="5"/>
      <c r="AU11733" s="5"/>
      <c r="AV11733" s="5"/>
      <c r="AW11733" s="5"/>
      <c r="AX11733" s="5"/>
      <c r="AY11733" s="5"/>
    </row>
    <row r="11734" ht="15.75" customHeight="1">
      <c r="A11734" s="17"/>
      <c r="B11734" s="5"/>
      <c r="C11734" s="5"/>
      <c r="E11734" s="5"/>
      <c r="F11734" s="5"/>
      <c r="L11734" s="5"/>
      <c r="P11734" s="5"/>
      <c r="T11734" s="5"/>
      <c r="X11734" s="5"/>
      <c r="AA11734" s="5"/>
      <c r="AG11734" s="5"/>
      <c r="AJ11734" s="5"/>
      <c r="AM11734" s="5"/>
      <c r="AN11734" s="5"/>
      <c r="AO11734" s="5"/>
      <c r="AQ11734" s="5"/>
    </row>
    <row r="11735" ht="15.75" customHeight="1">
      <c r="A11735" s="17"/>
      <c r="B11735" s="5"/>
      <c r="C11735" s="5"/>
      <c r="AS11735" s="5"/>
    </row>
    <row r="11736" ht="15.75" customHeight="1">
      <c r="A11736" s="17"/>
      <c r="B11736" s="5"/>
      <c r="C11736" s="5"/>
      <c r="E11736" s="5"/>
      <c r="N11736" s="5"/>
      <c r="T11736" s="5"/>
      <c r="X11736" s="5"/>
      <c r="AJ11736" s="5"/>
      <c r="AO11736" s="5"/>
      <c r="AQ11736" s="5"/>
      <c r="AR11736" s="5"/>
      <c r="AT11736" s="5"/>
      <c r="AU11736" s="5"/>
      <c r="AV11736" s="5"/>
      <c r="AW11736" s="5"/>
      <c r="AX11736" s="5"/>
      <c r="AY11736" s="5"/>
    </row>
    <row r="11737" ht="15.75" customHeight="1">
      <c r="A11737" s="17"/>
      <c r="B11737" s="5"/>
      <c r="C11737" s="5"/>
      <c r="AT11737" s="5"/>
    </row>
    <row r="11738" ht="15.75" customHeight="1">
      <c r="A11738" s="17"/>
      <c r="B11738" s="5"/>
      <c r="C11738" s="5"/>
      <c r="E11738" s="5"/>
      <c r="L11738" s="5"/>
      <c r="X11738" s="5"/>
      <c r="Y11738" s="5"/>
      <c r="AA11738" s="5"/>
      <c r="AK11738" s="5"/>
    </row>
    <row r="11739" ht="15.75" customHeight="1">
      <c r="A11739" s="17"/>
      <c r="B11739" s="5"/>
      <c r="C11739" s="5"/>
      <c r="H11739" s="5"/>
      <c r="J11739" s="5"/>
      <c r="AJ11739" s="5"/>
    </row>
    <row r="11740" ht="15.75" customHeight="1">
      <c r="A11740" s="17"/>
      <c r="B11740" s="5"/>
      <c r="C11740" s="5"/>
      <c r="J11740" s="5"/>
      <c r="N11740" s="5"/>
      <c r="P11740" s="5"/>
      <c r="R11740" s="5"/>
      <c r="T11740" s="5"/>
      <c r="X11740" s="5"/>
      <c r="AA11740" s="5"/>
      <c r="AE11740" s="5"/>
      <c r="AG11740" s="5"/>
      <c r="AN11740" s="5"/>
      <c r="AO11740" s="5"/>
      <c r="AQ11740" s="5"/>
    </row>
    <row r="11741" ht="15.75" customHeight="1">
      <c r="A11741" s="17"/>
      <c r="B11741" s="5"/>
      <c r="C11741" s="5"/>
      <c r="AJ11741" s="5"/>
      <c r="AK11741" s="5"/>
    </row>
    <row r="11742" ht="15.75" customHeight="1">
      <c r="A11742" s="17"/>
      <c r="B11742" s="5"/>
      <c r="C11742" s="5"/>
      <c r="F11742" s="5"/>
      <c r="G11742" s="5"/>
      <c r="J11742" s="5"/>
      <c r="N11742" s="5"/>
      <c r="X11742" s="5"/>
      <c r="Y11742" s="5"/>
      <c r="AA11742" s="5"/>
      <c r="AO11742" s="5"/>
      <c r="AP11742" s="5"/>
    </row>
    <row r="11743" ht="15.75" customHeight="1">
      <c r="A11743" s="17"/>
      <c r="B11743" s="5"/>
      <c r="C11743" s="5"/>
      <c r="E11743" s="5"/>
      <c r="F11743" s="5"/>
      <c r="P11743" s="5"/>
      <c r="R11743" s="5"/>
      <c r="Y11743" s="5"/>
      <c r="AA11743" s="5"/>
      <c r="AG11743" s="5"/>
      <c r="AJ11743" s="5"/>
      <c r="AK11743" s="5"/>
      <c r="AO11743" s="5"/>
      <c r="AP11743" s="5"/>
      <c r="AQ11743" s="5"/>
      <c r="AT11743" s="5"/>
      <c r="AU11743" s="5"/>
      <c r="AV11743" s="5"/>
      <c r="AW11743" s="5"/>
      <c r="AX11743" s="5"/>
      <c r="AY11743" s="5"/>
    </row>
    <row r="11744" ht="15.75" customHeight="1">
      <c r="A11744" s="17"/>
      <c r="B11744" s="5"/>
      <c r="C11744" s="5"/>
      <c r="F11744" s="5"/>
      <c r="J11744" s="5"/>
      <c r="N11744" s="5"/>
      <c r="R11744" s="5"/>
      <c r="T11744" s="5"/>
      <c r="X11744" s="5"/>
      <c r="Z11744" s="5"/>
      <c r="AA11744" s="5"/>
      <c r="AK11744" s="5"/>
      <c r="AM11744" s="5"/>
      <c r="AO11744" s="5"/>
      <c r="AP11744" s="5"/>
      <c r="AQ11744" s="5"/>
      <c r="AR11744" s="5"/>
      <c r="AS11744" s="5"/>
      <c r="AT11744" s="5"/>
      <c r="AU11744" s="5"/>
      <c r="AV11744" s="5"/>
      <c r="AW11744" s="5"/>
      <c r="AX11744" s="5"/>
      <c r="AY11744" s="5"/>
    </row>
    <row r="11745" ht="15.75" customHeight="1">
      <c r="A11745" s="17"/>
      <c r="B11745" s="5"/>
      <c r="C11745" s="5"/>
      <c r="AJ11745" s="5"/>
    </row>
    <row r="11746" ht="15.75" customHeight="1">
      <c r="A11746" s="17"/>
      <c r="B11746" s="5"/>
      <c r="C11746" s="5"/>
      <c r="T11746" s="5"/>
    </row>
    <row r="11747" ht="15.75" customHeight="1">
      <c r="A11747" s="17"/>
      <c r="B11747" s="5"/>
      <c r="C11747" s="5"/>
      <c r="AO11747" s="5"/>
    </row>
    <row r="11748" ht="15.75" customHeight="1">
      <c r="A11748" s="17"/>
      <c r="B11748" s="5"/>
      <c r="C11748" s="5"/>
      <c r="E11748" s="5"/>
      <c r="F11748" s="5"/>
      <c r="H11748" s="5"/>
      <c r="J11748" s="5"/>
      <c r="N11748" s="5"/>
      <c r="P11748" s="5"/>
      <c r="R11748" s="5"/>
      <c r="T11748" s="5"/>
      <c r="X11748" s="5"/>
      <c r="AA11748" s="5"/>
      <c r="AG11748" s="5"/>
      <c r="AJ11748" s="5"/>
      <c r="AM11748" s="5"/>
      <c r="AP11748" s="5"/>
      <c r="AS11748" s="5"/>
      <c r="AT11748" s="5"/>
    </row>
    <row r="11749" ht="15.75" customHeight="1">
      <c r="A11749" s="17"/>
      <c r="B11749" s="5"/>
      <c r="C11749" s="5"/>
      <c r="AK11749" s="5"/>
    </row>
    <row r="11750" ht="15.75" customHeight="1">
      <c r="A11750" s="17"/>
      <c r="B11750" s="5"/>
      <c r="C11750" s="5"/>
      <c r="F11750" s="5"/>
      <c r="I11750" s="5"/>
      <c r="J11750" s="5"/>
      <c r="N11750" s="5"/>
      <c r="P11750" s="5"/>
      <c r="R11750" s="5"/>
      <c r="T11750" s="5"/>
      <c r="X11750" s="5"/>
      <c r="Y11750" s="5"/>
      <c r="AA11750" s="5"/>
      <c r="AF11750" s="5"/>
      <c r="AG11750" s="5"/>
      <c r="AJ11750" s="5"/>
      <c r="AK11750" s="5"/>
      <c r="AL11750" s="5"/>
      <c r="AM11750" s="5"/>
      <c r="AN11750" s="5"/>
      <c r="AO11750" s="5"/>
      <c r="AP11750" s="5"/>
      <c r="AQ11750" s="5"/>
      <c r="AR11750" s="5"/>
      <c r="AU11750" s="5"/>
      <c r="AV11750" s="5"/>
      <c r="AW11750" s="5"/>
      <c r="AX11750" s="5"/>
      <c r="AY11750" s="5"/>
    </row>
    <row r="11751" ht="15.75" customHeight="1">
      <c r="A11751" s="17"/>
      <c r="B11751" s="5"/>
      <c r="C11751" s="5"/>
      <c r="E11751" s="5"/>
    </row>
    <row r="11752" ht="15.75" customHeight="1">
      <c r="A11752" s="17"/>
      <c r="B11752" s="5"/>
      <c r="C11752" s="5"/>
      <c r="E11752" s="5"/>
      <c r="F11752" s="5"/>
      <c r="J11752" s="5"/>
      <c r="N11752" s="5"/>
      <c r="P11752" s="5"/>
      <c r="T11752" s="5"/>
      <c r="AA11752" s="5"/>
      <c r="AM11752" s="5"/>
      <c r="AN11752" s="5"/>
      <c r="AP11752" s="5"/>
    </row>
    <row r="11753" ht="15.75" customHeight="1">
      <c r="A11753" s="17"/>
      <c r="B11753" s="5"/>
      <c r="C11753" s="5"/>
      <c r="F11753" s="5"/>
      <c r="AK11753" s="5"/>
      <c r="AM11753" s="5"/>
      <c r="AN11753" s="5"/>
      <c r="AP11753" s="5"/>
    </row>
    <row r="11754" ht="15.75" customHeight="1">
      <c r="A11754" s="17"/>
      <c r="B11754" s="5"/>
      <c r="C11754" s="5"/>
      <c r="E11754" s="5"/>
      <c r="F11754" s="5"/>
      <c r="J11754" s="5"/>
      <c r="N11754" s="5"/>
      <c r="P11754" s="5"/>
      <c r="R11754" s="5"/>
      <c r="AA11754" s="5"/>
      <c r="AF11754" s="5"/>
      <c r="AJ11754" s="5"/>
      <c r="AK11754" s="5"/>
      <c r="AM11754" s="5"/>
      <c r="AP11754" s="5"/>
    </row>
    <row r="11755" ht="15.75" customHeight="1">
      <c r="A11755" s="17"/>
      <c r="B11755" s="5"/>
      <c r="C11755" s="5"/>
      <c r="J11755" s="5"/>
      <c r="AJ11755" s="5"/>
      <c r="AK11755" s="5"/>
      <c r="AM11755" s="5"/>
    </row>
    <row r="11756" ht="15.75" customHeight="1">
      <c r="A11756" s="17"/>
      <c r="B11756" s="5"/>
      <c r="C11756" s="5"/>
      <c r="F11756" s="5"/>
      <c r="J11756" s="5"/>
      <c r="N11756" s="5"/>
      <c r="P11756" s="5"/>
      <c r="T11756" s="5"/>
      <c r="AA11756" s="5"/>
      <c r="AK11756" s="5"/>
      <c r="AM11756" s="5"/>
      <c r="AN11756" s="5"/>
      <c r="AU11756" s="5"/>
      <c r="AV11756" s="5"/>
      <c r="AW11756" s="5"/>
      <c r="AX11756" s="5"/>
      <c r="AY11756" s="5"/>
    </row>
    <row r="11757" ht="15.75" customHeight="1">
      <c r="A11757" s="17"/>
      <c r="B11757" s="5"/>
      <c r="C11757" s="5"/>
      <c r="E11757" s="5"/>
      <c r="F11757" s="5"/>
      <c r="J11757" s="5"/>
      <c r="N11757" s="5"/>
      <c r="P11757" s="5"/>
      <c r="R11757" s="5"/>
      <c r="AA11757" s="5"/>
      <c r="AF11757" s="5"/>
      <c r="AJ11757" s="5"/>
      <c r="AK11757" s="5"/>
      <c r="AM11757" s="5"/>
      <c r="AP11757" s="5"/>
    </row>
    <row r="11758" ht="15.75" customHeight="1">
      <c r="A11758" s="17"/>
      <c r="B11758" s="5"/>
      <c r="C11758" s="5"/>
      <c r="E11758" s="5"/>
      <c r="N11758" s="5"/>
      <c r="T11758" s="5"/>
      <c r="AA11758" s="5"/>
    </row>
    <row r="11759" ht="15.75" customHeight="1">
      <c r="A11759" s="17"/>
      <c r="B11759" s="5"/>
      <c r="C11759" s="5"/>
      <c r="E11759" s="5"/>
      <c r="F11759" s="5"/>
      <c r="J11759" s="5"/>
      <c r="N11759" s="5"/>
      <c r="R11759" s="5"/>
      <c r="T11759" s="5"/>
      <c r="AA11759" s="5"/>
      <c r="AG11759" s="5"/>
      <c r="AN11759" s="5"/>
    </row>
    <row r="11760" ht="15.75" customHeight="1">
      <c r="A11760" s="17"/>
      <c r="B11760" s="5"/>
      <c r="C11760" s="5"/>
      <c r="E11760" s="5"/>
      <c r="F11760" s="5"/>
      <c r="J11760" s="5"/>
      <c r="N11760" s="5"/>
      <c r="P11760" s="5"/>
      <c r="AA11760" s="5"/>
    </row>
    <row r="11761" ht="15.75" customHeight="1">
      <c r="A11761" s="17"/>
      <c r="B11761" s="5"/>
      <c r="C11761" s="5"/>
      <c r="E11761" s="5"/>
      <c r="J11761" s="5"/>
      <c r="N11761" s="5"/>
      <c r="P11761" s="5"/>
      <c r="T11761" s="5"/>
      <c r="AA11761" s="5"/>
      <c r="AM11761" s="5"/>
      <c r="AN11761" s="5"/>
      <c r="AP11761" s="5"/>
    </row>
    <row r="11762" ht="15.75" customHeight="1">
      <c r="A11762" s="17"/>
      <c r="B11762" s="5"/>
      <c r="C11762" s="5"/>
      <c r="N11762" s="5"/>
      <c r="P11762" s="5"/>
      <c r="T11762" s="5"/>
      <c r="AA11762" s="5"/>
      <c r="AN11762" s="5"/>
      <c r="AP11762" s="5"/>
    </row>
    <row r="11763" ht="15.75" customHeight="1">
      <c r="A11763" s="17"/>
      <c r="B11763" s="5"/>
      <c r="C11763" s="5"/>
      <c r="AK11763" s="5"/>
    </row>
    <row r="11764" ht="15.75" customHeight="1">
      <c r="A11764" s="17"/>
      <c r="B11764" s="5"/>
      <c r="C11764" s="5"/>
      <c r="H11764" s="5"/>
      <c r="J11764" s="5"/>
      <c r="AG11764" s="5"/>
    </row>
    <row r="11765" ht="15.75" customHeight="1">
      <c r="A11765" s="17"/>
      <c r="B11765" s="5"/>
      <c r="C11765" s="5"/>
      <c r="AJ11765" s="5"/>
    </row>
    <row r="11766" ht="15.75" customHeight="1">
      <c r="A11766" s="17"/>
      <c r="B11766" s="5"/>
      <c r="C11766" s="5"/>
      <c r="E11766" s="5"/>
      <c r="AP11766" s="5"/>
      <c r="AS11766" s="5"/>
    </row>
    <row r="11767" ht="15.75" customHeight="1">
      <c r="A11767" s="17"/>
      <c r="B11767" s="5"/>
      <c r="C11767" s="5"/>
      <c r="T11767" s="5"/>
      <c r="AR11767" s="5"/>
    </row>
    <row r="11768" ht="15.75" customHeight="1">
      <c r="A11768" s="17"/>
      <c r="B11768" s="5"/>
      <c r="C11768" s="5"/>
      <c r="E11768" s="5"/>
      <c r="AJ11768" s="5"/>
      <c r="AK11768" s="5"/>
      <c r="AM11768" s="5"/>
      <c r="AQ11768" s="5"/>
    </row>
    <row r="11769" ht="15.75" customHeight="1">
      <c r="A11769" s="17"/>
      <c r="B11769" s="5"/>
      <c r="C11769" s="5"/>
      <c r="X11769" s="5"/>
    </row>
    <row r="11770" ht="15.75" customHeight="1">
      <c r="A11770" s="17"/>
      <c r="B11770" s="5"/>
      <c r="C11770" s="5"/>
      <c r="N11770" s="5"/>
      <c r="AN11770" s="5"/>
    </row>
    <row r="11771" ht="15.75" customHeight="1">
      <c r="A11771" s="17"/>
      <c r="B11771" s="5"/>
      <c r="C11771" s="5"/>
      <c r="J11771" s="5"/>
      <c r="P11771" s="5"/>
      <c r="AA11771" s="5"/>
      <c r="AM11771" s="5"/>
    </row>
    <row r="11772" ht="15.75" customHeight="1">
      <c r="A11772" s="17"/>
      <c r="B11772" s="5"/>
      <c r="C11772" s="5"/>
      <c r="N11772" s="5"/>
      <c r="P11772" s="5"/>
      <c r="AM11772" s="5"/>
    </row>
    <row r="11773" ht="15.75" customHeight="1">
      <c r="A11773" s="17"/>
      <c r="B11773" s="5"/>
      <c r="C11773" s="5"/>
      <c r="E11773" s="5"/>
      <c r="R11773" s="5"/>
      <c r="AJ11773" s="5"/>
      <c r="AK11773" s="5"/>
      <c r="AM11773" s="5"/>
      <c r="AP11773" s="5"/>
      <c r="AT11773" s="5"/>
    </row>
    <row r="11774" ht="15.75" customHeight="1">
      <c r="A11774" s="17"/>
      <c r="B11774" s="5"/>
      <c r="C11774" s="5"/>
      <c r="N11774" s="5"/>
      <c r="AA11774" s="5"/>
      <c r="AJ11774" s="5"/>
      <c r="AK11774" s="5"/>
      <c r="AU11774" s="5"/>
      <c r="AV11774" s="5"/>
      <c r="AW11774" s="5"/>
      <c r="AX11774" s="5"/>
      <c r="AY11774" s="5"/>
    </row>
    <row r="11775" ht="15.75" customHeight="1">
      <c r="A11775" s="17"/>
      <c r="B11775" s="5"/>
      <c r="C11775" s="5"/>
      <c r="E11775" s="5"/>
      <c r="AJ11775" s="5"/>
      <c r="AM11775" s="5"/>
      <c r="AO11775" s="5"/>
    </row>
    <row r="11776" ht="15.75" customHeight="1">
      <c r="A11776" s="17"/>
      <c r="B11776" s="5"/>
      <c r="C11776" s="5"/>
      <c r="F11776" s="5"/>
      <c r="J11776" s="5"/>
      <c r="P11776" s="5"/>
      <c r="AG11776" s="5"/>
    </row>
    <row r="11777" ht="15.75" customHeight="1">
      <c r="A11777" s="17"/>
      <c r="B11777" s="5"/>
      <c r="C11777" s="5"/>
      <c r="N11777" s="5"/>
      <c r="AF11777" s="5"/>
      <c r="AJ11777" s="5"/>
      <c r="AM11777" s="5"/>
    </row>
    <row r="11778" ht="15.75" customHeight="1">
      <c r="A11778" s="17"/>
      <c r="B11778" s="5"/>
      <c r="C11778" s="5"/>
      <c r="N11778" s="5"/>
      <c r="T11778" s="5"/>
      <c r="V11778" s="5"/>
    </row>
    <row r="11779" ht="15.75" customHeight="1">
      <c r="A11779" s="17"/>
      <c r="B11779" s="5"/>
      <c r="C11779" s="5"/>
      <c r="E11779" s="5"/>
      <c r="F11779" s="5"/>
      <c r="N11779" s="5"/>
      <c r="P11779" s="5"/>
      <c r="AA11779" s="5"/>
      <c r="AM11779" s="5"/>
      <c r="AP11779" s="5"/>
    </row>
    <row r="11780" ht="15.75" customHeight="1">
      <c r="A11780" s="17"/>
      <c r="B11780" s="5"/>
      <c r="C11780" s="5"/>
      <c r="E11780" s="5"/>
      <c r="AJ11780" s="5"/>
      <c r="AP11780" s="5"/>
      <c r="AU11780" s="5"/>
      <c r="AV11780" s="5"/>
      <c r="AW11780" s="5"/>
      <c r="AX11780" s="5"/>
      <c r="AY11780" s="5"/>
    </row>
    <row r="11781" ht="15.75" customHeight="1">
      <c r="A11781" s="17"/>
      <c r="B11781" s="5"/>
      <c r="C11781" s="5"/>
      <c r="P11781" s="5"/>
    </row>
    <row r="11782" ht="15.75" customHeight="1">
      <c r="A11782" s="17"/>
      <c r="B11782" s="5"/>
      <c r="C11782" s="5"/>
      <c r="N11782" s="5"/>
      <c r="R11782" s="5"/>
      <c r="AA11782" s="5"/>
      <c r="AJ11782" s="5"/>
      <c r="AN11782" s="5"/>
      <c r="AP11782" s="5"/>
      <c r="AS11782" s="5"/>
      <c r="AU11782" s="5"/>
      <c r="AV11782" s="5"/>
      <c r="AW11782" s="5"/>
      <c r="AX11782" s="5"/>
      <c r="AY11782" s="5"/>
    </row>
    <row r="11783" ht="15.75" customHeight="1">
      <c r="A11783" s="17"/>
      <c r="B11783" s="5"/>
      <c r="C11783" s="5"/>
      <c r="P11783" s="5"/>
      <c r="AJ11783" s="5"/>
      <c r="AK11783" s="5"/>
      <c r="AM11783" s="5"/>
      <c r="AO11783" s="5"/>
      <c r="AP11783" s="5"/>
    </row>
    <row r="11784" ht="15.75" customHeight="1">
      <c r="A11784" s="17"/>
      <c r="B11784" s="5"/>
      <c r="C11784" s="5"/>
      <c r="E11784" s="5"/>
      <c r="F11784" s="5"/>
      <c r="N11784" s="5"/>
      <c r="R11784" s="5"/>
      <c r="AM11784" s="5"/>
      <c r="AT11784" s="5"/>
    </row>
    <row r="11785" ht="15.75" customHeight="1">
      <c r="A11785" s="17"/>
      <c r="B11785" s="5"/>
      <c r="C11785" s="5"/>
      <c r="N11785" s="5"/>
      <c r="AA11785" s="5"/>
    </row>
    <row r="11786" ht="15.75" customHeight="1">
      <c r="A11786" s="17"/>
      <c r="B11786" s="5"/>
      <c r="C11786" s="5"/>
      <c r="E11786" s="5"/>
      <c r="N11786" s="5"/>
      <c r="AJ11786" s="5"/>
      <c r="AK11786" s="5"/>
      <c r="AM11786" s="5"/>
      <c r="AP11786" s="5"/>
      <c r="AQ11786" s="5"/>
      <c r="AT11786" s="5"/>
      <c r="AU11786" s="5"/>
      <c r="AV11786" s="5"/>
      <c r="AW11786" s="5"/>
      <c r="AX11786" s="5"/>
      <c r="AY11786" s="5"/>
    </row>
    <row r="11787" ht="15.75" customHeight="1">
      <c r="A11787" s="17"/>
      <c r="B11787" s="5"/>
      <c r="C11787" s="5"/>
      <c r="N11787" s="5"/>
      <c r="AU11787" s="5"/>
      <c r="AV11787" s="5"/>
      <c r="AW11787" s="5"/>
      <c r="AX11787" s="5"/>
      <c r="AY11787" s="5"/>
    </row>
    <row r="11788" ht="15.75" customHeight="1">
      <c r="A11788" s="17"/>
      <c r="B11788" s="5"/>
      <c r="C11788" s="5"/>
      <c r="E11788" s="5"/>
      <c r="J11788" s="5"/>
      <c r="N11788" s="5"/>
      <c r="AJ11788" s="5"/>
      <c r="AM11788" s="5"/>
    </row>
    <row r="11789" ht="15.75" customHeight="1">
      <c r="A11789" s="17"/>
      <c r="B11789" s="5"/>
      <c r="C11789" s="5"/>
      <c r="N11789" s="5"/>
      <c r="P11789" s="5"/>
      <c r="AA11789" s="5"/>
    </row>
    <row r="11790" ht="15.75" customHeight="1">
      <c r="A11790" s="17"/>
      <c r="B11790" s="5"/>
      <c r="C11790" s="5"/>
      <c r="N11790" s="5"/>
      <c r="P11790" s="5"/>
    </row>
    <row r="11791" ht="15.75" customHeight="1">
      <c r="A11791" s="17"/>
      <c r="B11791" s="5"/>
      <c r="C11791" s="5"/>
      <c r="E11791" s="5"/>
      <c r="P11791" s="5"/>
      <c r="AA11791" s="5"/>
      <c r="AG11791" s="5"/>
      <c r="AJ11791" s="5"/>
      <c r="AM11791" s="5"/>
    </row>
    <row r="11792" ht="15.75" customHeight="1">
      <c r="A11792" s="17"/>
      <c r="B11792" s="5"/>
      <c r="C11792" s="5"/>
      <c r="E11792" s="5"/>
      <c r="N11792" s="5"/>
      <c r="P11792" s="5"/>
      <c r="AO11792" s="5"/>
    </row>
    <row r="11793" ht="15.75" customHeight="1">
      <c r="A11793" s="17"/>
      <c r="B11793" s="5"/>
      <c r="C11793" s="5"/>
      <c r="E11793" s="5"/>
      <c r="F11793" s="5"/>
      <c r="N11793" s="5"/>
      <c r="AA11793" s="5"/>
      <c r="AJ11793" s="5"/>
      <c r="AK11793" s="5"/>
      <c r="AM11793" s="5"/>
      <c r="AP11793" s="5"/>
    </row>
    <row r="11794" ht="15.75" customHeight="1">
      <c r="A11794" s="17"/>
      <c r="B11794" s="5"/>
      <c r="C11794" s="5"/>
      <c r="E11794" s="5"/>
      <c r="J11794" s="5"/>
      <c r="P11794" s="5"/>
      <c r="AK11794" s="5"/>
      <c r="AM11794" s="5"/>
    </row>
    <row r="11795" ht="15.75" customHeight="1">
      <c r="A11795" s="17"/>
      <c r="B11795" s="5"/>
      <c r="C11795" s="5"/>
      <c r="N11795" s="5"/>
      <c r="P11795" s="5"/>
    </row>
    <row r="11796" ht="15.75" customHeight="1">
      <c r="A11796" s="17"/>
      <c r="B11796" s="5"/>
      <c r="C11796" s="5"/>
      <c r="N11796" s="5"/>
      <c r="T11796" s="5"/>
      <c r="AK11796" s="5"/>
    </row>
    <row r="11797" ht="15.75" customHeight="1">
      <c r="A11797" s="17"/>
      <c r="B11797" s="5"/>
      <c r="C11797" s="5"/>
      <c r="E11797" s="5"/>
      <c r="AA11797" s="5"/>
      <c r="AJ11797" s="5"/>
    </row>
    <row r="11798" ht="15.75" customHeight="1">
      <c r="A11798" s="17"/>
      <c r="B11798" s="5"/>
      <c r="C11798" s="5"/>
      <c r="E11798" s="5"/>
      <c r="F11798" s="5"/>
      <c r="J11798" s="5"/>
      <c r="N11798" s="5"/>
      <c r="AA11798" s="5"/>
      <c r="AF11798" s="5"/>
      <c r="AK11798" s="5"/>
      <c r="AM11798" s="5"/>
      <c r="AN11798" s="5"/>
      <c r="AR11798" s="5"/>
    </row>
    <row r="11799" ht="15.75" customHeight="1">
      <c r="A11799" s="17"/>
      <c r="B11799" s="5"/>
      <c r="C11799" s="5"/>
      <c r="N11799" s="5"/>
      <c r="AU11799" s="5"/>
      <c r="AV11799" s="5"/>
      <c r="AW11799" s="5"/>
      <c r="AX11799" s="5"/>
      <c r="AY11799" s="5"/>
    </row>
    <row r="11800" ht="15.75" customHeight="1">
      <c r="A11800" s="17"/>
      <c r="B11800" s="5"/>
      <c r="C11800" s="5"/>
      <c r="AM11800" s="5"/>
    </row>
    <row r="11801" ht="15.75" customHeight="1">
      <c r="A11801" s="17"/>
      <c r="B11801" s="5"/>
      <c r="C11801" s="5"/>
      <c r="AG11801" s="5"/>
      <c r="AU11801" s="5"/>
      <c r="AV11801" s="5"/>
      <c r="AW11801" s="5"/>
      <c r="AX11801" s="5"/>
      <c r="AY11801" s="5"/>
    </row>
    <row r="11802" ht="15.75" customHeight="1">
      <c r="A11802" s="17"/>
      <c r="B11802" s="5"/>
      <c r="C11802" s="5"/>
      <c r="P11802" s="5"/>
    </row>
    <row r="11803" ht="15.75" customHeight="1">
      <c r="A11803" s="17"/>
      <c r="B11803" s="5"/>
      <c r="C11803" s="5"/>
      <c r="E11803" s="5"/>
      <c r="R11803" s="5"/>
      <c r="T11803" s="5"/>
      <c r="Y11803" s="5"/>
      <c r="AA11803" s="5"/>
      <c r="AJ11803" s="5"/>
      <c r="AK11803" s="5"/>
      <c r="AP11803" s="5"/>
    </row>
    <row r="11804" ht="15.75" customHeight="1">
      <c r="A11804" s="17"/>
      <c r="B11804" s="5"/>
      <c r="C11804" s="5"/>
      <c r="E11804" s="5"/>
      <c r="N11804" s="5"/>
      <c r="P11804" s="5"/>
      <c r="R11804" s="5"/>
      <c r="AA11804" s="5"/>
      <c r="AM11804" s="5"/>
      <c r="AN11804" s="5"/>
      <c r="AO11804" s="5"/>
      <c r="AP11804" s="5"/>
      <c r="AT11804" s="5"/>
    </row>
    <row r="11805" ht="15.75" customHeight="1">
      <c r="A11805" s="17"/>
      <c r="B11805" s="5"/>
      <c r="C11805" s="5"/>
      <c r="E11805" s="5"/>
    </row>
    <row r="11806" ht="15.75" customHeight="1">
      <c r="A11806" s="17"/>
      <c r="B11806" s="5"/>
      <c r="C11806" s="5"/>
      <c r="F11806" s="5"/>
      <c r="J11806" s="5"/>
      <c r="X11806" s="5"/>
      <c r="AJ11806" s="5"/>
      <c r="AK11806" s="5"/>
      <c r="AM11806" s="5"/>
      <c r="AN11806" s="5"/>
      <c r="AP11806" s="5"/>
    </row>
    <row r="11807" ht="15.75" customHeight="1">
      <c r="A11807" s="17"/>
      <c r="B11807" s="5"/>
      <c r="C11807" s="5"/>
      <c r="H11807" s="5"/>
      <c r="K11807" s="5"/>
      <c r="P11807" s="5"/>
      <c r="AS11807" s="5"/>
    </row>
    <row r="11808" ht="15.75" customHeight="1">
      <c r="A11808" s="17"/>
      <c r="B11808" s="5"/>
      <c r="C11808" s="5"/>
      <c r="L11808" s="5"/>
      <c r="AF11808" s="5"/>
    </row>
    <row r="11809" ht="15.75" customHeight="1">
      <c r="A11809" s="17"/>
      <c r="B11809" s="5"/>
      <c r="C11809" s="5"/>
      <c r="E11809" s="5"/>
      <c r="F11809" s="5"/>
      <c r="N11809" s="5"/>
      <c r="P11809" s="5"/>
      <c r="R11809" s="5"/>
      <c r="T11809" s="5"/>
      <c r="X11809" s="5"/>
      <c r="AA11809" s="5"/>
      <c r="AG11809" s="5"/>
      <c r="AJ11809" s="5"/>
      <c r="AK11809" s="5"/>
      <c r="AN11809" s="5"/>
      <c r="AQ11809" s="5"/>
    </row>
    <row r="11810" ht="15.75" customHeight="1">
      <c r="A11810" s="17"/>
      <c r="B11810" s="5"/>
      <c r="C11810" s="5"/>
      <c r="H11810" s="5"/>
      <c r="AO11810" s="5"/>
      <c r="AT11810" s="5"/>
    </row>
    <row r="11811" ht="15.75" customHeight="1">
      <c r="A11811" s="17"/>
      <c r="B11811" s="5"/>
      <c r="C11811" s="5"/>
      <c r="P11811" s="5"/>
      <c r="T11811" s="5"/>
      <c r="AA11811" s="5"/>
      <c r="AF11811" s="5"/>
      <c r="AJ11811" s="5"/>
      <c r="AT11811" s="5"/>
    </row>
    <row r="11812" ht="15.75" customHeight="1">
      <c r="A11812" s="17"/>
      <c r="B11812" s="5"/>
      <c r="C11812" s="5"/>
      <c r="J11812" s="5"/>
    </row>
    <row r="11813" ht="15.75" customHeight="1">
      <c r="A11813" s="17"/>
      <c r="B11813" s="5"/>
      <c r="C11813" s="5"/>
      <c r="E11813" s="5"/>
      <c r="N11813" s="5"/>
      <c r="P11813" s="5"/>
      <c r="AA11813" s="5"/>
      <c r="AK11813" s="5"/>
      <c r="AM11813" s="5"/>
      <c r="AU11813" s="5"/>
      <c r="AV11813" s="5"/>
      <c r="AW11813" s="5"/>
      <c r="AX11813" s="5"/>
      <c r="AY11813" s="5"/>
    </row>
    <row r="11814" ht="15.75" customHeight="1">
      <c r="A11814" s="17"/>
      <c r="B11814" s="5"/>
      <c r="C11814" s="5"/>
      <c r="E11814" s="5"/>
      <c r="F11814" s="5"/>
      <c r="J11814" s="5"/>
      <c r="N11814" s="5"/>
      <c r="R11814" s="5"/>
      <c r="AA11814" s="5"/>
    </row>
    <row r="11815" ht="15.75" customHeight="1">
      <c r="A11815" s="17"/>
      <c r="B11815" s="5"/>
      <c r="C11815" s="5"/>
      <c r="E11815" s="5"/>
      <c r="J11815" s="5"/>
      <c r="P11815" s="5"/>
      <c r="AG11815" s="5"/>
      <c r="AJ11815" s="5"/>
      <c r="AN11815" s="5"/>
      <c r="AU11815" s="5"/>
      <c r="AV11815" s="5"/>
      <c r="AW11815" s="5"/>
      <c r="AX11815" s="5"/>
      <c r="AY11815" s="5"/>
    </row>
    <row r="11816" ht="15.75" customHeight="1">
      <c r="A11816" s="17"/>
      <c r="B11816" s="5"/>
      <c r="C11816" s="5"/>
      <c r="F11816" s="5"/>
      <c r="AK11816" s="5"/>
    </row>
    <row r="11817" ht="15.75" customHeight="1">
      <c r="A11817" s="17"/>
      <c r="B11817" s="5"/>
      <c r="C11817" s="5"/>
      <c r="E11817" s="5"/>
      <c r="F11817" s="5"/>
      <c r="J11817" s="5"/>
      <c r="N11817" s="5"/>
      <c r="P11817" s="5"/>
      <c r="AG11817" s="5"/>
      <c r="AJ11817" s="5"/>
      <c r="AK11817" s="5"/>
      <c r="AM11817" s="5"/>
      <c r="AP11817" s="5"/>
      <c r="AT11817" s="5"/>
    </row>
    <row r="11818" ht="15.75" customHeight="1">
      <c r="A11818" s="17"/>
      <c r="B11818" s="5"/>
      <c r="C11818" s="5"/>
      <c r="E11818" s="5"/>
      <c r="N11818" s="5"/>
      <c r="P11818" s="5"/>
      <c r="AA11818" s="5"/>
      <c r="AM11818" s="5"/>
      <c r="AO11818" s="5"/>
    </row>
    <row r="11819" ht="15.75" customHeight="1">
      <c r="A11819" s="17"/>
      <c r="B11819" s="5"/>
      <c r="C11819" s="5"/>
      <c r="E11819" s="5"/>
      <c r="F11819" s="5"/>
      <c r="J11819" s="5"/>
      <c r="N11819" s="5"/>
      <c r="P11819" s="5"/>
      <c r="R11819" s="5"/>
      <c r="T11819" s="5"/>
      <c r="AA11819" s="5"/>
      <c r="AF11819" s="5"/>
      <c r="AG11819" s="5"/>
      <c r="AJ11819" s="5"/>
      <c r="AM11819" s="5"/>
      <c r="AP11819" s="5"/>
    </row>
    <row r="11820" ht="15.75" customHeight="1">
      <c r="A11820" s="17"/>
      <c r="B11820" s="5"/>
      <c r="C11820" s="5"/>
      <c r="F11820" s="5"/>
      <c r="J11820" s="5"/>
      <c r="P11820" s="5"/>
      <c r="R11820" s="5"/>
      <c r="T11820" s="5"/>
      <c r="AA11820" s="5"/>
      <c r="AF11820" s="5"/>
      <c r="AG11820" s="5"/>
      <c r="AP11820" s="5"/>
      <c r="AQ11820" s="5"/>
      <c r="AT11820" s="5"/>
    </row>
    <row r="11821" ht="15.75" customHeight="1">
      <c r="A11821" s="17"/>
      <c r="B11821" s="5"/>
      <c r="C11821" s="5"/>
      <c r="E11821" s="5"/>
      <c r="F11821" s="5"/>
      <c r="J11821" s="5"/>
      <c r="N11821" s="5"/>
      <c r="X11821" s="5"/>
      <c r="AF11821" s="5"/>
      <c r="AG11821" s="5"/>
      <c r="AJ11821" s="5"/>
      <c r="AK11821" s="5"/>
      <c r="AM11821" s="5"/>
      <c r="AN11821" s="5"/>
      <c r="AP11821" s="5"/>
      <c r="AR11821" s="5"/>
      <c r="AS11821" s="5"/>
      <c r="AT11821" s="5"/>
      <c r="AU11821" s="5"/>
      <c r="AV11821" s="5"/>
      <c r="AW11821" s="5"/>
      <c r="AX11821" s="5"/>
      <c r="AY11821" s="5"/>
    </row>
    <row r="11822" ht="15.75" customHeight="1">
      <c r="A11822" s="17"/>
      <c r="B11822" s="5"/>
      <c r="C11822" s="5"/>
      <c r="E11822" s="5"/>
      <c r="F11822" s="5"/>
      <c r="J11822" s="5"/>
      <c r="N11822" s="5"/>
      <c r="P11822" s="5"/>
      <c r="T11822" s="5"/>
      <c r="AA11822" s="5"/>
      <c r="AF11822" s="5"/>
      <c r="AG11822" s="5"/>
      <c r="AK11822" s="5"/>
      <c r="AM11822" s="5"/>
      <c r="AN11822" s="5"/>
      <c r="AP11822" s="5"/>
      <c r="AQ11822" s="5"/>
      <c r="AR11822" s="5"/>
      <c r="AS11822" s="5"/>
      <c r="AT11822" s="5"/>
      <c r="AU11822" s="5"/>
      <c r="AV11822" s="5"/>
      <c r="AW11822" s="5"/>
      <c r="AX11822" s="5"/>
      <c r="AY11822" s="5"/>
    </row>
    <row r="11823" ht="15.75" customHeight="1">
      <c r="A11823" s="17"/>
      <c r="B11823" s="5"/>
      <c r="C11823" s="5"/>
      <c r="E11823" s="5"/>
      <c r="F11823" s="5"/>
      <c r="J11823" s="5"/>
      <c r="N11823" s="5"/>
      <c r="P11823" s="5"/>
      <c r="R11823" s="5"/>
      <c r="X11823" s="5"/>
      <c r="AA11823" s="5"/>
      <c r="AF11823" s="5"/>
      <c r="AG11823" s="5"/>
      <c r="AJ11823" s="5"/>
      <c r="AK11823" s="5"/>
      <c r="AM11823" s="5"/>
      <c r="AP11823" s="5"/>
      <c r="AR11823" s="5"/>
      <c r="AS11823" s="5"/>
      <c r="AT11823" s="5"/>
      <c r="AU11823" s="5"/>
      <c r="AV11823" s="5"/>
      <c r="AW11823" s="5"/>
      <c r="AX11823" s="5"/>
      <c r="AY11823" s="5"/>
    </row>
    <row r="11824" ht="15.75" customHeight="1">
      <c r="A11824" s="17"/>
      <c r="B11824" s="5"/>
      <c r="C11824" s="5"/>
      <c r="E11824" s="5"/>
      <c r="F11824" s="5"/>
      <c r="J11824" s="5"/>
      <c r="N11824" s="5"/>
      <c r="P11824" s="5"/>
      <c r="R11824" s="5"/>
      <c r="T11824" s="5"/>
      <c r="X11824" s="5"/>
      <c r="Y11824" s="5"/>
      <c r="AA11824" s="5"/>
      <c r="AG11824" s="5"/>
      <c r="AK11824" s="5"/>
      <c r="AM11824" s="5"/>
      <c r="AN11824" s="5"/>
      <c r="AO11824" s="5"/>
      <c r="AP11824" s="5"/>
      <c r="AT11824" s="5"/>
    </row>
    <row r="11825" ht="15.75" customHeight="1">
      <c r="A11825" s="17"/>
      <c r="B11825" s="5"/>
      <c r="C11825" s="5"/>
      <c r="E11825" s="5"/>
      <c r="F11825" s="5"/>
      <c r="J11825" s="5"/>
      <c r="P11825" s="5"/>
      <c r="T11825" s="5"/>
      <c r="X11825" s="5"/>
      <c r="AE11825" s="5"/>
      <c r="AF11825" s="5"/>
      <c r="AG11825" s="5"/>
      <c r="AK11825" s="5"/>
      <c r="AM11825" s="5"/>
      <c r="AO11825" s="5"/>
      <c r="AP11825" s="5"/>
      <c r="AS11825" s="5"/>
      <c r="AT11825" s="5"/>
      <c r="AU11825" s="5"/>
      <c r="AV11825" s="5"/>
      <c r="AW11825" s="5"/>
      <c r="AX11825" s="5"/>
      <c r="AY11825" s="5"/>
    </row>
    <row r="11826" ht="15.75" customHeight="1">
      <c r="A11826" s="17"/>
      <c r="B11826" s="5"/>
      <c r="C11826" s="5"/>
      <c r="E11826" s="5"/>
      <c r="F11826" s="5"/>
      <c r="J11826" s="5"/>
      <c r="N11826" s="5"/>
      <c r="P11826" s="5"/>
      <c r="R11826" s="5"/>
      <c r="T11826" s="5"/>
      <c r="X11826" s="5"/>
      <c r="AA11826" s="5"/>
      <c r="AF11826" s="5"/>
      <c r="AG11826" s="5"/>
      <c r="AJ11826" s="5"/>
      <c r="AM11826" s="5"/>
      <c r="AN11826" s="5"/>
      <c r="AP11826" s="5"/>
      <c r="AQ11826" s="5"/>
      <c r="AR11826" s="5"/>
      <c r="AS11826" s="5"/>
      <c r="AT11826" s="5"/>
    </row>
    <row r="11827" ht="15.75" customHeight="1">
      <c r="A11827" s="17"/>
      <c r="B11827" s="5"/>
      <c r="C11827" s="5"/>
      <c r="AO11827" s="5"/>
    </row>
    <row r="11828" ht="15.75" customHeight="1">
      <c r="A11828" s="17"/>
      <c r="B11828" s="5"/>
      <c r="C11828" s="5"/>
      <c r="E11828" s="5"/>
      <c r="F11828" s="5"/>
      <c r="N11828" s="5"/>
      <c r="P11828" s="5"/>
      <c r="T11828" s="5"/>
      <c r="X11828" s="5"/>
      <c r="AA11828" s="5"/>
      <c r="AF11828" s="5"/>
      <c r="AG11828" s="5"/>
      <c r="AJ11828" s="5"/>
      <c r="AK11828" s="5"/>
      <c r="AM11828" s="5"/>
      <c r="AO11828" s="5"/>
      <c r="AP11828" s="5"/>
      <c r="AS11828" s="5"/>
      <c r="AU11828" s="5"/>
      <c r="AV11828" s="5"/>
      <c r="AW11828" s="5"/>
      <c r="AX11828" s="5"/>
      <c r="AY11828" s="5"/>
    </row>
    <row r="11829" ht="15.75" customHeight="1">
      <c r="A11829" s="17"/>
      <c r="B11829" s="5"/>
      <c r="C11829" s="5"/>
      <c r="E11829" s="5"/>
      <c r="F11829" s="5"/>
      <c r="I11829" s="5"/>
      <c r="J11829" s="5"/>
      <c r="N11829" s="5"/>
      <c r="P11829" s="5"/>
      <c r="AA11829" s="5"/>
      <c r="AF11829" s="5"/>
      <c r="AG11829" s="5"/>
      <c r="AJ11829" s="5"/>
      <c r="AK11829" s="5"/>
      <c r="AM11829" s="5"/>
      <c r="AN11829" s="5"/>
      <c r="AO11829" s="5"/>
      <c r="AP11829" s="5"/>
      <c r="AT11829" s="5"/>
      <c r="AU11829" s="5"/>
      <c r="AV11829" s="5"/>
      <c r="AW11829" s="5"/>
      <c r="AX11829" s="5"/>
      <c r="AY11829" s="5"/>
    </row>
    <row r="11830" ht="15.75" customHeight="1">
      <c r="A11830" s="17"/>
      <c r="B11830" s="5"/>
      <c r="C11830" s="5"/>
      <c r="E11830" s="5"/>
      <c r="F11830" s="5"/>
      <c r="J11830" s="5"/>
      <c r="N11830" s="5"/>
      <c r="P11830" s="5"/>
      <c r="R11830" s="5"/>
      <c r="AA11830" s="5"/>
      <c r="AF11830" s="5"/>
      <c r="AJ11830" s="5"/>
      <c r="AK11830" s="5"/>
      <c r="AM11830" s="5"/>
      <c r="AN11830" s="5"/>
      <c r="AO11830" s="5"/>
      <c r="AP11830" s="5"/>
      <c r="AT11830" s="5"/>
    </row>
    <row r="11831" ht="15.75" customHeight="1">
      <c r="A11831" s="17"/>
      <c r="B11831" s="5"/>
      <c r="C11831" s="5"/>
      <c r="E11831" s="5"/>
      <c r="F11831" s="5"/>
      <c r="I11831" s="5"/>
      <c r="N11831" s="5"/>
      <c r="P11831" s="5"/>
      <c r="R11831" s="5"/>
      <c r="AA11831" s="5"/>
      <c r="AF11831" s="5"/>
      <c r="AG11831" s="5"/>
      <c r="AJ11831" s="5"/>
      <c r="AK11831" s="5"/>
      <c r="AM11831" s="5"/>
      <c r="AO11831" s="5"/>
      <c r="AP11831" s="5"/>
      <c r="AT11831" s="5"/>
      <c r="AU11831" s="5"/>
      <c r="AV11831" s="5"/>
      <c r="AW11831" s="5"/>
      <c r="AX11831" s="5"/>
      <c r="AY11831" s="5"/>
    </row>
    <row r="11832" ht="15.75" customHeight="1">
      <c r="A11832" s="17"/>
      <c r="B11832" s="5"/>
      <c r="C11832" s="5"/>
      <c r="AN11832" s="5"/>
    </row>
    <row r="11833" ht="15.75" customHeight="1">
      <c r="A11833" s="17"/>
      <c r="B11833" s="5"/>
      <c r="C11833" s="5"/>
      <c r="E11833" s="5"/>
      <c r="F11833" s="5"/>
      <c r="J11833" s="5"/>
      <c r="N11833" s="5"/>
      <c r="P11833" s="5"/>
      <c r="T11833" s="5"/>
      <c r="AA11833" s="5"/>
      <c r="AF11833" s="5"/>
      <c r="AG11833" s="5"/>
      <c r="AM11833" s="5"/>
      <c r="AN11833" s="5"/>
      <c r="AP11833" s="5"/>
      <c r="AT11833" s="5"/>
    </row>
    <row r="11834" ht="15.75" customHeight="1">
      <c r="A11834" s="17"/>
      <c r="B11834" s="5"/>
      <c r="C11834" s="5"/>
      <c r="AJ11834" s="5"/>
    </row>
    <row r="11835" ht="15.75" customHeight="1">
      <c r="A11835" s="17"/>
      <c r="B11835" s="5"/>
      <c r="C11835" s="5"/>
      <c r="F11835" s="5"/>
      <c r="N11835" s="5"/>
      <c r="P11835" s="5"/>
      <c r="T11835" s="5"/>
      <c r="AG11835" s="5"/>
      <c r="AO11835" s="5"/>
      <c r="AT11835" s="5"/>
    </row>
    <row r="11836" ht="15.75" customHeight="1">
      <c r="A11836" s="17"/>
      <c r="B11836" s="5"/>
      <c r="C11836" s="5"/>
      <c r="E11836" s="5"/>
      <c r="F11836" s="5"/>
      <c r="T11836" s="5"/>
      <c r="X11836" s="5"/>
      <c r="AA11836" s="5"/>
      <c r="AG11836" s="5"/>
      <c r="AK11836" s="5"/>
      <c r="AO11836" s="5"/>
      <c r="AP11836" s="5"/>
      <c r="AR11836" s="5"/>
      <c r="AS11836" s="5"/>
      <c r="AU11836" s="5"/>
      <c r="AV11836" s="5"/>
      <c r="AW11836" s="5"/>
      <c r="AX11836" s="5"/>
      <c r="AY11836" s="5"/>
    </row>
    <row r="11837" ht="15.75" customHeight="1">
      <c r="A11837" s="17"/>
      <c r="B11837" s="5"/>
      <c r="C11837" s="5"/>
      <c r="E11837" s="5"/>
      <c r="J11837" s="5"/>
      <c r="AF11837" s="5"/>
      <c r="AG11837" s="5"/>
      <c r="AK11837" s="5"/>
      <c r="AM11837" s="5"/>
      <c r="AO11837" s="5"/>
      <c r="AP11837" s="5"/>
      <c r="AR11837" s="5"/>
      <c r="AS11837" s="5"/>
      <c r="AT11837" s="5"/>
      <c r="AU11837" s="5"/>
      <c r="AV11837" s="5"/>
      <c r="AW11837" s="5"/>
      <c r="AX11837" s="5"/>
      <c r="AY11837" s="5"/>
    </row>
    <row r="11838" ht="15.75" customHeight="1">
      <c r="A11838" s="17"/>
      <c r="B11838" s="5"/>
      <c r="C11838" s="5"/>
      <c r="E11838" s="5"/>
      <c r="F11838" s="5"/>
      <c r="J11838" s="5"/>
      <c r="N11838" s="5"/>
      <c r="P11838" s="5"/>
      <c r="R11838" s="5"/>
      <c r="T11838" s="5"/>
      <c r="V11838" s="5"/>
      <c r="X11838" s="5"/>
      <c r="AA11838" s="5"/>
      <c r="AF11838" s="5"/>
      <c r="AG11838" s="5"/>
      <c r="AJ11838" s="5"/>
      <c r="AK11838" s="5"/>
      <c r="AM11838" s="5"/>
      <c r="AN11838" s="5"/>
      <c r="AO11838" s="5"/>
      <c r="AP11838" s="5"/>
      <c r="AQ11838" s="5"/>
      <c r="AS11838" s="5"/>
      <c r="AT11838" s="5"/>
      <c r="AU11838" s="5"/>
      <c r="AV11838" s="5"/>
      <c r="AW11838" s="5"/>
      <c r="AX11838" s="5"/>
      <c r="AY11838" s="5"/>
    </row>
    <row r="11839" ht="15.75" customHeight="1">
      <c r="A11839" s="17"/>
      <c r="B11839" s="5"/>
      <c r="C11839" s="5"/>
      <c r="E11839" s="5"/>
      <c r="F11839" s="5"/>
      <c r="J11839" s="5"/>
      <c r="N11839" s="5"/>
      <c r="P11839" s="5"/>
      <c r="T11839" s="5"/>
      <c r="X11839" s="5"/>
      <c r="Y11839" s="5"/>
      <c r="AE11839" s="5"/>
      <c r="AF11839" s="5"/>
      <c r="AG11839" s="5"/>
      <c r="AK11839" s="5"/>
      <c r="AM11839" s="5"/>
      <c r="AN11839" s="5"/>
      <c r="AO11839" s="5"/>
      <c r="AP11839" s="5"/>
      <c r="AR11839" s="5"/>
      <c r="AS11839" s="5"/>
      <c r="AT11839" s="5"/>
    </row>
    <row r="11840" ht="15.75" customHeight="1">
      <c r="A11840" s="17"/>
      <c r="B11840" s="5"/>
      <c r="C11840" s="5"/>
      <c r="F11840" s="5"/>
      <c r="J11840" s="5"/>
      <c r="P11840" s="5"/>
      <c r="R11840" s="5"/>
      <c r="X11840" s="5"/>
      <c r="AA11840" s="5"/>
      <c r="AG11840" s="5"/>
      <c r="AJ11840" s="5"/>
      <c r="AK11840" s="5"/>
      <c r="AM11840" s="5"/>
      <c r="AO11840" s="5"/>
      <c r="AS11840" s="5"/>
      <c r="AT11840" s="5"/>
    </row>
    <row r="11841" ht="15.75" customHeight="1">
      <c r="A11841" s="17"/>
      <c r="B11841" s="5"/>
      <c r="C11841" s="5"/>
      <c r="F11841" s="5"/>
      <c r="V11841" s="5"/>
      <c r="AG11841" s="5"/>
      <c r="AK11841" s="5"/>
      <c r="AO11841" s="5"/>
      <c r="AP11841" s="5"/>
      <c r="AR11841" s="5"/>
      <c r="AT11841" s="5"/>
      <c r="AU11841" s="5"/>
      <c r="AV11841" s="5"/>
      <c r="AW11841" s="5"/>
      <c r="AX11841" s="5"/>
      <c r="AY11841" s="5"/>
    </row>
    <row r="11842" ht="15.75" customHeight="1">
      <c r="A11842" s="17"/>
      <c r="B11842" s="5"/>
      <c r="C11842" s="5"/>
      <c r="E11842" s="5"/>
      <c r="F11842" s="5"/>
      <c r="H11842" s="5"/>
      <c r="N11842" s="5"/>
      <c r="R11842" s="5"/>
      <c r="T11842" s="5"/>
      <c r="V11842" s="5"/>
      <c r="X11842" s="5"/>
      <c r="Y11842" s="5"/>
      <c r="AA11842" s="5"/>
      <c r="AF11842" s="5"/>
      <c r="AG11842" s="5"/>
      <c r="AK11842" s="5"/>
      <c r="AP11842" s="5"/>
      <c r="AR11842" s="5"/>
      <c r="AS11842" s="5"/>
      <c r="AT11842" s="5"/>
      <c r="AU11842" s="5"/>
      <c r="AV11842" s="5"/>
      <c r="AW11842" s="5"/>
      <c r="AX11842" s="5"/>
      <c r="AY11842" s="5"/>
    </row>
    <row r="11843" ht="15.75" customHeight="1">
      <c r="A11843" s="17"/>
      <c r="B11843" s="5"/>
      <c r="C11843" s="5"/>
      <c r="F11843" s="5"/>
      <c r="J11843" s="5"/>
      <c r="N11843" s="5"/>
      <c r="R11843" s="5"/>
      <c r="T11843" s="5"/>
      <c r="X11843" s="5"/>
      <c r="AF11843" s="5"/>
      <c r="AT11843" s="5"/>
    </row>
    <row r="11844" ht="15.75" customHeight="1">
      <c r="A11844" s="17"/>
      <c r="B11844" s="5"/>
      <c r="C11844" s="5"/>
      <c r="E11844" s="5"/>
      <c r="F11844" s="5"/>
      <c r="J11844" s="5"/>
      <c r="N11844" s="5"/>
      <c r="P11844" s="5"/>
      <c r="R11844" s="5"/>
      <c r="X11844" s="5"/>
      <c r="Y11844" s="5"/>
      <c r="AA11844" s="5"/>
      <c r="AG11844" s="5"/>
      <c r="AK11844" s="5"/>
      <c r="AM11844" s="5"/>
      <c r="AO11844" s="5"/>
      <c r="AP11844" s="5"/>
      <c r="AR11844" s="5"/>
      <c r="AS11844" s="5"/>
      <c r="AT11844" s="5"/>
    </row>
    <row r="11845" ht="15.75" customHeight="1">
      <c r="A11845" s="17"/>
      <c r="B11845" s="5"/>
      <c r="C11845" s="5"/>
      <c r="F11845" s="5"/>
      <c r="J11845" s="5"/>
      <c r="N11845" s="5"/>
      <c r="P11845" s="5"/>
      <c r="T11845" s="5"/>
      <c r="X11845" s="5"/>
      <c r="Y11845" s="5"/>
      <c r="AA11845" s="5"/>
      <c r="AF11845" s="5"/>
      <c r="AG11845" s="5"/>
      <c r="AO11845" s="5"/>
      <c r="AP11845" s="5"/>
      <c r="AR11845" s="5"/>
      <c r="AS11845" s="5"/>
    </row>
    <row r="11846" ht="15.75" customHeight="1">
      <c r="A11846" s="17"/>
      <c r="B11846" s="5"/>
      <c r="C11846" s="5"/>
      <c r="F11846" s="5"/>
      <c r="J11846" s="5"/>
      <c r="N11846" s="5"/>
      <c r="P11846" s="5"/>
      <c r="R11846" s="5"/>
      <c r="T11846" s="5"/>
      <c r="V11846" s="5"/>
      <c r="Y11846" s="5"/>
      <c r="AA11846" s="5"/>
      <c r="AF11846" s="5"/>
      <c r="AG11846" s="5"/>
      <c r="AM11846" s="5"/>
      <c r="AO11846" s="5"/>
      <c r="AR11846" s="5"/>
      <c r="AS11846" s="5"/>
      <c r="AT11846" s="5"/>
    </row>
    <row r="11847" ht="15.75" customHeight="1">
      <c r="A11847" s="17"/>
      <c r="B11847" s="5"/>
      <c r="C11847" s="5"/>
      <c r="F11847" s="5"/>
      <c r="J11847" s="5"/>
      <c r="N11847" s="5"/>
      <c r="P11847" s="5"/>
      <c r="R11847" s="5"/>
      <c r="T11847" s="5"/>
      <c r="V11847" s="5"/>
      <c r="Y11847" s="5"/>
      <c r="AA11847" s="5"/>
      <c r="AF11847" s="5"/>
      <c r="AJ11847" s="5"/>
      <c r="AM11847" s="5"/>
      <c r="AO11847" s="5"/>
      <c r="AP11847" s="5"/>
      <c r="AR11847" s="5"/>
      <c r="AS11847" s="5"/>
      <c r="AU11847" s="5"/>
      <c r="AV11847" s="5"/>
      <c r="AW11847" s="5"/>
      <c r="AX11847" s="5"/>
      <c r="AY11847" s="5"/>
    </row>
    <row r="11848" ht="15.75" customHeight="1">
      <c r="A11848" s="17"/>
      <c r="B11848" s="5"/>
      <c r="C11848" s="5"/>
      <c r="F11848" s="5"/>
      <c r="N11848" s="5"/>
      <c r="AJ11848" s="5"/>
      <c r="AK11848" s="5"/>
      <c r="AO11848" s="5"/>
      <c r="AP11848" s="5"/>
      <c r="AS11848" s="5"/>
      <c r="AU11848" s="5"/>
      <c r="AV11848" s="5"/>
      <c r="AW11848" s="5"/>
      <c r="AX11848" s="5"/>
      <c r="AY11848" s="5"/>
    </row>
    <row r="11849" ht="15.75" customHeight="1">
      <c r="A11849" s="17"/>
      <c r="B11849" s="5"/>
      <c r="C11849" s="5"/>
      <c r="F11849" s="5"/>
      <c r="AJ11849" s="5"/>
      <c r="AP11849" s="5"/>
      <c r="AU11849" s="5"/>
      <c r="AV11849" s="5"/>
      <c r="AW11849" s="5"/>
      <c r="AX11849" s="5"/>
      <c r="AY11849" s="5"/>
    </row>
    <row r="11850" ht="15.75" customHeight="1">
      <c r="A11850" s="17"/>
      <c r="B11850" s="5"/>
      <c r="C11850" s="5"/>
      <c r="F11850" s="5"/>
      <c r="N11850" s="5"/>
      <c r="AJ11850" s="5"/>
      <c r="AK11850" s="5"/>
      <c r="AM11850" s="5"/>
      <c r="AN11850" s="5"/>
      <c r="AO11850" s="5"/>
      <c r="AR11850" s="5"/>
      <c r="AS11850" s="5"/>
    </row>
    <row r="11851" ht="15.75" customHeight="1">
      <c r="A11851" s="17"/>
      <c r="B11851" s="5"/>
      <c r="C11851" s="5"/>
      <c r="AF11851" s="5"/>
      <c r="AJ11851" s="5"/>
    </row>
    <row r="11852" ht="15.75" customHeight="1">
      <c r="A11852" s="17"/>
      <c r="B11852" s="5"/>
      <c r="C11852" s="5"/>
      <c r="N11852" s="5"/>
      <c r="AJ11852" s="5"/>
      <c r="AM11852" s="5"/>
      <c r="AO11852" s="5"/>
      <c r="AR11852" s="5"/>
      <c r="AS11852" s="5"/>
    </row>
    <row r="11853" ht="15.75" customHeight="1">
      <c r="A11853" s="17"/>
      <c r="B11853" s="5"/>
      <c r="C11853" s="5"/>
      <c r="F11853" s="5"/>
      <c r="J11853" s="5"/>
      <c r="N11853" s="5"/>
      <c r="P11853" s="5"/>
      <c r="T11853" s="5"/>
      <c r="X11853" s="5"/>
      <c r="Y11853" s="5"/>
      <c r="AA11853" s="5"/>
      <c r="AG11853" s="5"/>
      <c r="AJ11853" s="5"/>
      <c r="AO11853" s="5"/>
      <c r="AP11853" s="5"/>
      <c r="AR11853" s="5"/>
      <c r="AS11853" s="5"/>
    </row>
    <row r="11854" ht="15.75" customHeight="1">
      <c r="A11854" s="17"/>
      <c r="B11854" s="5"/>
      <c r="C11854" s="5"/>
      <c r="F11854" s="5"/>
      <c r="N11854" s="5"/>
      <c r="AJ11854" s="5"/>
      <c r="AM11854" s="5"/>
      <c r="AR11854" s="5"/>
      <c r="AS11854" s="5"/>
    </row>
    <row r="11855" ht="15.75" customHeight="1">
      <c r="A11855" s="17"/>
      <c r="B11855" s="5"/>
      <c r="C11855" s="5"/>
      <c r="F11855" s="5"/>
      <c r="J11855" s="5"/>
      <c r="N11855" s="5"/>
      <c r="R11855" s="5"/>
      <c r="X11855" s="5"/>
      <c r="Y11855" s="5"/>
      <c r="AJ11855" s="5"/>
      <c r="AM11855" s="5"/>
      <c r="AN11855" s="5"/>
      <c r="AO11855" s="5"/>
      <c r="AR11855" s="5"/>
      <c r="AS11855" s="5"/>
      <c r="AT11855" s="5"/>
    </row>
    <row r="11856" ht="15.75" customHeight="1">
      <c r="A11856" s="17"/>
      <c r="B11856" s="5"/>
      <c r="C11856" s="5"/>
      <c r="F11856" s="5"/>
      <c r="N11856" s="5"/>
      <c r="R11856" s="5"/>
      <c r="X11856" s="5"/>
      <c r="Y11856" s="5"/>
      <c r="AJ11856" s="5"/>
      <c r="AM11856" s="5"/>
      <c r="AN11856" s="5"/>
      <c r="AO11856" s="5"/>
      <c r="AR11856" s="5"/>
      <c r="AS11856" s="5"/>
    </row>
    <row r="11857" ht="15.75" customHeight="1">
      <c r="A11857" s="17"/>
      <c r="B11857" s="5"/>
      <c r="C11857" s="5"/>
      <c r="F11857" s="5"/>
      <c r="N11857" s="5"/>
      <c r="P11857" s="5"/>
      <c r="T11857" s="5"/>
      <c r="AG11857" s="5"/>
      <c r="AJ11857" s="5"/>
      <c r="AK11857" s="5"/>
      <c r="AM11857" s="5"/>
      <c r="AN11857" s="5"/>
      <c r="AO11857" s="5"/>
      <c r="AR11857" s="5"/>
      <c r="AS11857" s="5"/>
      <c r="AT11857" s="5"/>
    </row>
    <row r="11858" ht="15.75" customHeight="1">
      <c r="A11858" s="17"/>
      <c r="B11858" s="5"/>
      <c r="C11858" s="5"/>
      <c r="F11858" s="5"/>
      <c r="J11858" s="5"/>
      <c r="N11858" s="5"/>
      <c r="P11858" s="5"/>
      <c r="V11858" s="5"/>
      <c r="Y11858" s="5"/>
      <c r="AA11858" s="5"/>
      <c r="AG11858" s="5"/>
      <c r="AJ11858" s="5"/>
      <c r="AM11858" s="5"/>
      <c r="AN11858" s="5"/>
      <c r="AO11858" s="5"/>
      <c r="AP11858" s="5"/>
      <c r="AR11858" s="5"/>
      <c r="AS11858" s="5"/>
      <c r="AU11858" s="5"/>
      <c r="AV11858" s="5"/>
      <c r="AW11858" s="5"/>
      <c r="AX11858" s="5"/>
      <c r="AY11858" s="5"/>
    </row>
    <row r="11859" ht="15.75" customHeight="1">
      <c r="A11859" s="17"/>
      <c r="B11859" s="5"/>
      <c r="C11859" s="5"/>
      <c r="E11859" s="5"/>
      <c r="F11859" s="5"/>
      <c r="J11859" s="5"/>
      <c r="N11859" s="5"/>
      <c r="P11859" s="5"/>
      <c r="R11859" s="5"/>
      <c r="X11859" s="5"/>
      <c r="Y11859" s="5"/>
      <c r="AA11859" s="5"/>
      <c r="AG11859" s="5"/>
      <c r="AJ11859" s="5"/>
      <c r="AK11859" s="5"/>
      <c r="AM11859" s="5"/>
      <c r="AO11859" s="5"/>
      <c r="AP11859" s="5"/>
      <c r="AR11859" s="5"/>
      <c r="AS11859" s="5"/>
      <c r="AT11859" s="5"/>
    </row>
    <row r="11860" ht="15.75" customHeight="1">
      <c r="A11860" s="17"/>
      <c r="B11860" s="5"/>
      <c r="C11860" s="5"/>
      <c r="E11860" s="5"/>
      <c r="F11860" s="5"/>
      <c r="J11860" s="5"/>
      <c r="N11860" s="5"/>
      <c r="P11860" s="5"/>
      <c r="T11860" s="5"/>
      <c r="X11860" s="5"/>
      <c r="AF11860" s="5"/>
      <c r="AJ11860" s="5"/>
      <c r="AK11860" s="5"/>
      <c r="AM11860" s="5"/>
      <c r="AO11860" s="5"/>
      <c r="AP11860" s="5"/>
      <c r="AR11860" s="5"/>
      <c r="AS11860" s="5"/>
    </row>
    <row r="11861" ht="15.75" customHeight="1">
      <c r="A11861" s="17"/>
      <c r="B11861" s="5"/>
      <c r="C11861" s="5"/>
      <c r="E11861" s="5"/>
      <c r="F11861" s="5"/>
      <c r="H11861" s="5"/>
      <c r="N11861" s="5"/>
      <c r="R11861" s="5"/>
      <c r="T11861" s="5"/>
      <c r="V11861" s="5"/>
      <c r="X11861" s="5"/>
      <c r="Y11861" s="5"/>
      <c r="AA11861" s="5"/>
      <c r="AF11861" s="5"/>
      <c r="AG11861" s="5"/>
      <c r="AJ11861" s="5"/>
      <c r="AK11861" s="5"/>
      <c r="AP11861" s="5"/>
      <c r="AR11861" s="5"/>
      <c r="AS11861" s="5"/>
      <c r="AU11861" s="5"/>
      <c r="AV11861" s="5"/>
      <c r="AW11861" s="5"/>
      <c r="AX11861" s="5"/>
      <c r="AY11861" s="5"/>
    </row>
    <row r="11862" ht="15.75" customHeight="1">
      <c r="A11862" s="17"/>
      <c r="B11862" s="5"/>
      <c r="C11862" s="5"/>
      <c r="N11862" s="5"/>
      <c r="P11862" s="5"/>
      <c r="T11862" s="5"/>
      <c r="V11862" s="5"/>
      <c r="Y11862" s="5"/>
      <c r="AA11862" s="5"/>
      <c r="AM11862" s="5"/>
      <c r="AO11862" s="5"/>
      <c r="AS11862" s="5"/>
    </row>
    <row r="11863" ht="15.75" customHeight="1">
      <c r="A11863" s="17"/>
      <c r="B11863" s="5"/>
      <c r="C11863" s="5"/>
      <c r="E11863" s="5"/>
      <c r="F11863" s="5"/>
      <c r="T11863" s="5"/>
      <c r="X11863" s="5"/>
      <c r="AA11863" s="5"/>
      <c r="AG11863" s="5"/>
      <c r="AK11863" s="5"/>
      <c r="AO11863" s="5"/>
      <c r="AS11863" s="5"/>
      <c r="AU11863" s="5"/>
      <c r="AV11863" s="5"/>
      <c r="AW11863" s="5"/>
      <c r="AX11863" s="5"/>
      <c r="AY11863" s="5"/>
    </row>
    <row r="11864" ht="15.75" customHeight="1">
      <c r="A11864" s="17"/>
      <c r="B11864" s="5"/>
      <c r="C11864" s="5"/>
      <c r="F11864" s="5"/>
      <c r="N11864" s="5"/>
      <c r="V11864" s="5"/>
      <c r="AG11864" s="5"/>
      <c r="AJ11864" s="5"/>
      <c r="AK11864" s="5"/>
      <c r="AO11864" s="5"/>
      <c r="AP11864" s="5"/>
      <c r="AR11864" s="5"/>
      <c r="AS11864" s="5"/>
      <c r="AT11864" s="5"/>
      <c r="AU11864" s="5"/>
      <c r="AV11864" s="5"/>
      <c r="AW11864" s="5"/>
      <c r="AX11864" s="5"/>
      <c r="AY11864" s="5"/>
    </row>
    <row r="11865" ht="15.75" customHeight="1">
      <c r="A11865" s="17"/>
      <c r="B11865" s="5"/>
      <c r="C11865" s="5"/>
      <c r="F11865" s="5"/>
      <c r="J11865" s="5"/>
      <c r="N11865" s="5"/>
      <c r="R11865" s="5"/>
      <c r="T11865" s="5"/>
      <c r="X11865" s="5"/>
      <c r="AA11865" s="5"/>
      <c r="AF11865" s="5"/>
      <c r="AG11865" s="5"/>
      <c r="AJ11865" s="5"/>
      <c r="AM11865" s="5"/>
      <c r="AO11865" s="5"/>
      <c r="AP11865" s="5"/>
      <c r="AR11865" s="5"/>
      <c r="AT11865" s="5"/>
    </row>
    <row r="11866" ht="15.75" customHeight="1">
      <c r="A11866" s="17"/>
      <c r="B11866" s="5"/>
      <c r="C11866" s="5"/>
      <c r="E11866" s="5"/>
      <c r="J11866" s="5"/>
      <c r="T11866" s="5"/>
      <c r="AG11866" s="5"/>
      <c r="AK11866" s="5"/>
      <c r="AM11866" s="5"/>
      <c r="AO11866" s="5"/>
      <c r="AP11866" s="5"/>
      <c r="AR11866" s="5"/>
      <c r="AS11866" s="5"/>
      <c r="AT11866" s="5"/>
      <c r="AU11866" s="5"/>
      <c r="AV11866" s="5"/>
      <c r="AW11866" s="5"/>
      <c r="AX11866" s="5"/>
      <c r="AY11866" s="5"/>
    </row>
    <row r="11867" ht="15.75" customHeight="1">
      <c r="A11867" s="17"/>
      <c r="B11867" s="5"/>
      <c r="C11867" s="5"/>
      <c r="E11867" s="5"/>
      <c r="F11867" s="5"/>
      <c r="P11867" s="5"/>
      <c r="V11867" s="5"/>
      <c r="AA11867" s="5"/>
      <c r="AK11867" s="5"/>
      <c r="AQ11867" s="5"/>
      <c r="AT11867" s="5"/>
      <c r="AU11867" s="5"/>
      <c r="AV11867" s="5"/>
      <c r="AW11867" s="5"/>
      <c r="AX11867" s="5"/>
      <c r="AY11867" s="5"/>
    </row>
    <row r="11868" ht="15.75" customHeight="1">
      <c r="A11868" s="17"/>
      <c r="B11868" s="5"/>
      <c r="C11868" s="5"/>
      <c r="F11868" s="5"/>
      <c r="J11868" s="5"/>
      <c r="AK11868" s="5"/>
      <c r="AM11868" s="5"/>
      <c r="AP11868" s="5"/>
    </row>
    <row r="11869" ht="15.75" customHeight="1">
      <c r="A11869" s="17"/>
      <c r="B11869" s="5"/>
      <c r="C11869" s="5"/>
      <c r="I11869" s="5"/>
      <c r="AK11869" s="5"/>
      <c r="AP11869" s="5"/>
    </row>
    <row r="11870" ht="15.75" customHeight="1">
      <c r="A11870" s="17"/>
      <c r="B11870" s="5"/>
      <c r="C11870" s="5"/>
      <c r="AA11870" s="5"/>
      <c r="AO11870" s="5"/>
    </row>
    <row r="11871" ht="15.75" customHeight="1">
      <c r="A11871" s="17"/>
      <c r="B11871" s="5"/>
      <c r="C11871" s="5"/>
      <c r="F11871" s="5"/>
      <c r="N11871" s="5"/>
      <c r="R11871" s="5"/>
      <c r="AA11871" s="5"/>
      <c r="AF11871" s="5"/>
      <c r="AG11871" s="5"/>
      <c r="AJ11871" s="5"/>
      <c r="AM11871" s="5"/>
      <c r="AP11871" s="5"/>
      <c r="AQ11871" s="5"/>
    </row>
    <row r="11872" ht="15.75" customHeight="1">
      <c r="A11872" s="17"/>
      <c r="B11872" s="5"/>
      <c r="C11872" s="5"/>
      <c r="H11872" s="5"/>
      <c r="AN11872" s="5"/>
    </row>
    <row r="11873" ht="15.75" customHeight="1">
      <c r="A11873" s="17"/>
      <c r="B11873" s="5"/>
      <c r="C11873" s="5"/>
      <c r="AG11873" s="5"/>
      <c r="AN11873" s="5"/>
      <c r="AT11873" s="5"/>
    </row>
    <row r="11874" ht="15.75" customHeight="1">
      <c r="A11874" s="17"/>
      <c r="B11874" s="5"/>
      <c r="C11874" s="5"/>
      <c r="F11874" s="5"/>
      <c r="N11874" s="5"/>
      <c r="P11874" s="5"/>
      <c r="R11874" s="5"/>
      <c r="T11874" s="5"/>
      <c r="X11874" s="5"/>
      <c r="AJ11874" s="5"/>
      <c r="AM11874" s="5"/>
      <c r="AO11874" s="5"/>
      <c r="AP11874" s="5"/>
      <c r="AR11874" s="5"/>
      <c r="AS11874" s="5"/>
    </row>
    <row r="11875" ht="15.75" customHeight="1">
      <c r="A11875" s="17"/>
      <c r="B11875" s="5"/>
      <c r="C11875" s="5"/>
      <c r="N11875" s="5"/>
      <c r="T11875" s="5"/>
    </row>
    <row r="11876" ht="15.75" customHeight="1">
      <c r="A11876" s="17"/>
      <c r="B11876" s="5"/>
      <c r="C11876" s="5"/>
      <c r="P11876" s="5"/>
      <c r="AR11876" s="5"/>
    </row>
    <row r="11877" ht="15.75" customHeight="1">
      <c r="A11877" s="17"/>
      <c r="B11877" s="5"/>
      <c r="C11877" s="5"/>
      <c r="J11877" s="5"/>
      <c r="T11877" s="5"/>
      <c r="AA11877" s="5"/>
      <c r="AG11877" s="5"/>
      <c r="AP11877" s="5"/>
      <c r="AR11877" s="5"/>
    </row>
    <row r="11878" ht="15.75" customHeight="1">
      <c r="A11878" s="17"/>
      <c r="B11878" s="5"/>
      <c r="C11878" s="5"/>
      <c r="N11878" s="5"/>
      <c r="X11878" s="5"/>
      <c r="AM11878" s="5"/>
      <c r="AO11878" s="5"/>
      <c r="AP11878" s="5"/>
    </row>
    <row r="11879" ht="15.75" customHeight="1">
      <c r="A11879" s="17"/>
      <c r="B11879" s="5"/>
      <c r="C11879" s="5"/>
      <c r="R11879" s="5"/>
      <c r="X11879" s="5"/>
      <c r="AG11879" s="5"/>
      <c r="AJ11879" s="5"/>
      <c r="AM11879" s="5"/>
      <c r="AN11879" s="5"/>
      <c r="AO11879" s="5"/>
      <c r="AP11879" s="5"/>
      <c r="AR11879" s="5"/>
    </row>
    <row r="11880" ht="15.75" customHeight="1">
      <c r="A11880" s="17"/>
      <c r="B11880" s="5"/>
      <c r="C11880" s="5"/>
      <c r="F11880" s="5"/>
      <c r="N11880" s="5"/>
      <c r="Y11880" s="5"/>
      <c r="AA11880" s="5"/>
      <c r="AJ11880" s="5"/>
      <c r="AM11880" s="5"/>
      <c r="AS11880" s="5"/>
    </row>
    <row r="11881" ht="15.75" customHeight="1">
      <c r="A11881" s="17"/>
      <c r="B11881" s="5"/>
      <c r="C11881" s="5"/>
      <c r="E11881" s="5"/>
      <c r="F11881" s="5"/>
      <c r="AO11881" s="5"/>
    </row>
    <row r="11882" ht="15.75" customHeight="1">
      <c r="A11882" s="17"/>
      <c r="B11882" s="5"/>
      <c r="C11882" s="5"/>
      <c r="F11882" s="5"/>
      <c r="J11882" s="5"/>
      <c r="N11882" s="5"/>
      <c r="AJ11882" s="5"/>
      <c r="AM11882" s="5"/>
      <c r="AN11882" s="5"/>
      <c r="AO11882" s="5"/>
      <c r="AP11882" s="5"/>
      <c r="AS11882" s="5"/>
    </row>
    <row r="11883" ht="15.75" customHeight="1">
      <c r="A11883" s="17"/>
      <c r="B11883" s="5"/>
      <c r="C11883" s="5"/>
      <c r="N11883" s="5"/>
      <c r="P11883" s="5"/>
      <c r="R11883" s="5"/>
      <c r="V11883" s="5"/>
      <c r="X11883" s="5"/>
      <c r="AA11883" s="5"/>
      <c r="AJ11883" s="5"/>
      <c r="AM11883" s="5"/>
      <c r="AS11883" s="5"/>
    </row>
    <row r="11884" ht="15.75" customHeight="1">
      <c r="A11884" s="17"/>
      <c r="B11884" s="5"/>
      <c r="C11884" s="5"/>
      <c r="N11884" s="5"/>
      <c r="P11884" s="5"/>
      <c r="R11884" s="5"/>
      <c r="V11884" s="5"/>
      <c r="AJ11884" s="5"/>
      <c r="AM11884" s="5"/>
      <c r="AN11884" s="5"/>
      <c r="AO11884" s="5"/>
    </row>
    <row r="11885" ht="15.75" customHeight="1">
      <c r="A11885" s="17"/>
      <c r="B11885" s="5"/>
      <c r="C11885" s="5"/>
      <c r="F11885" s="5"/>
      <c r="N11885" s="5"/>
      <c r="P11885" s="5"/>
      <c r="R11885" s="5"/>
      <c r="V11885" s="5"/>
      <c r="X11885" s="5"/>
      <c r="Y11885" s="5"/>
      <c r="AA11885" s="5"/>
      <c r="AJ11885" s="5"/>
      <c r="AN11885" s="5"/>
      <c r="AO11885" s="5"/>
      <c r="AP11885" s="5"/>
      <c r="AQ11885" s="5"/>
      <c r="AR11885" s="5"/>
    </row>
    <row r="11886" ht="15.75" customHeight="1">
      <c r="A11886" s="17"/>
      <c r="B11886" s="5"/>
      <c r="C11886" s="5"/>
      <c r="N11886" s="5"/>
      <c r="V11886" s="5"/>
      <c r="X11886" s="5"/>
      <c r="AA11886" s="5"/>
      <c r="AJ11886" s="5"/>
      <c r="AO11886" s="5"/>
      <c r="AP11886" s="5"/>
      <c r="AS11886" s="5"/>
    </row>
    <row r="11887" ht="15.75" customHeight="1">
      <c r="A11887" s="17"/>
      <c r="B11887" s="5"/>
      <c r="C11887" s="5"/>
      <c r="F11887" s="5"/>
      <c r="P11887" s="5"/>
      <c r="R11887" s="5"/>
      <c r="V11887" s="5"/>
      <c r="X11887" s="5"/>
      <c r="AA11887" s="5"/>
      <c r="AJ11887" s="5"/>
      <c r="AM11887" s="5"/>
      <c r="AO11887" s="5"/>
      <c r="AP11887" s="5"/>
      <c r="AR11887" s="5"/>
      <c r="AS11887" s="5"/>
      <c r="AT11887" s="5"/>
    </row>
    <row r="11888" ht="15.75" customHeight="1">
      <c r="A11888" s="17"/>
      <c r="B11888" s="5"/>
      <c r="C11888" s="5"/>
      <c r="AA11888" s="5"/>
      <c r="AG11888" s="5"/>
      <c r="AJ11888" s="5"/>
      <c r="AM11888" s="5"/>
      <c r="AO11888" s="5"/>
      <c r="AR11888" s="5"/>
      <c r="AS11888" s="5"/>
      <c r="AT11888" s="5"/>
      <c r="AU11888" s="5"/>
      <c r="AV11888" s="5"/>
      <c r="AW11888" s="5"/>
      <c r="AX11888" s="5"/>
      <c r="AY11888" s="5"/>
    </row>
    <row r="11889" ht="15.75" customHeight="1">
      <c r="A11889" s="17"/>
      <c r="B11889" s="5"/>
      <c r="C11889" s="5"/>
      <c r="F11889" s="5"/>
      <c r="N11889" s="5"/>
      <c r="R11889" s="5"/>
      <c r="V11889" s="5"/>
      <c r="AA11889" s="5"/>
      <c r="AJ11889" s="5"/>
      <c r="AM11889" s="5"/>
      <c r="AP11889" s="5"/>
      <c r="AS11889" s="5"/>
      <c r="AU11889" s="5"/>
      <c r="AV11889" s="5"/>
      <c r="AW11889" s="5"/>
      <c r="AX11889" s="5"/>
      <c r="AY11889" s="5"/>
    </row>
    <row r="11890" ht="15.75" customHeight="1">
      <c r="A11890" s="17"/>
      <c r="B11890" s="5"/>
      <c r="C11890" s="5"/>
      <c r="F11890" s="5"/>
      <c r="N11890" s="5"/>
      <c r="R11890" s="5"/>
      <c r="V11890" s="5"/>
      <c r="X11890" s="5"/>
      <c r="Y11890" s="5"/>
      <c r="AA11890" s="5"/>
      <c r="AJ11890" s="5"/>
      <c r="AM11890" s="5"/>
      <c r="AO11890" s="5"/>
      <c r="AP11890" s="5"/>
      <c r="AQ11890" s="5"/>
      <c r="AR11890" s="5"/>
      <c r="AS11890" s="5"/>
      <c r="AT11890" s="5"/>
      <c r="AU11890" s="5"/>
      <c r="AV11890" s="5"/>
      <c r="AW11890" s="5"/>
      <c r="AX11890" s="5"/>
      <c r="AY11890" s="5"/>
    </row>
    <row r="11891" ht="15.75" customHeight="1">
      <c r="A11891" s="17"/>
      <c r="B11891" s="5"/>
      <c r="C11891" s="5"/>
      <c r="F11891" s="5"/>
      <c r="N11891" s="5"/>
      <c r="R11891" s="5"/>
      <c r="X11891" s="5"/>
      <c r="Y11891" s="5"/>
      <c r="AA11891" s="5"/>
      <c r="AJ11891" s="5"/>
      <c r="AM11891" s="5"/>
      <c r="AO11891" s="5"/>
      <c r="AQ11891" s="5"/>
      <c r="AS11891" s="5"/>
    </row>
    <row r="11892" ht="15.75" customHeight="1">
      <c r="A11892" s="17"/>
      <c r="B11892" s="5"/>
      <c r="C11892" s="5"/>
      <c r="F11892" s="5"/>
      <c r="N11892" s="5"/>
      <c r="R11892" s="5"/>
      <c r="V11892" s="5"/>
      <c r="X11892" s="5"/>
      <c r="AA11892" s="5"/>
      <c r="AJ11892" s="5"/>
      <c r="AO11892" s="5"/>
      <c r="AP11892" s="5"/>
      <c r="AR11892" s="5"/>
      <c r="AT11892" s="5"/>
    </row>
    <row r="11893" ht="15.75" customHeight="1">
      <c r="A11893" s="17"/>
      <c r="B11893" s="5"/>
      <c r="C11893" s="5"/>
      <c r="F11893" s="5"/>
      <c r="N11893" s="5"/>
      <c r="P11893" s="5"/>
      <c r="R11893" s="5"/>
      <c r="V11893" s="5"/>
      <c r="AA11893" s="5"/>
      <c r="AJ11893" s="5"/>
      <c r="AM11893" s="5"/>
      <c r="AP11893" s="5"/>
      <c r="AR11893" s="5"/>
      <c r="AS11893" s="5"/>
      <c r="AU11893" s="5"/>
      <c r="AV11893" s="5"/>
      <c r="AW11893" s="5"/>
      <c r="AX11893" s="5"/>
      <c r="AY11893" s="5"/>
    </row>
    <row r="11894" ht="15.75" customHeight="1">
      <c r="A11894" s="17"/>
      <c r="B11894" s="5"/>
      <c r="C11894" s="5"/>
      <c r="F11894" s="5"/>
      <c r="J11894" s="5"/>
      <c r="N11894" s="5"/>
      <c r="P11894" s="5"/>
      <c r="R11894" s="5"/>
      <c r="V11894" s="5"/>
      <c r="X11894" s="5"/>
      <c r="Y11894" s="5"/>
      <c r="AJ11894" s="5"/>
      <c r="AM11894" s="5"/>
      <c r="AN11894" s="5"/>
      <c r="AP11894" s="5"/>
      <c r="AR11894" s="5"/>
      <c r="AS11894" s="5"/>
      <c r="AT11894" s="5"/>
    </row>
    <row r="11895" ht="15.75" customHeight="1">
      <c r="A11895" s="17"/>
      <c r="B11895" s="5"/>
      <c r="C11895" s="5"/>
      <c r="F11895" s="5"/>
      <c r="N11895" s="5"/>
      <c r="P11895" s="5"/>
      <c r="R11895" s="5"/>
      <c r="T11895" s="5"/>
      <c r="X11895" s="5"/>
      <c r="AA11895" s="5"/>
      <c r="AG11895" s="5"/>
      <c r="AJ11895" s="5"/>
      <c r="AO11895" s="5"/>
      <c r="AP11895" s="5"/>
      <c r="AQ11895" s="5"/>
      <c r="AR11895" s="5"/>
      <c r="AU11895" s="5"/>
      <c r="AV11895" s="5"/>
      <c r="AW11895" s="5"/>
      <c r="AX11895" s="5"/>
      <c r="AY11895" s="5"/>
    </row>
    <row r="11896" ht="15.75" customHeight="1">
      <c r="A11896" s="17"/>
      <c r="B11896" s="5"/>
      <c r="C11896" s="5"/>
      <c r="F11896" s="5"/>
      <c r="J11896" s="5"/>
      <c r="N11896" s="5"/>
      <c r="R11896" s="5"/>
      <c r="X11896" s="5"/>
      <c r="AA11896" s="5"/>
      <c r="AF11896" s="5"/>
      <c r="AG11896" s="5"/>
      <c r="AJ11896" s="5"/>
      <c r="AM11896" s="5"/>
      <c r="AN11896" s="5"/>
      <c r="AO11896" s="5"/>
      <c r="AP11896" s="5"/>
      <c r="AQ11896" s="5"/>
      <c r="AR11896" s="5"/>
      <c r="AS11896" s="5"/>
      <c r="AT11896" s="5"/>
    </row>
    <row r="11897" ht="15.75" customHeight="1">
      <c r="A11897" s="17"/>
      <c r="B11897" s="5"/>
      <c r="C11897" s="5"/>
      <c r="F11897" s="5"/>
      <c r="N11897" s="5"/>
      <c r="P11897" s="5"/>
      <c r="R11897" s="5"/>
      <c r="V11897" s="5"/>
      <c r="Y11897" s="5"/>
      <c r="AA11897" s="5"/>
      <c r="AJ11897" s="5"/>
      <c r="AM11897" s="5"/>
      <c r="AN11897" s="5"/>
      <c r="AO11897" s="5"/>
      <c r="AP11897" s="5"/>
      <c r="AR11897" s="5"/>
      <c r="AS11897" s="5"/>
      <c r="AT11897" s="5"/>
      <c r="AU11897" s="5"/>
      <c r="AV11897" s="5"/>
      <c r="AW11897" s="5"/>
      <c r="AX11897" s="5"/>
      <c r="AY11897" s="5"/>
    </row>
    <row r="11898" ht="15.75" customHeight="1">
      <c r="A11898" s="17"/>
      <c r="B11898" s="5"/>
      <c r="C11898" s="5"/>
      <c r="E11898" s="5"/>
      <c r="N11898" s="5"/>
      <c r="AA11898" s="5"/>
      <c r="AG11898" s="5"/>
    </row>
    <row r="11899" ht="15.75" customHeight="1">
      <c r="A11899" s="17"/>
      <c r="B11899" s="5"/>
      <c r="C11899" s="5"/>
      <c r="F11899" s="5"/>
      <c r="N11899" s="5"/>
      <c r="P11899" s="5"/>
      <c r="R11899" s="5"/>
      <c r="X11899" s="5"/>
      <c r="AA11899" s="5"/>
      <c r="AJ11899" s="5"/>
      <c r="AK11899" s="5"/>
      <c r="AM11899" s="5"/>
      <c r="AP11899" s="5"/>
      <c r="AR11899" s="5"/>
      <c r="AS11899" s="5"/>
    </row>
    <row r="11900" ht="15.75" customHeight="1">
      <c r="A11900" s="17"/>
      <c r="B11900" s="5"/>
      <c r="C11900" s="5"/>
      <c r="F11900" s="5"/>
      <c r="T11900" s="5"/>
      <c r="AM11900" s="5"/>
      <c r="AO11900" s="5"/>
      <c r="AP11900" s="5"/>
      <c r="AS11900" s="5"/>
    </row>
    <row r="11901" ht="15.75" customHeight="1">
      <c r="A11901" s="17"/>
      <c r="B11901" s="5"/>
      <c r="C11901" s="5"/>
      <c r="AA11901" s="5"/>
      <c r="AF11901" s="5"/>
      <c r="AJ11901" s="5"/>
      <c r="AO11901" s="5"/>
      <c r="AP11901" s="5"/>
    </row>
    <row r="11902" ht="15.75" customHeight="1">
      <c r="A11902" s="17"/>
      <c r="B11902" s="5"/>
      <c r="C11902" s="5"/>
      <c r="F11902" s="5"/>
      <c r="N11902" s="5"/>
      <c r="R11902" s="5"/>
      <c r="V11902" s="5"/>
      <c r="X11902" s="5"/>
      <c r="Y11902" s="5"/>
      <c r="AA11902" s="5"/>
      <c r="AJ11902" s="5"/>
      <c r="AM11902" s="5"/>
      <c r="AO11902" s="5"/>
      <c r="AP11902" s="5"/>
      <c r="AQ11902" s="5"/>
      <c r="AS11902" s="5"/>
      <c r="AT11902" s="5"/>
      <c r="AU11902" s="5"/>
      <c r="AV11902" s="5"/>
      <c r="AW11902" s="5"/>
      <c r="AX11902" s="5"/>
      <c r="AY11902" s="5"/>
    </row>
    <row r="11903" ht="15.75" customHeight="1">
      <c r="A11903" s="17"/>
      <c r="B11903" s="5"/>
      <c r="C11903" s="5"/>
      <c r="F11903" s="5"/>
      <c r="J11903" s="5"/>
      <c r="N11903" s="5"/>
      <c r="R11903" s="5"/>
      <c r="AA11903" s="5"/>
      <c r="AK11903" s="5"/>
      <c r="AM11903" s="5"/>
      <c r="AQ11903" s="5"/>
      <c r="AS11903" s="5"/>
    </row>
    <row r="11904" ht="15.75" customHeight="1">
      <c r="A11904" s="17"/>
      <c r="B11904" s="5"/>
      <c r="C11904" s="5"/>
      <c r="J11904" s="5"/>
      <c r="P11904" s="5"/>
      <c r="AK11904" s="5"/>
      <c r="AP11904" s="5"/>
    </row>
    <row r="11905" ht="15.75" customHeight="1">
      <c r="A11905" s="17"/>
      <c r="B11905" s="5"/>
      <c r="C11905" s="5"/>
      <c r="F11905" s="5"/>
      <c r="J11905" s="5"/>
      <c r="N11905" s="5"/>
      <c r="T11905" s="5"/>
      <c r="Y11905" s="5"/>
      <c r="AA11905" s="5"/>
      <c r="AJ11905" s="5"/>
      <c r="AM11905" s="5"/>
      <c r="AP11905" s="5"/>
      <c r="AQ11905" s="5"/>
      <c r="AT11905" s="5"/>
      <c r="AU11905" s="5"/>
      <c r="AV11905" s="5"/>
      <c r="AW11905" s="5"/>
      <c r="AX11905" s="5"/>
      <c r="AY11905" s="5"/>
    </row>
    <row r="11906" ht="15.75" customHeight="1">
      <c r="A11906" s="17"/>
      <c r="B11906" s="5"/>
      <c r="C11906" s="5"/>
      <c r="F11906" s="5"/>
      <c r="N11906" s="5"/>
      <c r="P11906" s="5"/>
      <c r="T11906" s="5"/>
      <c r="V11906" s="5"/>
      <c r="Y11906" s="5"/>
      <c r="AJ11906" s="5"/>
      <c r="AM11906" s="5"/>
      <c r="AN11906" s="5"/>
      <c r="AQ11906" s="5"/>
      <c r="AU11906" s="5"/>
      <c r="AV11906" s="5"/>
      <c r="AW11906" s="5"/>
      <c r="AX11906" s="5"/>
      <c r="AY11906" s="5"/>
    </row>
    <row r="11907" ht="15.75" customHeight="1">
      <c r="A11907" s="17"/>
      <c r="B11907" s="5"/>
      <c r="C11907" s="5"/>
      <c r="N11907" s="5"/>
      <c r="T11907" s="5"/>
      <c r="AA11907" s="5"/>
      <c r="AJ11907" s="5"/>
      <c r="AM11907" s="5"/>
      <c r="AN11907" s="5"/>
      <c r="AO11907" s="5"/>
      <c r="AQ11907" s="5"/>
      <c r="AR11907" s="5"/>
    </row>
    <row r="11908" ht="15.75" customHeight="1">
      <c r="A11908" s="17"/>
      <c r="B11908" s="5"/>
      <c r="C11908" s="5"/>
      <c r="F11908" s="5"/>
      <c r="N11908" s="5"/>
      <c r="P11908" s="5"/>
      <c r="AA11908" s="5"/>
      <c r="AJ11908" s="5"/>
      <c r="AM11908" s="5"/>
      <c r="AQ11908" s="5"/>
    </row>
    <row r="11909" ht="15.75" customHeight="1">
      <c r="A11909" s="17"/>
      <c r="B11909" s="5"/>
      <c r="C11909" s="5"/>
      <c r="F11909" s="5"/>
      <c r="J11909" s="5"/>
      <c r="P11909" s="5"/>
      <c r="T11909" s="5"/>
      <c r="AA11909" s="5"/>
      <c r="AG11909" s="5"/>
      <c r="AJ11909" s="5"/>
      <c r="AM11909" s="5"/>
      <c r="AN11909" s="5"/>
      <c r="AO11909" s="5"/>
      <c r="AQ11909" s="5"/>
      <c r="AR11909" s="5"/>
      <c r="AU11909" s="5"/>
      <c r="AV11909" s="5"/>
      <c r="AW11909" s="5"/>
      <c r="AX11909" s="5"/>
      <c r="AY11909" s="5"/>
    </row>
    <row r="11910" ht="15.75" customHeight="1">
      <c r="A11910" s="17"/>
      <c r="B11910" s="5"/>
      <c r="C11910" s="5"/>
      <c r="F11910" s="5"/>
      <c r="P11910" s="5"/>
      <c r="AA11910" s="5"/>
      <c r="AJ11910" s="5"/>
      <c r="AM11910" s="5"/>
      <c r="AQ11910" s="5"/>
    </row>
    <row r="11911" ht="15.75" customHeight="1">
      <c r="A11911" s="17"/>
      <c r="B11911" s="5"/>
      <c r="C11911" s="5"/>
      <c r="P11911" s="5"/>
      <c r="AJ11911" s="5"/>
      <c r="AM11911" s="5"/>
    </row>
    <row r="11912" ht="15.75" customHeight="1">
      <c r="A11912" s="17"/>
      <c r="B11912" s="5"/>
      <c r="C11912" s="5"/>
      <c r="F11912" s="5"/>
      <c r="N11912" s="5"/>
      <c r="P11912" s="5"/>
      <c r="R11912" s="5"/>
      <c r="Y11912" s="5"/>
      <c r="AA11912" s="5"/>
      <c r="AG11912" s="5"/>
      <c r="AJ11912" s="5"/>
      <c r="AM11912" s="5"/>
      <c r="AN11912" s="5"/>
      <c r="AO11912" s="5"/>
      <c r="AQ11912" s="5"/>
      <c r="AR11912" s="5"/>
      <c r="AU11912" s="5"/>
      <c r="AV11912" s="5"/>
      <c r="AW11912" s="5"/>
      <c r="AX11912" s="5"/>
      <c r="AY11912" s="5"/>
    </row>
    <row r="11913" ht="15.75" customHeight="1">
      <c r="A11913" s="17"/>
      <c r="B11913" s="5"/>
      <c r="C11913" s="5"/>
      <c r="P11913" s="5"/>
      <c r="T11913" s="5"/>
      <c r="AJ11913" s="5"/>
      <c r="AM11913" s="5"/>
      <c r="AQ11913" s="5"/>
      <c r="AU11913" s="5"/>
      <c r="AV11913" s="5"/>
      <c r="AW11913" s="5"/>
      <c r="AX11913" s="5"/>
      <c r="AY11913" s="5"/>
    </row>
    <row r="11914" ht="15.75" customHeight="1">
      <c r="A11914" s="17"/>
      <c r="B11914" s="5"/>
      <c r="C11914" s="5"/>
      <c r="F11914" s="5"/>
      <c r="P11914" s="5"/>
      <c r="AJ11914" s="5"/>
      <c r="AP11914" s="5"/>
      <c r="AR11914" s="5"/>
      <c r="AS11914" s="5"/>
      <c r="AU11914" s="5"/>
      <c r="AV11914" s="5"/>
      <c r="AW11914" s="5"/>
      <c r="AX11914" s="5"/>
      <c r="AY11914" s="5"/>
    </row>
    <row r="11915" ht="15.75" customHeight="1">
      <c r="A11915" s="17"/>
      <c r="B11915" s="5"/>
      <c r="C11915" s="5"/>
      <c r="P11915" s="5"/>
      <c r="T11915" s="5"/>
      <c r="AJ11915" s="5"/>
      <c r="AM11915" s="5"/>
      <c r="AQ11915" s="5"/>
    </row>
    <row r="11916" ht="15.75" customHeight="1">
      <c r="A11916" s="17"/>
      <c r="B11916" s="5"/>
      <c r="C11916" s="5"/>
      <c r="F11916" s="5"/>
      <c r="P11916" s="5"/>
      <c r="AJ11916" s="5"/>
      <c r="AM11916" s="5"/>
      <c r="AQ11916" s="5"/>
    </row>
    <row r="11917" ht="15.75" customHeight="1">
      <c r="A11917" s="17"/>
      <c r="B11917" s="5"/>
      <c r="C11917" s="5"/>
      <c r="F11917" s="5"/>
      <c r="J11917" s="5"/>
      <c r="N11917" s="5"/>
      <c r="P11917" s="5"/>
      <c r="R11917" s="5"/>
      <c r="AF11917" s="5"/>
      <c r="AG11917" s="5"/>
      <c r="AJ11917" s="5"/>
      <c r="AM11917" s="5"/>
      <c r="AN11917" s="5"/>
      <c r="AO11917" s="5"/>
      <c r="AQ11917" s="5"/>
      <c r="AR11917" s="5"/>
      <c r="AU11917" s="5"/>
      <c r="AV11917" s="5"/>
      <c r="AW11917" s="5"/>
      <c r="AX11917" s="5"/>
      <c r="AY11917" s="5"/>
    </row>
    <row r="11918" ht="15.75" customHeight="1">
      <c r="A11918" s="17"/>
      <c r="B11918" s="5"/>
      <c r="C11918" s="5"/>
      <c r="N11918" s="5"/>
      <c r="P11918" s="5"/>
      <c r="R11918" s="5"/>
      <c r="V11918" s="5"/>
      <c r="AA11918" s="5"/>
      <c r="AJ11918" s="5"/>
      <c r="AO11918" s="5"/>
      <c r="AS11918" s="5"/>
      <c r="AT11918" s="5"/>
      <c r="AU11918" s="5"/>
      <c r="AV11918" s="5"/>
      <c r="AW11918" s="5"/>
      <c r="AX11918" s="5"/>
      <c r="AY11918" s="5"/>
    </row>
    <row r="11919" ht="15.75" customHeight="1">
      <c r="A11919" s="17"/>
      <c r="B11919" s="5"/>
      <c r="C11919" s="5"/>
      <c r="N11919" s="5"/>
      <c r="X11919" s="5"/>
      <c r="AJ11919" s="5"/>
      <c r="AM11919" s="5"/>
      <c r="AO11919" s="5"/>
      <c r="AR11919" s="5"/>
    </row>
    <row r="11920" ht="15.75" customHeight="1">
      <c r="A11920" s="17"/>
      <c r="B11920" s="5"/>
      <c r="C11920" s="5"/>
      <c r="F11920" s="5"/>
      <c r="N11920" s="5"/>
      <c r="R11920" s="5"/>
      <c r="V11920" s="5"/>
      <c r="X11920" s="5"/>
      <c r="AA11920" s="5"/>
      <c r="AJ11920" s="5"/>
      <c r="AM11920" s="5"/>
      <c r="AN11920" s="5"/>
      <c r="AO11920" s="5"/>
      <c r="AP11920" s="5"/>
      <c r="AR11920" s="5"/>
      <c r="AT11920" s="5"/>
    </row>
    <row r="11921" ht="15.75" customHeight="1">
      <c r="A11921" s="17"/>
      <c r="B11921" s="5"/>
      <c r="C11921" s="5"/>
      <c r="F11921" s="5"/>
      <c r="N11921" s="5"/>
      <c r="P11921" s="5"/>
      <c r="T11921" s="5"/>
      <c r="V11921" s="5"/>
      <c r="Y11921" s="5"/>
      <c r="AA11921" s="5"/>
      <c r="AG11921" s="5"/>
      <c r="AJ11921" s="5"/>
      <c r="AM11921" s="5"/>
      <c r="AN11921" s="5"/>
      <c r="AO11921" s="5"/>
      <c r="AP11921" s="5"/>
      <c r="AR11921" s="5"/>
      <c r="AS11921" s="5"/>
      <c r="AU11921" s="5"/>
      <c r="AV11921" s="5"/>
      <c r="AW11921" s="5"/>
      <c r="AX11921" s="5"/>
      <c r="AY11921" s="5"/>
    </row>
    <row r="11922" ht="15.75" customHeight="1">
      <c r="A11922" s="17"/>
      <c r="B11922" s="5"/>
      <c r="C11922" s="5"/>
      <c r="F11922" s="5"/>
      <c r="J11922" s="5"/>
      <c r="N11922" s="5"/>
      <c r="T11922" s="5"/>
      <c r="V11922" s="5"/>
      <c r="AA11922" s="5"/>
      <c r="AG11922" s="5"/>
      <c r="AJ11922" s="5"/>
      <c r="AM11922" s="5"/>
      <c r="AN11922" s="5"/>
      <c r="AO11922" s="5"/>
      <c r="AQ11922" s="5"/>
      <c r="AU11922" s="5"/>
      <c r="AV11922" s="5"/>
      <c r="AW11922" s="5"/>
      <c r="AX11922" s="5"/>
      <c r="AY11922" s="5"/>
    </row>
    <row r="11923" ht="15.75" customHeight="1">
      <c r="A11923" s="17"/>
      <c r="B11923" s="5"/>
      <c r="C11923" s="5"/>
      <c r="F11923" s="5"/>
      <c r="N11923" s="5"/>
      <c r="P11923" s="5"/>
      <c r="R11923" s="5"/>
      <c r="T11923" s="5"/>
      <c r="V11923" s="5"/>
      <c r="AA11923" s="5"/>
      <c r="AG11923" s="5"/>
      <c r="AJ11923" s="5"/>
      <c r="AM11923" s="5"/>
      <c r="AQ11923" s="5"/>
      <c r="AS11923" s="5"/>
    </row>
    <row r="11924" ht="15.75" customHeight="1">
      <c r="A11924" s="17"/>
      <c r="B11924" s="5"/>
      <c r="C11924" s="5"/>
      <c r="N11924" s="5"/>
      <c r="R11924" s="5"/>
      <c r="V11924" s="5"/>
      <c r="AG11924" s="5"/>
      <c r="AJ11924" s="5"/>
      <c r="AO11924" s="5"/>
    </row>
    <row r="11925" ht="15.75" customHeight="1">
      <c r="A11925" s="17"/>
      <c r="B11925" s="5"/>
      <c r="C11925" s="5"/>
      <c r="N11925" s="5"/>
      <c r="R11925" s="5"/>
      <c r="V11925" s="5"/>
      <c r="X11925" s="5"/>
      <c r="AJ11925" s="5"/>
      <c r="AO11925" s="5"/>
      <c r="AP11925" s="5"/>
      <c r="AR11925" s="5"/>
    </row>
    <row r="11926" ht="15.75" customHeight="1">
      <c r="A11926" s="17"/>
      <c r="B11926" s="5"/>
      <c r="C11926" s="5"/>
      <c r="J11926" s="5"/>
      <c r="N11926" s="5"/>
      <c r="R11926" s="5"/>
      <c r="V11926" s="5"/>
      <c r="AJ11926" s="5"/>
      <c r="AM11926" s="5"/>
      <c r="AT11926" s="5"/>
    </row>
    <row r="11927" ht="15.75" customHeight="1">
      <c r="A11927" s="17"/>
      <c r="B11927" s="5"/>
      <c r="C11927" s="5"/>
      <c r="F11927" s="5"/>
      <c r="AJ11927" s="5"/>
      <c r="AM11927" s="5"/>
      <c r="AO11927" s="5"/>
    </row>
    <row r="11928" ht="15.75" customHeight="1">
      <c r="A11928" s="17"/>
      <c r="B11928" s="5"/>
      <c r="C11928" s="5"/>
      <c r="N11928" s="5"/>
      <c r="P11928" s="5"/>
      <c r="V11928" s="5"/>
      <c r="X11928" s="5"/>
      <c r="AA11928" s="5"/>
      <c r="AJ11928" s="5"/>
      <c r="AO11928" s="5"/>
      <c r="AR11928" s="5"/>
      <c r="AS11928" s="5"/>
    </row>
    <row r="11929" ht="15.75" customHeight="1">
      <c r="A11929" s="17"/>
      <c r="B11929" s="5"/>
      <c r="C11929" s="5"/>
      <c r="N11929" s="5"/>
      <c r="R11929" s="5"/>
      <c r="AJ11929" s="5"/>
      <c r="AM11929" s="5"/>
      <c r="AP11929" s="5"/>
      <c r="AQ11929" s="5"/>
      <c r="AS11929" s="5"/>
    </row>
    <row r="11930" ht="15.75" customHeight="1">
      <c r="A11930" s="17"/>
      <c r="B11930" s="5"/>
      <c r="C11930" s="5"/>
      <c r="AA11930" s="5"/>
      <c r="AT11930" s="5"/>
    </row>
    <row r="11931" ht="15.75" customHeight="1">
      <c r="A11931" s="17"/>
      <c r="B11931" s="5"/>
      <c r="C11931" s="5"/>
      <c r="P11931" s="5"/>
      <c r="R11931" s="5"/>
      <c r="V11931" s="5"/>
      <c r="X11931" s="5"/>
      <c r="AA11931" s="5"/>
      <c r="AJ11931" s="5"/>
      <c r="AP11931" s="5"/>
    </row>
    <row r="11932" ht="15.75" customHeight="1">
      <c r="A11932" s="17"/>
      <c r="B11932" s="5"/>
      <c r="C11932" s="5"/>
      <c r="AJ11932" s="5"/>
      <c r="AP11932" s="5"/>
      <c r="AQ11932" s="5"/>
      <c r="AS11932" s="5"/>
      <c r="AT11932" s="5"/>
    </row>
    <row r="11933" ht="15.75" customHeight="1">
      <c r="A11933" s="17"/>
      <c r="B11933" s="5"/>
      <c r="C11933" s="5"/>
      <c r="F11933" s="5"/>
      <c r="P11933" s="5"/>
      <c r="R11933" s="5"/>
      <c r="X11933" s="5"/>
      <c r="Y11933" s="5"/>
      <c r="AA11933" s="5"/>
      <c r="AG11933" s="5"/>
      <c r="AJ11933" s="5"/>
      <c r="AM11933" s="5"/>
      <c r="AO11933" s="5"/>
      <c r="AP11933" s="5"/>
      <c r="AQ11933" s="5"/>
      <c r="AR11933" s="5"/>
      <c r="AT11933" s="5"/>
      <c r="AU11933" s="5"/>
      <c r="AV11933" s="5"/>
      <c r="AW11933" s="5"/>
      <c r="AX11933" s="5"/>
      <c r="AY11933" s="5"/>
    </row>
    <row r="11934" ht="15.75" customHeight="1">
      <c r="A11934" s="17"/>
      <c r="B11934" s="5"/>
      <c r="C11934" s="5"/>
      <c r="F11934" s="5"/>
      <c r="N11934" s="5"/>
      <c r="T11934" s="5"/>
      <c r="V11934" s="5"/>
      <c r="AA11934" s="5"/>
      <c r="AJ11934" s="5"/>
      <c r="AN11934" s="5"/>
      <c r="AO11934" s="5"/>
      <c r="AP11934" s="5"/>
      <c r="AQ11934" s="5"/>
      <c r="AS11934" s="5"/>
      <c r="AU11934" s="5"/>
      <c r="AV11934" s="5"/>
      <c r="AW11934" s="5"/>
      <c r="AX11934" s="5"/>
      <c r="AY11934" s="5"/>
    </row>
    <row r="11935" ht="15.75" customHeight="1">
      <c r="A11935" s="17"/>
      <c r="B11935" s="5"/>
      <c r="C11935" s="5"/>
      <c r="F11935" s="5"/>
      <c r="J11935" s="5"/>
      <c r="N11935" s="5"/>
      <c r="P11935" s="5"/>
      <c r="T11935" s="5"/>
      <c r="AA11935" s="5"/>
      <c r="AG11935" s="5"/>
      <c r="AM11935" s="5"/>
      <c r="AQ11935" s="5"/>
      <c r="AR11935" s="5"/>
      <c r="AT11935" s="5"/>
      <c r="AU11935" s="5"/>
      <c r="AV11935" s="5"/>
      <c r="AW11935" s="5"/>
      <c r="AX11935" s="5"/>
      <c r="AY11935" s="5"/>
    </row>
    <row r="11936" ht="15.75" customHeight="1">
      <c r="A11936" s="17"/>
      <c r="B11936" s="5"/>
      <c r="C11936" s="5"/>
      <c r="F11936" s="5"/>
      <c r="V11936" s="5"/>
      <c r="AJ11936" s="5"/>
      <c r="AU11936" s="5"/>
      <c r="AV11936" s="5"/>
      <c r="AW11936" s="5"/>
      <c r="AX11936" s="5"/>
      <c r="AY11936" s="5"/>
    </row>
    <row r="11937" ht="15.75" customHeight="1">
      <c r="A11937" s="17"/>
      <c r="B11937" s="5"/>
      <c r="C11937" s="5"/>
      <c r="N11937" s="5"/>
      <c r="AP11937" s="5"/>
    </row>
    <row r="11938" ht="15.75" customHeight="1">
      <c r="A11938" s="17"/>
      <c r="B11938" s="5"/>
      <c r="C11938" s="5"/>
      <c r="F11938" s="5"/>
      <c r="N11938" s="5"/>
      <c r="P11938" s="5"/>
      <c r="V11938" s="5"/>
      <c r="X11938" s="5"/>
      <c r="AA11938" s="5"/>
      <c r="AM11938" s="5"/>
      <c r="AS11938" s="5"/>
    </row>
    <row r="11939" ht="15.75" customHeight="1">
      <c r="A11939" s="17"/>
      <c r="B11939" s="5"/>
      <c r="C11939" s="5"/>
      <c r="F11939" s="5"/>
      <c r="P11939" s="5"/>
      <c r="AA11939" s="5"/>
      <c r="AJ11939" s="5"/>
      <c r="AO11939" s="5"/>
      <c r="AQ11939" s="5"/>
    </row>
    <row r="11940" ht="15.75" customHeight="1">
      <c r="A11940" s="17"/>
      <c r="B11940" s="5"/>
      <c r="C11940" s="5"/>
      <c r="F11940" s="5"/>
      <c r="P11940" s="5"/>
      <c r="R11940" s="5"/>
      <c r="V11940" s="5"/>
      <c r="AA11940" s="5"/>
      <c r="AM11940" s="5"/>
      <c r="AO11940" s="5"/>
      <c r="AR11940" s="5"/>
    </row>
    <row r="11941" ht="15.75" customHeight="1">
      <c r="A11941" s="17"/>
      <c r="B11941" s="5"/>
      <c r="C11941" s="5"/>
      <c r="N11941" s="5"/>
      <c r="R11941" s="5"/>
      <c r="T11941" s="5"/>
      <c r="V11941" s="5"/>
      <c r="AS11941" s="5"/>
    </row>
    <row r="11942" ht="15.75" customHeight="1">
      <c r="A11942" s="17"/>
      <c r="B11942" s="5"/>
      <c r="C11942" s="5"/>
      <c r="F11942" s="5"/>
      <c r="AJ11942" s="5"/>
      <c r="AO11942" s="5"/>
      <c r="AS11942" s="5"/>
    </row>
    <row r="11943" ht="15.75" customHeight="1">
      <c r="A11943" s="17"/>
      <c r="B11943" s="5"/>
      <c r="C11943" s="5"/>
      <c r="F11943" s="5"/>
      <c r="AP11943" s="5"/>
    </row>
    <row r="11944" ht="15.75" customHeight="1">
      <c r="A11944" s="17"/>
      <c r="B11944" s="5"/>
      <c r="C11944" s="5"/>
      <c r="F11944" s="5"/>
      <c r="AP11944" s="5"/>
    </row>
    <row r="11945" ht="15.75" customHeight="1">
      <c r="A11945" s="17"/>
      <c r="B11945" s="5"/>
      <c r="C11945" s="5"/>
      <c r="F11945" s="5"/>
      <c r="J11945" s="5"/>
      <c r="P11945" s="5"/>
      <c r="R11945" s="5"/>
      <c r="AJ11945" s="5"/>
      <c r="AO11945" s="5"/>
      <c r="AP11945" s="5"/>
      <c r="AS11945" s="5"/>
    </row>
    <row r="11946" ht="15.75" customHeight="1">
      <c r="A11946" s="17"/>
      <c r="B11946" s="5"/>
      <c r="C11946" s="5"/>
      <c r="N11946" s="5"/>
      <c r="V11946" s="5"/>
      <c r="AA11946" s="5"/>
    </row>
    <row r="11947" ht="15.75" customHeight="1">
      <c r="A11947" s="17"/>
      <c r="B11947" s="5"/>
      <c r="C11947" s="5"/>
      <c r="E11947" s="5"/>
      <c r="F11947" s="5"/>
      <c r="N11947" s="5"/>
      <c r="P11947" s="5"/>
      <c r="R11947" s="5"/>
      <c r="T11947" s="5"/>
      <c r="V11947" s="5"/>
      <c r="Y11947" s="5"/>
      <c r="AA11947" s="5"/>
      <c r="AG11947" s="5"/>
      <c r="AM11947" s="5"/>
      <c r="AR11947" s="5"/>
    </row>
    <row r="11948" ht="15.75" customHeight="1">
      <c r="A11948" s="17"/>
      <c r="B11948" s="5"/>
      <c r="C11948" s="5"/>
      <c r="AM11948" s="5"/>
      <c r="AP11948" s="5"/>
      <c r="AQ11948" s="5"/>
      <c r="AR11948" s="5"/>
    </row>
    <row r="11949" ht="15.75" customHeight="1">
      <c r="A11949" s="17"/>
      <c r="B11949" s="5"/>
      <c r="C11949" s="5"/>
      <c r="F11949" s="5"/>
      <c r="N11949" s="5"/>
      <c r="P11949" s="5"/>
      <c r="T11949" s="5"/>
      <c r="AA11949" s="5"/>
      <c r="AG11949" s="5"/>
      <c r="AM11949" s="5"/>
      <c r="AU11949" s="5"/>
      <c r="AV11949" s="5"/>
      <c r="AW11949" s="5"/>
      <c r="AX11949" s="5"/>
      <c r="AY11949" s="5"/>
    </row>
    <row r="11950" ht="15.75" customHeight="1">
      <c r="A11950" s="17"/>
      <c r="B11950" s="5"/>
      <c r="C11950" s="5"/>
      <c r="AJ11950" s="5"/>
    </row>
    <row r="11951" ht="15.75" customHeight="1">
      <c r="A11951" s="17"/>
      <c r="B11951" s="5"/>
      <c r="C11951" s="5"/>
      <c r="P11951" s="5"/>
      <c r="AJ11951" s="5"/>
    </row>
    <row r="11952" ht="15.75" customHeight="1">
      <c r="A11952" s="17"/>
      <c r="B11952" s="5"/>
      <c r="C11952" s="5"/>
      <c r="J11952" s="5"/>
      <c r="AJ11952" s="5"/>
      <c r="AQ11952" s="5"/>
    </row>
    <row r="11953" ht="15.75" customHeight="1">
      <c r="A11953" s="17"/>
      <c r="B11953" s="5"/>
      <c r="C11953" s="5"/>
      <c r="P11953" s="5"/>
      <c r="AA11953" s="5"/>
      <c r="AM11953" s="5"/>
    </row>
    <row r="11954" ht="15.75" customHeight="1">
      <c r="A11954" s="17"/>
      <c r="B11954" s="5"/>
      <c r="C11954" s="5"/>
      <c r="F11954" s="5"/>
      <c r="P11954" s="5"/>
      <c r="R11954" s="5"/>
      <c r="AM11954" s="5"/>
      <c r="AT11954" s="5"/>
    </row>
    <row r="11955" ht="15.75" customHeight="1">
      <c r="A11955" s="17"/>
      <c r="B11955" s="5"/>
      <c r="C11955" s="5"/>
      <c r="AJ11955" s="5"/>
    </row>
    <row r="11956" ht="15.75" customHeight="1">
      <c r="A11956" s="17"/>
      <c r="B11956" s="5"/>
      <c r="C11956" s="5"/>
      <c r="R11956" s="5"/>
      <c r="X11956" s="5"/>
    </row>
    <row r="11957" ht="15.75" customHeight="1">
      <c r="A11957" s="17"/>
      <c r="B11957" s="5"/>
      <c r="C11957" s="5"/>
      <c r="E11957" s="5"/>
      <c r="N11957" s="5"/>
      <c r="T11957" s="5"/>
      <c r="AA11957" s="5"/>
      <c r="AE11957" s="5"/>
      <c r="AK11957" s="5"/>
      <c r="AM11957" s="5"/>
      <c r="AR11957" s="5"/>
      <c r="AS11957" s="5"/>
      <c r="AU11957" s="5"/>
      <c r="AV11957" s="5"/>
      <c r="AW11957" s="5"/>
      <c r="AX11957" s="5"/>
      <c r="AY11957" s="5"/>
    </row>
    <row r="11958" ht="15.75" customHeight="1">
      <c r="A11958" s="17"/>
      <c r="B11958" s="5"/>
      <c r="C11958" s="5"/>
      <c r="E11958" s="5"/>
      <c r="J11958" s="5"/>
      <c r="N11958" s="5"/>
      <c r="P11958" s="5"/>
      <c r="R11958" s="5"/>
      <c r="T11958" s="5"/>
      <c r="X11958" s="5"/>
      <c r="AA11958" s="5"/>
      <c r="AE11958" s="5"/>
      <c r="AG11958" s="5"/>
      <c r="AJ11958" s="5"/>
      <c r="AK11958" s="5"/>
      <c r="AM11958" s="5"/>
      <c r="AN11958" s="5"/>
      <c r="AO11958" s="5"/>
      <c r="AR11958" s="5"/>
      <c r="AS11958" s="5"/>
      <c r="AT11958" s="5"/>
      <c r="AU11958" s="5"/>
      <c r="AV11958" s="5"/>
      <c r="AW11958" s="5"/>
      <c r="AX11958" s="5"/>
      <c r="AY11958" s="5"/>
    </row>
    <row r="11959" ht="15.75" customHeight="1">
      <c r="A11959" s="17"/>
      <c r="B11959" s="5"/>
      <c r="C11959" s="5"/>
      <c r="E11959" s="5"/>
      <c r="N11959" s="5"/>
      <c r="P11959" s="5"/>
      <c r="T11959" s="5"/>
      <c r="Y11959" s="5"/>
      <c r="AA11959" s="5"/>
      <c r="AE11959" s="5"/>
      <c r="AJ11959" s="5"/>
      <c r="AK11959" s="5"/>
      <c r="AM11959" s="5"/>
      <c r="AN11959" s="5"/>
      <c r="AQ11959" s="5"/>
      <c r="AR11959" s="5"/>
      <c r="AS11959" s="5"/>
    </row>
    <row r="11960" ht="15.75" customHeight="1">
      <c r="A11960" s="17"/>
      <c r="B11960" s="5"/>
      <c r="C11960" s="5"/>
      <c r="E11960" s="5"/>
      <c r="N11960" s="5"/>
      <c r="P11960" s="5"/>
      <c r="T11960" s="5"/>
      <c r="X11960" s="5"/>
      <c r="Y11960" s="5"/>
      <c r="AA11960" s="5"/>
      <c r="AE11960" s="5"/>
      <c r="AG11960" s="5"/>
      <c r="AJ11960" s="5"/>
      <c r="AK11960" s="5"/>
      <c r="AM11960" s="5"/>
      <c r="AN11960" s="5"/>
      <c r="AO11960" s="5"/>
      <c r="AP11960" s="5"/>
      <c r="AR11960" s="5"/>
      <c r="AS11960" s="5"/>
      <c r="AT11960" s="5"/>
      <c r="AU11960" s="5"/>
      <c r="AV11960" s="5"/>
      <c r="AW11960" s="5"/>
      <c r="AX11960" s="5"/>
      <c r="AY11960" s="5"/>
    </row>
    <row r="11961" ht="15.75" customHeight="1">
      <c r="A11961" s="17"/>
      <c r="B11961" s="5"/>
      <c r="C11961" s="5"/>
      <c r="E11961" s="5"/>
      <c r="N11961" s="5"/>
      <c r="P11961" s="5"/>
      <c r="T11961" s="5"/>
      <c r="AA11961" s="5"/>
      <c r="AE11961" s="5"/>
      <c r="AG11961" s="5"/>
      <c r="AJ11961" s="5"/>
      <c r="AK11961" s="5"/>
      <c r="AM11961" s="5"/>
      <c r="AS11961" s="5"/>
    </row>
    <row r="11962" ht="15.75" customHeight="1">
      <c r="A11962" s="17"/>
      <c r="B11962" s="5"/>
      <c r="C11962" s="5"/>
      <c r="E11962" s="5"/>
      <c r="T11962" s="5"/>
      <c r="AA11962" s="5"/>
      <c r="AE11962" s="5"/>
      <c r="AG11962" s="5"/>
      <c r="AJ11962" s="5"/>
      <c r="AM11962" s="5"/>
      <c r="AR11962" s="5"/>
      <c r="AS11962" s="5"/>
    </row>
    <row r="11963" ht="15.75" customHeight="1">
      <c r="A11963" s="17"/>
      <c r="B11963" s="5"/>
      <c r="C11963" s="5"/>
      <c r="E11963" s="5"/>
      <c r="N11963" s="5"/>
      <c r="P11963" s="5"/>
      <c r="T11963" s="5"/>
      <c r="X11963" s="5"/>
      <c r="AA11963" s="5"/>
      <c r="AE11963" s="5"/>
      <c r="AG11963" s="5"/>
      <c r="AJ11963" s="5"/>
      <c r="AK11963" s="5"/>
      <c r="AM11963" s="5"/>
      <c r="AP11963" s="5"/>
      <c r="AR11963" s="5"/>
      <c r="AS11963" s="5"/>
      <c r="AU11963" s="5"/>
      <c r="AV11963" s="5"/>
      <c r="AW11963" s="5"/>
      <c r="AX11963" s="5"/>
      <c r="AY11963" s="5"/>
    </row>
    <row r="11964" ht="15.75" customHeight="1">
      <c r="A11964" s="17"/>
      <c r="B11964" s="5"/>
      <c r="C11964" s="5"/>
      <c r="E11964" s="5"/>
      <c r="F11964" s="5"/>
      <c r="N11964" s="5"/>
      <c r="P11964" s="5"/>
      <c r="R11964" s="5"/>
      <c r="AE11964" s="5"/>
      <c r="AK11964" s="5"/>
      <c r="AM11964" s="5"/>
    </row>
    <row r="11965" ht="15.75" customHeight="1">
      <c r="A11965" s="17"/>
      <c r="B11965" s="5"/>
      <c r="C11965" s="5"/>
      <c r="T11965" s="5"/>
      <c r="AE11965" s="5"/>
      <c r="AG11965" s="5"/>
      <c r="AJ11965" s="5"/>
      <c r="AK11965" s="5"/>
      <c r="AM11965" s="5"/>
    </row>
    <row r="11966" ht="15.75" customHeight="1">
      <c r="A11966" s="17"/>
      <c r="B11966" s="5"/>
      <c r="C11966" s="5"/>
      <c r="E11966" s="5"/>
      <c r="F11966" s="5"/>
      <c r="N11966" s="5"/>
      <c r="R11966" s="5"/>
      <c r="V11966" s="5"/>
      <c r="X11966" s="5"/>
      <c r="AA11966" s="5"/>
      <c r="AG11966" s="5"/>
      <c r="AJ11966" s="5"/>
      <c r="AK11966" s="5"/>
      <c r="AM11966" s="5"/>
      <c r="AO11966" s="5"/>
      <c r="AP11966" s="5"/>
      <c r="AS11966" s="5"/>
      <c r="AU11966" s="5"/>
      <c r="AV11966" s="5"/>
      <c r="AW11966" s="5"/>
      <c r="AX11966" s="5"/>
      <c r="AY11966" s="5"/>
    </row>
    <row r="11967" ht="15.75" customHeight="1">
      <c r="A11967" s="17"/>
      <c r="B11967" s="5"/>
      <c r="C11967" s="5"/>
      <c r="F11967" s="5"/>
      <c r="N11967" s="5"/>
      <c r="P11967" s="5"/>
      <c r="R11967" s="5"/>
      <c r="V11967" s="5"/>
      <c r="AA11967" s="5"/>
      <c r="AK11967" s="5"/>
      <c r="AM11967" s="5"/>
      <c r="AS11967" s="5"/>
    </row>
    <row r="11968" ht="15.75" customHeight="1">
      <c r="A11968" s="17"/>
      <c r="B11968" s="5"/>
      <c r="C11968" s="5"/>
      <c r="F11968" s="5"/>
      <c r="N11968" s="5"/>
      <c r="P11968" s="5"/>
      <c r="R11968" s="5"/>
      <c r="Y11968" s="5"/>
      <c r="AA11968" s="5"/>
      <c r="AF11968" s="5"/>
      <c r="AJ11968" s="5"/>
      <c r="AM11968" s="5"/>
      <c r="AN11968" s="5"/>
      <c r="AO11968" s="5"/>
      <c r="AR11968" s="5"/>
    </row>
    <row r="11969" ht="15.75" customHeight="1">
      <c r="A11969" s="17"/>
      <c r="B11969" s="5"/>
      <c r="C11969" s="5"/>
      <c r="F11969" s="5"/>
      <c r="N11969" s="5"/>
      <c r="P11969" s="5"/>
      <c r="Y11969" s="5"/>
      <c r="AA11969" s="5"/>
      <c r="AJ11969" s="5"/>
      <c r="AM11969" s="5"/>
      <c r="AN11969" s="5"/>
      <c r="AP11969" s="5"/>
      <c r="AQ11969" s="5"/>
      <c r="AS11969" s="5"/>
      <c r="AT11969" s="5"/>
    </row>
    <row r="11970" ht="15.75" customHeight="1">
      <c r="A11970" s="17"/>
      <c r="B11970" s="5"/>
      <c r="C11970" s="5"/>
      <c r="E11970" s="5"/>
      <c r="N11970" s="5"/>
      <c r="P11970" s="5"/>
      <c r="T11970" s="5"/>
      <c r="AA11970" s="5"/>
      <c r="AJ11970" s="5"/>
      <c r="AK11970" s="5"/>
      <c r="AM11970" s="5"/>
      <c r="AN11970" s="5"/>
      <c r="AQ11970" s="5"/>
      <c r="AR11970" s="5"/>
      <c r="AS11970" s="5"/>
    </row>
    <row r="11971" ht="15.75" customHeight="1">
      <c r="A11971" s="17"/>
      <c r="B11971" s="5"/>
      <c r="C11971" s="5"/>
      <c r="P11971" s="5"/>
      <c r="T11971" s="5"/>
      <c r="AF11971" s="5"/>
      <c r="AG11971" s="5"/>
      <c r="AJ11971" s="5"/>
      <c r="AM11971" s="5"/>
      <c r="AP11971" s="5"/>
      <c r="AQ11971" s="5"/>
      <c r="AR11971" s="5"/>
      <c r="AT11971" s="5"/>
    </row>
    <row r="11972" ht="15.75" customHeight="1">
      <c r="A11972" s="17"/>
      <c r="B11972" s="5"/>
      <c r="C11972" s="5"/>
      <c r="AJ11972" s="5"/>
      <c r="AO11972" s="5"/>
      <c r="AP11972" s="5"/>
    </row>
    <row r="11973" ht="15.75" customHeight="1">
      <c r="A11973" s="17"/>
      <c r="B11973" s="5"/>
      <c r="C11973" s="5"/>
      <c r="F11973" s="5"/>
      <c r="N11973" s="5"/>
      <c r="P11973" s="5"/>
      <c r="AA11973" s="5"/>
      <c r="AG11973" s="5"/>
      <c r="AJ11973" s="5"/>
      <c r="AK11973" s="5"/>
      <c r="AM11973" s="5"/>
      <c r="AP11973" s="5"/>
      <c r="AQ11973" s="5"/>
      <c r="AT11973" s="5"/>
      <c r="AU11973" s="5"/>
      <c r="AV11973" s="5"/>
      <c r="AW11973" s="5"/>
      <c r="AX11973" s="5"/>
      <c r="AY11973" s="5"/>
    </row>
    <row r="11974" ht="15.75" customHeight="1">
      <c r="A11974" s="17"/>
      <c r="B11974" s="5"/>
      <c r="C11974" s="5"/>
      <c r="E11974" s="5"/>
      <c r="P11974" s="5"/>
      <c r="AF11974" s="5"/>
      <c r="AJ11974" s="5"/>
      <c r="AM11974" s="5"/>
      <c r="AO11974" s="5"/>
      <c r="AS11974" s="5"/>
    </row>
    <row r="11975" ht="15.75" customHeight="1">
      <c r="A11975" s="17"/>
      <c r="B11975" s="5"/>
      <c r="C11975" s="5"/>
      <c r="N11975" s="5"/>
      <c r="T11975" s="5"/>
      <c r="AA11975" s="5"/>
      <c r="AJ11975" s="5"/>
      <c r="AK11975" s="5"/>
      <c r="AM11975" s="5"/>
      <c r="AS11975" s="5"/>
      <c r="AT11975" s="5"/>
    </row>
    <row r="11976" ht="15.75" customHeight="1">
      <c r="A11976" s="17"/>
      <c r="B11976" s="5"/>
      <c r="C11976" s="5"/>
      <c r="E11976" s="5"/>
      <c r="P11976" s="5"/>
      <c r="R11976" s="5"/>
      <c r="AA11976" s="5"/>
      <c r="AE11976" s="5"/>
      <c r="AJ11976" s="5"/>
      <c r="AP11976" s="5"/>
      <c r="AR11976" s="5"/>
      <c r="AS11976" s="5"/>
    </row>
    <row r="11977" ht="15.75" customHeight="1">
      <c r="A11977" s="17"/>
      <c r="B11977" s="5"/>
      <c r="C11977" s="5"/>
      <c r="E11977" s="5"/>
      <c r="N11977" s="5"/>
      <c r="P11977" s="5"/>
      <c r="T11977" s="5"/>
      <c r="X11977" s="5"/>
      <c r="AA11977" s="5"/>
      <c r="AE11977" s="5"/>
      <c r="AG11977" s="5"/>
      <c r="AJ11977" s="5"/>
      <c r="AM11977" s="5"/>
      <c r="AO11977" s="5"/>
      <c r="AP11977" s="5"/>
      <c r="AR11977" s="5"/>
      <c r="AS11977" s="5"/>
      <c r="AT11977" s="5"/>
      <c r="AU11977" s="5"/>
      <c r="AV11977" s="5"/>
      <c r="AW11977" s="5"/>
      <c r="AX11977" s="5"/>
      <c r="AY11977" s="5"/>
    </row>
    <row r="11978" ht="15.75" customHeight="1">
      <c r="A11978" s="17"/>
      <c r="B11978" s="5"/>
      <c r="C11978" s="5"/>
      <c r="AA11978" s="5"/>
      <c r="AF11978" s="5"/>
      <c r="AP11978" s="5"/>
    </row>
    <row r="11979" ht="15.75" customHeight="1">
      <c r="A11979" s="17"/>
      <c r="B11979" s="5"/>
      <c r="C11979" s="5"/>
      <c r="F11979" s="5"/>
      <c r="N11979" s="5"/>
      <c r="P11979" s="5"/>
      <c r="R11979" s="5"/>
      <c r="AA11979" s="5"/>
      <c r="AG11979" s="5"/>
      <c r="AJ11979" s="5"/>
      <c r="AM11979" s="5"/>
      <c r="AN11979" s="5"/>
      <c r="AO11979" s="5"/>
      <c r="AQ11979" s="5"/>
      <c r="AR11979" s="5"/>
      <c r="AS11979" s="5"/>
      <c r="AU11979" s="5"/>
      <c r="AV11979" s="5"/>
      <c r="AW11979" s="5"/>
      <c r="AX11979" s="5"/>
      <c r="AY11979" s="5"/>
    </row>
    <row r="11980" ht="15.75" customHeight="1">
      <c r="A11980" s="17"/>
      <c r="B11980" s="5"/>
      <c r="C11980" s="5"/>
      <c r="P11980" s="5"/>
      <c r="X11980" s="5"/>
      <c r="AA11980" s="5"/>
      <c r="AJ11980" s="5"/>
      <c r="AM11980" s="5"/>
      <c r="AR11980" s="5"/>
      <c r="AS11980" s="5"/>
      <c r="AT11980" s="5"/>
    </row>
    <row r="11981" ht="15.75" customHeight="1">
      <c r="A11981" s="17"/>
      <c r="B11981" s="5"/>
      <c r="C11981" s="5"/>
      <c r="N11981" s="5"/>
      <c r="P11981" s="5"/>
      <c r="R11981" s="5"/>
      <c r="T11981" s="5"/>
      <c r="X11981" s="5"/>
      <c r="Y11981" s="5"/>
      <c r="AA11981" s="5"/>
      <c r="AG11981" s="5"/>
      <c r="AJ11981" s="5"/>
      <c r="AM11981" s="5"/>
      <c r="AO11981" s="5"/>
      <c r="AS11981" s="5"/>
    </row>
    <row r="11982" ht="15.75" customHeight="1">
      <c r="A11982" s="17"/>
      <c r="B11982" s="5"/>
      <c r="C11982" s="5"/>
      <c r="X11982" s="5"/>
      <c r="AF11982" s="5"/>
      <c r="AJ11982" s="5"/>
      <c r="AM11982" s="5"/>
      <c r="AS11982" s="5"/>
    </row>
    <row r="11983" ht="15.75" customHeight="1">
      <c r="A11983" s="17"/>
      <c r="B11983" s="5"/>
      <c r="C11983" s="5"/>
      <c r="AJ11983" s="5"/>
      <c r="AM11983" s="5"/>
      <c r="AO11983" s="5"/>
      <c r="AP11983" s="5"/>
    </row>
    <row r="11984" ht="15.75" customHeight="1">
      <c r="A11984" s="17"/>
      <c r="B11984" s="5"/>
      <c r="C11984" s="5"/>
      <c r="P11984" s="5"/>
      <c r="T11984" s="5"/>
      <c r="X11984" s="5"/>
      <c r="AA11984" s="5"/>
      <c r="AJ11984" s="5"/>
      <c r="AM11984" s="5"/>
      <c r="AN11984" s="5"/>
      <c r="AP11984" s="5"/>
      <c r="AS11984" s="5"/>
      <c r="AU11984" s="5"/>
      <c r="AV11984" s="5"/>
      <c r="AW11984" s="5"/>
      <c r="AX11984" s="5"/>
      <c r="AY11984" s="5"/>
    </row>
    <row r="11985" ht="15.75" customHeight="1">
      <c r="A11985" s="17"/>
      <c r="B11985" s="5"/>
      <c r="C11985" s="5"/>
      <c r="T11985" s="5"/>
      <c r="X11985" s="5"/>
      <c r="Y11985" s="5"/>
      <c r="AA11985" s="5"/>
      <c r="AJ11985" s="5"/>
      <c r="AN11985" s="5"/>
      <c r="AR11985" s="5"/>
      <c r="AS11985" s="5"/>
    </row>
    <row r="11986" ht="15.75" customHeight="1">
      <c r="A11986" s="17"/>
      <c r="B11986" s="5"/>
      <c r="C11986" s="5"/>
      <c r="P11986" s="5"/>
      <c r="T11986" s="5"/>
      <c r="X11986" s="5"/>
      <c r="AA11986" s="5"/>
      <c r="AJ11986" s="5"/>
      <c r="AM11986" s="5"/>
      <c r="AN11986" s="5"/>
      <c r="AR11986" s="5"/>
      <c r="AS11986" s="5"/>
    </row>
    <row r="11987" ht="15.75" customHeight="1">
      <c r="A11987" s="17"/>
      <c r="B11987" s="5"/>
      <c r="C11987" s="5"/>
      <c r="N11987" s="5"/>
      <c r="P11987" s="5"/>
      <c r="R11987" s="5"/>
      <c r="X11987" s="5"/>
      <c r="Y11987" s="5"/>
      <c r="AA11987" s="5"/>
      <c r="AJ11987" s="5"/>
      <c r="AO11987" s="5"/>
      <c r="AR11987" s="5"/>
      <c r="AS11987" s="5"/>
      <c r="AT11987" s="5"/>
    </row>
    <row r="11988" ht="15.75" customHeight="1">
      <c r="A11988" s="17"/>
      <c r="B11988" s="5"/>
      <c r="C11988" s="5"/>
      <c r="E11988" s="5"/>
      <c r="N11988" s="5"/>
      <c r="P11988" s="5"/>
      <c r="R11988" s="5"/>
      <c r="T11988" s="5"/>
      <c r="V11988" s="5"/>
      <c r="AA11988" s="5"/>
      <c r="AE11988" s="5"/>
      <c r="AK11988" s="5"/>
      <c r="AM11988" s="5"/>
      <c r="AQ11988" s="5"/>
      <c r="AR11988" s="5"/>
      <c r="AS11988" s="5"/>
      <c r="AT11988" s="5"/>
    </row>
    <row r="11989" ht="15.75" customHeight="1">
      <c r="A11989" s="17"/>
      <c r="B11989" s="5"/>
      <c r="C11989" s="5"/>
      <c r="E11989" s="5"/>
      <c r="N11989" s="5"/>
      <c r="R11989" s="5"/>
      <c r="T11989" s="5"/>
      <c r="V11989" s="5"/>
      <c r="AA11989" s="5"/>
      <c r="AE11989" s="5"/>
      <c r="AG11989" s="5"/>
      <c r="AM11989" s="5"/>
      <c r="AQ11989" s="5"/>
      <c r="AR11989" s="5"/>
      <c r="AS11989" s="5"/>
      <c r="AT11989" s="5"/>
      <c r="AU11989" s="5"/>
      <c r="AV11989" s="5"/>
      <c r="AW11989" s="5"/>
      <c r="AX11989" s="5"/>
      <c r="AY11989" s="5"/>
    </row>
    <row r="11990" ht="15.75" customHeight="1">
      <c r="A11990" s="17"/>
      <c r="B11990" s="5"/>
      <c r="C11990" s="5"/>
      <c r="E11990" s="5"/>
      <c r="N11990" s="5"/>
      <c r="P11990" s="5"/>
      <c r="X11990" s="5"/>
      <c r="AG11990" s="5"/>
      <c r="AJ11990" s="5"/>
      <c r="AK11990" s="5"/>
      <c r="AM11990" s="5"/>
      <c r="AR11990" s="5"/>
      <c r="AS11990" s="5"/>
      <c r="AU11990" s="5"/>
      <c r="AV11990" s="5"/>
      <c r="AW11990" s="5"/>
      <c r="AX11990" s="5"/>
      <c r="AY11990" s="5"/>
    </row>
    <row r="11991" ht="15.75" customHeight="1">
      <c r="A11991" s="17"/>
      <c r="B11991" s="5"/>
      <c r="C11991" s="5"/>
      <c r="E11991" s="5"/>
      <c r="F11991" s="5"/>
      <c r="N11991" s="5"/>
      <c r="P11991" s="5"/>
      <c r="R11991" s="5"/>
      <c r="AK11991" s="5"/>
      <c r="AM11991" s="5"/>
    </row>
    <row r="11992" ht="15.75" customHeight="1">
      <c r="A11992" s="17"/>
      <c r="B11992" s="5"/>
      <c r="C11992" s="5"/>
      <c r="E11992" s="5"/>
      <c r="N11992" s="5"/>
      <c r="P11992" s="5"/>
      <c r="R11992" s="5"/>
      <c r="X11992" s="5"/>
      <c r="AA11992" s="5"/>
      <c r="AJ11992" s="5"/>
      <c r="AK11992" s="5"/>
      <c r="AM11992" s="5"/>
    </row>
    <row r="11993" ht="15.75" customHeight="1">
      <c r="A11993" s="17"/>
      <c r="B11993" s="5"/>
      <c r="C11993" s="5"/>
      <c r="F11993" s="5"/>
      <c r="N11993" s="5"/>
      <c r="P11993" s="5"/>
      <c r="T11993" s="5"/>
      <c r="AA11993" s="5"/>
      <c r="AE11993" s="5"/>
      <c r="AJ11993" s="5"/>
      <c r="AM11993" s="5"/>
      <c r="AO11993" s="5"/>
      <c r="AP11993" s="5"/>
      <c r="AR11993" s="5"/>
    </row>
    <row r="11994" ht="15.75" customHeight="1">
      <c r="A11994" s="17"/>
      <c r="B11994" s="5"/>
      <c r="C11994" s="5"/>
      <c r="F11994" s="5"/>
      <c r="N11994" s="5"/>
      <c r="P11994" s="5"/>
      <c r="R11994" s="5"/>
      <c r="T11994" s="5"/>
      <c r="Y11994" s="5"/>
      <c r="AA11994" s="5"/>
      <c r="AE11994" s="5"/>
      <c r="AG11994" s="5"/>
      <c r="AJ11994" s="5"/>
      <c r="AK11994" s="5"/>
      <c r="AM11994" s="5"/>
      <c r="AN11994" s="5"/>
      <c r="AO11994" s="5"/>
      <c r="AS11994" s="5"/>
      <c r="AT11994" s="5"/>
      <c r="AU11994" s="5"/>
      <c r="AV11994" s="5"/>
      <c r="AW11994" s="5"/>
      <c r="AX11994" s="5"/>
      <c r="AY11994" s="5"/>
    </row>
    <row r="11995" ht="15.75" customHeight="1">
      <c r="A11995" s="17"/>
      <c r="B11995" s="5"/>
      <c r="C11995" s="5"/>
      <c r="E11995" s="5"/>
      <c r="N11995" s="5"/>
      <c r="P11995" s="5"/>
      <c r="R11995" s="5"/>
      <c r="AA11995" s="5"/>
      <c r="AE11995" s="5"/>
      <c r="AG11995" s="5"/>
      <c r="AJ11995" s="5"/>
      <c r="AK11995" s="5"/>
      <c r="AR11995" s="5"/>
      <c r="AS11995" s="5"/>
    </row>
    <row r="11996" ht="15.75" customHeight="1">
      <c r="A11996" s="17"/>
      <c r="B11996" s="5"/>
      <c r="C11996" s="5"/>
      <c r="N11996" s="5"/>
      <c r="T11996" s="5"/>
    </row>
    <row r="11997" ht="15.75" customHeight="1">
      <c r="A11997" s="17"/>
      <c r="B11997" s="5"/>
      <c r="C11997" s="5"/>
      <c r="P11997" s="5"/>
      <c r="T11997" s="5"/>
      <c r="AA11997" s="5"/>
      <c r="AJ11997" s="5"/>
      <c r="AM11997" s="5"/>
      <c r="AP11997" s="5"/>
      <c r="AQ11997" s="5"/>
      <c r="AS11997" s="5"/>
      <c r="AT11997" s="5"/>
    </row>
    <row r="11998" ht="15.75" customHeight="1">
      <c r="A11998" s="17"/>
      <c r="B11998" s="5"/>
      <c r="C11998" s="5"/>
      <c r="E11998" s="5"/>
      <c r="N11998" s="5"/>
      <c r="P11998" s="5"/>
      <c r="AA11998" s="5"/>
      <c r="AJ11998" s="5"/>
      <c r="AK11998" s="5"/>
      <c r="AQ11998" s="5"/>
      <c r="AS11998" s="5"/>
    </row>
    <row r="11999" ht="15.75" customHeight="1">
      <c r="A11999" s="17"/>
      <c r="B11999" s="5"/>
      <c r="C11999" s="5"/>
      <c r="E11999" s="5"/>
      <c r="N11999" s="5"/>
      <c r="AA11999" s="5"/>
      <c r="AG11999" s="5"/>
      <c r="AJ11999" s="5"/>
      <c r="AK11999" s="5"/>
      <c r="AM11999" s="5"/>
      <c r="AQ11999" s="5"/>
      <c r="AT11999" s="5"/>
      <c r="AU11999" s="5"/>
      <c r="AV11999" s="5"/>
      <c r="AW11999" s="5"/>
      <c r="AX11999" s="5"/>
      <c r="AY11999" s="5"/>
    </row>
    <row r="12000" ht="15.75" customHeight="1">
      <c r="A12000" s="17"/>
      <c r="B12000" s="5"/>
      <c r="C12000" s="5"/>
      <c r="E12000" s="5"/>
      <c r="F12000" s="5"/>
      <c r="N12000" s="5"/>
      <c r="P12000" s="5"/>
      <c r="R12000" s="5"/>
      <c r="T12000" s="5"/>
      <c r="X12000" s="5"/>
      <c r="Y12000" s="5"/>
      <c r="AA12000" s="5"/>
      <c r="AG12000" s="5"/>
      <c r="AJ12000" s="5"/>
      <c r="AM12000" s="5"/>
      <c r="AO12000" s="5"/>
      <c r="AP12000" s="5"/>
      <c r="AR12000" s="5"/>
      <c r="AS12000" s="5"/>
      <c r="AT12000" s="5"/>
      <c r="AU12000" s="5"/>
      <c r="AV12000" s="5"/>
      <c r="AW12000" s="5"/>
      <c r="AX12000" s="5"/>
      <c r="AY12000" s="5"/>
    </row>
    <row r="12001" ht="15.75" customHeight="1">
      <c r="A12001" s="17"/>
      <c r="B12001" s="5"/>
      <c r="C12001" s="5"/>
      <c r="E12001" s="5"/>
      <c r="F12001" s="5"/>
      <c r="R12001" s="5"/>
      <c r="AJ12001" s="5"/>
      <c r="AQ12001" s="5"/>
      <c r="AS12001" s="5"/>
    </row>
    <row r="12002" ht="15.75" customHeight="1">
      <c r="A12002" s="17"/>
      <c r="B12002" s="5"/>
      <c r="C12002" s="5"/>
    </row>
    <row r="12003" ht="15.75" customHeight="1">
      <c r="A12003" s="17"/>
      <c r="B12003" s="5"/>
      <c r="C12003" s="5"/>
      <c r="E12003" s="5"/>
      <c r="F12003" s="5"/>
      <c r="N12003" s="5"/>
      <c r="P12003" s="5"/>
      <c r="R12003" s="5"/>
      <c r="T12003" s="5"/>
      <c r="X12003" s="5"/>
      <c r="AA12003" s="5"/>
      <c r="AE12003" s="5"/>
      <c r="AF12003" s="5"/>
      <c r="AJ12003" s="5"/>
      <c r="AK12003" s="5"/>
      <c r="AM12003" s="5"/>
      <c r="AN12003" s="5"/>
      <c r="AP12003" s="5"/>
      <c r="AR12003" s="5"/>
      <c r="AS12003" s="5"/>
      <c r="AU12003" s="5"/>
      <c r="AV12003" s="5"/>
      <c r="AW12003" s="5"/>
      <c r="AX12003" s="5"/>
      <c r="AY12003" s="5"/>
    </row>
    <row r="12004" ht="15.75" customHeight="1">
      <c r="A12004" s="17"/>
      <c r="B12004" s="5"/>
      <c r="C12004" s="5"/>
      <c r="E12004" s="5"/>
      <c r="F12004" s="5"/>
      <c r="N12004" s="5"/>
      <c r="P12004" s="5"/>
      <c r="AF12004" s="5"/>
      <c r="AM12004" s="5"/>
      <c r="AR12004" s="5"/>
      <c r="AS12004" s="5"/>
      <c r="AT12004" s="5"/>
    </row>
    <row r="12005" ht="15.75" customHeight="1">
      <c r="A12005" s="17"/>
      <c r="B12005" s="5"/>
      <c r="C12005" s="5"/>
      <c r="N12005" s="5"/>
      <c r="P12005" s="5"/>
      <c r="AA12005" s="5"/>
      <c r="AG12005" s="5"/>
      <c r="AJ12005" s="5"/>
      <c r="AM12005" s="5"/>
      <c r="AP12005" s="5"/>
      <c r="AR12005" s="5"/>
      <c r="AS12005" s="5"/>
      <c r="AU12005" s="5"/>
      <c r="AV12005" s="5"/>
      <c r="AW12005" s="5"/>
      <c r="AX12005" s="5"/>
      <c r="AY12005" s="5"/>
    </row>
    <row r="12006" ht="15.75" customHeight="1">
      <c r="A12006" s="17"/>
      <c r="B12006" s="5"/>
      <c r="C12006" s="5"/>
      <c r="E12006" s="5"/>
      <c r="N12006" s="5"/>
      <c r="P12006" s="5"/>
      <c r="AJ12006" s="5"/>
      <c r="AM12006" s="5"/>
      <c r="AP12006" s="5"/>
    </row>
    <row r="12007" ht="15.75" customHeight="1">
      <c r="A12007" s="17"/>
      <c r="B12007" s="5"/>
      <c r="C12007" s="5"/>
      <c r="N12007" s="5"/>
      <c r="P12007" s="5"/>
      <c r="R12007" s="5"/>
      <c r="X12007" s="5"/>
      <c r="AA12007" s="5"/>
      <c r="AE12007" s="5"/>
      <c r="AG12007" s="5"/>
      <c r="AJ12007" s="5"/>
      <c r="AM12007" s="5"/>
      <c r="AO12007" s="5"/>
      <c r="AR12007" s="5"/>
      <c r="AS12007" s="5"/>
      <c r="AT12007" s="5"/>
      <c r="AU12007" s="5"/>
      <c r="AV12007" s="5"/>
      <c r="AW12007" s="5"/>
      <c r="AX12007" s="5"/>
      <c r="AY12007" s="5"/>
    </row>
    <row r="12008" ht="15.75" customHeight="1">
      <c r="A12008" s="17"/>
      <c r="B12008" s="5"/>
      <c r="C12008" s="5"/>
      <c r="N12008" s="5"/>
      <c r="P12008" s="5"/>
      <c r="X12008" s="5"/>
      <c r="Y12008" s="5"/>
      <c r="AG12008" s="5"/>
      <c r="AJ12008" s="5"/>
      <c r="AK12008" s="5"/>
      <c r="AQ12008" s="5"/>
      <c r="AR12008" s="5"/>
    </row>
    <row r="12009" ht="15.75" customHeight="1">
      <c r="A12009" s="17"/>
      <c r="B12009" s="5"/>
      <c r="C12009" s="5"/>
      <c r="N12009" s="5"/>
      <c r="AA12009" s="5"/>
    </row>
    <row r="12010" ht="15.75" customHeight="1">
      <c r="A12010" s="17"/>
      <c r="B12010" s="5"/>
      <c r="C12010" s="5"/>
      <c r="P12010" s="5"/>
      <c r="X12010" s="5"/>
      <c r="AA12010" s="5"/>
      <c r="AE12010" s="5"/>
      <c r="AG12010" s="5"/>
      <c r="AJ12010" s="5"/>
      <c r="AM12010" s="5"/>
      <c r="AP12010" s="5"/>
      <c r="AQ12010" s="5"/>
    </row>
    <row r="12011" ht="15.75" customHeight="1">
      <c r="A12011" s="17"/>
      <c r="B12011" s="5"/>
      <c r="C12011" s="5"/>
      <c r="N12011" s="5"/>
    </row>
    <row r="12012" ht="15.75" customHeight="1">
      <c r="A12012" s="17"/>
      <c r="B12012" s="5"/>
      <c r="C12012" s="5"/>
      <c r="N12012" s="5"/>
      <c r="P12012" s="5"/>
      <c r="AS12012" s="5"/>
    </row>
    <row r="12013" ht="15.75" customHeight="1">
      <c r="A12013" s="17"/>
      <c r="B12013" s="5"/>
      <c r="C12013" s="5"/>
      <c r="N12013" s="5"/>
      <c r="P12013" s="5"/>
      <c r="T12013" s="5"/>
      <c r="AJ12013" s="5"/>
      <c r="AM12013" s="5"/>
    </row>
    <row r="12014" ht="15.75" customHeight="1">
      <c r="A12014" s="17"/>
      <c r="B12014" s="5"/>
      <c r="C12014" s="5"/>
      <c r="E12014" s="5"/>
      <c r="N12014" s="5"/>
      <c r="AA12014" s="5"/>
      <c r="AJ12014" s="5"/>
    </row>
    <row r="12015" ht="15.75" customHeight="1">
      <c r="A12015" s="17"/>
      <c r="B12015" s="5"/>
      <c r="C12015" s="5"/>
      <c r="E12015" s="5"/>
      <c r="R12015" s="5"/>
      <c r="AA12015" s="5"/>
      <c r="AJ12015" s="5"/>
      <c r="AK12015" s="5"/>
    </row>
    <row r="12016" ht="15.75" customHeight="1">
      <c r="A12016" s="17"/>
      <c r="B12016" s="5"/>
      <c r="C12016" s="5"/>
      <c r="E12016" s="5"/>
      <c r="T12016" s="5"/>
      <c r="AA12016" s="5"/>
      <c r="AM12016" s="5"/>
      <c r="AO12016" s="5"/>
    </row>
    <row r="12017" ht="15.75" customHeight="1">
      <c r="A12017" s="17"/>
      <c r="B12017" s="5"/>
      <c r="C12017" s="5"/>
      <c r="F12017" s="5"/>
      <c r="N12017" s="5"/>
      <c r="R12017" s="5"/>
      <c r="T12017" s="5"/>
      <c r="V12017" s="5"/>
      <c r="AA12017" s="5"/>
      <c r="AJ12017" s="5"/>
      <c r="AO12017" s="5"/>
      <c r="AP12017" s="5"/>
      <c r="AQ12017" s="5"/>
    </row>
    <row r="12018" ht="15.75" customHeight="1">
      <c r="A12018" s="17"/>
      <c r="B12018" s="5"/>
      <c r="C12018" s="5"/>
      <c r="R12018" s="5"/>
      <c r="V12018" s="5"/>
      <c r="AA12018" s="5"/>
      <c r="AJ12018" s="5"/>
      <c r="AM12018" s="5"/>
    </row>
    <row r="12019" ht="15.75" customHeight="1">
      <c r="A12019" s="17"/>
      <c r="B12019" s="5"/>
      <c r="C12019" s="5"/>
      <c r="N12019" s="5"/>
      <c r="P12019" s="5"/>
      <c r="R12019" s="5"/>
      <c r="V12019" s="5"/>
      <c r="X12019" s="5"/>
      <c r="Y12019" s="5"/>
      <c r="AA12019" s="5"/>
      <c r="AJ12019" s="5"/>
      <c r="AM12019" s="5"/>
      <c r="AN12019" s="5"/>
      <c r="AO12019" s="5"/>
      <c r="AQ12019" s="5"/>
    </row>
    <row r="12020" ht="15.75" customHeight="1">
      <c r="A12020" s="17"/>
      <c r="B12020" s="5"/>
      <c r="C12020" s="5"/>
      <c r="R12020" s="5"/>
      <c r="T12020" s="5"/>
      <c r="V12020" s="5"/>
      <c r="Y12020" s="5"/>
      <c r="AA12020" s="5"/>
      <c r="AJ12020" s="5"/>
      <c r="AN12020" s="5"/>
      <c r="AO12020" s="5"/>
      <c r="AQ12020" s="5"/>
      <c r="AR12020" s="5"/>
      <c r="AS12020" s="5"/>
      <c r="AU12020" s="5"/>
      <c r="AV12020" s="5"/>
      <c r="AW12020" s="5"/>
      <c r="AX12020" s="5"/>
      <c r="AY12020" s="5"/>
    </row>
    <row r="12021" ht="15.75" customHeight="1">
      <c r="A12021" s="17"/>
      <c r="B12021" s="5"/>
      <c r="C12021" s="5"/>
      <c r="N12021" s="5"/>
      <c r="AM12021" s="5"/>
      <c r="AR12021" s="5"/>
    </row>
    <row r="12022" ht="15.75" customHeight="1">
      <c r="A12022" s="17"/>
      <c r="B12022" s="5"/>
      <c r="C12022" s="5"/>
      <c r="N12022" s="5"/>
      <c r="T12022" s="5"/>
      <c r="AJ12022" s="5"/>
      <c r="AQ12022" s="5"/>
      <c r="AS12022" s="5"/>
      <c r="AU12022" s="5"/>
      <c r="AV12022" s="5"/>
      <c r="AW12022" s="5"/>
      <c r="AX12022" s="5"/>
      <c r="AY12022" s="5"/>
    </row>
    <row r="12023" ht="15.75" customHeight="1">
      <c r="A12023" s="17"/>
      <c r="B12023" s="5"/>
      <c r="C12023" s="5"/>
      <c r="N12023" s="5"/>
      <c r="T12023" s="5"/>
      <c r="X12023" s="5"/>
      <c r="AA12023" s="5"/>
      <c r="AJ12023" s="5"/>
      <c r="AT12023" s="5"/>
      <c r="AU12023" s="5"/>
      <c r="AV12023" s="5"/>
      <c r="AW12023" s="5"/>
      <c r="AX12023" s="5"/>
      <c r="AY12023" s="5"/>
    </row>
    <row r="12024" ht="15.75" customHeight="1">
      <c r="A12024" s="17"/>
      <c r="B12024" s="5"/>
      <c r="C12024" s="5"/>
      <c r="F12024" s="5"/>
      <c r="N12024" s="5"/>
      <c r="P12024" s="5"/>
      <c r="R12024" s="5"/>
      <c r="T12024" s="5"/>
      <c r="X12024" s="5"/>
      <c r="Y12024" s="5"/>
      <c r="AA12024" s="5"/>
      <c r="AJ12024" s="5"/>
      <c r="AM12024" s="5"/>
      <c r="AN12024" s="5"/>
      <c r="AP12024" s="5"/>
      <c r="AQ12024" s="5"/>
      <c r="AR12024" s="5"/>
      <c r="AT12024" s="5"/>
      <c r="AU12024" s="5"/>
      <c r="AV12024" s="5"/>
      <c r="AW12024" s="5"/>
      <c r="AX12024" s="5"/>
      <c r="AY12024" s="5"/>
    </row>
    <row r="12025" ht="15.75" customHeight="1">
      <c r="A12025" s="17"/>
      <c r="B12025" s="5"/>
      <c r="C12025" s="5"/>
      <c r="F12025" s="5"/>
      <c r="N12025" s="5"/>
      <c r="R12025" s="5"/>
      <c r="AA12025" s="5"/>
      <c r="AJ12025" s="5"/>
      <c r="AO12025" s="5"/>
      <c r="AP12025" s="5"/>
      <c r="AT12025" s="5"/>
    </row>
    <row r="12026" ht="15.75" customHeight="1">
      <c r="A12026" s="17"/>
      <c r="B12026" s="5"/>
      <c r="C12026" s="5"/>
      <c r="F12026" s="5"/>
      <c r="AP12026" s="5"/>
    </row>
    <row r="12027" ht="15.75" customHeight="1">
      <c r="A12027" s="17"/>
      <c r="B12027" s="5"/>
      <c r="C12027" s="5"/>
      <c r="F12027" s="5"/>
      <c r="N12027" s="5"/>
      <c r="P12027" s="5"/>
      <c r="X12027" s="5"/>
      <c r="AA12027" s="5"/>
      <c r="AM12027" s="5"/>
      <c r="AN12027" s="5"/>
      <c r="AP12027" s="5"/>
      <c r="AQ12027" s="5"/>
    </row>
    <row r="12028" ht="15.75" customHeight="1">
      <c r="A12028" s="17"/>
      <c r="B12028" s="5"/>
      <c r="C12028" s="5"/>
      <c r="F12028" s="5"/>
      <c r="AP12028" s="5"/>
    </row>
    <row r="12029" ht="15.75" customHeight="1">
      <c r="A12029" s="17"/>
      <c r="B12029" s="5"/>
      <c r="C12029" s="5"/>
      <c r="F12029" s="5"/>
      <c r="AP12029" s="5"/>
    </row>
    <row r="12030" ht="15.75" customHeight="1">
      <c r="A12030" s="17"/>
      <c r="B12030" s="5"/>
      <c r="C12030" s="5"/>
      <c r="F12030" s="5"/>
      <c r="J12030" s="5"/>
      <c r="N12030" s="5"/>
      <c r="T12030" s="5"/>
      <c r="X12030" s="5"/>
      <c r="AA12030" s="5"/>
      <c r="AG12030" s="5"/>
      <c r="AM12030" s="5"/>
      <c r="AO12030" s="5"/>
      <c r="AP12030" s="5"/>
      <c r="AQ12030" s="5"/>
      <c r="AR12030" s="5"/>
      <c r="AS12030" s="5"/>
      <c r="AU12030" s="5"/>
      <c r="AV12030" s="5"/>
      <c r="AW12030" s="5"/>
      <c r="AX12030" s="5"/>
      <c r="AY12030" s="5"/>
    </row>
    <row r="12031" ht="15.75" customHeight="1">
      <c r="A12031" s="17"/>
      <c r="B12031" s="5"/>
      <c r="C12031" s="5"/>
      <c r="E12031" s="5"/>
      <c r="N12031" s="5"/>
      <c r="V12031" s="5"/>
      <c r="AO12031" s="5"/>
      <c r="AP12031" s="5"/>
      <c r="AR12031" s="5"/>
    </row>
    <row r="12032" ht="15.75" customHeight="1">
      <c r="A12032" s="17"/>
      <c r="B12032" s="5"/>
      <c r="C12032" s="5"/>
      <c r="N12032" s="5"/>
      <c r="AJ12032" s="5"/>
      <c r="AM12032" s="5"/>
      <c r="AQ12032" s="5"/>
      <c r="AR12032" s="5"/>
    </row>
    <row r="12033" ht="15.75" customHeight="1">
      <c r="A12033" s="17"/>
      <c r="B12033" s="5"/>
      <c r="C12033" s="5"/>
      <c r="F12033" s="5"/>
      <c r="N12033" s="5"/>
      <c r="P12033" s="5"/>
      <c r="T12033" s="5"/>
      <c r="X12033" s="5"/>
      <c r="Y12033" s="5"/>
      <c r="AA12033" s="5"/>
      <c r="AE12033" s="5"/>
      <c r="AJ12033" s="5"/>
      <c r="AM12033" s="5"/>
      <c r="AN12033" s="5"/>
      <c r="AO12033" s="5"/>
      <c r="AP12033" s="5"/>
    </row>
    <row r="12034" ht="15.75" customHeight="1">
      <c r="A12034" s="17"/>
      <c r="B12034" s="5"/>
      <c r="C12034" s="5"/>
      <c r="N12034" s="5"/>
      <c r="P12034" s="5"/>
      <c r="R12034" s="5"/>
      <c r="T12034" s="5"/>
      <c r="V12034" s="5"/>
      <c r="X12034" s="5"/>
      <c r="Y12034" s="5"/>
      <c r="AA12034" s="5"/>
      <c r="AE12034" s="5"/>
      <c r="AJ12034" s="5"/>
      <c r="AM12034" s="5"/>
      <c r="AO12034" s="5"/>
      <c r="AP12034" s="5"/>
      <c r="AR12034" s="5"/>
      <c r="AS12034" s="5"/>
      <c r="AT12034" s="5"/>
      <c r="AU12034" s="5"/>
      <c r="AV12034" s="5"/>
      <c r="AW12034" s="5"/>
      <c r="AX12034" s="5"/>
      <c r="AY12034" s="5"/>
    </row>
    <row r="12035" ht="15.75" customHeight="1">
      <c r="A12035" s="17"/>
      <c r="B12035" s="5"/>
      <c r="C12035" s="5"/>
      <c r="N12035" s="5"/>
      <c r="P12035" s="5"/>
      <c r="T12035" s="5"/>
      <c r="X12035" s="5"/>
      <c r="AA12035" s="5"/>
      <c r="AR12035" s="5"/>
      <c r="AS12035" s="5"/>
    </row>
    <row r="12036" ht="15.75" customHeight="1">
      <c r="A12036" s="17"/>
      <c r="B12036" s="5"/>
      <c r="C12036" s="5"/>
      <c r="F12036" s="5"/>
      <c r="AG12036" s="5"/>
      <c r="AJ12036" s="5"/>
      <c r="AO12036" s="5"/>
    </row>
    <row r="12037" ht="15.75" customHeight="1">
      <c r="A12037" s="17"/>
      <c r="B12037" s="5"/>
      <c r="C12037" s="5"/>
      <c r="P12037" s="5"/>
      <c r="T12037" s="5"/>
      <c r="X12037" s="5"/>
      <c r="AJ12037" s="5"/>
      <c r="AM12037" s="5"/>
      <c r="AP12037" s="5"/>
      <c r="AS12037" s="5"/>
    </row>
    <row r="12038" ht="15.75" customHeight="1">
      <c r="A12038" s="17"/>
      <c r="B12038" s="5"/>
      <c r="C12038" s="5"/>
      <c r="E12038" s="5"/>
      <c r="N12038" s="5"/>
      <c r="P12038" s="5"/>
      <c r="AA12038" s="5"/>
      <c r="AJ12038" s="5"/>
    </row>
    <row r="12039" ht="15.75" customHeight="1">
      <c r="A12039" s="17"/>
      <c r="B12039" s="5"/>
      <c r="C12039" s="5"/>
      <c r="F12039" s="5"/>
      <c r="N12039" s="5"/>
      <c r="P12039" s="5"/>
      <c r="AA12039" s="5"/>
      <c r="AJ12039" s="5"/>
      <c r="AP12039" s="5"/>
    </row>
    <row r="12040" ht="15.75" customHeight="1">
      <c r="A12040" s="17"/>
      <c r="B12040" s="5"/>
      <c r="C12040" s="5"/>
      <c r="N12040" s="5"/>
      <c r="P12040" s="5"/>
      <c r="AA12040" s="5"/>
      <c r="AJ12040" s="5"/>
      <c r="AM12040" s="5"/>
      <c r="AN12040" s="5"/>
      <c r="AP12040" s="5"/>
      <c r="AQ12040" s="5"/>
      <c r="AR12040" s="5"/>
      <c r="AT12040" s="5"/>
    </row>
    <row r="12041" ht="15.75" customHeight="1">
      <c r="A12041" s="17"/>
      <c r="B12041" s="5"/>
      <c r="C12041" s="5"/>
      <c r="E12041" s="5"/>
      <c r="N12041" s="5"/>
      <c r="R12041" s="5"/>
      <c r="AA12041" s="5"/>
      <c r="AE12041" s="5"/>
      <c r="AG12041" s="5"/>
      <c r="AS12041" s="5"/>
    </row>
    <row r="12042" ht="15.75" customHeight="1">
      <c r="A12042" s="17"/>
      <c r="B12042" s="5"/>
      <c r="C12042" s="5"/>
      <c r="E12042" s="5"/>
      <c r="N12042" s="5"/>
      <c r="P12042" s="5"/>
      <c r="V12042" s="5"/>
      <c r="AA12042" s="5"/>
      <c r="AE12042" s="5"/>
      <c r="AG12042" s="5"/>
      <c r="AS12042" s="5"/>
      <c r="AT12042" s="5"/>
    </row>
    <row r="12043" ht="15.75" customHeight="1">
      <c r="A12043" s="17"/>
      <c r="B12043" s="5"/>
      <c r="C12043" s="5"/>
      <c r="N12043" s="5"/>
      <c r="P12043" s="5"/>
      <c r="X12043" s="5"/>
      <c r="AA12043" s="5"/>
      <c r="AM12043" s="5"/>
      <c r="AO12043" s="5"/>
    </row>
    <row r="12044" ht="15.75" customHeight="1">
      <c r="A12044" s="17"/>
      <c r="B12044" s="5"/>
      <c r="C12044" s="5"/>
      <c r="P12044" s="5"/>
      <c r="AG12044" s="5"/>
      <c r="AJ12044" s="5"/>
      <c r="AM12044" s="5"/>
      <c r="AO12044" s="5"/>
      <c r="AP12044" s="5"/>
      <c r="AR12044" s="5"/>
      <c r="AS12044" s="5"/>
      <c r="AU12044" s="5"/>
      <c r="AV12044" s="5"/>
      <c r="AW12044" s="5"/>
      <c r="AX12044" s="5"/>
      <c r="AY12044" s="5"/>
    </row>
    <row r="12045" ht="15.75" customHeight="1">
      <c r="A12045" s="17"/>
      <c r="B12045" s="5"/>
      <c r="C12045" s="5"/>
      <c r="N12045" s="5"/>
      <c r="R12045" s="5"/>
      <c r="T12045" s="5"/>
      <c r="AM12045" s="5"/>
      <c r="AO12045" s="5"/>
      <c r="AR12045" s="5"/>
    </row>
    <row r="12046" ht="15.75" customHeight="1">
      <c r="A12046" s="17"/>
      <c r="B12046" s="5"/>
      <c r="C12046" s="5"/>
      <c r="N12046" s="5"/>
      <c r="AA12046" s="5"/>
      <c r="AJ12046" s="5"/>
      <c r="AP12046" s="5"/>
    </row>
    <row r="12047" ht="15.75" customHeight="1">
      <c r="A12047" s="17"/>
      <c r="B12047" s="5"/>
      <c r="C12047" s="5"/>
      <c r="AO12047" s="5"/>
    </row>
    <row r="12048" ht="15.75" customHeight="1">
      <c r="A12048" s="17"/>
      <c r="B12048" s="5"/>
      <c r="C12048" s="5"/>
      <c r="F12048" s="5"/>
      <c r="T12048" s="5"/>
      <c r="AA12048" s="5"/>
      <c r="AG12048" s="5"/>
      <c r="AJ12048" s="5"/>
      <c r="AM12048" s="5"/>
      <c r="AR12048" s="5"/>
      <c r="AS12048" s="5"/>
    </row>
    <row r="12049" ht="15.75" customHeight="1">
      <c r="A12049" s="17"/>
      <c r="B12049" s="5"/>
      <c r="C12049" s="5"/>
      <c r="N12049" s="5"/>
      <c r="P12049" s="5"/>
      <c r="T12049" s="5"/>
      <c r="X12049" s="5"/>
      <c r="AA12049" s="5"/>
      <c r="AM12049" s="5"/>
      <c r="AR12049" s="5"/>
      <c r="AU12049" s="5"/>
      <c r="AV12049" s="5"/>
      <c r="AW12049" s="5"/>
      <c r="AX12049" s="5"/>
      <c r="AY12049" s="5"/>
    </row>
    <row r="12050" ht="15.75" customHeight="1">
      <c r="A12050" s="17"/>
      <c r="B12050" s="5"/>
      <c r="C12050" s="5"/>
      <c r="P12050" s="5"/>
      <c r="T12050" s="5"/>
      <c r="AA12050" s="5"/>
      <c r="AG12050" s="5"/>
      <c r="AO12050" s="5"/>
      <c r="AS12050" s="5"/>
    </row>
    <row r="12051" ht="15.75" customHeight="1">
      <c r="A12051" s="17"/>
      <c r="B12051" s="5"/>
      <c r="C12051" s="5"/>
      <c r="AM12051" s="5"/>
      <c r="AO12051" s="5"/>
    </row>
    <row r="12052" ht="15.75" customHeight="1">
      <c r="A12052" s="17"/>
      <c r="B12052" s="5"/>
      <c r="C12052" s="5"/>
      <c r="P12052" s="5"/>
      <c r="AA12052" s="5"/>
      <c r="AG12052" s="5"/>
      <c r="AR12052" s="5"/>
    </row>
    <row r="12053" ht="15.75" customHeight="1">
      <c r="A12053" s="17"/>
      <c r="B12053" s="5"/>
      <c r="C12053" s="5"/>
      <c r="F12053" s="5"/>
      <c r="N12053" s="5"/>
      <c r="AM12053" s="5"/>
      <c r="AP12053" s="5"/>
    </row>
    <row r="12054" ht="15.75" customHeight="1">
      <c r="A12054" s="17"/>
      <c r="B12054" s="5"/>
      <c r="C12054" s="5"/>
      <c r="F12054" s="5"/>
      <c r="N12054" s="5"/>
      <c r="P12054" s="5"/>
      <c r="R12054" s="5"/>
      <c r="T12054" s="5"/>
      <c r="AA12054" s="5"/>
      <c r="AG12054" s="5"/>
      <c r="AJ12054" s="5"/>
      <c r="AO12054" s="5"/>
      <c r="AP12054" s="5"/>
      <c r="AR12054" s="5"/>
      <c r="AS12054" s="5"/>
      <c r="AT12054" s="5"/>
      <c r="AU12054" s="5"/>
      <c r="AV12054" s="5"/>
      <c r="AW12054" s="5"/>
      <c r="AX12054" s="5"/>
      <c r="AY12054" s="5"/>
    </row>
    <row r="12055" ht="15.75" customHeight="1">
      <c r="A12055" s="17"/>
      <c r="B12055" s="5"/>
      <c r="C12055" s="5"/>
      <c r="X12055" s="5"/>
      <c r="AA12055" s="5"/>
      <c r="AM12055" s="5"/>
      <c r="AO12055" s="5"/>
    </row>
    <row r="12056" ht="15.75" customHeight="1">
      <c r="A12056" s="17"/>
      <c r="B12056" s="5"/>
      <c r="C12056" s="5"/>
      <c r="AA12056" s="5"/>
      <c r="AP12056" s="5"/>
    </row>
    <row r="12057" ht="15.75" customHeight="1">
      <c r="A12057" s="17"/>
      <c r="B12057" s="5"/>
      <c r="C12057" s="5"/>
      <c r="F12057" s="5"/>
      <c r="P12057" s="5"/>
      <c r="AA12057" s="5"/>
      <c r="AF12057" s="5"/>
      <c r="AP12057" s="5"/>
      <c r="AR12057" s="5"/>
      <c r="AT12057" s="5"/>
      <c r="AU12057" s="5"/>
      <c r="AV12057" s="5"/>
      <c r="AW12057" s="5"/>
      <c r="AX12057" s="5"/>
      <c r="AY12057" s="5"/>
    </row>
    <row r="12058" ht="15.75" customHeight="1">
      <c r="A12058" s="17"/>
      <c r="B12058" s="5"/>
      <c r="C12058" s="5"/>
      <c r="AG12058" s="5"/>
    </row>
    <row r="12059" ht="15.75" customHeight="1">
      <c r="A12059" s="17"/>
      <c r="B12059" s="5"/>
      <c r="C12059" s="5"/>
      <c r="N12059" s="5"/>
      <c r="P12059" s="5"/>
      <c r="AM12059" s="5"/>
      <c r="AP12059" s="5"/>
      <c r="AQ12059" s="5"/>
      <c r="AU12059" s="5"/>
      <c r="AV12059" s="5"/>
      <c r="AW12059" s="5"/>
      <c r="AX12059" s="5"/>
      <c r="AY12059" s="5"/>
    </row>
    <row r="12060" ht="15.75" customHeight="1">
      <c r="A12060" s="17"/>
      <c r="B12060" s="5"/>
      <c r="C12060" s="5"/>
      <c r="F12060" s="5"/>
      <c r="N12060" s="5"/>
      <c r="P12060" s="5"/>
      <c r="R12060" s="5"/>
      <c r="T12060" s="5"/>
      <c r="X12060" s="5"/>
      <c r="AA12060" s="5"/>
      <c r="AG12060" s="5"/>
      <c r="AJ12060" s="5"/>
      <c r="AM12060" s="5"/>
      <c r="AN12060" s="5"/>
      <c r="AO12060" s="5"/>
      <c r="AP12060" s="5"/>
      <c r="AR12060" s="5"/>
      <c r="AS12060" s="5"/>
      <c r="AU12060" s="5"/>
      <c r="AV12060" s="5"/>
      <c r="AW12060" s="5"/>
      <c r="AX12060" s="5"/>
      <c r="AY12060" s="5"/>
    </row>
    <row r="12061" ht="15.75" customHeight="1">
      <c r="A12061" s="17"/>
      <c r="B12061" s="5"/>
      <c r="C12061" s="5"/>
      <c r="N12061" s="5"/>
      <c r="P12061" s="5"/>
      <c r="R12061" s="5"/>
      <c r="T12061" s="5"/>
      <c r="V12061" s="5"/>
      <c r="X12061" s="5"/>
      <c r="Y12061" s="5"/>
      <c r="AA12061" s="5"/>
      <c r="AJ12061" s="5"/>
      <c r="AM12061" s="5"/>
      <c r="AN12061" s="5"/>
      <c r="AO12061" s="5"/>
      <c r="AQ12061" s="5"/>
      <c r="AS12061" s="5"/>
      <c r="AU12061" s="5"/>
      <c r="AV12061" s="5"/>
      <c r="AW12061" s="5"/>
      <c r="AX12061" s="5"/>
      <c r="AY12061" s="5"/>
    </row>
    <row r="12062" ht="15.75" customHeight="1">
      <c r="A12062" s="17"/>
      <c r="B12062" s="5"/>
      <c r="C12062" s="5"/>
      <c r="N12062" s="5"/>
      <c r="P12062" s="5"/>
      <c r="R12062" s="5"/>
      <c r="T12062" s="5"/>
      <c r="V12062" s="5"/>
      <c r="X12062" s="5"/>
      <c r="Y12062" s="5"/>
      <c r="AA12062" s="5"/>
      <c r="AE12062" s="5"/>
      <c r="AJ12062" s="5"/>
      <c r="AM12062" s="5"/>
      <c r="AO12062" s="5"/>
      <c r="AQ12062" s="5"/>
    </row>
    <row r="12063" ht="15.75" customHeight="1">
      <c r="A12063" s="17"/>
      <c r="B12063" s="5"/>
      <c r="C12063" s="5"/>
      <c r="R12063" s="5"/>
      <c r="T12063" s="5"/>
      <c r="V12063" s="5"/>
      <c r="X12063" s="5"/>
      <c r="Y12063" s="5"/>
      <c r="AJ12063" s="5"/>
      <c r="AM12063" s="5"/>
      <c r="AO12063" s="5"/>
      <c r="AQ12063" s="5"/>
      <c r="AR12063" s="5"/>
      <c r="AS12063" s="5"/>
      <c r="AU12063" s="5"/>
      <c r="AV12063" s="5"/>
      <c r="AW12063" s="5"/>
      <c r="AX12063" s="5"/>
      <c r="AY12063" s="5"/>
    </row>
    <row r="12064" ht="15.75" customHeight="1">
      <c r="A12064" s="17"/>
      <c r="B12064" s="5"/>
      <c r="C12064" s="5"/>
      <c r="N12064" s="5"/>
      <c r="R12064" s="5"/>
      <c r="V12064" s="5"/>
      <c r="AA12064" s="5"/>
      <c r="AJ12064" s="5"/>
      <c r="AO12064" s="5"/>
      <c r="AP12064" s="5"/>
    </row>
    <row r="12065" ht="15.75" customHeight="1">
      <c r="A12065" s="17"/>
      <c r="B12065" s="5"/>
      <c r="C12065" s="5"/>
      <c r="N12065" s="5"/>
      <c r="T12065" s="5"/>
      <c r="AA12065" s="5"/>
      <c r="AJ12065" s="5"/>
      <c r="AM12065" s="5"/>
      <c r="AO12065" s="5"/>
      <c r="AU12065" s="5"/>
      <c r="AV12065" s="5"/>
      <c r="AW12065" s="5"/>
      <c r="AX12065" s="5"/>
      <c r="AY12065" s="5"/>
    </row>
    <row r="12066" ht="15.75" customHeight="1">
      <c r="A12066" s="17"/>
      <c r="B12066" s="5"/>
      <c r="C12066" s="5"/>
      <c r="F12066" s="5"/>
      <c r="N12066" s="5"/>
      <c r="R12066" s="5"/>
      <c r="V12066" s="5"/>
      <c r="X12066" s="5"/>
      <c r="AA12066" s="5"/>
      <c r="AJ12066" s="5"/>
      <c r="AN12066" s="5"/>
      <c r="AO12066" s="5"/>
      <c r="AP12066" s="5"/>
      <c r="AQ12066" s="5"/>
    </row>
    <row r="12067" ht="15.75" customHeight="1">
      <c r="A12067" s="17"/>
      <c r="B12067" s="5"/>
      <c r="C12067" s="5"/>
      <c r="N12067" s="5"/>
      <c r="P12067" s="5"/>
      <c r="X12067" s="5"/>
      <c r="AM12067" s="5"/>
      <c r="AR12067" s="5"/>
      <c r="AU12067" s="5"/>
      <c r="AV12067" s="5"/>
      <c r="AW12067" s="5"/>
      <c r="AX12067" s="5"/>
      <c r="AY12067" s="5"/>
    </row>
    <row r="12068" ht="15.75" customHeight="1">
      <c r="A12068" s="17"/>
      <c r="B12068" s="5"/>
      <c r="C12068" s="5"/>
      <c r="N12068" s="5"/>
      <c r="P12068" s="5"/>
      <c r="T12068" s="5"/>
      <c r="X12068" s="5"/>
      <c r="AE12068" s="5"/>
      <c r="AJ12068" s="5"/>
      <c r="AM12068" s="5"/>
    </row>
    <row r="12069" ht="15.75" customHeight="1">
      <c r="A12069" s="17"/>
      <c r="B12069" s="5"/>
      <c r="C12069" s="5"/>
      <c r="N12069" s="5"/>
      <c r="P12069" s="5"/>
      <c r="AF12069" s="5"/>
      <c r="AG12069" s="5"/>
      <c r="AJ12069" s="5"/>
      <c r="AM12069" s="5"/>
      <c r="AS12069" s="5"/>
      <c r="AT12069" s="5"/>
      <c r="AU12069" s="5"/>
      <c r="AV12069" s="5"/>
      <c r="AW12069" s="5"/>
      <c r="AX12069" s="5"/>
      <c r="AY12069" s="5"/>
    </row>
    <row r="12070" ht="15.75" customHeight="1">
      <c r="A12070" s="17"/>
      <c r="B12070" s="5"/>
      <c r="C12070" s="5"/>
      <c r="F12070" s="5"/>
      <c r="N12070" s="5"/>
      <c r="P12070" s="5"/>
      <c r="R12070" s="5"/>
      <c r="T12070" s="5"/>
      <c r="V12070" s="5"/>
      <c r="X12070" s="5"/>
      <c r="Y12070" s="5"/>
      <c r="AA12070" s="5"/>
      <c r="AJ12070" s="5"/>
      <c r="AM12070" s="5"/>
      <c r="AO12070" s="5"/>
      <c r="AP12070" s="5"/>
      <c r="AQ12070" s="5"/>
      <c r="AR12070" s="5"/>
      <c r="AS12070" s="5"/>
      <c r="AU12070" s="5"/>
      <c r="AV12070" s="5"/>
      <c r="AW12070" s="5"/>
      <c r="AX12070" s="5"/>
      <c r="AY12070" s="5"/>
    </row>
    <row r="12071" ht="15.75" customHeight="1">
      <c r="A12071" s="17"/>
      <c r="B12071" s="5"/>
      <c r="C12071" s="5"/>
      <c r="N12071" s="5"/>
      <c r="P12071" s="5"/>
      <c r="R12071" s="5"/>
      <c r="S12071" s="5"/>
      <c r="T12071" s="5"/>
      <c r="X12071" s="5"/>
      <c r="AA12071" s="5"/>
      <c r="AE12071" s="5"/>
      <c r="AF12071" s="5"/>
      <c r="AG12071" s="5"/>
      <c r="AJ12071" s="5"/>
      <c r="AM12071" s="5"/>
      <c r="AP12071" s="5"/>
      <c r="AR12071" s="5"/>
      <c r="AS12071" s="5"/>
    </row>
    <row r="12072" ht="15.75" customHeight="1">
      <c r="A12072" s="17"/>
      <c r="B12072" s="5"/>
      <c r="C12072" s="5"/>
    </row>
    <row r="12073" ht="15.75" customHeight="1">
      <c r="A12073" s="17"/>
      <c r="B12073" s="5"/>
      <c r="C12073" s="5"/>
      <c r="F12073" s="5"/>
      <c r="N12073" s="5"/>
      <c r="P12073" s="5"/>
      <c r="R12073" s="5"/>
      <c r="T12073" s="5"/>
      <c r="V12073" s="5"/>
      <c r="X12073" s="5"/>
      <c r="Y12073" s="5"/>
      <c r="AA12073" s="5"/>
      <c r="AG12073" s="5"/>
      <c r="AJ12073" s="5"/>
      <c r="AM12073" s="5"/>
      <c r="AN12073" s="5"/>
      <c r="AO12073" s="5"/>
      <c r="AP12073" s="5"/>
      <c r="AQ12073" s="5"/>
      <c r="AR12073" s="5"/>
      <c r="AS12073" s="5"/>
      <c r="AU12073" s="5"/>
      <c r="AV12073" s="5"/>
      <c r="AW12073" s="5"/>
      <c r="AX12073" s="5"/>
      <c r="AY12073" s="5"/>
    </row>
    <row r="12074" ht="15.75" customHeight="1">
      <c r="A12074" s="17"/>
      <c r="B12074" s="5"/>
      <c r="C12074" s="5"/>
      <c r="N12074" s="5"/>
      <c r="P12074" s="5"/>
      <c r="R12074" s="5"/>
      <c r="V12074" s="5"/>
      <c r="AE12074" s="5"/>
      <c r="AM12074" s="5"/>
      <c r="AO12074" s="5"/>
      <c r="AQ12074" s="5"/>
      <c r="AS12074" s="5"/>
    </row>
    <row r="12075" ht="15.75" customHeight="1">
      <c r="A12075" s="17"/>
      <c r="B12075" s="5"/>
      <c r="C12075" s="5"/>
      <c r="N12075" s="5"/>
      <c r="AE12075" s="5"/>
      <c r="AO12075" s="5"/>
      <c r="AS12075" s="5"/>
      <c r="AT12075" s="5"/>
    </row>
    <row r="12076" ht="15.75" customHeight="1">
      <c r="A12076" s="17"/>
      <c r="B12076" s="5"/>
      <c r="C12076" s="5"/>
      <c r="F12076" s="5"/>
      <c r="N12076" s="5"/>
      <c r="P12076" s="5"/>
      <c r="R12076" s="5"/>
      <c r="T12076" s="5"/>
      <c r="V12076" s="5"/>
      <c r="AA12076" s="5"/>
      <c r="AE12076" s="5"/>
      <c r="AG12076" s="5"/>
      <c r="AJ12076" s="5"/>
      <c r="AM12076" s="5"/>
      <c r="AO12076" s="5"/>
      <c r="AP12076" s="5"/>
      <c r="AR12076" s="5"/>
      <c r="AS12076" s="5"/>
      <c r="AT12076" s="5"/>
    </row>
    <row r="12077" ht="15.75" customHeight="1">
      <c r="A12077" s="17"/>
      <c r="B12077" s="5"/>
      <c r="C12077" s="5"/>
      <c r="F12077" s="5"/>
      <c r="N12077" s="5"/>
      <c r="P12077" s="5"/>
      <c r="T12077" s="5"/>
      <c r="X12077" s="5"/>
      <c r="AA12077" s="5"/>
      <c r="AG12077" s="5"/>
      <c r="AJ12077" s="5"/>
      <c r="AM12077" s="5"/>
      <c r="AN12077" s="5"/>
      <c r="AP12077" s="5"/>
      <c r="AQ12077" s="5"/>
      <c r="AR12077" s="5"/>
      <c r="AT12077" s="5"/>
      <c r="AU12077" s="5"/>
      <c r="AV12077" s="5"/>
      <c r="AW12077" s="5"/>
      <c r="AX12077" s="5"/>
      <c r="AY12077" s="5"/>
    </row>
    <row r="12078" ht="15.75" customHeight="1">
      <c r="A12078" s="17"/>
      <c r="B12078" s="5"/>
      <c r="C12078" s="5"/>
      <c r="F12078" s="5"/>
      <c r="N12078" s="5"/>
      <c r="R12078" s="5"/>
      <c r="T12078" s="5"/>
      <c r="V12078" s="5"/>
      <c r="X12078" s="5"/>
      <c r="AA12078" s="5"/>
      <c r="AJ12078" s="5"/>
      <c r="AO12078" s="5"/>
      <c r="AP12078" s="5"/>
      <c r="AQ12078" s="5"/>
      <c r="AS12078" s="5"/>
      <c r="AT12078" s="5"/>
    </row>
    <row r="12079" ht="15.75" customHeight="1">
      <c r="A12079" s="17"/>
      <c r="B12079" s="5"/>
      <c r="C12079" s="5"/>
      <c r="F12079" s="5"/>
      <c r="P12079" s="5"/>
      <c r="R12079" s="5"/>
      <c r="T12079" s="5"/>
      <c r="V12079" s="5"/>
      <c r="X12079" s="5"/>
      <c r="AA12079" s="5"/>
      <c r="AE12079" s="5"/>
      <c r="AJ12079" s="5"/>
      <c r="AM12079" s="5"/>
      <c r="AP12079" s="5"/>
      <c r="AT12079" s="5"/>
      <c r="AU12079" s="5"/>
      <c r="AV12079" s="5"/>
      <c r="AW12079" s="5"/>
      <c r="AX12079" s="5"/>
      <c r="AY12079" s="5"/>
    </row>
    <row r="12080" ht="15.75" customHeight="1">
      <c r="A12080" s="17"/>
      <c r="B12080" s="5"/>
      <c r="C12080" s="5"/>
      <c r="N12080" s="5"/>
      <c r="T12080" s="5"/>
      <c r="X12080" s="5"/>
      <c r="Y12080" s="5"/>
      <c r="AE12080" s="5"/>
      <c r="AG12080" s="5"/>
      <c r="AJ12080" s="5"/>
      <c r="AM12080" s="5"/>
      <c r="AN12080" s="5"/>
      <c r="AO12080" s="5"/>
      <c r="AP12080" s="5"/>
      <c r="AR12080" s="5"/>
      <c r="AS12080" s="5"/>
      <c r="AT12080" s="5"/>
      <c r="AU12080" s="5"/>
      <c r="AV12080" s="5"/>
      <c r="AW12080" s="5"/>
      <c r="AX12080" s="5"/>
      <c r="AY12080" s="5"/>
    </row>
    <row r="12081" ht="15.75" customHeight="1">
      <c r="A12081" s="17"/>
      <c r="B12081" s="5"/>
      <c r="C12081" s="5"/>
      <c r="F12081" s="5"/>
      <c r="N12081" s="5"/>
      <c r="P12081" s="5"/>
      <c r="R12081" s="5"/>
      <c r="T12081" s="5"/>
      <c r="X12081" s="5"/>
      <c r="Y12081" s="5"/>
      <c r="AA12081" s="5"/>
      <c r="AG12081" s="5"/>
      <c r="AJ12081" s="5"/>
      <c r="AM12081" s="5"/>
      <c r="AO12081" s="5"/>
      <c r="AP12081" s="5"/>
      <c r="AR12081" s="5"/>
      <c r="AS12081" s="5"/>
      <c r="AT12081" s="5"/>
      <c r="AU12081" s="5"/>
      <c r="AV12081" s="5"/>
      <c r="AW12081" s="5"/>
      <c r="AX12081" s="5"/>
      <c r="AY12081" s="5"/>
    </row>
    <row r="12082" ht="15.75" customHeight="1">
      <c r="A12082" s="17"/>
      <c r="B12082" s="5"/>
      <c r="C12082" s="5"/>
      <c r="N12082" s="5"/>
      <c r="AM12082" s="5"/>
      <c r="AN12082" s="5"/>
      <c r="AO12082" s="5"/>
      <c r="AT12082" s="5"/>
    </row>
    <row r="12083" ht="15.75" customHeight="1">
      <c r="A12083" s="17"/>
      <c r="B12083" s="5"/>
      <c r="C12083" s="5"/>
      <c r="F12083" s="5"/>
      <c r="N12083" s="5"/>
      <c r="P12083" s="5"/>
      <c r="R12083" s="5"/>
      <c r="T12083" s="5"/>
      <c r="V12083" s="5"/>
      <c r="AA12083" s="5"/>
      <c r="AF12083" s="5"/>
      <c r="AG12083" s="5"/>
      <c r="AJ12083" s="5"/>
      <c r="AM12083" s="5"/>
      <c r="AN12083" s="5"/>
      <c r="AO12083" s="5"/>
      <c r="AP12083" s="5"/>
      <c r="AQ12083" s="5"/>
      <c r="AR12083" s="5"/>
      <c r="AS12083" s="5"/>
      <c r="AT12083" s="5"/>
    </row>
    <row r="12084" ht="15.75" customHeight="1">
      <c r="A12084" s="17"/>
      <c r="B12084" s="5"/>
      <c r="C12084" s="5"/>
      <c r="N12084" s="5"/>
      <c r="P12084" s="5"/>
      <c r="X12084" s="5"/>
      <c r="AA12084" s="5"/>
      <c r="AM12084" s="5"/>
      <c r="AR12084" s="5"/>
      <c r="AS12084" s="5"/>
    </row>
    <row r="12085" ht="15.75" customHeight="1">
      <c r="A12085" s="17"/>
      <c r="B12085" s="5"/>
      <c r="C12085" s="5"/>
      <c r="F12085" s="5"/>
      <c r="J12085" s="5"/>
      <c r="N12085" s="5"/>
      <c r="P12085" s="5"/>
      <c r="R12085" s="5"/>
      <c r="T12085" s="5"/>
      <c r="V12085" s="5"/>
      <c r="X12085" s="5"/>
      <c r="Y12085" s="5"/>
      <c r="AA12085" s="5"/>
      <c r="AE12085" s="5"/>
      <c r="AG12085" s="5"/>
      <c r="AJ12085" s="5"/>
      <c r="AM12085" s="5"/>
      <c r="AO12085" s="5"/>
      <c r="AP12085" s="5"/>
      <c r="AQ12085" s="5"/>
      <c r="AS12085" s="5"/>
      <c r="AT12085" s="5"/>
      <c r="AU12085" s="5"/>
      <c r="AV12085" s="5"/>
      <c r="AW12085" s="5"/>
      <c r="AX12085" s="5"/>
      <c r="AY12085" s="5"/>
    </row>
    <row r="12086" ht="15.75" customHeight="1">
      <c r="A12086" s="17"/>
      <c r="B12086" s="5"/>
      <c r="C12086" s="5"/>
      <c r="N12086" s="5"/>
      <c r="P12086" s="5"/>
      <c r="X12086" s="5"/>
      <c r="AA12086" s="5"/>
      <c r="AE12086" s="5"/>
      <c r="AJ12086" s="5"/>
      <c r="AM12086" s="5"/>
      <c r="AP12086" s="5"/>
      <c r="AS12086" s="5"/>
      <c r="AU12086" s="5"/>
      <c r="AV12086" s="5"/>
      <c r="AW12086" s="5"/>
      <c r="AX12086" s="5"/>
      <c r="AY12086" s="5"/>
    </row>
    <row r="12087" ht="15.75" customHeight="1">
      <c r="A12087" s="17"/>
      <c r="B12087" s="5"/>
      <c r="C12087" s="5"/>
      <c r="AT12087" s="5"/>
    </row>
    <row r="12088" ht="15.75" customHeight="1">
      <c r="A12088" s="17"/>
      <c r="B12088" s="5"/>
      <c r="C12088" s="5"/>
      <c r="N12088" s="5"/>
      <c r="R12088" s="5"/>
      <c r="T12088" s="5"/>
      <c r="V12088" s="5"/>
      <c r="X12088" s="5"/>
      <c r="Y12088" s="5"/>
      <c r="AJ12088" s="5"/>
      <c r="AM12088" s="5"/>
      <c r="AN12088" s="5"/>
      <c r="AO12088" s="5"/>
    </row>
    <row r="12089" ht="15.75" customHeight="1">
      <c r="A12089" s="17"/>
      <c r="B12089" s="5"/>
      <c r="C12089" s="5"/>
      <c r="N12089" s="5"/>
      <c r="P12089" s="5"/>
      <c r="R12089" s="5"/>
      <c r="T12089" s="5"/>
      <c r="V12089" s="5"/>
      <c r="Y12089" s="5"/>
      <c r="AA12089" s="5"/>
      <c r="AG12089" s="5"/>
      <c r="AJ12089" s="5"/>
      <c r="AM12089" s="5"/>
      <c r="AO12089" s="5"/>
      <c r="AR12089" s="5"/>
      <c r="AS12089" s="5"/>
      <c r="AT12089" s="5"/>
    </row>
    <row r="12090" ht="15.75" customHeight="1">
      <c r="A12090" s="17"/>
      <c r="B12090" s="5"/>
      <c r="C12090" s="5"/>
      <c r="N12090" s="5"/>
      <c r="P12090" s="5"/>
      <c r="R12090" s="5"/>
      <c r="T12090" s="5"/>
      <c r="AA12090" s="5"/>
      <c r="AJ12090" s="5"/>
      <c r="AM12090" s="5"/>
      <c r="AO12090" s="5"/>
      <c r="AQ12090" s="5"/>
      <c r="AR12090" s="5"/>
      <c r="AS12090" s="5"/>
      <c r="AU12090" s="5"/>
      <c r="AV12090" s="5"/>
      <c r="AW12090" s="5"/>
      <c r="AX12090" s="5"/>
      <c r="AY12090" s="5"/>
    </row>
    <row r="12091" ht="15.75" customHeight="1">
      <c r="A12091" s="17"/>
      <c r="B12091" s="5"/>
      <c r="C12091" s="5"/>
      <c r="N12091" s="5"/>
      <c r="P12091" s="5"/>
      <c r="R12091" s="5"/>
      <c r="T12091" s="5"/>
      <c r="AA12091" s="5"/>
      <c r="AJ12091" s="5"/>
      <c r="AM12091" s="5"/>
      <c r="AO12091" s="5"/>
      <c r="AU12091" s="5"/>
      <c r="AV12091" s="5"/>
      <c r="AW12091" s="5"/>
      <c r="AX12091" s="5"/>
      <c r="AY12091" s="5"/>
    </row>
    <row r="12092" ht="15.75" customHeight="1">
      <c r="A12092" s="17"/>
      <c r="B12092" s="5"/>
      <c r="C12092" s="5"/>
      <c r="AR12092" s="5"/>
    </row>
    <row r="12093" ht="15.75" customHeight="1">
      <c r="A12093" s="17"/>
      <c r="B12093" s="5"/>
      <c r="C12093" s="5"/>
      <c r="N12093" s="5"/>
      <c r="P12093" s="5"/>
      <c r="R12093" s="5"/>
      <c r="T12093" s="5"/>
      <c r="V12093" s="5"/>
      <c r="Y12093" s="5"/>
      <c r="AA12093" s="5"/>
      <c r="AG12093" s="5"/>
      <c r="AJ12093" s="5"/>
      <c r="AM12093" s="5"/>
      <c r="AO12093" s="5"/>
      <c r="AR12093" s="5"/>
      <c r="AS12093" s="5"/>
      <c r="AT12093" s="5"/>
    </row>
    <row r="12094" ht="15.75" customHeight="1">
      <c r="A12094" s="17"/>
      <c r="B12094" s="5"/>
      <c r="C12094" s="5"/>
      <c r="N12094" s="5"/>
      <c r="P12094" s="5"/>
      <c r="T12094" s="5"/>
      <c r="V12094" s="5"/>
      <c r="AG12094" s="5"/>
      <c r="AJ12094" s="5"/>
      <c r="AM12094" s="5"/>
      <c r="AR12094" s="5"/>
      <c r="AS12094" s="5"/>
    </row>
    <row r="12095" ht="15.75" customHeight="1">
      <c r="A12095" s="17"/>
      <c r="B12095" s="5"/>
      <c r="C12095" s="5"/>
      <c r="N12095" s="5"/>
      <c r="P12095" s="5"/>
      <c r="T12095" s="5"/>
      <c r="AA12095" s="5"/>
      <c r="AE12095" s="5"/>
      <c r="AG12095" s="5"/>
      <c r="AJ12095" s="5"/>
      <c r="AM12095" s="5"/>
      <c r="AN12095" s="5"/>
      <c r="AS12095" s="5"/>
    </row>
    <row r="12096" ht="15.75" customHeight="1">
      <c r="A12096" s="17"/>
      <c r="B12096" s="5"/>
      <c r="C12096" s="5"/>
      <c r="N12096" s="5"/>
      <c r="T12096" s="5"/>
      <c r="V12096" s="5"/>
      <c r="AA12096" s="5"/>
      <c r="AJ12096" s="5"/>
      <c r="AM12096" s="5"/>
      <c r="AN12096" s="5"/>
      <c r="AO12096" s="5"/>
    </row>
    <row r="12097" ht="15.75" customHeight="1">
      <c r="A12097" s="17"/>
      <c r="B12097" s="5"/>
      <c r="C12097" s="5"/>
      <c r="N12097" s="5"/>
      <c r="AA12097" s="5"/>
      <c r="AJ12097" s="5"/>
      <c r="AM12097" s="5"/>
      <c r="AS12097" s="5"/>
    </row>
    <row r="12098" ht="15.75" customHeight="1">
      <c r="A12098" s="17"/>
      <c r="B12098" s="5"/>
      <c r="C12098" s="5"/>
      <c r="N12098" s="5"/>
      <c r="P12098" s="5"/>
      <c r="AA12098" s="5"/>
      <c r="AJ12098" s="5"/>
      <c r="AM12098" s="5"/>
      <c r="AS12098" s="5"/>
    </row>
    <row r="12099" ht="15.75" customHeight="1">
      <c r="A12099" s="17"/>
      <c r="B12099" s="5"/>
      <c r="C12099" s="5"/>
      <c r="T12099" s="5"/>
      <c r="AJ12099" s="5"/>
      <c r="AM12099" s="5"/>
    </row>
    <row r="12100" ht="15.75" customHeight="1">
      <c r="A12100" s="17"/>
      <c r="B12100" s="5"/>
      <c r="C12100" s="5"/>
      <c r="N12100" s="5"/>
      <c r="P12100" s="5"/>
      <c r="AA12100" s="5"/>
      <c r="AG12100" s="5"/>
      <c r="AJ12100" s="5"/>
      <c r="AM12100" s="5"/>
      <c r="AN12100" s="5"/>
      <c r="AP12100" s="5"/>
      <c r="AS12100" s="5"/>
      <c r="AU12100" s="5"/>
      <c r="AV12100" s="5"/>
      <c r="AW12100" s="5"/>
      <c r="AX12100" s="5"/>
      <c r="AY12100" s="5"/>
    </row>
    <row r="12101" ht="15.75" customHeight="1">
      <c r="A12101" s="17"/>
      <c r="B12101" s="5"/>
      <c r="C12101" s="5"/>
      <c r="N12101" s="5"/>
      <c r="P12101" s="5"/>
      <c r="X12101" s="5"/>
      <c r="Y12101" s="5"/>
      <c r="AJ12101" s="5"/>
      <c r="AS12101" s="5"/>
    </row>
    <row r="12102" ht="15.75" customHeight="1">
      <c r="A12102" s="17"/>
      <c r="B12102" s="5"/>
      <c r="C12102" s="5"/>
      <c r="N12102" s="5"/>
      <c r="P12102" s="5"/>
      <c r="T12102" s="5"/>
      <c r="V12102" s="5"/>
      <c r="X12102" s="5"/>
      <c r="AA12102" s="5"/>
      <c r="AG12102" s="5"/>
      <c r="AJ12102" s="5"/>
    </row>
    <row r="12103" ht="15.75" customHeight="1">
      <c r="A12103" s="17"/>
      <c r="B12103" s="5"/>
      <c r="C12103" s="5"/>
      <c r="F12103" s="5"/>
      <c r="N12103" s="5"/>
      <c r="R12103" s="5"/>
      <c r="V12103" s="5"/>
      <c r="AA12103" s="5"/>
      <c r="AJ12103" s="5"/>
      <c r="AR12103" s="5"/>
      <c r="AT12103" s="5"/>
      <c r="AU12103" s="5"/>
      <c r="AV12103" s="5"/>
      <c r="AW12103" s="5"/>
      <c r="AX12103" s="5"/>
      <c r="AY12103" s="5"/>
    </row>
    <row r="12104" ht="15.75" customHeight="1">
      <c r="A12104" s="17"/>
      <c r="B12104" s="5"/>
      <c r="C12104" s="5"/>
      <c r="N12104" s="5"/>
      <c r="P12104" s="5"/>
      <c r="R12104" s="5"/>
      <c r="T12104" s="5"/>
      <c r="V12104" s="5"/>
      <c r="AA12104" s="5"/>
      <c r="AE12104" s="5"/>
      <c r="AG12104" s="5"/>
      <c r="AJ12104" s="5"/>
      <c r="AM12104" s="5"/>
      <c r="AO12104" s="5"/>
      <c r="AS12104" s="5"/>
      <c r="AT12104" s="5"/>
    </row>
    <row r="12105" ht="15.75" customHeight="1">
      <c r="A12105" s="17"/>
      <c r="B12105" s="5"/>
      <c r="C12105" s="5"/>
      <c r="F12105" s="5"/>
      <c r="N12105" s="5"/>
      <c r="P12105" s="5"/>
      <c r="AA12105" s="5"/>
      <c r="AG12105" s="5"/>
      <c r="AJ12105" s="5"/>
      <c r="AM12105" s="5"/>
      <c r="AN12105" s="5"/>
      <c r="AS12105" s="5"/>
      <c r="AT12105" s="5"/>
    </row>
    <row r="12106" ht="15.75" customHeight="1">
      <c r="A12106" s="17"/>
      <c r="B12106" s="5"/>
      <c r="C12106" s="5"/>
      <c r="AJ12106" s="5"/>
      <c r="AP12106" s="5"/>
      <c r="AU12106" s="5"/>
      <c r="AV12106" s="5"/>
      <c r="AW12106" s="5"/>
      <c r="AX12106" s="5"/>
      <c r="AY12106" s="5"/>
    </row>
    <row r="12107" ht="15.75" customHeight="1">
      <c r="A12107" s="17"/>
      <c r="B12107" s="5"/>
      <c r="C12107" s="5"/>
      <c r="N12107" s="5"/>
      <c r="P12107" s="5"/>
      <c r="R12107" s="5"/>
      <c r="V12107" s="5"/>
      <c r="AE12107" s="5"/>
      <c r="AG12107" s="5"/>
      <c r="AJ12107" s="5"/>
      <c r="AM12107" s="5"/>
      <c r="AP12107" s="5"/>
      <c r="AT12107" s="5"/>
    </row>
    <row r="12108" ht="15.75" customHeight="1">
      <c r="A12108" s="17"/>
      <c r="B12108" s="5"/>
      <c r="C12108" s="5"/>
      <c r="P12108" s="5"/>
      <c r="T12108" s="5"/>
    </row>
    <row r="12109" ht="15.75" customHeight="1">
      <c r="A12109" s="17"/>
      <c r="B12109" s="5"/>
      <c r="C12109" s="5"/>
      <c r="F12109" s="5"/>
      <c r="N12109" s="5"/>
      <c r="R12109" s="5"/>
      <c r="X12109" s="5"/>
      <c r="AA12109" s="5"/>
      <c r="AJ12109" s="5"/>
      <c r="AM12109" s="5"/>
      <c r="AO12109" s="5"/>
      <c r="AP12109" s="5"/>
      <c r="AQ12109" s="5"/>
      <c r="AR12109" s="5"/>
      <c r="AS12109" s="5"/>
      <c r="AU12109" s="5"/>
      <c r="AV12109" s="5"/>
      <c r="AW12109" s="5"/>
      <c r="AX12109" s="5"/>
      <c r="AY12109" s="5"/>
    </row>
    <row r="12110" ht="15.75" customHeight="1">
      <c r="A12110" s="17"/>
      <c r="B12110" s="5"/>
      <c r="C12110" s="5"/>
      <c r="F12110" s="5"/>
      <c r="N12110" s="5"/>
      <c r="P12110" s="5"/>
      <c r="AJ12110" s="5"/>
      <c r="AM12110" s="5"/>
      <c r="AP12110" s="5"/>
      <c r="AR12110" s="5"/>
      <c r="AS12110" s="5"/>
    </row>
    <row r="12111" ht="15.75" customHeight="1">
      <c r="A12111" s="17"/>
      <c r="B12111" s="5"/>
      <c r="C12111" s="5"/>
      <c r="N12111" s="5"/>
      <c r="AA12111" s="5"/>
      <c r="AJ12111" s="5"/>
    </row>
    <row r="12112" ht="15.75" customHeight="1">
      <c r="A12112" s="17"/>
      <c r="B12112" s="5"/>
      <c r="C12112" s="5"/>
      <c r="N12112" s="5"/>
      <c r="T12112" s="5"/>
      <c r="AM12112" s="5"/>
    </row>
    <row r="12113" ht="15.75" customHeight="1">
      <c r="A12113" s="17"/>
      <c r="B12113" s="5"/>
      <c r="C12113" s="5"/>
      <c r="N12113" s="5"/>
      <c r="T12113" s="5"/>
      <c r="AA12113" s="5"/>
      <c r="AF12113" s="5"/>
      <c r="AJ12113" s="5"/>
      <c r="AM12113" s="5"/>
      <c r="AS12113" s="5"/>
      <c r="AT12113" s="5"/>
      <c r="AU12113" s="5"/>
      <c r="AV12113" s="5"/>
      <c r="AW12113" s="5"/>
      <c r="AX12113" s="5"/>
      <c r="AY12113" s="5"/>
    </row>
    <row r="12114" ht="15.75" customHeight="1">
      <c r="A12114" s="17"/>
      <c r="B12114" s="5"/>
      <c r="C12114" s="5"/>
      <c r="AJ12114" s="5"/>
      <c r="AM12114" s="5"/>
      <c r="AR12114" s="5"/>
      <c r="AS12114" s="5"/>
    </row>
    <row r="12115" ht="15.75" customHeight="1">
      <c r="A12115" s="17"/>
      <c r="B12115" s="5"/>
      <c r="C12115" s="5"/>
      <c r="N12115" s="5"/>
      <c r="P12115" s="5"/>
      <c r="T12115" s="5"/>
      <c r="AA12115" s="5"/>
      <c r="AG12115" s="5"/>
      <c r="AJ12115" s="5"/>
      <c r="AM12115" s="5"/>
      <c r="AP12115" s="5"/>
      <c r="AR12115" s="5"/>
      <c r="AS12115" s="5"/>
      <c r="AT12115" s="5"/>
    </row>
    <row r="12116" ht="15.75" customHeight="1">
      <c r="A12116" s="17"/>
      <c r="B12116" s="5"/>
      <c r="C12116" s="5"/>
      <c r="N12116" s="5"/>
      <c r="P12116" s="5"/>
      <c r="T12116" s="5"/>
      <c r="X12116" s="5"/>
      <c r="AA12116" s="5"/>
      <c r="AJ12116" s="5"/>
      <c r="AN12116" s="5"/>
      <c r="AO12116" s="5"/>
      <c r="AT12116" s="5"/>
    </row>
    <row r="12117" ht="15.75" customHeight="1">
      <c r="A12117" s="17"/>
      <c r="B12117" s="5"/>
      <c r="C12117" s="5"/>
      <c r="N12117" s="5"/>
      <c r="P12117" s="5"/>
      <c r="Y12117" s="5"/>
      <c r="AG12117" s="5"/>
      <c r="AR12117" s="5"/>
    </row>
    <row r="12118" ht="15.75" customHeight="1">
      <c r="A12118" s="17"/>
      <c r="B12118" s="5"/>
      <c r="C12118" s="5"/>
      <c r="N12118" s="5"/>
      <c r="V12118" s="5"/>
    </row>
    <row r="12119" ht="15.75" customHeight="1">
      <c r="A12119" s="17"/>
      <c r="B12119" s="5"/>
      <c r="C12119" s="5"/>
      <c r="AO12119" s="5"/>
    </row>
    <row r="12120" ht="15.75" customHeight="1">
      <c r="A12120" s="17"/>
      <c r="B12120" s="5"/>
      <c r="C12120" s="5"/>
      <c r="F12120" s="5"/>
      <c r="N12120" s="5"/>
      <c r="P12120" s="5"/>
      <c r="T12120" s="5"/>
      <c r="AE12120" s="5"/>
      <c r="AR12120" s="5"/>
      <c r="AS12120" s="5"/>
    </row>
    <row r="12121" ht="15.75" customHeight="1">
      <c r="A12121" s="17"/>
      <c r="B12121" s="5"/>
      <c r="C12121" s="5"/>
      <c r="AJ12121" s="5"/>
      <c r="AM12121" s="5"/>
    </row>
    <row r="12122" ht="15.75" customHeight="1">
      <c r="A12122" s="17"/>
      <c r="B12122" s="5"/>
      <c r="C12122" s="5"/>
      <c r="P12122" s="5"/>
      <c r="X12122" s="5"/>
      <c r="AA12122" s="5"/>
      <c r="AJ12122" s="5"/>
      <c r="AM12122" s="5"/>
    </row>
    <row r="12123" ht="15.75" customHeight="1">
      <c r="A12123" s="17"/>
      <c r="B12123" s="5"/>
      <c r="C12123" s="5"/>
      <c r="N12123" s="5"/>
      <c r="AM12123" s="5"/>
    </row>
    <row r="12124" ht="15.75" customHeight="1">
      <c r="A12124" s="17"/>
      <c r="B12124" s="5"/>
      <c r="C12124" s="5"/>
      <c r="N12124" s="5"/>
      <c r="AM12124" s="5"/>
      <c r="AR12124" s="5"/>
      <c r="AS12124" s="5"/>
      <c r="AU12124" s="5"/>
      <c r="AV12124" s="5"/>
      <c r="AW12124" s="5"/>
      <c r="AX12124" s="5"/>
      <c r="AY12124" s="5"/>
    </row>
    <row r="12125" ht="15.75" customHeight="1">
      <c r="A12125" s="17"/>
      <c r="B12125" s="5"/>
      <c r="C12125" s="5"/>
      <c r="AQ12125" s="5"/>
      <c r="AT12125" s="5"/>
    </row>
    <row r="12126" ht="15.75" customHeight="1">
      <c r="A12126" s="17"/>
      <c r="B12126" s="5"/>
      <c r="C12126" s="5"/>
      <c r="AG12126" s="5"/>
      <c r="AJ12126" s="5"/>
      <c r="AR12126" s="5"/>
    </row>
    <row r="12127" ht="15.75" customHeight="1">
      <c r="A12127" s="17"/>
      <c r="B12127" s="5"/>
      <c r="C12127" s="5"/>
      <c r="N12127" s="5"/>
      <c r="P12127" s="5"/>
      <c r="AJ12127" s="5"/>
      <c r="AS12127" s="5"/>
    </row>
    <row r="12128" ht="15.75" customHeight="1">
      <c r="A12128" s="17"/>
      <c r="B12128" s="5"/>
      <c r="C12128" s="5"/>
      <c r="N12128" s="5"/>
      <c r="P12128" s="5"/>
      <c r="AA12128" s="5"/>
      <c r="AJ12128" s="5"/>
      <c r="AM12128" s="5"/>
      <c r="AN12128" s="5"/>
      <c r="AP12128" s="5"/>
      <c r="AU12128" s="5"/>
      <c r="AV12128" s="5"/>
      <c r="AW12128" s="5"/>
      <c r="AX12128" s="5"/>
      <c r="AY12128" s="5"/>
    </row>
    <row r="12129" ht="15.75" customHeight="1">
      <c r="A12129" s="17"/>
      <c r="B12129" s="5"/>
      <c r="C12129" s="5"/>
      <c r="R12129" s="5"/>
    </row>
    <row r="12130" ht="15.75" customHeight="1">
      <c r="A12130" s="17"/>
      <c r="B12130" s="5"/>
      <c r="C12130" s="5"/>
      <c r="N12130" s="5"/>
      <c r="P12130" s="5"/>
      <c r="V12130" s="5"/>
      <c r="AA12130" s="5"/>
      <c r="AJ12130" s="5"/>
    </row>
    <row r="12131" ht="15.75" customHeight="1">
      <c r="A12131" s="17"/>
      <c r="B12131" s="5"/>
      <c r="C12131" s="5"/>
      <c r="AM12131" s="5"/>
    </row>
    <row r="12132" ht="15.75" customHeight="1">
      <c r="A12132" s="17"/>
      <c r="B12132" s="5"/>
      <c r="C12132" s="5"/>
      <c r="Y12132" s="5"/>
      <c r="AJ12132" s="5"/>
      <c r="AO12132" s="5"/>
      <c r="AT12132" s="5"/>
    </row>
    <row r="12133" ht="15.75" customHeight="1">
      <c r="A12133" s="17"/>
      <c r="B12133" s="5"/>
      <c r="C12133" s="5"/>
      <c r="P12133" s="5"/>
      <c r="R12133" s="5"/>
      <c r="AM12133" s="5"/>
      <c r="AO12133" s="5"/>
    </row>
    <row r="12134" ht="15.75" customHeight="1">
      <c r="A12134" s="17"/>
      <c r="B12134" s="5"/>
      <c r="C12134" s="5"/>
      <c r="P12134" s="5"/>
      <c r="AJ12134" s="5"/>
      <c r="AM12134" s="5"/>
      <c r="AP12134" s="5"/>
    </row>
    <row r="12135" ht="15.75" customHeight="1">
      <c r="A12135" s="17"/>
      <c r="B12135" s="5"/>
      <c r="C12135" s="5"/>
      <c r="Y12135" s="5"/>
      <c r="AS12135" s="5"/>
    </row>
    <row r="12136" ht="15.75" customHeight="1">
      <c r="A12136" s="17"/>
      <c r="B12136" s="5"/>
      <c r="C12136" s="5"/>
      <c r="N12136" s="5"/>
      <c r="P12136" s="5"/>
      <c r="T12136" s="5"/>
      <c r="V12136" s="5"/>
      <c r="X12136" s="5"/>
      <c r="AA12136" s="5"/>
      <c r="AM12136" s="5"/>
      <c r="AO12136" s="5"/>
      <c r="AP12136" s="5"/>
      <c r="AU12136" s="5"/>
      <c r="AV12136" s="5"/>
      <c r="AW12136" s="5"/>
      <c r="AX12136" s="5"/>
      <c r="AY12136" s="5"/>
    </row>
    <row r="12137" ht="15.75" customHeight="1">
      <c r="A12137" s="17"/>
      <c r="B12137" s="5"/>
      <c r="C12137" s="5"/>
      <c r="R12137" s="5"/>
    </row>
    <row r="12138" ht="15.75" customHeight="1">
      <c r="A12138" s="17"/>
      <c r="B12138" s="5"/>
      <c r="C12138" s="5"/>
      <c r="N12138" s="5"/>
      <c r="T12138" s="5"/>
      <c r="V12138" s="5"/>
      <c r="AE12138" s="5"/>
      <c r="AF12138" s="5"/>
      <c r="AG12138" s="5"/>
      <c r="AJ12138" s="5"/>
      <c r="AM12138" s="5"/>
      <c r="AN12138" s="5"/>
      <c r="AO12138" s="5"/>
      <c r="AR12138" s="5"/>
      <c r="AT12138" s="5"/>
    </row>
    <row r="12139" ht="15.75" customHeight="1">
      <c r="A12139" s="120"/>
      <c r="B12139" s="5"/>
      <c r="C12139" s="5"/>
      <c r="N12139" s="5"/>
      <c r="T12139" s="5"/>
      <c r="V12139" s="5"/>
      <c r="AE12139" s="5"/>
      <c r="AF12139" s="5"/>
      <c r="AG12139" s="5"/>
      <c r="AJ12139" s="5"/>
      <c r="AN12139" s="5"/>
      <c r="AO12139" s="5"/>
    </row>
    <row r="12140" ht="15.75" customHeight="1">
      <c r="A12140" s="17"/>
      <c r="B12140" s="5"/>
      <c r="C12140" s="5"/>
      <c r="F12140" s="5"/>
      <c r="N12140" s="5"/>
      <c r="Y12140" s="5"/>
      <c r="AJ12140" s="5"/>
      <c r="AN12140" s="5"/>
      <c r="AO12140" s="5"/>
      <c r="AP12140" s="5"/>
      <c r="AQ12140" s="5"/>
    </row>
    <row r="12141" ht="15.75" customHeight="1">
      <c r="A12141" s="17"/>
      <c r="B12141" s="5"/>
      <c r="C12141" s="5"/>
      <c r="N12141" s="5"/>
      <c r="R12141" s="5"/>
      <c r="V12141" s="5"/>
      <c r="AJ12141" s="5"/>
      <c r="AM12141" s="5"/>
      <c r="AO12141" s="5"/>
      <c r="AP12141" s="5"/>
      <c r="AQ12141" s="5"/>
    </row>
    <row r="12142" ht="15.75" customHeight="1">
      <c r="A12142" s="17"/>
      <c r="B12142" s="5"/>
      <c r="C12142" s="5"/>
      <c r="P12142" s="5"/>
      <c r="R12142" s="5"/>
      <c r="T12142" s="5"/>
      <c r="X12142" s="5"/>
      <c r="AA12142" s="5"/>
      <c r="AJ12142" s="5"/>
      <c r="AP12142" s="5"/>
      <c r="AQ12142" s="5"/>
    </row>
    <row r="12143" ht="15.75" customHeight="1">
      <c r="A12143" s="17"/>
      <c r="B12143" s="5"/>
      <c r="C12143" s="5"/>
      <c r="N12143" s="5"/>
      <c r="P12143" s="5"/>
      <c r="R12143" s="5"/>
      <c r="T12143" s="5"/>
      <c r="V12143" s="5"/>
      <c r="X12143" s="5"/>
      <c r="AA12143" s="5"/>
      <c r="AJ12143" s="5"/>
      <c r="AP12143" s="5"/>
      <c r="AQ12143" s="5"/>
    </row>
    <row r="12144" ht="15.75" customHeight="1">
      <c r="A12144" s="17"/>
      <c r="B12144" s="5"/>
      <c r="C12144" s="5"/>
      <c r="F12144" s="5"/>
      <c r="N12144" s="5"/>
      <c r="P12144" s="5"/>
      <c r="R12144" s="5"/>
      <c r="T12144" s="5"/>
      <c r="V12144" s="5"/>
      <c r="X12144" s="5"/>
      <c r="Y12144" s="5"/>
      <c r="AA12144" s="5"/>
      <c r="AJ12144" s="5"/>
      <c r="AM12144" s="5"/>
      <c r="AO12144" s="5"/>
      <c r="AP12144" s="5"/>
      <c r="AQ12144" s="5"/>
    </row>
    <row r="12145" ht="15.75" customHeight="1">
      <c r="A12145" s="17"/>
      <c r="B12145" s="5"/>
      <c r="C12145" s="5"/>
      <c r="N12145" s="5"/>
      <c r="R12145" s="5"/>
      <c r="V12145" s="5"/>
      <c r="X12145" s="5"/>
      <c r="AA12145" s="5"/>
      <c r="AJ12145" s="5"/>
      <c r="AM12145" s="5"/>
      <c r="AO12145" s="5"/>
      <c r="AP12145" s="5"/>
    </row>
    <row r="12146" ht="15.75" customHeight="1">
      <c r="A12146" s="17"/>
      <c r="B12146" s="5"/>
      <c r="C12146" s="5"/>
      <c r="N12146" s="5"/>
      <c r="P12146" s="5"/>
      <c r="T12146" s="5"/>
      <c r="V12146" s="5"/>
      <c r="X12146" s="5"/>
      <c r="AA12146" s="5"/>
      <c r="AJ12146" s="5"/>
      <c r="AM12146" s="5"/>
      <c r="AO12146" s="5"/>
      <c r="AP12146" s="5"/>
    </row>
    <row r="12147" ht="15.75" customHeight="1">
      <c r="A12147" s="17"/>
      <c r="B12147" s="5"/>
      <c r="C12147" s="5"/>
      <c r="N12147" s="5"/>
      <c r="R12147" s="5"/>
      <c r="T12147" s="5"/>
      <c r="V12147" s="5"/>
      <c r="X12147" s="5"/>
      <c r="AA12147" s="5"/>
      <c r="AJ12147" s="5"/>
      <c r="AM12147" s="5"/>
      <c r="AO12147" s="5"/>
      <c r="AP12147" s="5"/>
      <c r="AQ12147" s="5"/>
    </row>
    <row r="12148" ht="15.75" customHeight="1">
      <c r="A12148" s="17"/>
      <c r="B12148" s="5"/>
      <c r="C12148" s="5"/>
      <c r="F12148" s="5"/>
      <c r="N12148" s="5"/>
      <c r="T12148" s="5"/>
      <c r="V12148" s="5"/>
      <c r="X12148" s="5"/>
      <c r="AA12148" s="5"/>
      <c r="AJ12148" s="5"/>
      <c r="AM12148" s="5"/>
      <c r="AO12148" s="5"/>
      <c r="AP12148" s="5"/>
      <c r="AQ12148" s="5"/>
      <c r="AT12148" s="5"/>
    </row>
    <row r="12149" ht="15.75" customHeight="1">
      <c r="A12149" s="17"/>
      <c r="B12149" s="5"/>
      <c r="C12149" s="5"/>
      <c r="F12149" s="5"/>
      <c r="N12149" s="5"/>
      <c r="P12149" s="5"/>
      <c r="T12149" s="5"/>
      <c r="X12149" s="5"/>
      <c r="Y12149" s="5"/>
      <c r="AJ12149" s="5"/>
      <c r="AN12149" s="5"/>
      <c r="AO12149" s="5"/>
      <c r="AP12149" s="5"/>
      <c r="AS12149" s="5"/>
    </row>
    <row r="12150" ht="15.75" customHeight="1">
      <c r="A12150" s="17"/>
      <c r="B12150" s="5"/>
      <c r="C12150" s="5"/>
      <c r="P12150" s="5"/>
      <c r="R12150" s="5"/>
      <c r="T12150" s="5"/>
      <c r="V12150" s="5"/>
      <c r="Y12150" s="5"/>
      <c r="AA12150" s="5"/>
      <c r="AJ12150" s="5"/>
      <c r="AM12150" s="5"/>
      <c r="AO12150" s="5"/>
      <c r="AP12150" s="5"/>
      <c r="AQ12150" s="5"/>
    </row>
    <row r="12151" ht="15.75" customHeight="1">
      <c r="A12151" s="17"/>
      <c r="B12151" s="5"/>
      <c r="C12151" s="5"/>
      <c r="F12151" s="5"/>
      <c r="N12151" s="5"/>
      <c r="P12151" s="5"/>
      <c r="R12151" s="5"/>
      <c r="T12151" s="5"/>
      <c r="V12151" s="5"/>
      <c r="X12151" s="5"/>
      <c r="AA12151" s="5"/>
      <c r="AJ12151" s="5"/>
      <c r="AM12151" s="5"/>
      <c r="AP12151" s="5"/>
      <c r="AQ12151" s="5"/>
    </row>
    <row r="12152" ht="15.75" customHeight="1">
      <c r="A12152" s="17"/>
      <c r="B12152" s="5"/>
      <c r="C12152" s="5"/>
      <c r="F12152" s="5"/>
      <c r="N12152" s="5"/>
      <c r="P12152" s="5"/>
      <c r="X12152" s="5"/>
      <c r="AG12152" s="5"/>
      <c r="AJ12152" s="5"/>
      <c r="AN12152" s="5"/>
      <c r="AP12152" s="5"/>
      <c r="AR12152" s="5"/>
      <c r="AS12152" s="5"/>
    </row>
    <row r="12153" ht="15.75" customHeight="1">
      <c r="A12153" s="17"/>
      <c r="B12153" s="5"/>
      <c r="C12153" s="5"/>
      <c r="F12153" s="5"/>
      <c r="T12153" s="5"/>
      <c r="AJ12153" s="5"/>
      <c r="AS12153" s="5"/>
    </row>
    <row r="12154" ht="15.75" customHeight="1">
      <c r="A12154" s="17"/>
      <c r="B12154" s="5"/>
      <c r="C12154" s="5"/>
      <c r="N12154" s="5"/>
      <c r="P12154" s="5"/>
      <c r="V12154" s="5"/>
      <c r="X12154" s="5"/>
      <c r="AA12154" s="5"/>
      <c r="AG12154" s="5"/>
      <c r="AJ12154" s="5"/>
      <c r="AM12154" s="5"/>
      <c r="AO12154" s="5"/>
    </row>
    <row r="12155" ht="15.75" customHeight="1">
      <c r="A12155" s="17"/>
      <c r="B12155" s="5"/>
      <c r="C12155" s="5"/>
      <c r="F12155" s="5"/>
      <c r="N12155" s="5"/>
      <c r="T12155" s="5"/>
      <c r="V12155" s="5"/>
      <c r="Y12155" s="5"/>
      <c r="AA12155" s="5"/>
      <c r="AE12155" s="5"/>
      <c r="AJ12155" s="5"/>
      <c r="AM12155" s="5"/>
      <c r="AN12155" s="5"/>
      <c r="AP12155" s="5"/>
      <c r="AR12155" s="5"/>
      <c r="AT12155" s="5"/>
    </row>
    <row r="12156" ht="15.75" customHeight="1">
      <c r="A12156" s="17"/>
      <c r="B12156" s="5"/>
      <c r="C12156" s="5"/>
      <c r="F12156" s="5"/>
      <c r="N12156" s="5"/>
      <c r="P12156" s="5"/>
      <c r="T12156" s="5"/>
      <c r="V12156" s="5"/>
      <c r="X12156" s="5"/>
      <c r="Y12156" s="5"/>
      <c r="AA12156" s="5"/>
      <c r="AG12156" s="5"/>
      <c r="AJ12156" s="5"/>
      <c r="AM12156" s="5"/>
      <c r="AO12156" s="5"/>
      <c r="AP12156" s="5"/>
      <c r="AQ12156" s="5"/>
      <c r="AR12156" s="5"/>
      <c r="AS12156" s="5"/>
    </row>
    <row r="12157" ht="15.75" customHeight="1">
      <c r="A12157" s="17"/>
      <c r="B12157" s="5"/>
      <c r="C12157" s="5"/>
      <c r="N12157" s="5"/>
      <c r="P12157" s="5"/>
      <c r="T12157" s="5"/>
      <c r="AJ12157" s="5"/>
      <c r="AM12157" s="5"/>
      <c r="AO12157" s="5"/>
      <c r="AP12157" s="5"/>
    </row>
    <row r="12158" ht="15.75" customHeight="1">
      <c r="A12158" s="17"/>
      <c r="B12158" s="5"/>
      <c r="C12158" s="5"/>
      <c r="N12158" s="5"/>
      <c r="T12158" s="5"/>
      <c r="AJ12158" s="5"/>
      <c r="AO12158" s="5"/>
      <c r="AU12158" s="5"/>
      <c r="AV12158" s="5"/>
      <c r="AW12158" s="5"/>
      <c r="AX12158" s="5"/>
      <c r="AY12158" s="5"/>
    </row>
    <row r="12159" ht="15.75" customHeight="1">
      <c r="A12159" s="17"/>
      <c r="B12159" s="5"/>
      <c r="C12159" s="5"/>
      <c r="N12159" s="5"/>
      <c r="AJ12159" s="5"/>
      <c r="AQ12159" s="5"/>
    </row>
    <row r="12160" ht="15.75" customHeight="1">
      <c r="A12160" s="17"/>
      <c r="B12160" s="5"/>
      <c r="C12160" s="5"/>
      <c r="N12160" s="5"/>
      <c r="P12160" s="5"/>
      <c r="V12160" s="5"/>
      <c r="X12160" s="5"/>
      <c r="AA12160" s="5"/>
      <c r="AJ12160" s="5"/>
      <c r="AP12160" s="5"/>
    </row>
    <row r="12161" ht="15.75" customHeight="1">
      <c r="A12161" s="17"/>
      <c r="B12161" s="5"/>
      <c r="C12161" s="5"/>
      <c r="N12161" s="5"/>
      <c r="V12161" s="5"/>
      <c r="AA12161" s="5"/>
      <c r="AJ12161" s="5"/>
      <c r="AQ12161" s="5"/>
      <c r="AT12161" s="5"/>
    </row>
    <row r="12162" ht="15.75" customHeight="1">
      <c r="A12162" s="17"/>
      <c r="B12162" s="5"/>
      <c r="C12162" s="5"/>
      <c r="F12162" s="5"/>
      <c r="N12162" s="5"/>
      <c r="P12162" s="5"/>
      <c r="T12162" s="5"/>
      <c r="V12162" s="5"/>
      <c r="X12162" s="5"/>
      <c r="AA12162" s="5"/>
      <c r="AJ12162" s="5"/>
      <c r="AM12162" s="5"/>
      <c r="AO12162" s="5"/>
      <c r="AQ12162" s="5"/>
      <c r="AR12162" s="5"/>
      <c r="AS12162" s="5"/>
      <c r="AT12162" s="5"/>
    </row>
    <row r="12163" ht="15.75" customHeight="1">
      <c r="A12163" s="17"/>
      <c r="B12163" s="5"/>
      <c r="C12163" s="5"/>
      <c r="P12163" s="5"/>
      <c r="V12163" s="5"/>
      <c r="X12163" s="5"/>
      <c r="AG12163" s="5"/>
      <c r="AM12163" s="5"/>
      <c r="AN12163" s="5"/>
      <c r="AP12163" s="5"/>
      <c r="AQ12163" s="5"/>
    </row>
    <row r="12164" ht="15.75" customHeight="1">
      <c r="A12164" s="17"/>
      <c r="B12164" s="5"/>
      <c r="C12164" s="5"/>
      <c r="N12164" s="5"/>
      <c r="AG12164" s="5"/>
      <c r="AJ12164" s="5"/>
      <c r="AN12164" s="5"/>
      <c r="AP12164" s="5"/>
      <c r="AR12164" s="5"/>
      <c r="AS12164" s="5"/>
    </row>
    <row r="12165" ht="15.75" customHeight="1">
      <c r="A12165" s="17"/>
      <c r="B12165" s="5"/>
      <c r="C12165" s="5"/>
      <c r="AJ12165" s="5"/>
    </row>
    <row r="12166" ht="15.75" customHeight="1">
      <c r="A12166" s="17"/>
      <c r="B12166" s="5"/>
      <c r="C12166" s="5"/>
      <c r="N12166" s="5"/>
      <c r="R12166" s="5"/>
      <c r="AF12166" s="5"/>
      <c r="AJ12166" s="5"/>
      <c r="AM12166" s="5"/>
      <c r="AR12166" s="5"/>
      <c r="AT12166" s="5"/>
    </row>
    <row r="12167" ht="15.75" customHeight="1">
      <c r="A12167" s="17"/>
      <c r="B12167" s="5"/>
      <c r="C12167" s="5"/>
      <c r="AO12167" s="5"/>
    </row>
    <row r="12168" ht="15.75" customHeight="1">
      <c r="A12168" s="17"/>
      <c r="B12168" s="5"/>
      <c r="C12168" s="5"/>
      <c r="N12168" s="5"/>
      <c r="P12168" s="5"/>
      <c r="T12168" s="5"/>
      <c r="V12168" s="5"/>
      <c r="X12168" s="5"/>
      <c r="AA12168" s="5"/>
      <c r="AM12168" s="5"/>
      <c r="AO12168" s="5"/>
      <c r="AP12168" s="5"/>
      <c r="AQ12168" s="5"/>
      <c r="AS12168" s="5"/>
      <c r="AT12168" s="5"/>
      <c r="AU12168" s="5"/>
      <c r="AV12168" s="5"/>
      <c r="AW12168" s="5"/>
      <c r="AX12168" s="5"/>
      <c r="AY12168" s="5"/>
    </row>
    <row r="12169" ht="15.75" customHeight="1">
      <c r="A12169" s="17"/>
      <c r="B12169" s="5"/>
      <c r="C12169" s="5"/>
      <c r="F12169" s="5"/>
    </row>
    <row r="12170" ht="15.75" customHeight="1">
      <c r="A12170" s="17"/>
      <c r="B12170" s="5"/>
      <c r="C12170" s="5"/>
      <c r="AJ12170" s="5"/>
      <c r="AM12170" s="5"/>
    </row>
    <row r="12171" ht="15.75" customHeight="1">
      <c r="A12171" s="17"/>
      <c r="B12171" s="5"/>
      <c r="C12171" s="5"/>
      <c r="N12171" s="5"/>
      <c r="P12171" s="5"/>
      <c r="R12171" s="5"/>
      <c r="T12171" s="5"/>
      <c r="X12171" s="5"/>
      <c r="AA12171" s="5"/>
      <c r="AE12171" s="5"/>
      <c r="AG12171" s="5"/>
      <c r="AJ12171" s="5"/>
      <c r="AM12171" s="5"/>
      <c r="AO12171" s="5"/>
      <c r="AP12171" s="5"/>
      <c r="AQ12171" s="5"/>
      <c r="AR12171" s="5"/>
      <c r="AS12171" s="5"/>
    </row>
    <row r="12172" ht="15.75" customHeight="1">
      <c r="A12172" s="17"/>
      <c r="B12172" s="5"/>
      <c r="C12172" s="5"/>
      <c r="N12172" s="5"/>
      <c r="T12172" s="5"/>
      <c r="AJ12172" s="5"/>
    </row>
    <row r="12173" ht="15.75" customHeight="1">
      <c r="A12173" s="17"/>
      <c r="B12173" s="5"/>
      <c r="C12173" s="5"/>
      <c r="N12173" s="5"/>
      <c r="P12173" s="5"/>
      <c r="T12173" s="5"/>
      <c r="X12173" s="5"/>
      <c r="AG12173" s="5"/>
      <c r="AJ12173" s="5"/>
      <c r="AP12173" s="5"/>
    </row>
    <row r="12174" ht="15.75" customHeight="1">
      <c r="A12174" s="17"/>
      <c r="B12174" s="5"/>
      <c r="C12174" s="5"/>
      <c r="F12174" s="5"/>
      <c r="N12174" s="5"/>
      <c r="P12174" s="5"/>
      <c r="R12174" s="5"/>
      <c r="T12174" s="5"/>
      <c r="V12174" s="5"/>
      <c r="X12174" s="5"/>
      <c r="AA12174" s="5"/>
      <c r="AE12174" s="5"/>
      <c r="AG12174" s="5"/>
      <c r="AJ12174" s="5"/>
      <c r="AM12174" s="5"/>
      <c r="AP12174" s="5"/>
      <c r="AQ12174" s="5"/>
      <c r="AS12174" s="5"/>
    </row>
    <row r="12175" ht="15.75" customHeight="1">
      <c r="A12175" s="17"/>
      <c r="B12175" s="5"/>
      <c r="C12175" s="5"/>
      <c r="N12175" s="5"/>
      <c r="P12175" s="5"/>
      <c r="X12175" s="5"/>
      <c r="AA12175" s="5"/>
      <c r="AQ12175" s="5"/>
      <c r="AR12175" s="5"/>
      <c r="AT12175" s="5"/>
    </row>
    <row r="12176" ht="15.75" customHeight="1">
      <c r="A12176" s="17"/>
      <c r="B12176" s="5"/>
      <c r="C12176" s="5"/>
      <c r="V12176" s="5"/>
      <c r="X12176" s="5"/>
      <c r="AA12176" s="5"/>
      <c r="AJ12176" s="5"/>
      <c r="AP12176" s="5"/>
    </row>
    <row r="12177" ht="15.75" customHeight="1">
      <c r="A12177" s="17"/>
      <c r="B12177" s="5"/>
      <c r="C12177" s="5"/>
      <c r="F12177" s="5"/>
      <c r="N12177" s="5"/>
      <c r="P12177" s="5"/>
      <c r="R12177" s="5"/>
      <c r="T12177" s="5"/>
      <c r="V12177" s="5"/>
      <c r="X12177" s="5"/>
      <c r="Y12177" s="5"/>
      <c r="AA12177" s="5"/>
      <c r="AE12177" s="5"/>
      <c r="AG12177" s="5"/>
      <c r="AJ12177" s="5"/>
      <c r="AM12177" s="5"/>
      <c r="AO12177" s="5"/>
      <c r="AP12177" s="5"/>
      <c r="AQ12177" s="5"/>
      <c r="AR12177" s="5"/>
    </row>
    <row r="12178" ht="15.75" customHeight="1">
      <c r="A12178" s="17"/>
      <c r="B12178" s="5"/>
      <c r="C12178" s="5"/>
      <c r="E12178" s="5"/>
      <c r="N12178" s="5"/>
      <c r="P12178" s="5"/>
      <c r="R12178" s="5"/>
      <c r="T12178" s="5"/>
      <c r="V12178" s="5"/>
      <c r="X12178" s="5"/>
      <c r="Y12178" s="5"/>
      <c r="AA12178" s="5"/>
      <c r="AG12178" s="5"/>
      <c r="AJ12178" s="5"/>
      <c r="AK12178" s="5"/>
      <c r="AM12178" s="5"/>
      <c r="AN12178" s="5"/>
      <c r="AO12178" s="5"/>
      <c r="AR12178" s="5"/>
      <c r="AS12178" s="5"/>
      <c r="AT12178" s="5"/>
      <c r="AU12178" s="5"/>
      <c r="AV12178" s="5"/>
      <c r="AW12178" s="5"/>
      <c r="AX12178" s="5"/>
      <c r="AY12178" s="5"/>
    </row>
    <row r="12179" ht="15.75" customHeight="1">
      <c r="A12179" s="17"/>
      <c r="B12179" s="5"/>
      <c r="C12179" s="5"/>
      <c r="E12179" s="5"/>
      <c r="P12179" s="5"/>
      <c r="R12179" s="5"/>
      <c r="T12179" s="5"/>
      <c r="V12179" s="5"/>
      <c r="X12179" s="5"/>
      <c r="AA12179" s="5"/>
      <c r="AJ12179" s="5"/>
      <c r="AK12179" s="5"/>
      <c r="AN12179" s="5"/>
      <c r="AR12179" s="5"/>
      <c r="AS12179" s="5"/>
      <c r="AT12179" s="5"/>
      <c r="AU12179" s="5"/>
      <c r="AV12179" s="5"/>
      <c r="AW12179" s="5"/>
      <c r="AX12179" s="5"/>
      <c r="AY12179" s="5"/>
    </row>
    <row r="12180" ht="15.75" customHeight="1">
      <c r="A12180" s="17"/>
      <c r="B12180" s="5"/>
      <c r="C12180" s="5"/>
      <c r="E12180" s="5"/>
      <c r="F12180" s="5"/>
      <c r="P12180" s="5"/>
      <c r="R12180" s="5"/>
      <c r="V12180" s="5"/>
      <c r="Y12180" s="5"/>
      <c r="AA12180" s="5"/>
      <c r="AJ12180" s="5"/>
      <c r="AK12180" s="5"/>
      <c r="AM12180" s="5"/>
      <c r="AN12180" s="5"/>
      <c r="AP12180" s="5"/>
      <c r="AQ12180" s="5"/>
      <c r="AT12180" s="5"/>
    </row>
    <row r="12181" ht="15.75" customHeight="1">
      <c r="A12181" s="17"/>
      <c r="B12181" s="5"/>
      <c r="C12181" s="5"/>
      <c r="N12181" s="5"/>
      <c r="R12181" s="5"/>
      <c r="T12181" s="5"/>
      <c r="V12181" s="5"/>
      <c r="X12181" s="5"/>
      <c r="Y12181" s="5"/>
      <c r="AA12181" s="5"/>
      <c r="AG12181" s="5"/>
      <c r="AJ12181" s="5"/>
      <c r="AK12181" s="5"/>
      <c r="AM12181" s="5"/>
      <c r="AN12181" s="5"/>
      <c r="AO12181" s="5"/>
      <c r="AP12181" s="5"/>
      <c r="AR12181" s="5"/>
      <c r="AS12181" s="5"/>
      <c r="AT12181" s="5"/>
      <c r="AU12181" s="5"/>
      <c r="AV12181" s="5"/>
      <c r="AW12181" s="5"/>
      <c r="AX12181" s="5"/>
      <c r="AY12181" s="5"/>
    </row>
    <row r="12182" ht="15.75" customHeight="1">
      <c r="A12182" s="17"/>
      <c r="B12182" s="5"/>
      <c r="C12182" s="5"/>
      <c r="E12182" s="5"/>
      <c r="F12182" s="5"/>
      <c r="N12182" s="5"/>
      <c r="P12182" s="5"/>
      <c r="R12182" s="5"/>
      <c r="T12182" s="5"/>
      <c r="V12182" s="5"/>
      <c r="X12182" s="5"/>
      <c r="Y12182" s="5"/>
      <c r="AA12182" s="5"/>
      <c r="AJ12182" s="5"/>
      <c r="AK12182" s="5"/>
      <c r="AM12182" s="5"/>
      <c r="AN12182" s="5"/>
      <c r="AO12182" s="5"/>
    </row>
    <row r="12183" ht="15.75" customHeight="1">
      <c r="A12183" s="17"/>
      <c r="B12183" s="5"/>
      <c r="C12183" s="5"/>
      <c r="E12183" s="5"/>
      <c r="F12183" s="5"/>
      <c r="N12183" s="5"/>
      <c r="P12183" s="5"/>
      <c r="X12183" s="5"/>
      <c r="AA12183" s="5"/>
      <c r="AJ12183" s="5"/>
      <c r="AK12183" s="5"/>
      <c r="AM12183" s="5"/>
      <c r="AO12183" s="5"/>
      <c r="AR12183" s="5"/>
      <c r="AS12183" s="5"/>
      <c r="AT12183" s="5"/>
      <c r="AU12183" s="5"/>
      <c r="AV12183" s="5"/>
      <c r="AW12183" s="5"/>
      <c r="AX12183" s="5"/>
      <c r="AY12183" s="5"/>
    </row>
    <row r="12184" ht="15.75" customHeight="1">
      <c r="A12184" s="17"/>
      <c r="B12184" s="5"/>
      <c r="C12184" s="5"/>
      <c r="E12184" s="5"/>
      <c r="F12184" s="5"/>
      <c r="N12184" s="5"/>
      <c r="R12184" s="5"/>
      <c r="Y12184" s="5"/>
      <c r="AJ12184" s="5"/>
      <c r="AK12184" s="5"/>
      <c r="AO12184" s="5"/>
      <c r="AR12184" s="5"/>
      <c r="AS12184" s="5"/>
      <c r="AT12184" s="5"/>
      <c r="AU12184" s="5"/>
      <c r="AV12184" s="5"/>
      <c r="AW12184" s="5"/>
      <c r="AX12184" s="5"/>
      <c r="AY12184" s="5"/>
    </row>
    <row r="12185" ht="15.75" customHeight="1">
      <c r="A12185" s="17"/>
      <c r="B12185" s="5"/>
      <c r="C12185" s="5"/>
      <c r="E12185" s="5"/>
      <c r="N12185" s="5"/>
      <c r="P12185" s="5"/>
      <c r="T12185" s="5"/>
      <c r="X12185" s="5"/>
      <c r="AJ12185" s="5"/>
      <c r="AK12185" s="5"/>
      <c r="AS12185" s="5"/>
      <c r="AU12185" s="5"/>
      <c r="AV12185" s="5"/>
      <c r="AW12185" s="5"/>
      <c r="AX12185" s="5"/>
      <c r="AY12185" s="5"/>
    </row>
    <row r="12186" ht="15.75" customHeight="1">
      <c r="A12186" s="17"/>
      <c r="B12186" s="5"/>
      <c r="C12186" s="5"/>
      <c r="F12186" s="5"/>
      <c r="N12186" s="5"/>
      <c r="P12186" s="5"/>
      <c r="T12186" s="5"/>
      <c r="AA12186" s="5"/>
      <c r="AE12186" s="5"/>
    </row>
    <row r="12187" ht="15.75" customHeight="1">
      <c r="A12187" s="17"/>
      <c r="B12187" s="5"/>
      <c r="C12187" s="5"/>
      <c r="E12187" s="5"/>
      <c r="F12187" s="5"/>
      <c r="N12187" s="5"/>
      <c r="P12187" s="5"/>
      <c r="AA12187" s="5"/>
      <c r="AK12187" s="5"/>
      <c r="AM12187" s="5"/>
      <c r="AN12187" s="5"/>
      <c r="AO12187" s="5"/>
      <c r="AP12187" s="5"/>
    </row>
    <row r="12188" ht="15.75" customHeight="1">
      <c r="A12188" s="17"/>
      <c r="B12188" s="5"/>
      <c r="C12188" s="5"/>
      <c r="E12188" s="5"/>
      <c r="N12188" s="5"/>
      <c r="X12188" s="5"/>
      <c r="AA12188" s="5"/>
      <c r="AJ12188" s="5"/>
      <c r="AM12188" s="5"/>
      <c r="AO12188" s="5"/>
      <c r="AQ12188" s="5"/>
      <c r="AT12188" s="5"/>
    </row>
    <row r="12189" ht="15.75" customHeight="1">
      <c r="A12189" s="17"/>
      <c r="B12189" s="5"/>
      <c r="C12189" s="5"/>
      <c r="N12189" s="5"/>
      <c r="Y12189" s="5"/>
      <c r="AA12189" s="5"/>
      <c r="AJ12189" s="5"/>
      <c r="AM12189" s="5"/>
      <c r="AQ12189" s="5"/>
      <c r="AR12189" s="5"/>
    </row>
    <row r="12190" ht="15.75" customHeight="1">
      <c r="A12190" s="17"/>
      <c r="B12190" s="5"/>
      <c r="C12190" s="5"/>
      <c r="E12190" s="5"/>
      <c r="N12190" s="5"/>
      <c r="P12190" s="5"/>
      <c r="T12190" s="5"/>
      <c r="X12190" s="5"/>
      <c r="AA12190" s="5"/>
      <c r="AE12190" s="5"/>
      <c r="AK12190" s="5"/>
      <c r="AM12190" s="5"/>
      <c r="AQ12190" s="5"/>
      <c r="AR12190" s="5"/>
      <c r="AS12190" s="5"/>
      <c r="AT12190" s="5"/>
    </row>
    <row r="12191" ht="15.75" customHeight="1">
      <c r="A12191" s="17"/>
      <c r="B12191" s="5"/>
      <c r="C12191" s="5"/>
      <c r="F12191" s="5"/>
      <c r="P12191" s="5"/>
      <c r="AG12191" s="5"/>
      <c r="AJ12191" s="5"/>
    </row>
    <row r="12192" ht="15.75" customHeight="1">
      <c r="A12192" s="17"/>
      <c r="B12192" s="5"/>
      <c r="C12192" s="5"/>
      <c r="E12192" s="5"/>
      <c r="N12192" s="5"/>
      <c r="P12192" s="5"/>
      <c r="R12192" s="5"/>
      <c r="Y12192" s="5"/>
      <c r="AA12192" s="5"/>
      <c r="AJ12192" s="5"/>
      <c r="AK12192" s="5"/>
      <c r="AM12192" s="5"/>
      <c r="AO12192" s="5"/>
      <c r="AR12192" s="5"/>
      <c r="AS12192" s="5"/>
      <c r="AT12192" s="5"/>
      <c r="AU12192" s="5"/>
      <c r="AV12192" s="5"/>
      <c r="AW12192" s="5"/>
      <c r="AX12192" s="5"/>
      <c r="AY12192" s="5"/>
    </row>
    <row r="12193" ht="15.75" customHeight="1">
      <c r="A12193" s="17"/>
      <c r="B12193" s="5"/>
      <c r="C12193" s="5"/>
      <c r="E12193" s="5"/>
      <c r="N12193" s="5"/>
      <c r="P12193" s="5"/>
      <c r="T12193" s="5"/>
      <c r="X12193" s="5"/>
      <c r="AA12193" s="5"/>
      <c r="AG12193" s="5"/>
      <c r="AJ12193" s="5"/>
      <c r="AK12193" s="5"/>
      <c r="AM12193" s="5"/>
      <c r="AO12193" s="5"/>
      <c r="AP12193" s="5"/>
      <c r="AR12193" s="5"/>
      <c r="AU12193" s="5"/>
      <c r="AV12193" s="5"/>
      <c r="AW12193" s="5"/>
      <c r="AX12193" s="5"/>
      <c r="AY12193" s="5"/>
    </row>
    <row r="12194" ht="15.75" customHeight="1">
      <c r="A12194" s="17"/>
      <c r="B12194" s="5"/>
      <c r="C12194" s="5"/>
      <c r="E12194" s="5"/>
      <c r="F12194" s="5"/>
      <c r="N12194" s="5"/>
      <c r="P12194" s="5"/>
      <c r="T12194" s="5"/>
      <c r="X12194" s="5"/>
      <c r="AA12194" s="5"/>
      <c r="AG12194" s="5"/>
      <c r="AJ12194" s="5"/>
      <c r="AK12194" s="5"/>
      <c r="AM12194" s="5"/>
      <c r="AN12194" s="5"/>
      <c r="AO12194" s="5"/>
      <c r="AP12194" s="5"/>
      <c r="AQ12194" s="5"/>
      <c r="AR12194" s="5"/>
      <c r="AS12194" s="5"/>
      <c r="AT12194" s="5"/>
      <c r="AU12194" s="5"/>
      <c r="AV12194" s="5"/>
      <c r="AW12194" s="5"/>
      <c r="AX12194" s="5"/>
      <c r="AY12194" s="5"/>
    </row>
    <row r="12195" ht="15.75" customHeight="1">
      <c r="A12195" s="17"/>
      <c r="B12195" s="5"/>
      <c r="C12195" s="5"/>
      <c r="F12195" s="5"/>
      <c r="N12195" s="5"/>
      <c r="P12195" s="5"/>
      <c r="R12195" s="5"/>
      <c r="AG12195" s="5"/>
      <c r="AJ12195" s="5"/>
      <c r="AM12195" s="5"/>
      <c r="AO12195" s="5"/>
      <c r="AP12195" s="5"/>
      <c r="AQ12195" s="5"/>
      <c r="AS12195" s="5"/>
      <c r="AT12195" s="5"/>
    </row>
    <row r="12196" ht="15.75" customHeight="1">
      <c r="A12196" s="17"/>
      <c r="B12196" s="5"/>
      <c r="C12196" s="5"/>
      <c r="P12196" s="5"/>
      <c r="AF12196" s="5"/>
    </row>
    <row r="12197" ht="15.75" customHeight="1">
      <c r="A12197" s="17"/>
      <c r="B12197" s="5"/>
      <c r="C12197" s="5"/>
      <c r="P12197" s="5"/>
      <c r="X12197" s="5"/>
    </row>
    <row r="12198" ht="15.75" customHeight="1">
      <c r="A12198" s="17"/>
      <c r="B12198" s="5"/>
      <c r="C12198" s="5"/>
      <c r="T12198" s="5"/>
    </row>
    <row r="12199" ht="15.75" customHeight="1">
      <c r="A12199" s="17"/>
      <c r="B12199" s="5"/>
      <c r="C12199" s="5"/>
      <c r="X12199" s="5"/>
      <c r="AA12199" s="5"/>
      <c r="AJ12199" s="5"/>
      <c r="AS12199" s="5"/>
    </row>
    <row r="12200" ht="15.75" customHeight="1">
      <c r="A12200" s="17"/>
      <c r="B12200" s="5"/>
      <c r="C12200" s="5"/>
      <c r="AO12200" s="5"/>
    </row>
    <row r="12201" ht="15.75" customHeight="1">
      <c r="A12201" s="120"/>
      <c r="B12201" s="5"/>
      <c r="C12201" s="5"/>
      <c r="F12201" s="5"/>
      <c r="N12201" s="5"/>
      <c r="P12201" s="5"/>
      <c r="T12201" s="5"/>
      <c r="X12201" s="5"/>
      <c r="AA12201" s="5"/>
      <c r="AE12201" s="5"/>
      <c r="AQ12201" s="5"/>
      <c r="AT12201" s="5"/>
    </row>
    <row r="12202" ht="15.75" customHeight="1">
      <c r="A12202" s="17"/>
      <c r="B12202" s="5"/>
      <c r="C12202" s="5"/>
      <c r="F12202" s="5"/>
      <c r="N12202" s="5"/>
      <c r="T12202" s="5"/>
      <c r="X12202" s="5"/>
      <c r="AA12202" s="5"/>
      <c r="AE12202" s="5"/>
      <c r="AQ12202" s="5"/>
      <c r="AT12202" s="5"/>
    </row>
    <row r="12203" ht="15.75" customHeight="1">
      <c r="A12203" s="17"/>
      <c r="B12203" s="5"/>
      <c r="C12203" s="5"/>
      <c r="E12203" s="5"/>
      <c r="F12203" s="5"/>
      <c r="N12203" s="5"/>
      <c r="P12203" s="5"/>
      <c r="R12203" s="5"/>
      <c r="T12203" s="5"/>
      <c r="X12203" s="5"/>
      <c r="AA12203" s="5"/>
      <c r="AG12203" s="5"/>
      <c r="AJ12203" s="5"/>
      <c r="AK12203" s="5"/>
      <c r="AM12203" s="5"/>
      <c r="AO12203" s="5"/>
      <c r="AP12203" s="5"/>
      <c r="AQ12203" s="5"/>
      <c r="AR12203" s="5"/>
    </row>
    <row r="12204" ht="15.75" customHeight="1">
      <c r="A12204" s="17"/>
      <c r="B12204" s="5"/>
      <c r="C12204" s="5"/>
      <c r="N12204" s="5"/>
      <c r="R12204" s="5"/>
      <c r="T12204" s="5"/>
      <c r="AA12204" s="5"/>
      <c r="AG12204" s="5"/>
      <c r="AK12204" s="5"/>
      <c r="AR12204" s="5"/>
      <c r="AS12204" s="5"/>
      <c r="AT12204" s="5"/>
    </row>
    <row r="12205" ht="15.75" customHeight="1">
      <c r="A12205" s="17"/>
      <c r="B12205" s="5"/>
      <c r="C12205" s="5"/>
      <c r="E12205" s="5"/>
      <c r="N12205" s="5"/>
      <c r="P12205" s="5"/>
      <c r="T12205" s="5"/>
      <c r="X12205" s="5"/>
      <c r="AA12205" s="5"/>
      <c r="AJ12205" s="5"/>
      <c r="AM12205" s="5"/>
      <c r="AP12205" s="5"/>
      <c r="AS12205" s="5"/>
    </row>
    <row r="12206" ht="15.75" customHeight="1">
      <c r="A12206" s="17"/>
      <c r="B12206" s="5"/>
      <c r="C12206" s="5"/>
      <c r="P12206" s="5"/>
      <c r="X12206" s="5"/>
      <c r="AA12206" s="5"/>
      <c r="AJ12206" s="5"/>
      <c r="AM12206" s="5"/>
    </row>
    <row r="12207" ht="15.75" customHeight="1">
      <c r="A12207" s="17"/>
      <c r="B12207" s="5"/>
      <c r="C12207" s="5"/>
      <c r="N12207" s="5"/>
      <c r="P12207" s="5"/>
      <c r="X12207" s="5"/>
      <c r="Y12207" s="5"/>
      <c r="AA12207" s="5"/>
      <c r="AE12207" s="5"/>
      <c r="AG12207" s="5"/>
      <c r="AJ12207" s="5"/>
      <c r="AK12207" s="5"/>
      <c r="AM12207" s="5"/>
      <c r="AO12207" s="5"/>
      <c r="AP12207" s="5"/>
      <c r="AR12207" s="5"/>
      <c r="AS12207" s="5"/>
      <c r="AT12207" s="5"/>
      <c r="AU12207" s="5"/>
      <c r="AV12207" s="5"/>
      <c r="AW12207" s="5"/>
      <c r="AX12207" s="5"/>
      <c r="AY12207" s="5"/>
    </row>
    <row r="12208" ht="15.75" customHeight="1">
      <c r="A12208" s="17"/>
      <c r="B12208" s="5"/>
      <c r="C12208" s="5"/>
      <c r="E12208" s="5"/>
      <c r="P12208" s="5"/>
      <c r="R12208" s="5"/>
      <c r="Y12208" s="5"/>
      <c r="AJ12208" s="5"/>
      <c r="AK12208" s="5"/>
      <c r="AM12208" s="5"/>
      <c r="AN12208" s="5"/>
      <c r="AO12208" s="5"/>
      <c r="AP12208" s="5"/>
      <c r="AR12208" s="5"/>
      <c r="AS12208" s="5"/>
      <c r="AT12208" s="5"/>
      <c r="AU12208" s="5"/>
      <c r="AV12208" s="5"/>
      <c r="AW12208" s="5"/>
      <c r="AX12208" s="5"/>
      <c r="AY12208" s="5"/>
    </row>
    <row r="12209" ht="15.75" customHeight="1">
      <c r="A12209" s="17"/>
      <c r="B12209" s="5"/>
      <c r="C12209" s="5"/>
      <c r="E12209" s="5"/>
      <c r="P12209" s="5"/>
      <c r="R12209" s="5"/>
      <c r="T12209" s="5"/>
      <c r="X12209" s="5"/>
      <c r="AA12209" s="5"/>
      <c r="AJ12209" s="5"/>
      <c r="AK12209" s="5"/>
      <c r="AO12209" s="5"/>
    </row>
    <row r="12210" ht="15.75" customHeight="1">
      <c r="A12210" s="17"/>
      <c r="B12210" s="5"/>
      <c r="C12210" s="5"/>
      <c r="N12210" s="5"/>
      <c r="AM12210" s="5"/>
      <c r="AP12210" s="5"/>
    </row>
    <row r="12211" ht="15.75" customHeight="1">
      <c r="A12211" s="17"/>
      <c r="B12211" s="5"/>
      <c r="C12211" s="5"/>
      <c r="E12211" s="5"/>
      <c r="F12211" s="5"/>
      <c r="N12211" s="5"/>
      <c r="T12211" s="5"/>
      <c r="V12211" s="5"/>
      <c r="X12211" s="5"/>
      <c r="AA12211" s="5"/>
      <c r="AE12211" s="5"/>
      <c r="AG12211" s="5"/>
      <c r="AJ12211" s="5"/>
      <c r="AK12211" s="5"/>
      <c r="AM12211" s="5"/>
      <c r="AN12211" s="5"/>
      <c r="AO12211" s="5"/>
      <c r="AP12211" s="5"/>
      <c r="AQ12211" s="5"/>
      <c r="AT12211" s="5"/>
      <c r="AU12211" s="5"/>
      <c r="AV12211" s="5"/>
      <c r="AW12211" s="5"/>
      <c r="AX12211" s="5"/>
      <c r="AY12211" s="5"/>
    </row>
    <row r="12212" ht="15.75" customHeight="1">
      <c r="A12212" s="17"/>
      <c r="B12212" s="5"/>
      <c r="C12212" s="5"/>
      <c r="M12212" s="5"/>
      <c r="O12212" s="5"/>
      <c r="AL12212" s="5"/>
      <c r="AR12212" s="5"/>
      <c r="AS12212" s="5"/>
      <c r="AT12212" s="5"/>
      <c r="AU12212" s="5"/>
      <c r="AV12212" s="5"/>
      <c r="AW12212" s="5"/>
      <c r="AX12212" s="5"/>
      <c r="AY12212" s="5"/>
    </row>
    <row r="12213" ht="15.75" customHeight="1">
      <c r="A12213" s="17"/>
      <c r="B12213" s="5"/>
      <c r="C12213" s="5"/>
      <c r="D12213" s="5"/>
      <c r="M12213" s="5"/>
      <c r="N12213" s="5"/>
      <c r="P12213" s="5"/>
      <c r="X12213" s="5"/>
      <c r="AJ12213" s="5"/>
      <c r="AK12213" s="5"/>
      <c r="AL12213" s="5"/>
    </row>
    <row r="12214" ht="15.75" customHeight="1">
      <c r="A12214" s="17"/>
      <c r="B12214" s="5"/>
      <c r="C12214" s="5"/>
      <c r="D12214" s="5"/>
      <c r="N12214" s="5"/>
      <c r="O12214" s="5"/>
      <c r="P12214" s="5"/>
      <c r="T12214" s="5"/>
      <c r="AJ12214" s="5"/>
      <c r="AK12214" s="5"/>
      <c r="AL12214" s="5"/>
      <c r="AO12214" s="5"/>
    </row>
    <row r="12215" ht="15.75" customHeight="1">
      <c r="A12215" s="17"/>
      <c r="B12215" s="5"/>
      <c r="C12215" s="5"/>
      <c r="D12215" s="5"/>
      <c r="F12215" s="5"/>
      <c r="M12215" s="5"/>
      <c r="O12215" s="5"/>
      <c r="P12215" s="5"/>
      <c r="AJ12215" s="5"/>
      <c r="AM12215" s="5"/>
      <c r="AP12215" s="5"/>
      <c r="AR12215" s="5"/>
      <c r="AS12215" s="5"/>
      <c r="AV12215" s="5"/>
      <c r="AX12215" s="5"/>
    </row>
    <row r="12216" ht="15.75" customHeight="1">
      <c r="A12216" s="17"/>
      <c r="B12216" s="5"/>
      <c r="C12216" s="5"/>
      <c r="D12216" s="5"/>
      <c r="E12216" s="5"/>
      <c r="M12216" s="5"/>
      <c r="N12216" s="5"/>
      <c r="O12216" s="5"/>
      <c r="P12216" s="5"/>
      <c r="R12216" s="5"/>
      <c r="T12216" s="5"/>
      <c r="AK12216" s="5"/>
      <c r="AL12216" s="5"/>
      <c r="AS12216" s="5"/>
      <c r="AV12216" s="5"/>
      <c r="AX12216" s="5"/>
    </row>
    <row r="12217" ht="15.75" customHeight="1">
      <c r="A12217" s="17"/>
      <c r="B12217" s="5"/>
      <c r="C12217" s="5"/>
      <c r="D12217" s="5"/>
      <c r="T12217" s="5"/>
      <c r="AA12217" s="5"/>
      <c r="AJ12217" s="5"/>
      <c r="AL12217" s="5"/>
      <c r="AP12217" s="5"/>
      <c r="AV12217" s="5"/>
      <c r="AX12217" s="5"/>
    </row>
    <row r="12218" ht="15.75" customHeight="1">
      <c r="A12218" s="17"/>
      <c r="B12218" s="5"/>
      <c r="C12218" s="5"/>
      <c r="D12218" s="5"/>
      <c r="M12218" s="5"/>
      <c r="O12218" s="5"/>
      <c r="AJ12218" s="5"/>
      <c r="AL12218" s="5"/>
      <c r="AP12218" s="5"/>
      <c r="AR12218" s="5"/>
      <c r="AS12218" s="5"/>
      <c r="AT12218" s="5"/>
      <c r="AU12218" s="5"/>
      <c r="AV12218" s="5"/>
      <c r="AW12218" s="5"/>
      <c r="AX12218" s="5"/>
      <c r="AY12218" s="5"/>
    </row>
    <row r="12219" ht="15.75" customHeight="1">
      <c r="A12219" s="17"/>
      <c r="B12219" s="5"/>
      <c r="C12219" s="5"/>
      <c r="D12219" s="5"/>
      <c r="J12219" s="5"/>
      <c r="M12219" s="5"/>
      <c r="R12219" s="5"/>
      <c r="V12219" s="5"/>
      <c r="AJ12219" s="5"/>
      <c r="AK12219" s="5"/>
      <c r="AL12219" s="5"/>
      <c r="AM12219" s="5"/>
      <c r="AN12219" s="5"/>
      <c r="AO12219" s="5"/>
      <c r="AP12219" s="5"/>
      <c r="AQ12219" s="5"/>
      <c r="AR12219" s="5"/>
      <c r="AT12219" s="5"/>
      <c r="AV12219" s="5"/>
      <c r="AX12219" s="5"/>
    </row>
    <row r="12220" ht="15.75" customHeight="1">
      <c r="A12220" s="17"/>
      <c r="B12220" s="5"/>
      <c r="C12220" s="5"/>
      <c r="D12220" s="5"/>
      <c r="F12220" s="5"/>
      <c r="J12220" s="5"/>
      <c r="M12220" s="5"/>
      <c r="T12220" s="5"/>
      <c r="X12220" s="5"/>
      <c r="Y12220" s="5"/>
      <c r="AN12220" s="5"/>
      <c r="AV12220" s="5"/>
    </row>
    <row r="12221" ht="15.75" customHeight="1">
      <c r="A12221" s="17"/>
      <c r="B12221" s="5"/>
      <c r="C12221" s="5"/>
      <c r="D12221" s="5"/>
      <c r="F12221" s="5"/>
      <c r="M12221" s="5"/>
      <c r="R12221" s="5"/>
      <c r="AA12221" s="5"/>
      <c r="AJ12221" s="5"/>
      <c r="AL12221" s="5"/>
      <c r="AM12221" s="5"/>
      <c r="AO12221" s="5"/>
      <c r="AP12221" s="5"/>
      <c r="AT12221" s="5"/>
    </row>
    <row r="12222" ht="15.75" customHeight="1">
      <c r="A12222" s="17"/>
      <c r="B12222" s="5"/>
      <c r="C12222" s="5"/>
      <c r="F12222" s="5"/>
      <c r="N12222" s="5"/>
      <c r="P12222" s="5"/>
      <c r="AA12222" s="5"/>
      <c r="AJ12222" s="5"/>
      <c r="AK12222" s="5"/>
      <c r="AM12222" s="5"/>
      <c r="AP12222" s="5"/>
      <c r="AS12222" s="5"/>
    </row>
    <row r="12223" ht="15.75" customHeight="1">
      <c r="A12223" s="17"/>
      <c r="B12223" s="5"/>
      <c r="C12223" s="5"/>
      <c r="N12223" s="5"/>
      <c r="P12223" s="5"/>
      <c r="R12223" s="5"/>
      <c r="T12223" s="5"/>
      <c r="V12223" s="5"/>
      <c r="AA12223" s="5"/>
      <c r="AE12223" s="5"/>
      <c r="AJ12223" s="5"/>
      <c r="AK12223" s="5"/>
      <c r="AM12223" s="5"/>
      <c r="AT12223" s="5"/>
    </row>
    <row r="12224" ht="15.75" customHeight="1">
      <c r="A12224" s="17"/>
      <c r="B12224" s="5"/>
      <c r="C12224" s="5"/>
      <c r="M12224" s="5"/>
      <c r="AJ12224" s="5"/>
      <c r="AL12224" s="5"/>
      <c r="AM12224" s="5"/>
      <c r="AO12224" s="5"/>
      <c r="AP12224" s="5"/>
      <c r="AT12224" s="5"/>
    </row>
    <row r="12225" ht="15.75" customHeight="1">
      <c r="A12225" s="17"/>
      <c r="B12225" s="5"/>
      <c r="C12225" s="5"/>
      <c r="E12225" s="5"/>
      <c r="F12225" s="5"/>
      <c r="N12225" s="5"/>
      <c r="T12225" s="5"/>
      <c r="V12225" s="5"/>
      <c r="X12225" s="5"/>
      <c r="Y12225" s="5"/>
      <c r="AJ12225" s="5"/>
      <c r="AK12225" s="5"/>
      <c r="AM12225" s="5"/>
      <c r="AP12225" s="5"/>
      <c r="AU12225" s="5"/>
      <c r="AV12225" s="5"/>
      <c r="AW12225" s="5"/>
      <c r="AX12225" s="5"/>
      <c r="AY12225" s="5"/>
    </row>
    <row r="12226" ht="15.75" customHeight="1">
      <c r="A12226" s="17"/>
      <c r="B12226" s="5"/>
      <c r="C12226" s="5"/>
      <c r="D12226" s="5"/>
      <c r="E12226" s="5"/>
      <c r="F12226" s="5"/>
      <c r="M12226" s="5"/>
      <c r="N12226" s="5"/>
      <c r="O12226" s="5"/>
      <c r="P12226" s="5"/>
      <c r="R12226" s="5"/>
      <c r="V12226" s="5"/>
      <c r="X12226" s="5"/>
      <c r="Y12226" s="5"/>
      <c r="AJ12226" s="5"/>
      <c r="AK12226" s="5"/>
      <c r="AN12226" s="5"/>
      <c r="AO12226" s="5"/>
      <c r="AP12226" s="5"/>
      <c r="AS12226" s="5"/>
      <c r="AT12226" s="5"/>
      <c r="AV12226" s="5"/>
      <c r="AX12226" s="5"/>
    </row>
    <row r="12227" ht="15.75" customHeight="1">
      <c r="A12227" s="17"/>
      <c r="B12227" s="5"/>
      <c r="C12227" s="5"/>
      <c r="N12227" s="5"/>
      <c r="AA12227" s="5"/>
      <c r="AM12227" s="5"/>
      <c r="AQ12227" s="5"/>
      <c r="AU12227" s="5"/>
      <c r="AV12227" s="5"/>
      <c r="AW12227" s="5"/>
      <c r="AX12227" s="5"/>
      <c r="AY12227" s="5"/>
    </row>
    <row r="12228" ht="15.75" customHeight="1">
      <c r="A12228" s="17"/>
      <c r="B12228" s="5"/>
      <c r="C12228" s="5"/>
      <c r="D12228" s="5"/>
      <c r="E12228" s="5"/>
      <c r="F12228" s="5"/>
      <c r="M12228" s="5"/>
      <c r="O12228" s="5"/>
      <c r="P12228" s="5"/>
      <c r="AJ12228" s="5"/>
      <c r="AM12228" s="5"/>
      <c r="AQ12228" s="5"/>
      <c r="AR12228" s="5"/>
      <c r="AS12228" s="5"/>
    </row>
    <row r="12229" ht="15.75" customHeight="1">
      <c r="A12229" s="17"/>
      <c r="B12229" s="5"/>
      <c r="C12229" s="5"/>
      <c r="D12229" s="5"/>
      <c r="E12229" s="5"/>
      <c r="F12229" s="5"/>
      <c r="N12229" s="5"/>
      <c r="P12229" s="5"/>
      <c r="R12229" s="5"/>
      <c r="T12229" s="5"/>
      <c r="X12229" s="5"/>
      <c r="AA12229" s="5"/>
      <c r="AF12229" s="5"/>
      <c r="AG12229" s="5"/>
      <c r="AJ12229" s="5"/>
      <c r="AL12229" s="5"/>
      <c r="AM12229" s="5"/>
      <c r="AP12229" s="5"/>
      <c r="AS12229" s="5"/>
      <c r="AT12229" s="5"/>
      <c r="AU12229" s="5"/>
      <c r="AV12229" s="5"/>
      <c r="AW12229" s="5"/>
      <c r="AX12229" s="5"/>
      <c r="AY12229" s="5"/>
    </row>
    <row r="12230" ht="15.75" customHeight="1">
      <c r="A12230" s="17"/>
      <c r="B12230" s="5"/>
      <c r="C12230" s="5"/>
      <c r="D12230" s="5"/>
      <c r="E12230" s="5"/>
      <c r="M12230" s="5"/>
      <c r="N12230" s="5"/>
      <c r="O12230" s="5"/>
      <c r="P12230" s="5"/>
      <c r="R12230" s="5"/>
      <c r="T12230" s="5"/>
      <c r="V12230" s="5"/>
      <c r="AA12230" s="5"/>
      <c r="AG12230" s="5"/>
      <c r="AJ12230" s="5"/>
      <c r="AK12230" s="5"/>
      <c r="AL12230" s="5"/>
      <c r="AM12230" s="5"/>
      <c r="AN12230" s="5"/>
      <c r="AO12230" s="5"/>
      <c r="AS12230" s="5"/>
      <c r="AX12230" s="5"/>
    </row>
    <row r="12231" ht="15.75" customHeight="1">
      <c r="A12231" s="17"/>
      <c r="B12231" s="5"/>
      <c r="C12231" s="5"/>
      <c r="E12231" s="5"/>
      <c r="F12231" s="5"/>
      <c r="M12231" s="5"/>
      <c r="N12231" s="5"/>
      <c r="O12231" s="5"/>
      <c r="P12231" s="5"/>
      <c r="R12231" s="5"/>
      <c r="X12231" s="5"/>
      <c r="AA12231" s="5"/>
      <c r="AJ12231" s="5"/>
      <c r="AK12231" s="5"/>
      <c r="AL12231" s="5"/>
      <c r="AM12231" s="5"/>
      <c r="AN12231" s="5"/>
      <c r="AP12231" s="5"/>
      <c r="AQ12231" s="5"/>
      <c r="AR12231" s="5"/>
      <c r="AS12231" s="5"/>
    </row>
    <row r="12232" ht="15.75" customHeight="1">
      <c r="A12232" s="17"/>
      <c r="B12232" s="5"/>
      <c r="C12232" s="5"/>
      <c r="D12232" s="5"/>
      <c r="E12232" s="5"/>
      <c r="J12232" s="5"/>
      <c r="N12232" s="5"/>
      <c r="P12232" s="5"/>
      <c r="R12232" s="5"/>
      <c r="V12232" s="5"/>
      <c r="Y12232" s="5"/>
      <c r="AA12232" s="5"/>
      <c r="AE12232" s="5"/>
      <c r="AG12232" s="5"/>
      <c r="AJ12232" s="5"/>
      <c r="AK12232" s="5"/>
      <c r="AL12232" s="5"/>
      <c r="AM12232" s="5"/>
      <c r="AO12232" s="5"/>
      <c r="AP12232" s="5"/>
      <c r="AQ12232" s="5"/>
    </row>
    <row r="12233" ht="15.75" customHeight="1">
      <c r="A12233" s="17"/>
      <c r="B12233" s="5"/>
      <c r="C12233" s="5"/>
      <c r="E12233" s="5"/>
      <c r="N12233" s="5"/>
      <c r="X12233" s="5"/>
      <c r="AA12233" s="5"/>
      <c r="AK12233" s="5"/>
      <c r="AR12233" s="5"/>
    </row>
    <row r="12234" ht="15.75" customHeight="1">
      <c r="A12234" s="17"/>
      <c r="B12234" s="5"/>
      <c r="C12234" s="5"/>
      <c r="M12234" s="5"/>
      <c r="AA12234" s="5"/>
    </row>
    <row r="12235" ht="15.75" customHeight="1">
      <c r="A12235" s="17"/>
      <c r="B12235" s="5"/>
      <c r="C12235" s="5"/>
      <c r="AR12235" s="5"/>
    </row>
    <row r="12236" ht="15.75" customHeight="1">
      <c r="A12236" s="17"/>
      <c r="B12236" s="5"/>
      <c r="C12236" s="5"/>
      <c r="N12236" s="5"/>
      <c r="P12236" s="5"/>
      <c r="AA12236" s="5"/>
      <c r="AJ12236" s="5"/>
    </row>
    <row r="12237" ht="15.75" customHeight="1">
      <c r="A12237" s="17"/>
      <c r="B12237" s="5"/>
      <c r="C12237" s="5"/>
      <c r="M12237" s="5"/>
      <c r="N12237" s="5"/>
      <c r="R12237" s="5"/>
      <c r="AA12237" s="5"/>
      <c r="AO12237" s="5"/>
    </row>
    <row r="12238" ht="15.75" customHeight="1">
      <c r="A12238" s="17"/>
      <c r="B12238" s="5"/>
      <c r="C12238" s="5"/>
      <c r="AA12238" s="5"/>
      <c r="AU12238" s="5"/>
      <c r="AV12238" s="5"/>
      <c r="AW12238" s="5"/>
      <c r="AX12238" s="5"/>
      <c r="AY12238" s="5"/>
    </row>
    <row r="12239" ht="15.75" customHeight="1">
      <c r="A12239" s="17"/>
      <c r="B12239" s="5"/>
      <c r="C12239" s="5"/>
      <c r="V12239" s="5"/>
    </row>
    <row r="12240" ht="15.75" customHeight="1">
      <c r="A12240" s="17"/>
      <c r="B12240" s="5"/>
      <c r="C12240" s="5"/>
      <c r="N12240" s="5"/>
      <c r="AG12240" s="5"/>
      <c r="AK12240" s="5"/>
    </row>
    <row r="12241" ht="15.75" customHeight="1">
      <c r="A12241" s="17"/>
      <c r="B12241" s="5"/>
      <c r="C12241" s="5"/>
      <c r="R12241" s="5"/>
      <c r="X12241" s="5"/>
    </row>
    <row r="12242" ht="15.75" customHeight="1">
      <c r="A12242" s="17"/>
      <c r="B12242" s="5"/>
      <c r="C12242" s="5"/>
      <c r="D12242" s="5"/>
      <c r="N12242" s="5"/>
      <c r="T12242" s="5"/>
    </row>
    <row r="12243" ht="15.75" customHeight="1">
      <c r="A12243" s="17"/>
      <c r="B12243" s="5"/>
      <c r="C12243" s="5"/>
      <c r="D12243" s="5"/>
      <c r="E12243" s="5"/>
      <c r="M12243" s="5"/>
      <c r="N12243" s="5"/>
      <c r="P12243" s="5"/>
      <c r="T12243" s="5"/>
      <c r="X12243" s="5"/>
      <c r="AG12243" s="5"/>
      <c r="AJ12243" s="5"/>
      <c r="AK12243" s="5"/>
      <c r="AM12243" s="5"/>
      <c r="AN12243" s="5"/>
      <c r="AS12243" s="5"/>
    </row>
    <row r="12244" ht="15.75" customHeight="1">
      <c r="A12244" s="17"/>
      <c r="B12244" s="5"/>
      <c r="C12244" s="5"/>
      <c r="D12244" s="5"/>
      <c r="M12244" s="5"/>
      <c r="O12244" s="5"/>
      <c r="T12244" s="5"/>
      <c r="V12244" s="5"/>
      <c r="X12244" s="5"/>
      <c r="AU12244" s="5"/>
      <c r="AV12244" s="5"/>
      <c r="AW12244" s="5"/>
      <c r="AX12244" s="5"/>
      <c r="AY12244" s="5"/>
    </row>
    <row r="12245" ht="15.75" customHeight="1">
      <c r="A12245" s="17"/>
      <c r="B12245" s="5"/>
      <c r="C12245" s="5"/>
      <c r="D12245" s="5"/>
      <c r="R12245" s="5"/>
      <c r="Y12245" s="5"/>
      <c r="AQ12245" s="5"/>
    </row>
    <row r="12246" ht="15.75" customHeight="1">
      <c r="A12246" s="17"/>
      <c r="B12246" s="5"/>
      <c r="C12246" s="5"/>
      <c r="D12246" s="5"/>
      <c r="E12246" s="5"/>
      <c r="N12246" s="5"/>
      <c r="O12246" s="5"/>
      <c r="P12246" s="5"/>
      <c r="R12246" s="5"/>
      <c r="V12246" s="5"/>
      <c r="X12246" s="5"/>
      <c r="Y12246" s="5"/>
      <c r="AA12246" s="5"/>
      <c r="AJ12246" s="5"/>
    </row>
    <row r="12247" ht="15.75" customHeight="1">
      <c r="A12247" s="17"/>
      <c r="B12247" s="5"/>
      <c r="C12247" s="5"/>
      <c r="D12247" s="5"/>
      <c r="J12247" s="5"/>
      <c r="M12247" s="5"/>
      <c r="N12247" s="5"/>
      <c r="R12247" s="5"/>
      <c r="V12247" s="5"/>
      <c r="AG12247" s="5"/>
      <c r="AQ12247" s="5"/>
    </row>
    <row r="12248" ht="15.75" customHeight="1">
      <c r="A12248" s="17"/>
      <c r="B12248" s="5"/>
      <c r="C12248" s="5"/>
      <c r="D12248" s="5"/>
      <c r="M12248" s="5"/>
      <c r="R12248" s="5"/>
      <c r="X12248" s="5"/>
    </row>
    <row r="12249" ht="15.75" customHeight="1">
      <c r="A12249" s="17"/>
      <c r="B12249" s="5"/>
      <c r="C12249" s="5"/>
      <c r="M12249" s="5"/>
      <c r="N12249" s="5"/>
      <c r="O12249" s="5"/>
      <c r="R12249" s="5"/>
      <c r="AO12249" s="5"/>
      <c r="AU12249" s="5"/>
      <c r="AV12249" s="5"/>
      <c r="AW12249" s="5"/>
      <c r="AX12249" s="5"/>
      <c r="AY12249" s="5"/>
    </row>
    <row r="12250" ht="15.75" customHeight="1">
      <c r="A12250" s="17"/>
      <c r="B12250" s="5"/>
      <c r="C12250" s="5"/>
      <c r="D12250" s="5"/>
      <c r="E12250" s="5"/>
      <c r="M12250" s="5"/>
      <c r="N12250" s="5"/>
      <c r="O12250" s="5"/>
      <c r="P12250" s="5"/>
      <c r="R12250" s="5"/>
      <c r="T12250" s="5"/>
      <c r="V12250" s="5"/>
      <c r="X12250" s="5"/>
      <c r="Y12250" s="5"/>
      <c r="AA12250" s="5"/>
      <c r="AJ12250" s="5"/>
      <c r="AK12250" s="5"/>
      <c r="AN12250" s="5"/>
      <c r="AO12250" s="5"/>
      <c r="AP12250" s="5"/>
      <c r="AQ12250" s="5"/>
    </row>
    <row r="12251" ht="15.75" customHeight="1">
      <c r="A12251" s="17"/>
      <c r="B12251" s="5"/>
      <c r="C12251" s="5"/>
      <c r="D12251" s="5"/>
      <c r="E12251" s="5"/>
      <c r="M12251" s="5"/>
      <c r="N12251" s="5"/>
      <c r="O12251" s="5"/>
      <c r="P12251" s="5"/>
      <c r="V12251" s="5"/>
      <c r="X12251" s="5"/>
      <c r="Y12251" s="5"/>
      <c r="AA12251" s="5"/>
      <c r="AM12251" s="5"/>
      <c r="AN12251" s="5"/>
      <c r="AO12251" s="5"/>
      <c r="AP12251" s="5"/>
      <c r="AR12251" s="5"/>
    </row>
    <row r="12252" ht="15.75" customHeight="1">
      <c r="A12252" s="17"/>
      <c r="B12252" s="5"/>
      <c r="C12252" s="5"/>
      <c r="D12252" s="5"/>
      <c r="M12252" s="5"/>
      <c r="N12252" s="5"/>
      <c r="O12252" s="5"/>
      <c r="P12252" s="5"/>
      <c r="X12252" s="5"/>
      <c r="Y12252" s="5"/>
      <c r="AA12252" s="5"/>
      <c r="AP12252" s="5"/>
      <c r="AV12252" s="5"/>
      <c r="AX12252" s="5"/>
    </row>
    <row r="12253" ht="15.75" customHeight="1">
      <c r="A12253" s="17"/>
      <c r="B12253" s="5"/>
      <c r="C12253" s="5"/>
      <c r="D12253" s="5"/>
      <c r="M12253" s="5"/>
      <c r="O12253" s="5"/>
      <c r="V12253" s="5"/>
      <c r="AA12253" s="5"/>
      <c r="AN12253" s="5"/>
    </row>
    <row r="12254" ht="15.75" customHeight="1">
      <c r="A12254" s="17"/>
      <c r="B12254" s="5"/>
      <c r="C12254" s="5"/>
      <c r="D12254" s="5"/>
      <c r="M12254" s="5"/>
    </row>
    <row r="12255" ht="15.75" customHeight="1">
      <c r="A12255" s="17"/>
      <c r="B12255" s="5"/>
      <c r="C12255" s="5"/>
      <c r="D12255" s="5"/>
      <c r="F12255" s="5"/>
      <c r="M12255" s="5"/>
      <c r="N12255" s="5"/>
      <c r="O12255" s="5"/>
      <c r="P12255" s="5"/>
      <c r="R12255" s="5"/>
      <c r="T12255" s="5"/>
      <c r="V12255" s="5"/>
      <c r="X12255" s="5"/>
      <c r="Y12255" s="5"/>
      <c r="AA12255" s="5"/>
      <c r="AL12255" s="5"/>
      <c r="AM12255" s="5"/>
      <c r="AN12255" s="5"/>
      <c r="AO12255" s="5"/>
      <c r="AP12255" s="5"/>
      <c r="AQ12255" s="5"/>
      <c r="AS12255" s="5"/>
      <c r="AT12255" s="5"/>
      <c r="AU12255" s="5"/>
      <c r="AV12255" s="5"/>
      <c r="AW12255" s="5"/>
      <c r="AX12255" s="5"/>
      <c r="AY12255" s="5"/>
    </row>
    <row r="12256" ht="15.75" customHeight="1">
      <c r="A12256" s="17"/>
      <c r="B12256" s="5"/>
      <c r="C12256" s="5"/>
      <c r="D12256" s="5"/>
      <c r="F12256" s="5"/>
      <c r="L12256" s="5"/>
      <c r="M12256" s="5"/>
      <c r="N12256" s="5"/>
      <c r="O12256" s="5"/>
      <c r="P12256" s="5"/>
      <c r="R12256" s="5"/>
      <c r="T12256" s="5"/>
      <c r="V12256" s="5"/>
      <c r="X12256" s="5"/>
      <c r="Y12256" s="5"/>
      <c r="AA12256" s="5"/>
      <c r="AL12256" s="5"/>
      <c r="AM12256" s="5"/>
      <c r="AN12256" s="5"/>
      <c r="AO12256" s="5"/>
      <c r="AP12256" s="5"/>
      <c r="AQ12256" s="5"/>
      <c r="AS12256" s="5"/>
      <c r="AT12256" s="5"/>
      <c r="AU12256" s="5"/>
      <c r="AV12256" s="5"/>
      <c r="AW12256" s="5"/>
      <c r="AX12256" s="5"/>
      <c r="AY12256" s="5"/>
    </row>
    <row r="12257" ht="15.75" customHeight="1">
      <c r="A12257" s="17"/>
      <c r="B12257" s="5"/>
      <c r="C12257" s="5"/>
      <c r="D12257" s="5"/>
      <c r="E12257" s="5"/>
      <c r="N12257" s="5"/>
      <c r="O12257" s="5"/>
      <c r="P12257" s="5"/>
      <c r="T12257" s="5"/>
      <c r="X12257" s="5"/>
      <c r="Y12257" s="5"/>
      <c r="AA12257" s="5"/>
      <c r="AJ12257" s="5"/>
      <c r="AM12257" s="5"/>
      <c r="AP12257" s="5"/>
      <c r="AR12257" s="5"/>
      <c r="AS12257" s="5"/>
      <c r="AV12257" s="5"/>
    </row>
    <row r="12258" ht="15.75" customHeight="1">
      <c r="A12258" s="17"/>
      <c r="B12258" s="5"/>
      <c r="C12258" s="5"/>
      <c r="AA12258" s="5"/>
      <c r="AJ12258" s="5"/>
      <c r="AP12258" s="5"/>
      <c r="AS12258" s="5"/>
    </row>
    <row r="12259" ht="15.75" customHeight="1">
      <c r="A12259" s="17"/>
      <c r="B12259" s="5"/>
      <c r="C12259" s="5"/>
      <c r="D12259" s="5"/>
      <c r="M12259" s="5"/>
      <c r="N12259" s="5"/>
      <c r="O12259" s="5"/>
      <c r="P12259" s="5"/>
      <c r="V12259" s="5"/>
      <c r="X12259" s="5"/>
      <c r="Y12259" s="5"/>
      <c r="AA12259" s="5"/>
      <c r="AF12259" s="5"/>
      <c r="AG12259" s="5"/>
      <c r="AJ12259" s="5"/>
      <c r="AO12259" s="5"/>
      <c r="AP12259" s="5"/>
      <c r="AS12259" s="5"/>
      <c r="AU12259" s="5"/>
      <c r="AV12259" s="5"/>
      <c r="AW12259" s="5"/>
      <c r="AX12259" s="5"/>
      <c r="AY12259" s="5"/>
    </row>
    <row r="12260" ht="15.75" customHeight="1">
      <c r="A12260" s="17"/>
      <c r="B12260" s="5"/>
      <c r="C12260" s="5"/>
      <c r="D12260" s="5"/>
      <c r="F12260" s="5"/>
      <c r="N12260" s="5"/>
      <c r="P12260" s="5"/>
      <c r="R12260" s="5"/>
      <c r="T12260" s="5"/>
      <c r="V12260" s="5"/>
      <c r="X12260" s="5"/>
      <c r="Y12260" s="5"/>
      <c r="AA12260" s="5"/>
      <c r="AG12260" s="5"/>
      <c r="AJ12260" s="5"/>
      <c r="AM12260" s="5"/>
      <c r="AQ12260" s="5"/>
      <c r="AS12260" s="5"/>
    </row>
    <row r="12261" ht="15.75" customHeight="1">
      <c r="A12261" s="17"/>
      <c r="B12261" s="5"/>
      <c r="C12261" s="5"/>
      <c r="D12261" s="5"/>
      <c r="N12261" s="5"/>
      <c r="Y12261" s="5"/>
      <c r="AA12261" s="5"/>
      <c r="AJ12261" s="5"/>
      <c r="AL12261" s="5"/>
    </row>
    <row r="12262" ht="15.75" customHeight="1">
      <c r="A12262" s="17"/>
      <c r="B12262" s="5"/>
      <c r="C12262" s="5"/>
      <c r="D12262" s="5"/>
      <c r="M12262" s="5"/>
      <c r="P12262" s="5"/>
      <c r="R12262" s="5"/>
      <c r="V12262" s="5"/>
      <c r="AJ12262" s="5"/>
      <c r="AK12262" s="5"/>
      <c r="AL12262" s="5"/>
      <c r="AP12262" s="5"/>
    </row>
    <row r="12263" ht="15.75" customHeight="1">
      <c r="A12263" s="17"/>
      <c r="B12263" s="5"/>
      <c r="C12263" s="5"/>
      <c r="D12263" s="5"/>
      <c r="E12263" s="5"/>
      <c r="J12263" s="5"/>
      <c r="M12263" s="5"/>
      <c r="N12263" s="5"/>
      <c r="P12263" s="5"/>
      <c r="R12263" s="5"/>
      <c r="T12263" s="5"/>
      <c r="V12263" s="5"/>
      <c r="X12263" s="5"/>
      <c r="AA12263" s="5"/>
      <c r="AG12263" s="5"/>
      <c r="AJ12263" s="5"/>
      <c r="AK12263" s="5"/>
      <c r="AM12263" s="5"/>
      <c r="AN12263" s="5"/>
      <c r="AO12263" s="5"/>
      <c r="AP12263" s="5"/>
      <c r="AQ12263" s="5"/>
      <c r="AR12263" s="5"/>
      <c r="AS12263" s="5"/>
      <c r="AU12263" s="5"/>
      <c r="AV12263" s="5"/>
      <c r="AW12263" s="5"/>
      <c r="AX12263" s="5"/>
      <c r="AY12263" s="5"/>
    </row>
    <row r="12264" ht="15.75" customHeight="1">
      <c r="A12264" s="17"/>
      <c r="B12264" s="5"/>
      <c r="C12264" s="5"/>
      <c r="D12264" s="5"/>
      <c r="E12264" s="5"/>
      <c r="M12264" s="5"/>
      <c r="O12264" s="5"/>
      <c r="P12264" s="5"/>
      <c r="T12264" s="5"/>
      <c r="V12264" s="5"/>
      <c r="AA12264" s="5"/>
      <c r="AL12264" s="5"/>
      <c r="AO12264" s="5"/>
      <c r="AP12264" s="5"/>
      <c r="AS12264" s="5"/>
      <c r="AT12264" s="5"/>
      <c r="AU12264" s="5"/>
      <c r="AV12264" s="5"/>
      <c r="AW12264" s="5"/>
      <c r="AX12264" s="5"/>
      <c r="AY12264" s="5"/>
    </row>
    <row r="12265" ht="15.75" customHeight="1">
      <c r="A12265" s="17"/>
      <c r="B12265" s="5"/>
      <c r="C12265" s="5"/>
      <c r="D12265" s="5"/>
      <c r="E12265" s="5"/>
      <c r="J12265" s="5"/>
      <c r="M12265" s="5"/>
      <c r="N12265" s="5"/>
      <c r="P12265" s="5"/>
      <c r="R12265" s="5"/>
      <c r="T12265" s="5"/>
      <c r="V12265" s="5"/>
      <c r="X12265" s="5"/>
      <c r="Y12265" s="5"/>
      <c r="AA12265" s="5"/>
      <c r="AJ12265" s="5"/>
      <c r="AK12265" s="5"/>
      <c r="AM12265" s="5"/>
      <c r="AN12265" s="5"/>
      <c r="AO12265" s="5"/>
      <c r="AP12265" s="5"/>
      <c r="AT12265" s="5"/>
      <c r="AU12265" s="5"/>
      <c r="AV12265" s="5"/>
      <c r="AW12265" s="5"/>
      <c r="AX12265" s="5"/>
      <c r="AY12265" s="5"/>
    </row>
    <row r="12266" ht="15.75" customHeight="1">
      <c r="A12266" s="17"/>
      <c r="B12266" s="5"/>
      <c r="C12266" s="5"/>
      <c r="D12266" s="5"/>
      <c r="M12266" s="5"/>
      <c r="N12266" s="5"/>
      <c r="O12266" s="5"/>
      <c r="P12266" s="5"/>
      <c r="R12266" s="5"/>
      <c r="Y12266" s="5"/>
      <c r="AN12266" s="5"/>
      <c r="AP12266" s="5"/>
      <c r="AU12266" s="5"/>
      <c r="AV12266" s="5"/>
      <c r="AW12266" s="5"/>
      <c r="AX12266" s="5"/>
      <c r="AY12266" s="5"/>
    </row>
    <row r="12267" ht="15.75" customHeight="1">
      <c r="A12267" s="17"/>
      <c r="B12267" s="5"/>
      <c r="C12267" s="5"/>
      <c r="E12267" s="5"/>
      <c r="M12267" s="5"/>
      <c r="N12267" s="5"/>
      <c r="O12267" s="5"/>
      <c r="P12267" s="5"/>
      <c r="R12267" s="5"/>
      <c r="T12267" s="5"/>
      <c r="V12267" s="5"/>
      <c r="X12267" s="5"/>
      <c r="Y12267" s="5"/>
      <c r="AA12267" s="5"/>
      <c r="AG12267" s="5"/>
      <c r="AJ12267" s="5"/>
      <c r="AK12267" s="5"/>
      <c r="AL12267" s="5"/>
      <c r="AM12267" s="5"/>
      <c r="AO12267" s="5"/>
      <c r="AP12267" s="5"/>
      <c r="AS12267" s="5"/>
      <c r="AT12267" s="5"/>
      <c r="AU12267" s="5"/>
      <c r="AV12267" s="5"/>
      <c r="AW12267" s="5"/>
      <c r="AX12267" s="5"/>
      <c r="AY12267" s="5"/>
    </row>
    <row r="12268" ht="15.75" customHeight="1">
      <c r="A12268" s="17"/>
      <c r="B12268" s="5"/>
      <c r="C12268" s="5"/>
      <c r="D12268" s="5"/>
      <c r="E12268" s="5"/>
      <c r="F12268" s="5"/>
      <c r="M12268" s="5"/>
      <c r="O12268" s="5"/>
      <c r="P12268" s="5"/>
      <c r="R12268" s="5"/>
      <c r="T12268" s="5"/>
      <c r="V12268" s="5"/>
      <c r="X12268" s="5"/>
      <c r="AF12268" s="5"/>
      <c r="AG12268" s="5"/>
      <c r="AK12268" s="5"/>
      <c r="AM12268" s="5"/>
      <c r="AO12268" s="5"/>
      <c r="AR12268" s="5"/>
      <c r="AV12268" s="5"/>
    </row>
    <row r="12269" ht="15.75" customHeight="1">
      <c r="A12269" s="17"/>
      <c r="B12269" s="5"/>
      <c r="C12269" s="5"/>
      <c r="D12269" s="5"/>
      <c r="E12269" s="5"/>
      <c r="F12269" s="5"/>
      <c r="J12269" s="5"/>
      <c r="M12269" s="5"/>
      <c r="N12269" s="5"/>
      <c r="O12269" s="5"/>
      <c r="P12269" s="5"/>
      <c r="R12269" s="5"/>
      <c r="T12269" s="5"/>
      <c r="V12269" s="5"/>
      <c r="X12269" s="5"/>
      <c r="Y12269" s="5"/>
      <c r="AA12269" s="5"/>
      <c r="AF12269" s="5"/>
      <c r="AJ12269" s="5"/>
      <c r="AK12269" s="5"/>
      <c r="AM12269" s="5"/>
      <c r="AN12269" s="5"/>
      <c r="AO12269" s="5"/>
      <c r="AP12269" s="5"/>
      <c r="AQ12269" s="5"/>
      <c r="AR12269" s="5"/>
      <c r="AS12269" s="5"/>
      <c r="AT12269" s="5"/>
      <c r="AU12269" s="5"/>
      <c r="AV12269" s="5"/>
      <c r="AW12269" s="5"/>
      <c r="AX12269" s="5"/>
      <c r="AY12269" s="5"/>
    </row>
    <row r="12270" ht="15.75" customHeight="1">
      <c r="A12270" s="17"/>
      <c r="B12270" s="5"/>
      <c r="C12270" s="5"/>
      <c r="M12270" s="5"/>
      <c r="N12270" s="5"/>
      <c r="O12270" s="5"/>
      <c r="P12270" s="5"/>
      <c r="R12270" s="5"/>
      <c r="T12270" s="5"/>
      <c r="X12270" s="5"/>
      <c r="AA12270" s="5"/>
      <c r="AO12270" s="5"/>
      <c r="AP12270" s="5"/>
      <c r="AS12270" s="5"/>
    </row>
    <row r="12271" ht="15.75" customHeight="1">
      <c r="A12271" s="17"/>
      <c r="B12271" s="5"/>
      <c r="C12271" s="5"/>
      <c r="M12271" s="5"/>
      <c r="N12271" s="5"/>
      <c r="O12271" s="5"/>
      <c r="V12271" s="5"/>
      <c r="X12271" s="5"/>
      <c r="AA12271" s="5"/>
      <c r="AP12271" s="5"/>
      <c r="AQ12271" s="5"/>
      <c r="AV12271" s="5"/>
      <c r="AX12271" s="5"/>
    </row>
    <row r="12272" ht="15.75" customHeight="1">
      <c r="A12272" s="17"/>
      <c r="B12272" s="5"/>
      <c r="C12272" s="5"/>
      <c r="J12272" s="5"/>
      <c r="P12272" s="5"/>
      <c r="R12272" s="5"/>
      <c r="V12272" s="5"/>
      <c r="X12272" s="5"/>
      <c r="AA12272" s="5"/>
      <c r="AG12272" s="5"/>
      <c r="AO12272" s="5"/>
      <c r="AP12272" s="5"/>
      <c r="AQ12272" s="5"/>
      <c r="AV12272" s="5"/>
      <c r="AX12272" s="5"/>
    </row>
    <row r="12273" ht="15.75" customHeight="1">
      <c r="A12273" s="17"/>
      <c r="B12273" s="5"/>
      <c r="C12273" s="5"/>
      <c r="M12273" s="5"/>
      <c r="N12273" s="5"/>
      <c r="O12273" s="5"/>
      <c r="P12273" s="5"/>
      <c r="T12273" s="5"/>
      <c r="AS12273" s="5"/>
      <c r="AU12273" s="5"/>
      <c r="AW12273" s="5"/>
      <c r="AY12273" s="5"/>
    </row>
    <row r="12274" ht="15.75" customHeight="1">
      <c r="A12274" s="17"/>
      <c r="B12274" s="5"/>
      <c r="C12274" s="5"/>
      <c r="N12274" s="5"/>
      <c r="O12274" s="5"/>
      <c r="R12274" s="5"/>
      <c r="V12274" s="5"/>
      <c r="X12274" s="5"/>
      <c r="AO12274" s="5"/>
      <c r="AP12274" s="5"/>
      <c r="AQ12274" s="5"/>
    </row>
    <row r="12275" ht="15.75" customHeight="1">
      <c r="A12275" s="17"/>
      <c r="B12275" s="5"/>
      <c r="C12275" s="5"/>
      <c r="M12275" s="5"/>
      <c r="O12275" s="5"/>
      <c r="R12275" s="5"/>
      <c r="Y12275" s="5"/>
      <c r="AP12275" s="5"/>
    </row>
    <row r="12276" ht="15.75" customHeight="1">
      <c r="A12276" s="17"/>
      <c r="B12276" s="5"/>
      <c r="C12276" s="5"/>
      <c r="N12276" s="5"/>
      <c r="P12276" s="5"/>
      <c r="R12276" s="5"/>
      <c r="T12276" s="5"/>
      <c r="V12276" s="5"/>
    </row>
    <row r="12277" ht="15.75" customHeight="1">
      <c r="A12277" s="17"/>
      <c r="B12277" s="5"/>
      <c r="C12277" s="5"/>
      <c r="M12277" s="5"/>
      <c r="N12277" s="5"/>
      <c r="R12277" s="5"/>
      <c r="V12277" s="5"/>
      <c r="X12277" s="5"/>
      <c r="AA12277" s="5"/>
      <c r="AO12277" s="5"/>
      <c r="AP12277" s="5"/>
      <c r="AQ12277" s="5"/>
      <c r="AV12277" s="5"/>
      <c r="AX12277" s="5"/>
    </row>
    <row r="12278" ht="15.75" customHeight="1">
      <c r="A12278" s="17"/>
      <c r="B12278" s="5"/>
      <c r="C12278" s="5"/>
      <c r="N12278" s="5"/>
      <c r="P12278" s="5"/>
      <c r="V12278" s="5"/>
      <c r="X12278" s="5"/>
      <c r="AA12278" s="5"/>
    </row>
    <row r="12279" ht="15.75" customHeight="1">
      <c r="A12279" s="17"/>
      <c r="B12279" s="5"/>
      <c r="C12279" s="5"/>
      <c r="M12279" s="5"/>
      <c r="O12279" s="5"/>
      <c r="P12279" s="5"/>
      <c r="T12279" s="5"/>
      <c r="X12279" s="5"/>
      <c r="AF12279" s="5"/>
      <c r="AO12279" s="5"/>
      <c r="AP12279" s="5"/>
      <c r="AS12279" s="5"/>
      <c r="AU12279" s="5"/>
      <c r="AW12279" s="5"/>
      <c r="AX12279" s="5"/>
      <c r="AY12279" s="5"/>
    </row>
    <row r="12280" ht="15.75" customHeight="1">
      <c r="A12280" s="17"/>
      <c r="B12280" s="5"/>
      <c r="C12280" s="5"/>
      <c r="F12280" s="5"/>
      <c r="N12280" s="5"/>
      <c r="P12280" s="5"/>
      <c r="R12280" s="5"/>
      <c r="X12280" s="5"/>
      <c r="AA12280" s="5"/>
      <c r="AN12280" s="5"/>
      <c r="AP12280" s="5"/>
    </row>
    <row r="12281" ht="15.75" customHeight="1">
      <c r="A12281" s="17"/>
      <c r="B12281" s="5"/>
      <c r="C12281" s="5"/>
      <c r="M12281" s="5"/>
      <c r="N12281" s="5"/>
      <c r="O12281" s="5"/>
      <c r="P12281" s="5"/>
      <c r="T12281" s="5"/>
      <c r="V12281" s="5"/>
      <c r="X12281" s="5"/>
      <c r="AG12281" s="5"/>
      <c r="AO12281" s="5"/>
      <c r="AP12281" s="5"/>
      <c r="AS12281" s="5"/>
      <c r="AU12281" s="5"/>
      <c r="AV12281" s="5"/>
      <c r="AW12281" s="5"/>
      <c r="AX12281" s="5"/>
      <c r="AY12281" s="5"/>
    </row>
    <row r="12282" ht="15.75" customHeight="1">
      <c r="A12282" s="17"/>
      <c r="B12282" s="5"/>
      <c r="C12282" s="5"/>
      <c r="D12282" s="5"/>
      <c r="F12282" s="5"/>
      <c r="AS12282" s="5"/>
      <c r="AU12282" s="5"/>
      <c r="AV12282" s="5"/>
      <c r="AW12282" s="5"/>
      <c r="AX12282" s="5"/>
      <c r="AY12282" s="5"/>
    </row>
    <row r="12283" ht="15.75" customHeight="1">
      <c r="A12283" s="17"/>
      <c r="B12283" s="5"/>
      <c r="C12283" s="5"/>
      <c r="D12283" s="5"/>
      <c r="M12283" s="5"/>
      <c r="N12283" s="5"/>
      <c r="O12283" s="5"/>
      <c r="P12283" s="5"/>
      <c r="R12283" s="5"/>
      <c r="T12283" s="5"/>
      <c r="AG12283" s="5"/>
      <c r="AL12283" s="5"/>
      <c r="AM12283" s="5"/>
      <c r="AP12283" s="5"/>
      <c r="AR12283" s="5"/>
      <c r="AS12283" s="5"/>
    </row>
    <row r="12284" ht="15.75" customHeight="1">
      <c r="A12284" s="17"/>
      <c r="B12284" s="5"/>
      <c r="C12284" s="5"/>
      <c r="D12284" s="5"/>
      <c r="M12284" s="5"/>
      <c r="N12284" s="5"/>
      <c r="O12284" s="5"/>
      <c r="P12284" s="5"/>
      <c r="R12284" s="5"/>
      <c r="T12284" s="5"/>
      <c r="V12284" s="5"/>
      <c r="X12284" s="5"/>
      <c r="AM12284" s="5"/>
      <c r="AN12284" s="5"/>
      <c r="AO12284" s="5"/>
      <c r="AP12284" s="5"/>
      <c r="AR12284" s="5"/>
      <c r="AS12284" s="5"/>
      <c r="AT12284" s="5"/>
    </row>
    <row r="12285" ht="15.75" customHeight="1">
      <c r="A12285" s="17"/>
      <c r="B12285" s="5"/>
      <c r="C12285" s="5"/>
      <c r="D12285" s="5"/>
      <c r="F12285" s="5"/>
      <c r="O12285" s="5"/>
      <c r="P12285" s="5"/>
      <c r="R12285" s="5"/>
      <c r="T12285" s="5"/>
      <c r="V12285" s="5"/>
      <c r="W12285" s="5"/>
      <c r="X12285" s="5"/>
      <c r="AE12285" s="5"/>
      <c r="AM12285" s="5"/>
      <c r="AO12285" s="5"/>
      <c r="AS12285" s="5"/>
    </row>
    <row r="12286" ht="15.75" customHeight="1">
      <c r="A12286" s="17"/>
      <c r="B12286" s="5"/>
      <c r="C12286" s="5"/>
      <c r="D12286" s="5"/>
      <c r="M12286" s="5"/>
      <c r="N12286" s="5"/>
      <c r="O12286" s="5"/>
      <c r="P12286" s="5"/>
      <c r="T12286" s="5"/>
      <c r="AA12286" s="5"/>
      <c r="AG12286" s="5"/>
      <c r="AJ12286" s="5"/>
      <c r="AK12286" s="5"/>
      <c r="AL12286" s="5"/>
      <c r="AO12286" s="5"/>
      <c r="AP12286" s="5"/>
    </row>
    <row r="12287" ht="15.75" customHeight="1">
      <c r="A12287" s="17"/>
      <c r="B12287" s="5"/>
      <c r="C12287" s="5"/>
      <c r="M12287" s="5"/>
      <c r="N12287" s="5"/>
      <c r="R12287" s="5"/>
      <c r="X12287" s="5"/>
      <c r="AG12287" s="5"/>
      <c r="AU12287" s="5"/>
      <c r="AV12287" s="5"/>
      <c r="AW12287" s="5"/>
      <c r="AX12287" s="5"/>
      <c r="AY12287" s="5"/>
    </row>
    <row r="12288" ht="15.75" customHeight="1">
      <c r="A12288" s="17"/>
      <c r="B12288" s="5"/>
      <c r="C12288" s="5"/>
      <c r="D12288" s="5"/>
      <c r="R12288" s="5"/>
      <c r="AS12288" s="5"/>
    </row>
    <row r="12289" ht="15.75" customHeight="1">
      <c r="A12289" s="17"/>
      <c r="B12289" s="5"/>
      <c r="C12289" s="5"/>
      <c r="E12289" s="5"/>
      <c r="M12289" s="5"/>
      <c r="N12289" s="5"/>
      <c r="P12289" s="5"/>
      <c r="T12289" s="5"/>
      <c r="V12289" s="5"/>
      <c r="X12289" s="5"/>
      <c r="AA12289" s="5"/>
      <c r="AJ12289" s="5"/>
      <c r="AM12289" s="5"/>
      <c r="AN12289" s="5"/>
      <c r="AP12289" s="5"/>
      <c r="AQ12289" s="5"/>
      <c r="AR12289" s="5"/>
      <c r="AS12289" s="5"/>
      <c r="AT12289" s="5"/>
      <c r="AU12289" s="5"/>
      <c r="AV12289" s="5"/>
      <c r="AW12289" s="5"/>
      <c r="AX12289" s="5"/>
      <c r="AY12289" s="5"/>
    </row>
    <row r="12290" ht="15.75" customHeight="1">
      <c r="A12290" s="17"/>
      <c r="B12290" s="5"/>
      <c r="C12290" s="5"/>
      <c r="D12290" s="5"/>
      <c r="M12290" s="5"/>
      <c r="N12290" s="5"/>
      <c r="O12290" s="5"/>
      <c r="P12290" s="5"/>
      <c r="R12290" s="5"/>
      <c r="V12290" s="5"/>
      <c r="X12290" s="5"/>
      <c r="AA12290" s="5"/>
      <c r="AK12290" s="5"/>
      <c r="AM12290" s="5"/>
      <c r="AN12290" s="5"/>
      <c r="AO12290" s="5"/>
      <c r="AP12290" s="5"/>
      <c r="AR12290" s="5"/>
      <c r="AS12290" s="5"/>
      <c r="AT12290" s="5"/>
      <c r="AU12290" s="5"/>
      <c r="AV12290" s="5"/>
      <c r="AW12290" s="5"/>
      <c r="AX12290" s="5"/>
      <c r="AY12290" s="5"/>
    </row>
    <row r="12291" ht="15.75" customHeight="1">
      <c r="A12291" s="17"/>
      <c r="B12291" s="5"/>
      <c r="C12291" s="5"/>
      <c r="D12291" s="5"/>
      <c r="N12291" s="5"/>
      <c r="O12291" s="5"/>
      <c r="P12291" s="5"/>
      <c r="R12291" s="5"/>
      <c r="T12291" s="5"/>
      <c r="V12291" s="5"/>
      <c r="X12291" s="5"/>
      <c r="Y12291" s="5"/>
      <c r="AE12291" s="5"/>
      <c r="AJ12291" s="5"/>
      <c r="AM12291" s="5"/>
      <c r="AO12291" s="5"/>
      <c r="AP12291" s="5"/>
      <c r="AQ12291" s="5"/>
      <c r="AR12291" s="5"/>
      <c r="AT12291" s="5"/>
      <c r="AU12291" s="5"/>
      <c r="AV12291" s="5"/>
      <c r="AW12291" s="5"/>
      <c r="AX12291" s="5"/>
      <c r="AY12291" s="5"/>
    </row>
    <row r="12292" ht="15.75" customHeight="1">
      <c r="A12292" s="17"/>
      <c r="B12292" s="5"/>
      <c r="C12292" s="5"/>
      <c r="F12292" s="5"/>
      <c r="M12292" s="5"/>
      <c r="N12292" s="5"/>
      <c r="O12292" s="5"/>
      <c r="P12292" s="5"/>
      <c r="T12292" s="5"/>
      <c r="V12292" s="5"/>
      <c r="X12292" s="5"/>
      <c r="AA12292" s="5"/>
      <c r="AG12292" s="5"/>
      <c r="AJ12292" s="5"/>
      <c r="AL12292" s="5"/>
      <c r="AM12292" s="5"/>
      <c r="AN12292" s="5"/>
      <c r="AO12292" s="5"/>
      <c r="AP12292" s="5"/>
      <c r="AR12292" s="5"/>
      <c r="AS12292" s="5"/>
      <c r="AU12292" s="5"/>
      <c r="AV12292" s="5"/>
      <c r="AW12292" s="5"/>
      <c r="AX12292" s="5"/>
      <c r="AY12292" s="5"/>
    </row>
    <row r="12293" ht="15.75" customHeight="1">
      <c r="A12293" s="17"/>
      <c r="B12293" s="5"/>
      <c r="C12293" s="5"/>
      <c r="J12293" s="5"/>
      <c r="M12293" s="5"/>
      <c r="N12293" s="5"/>
      <c r="O12293" s="5"/>
      <c r="P12293" s="5"/>
      <c r="R12293" s="5"/>
      <c r="T12293" s="5"/>
      <c r="V12293" s="5"/>
      <c r="AA12293" s="5"/>
      <c r="AG12293" s="5"/>
      <c r="AJ12293" s="5"/>
      <c r="AM12293" s="5"/>
      <c r="AO12293" s="5"/>
      <c r="AP12293" s="5"/>
      <c r="AQ12293" s="5"/>
      <c r="AR12293" s="5"/>
      <c r="AS12293" s="5"/>
      <c r="AU12293" s="5"/>
      <c r="AV12293" s="5"/>
      <c r="AW12293" s="5"/>
      <c r="AX12293" s="5"/>
      <c r="AY12293" s="5"/>
    </row>
    <row r="12294" ht="15.75" customHeight="1">
      <c r="A12294" s="17"/>
      <c r="B12294" s="5"/>
      <c r="C12294" s="5"/>
      <c r="D12294" s="5"/>
      <c r="E12294" s="5"/>
      <c r="F12294" s="5"/>
      <c r="M12294" s="5"/>
      <c r="N12294" s="5"/>
      <c r="O12294" s="5"/>
      <c r="P12294" s="5"/>
      <c r="R12294" s="5"/>
      <c r="T12294" s="5"/>
      <c r="V12294" s="5"/>
      <c r="X12294" s="5"/>
      <c r="AA12294" s="5"/>
      <c r="AE12294" s="5"/>
      <c r="AG12294" s="5"/>
      <c r="AK12294" s="5"/>
      <c r="AO12294" s="5"/>
      <c r="AS12294" s="5"/>
      <c r="AT12294" s="5"/>
      <c r="AU12294" s="5"/>
      <c r="AV12294" s="5"/>
      <c r="AW12294" s="5"/>
      <c r="AX12294" s="5"/>
      <c r="AY12294" s="5"/>
    </row>
    <row r="12295" ht="15.75" customHeight="1">
      <c r="A12295" s="17"/>
      <c r="B12295" s="5"/>
      <c r="C12295" s="5"/>
      <c r="M12295" s="5"/>
      <c r="O12295" s="5"/>
    </row>
    <row r="12296" ht="15.75" customHeight="1">
      <c r="A12296" s="17"/>
      <c r="B12296" s="5"/>
      <c r="C12296" s="5"/>
      <c r="N12296" s="5"/>
      <c r="P12296" s="5"/>
      <c r="R12296" s="5"/>
      <c r="V12296" s="5"/>
      <c r="X12296" s="5"/>
      <c r="AO12296" s="5"/>
      <c r="AP12296" s="5"/>
      <c r="AT12296" s="5"/>
    </row>
    <row r="12297" ht="15.75" customHeight="1">
      <c r="A12297" s="17"/>
      <c r="B12297" s="5"/>
      <c r="C12297" s="5"/>
      <c r="N12297" s="5"/>
      <c r="P12297" s="5"/>
      <c r="T12297" s="5"/>
      <c r="X12297" s="5"/>
      <c r="AA12297" s="5"/>
      <c r="AG12297" s="5"/>
      <c r="AM12297" s="5"/>
      <c r="AN12297" s="5"/>
      <c r="AO12297" s="5"/>
      <c r="AP12297" s="5"/>
      <c r="AQ12297" s="5"/>
      <c r="AS12297" s="5"/>
      <c r="AT12297" s="5"/>
      <c r="AU12297" s="5"/>
      <c r="AV12297" s="5"/>
      <c r="AW12297" s="5"/>
      <c r="AX12297" s="5"/>
      <c r="AY12297" s="5"/>
    </row>
    <row r="12298" ht="15.75" customHeight="1">
      <c r="A12298" s="17"/>
      <c r="B12298" s="5"/>
      <c r="C12298" s="5"/>
      <c r="N12298" s="5"/>
      <c r="P12298" s="5"/>
      <c r="R12298" s="5"/>
      <c r="T12298" s="5"/>
      <c r="X12298" s="5"/>
      <c r="AG12298" s="5"/>
      <c r="AO12298" s="5"/>
      <c r="AP12298" s="5"/>
      <c r="AS12298" s="5"/>
      <c r="AT12298" s="5"/>
      <c r="AU12298" s="5"/>
      <c r="AV12298" s="5"/>
      <c r="AW12298" s="5"/>
      <c r="AX12298" s="5"/>
      <c r="AY12298" s="5"/>
    </row>
    <row r="12299" ht="15.75" customHeight="1">
      <c r="A12299" s="17"/>
      <c r="B12299" s="5"/>
      <c r="C12299" s="5"/>
      <c r="N12299" s="5"/>
      <c r="P12299" s="5"/>
      <c r="T12299" s="5"/>
      <c r="AA12299" s="5"/>
      <c r="AP12299" s="5"/>
      <c r="AS12299" s="5"/>
      <c r="AU12299" s="5"/>
      <c r="AW12299" s="5"/>
      <c r="AY12299" s="5"/>
    </row>
    <row r="12300" ht="15.75" customHeight="1">
      <c r="A12300" s="17"/>
      <c r="B12300" s="5"/>
      <c r="C12300" s="5"/>
      <c r="N12300" s="5"/>
      <c r="P12300" s="5"/>
      <c r="AG12300" s="5"/>
      <c r="AP12300" s="5"/>
    </row>
    <row r="12301" ht="15.75" customHeight="1">
      <c r="A12301" s="17"/>
      <c r="B12301" s="5"/>
      <c r="C12301" s="5"/>
    </row>
    <row r="12302" ht="15.75" customHeight="1">
      <c r="A12302" s="17"/>
      <c r="B12302" s="5"/>
      <c r="C12302" s="5"/>
      <c r="K12302" s="5"/>
      <c r="N12302" s="5"/>
      <c r="AA12302" s="5"/>
      <c r="AJ12302" s="5"/>
      <c r="AM12302" s="5"/>
      <c r="AP12302" s="5"/>
    </row>
    <row r="12303" ht="15.75" customHeight="1">
      <c r="A12303" s="17"/>
      <c r="B12303" s="5"/>
      <c r="C12303" s="5"/>
      <c r="AP12303" s="5"/>
    </row>
    <row r="12304" ht="15.75" customHeight="1">
      <c r="A12304" s="17"/>
      <c r="B12304" s="5"/>
      <c r="C12304" s="5"/>
      <c r="N12304" s="5"/>
      <c r="T12304" s="5"/>
      <c r="V12304" s="5"/>
      <c r="X12304" s="5"/>
      <c r="AG12304" s="5"/>
      <c r="AO12304" s="5"/>
      <c r="AP12304" s="5"/>
      <c r="AU12304" s="5"/>
    </row>
    <row r="12305" ht="15.75" customHeight="1">
      <c r="A12305" s="17"/>
      <c r="B12305" s="5"/>
      <c r="C12305" s="5"/>
      <c r="N12305" s="5"/>
      <c r="P12305" s="5"/>
      <c r="T12305" s="5"/>
      <c r="AO12305" s="5"/>
      <c r="AP12305" s="5"/>
      <c r="AS12305" s="5"/>
      <c r="AU12305" s="5"/>
      <c r="AV12305" s="5"/>
      <c r="AW12305" s="5"/>
      <c r="AX12305" s="5"/>
      <c r="AY12305" s="5"/>
    </row>
    <row r="12306" ht="15.75" customHeight="1">
      <c r="A12306" s="17"/>
      <c r="B12306" s="5"/>
      <c r="C12306" s="5"/>
      <c r="N12306" s="5"/>
      <c r="T12306" s="5"/>
      <c r="X12306" s="5"/>
      <c r="AO12306" s="5"/>
      <c r="AS12306" s="5"/>
      <c r="AU12306" s="5"/>
      <c r="AW12306" s="5"/>
      <c r="AX12306" s="5"/>
      <c r="AY12306" s="5"/>
    </row>
    <row r="12307" ht="15.75" customHeight="1">
      <c r="A12307" s="17"/>
      <c r="B12307" s="5"/>
      <c r="C12307" s="5"/>
      <c r="N12307" s="5"/>
      <c r="P12307" s="5"/>
      <c r="R12307" s="5"/>
      <c r="T12307" s="5"/>
      <c r="AO12307" s="5"/>
      <c r="AP12307" s="5"/>
      <c r="AS12307" s="5"/>
      <c r="AT12307" s="5"/>
    </row>
    <row r="12308" ht="15.75" customHeight="1">
      <c r="A12308" s="17"/>
      <c r="B12308" s="5"/>
      <c r="C12308" s="5"/>
      <c r="M12308" s="5"/>
      <c r="N12308" s="5"/>
      <c r="P12308" s="5"/>
      <c r="X12308" s="5"/>
      <c r="AO12308" s="5"/>
      <c r="AP12308" s="5"/>
      <c r="AV12308" s="5"/>
      <c r="AX12308" s="5"/>
    </row>
    <row r="12309" ht="15.75" customHeight="1">
      <c r="A12309" s="17"/>
      <c r="B12309" s="5"/>
      <c r="C12309" s="5"/>
      <c r="F12309" s="5"/>
      <c r="O12309" s="5"/>
      <c r="R12309" s="5"/>
      <c r="T12309" s="5"/>
      <c r="AK12309" s="5"/>
      <c r="AM12309" s="5"/>
    </row>
    <row r="12310" ht="15.75" customHeight="1">
      <c r="A12310" s="17"/>
      <c r="B12310" s="5"/>
      <c r="C12310" s="5"/>
      <c r="N12310" s="5"/>
      <c r="P12310" s="5"/>
    </row>
    <row r="12311" ht="15.75" customHeight="1">
      <c r="A12311" s="17"/>
      <c r="B12311" s="5"/>
      <c r="C12311" s="5"/>
      <c r="AM12311" s="5"/>
      <c r="AO12311" s="5"/>
    </row>
    <row r="12312" ht="15.75" customHeight="1">
      <c r="A12312" s="17"/>
      <c r="B12312" s="5"/>
      <c r="C12312" s="5"/>
      <c r="P12312" s="5"/>
      <c r="R12312" s="5"/>
      <c r="T12312" s="5"/>
      <c r="V12312" s="5"/>
      <c r="X12312" s="5"/>
      <c r="AO12312" s="5"/>
      <c r="AS12312" s="5"/>
    </row>
    <row r="12313" ht="15.75" customHeight="1">
      <c r="A12313" s="17"/>
      <c r="B12313" s="5"/>
      <c r="C12313" s="5"/>
      <c r="N12313" s="5"/>
      <c r="O12313" s="5"/>
      <c r="T12313" s="5"/>
      <c r="AM12313" s="5"/>
      <c r="AP12313" s="5"/>
      <c r="AS12313" s="5"/>
      <c r="AY12313" s="5"/>
    </row>
    <row r="12314" ht="15.75" customHeight="1">
      <c r="A12314" s="17"/>
      <c r="B12314" s="5"/>
      <c r="C12314" s="5"/>
      <c r="N12314" s="5"/>
      <c r="V12314" s="5"/>
      <c r="AQ12314" s="5"/>
      <c r="AR12314" s="5"/>
      <c r="AS12314" s="5"/>
    </row>
    <row r="12315" ht="15.75" customHeight="1">
      <c r="A12315" s="17"/>
      <c r="B12315" s="5"/>
      <c r="C12315" s="5"/>
      <c r="D12315" s="5"/>
      <c r="AM12315" s="5"/>
    </row>
    <row r="12316" ht="15.75" customHeight="1">
      <c r="A12316" s="17"/>
      <c r="B12316" s="5"/>
      <c r="C12316" s="5"/>
      <c r="N12316" s="5"/>
      <c r="P12316" s="5"/>
      <c r="R12316" s="5"/>
      <c r="T12316" s="5"/>
      <c r="X12316" s="5"/>
      <c r="AG12316" s="5"/>
      <c r="AO12316" s="5"/>
      <c r="AP12316" s="5"/>
      <c r="AS12316" s="5"/>
      <c r="AT12316" s="5"/>
      <c r="AU12316" s="5"/>
    </row>
    <row r="12317" ht="15.75" customHeight="1">
      <c r="A12317" s="17"/>
      <c r="B12317" s="5"/>
      <c r="C12317" s="5"/>
      <c r="P12317" s="5"/>
      <c r="T12317" s="5"/>
      <c r="AM12317" s="5"/>
      <c r="AO12317" s="5"/>
      <c r="AP12317" s="5"/>
    </row>
    <row r="12318" ht="15.75" customHeight="1">
      <c r="A12318" s="17"/>
      <c r="B12318" s="5"/>
      <c r="C12318" s="5"/>
      <c r="N12318" s="5"/>
      <c r="O12318" s="5"/>
      <c r="P12318" s="5"/>
      <c r="R12318" s="5"/>
      <c r="T12318" s="5"/>
      <c r="U12318" s="5"/>
      <c r="X12318" s="5"/>
      <c r="AE12318" s="5"/>
      <c r="AJ12318" s="5"/>
      <c r="AO12318" s="5"/>
      <c r="AR12318" s="5"/>
      <c r="AS12318" s="5"/>
      <c r="AT12318" s="5"/>
      <c r="AU12318" s="5"/>
    </row>
    <row r="12319" ht="15.75" customHeight="1">
      <c r="A12319" s="17"/>
      <c r="B12319" s="5"/>
      <c r="C12319" s="5"/>
      <c r="P12319" s="5"/>
      <c r="X12319" s="5"/>
      <c r="AA12319" s="5"/>
      <c r="AG12319" s="5"/>
      <c r="AJ12319" s="5"/>
      <c r="AM12319" s="5"/>
    </row>
    <row r="12320" ht="15.75" customHeight="1">
      <c r="A12320" s="17"/>
      <c r="B12320" s="5"/>
      <c r="C12320" s="5"/>
      <c r="T12320" s="5"/>
    </row>
    <row r="12321" ht="15.75" customHeight="1">
      <c r="A12321" s="17"/>
      <c r="B12321" s="5"/>
      <c r="C12321" s="5"/>
      <c r="D12321" s="5"/>
      <c r="P12321" s="5"/>
      <c r="X12321" s="5"/>
      <c r="AA12321" s="5"/>
      <c r="AL12321" s="5"/>
      <c r="AM12321" s="5"/>
      <c r="AQ12321" s="5"/>
      <c r="AU12321" s="5"/>
    </row>
    <row r="12322" ht="15.75" customHeight="1">
      <c r="A12322" s="17"/>
      <c r="B12322" s="5"/>
      <c r="C12322" s="5"/>
      <c r="N12322" s="5"/>
      <c r="P12322" s="5"/>
      <c r="T12322" s="5"/>
      <c r="X12322" s="5"/>
      <c r="AO12322" s="5"/>
      <c r="AP12322" s="5"/>
      <c r="AS12322" s="5"/>
      <c r="AU12322" s="5"/>
    </row>
    <row r="12323" ht="15.75" customHeight="1">
      <c r="A12323" s="17"/>
      <c r="B12323" s="5"/>
      <c r="C12323" s="5"/>
      <c r="D12323" s="5"/>
      <c r="N12323" s="5"/>
      <c r="AA12323" s="5"/>
      <c r="AQ12323" s="5"/>
    </row>
    <row r="12324" ht="15.75" customHeight="1">
      <c r="A12324" s="17"/>
      <c r="B12324" s="5"/>
      <c r="C12324" s="5"/>
      <c r="AV12324" s="5"/>
    </row>
    <row r="12325" ht="15.75" customHeight="1">
      <c r="A12325" s="17"/>
      <c r="B12325" s="5"/>
      <c r="C12325" s="5"/>
      <c r="P12325" s="5"/>
      <c r="R12325" s="5"/>
      <c r="T12325" s="5"/>
      <c r="AA12325" s="5"/>
      <c r="AO12325" s="5"/>
    </row>
    <row r="12326" ht="15.75" customHeight="1">
      <c r="A12326" s="17"/>
      <c r="B12326" s="5"/>
      <c r="C12326" s="5"/>
      <c r="O12326" s="5"/>
      <c r="R12326" s="5"/>
      <c r="X12326" s="5"/>
    </row>
    <row r="12327" ht="15.75" customHeight="1">
      <c r="A12327" s="17"/>
      <c r="B12327" s="5"/>
      <c r="C12327" s="5"/>
      <c r="P12327" s="5"/>
      <c r="T12327" s="5"/>
      <c r="AO12327" s="5"/>
      <c r="AS12327" s="5"/>
      <c r="AU12327" s="5"/>
    </row>
    <row r="12328" ht="15.75" customHeight="1">
      <c r="A12328" s="17"/>
      <c r="B12328" s="5"/>
      <c r="C12328" s="5"/>
      <c r="AO12328" s="5"/>
      <c r="AP12328" s="5"/>
      <c r="AS12328" s="5"/>
    </row>
    <row r="12329" ht="15.75" customHeight="1">
      <c r="A12329" s="17"/>
      <c r="B12329" s="5"/>
      <c r="C12329" s="5"/>
      <c r="N12329" s="5"/>
      <c r="P12329" s="5"/>
      <c r="R12329" s="5"/>
      <c r="T12329" s="5"/>
      <c r="V12329" s="5"/>
      <c r="AG12329" s="5"/>
      <c r="AO12329" s="5"/>
    </row>
    <row r="12330" ht="15.75" customHeight="1">
      <c r="A12330" s="17"/>
      <c r="B12330" s="5"/>
      <c r="C12330" s="5"/>
      <c r="M12330" s="5"/>
      <c r="O12330" s="5"/>
    </row>
    <row r="12331" ht="15.75" customHeight="1">
      <c r="A12331" s="17"/>
      <c r="B12331" s="5"/>
      <c r="C12331" s="5"/>
      <c r="N12331" s="5"/>
      <c r="O12331" s="5"/>
    </row>
    <row r="12332" ht="15.75" customHeight="1">
      <c r="A12332" s="17"/>
      <c r="B12332" s="5"/>
      <c r="C12332" s="5"/>
      <c r="M12332" s="5"/>
      <c r="N12332" s="5"/>
      <c r="P12332" s="5"/>
      <c r="AM12332" s="5"/>
      <c r="AO12332" s="5"/>
      <c r="AR12332" s="5"/>
    </row>
    <row r="12333" ht="15.75" customHeight="1">
      <c r="A12333" s="17"/>
      <c r="B12333" s="5"/>
      <c r="C12333" s="5"/>
      <c r="N12333" s="5"/>
      <c r="P12333" s="5"/>
      <c r="T12333" s="5"/>
    </row>
    <row r="12334" ht="15.75" customHeight="1">
      <c r="A12334" s="17"/>
      <c r="B12334" s="5"/>
      <c r="C12334" s="5"/>
      <c r="N12334" s="5"/>
      <c r="P12334" s="5"/>
      <c r="T12334" s="5"/>
      <c r="V12334" s="5"/>
      <c r="X12334" s="5"/>
      <c r="AO12334" s="5"/>
      <c r="AP12334" s="5"/>
      <c r="AS12334" s="5"/>
    </row>
    <row r="12335" ht="15.75" customHeight="1">
      <c r="A12335" s="17"/>
      <c r="B12335" s="5"/>
      <c r="C12335" s="5"/>
      <c r="N12335" s="5"/>
      <c r="P12335" s="5"/>
      <c r="T12335" s="5"/>
      <c r="V12335" s="5"/>
      <c r="X12335" s="5"/>
      <c r="AG12335" s="5"/>
      <c r="AO12335" s="5"/>
      <c r="AT12335" s="5"/>
      <c r="AU12335" s="5"/>
    </row>
    <row r="12336" ht="15.75" customHeight="1">
      <c r="A12336" s="17"/>
      <c r="B12336" s="5"/>
      <c r="C12336" s="5"/>
      <c r="N12336" s="5"/>
      <c r="P12336" s="5"/>
      <c r="R12336" s="5"/>
      <c r="V12336" s="5"/>
      <c r="AA12336" s="5"/>
      <c r="AE12336" s="5"/>
      <c r="AJ12336" s="5"/>
      <c r="AM12336" s="5"/>
      <c r="AP12336" s="5"/>
    </row>
    <row r="12337" ht="15.75" customHeight="1">
      <c r="A12337" s="17"/>
      <c r="B12337" s="5"/>
      <c r="C12337" s="5"/>
      <c r="T12337" s="5"/>
      <c r="AO12337" s="5"/>
      <c r="AS12337" s="5"/>
      <c r="AU12337" s="5"/>
      <c r="AV12337" s="5"/>
      <c r="AW12337" s="5"/>
      <c r="AX12337" s="5"/>
      <c r="AY12337" s="5"/>
    </row>
    <row r="12338" ht="15.75" customHeight="1">
      <c r="A12338" s="17"/>
      <c r="B12338" s="5"/>
      <c r="C12338" s="5"/>
      <c r="AV12338" s="5"/>
      <c r="AW12338" s="5"/>
      <c r="AX12338" s="5"/>
      <c r="AY12338" s="5"/>
    </row>
    <row r="12339" ht="15.75" customHeight="1">
      <c r="A12339" s="17"/>
      <c r="B12339" s="5"/>
      <c r="C12339" s="5"/>
      <c r="G12339" s="5"/>
      <c r="M12339" s="5"/>
      <c r="R12339" s="5"/>
      <c r="V12339" s="5"/>
      <c r="X12339" s="5"/>
      <c r="AA12339" s="5"/>
      <c r="AJ12339" s="5"/>
    </row>
    <row r="12340" ht="15.75" customHeight="1">
      <c r="A12340" s="17"/>
      <c r="B12340" s="5"/>
      <c r="C12340" s="5"/>
      <c r="J12340" s="5"/>
      <c r="M12340" s="5"/>
      <c r="N12340" s="5"/>
      <c r="O12340" s="5"/>
      <c r="R12340" s="5"/>
      <c r="T12340" s="5"/>
      <c r="V12340" s="5"/>
      <c r="X12340" s="5"/>
      <c r="AA12340" s="5"/>
      <c r="AG12340" s="5"/>
      <c r="AJ12340" s="5"/>
      <c r="AN12340" s="5"/>
      <c r="AO12340" s="5"/>
      <c r="AP12340" s="5"/>
      <c r="AS12340" s="5"/>
      <c r="AU12340" s="5"/>
    </row>
    <row r="12341" ht="15.75" customHeight="1">
      <c r="A12341" s="17"/>
      <c r="B12341" s="5"/>
      <c r="C12341" s="5"/>
      <c r="G12341" s="5"/>
      <c r="M12341" s="5"/>
      <c r="N12341" s="5"/>
      <c r="O12341" s="5"/>
      <c r="P12341" s="5"/>
      <c r="V12341" s="5"/>
      <c r="X12341" s="5"/>
      <c r="AA12341" s="5"/>
      <c r="AE12341" s="5"/>
      <c r="AG12341" s="5"/>
      <c r="AJ12341" s="5"/>
      <c r="AM12341" s="5"/>
      <c r="AO12341" s="5"/>
      <c r="AP12341" s="5"/>
      <c r="AS12341" s="5"/>
      <c r="AV12341" s="5"/>
    </row>
    <row r="12342" ht="15.75" customHeight="1">
      <c r="A12342" s="17"/>
      <c r="B12342" s="5"/>
      <c r="C12342" s="5"/>
      <c r="G12342" s="5"/>
      <c r="J12342" s="5"/>
      <c r="M12342" s="5"/>
      <c r="N12342" s="5"/>
      <c r="O12342" s="5"/>
      <c r="R12342" s="5"/>
      <c r="V12342" s="5"/>
      <c r="X12342" s="5"/>
      <c r="Y12342" s="5"/>
      <c r="AA12342" s="5"/>
      <c r="AE12342" s="5"/>
      <c r="AG12342" s="5"/>
      <c r="AJ12342" s="5"/>
      <c r="AM12342" s="5"/>
      <c r="AN12342" s="5"/>
      <c r="AO12342" s="5"/>
      <c r="AP12342" s="5"/>
      <c r="AQ12342" s="5"/>
      <c r="AS12342" s="5"/>
      <c r="AU12342" s="5"/>
    </row>
    <row r="12343" ht="15.75" customHeight="1">
      <c r="A12343" s="17"/>
      <c r="B12343" s="5"/>
      <c r="C12343" s="5"/>
      <c r="M12343" s="5"/>
      <c r="O12343" s="5"/>
      <c r="AE12343" s="5"/>
      <c r="AJ12343" s="5"/>
      <c r="AM12343" s="5"/>
    </row>
    <row r="12344" ht="15.75" customHeight="1">
      <c r="A12344" s="17"/>
      <c r="B12344" s="5"/>
      <c r="C12344" s="5"/>
      <c r="O12344" s="5"/>
      <c r="V12344" s="5"/>
      <c r="AA12344" s="5"/>
      <c r="AM12344" s="5"/>
    </row>
    <row r="12345" ht="15.75" customHeight="1">
      <c r="A12345" s="17"/>
      <c r="B12345" s="5"/>
      <c r="C12345" s="5"/>
      <c r="G12345" s="5"/>
      <c r="M12345" s="5"/>
      <c r="O12345" s="5"/>
      <c r="R12345" s="5"/>
      <c r="T12345" s="5"/>
      <c r="V12345" s="5"/>
      <c r="X12345" s="5"/>
      <c r="Y12345" s="5"/>
      <c r="AA12345" s="5"/>
      <c r="AJ12345" s="5"/>
      <c r="AN12345" s="5"/>
      <c r="AO12345" s="5"/>
      <c r="AP12345" s="5"/>
      <c r="AQ12345" s="5"/>
    </row>
    <row r="12346" ht="15.75" customHeight="1">
      <c r="A12346" s="17"/>
      <c r="B12346" s="5"/>
      <c r="C12346" s="5"/>
      <c r="G12346" s="5"/>
      <c r="M12346" s="5"/>
      <c r="N12346" s="5"/>
      <c r="O12346" s="5"/>
      <c r="P12346" s="5"/>
      <c r="R12346" s="5"/>
      <c r="T12346" s="5"/>
      <c r="V12346" s="5"/>
      <c r="X12346" s="5"/>
      <c r="AA12346" s="5"/>
      <c r="AM12346" s="5"/>
    </row>
    <row r="12347" ht="15.75" customHeight="1">
      <c r="A12347" s="17"/>
      <c r="B12347" s="5"/>
      <c r="C12347" s="5"/>
      <c r="M12347" s="5"/>
      <c r="N12347" s="5"/>
      <c r="O12347" s="5"/>
      <c r="P12347" s="5"/>
      <c r="R12347" s="5"/>
      <c r="V12347" s="5"/>
      <c r="X12347" s="5"/>
      <c r="AA12347" s="5"/>
      <c r="AG12347" s="5"/>
      <c r="AJ12347" s="5"/>
      <c r="AM12347" s="5"/>
      <c r="AP12347" s="5"/>
      <c r="AV12347" s="5"/>
      <c r="AX12347" s="5"/>
    </row>
    <row r="12348" ht="15.75" customHeight="1">
      <c r="A12348" s="17"/>
      <c r="B12348" s="5"/>
      <c r="C12348" s="5"/>
      <c r="D12348" s="5"/>
      <c r="E12348" s="5"/>
      <c r="G12348" s="5"/>
    </row>
    <row r="12349" ht="15.75" customHeight="1">
      <c r="A12349" s="17"/>
      <c r="B12349" s="5"/>
      <c r="C12349" s="5"/>
      <c r="M12349" s="5"/>
      <c r="N12349" s="5"/>
      <c r="O12349" s="5"/>
      <c r="R12349" s="5"/>
      <c r="T12349" s="5"/>
      <c r="V12349" s="5"/>
      <c r="X12349" s="5"/>
      <c r="AA12349" s="5"/>
      <c r="AG12349" s="5"/>
      <c r="AJ12349" s="5"/>
      <c r="AS12349" s="5"/>
      <c r="AU12349" s="5"/>
    </row>
    <row r="12350" ht="15.75" customHeight="1">
      <c r="A12350" s="17"/>
      <c r="B12350" s="5"/>
      <c r="C12350" s="5"/>
      <c r="M12350" s="5"/>
      <c r="O12350" s="5"/>
      <c r="P12350" s="5"/>
      <c r="T12350" s="5"/>
      <c r="AA12350" s="5"/>
      <c r="AJ12350" s="5"/>
      <c r="AM12350" s="5"/>
      <c r="AP12350" s="5"/>
      <c r="AS12350" s="5"/>
    </row>
    <row r="12351" ht="15.75" customHeight="1">
      <c r="A12351" s="17"/>
      <c r="B12351" s="5"/>
      <c r="C12351" s="5"/>
      <c r="M12351" s="5"/>
      <c r="N12351" s="5"/>
      <c r="O12351" s="5"/>
      <c r="P12351" s="5"/>
      <c r="V12351" s="5"/>
      <c r="X12351" s="5"/>
      <c r="AA12351" s="5"/>
      <c r="AJ12351" s="5"/>
      <c r="AM12351" s="5"/>
      <c r="AO12351" s="5"/>
      <c r="AS12351" s="5"/>
      <c r="AU12351" s="5"/>
    </row>
    <row r="12352" ht="15.75" customHeight="1">
      <c r="A12352" s="17"/>
      <c r="B12352" s="5"/>
      <c r="C12352" s="5"/>
      <c r="G12352" s="5"/>
      <c r="M12352" s="5"/>
      <c r="N12352" s="5"/>
      <c r="O12352" s="5"/>
      <c r="Y12352" s="5"/>
      <c r="AJ12352" s="5"/>
      <c r="AO12352" s="5"/>
      <c r="AP12352" s="5"/>
    </row>
    <row r="12353" ht="15.75" customHeight="1">
      <c r="A12353" s="17"/>
      <c r="B12353" s="5"/>
      <c r="C12353" s="5"/>
      <c r="G12353" s="5"/>
      <c r="M12353" s="5"/>
      <c r="N12353" s="5"/>
      <c r="O12353" s="5"/>
      <c r="X12353" s="5"/>
      <c r="Y12353" s="5"/>
      <c r="AA12353" s="5"/>
      <c r="AG12353" s="5"/>
      <c r="AJ12353" s="5"/>
      <c r="AM12353" s="5"/>
      <c r="AN12353" s="5"/>
      <c r="AO12353" s="5"/>
      <c r="AP12353" s="5"/>
      <c r="AQ12353" s="5"/>
      <c r="AS12353" s="5"/>
    </row>
    <row r="12354" ht="15.75" customHeight="1">
      <c r="A12354" s="17"/>
      <c r="B12354" s="5"/>
      <c r="C12354" s="5"/>
      <c r="G12354" s="5"/>
      <c r="M12354" s="5"/>
      <c r="N12354" s="5"/>
      <c r="P12354" s="5"/>
      <c r="AM12354" s="5"/>
      <c r="AO12354" s="5"/>
      <c r="AP12354" s="5"/>
      <c r="AS12354" s="5"/>
      <c r="AU12354" s="5"/>
    </row>
    <row r="12355" ht="15.75" customHeight="1">
      <c r="A12355" s="17"/>
      <c r="B12355" s="5"/>
      <c r="C12355" s="5"/>
      <c r="D12355" s="5"/>
      <c r="X12355" s="5"/>
      <c r="AA12355" s="5"/>
      <c r="AS12355" s="5"/>
    </row>
    <row r="12356" ht="15.75" customHeight="1">
      <c r="A12356" s="17"/>
      <c r="B12356" s="5"/>
      <c r="C12356" s="5"/>
      <c r="G12356" s="5"/>
      <c r="M12356" s="5"/>
      <c r="O12356" s="5"/>
      <c r="P12356" s="5"/>
      <c r="AA12356" s="5"/>
      <c r="AO12356" s="5"/>
      <c r="AP12356" s="5"/>
      <c r="AS12356" s="5"/>
    </row>
    <row r="12357" ht="15.75" customHeight="1">
      <c r="A12357" s="17"/>
      <c r="B12357" s="5"/>
      <c r="C12357" s="5"/>
      <c r="Y12357" s="5"/>
      <c r="AS12357" s="5"/>
    </row>
    <row r="12358" ht="15.75" customHeight="1">
      <c r="A12358" s="17"/>
      <c r="B12358" s="5"/>
      <c r="C12358" s="5"/>
      <c r="M12358" s="5"/>
      <c r="N12358" s="5"/>
      <c r="P12358" s="5"/>
      <c r="T12358" s="5"/>
      <c r="X12358" s="5"/>
      <c r="AA12358" s="5"/>
      <c r="AG12358" s="5"/>
      <c r="AJ12358" s="5"/>
      <c r="AM12358" s="5"/>
      <c r="AO12358" s="5"/>
      <c r="AS12358" s="5"/>
      <c r="AU12358" s="5"/>
    </row>
    <row r="12359" ht="15.75" customHeight="1">
      <c r="A12359" s="17"/>
      <c r="B12359" s="5"/>
      <c r="C12359" s="5"/>
      <c r="N12359" s="5"/>
      <c r="O12359" s="5"/>
      <c r="P12359" s="5"/>
      <c r="V12359" s="5"/>
      <c r="AO12359" s="5"/>
      <c r="AP12359" s="5"/>
    </row>
    <row r="12360" ht="15.75" customHeight="1">
      <c r="A12360" s="17"/>
      <c r="B12360" s="5"/>
      <c r="C12360" s="5"/>
      <c r="D12360" s="5"/>
      <c r="T12360" s="5"/>
      <c r="V12360" s="5"/>
      <c r="AA12360" s="5"/>
      <c r="AU12360" s="5"/>
    </row>
    <row r="12361" ht="15.75" customHeight="1">
      <c r="A12361" s="17"/>
      <c r="B12361" s="5"/>
      <c r="C12361" s="5"/>
      <c r="N12361" s="5"/>
      <c r="O12361" s="5"/>
      <c r="R12361" s="5"/>
      <c r="V12361" s="5"/>
      <c r="AA12361" s="5"/>
      <c r="AJ12361" s="5"/>
      <c r="AM12361" s="5"/>
    </row>
    <row r="12362" ht="15.75" customHeight="1">
      <c r="A12362" s="17"/>
      <c r="B12362" s="5"/>
      <c r="C12362" s="5"/>
      <c r="M12362" s="5"/>
      <c r="N12362" s="5"/>
      <c r="O12362" s="5"/>
      <c r="P12362" s="5"/>
      <c r="R12362" s="5"/>
      <c r="X12362" s="5"/>
      <c r="AA12362" s="5"/>
      <c r="AG12362" s="5"/>
      <c r="AO12362" s="5"/>
    </row>
    <row r="12363" ht="15.75" customHeight="1">
      <c r="A12363" s="17"/>
      <c r="B12363" s="5"/>
      <c r="C12363" s="5"/>
      <c r="M12363" s="5"/>
      <c r="O12363" s="5"/>
    </row>
    <row r="12364" ht="15.75" customHeight="1">
      <c r="A12364" s="17"/>
      <c r="B12364" s="5"/>
      <c r="C12364" s="5"/>
      <c r="M12364" s="5"/>
    </row>
    <row r="12365" ht="15.75" customHeight="1">
      <c r="A12365" s="17"/>
      <c r="B12365" s="5"/>
      <c r="C12365" s="5"/>
      <c r="M12365" s="5"/>
      <c r="AM12365" s="5"/>
      <c r="AS12365" s="5"/>
    </row>
    <row r="12366" ht="15.75" customHeight="1">
      <c r="A12366" s="17"/>
      <c r="B12366" s="5"/>
      <c r="C12366" s="5"/>
      <c r="M12366" s="5"/>
      <c r="R12366" s="5"/>
      <c r="T12366" s="5"/>
      <c r="AM12366" s="5"/>
      <c r="AO12366" s="5"/>
      <c r="AT12366" s="5"/>
    </row>
    <row r="12367" ht="15.75" customHeight="1">
      <c r="A12367" s="17"/>
      <c r="B12367" s="5"/>
      <c r="C12367" s="5"/>
      <c r="M12367" s="5"/>
      <c r="P12367" s="5"/>
      <c r="X12367" s="5"/>
      <c r="AA12367" s="5"/>
      <c r="AJ12367" s="5"/>
      <c r="AO12367" s="5"/>
      <c r="AP12367" s="5"/>
      <c r="AS12367" s="5"/>
      <c r="AU12367" s="5"/>
    </row>
    <row r="12368" ht="15.75" customHeight="1">
      <c r="A12368" s="17"/>
      <c r="B12368" s="5"/>
      <c r="C12368" s="5"/>
      <c r="J12368" s="5"/>
      <c r="M12368" s="5"/>
      <c r="N12368" s="5"/>
      <c r="O12368" s="5"/>
      <c r="P12368" s="5"/>
      <c r="R12368" s="5"/>
      <c r="T12368" s="5"/>
      <c r="V12368" s="5"/>
      <c r="X12368" s="5"/>
      <c r="AA12368" s="5"/>
      <c r="AG12368" s="5"/>
      <c r="AJ12368" s="5"/>
      <c r="AP12368" s="5"/>
    </row>
    <row r="12369" ht="15.75" customHeight="1">
      <c r="A12369" s="17"/>
      <c r="B12369" s="5"/>
      <c r="C12369" s="5"/>
      <c r="G12369" s="5"/>
      <c r="N12369" s="5"/>
      <c r="X12369" s="5"/>
      <c r="AA12369" s="5"/>
      <c r="AE12369" s="5"/>
      <c r="AJ12369" s="5"/>
      <c r="AM12369" s="5"/>
      <c r="AP12369" s="5"/>
      <c r="AS12369" s="5"/>
    </row>
    <row r="12370" ht="15.75" customHeight="1">
      <c r="A12370" s="17"/>
      <c r="B12370" s="5"/>
      <c r="C12370" s="5"/>
      <c r="M12370" s="5"/>
      <c r="AS12370" s="5"/>
    </row>
    <row r="12371" ht="15.75" customHeight="1">
      <c r="A12371" s="17"/>
      <c r="B12371" s="5"/>
      <c r="C12371" s="5"/>
      <c r="E12371" s="5"/>
      <c r="G12371" s="5"/>
      <c r="M12371" s="5"/>
      <c r="N12371" s="5"/>
      <c r="T12371" s="5"/>
      <c r="X12371" s="5"/>
      <c r="AA12371" s="5"/>
      <c r="AG12371" s="5"/>
      <c r="AO12371" s="5"/>
      <c r="AU12371" s="5"/>
    </row>
    <row r="12372" ht="15.75" customHeight="1">
      <c r="A12372" s="17"/>
      <c r="B12372" s="5"/>
      <c r="C12372" s="5"/>
      <c r="J12372" s="5"/>
      <c r="M12372" s="5"/>
      <c r="N12372" s="5"/>
      <c r="O12372" s="5"/>
      <c r="P12372" s="5"/>
      <c r="R12372" s="5"/>
      <c r="T12372" s="5"/>
      <c r="V12372" s="5"/>
      <c r="X12372" s="5"/>
      <c r="AA12372" s="5"/>
      <c r="AJ12372" s="5"/>
      <c r="AN12372" s="5"/>
      <c r="AO12372" s="5"/>
      <c r="AP12372" s="5"/>
    </row>
    <row r="12373" ht="15.75" customHeight="1">
      <c r="A12373" s="17"/>
      <c r="B12373" s="5"/>
      <c r="C12373" s="5"/>
      <c r="P12373" s="5"/>
      <c r="AM12373" s="5"/>
    </row>
    <row r="12374" ht="15.75" customHeight="1">
      <c r="A12374" s="17"/>
      <c r="B12374" s="5"/>
      <c r="C12374" s="5"/>
      <c r="N12374" s="5"/>
    </row>
    <row r="12375" ht="15.75" customHeight="1">
      <c r="A12375" s="17"/>
      <c r="B12375" s="5"/>
      <c r="C12375" s="5"/>
      <c r="J12375" s="5"/>
    </row>
    <row r="12376" ht="15.75" customHeight="1">
      <c r="A12376" s="17"/>
      <c r="B12376" s="5"/>
      <c r="C12376" s="5"/>
      <c r="O12376" s="5"/>
    </row>
    <row r="12377" ht="15.75" customHeight="1">
      <c r="A12377" s="17"/>
      <c r="B12377" s="5"/>
      <c r="C12377" s="5"/>
      <c r="N12377" s="5"/>
      <c r="AG12377" s="5"/>
      <c r="AP12377" s="5"/>
    </row>
    <row r="12378" ht="15.75" customHeight="1">
      <c r="A12378" s="17"/>
      <c r="B12378" s="5"/>
      <c r="C12378" s="5"/>
      <c r="AF12378" s="5"/>
    </row>
    <row r="12379" ht="15.75" customHeight="1">
      <c r="A12379" s="17"/>
      <c r="B12379" s="5"/>
      <c r="C12379" s="5"/>
      <c r="O12379" s="5"/>
      <c r="P12379" s="5"/>
    </row>
    <row r="12380" ht="15.75" customHeight="1">
      <c r="A12380" s="17"/>
      <c r="B12380" s="5"/>
      <c r="C12380" s="5"/>
      <c r="T12380" s="5"/>
      <c r="AA12380" s="5"/>
      <c r="AR12380" s="5"/>
    </row>
    <row r="12381" ht="15.75" customHeight="1">
      <c r="A12381" s="17"/>
      <c r="B12381" s="5"/>
      <c r="C12381" s="5"/>
      <c r="N12381" s="5"/>
      <c r="O12381" s="5"/>
      <c r="T12381" s="5"/>
      <c r="AA12381" s="5"/>
      <c r="AP12381" s="5"/>
    </row>
    <row r="12382" ht="15.75" customHeight="1">
      <c r="A12382" s="17"/>
      <c r="B12382" s="5"/>
      <c r="C12382" s="5"/>
      <c r="R12382" s="5"/>
    </row>
    <row r="12383" ht="15.75" customHeight="1">
      <c r="A12383" s="17"/>
      <c r="B12383" s="5"/>
      <c r="C12383" s="5"/>
      <c r="AM12383" s="5"/>
    </row>
    <row r="12384" ht="15.75" customHeight="1">
      <c r="A12384" s="17"/>
      <c r="B12384" s="5"/>
      <c r="C12384" s="5"/>
      <c r="O12384" s="5"/>
      <c r="AA12384" s="5"/>
      <c r="AS12384" s="5"/>
      <c r="AU12384" s="5"/>
    </row>
    <row r="12385" ht="15.75" customHeight="1">
      <c r="A12385" s="17"/>
      <c r="B12385" s="5"/>
      <c r="C12385" s="5"/>
      <c r="AO12385" s="5"/>
    </row>
    <row r="12386" ht="15.75" customHeight="1">
      <c r="A12386" s="17"/>
      <c r="B12386" s="5"/>
      <c r="C12386" s="5"/>
      <c r="N12386" s="5"/>
      <c r="AG12386" s="5"/>
    </row>
    <row r="12387" ht="15.75" customHeight="1">
      <c r="A12387" s="17"/>
      <c r="B12387" s="5"/>
      <c r="C12387" s="5"/>
    </row>
    <row r="12388" ht="15.75" customHeight="1">
      <c r="A12388" s="17"/>
      <c r="B12388" s="5"/>
      <c r="C12388" s="5"/>
      <c r="AR12388" s="5"/>
    </row>
    <row r="12389" ht="15.75" customHeight="1">
      <c r="A12389" s="17"/>
      <c r="B12389" s="5"/>
      <c r="C12389" s="5"/>
    </row>
    <row r="12390" ht="15.75" customHeight="1">
      <c r="A12390" s="17"/>
      <c r="B12390" s="5"/>
      <c r="C12390" s="5"/>
      <c r="G12390" s="5"/>
      <c r="H12390" s="5"/>
      <c r="J12390" s="5"/>
      <c r="M12390" s="5"/>
      <c r="X12390" s="5"/>
      <c r="AA12390" s="5"/>
      <c r="AG12390" s="5"/>
      <c r="AJ12390" s="5"/>
      <c r="AL12390" s="5"/>
      <c r="AM12390" s="5"/>
      <c r="AN12390" s="5"/>
      <c r="AP12390" s="5"/>
      <c r="AU12390" s="5"/>
      <c r="AV12390" s="5"/>
      <c r="AY12390" s="5"/>
    </row>
    <row r="12391" ht="15.75" customHeight="1">
      <c r="A12391" s="17"/>
      <c r="B12391" s="5"/>
      <c r="C12391" s="5"/>
      <c r="H12391" s="5"/>
      <c r="M12391" s="5"/>
      <c r="N12391" s="5"/>
      <c r="R12391" s="5"/>
      <c r="V12391" s="5"/>
      <c r="X12391" s="5"/>
      <c r="Y12391" s="5"/>
      <c r="AA12391" s="5"/>
      <c r="AJ12391" s="5"/>
      <c r="AM12391" s="5"/>
      <c r="AO12391" s="5"/>
      <c r="AP12391" s="5"/>
      <c r="AQ12391" s="5"/>
    </row>
    <row r="12392" ht="15.75" customHeight="1">
      <c r="A12392" s="17"/>
      <c r="B12392" s="5"/>
      <c r="C12392" s="5"/>
      <c r="G12392" s="5"/>
      <c r="H12392" s="5"/>
      <c r="J12392" s="5"/>
      <c r="R12392" s="5"/>
      <c r="AE12392" s="5"/>
      <c r="AJ12392" s="5"/>
      <c r="AL12392" s="5"/>
      <c r="AM12392" s="5"/>
    </row>
    <row r="12393" ht="15.75" customHeight="1">
      <c r="A12393" s="17"/>
      <c r="B12393" s="5"/>
      <c r="C12393" s="5"/>
      <c r="G12393" s="5"/>
      <c r="M12393" s="5"/>
      <c r="N12393" s="5"/>
      <c r="P12393" s="5"/>
      <c r="T12393" s="5"/>
      <c r="V12393" s="5"/>
      <c r="Y12393" s="5"/>
      <c r="AA12393" s="5"/>
      <c r="AL12393" s="5"/>
      <c r="AO12393" s="5"/>
      <c r="AQ12393" s="5"/>
    </row>
    <row r="12394" ht="15.75" customHeight="1">
      <c r="A12394" s="17"/>
      <c r="B12394" s="5"/>
      <c r="C12394" s="5"/>
      <c r="G12394" s="5"/>
      <c r="J12394" s="5"/>
      <c r="M12394" s="5"/>
      <c r="AA12394" s="5"/>
      <c r="AJ12394" s="5"/>
      <c r="AL12394" s="5"/>
      <c r="AM12394" s="5"/>
      <c r="AO12394" s="5"/>
      <c r="AP12394" s="5"/>
      <c r="AV12394" s="5"/>
      <c r="AW12394" s="5"/>
      <c r="AX12394" s="5"/>
      <c r="AY12394" s="5"/>
    </row>
    <row r="12395" ht="15.75" customHeight="1">
      <c r="A12395" s="17"/>
      <c r="B12395" s="5"/>
      <c r="C12395" s="5"/>
      <c r="G12395" s="5"/>
      <c r="M12395" s="5"/>
      <c r="P12395" s="5"/>
      <c r="R12395" s="5"/>
      <c r="T12395" s="5"/>
      <c r="X12395" s="5"/>
      <c r="AA12395" s="5"/>
      <c r="AJ12395" s="5"/>
      <c r="AL12395" s="5"/>
      <c r="AM12395" s="5"/>
    </row>
    <row r="12396" ht="15.75" customHeight="1">
      <c r="A12396" s="17"/>
      <c r="B12396" s="5"/>
      <c r="C12396" s="5"/>
      <c r="AE12396" s="5"/>
    </row>
    <row r="12397" ht="15.75" customHeight="1">
      <c r="A12397" s="17"/>
      <c r="B12397" s="5"/>
      <c r="C12397" s="5"/>
      <c r="G12397" s="5"/>
      <c r="H12397" s="5"/>
      <c r="M12397" s="5"/>
      <c r="N12397" s="5"/>
      <c r="P12397" s="5"/>
      <c r="R12397" s="5"/>
      <c r="T12397" s="5"/>
      <c r="V12397" s="5"/>
      <c r="X12397" s="5"/>
      <c r="AA12397" s="5"/>
      <c r="AE12397" s="5"/>
      <c r="AJ12397" s="5"/>
      <c r="AL12397" s="5"/>
      <c r="AM12397" s="5"/>
      <c r="AN12397" s="5"/>
      <c r="AP12397" s="5"/>
      <c r="AW12397" s="5"/>
    </row>
    <row r="12398" ht="15.75" customHeight="1">
      <c r="A12398" s="17"/>
      <c r="B12398" s="5"/>
      <c r="C12398" s="5"/>
      <c r="G12398" s="5"/>
      <c r="M12398" s="5"/>
      <c r="N12398" s="5"/>
      <c r="P12398" s="5"/>
      <c r="X12398" s="5"/>
      <c r="AJ12398" s="5"/>
      <c r="AL12398" s="5"/>
      <c r="AM12398" s="5"/>
      <c r="AN12398" s="5"/>
      <c r="AP12398" s="5"/>
      <c r="AQ12398" s="5"/>
    </row>
    <row r="12399" ht="15.75" customHeight="1">
      <c r="A12399" s="17"/>
      <c r="B12399" s="5"/>
      <c r="C12399" s="5"/>
      <c r="G12399" s="5"/>
      <c r="H12399" s="5"/>
      <c r="J12399" s="5"/>
      <c r="AJ12399" s="5"/>
      <c r="AM12399" s="5"/>
      <c r="AN12399" s="5"/>
      <c r="AV12399" s="5"/>
      <c r="AW12399" s="5"/>
      <c r="AY12399" s="5"/>
    </row>
    <row r="12400" ht="15.75" customHeight="1">
      <c r="A12400" s="17"/>
      <c r="B12400" s="5"/>
      <c r="C12400" s="5"/>
      <c r="O12400" s="5"/>
      <c r="AL12400" s="5"/>
      <c r="AP12400" s="5"/>
    </row>
    <row r="12401" ht="15.75" customHeight="1">
      <c r="A12401" s="17"/>
      <c r="B12401" s="5"/>
      <c r="C12401" s="5"/>
      <c r="N12401" s="5"/>
      <c r="P12401" s="5"/>
      <c r="T12401" s="5"/>
      <c r="AL12401" s="5"/>
      <c r="AO12401" s="5"/>
      <c r="AP12401" s="5"/>
      <c r="AS12401" s="5"/>
    </row>
    <row r="12402" ht="15.75" customHeight="1">
      <c r="A12402" s="17"/>
      <c r="B12402" s="5"/>
      <c r="C12402" s="5"/>
      <c r="D12402" s="5"/>
      <c r="E12402" s="5"/>
      <c r="F12402" s="5"/>
      <c r="G12402" s="5"/>
      <c r="H12402" s="5"/>
      <c r="J12402" s="5"/>
      <c r="L12402" s="5"/>
      <c r="M12402" s="5"/>
      <c r="N12402" s="5"/>
      <c r="O12402" s="5"/>
      <c r="P12402" s="5"/>
      <c r="R12402" s="5"/>
      <c r="T12402" s="5"/>
      <c r="V12402" s="5"/>
      <c r="X12402" s="5"/>
      <c r="Y12402" s="5"/>
      <c r="AA12402" s="5"/>
      <c r="AE12402" s="5"/>
      <c r="AG12402" s="5"/>
      <c r="AJ12402" s="5"/>
      <c r="AK12402" s="5"/>
      <c r="AL12402" s="5"/>
      <c r="AM12402" s="5"/>
      <c r="AN12402" s="5"/>
      <c r="AO12402" s="5"/>
      <c r="AP12402" s="5"/>
      <c r="AQ12402" s="5"/>
      <c r="AR12402" s="5"/>
      <c r="AS12402" s="5"/>
      <c r="AT12402" s="5"/>
      <c r="AV12402" s="5"/>
      <c r="AW12402" s="5"/>
      <c r="AX12402" s="5"/>
      <c r="AY12402" s="5"/>
    </row>
    <row r="12403" ht="15.75" customHeight="1">
      <c r="A12403" s="17"/>
      <c r="B12403" s="5"/>
      <c r="C12403" s="5"/>
      <c r="D12403" s="5"/>
      <c r="E12403" s="5"/>
      <c r="F12403" s="5"/>
      <c r="H12403" s="5"/>
      <c r="J12403" s="5"/>
      <c r="L12403" s="5"/>
      <c r="N12403" s="5"/>
      <c r="P12403" s="5"/>
      <c r="R12403" s="5"/>
      <c r="T12403" s="5"/>
      <c r="V12403" s="5"/>
      <c r="X12403" s="5"/>
      <c r="Y12403" s="5"/>
      <c r="AA12403" s="5"/>
      <c r="AE12403" s="5"/>
      <c r="AG12403" s="5"/>
      <c r="AJ12403" s="5"/>
      <c r="AK12403" s="5"/>
      <c r="AL12403" s="5"/>
      <c r="AM12403" s="5"/>
      <c r="AN12403" s="5"/>
      <c r="AO12403" s="5"/>
      <c r="AP12403" s="5"/>
      <c r="AQ12403" s="5"/>
      <c r="AR12403" s="5"/>
      <c r="AS12403" s="5"/>
      <c r="AT12403" s="5"/>
      <c r="AU12403" s="5"/>
      <c r="AV12403" s="5"/>
      <c r="AW12403" s="5"/>
      <c r="AX12403" s="5"/>
      <c r="AY12403" s="5"/>
    </row>
    <row r="12404" ht="15.75" customHeight="1">
      <c r="A12404" s="17"/>
      <c r="B12404" s="5"/>
      <c r="C12404" s="5"/>
      <c r="D12404" s="121"/>
      <c r="E12404" s="121"/>
      <c r="F12404" s="121"/>
      <c r="G12404" s="4"/>
      <c r="H12404" s="121"/>
      <c r="I12404" s="4"/>
      <c r="J12404" s="121"/>
      <c r="K12404" s="4"/>
      <c r="L12404" s="121"/>
      <c r="M12404" s="4"/>
      <c r="N12404" s="121"/>
      <c r="O12404" s="4"/>
      <c r="P12404" s="121"/>
      <c r="Q12404" s="4"/>
      <c r="R12404" s="121"/>
      <c r="S12404" s="4"/>
      <c r="T12404" s="121"/>
      <c r="U12404" s="4"/>
      <c r="V12404" s="121"/>
      <c r="W12404" s="4"/>
      <c r="X12404" s="121"/>
      <c r="Y12404" s="121"/>
      <c r="Z12404" s="4"/>
      <c r="AA12404" s="121"/>
      <c r="AB12404" s="4"/>
      <c r="AC12404" s="4"/>
      <c r="AD12404" s="4"/>
      <c r="AE12404" s="121"/>
      <c r="AF12404" s="4"/>
      <c r="AG12404" s="121"/>
      <c r="AH12404" s="4"/>
      <c r="AI12404" s="4"/>
      <c r="AJ12404" s="121"/>
      <c r="AK12404" s="121"/>
      <c r="AL12404" s="121"/>
      <c r="AM12404" s="121"/>
      <c r="AN12404" s="121"/>
      <c r="AO12404" s="121"/>
      <c r="AP12404" s="121"/>
      <c r="AQ12404" s="121"/>
      <c r="AR12404" s="121"/>
      <c r="AS12404" s="121"/>
      <c r="AT12404" s="121"/>
      <c r="AU12404" s="121"/>
      <c r="AV12404" s="121"/>
      <c r="AW12404" s="121"/>
      <c r="AX12404" s="121"/>
      <c r="AY12404" s="121"/>
    </row>
    <row r="12405" ht="15.75" customHeight="1">
      <c r="A12405" s="17"/>
      <c r="B12405" s="5"/>
      <c r="C12405" s="5"/>
      <c r="D12405" s="5"/>
      <c r="E12405" s="5"/>
      <c r="F12405" s="5"/>
      <c r="G12405" s="5"/>
      <c r="H12405" s="5"/>
      <c r="J12405" s="5"/>
      <c r="L12405" s="5"/>
      <c r="M12405" s="5"/>
      <c r="N12405" s="5"/>
      <c r="O12405" s="5"/>
      <c r="P12405" s="5"/>
      <c r="R12405" s="5"/>
      <c r="T12405" s="5"/>
      <c r="V12405" s="5"/>
      <c r="X12405" s="5"/>
      <c r="Y12405" s="5"/>
      <c r="AA12405" s="5"/>
      <c r="AE12405" s="5"/>
      <c r="AG12405" s="5"/>
      <c r="AJ12405" s="5"/>
      <c r="AK12405" s="5"/>
      <c r="AL12405" s="5"/>
      <c r="AM12405" s="5"/>
      <c r="AN12405" s="5"/>
      <c r="AO12405" s="5"/>
      <c r="AP12405" s="5"/>
      <c r="AQ12405" s="5"/>
      <c r="AR12405" s="5"/>
      <c r="AT12405" s="5"/>
      <c r="AU12405" s="5"/>
      <c r="AV12405" s="5"/>
      <c r="AW12405" s="5"/>
      <c r="AX12405" s="5"/>
      <c r="AY12405" s="5"/>
    </row>
    <row r="12406" ht="15.75" customHeight="1">
      <c r="A12406" s="17"/>
      <c r="B12406" s="5"/>
      <c r="C12406" s="5"/>
      <c r="D12406" s="5"/>
      <c r="E12406" s="5"/>
      <c r="F12406" s="5"/>
      <c r="G12406" s="5"/>
      <c r="H12406" s="5"/>
      <c r="J12406" s="5"/>
      <c r="L12406" s="5"/>
      <c r="M12406" s="5"/>
      <c r="N12406" s="5"/>
      <c r="O12406" s="5"/>
      <c r="P12406" s="5"/>
      <c r="R12406" s="5"/>
      <c r="T12406" s="5"/>
      <c r="V12406" s="5"/>
      <c r="X12406" s="5"/>
      <c r="Y12406" s="5"/>
      <c r="AA12406" s="5"/>
      <c r="AE12406" s="5"/>
      <c r="AG12406" s="5"/>
      <c r="AJ12406" s="5"/>
      <c r="AK12406" s="5"/>
      <c r="AL12406" s="5"/>
      <c r="AM12406" s="5"/>
      <c r="AN12406" s="5"/>
      <c r="AO12406" s="5"/>
      <c r="AP12406" s="5"/>
      <c r="AQ12406" s="5"/>
      <c r="AR12406" s="5"/>
      <c r="AS12406" s="5"/>
      <c r="AT12406" s="5"/>
      <c r="AU12406" s="5"/>
      <c r="AV12406" s="5"/>
      <c r="AW12406" s="5"/>
      <c r="AX12406" s="5"/>
      <c r="AY12406" s="5"/>
    </row>
    <row r="12407" ht="15.75" customHeight="1">
      <c r="A12407" s="17"/>
      <c r="B12407" s="5"/>
      <c r="C12407" s="5"/>
      <c r="D12407" s="5"/>
      <c r="E12407" s="5"/>
      <c r="F12407" s="5"/>
      <c r="G12407" s="5"/>
      <c r="H12407" s="5"/>
      <c r="J12407" s="5"/>
      <c r="L12407" s="5"/>
      <c r="M12407" s="5"/>
      <c r="N12407" s="5"/>
      <c r="O12407" s="5"/>
      <c r="P12407" s="5"/>
      <c r="R12407" s="5"/>
      <c r="T12407" s="5"/>
      <c r="V12407" s="5"/>
      <c r="X12407" s="5"/>
      <c r="Y12407" s="5"/>
      <c r="AA12407" s="5"/>
      <c r="AE12407" s="5"/>
      <c r="AG12407" s="5"/>
      <c r="AJ12407" s="5"/>
      <c r="AK12407" s="5"/>
      <c r="AL12407" s="5"/>
      <c r="AM12407" s="5"/>
      <c r="AN12407" s="5"/>
      <c r="AO12407" s="5"/>
      <c r="AP12407" s="5"/>
      <c r="AQ12407" s="5"/>
      <c r="AR12407" s="5"/>
      <c r="AT12407" s="5"/>
      <c r="AU12407" s="5"/>
      <c r="AV12407" s="5"/>
      <c r="AW12407" s="5"/>
      <c r="AX12407" s="5"/>
      <c r="AY12407" s="5"/>
    </row>
    <row r="12408" ht="15.75" customHeight="1">
      <c r="A12408" s="17"/>
      <c r="B12408" s="5"/>
      <c r="C12408" s="5"/>
      <c r="D12408" s="5"/>
      <c r="E12408" s="5"/>
      <c r="F12408" s="5"/>
      <c r="H12408" s="5"/>
      <c r="J12408" s="5"/>
      <c r="L12408" s="5"/>
      <c r="N12408" s="5"/>
      <c r="P12408" s="5"/>
      <c r="R12408" s="5"/>
      <c r="T12408" s="5"/>
      <c r="V12408" s="5"/>
      <c r="X12408" s="5"/>
      <c r="Y12408" s="5"/>
      <c r="AA12408" s="5"/>
      <c r="AE12408" s="5"/>
      <c r="AG12408" s="5"/>
      <c r="AJ12408" s="5"/>
      <c r="AK12408" s="5"/>
      <c r="AL12408" s="5"/>
      <c r="AM12408" s="5"/>
      <c r="AN12408" s="5"/>
      <c r="AO12408" s="5"/>
      <c r="AP12408" s="5"/>
      <c r="AQ12408" s="5"/>
      <c r="AR12408" s="5"/>
      <c r="AS12408" s="5"/>
      <c r="AT12408" s="5"/>
      <c r="AU12408" s="5"/>
      <c r="AV12408" s="5"/>
      <c r="AW12408" s="5"/>
      <c r="AX12408" s="5"/>
      <c r="AY12408" s="5"/>
    </row>
    <row r="12409" ht="15.75" customHeight="1">
      <c r="A12409" s="17"/>
      <c r="B12409" s="5"/>
      <c r="C12409" s="5"/>
      <c r="D12409" s="5"/>
      <c r="E12409" s="5"/>
      <c r="F12409" s="5"/>
      <c r="H12409" s="5"/>
      <c r="J12409" s="5"/>
      <c r="L12409" s="5"/>
      <c r="M12409" s="5"/>
      <c r="N12409" s="5"/>
      <c r="O12409" s="5"/>
      <c r="P12409" s="5"/>
      <c r="R12409" s="5"/>
      <c r="T12409" s="5"/>
      <c r="V12409" s="5"/>
      <c r="X12409" s="5"/>
      <c r="Y12409" s="5"/>
      <c r="AA12409" s="5"/>
      <c r="AE12409" s="5"/>
      <c r="AG12409" s="5"/>
      <c r="AJ12409" s="5"/>
      <c r="AK12409" s="5"/>
      <c r="AL12409" s="5"/>
      <c r="AM12409" s="5"/>
      <c r="AN12409" s="5"/>
      <c r="AO12409" s="5"/>
      <c r="AP12409" s="5"/>
      <c r="AQ12409" s="5"/>
      <c r="AR12409" s="5"/>
      <c r="AS12409" s="5"/>
      <c r="AT12409" s="5"/>
      <c r="AU12409" s="5"/>
      <c r="AV12409" s="5"/>
      <c r="AW12409" s="5"/>
      <c r="AX12409" s="5"/>
      <c r="AY12409" s="5"/>
    </row>
    <row r="12410" ht="15.75" customHeight="1">
      <c r="A12410" s="17"/>
      <c r="B12410" s="5"/>
      <c r="C12410" s="5"/>
      <c r="D12410" s="5"/>
      <c r="E12410" s="5"/>
      <c r="F12410" s="5"/>
      <c r="G12410" s="5"/>
      <c r="H12410" s="5"/>
      <c r="J12410" s="5"/>
      <c r="L12410" s="5"/>
      <c r="M12410" s="5"/>
      <c r="N12410" s="5"/>
      <c r="O12410" s="5"/>
      <c r="P12410" s="5"/>
      <c r="R12410" s="5"/>
      <c r="T12410" s="5"/>
      <c r="V12410" s="5"/>
      <c r="X12410" s="5"/>
      <c r="Y12410" s="5"/>
      <c r="AA12410" s="5"/>
      <c r="AE12410" s="5"/>
      <c r="AG12410" s="5"/>
      <c r="AJ12410" s="5"/>
      <c r="AK12410" s="5"/>
      <c r="AL12410" s="5"/>
      <c r="AM12410" s="5"/>
      <c r="AN12410" s="5"/>
      <c r="AO12410" s="5"/>
      <c r="AP12410" s="5"/>
      <c r="AQ12410" s="5"/>
      <c r="AR12410" s="5"/>
      <c r="AS12410" s="5"/>
      <c r="AT12410" s="5"/>
      <c r="AU12410" s="5"/>
      <c r="AV12410" s="5"/>
      <c r="AW12410" s="5"/>
      <c r="AX12410" s="5"/>
      <c r="AY12410" s="5"/>
    </row>
    <row r="12411" ht="15.75" customHeight="1">
      <c r="A12411" s="17"/>
      <c r="B12411" s="5"/>
      <c r="C12411" s="5"/>
      <c r="D12411" s="5"/>
      <c r="E12411" s="5"/>
      <c r="F12411" s="5"/>
      <c r="G12411" s="5"/>
      <c r="H12411" s="5"/>
      <c r="J12411" s="5"/>
      <c r="L12411" s="5"/>
      <c r="M12411" s="5"/>
      <c r="N12411" s="5"/>
      <c r="O12411" s="5"/>
      <c r="P12411" s="5"/>
      <c r="R12411" s="5"/>
      <c r="T12411" s="5"/>
      <c r="V12411" s="5"/>
      <c r="X12411" s="5"/>
      <c r="Y12411" s="5"/>
      <c r="AA12411" s="5"/>
      <c r="AE12411" s="5"/>
      <c r="AG12411" s="5"/>
      <c r="AJ12411" s="5"/>
      <c r="AK12411" s="5"/>
      <c r="AL12411" s="5"/>
      <c r="AM12411" s="5"/>
      <c r="AN12411" s="5"/>
      <c r="AO12411" s="5"/>
      <c r="AP12411" s="5"/>
      <c r="AQ12411" s="5"/>
      <c r="AR12411" s="5"/>
      <c r="AT12411" s="5"/>
      <c r="AU12411" s="5"/>
      <c r="AV12411" s="5"/>
      <c r="AW12411" s="5"/>
      <c r="AX12411" s="5"/>
      <c r="AY12411" s="5"/>
    </row>
    <row r="12412" ht="15.75" customHeight="1">
      <c r="A12412" s="17"/>
      <c r="B12412" s="5"/>
      <c r="C12412" s="5"/>
      <c r="D12412" s="5"/>
      <c r="E12412" s="5"/>
      <c r="F12412" s="5"/>
      <c r="G12412" s="5"/>
      <c r="H12412" s="5"/>
      <c r="J12412" s="5"/>
      <c r="L12412" s="5"/>
      <c r="M12412" s="5"/>
      <c r="N12412" s="5"/>
      <c r="O12412" s="5"/>
      <c r="P12412" s="5"/>
      <c r="R12412" s="5"/>
      <c r="T12412" s="5"/>
      <c r="V12412" s="5"/>
      <c r="X12412" s="5"/>
      <c r="Y12412" s="5"/>
      <c r="AA12412" s="5"/>
      <c r="AE12412" s="5"/>
      <c r="AG12412" s="5"/>
      <c r="AJ12412" s="5"/>
      <c r="AK12412" s="5"/>
      <c r="AL12412" s="5"/>
      <c r="AM12412" s="5"/>
      <c r="AN12412" s="5"/>
      <c r="AO12412" s="5"/>
      <c r="AP12412" s="5"/>
      <c r="AQ12412" s="5"/>
      <c r="AR12412" s="5"/>
      <c r="AT12412" s="5"/>
      <c r="AU12412" s="5"/>
      <c r="AV12412" s="5"/>
      <c r="AW12412" s="5"/>
      <c r="AX12412" s="5"/>
      <c r="AY12412" s="5"/>
    </row>
    <row r="12413" ht="15.75" customHeight="1">
      <c r="A12413" s="17"/>
      <c r="B12413" s="5"/>
      <c r="C12413" s="5"/>
      <c r="D12413" s="5"/>
      <c r="E12413" s="5"/>
      <c r="F12413" s="5"/>
      <c r="G12413" s="5"/>
      <c r="H12413" s="5"/>
      <c r="J12413" s="5"/>
      <c r="L12413" s="5"/>
      <c r="M12413" s="5"/>
      <c r="N12413" s="5"/>
      <c r="O12413" s="5"/>
      <c r="P12413" s="5"/>
      <c r="R12413" s="5"/>
      <c r="T12413" s="5"/>
      <c r="V12413" s="5"/>
      <c r="X12413" s="5"/>
      <c r="Y12413" s="5"/>
      <c r="AA12413" s="5"/>
      <c r="AE12413" s="5"/>
      <c r="AG12413" s="5"/>
      <c r="AJ12413" s="5"/>
      <c r="AK12413" s="5"/>
      <c r="AL12413" s="5"/>
      <c r="AM12413" s="5"/>
      <c r="AN12413" s="5"/>
      <c r="AO12413" s="5"/>
      <c r="AP12413" s="5"/>
      <c r="AQ12413" s="5"/>
      <c r="AR12413" s="5"/>
      <c r="AS12413" s="5"/>
      <c r="AT12413" s="5"/>
      <c r="AU12413" s="5"/>
      <c r="AV12413" s="5"/>
      <c r="AW12413" s="5"/>
      <c r="AX12413" s="5"/>
      <c r="AY12413" s="5"/>
    </row>
    <row r="12414" ht="15.75" customHeight="1">
      <c r="A12414" s="17"/>
      <c r="B12414" s="5"/>
      <c r="C12414" s="5"/>
      <c r="D12414" s="5"/>
      <c r="E12414" s="5"/>
      <c r="F12414" s="5"/>
      <c r="G12414" s="5"/>
      <c r="H12414" s="5"/>
      <c r="J12414" s="5"/>
      <c r="L12414" s="5"/>
      <c r="M12414" s="5"/>
      <c r="N12414" s="5"/>
      <c r="O12414" s="5"/>
      <c r="P12414" s="5"/>
      <c r="R12414" s="5"/>
      <c r="T12414" s="5"/>
      <c r="V12414" s="5"/>
      <c r="X12414" s="5"/>
      <c r="Y12414" s="5"/>
      <c r="AA12414" s="5"/>
      <c r="AE12414" s="5"/>
      <c r="AG12414" s="5"/>
      <c r="AJ12414" s="5"/>
      <c r="AK12414" s="5"/>
      <c r="AL12414" s="5"/>
      <c r="AM12414" s="5"/>
      <c r="AN12414" s="5"/>
      <c r="AO12414" s="5"/>
      <c r="AP12414" s="5"/>
      <c r="AQ12414" s="5"/>
      <c r="AR12414" s="5"/>
      <c r="AS12414" s="5"/>
      <c r="AT12414" s="5"/>
      <c r="AU12414" s="5"/>
      <c r="AV12414" s="5"/>
      <c r="AW12414" s="5"/>
      <c r="AX12414" s="5"/>
      <c r="AY12414" s="5"/>
    </row>
    <row r="12415" ht="15.75" customHeight="1">
      <c r="A12415" s="17"/>
      <c r="B12415" s="5"/>
      <c r="C12415" s="5"/>
      <c r="H12415" s="5"/>
      <c r="V12415" s="5"/>
      <c r="AA12415" s="5"/>
      <c r="AJ12415" s="5"/>
      <c r="AM12415" s="5"/>
      <c r="AN12415" s="5"/>
      <c r="AP12415" s="5"/>
      <c r="AQ12415" s="5"/>
    </row>
    <row r="12416" ht="15.75" customHeight="1">
      <c r="A12416" s="17"/>
      <c r="B12416" s="5"/>
      <c r="C12416" s="5"/>
      <c r="N12416" s="5"/>
      <c r="AA12416" s="5"/>
    </row>
    <row r="12417" ht="15.75" customHeight="1">
      <c r="A12417" s="17"/>
      <c r="B12417" s="5"/>
      <c r="C12417" s="5"/>
      <c r="G12417" s="5"/>
      <c r="H12417" s="5"/>
      <c r="J12417" s="5"/>
      <c r="M12417" s="5"/>
      <c r="N12417" s="5"/>
      <c r="R12417" s="5"/>
      <c r="AJ12417" s="5"/>
      <c r="AM12417" s="5"/>
    </row>
    <row r="12418" ht="15.75" customHeight="1">
      <c r="A12418" s="17"/>
      <c r="B12418" s="5"/>
      <c r="C12418" s="5"/>
      <c r="G12418" s="5"/>
      <c r="M12418" s="5"/>
      <c r="O12418" s="5"/>
      <c r="P12418" s="5"/>
      <c r="AA12418" s="5"/>
      <c r="AG12418" s="5"/>
      <c r="AM12418" s="5"/>
    </row>
    <row r="12419" ht="15.75" customHeight="1">
      <c r="A12419" s="17"/>
      <c r="B12419" s="5"/>
      <c r="C12419" s="5"/>
      <c r="G12419" s="5"/>
      <c r="H12419" s="5"/>
      <c r="J12419" s="5"/>
      <c r="M12419" s="5"/>
      <c r="N12419" s="5"/>
      <c r="O12419" s="5"/>
      <c r="P12419" s="5"/>
      <c r="V12419" s="5"/>
      <c r="Y12419" s="5"/>
      <c r="AA12419" s="5"/>
      <c r="AE12419" s="5"/>
      <c r="AN12419" s="5"/>
      <c r="AO12419" s="5"/>
      <c r="AP12419" s="5"/>
      <c r="AS12419" s="5"/>
    </row>
    <row r="12420" ht="15.75" customHeight="1">
      <c r="A12420" s="17"/>
      <c r="B12420" s="5"/>
      <c r="C12420" s="5"/>
      <c r="M12420" s="5"/>
      <c r="N12420" s="5"/>
      <c r="Y12420" s="5"/>
      <c r="AA12420" s="5"/>
      <c r="AJ12420" s="5"/>
      <c r="AL12420" s="5"/>
      <c r="AN12420" s="5"/>
      <c r="AS12420" s="5"/>
    </row>
    <row r="12421" ht="15.75" customHeight="1">
      <c r="A12421" s="17"/>
      <c r="B12421" s="5"/>
      <c r="C12421" s="5"/>
      <c r="G12421" s="5"/>
      <c r="J12421" s="5"/>
      <c r="M12421" s="5"/>
      <c r="N12421" s="5"/>
      <c r="V12421" s="5"/>
      <c r="AA12421" s="5"/>
      <c r="AJ12421" s="5"/>
      <c r="AL12421" s="5"/>
      <c r="AM12421" s="5"/>
      <c r="AO12421" s="5"/>
      <c r="AP12421" s="5"/>
      <c r="AS12421" s="5"/>
      <c r="AU12421" s="5"/>
    </row>
    <row r="12422" ht="15.75" customHeight="1">
      <c r="A12422" s="17"/>
      <c r="B12422" s="5"/>
      <c r="C12422" s="5"/>
      <c r="N12422" s="5"/>
    </row>
    <row r="12423" ht="15.75" customHeight="1">
      <c r="A12423" s="17"/>
      <c r="B12423" s="5"/>
      <c r="C12423" s="5"/>
      <c r="G12423" s="5"/>
      <c r="H12423" s="5"/>
      <c r="J12423" s="5"/>
      <c r="M12423" s="5"/>
      <c r="O12423" s="5"/>
      <c r="P12423" s="5"/>
      <c r="R12423" s="5"/>
      <c r="X12423" s="5"/>
      <c r="AA12423" s="5"/>
      <c r="AE12423" s="5"/>
      <c r="AG12423" s="5"/>
      <c r="AJ12423" s="5"/>
      <c r="AL12423" s="5"/>
      <c r="AP12423" s="5"/>
      <c r="AU12423" s="5"/>
    </row>
    <row r="12424" ht="15.75" customHeight="1">
      <c r="A12424" s="17"/>
      <c r="B12424" s="5"/>
      <c r="C12424" s="5"/>
      <c r="H12424" s="5"/>
      <c r="J12424" s="5"/>
      <c r="M12424" s="5"/>
      <c r="N12424" s="5"/>
      <c r="P12424" s="5"/>
      <c r="R12424" s="5"/>
      <c r="V12424" s="5"/>
      <c r="X12424" s="5"/>
      <c r="AA12424" s="5"/>
      <c r="AJ12424" s="5"/>
      <c r="AM12424" s="5"/>
    </row>
    <row r="12425" ht="15.75" customHeight="1">
      <c r="A12425" s="17"/>
      <c r="B12425" s="5"/>
      <c r="C12425" s="5"/>
      <c r="N12425" s="5"/>
      <c r="O12425" s="5"/>
      <c r="P12425" s="5"/>
      <c r="V12425" s="5"/>
      <c r="AE12425" s="5"/>
      <c r="AJ12425" s="5"/>
      <c r="AM12425" s="5"/>
      <c r="AS12425" s="5"/>
      <c r="AU12425" s="5"/>
    </row>
    <row r="12426" ht="15.75" customHeight="1">
      <c r="A12426" s="17"/>
      <c r="B12426" s="5"/>
      <c r="C12426" s="5"/>
      <c r="G12426" s="5"/>
      <c r="H12426" s="5"/>
      <c r="J12426" s="5"/>
      <c r="M12426" s="5"/>
      <c r="N12426" s="5"/>
      <c r="AL12426" s="5"/>
      <c r="AM12426" s="5"/>
      <c r="AO12426" s="5"/>
      <c r="AS12426" s="5"/>
    </row>
    <row r="12427" ht="15.75" customHeight="1">
      <c r="A12427" s="17"/>
      <c r="B12427" s="5"/>
      <c r="C12427" s="5"/>
      <c r="D12427" s="5"/>
      <c r="E12427" s="5"/>
      <c r="F12427" s="5"/>
      <c r="G12427" s="5"/>
      <c r="H12427" s="5"/>
      <c r="J12427" s="5"/>
      <c r="L12427" s="5"/>
      <c r="M12427" s="5"/>
      <c r="N12427" s="5"/>
      <c r="O12427" s="5"/>
      <c r="P12427" s="5"/>
      <c r="R12427" s="5"/>
      <c r="T12427" s="5"/>
      <c r="V12427" s="5"/>
      <c r="X12427" s="5"/>
      <c r="Y12427" s="5"/>
      <c r="AA12427" s="5"/>
      <c r="AE12427" s="5"/>
      <c r="AG12427" s="5"/>
      <c r="AJ12427" s="5"/>
      <c r="AK12427" s="5"/>
      <c r="AL12427" s="5"/>
      <c r="AM12427" s="5"/>
      <c r="AN12427" s="5"/>
      <c r="AO12427" s="5"/>
      <c r="AP12427" s="5"/>
      <c r="AQ12427" s="5"/>
      <c r="AR12427" s="5"/>
      <c r="AS12427" s="5"/>
      <c r="AT12427" s="5"/>
      <c r="AU12427" s="5"/>
      <c r="AV12427" s="5"/>
      <c r="AW12427" s="5"/>
      <c r="AX12427" s="5"/>
      <c r="AY12427" s="5"/>
    </row>
    <row r="12428" ht="15.75" customHeight="1">
      <c r="A12428" s="17"/>
      <c r="B12428" s="5"/>
      <c r="C12428" s="5"/>
      <c r="D12428" s="5"/>
      <c r="E12428" s="5"/>
      <c r="F12428" s="5"/>
      <c r="G12428" s="5"/>
      <c r="H12428" s="5"/>
      <c r="J12428" s="5"/>
      <c r="L12428" s="5"/>
      <c r="M12428" s="5"/>
      <c r="N12428" s="5"/>
      <c r="O12428" s="5"/>
      <c r="P12428" s="5"/>
      <c r="R12428" s="5"/>
      <c r="T12428" s="5"/>
      <c r="V12428" s="5"/>
      <c r="X12428" s="5"/>
      <c r="Y12428" s="5"/>
      <c r="AA12428" s="5"/>
      <c r="AE12428" s="5"/>
      <c r="AG12428" s="5"/>
      <c r="AJ12428" s="5"/>
      <c r="AK12428" s="5"/>
      <c r="AL12428" s="5"/>
      <c r="AM12428" s="5"/>
      <c r="AN12428" s="5"/>
      <c r="AO12428" s="5"/>
      <c r="AP12428" s="5"/>
      <c r="AQ12428" s="5"/>
      <c r="AR12428" s="5"/>
      <c r="AS12428" s="5"/>
      <c r="AT12428" s="5"/>
      <c r="AU12428" s="5"/>
      <c r="AV12428" s="5"/>
      <c r="AW12428" s="5"/>
      <c r="AX12428" s="5"/>
      <c r="AY12428" s="5"/>
    </row>
    <row r="12429" ht="15.75" customHeight="1">
      <c r="A12429" s="17"/>
      <c r="B12429" s="5"/>
      <c r="C12429" s="5"/>
      <c r="D12429" s="5"/>
      <c r="E12429" s="5"/>
      <c r="F12429" s="5"/>
      <c r="G12429" s="5"/>
      <c r="H12429" s="5"/>
      <c r="J12429" s="5"/>
      <c r="L12429" s="5"/>
      <c r="M12429" s="5"/>
      <c r="N12429" s="5"/>
      <c r="P12429" s="5"/>
      <c r="R12429" s="5"/>
      <c r="T12429" s="5"/>
      <c r="V12429" s="5"/>
      <c r="X12429" s="5"/>
      <c r="Y12429" s="5"/>
      <c r="AA12429" s="5"/>
      <c r="AE12429" s="5"/>
      <c r="AG12429" s="5"/>
      <c r="AJ12429" s="5"/>
      <c r="AK12429" s="5"/>
      <c r="AL12429" s="5"/>
      <c r="AN12429" s="5"/>
      <c r="AO12429" s="5"/>
      <c r="AP12429" s="5"/>
      <c r="AQ12429" s="5"/>
      <c r="AR12429" s="5"/>
      <c r="AT12429" s="5"/>
      <c r="AU12429" s="5"/>
      <c r="AV12429" s="5"/>
      <c r="AW12429" s="5"/>
      <c r="AX12429" s="5"/>
      <c r="AY12429" s="5"/>
    </row>
    <row r="12430" ht="15.75" customHeight="1">
      <c r="A12430" s="17"/>
      <c r="B12430" s="5"/>
      <c r="C12430" s="5"/>
      <c r="D12430" s="5"/>
      <c r="E12430" s="5"/>
      <c r="F12430" s="5"/>
      <c r="G12430" s="5"/>
      <c r="H12430" s="5"/>
      <c r="J12430" s="5"/>
      <c r="L12430" s="5"/>
      <c r="M12430" s="5"/>
      <c r="N12430" s="5"/>
      <c r="O12430" s="5"/>
      <c r="P12430" s="5"/>
      <c r="R12430" s="5"/>
      <c r="T12430" s="5"/>
      <c r="V12430" s="5"/>
      <c r="X12430" s="5"/>
      <c r="Y12430" s="5"/>
      <c r="AA12430" s="5"/>
      <c r="AE12430" s="5"/>
      <c r="AG12430" s="5"/>
      <c r="AJ12430" s="5"/>
      <c r="AK12430" s="5"/>
      <c r="AL12430" s="5"/>
      <c r="AM12430" s="5"/>
      <c r="AN12430" s="5"/>
      <c r="AO12430" s="5"/>
      <c r="AP12430" s="5"/>
      <c r="AQ12430" s="5"/>
      <c r="AR12430" s="5"/>
      <c r="AS12430" s="5"/>
      <c r="AT12430" s="5"/>
      <c r="AU12430" s="5"/>
      <c r="AV12430" s="5"/>
      <c r="AW12430" s="5"/>
      <c r="AX12430" s="5"/>
      <c r="AY12430" s="5"/>
    </row>
    <row r="12431" ht="15.75" customHeight="1">
      <c r="A12431" s="17"/>
      <c r="B12431" s="5"/>
      <c r="C12431" s="5"/>
      <c r="D12431" s="5"/>
      <c r="E12431" s="5"/>
      <c r="F12431" s="5"/>
      <c r="G12431" s="5"/>
      <c r="H12431" s="5"/>
      <c r="J12431" s="5"/>
      <c r="L12431" s="5"/>
      <c r="M12431" s="5"/>
      <c r="N12431" s="5"/>
      <c r="O12431" s="5"/>
      <c r="P12431" s="5"/>
      <c r="R12431" s="5"/>
      <c r="T12431" s="5"/>
      <c r="V12431" s="5"/>
      <c r="X12431" s="5"/>
      <c r="Y12431" s="5"/>
      <c r="AA12431" s="5"/>
      <c r="AE12431" s="5"/>
      <c r="AG12431" s="5"/>
      <c r="AJ12431" s="5"/>
      <c r="AK12431" s="5"/>
      <c r="AL12431" s="5"/>
      <c r="AM12431" s="5"/>
      <c r="AN12431" s="5"/>
      <c r="AO12431" s="5"/>
      <c r="AP12431" s="5"/>
      <c r="AQ12431" s="5"/>
      <c r="AR12431" s="5"/>
      <c r="AS12431" s="5"/>
      <c r="AT12431" s="5"/>
      <c r="AV12431" s="5"/>
      <c r="AW12431" s="5"/>
      <c r="AX12431" s="5"/>
      <c r="AY12431" s="5"/>
    </row>
    <row r="12432" ht="15.75" customHeight="1">
      <c r="A12432" s="17"/>
      <c r="B12432" s="5"/>
      <c r="C12432" s="5"/>
      <c r="D12432" s="5"/>
      <c r="E12432" s="5"/>
      <c r="F12432" s="5"/>
      <c r="G12432" s="5"/>
      <c r="H12432" s="5"/>
      <c r="J12432" s="5"/>
      <c r="L12432" s="5"/>
      <c r="M12432" s="5"/>
      <c r="N12432" s="5"/>
      <c r="O12432" s="5"/>
      <c r="P12432" s="5"/>
      <c r="R12432" s="5"/>
      <c r="T12432" s="5"/>
      <c r="V12432" s="5"/>
      <c r="X12432" s="5"/>
      <c r="Y12432" s="5"/>
      <c r="AA12432" s="5"/>
      <c r="AE12432" s="5"/>
      <c r="AG12432" s="5"/>
      <c r="AJ12432" s="5"/>
      <c r="AK12432" s="5"/>
      <c r="AL12432" s="5"/>
      <c r="AM12432" s="5"/>
      <c r="AN12432" s="5"/>
      <c r="AO12432" s="5"/>
      <c r="AP12432" s="5"/>
      <c r="AQ12432" s="5"/>
      <c r="AR12432" s="5"/>
      <c r="AS12432" s="5"/>
      <c r="AT12432" s="5"/>
      <c r="AU12432" s="5"/>
      <c r="AV12432" s="5"/>
      <c r="AW12432" s="5"/>
      <c r="AX12432" s="5"/>
      <c r="AY12432" s="5"/>
    </row>
    <row r="12433" ht="15.75" customHeight="1">
      <c r="A12433" s="17"/>
      <c r="B12433" s="5"/>
      <c r="C12433" s="5"/>
      <c r="D12433" s="5"/>
      <c r="E12433" s="5"/>
      <c r="F12433" s="5"/>
      <c r="G12433" s="5"/>
      <c r="H12433" s="5"/>
      <c r="J12433" s="5"/>
      <c r="L12433" s="5"/>
      <c r="N12433" s="5"/>
      <c r="O12433" s="5"/>
      <c r="P12433" s="5"/>
      <c r="R12433" s="5"/>
      <c r="T12433" s="5"/>
      <c r="V12433" s="5"/>
      <c r="X12433" s="5"/>
      <c r="Y12433" s="5"/>
      <c r="AA12433" s="5"/>
      <c r="AE12433" s="5"/>
      <c r="AG12433" s="5"/>
      <c r="AJ12433" s="5"/>
      <c r="AK12433" s="5"/>
      <c r="AL12433" s="5"/>
      <c r="AM12433" s="5"/>
      <c r="AN12433" s="5"/>
      <c r="AO12433" s="5"/>
      <c r="AP12433" s="5"/>
      <c r="AQ12433" s="5"/>
      <c r="AR12433" s="5"/>
      <c r="AS12433" s="5"/>
      <c r="AT12433" s="5"/>
      <c r="AU12433" s="5"/>
      <c r="AV12433" s="5"/>
      <c r="AW12433" s="5"/>
      <c r="AX12433" s="5"/>
      <c r="AY12433" s="5"/>
    </row>
    <row r="12434" ht="15.75" customHeight="1">
      <c r="A12434" s="17"/>
      <c r="B12434" s="5"/>
      <c r="C12434" s="5"/>
      <c r="D12434" s="5"/>
      <c r="E12434" s="5"/>
      <c r="F12434" s="5"/>
      <c r="G12434" s="5"/>
      <c r="H12434" s="5"/>
      <c r="L12434" s="5"/>
      <c r="M12434" s="5"/>
      <c r="N12434" s="5"/>
      <c r="O12434" s="5"/>
      <c r="P12434" s="5"/>
      <c r="R12434" s="5"/>
      <c r="T12434" s="5"/>
      <c r="V12434" s="5"/>
      <c r="X12434" s="5"/>
      <c r="Y12434" s="5"/>
      <c r="AA12434" s="5"/>
      <c r="AE12434" s="5"/>
      <c r="AG12434" s="5"/>
      <c r="AJ12434" s="5"/>
      <c r="AK12434" s="5"/>
      <c r="AL12434" s="5"/>
      <c r="AN12434" s="5"/>
      <c r="AO12434" s="5"/>
      <c r="AP12434" s="5"/>
      <c r="AQ12434" s="5"/>
      <c r="AR12434" s="5"/>
      <c r="AS12434" s="5"/>
      <c r="AT12434" s="5"/>
      <c r="AU12434" s="5"/>
      <c r="AV12434" s="5"/>
      <c r="AW12434" s="5"/>
      <c r="AX12434" s="5"/>
      <c r="AY12434" s="5"/>
    </row>
    <row r="12435" ht="15.75" customHeight="1">
      <c r="A12435" s="17"/>
      <c r="B12435" s="5"/>
      <c r="C12435" s="5"/>
      <c r="D12435" s="5"/>
      <c r="E12435" s="5"/>
      <c r="F12435" s="5"/>
      <c r="G12435" s="5"/>
      <c r="H12435" s="5"/>
      <c r="J12435" s="5"/>
      <c r="L12435" s="5"/>
      <c r="M12435" s="5"/>
      <c r="N12435" s="5"/>
      <c r="O12435" s="5"/>
      <c r="P12435" s="5"/>
      <c r="R12435" s="5"/>
      <c r="T12435" s="5"/>
      <c r="V12435" s="5"/>
      <c r="X12435" s="5"/>
      <c r="Y12435" s="5"/>
      <c r="AA12435" s="5"/>
      <c r="AE12435" s="5"/>
      <c r="AG12435" s="5"/>
      <c r="AJ12435" s="5"/>
      <c r="AK12435" s="5"/>
      <c r="AL12435" s="5"/>
      <c r="AM12435" s="5"/>
      <c r="AN12435" s="5"/>
      <c r="AO12435" s="5"/>
      <c r="AP12435" s="5"/>
      <c r="AQ12435" s="5"/>
      <c r="AR12435" s="5"/>
      <c r="AS12435" s="5"/>
      <c r="AT12435" s="5"/>
      <c r="AU12435" s="5"/>
      <c r="AV12435" s="5"/>
      <c r="AW12435" s="5"/>
      <c r="AX12435" s="5"/>
      <c r="AY12435" s="5"/>
    </row>
    <row r="12436" ht="15.75" customHeight="1">
      <c r="A12436" s="17"/>
      <c r="B12436" s="5"/>
      <c r="C12436" s="5"/>
      <c r="D12436" s="5"/>
      <c r="E12436" s="5"/>
      <c r="F12436" s="5"/>
      <c r="G12436" s="5"/>
      <c r="H12436" s="5"/>
      <c r="J12436" s="5"/>
      <c r="L12436" s="5"/>
      <c r="M12436" s="5"/>
      <c r="N12436" s="5"/>
      <c r="O12436" s="5"/>
      <c r="P12436" s="5"/>
      <c r="R12436" s="5"/>
      <c r="T12436" s="5"/>
      <c r="V12436" s="5"/>
      <c r="X12436" s="5"/>
      <c r="Y12436" s="5"/>
      <c r="AA12436" s="5"/>
      <c r="AE12436" s="5"/>
      <c r="AG12436" s="5"/>
      <c r="AJ12436" s="5"/>
      <c r="AK12436" s="5"/>
      <c r="AL12436" s="5"/>
      <c r="AM12436" s="5"/>
      <c r="AN12436" s="5"/>
      <c r="AO12436" s="5"/>
      <c r="AP12436" s="5"/>
      <c r="AQ12436" s="5"/>
      <c r="AR12436" s="5"/>
      <c r="AS12436" s="5"/>
      <c r="AT12436" s="5"/>
      <c r="AU12436" s="5"/>
      <c r="AV12436" s="5"/>
      <c r="AW12436" s="5"/>
      <c r="AX12436" s="5"/>
      <c r="AY12436" s="5"/>
    </row>
    <row r="12437" ht="15.75" customHeight="1">
      <c r="A12437" s="17"/>
      <c r="B12437" s="5"/>
      <c r="C12437" s="5"/>
      <c r="D12437" s="5"/>
      <c r="E12437" s="5"/>
      <c r="F12437" s="5"/>
      <c r="G12437" s="5"/>
      <c r="H12437" s="5"/>
      <c r="J12437" s="5"/>
      <c r="L12437" s="5"/>
      <c r="M12437" s="5"/>
      <c r="N12437" s="5"/>
      <c r="O12437" s="5"/>
      <c r="P12437" s="5"/>
      <c r="R12437" s="5"/>
      <c r="T12437" s="5"/>
      <c r="V12437" s="5"/>
      <c r="Y12437" s="5"/>
      <c r="AA12437" s="5"/>
      <c r="AE12437" s="5"/>
      <c r="AG12437" s="5"/>
      <c r="AJ12437" s="5"/>
      <c r="AK12437" s="5"/>
      <c r="AL12437" s="5"/>
      <c r="AM12437" s="5"/>
      <c r="AN12437" s="5"/>
      <c r="AO12437" s="5"/>
      <c r="AP12437" s="5"/>
      <c r="AQ12437" s="5"/>
      <c r="AR12437" s="5"/>
      <c r="AS12437" s="5"/>
      <c r="AT12437" s="5"/>
      <c r="AU12437" s="5"/>
      <c r="AV12437" s="5"/>
      <c r="AW12437" s="5"/>
      <c r="AX12437" s="5"/>
      <c r="AY12437" s="5"/>
    </row>
    <row r="12438" ht="15.75" customHeight="1">
      <c r="A12438" s="17"/>
      <c r="B12438" s="5"/>
      <c r="C12438" s="5"/>
      <c r="D12438" s="5"/>
      <c r="E12438" s="5"/>
      <c r="F12438" s="5"/>
      <c r="G12438" s="5"/>
      <c r="H12438" s="5"/>
      <c r="L12438" s="5"/>
      <c r="M12438" s="5"/>
      <c r="N12438" s="5"/>
      <c r="O12438" s="5"/>
      <c r="T12438" s="5"/>
      <c r="X12438" s="5"/>
      <c r="Y12438" s="5"/>
      <c r="AA12438" s="5"/>
      <c r="AG12438" s="5"/>
      <c r="AJ12438" s="5"/>
      <c r="AK12438" s="5"/>
      <c r="AL12438" s="5"/>
      <c r="AM12438" s="5"/>
      <c r="AN12438" s="5"/>
      <c r="AO12438" s="5"/>
      <c r="AP12438" s="5"/>
      <c r="AQ12438" s="5"/>
      <c r="AR12438" s="5"/>
      <c r="AS12438" s="5"/>
      <c r="AT12438" s="5"/>
      <c r="AU12438" s="5"/>
      <c r="AV12438" s="5"/>
      <c r="AW12438" s="5"/>
      <c r="AX12438" s="5"/>
      <c r="AY12438" s="5"/>
    </row>
    <row r="12439" ht="15.75" customHeight="1">
      <c r="A12439" s="17"/>
      <c r="B12439" s="5"/>
      <c r="C12439" s="5"/>
      <c r="D12439" s="5"/>
      <c r="E12439" s="5"/>
      <c r="F12439" s="5"/>
      <c r="G12439" s="5"/>
      <c r="H12439" s="5"/>
      <c r="J12439" s="5"/>
      <c r="L12439" s="5"/>
      <c r="M12439" s="5"/>
      <c r="N12439" s="5"/>
      <c r="O12439" s="5"/>
      <c r="P12439" s="5"/>
      <c r="R12439" s="5"/>
      <c r="T12439" s="5"/>
      <c r="V12439" s="5"/>
      <c r="Y12439" s="5"/>
      <c r="AA12439" s="5"/>
      <c r="AE12439" s="5"/>
      <c r="AG12439" s="5"/>
      <c r="AJ12439" s="5"/>
      <c r="AK12439" s="5"/>
      <c r="AL12439" s="5"/>
      <c r="AM12439" s="5"/>
      <c r="AN12439" s="5"/>
      <c r="AO12439" s="5"/>
      <c r="AP12439" s="5"/>
      <c r="AQ12439" s="5"/>
      <c r="AR12439" s="5"/>
      <c r="AS12439" s="5"/>
      <c r="AT12439" s="5"/>
      <c r="AU12439" s="5"/>
      <c r="AV12439" s="5"/>
      <c r="AW12439" s="5"/>
      <c r="AX12439" s="5"/>
      <c r="AY12439" s="5"/>
    </row>
    <row r="12440" ht="15.75" customHeight="1">
      <c r="A12440" s="17"/>
      <c r="B12440" s="5"/>
      <c r="C12440" s="5"/>
      <c r="N12440" s="5"/>
      <c r="T12440" s="5"/>
      <c r="X12440" s="5"/>
      <c r="Y12440" s="5"/>
      <c r="AN12440" s="5"/>
      <c r="AO12440" s="5"/>
    </row>
    <row r="12441" ht="15.75" customHeight="1">
      <c r="A12441" s="17"/>
      <c r="B12441" s="5"/>
      <c r="C12441" s="5"/>
      <c r="M12441" s="5"/>
      <c r="N12441" s="5"/>
      <c r="O12441" s="5"/>
      <c r="P12441" s="5"/>
      <c r="R12441" s="5"/>
      <c r="AA12441" s="5"/>
      <c r="AG12441" s="5"/>
      <c r="AJ12441" s="5"/>
      <c r="AM12441" s="5"/>
      <c r="AN12441" s="5"/>
      <c r="AP12441" s="5"/>
      <c r="AU12441" s="5"/>
    </row>
    <row r="12442" ht="15.75" customHeight="1">
      <c r="A12442" s="17"/>
      <c r="B12442" s="5"/>
      <c r="C12442" s="5"/>
      <c r="J12442" s="5"/>
      <c r="M12442" s="5"/>
      <c r="O12442" s="5"/>
      <c r="T12442" s="5"/>
      <c r="V12442" s="5"/>
      <c r="X12442" s="5"/>
      <c r="Y12442" s="5"/>
      <c r="AA12442" s="5"/>
      <c r="AJ12442" s="5"/>
      <c r="AO12442" s="5"/>
    </row>
    <row r="12443" ht="15.75" customHeight="1">
      <c r="A12443" s="17"/>
      <c r="B12443" s="5"/>
      <c r="C12443" s="5"/>
      <c r="M12443" s="5"/>
      <c r="V12443" s="5"/>
      <c r="X12443" s="5"/>
      <c r="AA12443" s="5"/>
      <c r="AN12443" s="5"/>
      <c r="AS12443" s="5"/>
    </row>
    <row r="12444" ht="15.75" customHeight="1">
      <c r="A12444" s="17"/>
      <c r="B12444" s="5"/>
      <c r="C12444" s="5"/>
      <c r="M12444" s="5"/>
      <c r="P12444" s="5"/>
      <c r="R12444" s="5"/>
      <c r="AA12444" s="5"/>
      <c r="AJ12444" s="5"/>
      <c r="AL12444" s="5"/>
      <c r="AO12444" s="5"/>
      <c r="AP12444" s="5"/>
    </row>
    <row r="12445" ht="15.75" customHeight="1">
      <c r="A12445" s="17"/>
      <c r="B12445" s="5"/>
      <c r="C12445" s="5"/>
      <c r="G12445" s="5"/>
      <c r="J12445" s="5"/>
      <c r="M12445" s="5"/>
      <c r="O12445" s="5"/>
      <c r="P12445" s="5"/>
      <c r="R12445" s="5"/>
      <c r="V12445" s="5"/>
      <c r="X12445" s="5"/>
      <c r="AM12445" s="5"/>
      <c r="AO12445" s="5"/>
      <c r="AP12445" s="5"/>
    </row>
    <row r="12446" ht="15.75" customHeight="1">
      <c r="A12446" s="17"/>
      <c r="B12446" s="5"/>
      <c r="C12446" s="5"/>
      <c r="Y12446" s="5"/>
      <c r="AA12446" s="5"/>
      <c r="AP12446" s="5"/>
    </row>
    <row r="12447" ht="15.75" customHeight="1">
      <c r="A12447" s="17"/>
      <c r="B12447" s="5"/>
      <c r="C12447" s="5"/>
      <c r="M12447" s="5"/>
      <c r="N12447" s="5"/>
      <c r="O12447" s="5"/>
      <c r="AJ12447" s="5"/>
      <c r="AO12447" s="5"/>
    </row>
    <row r="12448" ht="15.75" customHeight="1">
      <c r="A12448" s="17"/>
      <c r="B12448" s="5"/>
      <c r="C12448" s="5"/>
      <c r="H12448" s="5"/>
      <c r="J12448" s="5"/>
      <c r="M12448" s="5"/>
      <c r="N12448" s="5"/>
      <c r="O12448" s="5"/>
      <c r="P12448" s="5"/>
      <c r="V12448" s="5"/>
      <c r="X12448" s="5"/>
      <c r="AA12448" s="5"/>
      <c r="AJ12448" s="5"/>
      <c r="AL12448" s="5"/>
      <c r="AM12448" s="5"/>
      <c r="AP12448" s="5"/>
      <c r="AQ12448" s="5"/>
    </row>
    <row r="12449" ht="15.75" customHeight="1">
      <c r="A12449" s="17"/>
      <c r="B12449" s="5"/>
      <c r="C12449" s="5"/>
      <c r="G12449" s="5"/>
      <c r="H12449" s="5"/>
      <c r="V12449" s="5"/>
      <c r="AA12449" s="5"/>
      <c r="AJ12449" s="5"/>
      <c r="AM12449" s="5"/>
    </row>
    <row r="12450" ht="15.75" customHeight="1">
      <c r="A12450" s="17"/>
      <c r="B12450" s="5"/>
      <c r="C12450" s="5"/>
      <c r="G12450" s="5"/>
      <c r="J12450" s="5"/>
      <c r="N12450" s="5"/>
      <c r="O12450" s="5"/>
      <c r="P12450" s="5"/>
      <c r="R12450" s="5"/>
      <c r="V12450" s="5"/>
      <c r="AJ12450" s="5"/>
      <c r="AL12450" s="5"/>
      <c r="AM12450" s="5"/>
      <c r="AN12450" s="5"/>
      <c r="AS12450" s="5"/>
    </row>
    <row r="12451" ht="15.75" customHeight="1">
      <c r="A12451" s="17"/>
      <c r="B12451" s="5"/>
      <c r="C12451" s="5"/>
      <c r="G12451" s="5"/>
      <c r="J12451" s="5"/>
      <c r="T12451" s="5"/>
      <c r="X12451" s="5"/>
      <c r="AA12451" s="5"/>
      <c r="AJ12451" s="5"/>
      <c r="AN12451" s="5"/>
      <c r="AP12451" s="5"/>
      <c r="AS12451" s="5"/>
      <c r="AU12451" s="5"/>
      <c r="AV12451" s="5"/>
      <c r="AW12451" s="5"/>
    </row>
    <row r="12452" ht="15.75" customHeight="1">
      <c r="A12452" s="17"/>
      <c r="B12452" s="5"/>
      <c r="C12452" s="5"/>
      <c r="G12452" s="5"/>
      <c r="H12452" s="5"/>
      <c r="O12452" s="5"/>
      <c r="AA12452" s="5"/>
      <c r="AJ12452" s="5"/>
      <c r="AL12452" s="5"/>
      <c r="AP12452" s="5"/>
      <c r="AS12452" s="5"/>
      <c r="AU12452" s="5"/>
    </row>
    <row r="12453" ht="15.75" customHeight="1">
      <c r="A12453" s="17"/>
      <c r="B12453" s="5"/>
      <c r="C12453" s="5"/>
      <c r="G12453" s="5"/>
      <c r="N12453" s="5"/>
      <c r="O12453" s="5"/>
      <c r="P12453" s="5"/>
      <c r="T12453" s="5"/>
      <c r="V12453" s="5"/>
      <c r="X12453" s="5"/>
      <c r="AS12453" s="5"/>
      <c r="AU12453" s="5"/>
    </row>
    <row r="12454" ht="15.75" customHeight="1">
      <c r="A12454" s="17"/>
      <c r="B12454" s="5"/>
      <c r="C12454" s="5"/>
      <c r="R12454" s="5"/>
      <c r="T12454" s="5"/>
      <c r="X12454" s="5"/>
      <c r="AS12454" s="5"/>
      <c r="AU12454" s="5"/>
    </row>
    <row r="12455" ht="15.75" customHeight="1">
      <c r="A12455" s="17"/>
      <c r="B12455" s="5"/>
      <c r="C12455" s="5"/>
      <c r="O12455" s="5"/>
      <c r="P12455" s="5"/>
      <c r="R12455" s="5"/>
      <c r="X12455" s="5"/>
      <c r="AJ12455" s="5"/>
      <c r="AN12455" s="5"/>
      <c r="AP12455" s="5"/>
    </row>
    <row r="12456" ht="15.75" customHeight="1">
      <c r="A12456" s="17"/>
      <c r="B12456" s="5"/>
      <c r="C12456" s="5"/>
      <c r="G12456" s="5"/>
      <c r="O12456" s="5"/>
      <c r="R12456" s="5"/>
      <c r="T12456" s="5"/>
      <c r="AA12456" s="5"/>
      <c r="AE12456" s="5"/>
      <c r="AG12456" s="5"/>
      <c r="AL12456" s="5"/>
      <c r="AM12456" s="5"/>
      <c r="AP12456" s="5"/>
      <c r="AQ12456" s="5"/>
      <c r="AS12456" s="5"/>
      <c r="AW12456" s="5"/>
      <c r="AY12456" s="5"/>
    </row>
    <row r="12457" ht="15.75" customHeight="1">
      <c r="A12457" s="17"/>
      <c r="B12457" s="5"/>
      <c r="C12457" s="5"/>
      <c r="D12457" s="5"/>
      <c r="E12457" s="5"/>
      <c r="F12457" s="5"/>
      <c r="G12457" s="5"/>
      <c r="H12457" s="5"/>
      <c r="J12457" s="5"/>
      <c r="L12457" s="5"/>
      <c r="M12457" s="5"/>
      <c r="N12457" s="5"/>
      <c r="O12457" s="5"/>
      <c r="P12457" s="5"/>
      <c r="R12457" s="5"/>
      <c r="T12457" s="5"/>
      <c r="V12457" s="5"/>
      <c r="X12457" s="5"/>
      <c r="Y12457" s="5"/>
      <c r="AA12457" s="5"/>
      <c r="AE12457" s="5"/>
      <c r="AG12457" s="5"/>
      <c r="AK12457" s="5"/>
      <c r="AL12457" s="5"/>
      <c r="AM12457" s="5"/>
      <c r="AN12457" s="5"/>
      <c r="AO12457" s="5"/>
      <c r="AP12457" s="5"/>
      <c r="AQ12457" s="5"/>
      <c r="AR12457" s="5"/>
      <c r="AS12457" s="5"/>
      <c r="AT12457" s="5"/>
      <c r="AU12457" s="5"/>
      <c r="AV12457" s="5"/>
      <c r="AW12457" s="5"/>
      <c r="AX12457" s="5"/>
      <c r="AY12457" s="5"/>
    </row>
    <row r="12458" ht="15.75" customHeight="1">
      <c r="A12458" s="17"/>
      <c r="B12458" s="5"/>
      <c r="C12458" s="5"/>
      <c r="D12458" s="5"/>
      <c r="E12458" s="5"/>
      <c r="F12458" s="5"/>
      <c r="G12458" s="5"/>
      <c r="H12458" s="5"/>
      <c r="J12458" s="5"/>
      <c r="L12458" s="5"/>
      <c r="M12458" s="5"/>
      <c r="N12458" s="5"/>
      <c r="O12458" s="5"/>
      <c r="P12458" s="5"/>
      <c r="R12458" s="5"/>
      <c r="T12458" s="5"/>
      <c r="V12458" s="5"/>
      <c r="X12458" s="5"/>
      <c r="Y12458" s="5"/>
      <c r="AA12458" s="5"/>
      <c r="AE12458" s="5"/>
      <c r="AG12458" s="5"/>
      <c r="AJ12458" s="5"/>
      <c r="AK12458" s="5"/>
      <c r="AL12458" s="5"/>
      <c r="AO12458" s="5"/>
      <c r="AQ12458" s="5"/>
      <c r="AR12458" s="5"/>
      <c r="AS12458" s="5"/>
      <c r="AT12458" s="5"/>
      <c r="AU12458" s="5"/>
      <c r="AV12458" s="5"/>
      <c r="AW12458" s="5"/>
      <c r="AX12458" s="5"/>
      <c r="AY12458" s="5"/>
    </row>
    <row r="12459" ht="15.75" customHeight="1">
      <c r="A12459" s="17"/>
      <c r="B12459" s="5"/>
      <c r="C12459" s="5"/>
      <c r="D12459" s="5"/>
      <c r="E12459" s="5"/>
      <c r="F12459" s="5"/>
      <c r="G12459" s="5"/>
      <c r="H12459" s="5"/>
      <c r="J12459" s="5"/>
      <c r="L12459" s="5"/>
      <c r="M12459" s="5"/>
      <c r="N12459" s="5"/>
      <c r="O12459" s="5"/>
      <c r="P12459" s="5"/>
      <c r="R12459" s="5"/>
      <c r="T12459" s="5"/>
      <c r="V12459" s="5"/>
      <c r="X12459" s="5"/>
      <c r="Y12459" s="5"/>
      <c r="AA12459" s="5"/>
      <c r="AE12459" s="5"/>
      <c r="AG12459" s="5"/>
      <c r="AJ12459" s="5"/>
      <c r="AK12459" s="5"/>
      <c r="AL12459" s="5"/>
      <c r="AM12459" s="5"/>
      <c r="AN12459" s="5"/>
      <c r="AO12459" s="5"/>
      <c r="AP12459" s="5"/>
      <c r="AQ12459" s="5"/>
      <c r="AR12459" s="5"/>
      <c r="AS12459" s="5"/>
      <c r="AT12459" s="5"/>
      <c r="AU12459" s="5"/>
      <c r="AV12459" s="5"/>
      <c r="AW12459" s="5"/>
      <c r="AX12459" s="5"/>
      <c r="AY12459" s="5"/>
    </row>
    <row r="12460" ht="15.75" customHeight="1">
      <c r="A12460" s="17"/>
      <c r="B12460" s="5"/>
      <c r="C12460" s="5"/>
      <c r="D12460" s="5"/>
      <c r="E12460" s="5"/>
      <c r="F12460" s="5"/>
      <c r="G12460" s="5"/>
      <c r="H12460" s="5"/>
      <c r="J12460" s="5"/>
      <c r="L12460" s="5"/>
      <c r="N12460" s="5"/>
      <c r="O12460" s="5"/>
      <c r="P12460" s="5"/>
      <c r="R12460" s="5"/>
      <c r="T12460" s="5"/>
      <c r="V12460" s="5"/>
      <c r="X12460" s="5"/>
      <c r="Y12460" s="5"/>
      <c r="AA12460" s="5"/>
      <c r="AE12460" s="5"/>
      <c r="AG12460" s="5"/>
      <c r="AJ12460" s="5"/>
      <c r="AK12460" s="5"/>
      <c r="AL12460" s="5"/>
      <c r="AM12460" s="5"/>
      <c r="AN12460" s="5"/>
      <c r="AO12460" s="5"/>
      <c r="AP12460" s="5"/>
      <c r="AQ12460" s="5"/>
      <c r="AR12460" s="5"/>
      <c r="AS12460" s="5"/>
      <c r="AT12460" s="5"/>
      <c r="AU12460" s="5"/>
      <c r="AV12460" s="5"/>
      <c r="AW12460" s="5"/>
      <c r="AX12460" s="5"/>
      <c r="AY12460" s="5"/>
    </row>
    <row r="12461" ht="15.75" customHeight="1">
      <c r="A12461" s="17"/>
      <c r="B12461" s="5"/>
      <c r="C12461" s="5"/>
      <c r="D12461" s="5"/>
      <c r="E12461" s="5"/>
      <c r="F12461" s="5"/>
      <c r="G12461" s="5"/>
      <c r="H12461" s="5"/>
      <c r="J12461" s="5"/>
      <c r="L12461" s="5"/>
      <c r="M12461" s="5"/>
      <c r="N12461" s="5"/>
      <c r="O12461" s="5"/>
      <c r="P12461" s="5"/>
      <c r="R12461" s="5"/>
      <c r="T12461" s="5"/>
      <c r="V12461" s="5"/>
      <c r="X12461" s="5"/>
      <c r="Y12461" s="5"/>
      <c r="AA12461" s="5"/>
      <c r="AE12461" s="5"/>
      <c r="AG12461" s="5"/>
      <c r="AJ12461" s="5"/>
      <c r="AK12461" s="5"/>
      <c r="AL12461" s="5"/>
      <c r="AM12461" s="5"/>
      <c r="AN12461" s="5"/>
      <c r="AO12461" s="5"/>
      <c r="AP12461" s="5"/>
      <c r="AQ12461" s="5"/>
      <c r="AR12461" s="5"/>
      <c r="AS12461" s="5"/>
      <c r="AT12461" s="5"/>
      <c r="AU12461" s="5"/>
      <c r="AV12461" s="5"/>
      <c r="AW12461" s="5"/>
      <c r="AX12461" s="5"/>
      <c r="AY12461" s="5"/>
    </row>
    <row r="12462" ht="15.75" customHeight="1">
      <c r="A12462" s="17"/>
      <c r="B12462" s="5"/>
      <c r="C12462" s="5"/>
      <c r="D12462" s="5"/>
      <c r="E12462" s="5"/>
      <c r="F12462" s="5"/>
      <c r="G12462" s="5"/>
      <c r="H12462" s="5"/>
      <c r="J12462" s="5"/>
      <c r="L12462" s="5"/>
      <c r="M12462" s="5"/>
      <c r="N12462" s="5"/>
      <c r="O12462" s="5"/>
      <c r="P12462" s="5"/>
      <c r="R12462" s="5"/>
      <c r="T12462" s="5"/>
      <c r="V12462" s="5"/>
      <c r="X12462" s="5"/>
      <c r="Y12462" s="5"/>
      <c r="AA12462" s="5"/>
      <c r="AG12462" s="5"/>
      <c r="AJ12462" s="5"/>
      <c r="AK12462" s="5"/>
      <c r="AM12462" s="5"/>
      <c r="AN12462" s="5"/>
      <c r="AO12462" s="5"/>
      <c r="AP12462" s="5"/>
      <c r="AQ12462" s="5"/>
      <c r="AR12462" s="5"/>
      <c r="AS12462" s="5"/>
      <c r="AT12462" s="5"/>
      <c r="AU12462" s="5"/>
      <c r="AV12462" s="5"/>
      <c r="AW12462" s="5"/>
      <c r="AX12462" s="5"/>
      <c r="AY12462" s="5"/>
    </row>
    <row r="12463" ht="15.75" customHeight="1">
      <c r="A12463" s="17"/>
      <c r="B12463" s="5"/>
      <c r="C12463" s="5"/>
      <c r="D12463" s="5"/>
      <c r="E12463" s="5"/>
      <c r="F12463" s="5"/>
      <c r="G12463" s="5"/>
      <c r="H12463" s="5"/>
      <c r="J12463" s="5"/>
      <c r="L12463" s="5"/>
      <c r="M12463" s="5"/>
      <c r="N12463" s="5"/>
      <c r="O12463" s="5"/>
      <c r="P12463" s="5"/>
      <c r="R12463" s="5"/>
      <c r="T12463" s="5"/>
      <c r="V12463" s="5"/>
      <c r="X12463" s="5"/>
      <c r="Y12463" s="5"/>
      <c r="AA12463" s="5"/>
      <c r="AE12463" s="5"/>
      <c r="AG12463" s="5"/>
      <c r="AJ12463" s="5"/>
      <c r="AK12463" s="5"/>
      <c r="AL12463" s="5"/>
      <c r="AM12463" s="5"/>
      <c r="AN12463" s="5"/>
      <c r="AO12463" s="5"/>
      <c r="AP12463" s="5"/>
      <c r="AQ12463" s="5"/>
      <c r="AR12463" s="5"/>
      <c r="AS12463" s="5"/>
      <c r="AT12463" s="5"/>
      <c r="AU12463" s="5"/>
      <c r="AV12463" s="5"/>
      <c r="AW12463" s="5"/>
      <c r="AX12463" s="5"/>
      <c r="AY12463" s="5"/>
    </row>
    <row r="12464" ht="15.75" customHeight="1">
      <c r="A12464" s="17"/>
      <c r="B12464" s="5"/>
      <c r="C12464" s="5"/>
      <c r="D12464" s="5"/>
      <c r="E12464" s="5"/>
      <c r="F12464" s="5"/>
      <c r="G12464" s="5"/>
      <c r="H12464" s="5"/>
      <c r="J12464" s="5"/>
      <c r="L12464" s="5"/>
      <c r="M12464" s="5"/>
      <c r="N12464" s="5"/>
      <c r="O12464" s="5"/>
      <c r="P12464" s="5"/>
      <c r="R12464" s="5"/>
      <c r="T12464" s="5"/>
      <c r="V12464" s="5"/>
      <c r="X12464" s="5"/>
      <c r="Y12464" s="5"/>
      <c r="AA12464" s="5"/>
      <c r="AE12464" s="5"/>
      <c r="AG12464" s="5"/>
      <c r="AJ12464" s="5"/>
      <c r="AK12464" s="5"/>
      <c r="AL12464" s="5"/>
      <c r="AM12464" s="5"/>
      <c r="AN12464" s="5"/>
      <c r="AO12464" s="5"/>
      <c r="AP12464" s="5"/>
      <c r="AQ12464" s="5"/>
      <c r="AR12464" s="5"/>
      <c r="AS12464" s="5"/>
      <c r="AT12464" s="5"/>
      <c r="AU12464" s="5"/>
      <c r="AV12464" s="5"/>
      <c r="AW12464" s="5"/>
      <c r="AX12464" s="5"/>
      <c r="AY12464" s="5"/>
    </row>
    <row r="12465" ht="15.75" customHeight="1">
      <c r="A12465" s="17"/>
      <c r="B12465" s="5"/>
      <c r="C12465" s="5"/>
      <c r="D12465" s="5"/>
      <c r="E12465" s="5"/>
      <c r="F12465" s="5"/>
      <c r="G12465" s="5"/>
      <c r="H12465" s="5"/>
      <c r="J12465" s="5"/>
      <c r="L12465" s="5"/>
      <c r="M12465" s="5"/>
      <c r="N12465" s="5"/>
      <c r="O12465" s="5"/>
      <c r="P12465" s="5"/>
      <c r="T12465" s="5"/>
      <c r="V12465" s="5"/>
      <c r="X12465" s="5"/>
      <c r="Y12465" s="5"/>
      <c r="AA12465" s="5"/>
      <c r="AE12465" s="5"/>
      <c r="AG12465" s="5"/>
      <c r="AJ12465" s="5"/>
      <c r="AK12465" s="5"/>
      <c r="AL12465" s="5"/>
      <c r="AM12465" s="5"/>
      <c r="AN12465" s="5"/>
      <c r="AO12465" s="5"/>
      <c r="AP12465" s="5"/>
      <c r="AQ12465" s="5"/>
      <c r="AR12465" s="5"/>
      <c r="AS12465" s="5"/>
      <c r="AT12465" s="5"/>
      <c r="AU12465" s="5"/>
      <c r="AV12465" s="5"/>
      <c r="AW12465" s="5"/>
      <c r="AX12465" s="5"/>
      <c r="AY12465" s="5"/>
    </row>
    <row r="12466" ht="15.75" customHeight="1">
      <c r="A12466" s="17"/>
      <c r="B12466" s="5"/>
      <c r="C12466" s="5"/>
      <c r="D12466" s="5"/>
      <c r="E12466" s="5"/>
      <c r="F12466" s="5"/>
      <c r="G12466" s="5"/>
      <c r="H12466" s="5"/>
      <c r="J12466" s="5"/>
      <c r="L12466" s="5"/>
      <c r="M12466" s="5"/>
      <c r="N12466" s="5"/>
      <c r="O12466" s="5"/>
      <c r="P12466" s="5"/>
      <c r="R12466" s="5"/>
      <c r="T12466" s="5"/>
      <c r="V12466" s="5"/>
      <c r="X12466" s="5"/>
      <c r="Y12466" s="5"/>
      <c r="AA12466" s="5"/>
      <c r="AE12466" s="5"/>
      <c r="AG12466" s="5"/>
      <c r="AJ12466" s="5"/>
      <c r="AK12466" s="5"/>
      <c r="AL12466" s="5"/>
      <c r="AM12466" s="5"/>
      <c r="AN12466" s="5"/>
      <c r="AO12466" s="5"/>
      <c r="AP12466" s="5"/>
      <c r="AQ12466" s="5"/>
      <c r="AR12466" s="5"/>
      <c r="AS12466" s="5"/>
      <c r="AT12466" s="5"/>
      <c r="AU12466" s="5"/>
      <c r="AV12466" s="5"/>
      <c r="AW12466" s="5"/>
      <c r="AX12466" s="5"/>
      <c r="AY12466" s="5"/>
    </row>
    <row r="12467" ht="15.75" customHeight="1">
      <c r="A12467" s="17"/>
      <c r="B12467" s="5"/>
      <c r="C12467" s="5"/>
      <c r="D12467" s="5"/>
      <c r="E12467" s="5"/>
      <c r="F12467" s="5"/>
      <c r="G12467" s="5"/>
      <c r="H12467" s="5"/>
      <c r="J12467" s="5"/>
      <c r="L12467" s="5"/>
      <c r="M12467" s="5"/>
      <c r="N12467" s="5"/>
      <c r="O12467" s="5"/>
      <c r="P12467" s="5"/>
      <c r="R12467" s="5"/>
      <c r="T12467" s="5"/>
      <c r="V12467" s="5"/>
      <c r="X12467" s="5"/>
      <c r="Y12467" s="5"/>
      <c r="AA12467" s="5"/>
      <c r="AE12467" s="5"/>
      <c r="AG12467" s="5"/>
      <c r="AJ12467" s="5"/>
      <c r="AK12467" s="5"/>
      <c r="AL12467" s="5"/>
      <c r="AM12467" s="5"/>
      <c r="AN12467" s="5"/>
      <c r="AO12467" s="5"/>
      <c r="AP12467" s="5"/>
      <c r="AQ12467" s="5"/>
      <c r="AR12467" s="5"/>
      <c r="AS12467" s="5"/>
      <c r="AT12467" s="5"/>
      <c r="AU12467" s="5"/>
      <c r="AV12467" s="5"/>
      <c r="AW12467" s="5"/>
      <c r="AX12467" s="5"/>
      <c r="AY12467" s="5"/>
    </row>
    <row r="12468" ht="15.75" customHeight="1">
      <c r="A12468" s="17"/>
      <c r="B12468" s="5"/>
      <c r="C12468" s="5"/>
      <c r="D12468" s="5"/>
      <c r="E12468" s="5"/>
      <c r="F12468" s="5"/>
      <c r="G12468" s="5"/>
      <c r="H12468" s="5"/>
      <c r="J12468" s="5"/>
      <c r="L12468" s="5"/>
      <c r="M12468" s="5"/>
      <c r="N12468" s="5"/>
      <c r="O12468" s="5"/>
      <c r="P12468" s="5"/>
      <c r="R12468" s="5"/>
      <c r="T12468" s="5"/>
      <c r="V12468" s="5"/>
      <c r="X12468" s="5"/>
      <c r="Y12468" s="5"/>
      <c r="AA12468" s="5"/>
      <c r="AE12468" s="5"/>
      <c r="AG12468" s="5"/>
      <c r="AJ12468" s="5"/>
      <c r="AK12468" s="5"/>
      <c r="AL12468" s="5"/>
      <c r="AM12468" s="5"/>
      <c r="AN12468" s="5"/>
      <c r="AO12468" s="5"/>
      <c r="AP12468" s="5"/>
      <c r="AQ12468" s="5"/>
      <c r="AR12468" s="5"/>
      <c r="AS12468" s="5"/>
      <c r="AT12468" s="5"/>
      <c r="AU12468" s="5"/>
      <c r="AV12468" s="5"/>
      <c r="AW12468" s="5"/>
      <c r="AX12468" s="5"/>
      <c r="AY12468" s="5"/>
    </row>
    <row r="12469" ht="15.75" customHeight="1">
      <c r="A12469" s="17"/>
      <c r="B12469" s="5"/>
      <c r="C12469" s="5"/>
      <c r="D12469" s="5"/>
      <c r="E12469" s="5"/>
      <c r="F12469" s="5"/>
      <c r="G12469" s="5"/>
      <c r="H12469" s="5"/>
      <c r="J12469" s="5"/>
      <c r="L12469" s="5"/>
      <c r="M12469" s="5"/>
      <c r="N12469" s="5"/>
      <c r="O12469" s="5"/>
      <c r="P12469" s="5"/>
      <c r="R12469" s="5"/>
      <c r="T12469" s="5"/>
      <c r="V12469" s="5"/>
      <c r="X12469" s="5"/>
      <c r="Y12469" s="5"/>
      <c r="AA12469" s="5"/>
      <c r="AE12469" s="5"/>
      <c r="AG12469" s="5"/>
      <c r="AJ12469" s="5"/>
      <c r="AK12469" s="5"/>
      <c r="AL12469" s="5"/>
      <c r="AM12469" s="5"/>
      <c r="AN12469" s="5"/>
      <c r="AO12469" s="5"/>
      <c r="AP12469" s="5"/>
      <c r="AQ12469" s="5"/>
      <c r="AR12469" s="5"/>
      <c r="AS12469" s="5"/>
      <c r="AT12469" s="5"/>
      <c r="AV12469" s="5"/>
      <c r="AW12469" s="5"/>
      <c r="AX12469" s="5"/>
      <c r="AY12469" s="5"/>
    </row>
    <row r="12470" ht="15.75" customHeight="1">
      <c r="A12470" s="17"/>
      <c r="B12470" s="5"/>
      <c r="C12470" s="5"/>
      <c r="G12470" s="5"/>
      <c r="M12470" s="5"/>
      <c r="N12470" s="5"/>
      <c r="P12470" s="5"/>
      <c r="R12470" s="5"/>
      <c r="T12470" s="5"/>
      <c r="AJ12470" s="5"/>
      <c r="AM12470" s="5"/>
      <c r="AP12470" s="5"/>
      <c r="AS12470" s="5"/>
    </row>
    <row r="12471" ht="15.75" customHeight="1">
      <c r="A12471" s="17"/>
      <c r="B12471" s="5"/>
      <c r="C12471" s="5"/>
      <c r="G12471" s="5"/>
      <c r="M12471" s="5"/>
      <c r="N12471" s="5"/>
      <c r="T12471" s="5"/>
      <c r="Y12471" s="5"/>
    </row>
    <row r="12472" ht="15.75" customHeight="1">
      <c r="A12472" s="17"/>
      <c r="B12472" s="5"/>
      <c r="C12472" s="5"/>
      <c r="J12472" s="5"/>
      <c r="N12472" s="5"/>
      <c r="O12472" s="5"/>
      <c r="R12472" s="5"/>
      <c r="T12472" s="5"/>
      <c r="V12472" s="5"/>
      <c r="AO12472" s="5"/>
      <c r="AP12472" s="5"/>
      <c r="AR12472" s="5"/>
      <c r="AS12472" s="5"/>
      <c r="AT12472" s="5"/>
      <c r="AX12472" s="5"/>
    </row>
    <row r="12473" ht="15.75" customHeight="1">
      <c r="A12473" s="17"/>
      <c r="B12473" s="5"/>
      <c r="C12473" s="5"/>
      <c r="D12473" s="5"/>
      <c r="G12473" s="5"/>
      <c r="M12473" s="5"/>
      <c r="N12473" s="5"/>
      <c r="P12473" s="5"/>
      <c r="R12473" s="5"/>
      <c r="T12473" s="5"/>
      <c r="V12473" s="5"/>
      <c r="X12473" s="5"/>
      <c r="AA12473" s="5"/>
      <c r="AE12473" s="5"/>
      <c r="AJ12473" s="5"/>
      <c r="AL12473" s="5"/>
      <c r="AM12473" s="5"/>
      <c r="AP12473" s="5"/>
      <c r="AS12473" s="5"/>
      <c r="AT12473" s="5"/>
      <c r="AY12473" s="5"/>
    </row>
    <row r="12474" ht="15.75" customHeight="1">
      <c r="A12474" s="17"/>
      <c r="B12474" s="5"/>
      <c r="C12474" s="5"/>
      <c r="G12474" s="5"/>
      <c r="M12474" s="5"/>
      <c r="N12474" s="5"/>
      <c r="O12474" s="5"/>
      <c r="P12474" s="5"/>
      <c r="R12474" s="5"/>
      <c r="T12474" s="5"/>
      <c r="V12474" s="5"/>
      <c r="X12474" s="5"/>
      <c r="Y12474" s="5"/>
      <c r="AA12474" s="5"/>
      <c r="AE12474" s="5"/>
      <c r="AJ12474" s="5"/>
      <c r="AL12474" s="5"/>
      <c r="AM12474" s="5"/>
      <c r="AN12474" s="5"/>
      <c r="AO12474" s="5"/>
      <c r="AP12474" s="5"/>
    </row>
    <row r="12475" ht="15.75" customHeight="1">
      <c r="A12475" s="17"/>
      <c r="B12475" s="5"/>
      <c r="C12475" s="5"/>
      <c r="D12475" s="5"/>
      <c r="E12475" s="5"/>
      <c r="F12475" s="5"/>
      <c r="M12475" s="5"/>
      <c r="AM12475" s="5"/>
    </row>
    <row r="12476" ht="15.75" customHeight="1">
      <c r="A12476" s="17"/>
      <c r="B12476" s="5"/>
      <c r="C12476" s="5"/>
      <c r="D12476" s="5"/>
      <c r="G12476" s="5"/>
      <c r="J12476" s="5"/>
      <c r="M12476" s="5"/>
      <c r="N12476" s="5"/>
      <c r="O12476" s="5"/>
      <c r="AA12476" s="5"/>
      <c r="AG12476" s="5"/>
      <c r="AJ12476" s="5"/>
      <c r="AL12476" s="5"/>
      <c r="AM12476" s="5"/>
      <c r="AN12476" s="5"/>
      <c r="AO12476" s="5"/>
      <c r="AP12476" s="5"/>
      <c r="AQ12476" s="5"/>
      <c r="AS12476" s="5"/>
    </row>
    <row r="12477" ht="15.75" customHeight="1">
      <c r="A12477" s="17"/>
      <c r="B12477" s="5"/>
      <c r="C12477" s="5"/>
      <c r="D12477" s="5"/>
      <c r="G12477" s="5"/>
      <c r="J12477" s="5"/>
      <c r="M12477" s="5"/>
      <c r="N12477" s="5"/>
      <c r="O12477" s="5"/>
      <c r="P12477" s="5"/>
      <c r="R12477" s="5"/>
      <c r="X12477" s="5"/>
      <c r="AA12477" s="5"/>
      <c r="AG12477" s="5"/>
      <c r="AL12477" s="5"/>
      <c r="AN12477" s="5"/>
      <c r="AP12477" s="5"/>
      <c r="AS12477" s="5"/>
    </row>
    <row r="12478" ht="15.75" customHeight="1">
      <c r="A12478" s="17"/>
      <c r="B12478" s="5"/>
      <c r="C12478" s="5"/>
      <c r="D12478" s="5"/>
      <c r="E12478" s="5"/>
      <c r="F12478" s="5"/>
      <c r="J12478" s="5"/>
      <c r="M12478" s="5"/>
      <c r="AA12478" s="5"/>
      <c r="AJ12478" s="5"/>
      <c r="AP12478" s="5"/>
    </row>
    <row r="12479" ht="15.75" customHeight="1">
      <c r="A12479" s="17"/>
      <c r="B12479" s="5"/>
      <c r="C12479" s="5"/>
      <c r="D12479" s="5"/>
      <c r="J12479" s="5"/>
      <c r="M12479" s="5"/>
      <c r="N12479" s="5"/>
      <c r="O12479" s="5"/>
      <c r="P12479" s="5"/>
      <c r="AA12479" s="5"/>
      <c r="AS12479" s="5"/>
    </row>
    <row r="12480" ht="15.75" customHeight="1">
      <c r="A12480" s="17"/>
      <c r="B12480" s="5"/>
      <c r="C12480" s="5"/>
      <c r="D12480" s="5"/>
      <c r="E12480" s="5"/>
      <c r="F12480" s="5"/>
      <c r="M12480" s="5"/>
    </row>
    <row r="12481" ht="15.75" customHeight="1">
      <c r="A12481" s="17"/>
      <c r="B12481" s="5"/>
      <c r="C12481" s="5"/>
      <c r="D12481" s="5"/>
      <c r="E12481" s="5"/>
      <c r="F12481" s="5"/>
      <c r="G12481" s="5"/>
      <c r="M12481" s="5"/>
      <c r="N12481" s="5"/>
      <c r="P12481" s="5"/>
      <c r="R12481" s="5"/>
      <c r="T12481" s="5"/>
      <c r="V12481" s="5"/>
      <c r="AA12481" s="5"/>
      <c r="AE12481" s="5"/>
      <c r="AS12481" s="5"/>
    </row>
    <row r="12482" ht="15.75" customHeight="1">
      <c r="A12482" s="17"/>
      <c r="B12482" s="5"/>
      <c r="C12482" s="5"/>
      <c r="D12482" s="5"/>
      <c r="E12482" s="5"/>
      <c r="F12482" s="5"/>
      <c r="N12482" s="5"/>
      <c r="P12482" s="5"/>
      <c r="R12482" s="5"/>
      <c r="T12482" s="5"/>
      <c r="V12482" s="5"/>
      <c r="AO12482" s="5"/>
    </row>
    <row r="12483" ht="15.75" customHeight="1">
      <c r="A12483" s="17"/>
      <c r="B12483" s="5"/>
      <c r="C12483" s="5"/>
      <c r="D12483" s="5"/>
      <c r="E12483" s="5"/>
      <c r="G12483" s="5"/>
      <c r="N12483" s="5"/>
      <c r="P12483" s="5"/>
      <c r="R12483" s="5"/>
      <c r="T12483" s="5"/>
      <c r="X12483" s="5"/>
      <c r="AJ12483" s="5"/>
    </row>
    <row r="12484" ht="15.75" customHeight="1">
      <c r="A12484" s="17"/>
      <c r="B12484" s="5"/>
      <c r="C12484" s="5"/>
      <c r="D12484" s="5"/>
      <c r="E12484" s="5"/>
      <c r="F12484" s="5"/>
      <c r="G12484" s="5"/>
      <c r="N12484" s="5"/>
      <c r="O12484" s="5"/>
      <c r="T12484" s="5"/>
      <c r="V12484" s="5"/>
      <c r="X12484" s="5"/>
      <c r="AE12484" s="5"/>
      <c r="AJ12484" s="5"/>
      <c r="AO12484" s="5"/>
      <c r="AP12484" s="5"/>
    </row>
    <row r="12485" ht="15.75" customHeight="1">
      <c r="A12485" s="17"/>
      <c r="B12485" s="5"/>
      <c r="C12485" s="5"/>
      <c r="D12485" s="5"/>
      <c r="E12485" s="5"/>
      <c r="F12485" s="5"/>
      <c r="G12485" s="5"/>
      <c r="H12485" s="5"/>
      <c r="J12485" s="5"/>
      <c r="L12485" s="5"/>
      <c r="M12485" s="5"/>
      <c r="N12485" s="5"/>
      <c r="O12485" s="5"/>
      <c r="P12485" s="5"/>
      <c r="R12485" s="5"/>
      <c r="T12485" s="5"/>
      <c r="V12485" s="5"/>
      <c r="X12485" s="5"/>
      <c r="Y12485" s="5"/>
      <c r="AA12485" s="5"/>
      <c r="AE12485" s="5"/>
      <c r="AG12485" s="5"/>
      <c r="AJ12485" s="5"/>
      <c r="AK12485" s="5"/>
      <c r="AL12485" s="5"/>
      <c r="AM12485" s="5"/>
      <c r="AN12485" s="5"/>
      <c r="AO12485" s="5"/>
      <c r="AP12485" s="5"/>
      <c r="AQ12485" s="5"/>
      <c r="AR12485" s="5"/>
      <c r="AS12485" s="5"/>
      <c r="AT12485" s="5"/>
      <c r="AU12485" s="5"/>
      <c r="AV12485" s="5"/>
      <c r="AW12485" s="5"/>
      <c r="AX12485" s="5"/>
      <c r="AY12485" s="5"/>
    </row>
    <row r="12486" ht="15.75" customHeight="1">
      <c r="A12486" s="17"/>
      <c r="B12486" s="5"/>
      <c r="C12486" s="5"/>
      <c r="D12486" s="5"/>
      <c r="E12486" s="5"/>
      <c r="F12486" s="5"/>
      <c r="G12486" s="5"/>
      <c r="H12486" s="5"/>
      <c r="J12486" s="5"/>
      <c r="L12486" s="5"/>
      <c r="M12486" s="5"/>
      <c r="N12486" s="5"/>
      <c r="O12486" s="5"/>
      <c r="P12486" s="5"/>
      <c r="R12486" s="5"/>
      <c r="T12486" s="5"/>
      <c r="V12486" s="5"/>
      <c r="X12486" s="5"/>
      <c r="Y12486" s="5"/>
      <c r="AA12486" s="5"/>
      <c r="AE12486" s="5"/>
      <c r="AG12486" s="5"/>
      <c r="AJ12486" s="5"/>
      <c r="AK12486" s="5"/>
      <c r="AL12486" s="5"/>
      <c r="AM12486" s="5"/>
      <c r="AN12486" s="5"/>
      <c r="AO12486" s="5"/>
      <c r="AP12486" s="5"/>
      <c r="AQ12486" s="5"/>
      <c r="AR12486" s="5"/>
      <c r="AS12486" s="5"/>
      <c r="AT12486" s="5"/>
      <c r="AU12486" s="5"/>
      <c r="AV12486" s="5"/>
      <c r="AW12486" s="5"/>
      <c r="AX12486" s="5"/>
      <c r="AY12486" s="5"/>
    </row>
    <row r="12487" ht="15.75" customHeight="1">
      <c r="A12487" s="17"/>
      <c r="B12487" s="5"/>
      <c r="C12487" s="5"/>
      <c r="D12487" s="5"/>
      <c r="E12487" s="5"/>
      <c r="F12487" s="5"/>
      <c r="G12487" s="5"/>
      <c r="H12487" s="5"/>
      <c r="J12487" s="5"/>
      <c r="L12487" s="5"/>
      <c r="M12487" s="5"/>
      <c r="N12487" s="5"/>
      <c r="O12487" s="5"/>
      <c r="P12487" s="5"/>
      <c r="R12487" s="5"/>
      <c r="T12487" s="5"/>
      <c r="V12487" s="5"/>
      <c r="X12487" s="5"/>
      <c r="Y12487" s="5"/>
      <c r="AA12487" s="5"/>
      <c r="AE12487" s="5"/>
      <c r="AF12487" s="5"/>
      <c r="AG12487" s="5"/>
      <c r="AJ12487" s="5"/>
      <c r="AK12487" s="5"/>
      <c r="AL12487" s="5"/>
      <c r="AM12487" s="5"/>
      <c r="AN12487" s="5"/>
      <c r="AO12487" s="5"/>
      <c r="AP12487" s="5"/>
      <c r="AQ12487" s="5"/>
      <c r="AR12487" s="5"/>
      <c r="AS12487" s="5"/>
      <c r="AT12487" s="5"/>
      <c r="AU12487" s="5"/>
      <c r="AV12487" s="5"/>
      <c r="AW12487" s="5"/>
      <c r="AX12487" s="5"/>
      <c r="AY12487" s="5"/>
    </row>
    <row r="12488" ht="15.75" customHeight="1">
      <c r="A12488" s="17"/>
      <c r="B12488" s="5"/>
      <c r="C12488" s="5"/>
      <c r="D12488" s="5"/>
      <c r="E12488" s="5"/>
      <c r="F12488" s="5"/>
      <c r="G12488" s="5"/>
      <c r="H12488" s="5"/>
      <c r="J12488" s="5"/>
      <c r="L12488" s="5"/>
      <c r="M12488" s="5"/>
      <c r="N12488" s="5"/>
      <c r="O12488" s="5"/>
      <c r="P12488" s="5"/>
      <c r="R12488" s="5"/>
      <c r="T12488" s="5"/>
      <c r="V12488" s="5"/>
      <c r="X12488" s="5"/>
      <c r="Y12488" s="5"/>
      <c r="AA12488" s="5"/>
      <c r="AE12488" s="5"/>
      <c r="AG12488" s="5"/>
      <c r="AJ12488" s="5"/>
      <c r="AK12488" s="5"/>
      <c r="AL12488" s="5"/>
      <c r="AM12488" s="5"/>
      <c r="AN12488" s="5"/>
      <c r="AO12488" s="5"/>
      <c r="AP12488" s="5"/>
      <c r="AQ12488" s="5"/>
      <c r="AR12488" s="5"/>
      <c r="AS12488" s="5"/>
      <c r="AT12488" s="5"/>
      <c r="AU12488" s="5"/>
      <c r="AV12488" s="5"/>
      <c r="AW12488" s="5"/>
      <c r="AX12488" s="5"/>
      <c r="AY12488" s="5"/>
    </row>
    <row r="12489" ht="15.75" customHeight="1">
      <c r="A12489" s="17"/>
      <c r="B12489" s="5"/>
      <c r="C12489" s="5"/>
      <c r="D12489" s="5"/>
      <c r="E12489" s="5"/>
      <c r="F12489" s="5"/>
      <c r="G12489" s="5"/>
      <c r="H12489" s="5"/>
      <c r="J12489" s="5"/>
      <c r="L12489" s="5"/>
      <c r="M12489" s="5"/>
      <c r="N12489" s="5"/>
      <c r="O12489" s="5"/>
      <c r="P12489" s="5"/>
      <c r="R12489" s="5"/>
      <c r="T12489" s="5"/>
      <c r="V12489" s="5"/>
      <c r="X12489" s="5"/>
      <c r="Y12489" s="5"/>
      <c r="AA12489" s="5"/>
      <c r="AE12489" s="5"/>
      <c r="AG12489" s="5"/>
      <c r="AJ12489" s="5"/>
      <c r="AK12489" s="5"/>
      <c r="AL12489" s="5"/>
      <c r="AM12489" s="5"/>
      <c r="AN12489" s="5"/>
      <c r="AO12489" s="5"/>
      <c r="AP12489" s="5"/>
      <c r="AQ12489" s="5"/>
      <c r="AR12489" s="5"/>
      <c r="AS12489" s="5"/>
      <c r="AT12489" s="5"/>
      <c r="AU12489" s="5"/>
      <c r="AV12489" s="5"/>
      <c r="AW12489" s="5"/>
      <c r="AX12489" s="5"/>
      <c r="AY12489" s="5"/>
    </row>
    <row r="12490" ht="15.75" customHeight="1">
      <c r="A12490" s="17"/>
      <c r="B12490" s="5"/>
      <c r="C12490" s="5"/>
      <c r="D12490" s="5"/>
      <c r="E12490" s="5"/>
      <c r="F12490" s="5"/>
      <c r="G12490" s="5"/>
      <c r="H12490" s="5"/>
      <c r="J12490" s="5"/>
      <c r="L12490" s="5"/>
      <c r="M12490" s="5"/>
      <c r="N12490" s="5"/>
      <c r="O12490" s="5"/>
      <c r="P12490" s="5"/>
      <c r="R12490" s="5"/>
      <c r="T12490" s="5"/>
      <c r="V12490" s="5"/>
      <c r="X12490" s="5"/>
      <c r="Y12490" s="5"/>
      <c r="AA12490" s="5"/>
      <c r="AE12490" s="5"/>
      <c r="AG12490" s="5"/>
      <c r="AJ12490" s="5"/>
      <c r="AK12490" s="5"/>
      <c r="AL12490" s="5"/>
      <c r="AM12490" s="5"/>
      <c r="AN12490" s="5"/>
      <c r="AO12490" s="5"/>
      <c r="AP12490" s="5"/>
      <c r="AQ12490" s="5"/>
      <c r="AR12490" s="5"/>
      <c r="AS12490" s="5"/>
      <c r="AT12490" s="5"/>
      <c r="AU12490" s="5"/>
      <c r="AV12490" s="5"/>
      <c r="AW12490" s="5"/>
      <c r="AX12490" s="5"/>
      <c r="AY12490" s="5"/>
    </row>
    <row r="12491" ht="15.75" customHeight="1">
      <c r="A12491" s="17"/>
      <c r="B12491" s="5"/>
      <c r="C12491" s="5"/>
      <c r="D12491" s="5"/>
      <c r="E12491" s="5"/>
      <c r="F12491" s="5"/>
      <c r="G12491" s="5"/>
      <c r="H12491" s="5"/>
      <c r="J12491" s="5"/>
      <c r="L12491" s="5"/>
      <c r="M12491" s="5"/>
      <c r="N12491" s="5"/>
      <c r="O12491" s="5"/>
      <c r="P12491" s="5"/>
      <c r="R12491" s="5"/>
      <c r="T12491" s="5"/>
      <c r="V12491" s="5"/>
      <c r="X12491" s="5"/>
      <c r="Y12491" s="5"/>
      <c r="AA12491" s="5"/>
      <c r="AE12491" s="5"/>
      <c r="AG12491" s="5"/>
      <c r="AJ12491" s="5"/>
      <c r="AK12491" s="5"/>
      <c r="AL12491" s="5"/>
      <c r="AM12491" s="5"/>
      <c r="AN12491" s="5"/>
      <c r="AO12491" s="5"/>
      <c r="AP12491" s="5"/>
      <c r="AQ12491" s="5"/>
      <c r="AR12491" s="5"/>
      <c r="AS12491" s="5"/>
      <c r="AT12491" s="5"/>
      <c r="AU12491" s="5"/>
      <c r="AV12491" s="5"/>
      <c r="AW12491" s="5"/>
      <c r="AX12491" s="5"/>
      <c r="AY12491" s="5"/>
    </row>
    <row r="12492" ht="15.75" customHeight="1">
      <c r="A12492" s="17"/>
      <c r="B12492" s="5"/>
      <c r="C12492" s="5"/>
      <c r="D12492" s="5"/>
      <c r="E12492" s="5"/>
      <c r="F12492" s="5"/>
      <c r="G12492" s="5"/>
      <c r="H12492" s="5"/>
      <c r="J12492" s="5"/>
      <c r="L12492" s="5"/>
      <c r="M12492" s="5"/>
      <c r="O12492" s="5"/>
      <c r="P12492" s="5"/>
      <c r="R12492" s="5"/>
      <c r="T12492" s="5"/>
      <c r="V12492" s="5"/>
      <c r="X12492" s="5"/>
      <c r="Y12492" s="5"/>
      <c r="AA12492" s="5"/>
      <c r="AE12492" s="5"/>
      <c r="AG12492" s="5"/>
      <c r="AJ12492" s="5"/>
      <c r="AK12492" s="5"/>
      <c r="AL12492" s="5"/>
      <c r="AM12492" s="5"/>
      <c r="AN12492" s="5"/>
      <c r="AO12492" s="5"/>
      <c r="AP12492" s="5"/>
      <c r="AQ12492" s="5"/>
      <c r="AR12492" s="5"/>
      <c r="AS12492" s="5"/>
      <c r="AT12492" s="5"/>
      <c r="AU12492" s="5"/>
      <c r="AV12492" s="5"/>
      <c r="AW12492" s="5"/>
      <c r="AX12492" s="5"/>
      <c r="AY12492" s="5"/>
    </row>
    <row r="12493" ht="15.75" customHeight="1">
      <c r="A12493" s="17"/>
      <c r="B12493" s="5"/>
      <c r="C12493" s="5"/>
      <c r="D12493" s="5"/>
      <c r="E12493" s="5"/>
      <c r="F12493" s="5"/>
      <c r="G12493" s="5"/>
      <c r="H12493" s="5"/>
      <c r="J12493" s="5"/>
      <c r="L12493" s="5"/>
      <c r="M12493" s="5"/>
      <c r="N12493" s="5"/>
      <c r="O12493" s="5"/>
      <c r="P12493" s="5"/>
      <c r="R12493" s="5"/>
      <c r="T12493" s="5"/>
      <c r="V12493" s="5"/>
      <c r="X12493" s="5"/>
      <c r="Y12493" s="5"/>
      <c r="AA12493" s="5"/>
      <c r="AE12493" s="5"/>
      <c r="AG12493" s="5"/>
      <c r="AJ12493" s="5"/>
      <c r="AK12493" s="5"/>
      <c r="AL12493" s="5"/>
      <c r="AM12493" s="5"/>
      <c r="AN12493" s="5"/>
      <c r="AO12493" s="5"/>
      <c r="AP12493" s="5"/>
      <c r="AQ12493" s="5"/>
      <c r="AR12493" s="5"/>
      <c r="AS12493" s="5"/>
      <c r="AT12493" s="5"/>
      <c r="AU12493" s="5"/>
      <c r="AV12493" s="5"/>
      <c r="AW12493" s="5"/>
      <c r="AX12493" s="5"/>
      <c r="AY12493" s="5"/>
    </row>
    <row r="12494" ht="15.75" customHeight="1">
      <c r="A12494" s="17"/>
      <c r="B12494" s="5"/>
      <c r="C12494" s="5"/>
      <c r="D12494" s="5"/>
      <c r="E12494" s="5"/>
      <c r="F12494" s="5"/>
      <c r="G12494" s="5"/>
      <c r="H12494" s="5"/>
      <c r="J12494" s="5"/>
      <c r="L12494" s="5"/>
      <c r="M12494" s="5"/>
      <c r="N12494" s="5"/>
      <c r="O12494" s="5"/>
      <c r="P12494" s="5"/>
      <c r="R12494" s="5"/>
      <c r="T12494" s="5"/>
      <c r="V12494" s="5"/>
      <c r="X12494" s="5"/>
      <c r="Y12494" s="5"/>
      <c r="AA12494" s="5"/>
      <c r="AE12494" s="5"/>
      <c r="AG12494" s="5"/>
      <c r="AJ12494" s="5"/>
      <c r="AK12494" s="5"/>
      <c r="AL12494" s="5"/>
      <c r="AM12494" s="5"/>
      <c r="AN12494" s="5"/>
      <c r="AO12494" s="5"/>
      <c r="AP12494" s="5"/>
      <c r="AQ12494" s="5"/>
      <c r="AR12494" s="5"/>
      <c r="AS12494" s="5"/>
      <c r="AT12494" s="5"/>
      <c r="AU12494" s="5"/>
      <c r="AV12494" s="5"/>
      <c r="AW12494" s="5"/>
      <c r="AX12494" s="5"/>
      <c r="AY12494" s="5"/>
    </row>
    <row r="12495" ht="15.75" customHeight="1">
      <c r="A12495" s="17"/>
      <c r="B12495" s="5"/>
      <c r="C12495" s="5"/>
      <c r="D12495" s="5"/>
      <c r="E12495" s="5"/>
      <c r="F12495" s="5"/>
      <c r="G12495" s="5"/>
      <c r="H12495" s="5"/>
      <c r="J12495" s="5"/>
      <c r="L12495" s="5"/>
      <c r="M12495" s="5"/>
      <c r="N12495" s="5"/>
      <c r="O12495" s="5"/>
      <c r="P12495" s="5"/>
      <c r="R12495" s="5"/>
      <c r="T12495" s="5"/>
      <c r="V12495" s="5"/>
      <c r="X12495" s="5"/>
      <c r="Y12495" s="5"/>
      <c r="AA12495" s="5"/>
      <c r="AE12495" s="5"/>
      <c r="AG12495" s="5"/>
      <c r="AJ12495" s="5"/>
      <c r="AK12495" s="5"/>
      <c r="AL12495" s="5"/>
      <c r="AM12495" s="5"/>
      <c r="AN12495" s="5"/>
      <c r="AO12495" s="5"/>
      <c r="AP12495" s="5"/>
      <c r="AQ12495" s="5"/>
      <c r="AR12495" s="5"/>
      <c r="AS12495" s="5"/>
      <c r="AT12495" s="5"/>
      <c r="AU12495" s="5"/>
      <c r="AV12495" s="5"/>
      <c r="AW12495" s="5"/>
      <c r="AX12495" s="5"/>
      <c r="AY12495" s="5"/>
    </row>
    <row r="12496" ht="15.75" customHeight="1">
      <c r="A12496" s="17"/>
      <c r="B12496" s="5"/>
      <c r="C12496" s="5"/>
      <c r="D12496" s="5"/>
      <c r="E12496" s="5"/>
      <c r="F12496" s="5"/>
      <c r="G12496" s="5"/>
      <c r="H12496" s="5"/>
      <c r="J12496" s="5"/>
      <c r="L12496" s="5"/>
      <c r="M12496" s="5"/>
      <c r="N12496" s="5"/>
      <c r="O12496" s="5"/>
      <c r="P12496" s="5"/>
      <c r="R12496" s="5"/>
      <c r="T12496" s="5"/>
      <c r="V12496" s="5"/>
      <c r="X12496" s="5"/>
      <c r="Y12496" s="5"/>
      <c r="AA12496" s="5"/>
      <c r="AE12496" s="5"/>
      <c r="AF12496" s="5"/>
      <c r="AG12496" s="5"/>
      <c r="AJ12496" s="5"/>
      <c r="AK12496" s="5"/>
      <c r="AL12496" s="5"/>
      <c r="AM12496" s="5"/>
      <c r="AN12496" s="5"/>
      <c r="AO12496" s="5"/>
      <c r="AP12496" s="5"/>
      <c r="AQ12496" s="5"/>
      <c r="AR12496" s="5"/>
      <c r="AS12496" s="5"/>
      <c r="AT12496" s="5"/>
      <c r="AU12496" s="5"/>
      <c r="AV12496" s="5"/>
      <c r="AW12496" s="5"/>
      <c r="AX12496" s="5"/>
      <c r="AY12496" s="5"/>
    </row>
    <row r="12497" ht="15.75" customHeight="1">
      <c r="A12497" s="17"/>
      <c r="B12497" s="5"/>
      <c r="C12497" s="5"/>
      <c r="D12497" s="5"/>
      <c r="E12497" s="5"/>
      <c r="F12497" s="5"/>
      <c r="G12497" s="5"/>
      <c r="H12497" s="5"/>
      <c r="J12497" s="5"/>
      <c r="L12497" s="5"/>
      <c r="M12497" s="5"/>
      <c r="N12497" s="5"/>
      <c r="O12497" s="5"/>
      <c r="P12497" s="5"/>
      <c r="R12497" s="5"/>
      <c r="T12497" s="5"/>
      <c r="V12497" s="5"/>
      <c r="X12497" s="5"/>
      <c r="Y12497" s="5"/>
      <c r="AA12497" s="5"/>
      <c r="AE12497" s="5"/>
      <c r="AG12497" s="5"/>
      <c r="AJ12497" s="5"/>
      <c r="AK12497" s="5"/>
      <c r="AL12497" s="5"/>
      <c r="AM12497" s="5"/>
      <c r="AN12497" s="5"/>
      <c r="AO12497" s="5"/>
      <c r="AP12497" s="5"/>
      <c r="AQ12497" s="5"/>
      <c r="AR12497" s="5"/>
      <c r="AS12497" s="5"/>
      <c r="AT12497" s="5"/>
      <c r="AU12497" s="5"/>
      <c r="AV12497" s="5"/>
      <c r="AW12497" s="5"/>
      <c r="AX12497" s="5"/>
      <c r="AY12497" s="5"/>
    </row>
    <row r="12498" ht="15.75" customHeight="1">
      <c r="A12498" s="17"/>
      <c r="B12498" s="5"/>
      <c r="C12498" s="5"/>
      <c r="D12498" s="5"/>
      <c r="G12498" s="5"/>
      <c r="H12498" s="5"/>
      <c r="J12498" s="5"/>
      <c r="N12498" s="5"/>
      <c r="P12498" s="5"/>
      <c r="R12498" s="5"/>
      <c r="T12498" s="5"/>
      <c r="X12498" s="5"/>
      <c r="AJ12498" s="5"/>
      <c r="AL12498" s="5"/>
      <c r="AO12498" s="5"/>
      <c r="AP12498" s="5"/>
    </row>
    <row r="12499" ht="15.75" customHeight="1">
      <c r="A12499" s="17"/>
      <c r="B12499" s="5"/>
      <c r="C12499" s="5"/>
      <c r="D12499" s="5"/>
      <c r="E12499" s="5"/>
      <c r="F12499" s="5"/>
      <c r="M12499" s="5"/>
      <c r="N12499" s="5"/>
      <c r="O12499" s="5"/>
      <c r="P12499" s="5"/>
      <c r="R12499" s="5"/>
      <c r="V12499" s="5"/>
      <c r="Y12499" s="5"/>
      <c r="AA12499" s="5"/>
      <c r="AE12499" s="5"/>
      <c r="AG12499" s="5"/>
    </row>
    <row r="12500" ht="15.75" customHeight="1">
      <c r="A12500" s="17"/>
      <c r="B12500" s="5"/>
      <c r="C12500" s="5"/>
      <c r="D12500" s="5"/>
      <c r="E12500" s="5"/>
      <c r="G12500" s="5"/>
      <c r="M12500" s="5"/>
      <c r="N12500" s="5"/>
      <c r="O12500" s="5"/>
      <c r="P12500" s="5"/>
      <c r="V12500" s="5"/>
      <c r="X12500" s="5"/>
      <c r="AA12500" s="5"/>
      <c r="AJ12500" s="5"/>
      <c r="AO12500" s="5"/>
      <c r="AP12500" s="5"/>
      <c r="AQ12500" s="5"/>
      <c r="AS12500" s="5"/>
      <c r="AU12500" s="5"/>
    </row>
    <row r="12501" ht="15.75" customHeight="1">
      <c r="A12501" s="17"/>
      <c r="B12501" s="5"/>
      <c r="C12501" s="5"/>
      <c r="E12501" s="5"/>
      <c r="G12501" s="5"/>
      <c r="J12501" s="5"/>
      <c r="M12501" s="5"/>
      <c r="N12501" s="5"/>
      <c r="O12501" s="5"/>
      <c r="R12501" s="5"/>
      <c r="S12501" s="5"/>
      <c r="V12501" s="5"/>
      <c r="X12501" s="5"/>
      <c r="Y12501" s="5"/>
      <c r="AA12501" s="5"/>
      <c r="AJ12501" s="5"/>
      <c r="AL12501" s="5"/>
      <c r="AN12501" s="5"/>
      <c r="AP12501" s="5"/>
      <c r="AQ12501" s="5"/>
      <c r="AS12501" s="5"/>
    </row>
    <row r="12502" ht="15.75" customHeight="1">
      <c r="A12502" s="17"/>
      <c r="B12502" s="5"/>
      <c r="C12502" s="5"/>
      <c r="E12502" s="5"/>
      <c r="G12502" s="5"/>
      <c r="P12502" s="5"/>
      <c r="S12502" s="5"/>
      <c r="V12502" s="5"/>
      <c r="AA12502" s="5"/>
      <c r="AM12502" s="5"/>
    </row>
    <row r="12503" ht="15.75" customHeight="1">
      <c r="A12503" s="17"/>
      <c r="B12503" s="5"/>
      <c r="C12503" s="5"/>
      <c r="M12503" s="5"/>
      <c r="N12503" s="5"/>
      <c r="R12503" s="5"/>
      <c r="S12503" s="5"/>
      <c r="X12503" s="5"/>
      <c r="AP12503" s="5"/>
    </row>
    <row r="12504" ht="15.75" customHeight="1">
      <c r="A12504" s="17"/>
      <c r="B12504" s="5"/>
      <c r="C12504" s="5"/>
      <c r="E12504" s="5"/>
      <c r="H12504" s="5"/>
      <c r="M12504" s="5"/>
      <c r="N12504" s="5"/>
      <c r="O12504" s="5"/>
      <c r="S12504" s="5"/>
      <c r="AA12504" s="5"/>
      <c r="AL12504" s="5"/>
      <c r="AM12504" s="5"/>
      <c r="AN12504" s="5"/>
      <c r="AP12504" s="5"/>
      <c r="AQ12504" s="5"/>
    </row>
    <row r="12505" ht="15.75" customHeight="1">
      <c r="A12505" s="17"/>
      <c r="B12505" s="5"/>
      <c r="C12505" s="5"/>
      <c r="G12505" s="5"/>
      <c r="M12505" s="5"/>
      <c r="N12505" s="5"/>
      <c r="O12505" s="5"/>
      <c r="V12505" s="5"/>
      <c r="Y12505" s="5"/>
      <c r="AJ12505" s="5"/>
      <c r="AM12505" s="5"/>
      <c r="AV12505" s="5"/>
      <c r="AX12505" s="5"/>
    </row>
    <row r="12506" ht="15.75" customHeight="1">
      <c r="A12506" s="17"/>
      <c r="B12506" s="5"/>
      <c r="C12506" s="5"/>
      <c r="D12506" s="5"/>
      <c r="E12506" s="5"/>
      <c r="H12506" s="5"/>
      <c r="R12506" s="5"/>
      <c r="S12506" s="5"/>
      <c r="V12506" s="5"/>
      <c r="X12506" s="5"/>
      <c r="AN12506" s="5"/>
      <c r="AO12506" s="5"/>
      <c r="AS12506" s="5"/>
      <c r="AU12506" s="5"/>
    </row>
    <row r="12507" ht="15.75" customHeight="1">
      <c r="A12507" s="17"/>
      <c r="B12507" s="5"/>
      <c r="C12507" s="5"/>
      <c r="D12507" s="5"/>
      <c r="E12507" s="5"/>
      <c r="H12507" s="5"/>
      <c r="J12507" s="5"/>
      <c r="M12507" s="5"/>
      <c r="N12507" s="5"/>
      <c r="S12507" s="5"/>
      <c r="T12507" s="5"/>
      <c r="Y12507" s="5"/>
      <c r="AA12507" s="5"/>
      <c r="AG12507" s="5"/>
      <c r="AN12507" s="5"/>
      <c r="AP12507" s="5"/>
      <c r="AS12507" s="5"/>
      <c r="AU12507" s="5"/>
      <c r="AX12507" s="5"/>
    </row>
    <row r="12508" ht="15.75" customHeight="1">
      <c r="A12508" s="17"/>
      <c r="B12508" s="5"/>
      <c r="C12508" s="5"/>
      <c r="D12508" s="5"/>
      <c r="G12508" s="5"/>
      <c r="J12508" s="5"/>
      <c r="M12508" s="5"/>
      <c r="O12508" s="5"/>
      <c r="R12508" s="5"/>
      <c r="V12508" s="5"/>
      <c r="AA12508" s="5"/>
      <c r="AE12508" s="5"/>
      <c r="AJ12508" s="5"/>
      <c r="AP12508" s="5"/>
      <c r="AS12508" s="5"/>
      <c r="AX12508" s="5"/>
      <c r="AY12508" s="5"/>
    </row>
    <row r="12509" ht="15.75" customHeight="1">
      <c r="A12509" s="17"/>
      <c r="B12509" s="5"/>
      <c r="C12509" s="5"/>
      <c r="E12509" s="5"/>
      <c r="G12509" s="5"/>
      <c r="H12509" s="5"/>
      <c r="J12509" s="5"/>
      <c r="M12509" s="5"/>
      <c r="N12509" s="5"/>
      <c r="O12509" s="5"/>
      <c r="S12509" s="5"/>
      <c r="V12509" s="5"/>
      <c r="X12509" s="5"/>
      <c r="Y12509" s="5"/>
      <c r="AA12509" s="5"/>
      <c r="AJ12509" s="5"/>
      <c r="AL12509" s="5"/>
      <c r="AM12509" s="5"/>
      <c r="AP12509" s="5"/>
      <c r="AQ12509" s="5"/>
      <c r="AS12509" s="5"/>
      <c r="AU12509" s="5"/>
      <c r="AV12509" s="5"/>
      <c r="AW12509" s="5"/>
      <c r="AX12509" s="5"/>
      <c r="AY12509" s="5"/>
    </row>
    <row r="12510" ht="15.75" customHeight="1">
      <c r="A12510" s="17"/>
      <c r="B12510" s="5"/>
      <c r="C12510" s="5"/>
      <c r="D12510" s="5"/>
      <c r="E12510" s="5"/>
      <c r="J12510" s="5"/>
      <c r="M12510" s="5"/>
      <c r="N12510" s="5"/>
      <c r="O12510" s="5"/>
      <c r="R12510" s="5"/>
      <c r="V12510" s="5"/>
      <c r="X12510" s="5"/>
      <c r="AA12510" s="5"/>
      <c r="AJ12510" s="5"/>
      <c r="AN12510" s="5"/>
      <c r="AP12510" s="5"/>
      <c r="AS12510" s="5"/>
    </row>
    <row r="12511" ht="15.75" customHeight="1">
      <c r="A12511" s="17"/>
      <c r="B12511" s="5"/>
      <c r="C12511" s="5"/>
      <c r="H12511" s="5"/>
      <c r="M12511" s="5"/>
      <c r="N12511" s="5"/>
      <c r="O12511" s="5"/>
      <c r="P12511" s="5"/>
      <c r="R12511" s="5"/>
      <c r="S12511" s="5"/>
      <c r="T12511" s="5"/>
      <c r="V12511" s="5"/>
      <c r="X12511" s="5"/>
      <c r="Y12511" s="5"/>
      <c r="AA12511" s="5"/>
      <c r="AG12511" s="5"/>
      <c r="AJ12511" s="5"/>
      <c r="AL12511" s="5"/>
      <c r="AM12511" s="5"/>
      <c r="AN12511" s="5"/>
      <c r="AP12511" s="5"/>
      <c r="AQ12511" s="5"/>
      <c r="AV12511" s="5"/>
    </row>
    <row r="12512" ht="15.75" customHeight="1">
      <c r="A12512" s="17"/>
      <c r="B12512" s="5"/>
      <c r="C12512" s="5"/>
      <c r="D12512" s="5"/>
      <c r="E12512" s="5"/>
      <c r="Y12512" s="5"/>
      <c r="AN12512" s="5"/>
    </row>
    <row r="12513" ht="15.75" customHeight="1">
      <c r="A12513" s="17"/>
      <c r="B12513" s="5"/>
      <c r="C12513" s="5"/>
      <c r="D12513" s="5"/>
      <c r="E12513" s="5"/>
      <c r="G12513" s="5"/>
      <c r="M12513" s="5"/>
      <c r="R12513" s="5"/>
      <c r="AA12513" s="5"/>
      <c r="AP12513" s="5"/>
    </row>
    <row r="12514" ht="15.75" customHeight="1">
      <c r="A12514" s="120"/>
      <c r="B12514" s="5"/>
      <c r="C12514" s="5"/>
      <c r="D12514" s="5"/>
      <c r="E12514" s="5"/>
      <c r="G12514" s="5"/>
      <c r="M12514" s="5"/>
      <c r="N12514" s="5"/>
      <c r="O12514" s="5"/>
      <c r="R12514" s="5"/>
      <c r="V12514" s="5"/>
      <c r="X12514" s="5"/>
      <c r="AA12514" s="5"/>
      <c r="AP12514" s="5"/>
      <c r="AV12514" s="5"/>
      <c r="AW12514" s="5"/>
      <c r="AY12514" s="5"/>
    </row>
    <row r="12515" ht="15.75" customHeight="1">
      <c r="A12515" s="120"/>
      <c r="B12515" s="5"/>
      <c r="C12515" s="5"/>
      <c r="D12515" s="5"/>
      <c r="E12515" s="5"/>
      <c r="F12515" s="5"/>
      <c r="G12515" s="5"/>
      <c r="H12515" s="5"/>
      <c r="J12515" s="5"/>
      <c r="L12515" s="5"/>
      <c r="M12515" s="5"/>
      <c r="N12515" s="5"/>
      <c r="O12515" s="5"/>
      <c r="P12515" s="5"/>
      <c r="R12515" s="5"/>
      <c r="T12515" s="5"/>
      <c r="V12515" s="5"/>
      <c r="X12515" s="5"/>
      <c r="Y12515" s="5"/>
      <c r="AA12515" s="5"/>
      <c r="AE12515" s="5"/>
      <c r="AG12515" s="5"/>
      <c r="AJ12515" s="5"/>
      <c r="AK12515" s="5"/>
      <c r="AL12515" s="5"/>
      <c r="AM12515" s="5"/>
      <c r="AN12515" s="5"/>
      <c r="AO12515" s="5"/>
      <c r="AP12515" s="5"/>
      <c r="AQ12515" s="5"/>
      <c r="AR12515" s="5"/>
      <c r="AS12515" s="5"/>
      <c r="AT12515" s="5"/>
      <c r="AU12515" s="5"/>
      <c r="AV12515" s="5"/>
      <c r="AW12515" s="5"/>
      <c r="AX12515" s="5"/>
      <c r="AY12515" s="5"/>
    </row>
    <row r="12516" ht="15.75" customHeight="1">
      <c r="A12516" s="17"/>
      <c r="B12516" s="5"/>
      <c r="C12516" s="5"/>
      <c r="D12516" s="5"/>
      <c r="E12516" s="5"/>
      <c r="F12516" s="5"/>
      <c r="G12516" s="5"/>
      <c r="H12516" s="5"/>
      <c r="J12516" s="5"/>
      <c r="L12516" s="5"/>
      <c r="M12516" s="5"/>
      <c r="N12516" s="5"/>
      <c r="O12516" s="5"/>
      <c r="P12516" s="5"/>
      <c r="R12516" s="5"/>
      <c r="T12516" s="5"/>
      <c r="V12516" s="5"/>
      <c r="X12516" s="5"/>
      <c r="Y12516" s="5"/>
      <c r="AA12516" s="5"/>
      <c r="AE12516" s="5"/>
      <c r="AG12516" s="5"/>
      <c r="AJ12516" s="5"/>
      <c r="AL12516" s="5"/>
      <c r="AM12516" s="5"/>
      <c r="AN12516" s="5"/>
      <c r="AO12516" s="5"/>
      <c r="AP12516" s="5"/>
      <c r="AQ12516" s="5"/>
      <c r="AR12516" s="5"/>
      <c r="AS12516" s="5"/>
      <c r="AT12516" s="5"/>
      <c r="AU12516" s="5"/>
      <c r="AV12516" s="5"/>
      <c r="AW12516" s="5"/>
      <c r="AX12516" s="5"/>
      <c r="AY12516" s="5"/>
    </row>
    <row r="12517" ht="15.75" customHeight="1">
      <c r="A12517" s="17"/>
      <c r="B12517" s="5"/>
      <c r="C12517" s="5"/>
      <c r="D12517" s="5"/>
      <c r="E12517" s="5"/>
      <c r="F12517" s="5"/>
      <c r="G12517" s="5"/>
      <c r="H12517" s="5"/>
      <c r="J12517" s="5"/>
      <c r="L12517" s="5"/>
      <c r="M12517" s="5"/>
      <c r="N12517" s="5"/>
      <c r="O12517" s="5"/>
      <c r="P12517" s="5"/>
      <c r="R12517" s="5"/>
      <c r="S12517" s="5"/>
      <c r="T12517" s="5"/>
      <c r="V12517" s="5"/>
      <c r="X12517" s="5"/>
      <c r="Y12517" s="5"/>
      <c r="AA12517" s="5"/>
      <c r="AE12517" s="5"/>
      <c r="AG12517" s="5"/>
      <c r="AJ12517" s="5"/>
      <c r="AK12517" s="5"/>
      <c r="AL12517" s="5"/>
      <c r="AM12517" s="5"/>
      <c r="AN12517" s="5"/>
      <c r="AO12517" s="5"/>
      <c r="AP12517" s="5"/>
      <c r="AQ12517" s="5"/>
      <c r="AR12517" s="5"/>
      <c r="AS12517" s="5"/>
      <c r="AT12517" s="5"/>
      <c r="AU12517" s="5"/>
      <c r="AV12517" s="5"/>
      <c r="AW12517" s="5"/>
      <c r="AX12517" s="5"/>
      <c r="AY12517" s="5"/>
    </row>
    <row r="12518" ht="15.75" customHeight="1">
      <c r="A12518" s="17"/>
      <c r="B12518" s="5"/>
      <c r="C12518" s="5"/>
      <c r="D12518" s="5"/>
      <c r="E12518" s="5"/>
      <c r="F12518" s="5"/>
      <c r="G12518" s="5"/>
      <c r="H12518" s="5"/>
      <c r="J12518" s="5"/>
      <c r="L12518" s="5"/>
      <c r="M12518" s="5"/>
      <c r="N12518" s="5"/>
      <c r="O12518" s="5"/>
      <c r="P12518" s="5"/>
      <c r="R12518" s="5"/>
      <c r="T12518" s="5"/>
      <c r="V12518" s="5"/>
      <c r="X12518" s="5"/>
      <c r="Y12518" s="5"/>
      <c r="AA12518" s="5"/>
      <c r="AE12518" s="5"/>
      <c r="AG12518" s="5"/>
      <c r="AJ12518" s="5"/>
      <c r="AK12518" s="5"/>
      <c r="AL12518" s="5"/>
      <c r="AM12518" s="5"/>
      <c r="AN12518" s="5"/>
      <c r="AO12518" s="5"/>
      <c r="AP12518" s="5"/>
      <c r="AQ12518" s="5"/>
      <c r="AR12518" s="5"/>
      <c r="AS12518" s="5"/>
      <c r="AT12518" s="5"/>
      <c r="AU12518" s="5"/>
      <c r="AV12518" s="5"/>
      <c r="AW12518" s="5"/>
      <c r="AX12518" s="5"/>
      <c r="AY12518" s="5"/>
    </row>
    <row r="12519" ht="15.75" customHeight="1">
      <c r="A12519" s="17"/>
      <c r="B12519" s="5"/>
      <c r="C12519" s="5"/>
      <c r="D12519" s="5"/>
      <c r="E12519" s="5"/>
      <c r="F12519" s="5"/>
      <c r="G12519" s="5"/>
      <c r="H12519" s="5"/>
      <c r="J12519" s="5"/>
      <c r="L12519" s="5"/>
      <c r="M12519" s="5"/>
      <c r="N12519" s="5"/>
      <c r="O12519" s="5"/>
      <c r="P12519" s="5"/>
      <c r="R12519" s="5"/>
      <c r="T12519" s="5"/>
      <c r="V12519" s="5"/>
      <c r="X12519" s="5"/>
      <c r="Y12519" s="5"/>
      <c r="AA12519" s="5"/>
      <c r="AE12519" s="5"/>
      <c r="AG12519" s="5"/>
      <c r="AJ12519" s="5"/>
      <c r="AK12519" s="5"/>
      <c r="AL12519" s="5"/>
      <c r="AM12519" s="5"/>
      <c r="AN12519" s="5"/>
      <c r="AO12519" s="5"/>
      <c r="AP12519" s="5"/>
      <c r="AQ12519" s="5"/>
      <c r="AR12519" s="5"/>
      <c r="AS12519" s="5"/>
      <c r="AT12519" s="5"/>
      <c r="AU12519" s="5"/>
      <c r="AV12519" s="5"/>
      <c r="AW12519" s="5"/>
      <c r="AX12519" s="5"/>
      <c r="AY12519" s="5"/>
    </row>
    <row r="12520" ht="15.75" customHeight="1">
      <c r="A12520" s="17"/>
      <c r="B12520" s="5"/>
      <c r="C12520" s="5"/>
      <c r="D12520" s="5"/>
      <c r="E12520" s="5"/>
      <c r="F12520" s="5"/>
      <c r="G12520" s="5"/>
      <c r="H12520" s="5"/>
      <c r="J12520" s="5"/>
      <c r="L12520" s="5"/>
      <c r="M12520" s="5"/>
      <c r="N12520" s="5"/>
      <c r="O12520" s="5"/>
      <c r="P12520" s="5"/>
      <c r="R12520" s="5"/>
      <c r="S12520" s="5"/>
      <c r="T12520" s="5"/>
      <c r="V12520" s="5"/>
      <c r="X12520" s="5"/>
      <c r="Y12520" s="5"/>
      <c r="AA12520" s="5"/>
      <c r="AE12520" s="5"/>
      <c r="AG12520" s="5"/>
      <c r="AJ12520" s="5"/>
      <c r="AK12520" s="5"/>
      <c r="AL12520" s="5"/>
      <c r="AM12520" s="5"/>
      <c r="AN12520" s="5"/>
      <c r="AO12520" s="5"/>
      <c r="AP12520" s="5"/>
      <c r="AQ12520" s="5"/>
      <c r="AR12520" s="5"/>
      <c r="AS12520" s="5"/>
      <c r="AT12520" s="5"/>
      <c r="AU12520" s="5"/>
      <c r="AV12520" s="5"/>
      <c r="AW12520" s="5"/>
      <c r="AX12520" s="5"/>
      <c r="AY12520" s="5"/>
    </row>
    <row r="12521" ht="15.75" customHeight="1">
      <c r="A12521" s="17"/>
      <c r="B12521" s="5"/>
      <c r="C12521" s="5"/>
      <c r="D12521" s="5"/>
      <c r="E12521" s="5"/>
      <c r="F12521" s="5"/>
      <c r="G12521" s="5"/>
      <c r="H12521" s="5"/>
      <c r="J12521" s="5"/>
      <c r="L12521" s="5"/>
      <c r="M12521" s="5"/>
      <c r="N12521" s="5"/>
      <c r="O12521" s="5"/>
      <c r="P12521" s="5"/>
      <c r="S12521" s="5"/>
      <c r="T12521" s="5"/>
      <c r="V12521" s="5"/>
      <c r="X12521" s="5"/>
      <c r="Y12521" s="5"/>
      <c r="AA12521" s="5"/>
      <c r="AG12521" s="5"/>
      <c r="AJ12521" s="5"/>
      <c r="AK12521" s="5"/>
      <c r="AL12521" s="5"/>
      <c r="AM12521" s="5"/>
      <c r="AP12521" s="5"/>
      <c r="AQ12521" s="5"/>
      <c r="AR12521" s="5"/>
      <c r="AS12521" s="5"/>
      <c r="AT12521" s="5"/>
      <c r="AU12521" s="5"/>
      <c r="AV12521" s="5"/>
      <c r="AW12521" s="5"/>
      <c r="AX12521" s="5"/>
      <c r="AY12521" s="5"/>
    </row>
    <row r="12522" ht="15.75" customHeight="1">
      <c r="A12522" s="17"/>
      <c r="B12522" s="5"/>
      <c r="C12522" s="5"/>
      <c r="D12522" s="5"/>
      <c r="E12522" s="5"/>
      <c r="F12522" s="5"/>
      <c r="G12522" s="5"/>
      <c r="H12522" s="5"/>
      <c r="J12522" s="5"/>
      <c r="L12522" s="5"/>
      <c r="M12522" s="5"/>
      <c r="N12522" s="5"/>
      <c r="O12522" s="5"/>
      <c r="P12522" s="5"/>
      <c r="R12522" s="5"/>
      <c r="T12522" s="5"/>
      <c r="V12522" s="5"/>
      <c r="X12522" s="5"/>
      <c r="Y12522" s="5"/>
      <c r="AA12522" s="5"/>
      <c r="AE12522" s="5"/>
      <c r="AG12522" s="5"/>
      <c r="AJ12522" s="5"/>
      <c r="AK12522" s="5"/>
      <c r="AL12522" s="5"/>
      <c r="AM12522" s="5"/>
      <c r="AN12522" s="5"/>
      <c r="AO12522" s="5"/>
      <c r="AP12522" s="5"/>
      <c r="AQ12522" s="5"/>
      <c r="AR12522" s="5"/>
      <c r="AS12522" s="5"/>
      <c r="AT12522" s="5"/>
      <c r="AU12522" s="5"/>
      <c r="AV12522" s="5"/>
      <c r="AW12522" s="5"/>
      <c r="AX12522" s="5"/>
      <c r="AY12522" s="5"/>
    </row>
    <row r="12523" ht="15.75" customHeight="1">
      <c r="A12523" s="17"/>
      <c r="B12523" s="5"/>
      <c r="C12523" s="5"/>
      <c r="D12523" s="5"/>
      <c r="E12523" s="5"/>
      <c r="F12523" s="5"/>
      <c r="G12523" s="5"/>
      <c r="H12523" s="5"/>
      <c r="J12523" s="5"/>
      <c r="L12523" s="5"/>
      <c r="M12523" s="5"/>
      <c r="N12523" s="5"/>
      <c r="O12523" s="5"/>
      <c r="P12523" s="5"/>
      <c r="R12523" s="5"/>
      <c r="T12523" s="5"/>
      <c r="V12523" s="5"/>
      <c r="X12523" s="5"/>
      <c r="Y12523" s="5"/>
      <c r="AA12523" s="5"/>
      <c r="AE12523" s="5"/>
      <c r="AJ12523" s="5"/>
      <c r="AK12523" s="5"/>
      <c r="AL12523" s="5"/>
      <c r="AM12523" s="5"/>
      <c r="AN12523" s="5"/>
      <c r="AO12523" s="5"/>
      <c r="AP12523" s="5"/>
      <c r="AQ12523" s="5"/>
      <c r="AR12523" s="5"/>
      <c r="AS12523" s="5"/>
      <c r="AT12523" s="5"/>
      <c r="AU12523" s="5"/>
      <c r="AV12523" s="5"/>
      <c r="AW12523" s="5"/>
      <c r="AX12523" s="5"/>
      <c r="AY12523" s="5"/>
    </row>
    <row r="12524" ht="15.75" customHeight="1">
      <c r="A12524" s="17"/>
      <c r="B12524" s="5"/>
      <c r="C12524" s="5"/>
      <c r="D12524" s="5"/>
      <c r="E12524" s="5"/>
      <c r="F12524" s="5"/>
      <c r="G12524" s="5"/>
      <c r="H12524" s="5"/>
      <c r="J12524" s="5"/>
      <c r="L12524" s="5"/>
      <c r="M12524" s="5"/>
      <c r="N12524" s="5"/>
      <c r="O12524" s="5"/>
      <c r="P12524" s="5"/>
      <c r="R12524" s="5"/>
      <c r="T12524" s="5"/>
      <c r="V12524" s="5"/>
      <c r="X12524" s="5"/>
      <c r="Y12524" s="5"/>
      <c r="AA12524" s="5"/>
      <c r="AE12524" s="5"/>
      <c r="AG12524" s="5"/>
      <c r="AJ12524" s="5"/>
      <c r="AK12524" s="5"/>
      <c r="AL12524" s="5"/>
      <c r="AM12524" s="5"/>
      <c r="AN12524" s="5"/>
      <c r="AO12524" s="5"/>
      <c r="AP12524" s="5"/>
      <c r="AQ12524" s="5"/>
      <c r="AR12524" s="5"/>
      <c r="AS12524" s="5"/>
      <c r="AT12524" s="5"/>
      <c r="AU12524" s="5"/>
      <c r="AV12524" s="5"/>
      <c r="AW12524" s="5"/>
      <c r="AX12524" s="5"/>
      <c r="AY12524" s="5"/>
    </row>
    <row r="12525" ht="15.75" customHeight="1">
      <c r="A12525" s="17"/>
      <c r="B12525" s="5"/>
      <c r="C12525" s="5"/>
      <c r="E12525" s="5"/>
      <c r="F12525" s="5"/>
      <c r="G12525" s="5"/>
      <c r="J12525" s="5"/>
      <c r="L12525" s="5"/>
      <c r="M12525" s="5"/>
      <c r="N12525" s="5"/>
      <c r="O12525" s="5"/>
      <c r="P12525" s="5"/>
      <c r="R12525" s="5"/>
      <c r="T12525" s="5"/>
      <c r="V12525" s="5"/>
      <c r="X12525" s="5"/>
      <c r="Y12525" s="5"/>
      <c r="AE12525" s="5"/>
      <c r="AG12525" s="5"/>
      <c r="AJ12525" s="5"/>
      <c r="AK12525" s="5"/>
      <c r="AL12525" s="5"/>
      <c r="AM12525" s="5"/>
      <c r="AN12525" s="5"/>
      <c r="AP12525" s="5"/>
      <c r="AQ12525" s="5"/>
      <c r="AR12525" s="5"/>
      <c r="AS12525" s="5"/>
      <c r="AT12525" s="5"/>
      <c r="AU12525" s="5"/>
      <c r="AV12525" s="5"/>
      <c r="AW12525" s="5"/>
      <c r="AX12525" s="5"/>
      <c r="AY12525" s="5"/>
    </row>
    <row r="12526" ht="15.75" customHeight="1">
      <c r="A12526" s="17"/>
      <c r="B12526" s="5"/>
      <c r="C12526" s="5"/>
      <c r="D12526" s="5"/>
      <c r="E12526" s="5"/>
      <c r="F12526" s="5"/>
      <c r="G12526" s="5"/>
      <c r="H12526" s="5"/>
      <c r="J12526" s="5"/>
      <c r="L12526" s="5"/>
      <c r="M12526" s="5"/>
      <c r="N12526" s="5"/>
      <c r="O12526" s="5"/>
      <c r="P12526" s="5"/>
      <c r="R12526" s="5"/>
      <c r="T12526" s="5"/>
      <c r="V12526" s="5"/>
      <c r="X12526" s="5"/>
      <c r="Y12526" s="5"/>
      <c r="AA12526" s="5"/>
      <c r="AE12526" s="5"/>
      <c r="AG12526" s="5"/>
      <c r="AJ12526" s="5"/>
      <c r="AK12526" s="5"/>
      <c r="AL12526" s="5"/>
      <c r="AM12526" s="5"/>
      <c r="AN12526" s="5"/>
      <c r="AO12526" s="5"/>
      <c r="AP12526" s="5"/>
      <c r="AQ12526" s="5"/>
      <c r="AR12526" s="5"/>
      <c r="AT12526" s="5"/>
      <c r="AU12526" s="5"/>
      <c r="AV12526" s="5"/>
      <c r="AW12526" s="5"/>
      <c r="AX12526" s="5"/>
      <c r="AY12526" s="5"/>
    </row>
    <row r="12527" ht="15.75" customHeight="1">
      <c r="A12527" s="17"/>
      <c r="B12527" s="5"/>
      <c r="C12527" s="5"/>
      <c r="D12527" s="5"/>
      <c r="E12527" s="5"/>
      <c r="F12527" s="5"/>
      <c r="G12527" s="5"/>
      <c r="H12527" s="5"/>
      <c r="J12527" s="5"/>
      <c r="L12527" s="5"/>
      <c r="M12527" s="5"/>
      <c r="N12527" s="5"/>
      <c r="O12527" s="5"/>
      <c r="P12527" s="5"/>
      <c r="R12527" s="5"/>
      <c r="T12527" s="5"/>
      <c r="V12527" s="5"/>
      <c r="X12527" s="5"/>
      <c r="Y12527" s="5"/>
      <c r="AA12527" s="5"/>
      <c r="AE12527" s="5"/>
      <c r="AG12527" s="5"/>
      <c r="AJ12527" s="5"/>
      <c r="AK12527" s="5"/>
      <c r="AL12527" s="5"/>
      <c r="AM12527" s="5"/>
      <c r="AN12527" s="5"/>
      <c r="AO12527" s="5"/>
      <c r="AP12527" s="5"/>
      <c r="AQ12527" s="5"/>
      <c r="AR12527" s="5"/>
      <c r="AS12527" s="5"/>
      <c r="AT12527" s="5"/>
      <c r="AU12527" s="5"/>
      <c r="AV12527" s="5"/>
      <c r="AW12527" s="5"/>
      <c r="AX12527" s="5"/>
      <c r="AY12527" s="5"/>
    </row>
    <row r="12528" ht="15.75" customHeight="1">
      <c r="A12528" s="17"/>
      <c r="B12528" s="5"/>
      <c r="C12528" s="5"/>
      <c r="D12528" s="5"/>
      <c r="E12528" s="5"/>
      <c r="F12528" s="5"/>
      <c r="G12528" s="5"/>
      <c r="H12528" s="5"/>
      <c r="J12528" s="5"/>
      <c r="L12528" s="5"/>
      <c r="M12528" s="5"/>
      <c r="N12528" s="5"/>
      <c r="O12528" s="5"/>
      <c r="P12528" s="5"/>
      <c r="R12528" s="5"/>
      <c r="T12528" s="5"/>
      <c r="V12528" s="5"/>
      <c r="X12528" s="5"/>
      <c r="Y12528" s="5"/>
      <c r="AA12528" s="5"/>
      <c r="AE12528" s="5"/>
      <c r="AG12528" s="5"/>
      <c r="AJ12528" s="5"/>
      <c r="AK12528" s="5"/>
      <c r="AL12528" s="5"/>
      <c r="AM12528" s="5"/>
      <c r="AN12528" s="5"/>
      <c r="AO12528" s="5"/>
      <c r="AP12528" s="5"/>
      <c r="AQ12528" s="5"/>
      <c r="AR12528" s="5"/>
      <c r="AS12528" s="5"/>
      <c r="AT12528" s="5"/>
      <c r="AU12528" s="5"/>
      <c r="AV12528" s="5"/>
      <c r="AW12528" s="5"/>
      <c r="AX12528" s="5"/>
      <c r="AY12528" s="5"/>
    </row>
    <row r="12529" ht="15.75" customHeight="1">
      <c r="A12529" s="17"/>
      <c r="B12529" s="5"/>
      <c r="C12529" s="5"/>
      <c r="D12529" s="5"/>
      <c r="E12529" s="5"/>
      <c r="G12529" s="5"/>
      <c r="H12529" s="5"/>
      <c r="M12529" s="5"/>
      <c r="N12529" s="5"/>
      <c r="O12529" s="5"/>
      <c r="S12529" s="5"/>
      <c r="T12529" s="5"/>
      <c r="V12529" s="5"/>
      <c r="AE12529" s="5"/>
      <c r="AJ12529" s="5"/>
      <c r="AO12529" s="5"/>
      <c r="AP12529" s="5"/>
    </row>
    <row r="12530" ht="15.75" customHeight="1">
      <c r="A12530" s="17"/>
      <c r="B12530" s="5"/>
      <c r="C12530" s="5"/>
      <c r="D12530" s="5"/>
      <c r="M12530" s="5"/>
      <c r="O12530" s="5"/>
      <c r="AJ12530" s="5"/>
      <c r="AM12530" s="5"/>
      <c r="AN12530" s="5"/>
      <c r="AO12530" s="5"/>
      <c r="AP12530" s="5"/>
    </row>
    <row r="12531" ht="15.75" customHeight="1">
      <c r="A12531" s="17"/>
      <c r="B12531" s="5"/>
      <c r="C12531" s="5"/>
      <c r="D12531" s="5"/>
      <c r="E12531" s="5"/>
      <c r="J12531" s="5"/>
      <c r="M12531" s="5"/>
      <c r="N12531" s="5"/>
      <c r="AA12531" s="5"/>
      <c r="AP12531" s="5"/>
    </row>
    <row r="12532" ht="15.75" customHeight="1">
      <c r="A12532" s="17"/>
      <c r="B12532" s="5"/>
      <c r="C12532" s="5"/>
      <c r="D12532" s="5"/>
      <c r="E12532" s="5"/>
      <c r="M12532" s="5"/>
      <c r="O12532" s="5"/>
      <c r="P12532" s="5"/>
      <c r="V12532" s="5"/>
      <c r="Y12532" s="5"/>
      <c r="AG12532" s="5"/>
      <c r="AJ12532" s="5"/>
      <c r="AN12532" s="5"/>
      <c r="AP12532" s="5"/>
      <c r="AW12532" s="5"/>
      <c r="AY12532" s="5"/>
    </row>
    <row r="12533" ht="15.75" customHeight="1">
      <c r="A12533" s="17"/>
      <c r="B12533" s="5"/>
      <c r="C12533" s="5"/>
      <c r="D12533" s="5"/>
      <c r="E12533" s="5"/>
      <c r="M12533" s="5"/>
      <c r="AJ12533" s="5"/>
      <c r="AP12533" s="5"/>
    </row>
    <row r="12534" ht="15.75" customHeight="1">
      <c r="A12534" s="17"/>
      <c r="B12534" s="5"/>
      <c r="C12534" s="5"/>
      <c r="D12534" s="5"/>
      <c r="E12534" s="5"/>
      <c r="M12534" s="5"/>
      <c r="N12534" s="5"/>
      <c r="O12534" s="5"/>
      <c r="Y12534" s="5"/>
      <c r="AJ12534" s="5"/>
      <c r="AP12534" s="5"/>
    </row>
    <row r="12535" ht="15.75" customHeight="1">
      <c r="A12535" s="17"/>
      <c r="B12535" s="5"/>
      <c r="C12535" s="5"/>
      <c r="D12535" s="5"/>
      <c r="M12535" s="5"/>
      <c r="AA12535" s="5"/>
      <c r="AP12535" s="5"/>
    </row>
    <row r="12536" ht="15.75" customHeight="1">
      <c r="A12536" s="17"/>
      <c r="B12536" s="5"/>
      <c r="C12536" s="5"/>
      <c r="D12536" s="5"/>
      <c r="S12536" s="5"/>
      <c r="AJ12536" s="5"/>
    </row>
    <row r="12537" ht="15.75" customHeight="1">
      <c r="A12537" s="17"/>
      <c r="B12537" s="5"/>
      <c r="C12537" s="5"/>
      <c r="D12537" s="5"/>
      <c r="G12537" s="5"/>
      <c r="M12537" s="5"/>
      <c r="S12537" s="5"/>
      <c r="AA12537" s="5"/>
    </row>
    <row r="12538" ht="15.75" customHeight="1">
      <c r="A12538" s="17"/>
      <c r="B12538" s="5"/>
      <c r="C12538" s="5"/>
      <c r="D12538" s="5"/>
      <c r="E12538" s="5"/>
      <c r="G12538" s="5"/>
      <c r="J12538" s="5"/>
      <c r="M12538" s="5"/>
      <c r="N12538" s="5"/>
      <c r="P12538" s="5"/>
      <c r="R12538" s="5"/>
      <c r="S12538" s="5"/>
      <c r="V12538" s="5"/>
      <c r="AA12538" s="5"/>
      <c r="AF12538" s="5"/>
      <c r="AG12538" s="5"/>
      <c r="AL12538" s="5"/>
      <c r="AQ12538" s="5"/>
      <c r="AV12538" s="5"/>
      <c r="AW12538" s="5"/>
    </row>
    <row r="12539" ht="15.75" customHeight="1">
      <c r="A12539" s="17"/>
      <c r="B12539" s="5"/>
      <c r="C12539" s="5"/>
      <c r="D12539" s="5"/>
      <c r="E12539" s="5"/>
      <c r="G12539" s="5"/>
      <c r="H12539" s="5"/>
      <c r="J12539" s="5"/>
      <c r="M12539" s="5"/>
      <c r="N12539" s="5"/>
      <c r="P12539" s="5"/>
      <c r="R12539" s="5"/>
      <c r="S12539" s="5"/>
      <c r="V12539" s="5"/>
      <c r="AA12539" s="5"/>
      <c r="AF12539" s="5"/>
      <c r="AG12539" s="5"/>
      <c r="AL12539" s="5"/>
      <c r="AQ12539" s="5"/>
      <c r="AV12539" s="5"/>
      <c r="AW12539" s="5"/>
    </row>
    <row r="12540" ht="15.75" customHeight="1">
      <c r="A12540" s="17"/>
      <c r="B12540" s="5"/>
      <c r="C12540" s="5"/>
      <c r="D12540" s="5"/>
      <c r="E12540" s="5"/>
      <c r="F12540" s="5"/>
      <c r="G12540" s="5"/>
      <c r="H12540" s="5"/>
      <c r="J12540" s="5"/>
      <c r="M12540" s="5"/>
      <c r="N12540" s="5"/>
      <c r="P12540" s="5"/>
      <c r="R12540" s="5"/>
      <c r="S12540" s="5"/>
      <c r="V12540" s="5"/>
      <c r="Y12540" s="5"/>
      <c r="AA12540" s="5"/>
      <c r="AF12540" s="5"/>
      <c r="AG12540" s="5"/>
      <c r="AL12540" s="5"/>
      <c r="AQ12540" s="5"/>
      <c r="AU12540" s="5"/>
      <c r="AV12540" s="5"/>
      <c r="AW12540" s="5"/>
    </row>
    <row r="12541" ht="15.75" customHeight="1">
      <c r="A12541" s="17"/>
      <c r="B12541" s="5"/>
      <c r="C12541" s="5"/>
      <c r="D12541" s="5"/>
      <c r="E12541" s="5"/>
      <c r="F12541" s="5"/>
      <c r="G12541" s="5"/>
      <c r="H12541" s="5"/>
      <c r="J12541" s="5"/>
      <c r="L12541" s="5"/>
      <c r="M12541" s="5"/>
      <c r="N12541" s="5"/>
      <c r="O12541" s="5"/>
      <c r="R12541" s="5"/>
      <c r="T12541" s="5"/>
      <c r="V12541" s="5"/>
      <c r="X12541" s="5"/>
      <c r="Y12541" s="5"/>
      <c r="AA12541" s="5"/>
      <c r="AE12541" s="5"/>
      <c r="AG12541" s="5"/>
      <c r="AJ12541" s="5"/>
      <c r="AK12541" s="5"/>
      <c r="AL12541" s="5"/>
      <c r="AM12541" s="5"/>
      <c r="AO12541" s="5"/>
      <c r="AP12541" s="5"/>
      <c r="AQ12541" s="5"/>
      <c r="AR12541" s="5"/>
      <c r="AS12541" s="5"/>
      <c r="AT12541" s="5"/>
      <c r="AU12541" s="5"/>
      <c r="AV12541" s="5"/>
      <c r="AW12541" s="5"/>
      <c r="AX12541" s="5"/>
      <c r="AY12541" s="5"/>
    </row>
    <row r="12542" ht="15.75" customHeight="1">
      <c r="A12542" s="17"/>
      <c r="B12542" s="5"/>
      <c r="C12542" s="5"/>
      <c r="N12542" s="5"/>
      <c r="V12542" s="5"/>
      <c r="X12542" s="5"/>
      <c r="AF12542" s="5"/>
      <c r="AG12542" s="5"/>
      <c r="AJ12542" s="5"/>
    </row>
    <row r="12543" ht="15.75" customHeight="1">
      <c r="A12543" s="17"/>
      <c r="B12543" s="5"/>
      <c r="C12543" s="5"/>
      <c r="D12543" s="5"/>
      <c r="E12543" s="5"/>
      <c r="F12543" s="5"/>
      <c r="G12543" s="5"/>
      <c r="H12543" s="5"/>
      <c r="J12543" s="5"/>
      <c r="L12543" s="5"/>
      <c r="M12543" s="5"/>
      <c r="N12543" s="5"/>
      <c r="O12543" s="5"/>
      <c r="P12543" s="5"/>
      <c r="R12543" s="5"/>
      <c r="S12543" s="5"/>
      <c r="T12543" s="5"/>
      <c r="V12543" s="5"/>
      <c r="X12543" s="5"/>
      <c r="Y12543" s="5"/>
      <c r="AA12543" s="5"/>
      <c r="AE12543" s="5"/>
      <c r="AG12543" s="5"/>
      <c r="AJ12543" s="5"/>
      <c r="AK12543" s="5"/>
      <c r="AL12543" s="5"/>
      <c r="AM12543" s="5"/>
      <c r="AN12543" s="5"/>
      <c r="AO12543" s="5"/>
      <c r="AP12543" s="5"/>
      <c r="AQ12543" s="5"/>
      <c r="AR12543" s="5"/>
      <c r="AS12543" s="5"/>
      <c r="AT12543" s="5"/>
      <c r="AU12543" s="5"/>
      <c r="AV12543" s="5"/>
      <c r="AW12543" s="5"/>
      <c r="AX12543" s="5"/>
      <c r="AY12543" s="5"/>
    </row>
    <row r="12544" ht="15.75" customHeight="1">
      <c r="A12544" s="17"/>
      <c r="B12544" s="5"/>
      <c r="C12544" s="5"/>
      <c r="D12544" s="5"/>
      <c r="E12544" s="5"/>
      <c r="F12544" s="5"/>
      <c r="G12544" s="5"/>
      <c r="H12544" s="5"/>
      <c r="J12544" s="5"/>
      <c r="L12544" s="5"/>
      <c r="M12544" s="5"/>
      <c r="N12544" s="5"/>
      <c r="O12544" s="5"/>
      <c r="P12544" s="5"/>
      <c r="R12544" s="5"/>
      <c r="T12544" s="5"/>
      <c r="V12544" s="5"/>
      <c r="X12544" s="5"/>
      <c r="Y12544" s="5"/>
      <c r="AA12544" s="5"/>
      <c r="AE12544" s="5"/>
      <c r="AG12544" s="5"/>
      <c r="AJ12544" s="5"/>
      <c r="AK12544" s="5"/>
      <c r="AL12544" s="5"/>
      <c r="AM12544" s="5"/>
      <c r="AN12544" s="5"/>
      <c r="AO12544" s="5"/>
      <c r="AP12544" s="5"/>
      <c r="AQ12544" s="5"/>
      <c r="AR12544" s="5"/>
      <c r="AS12544" s="5"/>
      <c r="AT12544" s="5"/>
      <c r="AU12544" s="5"/>
      <c r="AV12544" s="5"/>
      <c r="AW12544" s="5"/>
      <c r="AX12544" s="5"/>
      <c r="AY12544" s="5"/>
    </row>
    <row r="12545" ht="15.75" customHeight="1">
      <c r="A12545" s="17"/>
      <c r="B12545" s="5"/>
      <c r="C12545" s="5"/>
      <c r="D12545" s="5"/>
      <c r="E12545" s="5"/>
      <c r="F12545" s="5"/>
      <c r="G12545" s="5"/>
      <c r="H12545" s="5"/>
      <c r="J12545" s="5"/>
      <c r="L12545" s="5"/>
      <c r="M12545" s="5"/>
      <c r="N12545" s="5"/>
      <c r="O12545" s="5"/>
      <c r="P12545" s="5"/>
      <c r="R12545" s="5"/>
      <c r="S12545" s="5"/>
      <c r="T12545" s="5"/>
      <c r="V12545" s="5"/>
      <c r="X12545" s="5"/>
      <c r="Y12545" s="5"/>
      <c r="AA12545" s="5"/>
      <c r="AE12545" s="5"/>
      <c r="AG12545" s="5"/>
      <c r="AJ12545" s="5"/>
      <c r="AK12545" s="5"/>
      <c r="AL12545" s="5"/>
      <c r="AM12545" s="5"/>
      <c r="AN12545" s="5"/>
      <c r="AO12545" s="5"/>
      <c r="AP12545" s="5"/>
      <c r="AQ12545" s="5"/>
      <c r="AR12545" s="5"/>
      <c r="AS12545" s="5"/>
      <c r="AT12545" s="5"/>
      <c r="AU12545" s="5"/>
      <c r="AV12545" s="5"/>
      <c r="AW12545" s="5"/>
      <c r="AX12545" s="5"/>
      <c r="AY12545" s="5"/>
    </row>
    <row r="12546" ht="15.75" customHeight="1">
      <c r="A12546" s="17"/>
      <c r="B12546" s="5"/>
      <c r="C12546" s="5"/>
      <c r="D12546" s="5"/>
      <c r="E12546" s="5"/>
      <c r="F12546" s="5"/>
      <c r="G12546" s="5"/>
      <c r="H12546" s="5"/>
      <c r="J12546" s="5"/>
      <c r="L12546" s="5"/>
      <c r="M12546" s="5"/>
      <c r="N12546" s="5"/>
      <c r="O12546" s="5"/>
      <c r="P12546" s="5"/>
      <c r="R12546" s="5"/>
      <c r="T12546" s="5"/>
      <c r="V12546" s="5"/>
      <c r="X12546" s="5"/>
      <c r="Y12546" s="5"/>
      <c r="AA12546" s="5"/>
      <c r="AE12546" s="5"/>
      <c r="AG12546" s="5"/>
      <c r="AJ12546" s="5"/>
      <c r="AK12546" s="5"/>
      <c r="AL12546" s="5"/>
      <c r="AM12546" s="5"/>
      <c r="AN12546" s="5"/>
      <c r="AO12546" s="5"/>
      <c r="AP12546" s="5"/>
      <c r="AQ12546" s="5"/>
      <c r="AR12546" s="5"/>
      <c r="AS12546" s="5"/>
      <c r="AT12546" s="5"/>
      <c r="AU12546" s="5"/>
      <c r="AV12546" s="5"/>
      <c r="AW12546" s="5"/>
      <c r="AX12546" s="5"/>
      <c r="AY12546" s="5"/>
    </row>
    <row r="12547" ht="15.75" customHeight="1">
      <c r="A12547" s="17"/>
      <c r="B12547" s="5"/>
      <c r="C12547" s="5"/>
      <c r="D12547" s="5"/>
      <c r="E12547" s="5"/>
      <c r="F12547" s="5"/>
      <c r="G12547" s="5"/>
      <c r="H12547" s="5"/>
      <c r="J12547" s="5"/>
      <c r="L12547" s="5"/>
      <c r="M12547" s="5"/>
      <c r="N12547" s="5"/>
      <c r="O12547" s="5"/>
      <c r="P12547" s="5"/>
      <c r="R12547" s="5"/>
      <c r="T12547" s="5"/>
      <c r="X12547" s="5"/>
      <c r="Y12547" s="5"/>
      <c r="AA12547" s="5"/>
      <c r="AE12547" s="5"/>
      <c r="AG12547" s="5"/>
      <c r="AJ12547" s="5"/>
      <c r="AK12547" s="5"/>
      <c r="AL12547" s="5"/>
      <c r="AM12547" s="5"/>
      <c r="AN12547" s="5"/>
      <c r="AO12547" s="5"/>
      <c r="AP12547" s="5"/>
      <c r="AQ12547" s="5"/>
      <c r="AR12547" s="5"/>
      <c r="AS12547" s="5"/>
      <c r="AT12547" s="5"/>
      <c r="AU12547" s="5"/>
      <c r="AV12547" s="5"/>
      <c r="AW12547" s="5"/>
      <c r="AX12547" s="5"/>
      <c r="AY12547" s="5"/>
    </row>
    <row r="12548" ht="15.75" customHeight="1">
      <c r="A12548" s="17"/>
      <c r="B12548" s="5"/>
      <c r="C12548" s="5"/>
      <c r="D12548" s="5"/>
      <c r="E12548" s="5"/>
      <c r="F12548" s="5"/>
      <c r="G12548" s="5"/>
      <c r="H12548" s="5"/>
      <c r="J12548" s="5"/>
      <c r="L12548" s="5"/>
      <c r="M12548" s="5"/>
      <c r="N12548" s="5"/>
      <c r="O12548" s="5"/>
      <c r="P12548" s="5"/>
      <c r="R12548" s="5"/>
      <c r="S12548" s="5"/>
      <c r="T12548" s="5"/>
      <c r="V12548" s="5"/>
      <c r="X12548" s="5"/>
      <c r="Y12548" s="5"/>
      <c r="AA12548" s="5"/>
      <c r="AE12548" s="5"/>
      <c r="AG12548" s="5"/>
      <c r="AJ12548" s="5"/>
      <c r="AK12548" s="5"/>
      <c r="AL12548" s="5"/>
      <c r="AM12548" s="5"/>
      <c r="AN12548" s="5"/>
      <c r="AO12548" s="5"/>
      <c r="AP12548" s="5"/>
      <c r="AQ12548" s="5"/>
      <c r="AR12548" s="5"/>
      <c r="AS12548" s="5"/>
      <c r="AT12548" s="5"/>
      <c r="AU12548" s="5"/>
      <c r="AV12548" s="5"/>
      <c r="AW12548" s="5"/>
      <c r="AX12548" s="5"/>
      <c r="AY12548" s="5"/>
    </row>
    <row r="12549" ht="15.75" customHeight="1">
      <c r="A12549" s="17"/>
      <c r="B12549" s="5"/>
      <c r="C12549" s="5"/>
      <c r="D12549" s="5"/>
      <c r="E12549" s="5"/>
      <c r="F12549" s="5"/>
      <c r="G12549" s="5"/>
      <c r="H12549" s="5"/>
      <c r="J12549" s="5"/>
      <c r="L12549" s="5"/>
      <c r="M12549" s="5"/>
      <c r="N12549" s="5"/>
      <c r="O12549" s="5"/>
      <c r="P12549" s="5"/>
      <c r="R12549" s="5"/>
      <c r="T12549" s="5"/>
      <c r="V12549" s="5"/>
      <c r="X12549" s="5"/>
      <c r="Y12549" s="5"/>
      <c r="AE12549" s="5"/>
      <c r="AG12549" s="5"/>
      <c r="AJ12549" s="5"/>
      <c r="AK12549" s="5"/>
      <c r="AL12549" s="5"/>
      <c r="AM12549" s="5"/>
      <c r="AN12549" s="5"/>
      <c r="AO12549" s="5"/>
      <c r="AP12549" s="5"/>
      <c r="AQ12549" s="5"/>
      <c r="AR12549" s="5"/>
      <c r="AS12549" s="5"/>
      <c r="AT12549" s="5"/>
      <c r="AU12549" s="5"/>
      <c r="AV12549" s="5"/>
      <c r="AW12549" s="5"/>
      <c r="AX12549" s="5"/>
      <c r="AY12549" s="5"/>
    </row>
    <row r="12550" ht="15.75" customHeight="1">
      <c r="A12550" s="17"/>
      <c r="B12550" s="5"/>
      <c r="C12550" s="5"/>
      <c r="D12550" s="5"/>
      <c r="E12550" s="5"/>
      <c r="F12550" s="5"/>
      <c r="G12550" s="5"/>
      <c r="H12550" s="5"/>
      <c r="J12550" s="5"/>
      <c r="L12550" s="5"/>
      <c r="M12550" s="5"/>
      <c r="N12550" s="5"/>
      <c r="O12550" s="5"/>
      <c r="P12550" s="5"/>
      <c r="R12550" s="5"/>
      <c r="T12550" s="5"/>
      <c r="V12550" s="5"/>
      <c r="X12550" s="5"/>
      <c r="Y12550" s="5"/>
      <c r="AA12550" s="5"/>
      <c r="AE12550" s="5"/>
      <c r="AG12550" s="5"/>
      <c r="AJ12550" s="5"/>
      <c r="AK12550" s="5"/>
      <c r="AL12550" s="5"/>
      <c r="AM12550" s="5"/>
      <c r="AN12550" s="5"/>
      <c r="AO12550" s="5"/>
      <c r="AP12550" s="5"/>
      <c r="AQ12550" s="5"/>
      <c r="AR12550" s="5"/>
      <c r="AS12550" s="5"/>
      <c r="AT12550" s="5"/>
      <c r="AU12550" s="5"/>
      <c r="AV12550" s="5"/>
      <c r="AW12550" s="5"/>
      <c r="AX12550" s="5"/>
      <c r="AY12550" s="5"/>
    </row>
    <row r="12551" ht="15.75" customHeight="1">
      <c r="A12551" s="17"/>
      <c r="B12551" s="5"/>
      <c r="C12551" s="5"/>
      <c r="D12551" s="5"/>
      <c r="E12551" s="5"/>
      <c r="F12551" s="5"/>
      <c r="G12551" s="5"/>
      <c r="H12551" s="5"/>
      <c r="J12551" s="5"/>
      <c r="L12551" s="5"/>
      <c r="M12551" s="5"/>
      <c r="N12551" s="5"/>
      <c r="O12551" s="5"/>
      <c r="P12551" s="5"/>
      <c r="R12551" s="5"/>
      <c r="T12551" s="5"/>
      <c r="V12551" s="5"/>
      <c r="X12551" s="5"/>
      <c r="Y12551" s="5"/>
      <c r="AA12551" s="5"/>
      <c r="AE12551" s="5"/>
      <c r="AG12551" s="5"/>
      <c r="AJ12551" s="5"/>
      <c r="AK12551" s="5"/>
      <c r="AL12551" s="5"/>
      <c r="AM12551" s="5"/>
      <c r="AN12551" s="5"/>
      <c r="AO12551" s="5"/>
      <c r="AP12551" s="5"/>
      <c r="AQ12551" s="5"/>
      <c r="AR12551" s="5"/>
      <c r="AS12551" s="5"/>
      <c r="AT12551" s="5"/>
      <c r="AU12551" s="5"/>
      <c r="AV12551" s="5"/>
      <c r="AW12551" s="5"/>
      <c r="AX12551" s="5"/>
      <c r="AY12551" s="5"/>
    </row>
    <row r="12552" ht="15.75" customHeight="1">
      <c r="A12552" s="17"/>
      <c r="B12552" s="5"/>
      <c r="C12552" s="5"/>
      <c r="D12552" s="5"/>
      <c r="E12552" s="5"/>
      <c r="F12552" s="5"/>
      <c r="G12552" s="5"/>
      <c r="H12552" s="5"/>
      <c r="J12552" s="5"/>
      <c r="L12552" s="5"/>
      <c r="M12552" s="5"/>
      <c r="N12552" s="5"/>
      <c r="O12552" s="5"/>
      <c r="P12552" s="5"/>
      <c r="R12552" s="5"/>
      <c r="S12552" s="5"/>
      <c r="T12552" s="5"/>
      <c r="V12552" s="5"/>
      <c r="X12552" s="5"/>
      <c r="Y12552" s="5"/>
      <c r="AA12552" s="5"/>
      <c r="AE12552" s="5"/>
      <c r="AG12552" s="5"/>
      <c r="AJ12552" s="5"/>
      <c r="AK12552" s="5"/>
      <c r="AL12552" s="5"/>
      <c r="AM12552" s="5"/>
      <c r="AN12552" s="5"/>
      <c r="AO12552" s="5"/>
      <c r="AP12552" s="5"/>
      <c r="AQ12552" s="5"/>
      <c r="AR12552" s="5"/>
      <c r="AS12552" s="5"/>
      <c r="AT12552" s="5"/>
      <c r="AU12552" s="5"/>
      <c r="AV12552" s="5"/>
      <c r="AW12552" s="5"/>
      <c r="AX12552" s="5"/>
      <c r="AY12552" s="5"/>
    </row>
    <row r="12553" ht="15.75" customHeight="1">
      <c r="A12553" s="17"/>
      <c r="B12553" s="5"/>
      <c r="C12553" s="5"/>
      <c r="D12553" s="5"/>
      <c r="E12553" s="5"/>
      <c r="F12553" s="5"/>
      <c r="G12553" s="5"/>
      <c r="H12553" s="5"/>
      <c r="J12553" s="5"/>
      <c r="L12553" s="5"/>
      <c r="M12553" s="5"/>
      <c r="N12553" s="5"/>
      <c r="O12553" s="5"/>
      <c r="P12553" s="5"/>
      <c r="R12553" s="5"/>
      <c r="T12553" s="5"/>
      <c r="V12553" s="5"/>
      <c r="X12553" s="5"/>
      <c r="Y12553" s="5"/>
      <c r="AA12553" s="5"/>
      <c r="AE12553" s="5"/>
      <c r="AG12553" s="5"/>
      <c r="AJ12553" s="5"/>
      <c r="AK12553" s="5"/>
      <c r="AL12553" s="5"/>
      <c r="AM12553" s="5"/>
      <c r="AN12553" s="5"/>
      <c r="AO12553" s="5"/>
      <c r="AP12553" s="5"/>
      <c r="AQ12553" s="5"/>
      <c r="AR12553" s="5"/>
      <c r="AS12553" s="5"/>
      <c r="AT12553" s="5"/>
      <c r="AU12553" s="5"/>
      <c r="AV12553" s="5"/>
      <c r="AW12553" s="5"/>
      <c r="AX12553" s="5"/>
      <c r="AY12553" s="5"/>
    </row>
    <row r="12554" ht="15.75" customHeight="1">
      <c r="A12554" s="17"/>
      <c r="B12554" s="5"/>
      <c r="C12554" s="5"/>
      <c r="D12554" s="5"/>
      <c r="E12554" s="5"/>
      <c r="G12554" s="5"/>
      <c r="H12554" s="5"/>
      <c r="J12554" s="5"/>
      <c r="L12554" s="5"/>
      <c r="M12554" s="5"/>
      <c r="N12554" s="5"/>
      <c r="O12554" s="5"/>
      <c r="P12554" s="5"/>
      <c r="R12554" s="5"/>
      <c r="T12554" s="5"/>
      <c r="V12554" s="5"/>
      <c r="X12554" s="5"/>
      <c r="Y12554" s="5"/>
      <c r="AA12554" s="5"/>
      <c r="AE12554" s="5"/>
      <c r="AG12554" s="5"/>
      <c r="AJ12554" s="5"/>
      <c r="AK12554" s="5"/>
      <c r="AL12554" s="5"/>
      <c r="AM12554" s="5"/>
      <c r="AN12554" s="5"/>
      <c r="AO12554" s="5"/>
      <c r="AP12554" s="5"/>
      <c r="AQ12554" s="5"/>
      <c r="AR12554" s="5"/>
      <c r="AS12554" s="5"/>
      <c r="AT12554" s="5"/>
      <c r="AU12554" s="5"/>
      <c r="AV12554" s="5"/>
      <c r="AW12554" s="5"/>
      <c r="AX12554" s="5"/>
      <c r="AY12554" s="5"/>
    </row>
    <row r="12555" ht="15.75" customHeight="1">
      <c r="A12555" s="17"/>
      <c r="B12555" s="5"/>
      <c r="C12555" s="5"/>
      <c r="D12555" s="5"/>
      <c r="M12555" s="5"/>
      <c r="P12555" s="5"/>
      <c r="R12555" s="5"/>
      <c r="S12555" s="5"/>
      <c r="AA12555" s="5"/>
      <c r="AG12555" s="5"/>
      <c r="AJ12555" s="5"/>
      <c r="AN12555" s="5"/>
    </row>
    <row r="12556" ht="15.75" customHeight="1">
      <c r="A12556" s="17"/>
      <c r="B12556" s="5"/>
      <c r="C12556" s="5"/>
      <c r="D12556" s="5"/>
      <c r="E12556" s="5"/>
      <c r="M12556" s="5"/>
      <c r="N12556" s="5"/>
      <c r="P12556" s="5"/>
      <c r="AA12556" s="5"/>
      <c r="AM12556" s="5"/>
      <c r="AN12556" s="5"/>
      <c r="AP12556" s="5"/>
      <c r="AV12556" s="5"/>
      <c r="AW12556" s="5"/>
    </row>
    <row r="12557" ht="15.75" customHeight="1">
      <c r="A12557" s="17"/>
      <c r="B12557" s="5"/>
      <c r="C12557" s="5"/>
      <c r="D12557" s="5"/>
      <c r="E12557" s="5"/>
      <c r="M12557" s="5"/>
      <c r="N12557" s="5"/>
      <c r="O12557" s="5"/>
      <c r="P12557" s="5"/>
      <c r="R12557" s="5"/>
      <c r="X12557" s="5"/>
      <c r="Y12557" s="5"/>
      <c r="AA12557" s="5"/>
      <c r="AJ12557" s="5"/>
      <c r="AM12557" s="5"/>
      <c r="AN12557" s="5"/>
      <c r="AP12557" s="5"/>
      <c r="AV12557" s="5"/>
      <c r="AW12557" s="5"/>
      <c r="AY12557" s="5"/>
    </row>
    <row r="12558" ht="15.75" customHeight="1">
      <c r="A12558" s="17"/>
      <c r="B12558" s="5"/>
      <c r="C12558" s="5"/>
      <c r="D12558" s="5"/>
      <c r="E12558" s="5"/>
      <c r="P12558" s="5"/>
      <c r="V12558" s="5"/>
      <c r="X12558" s="5"/>
      <c r="Y12558" s="5"/>
      <c r="AA12558" s="5"/>
      <c r="AG12558" s="5"/>
      <c r="AJ12558" s="5"/>
      <c r="AS12558" s="5"/>
      <c r="AV12558" s="5"/>
      <c r="AW12558" s="5"/>
      <c r="AX12558" s="5"/>
      <c r="AY12558" s="5"/>
    </row>
    <row r="12559" ht="15.75" customHeight="1">
      <c r="A12559" s="17"/>
      <c r="B12559" s="5"/>
      <c r="C12559" s="5"/>
      <c r="D12559" s="5"/>
      <c r="M12559" s="5"/>
      <c r="O12559" s="5"/>
      <c r="X12559" s="5"/>
      <c r="Y12559" s="5"/>
      <c r="AA12559" s="5"/>
      <c r="AP12559" s="5"/>
      <c r="AS12559" s="5"/>
    </row>
    <row r="12560" ht="15.75" customHeight="1">
      <c r="A12560" s="17"/>
      <c r="B12560" s="5"/>
      <c r="C12560" s="5"/>
      <c r="D12560" s="5"/>
      <c r="E12560" s="5"/>
      <c r="G12560" s="5"/>
      <c r="M12560" s="5"/>
      <c r="N12560" s="5"/>
      <c r="O12560" s="5"/>
      <c r="P12560" s="5"/>
      <c r="R12560" s="5"/>
      <c r="S12560" s="5"/>
      <c r="T12560" s="5"/>
      <c r="X12560" s="5"/>
      <c r="AA12560" s="5"/>
      <c r="AG12560" s="5"/>
      <c r="AJ12560" s="5"/>
      <c r="AP12560" s="5"/>
      <c r="AS12560" s="5"/>
      <c r="AV12560" s="5"/>
      <c r="AX12560" s="5"/>
    </row>
    <row r="12561" ht="15.75" customHeight="1">
      <c r="A12561" s="17"/>
      <c r="B12561" s="5"/>
      <c r="C12561" s="5"/>
      <c r="D12561" s="5"/>
      <c r="E12561" s="5"/>
      <c r="M12561" s="5"/>
      <c r="N12561" s="5"/>
      <c r="O12561" s="5"/>
      <c r="P12561" s="5"/>
      <c r="X12561" s="5"/>
      <c r="AN12561" s="5"/>
      <c r="AO12561" s="5"/>
      <c r="AP12561" s="5"/>
      <c r="AS12561" s="5"/>
      <c r="AW12561" s="5"/>
      <c r="AY12561" s="5"/>
    </row>
    <row r="12562" ht="15.75" customHeight="1">
      <c r="A12562" s="17"/>
      <c r="B12562" s="5"/>
      <c r="C12562" s="5"/>
      <c r="V12562" s="5"/>
      <c r="AA12562" s="5"/>
      <c r="AJ12562" s="5"/>
      <c r="AS12562" s="5"/>
      <c r="AU12562" s="5"/>
      <c r="AX12562" s="5"/>
    </row>
    <row r="12563" ht="15.75" customHeight="1">
      <c r="A12563" s="17"/>
      <c r="B12563" s="5"/>
      <c r="C12563" s="5"/>
      <c r="D12563" s="5"/>
      <c r="E12563" s="5"/>
      <c r="G12563" s="5"/>
      <c r="M12563" s="5"/>
      <c r="N12563" s="5"/>
      <c r="AA12563" s="5"/>
      <c r="AE12563" s="5"/>
      <c r="AG12563" s="5"/>
      <c r="AM12563" s="5"/>
    </row>
    <row r="12564" ht="15.75" customHeight="1">
      <c r="A12564" s="17"/>
      <c r="B12564" s="5"/>
      <c r="C12564" s="5"/>
      <c r="D12564" s="5"/>
      <c r="M12564" s="5"/>
      <c r="T12564" s="5"/>
      <c r="AA12564" s="5"/>
      <c r="AQ12564" s="5"/>
    </row>
    <row r="12565" ht="15.75" customHeight="1">
      <c r="A12565" s="17"/>
      <c r="B12565" s="5"/>
      <c r="C12565" s="5"/>
      <c r="D12565" s="5"/>
      <c r="E12565" s="5"/>
      <c r="G12565" s="5"/>
      <c r="N12565" s="5"/>
      <c r="P12565" s="5"/>
      <c r="AJ12565" s="5"/>
    </row>
    <row r="12566" ht="15.75" customHeight="1">
      <c r="A12566" s="17"/>
      <c r="B12566" s="5"/>
      <c r="C12566" s="5"/>
      <c r="D12566" s="5"/>
      <c r="T12566" s="5"/>
      <c r="AA12566" s="5"/>
      <c r="AJ12566" s="5"/>
      <c r="AQ12566" s="5"/>
      <c r="AV12566" s="5"/>
      <c r="AW12566" s="5"/>
      <c r="AY12566" s="5"/>
    </row>
    <row r="12567" ht="15.75" customHeight="1">
      <c r="A12567" s="17"/>
      <c r="B12567" s="5"/>
      <c r="C12567" s="5"/>
      <c r="D12567" s="5"/>
      <c r="E12567" s="5"/>
      <c r="F12567" s="5"/>
      <c r="G12567" s="5"/>
      <c r="H12567" s="5"/>
      <c r="J12567" s="5"/>
      <c r="L12567" s="5"/>
      <c r="M12567" s="5"/>
      <c r="N12567" s="5"/>
      <c r="O12567" s="5"/>
      <c r="P12567" s="5"/>
      <c r="R12567" s="5"/>
      <c r="S12567" s="5"/>
      <c r="T12567" s="5"/>
      <c r="V12567" s="5"/>
      <c r="X12567" s="5"/>
      <c r="Y12567" s="5"/>
      <c r="AA12567" s="5"/>
      <c r="AE12567" s="5"/>
      <c r="AG12567" s="5"/>
      <c r="AJ12567" s="5"/>
      <c r="AK12567" s="5"/>
      <c r="AL12567" s="5"/>
      <c r="AM12567" s="5"/>
      <c r="AN12567" s="5"/>
      <c r="AO12567" s="5"/>
      <c r="AP12567" s="5"/>
      <c r="AQ12567" s="5"/>
      <c r="AR12567" s="5"/>
      <c r="AS12567" s="5"/>
      <c r="AT12567" s="5"/>
      <c r="AU12567" s="5"/>
      <c r="AV12567" s="5"/>
      <c r="AW12567" s="5"/>
      <c r="AX12567" s="5"/>
      <c r="AY12567" s="5"/>
    </row>
    <row r="12568" ht="15.75" customHeight="1">
      <c r="A12568" s="17"/>
      <c r="B12568" s="5"/>
      <c r="C12568" s="5"/>
      <c r="D12568" s="5"/>
      <c r="E12568" s="5"/>
      <c r="F12568" s="5"/>
      <c r="G12568" s="5"/>
      <c r="H12568" s="5"/>
      <c r="J12568" s="5"/>
      <c r="L12568" s="5"/>
      <c r="M12568" s="5"/>
      <c r="N12568" s="5"/>
      <c r="O12568" s="5"/>
      <c r="P12568" s="5"/>
      <c r="R12568" s="5"/>
      <c r="T12568" s="5"/>
      <c r="V12568" s="5"/>
      <c r="X12568" s="5"/>
      <c r="Y12568" s="5"/>
      <c r="AA12568" s="5"/>
      <c r="AE12568" s="5"/>
      <c r="AG12568" s="5"/>
      <c r="AJ12568" s="5"/>
      <c r="AK12568" s="5"/>
      <c r="AL12568" s="5"/>
      <c r="AM12568" s="5"/>
      <c r="AN12568" s="5"/>
      <c r="AO12568" s="5"/>
      <c r="AP12568" s="5"/>
      <c r="AQ12568" s="5"/>
      <c r="AR12568" s="5"/>
      <c r="AS12568" s="5"/>
      <c r="AT12568" s="5"/>
      <c r="AU12568" s="5"/>
      <c r="AV12568" s="5"/>
      <c r="AW12568" s="5"/>
      <c r="AX12568" s="5"/>
      <c r="AY12568" s="5"/>
    </row>
    <row r="12569" ht="15.75" customHeight="1">
      <c r="A12569" s="17"/>
      <c r="B12569" s="5"/>
      <c r="C12569" s="5"/>
      <c r="D12569" s="5"/>
      <c r="E12569" s="5"/>
      <c r="F12569" s="5"/>
      <c r="G12569" s="5"/>
      <c r="H12569" s="5"/>
      <c r="J12569" s="5"/>
      <c r="L12569" s="5"/>
      <c r="M12569" s="5"/>
      <c r="N12569" s="5"/>
      <c r="O12569" s="5"/>
      <c r="P12569" s="5"/>
      <c r="R12569" s="5"/>
      <c r="T12569" s="5"/>
      <c r="V12569" s="5"/>
      <c r="X12569" s="5"/>
      <c r="Y12569" s="5"/>
      <c r="AA12569" s="5"/>
      <c r="AE12569" s="5"/>
      <c r="AF12569" s="5"/>
      <c r="AJ12569" s="5"/>
      <c r="AK12569" s="5"/>
      <c r="AL12569" s="5"/>
      <c r="AM12569" s="5"/>
      <c r="AN12569" s="5"/>
      <c r="AO12569" s="5"/>
      <c r="AP12569" s="5"/>
      <c r="AQ12569" s="5"/>
      <c r="AR12569" s="5"/>
      <c r="AS12569" s="5"/>
      <c r="AT12569" s="5"/>
      <c r="AU12569" s="5"/>
      <c r="AV12569" s="5"/>
      <c r="AW12569" s="5"/>
      <c r="AX12569" s="5"/>
      <c r="AY12569" s="5"/>
    </row>
    <row r="12570" ht="15.75" customHeight="1">
      <c r="A12570" s="17"/>
      <c r="B12570" s="5"/>
      <c r="C12570" s="5"/>
      <c r="D12570" s="5"/>
      <c r="E12570" s="5"/>
      <c r="F12570" s="5"/>
      <c r="G12570" s="5"/>
      <c r="H12570" s="5"/>
      <c r="J12570" s="5"/>
      <c r="L12570" s="5"/>
      <c r="M12570" s="5"/>
      <c r="N12570" s="5"/>
      <c r="O12570" s="5"/>
      <c r="P12570" s="5"/>
      <c r="R12570" s="5"/>
      <c r="S12570" s="5"/>
      <c r="T12570" s="5"/>
      <c r="V12570" s="5"/>
      <c r="X12570" s="5"/>
      <c r="Y12570" s="5"/>
      <c r="AA12570" s="5"/>
      <c r="AE12570" s="5"/>
      <c r="AG12570" s="5"/>
      <c r="AJ12570" s="5"/>
      <c r="AK12570" s="5"/>
      <c r="AL12570" s="5"/>
      <c r="AM12570" s="5"/>
      <c r="AN12570" s="5"/>
      <c r="AO12570" s="5"/>
      <c r="AP12570" s="5"/>
      <c r="AQ12570" s="5"/>
      <c r="AR12570" s="5"/>
      <c r="AT12570" s="5"/>
      <c r="AU12570" s="5"/>
      <c r="AV12570" s="5"/>
      <c r="AW12570" s="5"/>
      <c r="AX12570" s="5"/>
      <c r="AY12570" s="5"/>
    </row>
    <row r="12571" ht="15.75" customHeight="1">
      <c r="A12571" s="17"/>
      <c r="B12571" s="5"/>
      <c r="C12571" s="5"/>
      <c r="D12571" s="5"/>
      <c r="E12571" s="5"/>
      <c r="F12571" s="5"/>
      <c r="G12571" s="5"/>
      <c r="H12571" s="5"/>
      <c r="J12571" s="5"/>
      <c r="L12571" s="5"/>
      <c r="M12571" s="5"/>
      <c r="N12571" s="5"/>
      <c r="O12571" s="5"/>
      <c r="P12571" s="5"/>
      <c r="R12571" s="5"/>
      <c r="S12571" s="5"/>
      <c r="T12571" s="5"/>
      <c r="V12571" s="5"/>
      <c r="X12571" s="5"/>
      <c r="Y12571" s="5"/>
      <c r="AA12571" s="5"/>
      <c r="AE12571" s="5"/>
      <c r="AG12571" s="5"/>
      <c r="AJ12571" s="5"/>
      <c r="AK12571" s="5"/>
      <c r="AL12571" s="5"/>
      <c r="AM12571" s="5"/>
      <c r="AN12571" s="5"/>
      <c r="AO12571" s="5"/>
      <c r="AP12571" s="5"/>
      <c r="AQ12571" s="5"/>
      <c r="AR12571" s="5"/>
      <c r="AS12571" s="5"/>
      <c r="AT12571" s="5"/>
      <c r="AU12571" s="5"/>
      <c r="AV12571" s="5"/>
      <c r="AW12571" s="5"/>
      <c r="AX12571" s="5"/>
      <c r="AY12571" s="5"/>
    </row>
    <row r="12572" ht="15.75" customHeight="1">
      <c r="A12572" s="17"/>
      <c r="B12572" s="5"/>
      <c r="C12572" s="5"/>
      <c r="D12572" s="5"/>
      <c r="E12572" s="5"/>
      <c r="F12572" s="5"/>
      <c r="G12572" s="5"/>
      <c r="H12572" s="5"/>
      <c r="J12572" s="5"/>
      <c r="L12572" s="5"/>
      <c r="M12572" s="5"/>
      <c r="N12572" s="5"/>
      <c r="O12572" s="5"/>
      <c r="P12572" s="5"/>
      <c r="R12572" s="5"/>
      <c r="T12572" s="5"/>
      <c r="V12572" s="5"/>
      <c r="X12572" s="5"/>
      <c r="Y12572" s="5"/>
      <c r="AA12572" s="5"/>
      <c r="AE12572" s="5"/>
      <c r="AG12572" s="5"/>
      <c r="AJ12572" s="5"/>
      <c r="AK12572" s="5"/>
      <c r="AL12572" s="5"/>
      <c r="AM12572" s="5"/>
      <c r="AN12572" s="5"/>
      <c r="AO12572" s="5"/>
      <c r="AP12572" s="5"/>
      <c r="AQ12572" s="5"/>
      <c r="AR12572" s="5"/>
      <c r="AS12572" s="5"/>
      <c r="AT12572" s="5"/>
      <c r="AU12572" s="5"/>
      <c r="AV12572" s="5"/>
      <c r="AW12572" s="5"/>
      <c r="AX12572" s="5"/>
      <c r="AY12572" s="5"/>
    </row>
    <row r="12573" ht="15.75" customHeight="1">
      <c r="A12573" s="17"/>
      <c r="B12573" s="5"/>
      <c r="C12573" s="5"/>
      <c r="D12573" s="5"/>
      <c r="E12573" s="5"/>
      <c r="F12573" s="5"/>
      <c r="G12573" s="5"/>
      <c r="H12573" s="5"/>
      <c r="J12573" s="5"/>
      <c r="L12573" s="5"/>
      <c r="M12573" s="5"/>
      <c r="N12573" s="5"/>
      <c r="O12573" s="5"/>
      <c r="P12573" s="5"/>
      <c r="R12573" s="5"/>
      <c r="S12573" s="5"/>
      <c r="T12573" s="5"/>
      <c r="V12573" s="5"/>
      <c r="X12573" s="5"/>
      <c r="Y12573" s="5"/>
      <c r="AA12573" s="5"/>
      <c r="AE12573" s="5"/>
      <c r="AG12573" s="5"/>
      <c r="AJ12573" s="5"/>
      <c r="AK12573" s="5"/>
      <c r="AL12573" s="5"/>
      <c r="AM12573" s="5"/>
      <c r="AN12573" s="5"/>
      <c r="AO12573" s="5"/>
      <c r="AP12573" s="5"/>
      <c r="AQ12573" s="5"/>
      <c r="AR12573" s="5"/>
      <c r="AS12573" s="5"/>
      <c r="AT12573" s="5"/>
      <c r="AU12573" s="5"/>
      <c r="AV12573" s="5"/>
      <c r="AW12573" s="5"/>
      <c r="AX12573" s="5"/>
      <c r="AY12573" s="5"/>
    </row>
    <row r="12574" ht="15.75" customHeight="1">
      <c r="A12574" s="17"/>
      <c r="B12574" s="5"/>
      <c r="C12574" s="5"/>
      <c r="D12574" s="5"/>
      <c r="E12574" s="5"/>
      <c r="F12574" s="5"/>
      <c r="G12574" s="5"/>
      <c r="H12574" s="5"/>
      <c r="J12574" s="5"/>
      <c r="L12574" s="5"/>
      <c r="M12574" s="5"/>
      <c r="N12574" s="5"/>
      <c r="O12574" s="5"/>
      <c r="P12574" s="5"/>
      <c r="R12574" s="5"/>
      <c r="S12574" s="5"/>
      <c r="T12574" s="5"/>
      <c r="V12574" s="5"/>
      <c r="X12574" s="5"/>
      <c r="Y12574" s="5"/>
      <c r="AA12574" s="5"/>
      <c r="AE12574" s="5"/>
      <c r="AG12574" s="5"/>
      <c r="AJ12574" s="5"/>
      <c r="AK12574" s="5"/>
      <c r="AL12574" s="5"/>
      <c r="AM12574" s="5"/>
      <c r="AN12574" s="5"/>
      <c r="AO12574" s="5"/>
      <c r="AP12574" s="5"/>
      <c r="AQ12574" s="5"/>
      <c r="AR12574" s="5"/>
      <c r="AS12574" s="5"/>
      <c r="AT12574" s="5"/>
      <c r="AU12574" s="5"/>
      <c r="AV12574" s="5"/>
      <c r="AW12574" s="5"/>
      <c r="AX12574" s="5"/>
      <c r="AY12574" s="5"/>
    </row>
    <row r="12575" ht="15.75" customHeight="1">
      <c r="A12575" s="17"/>
      <c r="B12575" s="5"/>
      <c r="C12575" s="5"/>
      <c r="D12575" s="5"/>
      <c r="E12575" s="5"/>
      <c r="F12575" s="5"/>
      <c r="G12575" s="5"/>
      <c r="H12575" s="5"/>
      <c r="J12575" s="5"/>
      <c r="L12575" s="5"/>
      <c r="M12575" s="5"/>
      <c r="N12575" s="5"/>
      <c r="O12575" s="5"/>
      <c r="P12575" s="5"/>
      <c r="R12575" s="5"/>
      <c r="S12575" s="5"/>
      <c r="T12575" s="5"/>
      <c r="V12575" s="5"/>
      <c r="X12575" s="5"/>
      <c r="Y12575" s="5"/>
      <c r="AA12575" s="5"/>
      <c r="AE12575" s="5"/>
      <c r="AG12575" s="5"/>
      <c r="AJ12575" s="5"/>
      <c r="AK12575" s="5"/>
      <c r="AL12575" s="5"/>
      <c r="AM12575" s="5"/>
      <c r="AN12575" s="5"/>
      <c r="AO12575" s="5"/>
      <c r="AP12575" s="5"/>
      <c r="AQ12575" s="5"/>
      <c r="AR12575" s="5"/>
      <c r="AS12575" s="5"/>
      <c r="AT12575" s="5"/>
      <c r="AU12575" s="5"/>
      <c r="AV12575" s="5"/>
      <c r="AW12575" s="5"/>
      <c r="AX12575" s="5"/>
      <c r="AY12575" s="5"/>
    </row>
    <row r="12576" ht="15.75" customHeight="1">
      <c r="A12576" s="17"/>
      <c r="B12576" s="5"/>
      <c r="C12576" s="5"/>
      <c r="D12576" s="5"/>
      <c r="E12576" s="5"/>
      <c r="F12576" s="5"/>
      <c r="G12576" s="5"/>
      <c r="H12576" s="5"/>
      <c r="J12576" s="5"/>
      <c r="L12576" s="5"/>
      <c r="M12576" s="5"/>
      <c r="N12576" s="5"/>
      <c r="O12576" s="5"/>
      <c r="P12576" s="5"/>
      <c r="R12576" s="5"/>
      <c r="T12576" s="5"/>
      <c r="V12576" s="5"/>
      <c r="X12576" s="5"/>
      <c r="Y12576" s="5"/>
      <c r="AA12576" s="5"/>
      <c r="AE12576" s="5"/>
      <c r="AG12576" s="5"/>
      <c r="AJ12576" s="5"/>
      <c r="AK12576" s="5"/>
      <c r="AL12576" s="5"/>
      <c r="AM12576" s="5"/>
      <c r="AN12576" s="5"/>
      <c r="AO12576" s="5"/>
      <c r="AP12576" s="5"/>
      <c r="AQ12576" s="5"/>
      <c r="AR12576" s="5"/>
      <c r="AS12576" s="5"/>
      <c r="AT12576" s="5"/>
      <c r="AU12576" s="5"/>
      <c r="AV12576" s="5"/>
      <c r="AW12576" s="5"/>
      <c r="AX12576" s="5"/>
      <c r="AY12576" s="5"/>
    </row>
    <row r="12577" ht="15.75" customHeight="1">
      <c r="A12577" s="17"/>
      <c r="B12577" s="5"/>
      <c r="C12577" s="5"/>
      <c r="D12577" s="5"/>
      <c r="E12577" s="5"/>
      <c r="F12577" s="5"/>
      <c r="G12577" s="5"/>
      <c r="H12577" s="5"/>
      <c r="J12577" s="5"/>
      <c r="L12577" s="5"/>
      <c r="M12577" s="5"/>
      <c r="N12577" s="5"/>
      <c r="O12577" s="5"/>
      <c r="P12577" s="5"/>
      <c r="R12577" s="5"/>
      <c r="T12577" s="5"/>
      <c r="V12577" s="5"/>
      <c r="X12577" s="5"/>
      <c r="Y12577" s="5"/>
      <c r="AA12577" s="5"/>
      <c r="AE12577" s="5"/>
      <c r="AG12577" s="5"/>
      <c r="AJ12577" s="5"/>
      <c r="AK12577" s="5"/>
      <c r="AL12577" s="5"/>
      <c r="AM12577" s="5"/>
      <c r="AN12577" s="5"/>
      <c r="AO12577" s="5"/>
      <c r="AP12577" s="5"/>
      <c r="AQ12577" s="5"/>
      <c r="AR12577" s="5"/>
      <c r="AS12577" s="5"/>
      <c r="AT12577" s="5"/>
      <c r="AU12577" s="5"/>
      <c r="AV12577" s="5"/>
      <c r="AW12577" s="5"/>
      <c r="AX12577" s="5"/>
      <c r="AY12577" s="5"/>
    </row>
    <row r="12578" ht="15.75" customHeight="1">
      <c r="A12578" s="17"/>
      <c r="B12578" s="5"/>
      <c r="C12578" s="5"/>
      <c r="D12578" s="5"/>
      <c r="E12578" s="5"/>
      <c r="F12578" s="5"/>
      <c r="G12578" s="5"/>
      <c r="H12578" s="5"/>
      <c r="J12578" s="5"/>
      <c r="L12578" s="5"/>
      <c r="M12578" s="5"/>
      <c r="N12578" s="5"/>
      <c r="O12578" s="5"/>
      <c r="P12578" s="5"/>
      <c r="R12578" s="5"/>
      <c r="T12578" s="5"/>
      <c r="V12578" s="5"/>
      <c r="X12578" s="5"/>
      <c r="Y12578" s="5"/>
      <c r="AA12578" s="5"/>
      <c r="AE12578" s="5"/>
      <c r="AG12578" s="5"/>
      <c r="AJ12578" s="5"/>
      <c r="AK12578" s="5"/>
      <c r="AL12578" s="5"/>
      <c r="AM12578" s="5"/>
      <c r="AN12578" s="5"/>
      <c r="AO12578" s="5"/>
      <c r="AP12578" s="5"/>
      <c r="AQ12578" s="5"/>
      <c r="AR12578" s="5"/>
      <c r="AS12578" s="5"/>
      <c r="AT12578" s="5"/>
      <c r="AU12578" s="5"/>
      <c r="AV12578" s="5"/>
      <c r="AW12578" s="5"/>
      <c r="AX12578" s="5"/>
      <c r="AY12578" s="5"/>
    </row>
    <row r="12579" ht="15.75" customHeight="1">
      <c r="A12579" s="17"/>
      <c r="B12579" s="5"/>
      <c r="C12579" s="5"/>
      <c r="D12579" s="5"/>
      <c r="E12579" s="5"/>
      <c r="F12579" s="5"/>
      <c r="G12579" s="5"/>
      <c r="H12579" s="5"/>
      <c r="J12579" s="5"/>
      <c r="L12579" s="5"/>
      <c r="M12579" s="5"/>
      <c r="N12579" s="5"/>
      <c r="O12579" s="5"/>
      <c r="P12579" s="5"/>
      <c r="R12579" s="5"/>
      <c r="T12579" s="5"/>
      <c r="V12579" s="5"/>
      <c r="X12579" s="5"/>
      <c r="Y12579" s="5"/>
      <c r="AA12579" s="5"/>
      <c r="AE12579" s="5"/>
      <c r="AG12579" s="5"/>
      <c r="AJ12579" s="5"/>
      <c r="AK12579" s="5"/>
      <c r="AL12579" s="5"/>
      <c r="AM12579" s="5"/>
      <c r="AN12579" s="5"/>
      <c r="AO12579" s="5"/>
      <c r="AP12579" s="5"/>
      <c r="AQ12579" s="5"/>
      <c r="AR12579" s="5"/>
      <c r="AS12579" s="5"/>
      <c r="AT12579" s="5"/>
      <c r="AU12579" s="5"/>
      <c r="AV12579" s="5"/>
      <c r="AW12579" s="5"/>
      <c r="AX12579" s="5"/>
      <c r="AY12579" s="5"/>
    </row>
    <row r="12580" ht="15.75" customHeight="1">
      <c r="A12580" s="17"/>
      <c r="B12580" s="5"/>
      <c r="C12580" s="5"/>
      <c r="D12580" s="5"/>
      <c r="F12580" s="5"/>
      <c r="M12580" s="5"/>
      <c r="O12580" s="5"/>
      <c r="AA12580" s="5"/>
      <c r="AJ12580" s="5"/>
    </row>
    <row r="12581" ht="15.75" customHeight="1">
      <c r="A12581" s="17"/>
      <c r="B12581" s="5"/>
      <c r="C12581" s="5"/>
      <c r="D12581" s="5"/>
      <c r="E12581" s="5"/>
      <c r="F12581" s="5"/>
      <c r="M12581" s="5"/>
      <c r="N12581" s="5"/>
      <c r="O12581" s="5"/>
      <c r="R12581" s="5"/>
      <c r="S12581" s="5"/>
      <c r="V12581" s="5"/>
      <c r="X12581" s="5"/>
      <c r="Y12581" s="5"/>
      <c r="AA12581" s="5"/>
      <c r="AJ12581" s="5"/>
      <c r="AN12581" s="5"/>
      <c r="AP12581" s="5"/>
      <c r="AQ12581" s="5"/>
      <c r="AS12581" s="5"/>
    </row>
    <row r="12582" ht="15.75" customHeight="1">
      <c r="A12582" s="17"/>
      <c r="B12582" s="5"/>
      <c r="C12582" s="5"/>
      <c r="D12582" s="5"/>
      <c r="E12582" s="5"/>
      <c r="F12582" s="5"/>
      <c r="M12582" s="5"/>
      <c r="R12582" s="5"/>
      <c r="S12582" s="5"/>
      <c r="V12582" s="5"/>
      <c r="X12582" s="5"/>
      <c r="AJ12582" s="5"/>
      <c r="AM12582" s="5"/>
      <c r="AN12582" s="5"/>
      <c r="AO12582" s="5"/>
    </row>
    <row r="12583" ht="15.75" customHeight="1">
      <c r="A12583" s="17"/>
      <c r="B12583" s="5"/>
      <c r="C12583" s="5"/>
      <c r="D12583" s="5"/>
      <c r="E12583" s="5"/>
      <c r="F12583" s="5"/>
      <c r="M12583" s="5"/>
      <c r="O12583" s="5"/>
      <c r="R12583" s="5"/>
      <c r="S12583" s="5"/>
      <c r="X12583" s="5"/>
      <c r="AA12583" s="5"/>
      <c r="AJ12583" s="5"/>
      <c r="AN12583" s="5"/>
      <c r="AQ12583" s="5"/>
    </row>
    <row r="12584" ht="15.75" customHeight="1">
      <c r="A12584" s="17"/>
      <c r="B12584" s="5"/>
      <c r="C12584" s="5"/>
      <c r="E12584" s="5"/>
      <c r="F12584" s="5"/>
      <c r="J12584" s="5"/>
      <c r="M12584" s="5"/>
      <c r="N12584" s="5"/>
      <c r="O12584" s="5"/>
      <c r="S12584" s="5"/>
      <c r="Y12584" s="5"/>
      <c r="AA12584" s="5"/>
      <c r="AJ12584" s="5"/>
      <c r="AM12584" s="5"/>
      <c r="AN12584" s="5"/>
      <c r="AP12584" s="5"/>
    </row>
    <row r="12585" ht="15.75" customHeight="1">
      <c r="A12585" s="17"/>
      <c r="B12585" s="5"/>
      <c r="C12585" s="5"/>
      <c r="D12585" s="5"/>
      <c r="E12585" s="5"/>
      <c r="F12585" s="5"/>
      <c r="M12585" s="5"/>
      <c r="N12585" s="5"/>
      <c r="O12585" s="5"/>
      <c r="V12585" s="5"/>
      <c r="X12585" s="5"/>
      <c r="AA12585" s="5"/>
      <c r="AJ12585" s="5"/>
      <c r="AM12585" s="5"/>
      <c r="AP12585" s="5"/>
      <c r="AS12585" s="5"/>
    </row>
    <row r="12586" ht="15.75" customHeight="1">
      <c r="A12586" s="17"/>
      <c r="B12586" s="5"/>
      <c r="C12586" s="5"/>
      <c r="E12586" s="5"/>
      <c r="F12586" s="5"/>
      <c r="G12586" s="5"/>
      <c r="M12586" s="5"/>
      <c r="N12586" s="5"/>
      <c r="P12586" s="5"/>
      <c r="R12586" s="5"/>
      <c r="AJ12586" s="5"/>
      <c r="AM12586" s="5"/>
    </row>
    <row r="12587" ht="15.75" customHeight="1">
      <c r="A12587" s="17"/>
      <c r="B12587" s="5"/>
      <c r="C12587" s="5"/>
      <c r="D12587" s="5"/>
      <c r="F12587" s="5"/>
      <c r="P12587" s="5"/>
      <c r="V12587" s="5"/>
      <c r="X12587" s="5"/>
      <c r="AS12587" s="5"/>
      <c r="AU12587" s="5"/>
    </row>
    <row r="12588" ht="15.75" customHeight="1">
      <c r="A12588" s="17"/>
      <c r="B12588" s="5"/>
      <c r="C12588" s="5"/>
      <c r="D12588" s="5"/>
      <c r="E12588" s="5"/>
      <c r="F12588" s="5"/>
      <c r="N12588" s="5"/>
      <c r="P12588" s="5"/>
      <c r="R12588" s="5"/>
      <c r="V12588" s="5"/>
      <c r="X12588" s="5"/>
      <c r="AA12588" s="5"/>
      <c r="AJ12588" s="5"/>
      <c r="AQ12588" s="5"/>
    </row>
    <row r="12589" ht="15.75" customHeight="1">
      <c r="A12589" s="17"/>
      <c r="B12589" s="5"/>
      <c r="C12589" s="5"/>
      <c r="D12589" s="5"/>
      <c r="E12589" s="5"/>
      <c r="F12589" s="5"/>
      <c r="G12589" s="5"/>
      <c r="H12589" s="5"/>
      <c r="J12589" s="5"/>
      <c r="L12589" s="5"/>
      <c r="M12589" s="5"/>
      <c r="N12589" s="5"/>
      <c r="O12589" s="5"/>
      <c r="P12589" s="5"/>
      <c r="R12589" s="5"/>
      <c r="S12589" s="5"/>
      <c r="T12589" s="5"/>
      <c r="V12589" s="5"/>
      <c r="X12589" s="5"/>
      <c r="Y12589" s="5"/>
      <c r="AA12589" s="5"/>
      <c r="AE12589" s="5"/>
      <c r="AG12589" s="5"/>
      <c r="AJ12589" s="5"/>
      <c r="AK12589" s="5"/>
      <c r="AL12589" s="5"/>
      <c r="AM12589" s="5"/>
      <c r="AN12589" s="5"/>
      <c r="AO12589" s="5"/>
      <c r="AQ12589" s="5"/>
      <c r="AR12589" s="5"/>
      <c r="AS12589" s="5"/>
      <c r="AT12589" s="5"/>
      <c r="AU12589" s="5"/>
      <c r="AV12589" s="5"/>
      <c r="AW12589" s="5"/>
      <c r="AX12589" s="5"/>
      <c r="AY12589" s="5"/>
    </row>
    <row r="12590" ht="15.75" customHeight="1">
      <c r="A12590" s="17"/>
      <c r="B12590" s="5"/>
      <c r="C12590" s="5"/>
      <c r="D12590" s="5"/>
      <c r="E12590" s="5"/>
      <c r="F12590" s="5"/>
      <c r="G12590" s="5"/>
      <c r="H12590" s="5"/>
      <c r="J12590" s="5"/>
      <c r="L12590" s="5"/>
      <c r="M12590" s="5"/>
      <c r="N12590" s="5"/>
      <c r="O12590" s="5"/>
      <c r="P12590" s="5"/>
      <c r="R12590" s="5"/>
      <c r="S12590" s="5"/>
      <c r="T12590" s="5"/>
      <c r="V12590" s="5"/>
      <c r="X12590" s="5"/>
      <c r="Y12590" s="5"/>
      <c r="AA12590" s="5"/>
      <c r="AE12590" s="5"/>
      <c r="AG12590" s="5"/>
      <c r="AJ12590" s="5"/>
      <c r="AK12590" s="5"/>
      <c r="AL12590" s="5"/>
      <c r="AM12590" s="5"/>
      <c r="AN12590" s="5"/>
      <c r="AO12590" s="5"/>
      <c r="AP12590" s="5"/>
      <c r="AQ12590" s="5"/>
      <c r="AR12590" s="5"/>
      <c r="AS12590" s="5"/>
      <c r="AT12590" s="5"/>
      <c r="AU12590" s="5"/>
      <c r="AV12590" s="5"/>
      <c r="AW12590" s="5"/>
      <c r="AX12590" s="5"/>
      <c r="AY12590" s="5"/>
    </row>
    <row r="12591" ht="15.75" customHeight="1">
      <c r="A12591" s="17"/>
      <c r="B12591" s="5"/>
      <c r="C12591" s="5"/>
      <c r="D12591" s="5"/>
      <c r="E12591" s="5"/>
      <c r="F12591" s="5"/>
      <c r="G12591" s="5"/>
      <c r="H12591" s="5"/>
      <c r="J12591" s="5"/>
      <c r="L12591" s="5"/>
      <c r="M12591" s="5"/>
      <c r="N12591" s="5"/>
      <c r="O12591" s="5"/>
      <c r="P12591" s="5"/>
      <c r="R12591" s="5"/>
      <c r="S12591" s="5"/>
      <c r="T12591" s="5"/>
      <c r="V12591" s="5"/>
      <c r="X12591" s="5"/>
      <c r="Y12591" s="5"/>
      <c r="AA12591" s="5"/>
      <c r="AE12591" s="5"/>
      <c r="AG12591" s="5"/>
      <c r="AJ12591" s="5"/>
      <c r="AK12591" s="5"/>
      <c r="AL12591" s="5"/>
      <c r="AM12591" s="5"/>
      <c r="AN12591" s="5"/>
      <c r="AO12591" s="5"/>
      <c r="AP12591" s="5"/>
      <c r="AQ12591" s="5"/>
      <c r="AR12591" s="5"/>
      <c r="AS12591" s="5"/>
      <c r="AT12591" s="5"/>
      <c r="AU12591" s="5"/>
      <c r="AV12591" s="5"/>
      <c r="AW12591" s="5"/>
      <c r="AX12591" s="5"/>
      <c r="AY12591" s="5"/>
    </row>
    <row r="12592" ht="15.75" customHeight="1">
      <c r="A12592" s="17"/>
      <c r="B12592" s="5"/>
      <c r="C12592" s="5"/>
      <c r="D12592" s="5"/>
      <c r="E12592" s="5"/>
      <c r="F12592" s="5"/>
      <c r="G12592" s="5"/>
      <c r="H12592" s="5"/>
      <c r="J12592" s="5"/>
      <c r="L12592" s="5"/>
      <c r="M12592" s="5"/>
      <c r="N12592" s="5"/>
      <c r="O12592" s="5"/>
      <c r="P12592" s="5"/>
      <c r="R12592" s="5"/>
      <c r="S12592" s="5"/>
      <c r="T12592" s="5"/>
      <c r="V12592" s="5"/>
      <c r="X12592" s="5"/>
      <c r="Y12592" s="5"/>
      <c r="AA12592" s="5"/>
      <c r="AE12592" s="5"/>
      <c r="AG12592" s="5"/>
      <c r="AJ12592" s="5"/>
      <c r="AK12592" s="5"/>
      <c r="AL12592" s="5"/>
      <c r="AM12592" s="5"/>
      <c r="AN12592" s="5"/>
      <c r="AO12592" s="5"/>
      <c r="AP12592" s="5"/>
      <c r="AQ12592" s="5"/>
      <c r="AR12592" s="5"/>
      <c r="AS12592" s="5"/>
      <c r="AT12592" s="5"/>
      <c r="AU12592" s="5"/>
      <c r="AV12592" s="5"/>
      <c r="AW12592" s="5"/>
      <c r="AX12592" s="5"/>
      <c r="AY12592" s="5"/>
    </row>
    <row r="12593" ht="15.75" customHeight="1">
      <c r="A12593" s="17"/>
      <c r="B12593" s="5"/>
      <c r="C12593" s="5"/>
      <c r="D12593" s="5"/>
      <c r="E12593" s="5"/>
      <c r="F12593" s="5"/>
      <c r="G12593" s="5"/>
      <c r="H12593" s="5"/>
      <c r="J12593" s="5"/>
      <c r="L12593" s="5"/>
      <c r="M12593" s="5"/>
      <c r="N12593" s="5"/>
      <c r="O12593" s="5"/>
      <c r="P12593" s="5"/>
      <c r="R12593" s="5"/>
      <c r="S12593" s="5"/>
      <c r="T12593" s="5"/>
      <c r="V12593" s="5"/>
      <c r="X12593" s="5"/>
      <c r="Y12593" s="5"/>
      <c r="AA12593" s="5"/>
      <c r="AE12593" s="5"/>
      <c r="AG12593" s="5"/>
      <c r="AJ12593" s="5"/>
      <c r="AK12593" s="5"/>
      <c r="AL12593" s="5"/>
      <c r="AM12593" s="5"/>
      <c r="AN12593" s="5"/>
      <c r="AO12593" s="5"/>
      <c r="AP12593" s="5"/>
      <c r="AQ12593" s="5"/>
      <c r="AR12593" s="5"/>
      <c r="AS12593" s="5"/>
      <c r="AT12593" s="5"/>
      <c r="AU12593" s="5"/>
      <c r="AV12593" s="5"/>
      <c r="AW12593" s="5"/>
      <c r="AX12593" s="5"/>
      <c r="AY12593" s="5"/>
    </row>
    <row r="12594" ht="15.75" customHeight="1">
      <c r="A12594" s="17"/>
      <c r="B12594" s="5"/>
      <c r="C12594" s="5"/>
      <c r="D12594" s="5"/>
      <c r="E12594" s="5"/>
      <c r="F12594" s="5"/>
      <c r="G12594" s="5"/>
      <c r="H12594" s="5"/>
      <c r="J12594" s="5"/>
      <c r="L12594" s="5"/>
      <c r="M12594" s="5"/>
      <c r="N12594" s="5"/>
      <c r="O12594" s="5"/>
      <c r="P12594" s="5"/>
      <c r="R12594" s="5"/>
      <c r="S12594" s="5"/>
      <c r="T12594" s="5"/>
      <c r="V12594" s="5"/>
      <c r="X12594" s="5"/>
      <c r="Y12594" s="5"/>
      <c r="AA12594" s="5"/>
      <c r="AE12594" s="5"/>
      <c r="AG12594" s="5"/>
      <c r="AJ12594" s="5"/>
      <c r="AK12594" s="5"/>
      <c r="AL12594" s="5"/>
      <c r="AM12594" s="5"/>
      <c r="AN12594" s="5"/>
      <c r="AO12594" s="5"/>
      <c r="AP12594" s="5"/>
      <c r="AQ12594" s="5"/>
      <c r="AR12594" s="5"/>
      <c r="AS12594" s="5"/>
      <c r="AT12594" s="5"/>
      <c r="AU12594" s="5"/>
      <c r="AV12594" s="5"/>
      <c r="AW12594" s="5"/>
      <c r="AX12594" s="5"/>
      <c r="AY12594" s="5"/>
    </row>
    <row r="12595" ht="15.75" customHeight="1">
      <c r="A12595" s="17"/>
      <c r="B12595" s="5"/>
      <c r="C12595" s="5"/>
      <c r="D12595" s="5"/>
      <c r="E12595" s="5"/>
      <c r="F12595" s="5"/>
      <c r="G12595" s="5"/>
      <c r="H12595" s="5"/>
      <c r="J12595" s="5"/>
      <c r="L12595" s="5"/>
      <c r="M12595" s="5"/>
      <c r="N12595" s="5"/>
      <c r="O12595" s="5"/>
      <c r="P12595" s="5"/>
      <c r="R12595" s="5"/>
      <c r="S12595" s="5"/>
      <c r="T12595" s="5"/>
      <c r="V12595" s="5"/>
      <c r="X12595" s="5"/>
      <c r="Y12595" s="5"/>
      <c r="AA12595" s="5"/>
      <c r="AE12595" s="5"/>
      <c r="AG12595" s="5"/>
      <c r="AJ12595" s="5"/>
      <c r="AK12595" s="5"/>
      <c r="AL12595" s="5"/>
      <c r="AM12595" s="5"/>
      <c r="AN12595" s="5"/>
      <c r="AO12595" s="5"/>
      <c r="AP12595" s="5"/>
      <c r="AQ12595" s="5"/>
      <c r="AR12595" s="5"/>
      <c r="AS12595" s="5"/>
      <c r="AT12595" s="5"/>
      <c r="AU12595" s="5"/>
      <c r="AV12595" s="5"/>
      <c r="AW12595" s="5"/>
      <c r="AX12595" s="5"/>
      <c r="AY12595" s="5"/>
    </row>
    <row r="12596" ht="15.75" customHeight="1">
      <c r="A12596" s="17"/>
      <c r="B12596" s="5"/>
      <c r="C12596" s="5"/>
      <c r="D12596" s="5"/>
      <c r="E12596" s="5"/>
      <c r="F12596" s="5"/>
      <c r="G12596" s="5"/>
      <c r="H12596" s="5"/>
      <c r="J12596" s="5"/>
      <c r="L12596" s="5"/>
      <c r="M12596" s="5"/>
      <c r="N12596" s="5"/>
      <c r="O12596" s="5"/>
      <c r="P12596" s="5"/>
      <c r="R12596" s="5"/>
      <c r="S12596" s="5"/>
      <c r="T12596" s="5"/>
      <c r="V12596" s="5"/>
      <c r="X12596" s="5"/>
      <c r="Y12596" s="5"/>
      <c r="AA12596" s="5"/>
      <c r="AE12596" s="5"/>
      <c r="AG12596" s="5"/>
      <c r="AJ12596" s="5"/>
      <c r="AK12596" s="5"/>
      <c r="AL12596" s="5"/>
      <c r="AM12596" s="5"/>
      <c r="AN12596" s="5"/>
      <c r="AO12596" s="5"/>
      <c r="AP12596" s="5"/>
      <c r="AQ12596" s="5"/>
      <c r="AR12596" s="5"/>
      <c r="AS12596" s="5"/>
      <c r="AT12596" s="5"/>
      <c r="AU12596" s="5"/>
      <c r="AV12596" s="5"/>
      <c r="AW12596" s="5"/>
      <c r="AX12596" s="5"/>
      <c r="AY12596" s="5"/>
    </row>
    <row r="12597" ht="15.75" customHeight="1">
      <c r="A12597" s="17"/>
      <c r="B12597" s="5"/>
      <c r="C12597" s="5"/>
      <c r="D12597" s="5"/>
      <c r="E12597" s="5"/>
      <c r="F12597" s="5"/>
      <c r="G12597" s="5"/>
      <c r="H12597" s="5"/>
      <c r="J12597" s="5"/>
      <c r="L12597" s="5"/>
      <c r="M12597" s="5"/>
      <c r="N12597" s="5"/>
      <c r="O12597" s="5"/>
      <c r="P12597" s="5"/>
      <c r="R12597" s="5"/>
      <c r="S12597" s="5"/>
      <c r="T12597" s="5"/>
      <c r="V12597" s="5"/>
      <c r="X12597" s="5"/>
      <c r="Y12597" s="5"/>
      <c r="AA12597" s="5"/>
      <c r="AE12597" s="5"/>
      <c r="AG12597" s="5"/>
      <c r="AJ12597" s="5"/>
      <c r="AK12597" s="5"/>
      <c r="AL12597" s="5"/>
      <c r="AM12597" s="5"/>
      <c r="AN12597" s="5"/>
      <c r="AO12597" s="5"/>
      <c r="AP12597" s="5"/>
      <c r="AQ12597" s="5"/>
      <c r="AR12597" s="5"/>
      <c r="AS12597" s="5"/>
      <c r="AT12597" s="5"/>
      <c r="AU12597" s="5"/>
      <c r="AV12597" s="5"/>
      <c r="AW12597" s="5"/>
      <c r="AX12597" s="5"/>
      <c r="AY12597" s="5"/>
    </row>
    <row r="12598" ht="15.75" customHeight="1">
      <c r="A12598" s="17"/>
      <c r="B12598" s="5"/>
      <c r="C12598" s="5"/>
      <c r="D12598" s="5"/>
      <c r="E12598" s="5"/>
      <c r="F12598" s="5"/>
      <c r="G12598" s="5"/>
      <c r="H12598" s="5"/>
      <c r="J12598" s="5"/>
      <c r="L12598" s="5"/>
      <c r="M12598" s="5"/>
      <c r="N12598" s="5"/>
      <c r="O12598" s="5"/>
      <c r="P12598" s="5"/>
      <c r="R12598" s="5"/>
      <c r="S12598" s="5"/>
      <c r="T12598" s="5"/>
      <c r="V12598" s="5"/>
      <c r="X12598" s="5"/>
      <c r="Y12598" s="5"/>
      <c r="AA12598" s="5"/>
      <c r="AE12598" s="5"/>
      <c r="AG12598" s="5"/>
      <c r="AJ12598" s="5"/>
      <c r="AK12598" s="5"/>
      <c r="AL12598" s="5"/>
      <c r="AM12598" s="5"/>
      <c r="AN12598" s="5"/>
      <c r="AO12598" s="5"/>
      <c r="AP12598" s="5"/>
      <c r="AQ12598" s="5"/>
      <c r="AR12598" s="5"/>
      <c r="AS12598" s="5"/>
      <c r="AT12598" s="5"/>
      <c r="AU12598" s="5"/>
      <c r="AV12598" s="5"/>
      <c r="AW12598" s="5"/>
      <c r="AX12598" s="5"/>
      <c r="AY12598" s="5"/>
    </row>
    <row r="12599" ht="15.75" customHeight="1">
      <c r="A12599" s="17"/>
      <c r="B12599" s="5"/>
      <c r="C12599" s="5"/>
      <c r="D12599" s="5"/>
      <c r="E12599" s="5"/>
      <c r="F12599" s="5"/>
      <c r="G12599" s="5"/>
      <c r="H12599" s="5"/>
      <c r="J12599" s="5"/>
      <c r="L12599" s="5"/>
      <c r="M12599" s="5"/>
      <c r="N12599" s="5"/>
      <c r="O12599" s="5"/>
      <c r="P12599" s="5"/>
      <c r="R12599" s="5"/>
      <c r="S12599" s="5"/>
      <c r="T12599" s="5"/>
      <c r="X12599" s="5"/>
      <c r="Y12599" s="5"/>
      <c r="AA12599" s="5"/>
      <c r="AE12599" s="5"/>
      <c r="AG12599" s="5"/>
      <c r="AJ12599" s="5"/>
      <c r="AK12599" s="5"/>
      <c r="AL12599" s="5"/>
      <c r="AM12599" s="5"/>
      <c r="AN12599" s="5"/>
      <c r="AO12599" s="5"/>
      <c r="AP12599" s="5"/>
      <c r="AQ12599" s="5"/>
      <c r="AR12599" s="5"/>
      <c r="AS12599" s="5"/>
      <c r="AT12599" s="5"/>
      <c r="AU12599" s="5"/>
      <c r="AV12599" s="5"/>
      <c r="AW12599" s="5"/>
      <c r="AX12599" s="5"/>
      <c r="AY12599" s="5"/>
    </row>
    <row r="12600" ht="15.75" customHeight="1">
      <c r="A12600" s="17"/>
      <c r="B12600" s="5"/>
      <c r="C12600" s="5"/>
      <c r="D12600" s="5"/>
      <c r="E12600" s="5"/>
      <c r="F12600" s="5"/>
      <c r="G12600" s="5"/>
      <c r="H12600" s="5"/>
      <c r="J12600" s="5"/>
      <c r="L12600" s="5"/>
      <c r="M12600" s="5"/>
      <c r="N12600" s="5"/>
      <c r="O12600" s="5"/>
      <c r="P12600" s="5"/>
      <c r="R12600" s="5"/>
      <c r="S12600" s="5"/>
      <c r="T12600" s="5"/>
      <c r="V12600" s="5"/>
      <c r="X12600" s="5"/>
      <c r="Y12600" s="5"/>
      <c r="AA12600" s="5"/>
      <c r="AE12600" s="5"/>
      <c r="AG12600" s="5"/>
      <c r="AJ12600" s="5"/>
      <c r="AK12600" s="5"/>
      <c r="AL12600" s="5"/>
      <c r="AM12600" s="5"/>
      <c r="AN12600" s="5"/>
      <c r="AO12600" s="5"/>
      <c r="AP12600" s="5"/>
      <c r="AQ12600" s="5"/>
      <c r="AR12600" s="5"/>
      <c r="AS12600" s="5"/>
      <c r="AT12600" s="5"/>
      <c r="AU12600" s="5"/>
      <c r="AV12600" s="5"/>
      <c r="AW12600" s="5"/>
      <c r="AX12600" s="5"/>
      <c r="AY12600" s="5"/>
    </row>
    <row r="12601" ht="15.75" customHeight="1">
      <c r="A12601" s="17"/>
      <c r="B12601" s="5"/>
      <c r="C12601" s="5"/>
      <c r="D12601" s="5"/>
      <c r="E12601" s="5"/>
      <c r="F12601" s="5"/>
      <c r="G12601" s="5"/>
      <c r="H12601" s="5"/>
      <c r="J12601" s="5"/>
      <c r="L12601" s="5"/>
      <c r="M12601" s="5"/>
      <c r="N12601" s="5"/>
      <c r="O12601" s="5"/>
      <c r="P12601" s="5"/>
      <c r="R12601" s="5"/>
      <c r="S12601" s="5"/>
      <c r="T12601" s="5"/>
      <c r="V12601" s="5"/>
      <c r="X12601" s="5"/>
      <c r="Y12601" s="5"/>
      <c r="AA12601" s="5"/>
      <c r="AE12601" s="5"/>
      <c r="AG12601" s="5"/>
      <c r="AJ12601" s="5"/>
      <c r="AK12601" s="5"/>
      <c r="AL12601" s="5"/>
      <c r="AM12601" s="5"/>
      <c r="AN12601" s="5"/>
      <c r="AO12601" s="5"/>
      <c r="AP12601" s="5"/>
      <c r="AQ12601" s="5"/>
      <c r="AR12601" s="5"/>
      <c r="AS12601" s="5"/>
      <c r="AT12601" s="5"/>
      <c r="AU12601" s="5"/>
      <c r="AV12601" s="5"/>
      <c r="AW12601" s="5"/>
      <c r="AX12601" s="5"/>
      <c r="AY12601" s="5"/>
    </row>
    <row r="12602" ht="15.75" customHeight="1">
      <c r="A12602" s="17"/>
      <c r="B12602" s="5"/>
      <c r="C12602" s="5"/>
      <c r="D12602" s="5"/>
      <c r="E12602" s="5"/>
      <c r="G12602" s="5"/>
      <c r="H12602" s="5"/>
      <c r="J12602" s="5"/>
      <c r="P12602" s="5"/>
      <c r="R12602" s="5"/>
      <c r="Y12602" s="5"/>
      <c r="AA12602" s="5"/>
      <c r="AL12602" s="5"/>
      <c r="AN12602" s="5"/>
    </row>
    <row r="12603" ht="15.75" customHeight="1">
      <c r="A12603" s="17"/>
      <c r="B12603" s="5"/>
      <c r="C12603" s="5"/>
      <c r="D12603" s="5"/>
      <c r="E12603" s="5"/>
      <c r="G12603" s="5"/>
      <c r="H12603" s="5"/>
      <c r="J12603" s="5"/>
      <c r="M12603" s="5"/>
      <c r="N12603" s="5"/>
      <c r="O12603" s="5"/>
      <c r="P12603" s="5"/>
      <c r="V12603" s="5"/>
      <c r="X12603" s="5"/>
      <c r="Y12603" s="5"/>
      <c r="AA12603" s="5"/>
      <c r="AL12603" s="5"/>
      <c r="AN12603" s="5"/>
      <c r="AO12603" s="5"/>
      <c r="AP12603" s="5"/>
    </row>
    <row r="12604" ht="15.75" customHeight="1">
      <c r="A12604" s="17"/>
      <c r="B12604" s="5"/>
      <c r="C12604" s="5"/>
      <c r="G12604" s="5"/>
      <c r="N12604" s="5"/>
      <c r="X12604" s="5"/>
      <c r="Y12604" s="5"/>
      <c r="AP12604" s="5"/>
    </row>
    <row r="12605" ht="15.75" customHeight="1">
      <c r="A12605" s="17"/>
      <c r="B12605" s="5"/>
      <c r="C12605" s="5"/>
      <c r="D12605" s="5"/>
      <c r="E12605" s="5"/>
      <c r="G12605" s="5"/>
      <c r="H12605" s="5"/>
      <c r="J12605" s="5"/>
      <c r="M12605" s="5"/>
      <c r="O12605" s="5"/>
      <c r="R12605" s="5"/>
      <c r="V12605" s="5"/>
      <c r="Y12605" s="5"/>
      <c r="AA12605" s="5"/>
      <c r="AL12605" s="5"/>
      <c r="AS12605" s="5"/>
      <c r="AV12605" s="5"/>
    </row>
    <row r="12606" ht="15.75" customHeight="1">
      <c r="A12606" s="17"/>
      <c r="B12606" s="5"/>
      <c r="C12606" s="5"/>
      <c r="D12606" s="5"/>
      <c r="E12606" s="5"/>
      <c r="N12606" s="5"/>
      <c r="P12606" s="5"/>
      <c r="AJ12606" s="5"/>
      <c r="AX12606" s="5"/>
    </row>
    <row r="12607" ht="15.75" customHeight="1">
      <c r="A12607" s="17"/>
      <c r="B12607" s="5"/>
      <c r="C12607" s="5"/>
      <c r="H12607" s="5"/>
      <c r="J12607" s="5"/>
      <c r="N12607" s="5"/>
      <c r="P12607" s="5"/>
      <c r="AA12607" s="5"/>
      <c r="AL12607" s="5"/>
    </row>
    <row r="12608" ht="15.75" customHeight="1">
      <c r="A12608" s="17"/>
      <c r="B12608" s="5"/>
      <c r="C12608" s="5"/>
      <c r="D12608" s="5"/>
      <c r="E12608" s="5"/>
      <c r="G12608" s="5"/>
      <c r="H12608" s="5"/>
      <c r="M12608" s="5"/>
      <c r="N12608" s="5"/>
      <c r="P12608" s="5"/>
      <c r="R12608" s="5"/>
      <c r="S12608" s="5"/>
      <c r="V12608" s="5"/>
      <c r="X12608" s="5"/>
      <c r="Y12608" s="5"/>
      <c r="AL12608" s="5"/>
    </row>
    <row r="12609" ht="15.75" customHeight="1">
      <c r="A12609" s="17"/>
      <c r="B12609" s="5"/>
      <c r="C12609" s="5"/>
      <c r="D12609" s="5"/>
      <c r="E12609" s="5"/>
      <c r="H12609" s="5"/>
      <c r="J12609" s="5"/>
      <c r="P12609" s="5"/>
      <c r="R12609" s="5"/>
      <c r="V12609" s="5"/>
      <c r="X12609" s="5"/>
      <c r="AA12609" s="5"/>
      <c r="AL12609" s="5"/>
      <c r="AO12609" s="5"/>
      <c r="AP12609" s="5"/>
    </row>
    <row r="12610" ht="15.75" customHeight="1">
      <c r="A12610" s="17"/>
      <c r="B12610" s="5"/>
      <c r="C12610" s="5"/>
      <c r="D12610" s="5"/>
      <c r="E12610" s="5"/>
      <c r="G12610" s="5"/>
      <c r="H12610" s="5"/>
      <c r="J12610" s="5"/>
      <c r="M12610" s="5"/>
      <c r="N12610" s="5"/>
      <c r="O12610" s="5"/>
      <c r="P12610" s="5"/>
      <c r="R12610" s="5"/>
      <c r="S12610" s="5"/>
      <c r="V12610" s="5"/>
      <c r="X12610" s="5"/>
      <c r="Y12610" s="5"/>
      <c r="AA12610" s="5"/>
      <c r="AM12610" s="5"/>
      <c r="AN12610" s="5"/>
      <c r="AO12610" s="5"/>
      <c r="AP12610" s="5"/>
    </row>
    <row r="12611" ht="15.75" customHeight="1">
      <c r="A12611" s="17"/>
      <c r="B12611" s="5"/>
      <c r="C12611" s="5"/>
      <c r="D12611" s="5"/>
      <c r="G12611" s="5"/>
      <c r="H12611" s="5"/>
      <c r="J12611" s="5"/>
      <c r="M12611" s="5"/>
      <c r="O12611" s="5"/>
      <c r="R12611" s="5"/>
      <c r="S12611" s="5"/>
      <c r="V12611" s="5"/>
      <c r="X12611" s="5"/>
      <c r="Y12611" s="5"/>
      <c r="AA12611" s="5"/>
      <c r="AN12611" s="5"/>
      <c r="AP12611" s="5"/>
      <c r="AS12611" s="5"/>
    </row>
    <row r="12612" ht="15.75" customHeight="1">
      <c r="A12612" s="17"/>
      <c r="B12612" s="5"/>
      <c r="C12612" s="5"/>
      <c r="D12612" s="5"/>
      <c r="E12612" s="5"/>
      <c r="J12612" s="5"/>
      <c r="M12612" s="5"/>
      <c r="N12612" s="5"/>
      <c r="O12612" s="5"/>
      <c r="P12612" s="5"/>
      <c r="R12612" s="5"/>
      <c r="V12612" s="5"/>
      <c r="X12612" s="5"/>
    </row>
    <row r="12613" ht="15.75" customHeight="1">
      <c r="A12613" s="17"/>
      <c r="B12613" s="5"/>
      <c r="C12613" s="5"/>
      <c r="D12613" s="5"/>
      <c r="E12613" s="5"/>
      <c r="F12613" s="5"/>
      <c r="G12613" s="5"/>
      <c r="H12613" s="5"/>
      <c r="J12613" s="5"/>
      <c r="L12613" s="5"/>
      <c r="M12613" s="5"/>
      <c r="N12613" s="5"/>
      <c r="O12613" s="5"/>
      <c r="P12613" s="5"/>
      <c r="R12613" s="5"/>
      <c r="S12613" s="5"/>
      <c r="T12613" s="5"/>
      <c r="V12613" s="5"/>
      <c r="X12613" s="5"/>
      <c r="Y12613" s="5"/>
      <c r="AA12613" s="5"/>
      <c r="AE12613" s="5"/>
      <c r="AG12613" s="5"/>
      <c r="AJ12613" s="5"/>
      <c r="AK12613" s="5"/>
      <c r="AL12613" s="5"/>
      <c r="AM12613" s="5"/>
      <c r="AN12613" s="5"/>
      <c r="AO12613" s="5"/>
      <c r="AP12613" s="5"/>
      <c r="AQ12613" s="5"/>
      <c r="AR12613" s="5"/>
      <c r="AS12613" s="5"/>
      <c r="AT12613" s="5"/>
      <c r="AU12613" s="5"/>
      <c r="AV12613" s="5"/>
      <c r="AW12613" s="5"/>
      <c r="AX12613" s="5"/>
      <c r="AY12613" s="5"/>
    </row>
    <row r="12614" ht="15.75" customHeight="1">
      <c r="A12614" s="17"/>
      <c r="B12614" s="5"/>
      <c r="C12614" s="5"/>
      <c r="D12614" s="5"/>
      <c r="E12614" s="5"/>
      <c r="F12614" s="5"/>
      <c r="G12614" s="5"/>
      <c r="H12614" s="5"/>
      <c r="J12614" s="5"/>
      <c r="L12614" s="5"/>
      <c r="M12614" s="5"/>
      <c r="O12614" s="5"/>
      <c r="P12614" s="5"/>
      <c r="R12614" s="5"/>
      <c r="S12614" s="5"/>
      <c r="T12614" s="5"/>
      <c r="V12614" s="5"/>
      <c r="X12614" s="5"/>
      <c r="Y12614" s="5"/>
      <c r="AA12614" s="5"/>
      <c r="AE12614" s="5"/>
      <c r="AG12614" s="5"/>
      <c r="AJ12614" s="5"/>
      <c r="AK12614" s="5"/>
      <c r="AL12614" s="5"/>
      <c r="AM12614" s="5"/>
      <c r="AN12614" s="5"/>
      <c r="AO12614" s="5"/>
      <c r="AP12614" s="5"/>
      <c r="AQ12614" s="5"/>
      <c r="AR12614" s="5"/>
      <c r="AS12614" s="5"/>
      <c r="AT12614" s="5"/>
      <c r="AU12614" s="5"/>
      <c r="AV12614" s="5"/>
      <c r="AW12614" s="5"/>
      <c r="AX12614" s="5"/>
      <c r="AY12614" s="5"/>
    </row>
    <row r="12615" ht="15.75" customHeight="1">
      <c r="A12615" s="17"/>
      <c r="B12615" s="5"/>
      <c r="C12615" s="5"/>
      <c r="D12615" s="5"/>
      <c r="E12615" s="5"/>
      <c r="F12615" s="5"/>
      <c r="G12615" s="5"/>
      <c r="H12615" s="5"/>
      <c r="J12615" s="5"/>
      <c r="L12615" s="5"/>
      <c r="M12615" s="5"/>
      <c r="N12615" s="5"/>
      <c r="O12615" s="5"/>
      <c r="P12615" s="5"/>
      <c r="R12615" s="5"/>
      <c r="S12615" s="5"/>
      <c r="T12615" s="5"/>
      <c r="V12615" s="5"/>
      <c r="X12615" s="5"/>
      <c r="Y12615" s="5"/>
      <c r="AA12615" s="5"/>
      <c r="AE12615" s="5"/>
      <c r="AG12615" s="5"/>
      <c r="AJ12615" s="5"/>
      <c r="AK12615" s="5"/>
      <c r="AL12615" s="5"/>
      <c r="AM12615" s="5"/>
      <c r="AN12615" s="5"/>
      <c r="AO12615" s="5"/>
      <c r="AP12615" s="5"/>
      <c r="AQ12615" s="5"/>
      <c r="AR12615" s="5"/>
      <c r="AS12615" s="5"/>
      <c r="AT12615" s="5"/>
      <c r="AU12615" s="5"/>
      <c r="AV12615" s="5"/>
      <c r="AW12615" s="5"/>
      <c r="AX12615" s="5"/>
      <c r="AY12615" s="5"/>
    </row>
    <row r="12616" ht="15.75" customHeight="1">
      <c r="A12616" s="17"/>
      <c r="B12616" s="5"/>
      <c r="C12616" s="5"/>
      <c r="D12616" s="5"/>
      <c r="E12616" s="5"/>
      <c r="F12616" s="5"/>
      <c r="G12616" s="5"/>
      <c r="H12616" s="5"/>
      <c r="J12616" s="5"/>
      <c r="L12616" s="5"/>
      <c r="M12616" s="5"/>
      <c r="N12616" s="5"/>
      <c r="O12616" s="5"/>
      <c r="P12616" s="5"/>
      <c r="R12616" s="5"/>
      <c r="T12616" s="5"/>
      <c r="V12616" s="5"/>
      <c r="X12616" s="5"/>
      <c r="Y12616" s="5"/>
      <c r="AA12616" s="5"/>
      <c r="AE12616" s="5"/>
      <c r="AG12616" s="5"/>
      <c r="AJ12616" s="5"/>
      <c r="AK12616" s="5"/>
      <c r="AL12616" s="5"/>
      <c r="AM12616" s="5"/>
      <c r="AN12616" s="5"/>
      <c r="AO12616" s="5"/>
      <c r="AP12616" s="5"/>
      <c r="AQ12616" s="5"/>
      <c r="AR12616" s="5"/>
      <c r="AS12616" s="5"/>
      <c r="AT12616" s="5"/>
      <c r="AU12616" s="5"/>
      <c r="AV12616" s="5"/>
      <c r="AW12616" s="5"/>
      <c r="AX12616" s="5"/>
      <c r="AY12616" s="5"/>
    </row>
    <row r="12617" ht="15.75" customHeight="1">
      <c r="A12617" s="17"/>
      <c r="B12617" s="5"/>
      <c r="C12617" s="5"/>
      <c r="D12617" s="5"/>
      <c r="E12617" s="5"/>
      <c r="F12617" s="5"/>
      <c r="G12617" s="5"/>
      <c r="H12617" s="5"/>
      <c r="J12617" s="5"/>
      <c r="L12617" s="5"/>
      <c r="M12617" s="5"/>
      <c r="N12617" s="5"/>
      <c r="O12617" s="5"/>
      <c r="P12617" s="5"/>
      <c r="R12617" s="5"/>
      <c r="S12617" s="5"/>
      <c r="T12617" s="5"/>
      <c r="V12617" s="5"/>
      <c r="X12617" s="5"/>
      <c r="Y12617" s="5"/>
      <c r="AA12617" s="5"/>
      <c r="AE12617" s="5"/>
      <c r="AG12617" s="5"/>
      <c r="AJ12617" s="5"/>
      <c r="AK12617" s="5"/>
      <c r="AL12617" s="5"/>
      <c r="AM12617" s="5"/>
      <c r="AN12617" s="5"/>
      <c r="AO12617" s="5"/>
      <c r="AP12617" s="5"/>
      <c r="AQ12617" s="5"/>
      <c r="AR12617" s="5"/>
      <c r="AS12617" s="5"/>
      <c r="AT12617" s="5"/>
      <c r="AU12617" s="5"/>
      <c r="AV12617" s="5"/>
      <c r="AW12617" s="5"/>
      <c r="AX12617" s="5"/>
      <c r="AY12617" s="5"/>
    </row>
    <row r="12618" ht="15.75" customHeight="1">
      <c r="A12618" s="17"/>
      <c r="B12618" s="5"/>
      <c r="C12618" s="5"/>
      <c r="D12618" s="5"/>
      <c r="E12618" s="5"/>
      <c r="F12618" s="5"/>
      <c r="G12618" s="5"/>
      <c r="H12618" s="5"/>
      <c r="J12618" s="5"/>
      <c r="L12618" s="5"/>
      <c r="M12618" s="5"/>
      <c r="N12618" s="5"/>
      <c r="O12618" s="5"/>
      <c r="P12618" s="5"/>
      <c r="R12618" s="5"/>
      <c r="S12618" s="5"/>
      <c r="T12618" s="5"/>
      <c r="V12618" s="5"/>
      <c r="X12618" s="5"/>
      <c r="Y12618" s="5"/>
      <c r="AA12618" s="5"/>
      <c r="AE12618" s="5"/>
      <c r="AG12618" s="5"/>
      <c r="AJ12618" s="5"/>
      <c r="AK12618" s="5"/>
      <c r="AL12618" s="5"/>
      <c r="AM12618" s="5"/>
      <c r="AN12618" s="5"/>
      <c r="AO12618" s="5"/>
      <c r="AP12618" s="5"/>
      <c r="AQ12618" s="5"/>
      <c r="AR12618" s="5"/>
      <c r="AS12618" s="5"/>
      <c r="AT12618" s="5"/>
      <c r="AU12618" s="5"/>
      <c r="AV12618" s="5"/>
      <c r="AW12618" s="5"/>
      <c r="AX12618" s="5"/>
      <c r="AY12618" s="5"/>
    </row>
    <row r="12619" ht="15.75" customHeight="1">
      <c r="A12619" s="17"/>
      <c r="B12619" s="5"/>
      <c r="C12619" s="5"/>
      <c r="D12619" s="5"/>
      <c r="E12619" s="5"/>
      <c r="F12619" s="5"/>
      <c r="G12619" s="5"/>
      <c r="H12619" s="5"/>
      <c r="J12619" s="5"/>
      <c r="L12619" s="5"/>
      <c r="N12619" s="5"/>
      <c r="O12619" s="5"/>
      <c r="P12619" s="5"/>
      <c r="R12619" s="5"/>
      <c r="S12619" s="5"/>
      <c r="T12619" s="5"/>
      <c r="V12619" s="5"/>
      <c r="X12619" s="5"/>
      <c r="Y12619" s="5"/>
      <c r="AA12619" s="5"/>
      <c r="AE12619" s="5"/>
      <c r="AG12619" s="5"/>
      <c r="AJ12619" s="5"/>
      <c r="AK12619" s="5"/>
      <c r="AL12619" s="5"/>
      <c r="AM12619" s="5"/>
      <c r="AN12619" s="5"/>
      <c r="AO12619" s="5"/>
      <c r="AP12619" s="5"/>
      <c r="AQ12619" s="5"/>
      <c r="AR12619" s="5"/>
      <c r="AS12619" s="5"/>
      <c r="AT12619" s="5"/>
      <c r="AU12619" s="5"/>
      <c r="AV12619" s="5"/>
      <c r="AW12619" s="5"/>
      <c r="AX12619" s="5"/>
      <c r="AY12619" s="5"/>
    </row>
    <row r="12620" ht="15.75" customHeight="1">
      <c r="A12620" s="17"/>
      <c r="B12620" s="5"/>
      <c r="C12620" s="5"/>
      <c r="D12620" s="5"/>
      <c r="E12620" s="5"/>
      <c r="F12620" s="5"/>
      <c r="G12620" s="5"/>
      <c r="H12620" s="5"/>
      <c r="J12620" s="5"/>
      <c r="L12620" s="5"/>
      <c r="M12620" s="5"/>
      <c r="N12620" s="5"/>
      <c r="O12620" s="5"/>
      <c r="P12620" s="5"/>
      <c r="R12620" s="5"/>
      <c r="S12620" s="5"/>
      <c r="T12620" s="5"/>
      <c r="V12620" s="5"/>
      <c r="X12620" s="5"/>
      <c r="Y12620" s="5"/>
      <c r="AA12620" s="5"/>
      <c r="AE12620" s="5"/>
      <c r="AG12620" s="5"/>
      <c r="AJ12620" s="5"/>
      <c r="AK12620" s="5"/>
      <c r="AL12620" s="5"/>
      <c r="AM12620" s="5"/>
      <c r="AN12620" s="5"/>
      <c r="AO12620" s="5"/>
      <c r="AP12620" s="5"/>
      <c r="AQ12620" s="5"/>
      <c r="AR12620" s="5"/>
      <c r="AS12620" s="5"/>
      <c r="AT12620" s="5"/>
      <c r="AU12620" s="5"/>
      <c r="AV12620" s="5"/>
      <c r="AW12620" s="5"/>
      <c r="AX12620" s="5"/>
      <c r="AY12620" s="5"/>
    </row>
    <row r="12621" ht="15.75" customHeight="1">
      <c r="A12621" s="17"/>
      <c r="B12621" s="5"/>
      <c r="C12621" s="5"/>
      <c r="D12621" s="5"/>
      <c r="E12621" s="5"/>
      <c r="F12621" s="5"/>
      <c r="G12621" s="5"/>
      <c r="H12621" s="5"/>
      <c r="J12621" s="5"/>
      <c r="L12621" s="5"/>
      <c r="M12621" s="5"/>
      <c r="N12621" s="5"/>
      <c r="O12621" s="5"/>
      <c r="P12621" s="5"/>
      <c r="R12621" s="5"/>
      <c r="S12621" s="5"/>
      <c r="T12621" s="5"/>
      <c r="V12621" s="5"/>
      <c r="X12621" s="5"/>
      <c r="Y12621" s="5"/>
      <c r="AA12621" s="5"/>
      <c r="AE12621" s="5"/>
      <c r="AG12621" s="5"/>
      <c r="AJ12621" s="5"/>
      <c r="AK12621" s="5"/>
      <c r="AL12621" s="5"/>
      <c r="AM12621" s="5"/>
      <c r="AN12621" s="5"/>
      <c r="AO12621" s="5"/>
      <c r="AP12621" s="5"/>
      <c r="AR12621" s="5"/>
      <c r="AS12621" s="5"/>
      <c r="AT12621" s="5"/>
      <c r="AU12621" s="5"/>
      <c r="AV12621" s="5"/>
      <c r="AW12621" s="5"/>
      <c r="AX12621" s="5"/>
      <c r="AY12621" s="5"/>
    </row>
    <row r="12622" ht="15.75" customHeight="1">
      <c r="A12622" s="17"/>
      <c r="B12622" s="5"/>
      <c r="C12622" s="5"/>
      <c r="D12622" s="5"/>
      <c r="E12622" s="5"/>
      <c r="F12622" s="5"/>
      <c r="G12622" s="5"/>
      <c r="H12622" s="5"/>
      <c r="J12622" s="5"/>
      <c r="L12622" s="5"/>
      <c r="M12622" s="5"/>
      <c r="N12622" s="5"/>
      <c r="O12622" s="5"/>
      <c r="P12622" s="5"/>
      <c r="R12622" s="5"/>
      <c r="S12622" s="5"/>
      <c r="T12622" s="5"/>
      <c r="V12622" s="5"/>
      <c r="X12622" s="5"/>
      <c r="Y12622" s="5"/>
      <c r="AA12622" s="5"/>
      <c r="AE12622" s="5"/>
      <c r="AG12622" s="5"/>
      <c r="AJ12622" s="5"/>
      <c r="AK12622" s="5"/>
      <c r="AL12622" s="5"/>
      <c r="AM12622" s="5"/>
      <c r="AN12622" s="5"/>
      <c r="AO12622" s="5"/>
      <c r="AP12622" s="5"/>
      <c r="AQ12622" s="5"/>
      <c r="AR12622" s="5"/>
      <c r="AS12622" s="5"/>
      <c r="AT12622" s="5"/>
      <c r="AU12622" s="5"/>
      <c r="AV12622" s="5"/>
      <c r="AW12622" s="5"/>
      <c r="AX12622" s="5"/>
      <c r="AY12622" s="5"/>
    </row>
    <row r="12623" ht="15.75" customHeight="1">
      <c r="A12623" s="17"/>
      <c r="B12623" s="5"/>
      <c r="C12623" s="5"/>
      <c r="D12623" s="5"/>
      <c r="E12623" s="5"/>
      <c r="F12623" s="5"/>
      <c r="G12623" s="5"/>
      <c r="H12623" s="5"/>
      <c r="J12623" s="5"/>
      <c r="L12623" s="5"/>
      <c r="M12623" s="5"/>
      <c r="N12623" s="5"/>
      <c r="O12623" s="5"/>
      <c r="P12623" s="5"/>
      <c r="R12623" s="5"/>
      <c r="S12623" s="5"/>
      <c r="T12623" s="5"/>
      <c r="V12623" s="5"/>
      <c r="X12623" s="5"/>
      <c r="Y12623" s="5"/>
      <c r="AA12623" s="5"/>
      <c r="AE12623" s="5"/>
      <c r="AG12623" s="5"/>
      <c r="AJ12623" s="5"/>
      <c r="AK12623" s="5"/>
      <c r="AL12623" s="5"/>
      <c r="AM12623" s="5"/>
      <c r="AN12623" s="5"/>
      <c r="AO12623" s="5"/>
      <c r="AP12623" s="5"/>
      <c r="AQ12623" s="5"/>
      <c r="AR12623" s="5"/>
      <c r="AS12623" s="5"/>
      <c r="AT12623" s="5"/>
      <c r="AU12623" s="5"/>
      <c r="AV12623" s="5"/>
      <c r="AW12623" s="5"/>
      <c r="AX12623" s="5"/>
      <c r="AY12623" s="5"/>
    </row>
    <row r="12624" ht="15.75" customHeight="1">
      <c r="A12624" s="17"/>
      <c r="B12624" s="5"/>
      <c r="C12624" s="5"/>
      <c r="D12624" s="5"/>
      <c r="E12624" s="5"/>
      <c r="F12624" s="5"/>
      <c r="G12624" s="5"/>
      <c r="H12624" s="5"/>
      <c r="J12624" s="5"/>
      <c r="L12624" s="5"/>
      <c r="M12624" s="5"/>
      <c r="N12624" s="5"/>
      <c r="O12624" s="5"/>
      <c r="P12624" s="5"/>
      <c r="R12624" s="5"/>
      <c r="S12624" s="5"/>
      <c r="T12624" s="5"/>
      <c r="V12624" s="5"/>
      <c r="X12624" s="5"/>
      <c r="Y12624" s="5"/>
      <c r="AA12624" s="5"/>
      <c r="AE12624" s="5"/>
      <c r="AG12624" s="5"/>
      <c r="AJ12624" s="5"/>
      <c r="AK12624" s="5"/>
      <c r="AL12624" s="5"/>
      <c r="AM12624" s="5"/>
      <c r="AN12624" s="5"/>
      <c r="AO12624" s="5"/>
      <c r="AP12624" s="5"/>
      <c r="AQ12624" s="5"/>
      <c r="AR12624" s="5"/>
      <c r="AS12624" s="5"/>
      <c r="AT12624" s="5"/>
      <c r="AU12624" s="5"/>
      <c r="AV12624" s="5"/>
      <c r="AW12624" s="5"/>
      <c r="AX12624" s="5"/>
      <c r="AY12624" s="5"/>
    </row>
    <row r="12625" ht="15.75" customHeight="1">
      <c r="A12625" s="17"/>
      <c r="B12625" s="5"/>
      <c r="C12625" s="5"/>
      <c r="D12625" s="5"/>
      <c r="E12625" s="5"/>
      <c r="F12625" s="5"/>
      <c r="G12625" s="5"/>
      <c r="H12625" s="5"/>
      <c r="J12625" s="5"/>
      <c r="L12625" s="5"/>
      <c r="M12625" s="5"/>
      <c r="N12625" s="5"/>
      <c r="P12625" s="5"/>
      <c r="R12625" s="5"/>
      <c r="S12625" s="5"/>
      <c r="T12625" s="5"/>
      <c r="V12625" s="5"/>
      <c r="X12625" s="5"/>
      <c r="Y12625" s="5"/>
      <c r="AA12625" s="5"/>
      <c r="AE12625" s="5"/>
      <c r="AG12625" s="5"/>
      <c r="AJ12625" s="5"/>
      <c r="AK12625" s="5"/>
      <c r="AL12625" s="5"/>
      <c r="AM12625" s="5"/>
      <c r="AN12625" s="5"/>
      <c r="AO12625" s="5"/>
      <c r="AP12625" s="5"/>
      <c r="AQ12625" s="5"/>
      <c r="AR12625" s="5"/>
      <c r="AS12625" s="5"/>
      <c r="AT12625" s="5"/>
      <c r="AU12625" s="5"/>
      <c r="AV12625" s="5"/>
      <c r="AW12625" s="5"/>
      <c r="AX12625" s="5"/>
      <c r="AY12625" s="5"/>
    </row>
    <row r="12626" ht="15.75" customHeight="1">
      <c r="A12626" s="17"/>
      <c r="B12626" s="5"/>
      <c r="C12626" s="5"/>
      <c r="D12626" s="5"/>
      <c r="E12626" s="5"/>
      <c r="G12626" s="5"/>
      <c r="M12626" s="5"/>
      <c r="O12626" s="5"/>
      <c r="R12626" s="5"/>
      <c r="X12626" s="5"/>
      <c r="AJ12626" s="5"/>
      <c r="AN12626" s="5"/>
      <c r="AS12626" s="5"/>
    </row>
    <row r="12627" ht="15.75" customHeight="1">
      <c r="A12627" s="17"/>
      <c r="B12627" s="5"/>
      <c r="C12627" s="5"/>
      <c r="D12627" s="5"/>
      <c r="E12627" s="5"/>
      <c r="M12627" s="5"/>
      <c r="N12627" s="5"/>
      <c r="P12627" s="5"/>
      <c r="Y12627" s="5"/>
      <c r="AJ12627" s="5"/>
      <c r="AY12627" s="5"/>
    </row>
    <row r="12628" ht="15.75" customHeight="1">
      <c r="A12628" s="17"/>
      <c r="B12628" s="5"/>
      <c r="C12628" s="5"/>
      <c r="D12628" s="5"/>
      <c r="E12628" s="5"/>
      <c r="G12628" s="5"/>
      <c r="H12628" s="5"/>
      <c r="J12628" s="5"/>
      <c r="M12628" s="5"/>
      <c r="N12628" s="5"/>
      <c r="O12628" s="5"/>
      <c r="P12628" s="5"/>
      <c r="R12628" s="5"/>
      <c r="V12628" s="5"/>
      <c r="Y12628" s="5"/>
      <c r="AA12628" s="5"/>
      <c r="AL12628" s="5"/>
      <c r="AS12628" s="5"/>
      <c r="AV12628" s="5"/>
    </row>
    <row r="12629" ht="15.75" customHeight="1">
      <c r="A12629" s="17"/>
      <c r="B12629" s="5"/>
      <c r="C12629" s="5"/>
      <c r="D12629" s="5"/>
      <c r="E12629" s="5"/>
      <c r="H12629" s="5"/>
      <c r="J12629" s="5"/>
      <c r="M12629" s="5"/>
      <c r="V12629" s="5"/>
      <c r="X12629" s="5"/>
      <c r="Y12629" s="5"/>
      <c r="AA12629" s="5"/>
      <c r="AL12629" s="5"/>
      <c r="AN12629" s="5"/>
      <c r="AO12629" s="5"/>
      <c r="AP12629" s="5"/>
    </row>
    <row r="12630" ht="15.75" customHeight="1">
      <c r="A12630" s="17"/>
      <c r="B12630" s="5"/>
      <c r="C12630" s="5"/>
      <c r="D12630" s="5"/>
      <c r="H12630" s="5"/>
      <c r="J12630" s="5"/>
      <c r="M12630" s="5"/>
      <c r="O12630" s="5"/>
      <c r="R12630" s="5"/>
      <c r="T12630" s="5"/>
      <c r="V12630" s="5"/>
      <c r="X12630" s="5"/>
      <c r="AA12630" s="5"/>
      <c r="AL12630" s="5"/>
      <c r="AN12630" s="5"/>
    </row>
    <row r="12631" ht="15.75" customHeight="1">
      <c r="A12631" s="17"/>
      <c r="B12631" s="5"/>
      <c r="C12631" s="5"/>
      <c r="D12631" s="5"/>
      <c r="M12631" s="5"/>
      <c r="N12631" s="5"/>
      <c r="AA12631" s="5"/>
      <c r="AJ12631" s="5"/>
      <c r="AO12631" s="5"/>
      <c r="AP12631" s="5"/>
      <c r="AQ12631" s="5"/>
      <c r="AS12631" s="5"/>
    </row>
    <row r="12632" ht="15.75" customHeight="1">
      <c r="A12632" s="17"/>
      <c r="B12632" s="5"/>
      <c r="C12632" s="5"/>
      <c r="D12632" s="5"/>
      <c r="G12632" s="5"/>
      <c r="M12632" s="5"/>
    </row>
    <row r="12633" ht="15.75" customHeight="1">
      <c r="A12633" s="17"/>
      <c r="B12633" s="5"/>
      <c r="C12633" s="5"/>
      <c r="D12633" s="5"/>
      <c r="E12633" s="5"/>
      <c r="H12633" s="5"/>
      <c r="M12633" s="5"/>
      <c r="O12633" s="5"/>
      <c r="P12633" s="5"/>
      <c r="R12633" s="5"/>
      <c r="V12633" s="5"/>
      <c r="X12633" s="5"/>
      <c r="AA12633" s="5"/>
      <c r="AL12633" s="5"/>
      <c r="AO12633" s="5"/>
      <c r="AP12633" s="5"/>
      <c r="AW12633" s="5"/>
    </row>
    <row r="12634" ht="15.75" customHeight="1">
      <c r="A12634" s="17"/>
      <c r="B12634" s="5"/>
      <c r="C12634" s="5"/>
      <c r="D12634" s="5"/>
      <c r="H12634" s="5"/>
      <c r="M12634" s="5"/>
      <c r="N12634" s="5"/>
      <c r="O12634" s="5"/>
      <c r="P12634" s="5"/>
      <c r="R12634" s="5"/>
      <c r="T12634" s="5"/>
      <c r="AA12634" s="5"/>
      <c r="AJ12634" s="5"/>
      <c r="AM12634" s="5"/>
      <c r="AN12634" s="5"/>
    </row>
    <row r="12635" ht="15.75" customHeight="1">
      <c r="A12635" s="17"/>
      <c r="B12635" s="5"/>
      <c r="C12635" s="5"/>
      <c r="D12635" s="5"/>
      <c r="E12635" s="5"/>
      <c r="M12635" s="5"/>
      <c r="S12635" s="5"/>
      <c r="AJ12635" s="5"/>
    </row>
    <row r="12636" ht="15.75" customHeight="1">
      <c r="A12636" s="17"/>
      <c r="B12636" s="5"/>
      <c r="C12636" s="5"/>
      <c r="D12636" s="5"/>
      <c r="E12636" s="5"/>
      <c r="G12636" s="5"/>
      <c r="J12636" s="5"/>
      <c r="M12636" s="5"/>
      <c r="N12636" s="5"/>
      <c r="O12636" s="5"/>
      <c r="P12636" s="5"/>
      <c r="R12636" s="5"/>
      <c r="S12636" s="5"/>
      <c r="T12636" s="5"/>
      <c r="V12636" s="5"/>
      <c r="X12636" s="5"/>
      <c r="AJ12636" s="5"/>
      <c r="AM12636" s="5"/>
      <c r="AN12636" s="5"/>
      <c r="AO12636" s="5"/>
      <c r="AP12636" s="5"/>
    </row>
    <row r="12637" ht="15.75" customHeight="1">
      <c r="A12637" s="17"/>
      <c r="B12637" s="5"/>
      <c r="C12637" s="5"/>
      <c r="D12637" s="5"/>
      <c r="E12637" s="5"/>
      <c r="J12637" s="5"/>
      <c r="M12637" s="5"/>
      <c r="N12637" s="5"/>
      <c r="O12637" s="5"/>
      <c r="P12637" s="5"/>
      <c r="R12637" s="5"/>
      <c r="S12637" s="5"/>
      <c r="T12637" s="5"/>
      <c r="V12637" s="5"/>
      <c r="X12637" s="5"/>
      <c r="AJ12637" s="5"/>
      <c r="AM12637" s="5"/>
      <c r="AN12637" s="5"/>
      <c r="AO12637" s="5"/>
      <c r="AP12637" s="5"/>
      <c r="AS12637" s="5"/>
    </row>
    <row r="12638" ht="15.75" customHeight="1">
      <c r="A12638" s="17"/>
      <c r="B12638" s="5"/>
      <c r="C12638" s="5"/>
      <c r="D12638" s="5"/>
      <c r="E12638" s="5"/>
      <c r="H12638" s="5"/>
      <c r="J12638" s="5"/>
      <c r="M12638" s="5"/>
      <c r="N12638" s="5"/>
      <c r="O12638" s="5"/>
      <c r="P12638" s="5"/>
      <c r="R12638" s="5"/>
      <c r="S12638" s="5"/>
      <c r="T12638" s="5"/>
      <c r="V12638" s="5"/>
      <c r="X12638" s="5"/>
      <c r="AA12638" s="5"/>
      <c r="AF12638" s="5"/>
      <c r="AJ12638" s="5"/>
      <c r="AM12638" s="5"/>
      <c r="AN12638" s="5"/>
      <c r="AO12638" s="5"/>
      <c r="AP12638" s="5"/>
      <c r="AS12638" s="5"/>
    </row>
    <row r="12639" ht="15.75" customHeight="1">
      <c r="A12639" s="17"/>
      <c r="B12639" s="5"/>
      <c r="C12639" s="5"/>
      <c r="D12639" s="5"/>
      <c r="E12639" s="5"/>
      <c r="F12639" s="5"/>
      <c r="G12639" s="5"/>
      <c r="H12639" s="5"/>
      <c r="J12639" s="5"/>
      <c r="L12639" s="5"/>
      <c r="M12639" s="5"/>
      <c r="N12639" s="5"/>
      <c r="O12639" s="5"/>
      <c r="P12639" s="5"/>
      <c r="R12639" s="5"/>
      <c r="S12639" s="5"/>
      <c r="T12639" s="5"/>
      <c r="V12639" s="5"/>
      <c r="X12639" s="5"/>
      <c r="Y12639" s="5"/>
      <c r="AA12639" s="5"/>
      <c r="AE12639" s="5"/>
      <c r="AG12639" s="5"/>
      <c r="AJ12639" s="5"/>
      <c r="AK12639" s="5"/>
      <c r="AL12639" s="5"/>
      <c r="AM12639" s="5"/>
      <c r="AN12639" s="5"/>
      <c r="AO12639" s="5"/>
      <c r="AP12639" s="5"/>
      <c r="AQ12639" s="5"/>
      <c r="AR12639" s="5"/>
      <c r="AS12639" s="5"/>
      <c r="AT12639" s="5"/>
      <c r="AU12639" s="5"/>
      <c r="AV12639" s="5"/>
      <c r="AW12639" s="5"/>
      <c r="AX12639" s="5"/>
      <c r="AY12639" s="5"/>
    </row>
    <row r="12640" ht="15.75" customHeight="1">
      <c r="A12640" s="17"/>
      <c r="B12640" s="5"/>
      <c r="C12640" s="5"/>
      <c r="D12640" s="5"/>
      <c r="E12640" s="5"/>
      <c r="F12640" s="5"/>
      <c r="G12640" s="5"/>
      <c r="H12640" s="5"/>
      <c r="J12640" s="5"/>
      <c r="L12640" s="5"/>
      <c r="M12640" s="5"/>
      <c r="N12640" s="5"/>
      <c r="O12640" s="5"/>
      <c r="P12640" s="5"/>
      <c r="R12640" s="5"/>
      <c r="S12640" s="5"/>
      <c r="T12640" s="5"/>
      <c r="V12640" s="5"/>
      <c r="X12640" s="5"/>
      <c r="Y12640" s="5"/>
      <c r="AA12640" s="5"/>
      <c r="AE12640" s="5"/>
      <c r="AG12640" s="5"/>
      <c r="AJ12640" s="5"/>
      <c r="AK12640" s="5"/>
      <c r="AL12640" s="5"/>
      <c r="AM12640" s="5"/>
      <c r="AN12640" s="5"/>
      <c r="AO12640" s="5"/>
      <c r="AP12640" s="5"/>
      <c r="AQ12640" s="5"/>
      <c r="AR12640" s="5"/>
      <c r="AS12640" s="5"/>
      <c r="AT12640" s="5"/>
      <c r="AU12640" s="5"/>
      <c r="AV12640" s="5"/>
      <c r="AW12640" s="5"/>
      <c r="AX12640" s="5"/>
      <c r="AY12640" s="5"/>
    </row>
    <row r="12641" ht="15.75" customHeight="1">
      <c r="A12641" s="17"/>
      <c r="B12641" s="5"/>
      <c r="C12641" s="5"/>
      <c r="D12641" s="5"/>
      <c r="E12641" s="5"/>
      <c r="F12641" s="5"/>
      <c r="G12641" s="5"/>
      <c r="H12641" s="5"/>
      <c r="J12641" s="5"/>
      <c r="L12641" s="5"/>
      <c r="M12641" s="5"/>
      <c r="N12641" s="5"/>
      <c r="O12641" s="5"/>
      <c r="P12641" s="5"/>
      <c r="R12641" s="5"/>
      <c r="S12641" s="5"/>
      <c r="T12641" s="5"/>
      <c r="V12641" s="5"/>
      <c r="X12641" s="5"/>
      <c r="Y12641" s="5"/>
      <c r="AA12641" s="5"/>
      <c r="AE12641" s="5"/>
      <c r="AG12641" s="5"/>
      <c r="AJ12641" s="5"/>
      <c r="AK12641" s="5"/>
      <c r="AL12641" s="5"/>
      <c r="AM12641" s="5"/>
      <c r="AN12641" s="5"/>
      <c r="AO12641" s="5"/>
      <c r="AP12641" s="5"/>
      <c r="AQ12641" s="5"/>
      <c r="AR12641" s="5"/>
      <c r="AS12641" s="5"/>
      <c r="AT12641" s="5"/>
      <c r="AU12641" s="5"/>
      <c r="AV12641" s="5"/>
      <c r="AW12641" s="5"/>
      <c r="AX12641" s="5"/>
      <c r="AY12641" s="5"/>
    </row>
    <row r="12642" ht="15.75" customHeight="1">
      <c r="A12642" s="17"/>
      <c r="B12642" s="5"/>
      <c r="C12642" s="5"/>
      <c r="D12642" s="5"/>
      <c r="E12642" s="5"/>
      <c r="F12642" s="5"/>
      <c r="G12642" s="5"/>
      <c r="H12642" s="5"/>
      <c r="J12642" s="5"/>
      <c r="L12642" s="5"/>
      <c r="M12642" s="5"/>
      <c r="N12642" s="5"/>
      <c r="O12642" s="5"/>
      <c r="P12642" s="5"/>
      <c r="R12642" s="5"/>
      <c r="S12642" s="5"/>
      <c r="T12642" s="5"/>
      <c r="V12642" s="5"/>
      <c r="X12642" s="5"/>
      <c r="Y12642" s="5"/>
      <c r="AA12642" s="5"/>
      <c r="AE12642" s="5"/>
      <c r="AG12642" s="5"/>
      <c r="AJ12642" s="5"/>
      <c r="AK12642" s="5"/>
      <c r="AL12642" s="5"/>
      <c r="AM12642" s="5"/>
      <c r="AN12642" s="5"/>
      <c r="AO12642" s="5"/>
      <c r="AP12642" s="5"/>
      <c r="AQ12642" s="5"/>
      <c r="AR12642" s="5"/>
      <c r="AS12642" s="5"/>
      <c r="AT12642" s="5"/>
      <c r="AU12642" s="5"/>
      <c r="AV12642" s="5"/>
      <c r="AW12642" s="5"/>
      <c r="AX12642" s="5"/>
      <c r="AY12642" s="5"/>
    </row>
    <row r="12643" ht="15.75" customHeight="1">
      <c r="A12643" s="17"/>
      <c r="B12643" s="5"/>
      <c r="C12643" s="5"/>
      <c r="D12643" s="5"/>
      <c r="E12643" s="5"/>
      <c r="F12643" s="5"/>
      <c r="G12643" s="5"/>
      <c r="H12643" s="5"/>
      <c r="J12643" s="5"/>
      <c r="L12643" s="5"/>
      <c r="M12643" s="5"/>
      <c r="N12643" s="5"/>
      <c r="O12643" s="5"/>
      <c r="P12643" s="5"/>
      <c r="R12643" s="5"/>
      <c r="S12643" s="5"/>
      <c r="T12643" s="5"/>
      <c r="V12643" s="5"/>
      <c r="X12643" s="5"/>
      <c r="Y12643" s="5"/>
      <c r="AA12643" s="5"/>
      <c r="AE12643" s="5"/>
      <c r="AG12643" s="5"/>
      <c r="AJ12643" s="5"/>
      <c r="AK12643" s="5"/>
      <c r="AL12643" s="5"/>
      <c r="AM12643" s="5"/>
      <c r="AN12643" s="5"/>
      <c r="AO12643" s="5"/>
      <c r="AP12643" s="5"/>
      <c r="AQ12643" s="5"/>
      <c r="AR12643" s="5"/>
      <c r="AS12643" s="5"/>
      <c r="AT12643" s="5"/>
      <c r="AU12643" s="5"/>
      <c r="AV12643" s="5"/>
      <c r="AW12643" s="5"/>
      <c r="AX12643" s="5"/>
      <c r="AY12643" s="5"/>
    </row>
    <row r="12644" ht="15.75" customHeight="1">
      <c r="A12644" s="17"/>
      <c r="B12644" s="5"/>
      <c r="C12644" s="5"/>
      <c r="D12644" s="5"/>
      <c r="E12644" s="5"/>
      <c r="F12644" s="5"/>
      <c r="G12644" s="5"/>
      <c r="H12644" s="5"/>
      <c r="J12644" s="5"/>
      <c r="L12644" s="5"/>
      <c r="M12644" s="5"/>
      <c r="N12644" s="5"/>
      <c r="O12644" s="5"/>
      <c r="P12644" s="5"/>
      <c r="R12644" s="5"/>
      <c r="S12644" s="5"/>
      <c r="T12644" s="5"/>
      <c r="V12644" s="5"/>
      <c r="X12644" s="5"/>
      <c r="Y12644" s="5"/>
      <c r="AA12644" s="5"/>
      <c r="AE12644" s="5"/>
      <c r="AG12644" s="5"/>
      <c r="AJ12644" s="5"/>
      <c r="AK12644" s="5"/>
      <c r="AL12644" s="5"/>
      <c r="AM12644" s="5"/>
      <c r="AN12644" s="5"/>
      <c r="AO12644" s="5"/>
      <c r="AP12644" s="5"/>
      <c r="AQ12644" s="5"/>
      <c r="AR12644" s="5"/>
      <c r="AS12644" s="5"/>
      <c r="AT12644" s="5"/>
      <c r="AU12644" s="5"/>
      <c r="AV12644" s="5"/>
      <c r="AW12644" s="5"/>
      <c r="AX12644" s="5"/>
      <c r="AY12644" s="5"/>
    </row>
    <row r="12645" ht="15.75" customHeight="1">
      <c r="A12645" s="17"/>
      <c r="B12645" s="5"/>
      <c r="C12645" s="5"/>
      <c r="D12645" s="5"/>
      <c r="E12645" s="5"/>
      <c r="F12645" s="5"/>
      <c r="G12645" s="5"/>
      <c r="H12645" s="5"/>
      <c r="J12645" s="5"/>
      <c r="L12645" s="5"/>
      <c r="M12645" s="5"/>
      <c r="N12645" s="5"/>
      <c r="O12645" s="5"/>
      <c r="P12645" s="5"/>
      <c r="R12645" s="5"/>
      <c r="S12645" s="5"/>
      <c r="T12645" s="5"/>
      <c r="V12645" s="5"/>
      <c r="X12645" s="5"/>
      <c r="Y12645" s="5"/>
      <c r="AA12645" s="5"/>
      <c r="AE12645" s="5"/>
      <c r="AG12645" s="5"/>
      <c r="AJ12645" s="5"/>
      <c r="AK12645" s="5"/>
      <c r="AL12645" s="5"/>
      <c r="AM12645" s="5"/>
      <c r="AN12645" s="5"/>
      <c r="AO12645" s="5"/>
      <c r="AP12645" s="5"/>
      <c r="AQ12645" s="5"/>
      <c r="AR12645" s="5"/>
      <c r="AS12645" s="5"/>
      <c r="AT12645" s="5"/>
      <c r="AU12645" s="5"/>
      <c r="AV12645" s="5"/>
      <c r="AW12645" s="5"/>
      <c r="AX12645" s="5"/>
      <c r="AY12645" s="5"/>
    </row>
    <row r="12646" ht="15.75" customHeight="1">
      <c r="A12646" s="17"/>
      <c r="B12646" s="5"/>
      <c r="C12646" s="5"/>
      <c r="D12646" s="5"/>
      <c r="E12646" s="5"/>
      <c r="F12646" s="5"/>
      <c r="G12646" s="5"/>
      <c r="H12646" s="5"/>
      <c r="J12646" s="5"/>
      <c r="L12646" s="5"/>
      <c r="M12646" s="5"/>
      <c r="N12646" s="5"/>
      <c r="O12646" s="5"/>
      <c r="P12646" s="5"/>
      <c r="R12646" s="5"/>
      <c r="S12646" s="5"/>
      <c r="T12646" s="5"/>
      <c r="V12646" s="5"/>
      <c r="X12646" s="5"/>
      <c r="Y12646" s="5"/>
      <c r="AA12646" s="5"/>
      <c r="AE12646" s="5"/>
      <c r="AG12646" s="5"/>
      <c r="AJ12646" s="5"/>
      <c r="AK12646" s="5"/>
      <c r="AL12646" s="5"/>
      <c r="AM12646" s="5"/>
      <c r="AN12646" s="5"/>
      <c r="AO12646" s="5"/>
      <c r="AP12646" s="5"/>
      <c r="AQ12646" s="5"/>
      <c r="AR12646" s="5"/>
      <c r="AS12646" s="5"/>
      <c r="AT12646" s="5"/>
      <c r="AU12646" s="5"/>
      <c r="AV12646" s="5"/>
      <c r="AW12646" s="5"/>
      <c r="AX12646" s="5"/>
      <c r="AY12646" s="5"/>
    </row>
    <row r="12647" ht="15.75" customHeight="1">
      <c r="A12647" s="17"/>
      <c r="B12647" s="5"/>
      <c r="C12647" s="5"/>
      <c r="D12647" s="5"/>
      <c r="E12647" s="5"/>
      <c r="G12647" s="5"/>
      <c r="H12647" s="5"/>
      <c r="J12647" s="5"/>
      <c r="L12647" s="5"/>
      <c r="M12647" s="5"/>
      <c r="N12647" s="5"/>
      <c r="O12647" s="5"/>
      <c r="P12647" s="5"/>
      <c r="R12647" s="5"/>
      <c r="S12647" s="5"/>
      <c r="T12647" s="5"/>
      <c r="V12647" s="5"/>
      <c r="X12647" s="5"/>
      <c r="Y12647" s="5"/>
      <c r="AA12647" s="5"/>
      <c r="AE12647" s="5"/>
      <c r="AG12647" s="5"/>
      <c r="AJ12647" s="5"/>
      <c r="AK12647" s="5"/>
      <c r="AL12647" s="5"/>
      <c r="AM12647" s="5"/>
      <c r="AN12647" s="5"/>
      <c r="AO12647" s="5"/>
      <c r="AP12647" s="5"/>
      <c r="AQ12647" s="5"/>
      <c r="AR12647" s="5"/>
      <c r="AS12647" s="5"/>
      <c r="AT12647" s="5"/>
      <c r="AU12647" s="5"/>
      <c r="AV12647" s="5"/>
      <c r="AW12647" s="5"/>
      <c r="AX12647" s="5"/>
      <c r="AY12647" s="5"/>
    </row>
    <row r="12648" ht="15.75" customHeight="1">
      <c r="A12648" s="17"/>
      <c r="B12648" s="5"/>
      <c r="C12648" s="5"/>
      <c r="D12648" s="5"/>
      <c r="E12648" s="5"/>
      <c r="F12648" s="5"/>
      <c r="G12648" s="5"/>
      <c r="H12648" s="5"/>
      <c r="J12648" s="5"/>
      <c r="L12648" s="5"/>
      <c r="M12648" s="5"/>
      <c r="N12648" s="5"/>
      <c r="O12648" s="5"/>
      <c r="P12648" s="5"/>
      <c r="R12648" s="5"/>
      <c r="S12648" s="5"/>
      <c r="T12648" s="5"/>
      <c r="V12648" s="5"/>
      <c r="X12648" s="5"/>
      <c r="Y12648" s="5"/>
      <c r="AA12648" s="5"/>
      <c r="AE12648" s="5"/>
      <c r="AG12648" s="5"/>
      <c r="AJ12648" s="5"/>
      <c r="AK12648" s="5"/>
      <c r="AL12648" s="5"/>
      <c r="AM12648" s="5"/>
      <c r="AN12648" s="5"/>
      <c r="AO12648" s="5"/>
      <c r="AP12648" s="5"/>
      <c r="AQ12648" s="5"/>
      <c r="AR12648" s="5"/>
      <c r="AS12648" s="5"/>
      <c r="AT12648" s="5"/>
      <c r="AU12648" s="5"/>
      <c r="AV12648" s="5"/>
      <c r="AW12648" s="5"/>
      <c r="AX12648" s="5"/>
      <c r="AY12648" s="5"/>
    </row>
    <row r="12649" ht="15.75" customHeight="1">
      <c r="A12649" s="17"/>
      <c r="B12649" s="5"/>
      <c r="C12649" s="5"/>
      <c r="D12649" s="5"/>
      <c r="E12649" s="5"/>
      <c r="F12649" s="5"/>
      <c r="G12649" s="5"/>
      <c r="H12649" s="5"/>
      <c r="J12649" s="5"/>
      <c r="L12649" s="5"/>
      <c r="M12649" s="5"/>
      <c r="N12649" s="5"/>
      <c r="O12649" s="5"/>
      <c r="P12649" s="5"/>
      <c r="R12649" s="5"/>
      <c r="S12649" s="5"/>
      <c r="T12649" s="5"/>
      <c r="V12649" s="5"/>
      <c r="X12649" s="5"/>
      <c r="Y12649" s="5"/>
      <c r="AA12649" s="5"/>
      <c r="AE12649" s="5"/>
      <c r="AG12649" s="5"/>
      <c r="AJ12649" s="5"/>
      <c r="AK12649" s="5"/>
      <c r="AL12649" s="5"/>
      <c r="AM12649" s="5"/>
      <c r="AN12649" s="5"/>
      <c r="AO12649" s="5"/>
      <c r="AP12649" s="5"/>
      <c r="AQ12649" s="5"/>
      <c r="AR12649" s="5"/>
      <c r="AS12649" s="5"/>
      <c r="AT12649" s="5"/>
      <c r="AU12649" s="5"/>
      <c r="AV12649" s="5"/>
      <c r="AW12649" s="5"/>
      <c r="AX12649" s="5"/>
      <c r="AY12649" s="5"/>
    </row>
    <row r="12650" ht="15.75" customHeight="1">
      <c r="A12650" s="17"/>
      <c r="B12650" s="5"/>
      <c r="C12650" s="5"/>
      <c r="D12650" s="5"/>
      <c r="E12650" s="5"/>
      <c r="F12650" s="5"/>
      <c r="G12650" s="5"/>
      <c r="H12650" s="5"/>
      <c r="J12650" s="5"/>
      <c r="L12650" s="5"/>
      <c r="M12650" s="5"/>
      <c r="N12650" s="5"/>
      <c r="O12650" s="5"/>
      <c r="P12650" s="5"/>
      <c r="R12650" s="5"/>
      <c r="S12650" s="5"/>
      <c r="T12650" s="5"/>
      <c r="V12650" s="5"/>
      <c r="X12650" s="5"/>
      <c r="Y12650" s="5"/>
      <c r="AA12650" s="5"/>
      <c r="AE12650" s="5"/>
      <c r="AG12650" s="5"/>
      <c r="AJ12650" s="5"/>
      <c r="AK12650" s="5"/>
      <c r="AL12650" s="5"/>
      <c r="AM12650" s="5"/>
      <c r="AN12650" s="5"/>
      <c r="AO12650" s="5"/>
      <c r="AP12650" s="5"/>
      <c r="AQ12650" s="5"/>
      <c r="AR12650" s="5"/>
      <c r="AS12650" s="5"/>
      <c r="AT12650" s="5"/>
      <c r="AU12650" s="5"/>
      <c r="AV12650" s="5"/>
      <c r="AW12650" s="5"/>
      <c r="AX12650" s="5"/>
      <c r="AY12650" s="5"/>
    </row>
    <row r="12651" ht="15.75" customHeight="1">
      <c r="A12651" s="17"/>
      <c r="B12651" s="5"/>
      <c r="C12651" s="5"/>
      <c r="D12651" s="5"/>
      <c r="E12651" s="5"/>
      <c r="F12651" s="5"/>
      <c r="G12651" s="5"/>
      <c r="H12651" s="5"/>
      <c r="J12651" s="5"/>
      <c r="L12651" s="5"/>
      <c r="M12651" s="5"/>
      <c r="N12651" s="5"/>
      <c r="O12651" s="5"/>
      <c r="P12651" s="5"/>
      <c r="R12651" s="5"/>
      <c r="S12651" s="5"/>
      <c r="T12651" s="5"/>
      <c r="V12651" s="5"/>
      <c r="X12651" s="5"/>
      <c r="Y12651" s="5"/>
      <c r="AA12651" s="5"/>
      <c r="AE12651" s="5"/>
      <c r="AG12651" s="5"/>
      <c r="AJ12651" s="5"/>
      <c r="AK12651" s="5"/>
      <c r="AL12651" s="5"/>
      <c r="AM12651" s="5"/>
      <c r="AN12651" s="5"/>
      <c r="AO12651" s="5"/>
      <c r="AP12651" s="5"/>
      <c r="AQ12651" s="5"/>
      <c r="AR12651" s="5"/>
      <c r="AS12651" s="5"/>
      <c r="AT12651" s="5"/>
      <c r="AU12651" s="5"/>
      <c r="AV12651" s="5"/>
      <c r="AW12651" s="5"/>
      <c r="AX12651" s="5"/>
      <c r="AY12651" s="5"/>
    </row>
    <row r="12652" ht="15.75" customHeight="1">
      <c r="A12652" s="17"/>
      <c r="B12652" s="5"/>
      <c r="C12652" s="5"/>
      <c r="E12652" s="5"/>
      <c r="G12652" s="5"/>
      <c r="H12652" s="5"/>
      <c r="J12652" s="5"/>
      <c r="M12652" s="5"/>
      <c r="N12652" s="5"/>
      <c r="O12652" s="5"/>
      <c r="P12652" s="5"/>
      <c r="S12652" s="5"/>
      <c r="V12652" s="5"/>
      <c r="AA12652" s="5"/>
      <c r="AM12652" s="5"/>
    </row>
    <row r="12653" ht="15.75" customHeight="1">
      <c r="A12653" s="17"/>
      <c r="B12653" s="5"/>
      <c r="C12653" s="5"/>
      <c r="D12653" s="5"/>
      <c r="E12653" s="5"/>
      <c r="G12653" s="5"/>
      <c r="H12653" s="5"/>
      <c r="M12653" s="5"/>
      <c r="N12653" s="5"/>
      <c r="O12653" s="5"/>
      <c r="P12653" s="5"/>
      <c r="T12653" s="5"/>
      <c r="AA12653" s="5"/>
      <c r="AJ12653" s="5"/>
      <c r="AM12653" s="5"/>
      <c r="AO12653" s="5"/>
      <c r="AP12653" s="5"/>
    </row>
    <row r="12654" ht="15.75" customHeight="1">
      <c r="A12654" s="17"/>
      <c r="B12654" s="5"/>
      <c r="C12654" s="5"/>
      <c r="D12654" s="5"/>
      <c r="E12654" s="5"/>
      <c r="M12654" s="5"/>
      <c r="N12654" s="5"/>
      <c r="O12654" s="5"/>
      <c r="R12654" s="5"/>
      <c r="V12654" s="5"/>
      <c r="AJ12654" s="5"/>
      <c r="AP12654" s="5"/>
      <c r="AS12654" s="5"/>
    </row>
    <row r="12655" ht="15.75" customHeight="1">
      <c r="A12655" s="17"/>
      <c r="B12655" s="5"/>
      <c r="C12655" s="5"/>
      <c r="D12655" s="5"/>
      <c r="E12655" s="5"/>
      <c r="F12655" s="5"/>
      <c r="G12655" s="5"/>
      <c r="H12655" s="5"/>
      <c r="J12655" s="5"/>
      <c r="L12655" s="5"/>
      <c r="M12655" s="5"/>
      <c r="N12655" s="5"/>
      <c r="R12655" s="5"/>
      <c r="T12655" s="5"/>
      <c r="Y12655" s="5"/>
      <c r="AJ12655" s="5"/>
      <c r="AM12655" s="5"/>
      <c r="AN12655" s="5"/>
    </row>
    <row r="12656" ht="15.75" customHeight="1">
      <c r="A12656" s="17"/>
      <c r="B12656" s="5"/>
      <c r="C12656" s="5"/>
      <c r="O12656" s="5"/>
      <c r="P12656" s="5"/>
      <c r="S12656" s="5"/>
      <c r="V12656" s="5"/>
      <c r="X12656" s="5"/>
      <c r="AE12656" s="5"/>
      <c r="AO12656" s="5"/>
      <c r="AP12656" s="5"/>
      <c r="AU12656" s="5"/>
      <c r="AV12656" s="5"/>
      <c r="AW12656" s="5"/>
      <c r="AX12656" s="5"/>
      <c r="AY12656" s="5"/>
    </row>
    <row r="12657" ht="15.75" customHeight="1">
      <c r="A12657" s="17"/>
      <c r="B12657" s="5"/>
      <c r="C12657" s="5"/>
      <c r="E12657" s="5"/>
      <c r="F12657" s="5"/>
      <c r="M12657" s="5"/>
      <c r="N12657" s="5"/>
      <c r="T12657" s="5"/>
      <c r="AE12657" s="5"/>
      <c r="AJ12657" s="5"/>
      <c r="AM12657" s="5"/>
      <c r="AN12657" s="5"/>
      <c r="AO12657" s="5"/>
      <c r="AP12657" s="5"/>
      <c r="AS12657" s="5"/>
      <c r="AU12657" s="5"/>
      <c r="AV12657" s="5"/>
      <c r="AW12657" s="5"/>
      <c r="AX12657" s="5"/>
      <c r="AY12657" s="5"/>
    </row>
    <row r="12658" ht="15.75" customHeight="1">
      <c r="A12658" s="17"/>
      <c r="B12658" s="5"/>
      <c r="C12658" s="5"/>
      <c r="D12658" s="5"/>
      <c r="G12658" s="5"/>
      <c r="O12658" s="5"/>
      <c r="P12658" s="5"/>
      <c r="S12658" s="5"/>
      <c r="V12658" s="5"/>
      <c r="X12658" s="5"/>
      <c r="AL12658" s="5"/>
    </row>
    <row r="12659" ht="15.75" customHeight="1">
      <c r="A12659" s="17"/>
      <c r="B12659" s="5"/>
      <c r="C12659" s="5"/>
      <c r="F12659" s="5"/>
      <c r="H12659" s="5"/>
      <c r="O12659" s="5"/>
      <c r="X12659" s="5"/>
      <c r="Y12659" s="5"/>
      <c r="AA12659" s="5"/>
      <c r="AG12659" s="5"/>
      <c r="AM12659" s="5"/>
      <c r="AN12659" s="5"/>
      <c r="AQ12659" s="5"/>
      <c r="AS12659" s="5"/>
      <c r="AU12659" s="5"/>
    </row>
    <row r="12660" ht="15.75" customHeight="1">
      <c r="A12660" s="17"/>
      <c r="B12660" s="5"/>
      <c r="C12660" s="5"/>
      <c r="E12660" s="5"/>
      <c r="G12660" s="5"/>
      <c r="J12660" s="5"/>
      <c r="M12660" s="5"/>
      <c r="N12660" s="5"/>
      <c r="P12660" s="5"/>
      <c r="R12660" s="5"/>
      <c r="S12660" s="5"/>
      <c r="T12660" s="5"/>
      <c r="V12660" s="5"/>
      <c r="AJ12660" s="5"/>
      <c r="AO12660" s="5"/>
      <c r="AP12660" s="5"/>
      <c r="AV12660" s="5"/>
      <c r="AW12660" s="5"/>
      <c r="AX12660" s="5"/>
    </row>
    <row r="12661" ht="15.75" customHeight="1">
      <c r="A12661" s="17"/>
      <c r="B12661" s="5"/>
      <c r="C12661" s="5"/>
      <c r="D12661" s="5"/>
      <c r="O12661" s="5"/>
      <c r="R12661" s="5"/>
      <c r="T12661" s="5"/>
      <c r="AA12661" s="5"/>
      <c r="AG12661" s="5"/>
      <c r="AJ12661" s="5"/>
      <c r="AL12661" s="5"/>
      <c r="AM12661" s="5"/>
      <c r="AS12661" s="5"/>
      <c r="AV12661" s="5"/>
      <c r="AW12661" s="5"/>
      <c r="AX12661" s="5"/>
      <c r="AY12661" s="5"/>
    </row>
    <row r="12662" ht="15.75" customHeight="1">
      <c r="A12662" s="17"/>
      <c r="B12662" s="5"/>
      <c r="C12662" s="5"/>
      <c r="E12662" s="5"/>
      <c r="G12662" s="5"/>
      <c r="J12662" s="5"/>
      <c r="N12662" s="5"/>
      <c r="P12662" s="5"/>
      <c r="S12662" s="5"/>
      <c r="V12662" s="5"/>
      <c r="X12662" s="5"/>
      <c r="AE12662" s="5"/>
      <c r="AN12662" s="5"/>
      <c r="AO12662" s="5"/>
      <c r="AP12662" s="5"/>
    </row>
    <row r="12663" ht="15.75" customHeight="1">
      <c r="A12663" s="17"/>
      <c r="B12663" s="5"/>
      <c r="C12663" s="5"/>
      <c r="Y12663" s="5"/>
      <c r="AE12663" s="5"/>
      <c r="AJ12663" s="5"/>
      <c r="AM12663" s="5"/>
      <c r="AU12663" s="5"/>
      <c r="AW12663" s="5"/>
    </row>
    <row r="12664" ht="15.75" customHeight="1">
      <c r="A12664" s="17"/>
      <c r="B12664" s="5"/>
      <c r="C12664" s="5"/>
      <c r="D12664" s="5"/>
      <c r="E12664" s="5"/>
      <c r="G12664" s="5"/>
      <c r="H12664" s="5"/>
      <c r="J12664" s="5"/>
      <c r="M12664" s="5"/>
      <c r="N12664" s="5"/>
      <c r="O12664" s="5"/>
      <c r="P12664" s="5"/>
      <c r="S12664" s="5"/>
      <c r="T12664" s="5"/>
      <c r="V12664" s="5"/>
      <c r="X12664" s="5"/>
      <c r="AA12664" s="5"/>
      <c r="AF12664" s="5"/>
      <c r="AG12664" s="5"/>
      <c r="AO12664" s="5"/>
      <c r="AP12664" s="5"/>
      <c r="AQ12664" s="5"/>
      <c r="AS12664" s="5"/>
      <c r="AV12664" s="5"/>
      <c r="AX12664" s="5"/>
      <c r="AY12664" s="5"/>
    </row>
    <row r="12665" ht="15.75" customHeight="1">
      <c r="A12665" s="17"/>
      <c r="B12665" s="5"/>
      <c r="C12665" s="5"/>
      <c r="F12665" s="5"/>
      <c r="AA12665" s="5"/>
      <c r="AE12665" s="5"/>
      <c r="AG12665" s="5"/>
      <c r="AM12665" s="5"/>
      <c r="AU12665" s="5"/>
      <c r="AW12665" s="5"/>
      <c r="AX12665" s="5"/>
    </row>
    <row r="12666" ht="15.75" customHeight="1">
      <c r="A12666" s="17"/>
      <c r="B12666" s="5"/>
      <c r="C12666" s="5"/>
      <c r="D12666" s="5"/>
      <c r="E12666" s="5"/>
      <c r="G12666" s="5"/>
      <c r="H12666" s="5"/>
      <c r="J12666" s="5"/>
      <c r="M12666" s="5"/>
      <c r="N12666" s="5"/>
      <c r="O12666" s="5"/>
      <c r="P12666" s="5"/>
      <c r="R12666" s="5"/>
      <c r="S12666" s="5"/>
      <c r="T12666" s="5"/>
      <c r="V12666" s="5"/>
      <c r="X12666" s="5"/>
      <c r="AN12666" s="5"/>
      <c r="AO12666" s="5"/>
      <c r="AP12666" s="5"/>
      <c r="AS12666" s="5"/>
      <c r="AV12666" s="5"/>
      <c r="AY12666" s="5"/>
    </row>
    <row r="12667" ht="15.75" customHeight="1">
      <c r="A12667" s="17"/>
      <c r="B12667" s="5"/>
      <c r="C12667" s="5"/>
      <c r="F12667" s="5"/>
      <c r="T12667" s="5"/>
      <c r="Y12667" s="5"/>
      <c r="AY12667" s="5"/>
    </row>
    <row r="12668" ht="15.75" customHeight="1">
      <c r="A12668" s="17"/>
      <c r="B12668" s="5"/>
      <c r="C12668" s="5"/>
      <c r="D12668" s="5"/>
      <c r="E12668" s="5"/>
      <c r="G12668" s="5"/>
      <c r="J12668" s="5"/>
      <c r="M12668" s="5"/>
      <c r="N12668" s="5"/>
      <c r="O12668" s="5"/>
      <c r="P12668" s="5"/>
      <c r="R12668" s="5"/>
      <c r="S12668" s="5"/>
      <c r="V12668" s="5"/>
      <c r="X12668" s="5"/>
      <c r="AA12668" s="5"/>
      <c r="AE12668" s="5"/>
      <c r="AF12668" s="5"/>
      <c r="AJ12668" s="5"/>
      <c r="AM12668" s="5"/>
      <c r="AN12668" s="5"/>
      <c r="AO12668" s="5"/>
      <c r="AP12668" s="5"/>
      <c r="AR12668" s="5"/>
      <c r="AS12668" s="5"/>
      <c r="AT12668" s="5"/>
      <c r="AU12668" s="5"/>
      <c r="AV12668" s="5"/>
      <c r="AW12668" s="5"/>
      <c r="AX12668" s="5"/>
      <c r="AY12668" s="5"/>
    </row>
    <row r="12669" ht="15.75" customHeight="1">
      <c r="A12669" s="17"/>
      <c r="B12669" s="5"/>
      <c r="C12669" s="5"/>
      <c r="H12669" s="5"/>
      <c r="M12669" s="5"/>
      <c r="O12669" s="5"/>
      <c r="R12669" s="5"/>
      <c r="Y12669" s="5"/>
      <c r="AN12669" s="5"/>
      <c r="AO12669" s="5"/>
      <c r="AP12669" s="5"/>
      <c r="AW12669" s="5"/>
      <c r="AY12669" s="5"/>
    </row>
    <row r="12670" ht="15.75" customHeight="1">
      <c r="A12670" s="17"/>
      <c r="B12670" s="5"/>
      <c r="C12670" s="5"/>
      <c r="D12670" s="5"/>
      <c r="E12670" s="5"/>
      <c r="G12670" s="5"/>
      <c r="H12670" s="5"/>
      <c r="N12670" s="5"/>
      <c r="P12670" s="5"/>
      <c r="T12670" s="5"/>
      <c r="X12670" s="5"/>
      <c r="AA12670" s="5"/>
      <c r="AG12670" s="5"/>
      <c r="AJ12670" s="5"/>
      <c r="AM12670" s="5"/>
      <c r="AR12670" s="5"/>
      <c r="AS12670" s="5"/>
      <c r="AT12670" s="5"/>
      <c r="AX12670" s="5"/>
    </row>
    <row r="12671" ht="15.75" customHeight="1">
      <c r="A12671" s="17"/>
      <c r="B12671" s="5"/>
      <c r="C12671" s="5"/>
      <c r="D12671" s="5"/>
      <c r="R12671" s="5"/>
      <c r="S12671" s="5"/>
      <c r="V12671" s="5"/>
      <c r="AG12671" s="5"/>
      <c r="AJ12671" s="5"/>
      <c r="AM12671" s="5"/>
      <c r="AN12671" s="5"/>
      <c r="AU12671" s="5"/>
      <c r="AY12671" s="5"/>
    </row>
    <row r="12672" ht="15.75" customHeight="1">
      <c r="A12672" s="17"/>
      <c r="B12672" s="5"/>
      <c r="C12672" s="5"/>
      <c r="E12672" s="5"/>
      <c r="F12672" s="5"/>
      <c r="G12672" s="5"/>
      <c r="H12672" s="5"/>
      <c r="M12672" s="5"/>
      <c r="N12672" s="5"/>
      <c r="O12672" s="5"/>
      <c r="S12672" s="5"/>
      <c r="X12672" s="5"/>
      <c r="AP12672" s="5"/>
      <c r="AQ12672" s="5"/>
      <c r="AS12672" s="5"/>
    </row>
    <row r="12673" ht="15.75" customHeight="1">
      <c r="A12673" s="17"/>
      <c r="B12673" s="5"/>
      <c r="C12673" s="5"/>
      <c r="D12673" s="5"/>
      <c r="E12673" s="5"/>
      <c r="G12673" s="5"/>
      <c r="J12673" s="5"/>
      <c r="N12673" s="5"/>
      <c r="T12673" s="5"/>
      <c r="V12673" s="5"/>
      <c r="X12673" s="5"/>
      <c r="AA12673" s="5"/>
      <c r="AJ12673" s="5"/>
      <c r="AU12673" s="5"/>
    </row>
    <row r="12674" ht="15.75" customHeight="1">
      <c r="A12674" s="17"/>
      <c r="B12674" s="5"/>
      <c r="C12674" s="5"/>
      <c r="H12674" s="5"/>
      <c r="O12674" s="5"/>
      <c r="P12674" s="5"/>
      <c r="R12674" s="5"/>
      <c r="S12674" s="5"/>
      <c r="AL12674" s="5"/>
      <c r="AN12674" s="5"/>
      <c r="AO12674" s="5"/>
      <c r="AP12674" s="5"/>
      <c r="AS12674" s="5"/>
      <c r="AV12674" s="5"/>
      <c r="AW12674" s="5"/>
      <c r="AX12674" s="5"/>
      <c r="AY12674" s="5"/>
    </row>
    <row r="12675" ht="15.75" customHeight="1">
      <c r="A12675" s="17"/>
      <c r="B12675" s="5"/>
      <c r="C12675" s="5"/>
      <c r="O12675" s="5"/>
      <c r="AE12675" s="5"/>
      <c r="AJ12675" s="5"/>
      <c r="AN12675" s="5"/>
      <c r="AP12675" s="5"/>
      <c r="AS12675" s="5"/>
      <c r="AW12675" s="5"/>
      <c r="AX12675" s="5"/>
      <c r="AY12675" s="5"/>
    </row>
    <row r="12676" ht="15.75" customHeight="1">
      <c r="A12676" s="17"/>
      <c r="B12676" s="5"/>
      <c r="C12676" s="5"/>
      <c r="D12676" s="5"/>
      <c r="E12676" s="5"/>
      <c r="G12676" s="5"/>
      <c r="H12676" s="5"/>
      <c r="J12676" s="5"/>
      <c r="N12676" s="5"/>
      <c r="P12676" s="5"/>
      <c r="R12676" s="5"/>
      <c r="T12676" s="5"/>
      <c r="V12676" s="5"/>
      <c r="X12676" s="5"/>
      <c r="AA12676" s="5"/>
      <c r="AM12676" s="5"/>
      <c r="AT12676" s="5"/>
      <c r="AU12676" s="5"/>
      <c r="AV12676" s="5"/>
    </row>
    <row r="12677" ht="15.75" customHeight="1">
      <c r="A12677" s="17"/>
      <c r="B12677" s="5"/>
      <c r="C12677" s="5"/>
      <c r="O12677" s="5"/>
      <c r="AP12677" s="5"/>
      <c r="AX12677" s="5"/>
      <c r="AY12677" s="5"/>
    </row>
    <row r="12678" ht="15.75" customHeight="1">
      <c r="A12678" s="17"/>
      <c r="B12678" s="5"/>
      <c r="C12678" s="5"/>
      <c r="G12678" s="5"/>
      <c r="J12678" s="5"/>
      <c r="M12678" s="5"/>
      <c r="N12678" s="5"/>
      <c r="P12678" s="5"/>
      <c r="R12678" s="5"/>
      <c r="T12678" s="5"/>
      <c r="AG12678" s="5"/>
      <c r="AJ12678" s="5"/>
      <c r="AM12678" s="5"/>
      <c r="AO12678" s="5"/>
      <c r="AT12678" s="5"/>
      <c r="AV12678" s="5"/>
      <c r="AW12678" s="5"/>
    </row>
    <row r="12679" ht="15.75" customHeight="1">
      <c r="A12679" s="17"/>
      <c r="B12679" s="5"/>
      <c r="C12679" s="5"/>
      <c r="D12679" s="5"/>
      <c r="F12679" s="5"/>
      <c r="G12679" s="5"/>
      <c r="M12679" s="5"/>
      <c r="N12679" s="5"/>
      <c r="O12679" s="5"/>
      <c r="R12679" s="5"/>
      <c r="S12679" s="5"/>
      <c r="T12679" s="5"/>
      <c r="V12679" s="5"/>
      <c r="Y12679" s="5"/>
      <c r="AE12679" s="5"/>
      <c r="AJ12679" s="5"/>
      <c r="AU12679" s="5"/>
      <c r="AV12679" s="5"/>
      <c r="AX12679" s="5"/>
    </row>
    <row r="12680" ht="15.75" customHeight="1">
      <c r="A12680" s="17"/>
      <c r="B12680" s="5"/>
      <c r="C12680" s="5"/>
      <c r="E12680" s="5"/>
      <c r="H12680" s="5"/>
      <c r="P12680" s="5"/>
      <c r="X12680" s="5"/>
      <c r="AA12680" s="5"/>
      <c r="AN12680" s="5"/>
      <c r="AO12680" s="5"/>
      <c r="AS12680" s="5"/>
      <c r="AW12680" s="5"/>
      <c r="AY12680" s="5"/>
    </row>
    <row r="12681" ht="15.75" customHeight="1">
      <c r="A12681" s="17"/>
      <c r="B12681" s="5"/>
      <c r="C12681" s="5"/>
      <c r="D12681" s="5"/>
      <c r="G12681" s="5"/>
      <c r="M12681" s="5"/>
      <c r="V12681" s="5"/>
      <c r="Y12681" s="5"/>
      <c r="AA12681" s="5"/>
      <c r="AL12681" s="5"/>
    </row>
    <row r="12682" ht="15.75" customHeight="1">
      <c r="A12682" s="17"/>
      <c r="B12682" s="5"/>
      <c r="C12682" s="5"/>
      <c r="AW12682" s="5"/>
    </row>
    <row r="12683" ht="15.75" customHeight="1">
      <c r="A12683" s="17"/>
      <c r="B12683" s="5"/>
      <c r="C12683" s="5"/>
      <c r="D12683" s="5"/>
      <c r="E12683" s="5"/>
      <c r="H12683" s="5"/>
      <c r="O12683" s="5"/>
      <c r="S12683" s="5"/>
      <c r="X12683" s="5"/>
      <c r="Y12683" s="5"/>
      <c r="AA12683" s="5"/>
      <c r="AE12683" s="5"/>
      <c r="AL12683" s="5"/>
      <c r="AP12683" s="5"/>
      <c r="AQ12683" s="5"/>
      <c r="AS12683" s="5"/>
      <c r="AU12683" s="5"/>
    </row>
    <row r="12684" ht="15.75" customHeight="1">
      <c r="A12684" s="17"/>
      <c r="B12684" s="5"/>
      <c r="C12684" s="5"/>
      <c r="D12684" s="5"/>
      <c r="H12684" s="5"/>
      <c r="M12684" s="5"/>
      <c r="N12684" s="5"/>
      <c r="O12684" s="5"/>
      <c r="P12684" s="5"/>
      <c r="V12684" s="5"/>
      <c r="AA12684" s="5"/>
      <c r="AN12684" s="5"/>
      <c r="AP12684" s="5"/>
      <c r="AQ12684" s="5"/>
      <c r="AV12684" s="5"/>
      <c r="AX12684" s="5"/>
    </row>
    <row r="12685" ht="15.75" customHeight="1">
      <c r="A12685" s="17"/>
      <c r="B12685" s="5"/>
      <c r="C12685" s="5"/>
      <c r="E12685" s="5"/>
      <c r="G12685" s="5"/>
      <c r="J12685" s="5"/>
      <c r="M12685" s="5"/>
      <c r="O12685" s="5"/>
      <c r="P12685" s="5"/>
      <c r="R12685" s="5"/>
      <c r="S12685" s="5"/>
      <c r="T12685" s="5"/>
      <c r="V12685" s="5"/>
      <c r="X12685" s="5"/>
      <c r="AG12685" s="5"/>
      <c r="AJ12685" s="5"/>
      <c r="AM12685" s="5"/>
      <c r="AN12685" s="5"/>
    </row>
    <row r="12686" ht="15.75" customHeight="1">
      <c r="A12686" s="17"/>
      <c r="B12686" s="5"/>
      <c r="C12686" s="5"/>
      <c r="D12686" s="5"/>
      <c r="H12686" s="5"/>
      <c r="N12686" s="5"/>
      <c r="AA12686" s="5"/>
      <c r="AL12686" s="5"/>
      <c r="AQ12686" s="5"/>
    </row>
    <row r="12687" ht="15.75" customHeight="1">
      <c r="A12687" s="17"/>
      <c r="B12687" s="5"/>
      <c r="C12687" s="5"/>
      <c r="M12687" s="5"/>
      <c r="O12687" s="5"/>
      <c r="AA12687" s="5"/>
    </row>
    <row r="12688" ht="15.75" customHeight="1">
      <c r="A12688" s="17"/>
      <c r="B12688" s="5"/>
      <c r="C12688" s="5"/>
      <c r="M12688" s="5"/>
      <c r="N12688" s="5"/>
      <c r="P12688" s="5"/>
      <c r="V12688" s="5"/>
      <c r="X12688" s="5"/>
      <c r="AG12688" s="5"/>
      <c r="AS12688" s="5"/>
    </row>
    <row r="12689" ht="15.75" customHeight="1">
      <c r="A12689" s="17"/>
      <c r="B12689" s="5"/>
      <c r="C12689" s="5"/>
      <c r="G12689" s="5"/>
      <c r="M12689" s="5"/>
      <c r="P12689" s="5"/>
      <c r="R12689" s="5"/>
      <c r="V12689" s="5"/>
      <c r="AJ12689" s="5"/>
      <c r="AO12689" s="5"/>
      <c r="AS12689" s="5"/>
    </row>
    <row r="12690" ht="15.75" customHeight="1">
      <c r="A12690" s="17"/>
      <c r="B12690" s="5"/>
      <c r="C12690" s="5"/>
      <c r="D12690" s="5"/>
      <c r="E12690" s="5"/>
      <c r="G12690" s="5"/>
      <c r="H12690" s="5"/>
      <c r="R12690" s="5"/>
      <c r="Y12690" s="5"/>
      <c r="AA12690" s="5"/>
      <c r="AE12690" s="5"/>
      <c r="AL12690" s="5"/>
      <c r="AS12690" s="5"/>
    </row>
    <row r="12691" ht="15.75" customHeight="1">
      <c r="A12691" s="17"/>
      <c r="B12691" s="5"/>
      <c r="C12691" s="5"/>
      <c r="H12691" s="5"/>
      <c r="AG12691" s="5"/>
    </row>
    <row r="12692" ht="15.75" customHeight="1">
      <c r="A12692" s="17"/>
      <c r="B12692" s="5"/>
      <c r="C12692" s="5"/>
      <c r="M12692" s="5"/>
      <c r="Y12692" s="5"/>
    </row>
    <row r="12693" ht="15.75" customHeight="1">
      <c r="A12693" s="17"/>
      <c r="B12693" s="5"/>
      <c r="C12693" s="5"/>
      <c r="D12693" s="5"/>
      <c r="E12693" s="5"/>
      <c r="J12693" s="5"/>
      <c r="M12693" s="5"/>
      <c r="N12693" s="5"/>
      <c r="O12693" s="5"/>
      <c r="T12693" s="5"/>
      <c r="V12693" s="5"/>
      <c r="X12693" s="5"/>
      <c r="AA12693" s="5"/>
      <c r="AJ12693" s="5"/>
      <c r="AM12693" s="5"/>
      <c r="AN12693" s="5"/>
      <c r="AO12693" s="5"/>
      <c r="AP12693" s="5"/>
      <c r="AS12693" s="5"/>
      <c r="AX12693" s="5"/>
    </row>
    <row r="12694" ht="15.75" customHeight="1">
      <c r="A12694" s="17"/>
      <c r="B12694" s="5"/>
      <c r="C12694" s="5"/>
      <c r="D12694" s="5"/>
      <c r="E12694" s="5"/>
      <c r="M12694" s="5"/>
      <c r="N12694" s="5"/>
      <c r="O12694" s="5"/>
      <c r="P12694" s="5"/>
      <c r="R12694" s="5"/>
      <c r="S12694" s="5"/>
      <c r="V12694" s="5"/>
      <c r="X12694" s="5"/>
      <c r="AA12694" s="5"/>
      <c r="AE12694" s="5"/>
      <c r="AG12694" s="5"/>
      <c r="AJ12694" s="5"/>
      <c r="AL12694" s="5"/>
      <c r="AM12694" s="5"/>
      <c r="AN12694" s="5"/>
      <c r="AP12694" s="5"/>
      <c r="AS12694" s="5"/>
      <c r="AU12694" s="5"/>
    </row>
    <row r="12695" ht="15.75" customHeight="1">
      <c r="A12695" s="120"/>
      <c r="B12695" s="5"/>
      <c r="C12695" s="5"/>
      <c r="D12695" s="5"/>
      <c r="E12695" s="5"/>
      <c r="F12695" s="5"/>
      <c r="G12695" s="5"/>
      <c r="M12695" s="5"/>
      <c r="N12695" s="5"/>
      <c r="P12695" s="5"/>
      <c r="X12695" s="5"/>
      <c r="Y12695" s="5"/>
      <c r="AA12695" s="5"/>
      <c r="AE12695" s="5"/>
      <c r="AJ12695" s="5"/>
      <c r="AL12695" s="5"/>
      <c r="AM12695" s="5"/>
      <c r="AN12695" s="5"/>
      <c r="AO12695" s="5"/>
      <c r="AP12695" s="5"/>
      <c r="AV12695" s="5"/>
      <c r="AW12695" s="5"/>
    </row>
    <row r="12696" ht="15.75" customHeight="1">
      <c r="A12696" s="17"/>
      <c r="B12696" s="5"/>
      <c r="C12696" s="5"/>
      <c r="D12696" s="5"/>
      <c r="E12696" s="5"/>
      <c r="F12696" s="5"/>
      <c r="G12696" s="5"/>
      <c r="H12696" s="5"/>
      <c r="J12696" s="5"/>
      <c r="M12696" s="5"/>
      <c r="N12696" s="5"/>
      <c r="V12696" s="5"/>
      <c r="X12696" s="5"/>
      <c r="AA12696" s="5"/>
      <c r="AJ12696" s="5"/>
      <c r="AP12696" s="5"/>
      <c r="AS12696" s="5"/>
      <c r="AU12696" s="5"/>
    </row>
    <row r="12697" ht="15.75" customHeight="1">
      <c r="A12697" s="17"/>
      <c r="B12697" s="5"/>
      <c r="C12697" s="5"/>
      <c r="D12697" s="5"/>
      <c r="E12697" s="5"/>
      <c r="F12697" s="5"/>
      <c r="G12697" s="5"/>
      <c r="M12697" s="5"/>
      <c r="N12697" s="5"/>
      <c r="O12697" s="5"/>
      <c r="P12697" s="5"/>
      <c r="R12697" s="5"/>
      <c r="T12697" s="5"/>
      <c r="X12697" s="5"/>
      <c r="AA12697" s="5"/>
      <c r="AE12697" s="5"/>
      <c r="AG12697" s="5"/>
      <c r="AJ12697" s="5"/>
      <c r="AM12697" s="5"/>
      <c r="AO12697" s="5"/>
      <c r="AP12697" s="5"/>
      <c r="AX12697" s="5"/>
    </row>
    <row r="12698" ht="15.75" customHeight="1">
      <c r="A12698" s="17"/>
      <c r="B12698" s="5"/>
      <c r="C12698" s="5"/>
      <c r="D12698" s="5"/>
      <c r="E12698" s="5"/>
      <c r="F12698" s="5"/>
      <c r="H12698" s="5"/>
      <c r="J12698" s="5"/>
      <c r="M12698" s="5"/>
      <c r="N12698" s="5"/>
      <c r="O12698" s="5"/>
      <c r="P12698" s="5"/>
      <c r="R12698" s="5"/>
      <c r="S12698" s="5"/>
      <c r="V12698" s="5"/>
      <c r="X12698" s="5"/>
      <c r="Y12698" s="5"/>
      <c r="AG12698" s="5"/>
      <c r="AJ12698" s="5"/>
      <c r="AS12698" s="5"/>
      <c r="AU12698" s="5"/>
    </row>
    <row r="12699" ht="15.75" customHeight="1">
      <c r="A12699" s="17"/>
      <c r="B12699" s="5"/>
      <c r="C12699" s="5"/>
      <c r="D12699" s="5"/>
      <c r="E12699" s="5"/>
      <c r="F12699" s="5"/>
      <c r="J12699" s="5"/>
      <c r="M12699" s="5"/>
      <c r="N12699" s="5"/>
      <c r="O12699" s="5"/>
      <c r="P12699" s="5"/>
      <c r="X12699" s="5"/>
      <c r="AA12699" s="5"/>
      <c r="AJ12699" s="5"/>
      <c r="AM12699" s="5"/>
      <c r="AQ12699" s="5"/>
      <c r="AS12699" s="5"/>
    </row>
    <row r="12700" ht="15.75" customHeight="1">
      <c r="A12700" s="17"/>
      <c r="B12700" s="5"/>
      <c r="C12700" s="5"/>
      <c r="D12700" s="5"/>
      <c r="H12700" s="5"/>
      <c r="N12700" s="5"/>
      <c r="O12700" s="5"/>
      <c r="P12700" s="5"/>
      <c r="R12700" s="5"/>
      <c r="AA12700" s="5"/>
      <c r="AE12700" s="5"/>
      <c r="AG12700" s="5"/>
      <c r="AJ12700" s="5"/>
      <c r="AM12700" s="5"/>
      <c r="AP12700" s="5"/>
      <c r="AX12700" s="5"/>
    </row>
    <row r="12701" ht="15.75" customHeight="1">
      <c r="A12701" s="17"/>
      <c r="B12701" s="5"/>
      <c r="C12701" s="5"/>
      <c r="D12701" s="5"/>
      <c r="E12701" s="5"/>
      <c r="J12701" s="5"/>
      <c r="M12701" s="5"/>
      <c r="N12701" s="5"/>
      <c r="O12701" s="5"/>
      <c r="P12701" s="5"/>
      <c r="Y12701" s="5"/>
      <c r="AJ12701" s="5"/>
      <c r="AM12701" s="5"/>
    </row>
    <row r="12702" ht="15.75" customHeight="1">
      <c r="A12702" s="17"/>
      <c r="B12702" s="5"/>
      <c r="C12702" s="5"/>
      <c r="E12702" s="5"/>
      <c r="M12702" s="5"/>
      <c r="N12702" s="5"/>
      <c r="P12702" s="5"/>
      <c r="S12702" s="5"/>
      <c r="AA12702" s="5"/>
      <c r="AG12702" s="5"/>
      <c r="AL12702" s="5"/>
      <c r="AM12702" s="5"/>
      <c r="AO12702" s="5"/>
      <c r="AQ12702" s="5"/>
      <c r="AS12702" s="5"/>
    </row>
    <row r="12703" ht="15.75" customHeight="1">
      <c r="A12703" s="17"/>
      <c r="B12703" s="5"/>
      <c r="C12703" s="5"/>
      <c r="D12703" s="5"/>
      <c r="E12703" s="5"/>
      <c r="N12703" s="5"/>
      <c r="P12703" s="5"/>
      <c r="V12703" s="5"/>
      <c r="X12703" s="5"/>
      <c r="AA12703" s="5"/>
      <c r="AV12703" s="5"/>
    </row>
    <row r="12704" ht="15.75" customHeight="1">
      <c r="A12704" s="17"/>
      <c r="B12704" s="5"/>
      <c r="C12704" s="5"/>
      <c r="D12704" s="5"/>
      <c r="F12704" s="5"/>
      <c r="J12704" s="5"/>
      <c r="M12704" s="5"/>
      <c r="O12704" s="5"/>
      <c r="R12704" s="5"/>
      <c r="T12704" s="5"/>
      <c r="V12704" s="5"/>
      <c r="X12704" s="5"/>
      <c r="Y12704" s="5"/>
      <c r="AM12704" s="5"/>
      <c r="AW12704" s="5"/>
    </row>
    <row r="12705" ht="15.75" customHeight="1">
      <c r="A12705" s="17"/>
      <c r="B12705" s="5"/>
      <c r="C12705" s="5"/>
      <c r="D12705" s="5"/>
      <c r="E12705" s="5"/>
      <c r="G12705" s="5"/>
      <c r="J12705" s="5"/>
      <c r="M12705" s="5"/>
      <c r="N12705" s="5"/>
      <c r="O12705" s="5"/>
      <c r="P12705" s="5"/>
      <c r="R12705" s="5"/>
      <c r="S12705" s="5"/>
      <c r="T12705" s="5"/>
      <c r="V12705" s="5"/>
      <c r="X12705" s="5"/>
      <c r="Y12705" s="5"/>
      <c r="AJ12705" s="5"/>
      <c r="AL12705" s="5"/>
      <c r="AM12705" s="5"/>
      <c r="AO12705" s="5"/>
      <c r="AP12705" s="5"/>
      <c r="AU12705" s="5"/>
      <c r="AW12705" s="5"/>
      <c r="AX12705" s="5"/>
      <c r="AY12705" s="5"/>
    </row>
    <row r="12706" ht="15.75" customHeight="1">
      <c r="A12706" s="17"/>
      <c r="B12706" s="5"/>
      <c r="C12706" s="5"/>
      <c r="E12706" s="5"/>
      <c r="G12706" s="5"/>
      <c r="H12706" s="5"/>
      <c r="J12706" s="5"/>
      <c r="N12706" s="5"/>
      <c r="P12706" s="5"/>
      <c r="V12706" s="5"/>
      <c r="AA12706" s="5"/>
      <c r="AS12706" s="5"/>
      <c r="AU12706" s="5"/>
    </row>
    <row r="12707" ht="15.75" customHeight="1">
      <c r="A12707" s="17"/>
      <c r="B12707" s="5"/>
      <c r="C12707" s="5"/>
      <c r="AW12707" s="5"/>
    </row>
    <row r="12708" ht="15.75" customHeight="1">
      <c r="A12708" s="17"/>
      <c r="B12708" s="5"/>
      <c r="C12708" s="5"/>
      <c r="M12708" s="5"/>
      <c r="N12708" s="5"/>
      <c r="O12708" s="5"/>
      <c r="P12708" s="5"/>
      <c r="R12708" s="5"/>
      <c r="X12708" s="5"/>
      <c r="AA12708" s="5"/>
      <c r="AN12708" s="5"/>
      <c r="AP12708" s="5"/>
      <c r="AQ12708" s="5"/>
      <c r="AX12708" s="5"/>
    </row>
    <row r="12709" ht="15.75" customHeight="1">
      <c r="A12709" s="17"/>
      <c r="B12709" s="5"/>
      <c r="C12709" s="5"/>
      <c r="E12709" s="5"/>
      <c r="G12709" s="5"/>
      <c r="M12709" s="5"/>
      <c r="N12709" s="5"/>
      <c r="X12709" s="5"/>
      <c r="AG12709" s="5"/>
      <c r="AJ12709" s="5"/>
      <c r="AL12709" s="5"/>
      <c r="AM12709" s="5"/>
      <c r="AP12709" s="5"/>
    </row>
    <row r="12710" ht="15.75" customHeight="1">
      <c r="A12710" s="17"/>
      <c r="B12710" s="5"/>
      <c r="C12710" s="5"/>
      <c r="AV12710" s="5"/>
      <c r="AW12710" s="5"/>
      <c r="AX12710" s="5"/>
      <c r="AY12710" s="5"/>
    </row>
    <row r="12711" ht="15.75" customHeight="1">
      <c r="A12711" s="17"/>
      <c r="B12711" s="5"/>
      <c r="C12711" s="5"/>
      <c r="E12711" s="5"/>
      <c r="G12711" s="5"/>
      <c r="J12711" s="5"/>
      <c r="M12711" s="5"/>
      <c r="N12711" s="5"/>
      <c r="O12711" s="5"/>
      <c r="T12711" s="5"/>
      <c r="V12711" s="5"/>
      <c r="X12711" s="5"/>
      <c r="AA12711" s="5"/>
      <c r="AM12711" s="5"/>
      <c r="AN12711" s="5"/>
    </row>
    <row r="12712" ht="15.75" customHeight="1">
      <c r="A12712" s="17"/>
      <c r="B12712" s="5"/>
      <c r="C12712" s="5"/>
      <c r="P12712" s="5"/>
      <c r="AE12712" s="5"/>
    </row>
    <row r="12713" ht="15.75" customHeight="1">
      <c r="A12713" s="17"/>
      <c r="B12713" s="5"/>
      <c r="C12713" s="5"/>
      <c r="E12713" s="5"/>
      <c r="H12713" s="5"/>
      <c r="J12713" s="5"/>
      <c r="M12713" s="5"/>
      <c r="O12713" s="5"/>
      <c r="S12713" s="5"/>
      <c r="V12713" s="5"/>
      <c r="X12713" s="5"/>
      <c r="Y12713" s="5"/>
      <c r="AA12713" s="5"/>
      <c r="AG12713" s="5"/>
      <c r="AM12713" s="5"/>
      <c r="AP12713" s="5"/>
      <c r="AW12713" s="5"/>
    </row>
    <row r="12714" ht="15.75" customHeight="1">
      <c r="A12714" s="17"/>
      <c r="B12714" s="5"/>
      <c r="C12714" s="5"/>
      <c r="J12714" s="5"/>
      <c r="M12714" s="5"/>
      <c r="S12714" s="5"/>
      <c r="AA12714" s="5"/>
      <c r="AJ12714" s="5"/>
      <c r="AM12714" s="5"/>
      <c r="AP12714" s="5"/>
    </row>
    <row r="12715" ht="15.75" customHeight="1">
      <c r="A12715" s="17"/>
      <c r="B12715" s="5"/>
      <c r="C12715" s="5"/>
      <c r="AS12715" s="5"/>
      <c r="AV12715" s="5"/>
      <c r="AW12715" s="5"/>
    </row>
    <row r="12716" ht="15.75" customHeight="1">
      <c r="A12716" s="17"/>
      <c r="B12716" s="5"/>
      <c r="C12716" s="5"/>
      <c r="G12716" s="5"/>
      <c r="M12716" s="5"/>
      <c r="O12716" s="5"/>
      <c r="S12716" s="5"/>
      <c r="X12716" s="5"/>
      <c r="AA12716" s="5"/>
      <c r="AG12716" s="5"/>
      <c r="AP12716" s="5"/>
      <c r="AQ12716" s="5"/>
    </row>
    <row r="12717" ht="15.75" customHeight="1">
      <c r="A12717" s="17"/>
      <c r="B12717" s="5"/>
      <c r="C12717" s="5"/>
      <c r="E12717" s="5"/>
      <c r="M12717" s="5"/>
      <c r="N12717" s="5"/>
      <c r="O12717" s="5"/>
      <c r="P12717" s="5"/>
      <c r="S12717" s="5"/>
      <c r="AA12717" s="5"/>
      <c r="AP12717" s="5"/>
      <c r="AQ12717" s="5"/>
      <c r="AS12717" s="5"/>
      <c r="AW12717" s="5"/>
    </row>
    <row r="12718" ht="15.75" customHeight="1">
      <c r="A12718" s="17"/>
      <c r="B12718" s="5"/>
      <c r="C12718" s="5"/>
      <c r="E12718" s="5"/>
      <c r="AA12718" s="5"/>
      <c r="AS12718" s="5"/>
      <c r="AU12718" s="5"/>
      <c r="AV12718" s="5"/>
      <c r="AW12718" s="5"/>
      <c r="AX12718" s="5"/>
      <c r="AY12718" s="5"/>
    </row>
    <row r="12719" ht="15.75" customHeight="1">
      <c r="A12719" s="17"/>
      <c r="B12719" s="5"/>
      <c r="C12719" s="5"/>
      <c r="E12719" s="5"/>
    </row>
    <row r="12720" ht="15.75" customHeight="1">
      <c r="A12720" s="17"/>
      <c r="B12720" s="5"/>
      <c r="C12720" s="5"/>
      <c r="E12720" s="5"/>
    </row>
    <row r="12721" ht="15.75" customHeight="1">
      <c r="A12721" s="17"/>
      <c r="B12721" s="5"/>
      <c r="C12721" s="5"/>
      <c r="M12721" s="5"/>
      <c r="AN12721" s="5"/>
    </row>
    <row r="12722" ht="15.75" customHeight="1">
      <c r="A12722" s="17"/>
      <c r="B12722" s="5"/>
      <c r="C12722" s="5"/>
      <c r="E12722" s="5"/>
      <c r="H12722" s="5"/>
      <c r="N12722" s="5"/>
      <c r="S12722" s="5"/>
      <c r="AE12722" s="5"/>
      <c r="AJ12722" s="5"/>
      <c r="AM12722" s="5"/>
    </row>
    <row r="12723" ht="15.75" customHeight="1">
      <c r="A12723" s="17"/>
      <c r="B12723" s="5"/>
      <c r="C12723" s="5"/>
      <c r="E12723" s="5"/>
      <c r="G12723" s="5"/>
      <c r="J12723" s="5"/>
      <c r="M12723" s="5"/>
      <c r="P12723" s="5"/>
      <c r="S12723" s="5"/>
      <c r="AA12723" s="5"/>
      <c r="AG12723" s="5"/>
      <c r="AM12723" s="5"/>
      <c r="AP12723" s="5"/>
      <c r="AQ12723" s="5"/>
      <c r="AU12723" s="5"/>
      <c r="AW12723" s="5"/>
      <c r="AX12723" s="5"/>
    </row>
    <row r="12724" ht="15.75" customHeight="1">
      <c r="A12724" s="17"/>
      <c r="B12724" s="5"/>
      <c r="C12724" s="5"/>
      <c r="E12724" s="5"/>
      <c r="J12724" s="5"/>
      <c r="M12724" s="5"/>
      <c r="N12724" s="5"/>
      <c r="O12724" s="5"/>
      <c r="P12724" s="5"/>
      <c r="R12724" s="5"/>
      <c r="AE12724" s="5"/>
      <c r="AJ12724" s="5"/>
      <c r="AM12724" s="5"/>
      <c r="AN12724" s="5"/>
      <c r="AO12724" s="5"/>
    </row>
    <row r="12725" ht="15.75" customHeight="1">
      <c r="A12725" s="17"/>
      <c r="B12725" s="5"/>
      <c r="C12725" s="5"/>
      <c r="J12725" s="5"/>
      <c r="N12725" s="5"/>
      <c r="P12725" s="5"/>
      <c r="T12725" s="5"/>
      <c r="AJ12725" s="5"/>
      <c r="AO12725" s="5"/>
      <c r="AS12725" s="5"/>
    </row>
    <row r="12726" ht="15.75" customHeight="1">
      <c r="A12726" s="17"/>
      <c r="B12726" s="5"/>
      <c r="C12726" s="5"/>
      <c r="E12726" s="5"/>
      <c r="H12726" s="5"/>
      <c r="J12726" s="5"/>
      <c r="M12726" s="5"/>
      <c r="N12726" s="5"/>
      <c r="O12726" s="5"/>
      <c r="P12726" s="5"/>
      <c r="X12726" s="5"/>
      <c r="AE12726" s="5"/>
      <c r="AJ12726" s="5"/>
      <c r="AL12726" s="5"/>
      <c r="AM12726" s="5"/>
      <c r="AN12726" s="5"/>
      <c r="AV12726" s="5"/>
    </row>
    <row r="12727" ht="15.75" customHeight="1">
      <c r="A12727" s="17"/>
      <c r="B12727" s="5"/>
      <c r="C12727" s="5"/>
      <c r="E12727" s="5"/>
      <c r="J12727" s="5"/>
      <c r="M12727" s="5"/>
      <c r="N12727" s="5"/>
      <c r="O12727" s="5"/>
      <c r="T12727" s="5"/>
      <c r="V12727" s="5"/>
      <c r="X12727" s="5"/>
      <c r="AA12727" s="5"/>
      <c r="AE12727" s="5"/>
      <c r="AG12727" s="5"/>
      <c r="AJ12727" s="5"/>
      <c r="AM12727" s="5"/>
      <c r="AN12727" s="5"/>
      <c r="AO12727" s="5"/>
      <c r="AS12727" s="5"/>
      <c r="AW12727" s="5"/>
      <c r="AY12727" s="5"/>
    </row>
    <row r="12728" ht="15.75" customHeight="1">
      <c r="A12728" s="17"/>
      <c r="B12728" s="5"/>
      <c r="C12728" s="5"/>
      <c r="E12728" s="5"/>
      <c r="G12728" s="5"/>
      <c r="H12728" s="5"/>
      <c r="J12728" s="5"/>
      <c r="M12728" s="5"/>
      <c r="N12728" s="5"/>
      <c r="O12728" s="5"/>
      <c r="P12728" s="5"/>
      <c r="R12728" s="5"/>
      <c r="S12728" s="5"/>
      <c r="T12728" s="5"/>
      <c r="V12728" s="5"/>
      <c r="X12728" s="5"/>
      <c r="AA12728" s="5"/>
      <c r="AG12728" s="5"/>
      <c r="AJ12728" s="5"/>
      <c r="AM12728" s="5"/>
      <c r="AO12728" s="5"/>
      <c r="AP12728" s="5"/>
      <c r="AQ12728" s="5"/>
      <c r="AS12728" s="5"/>
      <c r="AU12728" s="5"/>
    </row>
    <row r="12729" ht="15.75" customHeight="1">
      <c r="A12729" s="17"/>
      <c r="B12729" s="5"/>
      <c r="C12729" s="5"/>
      <c r="D12729" s="5"/>
      <c r="E12729" s="5"/>
      <c r="G12729" s="5"/>
      <c r="J12729" s="5"/>
      <c r="M12729" s="5"/>
      <c r="O12729" s="5"/>
      <c r="V12729" s="5"/>
      <c r="X12729" s="5"/>
      <c r="AM12729" s="5"/>
      <c r="AO12729" s="5"/>
      <c r="AS12729" s="5"/>
    </row>
    <row r="12730" ht="15.75" customHeight="1">
      <c r="A12730" s="17"/>
      <c r="B12730" s="5"/>
      <c r="C12730" s="5"/>
      <c r="E12730" s="5"/>
      <c r="M12730" s="5"/>
      <c r="T12730" s="5"/>
      <c r="Y12730" s="5"/>
      <c r="AJ12730" s="5"/>
      <c r="AS12730" s="5"/>
      <c r="AV12730" s="5"/>
      <c r="AX12730" s="5"/>
    </row>
    <row r="12731" ht="15.75" customHeight="1">
      <c r="A12731" s="17"/>
      <c r="B12731" s="5"/>
      <c r="C12731" s="5"/>
      <c r="D12731" s="5"/>
      <c r="E12731" s="5"/>
      <c r="G12731" s="5"/>
      <c r="H12731" s="5"/>
      <c r="J12731" s="5"/>
      <c r="M12731" s="5"/>
      <c r="N12731" s="5"/>
      <c r="O12731" s="5"/>
      <c r="P12731" s="5"/>
      <c r="R12731" s="5"/>
      <c r="S12731" s="5"/>
      <c r="T12731" s="5"/>
      <c r="V12731" s="5"/>
      <c r="X12731" s="5"/>
      <c r="Y12731" s="5"/>
      <c r="AA12731" s="5"/>
      <c r="AG12731" s="5"/>
      <c r="AJ12731" s="5"/>
      <c r="AM12731" s="5"/>
      <c r="AN12731" s="5"/>
      <c r="AO12731" s="5"/>
      <c r="AP12731" s="5"/>
      <c r="AR12731" s="5"/>
      <c r="AS12731" s="5"/>
      <c r="AU12731" s="5"/>
      <c r="AW12731" s="5"/>
      <c r="AX12731" s="5"/>
      <c r="AY12731" s="5"/>
    </row>
    <row r="12732" ht="15.75" customHeight="1">
      <c r="A12732" s="17"/>
      <c r="B12732" s="5"/>
      <c r="C12732" s="5"/>
      <c r="D12732" s="5"/>
      <c r="E12732" s="5"/>
      <c r="G12732" s="5"/>
      <c r="M12732" s="5"/>
      <c r="N12732" s="5"/>
      <c r="O12732" s="5"/>
      <c r="P12732" s="5"/>
      <c r="R12732" s="5"/>
      <c r="S12732" s="5"/>
      <c r="T12732" s="5"/>
      <c r="V12732" s="5"/>
      <c r="X12732" s="5"/>
      <c r="AA12732" s="5"/>
      <c r="AG12732" s="5"/>
      <c r="AJ12732" s="5"/>
      <c r="AL12732" s="5"/>
      <c r="AM12732" s="5"/>
      <c r="AP12732" s="5"/>
      <c r="AS12732" s="5"/>
      <c r="AU12732" s="5"/>
      <c r="AV12732" s="5"/>
      <c r="AW12732" s="5"/>
      <c r="AX12732" s="5"/>
      <c r="AY12732" s="5"/>
    </row>
    <row r="12733" ht="15.75" customHeight="1">
      <c r="A12733" s="17"/>
      <c r="B12733" s="5"/>
      <c r="C12733" s="5"/>
      <c r="D12733" s="5"/>
      <c r="E12733" s="5"/>
      <c r="F12733" s="5"/>
      <c r="G12733" s="5"/>
      <c r="H12733" s="5"/>
      <c r="J12733" s="5"/>
      <c r="M12733" s="5"/>
      <c r="N12733" s="5"/>
      <c r="O12733" s="5"/>
      <c r="R12733" s="5"/>
      <c r="S12733" s="5"/>
      <c r="T12733" s="5"/>
      <c r="V12733" s="5"/>
      <c r="X12733" s="5"/>
      <c r="Y12733" s="5"/>
      <c r="AA12733" s="5"/>
      <c r="AJ12733" s="5"/>
      <c r="AL12733" s="5"/>
      <c r="AM12733" s="5"/>
      <c r="AN12733" s="5"/>
      <c r="AP12733" s="5"/>
      <c r="AQ12733" s="5"/>
      <c r="AS12733" s="5"/>
      <c r="AX12733" s="5"/>
    </row>
    <row r="12734" ht="15.75" customHeight="1">
      <c r="A12734" s="17"/>
      <c r="B12734" s="5"/>
      <c r="C12734" s="5"/>
      <c r="E12734" s="5"/>
      <c r="F12734" s="5"/>
      <c r="J12734" s="5"/>
      <c r="M12734" s="5"/>
      <c r="N12734" s="5"/>
      <c r="O12734" s="5"/>
      <c r="P12734" s="5"/>
      <c r="T12734" s="5"/>
      <c r="V12734" s="5"/>
      <c r="AA12734" s="5"/>
      <c r="AQ12734" s="5"/>
    </row>
    <row r="12735" ht="15.75" customHeight="1">
      <c r="A12735" s="17"/>
      <c r="B12735" s="5"/>
      <c r="C12735" s="5"/>
      <c r="D12735" s="5"/>
      <c r="E12735" s="5"/>
      <c r="F12735" s="5"/>
      <c r="G12735" s="5"/>
      <c r="H12735" s="5"/>
      <c r="J12735" s="5"/>
      <c r="L12735" s="5"/>
      <c r="M12735" s="5"/>
      <c r="N12735" s="5"/>
      <c r="O12735" s="5"/>
      <c r="P12735" s="5"/>
      <c r="S12735" s="5"/>
      <c r="T12735" s="5"/>
      <c r="V12735" s="5"/>
      <c r="X12735" s="5"/>
      <c r="Y12735" s="5"/>
      <c r="AA12735" s="5"/>
      <c r="AE12735" s="5"/>
      <c r="AJ12735" s="5"/>
      <c r="AM12735" s="5"/>
      <c r="AN12735" s="5"/>
      <c r="AO12735" s="5"/>
      <c r="AP12735" s="5"/>
      <c r="AS12735" s="5"/>
      <c r="AU12735" s="5"/>
      <c r="AV12735" s="5"/>
      <c r="AW12735" s="5"/>
      <c r="AX12735" s="5"/>
      <c r="AY12735" s="5"/>
    </row>
    <row r="12736" ht="15.75" customHeight="1">
      <c r="A12736" s="17"/>
      <c r="B12736" s="5"/>
      <c r="C12736" s="5"/>
      <c r="D12736" s="5"/>
      <c r="E12736" s="5"/>
      <c r="J12736" s="5"/>
      <c r="N12736" s="5"/>
      <c r="R12736" s="5"/>
      <c r="T12736" s="5"/>
      <c r="V12736" s="5"/>
      <c r="X12736" s="5"/>
      <c r="AA12736" s="5"/>
      <c r="AJ12736" s="5"/>
      <c r="AM12736" s="5"/>
      <c r="AN12736" s="5"/>
      <c r="AU12736" s="5"/>
    </row>
    <row r="12737" ht="15.75" customHeight="1">
      <c r="A12737" s="17"/>
      <c r="B12737" s="5"/>
      <c r="C12737" s="5"/>
      <c r="D12737" s="5"/>
      <c r="E12737" s="5"/>
      <c r="M12737" s="5"/>
      <c r="N12737" s="5"/>
      <c r="O12737" s="5"/>
      <c r="P12737" s="5"/>
      <c r="R12737" s="5"/>
      <c r="S12737" s="5"/>
      <c r="T12737" s="5"/>
      <c r="X12737" s="5"/>
      <c r="Y12737" s="5"/>
      <c r="AA12737" s="5"/>
      <c r="AE12737" s="5"/>
      <c r="AG12737" s="5"/>
      <c r="AJ12737" s="5"/>
      <c r="AL12737" s="5"/>
      <c r="AM12737" s="5"/>
      <c r="AN12737" s="5"/>
      <c r="AO12737" s="5"/>
      <c r="AP12737" s="5"/>
      <c r="AQ12737" s="5"/>
      <c r="AS12737" s="5"/>
      <c r="AV12737" s="5"/>
      <c r="AW12737" s="5"/>
      <c r="AX12737" s="5"/>
    </row>
    <row r="12738" ht="15.75" customHeight="1">
      <c r="A12738" s="17"/>
      <c r="B12738" s="5"/>
      <c r="C12738" s="5"/>
      <c r="E12738" s="5"/>
      <c r="P12738" s="5"/>
    </row>
    <row r="12739" ht="15.75" customHeight="1">
      <c r="A12739" s="17"/>
      <c r="B12739" s="5"/>
      <c r="C12739" s="5"/>
      <c r="D12739" s="5"/>
      <c r="E12739" s="5"/>
      <c r="M12739" s="5"/>
      <c r="N12739" s="5"/>
      <c r="O12739" s="5"/>
      <c r="P12739" s="5"/>
      <c r="T12739" s="5"/>
      <c r="AA12739" s="5"/>
      <c r="AJ12739" s="5"/>
      <c r="AL12739" s="5"/>
      <c r="AN12739" s="5"/>
      <c r="AP12739" s="5"/>
      <c r="AS12739" s="5"/>
    </row>
    <row r="12740" ht="15.75" customHeight="1">
      <c r="A12740" s="17"/>
      <c r="B12740" s="5"/>
      <c r="C12740" s="5"/>
      <c r="E12740" s="5"/>
      <c r="T12740" s="5"/>
    </row>
    <row r="12741" ht="15.75" customHeight="1">
      <c r="A12741" s="17"/>
      <c r="B12741" s="5"/>
      <c r="C12741" s="5"/>
      <c r="D12741" s="5"/>
      <c r="G12741" s="5"/>
      <c r="H12741" s="5"/>
      <c r="M12741" s="5"/>
      <c r="N12741" s="5"/>
      <c r="O12741" s="5"/>
      <c r="R12741" s="5"/>
      <c r="S12741" s="5"/>
      <c r="AA12741" s="5"/>
      <c r="AG12741" s="5"/>
      <c r="AP12741" s="5"/>
      <c r="AS12741" s="5"/>
    </row>
    <row r="12742" ht="15.75" customHeight="1">
      <c r="A12742" s="17"/>
      <c r="B12742" s="5"/>
      <c r="C12742" s="5"/>
      <c r="D12742" s="5"/>
      <c r="E12742" s="5"/>
      <c r="N12742" s="5"/>
      <c r="O12742" s="5"/>
      <c r="P12742" s="5"/>
      <c r="X12742" s="5"/>
      <c r="AA12742" s="5"/>
      <c r="AJ12742" s="5"/>
    </row>
    <row r="12743" ht="15.75" customHeight="1">
      <c r="A12743" s="17"/>
      <c r="B12743" s="5"/>
      <c r="C12743" s="5"/>
      <c r="D12743" s="5"/>
      <c r="E12743" s="5"/>
      <c r="F12743" s="5"/>
      <c r="M12743" s="5"/>
      <c r="N12743" s="5"/>
      <c r="O12743" s="5"/>
      <c r="X12743" s="5"/>
      <c r="Y12743" s="5"/>
      <c r="AA12743" s="5"/>
      <c r="AG12743" s="5"/>
      <c r="AN12743" s="5"/>
      <c r="AO12743" s="5"/>
      <c r="AQ12743" s="5"/>
      <c r="AS12743" s="5"/>
    </row>
    <row r="12744" ht="15.75" customHeight="1">
      <c r="A12744" s="17"/>
      <c r="B12744" s="5"/>
      <c r="C12744" s="5"/>
      <c r="D12744" s="5"/>
      <c r="E12744" s="5"/>
      <c r="N12744" s="5"/>
      <c r="S12744" s="5"/>
      <c r="T12744" s="5"/>
      <c r="AA12744" s="5"/>
      <c r="AO12744" s="5"/>
    </row>
    <row r="12745" ht="15.75" customHeight="1">
      <c r="A12745" s="17"/>
      <c r="B12745" s="5"/>
      <c r="C12745" s="5"/>
      <c r="AS12745" s="5"/>
    </row>
    <row r="12746" ht="15.75" customHeight="1">
      <c r="A12746" s="17"/>
      <c r="B12746" s="5"/>
      <c r="C12746" s="5"/>
      <c r="D12746" s="5"/>
      <c r="O12746" s="5"/>
      <c r="P12746" s="5"/>
      <c r="AU12746" s="5"/>
    </row>
    <row r="12747" ht="15.75" customHeight="1">
      <c r="A12747" s="17"/>
      <c r="B12747" s="5"/>
      <c r="C12747" s="5"/>
      <c r="P12747" s="5"/>
    </row>
    <row r="12748" ht="15.75" customHeight="1">
      <c r="A12748" s="17"/>
      <c r="B12748" s="5"/>
      <c r="C12748" s="5"/>
      <c r="G12748" s="5"/>
      <c r="H12748" s="5"/>
      <c r="N12748" s="5"/>
      <c r="AA12748" s="5"/>
      <c r="AJ12748" s="5"/>
      <c r="AL12748" s="5"/>
      <c r="AM12748" s="5"/>
      <c r="AV12748" s="5"/>
    </row>
    <row r="12749" ht="15.75" customHeight="1">
      <c r="A12749" s="17"/>
      <c r="B12749" s="5"/>
      <c r="C12749" s="5"/>
      <c r="E12749" s="5"/>
      <c r="G12749" s="5"/>
      <c r="H12749" s="5"/>
      <c r="M12749" s="5"/>
      <c r="N12749" s="5"/>
      <c r="P12749" s="5"/>
      <c r="R12749" s="5"/>
      <c r="S12749" s="5"/>
      <c r="Y12749" s="5"/>
      <c r="AJ12749" s="5"/>
      <c r="AL12749" s="5"/>
      <c r="AV12749" s="5"/>
      <c r="AW12749" s="5"/>
    </row>
    <row r="12750" ht="15.75" customHeight="1">
      <c r="A12750" s="17"/>
      <c r="B12750" s="5"/>
      <c r="C12750" s="5"/>
      <c r="M12750" s="5"/>
      <c r="T12750" s="5"/>
      <c r="Y12750" s="5"/>
      <c r="AJ12750" s="5"/>
      <c r="AN12750" s="5"/>
      <c r="AO12750" s="5"/>
      <c r="AQ12750" s="5"/>
      <c r="AS12750" s="5"/>
    </row>
    <row r="12751" ht="15.75" customHeight="1">
      <c r="A12751" s="17"/>
      <c r="B12751" s="5"/>
      <c r="C12751" s="5"/>
      <c r="E12751" s="5"/>
      <c r="G12751" s="5"/>
      <c r="M12751" s="5"/>
      <c r="N12751" s="5"/>
      <c r="O12751" s="5"/>
      <c r="S12751" s="5"/>
      <c r="V12751" s="5"/>
      <c r="Y12751" s="5"/>
      <c r="AA12751" s="5"/>
      <c r="AJ12751" s="5"/>
      <c r="AM12751" s="5"/>
      <c r="AN12751" s="5"/>
      <c r="AP12751" s="5"/>
      <c r="AX12751" s="5"/>
    </row>
    <row r="12752" ht="15.75" customHeight="1">
      <c r="A12752" s="17"/>
      <c r="B12752" s="5"/>
      <c r="C12752" s="5"/>
      <c r="G12752" s="5"/>
      <c r="H12752" s="5"/>
      <c r="J12752" s="5"/>
      <c r="M12752" s="5"/>
      <c r="N12752" s="5"/>
      <c r="P12752" s="5"/>
      <c r="S12752" s="5"/>
      <c r="V12752" s="5"/>
      <c r="AA12752" s="5"/>
      <c r="AP12752" s="5"/>
    </row>
    <row r="12753" ht="15.75" customHeight="1">
      <c r="A12753" s="17"/>
      <c r="B12753" s="5"/>
      <c r="C12753" s="5"/>
      <c r="E12753" s="5"/>
      <c r="M12753" s="5"/>
      <c r="N12753" s="5"/>
      <c r="O12753" s="5"/>
      <c r="P12753" s="5"/>
      <c r="X12753" s="5"/>
      <c r="AA12753" s="5"/>
      <c r="AJ12753" s="5"/>
      <c r="AM12753" s="5"/>
      <c r="AO12753" s="5"/>
      <c r="AP12753" s="5"/>
    </row>
    <row r="12754" ht="15.75" customHeight="1">
      <c r="A12754" s="17"/>
      <c r="B12754" s="5"/>
      <c r="C12754" s="5"/>
      <c r="E12754" s="5"/>
      <c r="G12754" s="5"/>
      <c r="H12754" s="5"/>
      <c r="M12754" s="5"/>
      <c r="R12754" s="5"/>
      <c r="X12754" s="5"/>
      <c r="Y12754" s="5"/>
      <c r="AA12754" s="5"/>
      <c r="AL12754" s="5"/>
      <c r="AO12754" s="5"/>
      <c r="AP12754" s="5"/>
      <c r="AQ12754" s="5"/>
      <c r="AV12754" s="5"/>
      <c r="AW12754" s="5"/>
      <c r="AY12754" s="5"/>
    </row>
    <row r="12755" ht="15.75" customHeight="1">
      <c r="A12755" s="17"/>
      <c r="B12755" s="5"/>
      <c r="C12755" s="5"/>
      <c r="M12755" s="5"/>
      <c r="N12755" s="5"/>
      <c r="O12755" s="5"/>
      <c r="AA12755" s="5"/>
      <c r="AL12755" s="5"/>
      <c r="AN12755" s="5"/>
      <c r="AV12755" s="5"/>
    </row>
    <row r="12756" ht="15.75" customHeight="1">
      <c r="A12756" s="17"/>
      <c r="B12756" s="5"/>
      <c r="C12756" s="5"/>
      <c r="E12756" s="5"/>
      <c r="M12756" s="5"/>
      <c r="N12756" s="5"/>
      <c r="O12756" s="5"/>
      <c r="X12756" s="5"/>
      <c r="AA12756" s="5"/>
      <c r="AJ12756" s="5"/>
      <c r="AM12756" s="5"/>
      <c r="AP12756" s="5"/>
      <c r="AQ12756" s="5"/>
    </row>
    <row r="12757" ht="15.75" customHeight="1">
      <c r="A12757" s="17"/>
      <c r="B12757" s="5"/>
      <c r="C12757" s="5"/>
      <c r="E12757" s="5"/>
      <c r="G12757" s="5"/>
      <c r="M12757" s="5"/>
      <c r="N12757" s="5"/>
      <c r="AJ12757" s="5"/>
    </row>
    <row r="12758" ht="15.75" customHeight="1">
      <c r="A12758" s="17"/>
      <c r="B12758" s="5"/>
      <c r="C12758" s="5"/>
      <c r="E12758" s="5"/>
      <c r="V12758" s="5"/>
    </row>
    <row r="12759" ht="15.75" customHeight="1">
      <c r="A12759" s="17"/>
      <c r="B12759" s="5"/>
      <c r="C12759" s="5"/>
      <c r="D12759" s="5"/>
      <c r="H12759" s="5"/>
      <c r="N12759" s="5"/>
      <c r="P12759" s="5"/>
      <c r="R12759" s="5"/>
      <c r="T12759" s="5"/>
      <c r="V12759" s="5"/>
      <c r="AG12759" s="5"/>
      <c r="AS12759" s="5"/>
      <c r="AU12759" s="5"/>
    </row>
    <row r="12760" ht="15.75" customHeight="1">
      <c r="A12760" s="17"/>
      <c r="B12760" s="5"/>
      <c r="C12760" s="5"/>
      <c r="E12760" s="5"/>
      <c r="H12760" s="5"/>
      <c r="M12760" s="5"/>
      <c r="P12760" s="5"/>
      <c r="AJ12760" s="5"/>
      <c r="AW12760" s="5"/>
    </row>
    <row r="12761" ht="15.75" customHeight="1">
      <c r="A12761" s="17"/>
      <c r="B12761" s="5"/>
      <c r="C12761" s="5"/>
      <c r="E12761" s="5"/>
      <c r="H12761" s="5"/>
      <c r="M12761" s="5"/>
      <c r="N12761" s="5"/>
      <c r="O12761" s="5"/>
      <c r="P12761" s="5"/>
      <c r="S12761" s="5"/>
      <c r="T12761" s="5"/>
      <c r="X12761" s="5"/>
      <c r="AA12761" s="5"/>
      <c r="AJ12761" s="5"/>
      <c r="AM12761" s="5"/>
      <c r="AP12761" s="5"/>
      <c r="AS12761" s="5"/>
      <c r="AV12761" s="5"/>
      <c r="AX12761" s="5"/>
    </row>
    <row r="12762" ht="15.75" customHeight="1">
      <c r="A12762" s="17"/>
      <c r="B12762" s="5"/>
      <c r="C12762" s="5"/>
      <c r="E12762" s="5"/>
      <c r="G12762" s="5"/>
      <c r="M12762" s="5"/>
      <c r="N12762" s="5"/>
      <c r="T12762" s="5"/>
      <c r="X12762" s="5"/>
      <c r="AA12762" s="5"/>
      <c r="AG12762" s="5"/>
      <c r="AJ12762" s="5"/>
      <c r="AP12762" s="5"/>
      <c r="AS12762" s="5"/>
    </row>
    <row r="12763" ht="15.75" customHeight="1">
      <c r="A12763" s="17"/>
      <c r="B12763" s="5"/>
      <c r="C12763" s="5"/>
      <c r="M12763" s="5"/>
      <c r="N12763" s="5"/>
      <c r="AJ12763" s="5"/>
      <c r="AS12763" s="5"/>
    </row>
    <row r="12764" ht="15.75" customHeight="1">
      <c r="A12764" s="17"/>
      <c r="B12764" s="5"/>
      <c r="C12764" s="5"/>
      <c r="D12764" s="5"/>
      <c r="E12764" s="5"/>
      <c r="H12764" s="5"/>
      <c r="N12764" s="5"/>
      <c r="AA12764" s="5"/>
      <c r="AE12764" s="5"/>
      <c r="AN12764" s="5"/>
      <c r="AS12764" s="5"/>
    </row>
    <row r="12765" ht="15.75" customHeight="1">
      <c r="A12765" s="17"/>
      <c r="B12765" s="5"/>
      <c r="C12765" s="5"/>
      <c r="E12765" s="5"/>
      <c r="J12765" s="5"/>
      <c r="M12765" s="5"/>
      <c r="N12765" s="5"/>
      <c r="O12765" s="5"/>
      <c r="P12765" s="5"/>
      <c r="V12765" s="5"/>
      <c r="Y12765" s="5"/>
      <c r="AA12765" s="5"/>
      <c r="AJ12765" s="5"/>
      <c r="AM12765" s="5"/>
      <c r="AN12765" s="5"/>
      <c r="AP12765" s="5"/>
      <c r="AQ12765" s="5"/>
      <c r="AX12765" s="5"/>
    </row>
    <row r="12766" ht="15.75" customHeight="1">
      <c r="A12766" s="17"/>
      <c r="B12766" s="5"/>
      <c r="C12766" s="5"/>
      <c r="E12766" s="5"/>
      <c r="M12766" s="5"/>
      <c r="N12766" s="5"/>
      <c r="O12766" s="5"/>
      <c r="R12766" s="5"/>
      <c r="T12766" s="5"/>
      <c r="V12766" s="5"/>
      <c r="AA12766" s="5"/>
      <c r="AG12766" s="5"/>
      <c r="AJ12766" s="5"/>
      <c r="AM12766" s="5"/>
      <c r="AO12766" s="5"/>
      <c r="AX12766" s="5"/>
    </row>
    <row r="12767" ht="15.75" customHeight="1">
      <c r="A12767" s="17"/>
      <c r="B12767" s="5"/>
      <c r="C12767" s="5"/>
      <c r="E12767" s="5"/>
      <c r="G12767" s="5"/>
      <c r="H12767" s="5"/>
      <c r="J12767" s="5"/>
      <c r="M12767" s="5"/>
      <c r="O12767" s="5"/>
      <c r="P12767" s="5"/>
      <c r="V12767" s="5"/>
      <c r="AA12767" s="5"/>
      <c r="AJ12767" s="5"/>
      <c r="AN12767" s="5"/>
      <c r="AP12767" s="5"/>
    </row>
    <row r="12768" ht="15.75" customHeight="1">
      <c r="A12768" s="17"/>
      <c r="B12768" s="5"/>
      <c r="C12768" s="5"/>
      <c r="E12768" s="5"/>
      <c r="G12768" s="5"/>
      <c r="J12768" s="5"/>
      <c r="M12768" s="5"/>
      <c r="O12768" s="5"/>
      <c r="P12768" s="5"/>
      <c r="S12768" s="5"/>
      <c r="X12768" s="5"/>
      <c r="Y12768" s="5"/>
      <c r="AA12768" s="5"/>
      <c r="AE12768" s="5"/>
      <c r="AG12768" s="5"/>
      <c r="AJ12768" s="5"/>
      <c r="AM12768" s="5"/>
      <c r="AN12768" s="5"/>
      <c r="AP12768" s="5"/>
      <c r="AW12768" s="5"/>
    </row>
    <row r="12769" ht="15.75" customHeight="1">
      <c r="A12769" s="17"/>
      <c r="B12769" s="5"/>
      <c r="C12769" s="5"/>
      <c r="E12769" s="5"/>
      <c r="G12769" s="5"/>
      <c r="H12769" s="5"/>
      <c r="N12769" s="5"/>
      <c r="P12769" s="5"/>
      <c r="X12769" s="5"/>
      <c r="Y12769" s="5"/>
      <c r="AA12769" s="5"/>
      <c r="AM12769" s="5"/>
      <c r="AY12769" s="5"/>
    </row>
    <row r="12770" ht="15.75" customHeight="1">
      <c r="A12770" s="17"/>
      <c r="B12770" s="5"/>
      <c r="C12770" s="5"/>
      <c r="P12770" s="5"/>
      <c r="T12770" s="5"/>
      <c r="AJ12770" s="5"/>
      <c r="AM12770" s="5"/>
      <c r="AN12770" s="5"/>
    </row>
    <row r="12771" ht="15.75" customHeight="1">
      <c r="A12771" s="17"/>
      <c r="B12771" s="5"/>
      <c r="C12771" s="5"/>
      <c r="E12771" s="5"/>
      <c r="H12771" s="5"/>
      <c r="R12771" s="5"/>
      <c r="X12771" s="5"/>
      <c r="AP12771" s="5"/>
    </row>
    <row r="12772" ht="15.75" customHeight="1">
      <c r="A12772" s="17"/>
      <c r="B12772" s="5"/>
      <c r="C12772" s="5"/>
      <c r="P12772" s="5"/>
      <c r="AA12772" s="5"/>
      <c r="AJ12772" s="5"/>
    </row>
    <row r="12773" ht="15.75" customHeight="1">
      <c r="A12773" s="17"/>
      <c r="B12773" s="5"/>
      <c r="C12773" s="5"/>
      <c r="G12773" s="5"/>
      <c r="M12773" s="5"/>
      <c r="AP12773" s="5"/>
      <c r="AW12773" s="5"/>
      <c r="AX12773" s="5"/>
    </row>
    <row r="12774" ht="15.75" customHeight="1">
      <c r="A12774" s="17"/>
      <c r="B12774" s="5"/>
      <c r="C12774" s="5"/>
      <c r="H12774" s="5"/>
      <c r="J12774" s="5"/>
      <c r="V12774" s="5"/>
      <c r="AA12774" s="5"/>
      <c r="AS12774" s="5"/>
      <c r="AX12774" s="5"/>
    </row>
    <row r="12775" ht="15.75" customHeight="1">
      <c r="A12775" s="17"/>
      <c r="B12775" s="5"/>
      <c r="C12775" s="5"/>
      <c r="E12775" s="5"/>
      <c r="M12775" s="5"/>
    </row>
    <row r="12776" ht="15.75" customHeight="1">
      <c r="A12776" s="17"/>
      <c r="B12776" s="5"/>
      <c r="C12776" s="5"/>
      <c r="E12776" s="5"/>
      <c r="G12776" s="5"/>
      <c r="H12776" s="5"/>
      <c r="M12776" s="5"/>
      <c r="N12776" s="5"/>
      <c r="P12776" s="5"/>
      <c r="S12776" s="5"/>
      <c r="T12776" s="5"/>
      <c r="X12776" s="5"/>
      <c r="Y12776" s="5"/>
      <c r="AJ12776" s="5"/>
      <c r="AM12776" s="5"/>
      <c r="AN12776" s="5"/>
      <c r="AO12776" s="5"/>
    </row>
    <row r="12777" ht="15.75" customHeight="1">
      <c r="A12777" s="17"/>
      <c r="B12777" s="5"/>
      <c r="C12777" s="5"/>
      <c r="M12777" s="5"/>
      <c r="X12777" s="5"/>
      <c r="AA12777" s="5"/>
      <c r="AP12777" s="5"/>
    </row>
    <row r="12778" ht="15.75" customHeight="1">
      <c r="A12778" s="17"/>
      <c r="B12778" s="5"/>
      <c r="C12778" s="5"/>
      <c r="E12778" s="5"/>
      <c r="M12778" s="5"/>
      <c r="N12778" s="5"/>
      <c r="O12778" s="5"/>
      <c r="P12778" s="5"/>
      <c r="S12778" s="5"/>
      <c r="X12778" s="5"/>
      <c r="AA12778" s="5"/>
      <c r="AE12778" s="5"/>
      <c r="AM12778" s="5"/>
      <c r="AS12778" s="5"/>
    </row>
    <row r="12779" ht="15.75" customHeight="1">
      <c r="A12779" s="17"/>
      <c r="B12779" s="5"/>
      <c r="C12779" s="5"/>
      <c r="E12779" s="5"/>
      <c r="H12779" s="5"/>
      <c r="M12779" s="5"/>
      <c r="N12779" s="5"/>
      <c r="O12779" s="5"/>
      <c r="P12779" s="5"/>
      <c r="S12779" s="5"/>
      <c r="X12779" s="5"/>
      <c r="AJ12779" s="5"/>
      <c r="AL12779" s="5"/>
      <c r="AM12779" s="5"/>
      <c r="AN12779" s="5"/>
    </row>
    <row r="12780" ht="15.75" customHeight="1">
      <c r="A12780" s="17"/>
      <c r="B12780" s="5"/>
      <c r="C12780" s="5"/>
      <c r="N12780" s="5"/>
      <c r="O12780" s="5"/>
      <c r="P12780" s="5"/>
      <c r="X12780" s="5"/>
      <c r="AM12780" s="5"/>
      <c r="AN12780" s="5"/>
      <c r="AO12780" s="5"/>
    </row>
    <row r="12781" ht="15.75" customHeight="1">
      <c r="A12781" s="17"/>
      <c r="B12781" s="5"/>
      <c r="C12781" s="5"/>
      <c r="AV12781" s="5"/>
    </row>
    <row r="12782" ht="15.75" customHeight="1">
      <c r="A12782" s="17"/>
      <c r="B12782" s="5"/>
      <c r="C12782" s="5"/>
      <c r="E12782" s="5"/>
      <c r="H12782" s="5"/>
      <c r="M12782" s="5"/>
      <c r="O12782" s="5"/>
      <c r="P12782" s="5"/>
      <c r="Y12782" s="5"/>
      <c r="AG12782" s="5"/>
      <c r="AJ12782" s="5"/>
      <c r="AU12782" s="5"/>
      <c r="AW12782" s="5"/>
      <c r="AY12782" s="5"/>
    </row>
    <row r="12783" ht="15.75" customHeight="1">
      <c r="A12783" s="17"/>
      <c r="B12783" s="5"/>
      <c r="C12783" s="5"/>
      <c r="O12783" s="5"/>
    </row>
    <row r="12784" ht="15.75" customHeight="1">
      <c r="A12784" s="17"/>
      <c r="B12784" s="5"/>
      <c r="C12784" s="5"/>
      <c r="AY12784" s="5"/>
    </row>
    <row r="12785" ht="15.75" customHeight="1">
      <c r="A12785" s="17"/>
      <c r="B12785" s="5"/>
      <c r="C12785" s="5"/>
      <c r="S12785" s="5"/>
      <c r="T12785" s="5"/>
      <c r="X12785" s="5"/>
      <c r="AJ12785" s="5"/>
      <c r="AX12785" s="5"/>
    </row>
    <row r="12786" ht="15.75" customHeight="1">
      <c r="A12786" s="17"/>
      <c r="B12786" s="5"/>
      <c r="C12786" s="5"/>
      <c r="D12786" s="5"/>
      <c r="F12786" s="5"/>
      <c r="G12786" s="5"/>
      <c r="M12786" s="5"/>
      <c r="S12786" s="5"/>
      <c r="X12786" s="5"/>
      <c r="Y12786" s="5"/>
      <c r="AG12786" s="5"/>
      <c r="AJ12786" s="5"/>
      <c r="AM12786" s="5"/>
      <c r="AN12786" s="5"/>
      <c r="AV12786" s="5"/>
      <c r="AW12786" s="5"/>
      <c r="AY12786" s="5"/>
    </row>
    <row r="12787" ht="15.75" customHeight="1">
      <c r="A12787" s="17"/>
      <c r="B12787" s="5"/>
      <c r="C12787" s="5"/>
      <c r="D12787" s="5"/>
      <c r="E12787" s="5"/>
      <c r="F12787" s="5"/>
      <c r="J12787" s="5"/>
      <c r="M12787" s="5"/>
      <c r="O12787" s="5"/>
      <c r="S12787" s="5"/>
      <c r="Y12787" s="5"/>
      <c r="AV12787" s="5"/>
      <c r="AW12787" s="5"/>
      <c r="AY12787" s="5"/>
    </row>
    <row r="12788" ht="15.75" customHeight="1">
      <c r="A12788" s="17"/>
      <c r="B12788" s="5"/>
      <c r="C12788" s="5"/>
      <c r="D12788" s="5"/>
      <c r="E12788" s="5"/>
      <c r="F12788" s="5"/>
      <c r="O12788" s="5"/>
    </row>
    <row r="12789" ht="15.75" customHeight="1">
      <c r="A12789" s="17"/>
      <c r="B12789" s="5"/>
      <c r="C12789" s="5"/>
      <c r="D12789" s="5"/>
      <c r="F12789" s="5"/>
      <c r="N12789" s="5"/>
      <c r="P12789" s="5"/>
      <c r="S12789" s="5"/>
      <c r="V12789" s="5"/>
      <c r="X12789" s="5"/>
      <c r="Y12789" s="5"/>
      <c r="AA12789" s="5"/>
      <c r="AE12789" s="5"/>
      <c r="AJ12789" s="5"/>
      <c r="AN12789" s="5"/>
      <c r="AU12789" s="5"/>
      <c r="AX12789" s="5"/>
    </row>
    <row r="12790" ht="15.75" customHeight="1">
      <c r="A12790" s="17"/>
      <c r="B12790" s="5"/>
      <c r="C12790" s="5"/>
      <c r="D12790" s="5"/>
      <c r="E12790" s="5"/>
      <c r="F12790" s="5"/>
      <c r="G12790" s="5"/>
      <c r="H12790" s="5"/>
      <c r="J12790" s="5"/>
      <c r="M12790" s="5"/>
      <c r="N12790" s="5"/>
      <c r="O12790" s="5"/>
      <c r="R12790" s="5"/>
      <c r="V12790" s="5"/>
      <c r="X12790" s="5"/>
      <c r="AA12790" s="5"/>
      <c r="AJ12790" s="5"/>
      <c r="AL12790" s="5"/>
      <c r="AM12790" s="5"/>
      <c r="AN12790" s="5"/>
      <c r="AV12790" s="5"/>
      <c r="AW12790" s="5"/>
      <c r="AX12790" s="5"/>
      <c r="AY12790" s="5"/>
    </row>
    <row r="12791" ht="15.75" customHeight="1">
      <c r="A12791" s="17"/>
      <c r="B12791" s="5"/>
      <c r="C12791" s="5"/>
      <c r="D12791" s="5"/>
      <c r="E12791" s="5"/>
      <c r="F12791" s="5"/>
      <c r="G12791" s="5"/>
      <c r="H12791" s="5"/>
      <c r="N12791" s="5"/>
      <c r="P12791" s="5"/>
      <c r="S12791" s="5"/>
      <c r="T12791" s="5"/>
      <c r="AA12791" s="5"/>
      <c r="AE12791" s="5"/>
      <c r="AJ12791" s="5"/>
      <c r="AL12791" s="5"/>
      <c r="AM12791" s="5"/>
      <c r="AN12791" s="5"/>
      <c r="AO12791" s="5"/>
      <c r="AX12791" s="5"/>
    </row>
    <row r="12792" ht="15.75" customHeight="1">
      <c r="A12792" s="17"/>
      <c r="B12792" s="5"/>
      <c r="C12792" s="5"/>
      <c r="D12792" s="5"/>
      <c r="F12792" s="5"/>
      <c r="G12792" s="5"/>
      <c r="H12792" s="5"/>
      <c r="J12792" s="5"/>
      <c r="N12792" s="5"/>
      <c r="P12792" s="5"/>
      <c r="V12792" s="5"/>
      <c r="AG12792" s="5"/>
      <c r="AJ12792" s="5"/>
      <c r="AM12792" s="5"/>
      <c r="AN12792" s="5"/>
      <c r="AQ12792" s="5"/>
      <c r="AV12792" s="5"/>
      <c r="AW12792" s="5"/>
      <c r="AX12792" s="5"/>
      <c r="AY12792" s="5"/>
    </row>
    <row r="12793" ht="15.75" customHeight="1">
      <c r="A12793" s="17"/>
      <c r="B12793" s="5"/>
      <c r="C12793" s="5"/>
      <c r="D12793" s="5"/>
      <c r="F12793" s="5"/>
    </row>
    <row r="12794" ht="15.75" customHeight="1">
      <c r="A12794" s="17"/>
      <c r="B12794" s="5"/>
      <c r="C12794" s="5"/>
      <c r="D12794" s="5"/>
      <c r="F12794" s="5"/>
      <c r="AW12794" s="5"/>
    </row>
    <row r="12795" ht="15.75" customHeight="1">
      <c r="A12795" s="17"/>
      <c r="B12795" s="5"/>
      <c r="C12795" s="5"/>
      <c r="D12795" s="5"/>
      <c r="M12795" s="5"/>
      <c r="N12795" s="5"/>
      <c r="AS12795" s="5"/>
    </row>
    <row r="12796" ht="15.75" customHeight="1">
      <c r="A12796" s="17"/>
      <c r="B12796" s="5"/>
      <c r="C12796" s="5"/>
      <c r="E12796" s="5"/>
      <c r="R12796" s="5"/>
      <c r="AE12796" s="5"/>
      <c r="AP12796" s="5"/>
    </row>
    <row r="12797" ht="15.75" customHeight="1">
      <c r="A12797" s="17"/>
      <c r="B12797" s="5"/>
      <c r="C12797" s="5"/>
      <c r="D12797" s="5"/>
      <c r="P12797" s="5"/>
      <c r="X12797" s="5"/>
      <c r="AA12797" s="5"/>
      <c r="AJ12797" s="5"/>
      <c r="AW12797" s="5"/>
    </row>
    <row r="12798" ht="15.75" customHeight="1">
      <c r="A12798" s="17"/>
      <c r="B12798" s="5"/>
      <c r="C12798" s="5"/>
      <c r="D12798" s="5"/>
      <c r="E12798" s="5"/>
      <c r="F12798" s="5"/>
      <c r="J12798" s="5"/>
      <c r="M12798" s="5"/>
      <c r="N12798" s="5"/>
      <c r="P12798" s="5"/>
      <c r="R12798" s="5"/>
      <c r="V12798" s="5"/>
      <c r="AA12798" s="5"/>
      <c r="AJ12798" s="5"/>
    </row>
    <row r="12799" ht="15.75" customHeight="1">
      <c r="A12799" s="17"/>
      <c r="B12799" s="5"/>
      <c r="C12799" s="5"/>
      <c r="E12799" s="5"/>
      <c r="N12799" s="5"/>
      <c r="T12799" s="5"/>
      <c r="AJ12799" s="5"/>
      <c r="AO12799" s="5"/>
      <c r="AP12799" s="5"/>
      <c r="AQ12799" s="5"/>
    </row>
    <row r="12800" ht="15.75" customHeight="1">
      <c r="A12800" s="17"/>
      <c r="B12800" s="5"/>
      <c r="C12800" s="5"/>
      <c r="M12800" s="5"/>
      <c r="N12800" s="5"/>
      <c r="P12800" s="5"/>
      <c r="AA12800" s="5"/>
      <c r="AM12800" s="5"/>
      <c r="AQ12800" s="5"/>
    </row>
    <row r="12801" ht="15.75" customHeight="1">
      <c r="A12801" s="17"/>
      <c r="B12801" s="5"/>
      <c r="C12801" s="5"/>
      <c r="E12801" s="5"/>
      <c r="N12801" s="5"/>
      <c r="O12801" s="5"/>
      <c r="R12801" s="5"/>
      <c r="T12801" s="5"/>
      <c r="V12801" s="5"/>
      <c r="X12801" s="5"/>
      <c r="AM12801" s="5"/>
    </row>
    <row r="12802" ht="15.75" customHeight="1">
      <c r="A12802" s="17"/>
      <c r="B12802" s="5"/>
      <c r="C12802" s="5"/>
      <c r="D12802" s="5"/>
      <c r="E12802" s="5"/>
      <c r="F12802" s="5"/>
      <c r="G12802" s="5"/>
      <c r="M12802" s="5"/>
      <c r="N12802" s="5"/>
      <c r="P12802" s="5"/>
      <c r="S12802" s="5"/>
      <c r="V12802" s="5"/>
      <c r="Y12802" s="5"/>
      <c r="AA12802" s="5"/>
      <c r="AJ12802" s="5"/>
      <c r="AN12802" s="5"/>
    </row>
    <row r="12803" ht="15.75" customHeight="1">
      <c r="A12803" s="17"/>
      <c r="B12803" s="5"/>
      <c r="C12803" s="5"/>
      <c r="D12803" s="5"/>
      <c r="E12803" s="5"/>
      <c r="F12803" s="5"/>
      <c r="M12803" s="5"/>
      <c r="N12803" s="5"/>
      <c r="P12803" s="5"/>
      <c r="S12803" s="5"/>
      <c r="T12803" s="5"/>
      <c r="Y12803" s="5"/>
      <c r="AA12803" s="5"/>
      <c r="AJ12803" s="5"/>
      <c r="AM12803" s="5"/>
      <c r="AP12803" s="5"/>
    </row>
    <row r="12804" ht="15.75" customHeight="1">
      <c r="A12804" s="17"/>
      <c r="B12804" s="5"/>
      <c r="C12804" s="5"/>
      <c r="AA12804" s="5"/>
      <c r="AY12804" s="5"/>
    </row>
    <row r="12805" ht="15.75" customHeight="1">
      <c r="A12805" s="17"/>
      <c r="B12805" s="5"/>
      <c r="C12805" s="5"/>
      <c r="P12805" s="5"/>
      <c r="AE12805" s="5"/>
      <c r="AU12805" s="5"/>
      <c r="AV12805" s="5"/>
      <c r="AW12805" s="5"/>
    </row>
    <row r="12806" ht="15.75" customHeight="1">
      <c r="A12806" s="17"/>
      <c r="B12806" s="5"/>
      <c r="C12806" s="5"/>
      <c r="D12806" s="5"/>
      <c r="R12806" s="5"/>
      <c r="AN12806" s="5"/>
    </row>
    <row r="12807" ht="15.75" customHeight="1">
      <c r="A12807" s="17"/>
      <c r="B12807" s="5"/>
      <c r="C12807" s="5"/>
      <c r="D12807" s="5"/>
      <c r="F12807" s="5"/>
      <c r="O12807" s="5"/>
      <c r="P12807" s="5"/>
      <c r="R12807" s="5"/>
      <c r="Y12807" s="5"/>
      <c r="AA12807" s="5"/>
      <c r="AM12807" s="5"/>
      <c r="AP12807" s="5"/>
    </row>
    <row r="12808" ht="15.75" customHeight="1">
      <c r="A12808" s="17"/>
      <c r="B12808" s="5"/>
      <c r="C12808" s="5"/>
      <c r="D12808" s="5"/>
      <c r="M12808" s="5"/>
      <c r="N12808" s="5"/>
      <c r="O12808" s="5"/>
      <c r="P12808" s="5"/>
      <c r="AA12808" s="5"/>
      <c r="AE12808" s="5"/>
      <c r="AS12808" s="5"/>
    </row>
    <row r="12809" ht="15.75" customHeight="1">
      <c r="A12809" s="17"/>
      <c r="B12809" s="5"/>
      <c r="C12809" s="5"/>
      <c r="D12809" s="5"/>
      <c r="E12809" s="5"/>
      <c r="O12809" s="5"/>
      <c r="T12809" s="5"/>
      <c r="AY12809" s="5"/>
    </row>
    <row r="12810" ht="15.75" customHeight="1">
      <c r="A12810" s="17"/>
      <c r="B12810" s="5"/>
      <c r="C12810" s="5"/>
      <c r="D12810" s="5"/>
      <c r="E12810" s="5"/>
      <c r="F12810" s="5"/>
      <c r="N12810" s="5"/>
      <c r="P12810" s="5"/>
      <c r="AG12810" s="5"/>
      <c r="AP12810" s="5"/>
    </row>
    <row r="12811" ht="15.75" customHeight="1">
      <c r="A12811" s="17"/>
      <c r="B12811" s="5"/>
      <c r="C12811" s="5"/>
      <c r="E12811" s="5"/>
      <c r="M12811" s="5"/>
      <c r="O12811" s="5"/>
    </row>
    <row r="12812" ht="15.75" customHeight="1">
      <c r="A12812" s="17"/>
      <c r="B12812" s="5"/>
      <c r="C12812" s="5"/>
      <c r="D12812" s="5"/>
      <c r="F12812" s="5"/>
      <c r="G12812" s="5"/>
      <c r="AJ12812" s="5"/>
      <c r="AM12812" s="5"/>
    </row>
    <row r="12813" ht="15.75" customHeight="1">
      <c r="A12813" s="17"/>
      <c r="B12813" s="5"/>
      <c r="C12813" s="5"/>
      <c r="D12813" s="5"/>
      <c r="F12813" s="5"/>
      <c r="O12813" s="5"/>
      <c r="P12813" s="5"/>
      <c r="S12813" s="5"/>
      <c r="V12813" s="5"/>
      <c r="AA12813" s="5"/>
      <c r="AJ12813" s="5"/>
      <c r="AM12813" s="5"/>
      <c r="AS12813" s="5"/>
      <c r="AU12813" s="5"/>
    </row>
    <row r="12814" ht="15.75" customHeight="1">
      <c r="A12814" s="17"/>
      <c r="B12814" s="5"/>
      <c r="C12814" s="5"/>
      <c r="D12814" s="5"/>
      <c r="E12814" s="5"/>
      <c r="F12814" s="5"/>
      <c r="G12814" s="5"/>
      <c r="M12814" s="5"/>
      <c r="N12814" s="5"/>
      <c r="R12814" s="5"/>
      <c r="V12814" s="5"/>
      <c r="X12814" s="5"/>
      <c r="AA12814" s="5"/>
      <c r="AE12814" s="5"/>
      <c r="AJ12814" s="5"/>
      <c r="AM12814" s="5"/>
      <c r="AY12814" s="5"/>
    </row>
    <row r="12815" ht="15.75" customHeight="1">
      <c r="A12815" s="17"/>
      <c r="B12815" s="5"/>
      <c r="C12815" s="5"/>
      <c r="E12815" s="5"/>
      <c r="F12815" s="5"/>
      <c r="G12815" s="5"/>
      <c r="N12815" s="5"/>
      <c r="P12815" s="5"/>
      <c r="V12815" s="5"/>
      <c r="Y12815" s="5"/>
    </row>
    <row r="12816" ht="15.75" customHeight="1">
      <c r="A12816" s="17"/>
      <c r="B12816" s="5"/>
      <c r="C12816" s="5"/>
      <c r="D12816" s="5"/>
      <c r="E12816" s="5"/>
      <c r="F12816" s="5"/>
      <c r="M12816" s="5"/>
      <c r="P12816" s="5"/>
      <c r="S12816" s="5"/>
      <c r="V12816" s="5"/>
      <c r="X12816" s="5"/>
      <c r="AA12816" s="5"/>
      <c r="AG12816" s="5"/>
      <c r="AJ12816" s="5"/>
      <c r="AW12816" s="5"/>
    </row>
    <row r="12817" ht="15.75" customHeight="1">
      <c r="A12817" s="17"/>
      <c r="B12817" s="5"/>
      <c r="C12817" s="5"/>
      <c r="E12817" s="5"/>
      <c r="N12817" s="5"/>
      <c r="P12817" s="5"/>
      <c r="AP12817" s="5"/>
      <c r="AW12817" s="5"/>
      <c r="AY12817" s="5"/>
    </row>
    <row r="12818" ht="15.75" customHeight="1">
      <c r="A12818" s="17"/>
      <c r="B12818" s="5"/>
      <c r="C12818" s="5"/>
      <c r="D12818" s="5"/>
      <c r="F12818" s="5"/>
      <c r="N12818" s="5"/>
      <c r="O12818" s="5"/>
      <c r="S12818" s="5"/>
      <c r="T12818" s="5"/>
      <c r="X12818" s="5"/>
      <c r="AA12818" s="5"/>
      <c r="AG12818" s="5"/>
      <c r="AJ12818" s="5"/>
      <c r="AM12818" s="5"/>
      <c r="AO12818" s="5"/>
      <c r="AP12818" s="5"/>
      <c r="AQ12818" s="5"/>
    </row>
    <row r="12819" ht="15.75" customHeight="1">
      <c r="A12819" s="17"/>
      <c r="B12819" s="5"/>
      <c r="C12819" s="5"/>
      <c r="D12819" s="5"/>
      <c r="M12819" s="5"/>
      <c r="V12819" s="5"/>
      <c r="AN12819" s="5"/>
    </row>
    <row r="12820" ht="15.75" customHeight="1">
      <c r="A12820" s="17"/>
      <c r="B12820" s="5"/>
      <c r="C12820" s="5"/>
      <c r="D12820" s="5"/>
      <c r="E12820" s="5"/>
      <c r="H12820" s="5"/>
      <c r="R12820" s="5"/>
      <c r="AE12820" s="5"/>
      <c r="AJ12820" s="5"/>
    </row>
    <row r="12821" ht="15.75" customHeight="1">
      <c r="A12821" s="17"/>
      <c r="B12821" s="5"/>
      <c r="C12821" s="5"/>
      <c r="F12821" s="5"/>
      <c r="AG12821" s="5"/>
      <c r="AV12821" s="5"/>
      <c r="AW12821" s="5"/>
    </row>
    <row r="12822" ht="15.75" customHeight="1">
      <c r="A12822" s="17"/>
      <c r="B12822" s="5"/>
      <c r="C12822" s="5"/>
      <c r="D12822" s="5"/>
      <c r="AE12822" s="5"/>
      <c r="AP12822" s="5"/>
    </row>
    <row r="12823" ht="15.75" customHeight="1">
      <c r="A12823" s="17"/>
      <c r="B12823" s="5"/>
      <c r="C12823" s="5"/>
      <c r="D12823" s="5"/>
      <c r="N12823" s="5"/>
      <c r="AX12823" s="5"/>
      <c r="AY12823" s="5"/>
    </row>
    <row r="12824" ht="15.75" customHeight="1">
      <c r="A12824" s="17"/>
      <c r="B12824" s="5"/>
      <c r="C12824" s="5"/>
      <c r="F12824" s="5"/>
      <c r="N12824" s="5"/>
      <c r="AG12824" s="5"/>
      <c r="AJ12824" s="5"/>
      <c r="AM12824" s="5"/>
      <c r="AP12824" s="5"/>
      <c r="AQ12824" s="5"/>
    </row>
    <row r="12825" ht="15.75" customHeight="1">
      <c r="A12825" s="17"/>
      <c r="B12825" s="5"/>
      <c r="C12825" s="5"/>
      <c r="D12825" s="5"/>
      <c r="E12825" s="5"/>
      <c r="F12825" s="5"/>
      <c r="G12825" s="5"/>
      <c r="M12825" s="5"/>
      <c r="N12825" s="5"/>
      <c r="O12825" s="5"/>
      <c r="P12825" s="5"/>
      <c r="S12825" s="5"/>
      <c r="T12825" s="5"/>
      <c r="V12825" s="5"/>
      <c r="X12825" s="5"/>
      <c r="Y12825" s="5"/>
      <c r="AA12825" s="5"/>
      <c r="AE12825" s="5"/>
      <c r="AJ12825" s="5"/>
      <c r="AL12825" s="5"/>
      <c r="AM12825" s="5"/>
      <c r="AO12825" s="5"/>
    </row>
    <row r="12826" ht="15.75" customHeight="1">
      <c r="A12826" s="17"/>
      <c r="B12826" s="5"/>
      <c r="C12826" s="5"/>
      <c r="D12826" s="5"/>
      <c r="F12826" s="5"/>
      <c r="H12826" s="5"/>
      <c r="M12826" s="5"/>
      <c r="S12826" s="5"/>
      <c r="X12826" s="5"/>
      <c r="Y12826" s="5"/>
      <c r="AA12826" s="5"/>
      <c r="AG12826" s="5"/>
      <c r="AN12826" s="5"/>
      <c r="AO12826" s="5"/>
      <c r="AP12826" s="5"/>
      <c r="AS12826" s="5"/>
      <c r="AU12826" s="5"/>
    </row>
    <row r="12827" ht="15.75" customHeight="1">
      <c r="A12827" s="17"/>
      <c r="B12827" s="5"/>
      <c r="C12827" s="5"/>
      <c r="E12827" s="5"/>
      <c r="F12827" s="5"/>
      <c r="P12827" s="5"/>
      <c r="V12827" s="5"/>
      <c r="Y12827" s="5"/>
      <c r="AA12827" s="5"/>
      <c r="AJ12827" s="5"/>
      <c r="AO12827" s="5"/>
      <c r="AP12827" s="5"/>
      <c r="AQ12827" s="5"/>
    </row>
    <row r="12828" ht="15.75" customHeight="1">
      <c r="A12828" s="17"/>
      <c r="B12828" s="5"/>
      <c r="C12828" s="5"/>
      <c r="E12828" s="5"/>
      <c r="M12828" s="5"/>
      <c r="N12828" s="5"/>
      <c r="O12828" s="5"/>
      <c r="P12828" s="5"/>
      <c r="T12828" s="5"/>
      <c r="V12828" s="5"/>
      <c r="AG12828" s="5"/>
      <c r="AJ12828" s="5"/>
      <c r="AM12828" s="5"/>
      <c r="AQ12828" s="5"/>
      <c r="AS12828" s="5"/>
      <c r="AV12828" s="5"/>
      <c r="AW12828" s="5"/>
      <c r="AX12828" s="5"/>
      <c r="AY12828" s="5"/>
    </row>
    <row r="12829" ht="15.75" customHeight="1">
      <c r="A12829" s="17"/>
      <c r="B12829" s="5"/>
      <c r="C12829" s="5"/>
      <c r="E12829" s="5"/>
      <c r="F12829" s="5"/>
      <c r="G12829" s="5"/>
      <c r="P12829" s="5"/>
      <c r="S12829" s="5"/>
      <c r="V12829" s="5"/>
      <c r="AG12829" s="5"/>
      <c r="AJ12829" s="5"/>
      <c r="AN12829" s="5"/>
      <c r="AP12829" s="5"/>
      <c r="AS12829" s="5"/>
    </row>
    <row r="12830" ht="15.75" customHeight="1">
      <c r="A12830" s="17"/>
      <c r="B12830" s="5"/>
      <c r="C12830" s="5"/>
      <c r="D12830" s="5"/>
      <c r="F12830" s="5"/>
      <c r="J12830" s="5"/>
      <c r="O12830" s="5"/>
      <c r="S12830" s="5"/>
      <c r="AN12830" s="5"/>
      <c r="AO12830" s="5"/>
      <c r="AS12830" s="5"/>
      <c r="AU12830" s="5"/>
    </row>
    <row r="12831" ht="15.75" customHeight="1">
      <c r="A12831" s="17"/>
      <c r="B12831" s="5"/>
      <c r="C12831" s="5"/>
      <c r="D12831" s="5"/>
      <c r="E12831" s="5"/>
      <c r="F12831" s="5"/>
      <c r="M12831" s="5"/>
      <c r="N12831" s="5"/>
      <c r="O12831" s="5"/>
      <c r="P12831" s="5"/>
      <c r="S12831" s="5"/>
      <c r="V12831" s="5"/>
      <c r="AE12831" s="5"/>
      <c r="AM12831" s="5"/>
      <c r="AO12831" s="5"/>
      <c r="AP12831" s="5"/>
      <c r="AS12831" s="5"/>
      <c r="AU12831" s="5"/>
      <c r="AV12831" s="5"/>
      <c r="AW12831" s="5"/>
    </row>
    <row r="12832" ht="15.75" customHeight="1">
      <c r="A12832" s="17"/>
      <c r="B12832" s="5"/>
      <c r="C12832" s="5"/>
      <c r="N12832" s="5"/>
      <c r="P12832" s="5"/>
      <c r="AA12832" s="5"/>
      <c r="AG12832" s="5"/>
      <c r="AJ12832" s="5"/>
      <c r="AM12832" s="5"/>
      <c r="AN12832" s="5"/>
      <c r="AP12832" s="5"/>
      <c r="AS12832" s="5"/>
      <c r="AU12832" s="5"/>
      <c r="AV12832" s="5"/>
      <c r="AW12832" s="5"/>
      <c r="AX12832" s="5"/>
      <c r="AY12832" s="5"/>
    </row>
    <row r="12833" ht="15.75" customHeight="1">
      <c r="A12833" s="17"/>
      <c r="B12833" s="5"/>
      <c r="C12833" s="5"/>
      <c r="E12833" s="5"/>
      <c r="AS12833" s="5"/>
    </row>
    <row r="12834" ht="15.75" customHeight="1">
      <c r="A12834" s="17"/>
      <c r="B12834" s="5"/>
      <c r="C12834" s="5"/>
      <c r="D12834" s="5"/>
      <c r="F12834" s="5"/>
      <c r="P12834" s="5"/>
      <c r="T12834" s="5"/>
      <c r="X12834" s="5"/>
      <c r="AA12834" s="5"/>
      <c r="AE12834" s="5"/>
      <c r="AQ12834" s="5"/>
      <c r="AS12834" s="5"/>
    </row>
    <row r="12835" ht="15.75" customHeight="1">
      <c r="A12835" s="17"/>
      <c r="B12835" s="5"/>
      <c r="C12835" s="5"/>
      <c r="N12835" s="5"/>
      <c r="AJ12835" s="5"/>
    </row>
    <row r="12836" ht="15.75" customHeight="1">
      <c r="A12836" s="17"/>
      <c r="B12836" s="5"/>
      <c r="C12836" s="5"/>
      <c r="E12836" s="5"/>
      <c r="N12836" s="5"/>
      <c r="V12836" s="5"/>
      <c r="AJ12836" s="5"/>
    </row>
    <row r="12837" ht="15.75" customHeight="1">
      <c r="A12837" s="17"/>
      <c r="B12837" s="5"/>
      <c r="C12837" s="5"/>
      <c r="D12837" s="5"/>
      <c r="E12837" s="5"/>
      <c r="F12837" s="5"/>
      <c r="H12837" s="5"/>
      <c r="J12837" s="5"/>
      <c r="N12837" s="5"/>
      <c r="P12837" s="5"/>
      <c r="V12837" s="5"/>
      <c r="Y12837" s="5"/>
      <c r="AA12837" s="5"/>
      <c r="AJ12837" s="5"/>
      <c r="AN12837" s="5"/>
      <c r="AP12837" s="5"/>
      <c r="AX12837" s="5"/>
    </row>
    <row r="12838" ht="15.75" customHeight="1">
      <c r="A12838" s="17"/>
      <c r="B12838" s="5"/>
      <c r="C12838" s="5"/>
      <c r="D12838" s="5"/>
      <c r="F12838" s="5"/>
      <c r="P12838" s="5"/>
      <c r="V12838" s="5"/>
      <c r="X12838" s="5"/>
      <c r="AJ12838" s="5"/>
      <c r="AP12838" s="5"/>
      <c r="AU12838" s="5"/>
    </row>
    <row r="12839" ht="15.75" customHeight="1">
      <c r="A12839" s="17"/>
      <c r="B12839" s="5"/>
      <c r="C12839" s="5"/>
      <c r="D12839" s="5"/>
      <c r="F12839" s="5"/>
      <c r="G12839" s="5"/>
      <c r="M12839" s="5"/>
      <c r="N12839" s="5"/>
      <c r="O12839" s="5"/>
      <c r="P12839" s="5"/>
      <c r="AA12839" s="5"/>
      <c r="AE12839" s="5"/>
      <c r="AP12839" s="5"/>
      <c r="AQ12839" s="5"/>
      <c r="AS12839" s="5"/>
      <c r="AU12839" s="5"/>
    </row>
    <row r="12840" ht="15.75" customHeight="1">
      <c r="A12840" s="17"/>
      <c r="B12840" s="5"/>
      <c r="C12840" s="5"/>
      <c r="D12840" s="5"/>
      <c r="AL12840" s="5"/>
      <c r="AY12840" s="5"/>
    </row>
    <row r="12841" ht="15.75" customHeight="1">
      <c r="A12841" s="17"/>
      <c r="B12841" s="5"/>
      <c r="C12841" s="5"/>
      <c r="D12841" s="5"/>
      <c r="G12841" s="5"/>
      <c r="AA12841" s="5"/>
    </row>
    <row r="12842" ht="15.75" customHeight="1">
      <c r="A12842" s="17"/>
      <c r="B12842" s="5"/>
      <c r="C12842" s="5"/>
      <c r="D12842" s="5"/>
      <c r="P12842" s="5"/>
      <c r="R12842" s="5"/>
      <c r="AA12842" s="5"/>
      <c r="AS12842" s="5"/>
    </row>
    <row r="12843" ht="15.75" customHeight="1">
      <c r="A12843" s="17"/>
      <c r="B12843" s="5"/>
      <c r="C12843" s="5"/>
      <c r="D12843" s="5"/>
    </row>
    <row r="12844" ht="15.75" customHeight="1">
      <c r="A12844" s="17"/>
      <c r="B12844" s="5"/>
      <c r="C12844" s="5"/>
      <c r="D12844" s="5"/>
      <c r="G12844" s="5"/>
      <c r="N12844" s="5"/>
      <c r="P12844" s="5"/>
      <c r="V12844" s="5"/>
      <c r="AV12844" s="5"/>
    </row>
    <row r="12845" ht="15.75" customHeight="1">
      <c r="A12845" s="17"/>
      <c r="B12845" s="5"/>
      <c r="C12845" s="5"/>
      <c r="D12845" s="5"/>
      <c r="E12845" s="5"/>
      <c r="F12845" s="5"/>
      <c r="H12845" s="5"/>
      <c r="N12845" s="5"/>
      <c r="O12845" s="5"/>
      <c r="P12845" s="5"/>
      <c r="V12845" s="5"/>
      <c r="AA12845" s="5"/>
      <c r="AJ12845" s="5"/>
      <c r="AQ12845" s="5"/>
    </row>
    <row r="12846" ht="15.75" customHeight="1">
      <c r="A12846" s="17"/>
      <c r="B12846" s="5"/>
      <c r="C12846" s="5"/>
      <c r="D12846" s="5"/>
      <c r="E12846" s="5"/>
      <c r="F12846" s="5"/>
      <c r="M12846" s="5"/>
      <c r="N12846" s="5"/>
      <c r="O12846" s="5"/>
      <c r="P12846" s="5"/>
      <c r="S12846" s="5"/>
      <c r="T12846" s="5"/>
      <c r="V12846" s="5"/>
      <c r="AA12846" s="5"/>
      <c r="AJ12846" s="5"/>
      <c r="AM12846" s="5"/>
      <c r="AN12846" s="5"/>
      <c r="AO12846" s="5"/>
    </row>
    <row r="12847" ht="15.75" customHeight="1">
      <c r="A12847" s="17"/>
      <c r="B12847" s="5"/>
      <c r="C12847" s="5"/>
      <c r="G12847" s="5"/>
      <c r="H12847" s="5"/>
      <c r="N12847" s="5"/>
      <c r="S12847" s="5"/>
      <c r="AJ12847" s="5"/>
      <c r="AP12847" s="5"/>
    </row>
    <row r="12848" ht="15.75" customHeight="1">
      <c r="A12848" s="17"/>
      <c r="B12848" s="5"/>
      <c r="C12848" s="5"/>
      <c r="D12848" s="5"/>
      <c r="F12848" s="5"/>
      <c r="M12848" s="5"/>
      <c r="N12848" s="5"/>
      <c r="P12848" s="5"/>
      <c r="V12848" s="5"/>
      <c r="AA12848" s="5"/>
      <c r="AM12848" s="5"/>
      <c r="AS12848" s="5"/>
    </row>
    <row r="12849" ht="15.75" customHeight="1">
      <c r="A12849" s="17"/>
      <c r="B12849" s="5"/>
      <c r="C12849" s="5"/>
      <c r="D12849" s="5"/>
      <c r="M12849" s="5"/>
      <c r="P12849" s="5"/>
      <c r="AJ12849" s="5"/>
      <c r="AO12849" s="5"/>
    </row>
    <row r="12850" ht="15.75" customHeight="1">
      <c r="A12850" s="17"/>
      <c r="B12850" s="5"/>
      <c r="C12850" s="5"/>
      <c r="E12850" s="5"/>
      <c r="N12850" s="5"/>
    </row>
    <row r="12851" ht="15.75" customHeight="1">
      <c r="A12851" s="17"/>
      <c r="B12851" s="5"/>
      <c r="C12851" s="5"/>
      <c r="D12851" s="5"/>
      <c r="E12851" s="5"/>
      <c r="F12851" s="5"/>
      <c r="M12851" s="5"/>
      <c r="N12851" s="5"/>
      <c r="P12851" s="5"/>
      <c r="T12851" s="5"/>
      <c r="V12851" s="5"/>
      <c r="AA12851" s="5"/>
      <c r="AJ12851" s="5"/>
    </row>
    <row r="12852" ht="15.75" customHeight="1">
      <c r="A12852" s="17"/>
      <c r="B12852" s="5"/>
      <c r="C12852" s="5"/>
      <c r="AM12852" s="5"/>
    </row>
    <row r="12853" ht="15.75" customHeight="1">
      <c r="A12853" s="17"/>
      <c r="B12853" s="5"/>
      <c r="C12853" s="5"/>
      <c r="D12853" s="5"/>
      <c r="N12853" s="5"/>
      <c r="P12853" s="5"/>
      <c r="T12853" s="5"/>
    </row>
    <row r="12854" ht="15.75" customHeight="1">
      <c r="A12854" s="17"/>
      <c r="B12854" s="5"/>
      <c r="C12854" s="5"/>
      <c r="D12854" s="5"/>
      <c r="P12854" s="5"/>
      <c r="AG12854" s="5"/>
      <c r="AL12854" s="5"/>
      <c r="AM12854" s="5"/>
      <c r="AS12854" s="5"/>
      <c r="AT12854" s="5"/>
    </row>
    <row r="12855" ht="15.75" customHeight="1">
      <c r="A12855" s="17"/>
      <c r="B12855" s="5"/>
      <c r="C12855" s="5"/>
      <c r="H12855" s="5"/>
      <c r="M12855" s="5"/>
      <c r="V12855" s="5"/>
      <c r="X12855" s="5"/>
      <c r="AA12855" s="5"/>
      <c r="AJ12855" s="5"/>
    </row>
    <row r="12856" ht="15.75" customHeight="1">
      <c r="A12856" s="17"/>
      <c r="B12856" s="5"/>
      <c r="C12856" s="5"/>
      <c r="D12856" s="5"/>
      <c r="E12856" s="5"/>
      <c r="T12856" s="5"/>
      <c r="V12856" s="5"/>
      <c r="X12856" s="5"/>
      <c r="AA12856" s="5"/>
      <c r="AS12856" s="5"/>
      <c r="AW12856" s="5"/>
      <c r="AY12856" s="5"/>
    </row>
    <row r="12857" ht="15.75" customHeight="1">
      <c r="A12857" s="17"/>
      <c r="B12857" s="5"/>
      <c r="C12857" s="5"/>
      <c r="E12857" s="5"/>
      <c r="N12857" s="5"/>
      <c r="P12857" s="5"/>
      <c r="R12857" s="5"/>
      <c r="V12857" s="5"/>
      <c r="AO12857" s="5"/>
    </row>
    <row r="12858" ht="15.75" customHeight="1">
      <c r="A12858" s="17"/>
      <c r="B12858" s="5"/>
      <c r="C12858" s="5"/>
      <c r="D12858" s="5"/>
      <c r="M12858" s="5"/>
      <c r="O12858" s="5"/>
      <c r="AA12858" s="5"/>
      <c r="AJ12858" s="5"/>
      <c r="AP12858" s="5"/>
      <c r="AU12858" s="5"/>
      <c r="AV12858" s="5"/>
    </row>
    <row r="12859" ht="15.75" customHeight="1">
      <c r="A12859" s="17"/>
      <c r="B12859" s="5"/>
      <c r="C12859" s="5"/>
      <c r="D12859" s="5"/>
      <c r="E12859" s="5"/>
      <c r="T12859" s="5"/>
    </row>
    <row r="12860" ht="15.75" customHeight="1">
      <c r="A12860" s="17"/>
      <c r="B12860" s="5"/>
      <c r="C12860" s="5"/>
      <c r="D12860" s="5"/>
      <c r="AA12860" s="5"/>
      <c r="AJ12860" s="5"/>
      <c r="AW12860" s="5"/>
    </row>
    <row r="12861" ht="15.75" customHeight="1">
      <c r="A12861" s="17"/>
      <c r="B12861" s="5"/>
      <c r="C12861" s="5"/>
      <c r="D12861" s="5"/>
      <c r="H12861" s="5"/>
      <c r="M12861" s="5"/>
      <c r="S12861" s="5"/>
      <c r="X12861" s="5"/>
      <c r="AA12861" s="5"/>
      <c r="AP12861" s="5"/>
    </row>
    <row r="12862" ht="15.75" customHeight="1">
      <c r="A12862" s="17"/>
      <c r="B12862" s="5"/>
      <c r="C12862" s="5"/>
      <c r="D12862" s="5"/>
      <c r="F12862" s="5"/>
      <c r="G12862" s="5"/>
      <c r="M12862" s="5"/>
      <c r="P12862" s="5"/>
      <c r="V12862" s="5"/>
      <c r="X12862" s="5"/>
      <c r="AJ12862" s="5"/>
      <c r="AM12862" s="5"/>
      <c r="AN12862" s="5"/>
    </row>
    <row r="12863" ht="15.75" customHeight="1">
      <c r="A12863" s="17"/>
      <c r="B12863" s="5"/>
      <c r="C12863" s="5"/>
      <c r="D12863" s="5"/>
      <c r="E12863" s="5"/>
      <c r="N12863" s="5"/>
      <c r="AA12863" s="5"/>
      <c r="AU12863" s="5"/>
      <c r="AX12863" s="5"/>
    </row>
    <row r="12864" ht="15.75" customHeight="1">
      <c r="A12864" s="17"/>
      <c r="B12864" s="5"/>
      <c r="C12864" s="5"/>
      <c r="P12864" s="5"/>
      <c r="AM12864" s="5"/>
      <c r="AS12864" s="5"/>
    </row>
    <row r="12865" ht="15.75" customHeight="1">
      <c r="A12865" s="17"/>
      <c r="B12865" s="5"/>
      <c r="C12865" s="5"/>
      <c r="D12865" s="5"/>
      <c r="F12865" s="5"/>
      <c r="M12865" s="5"/>
      <c r="N12865" s="5"/>
      <c r="X12865" s="5"/>
      <c r="Y12865" s="5"/>
      <c r="AE12865" s="5"/>
      <c r="AJ12865" s="5"/>
      <c r="AN12865" s="5"/>
      <c r="AP12865" s="5"/>
    </row>
    <row r="12866" ht="15.75" customHeight="1">
      <c r="A12866" s="17"/>
      <c r="B12866" s="5"/>
      <c r="C12866" s="5"/>
      <c r="D12866" s="5"/>
      <c r="E12866" s="5"/>
      <c r="F12866" s="5"/>
      <c r="H12866" s="5"/>
      <c r="J12866" s="5"/>
      <c r="N12866" s="5"/>
      <c r="O12866" s="5"/>
      <c r="P12866" s="5"/>
      <c r="V12866" s="5"/>
      <c r="AA12866" s="5"/>
      <c r="AE12866" s="5"/>
      <c r="AJ12866" s="5"/>
      <c r="AM12866" s="5"/>
      <c r="AS12866" s="5"/>
      <c r="AU12866" s="5"/>
      <c r="AW12866" s="5"/>
    </row>
    <row r="12867" ht="15.75" customHeight="1">
      <c r="A12867" s="17"/>
      <c r="B12867" s="5"/>
      <c r="C12867" s="5"/>
      <c r="G12867" s="5"/>
      <c r="M12867" s="5"/>
      <c r="AS12867" s="5"/>
      <c r="AU12867" s="5"/>
      <c r="AV12867" s="5"/>
      <c r="AW12867" s="5"/>
      <c r="AX12867" s="5"/>
      <c r="AY12867" s="5"/>
    </row>
    <row r="12868" ht="15.75" customHeight="1">
      <c r="A12868" s="17"/>
      <c r="B12868" s="5"/>
      <c r="C12868" s="5"/>
      <c r="E12868" s="5"/>
      <c r="F12868" s="5"/>
      <c r="S12868" s="5"/>
      <c r="AL12868" s="5"/>
    </row>
    <row r="12869" ht="15.75" customHeight="1">
      <c r="A12869" s="17"/>
      <c r="B12869" s="5"/>
      <c r="C12869" s="5"/>
      <c r="D12869" s="5"/>
    </row>
    <row r="12870" ht="15.75" customHeight="1">
      <c r="A12870" s="17"/>
      <c r="B12870" s="5"/>
      <c r="C12870" s="5"/>
      <c r="F12870" s="5"/>
      <c r="M12870" s="5"/>
      <c r="O12870" s="5"/>
      <c r="S12870" s="5"/>
      <c r="X12870" s="5"/>
      <c r="AP12870" s="5"/>
      <c r="AW12870" s="5"/>
    </row>
    <row r="12871" ht="15.75" customHeight="1">
      <c r="A12871" s="17"/>
      <c r="B12871" s="5"/>
      <c r="C12871" s="5"/>
      <c r="E12871" s="5"/>
      <c r="T12871" s="5"/>
      <c r="AG12871" s="5"/>
    </row>
    <row r="12872" ht="15.75" customHeight="1">
      <c r="A12872" s="17"/>
      <c r="B12872" s="5"/>
      <c r="C12872" s="5"/>
      <c r="E12872" s="5"/>
      <c r="S12872" s="5"/>
    </row>
    <row r="12873" ht="15.75" customHeight="1">
      <c r="A12873" s="17"/>
      <c r="B12873" s="5"/>
      <c r="C12873" s="5"/>
      <c r="E12873" s="5"/>
      <c r="F12873" s="5"/>
      <c r="O12873" s="5"/>
    </row>
    <row r="12874" ht="15.75" customHeight="1">
      <c r="A12874" s="17"/>
      <c r="B12874" s="5"/>
      <c r="C12874" s="5"/>
      <c r="D12874" s="5"/>
      <c r="E12874" s="5"/>
      <c r="F12874" s="5"/>
      <c r="H12874" s="5"/>
      <c r="J12874" s="5"/>
      <c r="N12874" s="5"/>
      <c r="O12874" s="5"/>
      <c r="P12874" s="5"/>
      <c r="V12874" s="5"/>
      <c r="X12874" s="5"/>
      <c r="AA12874" s="5"/>
      <c r="AE12874" s="5"/>
      <c r="AJ12874" s="5"/>
      <c r="AM12874" s="5"/>
      <c r="AS12874" s="5"/>
      <c r="AU12874" s="5"/>
      <c r="AW12874" s="5"/>
    </row>
    <row r="12875" ht="15.75" customHeight="1">
      <c r="A12875" s="17"/>
      <c r="B12875" s="5"/>
      <c r="C12875" s="5"/>
      <c r="AW12875" s="5"/>
    </row>
    <row r="12876" ht="15.75" customHeight="1">
      <c r="A12876" s="17"/>
      <c r="B12876" s="5"/>
      <c r="C12876" s="5"/>
      <c r="D12876" s="5"/>
      <c r="F12876" s="5"/>
      <c r="H12876" s="5"/>
      <c r="O12876" s="5"/>
      <c r="P12876" s="5"/>
      <c r="AA12876" s="5"/>
    </row>
    <row r="12877" ht="15.75" customHeight="1">
      <c r="A12877" s="17"/>
      <c r="B12877" s="5"/>
      <c r="C12877" s="5"/>
      <c r="D12877" s="5"/>
      <c r="E12877" s="5"/>
      <c r="F12877" s="5"/>
      <c r="H12877" s="5"/>
      <c r="N12877" s="5"/>
      <c r="V12877" s="5"/>
      <c r="AJ12877" s="5"/>
    </row>
    <row r="12878" ht="15.75" customHeight="1">
      <c r="A12878" s="17"/>
      <c r="B12878" s="5"/>
      <c r="C12878" s="5"/>
      <c r="F12878" s="5"/>
      <c r="M12878" s="5"/>
      <c r="AA12878" s="5"/>
    </row>
    <row r="12879" ht="15.75" customHeight="1">
      <c r="A12879" s="17"/>
      <c r="B12879" s="5"/>
      <c r="C12879" s="5"/>
      <c r="D12879" s="5"/>
      <c r="M12879" s="5"/>
      <c r="AO12879" s="5"/>
      <c r="AP12879" s="5"/>
      <c r="AV12879" s="5"/>
    </row>
    <row r="12880" ht="15.75" customHeight="1">
      <c r="A12880" s="17"/>
      <c r="B12880" s="5"/>
      <c r="C12880" s="5"/>
      <c r="H12880" s="5"/>
      <c r="M12880" s="5"/>
      <c r="N12880" s="5"/>
      <c r="P12880" s="5"/>
      <c r="T12880" s="5"/>
      <c r="AJ12880" s="5"/>
      <c r="AL12880" s="5"/>
      <c r="AM12880" s="5"/>
      <c r="AN12880" s="5"/>
      <c r="AO12880" s="5"/>
      <c r="AV12880" s="5"/>
    </row>
    <row r="12881" ht="15.75" customHeight="1">
      <c r="A12881" s="17"/>
      <c r="B12881" s="5"/>
      <c r="C12881" s="5"/>
      <c r="D12881" s="5"/>
      <c r="F12881" s="5"/>
      <c r="M12881" s="5"/>
      <c r="O12881" s="5"/>
      <c r="P12881" s="5"/>
      <c r="S12881" s="5"/>
      <c r="V12881" s="5"/>
      <c r="X12881" s="5"/>
      <c r="AL12881" s="5"/>
      <c r="AN12881" s="5"/>
      <c r="AO12881" s="5"/>
      <c r="AP12881" s="5"/>
    </row>
    <row r="12882" ht="15.75" customHeight="1">
      <c r="A12882" s="17"/>
      <c r="B12882" s="5"/>
      <c r="C12882" s="5"/>
      <c r="D12882" s="5"/>
      <c r="E12882" s="5"/>
      <c r="H12882" s="5"/>
      <c r="M12882" s="5"/>
      <c r="N12882" s="5"/>
      <c r="P12882" s="5"/>
    </row>
    <row r="12883" ht="15.75" customHeight="1">
      <c r="A12883" s="17"/>
      <c r="B12883" s="5"/>
      <c r="C12883" s="5"/>
      <c r="D12883" s="5"/>
      <c r="E12883" s="5"/>
      <c r="F12883" s="5"/>
      <c r="H12883" s="5"/>
      <c r="M12883" s="5"/>
      <c r="N12883" s="5"/>
      <c r="O12883" s="5"/>
      <c r="R12883" s="5"/>
      <c r="S12883" s="5"/>
      <c r="V12883" s="5"/>
      <c r="X12883" s="5"/>
      <c r="Y12883" s="5"/>
      <c r="AA12883" s="5"/>
      <c r="AO12883" s="5"/>
      <c r="AY12883" s="5"/>
    </row>
    <row r="12884" ht="15.75" customHeight="1">
      <c r="A12884" s="17"/>
      <c r="B12884" s="5"/>
      <c r="C12884" s="5"/>
      <c r="F12884" s="5"/>
      <c r="N12884" s="5"/>
    </row>
    <row r="12885" ht="15.75" customHeight="1">
      <c r="A12885" s="17"/>
      <c r="B12885" s="5"/>
      <c r="C12885" s="5"/>
      <c r="E12885" s="5"/>
    </row>
    <row r="12886" ht="15.75" customHeight="1">
      <c r="A12886" s="17"/>
      <c r="B12886" s="5"/>
      <c r="C12886" s="5"/>
      <c r="P12886" s="5"/>
      <c r="AP12886" s="5"/>
    </row>
    <row r="12887" ht="15.75" customHeight="1">
      <c r="A12887" s="17"/>
      <c r="B12887" s="5"/>
      <c r="C12887" s="5"/>
      <c r="T12887" s="5"/>
      <c r="V12887" s="5"/>
      <c r="AA12887" s="5"/>
      <c r="AS12887" s="5"/>
    </row>
    <row r="12888" ht="15.75" customHeight="1">
      <c r="A12888" s="17"/>
      <c r="B12888" s="5"/>
      <c r="C12888" s="5"/>
      <c r="AA12888" s="5"/>
      <c r="AS12888" s="5"/>
    </row>
    <row r="12889" ht="15.75" customHeight="1">
      <c r="A12889" s="17"/>
      <c r="B12889" s="5"/>
      <c r="C12889" s="5"/>
      <c r="P12889" s="5"/>
      <c r="R12889" s="5"/>
    </row>
    <row r="12890" ht="15.75" customHeight="1">
      <c r="A12890" s="17"/>
      <c r="B12890" s="5"/>
      <c r="C12890" s="5"/>
      <c r="M12890" s="5"/>
      <c r="O12890" s="5"/>
      <c r="AP12890" s="5"/>
    </row>
    <row r="12891" ht="15.75" customHeight="1">
      <c r="A12891" s="17"/>
      <c r="B12891" s="5"/>
      <c r="C12891" s="5"/>
      <c r="D12891" s="5"/>
      <c r="AN12891" s="5"/>
      <c r="AV12891" s="5"/>
      <c r="AX12891" s="5"/>
    </row>
    <row r="12892" ht="15.75" customHeight="1">
      <c r="A12892" s="17"/>
      <c r="B12892" s="5"/>
      <c r="C12892" s="5"/>
      <c r="N12892" s="5"/>
      <c r="P12892" s="5"/>
      <c r="AN12892" s="5"/>
      <c r="AO12892" s="5"/>
      <c r="AU12892" s="5"/>
      <c r="AY12892" s="5"/>
    </row>
    <row r="12893" ht="15.75" customHeight="1">
      <c r="A12893" s="17"/>
      <c r="B12893" s="5"/>
      <c r="C12893" s="5"/>
      <c r="AY12893" s="5"/>
    </row>
    <row r="12894" ht="15.75" customHeight="1">
      <c r="A12894" s="17"/>
      <c r="B12894" s="5"/>
      <c r="C12894" s="5"/>
      <c r="AV12894" s="5"/>
      <c r="AX12894" s="5"/>
    </row>
    <row r="12895" ht="15.75" customHeight="1">
      <c r="A12895" s="17"/>
      <c r="B12895" s="5"/>
      <c r="C12895" s="5"/>
      <c r="D12895" s="5"/>
      <c r="E12895" s="5"/>
      <c r="F12895" s="5"/>
      <c r="N12895" s="5"/>
      <c r="O12895" s="5"/>
      <c r="P12895" s="5"/>
      <c r="V12895" s="5"/>
      <c r="X12895" s="5"/>
      <c r="AA12895" s="5"/>
      <c r="AJ12895" s="5"/>
      <c r="AP12895" s="5"/>
    </row>
    <row r="12896" ht="15.75" customHeight="1">
      <c r="A12896" s="17"/>
      <c r="B12896" s="5"/>
      <c r="C12896" s="5"/>
      <c r="AE12896" s="5"/>
      <c r="AU12896" s="5"/>
    </row>
    <row r="12897" ht="15.75" customHeight="1">
      <c r="A12897" s="17"/>
      <c r="B12897" s="5"/>
      <c r="C12897" s="5"/>
      <c r="D12897" s="5"/>
      <c r="M12897" s="5"/>
    </row>
    <row r="12898" ht="15.75" customHeight="1">
      <c r="A12898" s="17"/>
      <c r="B12898" s="5"/>
      <c r="C12898" s="5"/>
      <c r="D12898" s="5"/>
      <c r="F12898" s="5"/>
      <c r="H12898" s="5"/>
      <c r="J12898" s="5"/>
      <c r="M12898" s="5"/>
      <c r="N12898" s="5"/>
      <c r="R12898" s="5"/>
      <c r="T12898" s="5"/>
      <c r="V12898" s="5"/>
      <c r="X12898" s="5"/>
      <c r="Y12898" s="5"/>
      <c r="AA12898" s="5"/>
      <c r="AE12898" s="5"/>
      <c r="AJ12898" s="5"/>
      <c r="AP12898" s="5"/>
      <c r="AQ12898" s="5"/>
    </row>
    <row r="12899" ht="15.75" customHeight="1">
      <c r="A12899" s="17"/>
      <c r="B12899" s="5"/>
      <c r="C12899" s="5"/>
      <c r="O12899" s="5"/>
      <c r="AS12899" s="5"/>
      <c r="AU12899" s="5"/>
      <c r="AV12899" s="5"/>
      <c r="AX12899" s="5"/>
    </row>
    <row r="12900" ht="15.75" customHeight="1">
      <c r="A12900" s="17"/>
      <c r="B12900" s="5"/>
      <c r="C12900" s="5"/>
      <c r="D12900" s="5"/>
      <c r="F12900" s="5"/>
      <c r="M12900" s="5"/>
      <c r="N12900" s="5"/>
      <c r="O12900" s="5"/>
      <c r="R12900" s="5"/>
      <c r="AA12900" s="5"/>
      <c r="AU12900" s="5"/>
      <c r="AV12900" s="5"/>
    </row>
    <row r="12901" ht="15.75" customHeight="1">
      <c r="A12901" s="17"/>
      <c r="B12901" s="5"/>
      <c r="C12901" s="5"/>
      <c r="X12901" s="5"/>
    </row>
    <row r="12902" ht="15.75" customHeight="1">
      <c r="A12902" s="17"/>
      <c r="B12902" s="5"/>
      <c r="C12902" s="5"/>
      <c r="D12902" s="5"/>
      <c r="E12902" s="5"/>
      <c r="F12902" s="5"/>
      <c r="G12902" s="5"/>
      <c r="N12902" s="5"/>
      <c r="P12902" s="5"/>
      <c r="R12902" s="5"/>
      <c r="S12902" s="5"/>
      <c r="T12902" s="5"/>
      <c r="V12902" s="5"/>
      <c r="X12902" s="5"/>
      <c r="Y12902" s="5"/>
      <c r="AA12902" s="5"/>
      <c r="AP12902" s="5"/>
    </row>
    <row r="12903" ht="15.75" customHeight="1">
      <c r="A12903" s="17"/>
      <c r="B12903" s="5"/>
      <c r="C12903" s="5"/>
      <c r="D12903" s="5"/>
      <c r="M12903" s="5"/>
      <c r="N12903" s="5"/>
      <c r="P12903" s="5"/>
      <c r="AA12903" s="5"/>
      <c r="AP12903" s="5"/>
    </row>
    <row r="12904" ht="15.75" customHeight="1">
      <c r="A12904" s="17"/>
      <c r="B12904" s="5"/>
      <c r="C12904" s="5"/>
      <c r="N12904" s="5"/>
    </row>
    <row r="12905" ht="15.75" customHeight="1">
      <c r="A12905" s="17"/>
      <c r="B12905" s="5"/>
      <c r="C12905" s="5"/>
      <c r="D12905" s="5"/>
      <c r="F12905" s="5"/>
      <c r="G12905" s="5"/>
      <c r="M12905" s="5"/>
      <c r="Y12905" s="5"/>
    </row>
    <row r="12906" ht="15.75" customHeight="1">
      <c r="A12906" s="17"/>
      <c r="B12906" s="5"/>
      <c r="C12906" s="5"/>
      <c r="D12906" s="5"/>
      <c r="E12906" s="5"/>
      <c r="F12906" s="5"/>
      <c r="O12906" s="5"/>
      <c r="P12906" s="5"/>
      <c r="Y12906" s="5"/>
      <c r="AA12906" s="5"/>
      <c r="AG12906" s="5"/>
      <c r="AP12906" s="5"/>
      <c r="AS12906" s="5"/>
      <c r="AW12906" s="5"/>
    </row>
    <row r="12907" ht="15.75" customHeight="1">
      <c r="A12907" s="17"/>
      <c r="B12907" s="5"/>
      <c r="C12907" s="5"/>
      <c r="AU12907" s="5"/>
    </row>
    <row r="12908" ht="15.75" customHeight="1">
      <c r="A12908" s="17"/>
      <c r="B12908" s="5"/>
      <c r="C12908" s="5"/>
      <c r="D12908" s="5"/>
      <c r="M12908" s="5"/>
      <c r="N12908" s="5"/>
      <c r="X12908" s="5"/>
      <c r="AE12908" s="5"/>
      <c r="AS12908" s="5"/>
    </row>
    <row r="12909" ht="15.75" customHeight="1">
      <c r="A12909" s="17"/>
      <c r="B12909" s="5"/>
      <c r="C12909" s="5"/>
      <c r="AV12909" s="5"/>
      <c r="AX12909" s="5"/>
    </row>
    <row r="12910" ht="15.75" customHeight="1">
      <c r="A12910" s="17"/>
      <c r="B12910" s="5"/>
      <c r="C12910" s="5"/>
      <c r="E12910" s="5"/>
      <c r="G12910" s="5"/>
      <c r="M12910" s="5"/>
      <c r="N12910" s="5"/>
      <c r="P12910" s="5"/>
      <c r="R12910" s="5"/>
      <c r="S12910" s="5"/>
      <c r="V12910" s="5"/>
      <c r="AA12910" s="5"/>
      <c r="AJ12910" s="5"/>
      <c r="AL12910" s="5"/>
      <c r="AP12910" s="5"/>
      <c r="AV12910" s="5"/>
      <c r="AW12910" s="5"/>
      <c r="AY12910" s="5"/>
    </row>
    <row r="12911" ht="15.75" customHeight="1">
      <c r="A12911" s="17"/>
      <c r="B12911" s="5"/>
      <c r="C12911" s="5"/>
      <c r="AE12911" s="5"/>
    </row>
    <row r="12912" ht="15.75" customHeight="1">
      <c r="A12912" s="17"/>
      <c r="B12912" s="5"/>
      <c r="C12912" s="5"/>
      <c r="D12912" s="5"/>
      <c r="F12912" s="5"/>
      <c r="AQ12912" s="5"/>
      <c r="AS12912" s="5"/>
    </row>
    <row r="12913" ht="15.75" customHeight="1">
      <c r="A12913" s="17"/>
      <c r="B12913" s="5"/>
      <c r="C12913" s="5"/>
      <c r="AM12913" s="5"/>
    </row>
    <row r="12914" ht="15.75" customHeight="1">
      <c r="A12914" s="17"/>
      <c r="B12914" s="5"/>
      <c r="C12914" s="5"/>
      <c r="D12914" s="5"/>
      <c r="E12914" s="5"/>
      <c r="F12914" s="5"/>
      <c r="H12914" s="5"/>
      <c r="M12914" s="5"/>
      <c r="N12914" s="5"/>
      <c r="P12914" s="5"/>
      <c r="Y12914" s="5"/>
      <c r="AA12914" s="5"/>
      <c r="AE12914" s="5"/>
      <c r="AL12914" s="5"/>
    </row>
    <row r="12915" ht="15.75" customHeight="1">
      <c r="A12915" s="17"/>
      <c r="B12915" s="5"/>
      <c r="C12915" s="5"/>
      <c r="E12915" s="5"/>
      <c r="F12915" s="5"/>
      <c r="R12915" s="5"/>
      <c r="S12915" s="5"/>
      <c r="AP12915" s="5"/>
    </row>
    <row r="12916" ht="15.75" customHeight="1">
      <c r="A12916" s="17"/>
      <c r="B12916" s="5"/>
      <c r="C12916" s="5"/>
      <c r="D12916" s="5"/>
      <c r="F12916" s="5"/>
      <c r="H12916" s="5"/>
      <c r="J12916" s="5"/>
      <c r="N12916" s="5"/>
      <c r="X12916" s="5"/>
      <c r="Y12916" s="5"/>
      <c r="AA12916" s="5"/>
      <c r="AJ12916" s="5"/>
      <c r="AQ12916" s="5"/>
      <c r="AS12916" s="5"/>
      <c r="AY12916" s="5"/>
    </row>
    <row r="12917" ht="15.75" customHeight="1">
      <c r="A12917" s="17"/>
      <c r="B12917" s="5"/>
      <c r="C12917" s="5"/>
      <c r="D12917" s="5"/>
      <c r="E12917" s="5"/>
      <c r="F12917" s="5"/>
      <c r="N12917" s="5"/>
      <c r="P12917" s="5"/>
      <c r="R12917" s="5"/>
      <c r="T12917" s="5"/>
      <c r="AA12917" s="5"/>
      <c r="AE12917" s="5"/>
      <c r="AG12917" s="5"/>
      <c r="AJ12917" s="5"/>
      <c r="AM12917" s="5"/>
      <c r="AP12917" s="5"/>
      <c r="AU12917" s="5"/>
      <c r="AW12917" s="5"/>
      <c r="AX12917" s="5"/>
    </row>
    <row r="12918" ht="15.75" customHeight="1">
      <c r="A12918" s="17"/>
      <c r="B12918" s="5"/>
      <c r="C12918" s="5"/>
      <c r="D12918" s="5"/>
      <c r="M12918" s="5"/>
      <c r="AA12918" s="5"/>
      <c r="AL12918" s="5"/>
      <c r="AU12918" s="5"/>
    </row>
    <row r="12919" ht="15.75" customHeight="1">
      <c r="A12919" s="17"/>
      <c r="B12919" s="5"/>
      <c r="C12919" s="5"/>
      <c r="D12919" s="5"/>
      <c r="E12919" s="5"/>
      <c r="F12919" s="5"/>
      <c r="M12919" s="5"/>
      <c r="O12919" s="5"/>
      <c r="AY12919" s="5"/>
    </row>
    <row r="12920" ht="15.75" customHeight="1">
      <c r="A12920" s="17"/>
      <c r="B12920" s="5"/>
      <c r="C12920" s="5"/>
      <c r="E12920" s="5"/>
      <c r="F12920" s="5"/>
      <c r="H12920" s="5"/>
      <c r="M12920" s="5"/>
      <c r="N12920" s="5"/>
      <c r="P12920" s="5"/>
      <c r="AG12920" s="5"/>
      <c r="AJ12920" s="5"/>
      <c r="AL12920" s="5"/>
      <c r="AU12920" s="5"/>
    </row>
    <row r="12921" ht="15.75" customHeight="1">
      <c r="A12921" s="17"/>
      <c r="B12921" s="5"/>
      <c r="C12921" s="5"/>
      <c r="D12921" s="5"/>
      <c r="F12921" s="5"/>
      <c r="M12921" s="5"/>
      <c r="S12921" s="5"/>
      <c r="X12921" s="5"/>
      <c r="AV12921" s="5"/>
    </row>
    <row r="12922" ht="15.75" customHeight="1">
      <c r="A12922" s="17"/>
      <c r="B12922" s="5"/>
      <c r="C12922" s="5"/>
      <c r="E12922" s="5"/>
      <c r="F12922" s="5"/>
      <c r="H12922" s="5"/>
      <c r="N12922" s="5"/>
      <c r="O12922" s="5"/>
      <c r="P12922" s="5"/>
      <c r="AP12922" s="5"/>
    </row>
    <row r="12923" ht="15.75" customHeight="1">
      <c r="A12923" s="17"/>
      <c r="B12923" s="5"/>
      <c r="C12923" s="5"/>
      <c r="D12923" s="5"/>
      <c r="E12923" s="5"/>
      <c r="M12923" s="5"/>
      <c r="R12923" s="5"/>
      <c r="S12923" s="5"/>
      <c r="T12923" s="5"/>
      <c r="X12923" s="5"/>
      <c r="Y12923" s="5"/>
      <c r="AJ12923" s="5"/>
      <c r="AN12923" s="5"/>
      <c r="AP12923" s="5"/>
      <c r="AQ12923" s="5"/>
      <c r="AS12923" s="5"/>
      <c r="AV12923" s="5"/>
    </row>
    <row r="12924" ht="15.75" customHeight="1">
      <c r="A12924" s="17"/>
      <c r="B12924" s="5"/>
      <c r="C12924" s="5"/>
      <c r="D12924" s="5"/>
      <c r="E12924" s="5"/>
      <c r="F12924" s="5"/>
      <c r="H12924" s="5"/>
      <c r="M12924" s="5"/>
      <c r="N12924" s="5"/>
      <c r="O12924" s="5"/>
      <c r="P12924" s="5"/>
      <c r="S12924" s="5"/>
      <c r="V12924" s="5"/>
      <c r="AG12924" s="5"/>
      <c r="AJ12924" s="5"/>
      <c r="AM12924" s="5"/>
      <c r="AO12924" s="5"/>
      <c r="AS12924" s="5"/>
      <c r="AV12924" s="5"/>
    </row>
    <row r="12925" ht="15.75" customHeight="1">
      <c r="A12925" s="17"/>
      <c r="B12925" s="5"/>
      <c r="C12925" s="5"/>
      <c r="M12925" s="5"/>
      <c r="T12925" s="5"/>
      <c r="AL12925" s="5"/>
      <c r="AV12925" s="5"/>
    </row>
    <row r="12926" ht="15.75" customHeight="1">
      <c r="A12926" s="17"/>
      <c r="B12926" s="5"/>
      <c r="C12926" s="5"/>
      <c r="D12926" s="5"/>
      <c r="O12926" s="5"/>
      <c r="AQ12926" s="5"/>
    </row>
    <row r="12927" ht="15.75" customHeight="1">
      <c r="A12927" s="17"/>
      <c r="B12927" s="5"/>
      <c r="C12927" s="5"/>
      <c r="E12927" s="5"/>
      <c r="M12927" s="5"/>
      <c r="AQ12927" s="5"/>
    </row>
    <row r="12928" ht="15.75" customHeight="1">
      <c r="A12928" s="17"/>
      <c r="B12928" s="5"/>
      <c r="C12928" s="5"/>
      <c r="D12928" s="5"/>
      <c r="G12928" s="5"/>
      <c r="M12928" s="5"/>
      <c r="V12928" s="5"/>
      <c r="AJ12928" s="5"/>
      <c r="AM12928" s="5"/>
      <c r="AO12928" s="5"/>
    </row>
    <row r="12929" ht="15.75" customHeight="1">
      <c r="A12929" s="17"/>
      <c r="B12929" s="5"/>
      <c r="C12929" s="5"/>
      <c r="E12929" s="5"/>
      <c r="P12929" s="5"/>
      <c r="AA12929" s="5"/>
    </row>
    <row r="12930" ht="15.75" customHeight="1">
      <c r="A12930" s="17"/>
      <c r="B12930" s="5"/>
      <c r="C12930" s="5"/>
      <c r="D12930" s="5"/>
      <c r="M12930" s="5"/>
    </row>
    <row r="12931" ht="15.75" customHeight="1">
      <c r="A12931" s="17"/>
      <c r="B12931" s="5"/>
      <c r="C12931" s="5"/>
      <c r="D12931" s="5"/>
      <c r="N12931" s="5"/>
      <c r="O12931" s="5"/>
      <c r="AG12931" s="5"/>
      <c r="AJ12931" s="5"/>
      <c r="AP12931" s="5"/>
    </row>
    <row r="12932" ht="15.75" customHeight="1">
      <c r="A12932" s="17"/>
      <c r="B12932" s="5"/>
      <c r="C12932" s="5"/>
      <c r="D12932" s="5"/>
      <c r="F12932" s="5"/>
      <c r="M12932" s="5"/>
      <c r="O12932" s="5"/>
      <c r="P12932" s="5"/>
      <c r="S12932" s="5"/>
      <c r="AE12932" s="5"/>
      <c r="AG12932" s="5"/>
      <c r="AJ12932" s="5"/>
      <c r="AM12932" s="5"/>
      <c r="AO12932" s="5"/>
      <c r="AP12932" s="5"/>
      <c r="AQ12932" s="5"/>
      <c r="AW12932" s="5"/>
      <c r="AY12932" s="5"/>
    </row>
    <row r="12933" ht="15.75" customHeight="1">
      <c r="A12933" s="17"/>
      <c r="B12933" s="5"/>
      <c r="C12933" s="5"/>
      <c r="D12933" s="5"/>
      <c r="F12933" s="5"/>
      <c r="M12933" s="5"/>
      <c r="N12933" s="5"/>
      <c r="P12933" s="5"/>
      <c r="S12933" s="5"/>
      <c r="Y12933" s="5"/>
      <c r="AA12933" s="5"/>
      <c r="AG12933" s="5"/>
      <c r="AM12933" s="5"/>
      <c r="AP12933" s="5"/>
      <c r="AS12933" s="5"/>
      <c r="AW12933" s="5"/>
      <c r="AY12933" s="5"/>
    </row>
    <row r="12934" ht="15.75" customHeight="1">
      <c r="A12934" s="17"/>
      <c r="B12934" s="5"/>
      <c r="C12934" s="5"/>
      <c r="H12934" s="5"/>
      <c r="J12934" s="5"/>
      <c r="P12934" s="5"/>
      <c r="AA12934" s="5"/>
      <c r="AU12934" s="5"/>
    </row>
    <row r="12935" ht="15.75" customHeight="1">
      <c r="A12935" s="17"/>
      <c r="B12935" s="5"/>
      <c r="C12935" s="5"/>
      <c r="D12935" s="5"/>
      <c r="E12935" s="5"/>
      <c r="J12935" s="5"/>
      <c r="N12935" s="5"/>
      <c r="T12935" s="5"/>
      <c r="V12935" s="5"/>
      <c r="AA12935" s="5"/>
      <c r="AM12935" s="5"/>
      <c r="AP12935" s="5"/>
    </row>
    <row r="12936" ht="15.75" customHeight="1">
      <c r="A12936" s="17"/>
      <c r="B12936" s="5"/>
      <c r="C12936" s="5"/>
      <c r="D12936" s="5"/>
      <c r="O12936" s="5"/>
      <c r="P12936" s="5"/>
      <c r="AV12936" s="5"/>
    </row>
    <row r="12937" ht="15.75" customHeight="1">
      <c r="A12937" s="17"/>
      <c r="B12937" s="5"/>
      <c r="C12937" s="5"/>
      <c r="D12937" s="5"/>
      <c r="M12937" s="5"/>
      <c r="AG12937" s="5"/>
      <c r="AM12937" s="5"/>
      <c r="AS12937" s="5"/>
    </row>
    <row r="12938" ht="15.75" customHeight="1">
      <c r="A12938" s="17"/>
      <c r="B12938" s="5"/>
      <c r="C12938" s="5"/>
      <c r="X12938" s="5"/>
      <c r="AL12938" s="5"/>
      <c r="AS12938" s="5"/>
    </row>
    <row r="12939" ht="15.75" customHeight="1">
      <c r="A12939" s="17"/>
      <c r="B12939" s="5"/>
      <c r="C12939" s="5"/>
      <c r="D12939" s="5"/>
      <c r="E12939" s="5"/>
      <c r="N12939" s="5"/>
      <c r="P12939" s="5"/>
      <c r="X12939" s="5"/>
      <c r="AA12939" s="5"/>
      <c r="AG12939" s="5"/>
      <c r="AJ12939" s="5"/>
      <c r="AS12939" s="5"/>
    </row>
    <row r="12940" ht="15.75" customHeight="1">
      <c r="A12940" s="17"/>
      <c r="B12940" s="5"/>
      <c r="C12940" s="5"/>
      <c r="D12940" s="5"/>
      <c r="E12940" s="5"/>
      <c r="H12940" s="5"/>
      <c r="Y12940" s="5"/>
      <c r="AA12940" s="5"/>
      <c r="AL12940" s="5"/>
      <c r="AM12940" s="5"/>
      <c r="AW12940" s="5"/>
    </row>
    <row r="12941" ht="15.75" customHeight="1">
      <c r="A12941" s="17"/>
      <c r="B12941" s="5"/>
      <c r="C12941" s="5"/>
      <c r="P12941" s="5"/>
      <c r="V12941" s="5"/>
      <c r="AA12941" s="5"/>
      <c r="AJ12941" s="5"/>
    </row>
    <row r="12942" ht="15.75" customHeight="1">
      <c r="A12942" s="17"/>
      <c r="B12942" s="5"/>
      <c r="C12942" s="5"/>
      <c r="E12942" s="5"/>
      <c r="M12942" s="5"/>
      <c r="O12942" s="5"/>
    </row>
    <row r="12943" ht="15.75" customHeight="1">
      <c r="A12943" s="17"/>
      <c r="B12943" s="5"/>
      <c r="C12943" s="5"/>
      <c r="N12943" s="5"/>
      <c r="O12943" s="5"/>
      <c r="P12943" s="5"/>
    </row>
    <row r="12944" ht="15.75" customHeight="1">
      <c r="A12944" s="17"/>
      <c r="B12944" s="5"/>
      <c r="C12944" s="5"/>
      <c r="D12944" s="5"/>
      <c r="F12944" s="5"/>
      <c r="AV12944" s="5"/>
    </row>
    <row r="12945" ht="15.75" customHeight="1">
      <c r="A12945" s="17"/>
      <c r="B12945" s="5"/>
      <c r="C12945" s="5"/>
      <c r="E12945" s="5"/>
      <c r="J12945" s="5"/>
      <c r="N12945" s="5"/>
      <c r="AJ12945" s="5"/>
      <c r="AS12945" s="5"/>
    </row>
    <row r="12946" ht="15.75" customHeight="1">
      <c r="A12946" s="17"/>
      <c r="B12946" s="5"/>
      <c r="C12946" s="5"/>
      <c r="D12946" s="5"/>
      <c r="F12946" s="5"/>
      <c r="G12946" s="5"/>
      <c r="M12946" s="5"/>
      <c r="V12946" s="5"/>
      <c r="AA12946" s="5"/>
      <c r="AP12946" s="5"/>
    </row>
    <row r="12947" ht="15.75" customHeight="1">
      <c r="A12947" s="17"/>
      <c r="B12947" s="5"/>
      <c r="C12947" s="5"/>
      <c r="AW12947" s="5"/>
    </row>
    <row r="12948" ht="15.75" customHeight="1">
      <c r="A12948" s="17"/>
      <c r="B12948" s="5"/>
      <c r="C12948" s="5"/>
      <c r="J12948" s="5"/>
      <c r="AL12948" s="5"/>
    </row>
    <row r="12949" ht="15.75" customHeight="1">
      <c r="A12949" s="17"/>
      <c r="B12949" s="5"/>
      <c r="C12949" s="5"/>
      <c r="O12949" s="5"/>
    </row>
    <row r="12950" ht="15.75" customHeight="1">
      <c r="A12950" s="17"/>
      <c r="B12950" s="5"/>
      <c r="C12950" s="5"/>
      <c r="D12950" s="5"/>
      <c r="E12950" s="5"/>
      <c r="G12950" s="5"/>
      <c r="M12950" s="5"/>
      <c r="N12950" s="5"/>
      <c r="O12950" s="5"/>
      <c r="P12950" s="5"/>
      <c r="S12950" s="5"/>
      <c r="AA12950" s="5"/>
      <c r="AJ12950" s="5"/>
      <c r="AL12950" s="5"/>
      <c r="AM12950" s="5"/>
      <c r="AP12950" s="5"/>
    </row>
    <row r="12951" ht="15.75" customHeight="1">
      <c r="A12951" s="17"/>
      <c r="B12951" s="5"/>
      <c r="C12951" s="5"/>
      <c r="D12951" s="5"/>
      <c r="E12951" s="5"/>
      <c r="M12951" s="5"/>
      <c r="N12951" s="5"/>
      <c r="P12951" s="5"/>
      <c r="V12951" s="5"/>
      <c r="AJ12951" s="5"/>
      <c r="AO12951" s="5"/>
      <c r="AS12951" s="5"/>
      <c r="AV12951" s="5"/>
    </row>
    <row r="12952" ht="15.75" customHeight="1">
      <c r="A12952" s="17"/>
      <c r="B12952" s="5"/>
      <c r="C12952" s="5"/>
      <c r="D12952" s="5"/>
      <c r="M12952" s="5"/>
    </row>
    <row r="12953" ht="15.75" customHeight="1">
      <c r="A12953" s="17"/>
      <c r="B12953" s="5"/>
      <c r="C12953" s="5"/>
      <c r="D12953" s="5"/>
      <c r="M12953" s="5"/>
    </row>
    <row r="12954" ht="15.75" customHeight="1">
      <c r="A12954" s="17"/>
      <c r="B12954" s="5"/>
      <c r="C12954" s="5"/>
      <c r="D12954" s="5"/>
      <c r="E12954" s="5"/>
      <c r="F12954" s="5"/>
      <c r="H12954" s="5"/>
      <c r="M12954" s="5"/>
      <c r="N12954" s="5"/>
      <c r="O12954" s="5"/>
      <c r="AG12954" s="5"/>
      <c r="AJ12954" s="5"/>
      <c r="AM12954" s="5"/>
      <c r="AS12954" s="5"/>
      <c r="AY12954" s="5"/>
    </row>
    <row r="12955" ht="15.75" customHeight="1">
      <c r="A12955" s="17"/>
      <c r="B12955" s="5"/>
      <c r="C12955" s="5"/>
      <c r="D12955" s="5"/>
      <c r="E12955" s="5"/>
      <c r="F12955" s="5"/>
      <c r="M12955" s="5"/>
      <c r="S12955" s="5"/>
    </row>
    <row r="12956" ht="15.75" customHeight="1">
      <c r="A12956" s="17"/>
      <c r="B12956" s="5"/>
      <c r="C12956" s="5"/>
      <c r="D12956" s="5"/>
      <c r="E12956" s="5"/>
      <c r="F12956" s="5"/>
      <c r="G12956" s="5"/>
      <c r="H12956" s="5"/>
      <c r="M12956" s="5"/>
      <c r="N12956" s="5"/>
      <c r="P12956" s="5"/>
      <c r="AA12956" s="5"/>
      <c r="AE12956" s="5"/>
      <c r="AJ12956" s="5"/>
      <c r="AM12956" s="5"/>
      <c r="AS12956" s="5"/>
      <c r="AU12956" s="5"/>
    </row>
    <row r="12957" ht="15.75" customHeight="1">
      <c r="A12957" s="17"/>
      <c r="B12957" s="5"/>
      <c r="C12957" s="5"/>
      <c r="AO12957" s="5"/>
    </row>
    <row r="12958" ht="15.75" customHeight="1">
      <c r="A12958" s="17"/>
      <c r="B12958" s="5"/>
      <c r="C12958" s="5"/>
      <c r="D12958" s="5"/>
      <c r="E12958" s="5"/>
      <c r="M12958" s="5"/>
      <c r="N12958" s="5"/>
      <c r="O12958" s="5"/>
      <c r="R12958" s="5"/>
      <c r="S12958" s="5"/>
      <c r="V12958" s="5"/>
    </row>
    <row r="12959" ht="15.75" customHeight="1">
      <c r="A12959" s="17"/>
      <c r="B12959" s="5"/>
      <c r="C12959" s="5"/>
      <c r="D12959" s="5"/>
      <c r="J12959" s="5"/>
      <c r="M12959" s="5"/>
      <c r="N12959" s="5"/>
      <c r="O12959" s="5"/>
      <c r="T12959" s="5"/>
      <c r="AA12959" s="5"/>
      <c r="AJ12959" s="5"/>
      <c r="AM12959" s="5"/>
      <c r="AN12959" s="5"/>
      <c r="AS12959" s="5"/>
      <c r="AU12959" s="5"/>
    </row>
    <row r="12960" ht="15.75" customHeight="1">
      <c r="A12960" s="17"/>
      <c r="B12960" s="5"/>
      <c r="C12960" s="5"/>
      <c r="T12960" s="5"/>
      <c r="AS12960" s="5"/>
    </row>
    <row r="12961" ht="15.75" customHeight="1">
      <c r="A12961" s="17"/>
      <c r="B12961" s="5"/>
      <c r="C12961" s="5"/>
      <c r="D12961" s="5"/>
      <c r="G12961" s="5"/>
      <c r="J12961" s="5"/>
      <c r="V12961" s="5"/>
      <c r="AA12961" s="5"/>
      <c r="AS12961" s="5"/>
      <c r="AU12961" s="5"/>
      <c r="AX12961" s="5"/>
      <c r="AY12961" s="5"/>
    </row>
    <row r="12962" ht="15.75" customHeight="1">
      <c r="A12962" s="17"/>
      <c r="B12962" s="5"/>
      <c r="C12962" s="5"/>
      <c r="D12962" s="5"/>
      <c r="E12962" s="5"/>
      <c r="H12962" s="5"/>
      <c r="O12962" s="5"/>
      <c r="AA12962" s="5"/>
      <c r="AX12962" s="5"/>
    </row>
    <row r="12963" ht="15.75" customHeight="1">
      <c r="A12963" s="17"/>
      <c r="B12963" s="5"/>
      <c r="C12963" s="5"/>
      <c r="D12963" s="5"/>
      <c r="F12963" s="5"/>
      <c r="S12963" s="5"/>
      <c r="X12963" s="5"/>
      <c r="AA12963" s="5"/>
      <c r="AU12963" s="5"/>
    </row>
    <row r="12964" ht="15.75" customHeight="1">
      <c r="A12964" s="17"/>
      <c r="B12964" s="5"/>
      <c r="C12964" s="5"/>
      <c r="D12964" s="5"/>
      <c r="E12964" s="5"/>
      <c r="F12964" s="5"/>
      <c r="M12964" s="5"/>
      <c r="N12964" s="5"/>
      <c r="O12964" s="5"/>
      <c r="S12964" s="5"/>
      <c r="Y12964" s="5"/>
      <c r="AJ12964" s="5"/>
    </row>
    <row r="12965" ht="15.75" customHeight="1">
      <c r="A12965" s="17"/>
      <c r="B12965" s="5"/>
      <c r="C12965" s="5"/>
      <c r="F12965" s="5"/>
      <c r="M12965" s="5"/>
      <c r="N12965" s="5"/>
      <c r="AE12965" s="5"/>
      <c r="AJ12965" s="5"/>
      <c r="AM12965" s="5"/>
      <c r="AN12965" s="5"/>
    </row>
    <row r="12966" ht="15.75" customHeight="1">
      <c r="A12966" s="17"/>
      <c r="B12966" s="5"/>
      <c r="C12966" s="5"/>
      <c r="D12966" s="5"/>
      <c r="E12966" s="5"/>
      <c r="F12966" s="5"/>
      <c r="M12966" s="5"/>
      <c r="X12966" s="5"/>
      <c r="AA12966" s="5"/>
      <c r="AJ12966" s="5"/>
      <c r="AM12966" s="5"/>
      <c r="AN12966" s="5"/>
      <c r="AP12966" s="5"/>
    </row>
    <row r="12967" ht="15.75" customHeight="1">
      <c r="A12967" s="17"/>
      <c r="B12967" s="5"/>
      <c r="C12967" s="5"/>
      <c r="E12967" s="5"/>
      <c r="F12967" s="5"/>
      <c r="H12967" s="5"/>
      <c r="J12967" s="5"/>
      <c r="N12967" s="5"/>
      <c r="P12967" s="5"/>
      <c r="R12967" s="5"/>
      <c r="AA12967" s="5"/>
      <c r="AS12967" s="5"/>
      <c r="AU12967" s="5"/>
    </row>
    <row r="12968" ht="15.75" customHeight="1">
      <c r="A12968" s="17"/>
      <c r="B12968" s="5"/>
      <c r="C12968" s="5"/>
      <c r="D12968" s="5"/>
      <c r="M12968" s="5"/>
      <c r="Y12968" s="5"/>
      <c r="AA12968" s="5"/>
      <c r="AJ12968" s="5"/>
      <c r="AN12968" s="5"/>
      <c r="AU12968" s="5"/>
    </row>
    <row r="12969" ht="15.75" customHeight="1">
      <c r="A12969" s="17"/>
      <c r="B12969" s="5"/>
      <c r="C12969" s="5"/>
      <c r="D12969" s="5"/>
      <c r="E12969" s="5"/>
      <c r="F12969" s="5"/>
      <c r="G12969" s="5"/>
      <c r="H12969" s="5"/>
      <c r="J12969" s="5"/>
      <c r="M12969" s="5"/>
      <c r="N12969" s="5"/>
      <c r="O12969" s="5"/>
      <c r="P12969" s="5"/>
      <c r="S12969" s="5"/>
      <c r="T12969" s="5"/>
      <c r="V12969" s="5"/>
      <c r="AA12969" s="5"/>
      <c r="AJ12969" s="5"/>
      <c r="AM12969" s="5"/>
      <c r="AP12969" s="5"/>
      <c r="AU12969" s="5"/>
      <c r="AX12969" s="5"/>
    </row>
    <row r="12970" ht="15.75" customHeight="1">
      <c r="A12970" s="17"/>
      <c r="B12970" s="5"/>
      <c r="C12970" s="5"/>
      <c r="E12970" s="5"/>
      <c r="F12970" s="5"/>
      <c r="H12970" s="5"/>
      <c r="M12970" s="5"/>
      <c r="N12970" s="5"/>
      <c r="V12970" s="5"/>
      <c r="AA12970" s="5"/>
      <c r="AE12970" s="5"/>
      <c r="AL12970" s="5"/>
      <c r="AM12970" s="5"/>
      <c r="AS12970" s="5"/>
    </row>
    <row r="12971" ht="15.75" customHeight="1">
      <c r="A12971" s="17"/>
      <c r="B12971" s="5"/>
      <c r="C12971" s="5"/>
      <c r="M12971" s="5"/>
      <c r="AJ12971" s="5"/>
      <c r="AQ12971" s="5"/>
    </row>
    <row r="12972" ht="15.75" customHeight="1">
      <c r="A12972" s="17"/>
      <c r="B12972" s="5"/>
      <c r="C12972" s="5"/>
      <c r="D12972" s="5"/>
      <c r="E12972" s="5"/>
      <c r="F12972" s="5"/>
      <c r="M12972" s="5"/>
      <c r="N12972" s="5"/>
      <c r="O12972" s="5"/>
      <c r="P12972" s="5"/>
      <c r="S12972" s="5"/>
      <c r="X12972" s="5"/>
      <c r="Y12972" s="5"/>
      <c r="AA12972" s="5"/>
      <c r="AJ12972" s="5"/>
      <c r="AL12972" s="5"/>
      <c r="AN12972" s="5"/>
      <c r="AO12972" s="5"/>
      <c r="AP12972" s="5"/>
      <c r="AS12972" s="5"/>
      <c r="AU12972" s="5"/>
      <c r="AX12972" s="5"/>
      <c r="AY12972" s="5"/>
    </row>
    <row r="12973" ht="15.75" customHeight="1">
      <c r="A12973" s="17"/>
      <c r="B12973" s="5"/>
      <c r="C12973" s="5"/>
      <c r="D12973" s="5"/>
      <c r="E12973" s="5"/>
      <c r="F12973" s="5"/>
      <c r="G12973" s="5"/>
      <c r="M12973" s="5"/>
      <c r="N12973" s="5"/>
      <c r="O12973" s="5"/>
      <c r="P12973" s="5"/>
      <c r="S12973" s="5"/>
      <c r="V12973" s="5"/>
      <c r="X12973" s="5"/>
      <c r="AA12973" s="5"/>
      <c r="AG12973" s="5"/>
      <c r="AM12973" s="5"/>
      <c r="AU12973" s="5"/>
    </row>
    <row r="12974" ht="15.75" customHeight="1">
      <c r="A12974" s="17"/>
      <c r="B12974" s="5"/>
      <c r="C12974" s="5"/>
      <c r="D12974" s="5"/>
      <c r="E12974" s="5"/>
      <c r="M12974" s="5"/>
      <c r="N12974" s="5"/>
      <c r="AV12974" s="5"/>
    </row>
    <row r="12975" ht="15.75" customHeight="1">
      <c r="A12975" s="17"/>
      <c r="B12975" s="5"/>
      <c r="C12975" s="5"/>
      <c r="N12975" s="5"/>
      <c r="AA12975" s="5"/>
      <c r="AM12975" s="5"/>
    </row>
    <row r="12976" ht="15.75" customHeight="1">
      <c r="A12976" s="17"/>
      <c r="B12976" s="5"/>
      <c r="C12976" s="5"/>
      <c r="D12976" s="5"/>
      <c r="E12976" s="5"/>
      <c r="F12976" s="5"/>
      <c r="M12976" s="5"/>
      <c r="N12976" s="5"/>
      <c r="S12976" s="5"/>
      <c r="AV12976" s="5"/>
    </row>
    <row r="12977" ht="15.75" customHeight="1">
      <c r="A12977" s="17"/>
      <c r="B12977" s="5"/>
      <c r="C12977" s="5"/>
      <c r="D12977" s="5"/>
      <c r="E12977" s="5"/>
      <c r="F12977" s="5"/>
      <c r="H12977" s="5"/>
      <c r="M12977" s="5"/>
      <c r="N12977" s="5"/>
      <c r="P12977" s="5"/>
      <c r="AA12977" s="5"/>
      <c r="AE12977" s="5"/>
      <c r="AJ12977" s="5"/>
      <c r="AP12977" s="5"/>
      <c r="AS12977" s="5"/>
    </row>
    <row r="12978" ht="15.75" customHeight="1">
      <c r="A12978" s="17"/>
      <c r="B12978" s="5"/>
      <c r="C12978" s="5"/>
      <c r="D12978" s="5"/>
      <c r="F12978" s="5"/>
      <c r="M12978" s="5"/>
      <c r="AJ12978" s="5"/>
      <c r="AS12978" s="5"/>
      <c r="AU12978" s="5"/>
      <c r="AV12978" s="5"/>
      <c r="AW12978" s="5"/>
    </row>
    <row r="12979" ht="15.75" customHeight="1">
      <c r="A12979" s="17"/>
      <c r="B12979" s="5"/>
      <c r="C12979" s="5"/>
      <c r="D12979" s="5"/>
      <c r="E12979" s="5"/>
      <c r="M12979" s="5"/>
      <c r="O12979" s="5"/>
      <c r="AA12979" s="5"/>
      <c r="AS12979" s="5"/>
      <c r="AV12979" s="5"/>
      <c r="AW12979" s="5"/>
      <c r="AX12979" s="5"/>
      <c r="AY12979" s="5"/>
    </row>
    <row r="12980" ht="15.75" customHeight="1">
      <c r="A12980" s="17"/>
      <c r="B12980" s="5"/>
      <c r="C12980" s="5"/>
      <c r="D12980" s="5"/>
      <c r="H12980" s="5"/>
      <c r="J12980" s="5"/>
      <c r="AS12980" s="5"/>
      <c r="AU12980" s="5"/>
    </row>
    <row r="12981" ht="15.75" customHeight="1">
      <c r="A12981" s="17"/>
      <c r="B12981" s="5"/>
      <c r="C12981" s="5"/>
      <c r="E12981" s="5"/>
      <c r="F12981" s="5"/>
      <c r="N12981" s="5"/>
      <c r="P12981" s="5"/>
      <c r="R12981" s="5"/>
      <c r="X12981" s="5"/>
      <c r="AA12981" s="5"/>
      <c r="AO12981" s="5"/>
    </row>
    <row r="12982" ht="15.75" customHeight="1">
      <c r="A12982" s="17"/>
      <c r="B12982" s="5"/>
      <c r="C12982" s="5"/>
      <c r="P12982" s="5"/>
      <c r="X12982" s="5"/>
    </row>
    <row r="12983" ht="15.75" customHeight="1">
      <c r="A12983" s="17"/>
      <c r="B12983" s="5"/>
      <c r="C12983" s="5"/>
      <c r="D12983" s="5"/>
      <c r="H12983" s="5"/>
      <c r="N12983" s="5"/>
      <c r="R12983" s="5"/>
      <c r="T12983" s="5"/>
      <c r="X12983" s="5"/>
      <c r="AL12983" s="5"/>
      <c r="AN12983" s="5"/>
      <c r="AS12983" s="5"/>
    </row>
    <row r="12984" ht="15.75" customHeight="1">
      <c r="A12984" s="17"/>
      <c r="B12984" s="5"/>
      <c r="C12984" s="5"/>
      <c r="D12984" s="5"/>
      <c r="F12984" s="5"/>
      <c r="M12984" s="5"/>
      <c r="N12984" s="5"/>
      <c r="O12984" s="5"/>
      <c r="R12984" s="5"/>
      <c r="AA12984" s="5"/>
      <c r="AJ12984" s="5"/>
      <c r="AM12984" s="5"/>
      <c r="AW12984" s="5"/>
      <c r="AY12984" s="5"/>
    </row>
    <row r="12985" ht="15.75" customHeight="1">
      <c r="A12985" s="17"/>
      <c r="B12985" s="5"/>
      <c r="C12985" s="5"/>
      <c r="G12985" s="5"/>
      <c r="M12985" s="5"/>
      <c r="O12985" s="5"/>
      <c r="P12985" s="5"/>
      <c r="AJ12985" s="5"/>
    </row>
    <row r="12986" ht="15.75" customHeight="1">
      <c r="A12986" s="17"/>
      <c r="B12986" s="5"/>
      <c r="C12986" s="5"/>
      <c r="D12986" s="5"/>
      <c r="M12986" s="5"/>
      <c r="T12986" s="5"/>
      <c r="X12986" s="5"/>
      <c r="AA12986" s="5"/>
      <c r="AG12986" s="5"/>
      <c r="AJ12986" s="5"/>
      <c r="AP12986" s="5"/>
      <c r="AQ12986" s="5"/>
    </row>
    <row r="12987" ht="15.75" customHeight="1">
      <c r="A12987" s="17"/>
      <c r="B12987" s="5"/>
      <c r="C12987" s="5"/>
      <c r="D12987" s="5"/>
      <c r="E12987" s="5"/>
      <c r="F12987" s="5"/>
      <c r="N12987" s="5"/>
      <c r="P12987" s="5"/>
      <c r="T12987" s="5"/>
      <c r="AA12987" s="5"/>
      <c r="AS12987" s="5"/>
    </row>
    <row r="12988" ht="15.75" customHeight="1">
      <c r="A12988" s="17"/>
      <c r="B12988" s="5"/>
      <c r="C12988" s="5"/>
      <c r="D12988" s="5"/>
      <c r="E12988" s="5"/>
      <c r="F12988" s="5"/>
      <c r="N12988" s="5"/>
      <c r="AM12988" s="5"/>
    </row>
    <row r="12989" ht="15.75" customHeight="1">
      <c r="A12989" s="17"/>
      <c r="B12989" s="5"/>
      <c r="C12989" s="5"/>
      <c r="D12989" s="5"/>
      <c r="N12989" s="5"/>
      <c r="P12989" s="5"/>
      <c r="S12989" s="5"/>
      <c r="X12989" s="5"/>
      <c r="AA12989" s="5"/>
      <c r="AJ12989" s="5"/>
      <c r="AP12989" s="5"/>
      <c r="AS12989" s="5"/>
      <c r="AW12989" s="5"/>
      <c r="AY12989" s="5"/>
    </row>
    <row r="12990" ht="15.75" customHeight="1">
      <c r="A12990" s="17"/>
      <c r="B12990" s="5"/>
      <c r="C12990" s="5"/>
      <c r="D12990" s="5"/>
      <c r="E12990" s="5"/>
      <c r="F12990" s="5"/>
      <c r="H12990" s="5"/>
      <c r="M12990" s="5"/>
      <c r="O12990" s="5"/>
      <c r="T12990" s="5"/>
      <c r="X12990" s="5"/>
      <c r="AJ12990" s="5"/>
      <c r="AM12990" s="5"/>
    </row>
    <row r="12991" ht="15.75" customHeight="1">
      <c r="A12991" s="17"/>
      <c r="B12991" s="5"/>
      <c r="C12991" s="5"/>
      <c r="D12991" s="5"/>
      <c r="F12991" s="5"/>
      <c r="H12991" s="5"/>
      <c r="M12991" s="5"/>
      <c r="N12991" s="5"/>
      <c r="O12991" s="5"/>
      <c r="X12991" s="5"/>
      <c r="AA12991" s="5"/>
      <c r="AS12991" s="5"/>
    </row>
    <row r="12992" ht="15.75" customHeight="1">
      <c r="A12992" s="17"/>
      <c r="B12992" s="5"/>
      <c r="C12992" s="5"/>
      <c r="D12992" s="5"/>
      <c r="V12992" s="5"/>
      <c r="AA12992" s="5"/>
    </row>
    <row r="12993" ht="15.75" customHeight="1">
      <c r="A12993" s="17"/>
      <c r="B12993" s="5"/>
      <c r="C12993" s="5"/>
      <c r="D12993" s="5"/>
      <c r="AE12993" s="5"/>
      <c r="AM12993" s="5"/>
    </row>
    <row r="12994" ht="15.75" customHeight="1">
      <c r="A12994" s="17"/>
      <c r="B12994" s="5"/>
      <c r="C12994" s="5"/>
      <c r="E12994" s="5"/>
      <c r="H12994" s="5"/>
      <c r="N12994" s="5"/>
      <c r="O12994" s="5"/>
      <c r="P12994" s="5"/>
      <c r="V12994" s="5"/>
      <c r="AA12994" s="5"/>
      <c r="AG12994" s="5"/>
      <c r="AP12994" s="5"/>
      <c r="AS12994" s="5"/>
      <c r="AW12994" s="5"/>
    </row>
    <row r="12995" ht="15.75" customHeight="1">
      <c r="A12995" s="17"/>
      <c r="B12995" s="5"/>
      <c r="C12995" s="5"/>
      <c r="F12995" s="5"/>
      <c r="G12995" s="5"/>
      <c r="J12995" s="5"/>
      <c r="M12995" s="5"/>
      <c r="T12995" s="5"/>
      <c r="AA12995" s="5"/>
      <c r="AV12995" s="5"/>
    </row>
    <row r="12996" ht="15.75" customHeight="1">
      <c r="A12996" s="17"/>
      <c r="B12996" s="5"/>
      <c r="C12996" s="5"/>
      <c r="D12996" s="5"/>
      <c r="E12996" s="5"/>
      <c r="F12996" s="5"/>
      <c r="M12996" s="5"/>
      <c r="N12996" s="5"/>
      <c r="P12996" s="5"/>
      <c r="AA12996" s="5"/>
      <c r="AM12996" s="5"/>
      <c r="AO12996" s="5"/>
      <c r="AP12996" s="5"/>
      <c r="AV12996" s="5"/>
      <c r="AY12996" s="5"/>
    </row>
    <row r="12997" ht="15.75" customHeight="1">
      <c r="A12997" s="17"/>
      <c r="B12997" s="5"/>
      <c r="C12997" s="5"/>
      <c r="D12997" s="5"/>
      <c r="F12997" s="5"/>
      <c r="M12997" s="5"/>
      <c r="O12997" s="5"/>
      <c r="T12997" s="5"/>
      <c r="AM12997" s="5"/>
    </row>
    <row r="12998" ht="15.75" customHeight="1">
      <c r="A12998" s="17"/>
      <c r="B12998" s="5"/>
      <c r="C12998" s="5"/>
      <c r="D12998" s="5"/>
      <c r="E12998" s="5"/>
      <c r="F12998" s="5"/>
      <c r="G12998" s="5"/>
      <c r="AA12998" s="5"/>
      <c r="AS12998" s="5"/>
    </row>
    <row r="12999" ht="15.75" customHeight="1">
      <c r="A12999" s="17"/>
      <c r="B12999" s="5"/>
      <c r="C12999" s="5"/>
      <c r="D12999" s="5"/>
      <c r="E12999" s="5"/>
      <c r="F12999" s="5"/>
      <c r="G12999" s="5"/>
      <c r="H12999" s="5"/>
      <c r="M12999" s="5"/>
      <c r="N12999" s="5"/>
      <c r="V12999" s="5"/>
      <c r="AA12999" s="5"/>
      <c r="AE12999" s="5"/>
      <c r="AL12999" s="5"/>
      <c r="AN12999" s="5"/>
      <c r="AS12999" s="5"/>
      <c r="AU12999" s="5"/>
    </row>
    <row r="13000" ht="15.75" customHeight="1">
      <c r="A13000" s="17"/>
      <c r="B13000" s="5"/>
      <c r="C13000" s="5"/>
      <c r="E13000" s="5"/>
      <c r="F13000" s="5"/>
      <c r="N13000" s="5"/>
      <c r="AG13000" s="5"/>
      <c r="AS13000" s="5"/>
      <c r="AV13000" s="5"/>
    </row>
    <row r="13001" ht="15.75" customHeight="1">
      <c r="A13001" s="17"/>
      <c r="B13001" s="5"/>
      <c r="C13001" s="5"/>
      <c r="H13001" s="5"/>
      <c r="O13001" s="5"/>
      <c r="R13001" s="5"/>
      <c r="AA13001" s="5"/>
      <c r="AG13001" s="5"/>
      <c r="AO13001" s="5"/>
    </row>
    <row r="13002" ht="15.75" customHeight="1">
      <c r="A13002" s="17"/>
      <c r="B13002" s="5"/>
      <c r="C13002" s="5"/>
      <c r="D13002" s="5"/>
      <c r="E13002" s="5"/>
      <c r="F13002" s="5"/>
      <c r="G13002" s="5"/>
      <c r="M13002" s="5"/>
      <c r="N13002" s="5"/>
      <c r="O13002" s="5"/>
      <c r="P13002" s="5"/>
      <c r="S13002" s="5"/>
      <c r="T13002" s="5"/>
      <c r="AA13002" s="5"/>
      <c r="AJ13002" s="5"/>
      <c r="AM13002" s="5"/>
      <c r="AN13002" s="5"/>
      <c r="AO13002" s="5"/>
      <c r="AP13002" s="5"/>
    </row>
    <row r="13003" ht="15.75" customHeight="1">
      <c r="A13003" s="17"/>
      <c r="B13003" s="5"/>
      <c r="C13003" s="5"/>
      <c r="D13003" s="5"/>
      <c r="E13003" s="5"/>
      <c r="F13003" s="5"/>
      <c r="H13003" s="5"/>
      <c r="M13003" s="5"/>
      <c r="N13003" s="5"/>
      <c r="O13003" s="5"/>
      <c r="S13003" s="5"/>
      <c r="T13003" s="5"/>
      <c r="X13003" s="5"/>
      <c r="Y13003" s="5"/>
      <c r="AA13003" s="5"/>
      <c r="AE13003" s="5"/>
      <c r="AG13003" s="5"/>
      <c r="AM13003" s="5"/>
      <c r="AN13003" s="5"/>
      <c r="AP13003" s="5"/>
      <c r="AS13003" s="5"/>
      <c r="AU13003" s="5"/>
      <c r="AW13003" s="5"/>
      <c r="AX13003" s="5"/>
      <c r="AY13003" s="5"/>
    </row>
    <row r="13004" ht="15.75" customHeight="1">
      <c r="A13004" s="17"/>
      <c r="B13004" s="5"/>
      <c r="C13004" s="5"/>
    </row>
    <row r="13005" ht="15.75" customHeight="1">
      <c r="A13005" s="17"/>
      <c r="B13005" s="5"/>
      <c r="C13005" s="5"/>
      <c r="AS13005" s="5"/>
      <c r="AU13005" s="5"/>
      <c r="AV13005" s="5"/>
      <c r="AX13005" s="5"/>
    </row>
    <row r="13006" ht="15.75" customHeight="1">
      <c r="A13006" s="17"/>
      <c r="B13006" s="5"/>
      <c r="C13006" s="5"/>
      <c r="O13006" s="5"/>
      <c r="V13006" s="5"/>
      <c r="AS13006" s="5"/>
    </row>
    <row r="13007" ht="15.75" customHeight="1">
      <c r="A13007" s="17"/>
      <c r="B13007" s="5"/>
      <c r="C13007" s="5"/>
      <c r="T13007" s="5"/>
      <c r="AW13007" s="5"/>
    </row>
    <row r="13008" ht="15.75" customHeight="1">
      <c r="A13008" s="17"/>
      <c r="B13008" s="5"/>
      <c r="C13008" s="5"/>
      <c r="H13008" s="5"/>
      <c r="AA13008" s="5"/>
      <c r="AS13008" s="5"/>
    </row>
    <row r="13009" ht="15.75" customHeight="1">
      <c r="A13009" s="17"/>
      <c r="B13009" s="5"/>
      <c r="C13009" s="5"/>
      <c r="E13009" s="5"/>
      <c r="F13009" s="5"/>
      <c r="AP13009" s="5"/>
      <c r="AW13009" s="5"/>
    </row>
    <row r="13010" ht="15.75" customHeight="1">
      <c r="A13010" s="17"/>
      <c r="B13010" s="5"/>
      <c r="C13010" s="5"/>
      <c r="G13010" s="5"/>
      <c r="AO13010" s="5"/>
      <c r="AP13010" s="5"/>
    </row>
    <row r="13011" ht="15.75" customHeight="1">
      <c r="A13011" s="17"/>
      <c r="B13011" s="5"/>
      <c r="C13011" s="5"/>
      <c r="D13011" s="5"/>
      <c r="E13011" s="5"/>
      <c r="F13011" s="5"/>
      <c r="M13011" s="5"/>
      <c r="N13011" s="5"/>
      <c r="T13011" s="5"/>
      <c r="V13011" s="5"/>
      <c r="AA13011" s="5"/>
      <c r="AJ13011" s="5"/>
    </row>
    <row r="13012" ht="15.75" customHeight="1">
      <c r="A13012" s="17"/>
      <c r="B13012" s="5"/>
      <c r="C13012" s="5"/>
      <c r="D13012" s="5"/>
      <c r="E13012" s="5"/>
      <c r="F13012" s="5"/>
      <c r="H13012" s="5"/>
      <c r="M13012" s="5"/>
      <c r="N13012" s="5"/>
      <c r="O13012" s="5"/>
      <c r="R13012" s="5"/>
      <c r="X13012" s="5"/>
      <c r="Y13012" s="5"/>
      <c r="AA13012" s="5"/>
      <c r="AE13012" s="5"/>
      <c r="AJ13012" s="5"/>
      <c r="AL13012" s="5"/>
      <c r="AM13012" s="5"/>
      <c r="AN13012" s="5"/>
      <c r="AP13012" s="5"/>
      <c r="AS13012" s="5"/>
      <c r="AU13012" s="5"/>
      <c r="AV13012" s="5"/>
      <c r="AW13012" s="5"/>
      <c r="AX13012" s="5"/>
      <c r="AY13012" s="5"/>
    </row>
    <row r="13013" ht="15.75" customHeight="1">
      <c r="A13013" s="17"/>
      <c r="B13013" s="5"/>
      <c r="C13013" s="5"/>
      <c r="D13013" s="5"/>
      <c r="E13013" s="5"/>
      <c r="F13013" s="5"/>
      <c r="N13013" s="5"/>
      <c r="O13013" s="5"/>
      <c r="P13013" s="5"/>
      <c r="V13013" s="5"/>
      <c r="X13013" s="5"/>
      <c r="Y13013" s="5"/>
      <c r="AA13013" s="5"/>
      <c r="AG13013" s="5"/>
      <c r="AM13013" s="5"/>
      <c r="AP13013" s="5"/>
      <c r="AS13013" s="5"/>
      <c r="AU13013" s="5"/>
    </row>
    <row r="13014" ht="15.75" customHeight="1">
      <c r="A13014" s="17"/>
      <c r="B13014" s="5"/>
      <c r="C13014" s="5"/>
      <c r="E13014" s="5"/>
      <c r="M13014" s="5"/>
      <c r="Y13014" s="5"/>
    </row>
    <row r="13015" ht="15.75" customHeight="1">
      <c r="A13015" s="17"/>
      <c r="B13015" s="5"/>
      <c r="C13015" s="5"/>
      <c r="E13015" s="5"/>
      <c r="F13015" s="5"/>
      <c r="G13015" s="5"/>
      <c r="M13015" s="5"/>
      <c r="N13015" s="5"/>
      <c r="O13015" s="5"/>
      <c r="P13015" s="5"/>
      <c r="S13015" s="5"/>
      <c r="Y13015" s="5"/>
      <c r="AJ13015" s="5"/>
      <c r="AL13015" s="5"/>
      <c r="AP13015" s="5"/>
      <c r="AQ13015" s="5"/>
      <c r="AS13015" s="5"/>
    </row>
    <row r="13016" ht="15.75" customHeight="1">
      <c r="A13016" s="17"/>
      <c r="B13016" s="5"/>
      <c r="C13016" s="5"/>
      <c r="E13016" s="5"/>
      <c r="F13016" s="5"/>
      <c r="H13016" s="5"/>
      <c r="M13016" s="5"/>
      <c r="N13016" s="5"/>
      <c r="O13016" s="5"/>
      <c r="P13016" s="5"/>
      <c r="R13016" s="5"/>
      <c r="S13016" s="5"/>
      <c r="T13016" s="5"/>
      <c r="V13016" s="5"/>
      <c r="X13016" s="5"/>
      <c r="Y13016" s="5"/>
      <c r="AA13016" s="5"/>
      <c r="AE13016" s="5"/>
      <c r="AJ13016" s="5"/>
      <c r="AL13016" s="5"/>
      <c r="AM13016" s="5"/>
      <c r="AN13016" s="5"/>
      <c r="AP13016" s="5"/>
      <c r="AQ13016" s="5"/>
    </row>
    <row r="13017" ht="15.75" customHeight="1">
      <c r="A13017" s="17"/>
      <c r="B13017" s="5"/>
      <c r="C13017" s="5"/>
      <c r="AV13017" s="5"/>
      <c r="AW13017" s="5"/>
      <c r="AY13017" s="5"/>
    </row>
    <row r="13018" ht="15.75" customHeight="1">
      <c r="A13018" s="17"/>
      <c r="B13018" s="5"/>
      <c r="C13018" s="5"/>
      <c r="F13018" s="5"/>
      <c r="M13018" s="5"/>
      <c r="O13018" s="5"/>
      <c r="R13018" s="5"/>
      <c r="X13018" s="5"/>
      <c r="AA13018" s="5"/>
      <c r="AE13018" s="5"/>
      <c r="AJ13018" s="5"/>
      <c r="AN13018" s="5"/>
      <c r="AP13018" s="5"/>
    </row>
    <row r="13019" ht="15.75" customHeight="1">
      <c r="A13019" s="17"/>
      <c r="B13019" s="5"/>
      <c r="C13019" s="5"/>
      <c r="E13019" s="5"/>
      <c r="F13019" s="5"/>
      <c r="M13019" s="5"/>
      <c r="N13019" s="5"/>
      <c r="O13019" s="5"/>
      <c r="P13019" s="5"/>
      <c r="R13019" s="5"/>
      <c r="S13019" s="5"/>
      <c r="T13019" s="5"/>
      <c r="X13019" s="5"/>
      <c r="AA13019" s="5"/>
      <c r="AJ13019" s="5"/>
      <c r="AN13019" s="5"/>
    </row>
    <row r="13020" ht="15.75" customHeight="1">
      <c r="A13020" s="17"/>
      <c r="B13020" s="5"/>
      <c r="C13020" s="5"/>
      <c r="M13020" s="5"/>
      <c r="O13020" s="5"/>
      <c r="P13020" s="5"/>
      <c r="R13020" s="5"/>
      <c r="AA13020" s="5"/>
      <c r="AU13020" s="5"/>
    </row>
    <row r="13021" ht="15.75" customHeight="1">
      <c r="A13021" s="17"/>
      <c r="B13021" s="5"/>
      <c r="C13021" s="5"/>
      <c r="D13021" s="5"/>
      <c r="F13021" s="5"/>
      <c r="G13021" s="5"/>
      <c r="H13021" s="5"/>
      <c r="M13021" s="5"/>
      <c r="N13021" s="5"/>
      <c r="O13021" s="5"/>
      <c r="S13021" s="5"/>
      <c r="X13021" s="5"/>
      <c r="AA13021" s="5"/>
      <c r="AG13021" s="5"/>
      <c r="AJ13021" s="5"/>
      <c r="AN13021" s="5"/>
      <c r="AO13021" s="5"/>
      <c r="AP13021" s="5"/>
      <c r="AS13021" s="5"/>
      <c r="AW13021" s="5"/>
      <c r="AX13021" s="5"/>
      <c r="AY13021" s="5"/>
    </row>
    <row r="13022" ht="15.75" customHeight="1">
      <c r="A13022" s="17"/>
      <c r="B13022" s="5"/>
      <c r="C13022" s="5"/>
      <c r="F13022" s="5"/>
      <c r="H13022" s="5"/>
      <c r="N13022" s="5"/>
      <c r="P13022" s="5"/>
      <c r="R13022" s="5"/>
      <c r="AA13022" s="5"/>
      <c r="AP13022" s="5"/>
      <c r="AU13022" s="5"/>
    </row>
    <row r="13023" ht="15.75" customHeight="1">
      <c r="A13023" s="17"/>
      <c r="B13023" s="5"/>
      <c r="C13023" s="5"/>
      <c r="E13023" s="5"/>
      <c r="H13023" s="5"/>
      <c r="M13023" s="5"/>
      <c r="N13023" s="5"/>
      <c r="O13023" s="5"/>
      <c r="R13023" s="5"/>
      <c r="X13023" s="5"/>
      <c r="AJ13023" s="5"/>
      <c r="AN13023" s="5"/>
      <c r="AO13023" s="5"/>
      <c r="AS13023" s="5"/>
    </row>
    <row r="13024" ht="15.75" customHeight="1">
      <c r="A13024" s="17"/>
      <c r="B13024" s="5"/>
      <c r="C13024" s="5"/>
      <c r="M13024" s="5"/>
      <c r="S13024" s="5"/>
      <c r="AA13024" s="5"/>
      <c r="AV13024" s="5"/>
    </row>
    <row r="13025" ht="15.75" customHeight="1">
      <c r="A13025" s="17"/>
      <c r="B13025" s="5"/>
      <c r="C13025" s="5"/>
      <c r="AS13025" s="5"/>
      <c r="AW13025" s="5"/>
    </row>
    <row r="13026" ht="15.75" customHeight="1">
      <c r="A13026" s="17"/>
      <c r="B13026" s="5"/>
      <c r="C13026" s="5"/>
      <c r="E13026" s="5"/>
      <c r="O13026" s="5"/>
      <c r="AA13026" s="5"/>
    </row>
    <row r="13027" ht="15.75" customHeight="1">
      <c r="A13027" s="17"/>
      <c r="B13027" s="5"/>
      <c r="C13027" s="5"/>
      <c r="AS13027" s="5"/>
      <c r="AV13027" s="5"/>
      <c r="AW13027" s="5"/>
      <c r="AX13027" s="5"/>
    </row>
    <row r="13028" ht="15.75" customHeight="1">
      <c r="A13028" s="17"/>
      <c r="B13028" s="5"/>
      <c r="C13028" s="5"/>
      <c r="E13028" s="5"/>
    </row>
    <row r="13029" ht="15.75" customHeight="1">
      <c r="A13029" s="17"/>
      <c r="B13029" s="5"/>
      <c r="C13029" s="5"/>
      <c r="G13029" s="5"/>
      <c r="H13029" s="5"/>
      <c r="J13029" s="5"/>
      <c r="N13029" s="5"/>
      <c r="P13029" s="5"/>
      <c r="T13029" s="5"/>
      <c r="V13029" s="5"/>
      <c r="AA13029" s="5"/>
      <c r="AE13029" s="5"/>
      <c r="AJ13029" s="5"/>
      <c r="AM13029" s="5"/>
      <c r="AN13029" s="5"/>
      <c r="AO13029" s="5"/>
      <c r="AS13029" s="5"/>
      <c r="AU13029" s="5"/>
      <c r="AV13029" s="5"/>
      <c r="AW13029" s="5"/>
      <c r="AX13029" s="5"/>
      <c r="AY13029" s="5"/>
    </row>
    <row r="13030" ht="15.75" customHeight="1">
      <c r="A13030" s="17"/>
      <c r="B13030" s="5"/>
      <c r="C13030" s="5"/>
      <c r="G13030" s="5"/>
      <c r="H13030" s="5"/>
      <c r="J13030" s="5"/>
      <c r="M13030" s="5"/>
      <c r="N13030" s="5"/>
      <c r="O13030" s="5"/>
      <c r="P13030" s="5"/>
      <c r="R13030" s="5"/>
      <c r="T13030" s="5"/>
      <c r="V13030" s="5"/>
      <c r="X13030" s="5"/>
      <c r="AE13030" s="5"/>
      <c r="AM13030" s="5"/>
      <c r="AN13030" s="5"/>
      <c r="AO13030" s="5"/>
      <c r="AS13030" s="5"/>
      <c r="AU13030" s="5"/>
      <c r="AV13030" s="5"/>
      <c r="AW13030" s="5"/>
      <c r="AX13030" s="5"/>
      <c r="AY13030" s="5"/>
    </row>
    <row r="13031" ht="15.75" customHeight="1">
      <c r="A13031" s="17"/>
      <c r="B13031" s="5"/>
      <c r="C13031" s="5"/>
      <c r="J13031" s="5"/>
      <c r="T13031" s="5"/>
      <c r="V13031" s="5"/>
      <c r="AU13031" s="5"/>
    </row>
    <row r="13032" ht="15.75" customHeight="1">
      <c r="A13032" s="17"/>
      <c r="B13032" s="5"/>
      <c r="C13032" s="5"/>
      <c r="E13032" s="5"/>
      <c r="M13032" s="5"/>
      <c r="N13032" s="5"/>
      <c r="R13032" s="5"/>
      <c r="S13032" s="5"/>
      <c r="Y13032" s="5"/>
      <c r="AP13032" s="5"/>
      <c r="AQ13032" s="5"/>
    </row>
    <row r="13033" ht="15.75" customHeight="1">
      <c r="A13033" s="17"/>
      <c r="B13033" s="5"/>
      <c r="C13033" s="5"/>
      <c r="D13033" s="5"/>
      <c r="E13033" s="5"/>
      <c r="F13033" s="5"/>
      <c r="H13033" s="5"/>
      <c r="M13033" s="5"/>
      <c r="O13033" s="5"/>
      <c r="S13033" s="5"/>
      <c r="AA13033" s="5"/>
      <c r="AJ13033" s="5"/>
      <c r="AM13033" s="5"/>
      <c r="AV13033" s="5"/>
      <c r="AX13033" s="5"/>
    </row>
    <row r="13034" ht="15.75" customHeight="1">
      <c r="A13034" s="17"/>
      <c r="B13034" s="5"/>
      <c r="C13034" s="5"/>
      <c r="D13034" s="5"/>
      <c r="E13034" s="5"/>
      <c r="G13034" s="5"/>
      <c r="M13034" s="5"/>
      <c r="N13034" s="5"/>
      <c r="O13034" s="5"/>
      <c r="P13034" s="5"/>
      <c r="V13034" s="5"/>
      <c r="X13034" s="5"/>
      <c r="AA13034" s="5"/>
      <c r="AE13034" s="5"/>
      <c r="AJ13034" s="5"/>
      <c r="AM13034" s="5"/>
      <c r="AN13034" s="5"/>
      <c r="AO13034" s="5"/>
      <c r="AP13034" s="5"/>
      <c r="AS13034" s="5"/>
      <c r="AU13034" s="5"/>
      <c r="AX13034" s="5"/>
    </row>
    <row r="13035" ht="15.75" customHeight="1">
      <c r="A13035" s="17"/>
      <c r="B13035" s="5"/>
      <c r="C13035" s="5"/>
      <c r="D13035" s="5"/>
      <c r="E13035" s="5"/>
      <c r="F13035" s="5"/>
      <c r="G13035" s="5"/>
      <c r="H13035" s="5"/>
      <c r="N13035" s="5"/>
      <c r="P13035" s="5"/>
      <c r="R13035" s="5"/>
      <c r="V13035" s="5"/>
      <c r="AJ13035" s="5"/>
      <c r="AP13035" s="5"/>
    </row>
    <row r="13036" ht="15.75" customHeight="1">
      <c r="A13036" s="17"/>
      <c r="B13036" s="5"/>
      <c r="C13036" s="5"/>
      <c r="D13036" s="5"/>
      <c r="E13036" s="5"/>
      <c r="F13036" s="5"/>
      <c r="M13036" s="5"/>
      <c r="N13036" s="5"/>
      <c r="O13036" s="5"/>
      <c r="P13036" s="5"/>
      <c r="R13036" s="5"/>
      <c r="AA13036" s="5"/>
      <c r="AE13036" s="5"/>
      <c r="AJ13036" s="5"/>
      <c r="AM13036" s="5"/>
      <c r="AP13036" s="5"/>
      <c r="AS13036" s="5"/>
      <c r="AX13036" s="5"/>
      <c r="AY13036" s="5"/>
    </row>
    <row r="13037" ht="15.75" customHeight="1">
      <c r="A13037" s="17"/>
      <c r="B13037" s="5"/>
      <c r="C13037" s="5"/>
      <c r="D13037" s="5"/>
      <c r="E13037" s="5"/>
      <c r="F13037" s="5"/>
      <c r="G13037" s="5"/>
      <c r="M13037" s="5"/>
      <c r="N13037" s="5"/>
      <c r="O13037" s="5"/>
      <c r="P13037" s="5"/>
      <c r="R13037" s="5"/>
      <c r="S13037" s="5"/>
      <c r="T13037" s="5"/>
      <c r="V13037" s="5"/>
      <c r="X13037" s="5"/>
      <c r="AA13037" s="5"/>
      <c r="AG13037" s="5"/>
      <c r="AJ13037" s="5"/>
      <c r="AM13037" s="5"/>
      <c r="AU13037" s="5"/>
      <c r="AV13037" s="5"/>
      <c r="AW13037" s="5"/>
      <c r="AY13037" s="5"/>
    </row>
    <row r="13038" ht="15.75" customHeight="1">
      <c r="A13038" s="17"/>
      <c r="B13038" s="5"/>
      <c r="C13038" s="5"/>
      <c r="E13038" s="5"/>
      <c r="F13038" s="5"/>
      <c r="G13038" s="5"/>
      <c r="H13038" s="5"/>
      <c r="M13038" s="5"/>
      <c r="N13038" s="5"/>
      <c r="O13038" s="5"/>
      <c r="P13038" s="5"/>
      <c r="R13038" s="5"/>
      <c r="S13038" s="5"/>
      <c r="T13038" s="5"/>
      <c r="V13038" s="5"/>
      <c r="X13038" s="5"/>
      <c r="AA13038" s="5"/>
      <c r="AG13038" s="5"/>
      <c r="AJ13038" s="5"/>
      <c r="AN13038" s="5"/>
      <c r="AP13038" s="5"/>
      <c r="AY13038" s="5"/>
    </row>
    <row r="13039" ht="15.75" customHeight="1">
      <c r="A13039" s="17"/>
      <c r="B13039" s="5"/>
      <c r="C13039" s="5"/>
      <c r="E13039" s="5"/>
      <c r="M13039" s="5"/>
      <c r="N13039" s="5"/>
      <c r="O13039" s="5"/>
      <c r="P13039" s="5"/>
      <c r="R13039" s="5"/>
      <c r="S13039" s="5"/>
      <c r="T13039" s="5"/>
      <c r="AA13039" s="5"/>
      <c r="AN13039" s="5"/>
      <c r="AO13039" s="5"/>
      <c r="AU13039" s="5"/>
      <c r="AX13039" s="5"/>
      <c r="AY13039" s="5"/>
    </row>
    <row r="13040" ht="15.75" customHeight="1">
      <c r="A13040" s="17"/>
      <c r="B13040" s="5"/>
      <c r="C13040" s="5"/>
      <c r="D13040" s="5"/>
      <c r="E13040" s="5"/>
      <c r="F13040" s="5"/>
      <c r="H13040" s="5"/>
      <c r="J13040" s="5"/>
      <c r="M13040" s="5"/>
      <c r="N13040" s="5"/>
      <c r="R13040" s="5"/>
      <c r="S13040" s="5"/>
      <c r="V13040" s="5"/>
      <c r="AA13040" s="5"/>
      <c r="AJ13040" s="5"/>
      <c r="AO13040" s="5"/>
      <c r="AS13040" s="5"/>
      <c r="AU13040" s="5"/>
    </row>
    <row r="13041" ht="15.75" customHeight="1">
      <c r="A13041" s="17"/>
      <c r="B13041" s="5"/>
      <c r="C13041" s="5"/>
      <c r="D13041" s="5"/>
      <c r="E13041" s="5"/>
      <c r="J13041" s="5"/>
      <c r="N13041" s="5"/>
      <c r="T13041" s="5"/>
      <c r="V13041" s="5"/>
      <c r="AJ13041" s="5"/>
      <c r="AL13041" s="5"/>
      <c r="AM13041" s="5"/>
      <c r="AX13041" s="5"/>
    </row>
    <row r="13042" ht="15.75" customHeight="1">
      <c r="A13042" s="17"/>
      <c r="B13042" s="5"/>
      <c r="C13042" s="5"/>
      <c r="E13042" s="5"/>
      <c r="F13042" s="5"/>
      <c r="G13042" s="5"/>
      <c r="H13042" s="5"/>
      <c r="M13042" s="5"/>
      <c r="N13042" s="5"/>
      <c r="O13042" s="5"/>
      <c r="P13042" s="5"/>
      <c r="R13042" s="5"/>
      <c r="S13042" s="5"/>
      <c r="AA13042" s="5"/>
      <c r="AE13042" s="5"/>
      <c r="AJ13042" s="5"/>
      <c r="AN13042" s="5"/>
      <c r="AP13042" s="5"/>
      <c r="AQ13042" s="5"/>
      <c r="AS13042" s="5"/>
    </row>
    <row r="13043" ht="15.75" customHeight="1">
      <c r="A13043" s="17"/>
      <c r="B13043" s="5"/>
      <c r="C13043" s="5"/>
      <c r="D13043" s="5"/>
      <c r="F13043" s="5"/>
      <c r="G13043" s="5"/>
      <c r="J13043" s="5"/>
      <c r="N13043" s="5"/>
      <c r="O13043" s="5"/>
      <c r="R13043" s="5"/>
      <c r="T13043" s="5"/>
      <c r="AA13043" s="5"/>
      <c r="AJ13043" s="5"/>
      <c r="AM13043" s="5"/>
      <c r="AW13043" s="5"/>
    </row>
    <row r="13044" ht="15.75" customHeight="1">
      <c r="A13044" s="17"/>
      <c r="B13044" s="5"/>
      <c r="C13044" s="5"/>
      <c r="D13044" s="5"/>
      <c r="E13044" s="5"/>
      <c r="F13044" s="5"/>
      <c r="G13044" s="5"/>
      <c r="H13044" s="5"/>
      <c r="J13044" s="5"/>
      <c r="M13044" s="5"/>
      <c r="N13044" s="5"/>
      <c r="O13044" s="5"/>
      <c r="P13044" s="5"/>
      <c r="S13044" s="5"/>
      <c r="T13044" s="5"/>
      <c r="V13044" s="5"/>
      <c r="X13044" s="5"/>
      <c r="AA13044" s="5"/>
      <c r="AE13044" s="5"/>
      <c r="AJ13044" s="5"/>
      <c r="AM13044" s="5"/>
      <c r="AO13044" s="5"/>
      <c r="AP13044" s="5"/>
      <c r="AS13044" s="5"/>
      <c r="AU13044" s="5"/>
      <c r="AW13044" s="5"/>
    </row>
    <row r="13045" ht="15.75" customHeight="1">
      <c r="A13045" s="17"/>
      <c r="B13045" s="5"/>
      <c r="C13045" s="5"/>
      <c r="D13045" s="5"/>
      <c r="E13045" s="5"/>
      <c r="F13045" s="5"/>
      <c r="H13045" s="5"/>
      <c r="J13045" s="5"/>
      <c r="M13045" s="5"/>
      <c r="N13045" s="5"/>
      <c r="O13045" s="5"/>
      <c r="P13045" s="5"/>
      <c r="R13045" s="5"/>
      <c r="S13045" s="5"/>
      <c r="V13045" s="5"/>
      <c r="X13045" s="5"/>
      <c r="Y13045" s="5"/>
      <c r="AA13045" s="5"/>
      <c r="AE13045" s="5"/>
      <c r="AJ13045" s="5"/>
      <c r="AM13045" s="5"/>
      <c r="AN13045" s="5"/>
      <c r="AO13045" s="5"/>
      <c r="AP13045" s="5"/>
      <c r="AS13045" s="5"/>
      <c r="AU13045" s="5"/>
      <c r="AV13045" s="5"/>
    </row>
    <row r="13046" ht="15.75" customHeight="1">
      <c r="A13046" s="17"/>
      <c r="B13046" s="5"/>
      <c r="C13046" s="5"/>
      <c r="D13046" s="5"/>
      <c r="E13046" s="5"/>
      <c r="F13046" s="5"/>
      <c r="G13046" s="5"/>
      <c r="H13046" s="5"/>
      <c r="J13046" s="5"/>
      <c r="M13046" s="5"/>
      <c r="N13046" s="5"/>
      <c r="O13046" s="5"/>
      <c r="P13046" s="5"/>
      <c r="R13046" s="5"/>
      <c r="S13046" s="5"/>
      <c r="V13046" s="5"/>
      <c r="X13046" s="5"/>
      <c r="Y13046" s="5"/>
      <c r="AA13046" s="5"/>
      <c r="AE13046" s="5"/>
      <c r="AG13046" s="5"/>
      <c r="AJ13046" s="5"/>
      <c r="AL13046" s="5"/>
      <c r="AM13046" s="5"/>
      <c r="AN13046" s="5"/>
      <c r="AO13046" s="5"/>
      <c r="AP13046" s="5"/>
      <c r="AQ13046" s="5"/>
      <c r="AS13046" s="5"/>
      <c r="AU13046" s="5"/>
      <c r="AV13046" s="5"/>
      <c r="AW13046" s="5"/>
      <c r="AX13046" s="5"/>
      <c r="AY13046" s="5"/>
    </row>
    <row r="13047" ht="15.75" customHeight="1">
      <c r="A13047" s="17"/>
      <c r="B13047" s="5"/>
      <c r="C13047" s="5"/>
      <c r="D13047" s="5"/>
      <c r="M13047" s="5"/>
      <c r="O13047" s="5"/>
      <c r="S13047" s="5"/>
      <c r="AA13047" s="5"/>
    </row>
    <row r="13048" ht="15.75" customHeight="1">
      <c r="A13048" s="17"/>
      <c r="B13048" s="5"/>
      <c r="C13048" s="5"/>
      <c r="E13048" s="5"/>
      <c r="G13048" s="5"/>
      <c r="N13048" s="5"/>
    </row>
    <row r="13049" ht="15.75" customHeight="1">
      <c r="A13049" s="17"/>
      <c r="B13049" s="5"/>
      <c r="C13049" s="5"/>
      <c r="E13049" s="5"/>
      <c r="F13049" s="5"/>
      <c r="H13049" s="5"/>
      <c r="J13049" s="5"/>
      <c r="M13049" s="5"/>
      <c r="N13049" s="5"/>
      <c r="O13049" s="5"/>
      <c r="S13049" s="5"/>
      <c r="T13049" s="5"/>
      <c r="V13049" s="5"/>
      <c r="X13049" s="5"/>
      <c r="AA13049" s="5"/>
      <c r="AJ13049" s="5"/>
      <c r="AM13049" s="5"/>
      <c r="AO13049" s="5"/>
      <c r="AP13049" s="5"/>
      <c r="AS13049" s="5"/>
    </row>
    <row r="13050" ht="15.75" customHeight="1">
      <c r="A13050" s="17"/>
      <c r="B13050" s="5"/>
      <c r="C13050" s="5"/>
      <c r="H13050" s="5"/>
      <c r="J13050" s="5"/>
      <c r="M13050" s="5"/>
      <c r="N13050" s="5"/>
      <c r="P13050" s="5"/>
      <c r="S13050" s="5"/>
      <c r="T13050" s="5"/>
      <c r="V13050" s="5"/>
      <c r="AA13050" s="5"/>
      <c r="AE13050" s="5"/>
      <c r="AJ13050" s="5"/>
      <c r="AM13050" s="5"/>
      <c r="AN13050" s="5"/>
      <c r="AO13050" s="5"/>
      <c r="AS13050" s="5"/>
      <c r="AU13050" s="5"/>
      <c r="AV13050" s="5"/>
      <c r="AW13050" s="5"/>
      <c r="AX13050" s="5"/>
      <c r="AY13050" s="5"/>
    </row>
    <row r="13051" ht="15.75" customHeight="1">
      <c r="A13051" s="17"/>
      <c r="B13051" s="5"/>
      <c r="C13051" s="5"/>
      <c r="E13051" s="5"/>
      <c r="F13051" s="5"/>
      <c r="M13051" s="5"/>
      <c r="O13051" s="5"/>
      <c r="T13051" s="5"/>
      <c r="AJ13051" s="5"/>
      <c r="AM13051" s="5"/>
      <c r="AN13051" s="5"/>
      <c r="AP13051" s="5"/>
    </row>
    <row r="13052" ht="15.75" customHeight="1">
      <c r="A13052" s="17"/>
      <c r="B13052" s="5"/>
      <c r="C13052" s="5"/>
      <c r="E13052" s="5"/>
      <c r="F13052" s="5"/>
      <c r="H13052" s="5"/>
      <c r="N13052" s="5"/>
      <c r="O13052" s="5"/>
      <c r="X13052" s="5"/>
      <c r="AA13052" s="5"/>
      <c r="AJ13052" s="5"/>
      <c r="AN13052" s="5"/>
      <c r="AS13052" s="5"/>
      <c r="AU13052" s="5"/>
      <c r="AY13052" s="5"/>
    </row>
    <row r="13053" ht="15.75" customHeight="1">
      <c r="A13053" s="17"/>
      <c r="B13053" s="5"/>
      <c r="C13053" s="5"/>
      <c r="D13053" s="5"/>
      <c r="F13053" s="5"/>
      <c r="G13053" s="5"/>
      <c r="H13053" s="5"/>
      <c r="M13053" s="5"/>
      <c r="N13053" s="5"/>
      <c r="O13053" s="5"/>
      <c r="R13053" s="5"/>
      <c r="S13053" s="5"/>
      <c r="V13053" s="5"/>
      <c r="X13053" s="5"/>
      <c r="AA13053" s="5"/>
      <c r="AG13053" s="5"/>
      <c r="AJ13053" s="5"/>
      <c r="AM13053" s="5"/>
      <c r="AN13053" s="5"/>
      <c r="AP13053" s="5"/>
      <c r="AS13053" s="5"/>
      <c r="AX13053" s="5"/>
      <c r="AY13053" s="5"/>
    </row>
    <row r="13054" ht="15.75" customHeight="1">
      <c r="A13054" s="17"/>
      <c r="B13054" s="5"/>
      <c r="C13054" s="5"/>
      <c r="D13054" s="5"/>
      <c r="F13054" s="5"/>
      <c r="AP13054" s="5"/>
    </row>
    <row r="13055" ht="15.75" customHeight="1">
      <c r="A13055" s="17"/>
      <c r="B13055" s="5"/>
      <c r="C13055" s="5"/>
      <c r="D13055" s="5"/>
      <c r="S13055" s="5"/>
    </row>
    <row r="13056" ht="15.75" customHeight="1">
      <c r="A13056" s="17"/>
      <c r="B13056" s="5"/>
      <c r="C13056" s="5"/>
      <c r="F13056" s="5"/>
      <c r="H13056" s="5"/>
      <c r="M13056" s="5"/>
      <c r="N13056" s="5"/>
      <c r="P13056" s="5"/>
      <c r="R13056" s="5"/>
      <c r="S13056" s="5"/>
      <c r="V13056" s="5"/>
      <c r="X13056" s="5"/>
      <c r="AJ13056" s="5"/>
      <c r="AN13056" s="5"/>
      <c r="AP13056" s="5"/>
      <c r="AS13056" s="5"/>
      <c r="AU13056" s="5"/>
    </row>
    <row r="13057" ht="15.75" customHeight="1">
      <c r="A13057" s="17"/>
      <c r="B13057" s="5"/>
      <c r="C13057" s="5"/>
      <c r="AM13057" s="5"/>
    </row>
    <row r="13058" ht="15.75" customHeight="1">
      <c r="A13058" s="17"/>
      <c r="B13058" s="5"/>
      <c r="C13058" s="5"/>
      <c r="D13058" s="5"/>
      <c r="E13058" s="5"/>
      <c r="F13058" s="5"/>
      <c r="G13058" s="5"/>
      <c r="H13058" s="5"/>
      <c r="M13058" s="5"/>
      <c r="N13058" s="5"/>
      <c r="O13058" s="5"/>
      <c r="R13058" s="5"/>
      <c r="X13058" s="5"/>
      <c r="AA13058" s="5"/>
      <c r="AL13058" s="5"/>
      <c r="AP13058" s="5"/>
      <c r="AQ13058" s="5"/>
      <c r="AS13058" s="5"/>
      <c r="AV13058" s="5"/>
    </row>
    <row r="13059" ht="15.75" customHeight="1">
      <c r="A13059" s="17"/>
      <c r="B13059" s="5"/>
      <c r="C13059" s="5"/>
      <c r="J13059" s="5"/>
      <c r="T13059" s="5"/>
      <c r="AN13059" s="5"/>
      <c r="AO13059" s="5"/>
      <c r="AV13059" s="5"/>
      <c r="AW13059" s="5"/>
    </row>
    <row r="13060" ht="15.75" customHeight="1">
      <c r="A13060" s="17"/>
      <c r="B13060" s="5"/>
      <c r="C13060" s="5"/>
      <c r="D13060" s="5"/>
      <c r="F13060" s="5"/>
      <c r="H13060" s="5"/>
      <c r="J13060" s="5"/>
      <c r="M13060" s="5"/>
      <c r="N13060" s="5"/>
      <c r="S13060" s="5"/>
      <c r="Y13060" s="5"/>
      <c r="AJ13060" s="5"/>
    </row>
    <row r="13061" ht="15.75" customHeight="1">
      <c r="A13061" s="17"/>
      <c r="B13061" s="5"/>
      <c r="C13061" s="5"/>
      <c r="D13061" s="5"/>
      <c r="F13061" s="5"/>
      <c r="G13061" s="5"/>
      <c r="H13061" s="5"/>
      <c r="J13061" s="5"/>
      <c r="M13061" s="5"/>
      <c r="N13061" s="5"/>
      <c r="O13061" s="5"/>
      <c r="P13061" s="5"/>
      <c r="R13061" s="5"/>
      <c r="S13061" s="5"/>
      <c r="T13061" s="5"/>
      <c r="V13061" s="5"/>
      <c r="Y13061" s="5"/>
      <c r="AJ13061" s="5"/>
      <c r="AL13061" s="5"/>
      <c r="AM13061" s="5"/>
      <c r="AN13061" s="5"/>
      <c r="AO13061" s="5"/>
      <c r="AP13061" s="5"/>
      <c r="AQ13061" s="5"/>
      <c r="AS13061" s="5"/>
      <c r="AU13061" s="5"/>
      <c r="AW13061" s="5"/>
      <c r="AX13061" s="5"/>
      <c r="AY13061" s="5"/>
    </row>
    <row r="13062" ht="15.75" customHeight="1">
      <c r="A13062" s="17"/>
      <c r="B13062" s="5"/>
      <c r="C13062" s="5"/>
      <c r="D13062" s="5"/>
      <c r="F13062" s="5"/>
      <c r="G13062" s="5"/>
      <c r="H13062" s="5"/>
      <c r="J13062" s="5"/>
      <c r="N13062" s="5"/>
      <c r="P13062" s="5"/>
      <c r="S13062" s="5"/>
      <c r="AA13062" s="5"/>
      <c r="AJ13062" s="5"/>
      <c r="AL13062" s="5"/>
      <c r="AM13062" s="5"/>
      <c r="AN13062" s="5"/>
      <c r="AO13062" s="5"/>
      <c r="AP13062" s="5"/>
      <c r="AS13062" s="5"/>
      <c r="AU13062" s="5"/>
      <c r="AV13062" s="5"/>
      <c r="AW13062" s="5"/>
      <c r="AX13062" s="5"/>
      <c r="AY13062" s="5"/>
    </row>
    <row r="13063" ht="15.75" customHeight="1">
      <c r="A13063" s="17"/>
      <c r="B13063" s="5"/>
      <c r="C13063" s="5"/>
      <c r="O13063" s="5"/>
    </row>
    <row r="13064" ht="15.75" customHeight="1">
      <c r="A13064" s="17"/>
      <c r="B13064" s="5"/>
      <c r="C13064" s="5"/>
      <c r="D13064" s="5"/>
      <c r="F13064" s="5"/>
      <c r="G13064" s="5"/>
      <c r="M13064" s="5"/>
      <c r="N13064" s="5"/>
      <c r="O13064" s="5"/>
      <c r="P13064" s="5"/>
      <c r="R13064" s="5"/>
      <c r="S13064" s="5"/>
      <c r="AA13064" s="5"/>
      <c r="AL13064" s="5"/>
      <c r="AP13064" s="5"/>
      <c r="AQ13064" s="5"/>
    </row>
    <row r="13065" ht="15.75" customHeight="1">
      <c r="A13065" s="17"/>
      <c r="B13065" s="5"/>
      <c r="C13065" s="5"/>
      <c r="AW13065" s="5"/>
    </row>
    <row r="13066" ht="15.75" customHeight="1">
      <c r="A13066" s="17"/>
      <c r="B13066" s="5"/>
      <c r="C13066" s="5"/>
      <c r="F13066" s="5"/>
      <c r="G13066" s="5"/>
      <c r="J13066" s="5"/>
      <c r="M13066" s="5"/>
      <c r="N13066" s="5"/>
      <c r="O13066" s="5"/>
      <c r="T13066" s="5"/>
      <c r="AA13066" s="5"/>
      <c r="AE13066" s="5"/>
      <c r="AJ13066" s="5"/>
      <c r="AL13066" s="5"/>
      <c r="AM13066" s="5"/>
      <c r="AS13066" s="5"/>
      <c r="AX13066" s="5"/>
    </row>
    <row r="13067" ht="15.75" customHeight="1">
      <c r="A13067" s="17"/>
      <c r="B13067" s="5"/>
      <c r="C13067" s="5"/>
      <c r="AW13067" s="5"/>
      <c r="AY13067" s="5"/>
    </row>
    <row r="13068" ht="15.75" customHeight="1">
      <c r="A13068" s="17"/>
      <c r="B13068" s="5"/>
      <c r="C13068" s="5"/>
      <c r="D13068" s="5"/>
      <c r="F13068" s="5"/>
      <c r="G13068" s="5"/>
      <c r="J13068" s="5"/>
      <c r="M13068" s="5"/>
      <c r="N13068" s="5"/>
      <c r="O13068" s="5"/>
      <c r="P13068" s="5"/>
      <c r="S13068" s="5"/>
      <c r="T13068" s="5"/>
      <c r="V13068" s="5"/>
      <c r="X13068" s="5"/>
      <c r="AE13068" s="5"/>
      <c r="AJ13068" s="5"/>
      <c r="AL13068" s="5"/>
      <c r="AM13068" s="5"/>
      <c r="AO13068" s="5"/>
      <c r="AP13068" s="5"/>
      <c r="AW13068" s="5"/>
      <c r="AY13068" s="5"/>
    </row>
    <row r="13069" ht="15.75" customHeight="1">
      <c r="A13069" s="17"/>
      <c r="B13069" s="5"/>
      <c r="C13069" s="5"/>
      <c r="D13069" s="5"/>
      <c r="G13069" s="5"/>
      <c r="S13069" s="5"/>
    </row>
    <row r="13070" ht="15.75" customHeight="1">
      <c r="A13070" s="17"/>
      <c r="B13070" s="5"/>
      <c r="C13070" s="5"/>
      <c r="E13070" s="5"/>
      <c r="F13070" s="5"/>
      <c r="X13070" s="5"/>
      <c r="AA13070" s="5"/>
      <c r="AS13070" s="5"/>
    </row>
    <row r="13071" ht="15.75" customHeight="1">
      <c r="A13071" s="17"/>
      <c r="B13071" s="5"/>
      <c r="C13071" s="5"/>
      <c r="M13071" s="5"/>
      <c r="O13071" s="5"/>
      <c r="R13071" s="5"/>
      <c r="X13071" s="5"/>
      <c r="AA13071" s="5"/>
      <c r="AM13071" s="5"/>
      <c r="AP13071" s="5"/>
    </row>
    <row r="13072" ht="15.75" customHeight="1">
      <c r="A13072" s="17"/>
      <c r="B13072" s="5"/>
      <c r="C13072" s="5"/>
      <c r="D13072" s="5"/>
      <c r="E13072" s="5"/>
      <c r="H13072" s="5"/>
      <c r="M13072" s="5"/>
      <c r="N13072" s="5"/>
      <c r="X13072" s="5"/>
      <c r="AJ13072" s="5"/>
      <c r="AQ13072" s="5"/>
    </row>
    <row r="13073" ht="15.75" customHeight="1">
      <c r="A13073" s="17"/>
      <c r="B13073" s="5"/>
      <c r="C13073" s="5"/>
      <c r="G13073" s="5"/>
      <c r="N13073" s="5"/>
      <c r="P13073" s="5"/>
      <c r="X13073" s="5"/>
    </row>
    <row r="13074" ht="15.75" customHeight="1">
      <c r="A13074" s="17"/>
      <c r="B13074" s="5"/>
      <c r="C13074" s="5"/>
      <c r="D13074" s="5"/>
      <c r="F13074" s="5"/>
      <c r="G13074" s="5"/>
      <c r="J13074" s="5"/>
      <c r="M13074" s="5"/>
      <c r="N13074" s="5"/>
      <c r="O13074" s="5"/>
      <c r="P13074" s="5"/>
      <c r="R13074" s="5"/>
      <c r="X13074" s="5"/>
      <c r="AJ13074" s="5"/>
      <c r="AP13074" s="5"/>
      <c r="AS13074" s="5"/>
      <c r="AV13074" s="5"/>
      <c r="AY13074" s="5"/>
    </row>
    <row r="13075" ht="15.75" customHeight="1">
      <c r="A13075" s="17"/>
      <c r="B13075" s="5"/>
      <c r="C13075" s="5"/>
      <c r="D13075" s="5"/>
      <c r="F13075" s="5"/>
      <c r="M13075" s="5"/>
      <c r="N13075" s="5"/>
      <c r="O13075" s="5"/>
      <c r="P13075" s="5"/>
      <c r="S13075" s="5"/>
      <c r="X13075" s="5"/>
      <c r="Y13075" s="5"/>
      <c r="AJ13075" s="5"/>
      <c r="AL13075" s="5"/>
      <c r="AN13075" s="5"/>
      <c r="AP13075" s="5"/>
      <c r="AQ13075" s="5"/>
      <c r="AU13075" s="5"/>
      <c r="AW13075" s="5"/>
    </row>
    <row r="13076" ht="15.75" customHeight="1">
      <c r="A13076" s="17"/>
      <c r="B13076" s="5"/>
      <c r="C13076" s="5"/>
      <c r="D13076" s="5"/>
      <c r="E13076" s="5"/>
      <c r="F13076" s="5"/>
      <c r="H13076" s="5"/>
      <c r="M13076" s="5"/>
      <c r="N13076" s="5"/>
      <c r="O13076" s="5"/>
      <c r="P13076" s="5"/>
      <c r="AA13076" s="5"/>
      <c r="AJ13076" s="5"/>
      <c r="AM13076" s="5"/>
      <c r="AS13076" s="5"/>
    </row>
    <row r="13077" ht="15.75" customHeight="1">
      <c r="A13077" s="17"/>
      <c r="B13077" s="5"/>
      <c r="C13077" s="5"/>
      <c r="D13077" s="5"/>
      <c r="F13077" s="5"/>
      <c r="N13077" s="5"/>
      <c r="O13077" s="5"/>
      <c r="P13077" s="5"/>
      <c r="R13077" s="5"/>
      <c r="AA13077" s="5"/>
      <c r="AE13077" s="5"/>
      <c r="AL13077" s="5"/>
      <c r="AN13077" s="5"/>
      <c r="AP13077" s="5"/>
      <c r="AU13077" s="5"/>
      <c r="AV13077" s="5"/>
    </row>
    <row r="13078" ht="15.75" customHeight="1">
      <c r="A13078" s="17"/>
      <c r="B13078" s="5"/>
      <c r="C13078" s="5"/>
      <c r="D13078" s="5"/>
      <c r="E13078" s="5"/>
      <c r="H13078" s="5"/>
      <c r="J13078" s="5"/>
      <c r="M13078" s="5"/>
      <c r="N13078" s="5"/>
      <c r="T13078" s="5"/>
      <c r="X13078" s="5"/>
      <c r="Y13078" s="5"/>
    </row>
    <row r="13079" ht="15.75" customHeight="1">
      <c r="A13079" s="17"/>
      <c r="B13079" s="5"/>
      <c r="C13079" s="5"/>
      <c r="F13079" s="5"/>
      <c r="J13079" s="5"/>
      <c r="M13079" s="5"/>
      <c r="AM13079" s="5"/>
      <c r="AP13079" s="5"/>
    </row>
    <row r="13080" ht="15.75" customHeight="1">
      <c r="A13080" s="17"/>
      <c r="B13080" s="5"/>
      <c r="C13080" s="5"/>
      <c r="D13080" s="5"/>
      <c r="J13080" s="5"/>
      <c r="N13080" s="5"/>
      <c r="O13080" s="5"/>
      <c r="R13080" s="5"/>
      <c r="S13080" s="5"/>
      <c r="T13080" s="5"/>
      <c r="X13080" s="5"/>
      <c r="Y13080" s="5"/>
      <c r="AA13080" s="5"/>
      <c r="AJ13080" s="5"/>
      <c r="AL13080" s="5"/>
      <c r="AN13080" s="5"/>
      <c r="AO13080" s="5"/>
      <c r="AP13080" s="5"/>
    </row>
    <row r="13081" ht="15.75" customHeight="1">
      <c r="A13081" s="17"/>
      <c r="B13081" s="5"/>
      <c r="C13081" s="5"/>
      <c r="E13081" s="5"/>
      <c r="G13081" s="5"/>
      <c r="M13081" s="5"/>
      <c r="O13081" s="5"/>
      <c r="P13081" s="5"/>
      <c r="R13081" s="5"/>
      <c r="S13081" s="5"/>
      <c r="T13081" s="5"/>
      <c r="X13081" s="5"/>
      <c r="AA13081" s="5"/>
      <c r="AJ13081" s="5"/>
      <c r="AM13081" s="5"/>
      <c r="AN13081" s="5"/>
      <c r="AP13081" s="5"/>
      <c r="AS13081" s="5"/>
      <c r="AU13081" s="5"/>
      <c r="AV13081" s="5"/>
      <c r="AX13081" s="5"/>
    </row>
    <row r="13082" ht="15.75" customHeight="1">
      <c r="A13082" s="17"/>
      <c r="B13082" s="5"/>
      <c r="C13082" s="5"/>
      <c r="E13082" s="5"/>
      <c r="N13082" s="5"/>
      <c r="P13082" s="5"/>
      <c r="V13082" s="5"/>
      <c r="AS13082" s="5"/>
    </row>
    <row r="13083" ht="15.75" customHeight="1">
      <c r="A13083" s="17"/>
      <c r="B13083" s="5"/>
      <c r="C13083" s="5"/>
      <c r="D13083" s="5"/>
      <c r="E13083" s="5"/>
      <c r="F13083" s="5"/>
      <c r="M13083" s="5"/>
      <c r="R13083" s="5"/>
      <c r="AG13083" s="5"/>
    </row>
    <row r="13084" ht="15.75" customHeight="1">
      <c r="A13084" s="17"/>
      <c r="B13084" s="5"/>
      <c r="C13084" s="5"/>
      <c r="D13084" s="5"/>
      <c r="E13084" s="5"/>
      <c r="F13084" s="5"/>
      <c r="G13084" s="5"/>
      <c r="H13084" s="5"/>
      <c r="N13084" s="5"/>
      <c r="O13084" s="5"/>
      <c r="P13084" s="5"/>
      <c r="V13084" s="5"/>
      <c r="X13084" s="5"/>
      <c r="AJ13084" s="5"/>
      <c r="AS13084" s="5"/>
    </row>
    <row r="13085" ht="15.75" customHeight="1">
      <c r="A13085" s="17"/>
      <c r="B13085" s="5"/>
      <c r="C13085" s="5"/>
      <c r="D13085" s="5"/>
      <c r="F13085" s="5"/>
      <c r="J13085" s="5"/>
      <c r="O13085" s="5"/>
      <c r="S13085" s="5"/>
      <c r="V13085" s="5"/>
      <c r="AE13085" s="5"/>
      <c r="AG13085" s="5"/>
      <c r="AJ13085" s="5"/>
      <c r="AM13085" s="5"/>
      <c r="AS13085" s="5"/>
    </row>
    <row r="13086" ht="15.75" customHeight="1">
      <c r="A13086" s="17"/>
      <c r="B13086" s="5"/>
      <c r="C13086" s="5"/>
      <c r="D13086" s="5"/>
      <c r="F13086" s="5"/>
      <c r="M13086" s="5"/>
      <c r="AA13086" s="5"/>
      <c r="AP13086" s="5"/>
    </row>
    <row r="13087" ht="15.75" customHeight="1">
      <c r="A13087" s="17"/>
      <c r="B13087" s="5"/>
      <c r="C13087" s="5"/>
      <c r="H13087" s="5"/>
      <c r="M13087" s="5"/>
      <c r="P13087" s="5"/>
      <c r="V13087" s="5"/>
      <c r="X13087" s="5"/>
      <c r="AJ13087" s="5"/>
      <c r="AL13087" s="5"/>
      <c r="AM13087" s="5"/>
      <c r="AP13087" s="5"/>
      <c r="AW13087" s="5"/>
      <c r="AY13087" s="5"/>
    </row>
    <row r="13088" ht="15.75" customHeight="1">
      <c r="A13088" s="17"/>
      <c r="B13088" s="5"/>
      <c r="C13088" s="5"/>
      <c r="J13088" s="5"/>
      <c r="T13088" s="5"/>
      <c r="V13088" s="5"/>
      <c r="AG13088" s="5"/>
    </row>
    <row r="13089" ht="15.75" customHeight="1">
      <c r="A13089" s="17"/>
      <c r="B13089" s="5"/>
      <c r="C13089" s="5"/>
      <c r="D13089" s="5"/>
      <c r="E13089" s="5"/>
      <c r="AM13089" s="5"/>
      <c r="AS13089" s="5"/>
      <c r="AW13089" s="5"/>
    </row>
    <row r="13090" ht="15.75" customHeight="1">
      <c r="A13090" s="17"/>
      <c r="B13090" s="5"/>
      <c r="C13090" s="5"/>
      <c r="E13090" s="5"/>
      <c r="J13090" s="5"/>
      <c r="M13090" s="5"/>
      <c r="AV13090" s="5"/>
    </row>
    <row r="13091" ht="15.75" customHeight="1">
      <c r="A13091" s="17"/>
      <c r="B13091" s="5"/>
      <c r="C13091" s="5"/>
      <c r="D13091" s="5"/>
      <c r="F13091" s="5"/>
      <c r="N13091" s="5"/>
      <c r="P13091" s="5"/>
      <c r="V13091" s="5"/>
      <c r="AA13091" s="5"/>
      <c r="AM13091" s="5"/>
    </row>
    <row r="13092" ht="15.75" customHeight="1">
      <c r="A13092" s="17"/>
      <c r="B13092" s="5"/>
      <c r="C13092" s="5"/>
      <c r="F13092" s="5"/>
      <c r="M13092" s="5"/>
      <c r="N13092" s="5"/>
      <c r="AM13092" s="5"/>
      <c r="AP13092" s="5"/>
      <c r="AU13092" s="5"/>
      <c r="AY13092" s="5"/>
    </row>
    <row r="13093" ht="15.75" customHeight="1">
      <c r="A13093" s="17"/>
      <c r="B13093" s="5"/>
      <c r="C13093" s="5"/>
      <c r="D13093" s="5"/>
      <c r="G13093" s="5"/>
      <c r="H13093" s="5"/>
      <c r="M13093" s="5"/>
      <c r="N13093" s="5"/>
      <c r="P13093" s="5"/>
      <c r="R13093" s="5"/>
      <c r="S13093" s="5"/>
      <c r="V13093" s="5"/>
      <c r="X13093" s="5"/>
      <c r="AA13093" s="5"/>
      <c r="AE13093" s="5"/>
      <c r="AJ13093" s="5"/>
      <c r="AN13093" s="5"/>
      <c r="AO13093" s="5"/>
      <c r="AP13093" s="5"/>
      <c r="AS13093" s="5"/>
      <c r="AU13093" s="5"/>
    </row>
    <row r="13094" ht="15.75" customHeight="1">
      <c r="A13094" s="17"/>
      <c r="B13094" s="5"/>
      <c r="C13094" s="5"/>
      <c r="D13094" s="5"/>
      <c r="E13094" s="5"/>
      <c r="F13094" s="5"/>
      <c r="G13094" s="5"/>
      <c r="M13094" s="5"/>
      <c r="O13094" s="5"/>
      <c r="P13094" s="5"/>
      <c r="R13094" s="5"/>
      <c r="V13094" s="5"/>
      <c r="X13094" s="5"/>
      <c r="AA13094" s="5"/>
      <c r="AE13094" s="5"/>
      <c r="AG13094" s="5"/>
      <c r="AM13094" s="5"/>
      <c r="AN13094" s="5"/>
      <c r="AO13094" s="5"/>
      <c r="AP13094" s="5"/>
    </row>
    <row r="13095" ht="15.75" customHeight="1">
      <c r="A13095" s="17"/>
      <c r="B13095" s="5"/>
      <c r="C13095" s="5"/>
      <c r="D13095" s="5"/>
      <c r="Y13095" s="5"/>
    </row>
    <row r="13096" ht="15.75" customHeight="1">
      <c r="A13096" s="17"/>
      <c r="B13096" s="5"/>
      <c r="C13096" s="5"/>
      <c r="G13096" s="5"/>
      <c r="T13096" s="5"/>
      <c r="AE13096" s="5"/>
      <c r="AS13096" s="5"/>
      <c r="AV13096" s="5"/>
      <c r="AW13096" s="5"/>
      <c r="AX13096" s="5"/>
      <c r="AY13096" s="5"/>
    </row>
    <row r="13097" ht="15.75" customHeight="1">
      <c r="A13097" s="17"/>
      <c r="B13097" s="5"/>
      <c r="C13097" s="5"/>
      <c r="D13097" s="5"/>
      <c r="F13097" s="5"/>
      <c r="H13097" s="5"/>
      <c r="J13097" s="5"/>
      <c r="M13097" s="5"/>
      <c r="N13097" s="5"/>
      <c r="O13097" s="5"/>
      <c r="V13097" s="5"/>
      <c r="X13097" s="5"/>
      <c r="AA13097" s="5"/>
      <c r="AE13097" s="5"/>
      <c r="AJ13097" s="5"/>
      <c r="AM13097" s="5"/>
      <c r="AO13097" s="5"/>
      <c r="AP13097" s="5"/>
      <c r="AS13097" s="5"/>
      <c r="AV13097" s="5"/>
      <c r="AW13097" s="5"/>
      <c r="AX13097" s="5"/>
      <c r="AY13097" s="5"/>
    </row>
    <row r="13098" ht="15.75" customHeight="1">
      <c r="A13098" s="17"/>
      <c r="B13098" s="5"/>
      <c r="C13098" s="5"/>
      <c r="D13098" s="5"/>
      <c r="F13098" s="5"/>
      <c r="J13098" s="5"/>
      <c r="O13098" s="5"/>
      <c r="V13098" s="5"/>
      <c r="X13098" s="5"/>
      <c r="Y13098" s="5"/>
      <c r="AA13098" s="5"/>
      <c r="AP13098" s="5"/>
      <c r="AQ13098" s="5"/>
      <c r="AU13098" s="5"/>
      <c r="AV13098" s="5"/>
    </row>
    <row r="13099" ht="15.75" customHeight="1">
      <c r="A13099" s="17"/>
      <c r="B13099" s="5"/>
      <c r="C13099" s="5"/>
      <c r="D13099" s="5"/>
      <c r="M13099" s="5"/>
      <c r="AA13099" s="5"/>
      <c r="AS13099" s="5"/>
    </row>
    <row r="13100" ht="15.75" customHeight="1">
      <c r="A13100" s="17"/>
      <c r="B13100" s="5"/>
      <c r="C13100" s="5"/>
      <c r="D13100" s="5"/>
      <c r="H13100" s="5"/>
      <c r="P13100" s="5"/>
      <c r="S13100" s="5"/>
      <c r="AA13100" s="5"/>
      <c r="AJ13100" s="5"/>
      <c r="AL13100" s="5"/>
      <c r="AP13100" s="5"/>
      <c r="AU13100" s="5"/>
      <c r="AW13100" s="5"/>
      <c r="AY13100" s="5"/>
    </row>
    <row r="13101" ht="15.75" customHeight="1">
      <c r="A13101" s="17"/>
      <c r="B13101" s="5"/>
      <c r="C13101" s="5"/>
      <c r="D13101" s="5"/>
      <c r="R13101" s="5"/>
      <c r="S13101" s="5"/>
      <c r="AP13101" s="5"/>
      <c r="AV13101" s="5"/>
      <c r="AW13101" s="5"/>
    </row>
    <row r="13102" ht="15.75" customHeight="1">
      <c r="A13102" s="17"/>
      <c r="B13102" s="5"/>
      <c r="C13102" s="5"/>
      <c r="D13102" s="5"/>
      <c r="E13102" s="5"/>
      <c r="F13102" s="5"/>
      <c r="G13102" s="5"/>
      <c r="M13102" s="5"/>
      <c r="N13102" s="5"/>
      <c r="O13102" s="5"/>
      <c r="P13102" s="5"/>
      <c r="AA13102" s="5"/>
      <c r="AJ13102" s="5"/>
      <c r="AM13102" s="5"/>
      <c r="AP13102" s="5"/>
      <c r="AQ13102" s="5"/>
    </row>
    <row r="13103" ht="15.75" customHeight="1">
      <c r="A13103" s="17"/>
      <c r="B13103" s="5"/>
      <c r="C13103" s="5"/>
      <c r="D13103" s="5"/>
      <c r="G13103" s="5"/>
      <c r="H13103" s="5"/>
      <c r="J13103" s="5"/>
      <c r="M13103" s="5"/>
      <c r="N13103" s="5"/>
      <c r="P13103" s="5"/>
      <c r="R13103" s="5"/>
      <c r="T13103" s="5"/>
      <c r="V13103" s="5"/>
      <c r="Y13103" s="5"/>
      <c r="AA13103" s="5"/>
      <c r="AJ13103" s="5"/>
      <c r="AL13103" s="5"/>
    </row>
    <row r="13104" ht="15.75" customHeight="1">
      <c r="A13104" s="17"/>
      <c r="B13104" s="5"/>
      <c r="C13104" s="5"/>
      <c r="D13104" s="5"/>
      <c r="N13104" s="5"/>
      <c r="P13104" s="5"/>
      <c r="X13104" s="5"/>
      <c r="AA13104" s="5"/>
      <c r="AE13104" s="5"/>
      <c r="AJ13104" s="5"/>
      <c r="AP13104" s="5"/>
    </row>
    <row r="13105" ht="15.75" customHeight="1">
      <c r="A13105" s="17"/>
      <c r="B13105" s="5"/>
      <c r="C13105" s="5"/>
      <c r="D13105" s="5"/>
      <c r="E13105" s="5"/>
      <c r="F13105" s="5"/>
      <c r="G13105" s="5"/>
      <c r="H13105" s="5"/>
      <c r="J13105" s="5"/>
      <c r="M13105" s="5"/>
      <c r="N13105" s="5"/>
      <c r="O13105" s="5"/>
      <c r="P13105" s="5"/>
    </row>
    <row r="13106" ht="15.75" customHeight="1">
      <c r="A13106" s="17"/>
      <c r="B13106" s="5"/>
      <c r="C13106" s="5"/>
      <c r="F13106" s="5"/>
      <c r="G13106" s="5"/>
      <c r="M13106" s="5"/>
      <c r="V13106" s="5"/>
      <c r="Y13106" s="5"/>
      <c r="AA13106" s="5"/>
      <c r="AJ13106" s="5"/>
      <c r="AM13106" s="5"/>
      <c r="AP13106" s="5"/>
    </row>
    <row r="13107" ht="15.75" customHeight="1">
      <c r="A13107" s="17"/>
      <c r="B13107" s="5"/>
      <c r="C13107" s="5"/>
      <c r="D13107" s="5"/>
      <c r="F13107" s="5"/>
      <c r="M13107" s="5"/>
      <c r="O13107" s="5"/>
      <c r="AA13107" s="5"/>
      <c r="AP13107" s="5"/>
    </row>
    <row r="13108" ht="15.75" customHeight="1">
      <c r="A13108" s="17"/>
      <c r="B13108" s="5"/>
      <c r="C13108" s="5"/>
      <c r="D13108" s="5"/>
      <c r="F13108" s="5"/>
      <c r="H13108" s="5"/>
      <c r="J13108" s="5"/>
      <c r="N13108" s="5"/>
      <c r="O13108" s="5"/>
      <c r="P13108" s="5"/>
      <c r="T13108" s="5"/>
      <c r="X13108" s="5"/>
      <c r="Y13108" s="5"/>
      <c r="AA13108" s="5"/>
      <c r="AJ13108" s="5"/>
      <c r="AL13108" s="5"/>
      <c r="AM13108" s="5"/>
      <c r="AP13108" s="5"/>
      <c r="AU13108" s="5"/>
      <c r="AV13108" s="5"/>
    </row>
    <row r="13109" ht="15.75" customHeight="1">
      <c r="A13109" s="17"/>
      <c r="B13109" s="5"/>
      <c r="C13109" s="5"/>
      <c r="D13109" s="5"/>
      <c r="M13109" s="5"/>
      <c r="R13109" s="5"/>
      <c r="AG13109" s="5"/>
      <c r="AJ13109" s="5"/>
      <c r="AP13109" s="5"/>
      <c r="AW13109" s="5"/>
    </row>
    <row r="13110" ht="15.75" customHeight="1">
      <c r="A13110" s="17"/>
      <c r="B13110" s="5"/>
      <c r="C13110" s="5"/>
      <c r="D13110" s="5"/>
      <c r="G13110" s="5"/>
      <c r="J13110" s="5"/>
    </row>
    <row r="13111" ht="15.75" customHeight="1">
      <c r="A13111" s="17"/>
      <c r="B13111" s="5"/>
      <c r="C13111" s="5"/>
      <c r="D13111" s="5"/>
      <c r="H13111" s="5"/>
      <c r="M13111" s="5"/>
      <c r="N13111" s="5"/>
      <c r="P13111" s="5"/>
      <c r="R13111" s="5"/>
      <c r="T13111" s="5"/>
      <c r="V13111" s="5"/>
      <c r="AA13111" s="5"/>
      <c r="AP13111" s="5"/>
      <c r="AQ13111" s="5"/>
      <c r="AW13111" s="5"/>
    </row>
    <row r="13112" ht="15.75" customHeight="1">
      <c r="A13112" s="17"/>
      <c r="B13112" s="5"/>
      <c r="C13112" s="5"/>
      <c r="D13112" s="5"/>
      <c r="F13112" s="5"/>
      <c r="M13112" s="5"/>
      <c r="N13112" s="5"/>
      <c r="O13112" s="5"/>
      <c r="P13112" s="5"/>
      <c r="X13112" s="5"/>
      <c r="AA13112" s="5"/>
      <c r="AE13112" s="5"/>
      <c r="AS13112" s="5"/>
    </row>
    <row r="13113" ht="15.75" customHeight="1">
      <c r="A13113" s="17"/>
      <c r="B13113" s="5"/>
      <c r="C13113" s="5"/>
      <c r="O13113" s="5"/>
      <c r="AA13113" s="5"/>
      <c r="AQ13113" s="5"/>
      <c r="AS13113" s="5"/>
    </row>
    <row r="13114" ht="15.75" customHeight="1">
      <c r="A13114" s="17"/>
      <c r="B13114" s="5"/>
      <c r="C13114" s="5"/>
      <c r="D13114" s="5"/>
      <c r="E13114" s="5"/>
      <c r="F13114" s="5"/>
      <c r="J13114" s="5"/>
      <c r="N13114" s="5"/>
      <c r="P13114" s="5"/>
      <c r="R13114" s="5"/>
      <c r="T13114" s="5"/>
      <c r="V13114" s="5"/>
      <c r="AE13114" s="5"/>
      <c r="AJ13114" s="5"/>
      <c r="AM13114" s="5"/>
      <c r="AN13114" s="5"/>
      <c r="AS13114" s="5"/>
      <c r="AT13114" s="5"/>
      <c r="AV13114" s="5"/>
      <c r="AW13114" s="5"/>
      <c r="AX13114" s="5"/>
      <c r="AY13114" s="5"/>
    </row>
    <row r="13115" ht="15.75" customHeight="1">
      <c r="A13115" s="17"/>
      <c r="B13115" s="5"/>
      <c r="C13115" s="5"/>
      <c r="D13115" s="5"/>
      <c r="F13115" s="5"/>
      <c r="H13115" s="5"/>
      <c r="M13115" s="5"/>
      <c r="N13115" s="5"/>
      <c r="O13115" s="5"/>
      <c r="P13115" s="5"/>
      <c r="R13115" s="5"/>
      <c r="S13115" s="5"/>
      <c r="T13115" s="5"/>
      <c r="V13115" s="5"/>
      <c r="X13115" s="5"/>
      <c r="Y13115" s="5"/>
      <c r="AA13115" s="5"/>
      <c r="AE13115" s="5"/>
      <c r="AJ13115" s="5"/>
      <c r="AN13115" s="5"/>
      <c r="AP13115" s="5"/>
      <c r="AS13115" s="5"/>
      <c r="AW13115" s="5"/>
    </row>
    <row r="13116" ht="15.75" customHeight="1">
      <c r="A13116" s="17"/>
      <c r="B13116" s="5"/>
      <c r="C13116" s="5"/>
      <c r="D13116" s="5"/>
      <c r="F13116" s="5"/>
      <c r="G13116" s="5"/>
      <c r="H13116" s="5"/>
      <c r="M13116" s="5"/>
      <c r="N13116" s="5"/>
      <c r="O13116" s="5"/>
      <c r="P13116" s="5"/>
      <c r="R13116" s="5"/>
      <c r="AA13116" s="5"/>
      <c r="AG13116" s="5"/>
      <c r="AJ13116" s="5"/>
      <c r="AM13116" s="5"/>
      <c r="AN13116" s="5"/>
      <c r="AP13116" s="5"/>
      <c r="AQ13116" s="5"/>
      <c r="AU13116" s="5"/>
      <c r="AV13116" s="5"/>
      <c r="AY13116" s="5"/>
    </row>
    <row r="13117" ht="15.75" customHeight="1">
      <c r="A13117" s="17"/>
      <c r="B13117" s="5"/>
      <c r="C13117" s="5"/>
      <c r="D13117" s="5"/>
      <c r="H13117" s="5"/>
      <c r="M13117" s="5"/>
    </row>
    <row r="13118" ht="15.75" customHeight="1">
      <c r="A13118" s="17"/>
      <c r="B13118" s="5"/>
      <c r="C13118" s="5"/>
      <c r="D13118" s="5"/>
      <c r="M13118" s="5"/>
      <c r="O13118" s="5"/>
      <c r="R13118" s="5"/>
      <c r="AM13118" s="5"/>
      <c r="AN13118" s="5"/>
      <c r="AP13118" s="5"/>
    </row>
    <row r="13119" ht="15.75" customHeight="1">
      <c r="A13119" s="17"/>
      <c r="B13119" s="5"/>
      <c r="C13119" s="5"/>
      <c r="G13119" s="5"/>
      <c r="J13119" s="5"/>
      <c r="M13119" s="5"/>
      <c r="O13119" s="5"/>
      <c r="S13119" s="5"/>
      <c r="AE13119" s="5"/>
      <c r="AJ13119" s="5"/>
      <c r="AM13119" s="5"/>
      <c r="AV13119" s="5"/>
      <c r="AW13119" s="5"/>
    </row>
    <row r="13120" ht="15.75" customHeight="1">
      <c r="A13120" s="17"/>
      <c r="B13120" s="5"/>
      <c r="C13120" s="5"/>
      <c r="M13120" s="5"/>
      <c r="O13120" s="5"/>
      <c r="AA13120" s="5"/>
    </row>
    <row r="13121" ht="15.75" customHeight="1">
      <c r="A13121" s="17"/>
      <c r="B13121" s="5"/>
      <c r="C13121" s="5"/>
      <c r="D13121" s="5"/>
      <c r="AJ13121" s="5"/>
    </row>
    <row r="13122" ht="15.75" customHeight="1">
      <c r="A13122" s="17"/>
      <c r="B13122" s="5"/>
      <c r="C13122" s="5"/>
      <c r="D13122" s="5"/>
      <c r="N13122" s="5"/>
      <c r="AA13122" s="5"/>
    </row>
    <row r="13123" ht="15.75" customHeight="1">
      <c r="A13123" s="17"/>
      <c r="B13123" s="5"/>
      <c r="C13123" s="5"/>
      <c r="D13123" s="5"/>
    </row>
    <row r="13124" ht="15.75" customHeight="1">
      <c r="A13124" s="17"/>
      <c r="B13124" s="5"/>
      <c r="C13124" s="5"/>
      <c r="D13124" s="5"/>
      <c r="G13124" s="5"/>
      <c r="H13124" s="5"/>
      <c r="J13124" s="5"/>
      <c r="P13124" s="5"/>
    </row>
    <row r="13125" ht="15.75" customHeight="1">
      <c r="A13125" s="17"/>
      <c r="B13125" s="5"/>
      <c r="C13125" s="5"/>
      <c r="F13125" s="5"/>
      <c r="M13125" s="5"/>
      <c r="N13125" s="5"/>
      <c r="P13125" s="5"/>
    </row>
    <row r="13126" ht="15.75" customHeight="1">
      <c r="A13126" s="17"/>
      <c r="B13126" s="5"/>
      <c r="C13126" s="5"/>
      <c r="D13126" s="5"/>
      <c r="X13126" s="5"/>
      <c r="AA13126" s="5"/>
      <c r="AP13126" s="5"/>
    </row>
    <row r="13127" ht="15.75" customHeight="1">
      <c r="A13127" s="17"/>
      <c r="B13127" s="5"/>
      <c r="C13127" s="5"/>
      <c r="D13127" s="5"/>
      <c r="H13127" s="5"/>
      <c r="M13127" s="5"/>
      <c r="P13127" s="5"/>
      <c r="S13127" s="5"/>
      <c r="AA13127" s="5"/>
    </row>
    <row r="13128" ht="15.75" customHeight="1">
      <c r="A13128" s="17"/>
      <c r="B13128" s="5"/>
      <c r="C13128" s="5"/>
      <c r="X13128" s="5"/>
    </row>
    <row r="13129" ht="15.75" customHeight="1">
      <c r="A13129" s="17"/>
      <c r="B13129" s="5"/>
      <c r="C13129" s="5"/>
      <c r="D13129" s="5"/>
      <c r="F13129" s="5"/>
      <c r="G13129" s="5"/>
      <c r="M13129" s="5"/>
      <c r="N13129" s="5"/>
      <c r="O13129" s="5"/>
      <c r="P13129" s="5"/>
      <c r="R13129" s="5"/>
      <c r="S13129" s="5"/>
      <c r="T13129" s="5"/>
      <c r="AA13129" s="5"/>
      <c r="AE13129" s="5"/>
      <c r="AG13129" s="5"/>
      <c r="AJ13129" s="5"/>
      <c r="AM13129" s="5"/>
      <c r="AN13129" s="5"/>
      <c r="AO13129" s="5"/>
      <c r="AP13129" s="5"/>
      <c r="AV13129" s="5"/>
      <c r="AY13129" s="5"/>
    </row>
    <row r="13130" ht="15.75" customHeight="1">
      <c r="A13130" s="17"/>
      <c r="B13130" s="5"/>
      <c r="C13130" s="5"/>
      <c r="F13130" s="5"/>
      <c r="M13130" s="5"/>
      <c r="R13130" s="5"/>
      <c r="V13130" s="5"/>
      <c r="AA13130" s="5"/>
      <c r="AL13130" s="5"/>
      <c r="AM13130" s="5"/>
      <c r="AS13130" s="5"/>
    </row>
    <row r="13131" ht="15.75" customHeight="1">
      <c r="A13131" s="17"/>
      <c r="B13131" s="5"/>
      <c r="C13131" s="5"/>
      <c r="D13131" s="5"/>
      <c r="T13131" s="5"/>
      <c r="V13131" s="5"/>
      <c r="AU13131" s="5"/>
    </row>
    <row r="13132" ht="15.75" customHeight="1">
      <c r="A13132" s="17"/>
      <c r="B13132" s="5"/>
      <c r="C13132" s="5"/>
      <c r="D13132" s="5"/>
      <c r="N13132" s="5"/>
      <c r="V13132" s="5"/>
      <c r="AA13132" s="5"/>
      <c r="AP13132" s="5"/>
      <c r="AX13132" s="5"/>
    </row>
    <row r="13133" ht="15.75" customHeight="1">
      <c r="A13133" s="17"/>
      <c r="B13133" s="5"/>
      <c r="C13133" s="5"/>
      <c r="J13133" s="5"/>
      <c r="T13133" s="5"/>
      <c r="V13133" s="5"/>
    </row>
    <row r="13134" ht="15.75" customHeight="1">
      <c r="A13134" s="17"/>
      <c r="B13134" s="5"/>
      <c r="C13134" s="5"/>
      <c r="D13134" s="5"/>
      <c r="F13134" s="5"/>
      <c r="M13134" s="5"/>
      <c r="R13134" s="5"/>
      <c r="Y13134" s="5"/>
      <c r="AA13134" s="5"/>
    </row>
    <row r="13135" ht="15.75" customHeight="1">
      <c r="A13135" s="17"/>
      <c r="B13135" s="5"/>
      <c r="C13135" s="5"/>
      <c r="AE13135" s="5"/>
      <c r="AV13135" s="5"/>
      <c r="AX13135" s="5"/>
      <c r="AY13135" s="5"/>
    </row>
    <row r="13136" ht="15.75" customHeight="1">
      <c r="A13136" s="17"/>
      <c r="B13136" s="5"/>
      <c r="C13136" s="5"/>
      <c r="D13136" s="5"/>
      <c r="F13136" s="5"/>
      <c r="M13136" s="5"/>
      <c r="R13136" s="5"/>
      <c r="X13136" s="5"/>
      <c r="AA13136" s="5"/>
      <c r="AJ13136" s="5"/>
      <c r="AP13136" s="5"/>
      <c r="AQ13136" s="5"/>
    </row>
    <row r="13137" ht="15.75" customHeight="1">
      <c r="A13137" s="17"/>
      <c r="B13137" s="5"/>
      <c r="C13137" s="5"/>
      <c r="AV13137" s="5"/>
      <c r="AW13137" s="5"/>
    </row>
    <row r="13138" ht="15.75" customHeight="1">
      <c r="A13138" s="17"/>
      <c r="B13138" s="5"/>
      <c r="C13138" s="5"/>
      <c r="D13138" s="5"/>
      <c r="F13138" s="5"/>
      <c r="M13138" s="5"/>
      <c r="N13138" s="5"/>
      <c r="V13138" s="5"/>
    </row>
    <row r="13139" ht="15.75" customHeight="1">
      <c r="A13139" s="17"/>
      <c r="B13139" s="5"/>
      <c r="C13139" s="5"/>
      <c r="D13139" s="5"/>
      <c r="F13139" s="5"/>
      <c r="H13139" s="5"/>
      <c r="M13139" s="5"/>
      <c r="T13139" s="5"/>
      <c r="AA13139" s="5"/>
      <c r="AP13139" s="5"/>
    </row>
    <row r="13140" ht="15.75" customHeight="1">
      <c r="A13140" s="17"/>
      <c r="B13140" s="5"/>
      <c r="C13140" s="5"/>
      <c r="D13140" s="5"/>
      <c r="F13140" s="5"/>
      <c r="M13140" s="5"/>
      <c r="N13140" s="5"/>
      <c r="P13140" s="5"/>
      <c r="R13140" s="5"/>
      <c r="S13140" s="5"/>
      <c r="X13140" s="5"/>
      <c r="Y13140" s="5"/>
      <c r="AA13140" s="5"/>
      <c r="AJ13140" s="5"/>
      <c r="AN13140" s="5"/>
      <c r="AP13140" s="5"/>
      <c r="AQ13140" s="5"/>
      <c r="AS13140" s="5"/>
      <c r="AU13140" s="5"/>
    </row>
    <row r="13141" ht="15.75" customHeight="1">
      <c r="A13141" s="17"/>
      <c r="B13141" s="5"/>
      <c r="C13141" s="5"/>
      <c r="T13141" s="5"/>
      <c r="X13141" s="5"/>
      <c r="AA13141" s="5"/>
      <c r="AP13141" s="5"/>
    </row>
    <row r="13142" ht="15.75" customHeight="1">
      <c r="A13142" s="17"/>
      <c r="B13142" s="5"/>
      <c r="C13142" s="5"/>
      <c r="D13142" s="5"/>
      <c r="F13142" s="5"/>
      <c r="M13142" s="5"/>
      <c r="O13142" s="5"/>
      <c r="R13142" s="5"/>
      <c r="AA13142" s="5"/>
      <c r="AL13142" s="5"/>
      <c r="AM13142" s="5"/>
      <c r="AQ13142" s="5"/>
      <c r="AW13142" s="5"/>
    </row>
    <row r="13143" ht="15.75" customHeight="1">
      <c r="A13143" s="17"/>
      <c r="B13143" s="5"/>
      <c r="C13143" s="5"/>
      <c r="O13143" s="5"/>
      <c r="X13143" s="5"/>
      <c r="AE13143" s="5"/>
      <c r="AP13143" s="5"/>
    </row>
    <row r="13144" ht="15.75" customHeight="1">
      <c r="A13144" s="17"/>
      <c r="B13144" s="5"/>
      <c r="C13144" s="5"/>
      <c r="D13144" s="5"/>
      <c r="N13144" s="5"/>
      <c r="AJ13144" s="5"/>
    </row>
    <row r="13145" ht="15.75" customHeight="1">
      <c r="A13145" s="17"/>
      <c r="B13145" s="5"/>
      <c r="C13145" s="5"/>
      <c r="D13145" s="5"/>
      <c r="AJ13145" s="5"/>
    </row>
    <row r="13146" ht="15.75" customHeight="1">
      <c r="A13146" s="17"/>
      <c r="B13146" s="5"/>
      <c r="C13146" s="5"/>
      <c r="M13146" s="5"/>
      <c r="X13146" s="5"/>
      <c r="AJ13146" s="5"/>
    </row>
    <row r="13147" ht="15.75" customHeight="1">
      <c r="A13147" s="17"/>
      <c r="B13147" s="5"/>
      <c r="C13147" s="5"/>
      <c r="D13147" s="5"/>
      <c r="F13147" s="5"/>
      <c r="N13147" s="5"/>
      <c r="T13147" s="5"/>
      <c r="AJ13147" s="5"/>
    </row>
    <row r="13148" ht="15.75" customHeight="1">
      <c r="A13148" s="17"/>
      <c r="B13148" s="5"/>
      <c r="C13148" s="5"/>
      <c r="D13148" s="5"/>
      <c r="F13148" s="5"/>
      <c r="G13148" s="5"/>
      <c r="J13148" s="5"/>
      <c r="M13148" s="5"/>
      <c r="S13148" s="5"/>
      <c r="X13148" s="5"/>
      <c r="Y13148" s="5"/>
      <c r="AA13148" s="5"/>
      <c r="AJ13148" s="5"/>
      <c r="AL13148" s="5"/>
      <c r="AM13148" s="5"/>
      <c r="AN13148" s="5"/>
      <c r="AO13148" s="5"/>
      <c r="AP13148" s="5"/>
      <c r="AQ13148" s="5"/>
      <c r="AS13148" s="5"/>
      <c r="AV13148" s="5"/>
    </row>
    <row r="13149" ht="15.75" customHeight="1">
      <c r="A13149" s="17"/>
      <c r="B13149" s="5"/>
      <c r="C13149" s="5"/>
      <c r="D13149" s="5"/>
      <c r="E13149" s="5"/>
    </row>
    <row r="13150" ht="15.75" customHeight="1">
      <c r="A13150" s="17"/>
      <c r="B13150" s="5"/>
      <c r="C13150" s="5"/>
      <c r="D13150" s="5"/>
      <c r="F13150" s="5"/>
      <c r="N13150" s="5"/>
      <c r="O13150" s="5"/>
      <c r="P13150" s="5"/>
      <c r="AN13150" s="5"/>
    </row>
    <row r="13151" ht="15.75" customHeight="1">
      <c r="A13151" s="17"/>
      <c r="B13151" s="5"/>
      <c r="C13151" s="5"/>
      <c r="F13151" s="5"/>
      <c r="M13151" s="5"/>
      <c r="N13151" s="5"/>
      <c r="P13151" s="5"/>
      <c r="R13151" s="5"/>
      <c r="V13151" s="5"/>
      <c r="AA13151" s="5"/>
      <c r="AN13151" s="5"/>
      <c r="AP13151" s="5"/>
    </row>
    <row r="13152" ht="15.75" customHeight="1">
      <c r="A13152" s="17"/>
      <c r="B13152" s="5"/>
      <c r="C13152" s="5"/>
      <c r="D13152" s="5"/>
      <c r="F13152" s="5"/>
      <c r="G13152" s="5"/>
      <c r="M13152" s="5"/>
      <c r="N13152" s="5"/>
      <c r="O13152" s="5"/>
      <c r="P13152" s="5"/>
      <c r="S13152" s="5"/>
      <c r="X13152" s="5"/>
      <c r="AA13152" s="5"/>
      <c r="AE13152" s="5"/>
      <c r="AJ13152" s="5"/>
      <c r="AP13152" s="5"/>
      <c r="AS13152" s="5"/>
      <c r="AW13152" s="5"/>
      <c r="AY13152" s="5"/>
    </row>
    <row r="13153" ht="15.75" customHeight="1">
      <c r="A13153" s="17"/>
      <c r="B13153" s="5"/>
      <c r="C13153" s="5"/>
      <c r="D13153" s="5"/>
      <c r="F13153" s="5"/>
      <c r="M13153" s="5"/>
      <c r="N13153" s="5"/>
      <c r="O13153" s="5"/>
      <c r="R13153" s="5"/>
      <c r="S13153" s="5"/>
      <c r="Y13153" s="5"/>
      <c r="AA13153" s="5"/>
      <c r="AL13153" s="5"/>
      <c r="AM13153" s="5"/>
      <c r="AO13153" s="5"/>
      <c r="AS13153" s="5"/>
      <c r="AU13153" s="5"/>
    </row>
    <row r="13154" ht="15.75" customHeight="1">
      <c r="A13154" s="17"/>
      <c r="B13154" s="5"/>
      <c r="C13154" s="5"/>
      <c r="E13154" s="5"/>
      <c r="F13154" s="5"/>
      <c r="J13154" s="5"/>
      <c r="N13154" s="5"/>
      <c r="X13154" s="5"/>
      <c r="AJ13154" s="5"/>
    </row>
    <row r="13155" ht="15.75" customHeight="1">
      <c r="A13155" s="17"/>
      <c r="B13155" s="5"/>
      <c r="C13155" s="5"/>
      <c r="D13155" s="5"/>
      <c r="G13155" s="5"/>
      <c r="J13155" s="5"/>
      <c r="M13155" s="5"/>
      <c r="N13155" s="5"/>
      <c r="P13155" s="5"/>
      <c r="X13155" s="5"/>
      <c r="AL13155" s="5"/>
      <c r="AM13155" s="5"/>
      <c r="AU13155" s="5"/>
    </row>
    <row r="13156" ht="15.75" customHeight="1">
      <c r="A13156" s="17"/>
      <c r="B13156" s="5"/>
      <c r="C13156" s="5"/>
      <c r="P13156" s="5"/>
      <c r="AA13156" s="5"/>
      <c r="AL13156" s="5"/>
    </row>
    <row r="13157" ht="15.75" customHeight="1">
      <c r="A13157" s="17"/>
      <c r="B13157" s="5"/>
      <c r="C13157" s="5"/>
      <c r="J13157" s="5"/>
      <c r="M13157" s="5"/>
      <c r="O13157" s="5"/>
      <c r="P13157" s="5"/>
      <c r="AJ13157" s="5"/>
    </row>
    <row r="13158" ht="15.75" customHeight="1">
      <c r="A13158" s="17"/>
      <c r="B13158" s="5"/>
      <c r="C13158" s="5"/>
      <c r="H13158" s="5"/>
      <c r="N13158" s="5"/>
      <c r="O13158" s="5"/>
      <c r="P13158" s="5"/>
      <c r="S13158" s="5"/>
      <c r="AA13158" s="5"/>
    </row>
    <row r="13159" ht="15.75" customHeight="1">
      <c r="A13159" s="17"/>
      <c r="B13159" s="5"/>
      <c r="C13159" s="5"/>
      <c r="AA13159" s="5"/>
      <c r="AP13159" s="5"/>
      <c r="AS13159" s="5"/>
      <c r="AU13159" s="5"/>
    </row>
    <row r="13160" ht="15.75" customHeight="1">
      <c r="A13160" s="17"/>
      <c r="B13160" s="5"/>
      <c r="C13160" s="5"/>
      <c r="H13160" s="5"/>
      <c r="M13160" s="5"/>
      <c r="N13160" s="5"/>
      <c r="P13160" s="5"/>
      <c r="S13160" s="5"/>
      <c r="X13160" s="5"/>
      <c r="AL13160" s="5"/>
      <c r="AM13160" s="5"/>
    </row>
    <row r="13161" ht="15.75" customHeight="1">
      <c r="A13161" s="17"/>
      <c r="B13161" s="5"/>
      <c r="C13161" s="5"/>
      <c r="M13161" s="5"/>
      <c r="N13161" s="5"/>
      <c r="O13161" s="5"/>
      <c r="P13161" s="5"/>
      <c r="X13161" s="5"/>
      <c r="AA13161" s="5"/>
      <c r="AJ13161" s="5"/>
      <c r="AP13161" s="5"/>
      <c r="AS13161" s="5"/>
    </row>
    <row r="13162" ht="15.75" customHeight="1">
      <c r="A13162" s="17"/>
      <c r="B13162" s="5"/>
      <c r="C13162" s="5"/>
      <c r="D13162" s="5"/>
      <c r="E13162" s="5"/>
      <c r="G13162" s="5"/>
      <c r="N13162" s="5"/>
      <c r="P13162" s="5"/>
      <c r="AA13162" s="5"/>
      <c r="AJ13162" s="5"/>
    </row>
    <row r="13163" ht="15.75" customHeight="1">
      <c r="A13163" s="17"/>
      <c r="B13163" s="5"/>
      <c r="C13163" s="5"/>
      <c r="E13163" s="5"/>
      <c r="N13163" s="5"/>
      <c r="V13163" s="5"/>
      <c r="AA13163" s="5"/>
      <c r="AP13163" s="5"/>
      <c r="AX13163" s="5"/>
    </row>
    <row r="13164" ht="15.75" customHeight="1">
      <c r="A13164" s="17"/>
      <c r="B13164" s="5"/>
      <c r="C13164" s="5"/>
      <c r="D13164" s="5"/>
      <c r="F13164" s="5"/>
      <c r="H13164" s="5"/>
      <c r="J13164" s="5"/>
      <c r="M13164" s="5"/>
      <c r="N13164" s="5"/>
      <c r="P13164" s="5"/>
      <c r="V13164" s="5"/>
      <c r="X13164" s="5"/>
      <c r="AA13164" s="5"/>
      <c r="AJ13164" s="5"/>
      <c r="AL13164" s="5"/>
      <c r="AP13164" s="5"/>
      <c r="AS13164" s="5"/>
      <c r="AU13164" s="5"/>
    </row>
    <row r="13165" ht="15.75" customHeight="1">
      <c r="A13165" s="17"/>
      <c r="B13165" s="5"/>
      <c r="C13165" s="5"/>
      <c r="E13165" s="5"/>
      <c r="G13165" s="5"/>
      <c r="J13165" s="5"/>
      <c r="M13165" s="5"/>
      <c r="O13165" s="5"/>
      <c r="P13165" s="5"/>
      <c r="AM13165" s="5"/>
      <c r="AP13165" s="5"/>
      <c r="AU13165" s="5"/>
      <c r="AV13165" s="5"/>
      <c r="AW13165" s="5"/>
    </row>
    <row r="13166" ht="15.75" customHeight="1">
      <c r="A13166" s="17"/>
      <c r="B13166" s="5"/>
      <c r="C13166" s="5"/>
      <c r="M13166" s="5"/>
      <c r="N13166" s="5"/>
      <c r="O13166" s="5"/>
      <c r="R13166" s="5"/>
      <c r="T13166" s="5"/>
      <c r="V13166" s="5"/>
      <c r="X13166" s="5"/>
      <c r="AA13166" s="5"/>
      <c r="AG13166" s="5"/>
      <c r="AJ13166" s="5"/>
      <c r="AQ13166" s="5"/>
    </row>
    <row r="13167" ht="15.75" customHeight="1">
      <c r="A13167" s="17"/>
      <c r="B13167" s="5"/>
      <c r="C13167" s="5"/>
      <c r="D13167" s="5"/>
      <c r="F13167" s="5"/>
      <c r="M13167" s="5"/>
      <c r="N13167" s="5"/>
      <c r="O13167" s="5"/>
      <c r="R13167" s="5"/>
      <c r="T13167" s="5"/>
      <c r="AA13167" s="5"/>
      <c r="AE13167" s="5"/>
      <c r="AG13167" s="5"/>
      <c r="AJ13167" s="5"/>
      <c r="AQ13167" s="5"/>
    </row>
    <row r="13168" ht="15.75" customHeight="1">
      <c r="A13168" s="17"/>
      <c r="B13168" s="5"/>
      <c r="C13168" s="5"/>
      <c r="F13168" s="5"/>
      <c r="G13168" s="5"/>
      <c r="N13168" s="5"/>
      <c r="AM13168" s="5"/>
    </row>
    <row r="13169" ht="15.75" customHeight="1">
      <c r="A13169" s="17"/>
      <c r="B13169" s="5"/>
      <c r="C13169" s="5"/>
      <c r="D13169" s="5"/>
      <c r="N13169" s="5"/>
      <c r="P13169" s="5"/>
      <c r="AJ13169" s="5"/>
      <c r="AW13169" s="5"/>
    </row>
    <row r="13170" ht="15.75" customHeight="1">
      <c r="A13170" s="17"/>
      <c r="B13170" s="5"/>
      <c r="C13170" s="5"/>
      <c r="D13170" s="5"/>
      <c r="G13170" s="5"/>
      <c r="P13170" s="5"/>
      <c r="AM13170" s="5"/>
      <c r="AP13170" s="5"/>
      <c r="AV13170" s="5"/>
    </row>
    <row r="13171" ht="15.75" customHeight="1">
      <c r="A13171" s="17"/>
      <c r="B13171" s="5"/>
      <c r="C13171" s="5"/>
      <c r="D13171" s="5"/>
      <c r="F13171" s="5"/>
      <c r="M13171" s="5"/>
      <c r="N13171" s="5"/>
    </row>
    <row r="13172" ht="15.75" customHeight="1">
      <c r="A13172" s="17"/>
      <c r="B13172" s="5"/>
      <c r="C13172" s="5"/>
      <c r="E13172" s="5"/>
      <c r="J13172" s="5"/>
      <c r="AJ13172" s="5"/>
      <c r="AM13172" s="5"/>
      <c r="AN13172" s="5"/>
      <c r="AY13172" s="5"/>
    </row>
    <row r="13173" ht="15.75" customHeight="1">
      <c r="A13173" s="17"/>
      <c r="B13173" s="5"/>
      <c r="C13173" s="5"/>
      <c r="H13173" s="5"/>
      <c r="N13173" s="5"/>
      <c r="O13173" s="5"/>
      <c r="T13173" s="5"/>
      <c r="V13173" s="5"/>
      <c r="AA13173" s="5"/>
      <c r="AJ13173" s="5"/>
      <c r="AL13173" s="5"/>
      <c r="AO13173" s="5"/>
      <c r="AP13173" s="5"/>
    </row>
    <row r="13174" ht="15.75" customHeight="1">
      <c r="A13174" s="17"/>
      <c r="B13174" s="5"/>
      <c r="C13174" s="5"/>
      <c r="D13174" s="5"/>
      <c r="M13174" s="5"/>
      <c r="O13174" s="5"/>
      <c r="V13174" s="5"/>
      <c r="AM13174" s="5"/>
      <c r="AP13174" s="5"/>
      <c r="AS13174" s="5"/>
    </row>
    <row r="13175" ht="15.75" customHeight="1">
      <c r="A13175" s="17"/>
      <c r="B13175" s="5"/>
      <c r="C13175" s="5"/>
      <c r="D13175" s="5"/>
      <c r="F13175" s="5"/>
      <c r="N13175" s="5"/>
      <c r="R13175" s="5"/>
      <c r="T13175" s="5"/>
      <c r="AA13175" s="5"/>
      <c r="AL13175" s="5"/>
      <c r="AU13175" s="5"/>
    </row>
    <row r="13176" ht="15.75" customHeight="1">
      <c r="A13176" s="17"/>
      <c r="B13176" s="5"/>
      <c r="C13176" s="5"/>
      <c r="D13176" s="5"/>
      <c r="E13176" s="5"/>
      <c r="G13176" s="5"/>
      <c r="H13176" s="5"/>
      <c r="M13176" s="5"/>
      <c r="N13176" s="5"/>
      <c r="P13176" s="5"/>
      <c r="AE13176" s="5"/>
      <c r="AJ13176" s="5"/>
      <c r="AL13176" s="5"/>
      <c r="AS13176" s="5"/>
      <c r="AW13176" s="5"/>
    </row>
    <row r="13177" ht="15.75" customHeight="1">
      <c r="A13177" s="17"/>
      <c r="B13177" s="5"/>
      <c r="C13177" s="5"/>
      <c r="E13177" s="5"/>
      <c r="G13177" s="5"/>
      <c r="H13177" s="5"/>
      <c r="R13177" s="5"/>
      <c r="V13177" s="5"/>
      <c r="AE13177" s="5"/>
      <c r="AQ13177" s="5"/>
      <c r="AV13177" s="5"/>
      <c r="AW13177" s="5"/>
      <c r="AX13177" s="5"/>
      <c r="AY13177" s="5"/>
    </row>
    <row r="13178" ht="15.75" customHeight="1">
      <c r="A13178" s="17"/>
      <c r="B13178" s="5"/>
      <c r="C13178" s="5"/>
      <c r="D13178" s="5"/>
      <c r="J13178" s="5"/>
      <c r="M13178" s="5"/>
      <c r="N13178" s="5"/>
      <c r="O13178" s="5"/>
      <c r="Y13178" s="5"/>
      <c r="AE13178" s="5"/>
      <c r="AJ13178" s="5"/>
      <c r="AL13178" s="5"/>
      <c r="AS13178" s="5"/>
      <c r="AV13178" s="5"/>
      <c r="AW13178" s="5"/>
    </row>
    <row r="13179" ht="15.75" customHeight="1">
      <c r="A13179" s="17"/>
      <c r="B13179" s="5"/>
      <c r="C13179" s="5"/>
      <c r="Y13179" s="5"/>
    </row>
    <row r="13180" ht="15.75" customHeight="1">
      <c r="A13180" s="17"/>
      <c r="B13180" s="5"/>
      <c r="C13180" s="5"/>
      <c r="D13180" s="5"/>
      <c r="E13180" s="5"/>
      <c r="M13180" s="5"/>
      <c r="Y13180" s="5"/>
      <c r="AP13180" s="5"/>
      <c r="AQ13180" s="5"/>
    </row>
    <row r="13181" ht="15.75" customHeight="1">
      <c r="A13181" s="17"/>
      <c r="B13181" s="5"/>
      <c r="C13181" s="5"/>
      <c r="D13181" s="5"/>
      <c r="F13181" s="5"/>
      <c r="G13181" s="5"/>
      <c r="M13181" s="5"/>
      <c r="N13181" s="5"/>
      <c r="O13181" s="5"/>
      <c r="S13181" s="5"/>
      <c r="Y13181" s="5"/>
      <c r="AJ13181" s="5"/>
      <c r="AN13181" s="5"/>
      <c r="AP13181" s="5"/>
      <c r="AQ13181" s="5"/>
      <c r="AV13181" s="5"/>
      <c r="AX13181" s="5"/>
    </row>
    <row r="13182" ht="15.75" customHeight="1">
      <c r="A13182" s="17"/>
      <c r="B13182" s="5"/>
      <c r="C13182" s="5"/>
      <c r="D13182" s="5"/>
      <c r="E13182" s="5"/>
      <c r="F13182" s="5"/>
      <c r="G13182" s="5"/>
      <c r="H13182" s="5"/>
      <c r="J13182" s="5"/>
      <c r="M13182" s="5"/>
      <c r="N13182" s="5"/>
      <c r="P13182" s="5"/>
      <c r="R13182" s="5"/>
      <c r="T13182" s="5"/>
      <c r="V13182" s="5"/>
      <c r="X13182" s="5"/>
      <c r="Y13182" s="5"/>
      <c r="AE13182" s="5"/>
      <c r="AM13182" s="5"/>
      <c r="AO13182" s="5"/>
      <c r="AP13182" s="5"/>
      <c r="AQ13182" s="5"/>
      <c r="AV13182" s="5"/>
      <c r="AW13182" s="5"/>
    </row>
    <row r="13183" ht="15.75" customHeight="1">
      <c r="A13183" s="17"/>
      <c r="B13183" s="5"/>
      <c r="C13183" s="5"/>
      <c r="D13183" s="5"/>
      <c r="E13183" s="5"/>
      <c r="F13183" s="5"/>
      <c r="H13183" s="5"/>
      <c r="M13183" s="5"/>
      <c r="N13183" s="5"/>
      <c r="O13183" s="5"/>
      <c r="P13183" s="5"/>
      <c r="R13183" s="5"/>
      <c r="S13183" s="5"/>
      <c r="X13183" s="5"/>
      <c r="Y13183" s="5"/>
      <c r="AE13183" s="5"/>
      <c r="AJ13183" s="5"/>
      <c r="AQ13183" s="5"/>
    </row>
    <row r="13184" ht="15.75" customHeight="1">
      <c r="A13184" s="17"/>
      <c r="B13184" s="5"/>
      <c r="C13184" s="5"/>
      <c r="D13184" s="5"/>
      <c r="E13184" s="5"/>
      <c r="F13184" s="5"/>
      <c r="H13184" s="5"/>
      <c r="J13184" s="5"/>
      <c r="M13184" s="5"/>
      <c r="N13184" s="5"/>
      <c r="O13184" s="5"/>
      <c r="P13184" s="5"/>
      <c r="R13184" s="5"/>
      <c r="S13184" s="5"/>
      <c r="T13184" s="5"/>
      <c r="V13184" s="5"/>
      <c r="X13184" s="5"/>
      <c r="AJ13184" s="5"/>
      <c r="AN13184" s="5"/>
      <c r="AO13184" s="5"/>
      <c r="AP13184" s="5"/>
      <c r="AQ13184" s="5"/>
      <c r="AV13184" s="5"/>
      <c r="AW13184" s="5"/>
      <c r="AY13184" s="5"/>
    </row>
    <row r="13185" ht="15.75" customHeight="1">
      <c r="A13185" s="17"/>
      <c r="B13185" s="5"/>
      <c r="C13185" s="5"/>
      <c r="D13185" s="5"/>
      <c r="E13185" s="5"/>
      <c r="F13185" s="5"/>
      <c r="G13185" s="5"/>
      <c r="H13185" s="5"/>
      <c r="M13185" s="5"/>
      <c r="O13185" s="5"/>
      <c r="P13185" s="5"/>
      <c r="AJ13185" s="5"/>
      <c r="AP13185" s="5"/>
      <c r="AQ13185" s="5"/>
    </row>
    <row r="13186" ht="15.75" customHeight="1">
      <c r="A13186" s="17"/>
      <c r="B13186" s="5"/>
      <c r="C13186" s="5"/>
      <c r="H13186" s="5"/>
      <c r="J13186" s="5"/>
      <c r="AE13186" s="5"/>
      <c r="AU13186" s="5"/>
      <c r="AV13186" s="5"/>
      <c r="AX13186" s="5"/>
    </row>
    <row r="13187" ht="15.75" customHeight="1">
      <c r="A13187" s="17"/>
      <c r="B13187" s="5"/>
      <c r="C13187" s="5"/>
      <c r="D13187" s="5"/>
      <c r="E13187" s="5"/>
      <c r="M13187" s="5"/>
      <c r="N13187" s="5"/>
      <c r="R13187" s="5"/>
      <c r="AA13187" s="5"/>
      <c r="AJ13187" s="5"/>
      <c r="AW13187" s="5"/>
      <c r="AX13187" s="5"/>
    </row>
    <row r="13188" ht="15.75" customHeight="1">
      <c r="A13188" s="17"/>
      <c r="B13188" s="5"/>
      <c r="C13188" s="5"/>
      <c r="AO13188" s="5"/>
    </row>
    <row r="13189" ht="15.75" customHeight="1">
      <c r="A13189" s="17"/>
      <c r="B13189" s="5"/>
      <c r="C13189" s="5"/>
      <c r="D13189" s="5"/>
    </row>
    <row r="13190" ht="15.75" customHeight="1">
      <c r="A13190" s="17"/>
      <c r="B13190" s="5"/>
      <c r="C13190" s="5"/>
      <c r="F13190" s="5"/>
      <c r="M13190" s="5"/>
      <c r="N13190" s="5"/>
      <c r="T13190" s="5"/>
      <c r="AA13190" s="5"/>
      <c r="AN13190" s="5"/>
    </row>
    <row r="13191" ht="15.75" customHeight="1">
      <c r="A13191" s="17"/>
      <c r="B13191" s="5"/>
      <c r="C13191" s="5"/>
      <c r="D13191" s="5"/>
      <c r="F13191" s="5"/>
      <c r="G13191" s="5"/>
      <c r="J13191" s="5"/>
      <c r="M13191" s="5"/>
      <c r="O13191" s="5"/>
      <c r="P13191" s="5"/>
      <c r="S13191" s="5"/>
      <c r="X13191" s="5"/>
      <c r="Y13191" s="5"/>
      <c r="AJ13191" s="5"/>
      <c r="AN13191" s="5"/>
      <c r="AQ13191" s="5"/>
      <c r="AV13191" s="5"/>
      <c r="AX13191" s="5"/>
    </row>
    <row r="13192" ht="15.75" customHeight="1">
      <c r="A13192" s="17"/>
      <c r="B13192" s="5"/>
      <c r="C13192" s="5"/>
      <c r="D13192" s="5"/>
      <c r="F13192" s="5"/>
      <c r="M13192" s="5"/>
      <c r="N13192" s="5"/>
      <c r="P13192" s="5"/>
      <c r="R13192" s="5"/>
      <c r="X13192" s="5"/>
      <c r="Y13192" s="5"/>
      <c r="AN13192" s="5"/>
      <c r="AQ13192" s="5"/>
    </row>
    <row r="13193" ht="15.75" customHeight="1">
      <c r="A13193" s="17"/>
      <c r="B13193" s="5"/>
      <c r="C13193" s="5"/>
      <c r="D13193" s="5"/>
      <c r="E13193" s="5"/>
      <c r="M13193" s="5"/>
      <c r="N13193" s="5"/>
      <c r="P13193" s="5"/>
      <c r="Y13193" s="5"/>
      <c r="AW13193" s="5"/>
    </row>
    <row r="13194" ht="15.75" customHeight="1">
      <c r="A13194" s="17"/>
      <c r="B13194" s="5"/>
      <c r="C13194" s="5"/>
      <c r="P13194" s="5"/>
    </row>
    <row r="13195" ht="15.75" customHeight="1">
      <c r="A13195" s="17"/>
      <c r="B13195" s="5"/>
      <c r="C13195" s="5"/>
      <c r="D13195" s="5"/>
      <c r="E13195" s="5"/>
      <c r="F13195" s="5"/>
      <c r="G13195" s="5"/>
      <c r="H13195" s="5"/>
      <c r="M13195" s="5"/>
      <c r="N13195" s="5"/>
      <c r="O13195" s="5"/>
      <c r="P13195" s="5"/>
      <c r="R13195" s="5"/>
      <c r="S13195" s="5"/>
      <c r="T13195" s="5"/>
      <c r="X13195" s="5"/>
      <c r="AG13195" s="5"/>
      <c r="AJ13195" s="5"/>
      <c r="AN13195" s="5"/>
      <c r="AP13195" s="5"/>
      <c r="AQ13195" s="5"/>
      <c r="AS13195" s="5"/>
      <c r="AU13195" s="5"/>
      <c r="AY13195" s="5"/>
    </row>
    <row r="13196" ht="15.75" customHeight="1">
      <c r="A13196" s="17"/>
      <c r="B13196" s="5"/>
      <c r="C13196" s="5"/>
      <c r="J13196" s="5"/>
      <c r="S13196" s="5"/>
      <c r="AN13196" s="5"/>
      <c r="AO13196" s="5"/>
    </row>
    <row r="13197" ht="15.75" customHeight="1">
      <c r="A13197" s="17"/>
      <c r="B13197" s="5"/>
      <c r="C13197" s="5"/>
      <c r="D13197" s="5"/>
      <c r="E13197" s="5"/>
      <c r="F13197" s="5"/>
      <c r="G13197" s="5"/>
      <c r="J13197" s="5"/>
      <c r="M13197" s="5"/>
      <c r="P13197" s="5"/>
      <c r="S13197" s="5"/>
      <c r="X13197" s="5"/>
      <c r="AA13197" s="5"/>
      <c r="AM13197" s="5"/>
      <c r="AN13197" s="5"/>
      <c r="AW13197" s="5"/>
    </row>
    <row r="13198" ht="15.75" customHeight="1">
      <c r="A13198" s="17"/>
      <c r="B13198" s="5"/>
      <c r="C13198" s="5"/>
      <c r="D13198" s="5"/>
      <c r="F13198" s="5"/>
      <c r="H13198" s="5"/>
      <c r="N13198" s="5"/>
      <c r="O13198" s="5"/>
      <c r="AQ13198" s="5"/>
    </row>
    <row r="13199" ht="15.75" customHeight="1">
      <c r="A13199" s="17"/>
      <c r="B13199" s="5"/>
      <c r="C13199" s="5"/>
      <c r="D13199" s="5"/>
      <c r="E13199" s="5"/>
      <c r="F13199" s="5"/>
      <c r="H13199" s="5"/>
      <c r="N13199" s="5"/>
      <c r="P13199" s="5"/>
      <c r="X13199" s="5"/>
      <c r="AE13199" s="5"/>
      <c r="AM13199" s="5"/>
      <c r="AP13199" s="5"/>
      <c r="AQ13199" s="5"/>
    </row>
    <row r="13200" ht="15.75" customHeight="1">
      <c r="A13200" s="17"/>
      <c r="B13200" s="5"/>
      <c r="C13200" s="5"/>
      <c r="D13200" s="5"/>
      <c r="E13200" s="5"/>
      <c r="F13200" s="5"/>
      <c r="G13200" s="5"/>
      <c r="J13200" s="5"/>
      <c r="M13200" s="5"/>
      <c r="N13200" s="5"/>
      <c r="O13200" s="5"/>
      <c r="P13200" s="5"/>
      <c r="T13200" s="5"/>
      <c r="X13200" s="5"/>
      <c r="AE13200" s="5"/>
      <c r="AJ13200" s="5"/>
      <c r="AM13200" s="5"/>
      <c r="AN13200" s="5"/>
      <c r="AP13200" s="5"/>
      <c r="AV13200" s="5"/>
      <c r="AW13200" s="5"/>
    </row>
    <row r="13201" ht="15.75" customHeight="1">
      <c r="A13201" s="17"/>
      <c r="B13201" s="5"/>
      <c r="C13201" s="5"/>
      <c r="D13201" s="5"/>
      <c r="F13201" s="5"/>
      <c r="N13201" s="5"/>
      <c r="P13201" s="5"/>
      <c r="S13201" s="5"/>
      <c r="Y13201" s="5"/>
      <c r="AA13201" s="5"/>
      <c r="AJ13201" s="5"/>
      <c r="AL13201" s="5"/>
      <c r="AP13201" s="5"/>
      <c r="AS13201" s="5"/>
    </row>
    <row r="13202" ht="15.75" customHeight="1">
      <c r="A13202" s="17"/>
      <c r="B13202" s="5"/>
      <c r="C13202" s="5"/>
      <c r="D13202" s="5"/>
      <c r="F13202" s="5"/>
      <c r="H13202" s="5"/>
      <c r="J13202" s="5"/>
      <c r="M13202" s="5"/>
      <c r="O13202" s="5"/>
      <c r="P13202" s="5"/>
      <c r="R13202" s="5"/>
      <c r="T13202" s="5"/>
      <c r="V13202" s="5"/>
      <c r="AA13202" s="5"/>
      <c r="AG13202" s="5"/>
      <c r="AJ13202" s="5"/>
      <c r="AL13202" s="5"/>
      <c r="AM13202" s="5"/>
      <c r="AP13202" s="5"/>
      <c r="AS13202" s="5"/>
      <c r="AX13202" s="5"/>
    </row>
    <row r="13203" ht="15.75" customHeight="1">
      <c r="A13203" s="17"/>
      <c r="B13203" s="5"/>
      <c r="C13203" s="5"/>
      <c r="N13203" s="5"/>
      <c r="AM13203" s="5"/>
    </row>
    <row r="13204" ht="15.75" customHeight="1">
      <c r="A13204" s="17"/>
      <c r="B13204" s="5"/>
      <c r="C13204" s="5"/>
      <c r="D13204" s="5"/>
      <c r="F13204" s="5"/>
      <c r="H13204" s="5"/>
      <c r="M13204" s="5"/>
      <c r="N13204" s="5"/>
      <c r="O13204" s="5"/>
      <c r="P13204" s="5"/>
      <c r="T13204" s="5"/>
      <c r="X13204" s="5"/>
      <c r="Y13204" s="5"/>
      <c r="AA13204" s="5"/>
      <c r="AE13204" s="5"/>
      <c r="AJ13204" s="5"/>
      <c r="AL13204" s="5"/>
      <c r="AM13204" s="5"/>
      <c r="AQ13204" s="5"/>
      <c r="AS13204" s="5"/>
      <c r="AU13204" s="5"/>
      <c r="AY13204" s="5"/>
    </row>
    <row r="13205" ht="15.75" customHeight="1">
      <c r="A13205" s="17"/>
      <c r="B13205" s="5"/>
      <c r="C13205" s="5"/>
      <c r="D13205" s="5"/>
      <c r="M13205" s="5"/>
      <c r="V13205" s="5"/>
      <c r="AJ13205" s="5"/>
    </row>
    <row r="13206" ht="15.75" customHeight="1">
      <c r="A13206" s="17"/>
      <c r="B13206" s="5"/>
      <c r="C13206" s="5"/>
      <c r="D13206" s="5"/>
      <c r="E13206" s="5"/>
      <c r="N13206" s="5"/>
    </row>
    <row r="13207" ht="15.75" customHeight="1">
      <c r="A13207" s="17"/>
      <c r="B13207" s="5"/>
      <c r="C13207" s="5"/>
      <c r="D13207" s="5"/>
      <c r="E13207" s="5"/>
      <c r="H13207" s="5"/>
      <c r="O13207" s="5"/>
      <c r="T13207" s="5"/>
      <c r="V13207" s="5"/>
      <c r="X13207" s="5"/>
      <c r="AA13207" s="5"/>
      <c r="AJ13207" s="5"/>
      <c r="AO13207" s="5"/>
    </row>
    <row r="13208" ht="15.75" customHeight="1">
      <c r="A13208" s="17"/>
      <c r="B13208" s="5"/>
      <c r="C13208" s="5"/>
      <c r="H13208" s="5"/>
      <c r="M13208" s="5"/>
      <c r="AJ13208" s="5"/>
      <c r="AM13208" s="5"/>
    </row>
    <row r="13209" ht="15.75" customHeight="1">
      <c r="A13209" s="17"/>
      <c r="B13209" s="5"/>
      <c r="C13209" s="5"/>
      <c r="E13209" s="5"/>
      <c r="M13209" s="5"/>
      <c r="N13209" s="5"/>
      <c r="P13209" s="5"/>
      <c r="AL13209" s="5"/>
      <c r="AP13209" s="5"/>
    </row>
    <row r="13210" ht="15.75" customHeight="1">
      <c r="A13210" s="17"/>
      <c r="B13210" s="5"/>
      <c r="C13210" s="5"/>
      <c r="F13210" s="5"/>
      <c r="M13210" s="5"/>
      <c r="N13210" s="5"/>
      <c r="AN13210" s="5"/>
    </row>
    <row r="13211" ht="15.75" customHeight="1">
      <c r="A13211" s="17"/>
      <c r="B13211" s="5"/>
      <c r="C13211" s="5"/>
      <c r="G13211" s="5"/>
      <c r="N13211" s="5"/>
      <c r="P13211" s="5"/>
      <c r="AW13211" s="5"/>
      <c r="AX13211" s="5"/>
    </row>
    <row r="13212" ht="15.75" customHeight="1">
      <c r="A13212" s="17"/>
      <c r="B13212" s="5"/>
      <c r="C13212" s="5"/>
      <c r="D13212" s="5"/>
      <c r="M13212" s="5"/>
      <c r="T13212" s="5"/>
      <c r="Y13212" s="5"/>
    </row>
    <row r="13213" ht="15.75" customHeight="1">
      <c r="A13213" s="17"/>
      <c r="B13213" s="5"/>
      <c r="C13213" s="5"/>
      <c r="D13213" s="5"/>
      <c r="E13213" s="5"/>
      <c r="M13213" s="5"/>
      <c r="AW13213" s="5"/>
    </row>
    <row r="13214" ht="15.75" customHeight="1">
      <c r="A13214" s="17"/>
      <c r="B13214" s="5"/>
      <c r="C13214" s="5"/>
      <c r="J13214" s="5"/>
      <c r="M13214" s="5"/>
      <c r="N13214" s="5"/>
      <c r="V13214" s="5"/>
      <c r="X13214" s="5"/>
      <c r="AJ13214" s="5"/>
      <c r="AL13214" s="5"/>
      <c r="AP13214" s="5"/>
      <c r="AV13214" s="5"/>
      <c r="AW13214" s="5"/>
    </row>
    <row r="13215" ht="15.75" customHeight="1">
      <c r="A13215" s="17"/>
      <c r="B13215" s="5"/>
      <c r="C13215" s="5"/>
      <c r="D13215" s="5"/>
      <c r="M13215" s="5"/>
      <c r="O13215" s="5"/>
    </row>
    <row r="13216" ht="15.75" customHeight="1">
      <c r="A13216" s="17"/>
      <c r="B13216" s="5"/>
      <c r="C13216" s="5"/>
      <c r="D13216" s="5"/>
      <c r="F13216" s="5"/>
    </row>
    <row r="13217" ht="15.75" customHeight="1">
      <c r="A13217" s="17"/>
      <c r="B13217" s="5"/>
      <c r="C13217" s="5"/>
      <c r="H13217" s="5"/>
      <c r="J13217" s="5"/>
      <c r="N13217" s="5"/>
      <c r="AS13217" s="5"/>
    </row>
    <row r="13218" ht="15.75" customHeight="1">
      <c r="A13218" s="17"/>
      <c r="B13218" s="5"/>
      <c r="C13218" s="5"/>
      <c r="AJ13218" s="5"/>
    </row>
    <row r="13219" ht="15.75" customHeight="1">
      <c r="A13219" s="17"/>
      <c r="B13219" s="5"/>
      <c r="C13219" s="5"/>
      <c r="D13219" s="5"/>
      <c r="F13219" s="5"/>
      <c r="H13219" s="5"/>
      <c r="J13219" s="5"/>
      <c r="N13219" s="5"/>
      <c r="P13219" s="5"/>
      <c r="R13219" s="5"/>
      <c r="V13219" s="5"/>
      <c r="X13219" s="5"/>
      <c r="AA13219" s="5"/>
      <c r="AJ13219" s="5"/>
      <c r="AQ13219" s="5"/>
    </row>
    <row r="13220" ht="15.75" customHeight="1">
      <c r="A13220" s="17"/>
      <c r="B13220" s="5"/>
      <c r="C13220" s="5"/>
      <c r="M13220" s="5"/>
      <c r="O13220" s="5"/>
    </row>
    <row r="13221" ht="15.75" customHeight="1">
      <c r="A13221" s="17"/>
      <c r="B13221" s="5"/>
      <c r="C13221" s="5"/>
      <c r="D13221" s="5"/>
      <c r="G13221" s="5"/>
      <c r="H13221" s="5"/>
      <c r="M13221" s="5"/>
      <c r="V13221" s="5"/>
    </row>
    <row r="13222" ht="15.75" customHeight="1">
      <c r="A13222" s="17"/>
      <c r="B13222" s="5"/>
      <c r="C13222" s="5"/>
      <c r="D13222" s="5"/>
      <c r="E13222" s="5"/>
      <c r="M13222" s="5"/>
      <c r="O13222" s="5"/>
      <c r="S13222" s="5"/>
      <c r="AJ13222" s="5"/>
    </row>
    <row r="13223" ht="15.75" customHeight="1">
      <c r="A13223" s="17"/>
      <c r="B13223" s="5"/>
      <c r="C13223" s="5"/>
      <c r="D13223" s="5"/>
      <c r="M13223" s="5"/>
      <c r="AV13223" s="5"/>
    </row>
    <row r="13224" ht="15.75" customHeight="1">
      <c r="A13224" s="17"/>
      <c r="B13224" s="5"/>
      <c r="C13224" s="5"/>
      <c r="D13224" s="5"/>
      <c r="N13224" s="5"/>
      <c r="S13224" s="5"/>
      <c r="AA13224" s="5"/>
      <c r="AN13224" s="5"/>
      <c r="AO13224" s="5"/>
      <c r="AQ13224" s="5"/>
      <c r="AV13224" s="5"/>
      <c r="AW13224" s="5"/>
    </row>
    <row r="13225" ht="15.75" customHeight="1">
      <c r="A13225" s="17"/>
      <c r="B13225" s="5"/>
      <c r="C13225" s="5"/>
      <c r="F13225" s="5"/>
      <c r="M13225" s="5"/>
      <c r="S13225" s="5"/>
      <c r="Y13225" s="5"/>
      <c r="AW13225" s="5"/>
    </row>
    <row r="13226" ht="15.75" customHeight="1">
      <c r="A13226" s="17"/>
      <c r="B13226" s="5"/>
      <c r="C13226" s="5"/>
      <c r="D13226" s="5"/>
      <c r="H13226" s="5"/>
      <c r="N13226" s="5"/>
      <c r="P13226" s="5"/>
      <c r="R13226" s="5"/>
      <c r="V13226" s="5"/>
      <c r="X13226" s="5"/>
    </row>
    <row r="13227" ht="15.75" customHeight="1">
      <c r="A13227" s="17"/>
      <c r="B13227" s="5"/>
      <c r="C13227" s="5"/>
      <c r="D13227" s="5"/>
      <c r="M13227" s="5"/>
      <c r="T13227" s="5"/>
      <c r="X13227" s="5"/>
      <c r="AJ13227" s="5"/>
      <c r="AM13227" s="5"/>
      <c r="AN13227" s="5"/>
      <c r="AO13227" s="5"/>
      <c r="AX13227" s="5"/>
      <c r="AY13227" s="5"/>
    </row>
    <row r="13228" ht="15.75" customHeight="1">
      <c r="A13228" s="17"/>
      <c r="B13228" s="5"/>
      <c r="C13228" s="5"/>
      <c r="D13228" s="5"/>
      <c r="E13228" s="5"/>
      <c r="M13228" s="5"/>
      <c r="N13228" s="5"/>
      <c r="AV13228" s="5"/>
      <c r="AW13228" s="5"/>
    </row>
    <row r="13229" ht="15.75" customHeight="1">
      <c r="A13229" s="17"/>
      <c r="B13229" s="5"/>
      <c r="C13229" s="5"/>
      <c r="D13229" s="5"/>
      <c r="G13229" s="5"/>
      <c r="AL13229" s="5"/>
      <c r="AW13229" s="5"/>
    </row>
    <row r="13230" ht="15.75" customHeight="1">
      <c r="A13230" s="17"/>
      <c r="B13230" s="5"/>
      <c r="C13230" s="5"/>
      <c r="D13230" s="5"/>
      <c r="M13230" s="5"/>
      <c r="S13230" s="5"/>
    </row>
    <row r="13231" ht="15.75" customHeight="1">
      <c r="A13231" s="17"/>
      <c r="B13231" s="5"/>
      <c r="C13231" s="5"/>
      <c r="M13231" s="5"/>
      <c r="O13231" s="5"/>
      <c r="X13231" s="5"/>
      <c r="AO13231" s="5"/>
      <c r="AU13231" s="5"/>
      <c r="AV13231" s="5"/>
      <c r="AW13231" s="5"/>
      <c r="AX13231" s="5"/>
      <c r="AY13231" s="5"/>
    </row>
    <row r="13232" ht="15.75" customHeight="1">
      <c r="A13232" s="17"/>
      <c r="B13232" s="5"/>
      <c r="C13232" s="5"/>
      <c r="O13232" s="5"/>
    </row>
    <row r="13233" ht="15.75" customHeight="1">
      <c r="A13233" s="17"/>
      <c r="B13233" s="5"/>
      <c r="C13233" s="5"/>
      <c r="E13233" s="5"/>
      <c r="M13233" s="5"/>
      <c r="O13233" s="5"/>
      <c r="AN13233" s="5"/>
      <c r="AY13233" s="5"/>
    </row>
    <row r="13234" ht="15.75" customHeight="1">
      <c r="A13234" s="17"/>
      <c r="B13234" s="5"/>
      <c r="C13234" s="5"/>
      <c r="D13234" s="5"/>
      <c r="E13234" s="5"/>
      <c r="M13234" s="5"/>
      <c r="O13234" s="5"/>
      <c r="T13234" s="5"/>
      <c r="V13234" s="5"/>
    </row>
    <row r="13235" ht="15.75" customHeight="1">
      <c r="A13235" s="17"/>
      <c r="B13235" s="5"/>
      <c r="C13235" s="5"/>
      <c r="AV13235" s="5"/>
      <c r="AW13235" s="5"/>
    </row>
    <row r="13236" ht="15.75" customHeight="1">
      <c r="A13236" s="17"/>
      <c r="B13236" s="5"/>
      <c r="C13236" s="5"/>
      <c r="D13236" s="5"/>
      <c r="E13236" s="5"/>
      <c r="M13236" s="5"/>
      <c r="N13236" s="5"/>
      <c r="P13236" s="5"/>
      <c r="T13236" s="5"/>
      <c r="V13236" s="5"/>
      <c r="X13236" s="5"/>
      <c r="AJ13236" s="5"/>
      <c r="AO13236" s="5"/>
      <c r="AW13236" s="5"/>
    </row>
    <row r="13237" ht="15.75" customHeight="1">
      <c r="A13237" s="17"/>
      <c r="B13237" s="5"/>
      <c r="C13237" s="5"/>
      <c r="M13237" s="5"/>
      <c r="O13237" s="5"/>
      <c r="V13237" s="5"/>
      <c r="AJ13237" s="5"/>
      <c r="AM13237" s="5"/>
    </row>
    <row r="13238" ht="15.75" customHeight="1">
      <c r="A13238" s="17"/>
      <c r="B13238" s="5"/>
      <c r="C13238" s="5"/>
      <c r="D13238" s="5"/>
      <c r="E13238" s="5"/>
      <c r="F13238" s="5"/>
      <c r="H13238" s="5"/>
      <c r="J13238" s="5"/>
      <c r="M13238" s="5"/>
      <c r="R13238" s="5"/>
      <c r="X13238" s="5"/>
      <c r="AP13238" s="5"/>
      <c r="AQ13238" s="5"/>
      <c r="AW13238" s="5"/>
      <c r="AX13238" s="5"/>
      <c r="AY13238" s="5"/>
    </row>
    <row r="13239" ht="15.75" customHeight="1">
      <c r="A13239" s="17"/>
      <c r="B13239" s="5"/>
      <c r="C13239" s="5"/>
      <c r="M13239" s="5"/>
      <c r="O13239" s="5"/>
    </row>
    <row r="13240" ht="15.75" customHeight="1">
      <c r="A13240" s="17"/>
      <c r="B13240" s="5"/>
      <c r="C13240" s="5"/>
      <c r="E13240" s="5"/>
      <c r="J13240" s="5"/>
      <c r="N13240" s="5"/>
      <c r="P13240" s="5"/>
      <c r="S13240" s="5"/>
      <c r="AO13240" s="5"/>
    </row>
    <row r="13241" ht="15.75" customHeight="1">
      <c r="A13241" s="17"/>
      <c r="B13241" s="5"/>
      <c r="C13241" s="5"/>
      <c r="D13241" s="5"/>
      <c r="E13241" s="5"/>
      <c r="F13241" s="5"/>
      <c r="H13241" s="5"/>
      <c r="J13241" s="5"/>
      <c r="M13241" s="5"/>
      <c r="R13241" s="5"/>
      <c r="X13241" s="5"/>
      <c r="Y13241" s="5"/>
      <c r="AP13241" s="5"/>
      <c r="AS13241" s="5"/>
      <c r="AW13241" s="5"/>
      <c r="AX13241" s="5"/>
      <c r="AY13241" s="5"/>
    </row>
    <row r="13242" ht="15.75" customHeight="1">
      <c r="A13242" s="17"/>
      <c r="B13242" s="5"/>
      <c r="C13242" s="5"/>
      <c r="D13242" s="5"/>
      <c r="G13242" s="5"/>
      <c r="N13242" s="5"/>
      <c r="O13242" s="5"/>
      <c r="S13242" s="5"/>
      <c r="AA13242" s="5"/>
      <c r="AQ13242" s="5"/>
    </row>
    <row r="13243" ht="15.75" customHeight="1">
      <c r="A13243" s="17"/>
      <c r="B13243" s="5"/>
      <c r="C13243" s="5"/>
      <c r="D13243" s="5"/>
      <c r="E13243" s="5"/>
      <c r="F13243" s="5"/>
      <c r="H13243" s="5"/>
      <c r="N13243" s="5"/>
      <c r="R13243" s="5"/>
      <c r="X13243" s="5"/>
      <c r="AA13243" s="5"/>
      <c r="AJ13243" s="5"/>
      <c r="AQ13243" s="5"/>
    </row>
    <row r="13244" ht="15.75" customHeight="1">
      <c r="A13244" s="17"/>
      <c r="B13244" s="5"/>
      <c r="C13244" s="5"/>
      <c r="D13244" s="5"/>
      <c r="G13244" s="5"/>
      <c r="M13244" s="5"/>
      <c r="N13244" s="5"/>
      <c r="Y13244" s="5"/>
      <c r="AA13244" s="5"/>
      <c r="AE13244" s="5"/>
      <c r="AJ13244" s="5"/>
      <c r="AQ13244" s="5"/>
    </row>
    <row r="13245" ht="15.75" customHeight="1">
      <c r="A13245" s="17"/>
      <c r="B13245" s="5"/>
      <c r="C13245" s="5"/>
      <c r="D13245" s="5"/>
      <c r="E13245" s="5"/>
      <c r="N13245" s="5"/>
      <c r="V13245" s="5"/>
      <c r="AM13245" s="5"/>
      <c r="AS13245" s="5"/>
    </row>
    <row r="13246" ht="15.75" customHeight="1">
      <c r="A13246" s="17"/>
      <c r="B13246" s="5"/>
      <c r="C13246" s="5"/>
      <c r="D13246" s="5"/>
      <c r="F13246" s="5"/>
      <c r="P13246" s="5"/>
      <c r="X13246" s="5"/>
    </row>
    <row r="13247" ht="15.75" customHeight="1">
      <c r="A13247" s="17"/>
      <c r="B13247" s="5"/>
      <c r="C13247" s="5"/>
      <c r="D13247" s="5"/>
      <c r="F13247" s="5"/>
      <c r="M13247" s="5"/>
      <c r="N13247" s="5"/>
      <c r="P13247" s="5"/>
      <c r="S13247" s="5"/>
      <c r="T13247" s="5"/>
      <c r="AN13247" s="5"/>
      <c r="AP13247" s="5"/>
    </row>
    <row r="13248" ht="15.75" customHeight="1">
      <c r="A13248" s="17"/>
      <c r="B13248" s="5"/>
      <c r="C13248" s="5"/>
      <c r="D13248" s="5"/>
      <c r="E13248" s="5"/>
      <c r="G13248" s="5"/>
      <c r="H13248" s="5"/>
      <c r="M13248" s="5"/>
      <c r="AA13248" s="5"/>
      <c r="AJ13248" s="5"/>
      <c r="AN13248" s="5"/>
      <c r="AP13248" s="5"/>
      <c r="AQ13248" s="5"/>
      <c r="AW13248" s="5"/>
    </row>
    <row r="13249" ht="15.75" customHeight="1">
      <c r="A13249" s="17"/>
      <c r="B13249" s="5"/>
      <c r="C13249" s="5"/>
      <c r="D13249" s="5"/>
      <c r="G13249" s="5"/>
      <c r="H13249" s="5"/>
      <c r="M13249" s="5"/>
      <c r="N13249" s="5"/>
      <c r="O13249" s="5"/>
      <c r="P13249" s="5"/>
      <c r="R13249" s="5"/>
      <c r="S13249" s="5"/>
      <c r="X13249" s="5"/>
      <c r="AE13249" s="5"/>
      <c r="AJ13249" s="5"/>
      <c r="AM13249" s="5"/>
      <c r="AO13249" s="5"/>
      <c r="AP13249" s="5"/>
      <c r="AS13249" s="5"/>
      <c r="AX13249" s="5"/>
    </row>
    <row r="13250" ht="15.75" customHeight="1">
      <c r="A13250" s="17"/>
      <c r="B13250" s="5"/>
      <c r="C13250" s="5"/>
      <c r="D13250" s="5"/>
      <c r="E13250" s="5"/>
      <c r="F13250" s="5"/>
      <c r="G13250" s="5"/>
      <c r="H13250" s="5"/>
      <c r="M13250" s="5"/>
      <c r="N13250" s="5"/>
      <c r="O13250" s="5"/>
      <c r="P13250" s="5"/>
      <c r="R13250" s="5"/>
      <c r="S13250" s="5"/>
      <c r="T13250" s="5"/>
      <c r="V13250" s="5"/>
      <c r="X13250" s="5"/>
      <c r="AJ13250" s="5"/>
      <c r="AM13250" s="5"/>
      <c r="AO13250" s="5"/>
      <c r="AP13250" s="5"/>
      <c r="AQ13250" s="5"/>
      <c r="AU13250" s="5"/>
      <c r="AW13250" s="5"/>
      <c r="AY13250" s="5"/>
    </row>
    <row r="13251" ht="15.75" customHeight="1">
      <c r="A13251" s="17"/>
      <c r="B13251" s="5"/>
      <c r="C13251" s="5"/>
      <c r="D13251" s="5"/>
      <c r="E13251" s="5"/>
      <c r="G13251" s="5"/>
      <c r="H13251" s="5"/>
      <c r="M13251" s="5"/>
      <c r="N13251" s="5"/>
      <c r="O13251" s="5"/>
      <c r="P13251" s="5"/>
      <c r="AE13251" s="5"/>
      <c r="AL13251" s="5"/>
      <c r="AM13251" s="5"/>
      <c r="AP13251" s="5"/>
      <c r="AQ13251" s="5"/>
      <c r="AV13251" s="5"/>
      <c r="AW13251" s="5"/>
    </row>
    <row r="13252" ht="15.75" customHeight="1">
      <c r="A13252" s="17"/>
      <c r="B13252" s="5"/>
      <c r="C13252" s="5"/>
      <c r="D13252" s="5"/>
      <c r="F13252" s="5"/>
      <c r="G13252" s="5"/>
      <c r="M13252" s="5"/>
      <c r="O13252" s="5"/>
      <c r="R13252" s="5"/>
      <c r="V13252" s="5"/>
      <c r="X13252" s="5"/>
      <c r="AM13252" s="5"/>
    </row>
    <row r="13253" ht="15.75" customHeight="1">
      <c r="A13253" s="17"/>
      <c r="B13253" s="5"/>
      <c r="C13253" s="5"/>
      <c r="D13253" s="5"/>
      <c r="H13253" s="5"/>
      <c r="N13253" s="5"/>
      <c r="V13253" s="5"/>
      <c r="AN13253" s="5"/>
    </row>
    <row r="13254" ht="15.75" customHeight="1">
      <c r="A13254" s="17"/>
      <c r="B13254" s="5"/>
      <c r="C13254" s="5"/>
      <c r="H13254" s="5"/>
    </row>
    <row r="13255" ht="15.75" customHeight="1">
      <c r="A13255" s="17"/>
      <c r="B13255" s="5"/>
      <c r="C13255" s="5"/>
      <c r="M13255" s="5"/>
      <c r="O13255" s="5"/>
    </row>
    <row r="13256" ht="15.75" customHeight="1">
      <c r="A13256" s="17"/>
      <c r="B13256" s="5"/>
      <c r="C13256" s="5"/>
      <c r="D13256" s="5"/>
      <c r="M13256" s="5"/>
      <c r="O13256" s="5"/>
      <c r="R13256" s="5"/>
      <c r="T13256" s="5"/>
      <c r="AA13256" s="5"/>
      <c r="AE13256" s="5"/>
    </row>
    <row r="13257" ht="15.75" customHeight="1">
      <c r="A13257" s="17"/>
      <c r="B13257" s="5"/>
      <c r="C13257" s="5"/>
      <c r="R13257" s="5"/>
      <c r="AJ13257" s="5"/>
      <c r="AQ13257" s="5"/>
    </row>
    <row r="13258" ht="15.75" customHeight="1">
      <c r="A13258" s="17"/>
      <c r="B13258" s="5"/>
      <c r="C13258" s="5"/>
      <c r="G13258" s="5"/>
      <c r="P13258" s="5"/>
      <c r="AQ13258" s="5"/>
    </row>
    <row r="13259" ht="15.75" customHeight="1">
      <c r="A13259" s="17"/>
      <c r="B13259" s="5"/>
      <c r="C13259" s="5"/>
      <c r="E13259" s="5"/>
      <c r="G13259" s="5"/>
      <c r="M13259" s="5"/>
      <c r="P13259" s="5"/>
      <c r="X13259" s="5"/>
      <c r="AM13259" s="5"/>
    </row>
    <row r="13260" ht="15.75" customHeight="1">
      <c r="A13260" s="17"/>
      <c r="B13260" s="5"/>
      <c r="C13260" s="5"/>
      <c r="D13260" s="5"/>
      <c r="H13260" s="5"/>
      <c r="J13260" s="5"/>
      <c r="M13260" s="5"/>
      <c r="N13260" s="5"/>
      <c r="O13260" s="5"/>
      <c r="P13260" s="5"/>
      <c r="R13260" s="5"/>
      <c r="V13260" s="5"/>
      <c r="X13260" s="5"/>
      <c r="AA13260" s="5"/>
      <c r="AJ13260" s="5"/>
      <c r="AL13260" s="5"/>
      <c r="AN13260" s="5"/>
      <c r="AP13260" s="5"/>
      <c r="AQ13260" s="5"/>
      <c r="AV13260" s="5"/>
      <c r="AW13260" s="5"/>
    </row>
    <row r="13261" ht="15.75" customHeight="1">
      <c r="A13261" s="17"/>
      <c r="B13261" s="5"/>
      <c r="C13261" s="5"/>
      <c r="D13261" s="5"/>
      <c r="F13261" s="5"/>
      <c r="N13261" s="5"/>
      <c r="O13261" s="5"/>
      <c r="P13261" s="5"/>
      <c r="Y13261" s="5"/>
      <c r="AE13261" s="5"/>
      <c r="AJ13261" s="5"/>
      <c r="AM13261" s="5"/>
      <c r="AP13261" s="5"/>
      <c r="AU13261" s="5"/>
    </row>
    <row r="13262" ht="15.75" customHeight="1">
      <c r="A13262" s="17"/>
      <c r="B13262" s="5"/>
      <c r="C13262" s="5"/>
      <c r="P13262" s="5"/>
      <c r="AQ13262" s="5"/>
      <c r="AU13262" s="5"/>
    </row>
    <row r="13263" ht="15.75" customHeight="1">
      <c r="A13263" s="17"/>
      <c r="B13263" s="5"/>
      <c r="C13263" s="5"/>
      <c r="D13263" s="5"/>
      <c r="H13263" s="5"/>
      <c r="O13263" s="5"/>
      <c r="P13263" s="5"/>
      <c r="V13263" s="5"/>
      <c r="AE13263" s="5"/>
    </row>
    <row r="13264" ht="15.75" customHeight="1">
      <c r="A13264" s="17"/>
      <c r="B13264" s="5"/>
      <c r="C13264" s="5"/>
      <c r="D13264" s="5"/>
      <c r="F13264" s="5"/>
      <c r="M13264" s="5"/>
      <c r="O13264" s="5"/>
      <c r="AM13264" s="5"/>
      <c r="AP13264" s="5"/>
    </row>
    <row r="13265" ht="15.75" customHeight="1">
      <c r="A13265" s="17"/>
      <c r="B13265" s="5"/>
      <c r="C13265" s="5"/>
      <c r="M13265" s="5"/>
      <c r="N13265" s="5"/>
      <c r="P13265" s="5"/>
      <c r="Y13265" s="5"/>
    </row>
    <row r="13266" ht="15.75" customHeight="1">
      <c r="A13266" s="17"/>
      <c r="B13266" s="5"/>
      <c r="C13266" s="5"/>
      <c r="O13266" s="5"/>
      <c r="AJ13266" s="5"/>
    </row>
    <row r="13267" ht="15.75" customHeight="1">
      <c r="A13267" s="17"/>
      <c r="B13267" s="5"/>
      <c r="C13267" s="5"/>
      <c r="D13267" s="5"/>
      <c r="AM13267" s="5"/>
      <c r="AX13267" s="5"/>
    </row>
    <row r="13268" ht="15.75" customHeight="1">
      <c r="A13268" s="17"/>
      <c r="B13268" s="5"/>
      <c r="C13268" s="5"/>
      <c r="D13268" s="5"/>
      <c r="M13268" s="5"/>
      <c r="P13268" s="5"/>
      <c r="AV13268" s="5"/>
      <c r="AX13268" s="5"/>
    </row>
    <row r="13269" ht="15.75" customHeight="1">
      <c r="A13269" s="17"/>
      <c r="B13269" s="5"/>
      <c r="C13269" s="5"/>
      <c r="D13269" s="5"/>
      <c r="F13269" s="5"/>
      <c r="P13269" s="5"/>
      <c r="AN13269" s="5"/>
      <c r="AQ13269" s="5"/>
    </row>
    <row r="13270" ht="15.75" customHeight="1">
      <c r="A13270" s="17"/>
      <c r="B13270" s="5"/>
      <c r="C13270" s="5"/>
      <c r="D13270" s="5"/>
      <c r="M13270" s="5"/>
      <c r="O13270" s="5"/>
      <c r="P13270" s="5"/>
      <c r="AJ13270" s="5"/>
      <c r="AM13270" s="5"/>
    </row>
    <row r="13271" ht="15.75" customHeight="1">
      <c r="A13271" s="17"/>
      <c r="B13271" s="5"/>
      <c r="C13271" s="5"/>
      <c r="F13271" s="5"/>
      <c r="M13271" s="5"/>
      <c r="V13271" s="5"/>
      <c r="AP13271" s="5"/>
      <c r="AQ13271" s="5"/>
    </row>
    <row r="13272" ht="15.75" customHeight="1">
      <c r="A13272" s="17"/>
      <c r="B13272" s="5"/>
      <c r="C13272" s="5"/>
      <c r="D13272" s="5"/>
      <c r="E13272" s="5"/>
      <c r="F13272" s="5"/>
      <c r="H13272" s="5"/>
      <c r="V13272" s="5"/>
    </row>
    <row r="13273" ht="15.75" customHeight="1">
      <c r="A13273" s="17"/>
      <c r="B13273" s="5"/>
      <c r="C13273" s="5"/>
      <c r="N13273" s="5"/>
      <c r="R13273" s="5"/>
      <c r="AJ13273" s="5"/>
      <c r="AM13273" s="5"/>
      <c r="AY13273" s="5"/>
    </row>
    <row r="13274" ht="15.75" customHeight="1">
      <c r="A13274" s="17"/>
      <c r="B13274" s="5"/>
      <c r="C13274" s="5"/>
      <c r="E13274" s="5"/>
      <c r="AA13274" s="5"/>
      <c r="AJ13274" s="5"/>
      <c r="AM13274" s="5"/>
      <c r="AP13274" s="5"/>
    </row>
    <row r="13275" ht="15.75" customHeight="1">
      <c r="A13275" s="17"/>
      <c r="B13275" s="5"/>
      <c r="C13275" s="5"/>
      <c r="D13275" s="5"/>
      <c r="E13275" s="5"/>
      <c r="G13275" s="5"/>
      <c r="J13275" s="5"/>
      <c r="M13275" s="5"/>
      <c r="N13275" s="5"/>
      <c r="P13275" s="5"/>
      <c r="T13275" s="5"/>
      <c r="V13275" s="5"/>
      <c r="X13275" s="5"/>
      <c r="AA13275" s="5"/>
      <c r="AE13275" s="5"/>
      <c r="AM13275" s="5"/>
      <c r="AN13275" s="5"/>
      <c r="AP13275" s="5"/>
      <c r="AQ13275" s="5"/>
      <c r="AV13275" s="5"/>
    </row>
    <row r="13276" ht="15.75" customHeight="1">
      <c r="A13276" s="17"/>
      <c r="B13276" s="5"/>
      <c r="C13276" s="5"/>
      <c r="D13276" s="5"/>
      <c r="E13276" s="5"/>
      <c r="F13276" s="5"/>
      <c r="H13276" s="5"/>
      <c r="J13276" s="5"/>
      <c r="N13276" s="5"/>
      <c r="P13276" s="5"/>
      <c r="X13276" s="5"/>
      <c r="AJ13276" s="5"/>
    </row>
    <row r="13277" ht="15.75" customHeight="1">
      <c r="A13277" s="17"/>
      <c r="B13277" s="5"/>
      <c r="C13277" s="5"/>
      <c r="D13277" s="5"/>
      <c r="E13277" s="5"/>
      <c r="G13277" s="5"/>
      <c r="M13277" s="5"/>
      <c r="N13277" s="5"/>
      <c r="O13277" s="5"/>
      <c r="P13277" s="5"/>
      <c r="AE13277" s="5"/>
      <c r="AO13277" s="5"/>
      <c r="AY13277" s="5"/>
    </row>
    <row r="13278" ht="15.75" customHeight="1">
      <c r="A13278" s="17"/>
      <c r="B13278" s="5"/>
      <c r="C13278" s="5"/>
      <c r="M13278" s="5"/>
      <c r="N13278" s="5"/>
      <c r="X13278" s="5"/>
    </row>
    <row r="13279" ht="15.75" customHeight="1">
      <c r="A13279" s="17"/>
      <c r="B13279" s="5"/>
      <c r="C13279" s="5"/>
      <c r="E13279" s="5"/>
      <c r="H13279" s="5"/>
      <c r="M13279" s="5"/>
      <c r="N13279" s="5"/>
      <c r="P13279" s="5"/>
      <c r="R13279" s="5"/>
      <c r="T13279" s="5"/>
      <c r="V13279" s="5"/>
      <c r="X13279" s="5"/>
      <c r="AJ13279" s="5"/>
      <c r="AM13279" s="5"/>
      <c r="AN13279" s="5"/>
      <c r="AP13279" s="5"/>
      <c r="AU13279" s="5"/>
      <c r="AW13279" s="5"/>
    </row>
    <row r="13280" ht="15.75" customHeight="1">
      <c r="A13280" s="17"/>
      <c r="B13280" s="5"/>
      <c r="C13280" s="5"/>
      <c r="D13280" s="5"/>
      <c r="E13280" s="5"/>
      <c r="F13280" s="5"/>
      <c r="G13280" s="5"/>
      <c r="M13280" s="5"/>
      <c r="N13280" s="5"/>
      <c r="O13280" s="5"/>
      <c r="P13280" s="5"/>
      <c r="S13280" s="5"/>
      <c r="T13280" s="5"/>
      <c r="X13280" s="5"/>
      <c r="AM13280" s="5"/>
      <c r="AO13280" s="5"/>
      <c r="AP13280" s="5"/>
      <c r="AQ13280" s="5"/>
    </row>
    <row r="13281" ht="15.75" customHeight="1">
      <c r="A13281" s="17"/>
      <c r="B13281" s="5"/>
      <c r="C13281" s="5"/>
      <c r="D13281" s="5"/>
      <c r="E13281" s="5"/>
      <c r="F13281" s="5"/>
      <c r="G13281" s="5"/>
      <c r="H13281" s="5"/>
      <c r="J13281" s="5"/>
      <c r="M13281" s="5"/>
      <c r="N13281" s="5"/>
      <c r="P13281" s="5"/>
      <c r="X13281" s="5"/>
      <c r="AA13281" s="5"/>
      <c r="AE13281" s="5"/>
      <c r="AJ13281" s="5"/>
      <c r="AP13281" s="5"/>
      <c r="AS13281" s="5"/>
      <c r="AU13281" s="5"/>
      <c r="AV13281" s="5"/>
    </row>
    <row r="13282" ht="15.75" customHeight="1">
      <c r="A13282" s="17"/>
      <c r="B13282" s="5"/>
      <c r="C13282" s="5"/>
      <c r="D13282" s="5"/>
      <c r="F13282" s="5"/>
      <c r="H13282" s="5"/>
      <c r="J13282" s="5"/>
      <c r="M13282" s="5"/>
      <c r="N13282" s="5"/>
      <c r="O13282" s="5"/>
      <c r="P13282" s="5"/>
      <c r="R13282" s="5"/>
      <c r="S13282" s="5"/>
      <c r="T13282" s="5"/>
      <c r="X13282" s="5"/>
      <c r="AA13282" s="5"/>
      <c r="AE13282" s="5"/>
      <c r="AM13282" s="5"/>
      <c r="AP13282" s="5"/>
      <c r="AQ13282" s="5"/>
    </row>
    <row r="13283" ht="15.75" customHeight="1">
      <c r="A13283" s="17"/>
      <c r="B13283" s="5"/>
      <c r="C13283" s="5"/>
      <c r="M13283" s="5"/>
      <c r="N13283" s="5"/>
    </row>
    <row r="13284" ht="15.75" customHeight="1">
      <c r="A13284" s="17"/>
      <c r="B13284" s="5"/>
      <c r="C13284" s="5"/>
      <c r="J13284" s="5"/>
      <c r="M13284" s="5"/>
      <c r="O13284" s="5"/>
      <c r="S13284" s="5"/>
      <c r="AE13284" s="5"/>
      <c r="AJ13284" s="5"/>
      <c r="AM13284" s="5"/>
    </row>
    <row r="13285" ht="15.75" customHeight="1">
      <c r="A13285" s="17"/>
      <c r="B13285" s="5"/>
      <c r="C13285" s="5"/>
      <c r="E13285" s="5"/>
      <c r="F13285" s="5"/>
      <c r="N13285" s="5"/>
      <c r="X13285" s="5"/>
      <c r="AV13285" s="5"/>
      <c r="AW13285" s="5"/>
    </row>
    <row r="13286" ht="15.75" customHeight="1">
      <c r="A13286" s="17"/>
      <c r="B13286" s="5"/>
      <c r="C13286" s="5"/>
      <c r="E13286" s="5"/>
      <c r="F13286" s="5"/>
      <c r="G13286" s="5"/>
      <c r="R13286" s="5"/>
      <c r="X13286" s="5"/>
      <c r="Y13286" s="5"/>
      <c r="AJ13286" s="5"/>
    </row>
    <row r="13287" ht="15.75" customHeight="1">
      <c r="A13287" s="17"/>
      <c r="B13287" s="5"/>
      <c r="C13287" s="5"/>
      <c r="D13287" s="5"/>
      <c r="E13287" s="5"/>
      <c r="F13287" s="5"/>
      <c r="G13287" s="5"/>
      <c r="N13287" s="5"/>
      <c r="P13287" s="5"/>
      <c r="R13287" s="5"/>
      <c r="X13287" s="5"/>
      <c r="Y13287" s="5"/>
      <c r="AN13287" s="5"/>
      <c r="AV13287" s="5"/>
      <c r="AW13287" s="5"/>
    </row>
    <row r="13288" ht="15.75" customHeight="1">
      <c r="A13288" s="17"/>
      <c r="B13288" s="5"/>
      <c r="C13288" s="5"/>
      <c r="E13288" s="5"/>
      <c r="F13288" s="5"/>
      <c r="G13288" s="5"/>
      <c r="M13288" s="5"/>
      <c r="N13288" s="5"/>
      <c r="R13288" s="5"/>
      <c r="T13288" s="5"/>
      <c r="Y13288" s="5"/>
      <c r="AJ13288" s="5"/>
      <c r="AM13288" s="5"/>
      <c r="AX13288" s="5"/>
      <c r="AY13288" s="5"/>
    </row>
    <row r="13289" ht="15.75" customHeight="1">
      <c r="A13289" s="17"/>
      <c r="B13289" s="5"/>
      <c r="C13289" s="5"/>
      <c r="E13289" s="5"/>
      <c r="F13289" s="5"/>
      <c r="G13289" s="5"/>
      <c r="M13289" s="5"/>
      <c r="N13289" s="5"/>
      <c r="O13289" s="5"/>
      <c r="P13289" s="5"/>
      <c r="R13289" s="5"/>
      <c r="S13289" s="5"/>
      <c r="X13289" s="5"/>
      <c r="Y13289" s="5"/>
      <c r="AM13289" s="5"/>
      <c r="AN13289" s="5"/>
    </row>
    <row r="13290" ht="15.75" customHeight="1">
      <c r="A13290" s="17"/>
      <c r="B13290" s="5"/>
      <c r="C13290" s="5"/>
      <c r="D13290" s="5"/>
    </row>
    <row r="13291" ht="15.75" customHeight="1">
      <c r="A13291" s="17"/>
      <c r="B13291" s="5"/>
      <c r="C13291" s="5"/>
      <c r="D13291" s="5"/>
      <c r="E13291" s="5"/>
      <c r="F13291" s="5"/>
      <c r="R13291" s="5"/>
      <c r="X13291" s="5"/>
      <c r="AO13291" s="5"/>
      <c r="AV13291" s="5"/>
      <c r="AW13291" s="5"/>
      <c r="AX13291" s="5"/>
      <c r="AY13291" s="5"/>
    </row>
    <row r="13292" ht="15.75" customHeight="1">
      <c r="A13292" s="17"/>
      <c r="B13292" s="5"/>
      <c r="C13292" s="5"/>
      <c r="D13292" s="5"/>
      <c r="E13292" s="5"/>
      <c r="F13292" s="5"/>
      <c r="M13292" s="5"/>
      <c r="N13292" s="5"/>
      <c r="R13292" s="5"/>
      <c r="S13292" s="5"/>
      <c r="V13292" s="5"/>
      <c r="AJ13292" s="5"/>
      <c r="AL13292" s="5"/>
      <c r="AP13292" s="5"/>
    </row>
    <row r="13293" ht="15.75" customHeight="1">
      <c r="A13293" s="17"/>
      <c r="B13293" s="5"/>
      <c r="C13293" s="5"/>
      <c r="E13293" s="5"/>
      <c r="H13293" s="5"/>
      <c r="J13293" s="5"/>
      <c r="M13293" s="5"/>
      <c r="P13293" s="5"/>
      <c r="AA13293" s="5"/>
      <c r="AJ13293" s="5"/>
    </row>
    <row r="13294" ht="15.75" customHeight="1">
      <c r="A13294" s="17"/>
      <c r="B13294" s="5"/>
      <c r="C13294" s="5"/>
      <c r="E13294" s="5"/>
      <c r="F13294" s="5"/>
      <c r="H13294" s="5"/>
      <c r="J13294" s="5"/>
      <c r="M13294" s="5"/>
      <c r="O13294" s="5"/>
      <c r="X13294" s="5"/>
      <c r="AA13294" s="5"/>
      <c r="AE13294" s="5"/>
      <c r="AJ13294" s="5"/>
      <c r="AO13294" s="5"/>
      <c r="AP13294" s="5"/>
      <c r="AQ13294" s="5"/>
      <c r="AX13294" s="5"/>
    </row>
    <row r="13295" ht="15.75" customHeight="1">
      <c r="A13295" s="17"/>
      <c r="B13295" s="5"/>
      <c r="C13295" s="5"/>
      <c r="D13295" s="5"/>
      <c r="E13295" s="5"/>
      <c r="F13295" s="5"/>
      <c r="J13295" s="5"/>
      <c r="M13295" s="5"/>
      <c r="N13295" s="5"/>
      <c r="P13295" s="5"/>
      <c r="R13295" s="5"/>
      <c r="S13295" s="5"/>
      <c r="T13295" s="5"/>
      <c r="AJ13295" s="5"/>
      <c r="AM13295" s="5"/>
      <c r="AS13295" s="5"/>
    </row>
    <row r="13296" ht="15.75" customHeight="1">
      <c r="A13296" s="17"/>
      <c r="B13296" s="5"/>
      <c r="C13296" s="5"/>
      <c r="D13296" s="5"/>
      <c r="E13296" s="5"/>
      <c r="N13296" s="5"/>
      <c r="AP13296" s="5"/>
    </row>
    <row r="13297" ht="15.75" customHeight="1">
      <c r="A13297" s="17"/>
      <c r="B13297" s="5"/>
      <c r="C13297" s="5"/>
      <c r="D13297" s="5"/>
      <c r="F13297" s="5"/>
      <c r="J13297" s="5"/>
      <c r="AP13297" s="5"/>
    </row>
    <row r="13298" ht="15.75" customHeight="1">
      <c r="A13298" s="17"/>
      <c r="B13298" s="5"/>
      <c r="C13298" s="5"/>
      <c r="D13298" s="5"/>
      <c r="E13298" s="5"/>
      <c r="F13298" s="5"/>
      <c r="G13298" s="5"/>
      <c r="M13298" s="5"/>
      <c r="N13298" s="5"/>
      <c r="P13298" s="5"/>
      <c r="R13298" s="5"/>
      <c r="T13298" s="5"/>
      <c r="Y13298" s="5"/>
      <c r="AJ13298" s="5"/>
      <c r="AM13298" s="5"/>
      <c r="AN13298" s="5"/>
      <c r="AO13298" s="5"/>
      <c r="AP13298" s="5"/>
      <c r="AW13298" s="5"/>
    </row>
    <row r="13299" ht="15.75" customHeight="1">
      <c r="A13299" s="17"/>
      <c r="B13299" s="5"/>
      <c r="C13299" s="5"/>
      <c r="E13299" s="5"/>
      <c r="F13299" s="5"/>
      <c r="H13299" s="5"/>
      <c r="J13299" s="5"/>
      <c r="M13299" s="5"/>
      <c r="O13299" s="5"/>
      <c r="P13299" s="5"/>
      <c r="R13299" s="5"/>
      <c r="S13299" s="5"/>
      <c r="T13299" s="5"/>
      <c r="V13299" s="5"/>
      <c r="AJ13299" s="5"/>
      <c r="AM13299" s="5"/>
      <c r="AN13299" s="5"/>
      <c r="AU13299" s="5"/>
      <c r="AV13299" s="5"/>
    </row>
    <row r="13300" ht="15.75" customHeight="1">
      <c r="A13300" s="17"/>
      <c r="B13300" s="5"/>
      <c r="C13300" s="5"/>
      <c r="E13300" s="5"/>
      <c r="O13300" s="5"/>
      <c r="P13300" s="5"/>
      <c r="R13300" s="5"/>
      <c r="S13300" s="5"/>
      <c r="T13300" s="5"/>
      <c r="V13300" s="5"/>
      <c r="AE13300" s="5"/>
      <c r="AG13300" s="5"/>
      <c r="AJ13300" s="5"/>
      <c r="AM13300" s="5"/>
      <c r="AO13300" s="5"/>
      <c r="AU13300" s="5"/>
      <c r="AV13300" s="5"/>
      <c r="AW13300" s="5"/>
      <c r="AY13300" s="5"/>
    </row>
    <row r="13301" ht="15.75" customHeight="1">
      <c r="A13301" s="17"/>
      <c r="B13301" s="5"/>
      <c r="C13301" s="5"/>
      <c r="D13301" s="5"/>
      <c r="G13301" s="5"/>
      <c r="M13301" s="5"/>
      <c r="S13301" s="5"/>
    </row>
    <row r="13302" ht="15.75" customHeight="1">
      <c r="A13302" s="17"/>
      <c r="B13302" s="5"/>
      <c r="C13302" s="5"/>
      <c r="D13302" s="5"/>
      <c r="E13302" s="5"/>
    </row>
    <row r="13303" ht="15.75" customHeight="1">
      <c r="A13303" s="17"/>
      <c r="B13303" s="5"/>
      <c r="C13303" s="5"/>
      <c r="D13303" s="5"/>
      <c r="G13303" s="5"/>
      <c r="H13303" s="5"/>
      <c r="J13303" s="5"/>
      <c r="M13303" s="5"/>
      <c r="N13303" s="5"/>
      <c r="O13303" s="5"/>
      <c r="R13303" s="5"/>
      <c r="S13303" s="5"/>
      <c r="V13303" s="5"/>
      <c r="AJ13303" s="5"/>
      <c r="AL13303" s="5"/>
      <c r="AM13303" s="5"/>
      <c r="AO13303" s="5"/>
      <c r="AP13303" s="5"/>
      <c r="AU13303" s="5"/>
    </row>
    <row r="13304" ht="15.75" customHeight="1">
      <c r="A13304" s="17"/>
      <c r="B13304" s="5"/>
      <c r="C13304" s="5"/>
      <c r="E13304" s="5"/>
      <c r="F13304" s="5"/>
      <c r="G13304" s="5"/>
      <c r="H13304" s="5"/>
      <c r="M13304" s="5"/>
      <c r="N13304" s="5"/>
      <c r="O13304" s="5"/>
      <c r="P13304" s="5"/>
      <c r="R13304" s="5"/>
      <c r="S13304" s="5"/>
      <c r="T13304" s="5"/>
      <c r="V13304" s="5"/>
      <c r="Y13304" s="5"/>
      <c r="AE13304" s="5"/>
      <c r="AJ13304" s="5"/>
      <c r="AO13304" s="5"/>
      <c r="AS13304" s="5"/>
      <c r="AX13304" s="5"/>
      <c r="AY13304" s="5"/>
    </row>
    <row r="13305" ht="15.75" customHeight="1">
      <c r="A13305" s="17"/>
      <c r="B13305" s="5"/>
      <c r="C13305" s="5"/>
      <c r="D13305" s="5"/>
      <c r="E13305" s="5"/>
      <c r="G13305" s="5"/>
      <c r="H13305" s="5"/>
      <c r="M13305" s="5"/>
      <c r="N13305" s="5"/>
      <c r="O13305" s="5"/>
      <c r="P13305" s="5"/>
      <c r="X13305" s="5"/>
      <c r="AJ13305" s="5"/>
      <c r="AM13305" s="5"/>
      <c r="AO13305" s="5"/>
      <c r="AP13305" s="5"/>
      <c r="AV13305" s="5"/>
      <c r="AW13305" s="5"/>
      <c r="AX13305" s="5"/>
    </row>
    <row r="13306" ht="15.75" customHeight="1">
      <c r="A13306" s="17"/>
      <c r="B13306" s="5"/>
      <c r="C13306" s="5"/>
      <c r="D13306" s="5"/>
      <c r="E13306" s="5"/>
      <c r="F13306" s="5"/>
      <c r="G13306" s="5"/>
      <c r="M13306" s="5"/>
      <c r="O13306" s="5"/>
      <c r="R13306" s="5"/>
      <c r="S13306" s="5"/>
      <c r="T13306" s="5"/>
      <c r="X13306" s="5"/>
      <c r="Y13306" s="5"/>
      <c r="AJ13306" s="5"/>
      <c r="AL13306" s="5"/>
      <c r="AM13306" s="5"/>
      <c r="AN13306" s="5"/>
      <c r="AO13306" s="5"/>
      <c r="AW13306" s="5"/>
      <c r="AY13306" s="5"/>
    </row>
    <row r="13307" ht="15.75" customHeight="1">
      <c r="A13307" s="17"/>
      <c r="B13307" s="5"/>
      <c r="C13307" s="5"/>
      <c r="E13307" s="5"/>
      <c r="M13307" s="5"/>
      <c r="O13307" s="5"/>
      <c r="P13307" s="5"/>
      <c r="T13307" s="5"/>
      <c r="X13307" s="5"/>
      <c r="AA13307" s="5"/>
      <c r="AE13307" s="5"/>
      <c r="AM13307" s="5"/>
      <c r="AO13307" s="5"/>
      <c r="AP13307" s="5"/>
    </row>
    <row r="13308" ht="15.75" customHeight="1">
      <c r="A13308" s="17"/>
      <c r="B13308" s="5"/>
      <c r="C13308" s="5"/>
      <c r="D13308" s="5"/>
      <c r="E13308" s="5"/>
      <c r="G13308" s="5"/>
      <c r="H13308" s="5"/>
      <c r="J13308" s="5"/>
      <c r="M13308" s="5"/>
      <c r="N13308" s="5"/>
      <c r="P13308" s="5"/>
      <c r="R13308" s="5"/>
      <c r="V13308" s="5"/>
      <c r="X13308" s="5"/>
      <c r="AA13308" s="5"/>
      <c r="AJ13308" s="5"/>
      <c r="AL13308" s="5"/>
      <c r="AM13308" s="5"/>
      <c r="AN13308" s="5"/>
      <c r="AO13308" s="5"/>
      <c r="AP13308" s="5"/>
      <c r="AW13308" s="5"/>
    </row>
    <row r="13309" ht="15.75" customHeight="1">
      <c r="A13309" s="17"/>
      <c r="B13309" s="5"/>
      <c r="C13309" s="5"/>
      <c r="E13309" s="5"/>
      <c r="H13309" s="5"/>
      <c r="J13309" s="5"/>
      <c r="N13309" s="5"/>
      <c r="R13309" s="5"/>
      <c r="T13309" s="5"/>
      <c r="V13309" s="5"/>
      <c r="X13309" s="5"/>
      <c r="AA13309" s="5"/>
      <c r="AE13309" s="5"/>
      <c r="AJ13309" s="5"/>
      <c r="AL13309" s="5"/>
      <c r="AM13309" s="5"/>
      <c r="AN13309" s="5"/>
      <c r="AO13309" s="5"/>
      <c r="AV13309" s="5"/>
      <c r="AX13309" s="5"/>
      <c r="AY13309" s="5"/>
    </row>
    <row r="13310" ht="15.75" customHeight="1">
      <c r="A13310" s="17"/>
      <c r="B13310" s="5"/>
      <c r="C13310" s="5"/>
      <c r="AJ13310" s="5"/>
    </row>
    <row r="13311" ht="15.75" customHeight="1">
      <c r="A13311" s="17"/>
      <c r="B13311" s="5"/>
      <c r="C13311" s="5"/>
      <c r="D13311" s="5"/>
      <c r="M13311" s="5"/>
      <c r="O13311" s="5"/>
      <c r="AN13311" s="5"/>
      <c r="AO13311" s="5"/>
    </row>
    <row r="13312" ht="15.75" customHeight="1">
      <c r="A13312" s="17"/>
      <c r="B13312" s="5"/>
      <c r="C13312" s="5"/>
      <c r="D13312" s="5"/>
      <c r="F13312" s="5"/>
      <c r="G13312" s="5"/>
      <c r="M13312" s="5"/>
      <c r="N13312" s="5"/>
      <c r="O13312" s="5"/>
      <c r="P13312" s="5"/>
      <c r="R13312" s="5"/>
      <c r="S13312" s="5"/>
      <c r="X13312" s="5"/>
      <c r="Y13312" s="5"/>
      <c r="AJ13312" s="5"/>
      <c r="AM13312" s="5"/>
    </row>
    <row r="13313" ht="15.75" customHeight="1">
      <c r="A13313" s="17"/>
      <c r="B13313" s="5"/>
      <c r="C13313" s="5"/>
      <c r="D13313" s="5"/>
      <c r="E13313" s="5"/>
      <c r="F13313" s="5"/>
      <c r="N13313" s="5"/>
      <c r="R13313" s="5"/>
      <c r="T13313" s="5"/>
      <c r="V13313" s="5"/>
      <c r="Y13313" s="5"/>
      <c r="AJ13313" s="5"/>
      <c r="AN13313" s="5"/>
    </row>
    <row r="13314" ht="15.75" customHeight="1">
      <c r="A13314" s="17"/>
      <c r="B13314" s="5"/>
      <c r="C13314" s="5"/>
      <c r="D13314" s="5"/>
      <c r="E13314" s="5"/>
      <c r="F13314" s="5"/>
      <c r="Y13314" s="5"/>
    </row>
    <row r="13315" ht="15.75" customHeight="1">
      <c r="A13315" s="17"/>
      <c r="B13315" s="5"/>
      <c r="C13315" s="5"/>
      <c r="D13315" s="5"/>
      <c r="E13315" s="5"/>
    </row>
    <row r="13316" ht="15.75" customHeight="1">
      <c r="A13316" s="17"/>
      <c r="B13316" s="5"/>
      <c r="C13316" s="5"/>
      <c r="D13316" s="5"/>
      <c r="F13316" s="5"/>
    </row>
    <row r="13317" ht="15.75" customHeight="1">
      <c r="A13317" s="17"/>
      <c r="B13317" s="5"/>
      <c r="C13317" s="5"/>
      <c r="D13317" s="5"/>
    </row>
    <row r="13318" ht="15.75" customHeight="1">
      <c r="A13318" s="17"/>
      <c r="B13318" s="5"/>
      <c r="C13318" s="5"/>
      <c r="F13318" s="5"/>
      <c r="P13318" s="5"/>
      <c r="V13318" s="5"/>
      <c r="AN13318" s="5"/>
    </row>
    <row r="13319" ht="15.75" customHeight="1">
      <c r="A13319" s="17"/>
      <c r="B13319" s="5"/>
      <c r="C13319" s="5"/>
      <c r="O13319" s="5"/>
      <c r="S13319" s="5"/>
    </row>
    <row r="13320" ht="15.75" customHeight="1">
      <c r="A13320" s="17"/>
      <c r="B13320" s="5"/>
      <c r="C13320" s="5"/>
      <c r="D13320" s="5"/>
      <c r="E13320" s="5"/>
      <c r="M13320" s="5"/>
      <c r="N13320" s="5"/>
      <c r="T13320" s="5"/>
      <c r="Y13320" s="5"/>
      <c r="AJ13320" s="5"/>
      <c r="AP13320" s="5"/>
    </row>
    <row r="13321" ht="15.75" customHeight="1">
      <c r="A13321" s="17"/>
      <c r="B13321" s="5"/>
      <c r="C13321" s="5"/>
      <c r="D13321" s="5"/>
      <c r="F13321" s="5"/>
      <c r="R13321" s="5"/>
      <c r="T13321" s="5"/>
      <c r="AJ13321" s="5"/>
    </row>
    <row r="13322" ht="15.75" customHeight="1">
      <c r="A13322" s="17"/>
      <c r="B13322" s="5"/>
      <c r="C13322" s="5"/>
      <c r="D13322" s="5"/>
      <c r="E13322" s="5"/>
      <c r="F13322" s="5"/>
      <c r="M13322" s="5"/>
      <c r="R13322" s="5"/>
      <c r="V13322" s="5"/>
      <c r="Y13322" s="5"/>
      <c r="AN13322" s="5"/>
    </row>
    <row r="13323" ht="15.75" customHeight="1">
      <c r="A13323" s="17"/>
      <c r="B13323" s="5"/>
      <c r="C13323" s="5"/>
      <c r="G13323" s="5"/>
      <c r="N13323" s="5"/>
      <c r="AL13323" s="5"/>
    </row>
    <row r="13324" ht="15.75" customHeight="1">
      <c r="A13324" s="17"/>
      <c r="B13324" s="5"/>
      <c r="C13324" s="5"/>
      <c r="D13324" s="5"/>
    </row>
    <row r="13325" ht="15.75" customHeight="1">
      <c r="A13325" s="17"/>
      <c r="B13325" s="5"/>
      <c r="C13325" s="5"/>
      <c r="R13325" s="5"/>
      <c r="AM13325" s="5"/>
      <c r="AO13325" s="5"/>
    </row>
    <row r="13326" ht="15.75" customHeight="1">
      <c r="A13326" s="17"/>
      <c r="B13326" s="5"/>
      <c r="C13326" s="5"/>
      <c r="F13326" s="5"/>
      <c r="J13326" s="5"/>
      <c r="N13326" s="5"/>
      <c r="AJ13326" s="5"/>
      <c r="AN13326" s="5"/>
    </row>
    <row r="13327" ht="15.75" customHeight="1">
      <c r="A13327" s="17"/>
      <c r="B13327" s="5"/>
      <c r="C13327" s="5"/>
      <c r="D13327" s="5"/>
      <c r="E13327" s="5"/>
      <c r="F13327" s="5"/>
      <c r="G13327" s="5"/>
      <c r="N13327" s="5"/>
      <c r="R13327" s="5"/>
      <c r="X13327" s="5"/>
      <c r="AO13327" s="5"/>
      <c r="AU13327" s="5"/>
      <c r="AV13327" s="5"/>
      <c r="AW13327" s="5"/>
      <c r="AY13327" s="5"/>
    </row>
    <row r="13328" ht="15.75" customHeight="1">
      <c r="A13328" s="17"/>
      <c r="B13328" s="5"/>
      <c r="C13328" s="5"/>
      <c r="D13328" s="5"/>
      <c r="F13328" s="5"/>
      <c r="G13328" s="5"/>
      <c r="J13328" s="5"/>
      <c r="M13328" s="5"/>
      <c r="N13328" s="5"/>
      <c r="O13328" s="5"/>
      <c r="P13328" s="5"/>
      <c r="R13328" s="5"/>
      <c r="V13328" s="5"/>
      <c r="Y13328" s="5"/>
      <c r="AE13328" s="5"/>
      <c r="AJ13328" s="5"/>
      <c r="AM13328" s="5"/>
      <c r="AO13328" s="5"/>
      <c r="AW13328" s="5"/>
      <c r="AX13328" s="5"/>
    </row>
    <row r="13329" ht="15.75" customHeight="1">
      <c r="A13329" s="17"/>
      <c r="B13329" s="5"/>
      <c r="C13329" s="5"/>
      <c r="D13329" s="5"/>
      <c r="E13329" s="5"/>
      <c r="F13329" s="5"/>
      <c r="G13329" s="5"/>
      <c r="H13329" s="5"/>
      <c r="J13329" s="5"/>
      <c r="M13329" s="5"/>
      <c r="N13329" s="5"/>
      <c r="O13329" s="5"/>
      <c r="P13329" s="5"/>
      <c r="T13329" s="5"/>
      <c r="Y13329" s="5"/>
      <c r="AU13329" s="5"/>
      <c r="AW13329" s="5"/>
      <c r="AX13329" s="5"/>
      <c r="AY13329" s="5"/>
    </row>
    <row r="13330" ht="15.75" customHeight="1">
      <c r="A13330" s="17"/>
      <c r="B13330" s="5"/>
      <c r="C13330" s="5"/>
      <c r="M13330" s="5"/>
    </row>
    <row r="13331" ht="15.75" customHeight="1">
      <c r="A13331" s="17"/>
      <c r="B13331" s="5"/>
      <c r="C13331" s="5"/>
      <c r="G13331" s="5"/>
      <c r="M13331" s="5"/>
      <c r="N13331" s="5"/>
      <c r="O13331" s="5"/>
      <c r="P13331" s="5"/>
      <c r="R13331" s="5"/>
      <c r="S13331" s="5"/>
      <c r="T13331" s="5"/>
      <c r="V13331" s="5"/>
      <c r="X13331" s="5"/>
      <c r="AA13331" s="5"/>
      <c r="AJ13331" s="5"/>
      <c r="AM13331" s="5"/>
      <c r="AN13331" s="5"/>
      <c r="AP13331" s="5"/>
    </row>
    <row r="13332" ht="15.75" customHeight="1">
      <c r="A13332" s="17"/>
      <c r="B13332" s="5"/>
      <c r="C13332" s="5"/>
      <c r="D13332" s="5"/>
      <c r="E13332" s="5"/>
      <c r="F13332" s="5"/>
      <c r="G13332" s="5"/>
      <c r="M13332" s="5"/>
      <c r="N13332" s="5"/>
      <c r="O13332" s="5"/>
      <c r="P13332" s="5"/>
      <c r="T13332" s="5"/>
      <c r="V13332" s="5"/>
      <c r="X13332" s="5"/>
      <c r="AA13332" s="5"/>
      <c r="AG13332" s="5"/>
      <c r="AJ13332" s="5"/>
      <c r="AM13332" s="5"/>
      <c r="AN13332" s="5"/>
      <c r="AO13332" s="5"/>
      <c r="AP13332" s="5"/>
      <c r="AV13332" s="5"/>
      <c r="AY13332" s="5"/>
    </row>
    <row r="13333" ht="15.75" customHeight="1">
      <c r="A13333" s="17"/>
      <c r="B13333" s="5"/>
      <c r="C13333" s="5"/>
      <c r="E13333" s="5"/>
      <c r="F13333" s="5"/>
      <c r="M13333" s="5"/>
      <c r="N13333" s="5"/>
      <c r="AA13333" s="5"/>
      <c r="AG13333" s="5"/>
      <c r="AJ13333" s="5"/>
      <c r="AP13333" s="5"/>
    </row>
    <row r="13334" ht="15.75" customHeight="1">
      <c r="A13334" s="17"/>
      <c r="B13334" s="5"/>
      <c r="C13334" s="5"/>
      <c r="E13334" s="5"/>
      <c r="G13334" s="5"/>
      <c r="M13334" s="5"/>
      <c r="N13334" s="5"/>
      <c r="O13334" s="5"/>
      <c r="P13334" s="5"/>
      <c r="T13334" s="5"/>
      <c r="V13334" s="5"/>
      <c r="AG13334" s="5"/>
      <c r="AJ13334" s="5"/>
      <c r="AM13334" s="5"/>
      <c r="AN13334" s="5"/>
      <c r="AO13334" s="5"/>
      <c r="AY13334" s="5"/>
    </row>
    <row r="13335" ht="15.75" customHeight="1">
      <c r="A13335" s="17"/>
      <c r="B13335" s="5"/>
      <c r="C13335" s="5"/>
      <c r="D13335" s="5"/>
      <c r="E13335" s="5"/>
      <c r="F13335" s="5"/>
      <c r="M13335" s="5"/>
      <c r="N13335" s="5"/>
      <c r="P13335" s="5"/>
      <c r="T13335" s="5"/>
      <c r="V13335" s="5"/>
      <c r="X13335" s="5"/>
      <c r="AA13335" s="5"/>
      <c r="AG13335" s="5"/>
      <c r="AJ13335" s="5"/>
      <c r="AO13335" s="5"/>
      <c r="AP13335" s="5"/>
      <c r="AX13335" s="5"/>
      <c r="AY13335" s="5"/>
    </row>
    <row r="13336" ht="15.75" customHeight="1">
      <c r="A13336" s="17"/>
      <c r="B13336" s="5"/>
      <c r="C13336" s="5"/>
      <c r="D13336" s="5"/>
      <c r="E13336" s="5"/>
      <c r="F13336" s="5"/>
      <c r="M13336" s="5"/>
      <c r="N13336" s="5"/>
      <c r="O13336" s="5"/>
      <c r="AA13336" s="5"/>
      <c r="AM13336" s="5"/>
      <c r="AP13336" s="5"/>
    </row>
    <row r="13337" ht="15.75" customHeight="1">
      <c r="A13337" s="17"/>
      <c r="B13337" s="5"/>
      <c r="C13337" s="5"/>
      <c r="E13337" s="5"/>
      <c r="M13337" s="5"/>
      <c r="N13337" s="5"/>
      <c r="O13337" s="5"/>
      <c r="T13337" s="5"/>
      <c r="V13337" s="5"/>
      <c r="AJ13337" s="5"/>
      <c r="AO13337" s="5"/>
      <c r="AP13337" s="5"/>
      <c r="AV13337" s="5"/>
      <c r="AX13337" s="5"/>
      <c r="AY13337" s="5"/>
    </row>
    <row r="13338" ht="15.75" customHeight="1">
      <c r="A13338" s="17"/>
      <c r="B13338" s="5"/>
      <c r="C13338" s="5"/>
      <c r="F13338" s="5"/>
      <c r="G13338" s="5"/>
      <c r="M13338" s="5"/>
      <c r="O13338" s="5"/>
      <c r="P13338" s="5"/>
      <c r="S13338" s="5"/>
      <c r="X13338" s="5"/>
      <c r="AJ13338" s="5"/>
      <c r="AM13338" s="5"/>
      <c r="AO13338" s="5"/>
      <c r="AP13338" s="5"/>
      <c r="AV13338" s="5"/>
      <c r="AX13338" s="5"/>
      <c r="AY13338" s="5"/>
    </row>
    <row r="13339" ht="15.75" customHeight="1">
      <c r="A13339" s="17"/>
      <c r="B13339" s="5"/>
      <c r="C13339" s="5"/>
      <c r="D13339" s="5"/>
      <c r="E13339" s="5"/>
      <c r="F13339" s="5"/>
      <c r="G13339" s="5"/>
      <c r="M13339" s="5"/>
      <c r="N13339" s="5"/>
      <c r="O13339" s="5"/>
      <c r="P13339" s="5"/>
      <c r="S13339" s="5"/>
      <c r="T13339" s="5"/>
      <c r="V13339" s="5"/>
      <c r="X13339" s="5"/>
      <c r="AG13339" s="5"/>
      <c r="AJ13339" s="5"/>
      <c r="AM13339" s="5"/>
      <c r="AN13339" s="5"/>
      <c r="AO13339" s="5"/>
      <c r="AP13339" s="5"/>
      <c r="AV13339" s="5"/>
      <c r="AX13339" s="5"/>
      <c r="AY13339" s="5"/>
    </row>
    <row r="13340" ht="15.75" customHeight="1">
      <c r="A13340" s="17"/>
      <c r="B13340" s="5"/>
      <c r="C13340" s="5"/>
      <c r="E13340" s="5"/>
      <c r="F13340" s="5"/>
      <c r="H13340" s="5"/>
      <c r="M13340" s="5"/>
      <c r="N13340" s="5"/>
      <c r="AG13340" s="5"/>
      <c r="AJ13340" s="5"/>
      <c r="AM13340" s="5"/>
      <c r="AO13340" s="5"/>
      <c r="AP13340" s="5"/>
    </row>
    <row r="13341" ht="15.75" customHeight="1">
      <c r="A13341" s="17"/>
      <c r="B13341" s="5"/>
      <c r="C13341" s="5"/>
      <c r="D13341" s="5"/>
      <c r="M13341" s="5"/>
      <c r="O13341" s="5"/>
      <c r="P13341" s="5"/>
      <c r="AM13341" s="5"/>
      <c r="AO13341" s="5"/>
      <c r="AP13341" s="5"/>
    </row>
    <row r="13342" ht="15.75" customHeight="1">
      <c r="A13342" s="17"/>
      <c r="B13342" s="5"/>
      <c r="C13342" s="5"/>
      <c r="D13342" s="5"/>
      <c r="E13342" s="5"/>
      <c r="F13342" s="5"/>
      <c r="M13342" s="5"/>
      <c r="O13342" s="5"/>
      <c r="P13342" s="5"/>
      <c r="S13342" s="5"/>
      <c r="V13342" s="5"/>
      <c r="Y13342" s="5"/>
      <c r="AM13342" s="5"/>
      <c r="AN13342" s="5"/>
      <c r="AO13342" s="5"/>
    </row>
    <row r="13343" ht="15.75" customHeight="1">
      <c r="A13343" s="17"/>
      <c r="B13343" s="5"/>
      <c r="C13343" s="5"/>
      <c r="D13343" s="5"/>
      <c r="E13343" s="5"/>
      <c r="G13343" s="5"/>
      <c r="M13343" s="5"/>
      <c r="N13343" s="5"/>
      <c r="O13343" s="5"/>
      <c r="P13343" s="5"/>
      <c r="R13343" s="5"/>
      <c r="S13343" s="5"/>
      <c r="AG13343" s="5"/>
      <c r="AJ13343" s="5"/>
      <c r="AM13343" s="5"/>
      <c r="AN13343" s="5"/>
    </row>
    <row r="13344" ht="15.75" customHeight="1">
      <c r="A13344" s="17"/>
      <c r="B13344" s="5"/>
      <c r="C13344" s="5"/>
      <c r="M13344" s="5"/>
      <c r="N13344" s="5"/>
      <c r="AJ13344" s="5"/>
      <c r="AP13344" s="5"/>
      <c r="AU13344" s="5"/>
      <c r="AX13344" s="5"/>
    </row>
    <row r="13345" ht="15.75" customHeight="1">
      <c r="A13345" s="17"/>
      <c r="B13345" s="5"/>
      <c r="C13345" s="5"/>
      <c r="D13345" s="5"/>
      <c r="P13345" s="5"/>
      <c r="X13345" s="5"/>
      <c r="AJ13345" s="5"/>
      <c r="AM13345" s="5"/>
      <c r="AW13345" s="5"/>
    </row>
    <row r="13346" ht="15.75" customHeight="1">
      <c r="A13346" s="17"/>
      <c r="B13346" s="5"/>
      <c r="C13346" s="5"/>
      <c r="D13346" s="5"/>
      <c r="F13346" s="5"/>
      <c r="N13346" s="5"/>
      <c r="R13346" s="5"/>
      <c r="V13346" s="5"/>
      <c r="AM13346" s="5"/>
      <c r="AP13346" s="5"/>
      <c r="AS13346" s="5"/>
    </row>
    <row r="13347" ht="15.75" customHeight="1">
      <c r="A13347" s="17"/>
      <c r="B13347" s="5"/>
      <c r="C13347" s="5"/>
      <c r="D13347" s="5"/>
      <c r="E13347" s="5"/>
      <c r="F13347" s="5"/>
      <c r="M13347" s="5"/>
      <c r="N13347" s="5"/>
      <c r="O13347" s="5"/>
      <c r="P13347" s="5"/>
      <c r="S13347" s="5"/>
      <c r="X13347" s="5"/>
      <c r="Y13347" s="5"/>
      <c r="AA13347" s="5"/>
      <c r="AG13347" s="5"/>
      <c r="AM13347" s="5"/>
      <c r="AP13347" s="5"/>
      <c r="AY13347" s="5"/>
    </row>
    <row r="13348" ht="15.75" customHeight="1">
      <c r="A13348" s="17"/>
      <c r="B13348" s="5"/>
      <c r="C13348" s="5"/>
      <c r="D13348" s="5"/>
      <c r="E13348" s="5"/>
      <c r="J13348" s="5"/>
      <c r="AM13348" s="5"/>
      <c r="AO13348" s="5"/>
      <c r="AQ13348" s="5"/>
      <c r="AW13348" s="5"/>
    </row>
    <row r="13349" ht="15.75" customHeight="1">
      <c r="A13349" s="17"/>
      <c r="B13349" s="5"/>
      <c r="C13349" s="5"/>
      <c r="D13349" s="5"/>
      <c r="G13349" s="5"/>
      <c r="N13349" s="5"/>
      <c r="O13349" s="5"/>
      <c r="S13349" s="5"/>
      <c r="T13349" s="5"/>
      <c r="AM13349" s="5"/>
      <c r="AP13349" s="5"/>
      <c r="AY13349" s="5"/>
    </row>
    <row r="13350" ht="15.75" customHeight="1">
      <c r="A13350" s="17"/>
      <c r="B13350" s="5"/>
      <c r="C13350" s="5"/>
      <c r="D13350" s="5"/>
      <c r="E13350" s="5"/>
      <c r="F13350" s="5"/>
      <c r="G13350" s="5"/>
      <c r="M13350" s="5"/>
      <c r="N13350" s="5"/>
      <c r="R13350" s="5"/>
      <c r="S13350" s="5"/>
      <c r="X13350" s="5"/>
      <c r="AA13350" s="5"/>
      <c r="AJ13350" s="5"/>
      <c r="AM13350" s="5"/>
      <c r="AP13350" s="5"/>
      <c r="AV13350" s="5"/>
      <c r="AW13350" s="5"/>
    </row>
    <row r="13351" ht="15.75" customHeight="1">
      <c r="A13351" s="17"/>
      <c r="B13351" s="5"/>
      <c r="C13351" s="5"/>
      <c r="D13351" s="5"/>
      <c r="E13351" s="5"/>
      <c r="F13351" s="5"/>
      <c r="M13351" s="5"/>
      <c r="N13351" s="5"/>
      <c r="O13351" s="5"/>
      <c r="R13351" s="5"/>
      <c r="X13351" s="5"/>
      <c r="Y13351" s="5"/>
      <c r="AE13351" s="5"/>
      <c r="AJ13351" s="5"/>
      <c r="AM13351" s="5"/>
      <c r="AO13351" s="5"/>
      <c r="AV13351" s="5"/>
    </row>
    <row r="13352" ht="15.75" customHeight="1">
      <c r="A13352" s="17"/>
      <c r="B13352" s="5"/>
      <c r="C13352" s="5"/>
      <c r="D13352" s="5"/>
      <c r="E13352" s="5"/>
      <c r="F13352" s="5"/>
      <c r="H13352" s="5"/>
      <c r="J13352" s="5"/>
      <c r="N13352" s="5"/>
      <c r="P13352" s="5"/>
      <c r="R13352" s="5"/>
      <c r="T13352" s="5"/>
      <c r="V13352" s="5"/>
      <c r="X13352" s="5"/>
      <c r="AA13352" s="5"/>
      <c r="AJ13352" s="5"/>
      <c r="AL13352" s="5"/>
      <c r="AM13352" s="5"/>
      <c r="AN13352" s="5"/>
      <c r="AO13352" s="5"/>
      <c r="AU13352" s="5"/>
      <c r="AY13352" s="5"/>
    </row>
    <row r="13353" ht="15.75" customHeight="1">
      <c r="A13353" s="17"/>
      <c r="B13353" s="5"/>
      <c r="C13353" s="5"/>
      <c r="D13353" s="5"/>
      <c r="E13353" s="5"/>
      <c r="F13353" s="5"/>
      <c r="H13353" s="5"/>
      <c r="N13353" s="5"/>
      <c r="P13353" s="5"/>
      <c r="V13353" s="5"/>
      <c r="X13353" s="5"/>
      <c r="AA13353" s="5"/>
      <c r="AJ13353" s="5"/>
      <c r="AL13353" s="5"/>
      <c r="AW13353" s="5"/>
    </row>
    <row r="13354" ht="15.75" customHeight="1">
      <c r="A13354" s="17"/>
      <c r="B13354" s="5"/>
      <c r="C13354" s="5"/>
      <c r="D13354" s="5"/>
      <c r="E13354" s="5"/>
      <c r="F13354" s="5"/>
      <c r="M13354" s="5"/>
      <c r="N13354" s="5"/>
      <c r="O13354" s="5"/>
      <c r="P13354" s="5"/>
      <c r="S13354" s="5"/>
      <c r="T13354" s="5"/>
      <c r="X13354" s="5"/>
      <c r="AA13354" s="5"/>
      <c r="AJ13354" s="5"/>
      <c r="AM13354" s="5"/>
      <c r="AO13354" s="5"/>
      <c r="AY13354" s="5"/>
    </row>
    <row r="13355" ht="15.75" customHeight="1">
      <c r="A13355" s="17"/>
      <c r="B13355" s="5"/>
      <c r="C13355" s="5"/>
      <c r="D13355" s="5"/>
      <c r="E13355" s="5"/>
      <c r="M13355" s="5"/>
      <c r="P13355" s="5"/>
      <c r="S13355" s="5"/>
      <c r="T13355" s="5"/>
      <c r="AA13355" s="5"/>
      <c r="AM13355" s="5"/>
      <c r="AN13355" s="5"/>
      <c r="AQ13355" s="5"/>
    </row>
    <row r="13356" ht="15.75" customHeight="1">
      <c r="A13356" s="17"/>
      <c r="B13356" s="5"/>
      <c r="C13356" s="5"/>
      <c r="E13356" s="5"/>
      <c r="N13356" s="5"/>
      <c r="R13356" s="5"/>
    </row>
    <row r="13357" ht="15.75" customHeight="1">
      <c r="A13357" s="17"/>
      <c r="B13357" s="5"/>
      <c r="C13357" s="5"/>
      <c r="D13357" s="5"/>
      <c r="E13357" s="5"/>
      <c r="F13357" s="5"/>
      <c r="G13357" s="5"/>
      <c r="J13357" s="5"/>
      <c r="N13357" s="5"/>
      <c r="P13357" s="5"/>
      <c r="S13357" s="5"/>
      <c r="AN13357" s="5"/>
    </row>
    <row r="13358" ht="15.75" customHeight="1">
      <c r="A13358" s="17"/>
      <c r="B13358" s="5"/>
      <c r="C13358" s="5"/>
      <c r="D13358" s="5"/>
      <c r="E13358" s="5"/>
      <c r="J13358" s="5"/>
      <c r="X13358" s="5"/>
      <c r="AP13358" s="5"/>
      <c r="AY13358" s="5"/>
    </row>
    <row r="13359" ht="15.75" customHeight="1">
      <c r="A13359" s="17"/>
      <c r="B13359" s="5"/>
      <c r="C13359" s="5"/>
      <c r="D13359" s="5"/>
      <c r="E13359" s="5"/>
      <c r="F13359" s="5"/>
      <c r="G13359" s="5"/>
      <c r="M13359" s="5"/>
      <c r="N13359" s="5"/>
      <c r="O13359" s="5"/>
      <c r="AM13359" s="5"/>
      <c r="AP13359" s="5"/>
      <c r="AX13359" s="5"/>
    </row>
    <row r="13360" ht="15.75" customHeight="1">
      <c r="A13360" s="17"/>
      <c r="B13360" s="5"/>
      <c r="C13360" s="5"/>
      <c r="D13360" s="5"/>
      <c r="E13360" s="5"/>
      <c r="F13360" s="5"/>
      <c r="M13360" s="5"/>
      <c r="N13360" s="5"/>
      <c r="P13360" s="5"/>
      <c r="R13360" s="5"/>
      <c r="T13360" s="5"/>
      <c r="AA13360" s="5"/>
      <c r="AO13360" s="5"/>
      <c r="AS13360" s="5"/>
    </row>
    <row r="13361" ht="15.75" customHeight="1">
      <c r="A13361" s="17"/>
      <c r="B13361" s="5"/>
      <c r="C13361" s="5"/>
      <c r="D13361" s="5"/>
      <c r="F13361" s="5"/>
      <c r="N13361" s="5"/>
      <c r="T13361" s="5"/>
      <c r="V13361" s="5"/>
      <c r="X13361" s="5"/>
      <c r="AA13361" s="5"/>
      <c r="AJ13361" s="5"/>
      <c r="AO13361" s="5"/>
      <c r="AP13361" s="5"/>
      <c r="AU13361" s="5"/>
      <c r="AX13361" s="5"/>
    </row>
    <row r="13362" ht="15.75" customHeight="1">
      <c r="A13362" s="17"/>
      <c r="B13362" s="5"/>
      <c r="C13362" s="5"/>
      <c r="D13362" s="5"/>
      <c r="E13362" s="5"/>
      <c r="M13362" s="5"/>
      <c r="N13362" s="5"/>
      <c r="AA13362" s="5"/>
      <c r="AG13362" s="5"/>
      <c r="AJ13362" s="5"/>
      <c r="AP13362" s="5"/>
      <c r="AW13362" s="5"/>
    </row>
    <row r="13363" ht="15.75" customHeight="1">
      <c r="A13363" s="17"/>
      <c r="B13363" s="5"/>
      <c r="C13363" s="5"/>
      <c r="D13363" s="5"/>
      <c r="E13363" s="5"/>
      <c r="F13363" s="5"/>
      <c r="G13363" s="5"/>
      <c r="N13363" s="5"/>
      <c r="P13363" s="5"/>
      <c r="V13363" s="5"/>
      <c r="X13363" s="5"/>
      <c r="Y13363" s="5"/>
      <c r="AM13363" s="5"/>
      <c r="AO13363" s="5"/>
      <c r="AU13363" s="5"/>
      <c r="AX13363" s="5"/>
      <c r="AY13363" s="5"/>
    </row>
    <row r="13364" ht="15.75" customHeight="1">
      <c r="A13364" s="17"/>
      <c r="B13364" s="5"/>
      <c r="C13364" s="5"/>
      <c r="D13364" s="5"/>
      <c r="E13364" s="5"/>
      <c r="F13364" s="5"/>
      <c r="M13364" s="5"/>
      <c r="N13364" s="5"/>
      <c r="R13364" s="5"/>
      <c r="T13364" s="5"/>
      <c r="V13364" s="5"/>
      <c r="X13364" s="5"/>
      <c r="AJ13364" s="5"/>
      <c r="AM13364" s="5"/>
      <c r="AP13364" s="5"/>
      <c r="AS13364" s="5"/>
    </row>
    <row r="13365" ht="15.75" customHeight="1">
      <c r="A13365" s="17"/>
      <c r="B13365" s="5"/>
      <c r="C13365" s="5"/>
      <c r="D13365" s="5"/>
      <c r="E13365" s="5"/>
      <c r="M13365" s="5"/>
      <c r="N13365" s="5"/>
      <c r="O13365" s="5"/>
      <c r="P13365" s="5"/>
      <c r="S13365" s="5"/>
      <c r="T13365" s="5"/>
      <c r="V13365" s="5"/>
      <c r="AG13365" s="5"/>
      <c r="AJ13365" s="5"/>
      <c r="AY13365" s="5"/>
    </row>
    <row r="13366" ht="15.75" customHeight="1">
      <c r="A13366" s="17"/>
      <c r="B13366" s="5"/>
      <c r="C13366" s="5"/>
      <c r="E13366" s="5"/>
      <c r="N13366" s="5"/>
      <c r="O13366" s="5"/>
      <c r="P13366" s="5"/>
      <c r="R13366" s="5"/>
      <c r="S13366" s="5"/>
    </row>
    <row r="13367" ht="15.75" customHeight="1">
      <c r="A13367" s="17"/>
      <c r="B13367" s="5"/>
      <c r="C13367" s="5"/>
      <c r="E13367" s="5"/>
      <c r="F13367" s="5"/>
      <c r="G13367" s="5"/>
      <c r="N13367" s="5"/>
      <c r="X13367" s="5"/>
      <c r="AG13367" s="5"/>
      <c r="AP13367" s="5"/>
      <c r="AV13367" s="5"/>
    </row>
    <row r="13368" ht="15.75" customHeight="1">
      <c r="A13368" s="17"/>
      <c r="B13368" s="5"/>
      <c r="C13368" s="5"/>
      <c r="D13368" s="5"/>
      <c r="F13368" s="5"/>
      <c r="N13368" s="5"/>
      <c r="P13368" s="5"/>
      <c r="S13368" s="5"/>
      <c r="V13368" s="5"/>
      <c r="AG13368" s="5"/>
      <c r="AJ13368" s="5"/>
      <c r="AM13368" s="5"/>
      <c r="AO13368" s="5"/>
      <c r="AP13368" s="5"/>
      <c r="AV13368" s="5"/>
      <c r="AX13368" s="5"/>
      <c r="AY13368" s="5"/>
    </row>
    <row r="13369" ht="15.75" customHeight="1">
      <c r="A13369" s="17"/>
      <c r="B13369" s="5"/>
      <c r="C13369" s="5"/>
      <c r="F13369" s="5"/>
      <c r="H13369" s="5"/>
      <c r="N13369" s="5"/>
      <c r="X13369" s="5"/>
      <c r="AJ13369" s="5"/>
    </row>
    <row r="13370" ht="15.75" customHeight="1">
      <c r="A13370" s="17"/>
      <c r="B13370" s="5"/>
      <c r="C13370" s="5"/>
      <c r="D13370" s="5"/>
      <c r="E13370" s="5"/>
      <c r="F13370" s="5"/>
      <c r="N13370" s="5"/>
      <c r="S13370" s="5"/>
      <c r="AM13370" s="5"/>
      <c r="AN13370" s="5"/>
    </row>
    <row r="13371" ht="15.75" customHeight="1">
      <c r="A13371" s="17"/>
      <c r="B13371" s="5"/>
      <c r="C13371" s="5"/>
      <c r="M13371" s="5"/>
      <c r="N13371" s="5"/>
      <c r="O13371" s="5"/>
      <c r="P13371" s="5"/>
      <c r="S13371" s="5"/>
      <c r="T13371" s="5"/>
      <c r="V13371" s="5"/>
      <c r="X13371" s="5"/>
      <c r="AJ13371" s="5"/>
      <c r="AM13371" s="5"/>
      <c r="AO13371" s="5"/>
      <c r="AV13371" s="5"/>
      <c r="AX13371" s="5"/>
      <c r="AY13371" s="5"/>
    </row>
    <row r="13372" ht="15.75" customHeight="1">
      <c r="A13372" s="17"/>
      <c r="B13372" s="5"/>
      <c r="C13372" s="5"/>
      <c r="E13372" s="5"/>
      <c r="F13372" s="5"/>
      <c r="G13372" s="5"/>
      <c r="N13372" s="5"/>
      <c r="AJ13372" s="5"/>
      <c r="AM13372" s="5"/>
    </row>
    <row r="13373" ht="15.75" customHeight="1">
      <c r="A13373" s="17"/>
      <c r="B13373" s="5"/>
      <c r="C13373" s="5"/>
      <c r="D13373" s="5"/>
      <c r="E13373" s="5"/>
      <c r="F13373" s="5"/>
      <c r="N13373" s="5"/>
      <c r="O13373" s="5"/>
      <c r="S13373" s="5"/>
      <c r="T13373" s="5"/>
      <c r="V13373" s="5"/>
      <c r="AG13373" s="5"/>
      <c r="AJ13373" s="5"/>
      <c r="AN13373" s="5"/>
      <c r="AY13373" s="5"/>
    </row>
    <row r="13374" ht="15.75" customHeight="1">
      <c r="A13374" s="17"/>
      <c r="B13374" s="5"/>
      <c r="C13374" s="5"/>
      <c r="E13374" s="5"/>
      <c r="M13374" s="5"/>
      <c r="N13374" s="5"/>
      <c r="O13374" s="5"/>
      <c r="AJ13374" s="5"/>
      <c r="AM13374" s="5"/>
    </row>
    <row r="13375" ht="15.75" customHeight="1">
      <c r="A13375" s="17"/>
      <c r="B13375" s="5"/>
      <c r="C13375" s="5"/>
      <c r="D13375" s="5"/>
      <c r="AA13375" s="5"/>
      <c r="AG13375" s="5"/>
    </row>
    <row r="13376" ht="15.75" customHeight="1">
      <c r="A13376" s="17"/>
      <c r="B13376" s="5"/>
      <c r="C13376" s="5"/>
      <c r="D13376" s="5"/>
      <c r="M13376" s="5"/>
      <c r="N13376" s="5"/>
      <c r="O13376" s="5"/>
      <c r="T13376" s="5"/>
      <c r="AA13376" s="5"/>
      <c r="AP13376" s="5"/>
      <c r="AQ13376" s="5"/>
    </row>
    <row r="13377" ht="15.75" customHeight="1">
      <c r="A13377" s="17"/>
      <c r="B13377" s="5"/>
      <c r="C13377" s="5"/>
      <c r="AS13377" s="5"/>
    </row>
    <row r="13378" ht="15.75" customHeight="1">
      <c r="A13378" s="17"/>
      <c r="B13378" s="5"/>
      <c r="C13378" s="5"/>
      <c r="D13378" s="5"/>
      <c r="E13378" s="5"/>
      <c r="F13378" s="5"/>
      <c r="M13378" s="5"/>
      <c r="N13378" s="5"/>
      <c r="S13378" s="5"/>
      <c r="V13378" s="5"/>
      <c r="AE13378" s="5"/>
      <c r="AJ13378" s="5"/>
      <c r="AM13378" s="5"/>
      <c r="AN13378" s="5"/>
    </row>
    <row r="13379" ht="15.75" customHeight="1">
      <c r="A13379" s="17"/>
      <c r="B13379" s="5"/>
      <c r="C13379" s="5"/>
      <c r="D13379" s="5"/>
      <c r="E13379" s="5"/>
      <c r="F13379" s="5"/>
      <c r="M13379" s="5"/>
      <c r="N13379" s="5"/>
      <c r="O13379" s="5"/>
      <c r="P13379" s="5"/>
      <c r="R13379" s="5"/>
      <c r="V13379" s="5"/>
      <c r="X13379" s="5"/>
      <c r="Y13379" s="5"/>
      <c r="AG13379" s="5"/>
      <c r="AM13379" s="5"/>
      <c r="AX13379" s="5"/>
      <c r="AY13379" s="5"/>
    </row>
    <row r="13380" ht="15.75" customHeight="1">
      <c r="A13380" s="17"/>
      <c r="B13380" s="5"/>
      <c r="C13380" s="5"/>
      <c r="D13380" s="5"/>
      <c r="N13380" s="5"/>
      <c r="T13380" s="5"/>
      <c r="AA13380" s="5"/>
      <c r="AJ13380" s="5"/>
    </row>
    <row r="13381" ht="15.75" customHeight="1">
      <c r="A13381" s="17"/>
      <c r="B13381" s="5"/>
      <c r="C13381" s="5"/>
      <c r="D13381" s="5"/>
      <c r="E13381" s="5"/>
      <c r="F13381" s="5"/>
      <c r="M13381" s="5"/>
      <c r="N13381" s="5"/>
      <c r="O13381" s="5"/>
      <c r="P13381" s="5"/>
      <c r="S13381" s="5"/>
      <c r="AJ13381" s="5"/>
      <c r="AM13381" s="5"/>
      <c r="AO13381" s="5"/>
      <c r="AX13381" s="5"/>
    </row>
    <row r="13382" ht="15.75" customHeight="1">
      <c r="A13382" s="17"/>
      <c r="B13382" s="5"/>
      <c r="C13382" s="5"/>
      <c r="D13382" s="5"/>
      <c r="F13382" s="5"/>
      <c r="P13382" s="5"/>
      <c r="S13382" s="5"/>
      <c r="AJ13382" s="5"/>
      <c r="AO13382" s="5"/>
      <c r="AX13382" s="5"/>
    </row>
    <row r="13383" ht="15.75" customHeight="1">
      <c r="A13383" s="17"/>
      <c r="B13383" s="5"/>
      <c r="C13383" s="5"/>
      <c r="E13383" s="5"/>
      <c r="G13383" s="5"/>
      <c r="H13383" s="5"/>
      <c r="M13383" s="5"/>
      <c r="N13383" s="5"/>
      <c r="AA13383" s="5"/>
      <c r="AP13383" s="5"/>
      <c r="AU13383" s="5"/>
    </row>
    <row r="13384" ht="15.75" customHeight="1">
      <c r="A13384" s="17"/>
      <c r="B13384" s="5"/>
      <c r="C13384" s="5"/>
      <c r="D13384" s="5"/>
      <c r="E13384" s="5"/>
      <c r="F13384" s="5"/>
      <c r="M13384" s="5"/>
      <c r="N13384" s="5"/>
      <c r="O13384" s="5"/>
      <c r="R13384" s="5"/>
      <c r="V13384" s="5"/>
      <c r="X13384" s="5"/>
      <c r="AA13384" s="5"/>
      <c r="AJ13384" s="5"/>
      <c r="AM13384" s="5"/>
      <c r="AP13384" s="5"/>
      <c r="AY13384" s="5"/>
    </row>
    <row r="13385" ht="15.75" customHeight="1">
      <c r="A13385" s="17"/>
      <c r="B13385" s="5"/>
      <c r="C13385" s="5"/>
      <c r="D13385" s="5"/>
      <c r="F13385" s="5"/>
      <c r="M13385" s="5"/>
      <c r="N13385" s="5"/>
      <c r="O13385" s="5"/>
      <c r="P13385" s="5"/>
      <c r="AO13385" s="5"/>
      <c r="AP13385" s="5"/>
      <c r="AV13385" s="5"/>
    </row>
    <row r="13386" ht="15.75" customHeight="1">
      <c r="A13386" s="17"/>
      <c r="B13386" s="5"/>
      <c r="C13386" s="5"/>
      <c r="D13386" s="5"/>
      <c r="F13386" s="5"/>
      <c r="M13386" s="5"/>
      <c r="N13386" s="5"/>
      <c r="O13386" s="5"/>
      <c r="P13386" s="5"/>
      <c r="R13386" s="5"/>
      <c r="S13386" s="5"/>
      <c r="T13386" s="5"/>
      <c r="V13386" s="5"/>
      <c r="AA13386" s="5"/>
      <c r="AG13386" s="5"/>
      <c r="AJ13386" s="5"/>
      <c r="AN13386" s="5"/>
      <c r="AO13386" s="5"/>
      <c r="AP13386" s="5"/>
      <c r="AV13386" s="5"/>
      <c r="AY13386" s="5"/>
    </row>
    <row r="13387" ht="15.75" customHeight="1">
      <c r="A13387" s="17"/>
      <c r="B13387" s="5"/>
      <c r="C13387" s="5"/>
      <c r="D13387" s="5"/>
      <c r="E13387" s="5"/>
      <c r="F13387" s="5"/>
      <c r="G13387" s="5"/>
      <c r="H13387" s="5"/>
      <c r="M13387" s="5"/>
      <c r="N13387" s="5"/>
      <c r="P13387" s="5"/>
      <c r="R13387" s="5"/>
      <c r="S13387" s="5"/>
      <c r="T13387" s="5"/>
      <c r="X13387" s="5"/>
      <c r="AG13387" s="5"/>
      <c r="AJ13387" s="5"/>
      <c r="AM13387" s="5"/>
      <c r="AN13387" s="5"/>
      <c r="AO13387" s="5"/>
      <c r="AP13387" s="5"/>
      <c r="AU13387" s="5"/>
      <c r="AW13387" s="5"/>
    </row>
    <row r="13388" ht="15.75" customHeight="1">
      <c r="A13388" s="17"/>
      <c r="B13388" s="5"/>
      <c r="C13388" s="5"/>
      <c r="D13388" s="5"/>
      <c r="F13388" s="5"/>
      <c r="P13388" s="5"/>
      <c r="AA13388" s="5"/>
      <c r="AO13388" s="5"/>
    </row>
    <row r="13389" ht="15.75" customHeight="1">
      <c r="A13389" s="17"/>
      <c r="B13389" s="5"/>
      <c r="C13389" s="5"/>
      <c r="D13389" s="5"/>
      <c r="S13389" s="5"/>
      <c r="AP13389" s="5"/>
    </row>
    <row r="13390" ht="15.75" customHeight="1">
      <c r="A13390" s="17"/>
      <c r="B13390" s="5"/>
      <c r="C13390" s="5"/>
      <c r="D13390" s="5"/>
      <c r="E13390" s="5"/>
      <c r="H13390" s="5"/>
      <c r="J13390" s="5"/>
      <c r="N13390" s="5"/>
      <c r="X13390" s="5"/>
      <c r="AJ13390" s="5"/>
      <c r="AM13390" s="5"/>
      <c r="AW13390" s="5"/>
    </row>
    <row r="13391" ht="15.75" customHeight="1">
      <c r="A13391" s="17"/>
      <c r="B13391" s="5"/>
      <c r="C13391" s="5"/>
      <c r="G13391" s="5"/>
      <c r="O13391" s="5"/>
      <c r="V13391" s="5"/>
      <c r="AJ13391" s="5"/>
      <c r="AM13391" s="5"/>
      <c r="AO13391" s="5"/>
      <c r="AV13391" s="5"/>
    </row>
    <row r="13392" ht="15.75" customHeight="1">
      <c r="A13392" s="17"/>
      <c r="B13392" s="5"/>
      <c r="C13392" s="5"/>
      <c r="D13392" s="5"/>
      <c r="E13392" s="5"/>
      <c r="F13392" s="5"/>
      <c r="G13392" s="5"/>
      <c r="N13392" s="5"/>
      <c r="V13392" s="5"/>
      <c r="AJ13392" s="5"/>
      <c r="AM13392" s="5"/>
      <c r="AX13392" s="5"/>
    </row>
    <row r="13393" ht="15.75" customHeight="1">
      <c r="A13393" s="17"/>
      <c r="B13393" s="5"/>
      <c r="C13393" s="5"/>
      <c r="D13393" s="5"/>
      <c r="E13393" s="5"/>
      <c r="G13393" s="5"/>
      <c r="M13393" s="5"/>
      <c r="N13393" s="5"/>
      <c r="V13393" s="5"/>
      <c r="X13393" s="5"/>
      <c r="AG13393" s="5"/>
      <c r="AO13393" s="5"/>
      <c r="AV13393" s="5"/>
    </row>
    <row r="13394" ht="15.75" customHeight="1">
      <c r="A13394" s="17"/>
      <c r="B13394" s="5"/>
      <c r="C13394" s="5"/>
      <c r="D13394" s="5"/>
      <c r="E13394" s="5"/>
      <c r="F13394" s="5"/>
      <c r="G13394" s="5"/>
      <c r="M13394" s="5"/>
      <c r="N13394" s="5"/>
      <c r="O13394" s="5"/>
      <c r="R13394" s="5"/>
      <c r="S13394" s="5"/>
      <c r="T13394" s="5"/>
      <c r="V13394" s="5"/>
      <c r="X13394" s="5"/>
      <c r="AJ13394" s="5"/>
      <c r="AM13394" s="5"/>
      <c r="AN13394" s="5"/>
      <c r="AP13394" s="5"/>
      <c r="AV13394" s="5"/>
      <c r="AY13394" s="5"/>
    </row>
    <row r="13395" ht="15.75" customHeight="1">
      <c r="A13395" s="17"/>
      <c r="B13395" s="5"/>
      <c r="C13395" s="5"/>
      <c r="D13395" s="5"/>
      <c r="N13395" s="5"/>
      <c r="O13395" s="5"/>
      <c r="V13395" s="5"/>
      <c r="AN13395" s="5"/>
    </row>
    <row r="13396" ht="15.75" customHeight="1">
      <c r="A13396" s="17"/>
      <c r="B13396" s="5"/>
      <c r="C13396" s="5"/>
      <c r="G13396" s="5"/>
      <c r="O13396" s="5"/>
      <c r="V13396" s="5"/>
      <c r="X13396" s="5"/>
      <c r="AA13396" s="5"/>
      <c r="AJ13396" s="5"/>
      <c r="AM13396" s="5"/>
      <c r="AP13396" s="5"/>
      <c r="AQ13396" s="5"/>
      <c r="AX13396" s="5"/>
    </row>
    <row r="13397" ht="15.75" customHeight="1">
      <c r="A13397" s="17"/>
      <c r="B13397" s="5"/>
      <c r="C13397" s="5"/>
      <c r="D13397" s="5"/>
      <c r="E13397" s="5"/>
      <c r="G13397" s="5"/>
      <c r="M13397" s="5"/>
      <c r="R13397" s="5"/>
      <c r="S13397" s="5"/>
      <c r="X13397" s="5"/>
      <c r="AA13397" s="5"/>
      <c r="AG13397" s="5"/>
      <c r="AM13397" s="5"/>
      <c r="AP13397" s="5"/>
      <c r="AV13397" s="5"/>
      <c r="AW13397" s="5"/>
      <c r="AX13397" s="5"/>
      <c r="AY13397" s="5"/>
    </row>
    <row r="13398" ht="15.75" customHeight="1">
      <c r="A13398" s="17"/>
      <c r="B13398" s="5"/>
      <c r="C13398" s="5"/>
      <c r="Y13398" s="5"/>
      <c r="AA13398" s="5"/>
      <c r="AJ13398" s="5"/>
      <c r="AL13398" s="5"/>
      <c r="AQ13398" s="5"/>
      <c r="AS13398" s="5"/>
      <c r="AW13398" s="5"/>
    </row>
    <row r="13399" ht="15.75" customHeight="1">
      <c r="A13399" s="17"/>
      <c r="B13399" s="5"/>
      <c r="C13399" s="5"/>
      <c r="D13399" s="5"/>
      <c r="F13399" s="5"/>
      <c r="J13399" s="5"/>
      <c r="M13399" s="5"/>
      <c r="O13399" s="5"/>
      <c r="P13399" s="5"/>
      <c r="R13399" s="5"/>
      <c r="S13399" s="5"/>
      <c r="T13399" s="5"/>
      <c r="V13399" s="5"/>
      <c r="Y13399" s="5"/>
      <c r="AA13399" s="5"/>
      <c r="AJ13399" s="5"/>
      <c r="AM13399" s="5"/>
      <c r="AN13399" s="5"/>
      <c r="AO13399" s="5"/>
      <c r="AP13399" s="5"/>
      <c r="AQ13399" s="5"/>
      <c r="AV13399" s="5"/>
      <c r="AW13399" s="5"/>
    </row>
    <row r="13400" ht="15.75" customHeight="1">
      <c r="A13400" s="17"/>
      <c r="B13400" s="5"/>
      <c r="C13400" s="5"/>
      <c r="D13400" s="5"/>
      <c r="M13400" s="5"/>
      <c r="N13400" s="5"/>
      <c r="O13400" s="5"/>
      <c r="P13400" s="5"/>
      <c r="S13400" s="5"/>
      <c r="X13400" s="5"/>
      <c r="AA13400" s="5"/>
      <c r="AG13400" s="5"/>
      <c r="AJ13400" s="5"/>
      <c r="AP13400" s="5"/>
      <c r="AQ13400" s="5"/>
      <c r="AX13400" s="5"/>
      <c r="AY13400" s="5"/>
    </row>
    <row r="13401" ht="15.75" customHeight="1">
      <c r="A13401" s="17"/>
      <c r="B13401" s="5"/>
      <c r="C13401" s="5"/>
      <c r="D13401" s="5"/>
      <c r="E13401" s="5"/>
      <c r="F13401" s="5"/>
      <c r="G13401" s="5"/>
      <c r="M13401" s="5"/>
      <c r="N13401" s="5"/>
      <c r="S13401" s="5"/>
      <c r="V13401" s="5"/>
      <c r="X13401" s="5"/>
      <c r="AA13401" s="5"/>
      <c r="AM13401" s="5"/>
      <c r="AN13401" s="5"/>
      <c r="AO13401" s="5"/>
      <c r="AP13401" s="5"/>
      <c r="AQ13401" s="5"/>
      <c r="AV13401" s="5"/>
      <c r="AX13401" s="5"/>
      <c r="AY13401" s="5"/>
    </row>
    <row r="13402" ht="15.75" customHeight="1">
      <c r="A13402" s="17"/>
      <c r="B13402" s="5"/>
      <c r="C13402" s="5"/>
      <c r="F13402" s="5"/>
      <c r="G13402" s="5"/>
      <c r="M13402" s="5"/>
      <c r="N13402" s="5"/>
      <c r="O13402" s="5"/>
      <c r="P13402" s="5"/>
      <c r="R13402" s="5"/>
      <c r="AA13402" s="5"/>
      <c r="AQ13402" s="5"/>
      <c r="AW13402" s="5"/>
    </row>
    <row r="13403" ht="15.75" customHeight="1">
      <c r="A13403" s="17"/>
      <c r="B13403" s="5"/>
      <c r="C13403" s="5"/>
      <c r="D13403" s="5"/>
      <c r="E13403" s="5"/>
      <c r="F13403" s="5"/>
      <c r="M13403" s="5"/>
      <c r="N13403" s="5"/>
      <c r="P13403" s="5"/>
      <c r="R13403" s="5"/>
      <c r="S13403" s="5"/>
      <c r="T13403" s="5"/>
      <c r="V13403" s="5"/>
      <c r="X13403" s="5"/>
      <c r="AA13403" s="5"/>
      <c r="AG13403" s="5"/>
      <c r="AJ13403" s="5"/>
      <c r="AM13403" s="5"/>
      <c r="AN13403" s="5"/>
      <c r="AO13403" s="5"/>
      <c r="AP13403" s="5"/>
      <c r="AQ13403" s="5"/>
      <c r="AV13403" s="5"/>
      <c r="AW13403" s="5"/>
      <c r="AX13403" s="5"/>
      <c r="AY13403" s="5"/>
    </row>
    <row r="13404" ht="15.75" customHeight="1">
      <c r="A13404" s="17"/>
      <c r="B13404" s="5"/>
      <c r="C13404" s="5"/>
      <c r="D13404" s="5"/>
      <c r="M13404" s="5"/>
      <c r="N13404" s="5"/>
      <c r="O13404" s="5"/>
      <c r="P13404" s="5"/>
      <c r="R13404" s="5"/>
      <c r="T13404" s="5"/>
      <c r="V13404" s="5"/>
      <c r="AA13404" s="5"/>
      <c r="AJ13404" s="5"/>
      <c r="AM13404" s="5"/>
      <c r="AN13404" s="5"/>
      <c r="AO13404" s="5"/>
      <c r="AP13404" s="5"/>
      <c r="AQ13404" s="5"/>
      <c r="AW13404" s="5"/>
      <c r="AY13404" s="5"/>
    </row>
    <row r="13405" ht="15.75" customHeight="1">
      <c r="A13405" s="17"/>
      <c r="B13405" s="5"/>
      <c r="C13405" s="5"/>
      <c r="D13405" s="5"/>
      <c r="E13405" s="5"/>
      <c r="F13405" s="5"/>
      <c r="G13405" s="5"/>
      <c r="M13405" s="5"/>
      <c r="N13405" s="5"/>
      <c r="O13405" s="5"/>
      <c r="P13405" s="5"/>
      <c r="R13405" s="5"/>
      <c r="S13405" s="5"/>
      <c r="T13405" s="5"/>
      <c r="V13405" s="5"/>
      <c r="X13405" s="5"/>
      <c r="AA13405" s="5"/>
      <c r="AG13405" s="5"/>
      <c r="AP13405" s="5"/>
      <c r="AQ13405" s="5"/>
      <c r="AV13405" s="5"/>
      <c r="AW13405" s="5"/>
      <c r="AY13405" s="5"/>
    </row>
    <row r="13406" ht="15.75" customHeight="1">
      <c r="A13406" s="17"/>
      <c r="B13406" s="5"/>
      <c r="C13406" s="5"/>
      <c r="D13406" s="5"/>
      <c r="AA13406" s="5"/>
      <c r="AJ13406" s="5"/>
      <c r="AM13406" s="5"/>
    </row>
    <row r="13407" ht="15.75" customHeight="1">
      <c r="A13407" s="17"/>
      <c r="B13407" s="5"/>
      <c r="C13407" s="5"/>
      <c r="D13407" s="5"/>
      <c r="E13407" s="5"/>
      <c r="F13407" s="5"/>
      <c r="M13407" s="5"/>
      <c r="N13407" s="5"/>
      <c r="O13407" s="5"/>
      <c r="R13407" s="5"/>
      <c r="T13407" s="5"/>
      <c r="X13407" s="5"/>
      <c r="AA13407" s="5"/>
      <c r="AJ13407" s="5"/>
      <c r="AM13407" s="5"/>
      <c r="AN13407" s="5"/>
      <c r="AO13407" s="5"/>
      <c r="AP13407" s="5"/>
      <c r="AQ13407" s="5"/>
      <c r="AW13407" s="5"/>
      <c r="AY13407" s="5"/>
    </row>
    <row r="13408" ht="15.75" customHeight="1">
      <c r="A13408" s="17"/>
      <c r="B13408" s="5"/>
      <c r="C13408" s="5"/>
      <c r="F13408" s="5"/>
      <c r="P13408" s="5"/>
      <c r="X13408" s="5"/>
      <c r="AG13408" s="5"/>
      <c r="AJ13408" s="5"/>
      <c r="AP13408" s="5"/>
      <c r="AQ13408" s="5"/>
    </row>
    <row r="13409" ht="15.75" customHeight="1">
      <c r="A13409" s="17"/>
      <c r="B13409" s="5"/>
      <c r="C13409" s="5"/>
      <c r="F13409" s="5"/>
      <c r="G13409" s="5"/>
      <c r="AS13409" s="5"/>
      <c r="AV13409" s="5"/>
    </row>
    <row r="13410" ht="15.75" customHeight="1">
      <c r="A13410" s="17"/>
      <c r="B13410" s="5"/>
      <c r="C13410" s="5"/>
      <c r="D13410" s="5"/>
      <c r="F13410" s="5"/>
      <c r="G13410" s="5"/>
      <c r="M13410" s="5"/>
      <c r="N13410" s="5"/>
      <c r="O13410" s="5"/>
      <c r="P13410" s="5"/>
      <c r="R13410" s="5"/>
      <c r="T13410" s="5"/>
      <c r="V13410" s="5"/>
      <c r="X13410" s="5"/>
      <c r="Y13410" s="5"/>
      <c r="AA13410" s="5"/>
      <c r="AJ13410" s="5"/>
      <c r="AN13410" s="5"/>
      <c r="AP13410" s="5"/>
      <c r="AQ13410" s="5"/>
      <c r="AY13410" s="5"/>
    </row>
    <row r="13411" ht="15.75" customHeight="1">
      <c r="A13411" s="17"/>
      <c r="B13411" s="5"/>
      <c r="C13411" s="5"/>
      <c r="E13411" s="5"/>
      <c r="F13411" s="5"/>
      <c r="M13411" s="5"/>
      <c r="P13411" s="5"/>
      <c r="S13411" s="5"/>
      <c r="T13411" s="5"/>
      <c r="X13411" s="5"/>
      <c r="AA13411" s="5"/>
      <c r="AP13411" s="5"/>
      <c r="AQ13411" s="5"/>
      <c r="AW13411" s="5"/>
    </row>
    <row r="13412" ht="15.75" customHeight="1">
      <c r="A13412" s="17"/>
      <c r="B13412" s="5"/>
      <c r="C13412" s="5"/>
      <c r="D13412" s="5"/>
      <c r="E13412" s="5"/>
      <c r="J13412" s="5"/>
      <c r="O13412" s="5"/>
      <c r="R13412" s="5"/>
      <c r="X13412" s="5"/>
      <c r="AM13412" s="5"/>
      <c r="AP13412" s="5"/>
      <c r="AQ13412" s="5"/>
      <c r="AU13412" s="5"/>
    </row>
    <row r="13413" ht="15.75" customHeight="1">
      <c r="A13413" s="17"/>
      <c r="B13413" s="5"/>
      <c r="C13413" s="5"/>
      <c r="D13413" s="5"/>
      <c r="E13413" s="5"/>
      <c r="H13413" s="5"/>
      <c r="M13413" s="5"/>
      <c r="N13413" s="5"/>
      <c r="P13413" s="5"/>
      <c r="AM13413" s="5"/>
    </row>
    <row r="13414" ht="15.75" customHeight="1">
      <c r="A13414" s="17"/>
      <c r="B13414" s="5"/>
      <c r="C13414" s="5"/>
      <c r="D13414" s="5"/>
      <c r="F13414" s="5"/>
      <c r="H13414" s="5"/>
      <c r="M13414" s="5"/>
      <c r="O13414" s="5"/>
      <c r="T13414" s="5"/>
      <c r="V13414" s="5"/>
      <c r="AM13414" s="5"/>
      <c r="AQ13414" s="5"/>
      <c r="AV13414" s="5"/>
      <c r="AY13414" s="5"/>
    </row>
    <row r="13415" ht="15.75" customHeight="1">
      <c r="A13415" s="17"/>
      <c r="B13415" s="5"/>
      <c r="C13415" s="5"/>
      <c r="D13415" s="5"/>
      <c r="E13415" s="5"/>
      <c r="F13415" s="5"/>
      <c r="M13415" s="5"/>
      <c r="N13415" s="5"/>
      <c r="O13415" s="5"/>
      <c r="R13415" s="5"/>
      <c r="AA13415" s="5"/>
      <c r="AG13415" s="5"/>
      <c r="AJ13415" s="5"/>
      <c r="AM13415" s="5"/>
      <c r="AP13415" s="5"/>
      <c r="AQ13415" s="5"/>
      <c r="AV13415" s="5"/>
      <c r="AW13415" s="5"/>
      <c r="AX13415" s="5"/>
      <c r="AY13415" s="5"/>
    </row>
    <row r="13416" ht="15.75" customHeight="1">
      <c r="A13416" s="17"/>
      <c r="B13416" s="5"/>
      <c r="C13416" s="5"/>
      <c r="D13416" s="5"/>
      <c r="E13416" s="5"/>
      <c r="G13416" s="5"/>
      <c r="M13416" s="5"/>
      <c r="O13416" s="5"/>
      <c r="P13416" s="5"/>
      <c r="R13416" s="5"/>
      <c r="T13416" s="5"/>
      <c r="X13416" s="5"/>
      <c r="AA13416" s="5"/>
      <c r="AJ13416" s="5"/>
      <c r="AM13416" s="5"/>
      <c r="AO13416" s="5"/>
      <c r="AP13416" s="5"/>
    </row>
    <row r="13417" ht="15.75" customHeight="1">
      <c r="A13417" s="17"/>
      <c r="B13417" s="5"/>
      <c r="C13417" s="5"/>
      <c r="D13417" s="5"/>
      <c r="E13417" s="5"/>
      <c r="F13417" s="5"/>
      <c r="G13417" s="5"/>
      <c r="M13417" s="5"/>
      <c r="N13417" s="5"/>
      <c r="O13417" s="5"/>
      <c r="P13417" s="5"/>
      <c r="R13417" s="5"/>
      <c r="T13417" s="5"/>
      <c r="X13417" s="5"/>
      <c r="AG13417" s="5"/>
      <c r="AJ13417" s="5"/>
      <c r="AM13417" s="5"/>
      <c r="AN13417" s="5"/>
      <c r="AO13417" s="5"/>
      <c r="AP13417" s="5"/>
      <c r="AQ13417" s="5"/>
      <c r="AV13417" s="5"/>
      <c r="AY13417" s="5"/>
    </row>
    <row r="13418" ht="15.75" customHeight="1">
      <c r="A13418" s="17"/>
      <c r="B13418" s="5"/>
      <c r="C13418" s="5"/>
      <c r="D13418" s="5"/>
      <c r="E13418" s="5"/>
      <c r="F13418" s="5"/>
      <c r="M13418" s="5"/>
      <c r="N13418" s="5"/>
      <c r="P13418" s="5"/>
      <c r="AA13418" s="5"/>
      <c r="AJ13418" s="5"/>
      <c r="AM13418" s="5"/>
      <c r="AN13418" s="5"/>
      <c r="AP13418" s="5"/>
      <c r="AQ13418" s="5"/>
      <c r="AW13418" s="5"/>
      <c r="AX13418" s="5"/>
    </row>
    <row r="13419" ht="15.75" customHeight="1">
      <c r="A13419" s="17"/>
      <c r="B13419" s="5"/>
      <c r="C13419" s="5"/>
      <c r="D13419" s="5"/>
      <c r="F13419" s="5"/>
      <c r="G13419" s="5"/>
      <c r="M13419" s="5"/>
      <c r="N13419" s="5"/>
      <c r="O13419" s="5"/>
      <c r="P13419" s="5"/>
      <c r="T13419" s="5"/>
      <c r="V13419" s="5"/>
      <c r="X13419" s="5"/>
      <c r="AA13419" s="5"/>
      <c r="AG13419" s="5"/>
      <c r="AJ13419" s="5"/>
      <c r="AO13419" s="5"/>
      <c r="AP13419" s="5"/>
      <c r="AV13419" s="5"/>
      <c r="AY13419" s="5"/>
    </row>
    <row r="13420" ht="15.75" customHeight="1">
      <c r="A13420" s="17"/>
      <c r="B13420" s="5"/>
      <c r="C13420" s="5"/>
      <c r="D13420" s="5"/>
      <c r="E13420" s="5"/>
      <c r="M13420" s="5"/>
      <c r="N13420" s="5"/>
      <c r="X13420" s="5"/>
    </row>
    <row r="13421" ht="15.75" customHeight="1">
      <c r="A13421" s="17"/>
      <c r="B13421" s="5"/>
      <c r="C13421" s="5"/>
      <c r="F13421" s="5"/>
      <c r="P13421" s="5"/>
      <c r="R13421" s="5"/>
      <c r="T13421" s="5"/>
      <c r="V13421" s="5"/>
      <c r="AA13421" s="5"/>
      <c r="AJ13421" s="5"/>
      <c r="AQ13421" s="5"/>
    </row>
    <row r="13422" ht="15.75" customHeight="1">
      <c r="A13422" s="17"/>
      <c r="B13422" s="5"/>
      <c r="C13422" s="5"/>
      <c r="G13422" s="5"/>
      <c r="J13422" s="5"/>
      <c r="N13422" s="5"/>
      <c r="R13422" s="5"/>
      <c r="Y13422" s="5"/>
      <c r="AG13422" s="5"/>
      <c r="AQ13422" s="5"/>
      <c r="AS13422" s="5"/>
      <c r="AU13422" s="5"/>
    </row>
    <row r="13423" ht="15.75" customHeight="1">
      <c r="A13423" s="17"/>
      <c r="B13423" s="5"/>
      <c r="C13423" s="5"/>
      <c r="D13423" s="5"/>
      <c r="E13423" s="5"/>
      <c r="F13423" s="5"/>
      <c r="J13423" s="5"/>
      <c r="M13423" s="5"/>
      <c r="N13423" s="5"/>
      <c r="O13423" s="5"/>
      <c r="P13423" s="5"/>
      <c r="R13423" s="5"/>
      <c r="Y13423" s="5"/>
      <c r="AA13423" s="5"/>
      <c r="AG13423" s="5"/>
      <c r="AJ13423" s="5"/>
      <c r="AL13423" s="5"/>
      <c r="AP13423" s="5"/>
      <c r="AQ13423" s="5"/>
      <c r="AS13423" s="5"/>
      <c r="AU13423" s="5"/>
      <c r="AV13423" s="5"/>
      <c r="AX13423" s="5"/>
      <c r="AY13423" s="5"/>
    </row>
    <row r="13424" ht="15.75" customHeight="1">
      <c r="A13424" s="17"/>
      <c r="B13424" s="5"/>
      <c r="C13424" s="5"/>
      <c r="D13424" s="5"/>
      <c r="E13424" s="5"/>
      <c r="F13424" s="5"/>
      <c r="J13424" s="5"/>
      <c r="M13424" s="5"/>
      <c r="O13424" s="5"/>
      <c r="X13424" s="5"/>
      <c r="AQ13424" s="5"/>
      <c r="AS13424" s="5"/>
      <c r="AU13424" s="5"/>
    </row>
    <row r="13425" ht="15.75" customHeight="1">
      <c r="A13425" s="17"/>
      <c r="B13425" s="5"/>
      <c r="C13425" s="5"/>
      <c r="D13425" s="5"/>
      <c r="E13425" s="5"/>
      <c r="F13425" s="5"/>
      <c r="G13425" s="5"/>
      <c r="J13425" s="5"/>
      <c r="M13425" s="5"/>
      <c r="N13425" s="5"/>
      <c r="P13425" s="5"/>
      <c r="T13425" s="5"/>
      <c r="Y13425" s="5"/>
      <c r="AA13425" s="5"/>
      <c r="AG13425" s="5"/>
      <c r="AJ13425" s="5"/>
      <c r="AL13425" s="5"/>
      <c r="AM13425" s="5"/>
      <c r="AN13425" s="5"/>
      <c r="AP13425" s="5"/>
      <c r="AQ13425" s="5"/>
      <c r="AS13425" s="5"/>
      <c r="AU13425" s="5"/>
      <c r="AW13425" s="5"/>
      <c r="AY13425" s="5"/>
    </row>
    <row r="13426" ht="15.75" customHeight="1">
      <c r="A13426" s="17"/>
      <c r="B13426" s="5"/>
      <c r="C13426" s="5"/>
      <c r="D13426" s="5"/>
      <c r="E13426" s="5"/>
      <c r="F13426" s="5"/>
      <c r="J13426" s="5"/>
      <c r="M13426" s="5"/>
      <c r="N13426" s="5"/>
      <c r="P13426" s="5"/>
      <c r="V13426" s="5"/>
      <c r="X13426" s="5"/>
      <c r="Y13426" s="5"/>
      <c r="AA13426" s="5"/>
      <c r="AJ13426" s="5"/>
      <c r="AL13426" s="5"/>
      <c r="AM13426" s="5"/>
      <c r="AO13426" s="5"/>
      <c r="AP13426" s="5"/>
      <c r="AS13426" s="5"/>
      <c r="AU13426" s="5"/>
      <c r="AX13426" s="5"/>
    </row>
    <row r="13427" ht="15.75" customHeight="1">
      <c r="A13427" s="17"/>
      <c r="B13427" s="5"/>
      <c r="C13427" s="5"/>
      <c r="D13427" s="5"/>
      <c r="E13427" s="5"/>
      <c r="F13427" s="5"/>
      <c r="G13427" s="5"/>
      <c r="J13427" s="5"/>
      <c r="M13427" s="5"/>
      <c r="N13427" s="5"/>
      <c r="O13427" s="5"/>
      <c r="P13427" s="5"/>
      <c r="R13427" s="5"/>
      <c r="S13427" s="5"/>
      <c r="X13427" s="5"/>
      <c r="Y13427" s="5"/>
      <c r="AJ13427" s="5"/>
      <c r="AM13427" s="5"/>
      <c r="AN13427" s="5"/>
      <c r="AP13427" s="5"/>
      <c r="AQ13427" s="5"/>
      <c r="AS13427" s="5"/>
      <c r="AU13427" s="5"/>
      <c r="AW13427" s="5"/>
      <c r="AY13427" s="5"/>
    </row>
    <row r="13428" ht="15.75" customHeight="1">
      <c r="A13428" s="17"/>
      <c r="B13428" s="5"/>
      <c r="C13428" s="5"/>
      <c r="D13428" s="5"/>
      <c r="J13428" s="5"/>
      <c r="M13428" s="5"/>
      <c r="N13428" s="5"/>
      <c r="Y13428" s="5"/>
      <c r="AA13428" s="5"/>
      <c r="AG13428" s="5"/>
      <c r="AL13428" s="5"/>
      <c r="AS13428" s="5"/>
      <c r="AU13428" s="5"/>
      <c r="AW13428" s="5"/>
      <c r="AX13428" s="5"/>
    </row>
    <row r="13429" ht="15.75" customHeight="1">
      <c r="A13429" s="17"/>
      <c r="B13429" s="5"/>
      <c r="C13429" s="5"/>
      <c r="D13429" s="5"/>
      <c r="E13429" s="5"/>
      <c r="F13429" s="5"/>
      <c r="G13429" s="5"/>
      <c r="J13429" s="5"/>
      <c r="N13429" s="5"/>
      <c r="P13429" s="5"/>
      <c r="R13429" s="5"/>
      <c r="T13429" s="5"/>
      <c r="Y13429" s="5"/>
      <c r="AA13429" s="5"/>
      <c r="AJ13429" s="5"/>
      <c r="AM13429" s="5"/>
      <c r="AN13429" s="5"/>
      <c r="AO13429" s="5"/>
      <c r="AQ13429" s="5"/>
      <c r="AS13429" s="5"/>
      <c r="AU13429" s="5"/>
      <c r="AW13429" s="5"/>
    </row>
    <row r="13430" ht="15.75" customHeight="1">
      <c r="A13430" s="17"/>
      <c r="B13430" s="5"/>
      <c r="C13430" s="5"/>
      <c r="D13430" s="5"/>
      <c r="E13430" s="5"/>
      <c r="F13430" s="5"/>
      <c r="G13430" s="5"/>
      <c r="M13430" s="5"/>
      <c r="N13430" s="5"/>
      <c r="O13430" s="5"/>
      <c r="P13430" s="5"/>
      <c r="V13430" s="5"/>
      <c r="Y13430" s="5"/>
      <c r="AA13430" s="5"/>
      <c r="AG13430" s="5"/>
      <c r="AJ13430" s="5"/>
    </row>
    <row r="13431" ht="15.75" customHeight="1">
      <c r="A13431" s="17"/>
      <c r="B13431" s="5"/>
      <c r="C13431" s="5"/>
      <c r="E13431" s="5"/>
      <c r="F13431" s="5"/>
      <c r="G13431" s="5"/>
      <c r="N13431" s="5"/>
      <c r="R13431" s="5"/>
      <c r="AJ13431" s="5"/>
      <c r="AU13431" s="5"/>
      <c r="AV13431" s="5"/>
      <c r="AX13431" s="5"/>
      <c r="AY13431" s="5"/>
    </row>
    <row r="13432" ht="15.75" customHeight="1">
      <c r="A13432" s="17"/>
      <c r="B13432" s="5"/>
      <c r="C13432" s="5"/>
      <c r="G13432" s="5"/>
      <c r="J13432" s="5"/>
      <c r="M13432" s="5"/>
      <c r="N13432" s="5"/>
      <c r="O13432" s="5"/>
      <c r="P13432" s="5"/>
      <c r="R13432" s="5"/>
      <c r="T13432" s="5"/>
      <c r="V13432" s="5"/>
      <c r="X13432" s="5"/>
      <c r="AA13432" s="5"/>
      <c r="AJ13432" s="5"/>
      <c r="AL13432" s="5"/>
      <c r="AM13432" s="5"/>
      <c r="AP13432" s="5"/>
      <c r="AS13432" s="5"/>
      <c r="AU13432" s="5"/>
    </row>
    <row r="13433" ht="15.75" customHeight="1">
      <c r="A13433" s="17"/>
      <c r="B13433" s="5"/>
      <c r="C13433" s="5"/>
      <c r="E13433" s="5"/>
      <c r="T13433" s="5"/>
      <c r="AJ13433" s="5"/>
    </row>
    <row r="13434" ht="15.75" customHeight="1">
      <c r="A13434" s="17"/>
      <c r="B13434" s="5"/>
      <c r="C13434" s="5"/>
      <c r="F13434" s="5"/>
      <c r="N13434" s="5"/>
      <c r="P13434" s="5"/>
      <c r="AG13434" s="5"/>
      <c r="AQ13434" s="5"/>
      <c r="AW13434" s="5"/>
      <c r="AX13434" s="5"/>
    </row>
    <row r="13435" ht="15.75" customHeight="1">
      <c r="A13435" s="17"/>
      <c r="B13435" s="5"/>
      <c r="C13435" s="5"/>
      <c r="F13435" s="5"/>
      <c r="AJ13435" s="5"/>
      <c r="AS13435" s="5"/>
    </row>
    <row r="13436" ht="15.75" customHeight="1">
      <c r="A13436" s="17"/>
      <c r="B13436" s="5"/>
      <c r="C13436" s="5"/>
      <c r="D13436" s="5"/>
      <c r="F13436" s="5"/>
      <c r="N13436" s="5"/>
      <c r="O13436" s="5"/>
      <c r="AP13436" s="5"/>
      <c r="AX13436" s="5"/>
    </row>
    <row r="13437" ht="15.75" customHeight="1">
      <c r="A13437" s="17"/>
      <c r="B13437" s="5"/>
      <c r="C13437" s="5"/>
      <c r="D13437" s="5"/>
      <c r="E13437" s="5"/>
      <c r="F13437" s="5"/>
      <c r="G13437" s="5"/>
      <c r="N13437" s="5"/>
      <c r="R13437" s="5"/>
      <c r="AQ13437" s="5"/>
      <c r="AX13437" s="5"/>
    </row>
    <row r="13438" ht="15.75" customHeight="1">
      <c r="A13438" s="17"/>
      <c r="B13438" s="5"/>
      <c r="C13438" s="5"/>
      <c r="D13438" s="5"/>
      <c r="F13438" s="5"/>
      <c r="G13438" s="5"/>
      <c r="M13438" s="5"/>
      <c r="N13438" s="5"/>
      <c r="P13438" s="5"/>
      <c r="R13438" s="5"/>
      <c r="T13438" s="5"/>
      <c r="AA13438" s="5"/>
      <c r="AG13438" s="5"/>
      <c r="AM13438" s="5"/>
      <c r="AN13438" s="5"/>
      <c r="AP13438" s="5"/>
      <c r="AQ13438" s="5"/>
      <c r="AS13438" s="5"/>
      <c r="AV13438" s="5"/>
      <c r="AW13438" s="5"/>
    </row>
    <row r="13439" ht="15.75" customHeight="1">
      <c r="A13439" s="17"/>
      <c r="B13439" s="5"/>
      <c r="C13439" s="5"/>
      <c r="D13439" s="5"/>
      <c r="E13439" s="5"/>
      <c r="F13439" s="5"/>
      <c r="M13439" s="5"/>
      <c r="N13439" s="5"/>
      <c r="O13439" s="5"/>
      <c r="P13439" s="5"/>
      <c r="R13439" s="5"/>
      <c r="T13439" s="5"/>
      <c r="X13439" s="5"/>
      <c r="AA13439" s="5"/>
      <c r="AJ13439" s="5"/>
      <c r="AM13439" s="5"/>
      <c r="AP13439" s="5"/>
    </row>
    <row r="13440" ht="15.75" customHeight="1">
      <c r="A13440" s="17"/>
      <c r="B13440" s="5"/>
      <c r="C13440" s="5"/>
      <c r="D13440" s="5"/>
      <c r="F13440" s="5"/>
      <c r="N13440" s="5"/>
      <c r="T13440" s="5"/>
    </row>
    <row r="13441" ht="15.75" customHeight="1">
      <c r="A13441" s="17"/>
      <c r="B13441" s="5"/>
      <c r="C13441" s="5"/>
      <c r="D13441" s="5"/>
      <c r="E13441" s="5"/>
      <c r="M13441" s="5"/>
      <c r="T13441" s="5"/>
      <c r="AO13441" s="5"/>
      <c r="AP13441" s="5"/>
      <c r="AV13441" s="5"/>
    </row>
    <row r="13442" ht="15.75" customHeight="1">
      <c r="A13442" s="17"/>
      <c r="B13442" s="5"/>
      <c r="C13442" s="5"/>
      <c r="D13442" s="5"/>
      <c r="E13442" s="5"/>
      <c r="F13442" s="5"/>
      <c r="N13442" s="5"/>
      <c r="O13442" s="5"/>
      <c r="R13442" s="5"/>
      <c r="T13442" s="5"/>
      <c r="V13442" s="5"/>
      <c r="Y13442" s="5"/>
      <c r="AA13442" s="5"/>
      <c r="AM13442" s="5"/>
      <c r="AQ13442" s="5"/>
    </row>
    <row r="13443" ht="15.75" customHeight="1">
      <c r="A13443" s="17"/>
      <c r="B13443" s="5"/>
      <c r="C13443" s="5"/>
      <c r="D13443" s="5"/>
      <c r="E13443" s="5"/>
      <c r="F13443" s="5"/>
      <c r="M13443" s="5"/>
      <c r="N13443" s="5"/>
      <c r="P13443" s="5"/>
      <c r="R13443" s="5"/>
      <c r="T13443" s="5"/>
      <c r="V13443" s="5"/>
      <c r="Y13443" s="5"/>
      <c r="AA13443" s="5"/>
      <c r="AE13443" s="5"/>
      <c r="AG13443" s="5"/>
      <c r="AJ13443" s="5"/>
      <c r="AM13443" s="5"/>
      <c r="AO13443" s="5"/>
      <c r="AP13443" s="5"/>
      <c r="AQ13443" s="5"/>
      <c r="AS13443" s="5"/>
    </row>
    <row r="13444" ht="15.75" customHeight="1">
      <c r="A13444" s="17"/>
      <c r="B13444" s="5"/>
      <c r="C13444" s="5"/>
      <c r="D13444" s="5"/>
      <c r="E13444" s="5"/>
      <c r="F13444" s="5"/>
      <c r="M13444" s="5"/>
      <c r="N13444" s="5"/>
      <c r="O13444" s="5"/>
      <c r="P13444" s="5"/>
      <c r="S13444" s="5"/>
      <c r="T13444" s="5"/>
      <c r="V13444" s="5"/>
      <c r="X13444" s="5"/>
      <c r="AA13444" s="5"/>
      <c r="AG13444" s="5"/>
      <c r="AW13444" s="5"/>
    </row>
    <row r="13445" ht="15.75" customHeight="1">
      <c r="A13445" s="17"/>
      <c r="B13445" s="5"/>
      <c r="C13445" s="5"/>
      <c r="D13445" s="5"/>
      <c r="E13445" s="5"/>
      <c r="F13445" s="5"/>
      <c r="G13445" s="5"/>
      <c r="M13445" s="5"/>
      <c r="N13445" s="5"/>
      <c r="T13445" s="5"/>
      <c r="V13445" s="5"/>
      <c r="AA13445" s="5"/>
      <c r="AL13445" s="5"/>
      <c r="AM13445" s="5"/>
      <c r="AP13445" s="5"/>
      <c r="AQ13445" s="5"/>
      <c r="AS13445" s="5"/>
      <c r="AU13445" s="5"/>
      <c r="AW13445" s="5"/>
      <c r="AX13445" s="5"/>
      <c r="AY13445" s="5"/>
    </row>
    <row r="13446" ht="15.75" customHeight="1">
      <c r="A13446" s="17"/>
      <c r="B13446" s="5"/>
      <c r="C13446" s="5"/>
      <c r="D13446" s="5"/>
      <c r="M13446" s="5"/>
      <c r="P13446" s="5"/>
      <c r="AA13446" s="5"/>
      <c r="AJ13446" s="5"/>
      <c r="AM13446" s="5"/>
      <c r="AO13446" s="5"/>
      <c r="AP13446" s="5"/>
      <c r="AU13446" s="5"/>
      <c r="AV13446" s="5"/>
    </row>
    <row r="13447" ht="15.75" customHeight="1">
      <c r="A13447" s="17"/>
      <c r="B13447" s="5"/>
      <c r="C13447" s="5"/>
      <c r="D13447" s="5"/>
      <c r="E13447" s="5"/>
      <c r="F13447" s="5"/>
      <c r="M13447" s="5"/>
      <c r="N13447" s="5"/>
      <c r="O13447" s="5"/>
      <c r="P13447" s="5"/>
      <c r="S13447" s="5"/>
      <c r="V13447" s="5"/>
      <c r="Y13447" s="5"/>
      <c r="AA13447" s="5"/>
      <c r="AG13447" s="5"/>
      <c r="AJ13447" s="5"/>
      <c r="AM13447" s="5"/>
      <c r="AP13447" s="5"/>
      <c r="AS13447" s="5"/>
      <c r="AU13447" s="5"/>
      <c r="AY13447" s="5"/>
    </row>
    <row r="13448" ht="15.75" customHeight="1">
      <c r="A13448" s="17"/>
      <c r="B13448" s="5"/>
      <c r="C13448" s="5"/>
      <c r="N13448" s="5"/>
      <c r="AS13448" s="5"/>
    </row>
    <row r="13449" ht="15.75" customHeight="1">
      <c r="A13449" s="17"/>
      <c r="B13449" s="5"/>
      <c r="C13449" s="5"/>
      <c r="D13449" s="5"/>
      <c r="G13449" s="5"/>
      <c r="M13449" s="5"/>
      <c r="N13449" s="5"/>
      <c r="Y13449" s="5"/>
      <c r="AP13449" s="5"/>
    </row>
    <row r="13450" ht="15.75" customHeight="1">
      <c r="A13450" s="17"/>
      <c r="B13450" s="5"/>
      <c r="C13450" s="5"/>
      <c r="D13450" s="5"/>
      <c r="M13450" s="5"/>
      <c r="AV13450" s="5"/>
    </row>
    <row r="13451" ht="15.75" customHeight="1">
      <c r="A13451" s="17"/>
      <c r="B13451" s="5"/>
      <c r="C13451" s="5"/>
      <c r="D13451" s="5"/>
      <c r="F13451" s="5"/>
      <c r="M13451" s="5"/>
      <c r="N13451" s="5"/>
      <c r="P13451" s="5"/>
      <c r="R13451" s="5"/>
      <c r="T13451" s="5"/>
      <c r="AG13451" s="5"/>
      <c r="AM13451" s="5"/>
      <c r="AN13451" s="5"/>
      <c r="AQ13451" s="5"/>
      <c r="AS13451" s="5"/>
      <c r="AV13451" s="5"/>
      <c r="AW13451" s="5"/>
    </row>
    <row r="13452" ht="15.75" customHeight="1">
      <c r="A13452" s="17"/>
      <c r="B13452" s="5"/>
      <c r="C13452" s="5"/>
      <c r="E13452" s="5"/>
      <c r="X13452" s="5"/>
      <c r="AW13452" s="5"/>
    </row>
    <row r="13453" ht="15.75" customHeight="1">
      <c r="A13453" s="17"/>
      <c r="B13453" s="5"/>
      <c r="C13453" s="5"/>
      <c r="D13453" s="5"/>
      <c r="E13453" s="5"/>
      <c r="F13453" s="5"/>
      <c r="M13453" s="5"/>
      <c r="N13453" s="5"/>
      <c r="O13453" s="5"/>
      <c r="P13453" s="5"/>
      <c r="R13453" s="5"/>
      <c r="S13453" s="5"/>
      <c r="T13453" s="5"/>
      <c r="V13453" s="5"/>
      <c r="AA13453" s="5"/>
      <c r="AJ13453" s="5"/>
      <c r="AQ13453" s="5"/>
      <c r="AX13453" s="5"/>
    </row>
    <row r="13454" ht="15.75" customHeight="1">
      <c r="A13454" s="17"/>
      <c r="B13454" s="5"/>
      <c r="C13454" s="5"/>
      <c r="F13454" s="5"/>
      <c r="R13454" s="5"/>
      <c r="S13454" s="5"/>
      <c r="T13454" s="5"/>
      <c r="V13454" s="5"/>
      <c r="Y13454" s="5"/>
      <c r="AA13454" s="5"/>
    </row>
    <row r="13455" ht="15.75" customHeight="1">
      <c r="A13455" s="17"/>
      <c r="B13455" s="5"/>
      <c r="C13455" s="5"/>
      <c r="M13455" s="5"/>
      <c r="P13455" s="5"/>
      <c r="AJ13455" s="5"/>
    </row>
    <row r="13456" ht="15.75" customHeight="1">
      <c r="A13456" s="17"/>
      <c r="B13456" s="5"/>
      <c r="C13456" s="5"/>
      <c r="F13456" s="5"/>
      <c r="H13456" s="5"/>
      <c r="N13456" s="5"/>
      <c r="P13456" s="5"/>
      <c r="V13456" s="5"/>
      <c r="AA13456" s="5"/>
    </row>
    <row r="13457" ht="15.75" customHeight="1">
      <c r="A13457" s="17"/>
      <c r="B13457" s="5"/>
      <c r="C13457" s="5"/>
      <c r="J13457" s="5"/>
      <c r="R13457" s="5"/>
      <c r="V13457" s="5"/>
      <c r="AM13457" s="5"/>
    </row>
    <row r="13458" ht="15.75" customHeight="1">
      <c r="A13458" s="17"/>
      <c r="B13458" s="5"/>
      <c r="C13458" s="5"/>
      <c r="E13458" s="5"/>
      <c r="H13458" s="5"/>
      <c r="M13458" s="5"/>
      <c r="N13458" s="5"/>
      <c r="O13458" s="5"/>
      <c r="P13458" s="5"/>
      <c r="R13458" s="5"/>
      <c r="V13458" s="5"/>
      <c r="AA13458" s="5"/>
      <c r="AG13458" s="5"/>
    </row>
    <row r="13459" ht="15.75" customHeight="1">
      <c r="A13459" s="17"/>
      <c r="B13459" s="5"/>
      <c r="C13459" s="5"/>
      <c r="E13459" s="5"/>
      <c r="H13459" s="5"/>
      <c r="N13459" s="5"/>
      <c r="O13459" s="5"/>
      <c r="P13459" s="5"/>
      <c r="V13459" s="5"/>
      <c r="AA13459" s="5"/>
      <c r="AS13459" s="5"/>
      <c r="AX13459" s="5"/>
      <c r="AY13459" s="5"/>
    </row>
    <row r="13460" ht="15.75" customHeight="1">
      <c r="A13460" s="17"/>
      <c r="B13460" s="5"/>
      <c r="C13460" s="5"/>
      <c r="F13460" s="5"/>
      <c r="H13460" s="5"/>
      <c r="R13460" s="5"/>
      <c r="S13460" s="5"/>
      <c r="AL13460" s="5"/>
      <c r="AM13460" s="5"/>
    </row>
    <row r="13461" ht="15.75" customHeight="1">
      <c r="A13461" s="17"/>
      <c r="B13461" s="5"/>
      <c r="C13461" s="5"/>
      <c r="E13461" s="5"/>
      <c r="F13461" s="5"/>
      <c r="H13461" s="5"/>
      <c r="M13461" s="5"/>
      <c r="O13461" s="5"/>
      <c r="P13461" s="5"/>
      <c r="S13461" s="5"/>
      <c r="V13461" s="5"/>
      <c r="Y13461" s="5"/>
      <c r="AA13461" s="5"/>
      <c r="AM13461" s="5"/>
      <c r="AS13461" s="5"/>
    </row>
    <row r="13462" ht="15.75" customHeight="1">
      <c r="A13462" s="17"/>
      <c r="B13462" s="5"/>
      <c r="C13462" s="5"/>
      <c r="D13462" s="5"/>
      <c r="E13462" s="5"/>
      <c r="F13462" s="5"/>
      <c r="G13462" s="5"/>
      <c r="H13462" s="5"/>
      <c r="J13462" s="5"/>
      <c r="N13462" s="5"/>
      <c r="P13462" s="5"/>
      <c r="R13462" s="5"/>
      <c r="V13462" s="5"/>
      <c r="X13462" s="5"/>
      <c r="Y13462" s="5"/>
      <c r="AA13462" s="5"/>
      <c r="AM13462" s="5"/>
      <c r="AN13462" s="5"/>
      <c r="AP13462" s="5"/>
      <c r="AQ13462" s="5"/>
      <c r="AS13462" s="5"/>
      <c r="AU13462" s="5"/>
    </row>
    <row r="13463" ht="15.75" customHeight="1">
      <c r="A13463" s="17"/>
      <c r="B13463" s="5"/>
      <c r="C13463" s="5"/>
      <c r="F13463" s="5"/>
      <c r="H13463" s="5"/>
      <c r="N13463" s="5"/>
      <c r="T13463" s="5"/>
      <c r="Y13463" s="5"/>
      <c r="AA13463" s="5"/>
      <c r="AJ13463" s="5"/>
      <c r="AS13463" s="5"/>
      <c r="AX13463" s="5"/>
      <c r="AY13463" s="5"/>
    </row>
    <row r="13464" ht="15.75" customHeight="1">
      <c r="A13464" s="17"/>
      <c r="B13464" s="5"/>
      <c r="C13464" s="5"/>
      <c r="D13464" s="5"/>
      <c r="E13464" s="5"/>
      <c r="F13464" s="5"/>
      <c r="G13464" s="5"/>
      <c r="H13464" s="5"/>
      <c r="J13464" s="5"/>
      <c r="N13464" s="5"/>
      <c r="P13464" s="5"/>
      <c r="R13464" s="5"/>
      <c r="V13464" s="5"/>
      <c r="X13464" s="5"/>
      <c r="Y13464" s="5"/>
      <c r="AA13464" s="5"/>
      <c r="AL13464" s="5"/>
      <c r="AM13464" s="5"/>
      <c r="AN13464" s="5"/>
      <c r="AQ13464" s="5"/>
      <c r="AS13464" s="5"/>
      <c r="AU13464" s="5"/>
      <c r="AV13464" s="5"/>
      <c r="AW13464" s="5"/>
    </row>
    <row r="13465" ht="15.75" customHeight="1">
      <c r="A13465" s="17"/>
      <c r="B13465" s="5"/>
      <c r="C13465" s="5"/>
      <c r="D13465" s="5"/>
      <c r="E13465" s="5"/>
      <c r="F13465" s="5"/>
      <c r="G13465" s="5"/>
      <c r="H13465" s="5"/>
      <c r="J13465" s="5"/>
      <c r="M13465" s="5"/>
      <c r="N13465" s="5"/>
      <c r="P13465" s="5"/>
      <c r="R13465" s="5"/>
      <c r="V13465" s="5"/>
      <c r="X13465" s="5"/>
      <c r="Y13465" s="5"/>
      <c r="AA13465" s="5"/>
      <c r="AL13465" s="5"/>
      <c r="AM13465" s="5"/>
      <c r="AN13465" s="5"/>
      <c r="AQ13465" s="5"/>
      <c r="AS13465" s="5"/>
      <c r="AU13465" s="5"/>
      <c r="AV13465" s="5"/>
      <c r="AW13465" s="5"/>
    </row>
    <row r="13466" ht="15.75" customHeight="1">
      <c r="A13466" s="17"/>
      <c r="B13466" s="5"/>
      <c r="C13466" s="5"/>
      <c r="D13466" s="5"/>
      <c r="E13466" s="5"/>
      <c r="F13466" s="5"/>
      <c r="G13466" s="5"/>
      <c r="H13466" s="5"/>
      <c r="J13466" s="5"/>
      <c r="L13466" s="5"/>
      <c r="M13466" s="5"/>
      <c r="N13466" s="5"/>
      <c r="O13466" s="5"/>
      <c r="P13466" s="5"/>
      <c r="R13466" s="5"/>
      <c r="S13466" s="5"/>
      <c r="T13466" s="5"/>
      <c r="V13466" s="5"/>
      <c r="X13466" s="5"/>
      <c r="Y13466" s="5"/>
      <c r="AA13466" s="5"/>
      <c r="AE13466" s="5"/>
      <c r="AG13466" s="5"/>
      <c r="AJ13466" s="5"/>
      <c r="AK13466" s="5"/>
      <c r="AL13466" s="5"/>
      <c r="AM13466" s="5"/>
      <c r="AN13466" s="5"/>
      <c r="AO13466" s="5"/>
      <c r="AP13466" s="5"/>
      <c r="AQ13466" s="5"/>
      <c r="AR13466" s="5"/>
      <c r="AS13466" s="5"/>
      <c r="AT13466" s="5"/>
      <c r="AU13466" s="5"/>
      <c r="AV13466" s="5"/>
      <c r="AW13466" s="5"/>
      <c r="AX13466" s="5"/>
      <c r="AY13466" s="5"/>
    </row>
    <row r="13467" ht="15.75" customHeight="1">
      <c r="A13467" s="17"/>
      <c r="B13467" s="5"/>
      <c r="C13467" s="5"/>
      <c r="D13467" s="5"/>
      <c r="E13467" s="5"/>
      <c r="F13467" s="5"/>
      <c r="G13467" s="5"/>
      <c r="H13467" s="5"/>
      <c r="J13467" s="5"/>
      <c r="L13467" s="5"/>
      <c r="M13467" s="5"/>
      <c r="N13467" s="5"/>
      <c r="O13467" s="5"/>
      <c r="P13467" s="5"/>
      <c r="R13467" s="5"/>
      <c r="S13467" s="5"/>
      <c r="T13467" s="5"/>
      <c r="V13467" s="5"/>
      <c r="X13467" s="5"/>
      <c r="Y13467" s="5"/>
      <c r="AA13467" s="5"/>
      <c r="AE13467" s="5"/>
      <c r="AG13467" s="5"/>
      <c r="AJ13467" s="5"/>
      <c r="AK13467" s="5"/>
      <c r="AL13467" s="5"/>
      <c r="AM13467" s="5"/>
      <c r="AN13467" s="5"/>
      <c r="AO13467" s="5"/>
      <c r="AP13467" s="5"/>
      <c r="AQ13467" s="5"/>
      <c r="AR13467" s="5"/>
      <c r="AS13467" s="5"/>
      <c r="AT13467" s="5"/>
      <c r="AU13467" s="5"/>
      <c r="AV13467" s="5"/>
      <c r="AW13467" s="5"/>
      <c r="AX13467" s="5"/>
      <c r="AY13467" s="5"/>
    </row>
    <row r="13468" ht="15.75" customHeight="1">
      <c r="A13468" s="17"/>
      <c r="B13468" s="5"/>
      <c r="C13468" s="5"/>
      <c r="D13468" s="5"/>
      <c r="E13468" s="5"/>
      <c r="F13468" s="5"/>
      <c r="G13468" s="5"/>
      <c r="H13468" s="5"/>
      <c r="J13468" s="5"/>
      <c r="L13468" s="5"/>
      <c r="M13468" s="5"/>
      <c r="N13468" s="5"/>
      <c r="O13468" s="5"/>
      <c r="P13468" s="5"/>
      <c r="R13468" s="5"/>
      <c r="S13468" s="5"/>
      <c r="T13468" s="5"/>
      <c r="V13468" s="5"/>
      <c r="X13468" s="5"/>
      <c r="Y13468" s="5"/>
      <c r="AA13468" s="5"/>
      <c r="AE13468" s="5"/>
      <c r="AG13468" s="5"/>
      <c r="AJ13468" s="5"/>
      <c r="AK13468" s="5"/>
      <c r="AL13468" s="5"/>
      <c r="AM13468" s="5"/>
      <c r="AN13468" s="5"/>
      <c r="AO13468" s="5"/>
      <c r="AP13468" s="5"/>
      <c r="AQ13468" s="5"/>
      <c r="AR13468" s="5"/>
      <c r="AS13468" s="5"/>
      <c r="AT13468" s="5"/>
      <c r="AU13468" s="5"/>
      <c r="AV13468" s="5"/>
      <c r="AW13468" s="5"/>
      <c r="AX13468" s="5"/>
      <c r="AY13468" s="5"/>
    </row>
    <row r="13469" ht="15.75" customHeight="1">
      <c r="A13469" s="17"/>
      <c r="B13469" s="5"/>
      <c r="C13469" s="5"/>
      <c r="D13469" s="5"/>
      <c r="E13469" s="5"/>
      <c r="F13469" s="5"/>
      <c r="G13469" s="5"/>
      <c r="H13469" s="5"/>
      <c r="J13469" s="5"/>
      <c r="L13469" s="5"/>
      <c r="M13469" s="5"/>
      <c r="N13469" s="5"/>
      <c r="O13469" s="5"/>
      <c r="P13469" s="5"/>
      <c r="R13469" s="5"/>
      <c r="S13469" s="5"/>
      <c r="T13469" s="5"/>
      <c r="V13469" s="5"/>
      <c r="X13469" s="5"/>
      <c r="Y13469" s="5"/>
      <c r="AA13469" s="5"/>
      <c r="AE13469" s="5"/>
      <c r="AG13469" s="5"/>
      <c r="AJ13469" s="5"/>
      <c r="AK13469" s="5"/>
      <c r="AL13469" s="5"/>
      <c r="AM13469" s="5"/>
      <c r="AN13469" s="5"/>
      <c r="AO13469" s="5"/>
      <c r="AP13469" s="5"/>
      <c r="AQ13469" s="5"/>
      <c r="AR13469" s="5"/>
      <c r="AS13469" s="5"/>
      <c r="AT13469" s="5"/>
      <c r="AU13469" s="5"/>
      <c r="AV13469" s="5"/>
      <c r="AW13469" s="5"/>
      <c r="AX13469" s="5"/>
      <c r="AY13469" s="5"/>
    </row>
    <row r="13470" ht="15.75" customHeight="1">
      <c r="A13470" s="17"/>
      <c r="B13470" s="5"/>
      <c r="C13470" s="5"/>
      <c r="D13470" s="5"/>
      <c r="E13470" s="5"/>
      <c r="F13470" s="5"/>
      <c r="G13470" s="5"/>
      <c r="H13470" s="5"/>
      <c r="J13470" s="5"/>
      <c r="L13470" s="5"/>
      <c r="M13470" s="5"/>
      <c r="N13470" s="5"/>
      <c r="O13470" s="5"/>
      <c r="P13470" s="5"/>
      <c r="R13470" s="5"/>
      <c r="S13470" s="5"/>
      <c r="T13470" s="5"/>
      <c r="V13470" s="5"/>
      <c r="X13470" s="5"/>
      <c r="Y13470" s="5"/>
      <c r="AA13470" s="5"/>
      <c r="AE13470" s="5"/>
      <c r="AG13470" s="5"/>
      <c r="AJ13470" s="5"/>
      <c r="AK13470" s="5"/>
      <c r="AL13470" s="5"/>
      <c r="AM13470" s="5"/>
      <c r="AN13470" s="5"/>
      <c r="AO13470" s="5"/>
      <c r="AP13470" s="5"/>
      <c r="AQ13470" s="5"/>
      <c r="AR13470" s="5"/>
      <c r="AS13470" s="5"/>
      <c r="AT13470" s="5"/>
      <c r="AU13470" s="5"/>
      <c r="AV13470" s="5"/>
      <c r="AW13470" s="5"/>
      <c r="AX13470" s="5"/>
      <c r="AY13470" s="5"/>
    </row>
    <row r="13471" ht="15.75" customHeight="1">
      <c r="A13471" s="17"/>
      <c r="B13471" s="5"/>
      <c r="C13471" s="5"/>
      <c r="D13471" s="5"/>
      <c r="E13471" s="5"/>
      <c r="F13471" s="5"/>
      <c r="G13471" s="5"/>
      <c r="H13471" s="5"/>
      <c r="J13471" s="5"/>
      <c r="L13471" s="5"/>
      <c r="M13471" s="5"/>
      <c r="N13471" s="5"/>
      <c r="O13471" s="5"/>
      <c r="P13471" s="5"/>
      <c r="R13471" s="5"/>
      <c r="S13471" s="5"/>
      <c r="T13471" s="5"/>
      <c r="V13471" s="5"/>
      <c r="X13471" s="5"/>
      <c r="Y13471" s="5"/>
      <c r="AA13471" s="5"/>
      <c r="AE13471" s="5"/>
      <c r="AG13471" s="5"/>
      <c r="AJ13471" s="5"/>
      <c r="AK13471" s="5"/>
      <c r="AL13471" s="5"/>
      <c r="AM13471" s="5"/>
      <c r="AN13471" s="5"/>
      <c r="AO13471" s="5"/>
      <c r="AP13471" s="5"/>
      <c r="AQ13471" s="5"/>
      <c r="AR13471" s="5"/>
      <c r="AS13471" s="5"/>
      <c r="AT13471" s="5"/>
      <c r="AU13471" s="5"/>
      <c r="AV13471" s="5"/>
      <c r="AW13471" s="5"/>
      <c r="AX13471" s="5"/>
      <c r="AY13471" s="5"/>
    </row>
    <row r="13472" ht="15.75" customHeight="1">
      <c r="A13472" s="17"/>
      <c r="B13472" s="5"/>
      <c r="C13472" s="5"/>
      <c r="D13472" s="5"/>
      <c r="E13472" s="5"/>
      <c r="F13472" s="5"/>
      <c r="G13472" s="5"/>
      <c r="H13472" s="5"/>
      <c r="J13472" s="5"/>
      <c r="L13472" s="5"/>
      <c r="M13472" s="5"/>
      <c r="N13472" s="5"/>
      <c r="O13472" s="5"/>
      <c r="P13472" s="5"/>
      <c r="R13472" s="5"/>
      <c r="S13472" s="5"/>
      <c r="T13472" s="5"/>
      <c r="V13472" s="5"/>
      <c r="X13472" s="5"/>
      <c r="Y13472" s="5"/>
      <c r="AA13472" s="5"/>
      <c r="AE13472" s="5"/>
      <c r="AG13472" s="5"/>
      <c r="AJ13472" s="5"/>
      <c r="AK13472" s="5"/>
      <c r="AL13472" s="5"/>
      <c r="AM13472" s="5"/>
      <c r="AN13472" s="5"/>
      <c r="AO13472" s="5"/>
      <c r="AP13472" s="5"/>
      <c r="AQ13472" s="5"/>
      <c r="AR13472" s="5"/>
      <c r="AS13472" s="5"/>
      <c r="AT13472" s="5"/>
      <c r="AU13472" s="5"/>
      <c r="AV13472" s="5"/>
      <c r="AW13472" s="5"/>
      <c r="AX13472" s="5"/>
      <c r="AY13472" s="5"/>
    </row>
    <row r="13473" ht="15.75" customHeight="1">
      <c r="A13473" s="17"/>
      <c r="B13473" s="5"/>
      <c r="C13473" s="5"/>
      <c r="D13473" s="5"/>
      <c r="E13473" s="5"/>
      <c r="F13473" s="5"/>
      <c r="G13473" s="5"/>
      <c r="H13473" s="5"/>
      <c r="J13473" s="5"/>
      <c r="L13473" s="5"/>
      <c r="M13473" s="5"/>
      <c r="N13473" s="5"/>
      <c r="O13473" s="5"/>
      <c r="P13473" s="5"/>
      <c r="R13473" s="5"/>
      <c r="S13473" s="5"/>
      <c r="T13473" s="5"/>
      <c r="V13473" s="5"/>
      <c r="X13473" s="5"/>
      <c r="Y13473" s="5"/>
      <c r="AA13473" s="5"/>
      <c r="AE13473" s="5"/>
      <c r="AG13473" s="5"/>
      <c r="AJ13473" s="5"/>
      <c r="AK13473" s="5"/>
      <c r="AL13473" s="5"/>
      <c r="AM13473" s="5"/>
      <c r="AN13473" s="5"/>
      <c r="AO13473" s="5"/>
      <c r="AP13473" s="5"/>
      <c r="AQ13473" s="5"/>
      <c r="AR13473" s="5"/>
      <c r="AS13473" s="5"/>
      <c r="AT13473" s="5"/>
      <c r="AU13473" s="5"/>
      <c r="AV13473" s="5"/>
      <c r="AW13473" s="5"/>
      <c r="AX13473" s="5"/>
      <c r="AY13473" s="5"/>
    </row>
    <row r="13474" ht="15.75" customHeight="1">
      <c r="A13474" s="17"/>
      <c r="B13474" s="5"/>
      <c r="C13474" s="5"/>
      <c r="D13474" s="5"/>
      <c r="E13474" s="5"/>
      <c r="F13474" s="5"/>
      <c r="G13474" s="5"/>
      <c r="J13474" s="5"/>
      <c r="L13474" s="5"/>
      <c r="M13474" s="5"/>
      <c r="N13474" s="5"/>
      <c r="O13474" s="5"/>
      <c r="P13474" s="5"/>
      <c r="R13474" s="5"/>
      <c r="S13474" s="5"/>
      <c r="T13474" s="5"/>
      <c r="V13474" s="5"/>
      <c r="X13474" s="5"/>
      <c r="Y13474" s="5"/>
      <c r="AA13474" s="5"/>
      <c r="AE13474" s="5"/>
      <c r="AG13474" s="5"/>
      <c r="AJ13474" s="5"/>
      <c r="AK13474" s="5"/>
      <c r="AL13474" s="5"/>
      <c r="AM13474" s="5"/>
      <c r="AN13474" s="5"/>
      <c r="AO13474" s="5"/>
      <c r="AP13474" s="5"/>
      <c r="AQ13474" s="5"/>
      <c r="AR13474" s="5"/>
      <c r="AS13474" s="5"/>
      <c r="AT13474" s="5"/>
      <c r="AU13474" s="5"/>
      <c r="AV13474" s="5"/>
      <c r="AW13474" s="5"/>
      <c r="AX13474" s="5"/>
      <c r="AY13474" s="5"/>
    </row>
    <row r="13475" ht="15.75" customHeight="1">
      <c r="A13475" s="17"/>
      <c r="B13475" s="5"/>
      <c r="C13475" s="5"/>
      <c r="D13475" s="5"/>
      <c r="E13475" s="5"/>
      <c r="F13475" s="5"/>
      <c r="G13475" s="5"/>
      <c r="H13475" s="5"/>
      <c r="J13475" s="5"/>
      <c r="L13475" s="5"/>
      <c r="M13475" s="5"/>
      <c r="N13475" s="5"/>
      <c r="O13475" s="5"/>
      <c r="P13475" s="5"/>
      <c r="R13475" s="5"/>
      <c r="S13475" s="5"/>
      <c r="T13475" s="5"/>
      <c r="V13475" s="5"/>
      <c r="X13475" s="5"/>
      <c r="Y13475" s="5"/>
      <c r="AA13475" s="5"/>
      <c r="AE13475" s="5"/>
      <c r="AG13475" s="5"/>
      <c r="AJ13475" s="5"/>
      <c r="AK13475" s="5"/>
      <c r="AL13475" s="5"/>
      <c r="AM13475" s="5"/>
      <c r="AN13475" s="5"/>
      <c r="AO13475" s="5"/>
      <c r="AP13475" s="5"/>
      <c r="AQ13475" s="5"/>
      <c r="AR13475" s="5"/>
      <c r="AS13475" s="5"/>
      <c r="AT13475" s="5"/>
      <c r="AU13475" s="5"/>
      <c r="AV13475" s="5"/>
      <c r="AW13475" s="5"/>
      <c r="AX13475" s="5"/>
      <c r="AY13475" s="5"/>
    </row>
    <row r="13476" ht="15.75" customHeight="1">
      <c r="A13476" s="17"/>
      <c r="B13476" s="5"/>
      <c r="C13476" s="5"/>
      <c r="D13476" s="5"/>
      <c r="E13476" s="5"/>
      <c r="F13476" s="5"/>
      <c r="G13476" s="5"/>
      <c r="H13476" s="5"/>
      <c r="J13476" s="5"/>
      <c r="L13476" s="5"/>
      <c r="M13476" s="5"/>
      <c r="N13476" s="5"/>
      <c r="O13476" s="5"/>
      <c r="P13476" s="5"/>
      <c r="R13476" s="5"/>
      <c r="S13476" s="5"/>
      <c r="T13476" s="5"/>
      <c r="V13476" s="5"/>
      <c r="X13476" s="5"/>
      <c r="Y13476" s="5"/>
      <c r="AA13476" s="5"/>
      <c r="AE13476" s="5"/>
      <c r="AG13476" s="5"/>
      <c r="AJ13476" s="5"/>
      <c r="AK13476" s="5"/>
      <c r="AL13476" s="5"/>
      <c r="AM13476" s="5"/>
      <c r="AN13476" s="5"/>
      <c r="AO13476" s="5"/>
      <c r="AP13476" s="5"/>
      <c r="AQ13476" s="5"/>
      <c r="AR13476" s="5"/>
      <c r="AS13476" s="5"/>
      <c r="AT13476" s="5"/>
      <c r="AU13476" s="5"/>
      <c r="AV13476" s="5"/>
      <c r="AW13476" s="5"/>
      <c r="AX13476" s="5"/>
      <c r="AY13476" s="5"/>
    </row>
    <row r="13477" ht="15.75" customHeight="1">
      <c r="A13477" s="17"/>
      <c r="B13477" s="5"/>
      <c r="C13477" s="5"/>
      <c r="D13477" s="5"/>
      <c r="E13477" s="5"/>
      <c r="F13477" s="5"/>
      <c r="G13477" s="5"/>
      <c r="H13477" s="5"/>
      <c r="J13477" s="5"/>
      <c r="L13477" s="5"/>
      <c r="M13477" s="5"/>
      <c r="N13477" s="5"/>
      <c r="O13477" s="5"/>
      <c r="P13477" s="5"/>
      <c r="R13477" s="5"/>
      <c r="S13477" s="5"/>
      <c r="T13477" s="5"/>
      <c r="V13477" s="5"/>
      <c r="X13477" s="5"/>
      <c r="Y13477" s="5"/>
      <c r="AA13477" s="5"/>
      <c r="AE13477" s="5"/>
      <c r="AG13477" s="5"/>
      <c r="AJ13477" s="5"/>
      <c r="AK13477" s="5"/>
      <c r="AL13477" s="5"/>
      <c r="AM13477" s="5"/>
      <c r="AN13477" s="5"/>
      <c r="AO13477" s="5"/>
      <c r="AP13477" s="5"/>
      <c r="AQ13477" s="5"/>
      <c r="AR13477" s="5"/>
      <c r="AS13477" s="5"/>
      <c r="AT13477" s="5"/>
      <c r="AU13477" s="5"/>
      <c r="AV13477" s="5"/>
      <c r="AW13477" s="5"/>
      <c r="AX13477" s="5"/>
      <c r="AY13477" s="5"/>
    </row>
    <row r="13478" ht="15.75" customHeight="1">
      <c r="A13478" s="17"/>
      <c r="B13478" s="5"/>
      <c r="C13478" s="5"/>
      <c r="D13478" s="5"/>
      <c r="E13478" s="5"/>
      <c r="F13478" s="5"/>
      <c r="G13478" s="5"/>
      <c r="H13478" s="5"/>
      <c r="J13478" s="5"/>
      <c r="L13478" s="5"/>
      <c r="M13478" s="5"/>
      <c r="N13478" s="5"/>
      <c r="O13478" s="5"/>
      <c r="P13478" s="5"/>
      <c r="R13478" s="5"/>
      <c r="S13478" s="5"/>
      <c r="T13478" s="5"/>
      <c r="V13478" s="5"/>
      <c r="X13478" s="5"/>
      <c r="Y13478" s="5"/>
      <c r="AA13478" s="5"/>
      <c r="AE13478" s="5"/>
      <c r="AG13478" s="5"/>
      <c r="AJ13478" s="5"/>
      <c r="AK13478" s="5"/>
      <c r="AL13478" s="5"/>
      <c r="AM13478" s="5"/>
      <c r="AN13478" s="5"/>
      <c r="AO13478" s="5"/>
      <c r="AP13478" s="5"/>
      <c r="AQ13478" s="5"/>
      <c r="AR13478" s="5"/>
      <c r="AS13478" s="5"/>
      <c r="AT13478" s="5"/>
      <c r="AU13478" s="5"/>
      <c r="AV13478" s="5"/>
      <c r="AW13478" s="5"/>
      <c r="AX13478" s="5"/>
      <c r="AY13478" s="5"/>
    </row>
    <row r="13479" ht="15.75" customHeight="1">
      <c r="A13479" s="17"/>
      <c r="B13479" s="5"/>
      <c r="C13479" s="5"/>
      <c r="G13479" s="5"/>
      <c r="N13479" s="5"/>
      <c r="O13479" s="5"/>
      <c r="AX13479" s="5"/>
    </row>
    <row r="13480" ht="15.75" customHeight="1">
      <c r="A13480" s="17"/>
      <c r="B13480" s="5"/>
      <c r="C13480" s="5"/>
      <c r="E13480" s="5"/>
      <c r="F13480" s="5"/>
      <c r="G13480" s="5"/>
      <c r="J13480" s="5"/>
      <c r="M13480" s="5"/>
      <c r="N13480" s="5"/>
      <c r="P13480" s="5"/>
      <c r="S13480" s="5"/>
      <c r="T13480" s="5"/>
      <c r="X13480" s="5"/>
      <c r="AA13480" s="5"/>
      <c r="AJ13480" s="5"/>
      <c r="AM13480" s="5"/>
      <c r="AN13480" s="5"/>
      <c r="AW13480" s="5"/>
      <c r="AY13480" s="5"/>
    </row>
    <row r="13481" ht="15.75" customHeight="1">
      <c r="A13481" s="17"/>
      <c r="B13481" s="5"/>
      <c r="C13481" s="5"/>
      <c r="E13481" s="5"/>
      <c r="M13481" s="5"/>
      <c r="N13481" s="5"/>
      <c r="AP13481" s="5"/>
      <c r="AS13481" s="5"/>
    </row>
    <row r="13482" ht="15.75" customHeight="1">
      <c r="A13482" s="17"/>
      <c r="B13482" s="5"/>
      <c r="C13482" s="5"/>
      <c r="F13482" s="5"/>
      <c r="H13482" s="5"/>
      <c r="J13482" s="5"/>
      <c r="M13482" s="5"/>
      <c r="N13482" s="5"/>
      <c r="O13482" s="5"/>
      <c r="P13482" s="5"/>
      <c r="R13482" s="5"/>
      <c r="S13482" s="5"/>
      <c r="V13482" s="5"/>
      <c r="AA13482" s="5"/>
      <c r="AJ13482" s="5"/>
      <c r="AM13482" s="5"/>
      <c r="AN13482" s="5"/>
      <c r="AS13482" s="5"/>
      <c r="AW13482" s="5"/>
      <c r="AY13482" s="5"/>
    </row>
    <row r="13483" ht="15.75" customHeight="1">
      <c r="A13483" s="17"/>
      <c r="B13483" s="5"/>
      <c r="C13483" s="5"/>
      <c r="F13483" s="5"/>
      <c r="M13483" s="5"/>
      <c r="N13483" s="5"/>
      <c r="P13483" s="5"/>
      <c r="S13483" s="5"/>
      <c r="T13483" s="5"/>
      <c r="AN13483" s="5"/>
      <c r="AO13483" s="5"/>
      <c r="AS13483" s="5"/>
      <c r="AV13483" s="5"/>
      <c r="AX13483" s="5"/>
    </row>
    <row r="13484" ht="15.75" customHeight="1">
      <c r="A13484" s="17"/>
      <c r="B13484" s="5"/>
      <c r="C13484" s="5"/>
      <c r="E13484" s="5"/>
      <c r="F13484" s="5"/>
      <c r="G13484" s="5"/>
      <c r="J13484" s="5"/>
      <c r="N13484" s="5"/>
      <c r="P13484" s="5"/>
      <c r="AJ13484" s="5"/>
      <c r="AM13484" s="5"/>
      <c r="AN13484" s="5"/>
      <c r="AO13484" s="5"/>
      <c r="AX13484" s="5"/>
      <c r="AY13484" s="5"/>
    </row>
    <row r="13485" ht="15.75" customHeight="1">
      <c r="A13485" s="17"/>
      <c r="B13485" s="5"/>
      <c r="C13485" s="5"/>
      <c r="F13485" s="5"/>
      <c r="M13485" s="5"/>
      <c r="S13485" s="5"/>
      <c r="AA13485" s="5"/>
      <c r="AV13485" s="5"/>
    </row>
    <row r="13486" ht="15.75" customHeight="1">
      <c r="A13486" s="17"/>
      <c r="B13486" s="5"/>
      <c r="C13486" s="5"/>
      <c r="E13486" s="5"/>
      <c r="F13486" s="5"/>
      <c r="M13486" s="5"/>
      <c r="N13486" s="5"/>
      <c r="O13486" s="5"/>
      <c r="P13486" s="5"/>
      <c r="T13486" s="5"/>
      <c r="AA13486" s="5"/>
      <c r="AJ13486" s="5"/>
      <c r="AS13486" s="5"/>
      <c r="AU13486" s="5"/>
      <c r="AV13486" s="5"/>
      <c r="AX13486" s="5"/>
      <c r="AY13486" s="5"/>
    </row>
    <row r="13487" ht="15.75" customHeight="1">
      <c r="A13487" s="17"/>
      <c r="B13487" s="5"/>
      <c r="C13487" s="5"/>
      <c r="H13487" s="5"/>
      <c r="J13487" s="5"/>
      <c r="M13487" s="5"/>
      <c r="S13487" s="5"/>
      <c r="AV13487" s="5"/>
      <c r="AW13487" s="5"/>
    </row>
    <row r="13488" ht="15.75" customHeight="1">
      <c r="A13488" s="17"/>
      <c r="B13488" s="5"/>
      <c r="C13488" s="5"/>
      <c r="D13488" s="5"/>
      <c r="F13488" s="5"/>
      <c r="G13488" s="5"/>
      <c r="J13488" s="5"/>
      <c r="M13488" s="5"/>
      <c r="N13488" s="5"/>
      <c r="O13488" s="5"/>
      <c r="P13488" s="5"/>
      <c r="R13488" s="5"/>
      <c r="T13488" s="5"/>
      <c r="AJ13488" s="5"/>
      <c r="AL13488" s="5"/>
      <c r="AM13488" s="5"/>
      <c r="AP13488" s="5"/>
    </row>
    <row r="13489" ht="15.75" customHeight="1">
      <c r="A13489" s="17"/>
      <c r="B13489" s="5"/>
      <c r="C13489" s="5"/>
      <c r="F13489" s="5"/>
      <c r="H13489" s="5"/>
      <c r="M13489" s="5"/>
      <c r="N13489" s="5"/>
      <c r="O13489" s="5"/>
      <c r="P13489" s="5"/>
      <c r="AA13489" s="5"/>
      <c r="AL13489" s="5"/>
    </row>
    <row r="13490" ht="15.75" customHeight="1">
      <c r="A13490" s="17"/>
      <c r="B13490" s="5"/>
      <c r="C13490" s="5"/>
      <c r="M13490" s="5"/>
      <c r="R13490" s="5"/>
      <c r="AG13490" s="5"/>
      <c r="AJ13490" s="5"/>
      <c r="AP13490" s="5"/>
    </row>
    <row r="13491" ht="15.75" customHeight="1">
      <c r="A13491" s="17"/>
      <c r="B13491" s="5"/>
      <c r="C13491" s="5"/>
      <c r="F13491" s="5"/>
      <c r="M13491" s="5"/>
      <c r="S13491" s="5"/>
      <c r="Y13491" s="5"/>
      <c r="AA13491" s="5"/>
      <c r="AE13491" s="5"/>
      <c r="AJ13491" s="5"/>
      <c r="AL13491" s="5"/>
      <c r="AP13491" s="5"/>
      <c r="AQ13491" s="5"/>
      <c r="AS13491" s="5"/>
      <c r="AU13491" s="5"/>
      <c r="AV13491" s="5"/>
      <c r="AW13491" s="5"/>
      <c r="AX13491" s="5"/>
      <c r="AY13491" s="5"/>
    </row>
    <row r="13492" ht="15.75" customHeight="1">
      <c r="A13492" s="17"/>
      <c r="B13492" s="5"/>
      <c r="C13492" s="5"/>
      <c r="G13492" s="5"/>
      <c r="X13492" s="5"/>
      <c r="Y13492" s="5"/>
      <c r="AE13492" s="5"/>
      <c r="AJ13492" s="5"/>
      <c r="AL13492" s="5"/>
      <c r="AM13492" s="5"/>
      <c r="AP13492" s="5"/>
    </row>
    <row r="13493" ht="15.75" customHeight="1">
      <c r="A13493" s="17"/>
      <c r="B13493" s="5"/>
      <c r="C13493" s="5"/>
      <c r="M13493" s="5"/>
      <c r="O13493" s="5"/>
      <c r="AA13493" s="5"/>
      <c r="AL13493" s="5"/>
    </row>
    <row r="13494" ht="15.75" customHeight="1">
      <c r="A13494" s="17"/>
      <c r="B13494" s="5"/>
      <c r="C13494" s="5"/>
      <c r="E13494" s="5"/>
      <c r="F13494" s="5"/>
      <c r="J13494" s="5"/>
      <c r="M13494" s="5"/>
      <c r="N13494" s="5"/>
      <c r="O13494" s="5"/>
      <c r="P13494" s="5"/>
      <c r="S13494" s="5"/>
      <c r="T13494" s="5"/>
      <c r="V13494" s="5"/>
      <c r="X13494" s="5"/>
      <c r="Y13494" s="5"/>
      <c r="AA13494" s="5"/>
      <c r="AJ13494" s="5"/>
      <c r="AM13494" s="5"/>
      <c r="AN13494" s="5"/>
      <c r="AO13494" s="5"/>
      <c r="AQ13494" s="5"/>
      <c r="AS13494" s="5"/>
      <c r="AV13494" s="5"/>
      <c r="AW13494" s="5"/>
      <c r="AX13494" s="5"/>
      <c r="AY13494" s="5"/>
    </row>
    <row r="13495" ht="15.75" customHeight="1">
      <c r="A13495" s="17"/>
      <c r="B13495" s="5"/>
      <c r="C13495" s="5"/>
      <c r="D13495" s="5"/>
      <c r="E13495" s="5"/>
      <c r="F13495" s="5"/>
      <c r="G13495" s="5"/>
      <c r="H13495" s="5"/>
      <c r="J13495" s="5"/>
      <c r="M13495" s="5"/>
      <c r="N13495" s="5"/>
      <c r="O13495" s="5"/>
      <c r="P13495" s="5"/>
      <c r="R13495" s="5"/>
      <c r="S13495" s="5"/>
      <c r="T13495" s="5"/>
      <c r="V13495" s="5"/>
      <c r="X13495" s="5"/>
      <c r="AA13495" s="5"/>
      <c r="AE13495" s="5"/>
      <c r="AJ13495" s="5"/>
      <c r="AL13495" s="5"/>
      <c r="AM13495" s="5"/>
      <c r="AN13495" s="5"/>
      <c r="AO13495" s="5"/>
      <c r="AP13495" s="5"/>
      <c r="AS13495" s="5"/>
      <c r="AW13495" s="5"/>
      <c r="AX13495" s="5"/>
      <c r="AY13495" s="5"/>
    </row>
    <row r="13496" ht="15.75" customHeight="1">
      <c r="A13496" s="17"/>
      <c r="B13496" s="5"/>
      <c r="C13496" s="5"/>
      <c r="E13496" s="5"/>
      <c r="F13496" s="5"/>
      <c r="G13496" s="5"/>
      <c r="J13496" s="5"/>
      <c r="M13496" s="5"/>
      <c r="N13496" s="5"/>
      <c r="O13496" s="5"/>
      <c r="P13496" s="5"/>
      <c r="R13496" s="5"/>
      <c r="S13496" s="5"/>
      <c r="T13496" s="5"/>
      <c r="V13496" s="5"/>
      <c r="X13496" s="5"/>
      <c r="AG13496" s="5"/>
      <c r="AJ13496" s="5"/>
      <c r="AM13496" s="5"/>
      <c r="AN13496" s="5"/>
      <c r="AS13496" s="5"/>
      <c r="AU13496" s="5"/>
      <c r="AX13496" s="5"/>
      <c r="AY13496" s="5"/>
    </row>
    <row r="13497" ht="15.75" customHeight="1">
      <c r="A13497" s="17"/>
      <c r="B13497" s="5"/>
      <c r="C13497" s="5"/>
      <c r="D13497" s="5"/>
      <c r="E13497" s="5"/>
      <c r="F13497" s="5"/>
      <c r="G13497" s="5"/>
      <c r="H13497" s="5"/>
      <c r="J13497" s="5"/>
      <c r="M13497" s="5"/>
      <c r="N13497" s="5"/>
      <c r="O13497" s="5"/>
      <c r="P13497" s="5"/>
      <c r="R13497" s="5"/>
      <c r="T13497" s="5"/>
      <c r="V13497" s="5"/>
      <c r="X13497" s="5"/>
      <c r="Y13497" s="5"/>
      <c r="AA13497" s="5"/>
      <c r="AJ13497" s="5"/>
      <c r="AM13497" s="5"/>
      <c r="AN13497" s="5"/>
      <c r="AO13497" s="5"/>
      <c r="AP13497" s="5"/>
      <c r="AS13497" s="5"/>
      <c r="AV13497" s="5"/>
    </row>
    <row r="13498" ht="15.75" customHeight="1">
      <c r="A13498" s="17"/>
      <c r="B13498" s="5"/>
      <c r="C13498" s="5"/>
      <c r="D13498" s="5"/>
      <c r="E13498" s="5"/>
      <c r="F13498" s="5"/>
      <c r="G13498" s="5"/>
      <c r="H13498" s="5"/>
      <c r="J13498" s="5"/>
      <c r="L13498" s="5"/>
      <c r="M13498" s="5"/>
      <c r="N13498" s="5"/>
      <c r="O13498" s="5"/>
      <c r="P13498" s="5"/>
      <c r="R13498" s="5"/>
      <c r="S13498" s="5"/>
      <c r="T13498" s="5"/>
      <c r="V13498" s="5"/>
      <c r="X13498" s="5"/>
      <c r="Y13498" s="5"/>
      <c r="AA13498" s="5"/>
      <c r="AE13498" s="5"/>
      <c r="AG13498" s="5"/>
      <c r="AJ13498" s="5"/>
      <c r="AK13498" s="5"/>
      <c r="AL13498" s="5"/>
      <c r="AM13498" s="5"/>
      <c r="AN13498" s="5"/>
      <c r="AO13498" s="5"/>
      <c r="AP13498" s="5"/>
      <c r="AQ13498" s="5"/>
      <c r="AR13498" s="5"/>
      <c r="AS13498" s="5"/>
      <c r="AT13498" s="5"/>
      <c r="AU13498" s="5"/>
      <c r="AV13498" s="5"/>
      <c r="AW13498" s="5"/>
      <c r="AX13498" s="5"/>
      <c r="AY13498" s="5"/>
    </row>
    <row r="13499" ht="15.75" customHeight="1">
      <c r="A13499" s="17"/>
      <c r="B13499" s="5"/>
      <c r="C13499" s="5"/>
      <c r="D13499" s="5"/>
      <c r="E13499" s="5"/>
      <c r="F13499" s="5"/>
      <c r="G13499" s="5"/>
      <c r="H13499" s="5"/>
      <c r="J13499" s="5"/>
      <c r="L13499" s="5"/>
      <c r="M13499" s="5"/>
      <c r="N13499" s="5"/>
      <c r="O13499" s="5"/>
      <c r="P13499" s="5"/>
      <c r="R13499" s="5"/>
      <c r="S13499" s="5"/>
      <c r="T13499" s="5"/>
      <c r="V13499" s="5"/>
      <c r="X13499" s="5"/>
      <c r="Y13499" s="5"/>
      <c r="AA13499" s="5"/>
      <c r="AE13499" s="5"/>
      <c r="AG13499" s="5"/>
      <c r="AJ13499" s="5"/>
      <c r="AK13499" s="5"/>
      <c r="AL13499" s="5"/>
      <c r="AM13499" s="5"/>
      <c r="AN13499" s="5"/>
      <c r="AO13499" s="5"/>
      <c r="AP13499" s="5"/>
      <c r="AQ13499" s="5"/>
      <c r="AR13499" s="5"/>
      <c r="AS13499" s="5"/>
      <c r="AT13499" s="5"/>
      <c r="AU13499" s="5"/>
      <c r="AV13499" s="5"/>
      <c r="AW13499" s="5"/>
      <c r="AX13499" s="5"/>
      <c r="AY13499" s="5"/>
    </row>
    <row r="13500" ht="15.75" customHeight="1">
      <c r="A13500" s="17"/>
      <c r="B13500" s="5"/>
      <c r="C13500" s="5"/>
      <c r="D13500" s="5"/>
      <c r="E13500" s="5"/>
      <c r="F13500" s="5"/>
      <c r="G13500" s="5"/>
      <c r="H13500" s="5"/>
      <c r="J13500" s="5"/>
      <c r="L13500" s="5"/>
      <c r="M13500" s="5"/>
      <c r="N13500" s="5"/>
      <c r="O13500" s="5"/>
      <c r="P13500" s="5"/>
      <c r="R13500" s="5"/>
      <c r="S13500" s="5"/>
      <c r="T13500" s="5"/>
      <c r="V13500" s="5"/>
      <c r="X13500" s="5"/>
      <c r="Y13500" s="5"/>
      <c r="AA13500" s="5"/>
      <c r="AE13500" s="5"/>
      <c r="AG13500" s="5"/>
      <c r="AJ13500" s="5"/>
      <c r="AK13500" s="5"/>
      <c r="AL13500" s="5"/>
      <c r="AM13500" s="5"/>
      <c r="AN13500" s="5"/>
      <c r="AO13500" s="5"/>
      <c r="AP13500" s="5"/>
      <c r="AQ13500" s="5"/>
      <c r="AR13500" s="5"/>
      <c r="AS13500" s="5"/>
      <c r="AT13500" s="5"/>
      <c r="AU13500" s="5"/>
      <c r="AV13500" s="5"/>
      <c r="AW13500" s="5"/>
      <c r="AX13500" s="5"/>
      <c r="AY13500" s="5"/>
    </row>
    <row r="13501" ht="15.75" customHeight="1">
      <c r="A13501" s="17"/>
      <c r="B13501" s="5"/>
      <c r="C13501" s="5"/>
      <c r="D13501" s="5"/>
      <c r="E13501" s="5"/>
      <c r="F13501" s="5"/>
      <c r="G13501" s="5"/>
      <c r="H13501" s="5"/>
      <c r="J13501" s="5"/>
      <c r="L13501" s="5"/>
      <c r="M13501" s="5"/>
      <c r="N13501" s="5"/>
      <c r="O13501" s="5"/>
      <c r="P13501" s="5"/>
      <c r="R13501" s="5"/>
      <c r="S13501" s="5"/>
      <c r="T13501" s="5"/>
      <c r="V13501" s="5"/>
      <c r="X13501" s="5"/>
      <c r="Y13501" s="5"/>
      <c r="AA13501" s="5"/>
      <c r="AE13501" s="5"/>
      <c r="AG13501" s="5"/>
      <c r="AJ13501" s="5"/>
      <c r="AK13501" s="5"/>
      <c r="AL13501" s="5"/>
      <c r="AM13501" s="5"/>
      <c r="AN13501" s="5"/>
      <c r="AO13501" s="5"/>
      <c r="AP13501" s="5"/>
      <c r="AQ13501" s="5"/>
      <c r="AR13501" s="5"/>
      <c r="AS13501" s="5"/>
      <c r="AT13501" s="5"/>
      <c r="AU13501" s="5"/>
      <c r="AV13501" s="5"/>
      <c r="AW13501" s="5"/>
      <c r="AX13501" s="5"/>
      <c r="AY13501" s="5"/>
    </row>
    <row r="13502" ht="15.75" customHeight="1">
      <c r="A13502" s="17"/>
      <c r="B13502" s="5"/>
      <c r="C13502" s="5"/>
      <c r="D13502" s="5"/>
      <c r="E13502" s="5"/>
      <c r="F13502" s="5"/>
      <c r="G13502" s="5"/>
      <c r="H13502" s="5"/>
      <c r="J13502" s="5"/>
      <c r="L13502" s="5"/>
      <c r="M13502" s="5"/>
      <c r="N13502" s="5"/>
      <c r="O13502" s="5"/>
      <c r="P13502" s="5"/>
      <c r="R13502" s="5"/>
      <c r="S13502" s="5"/>
      <c r="T13502" s="5"/>
      <c r="V13502" s="5"/>
      <c r="X13502" s="5"/>
      <c r="Y13502" s="5"/>
      <c r="AA13502" s="5"/>
      <c r="AE13502" s="5"/>
      <c r="AG13502" s="5"/>
      <c r="AJ13502" s="5"/>
      <c r="AK13502" s="5"/>
      <c r="AL13502" s="5"/>
      <c r="AM13502" s="5"/>
      <c r="AN13502" s="5"/>
      <c r="AO13502" s="5"/>
      <c r="AP13502" s="5"/>
      <c r="AQ13502" s="5"/>
      <c r="AR13502" s="5"/>
      <c r="AS13502" s="5"/>
      <c r="AT13502" s="5"/>
      <c r="AU13502" s="5"/>
      <c r="AV13502" s="5"/>
      <c r="AW13502" s="5"/>
      <c r="AX13502" s="5"/>
      <c r="AY13502" s="5"/>
    </row>
    <row r="13503" ht="15.75" customHeight="1">
      <c r="A13503" s="17"/>
      <c r="B13503" s="5"/>
      <c r="C13503" s="5"/>
      <c r="D13503" s="5"/>
      <c r="E13503" s="5"/>
      <c r="F13503" s="5"/>
      <c r="G13503" s="5"/>
      <c r="H13503" s="5"/>
      <c r="J13503" s="5"/>
      <c r="L13503" s="5"/>
      <c r="M13503" s="5"/>
      <c r="N13503" s="5"/>
      <c r="O13503" s="5"/>
      <c r="P13503" s="5"/>
      <c r="R13503" s="5"/>
      <c r="S13503" s="5"/>
      <c r="V13503" s="5"/>
      <c r="X13503" s="5"/>
      <c r="Y13503" s="5"/>
      <c r="AA13503" s="5"/>
      <c r="AE13503" s="5"/>
      <c r="AG13503" s="5"/>
      <c r="AJ13503" s="5"/>
      <c r="AK13503" s="5"/>
      <c r="AL13503" s="5"/>
      <c r="AM13503" s="5"/>
      <c r="AN13503" s="5"/>
      <c r="AO13503" s="5"/>
      <c r="AP13503" s="5"/>
      <c r="AQ13503" s="5"/>
      <c r="AR13503" s="5"/>
      <c r="AS13503" s="5"/>
      <c r="AT13503" s="5"/>
      <c r="AU13503" s="5"/>
      <c r="AV13503" s="5"/>
      <c r="AW13503" s="5"/>
      <c r="AX13503" s="5"/>
      <c r="AY13503" s="5"/>
    </row>
    <row r="13504" ht="15.75" customHeight="1">
      <c r="A13504" s="17"/>
      <c r="B13504" s="5"/>
      <c r="C13504" s="5"/>
      <c r="D13504" s="5"/>
      <c r="E13504" s="5"/>
      <c r="F13504" s="5"/>
      <c r="G13504" s="5"/>
      <c r="H13504" s="5"/>
      <c r="J13504" s="5"/>
      <c r="L13504" s="5"/>
      <c r="M13504" s="5"/>
      <c r="N13504" s="5"/>
      <c r="O13504" s="5"/>
      <c r="P13504" s="5"/>
      <c r="R13504" s="5"/>
      <c r="S13504" s="5"/>
      <c r="T13504" s="5"/>
      <c r="V13504" s="5"/>
      <c r="X13504" s="5"/>
      <c r="Y13504" s="5"/>
      <c r="AA13504" s="5"/>
      <c r="AE13504" s="5"/>
      <c r="AG13504" s="5"/>
      <c r="AJ13504" s="5"/>
      <c r="AK13504" s="5"/>
      <c r="AL13504" s="5"/>
      <c r="AM13504" s="5"/>
      <c r="AN13504" s="5"/>
      <c r="AO13504" s="5"/>
      <c r="AP13504" s="5"/>
      <c r="AQ13504" s="5"/>
      <c r="AR13504" s="5"/>
      <c r="AS13504" s="5"/>
      <c r="AT13504" s="5"/>
      <c r="AU13504" s="5"/>
      <c r="AV13504" s="5"/>
      <c r="AW13504" s="5"/>
      <c r="AX13504" s="5"/>
    </row>
    <row r="13505" ht="15.75" customHeight="1">
      <c r="A13505" s="17"/>
      <c r="B13505" s="5"/>
      <c r="C13505" s="5"/>
      <c r="D13505" s="5"/>
      <c r="E13505" s="5"/>
      <c r="F13505" s="5"/>
      <c r="G13505" s="5"/>
      <c r="H13505" s="5"/>
      <c r="J13505" s="5"/>
      <c r="L13505" s="5"/>
      <c r="M13505" s="5"/>
      <c r="N13505" s="5"/>
      <c r="O13505" s="5"/>
      <c r="P13505" s="5"/>
      <c r="R13505" s="5"/>
      <c r="S13505" s="5"/>
      <c r="T13505" s="5"/>
      <c r="V13505" s="5"/>
      <c r="X13505" s="5"/>
      <c r="Y13505" s="5"/>
      <c r="AA13505" s="5"/>
      <c r="AE13505" s="5"/>
      <c r="AG13505" s="5"/>
      <c r="AJ13505" s="5"/>
      <c r="AK13505" s="5"/>
      <c r="AL13505" s="5"/>
      <c r="AM13505" s="5"/>
      <c r="AN13505" s="5"/>
      <c r="AO13505" s="5"/>
      <c r="AP13505" s="5"/>
      <c r="AQ13505" s="5"/>
      <c r="AR13505" s="5"/>
      <c r="AS13505" s="5"/>
      <c r="AT13505" s="5"/>
      <c r="AU13505" s="5"/>
      <c r="AV13505" s="5"/>
      <c r="AW13505" s="5"/>
      <c r="AX13505" s="5"/>
      <c r="AY13505" s="5"/>
    </row>
    <row r="13506" ht="15.75" customHeight="1">
      <c r="A13506" s="17"/>
      <c r="B13506" s="5"/>
      <c r="C13506" s="5"/>
      <c r="D13506" s="5"/>
      <c r="E13506" s="5"/>
      <c r="F13506" s="5"/>
      <c r="G13506" s="5"/>
      <c r="H13506" s="5"/>
      <c r="J13506" s="5"/>
      <c r="L13506" s="5"/>
      <c r="M13506" s="5"/>
      <c r="N13506" s="5"/>
      <c r="O13506" s="5"/>
      <c r="P13506" s="5"/>
      <c r="R13506" s="5"/>
      <c r="S13506" s="5"/>
      <c r="T13506" s="5"/>
      <c r="V13506" s="5"/>
      <c r="X13506" s="5"/>
      <c r="Y13506" s="5"/>
      <c r="AA13506" s="5"/>
      <c r="AE13506" s="5"/>
      <c r="AG13506" s="5"/>
      <c r="AJ13506" s="5"/>
      <c r="AK13506" s="5"/>
      <c r="AL13506" s="5"/>
      <c r="AM13506" s="5"/>
      <c r="AN13506" s="5"/>
      <c r="AO13506" s="5"/>
      <c r="AP13506" s="5"/>
      <c r="AQ13506" s="5"/>
      <c r="AR13506" s="5"/>
      <c r="AS13506" s="5"/>
      <c r="AT13506" s="5"/>
      <c r="AU13506" s="5"/>
      <c r="AV13506" s="5"/>
      <c r="AW13506" s="5"/>
      <c r="AX13506" s="5"/>
      <c r="AY13506" s="5"/>
    </row>
    <row r="13507" ht="15.75" customHeight="1">
      <c r="A13507" s="17"/>
      <c r="B13507" s="5"/>
      <c r="C13507" s="5"/>
      <c r="D13507" s="5"/>
      <c r="E13507" s="5"/>
      <c r="F13507" s="5"/>
      <c r="G13507" s="5"/>
      <c r="H13507" s="5"/>
      <c r="J13507" s="5"/>
      <c r="L13507" s="5"/>
      <c r="M13507" s="5"/>
      <c r="N13507" s="5"/>
      <c r="O13507" s="5"/>
      <c r="P13507" s="5"/>
      <c r="R13507" s="5"/>
      <c r="S13507" s="5"/>
      <c r="T13507" s="5"/>
      <c r="V13507" s="5"/>
      <c r="X13507" s="5"/>
      <c r="Y13507" s="5"/>
      <c r="AA13507" s="5"/>
      <c r="AE13507" s="5"/>
      <c r="AG13507" s="5"/>
      <c r="AJ13507" s="5"/>
      <c r="AK13507" s="5"/>
      <c r="AL13507" s="5"/>
      <c r="AM13507" s="5"/>
      <c r="AN13507" s="5"/>
      <c r="AO13507" s="5"/>
      <c r="AP13507" s="5"/>
      <c r="AQ13507" s="5"/>
      <c r="AR13507" s="5"/>
      <c r="AS13507" s="5"/>
      <c r="AT13507" s="5"/>
      <c r="AU13507" s="5"/>
      <c r="AV13507" s="5"/>
      <c r="AW13507" s="5"/>
      <c r="AX13507" s="5"/>
      <c r="AY13507" s="5"/>
    </row>
    <row r="13508" ht="15.75" customHeight="1">
      <c r="A13508" s="17"/>
      <c r="B13508" s="5"/>
      <c r="C13508" s="5"/>
      <c r="D13508" s="5"/>
      <c r="E13508" s="5"/>
      <c r="F13508" s="5"/>
      <c r="G13508" s="5"/>
      <c r="H13508" s="5"/>
      <c r="J13508" s="5"/>
      <c r="L13508" s="5"/>
      <c r="M13508" s="5"/>
      <c r="N13508" s="5"/>
      <c r="O13508" s="5"/>
      <c r="P13508" s="5"/>
      <c r="R13508" s="5"/>
      <c r="S13508" s="5"/>
      <c r="T13508" s="5"/>
      <c r="V13508" s="5"/>
      <c r="X13508" s="5"/>
      <c r="Y13508" s="5"/>
      <c r="AA13508" s="5"/>
      <c r="AE13508" s="5"/>
      <c r="AG13508" s="5"/>
      <c r="AJ13508" s="5"/>
      <c r="AK13508" s="5"/>
      <c r="AL13508" s="5"/>
      <c r="AM13508" s="5"/>
      <c r="AN13508" s="5"/>
      <c r="AO13508" s="5"/>
      <c r="AP13508" s="5"/>
      <c r="AQ13508" s="5"/>
      <c r="AR13508" s="5"/>
      <c r="AS13508" s="5"/>
      <c r="AT13508" s="5"/>
      <c r="AU13508" s="5"/>
      <c r="AV13508" s="5"/>
      <c r="AX13508" s="5"/>
      <c r="AY13508" s="5"/>
    </row>
    <row r="13509" ht="15.75" customHeight="1">
      <c r="A13509" s="17"/>
      <c r="B13509" s="5"/>
      <c r="C13509" s="5"/>
      <c r="D13509" s="5"/>
      <c r="E13509" s="5"/>
      <c r="F13509" s="5"/>
      <c r="G13509" s="5"/>
      <c r="H13509" s="5"/>
      <c r="J13509" s="5"/>
      <c r="L13509" s="5"/>
      <c r="M13509" s="5"/>
      <c r="N13509" s="5"/>
      <c r="O13509" s="5"/>
      <c r="P13509" s="5"/>
      <c r="R13509" s="5"/>
      <c r="S13509" s="5"/>
      <c r="T13509" s="5"/>
      <c r="V13509" s="5"/>
      <c r="X13509" s="5"/>
      <c r="Y13509" s="5"/>
      <c r="AA13509" s="5"/>
      <c r="AE13509" s="5"/>
      <c r="AG13509" s="5"/>
      <c r="AJ13509" s="5"/>
      <c r="AK13509" s="5"/>
      <c r="AL13509" s="5"/>
      <c r="AM13509" s="5"/>
      <c r="AN13509" s="5"/>
      <c r="AO13509" s="5"/>
      <c r="AP13509" s="5"/>
      <c r="AQ13509" s="5"/>
      <c r="AR13509" s="5"/>
      <c r="AS13509" s="5"/>
      <c r="AT13509" s="5"/>
      <c r="AU13509" s="5"/>
      <c r="AV13509" s="5"/>
      <c r="AW13509" s="5"/>
      <c r="AX13509" s="5"/>
      <c r="AY13509" s="5"/>
    </row>
    <row r="13510" ht="15.75" customHeight="1">
      <c r="A13510" s="17"/>
      <c r="B13510" s="5"/>
      <c r="C13510" s="5"/>
      <c r="D13510" s="5"/>
      <c r="E13510" s="5"/>
      <c r="F13510" s="5"/>
      <c r="G13510" s="5"/>
      <c r="H13510" s="5"/>
      <c r="J13510" s="5"/>
      <c r="L13510" s="5"/>
      <c r="M13510" s="5"/>
      <c r="N13510" s="5"/>
      <c r="O13510" s="5"/>
      <c r="P13510" s="5"/>
      <c r="R13510" s="5"/>
      <c r="S13510" s="5"/>
      <c r="T13510" s="5"/>
      <c r="V13510" s="5"/>
      <c r="X13510" s="5"/>
      <c r="Y13510" s="5"/>
      <c r="AA13510" s="5"/>
      <c r="AE13510" s="5"/>
      <c r="AG13510" s="5"/>
      <c r="AJ13510" s="5"/>
      <c r="AK13510" s="5"/>
      <c r="AL13510" s="5"/>
      <c r="AM13510" s="5"/>
      <c r="AN13510" s="5"/>
      <c r="AO13510" s="5"/>
      <c r="AP13510" s="5"/>
      <c r="AQ13510" s="5"/>
      <c r="AR13510" s="5"/>
      <c r="AS13510" s="5"/>
      <c r="AT13510" s="5"/>
      <c r="AU13510" s="5"/>
      <c r="AV13510" s="5"/>
      <c r="AW13510" s="5"/>
      <c r="AX13510" s="5"/>
      <c r="AY13510" s="5"/>
    </row>
    <row r="13511" ht="15.75" customHeight="1">
      <c r="A13511" s="17"/>
      <c r="B13511" s="5"/>
      <c r="C13511" s="5"/>
      <c r="F13511" s="5"/>
      <c r="H13511" s="5"/>
      <c r="M13511" s="5"/>
      <c r="N13511" s="5"/>
      <c r="O13511" s="5"/>
      <c r="P13511" s="5"/>
      <c r="AA13511" s="5"/>
      <c r="AJ13511" s="5"/>
      <c r="AM13511" s="5"/>
      <c r="AP13511" s="5"/>
      <c r="AQ13511" s="5"/>
    </row>
    <row r="13512" ht="15.75" customHeight="1">
      <c r="A13512" s="17"/>
      <c r="B13512" s="5"/>
      <c r="C13512" s="5"/>
      <c r="F13512" s="5"/>
      <c r="H13512" s="5"/>
      <c r="J13512" s="5"/>
      <c r="M13512" s="5"/>
      <c r="N13512" s="5"/>
      <c r="R13512" s="5"/>
      <c r="T13512" s="5"/>
      <c r="V13512" s="5"/>
      <c r="Y13512" s="5"/>
      <c r="AA13512" s="5"/>
      <c r="AJ13512" s="5"/>
      <c r="AL13512" s="5"/>
      <c r="AM13512" s="5"/>
      <c r="AO13512" s="5"/>
      <c r="AP13512" s="5"/>
      <c r="AW13512" s="5"/>
    </row>
    <row r="13513" ht="15.75" customHeight="1">
      <c r="A13513" s="17"/>
      <c r="B13513" s="5"/>
      <c r="C13513" s="5"/>
      <c r="E13513" s="5"/>
      <c r="F13513" s="5"/>
      <c r="T13513" s="5"/>
      <c r="AA13513" s="5"/>
      <c r="AM13513" s="5"/>
      <c r="AP13513" s="5"/>
    </row>
    <row r="13514" ht="15.75" customHeight="1">
      <c r="A13514" s="17"/>
      <c r="B13514" s="5"/>
      <c r="C13514" s="5"/>
      <c r="D13514" s="5"/>
      <c r="H13514" s="5"/>
      <c r="M13514" s="5"/>
      <c r="N13514" s="5"/>
      <c r="O13514" s="5"/>
      <c r="P13514" s="5"/>
      <c r="S13514" s="5"/>
      <c r="X13514" s="5"/>
      <c r="Y13514" s="5"/>
      <c r="AE13514" s="5"/>
      <c r="AG13514" s="5"/>
      <c r="AL13514" s="5"/>
      <c r="AQ13514" s="5"/>
      <c r="AV13514" s="5"/>
      <c r="AW13514" s="5"/>
      <c r="AX13514" s="5"/>
    </row>
    <row r="13515" ht="15.75" customHeight="1">
      <c r="A13515" s="17"/>
      <c r="B13515" s="5"/>
      <c r="C13515" s="5"/>
      <c r="F13515" s="5"/>
      <c r="J13515" s="5"/>
      <c r="M13515" s="5"/>
      <c r="N13515" s="5"/>
      <c r="O13515" s="5"/>
      <c r="P13515" s="5"/>
      <c r="R13515" s="5"/>
      <c r="S13515" s="5"/>
      <c r="V13515" s="5"/>
      <c r="X13515" s="5"/>
      <c r="Y13515" s="5"/>
      <c r="AA13515" s="5"/>
      <c r="AE13515" s="5"/>
      <c r="AJ13515" s="5"/>
      <c r="AM13515" s="5"/>
      <c r="AP13515" s="5"/>
      <c r="AQ13515" s="5"/>
      <c r="AS13515" s="5"/>
      <c r="AV13515" s="5"/>
      <c r="AY13515" s="5"/>
    </row>
    <row r="13516" ht="15.75" customHeight="1">
      <c r="A13516" s="17"/>
      <c r="B13516" s="5"/>
      <c r="C13516" s="5"/>
      <c r="F13516" s="5"/>
      <c r="N13516" s="5"/>
      <c r="X13516" s="5"/>
      <c r="Y13516" s="5"/>
      <c r="AA13516" s="5"/>
      <c r="AG13516" s="5"/>
      <c r="AJ13516" s="5"/>
      <c r="AP13516" s="5"/>
      <c r="AQ13516" s="5"/>
      <c r="AU13516" s="5"/>
    </row>
    <row r="13517" ht="15.75" customHeight="1">
      <c r="A13517" s="17"/>
      <c r="B13517" s="5"/>
      <c r="C13517" s="5"/>
      <c r="D13517" s="5"/>
      <c r="F13517" s="5"/>
      <c r="G13517" s="5"/>
      <c r="H13517" s="5"/>
      <c r="M13517" s="5"/>
      <c r="N13517" s="5"/>
      <c r="P13517" s="5"/>
      <c r="R13517" s="5"/>
      <c r="S13517" s="5"/>
      <c r="T13517" s="5"/>
      <c r="V13517" s="5"/>
      <c r="X13517" s="5"/>
      <c r="Y13517" s="5"/>
      <c r="AE13517" s="5"/>
      <c r="AJ13517" s="5"/>
      <c r="AM13517" s="5"/>
      <c r="AP13517" s="5"/>
      <c r="AU13517" s="5"/>
      <c r="AV13517" s="5"/>
      <c r="AW13517" s="5"/>
      <c r="AX13517" s="5"/>
    </row>
    <row r="13518" ht="15.75" customHeight="1">
      <c r="A13518" s="17"/>
      <c r="B13518" s="5"/>
      <c r="C13518" s="5"/>
      <c r="F13518" s="5"/>
      <c r="H13518" s="5"/>
      <c r="J13518" s="5"/>
      <c r="M13518" s="5"/>
      <c r="N13518" s="5"/>
      <c r="O13518" s="5"/>
      <c r="P13518" s="5"/>
      <c r="R13518" s="5"/>
      <c r="T13518" s="5"/>
      <c r="V13518" s="5"/>
      <c r="X13518" s="5"/>
      <c r="AG13518" s="5"/>
      <c r="AJ13518" s="5"/>
      <c r="AM13518" s="5"/>
      <c r="AN13518" s="5"/>
      <c r="AO13518" s="5"/>
      <c r="AP13518" s="5"/>
      <c r="AQ13518" s="5"/>
    </row>
    <row r="13519" ht="15.75" customHeight="1">
      <c r="A13519" s="17"/>
      <c r="B13519" s="5"/>
      <c r="C13519" s="5"/>
      <c r="F13519" s="5"/>
      <c r="G13519" s="5"/>
      <c r="H13519" s="5"/>
      <c r="M13519" s="5"/>
      <c r="N13519" s="5"/>
      <c r="O13519" s="5"/>
      <c r="T13519" s="5"/>
      <c r="Y13519" s="5"/>
      <c r="AA13519" s="5"/>
      <c r="AE13519" s="5"/>
      <c r="AJ13519" s="5"/>
      <c r="AM13519" s="5"/>
      <c r="AP13519" s="5"/>
      <c r="AS13519" s="5"/>
      <c r="AU13519" s="5"/>
    </row>
    <row r="13520" ht="15.75" customHeight="1">
      <c r="A13520" s="17"/>
      <c r="B13520" s="5"/>
      <c r="C13520" s="5"/>
      <c r="F13520" s="5"/>
      <c r="G13520" s="5"/>
      <c r="M13520" s="5"/>
      <c r="N13520" s="5"/>
      <c r="O13520" s="5"/>
      <c r="P13520" s="5"/>
      <c r="T13520" s="5"/>
      <c r="X13520" s="5"/>
      <c r="AA13520" s="5"/>
      <c r="AE13520" s="5"/>
      <c r="AG13520" s="5"/>
      <c r="AJ13520" s="5"/>
      <c r="AL13520" s="5"/>
      <c r="AM13520" s="5"/>
      <c r="AO13520" s="5"/>
      <c r="AP13520" s="5"/>
      <c r="AQ13520" s="5"/>
      <c r="AS13520" s="5"/>
      <c r="AV13520" s="5"/>
      <c r="AY13520" s="5"/>
    </row>
    <row r="13521" ht="15.75" customHeight="1">
      <c r="A13521" s="17"/>
      <c r="B13521" s="5"/>
      <c r="C13521" s="5"/>
      <c r="F13521" s="5"/>
      <c r="J13521" s="5"/>
      <c r="N13521" s="5"/>
      <c r="P13521" s="5"/>
      <c r="S13521" s="5"/>
      <c r="T13521" s="5"/>
      <c r="Y13521" s="5"/>
      <c r="AA13521" s="5"/>
      <c r="AJ13521" s="5"/>
      <c r="AL13521" s="5"/>
      <c r="AN13521" s="5"/>
      <c r="AU13521" s="5"/>
      <c r="AX13521" s="5"/>
    </row>
    <row r="13522" ht="15.75" customHeight="1">
      <c r="A13522" s="17"/>
      <c r="B13522" s="5"/>
      <c r="C13522" s="5"/>
      <c r="D13522" s="5"/>
      <c r="F13522" s="5"/>
      <c r="G13522" s="5"/>
      <c r="H13522" s="5"/>
      <c r="J13522" s="5"/>
      <c r="M13522" s="5"/>
      <c r="N13522" s="5"/>
      <c r="O13522" s="5"/>
      <c r="P13522" s="5"/>
      <c r="R13522" s="5"/>
      <c r="T13522" s="5"/>
      <c r="V13522" s="5"/>
      <c r="X13522" s="5"/>
      <c r="Y13522" s="5"/>
      <c r="AA13522" s="5"/>
      <c r="AE13522" s="5"/>
      <c r="AJ13522" s="5"/>
      <c r="AM13522" s="5"/>
      <c r="AN13522" s="5"/>
      <c r="AO13522" s="5"/>
      <c r="AP13522" s="5"/>
      <c r="AQ13522" s="5"/>
      <c r="AS13522" s="5"/>
      <c r="AV13522" s="5"/>
      <c r="AW13522" s="5"/>
      <c r="AX13522" s="5"/>
      <c r="AY13522" s="5"/>
    </row>
    <row r="13523" ht="15.75" customHeight="1">
      <c r="A13523" s="17"/>
      <c r="B13523" s="5"/>
      <c r="C13523" s="5"/>
      <c r="G13523" s="5"/>
      <c r="N13523" s="5"/>
      <c r="O13523" s="5"/>
      <c r="P13523" s="5"/>
      <c r="S13523" s="5"/>
      <c r="X13523" s="5"/>
      <c r="Y13523" s="5"/>
      <c r="AA13523" s="5"/>
      <c r="AJ13523" s="5"/>
      <c r="AN13523" s="5"/>
      <c r="AP13523" s="5"/>
      <c r="AS13523" s="5"/>
      <c r="AU13523" s="5"/>
      <c r="AV13523" s="5"/>
      <c r="AY13523" s="5"/>
    </row>
    <row r="13524" ht="15.75" customHeight="1">
      <c r="A13524" s="17"/>
      <c r="B13524" s="5"/>
      <c r="C13524" s="5"/>
      <c r="D13524" s="5"/>
      <c r="F13524" s="5"/>
      <c r="G13524" s="5"/>
      <c r="H13524" s="5"/>
      <c r="M13524" s="5"/>
      <c r="N13524" s="5"/>
      <c r="O13524" s="5"/>
      <c r="P13524" s="5"/>
      <c r="R13524" s="5"/>
      <c r="V13524" s="5"/>
      <c r="X13524" s="5"/>
      <c r="AA13524" s="5"/>
      <c r="AG13524" s="5"/>
      <c r="AM13524" s="5"/>
      <c r="AO13524" s="5"/>
      <c r="AP13524" s="5"/>
      <c r="AQ13524" s="5"/>
      <c r="AX13524" s="5"/>
    </row>
    <row r="13525" ht="15.75" customHeight="1">
      <c r="A13525" s="17"/>
      <c r="B13525" s="5"/>
      <c r="C13525" s="5"/>
      <c r="D13525" s="5"/>
      <c r="E13525" s="5"/>
      <c r="H13525" s="5"/>
      <c r="J13525" s="5"/>
      <c r="M13525" s="5"/>
      <c r="N13525" s="5"/>
      <c r="AA13525" s="5"/>
      <c r="AJ13525" s="5"/>
      <c r="AP13525" s="5"/>
      <c r="AQ13525" s="5"/>
      <c r="AW13525" s="5"/>
    </row>
    <row r="13526" ht="15.75" customHeight="1">
      <c r="A13526" s="17"/>
      <c r="B13526" s="5"/>
      <c r="C13526" s="5"/>
      <c r="D13526" s="5"/>
      <c r="E13526" s="5"/>
      <c r="F13526" s="5"/>
      <c r="H13526" s="5"/>
      <c r="J13526" s="5"/>
      <c r="N13526" s="5"/>
      <c r="O13526" s="5"/>
      <c r="P13526" s="5"/>
      <c r="V13526" s="5"/>
      <c r="Y13526" s="5"/>
      <c r="AA13526" s="5"/>
      <c r="AE13526" s="5"/>
      <c r="AJ13526" s="5"/>
      <c r="AM13526" s="5"/>
      <c r="AQ13526" s="5"/>
    </row>
    <row r="13527" ht="15.75" customHeight="1">
      <c r="A13527" s="17"/>
      <c r="B13527" s="5"/>
      <c r="C13527" s="5"/>
      <c r="F13527" s="5"/>
      <c r="G13527" s="5"/>
      <c r="H13527" s="5"/>
      <c r="M13527" s="5"/>
      <c r="O13527" s="5"/>
      <c r="P13527" s="5"/>
      <c r="S13527" s="5"/>
      <c r="X13527" s="5"/>
      <c r="AA13527" s="5"/>
      <c r="AG13527" s="5"/>
      <c r="AJ13527" s="5"/>
      <c r="AL13527" s="5"/>
      <c r="AM13527" s="5"/>
      <c r="AN13527" s="5"/>
      <c r="AP13527" s="5"/>
      <c r="AQ13527" s="5"/>
    </row>
    <row r="13528" ht="15.75" customHeight="1">
      <c r="A13528" s="17"/>
      <c r="B13528" s="5"/>
      <c r="C13528" s="5"/>
      <c r="F13528" s="5"/>
      <c r="H13528" s="5"/>
      <c r="M13528" s="5"/>
      <c r="N13528" s="5"/>
      <c r="O13528" s="5"/>
      <c r="P13528" s="5"/>
      <c r="X13528" s="5"/>
      <c r="AA13528" s="5"/>
      <c r="AJ13528" s="5"/>
      <c r="AN13528" s="5"/>
      <c r="AP13528" s="5"/>
      <c r="AU13528" s="5"/>
      <c r="AV13528" s="5"/>
      <c r="AW13528" s="5"/>
    </row>
    <row r="13529" ht="15.75" customHeight="1">
      <c r="A13529" s="17"/>
      <c r="B13529" s="5"/>
      <c r="C13529" s="5"/>
      <c r="D13529" s="5"/>
      <c r="E13529" s="5"/>
      <c r="F13529" s="5"/>
      <c r="P13529" s="5"/>
      <c r="V13529" s="5"/>
      <c r="AA13529" s="5"/>
      <c r="AE13529" s="5"/>
      <c r="AP13529" s="5"/>
      <c r="AQ13529" s="5"/>
      <c r="AX13529" s="5"/>
    </row>
    <row r="13530" ht="15.75" customHeight="1">
      <c r="A13530" s="17"/>
      <c r="B13530" s="5"/>
      <c r="C13530" s="5"/>
      <c r="F13530" s="5"/>
      <c r="H13530" s="5"/>
      <c r="J13530" s="5"/>
      <c r="M13530" s="5"/>
      <c r="N13530" s="5"/>
      <c r="O13530" s="5"/>
      <c r="P13530" s="5"/>
      <c r="R13530" s="5"/>
      <c r="S13530" s="5"/>
      <c r="T13530" s="5"/>
      <c r="V13530" s="5"/>
      <c r="Y13530" s="5"/>
      <c r="AA13530" s="5"/>
      <c r="AJ13530" s="5"/>
      <c r="AM13530" s="5"/>
      <c r="AN13530" s="5"/>
      <c r="AP13530" s="5"/>
      <c r="AS13530" s="5"/>
      <c r="AX13530" s="5"/>
    </row>
    <row r="13531" ht="15.75" customHeight="1">
      <c r="A13531" s="17"/>
      <c r="B13531" s="5"/>
      <c r="C13531" s="5"/>
      <c r="M13531" s="5"/>
      <c r="N13531" s="5"/>
      <c r="P13531" s="5"/>
      <c r="S13531" s="5"/>
      <c r="Y13531" s="5"/>
    </row>
    <row r="13532" ht="15.75" customHeight="1">
      <c r="A13532" s="17"/>
      <c r="B13532" s="5"/>
      <c r="C13532" s="5"/>
      <c r="E13532" s="5"/>
      <c r="F13532" s="5"/>
      <c r="H13532" s="5"/>
      <c r="M13532" s="5"/>
      <c r="N13532" s="5"/>
      <c r="P13532" s="5"/>
      <c r="R13532" s="5"/>
      <c r="S13532" s="5"/>
      <c r="T13532" s="5"/>
      <c r="V13532" s="5"/>
      <c r="X13532" s="5"/>
      <c r="AA13532" s="5"/>
      <c r="AE13532" s="5"/>
      <c r="AG13532" s="5"/>
      <c r="AL13532" s="5"/>
      <c r="AM13532" s="5"/>
      <c r="AN13532" s="5"/>
      <c r="AO13532" s="5"/>
      <c r="AP13532" s="5"/>
      <c r="AQ13532" s="5"/>
      <c r="AW13532" s="5"/>
      <c r="AX13532" s="5"/>
    </row>
    <row r="13533" ht="15.75" customHeight="1">
      <c r="A13533" s="17"/>
      <c r="B13533" s="5"/>
      <c r="C13533" s="5"/>
      <c r="H13533" s="5"/>
      <c r="J13533" s="5"/>
      <c r="M13533" s="5"/>
      <c r="N13533" s="5"/>
      <c r="O13533" s="5"/>
      <c r="P13533" s="5"/>
      <c r="R13533" s="5"/>
      <c r="V13533" s="5"/>
      <c r="X13533" s="5"/>
      <c r="Y13533" s="5"/>
      <c r="AA13533" s="5"/>
      <c r="AJ13533" s="5"/>
      <c r="AM13533" s="5"/>
      <c r="AP13533" s="5"/>
      <c r="AU13533" s="5"/>
      <c r="AX13533" s="5"/>
    </row>
    <row r="13534" ht="15.75" customHeight="1">
      <c r="A13534" s="17"/>
      <c r="B13534" s="5"/>
      <c r="C13534" s="5"/>
      <c r="F13534" s="5"/>
      <c r="G13534" s="5"/>
      <c r="J13534" s="5"/>
      <c r="M13534" s="5"/>
      <c r="N13534" s="5"/>
      <c r="O13534" s="5"/>
      <c r="P13534" s="5"/>
      <c r="V13534" s="5"/>
      <c r="X13534" s="5"/>
      <c r="Y13534" s="5"/>
      <c r="AA13534" s="5"/>
      <c r="AE13534" s="5"/>
      <c r="AJ13534" s="5"/>
      <c r="AM13534" s="5"/>
      <c r="AP13534" s="5"/>
      <c r="AS13534" s="5"/>
      <c r="AV13534" s="5"/>
      <c r="AW13534" s="5"/>
    </row>
    <row r="13535" ht="15.75" customHeight="1">
      <c r="A13535" s="17"/>
      <c r="B13535" s="5"/>
      <c r="C13535" s="5"/>
      <c r="F13535" s="5"/>
      <c r="G13535" s="5"/>
      <c r="H13535" s="5"/>
      <c r="M13535" s="5"/>
      <c r="N13535" s="5"/>
      <c r="O13535" s="5"/>
      <c r="P13535" s="5"/>
      <c r="R13535" s="5"/>
      <c r="S13535" s="5"/>
      <c r="V13535" s="5"/>
      <c r="X13535" s="5"/>
      <c r="AA13535" s="5"/>
      <c r="AG13535" s="5"/>
      <c r="AJ13535" s="5"/>
      <c r="AM13535" s="5"/>
      <c r="AN13535" s="5"/>
      <c r="AO13535" s="5"/>
      <c r="AP13535" s="5"/>
      <c r="AQ13535" s="5"/>
      <c r="AV13535" s="5"/>
      <c r="AY13535" s="5"/>
    </row>
    <row r="13536" ht="15.75" customHeight="1">
      <c r="A13536" s="17"/>
      <c r="B13536" s="5"/>
      <c r="C13536" s="5"/>
      <c r="F13536" s="5"/>
      <c r="G13536" s="5"/>
      <c r="H13536" s="5"/>
      <c r="M13536" s="5"/>
      <c r="N13536" s="5"/>
      <c r="O13536" s="5"/>
      <c r="P13536" s="5"/>
      <c r="R13536" s="5"/>
      <c r="S13536" s="5"/>
      <c r="V13536" s="5"/>
      <c r="X13536" s="5"/>
      <c r="Y13536" s="5"/>
      <c r="AA13536" s="5"/>
      <c r="AE13536" s="5"/>
      <c r="AJ13536" s="5"/>
      <c r="AL13536" s="5"/>
      <c r="AM13536" s="5"/>
      <c r="AN13536" s="5"/>
      <c r="AP13536" s="5"/>
      <c r="AQ13536" s="5"/>
      <c r="AS13536" s="5"/>
      <c r="AV13536" s="5"/>
      <c r="AW13536" s="5"/>
    </row>
    <row r="13537" ht="15.75" customHeight="1">
      <c r="A13537" s="17"/>
      <c r="B13537" s="5"/>
      <c r="C13537" s="5"/>
      <c r="E13537" s="5"/>
      <c r="M13537" s="5"/>
      <c r="N13537" s="5"/>
      <c r="S13537" s="5"/>
      <c r="T13537" s="5"/>
      <c r="AA13537" s="5"/>
      <c r="AM13537" s="5"/>
      <c r="AO13537" s="5"/>
      <c r="AP13537" s="5"/>
      <c r="AQ13537" s="5"/>
      <c r="AU13537" s="5"/>
    </row>
    <row r="13538" ht="15.75" customHeight="1">
      <c r="A13538" s="17"/>
      <c r="B13538" s="5"/>
      <c r="C13538" s="5"/>
      <c r="D13538" s="5"/>
      <c r="H13538" s="5"/>
      <c r="M13538" s="5"/>
      <c r="O13538" s="5"/>
      <c r="P13538" s="5"/>
      <c r="R13538" s="5"/>
      <c r="T13538" s="5"/>
      <c r="Y13538" s="5"/>
      <c r="AA13538" s="5"/>
      <c r="AE13538" s="5"/>
      <c r="AJ13538" s="5"/>
      <c r="AQ13538" s="5"/>
      <c r="AS13538" s="5"/>
    </row>
    <row r="13539" ht="15.75" customHeight="1">
      <c r="A13539" s="17"/>
      <c r="B13539" s="5"/>
      <c r="C13539" s="5"/>
      <c r="D13539" s="5"/>
      <c r="F13539" s="5"/>
      <c r="H13539" s="5"/>
      <c r="M13539" s="5"/>
      <c r="N13539" s="5"/>
      <c r="X13539" s="5"/>
      <c r="AS13539" s="5"/>
      <c r="AU13539" s="5"/>
    </row>
    <row r="13540" ht="15.75" customHeight="1">
      <c r="A13540" s="17"/>
      <c r="B13540" s="5"/>
      <c r="C13540" s="5"/>
      <c r="E13540" s="5"/>
      <c r="N13540" s="5"/>
      <c r="AL13540" s="5"/>
    </row>
    <row r="13541" ht="15.75" customHeight="1">
      <c r="A13541" s="17"/>
      <c r="B13541" s="5"/>
      <c r="C13541" s="5"/>
      <c r="F13541" s="5"/>
      <c r="G13541" s="5"/>
      <c r="M13541" s="5"/>
      <c r="N13541" s="5"/>
      <c r="V13541" s="5"/>
      <c r="AA13541" s="5"/>
      <c r="AM13541" s="5"/>
      <c r="AP13541" s="5"/>
      <c r="AS13541" s="5"/>
    </row>
    <row r="13542" ht="15.75" customHeight="1">
      <c r="A13542" s="17"/>
      <c r="B13542" s="5"/>
      <c r="C13542" s="5"/>
      <c r="F13542" s="5"/>
      <c r="G13542" s="5"/>
      <c r="H13542" s="5"/>
      <c r="M13542" s="5"/>
      <c r="N13542" s="5"/>
      <c r="O13542" s="5"/>
      <c r="P13542" s="5"/>
      <c r="R13542" s="5"/>
      <c r="AM13542" s="5"/>
      <c r="AP13542" s="5"/>
    </row>
    <row r="13543" ht="15.75" customHeight="1">
      <c r="A13543" s="17"/>
      <c r="B13543" s="5"/>
      <c r="C13543" s="5"/>
      <c r="D13543" s="5"/>
      <c r="E13543" s="5"/>
      <c r="F13543" s="5"/>
      <c r="G13543" s="5"/>
      <c r="M13543" s="5"/>
      <c r="N13543" s="5"/>
      <c r="P13543" s="5"/>
      <c r="R13543" s="5"/>
      <c r="S13543" s="5"/>
      <c r="V13543" s="5"/>
      <c r="X13543" s="5"/>
      <c r="AA13543" s="5"/>
      <c r="AJ13543" s="5"/>
      <c r="AM13543" s="5"/>
      <c r="AX13543" s="5"/>
    </row>
    <row r="13544" ht="15.75" customHeight="1">
      <c r="A13544" s="17"/>
      <c r="B13544" s="5"/>
      <c r="C13544" s="5"/>
      <c r="D13544" s="5"/>
      <c r="E13544" s="5"/>
      <c r="F13544" s="5"/>
      <c r="H13544" s="5"/>
      <c r="N13544" s="5"/>
      <c r="P13544" s="5"/>
      <c r="X13544" s="5"/>
      <c r="AA13544" s="5"/>
      <c r="AJ13544" s="5"/>
      <c r="AN13544" s="5"/>
      <c r="AW13544" s="5"/>
      <c r="AX13544" s="5"/>
    </row>
    <row r="13545" ht="15.75" customHeight="1">
      <c r="A13545" s="17"/>
      <c r="B13545" s="5"/>
      <c r="C13545" s="5"/>
      <c r="E13545" s="5"/>
      <c r="G13545" s="5"/>
      <c r="AM13545" s="5"/>
      <c r="AP13545" s="5"/>
    </row>
    <row r="13546" ht="15.75" customHeight="1">
      <c r="A13546" s="17"/>
      <c r="B13546" s="5"/>
      <c r="C13546" s="5"/>
      <c r="D13546" s="5"/>
      <c r="E13546" s="5"/>
      <c r="F13546" s="5"/>
      <c r="G13546" s="5"/>
      <c r="H13546" s="5"/>
      <c r="M13546" s="5"/>
      <c r="N13546" s="5"/>
      <c r="O13546" s="5"/>
      <c r="P13546" s="5"/>
      <c r="S13546" s="5"/>
      <c r="AA13546" s="5"/>
      <c r="AE13546" s="5"/>
      <c r="AJ13546" s="5"/>
      <c r="AM13546" s="5"/>
      <c r="AN13546" s="5"/>
      <c r="AP13546" s="5"/>
    </row>
    <row r="13547" ht="15.75" customHeight="1">
      <c r="A13547" s="17"/>
      <c r="B13547" s="5"/>
      <c r="C13547" s="5"/>
      <c r="D13547" s="5"/>
      <c r="E13547" s="5"/>
      <c r="F13547" s="5"/>
      <c r="G13547" s="5"/>
      <c r="H13547" s="5"/>
      <c r="N13547" s="5"/>
      <c r="O13547" s="5"/>
      <c r="P13547" s="5"/>
      <c r="R13547" s="5"/>
      <c r="V13547" s="5"/>
      <c r="Y13547" s="5"/>
      <c r="AA13547" s="5"/>
      <c r="AJ13547" s="5"/>
      <c r="AM13547" s="5"/>
      <c r="AN13547" s="5"/>
      <c r="AP13547" s="5"/>
      <c r="AW13547" s="5"/>
    </row>
    <row r="13548" ht="15.75" customHeight="1">
      <c r="A13548" s="17"/>
      <c r="B13548" s="5"/>
      <c r="C13548" s="5"/>
      <c r="D13548" s="5"/>
      <c r="E13548" s="5"/>
      <c r="F13548" s="5"/>
      <c r="G13548" s="5"/>
      <c r="H13548" s="5"/>
      <c r="J13548" s="5"/>
      <c r="M13548" s="5"/>
      <c r="N13548" s="5"/>
      <c r="O13548" s="5"/>
      <c r="P13548" s="5"/>
      <c r="V13548" s="5"/>
      <c r="Y13548" s="5"/>
      <c r="AA13548" s="5"/>
      <c r="AJ13548" s="5"/>
      <c r="AM13548" s="5"/>
      <c r="AP13548" s="5"/>
      <c r="AV13548" s="5"/>
    </row>
    <row r="13549" ht="15.75" customHeight="1">
      <c r="A13549" s="17"/>
      <c r="B13549" s="5"/>
      <c r="C13549" s="5"/>
      <c r="D13549" s="5"/>
      <c r="E13549" s="5"/>
      <c r="G13549" s="5"/>
      <c r="H13549" s="5"/>
      <c r="J13549" s="5"/>
      <c r="N13549" s="5"/>
      <c r="S13549" s="5"/>
      <c r="Y13549" s="5"/>
      <c r="AA13549" s="5"/>
      <c r="AJ13549" s="5"/>
      <c r="AP13549" s="5"/>
      <c r="AW13549" s="5"/>
      <c r="AY13549" s="5"/>
    </row>
    <row r="13550" ht="15.75" customHeight="1">
      <c r="A13550" s="17"/>
      <c r="B13550" s="5"/>
      <c r="C13550" s="5"/>
      <c r="D13550" s="5"/>
      <c r="E13550" s="5"/>
      <c r="F13550" s="5"/>
      <c r="H13550" s="5"/>
      <c r="J13550" s="5"/>
      <c r="N13550" s="5"/>
      <c r="O13550" s="5"/>
      <c r="P13550" s="5"/>
      <c r="R13550" s="5"/>
      <c r="S13550" s="5"/>
      <c r="T13550" s="5"/>
      <c r="V13550" s="5"/>
      <c r="X13550" s="5"/>
      <c r="Y13550" s="5"/>
      <c r="AA13550" s="5"/>
      <c r="AJ13550" s="5"/>
      <c r="AM13550" s="5"/>
      <c r="AN13550" s="5"/>
      <c r="AP13550" s="5"/>
      <c r="AW13550" s="5"/>
      <c r="AX13550" s="5"/>
      <c r="AY13550" s="5"/>
    </row>
    <row r="13551" ht="15.75" customHeight="1">
      <c r="A13551" s="17"/>
      <c r="B13551" s="5"/>
      <c r="C13551" s="5"/>
      <c r="E13551" s="5"/>
      <c r="F13551" s="5"/>
      <c r="H13551" s="5"/>
      <c r="M13551" s="5"/>
      <c r="N13551" s="5"/>
      <c r="P13551" s="5"/>
      <c r="S13551" s="5"/>
      <c r="T13551" s="5"/>
      <c r="V13551" s="5"/>
      <c r="X13551" s="5"/>
      <c r="Y13551" s="5"/>
      <c r="AA13551" s="5"/>
      <c r="AM13551" s="5"/>
      <c r="AN13551" s="5"/>
      <c r="AO13551" s="5"/>
      <c r="AP13551" s="5"/>
      <c r="AX13551" s="5"/>
    </row>
    <row r="13552" ht="15.75" customHeight="1">
      <c r="A13552" s="17"/>
      <c r="B13552" s="5"/>
      <c r="C13552" s="5"/>
      <c r="D13552" s="5"/>
      <c r="E13552" s="5"/>
      <c r="H13552" s="5"/>
      <c r="N13552" s="5"/>
      <c r="P13552" s="5"/>
      <c r="R13552" s="5"/>
      <c r="AA13552" s="5"/>
      <c r="AJ13552" s="5"/>
      <c r="AM13552" s="5"/>
      <c r="AP13552" s="5"/>
      <c r="AU13552" s="5"/>
      <c r="AX13552" s="5"/>
    </row>
    <row r="13553" ht="15.75" customHeight="1">
      <c r="A13553" s="17"/>
      <c r="B13553" s="5"/>
      <c r="C13553" s="5"/>
      <c r="D13553" s="5"/>
      <c r="E13553" s="5"/>
      <c r="M13553" s="5"/>
      <c r="N13553" s="5"/>
      <c r="S13553" s="5"/>
      <c r="T13553" s="5"/>
      <c r="AA13553" s="5"/>
    </row>
    <row r="13554" ht="15.75" customHeight="1">
      <c r="A13554" s="17"/>
      <c r="B13554" s="5"/>
      <c r="C13554" s="5"/>
      <c r="D13554" s="5"/>
      <c r="E13554" s="5"/>
      <c r="G13554" s="5"/>
      <c r="H13554" s="5"/>
      <c r="J13554" s="5"/>
      <c r="M13554" s="5"/>
      <c r="N13554" s="5"/>
      <c r="O13554" s="5"/>
      <c r="P13554" s="5"/>
      <c r="R13554" s="5"/>
      <c r="T13554" s="5"/>
      <c r="V13554" s="5"/>
      <c r="Y13554" s="5"/>
      <c r="AA13554" s="5"/>
      <c r="AM13554" s="5"/>
      <c r="AO13554" s="5"/>
      <c r="AP13554" s="5"/>
      <c r="AV13554" s="5"/>
      <c r="AW13554" s="5"/>
    </row>
    <row r="13555" ht="15.75" customHeight="1">
      <c r="A13555" s="17"/>
      <c r="B13555" s="5"/>
      <c r="C13555" s="5"/>
      <c r="D13555" s="5"/>
      <c r="E13555" s="5"/>
      <c r="M13555" s="5"/>
      <c r="S13555" s="5"/>
      <c r="Y13555" s="5"/>
      <c r="AA13555" s="5"/>
      <c r="AX13555" s="5"/>
      <c r="AY13555" s="5"/>
    </row>
    <row r="13556" ht="15.75" customHeight="1">
      <c r="A13556" s="17"/>
      <c r="B13556" s="5"/>
      <c r="C13556" s="5"/>
      <c r="F13556" s="5"/>
      <c r="H13556" s="5"/>
      <c r="P13556" s="5"/>
      <c r="AU13556" s="5"/>
      <c r="AW13556" s="5"/>
    </row>
    <row r="13557" ht="15.75" customHeight="1">
      <c r="A13557" s="17"/>
      <c r="B13557" s="5"/>
      <c r="C13557" s="5"/>
      <c r="N13557" s="5"/>
      <c r="P13557" s="5"/>
      <c r="AL13557" s="5"/>
    </row>
    <row r="13558" ht="15.75" customHeight="1">
      <c r="A13558" s="17"/>
      <c r="B13558" s="5"/>
      <c r="C13558" s="5"/>
      <c r="D13558" s="5"/>
      <c r="E13558" s="5"/>
      <c r="H13558" s="5"/>
      <c r="X13558" s="5"/>
      <c r="AA13558" s="5"/>
      <c r="AM13558" s="5"/>
      <c r="AP13558" s="5"/>
    </row>
    <row r="13559" ht="15.75" customHeight="1">
      <c r="A13559" s="17"/>
      <c r="B13559" s="5"/>
      <c r="C13559" s="5"/>
      <c r="D13559" s="5"/>
      <c r="F13559" s="5"/>
      <c r="H13559" s="5"/>
      <c r="M13559" s="5"/>
      <c r="N13559" s="5"/>
      <c r="P13559" s="5"/>
      <c r="S13559" s="5"/>
      <c r="T13559" s="5"/>
      <c r="Y13559" s="5"/>
      <c r="AA13559" s="5"/>
      <c r="AJ13559" s="5"/>
      <c r="AM13559" s="5"/>
      <c r="AN13559" s="5"/>
      <c r="AO13559" s="5"/>
      <c r="AP13559" s="5"/>
      <c r="AY13559" s="5"/>
    </row>
    <row r="13560" ht="15.75" customHeight="1">
      <c r="A13560" s="17"/>
      <c r="B13560" s="5"/>
      <c r="C13560" s="5"/>
      <c r="E13560" s="5"/>
      <c r="F13560" s="5"/>
      <c r="G13560" s="5"/>
      <c r="H13560" s="5"/>
      <c r="N13560" s="5"/>
      <c r="P13560" s="5"/>
      <c r="Y13560" s="5"/>
      <c r="AA13560" s="5"/>
      <c r="AE13560" s="5"/>
      <c r="AJ13560" s="5"/>
      <c r="AM13560" s="5"/>
      <c r="AN13560" s="5"/>
      <c r="AO13560" s="5"/>
      <c r="AS13560" s="5"/>
    </row>
    <row r="13561" ht="15.75" customHeight="1">
      <c r="A13561" s="17"/>
      <c r="B13561" s="5"/>
      <c r="C13561" s="5"/>
      <c r="D13561" s="5"/>
      <c r="G13561" s="5"/>
      <c r="J13561" s="5"/>
      <c r="N13561" s="5"/>
      <c r="O13561" s="5"/>
      <c r="P13561" s="5"/>
      <c r="V13561" s="5"/>
      <c r="AA13561" s="5"/>
      <c r="AJ13561" s="5"/>
      <c r="AL13561" s="5"/>
      <c r="AU13561" s="5"/>
      <c r="AW13561" s="5"/>
    </row>
    <row r="13562" ht="15.75" customHeight="1">
      <c r="A13562" s="17"/>
      <c r="B13562" s="5"/>
      <c r="C13562" s="5"/>
      <c r="F13562" s="5"/>
      <c r="M13562" s="5"/>
      <c r="N13562" s="5"/>
      <c r="R13562" s="5"/>
      <c r="AA13562" s="5"/>
      <c r="AS13562" s="5"/>
    </row>
    <row r="13563" ht="15.75" customHeight="1">
      <c r="A13563" s="17"/>
      <c r="B13563" s="5"/>
      <c r="C13563" s="5"/>
      <c r="D13563" s="5"/>
      <c r="E13563" s="5"/>
      <c r="F13563" s="5"/>
      <c r="G13563" s="5"/>
      <c r="M13563" s="5"/>
      <c r="N13563" s="5"/>
      <c r="O13563" s="5"/>
      <c r="P13563" s="5"/>
      <c r="X13563" s="5"/>
      <c r="AA13563" s="5"/>
      <c r="AJ13563" s="5"/>
      <c r="AM13563" s="5"/>
      <c r="AN13563" s="5"/>
      <c r="AO13563" s="5"/>
      <c r="AP13563" s="5"/>
    </row>
    <row r="13564" ht="15.75" customHeight="1">
      <c r="A13564" s="17"/>
      <c r="B13564" s="5"/>
      <c r="C13564" s="5"/>
      <c r="D13564" s="5"/>
      <c r="E13564" s="5"/>
      <c r="M13564" s="5"/>
      <c r="N13564" s="5"/>
      <c r="O13564" s="5"/>
      <c r="S13564" s="5"/>
      <c r="AA13564" s="5"/>
      <c r="AM13564" s="5"/>
      <c r="AO13564" s="5"/>
      <c r="AP13564" s="5"/>
      <c r="AV13564" s="5"/>
      <c r="AY13564" s="5"/>
    </row>
    <row r="13565" ht="15.75" customHeight="1">
      <c r="A13565" s="17"/>
      <c r="B13565" s="5"/>
      <c r="C13565" s="5"/>
      <c r="M13565" s="5"/>
      <c r="O13565" s="5"/>
      <c r="X13565" s="5"/>
      <c r="AJ13565" s="5"/>
      <c r="AM13565" s="5"/>
      <c r="AP13565" s="5"/>
    </row>
    <row r="13566" ht="15.75" customHeight="1">
      <c r="A13566" s="17"/>
      <c r="B13566" s="5"/>
      <c r="C13566" s="5"/>
      <c r="D13566" s="5"/>
      <c r="F13566" s="5"/>
      <c r="J13566" s="5"/>
      <c r="N13566" s="5"/>
      <c r="O13566" s="5"/>
      <c r="P13566" s="5"/>
      <c r="S13566" s="5"/>
      <c r="AA13566" s="5"/>
      <c r="AJ13566" s="5"/>
      <c r="AM13566" s="5"/>
      <c r="AP13566" s="5"/>
      <c r="AU13566" s="5"/>
      <c r="AV13566" s="5"/>
      <c r="AW13566" s="5"/>
      <c r="AY13566" s="5"/>
    </row>
    <row r="13567" ht="15.75" customHeight="1">
      <c r="A13567" s="17"/>
      <c r="B13567" s="5"/>
      <c r="C13567" s="5"/>
      <c r="D13567" s="5"/>
      <c r="E13567" s="5"/>
      <c r="F13567" s="5"/>
      <c r="H13567" s="5"/>
      <c r="J13567" s="5"/>
      <c r="N13567" s="5"/>
      <c r="P13567" s="5"/>
      <c r="Y13567" s="5"/>
      <c r="AA13567" s="5"/>
      <c r="AG13567" s="5"/>
      <c r="AJ13567" s="5"/>
      <c r="AL13567" s="5"/>
      <c r="AM13567" s="5"/>
      <c r="AP13567" s="5"/>
      <c r="AS13567" s="5"/>
      <c r="AU13567" s="5"/>
    </row>
    <row r="13568" ht="15.75" customHeight="1">
      <c r="A13568" s="17"/>
      <c r="B13568" s="5"/>
      <c r="C13568" s="5"/>
      <c r="E13568" s="5"/>
      <c r="F13568" s="5"/>
      <c r="H13568" s="5"/>
      <c r="J13568" s="5"/>
      <c r="N13568" s="5"/>
      <c r="O13568" s="5"/>
      <c r="P13568" s="5"/>
      <c r="S13568" s="5"/>
      <c r="AA13568" s="5"/>
      <c r="AJ13568" s="5"/>
      <c r="AP13568" s="5"/>
      <c r="AU13568" s="5"/>
      <c r="AV13568" s="5"/>
      <c r="AW13568" s="5"/>
      <c r="AY13568" s="5"/>
    </row>
    <row r="13569" ht="15.75" customHeight="1">
      <c r="A13569" s="17"/>
      <c r="B13569" s="5"/>
      <c r="C13569" s="5"/>
      <c r="D13569" s="5"/>
      <c r="E13569" s="5"/>
      <c r="F13569" s="5"/>
      <c r="G13569" s="5"/>
      <c r="H13569" s="5"/>
      <c r="M13569" s="5"/>
      <c r="N13569" s="5"/>
      <c r="O13569" s="5"/>
      <c r="P13569" s="5"/>
      <c r="R13569" s="5"/>
      <c r="S13569" s="5"/>
      <c r="T13569" s="5"/>
      <c r="V13569" s="5"/>
      <c r="X13569" s="5"/>
      <c r="Y13569" s="5"/>
      <c r="AA13569" s="5"/>
      <c r="AJ13569" s="5"/>
      <c r="AM13569" s="5"/>
      <c r="AV13569" s="5"/>
      <c r="AX13569" s="5"/>
    </row>
    <row r="13570" ht="15.75" customHeight="1">
      <c r="A13570" s="17"/>
      <c r="B13570" s="5"/>
      <c r="C13570" s="5"/>
      <c r="E13570" s="5"/>
      <c r="N13570" s="5"/>
      <c r="AA13570" s="5"/>
    </row>
    <row r="13571" ht="15.75" customHeight="1">
      <c r="A13571" s="17"/>
      <c r="B13571" s="5"/>
      <c r="C13571" s="5"/>
      <c r="E13571" s="5"/>
      <c r="H13571" s="5"/>
      <c r="O13571" s="5"/>
      <c r="P13571" s="5"/>
      <c r="V13571" s="5"/>
      <c r="X13571" s="5"/>
      <c r="Y13571" s="5"/>
      <c r="AA13571" s="5"/>
      <c r="AJ13571" s="5"/>
      <c r="AM13571" s="5"/>
    </row>
    <row r="13572" ht="15.75" customHeight="1">
      <c r="A13572" s="17"/>
      <c r="B13572" s="5"/>
      <c r="C13572" s="5"/>
      <c r="D13572" s="5"/>
      <c r="F13572" s="5"/>
      <c r="J13572" s="5"/>
      <c r="N13572" s="5"/>
      <c r="P13572" s="5"/>
      <c r="R13572" s="5"/>
      <c r="T13572" s="5"/>
      <c r="V13572" s="5"/>
      <c r="X13572" s="5"/>
      <c r="AA13572" s="5"/>
      <c r="AJ13572" s="5"/>
      <c r="AM13572" s="5"/>
      <c r="AU13572" s="5"/>
      <c r="AV13572" s="5"/>
    </row>
    <row r="13573" ht="15.75" customHeight="1">
      <c r="A13573" s="17"/>
      <c r="B13573" s="5"/>
      <c r="C13573" s="5"/>
      <c r="E13573" s="5"/>
      <c r="H13573" s="5"/>
      <c r="M13573" s="5"/>
      <c r="N13573" s="5"/>
      <c r="O13573" s="5"/>
      <c r="V13573" s="5"/>
      <c r="X13573" s="5"/>
      <c r="AA13573" s="5"/>
      <c r="AG13573" s="5"/>
      <c r="AP13573" s="5"/>
      <c r="AQ13573" s="5"/>
    </row>
    <row r="13574" ht="15.75" customHeight="1">
      <c r="A13574" s="17"/>
      <c r="B13574" s="5"/>
      <c r="C13574" s="5"/>
      <c r="D13574" s="5"/>
      <c r="E13574" s="5"/>
      <c r="N13574" s="5"/>
      <c r="P13574" s="5"/>
      <c r="AA13574" s="5"/>
      <c r="AJ13574" s="5"/>
    </row>
    <row r="13575" ht="15.75" customHeight="1">
      <c r="A13575" s="17"/>
      <c r="B13575" s="5"/>
      <c r="C13575" s="5"/>
      <c r="H13575" s="5"/>
      <c r="M13575" s="5"/>
      <c r="P13575" s="5"/>
      <c r="AS13575" s="5"/>
    </row>
    <row r="13576" ht="15.75" customHeight="1">
      <c r="A13576" s="17"/>
      <c r="B13576" s="5"/>
      <c r="C13576" s="5"/>
      <c r="D13576" s="5"/>
      <c r="M13576" s="5"/>
      <c r="P13576" s="5"/>
      <c r="AA13576" s="5"/>
      <c r="AP13576" s="5"/>
    </row>
    <row r="13577" ht="15.75" customHeight="1">
      <c r="A13577" s="17"/>
      <c r="B13577" s="5"/>
      <c r="C13577" s="5"/>
      <c r="D13577" s="5"/>
      <c r="M13577" s="5"/>
      <c r="N13577" s="5"/>
      <c r="AJ13577" s="5"/>
      <c r="AX13577" s="5"/>
    </row>
    <row r="13578" ht="15.75" customHeight="1">
      <c r="A13578" s="17"/>
      <c r="B13578" s="5"/>
      <c r="C13578" s="5"/>
      <c r="D13578" s="5"/>
      <c r="F13578" s="5"/>
      <c r="N13578" s="5"/>
      <c r="AA13578" s="5"/>
      <c r="AJ13578" s="5"/>
    </row>
    <row r="13579" ht="15.75" customHeight="1">
      <c r="A13579" s="17"/>
      <c r="B13579" s="5"/>
      <c r="C13579" s="5"/>
      <c r="D13579" s="5"/>
      <c r="F13579" s="5"/>
      <c r="G13579" s="5"/>
      <c r="M13579" s="5"/>
      <c r="N13579" s="5"/>
      <c r="X13579" s="5"/>
      <c r="AA13579" s="5"/>
      <c r="AJ13579" s="5"/>
      <c r="AM13579" s="5"/>
      <c r="AO13579" s="5"/>
      <c r="AP13579" s="5"/>
    </row>
    <row r="13580" ht="15.75" customHeight="1">
      <c r="A13580" s="17"/>
      <c r="B13580" s="5"/>
      <c r="C13580" s="5"/>
      <c r="E13580" s="5"/>
      <c r="F13580" s="5"/>
      <c r="O13580" s="5"/>
      <c r="P13580" s="5"/>
      <c r="S13580" s="5"/>
    </row>
    <row r="13581" ht="15.75" customHeight="1">
      <c r="A13581" s="17"/>
      <c r="B13581" s="5"/>
      <c r="C13581" s="5"/>
      <c r="E13581" s="5"/>
    </row>
    <row r="13582" ht="15.75" customHeight="1">
      <c r="A13582" s="17"/>
      <c r="B13582" s="5"/>
      <c r="C13582" s="5"/>
      <c r="D13582" s="5"/>
      <c r="F13582" s="5"/>
      <c r="M13582" s="5"/>
      <c r="N13582" s="5"/>
      <c r="O13582" s="5"/>
      <c r="R13582" s="5"/>
      <c r="AA13582" s="5"/>
      <c r="AS13582" s="5"/>
    </row>
    <row r="13583" ht="15.75" customHeight="1">
      <c r="A13583" s="17"/>
      <c r="B13583" s="5"/>
      <c r="C13583" s="5"/>
      <c r="M13583" s="5"/>
      <c r="O13583" s="5"/>
      <c r="AA13583" s="5"/>
      <c r="AJ13583" s="5"/>
      <c r="AM13583" s="5"/>
      <c r="AP13583" s="5"/>
      <c r="AX13583" s="5"/>
    </row>
    <row r="13584" ht="15.75" customHeight="1">
      <c r="A13584" s="17"/>
      <c r="B13584" s="5"/>
      <c r="C13584" s="5"/>
      <c r="D13584" s="5"/>
      <c r="E13584" s="5"/>
      <c r="G13584" s="5"/>
      <c r="H13584" s="5"/>
      <c r="J13584" s="5"/>
      <c r="M13584" s="5"/>
      <c r="N13584" s="5"/>
      <c r="O13584" s="5"/>
      <c r="P13584" s="5"/>
      <c r="S13584" s="5"/>
      <c r="X13584" s="5"/>
      <c r="Y13584" s="5"/>
      <c r="AJ13584" s="5"/>
      <c r="AM13584" s="5"/>
      <c r="AP13584" s="5"/>
      <c r="AS13584" s="5"/>
      <c r="AV13584" s="5"/>
      <c r="AW13584" s="5"/>
      <c r="AX13584" s="5"/>
      <c r="AY13584" s="5"/>
    </row>
    <row r="13585" ht="15.75" customHeight="1">
      <c r="A13585" s="17"/>
      <c r="B13585" s="5"/>
      <c r="C13585" s="5"/>
      <c r="D13585" s="5"/>
      <c r="E13585" s="5"/>
      <c r="F13585" s="5"/>
      <c r="G13585" s="5"/>
      <c r="H13585" s="5"/>
      <c r="J13585" s="5"/>
      <c r="N13585" s="5"/>
      <c r="O13585" s="5"/>
      <c r="P13585" s="5"/>
      <c r="R13585" s="5"/>
      <c r="S13585" s="5"/>
      <c r="T13585" s="5"/>
      <c r="V13585" s="5"/>
      <c r="X13585" s="5"/>
      <c r="Y13585" s="5"/>
      <c r="AA13585" s="5"/>
      <c r="AE13585" s="5"/>
      <c r="AJ13585" s="5"/>
      <c r="AM13585" s="5"/>
      <c r="AS13585" s="5"/>
      <c r="AU13585" s="5"/>
      <c r="AV13585" s="5"/>
      <c r="AW13585" s="5"/>
      <c r="AX13585" s="5"/>
    </row>
    <row r="13586" ht="15.75" customHeight="1">
      <c r="A13586" s="17"/>
      <c r="B13586" s="5"/>
      <c r="C13586" s="5"/>
      <c r="D13586" s="5"/>
      <c r="M13586" s="5"/>
      <c r="N13586" s="5"/>
      <c r="P13586" s="5"/>
      <c r="S13586" s="5"/>
      <c r="Y13586" s="5"/>
      <c r="AA13586" s="5"/>
    </row>
    <row r="13587" ht="15.75" customHeight="1">
      <c r="A13587" s="17"/>
      <c r="B13587" s="5"/>
      <c r="C13587" s="5"/>
      <c r="D13587" s="5"/>
      <c r="E13587" s="5"/>
      <c r="F13587" s="5"/>
      <c r="G13587" s="5"/>
      <c r="H13587" s="5"/>
      <c r="M13587" s="5"/>
      <c r="N13587" s="5"/>
      <c r="O13587" s="5"/>
      <c r="P13587" s="5"/>
      <c r="V13587" s="5"/>
      <c r="X13587" s="5"/>
      <c r="AA13587" s="5"/>
      <c r="AE13587" s="5"/>
      <c r="AM13587" s="5"/>
      <c r="AN13587" s="5"/>
      <c r="AO13587" s="5"/>
      <c r="AP13587" s="5"/>
      <c r="AS13587" s="5"/>
    </row>
    <row r="13588" ht="15.75" customHeight="1">
      <c r="A13588" s="17"/>
      <c r="B13588" s="5"/>
      <c r="C13588" s="5"/>
      <c r="D13588" s="5"/>
      <c r="E13588" s="5"/>
      <c r="F13588" s="5"/>
      <c r="M13588" s="5"/>
      <c r="P13588" s="5"/>
      <c r="X13588" s="5"/>
      <c r="AX13588" s="5"/>
    </row>
    <row r="13589" ht="15.75" customHeight="1">
      <c r="A13589" s="17"/>
      <c r="B13589" s="5"/>
      <c r="C13589" s="5"/>
      <c r="D13589" s="5"/>
      <c r="E13589" s="5"/>
      <c r="G13589" s="5"/>
      <c r="M13589" s="5"/>
      <c r="N13589" s="5"/>
      <c r="O13589" s="5"/>
      <c r="P13589" s="5"/>
      <c r="AA13589" s="5"/>
      <c r="AJ13589" s="5"/>
      <c r="AM13589" s="5"/>
      <c r="AP13589" s="5"/>
      <c r="AS13589" s="5"/>
      <c r="AU13589" s="5"/>
    </row>
    <row r="13590" ht="15.75" customHeight="1">
      <c r="A13590" s="17"/>
      <c r="B13590" s="5"/>
      <c r="C13590" s="5"/>
      <c r="D13590" s="5"/>
      <c r="F13590" s="5"/>
      <c r="G13590" s="5"/>
      <c r="H13590" s="5"/>
      <c r="J13590" s="5"/>
      <c r="P13590" s="5"/>
      <c r="R13590" s="5"/>
      <c r="T13590" s="5"/>
      <c r="V13590" s="5"/>
      <c r="AA13590" s="5"/>
      <c r="AL13590" s="5"/>
      <c r="AM13590" s="5"/>
      <c r="AN13590" s="5"/>
      <c r="AP13590" s="5"/>
      <c r="AS13590" s="5"/>
    </row>
    <row r="13591" ht="15.75" customHeight="1">
      <c r="A13591" s="17"/>
      <c r="B13591" s="5"/>
      <c r="C13591" s="5"/>
      <c r="D13591" s="5"/>
      <c r="E13591" s="5"/>
      <c r="M13591" s="5"/>
      <c r="N13591" s="5"/>
      <c r="AA13591" s="5"/>
      <c r="AS13591" s="5"/>
    </row>
    <row r="13592" ht="15.75" customHeight="1">
      <c r="A13592" s="17"/>
      <c r="B13592" s="5"/>
      <c r="C13592" s="5"/>
      <c r="D13592" s="5"/>
      <c r="E13592" s="5"/>
      <c r="F13592" s="5"/>
      <c r="H13592" s="5"/>
      <c r="M13592" s="5"/>
      <c r="N13592" s="5"/>
      <c r="S13592" s="5"/>
      <c r="AA13592" s="5"/>
      <c r="AO13592" s="5"/>
      <c r="AS13592" s="5"/>
    </row>
    <row r="13593" ht="15.75" customHeight="1">
      <c r="A13593" s="17"/>
      <c r="B13593" s="5"/>
      <c r="C13593" s="5"/>
      <c r="D13593" s="5"/>
      <c r="E13593" s="5"/>
      <c r="F13593" s="5"/>
      <c r="G13593" s="5"/>
      <c r="H13593" s="5"/>
      <c r="J13593" s="5"/>
      <c r="L13593" s="5"/>
      <c r="M13593" s="5"/>
      <c r="N13593" s="5"/>
      <c r="O13593" s="5"/>
      <c r="P13593" s="5"/>
      <c r="R13593" s="5"/>
      <c r="S13593" s="5"/>
      <c r="T13593" s="5"/>
      <c r="V13593" s="5"/>
      <c r="X13593" s="5"/>
      <c r="Y13593" s="5"/>
      <c r="AA13593" s="5"/>
      <c r="AE13593" s="5"/>
      <c r="AG13593" s="5"/>
      <c r="AJ13593" s="5"/>
      <c r="AK13593" s="5"/>
      <c r="AL13593" s="5"/>
      <c r="AM13593" s="5"/>
      <c r="AN13593" s="5"/>
      <c r="AO13593" s="5"/>
      <c r="AP13593" s="5"/>
      <c r="AQ13593" s="5"/>
      <c r="AR13593" s="5"/>
      <c r="AS13593" s="5"/>
      <c r="AT13593" s="5"/>
      <c r="AU13593" s="5"/>
      <c r="AV13593" s="5"/>
      <c r="AW13593" s="5"/>
      <c r="AX13593" s="5"/>
      <c r="AY13593" s="5"/>
    </row>
    <row r="13594" ht="15.75" customHeight="1">
      <c r="A13594" s="17"/>
      <c r="B13594" s="5"/>
      <c r="C13594" s="5"/>
      <c r="D13594" s="5"/>
      <c r="E13594" s="5"/>
      <c r="F13594" s="5"/>
      <c r="G13594" s="5"/>
      <c r="H13594" s="5"/>
      <c r="J13594" s="5"/>
      <c r="L13594" s="5"/>
      <c r="M13594" s="5"/>
      <c r="N13594" s="5"/>
      <c r="O13594" s="5"/>
      <c r="P13594" s="5"/>
      <c r="R13594" s="5"/>
      <c r="S13594" s="5"/>
      <c r="T13594" s="5"/>
      <c r="V13594" s="5"/>
      <c r="X13594" s="5"/>
      <c r="Y13594" s="5"/>
      <c r="AA13594" s="5"/>
      <c r="AE13594" s="5"/>
      <c r="AG13594" s="5"/>
      <c r="AJ13594" s="5"/>
      <c r="AK13594" s="5"/>
      <c r="AL13594" s="5"/>
      <c r="AM13594" s="5"/>
      <c r="AN13594" s="5"/>
      <c r="AO13594" s="5"/>
      <c r="AP13594" s="5"/>
      <c r="AQ13594" s="5"/>
      <c r="AR13594" s="5"/>
      <c r="AS13594" s="5"/>
      <c r="AT13594" s="5"/>
      <c r="AU13594" s="5"/>
      <c r="AV13594" s="5"/>
      <c r="AW13594" s="5"/>
      <c r="AX13594" s="5"/>
      <c r="AY13594" s="5"/>
    </row>
    <row r="13595" ht="15.75" customHeight="1">
      <c r="A13595" s="17"/>
      <c r="B13595" s="5"/>
      <c r="C13595" s="5"/>
      <c r="D13595" s="5"/>
      <c r="E13595" s="5"/>
      <c r="F13595" s="5"/>
      <c r="G13595" s="5"/>
      <c r="H13595" s="5"/>
      <c r="J13595" s="5"/>
      <c r="L13595" s="5"/>
      <c r="M13595" s="5"/>
      <c r="N13595" s="5"/>
      <c r="O13595" s="5"/>
      <c r="P13595" s="5"/>
      <c r="R13595" s="5"/>
      <c r="S13595" s="5"/>
      <c r="T13595" s="5"/>
      <c r="V13595" s="5"/>
      <c r="X13595" s="5"/>
      <c r="Y13595" s="5"/>
      <c r="AA13595" s="5"/>
      <c r="AE13595" s="5"/>
      <c r="AG13595" s="5"/>
      <c r="AJ13595" s="5"/>
      <c r="AK13595" s="5"/>
      <c r="AL13595" s="5"/>
      <c r="AM13595" s="5"/>
      <c r="AN13595" s="5"/>
      <c r="AO13595" s="5"/>
      <c r="AP13595" s="5"/>
      <c r="AQ13595" s="5"/>
      <c r="AR13595" s="5"/>
      <c r="AS13595" s="5"/>
      <c r="AT13595" s="5"/>
      <c r="AU13595" s="5"/>
      <c r="AV13595" s="5"/>
      <c r="AW13595" s="5"/>
      <c r="AX13595" s="5"/>
      <c r="AY13595" s="5"/>
    </row>
    <row r="13596" ht="15.75" customHeight="1">
      <c r="A13596" s="17"/>
      <c r="B13596" s="5"/>
      <c r="C13596" s="5"/>
      <c r="D13596" s="5"/>
      <c r="E13596" s="5"/>
      <c r="F13596" s="5"/>
      <c r="G13596" s="5"/>
      <c r="H13596" s="5"/>
      <c r="J13596" s="5"/>
      <c r="L13596" s="5"/>
      <c r="M13596" s="5"/>
      <c r="N13596" s="5"/>
      <c r="O13596" s="5"/>
      <c r="P13596" s="5"/>
      <c r="R13596" s="5"/>
      <c r="S13596" s="5"/>
      <c r="T13596" s="5"/>
      <c r="V13596" s="5"/>
      <c r="Y13596" s="5"/>
      <c r="AA13596" s="5"/>
      <c r="AE13596" s="5"/>
      <c r="AG13596" s="5"/>
      <c r="AJ13596" s="5"/>
      <c r="AK13596" s="5"/>
      <c r="AL13596" s="5"/>
      <c r="AM13596" s="5"/>
      <c r="AN13596" s="5"/>
      <c r="AO13596" s="5"/>
      <c r="AP13596" s="5"/>
      <c r="AQ13596" s="5"/>
      <c r="AR13596" s="5"/>
      <c r="AS13596" s="5"/>
      <c r="AT13596" s="5"/>
      <c r="AU13596" s="5"/>
      <c r="AV13596" s="5"/>
      <c r="AW13596" s="5"/>
      <c r="AX13596" s="5"/>
      <c r="AY13596" s="5"/>
    </row>
    <row r="13597" ht="15.75" customHeight="1">
      <c r="A13597" s="17"/>
      <c r="B13597" s="5"/>
      <c r="C13597" s="5"/>
      <c r="D13597" s="5"/>
      <c r="E13597" s="5"/>
      <c r="F13597" s="5"/>
      <c r="G13597" s="5"/>
      <c r="H13597" s="5"/>
      <c r="J13597" s="5"/>
      <c r="L13597" s="5"/>
      <c r="M13597" s="5"/>
      <c r="N13597" s="5"/>
      <c r="O13597" s="5"/>
      <c r="P13597" s="5"/>
      <c r="R13597" s="5"/>
      <c r="S13597" s="5"/>
      <c r="T13597" s="5"/>
      <c r="V13597" s="5"/>
      <c r="X13597" s="5"/>
      <c r="Y13597" s="5"/>
      <c r="AA13597" s="5"/>
      <c r="AE13597" s="5"/>
      <c r="AG13597" s="5"/>
      <c r="AJ13597" s="5"/>
      <c r="AK13597" s="5"/>
      <c r="AL13597" s="5"/>
      <c r="AM13597" s="5"/>
      <c r="AN13597" s="5"/>
      <c r="AO13597" s="5"/>
      <c r="AP13597" s="5"/>
      <c r="AQ13597" s="5"/>
      <c r="AR13597" s="5"/>
      <c r="AS13597" s="5"/>
      <c r="AT13597" s="5"/>
      <c r="AU13597" s="5"/>
      <c r="AV13597" s="5"/>
      <c r="AW13597" s="5"/>
      <c r="AX13597" s="5"/>
      <c r="AY13597" s="5"/>
    </row>
    <row r="13598" ht="15.75" customHeight="1">
      <c r="A13598" s="17"/>
      <c r="B13598" s="5"/>
      <c r="C13598" s="5"/>
      <c r="D13598" s="5"/>
      <c r="E13598" s="5"/>
      <c r="F13598" s="5"/>
      <c r="G13598" s="5"/>
      <c r="H13598" s="5"/>
      <c r="J13598" s="5"/>
      <c r="L13598" s="5"/>
      <c r="M13598" s="5"/>
      <c r="N13598" s="5"/>
      <c r="O13598" s="5"/>
      <c r="P13598" s="5"/>
      <c r="R13598" s="5"/>
      <c r="S13598" s="5"/>
      <c r="T13598" s="5"/>
      <c r="V13598" s="5"/>
      <c r="X13598" s="5"/>
      <c r="Y13598" s="5"/>
      <c r="AA13598" s="5"/>
      <c r="AE13598" s="5"/>
      <c r="AG13598" s="5"/>
      <c r="AJ13598" s="5"/>
      <c r="AK13598" s="5"/>
      <c r="AL13598" s="5"/>
      <c r="AM13598" s="5"/>
      <c r="AN13598" s="5"/>
      <c r="AO13598" s="5"/>
      <c r="AP13598" s="5"/>
      <c r="AQ13598" s="5"/>
      <c r="AR13598" s="5"/>
      <c r="AS13598" s="5"/>
      <c r="AT13598" s="5"/>
      <c r="AU13598" s="5"/>
      <c r="AV13598" s="5"/>
      <c r="AW13598" s="5"/>
      <c r="AX13598" s="5"/>
      <c r="AY13598" s="5"/>
    </row>
    <row r="13599" ht="15.75" customHeight="1">
      <c r="A13599" s="17"/>
      <c r="B13599" s="5"/>
      <c r="C13599" s="5"/>
      <c r="D13599" s="5"/>
      <c r="E13599" s="5"/>
      <c r="F13599" s="5"/>
      <c r="G13599" s="5"/>
      <c r="H13599" s="5"/>
      <c r="J13599" s="5"/>
      <c r="L13599" s="5"/>
      <c r="M13599" s="5"/>
      <c r="N13599" s="5"/>
      <c r="O13599" s="5"/>
      <c r="P13599" s="5"/>
      <c r="R13599" s="5"/>
      <c r="S13599" s="5"/>
      <c r="T13599" s="5"/>
      <c r="V13599" s="5"/>
      <c r="X13599" s="5"/>
      <c r="Y13599" s="5"/>
      <c r="AA13599" s="5"/>
      <c r="AE13599" s="5"/>
      <c r="AG13599" s="5"/>
      <c r="AJ13599" s="5"/>
      <c r="AK13599" s="5"/>
      <c r="AL13599" s="5"/>
      <c r="AM13599" s="5"/>
      <c r="AN13599" s="5"/>
      <c r="AO13599" s="5"/>
      <c r="AP13599" s="5"/>
      <c r="AQ13599" s="5"/>
      <c r="AR13599" s="5"/>
      <c r="AS13599" s="5"/>
      <c r="AT13599" s="5"/>
      <c r="AU13599" s="5"/>
      <c r="AV13599" s="5"/>
      <c r="AW13599" s="5"/>
      <c r="AX13599" s="5"/>
      <c r="AY13599" s="5"/>
    </row>
    <row r="13600" ht="15.75" customHeight="1">
      <c r="A13600" s="17"/>
      <c r="B13600" s="5"/>
      <c r="C13600" s="5"/>
      <c r="D13600" s="5"/>
      <c r="E13600" s="5"/>
      <c r="F13600" s="5"/>
      <c r="G13600" s="5"/>
      <c r="H13600" s="5"/>
      <c r="J13600" s="5"/>
      <c r="L13600" s="5"/>
      <c r="M13600" s="5"/>
      <c r="N13600" s="5"/>
      <c r="O13600" s="5"/>
      <c r="P13600" s="5"/>
      <c r="R13600" s="5"/>
      <c r="S13600" s="5"/>
      <c r="T13600" s="5"/>
      <c r="V13600" s="5"/>
      <c r="X13600" s="5"/>
      <c r="Y13600" s="5"/>
      <c r="AA13600" s="5"/>
      <c r="AE13600" s="5"/>
      <c r="AG13600" s="5"/>
      <c r="AJ13600" s="5"/>
      <c r="AK13600" s="5"/>
      <c r="AL13600" s="5"/>
      <c r="AM13600" s="5"/>
      <c r="AN13600" s="5"/>
      <c r="AO13600" s="5"/>
      <c r="AP13600" s="5"/>
      <c r="AQ13600" s="5"/>
      <c r="AR13600" s="5"/>
      <c r="AS13600" s="5"/>
      <c r="AT13600" s="5"/>
      <c r="AU13600" s="5"/>
      <c r="AV13600" s="5"/>
      <c r="AW13600" s="5"/>
      <c r="AX13600" s="5"/>
      <c r="AY13600" s="5"/>
    </row>
    <row r="13601" ht="15.75" customHeight="1">
      <c r="A13601" s="17"/>
      <c r="B13601" s="5"/>
      <c r="C13601" s="5"/>
      <c r="D13601" s="5"/>
      <c r="E13601" s="5"/>
      <c r="F13601" s="5"/>
      <c r="G13601" s="5"/>
      <c r="H13601" s="5"/>
      <c r="J13601" s="5"/>
      <c r="L13601" s="5"/>
      <c r="M13601" s="5"/>
      <c r="N13601" s="5"/>
      <c r="O13601" s="5"/>
      <c r="P13601" s="5"/>
      <c r="R13601" s="5"/>
      <c r="S13601" s="5"/>
      <c r="T13601" s="5"/>
      <c r="V13601" s="5"/>
      <c r="X13601" s="5"/>
      <c r="Y13601" s="5"/>
      <c r="AA13601" s="5"/>
      <c r="AE13601" s="5"/>
      <c r="AG13601" s="5"/>
      <c r="AJ13601" s="5"/>
      <c r="AK13601" s="5"/>
      <c r="AL13601" s="5"/>
      <c r="AM13601" s="5"/>
      <c r="AN13601" s="5"/>
      <c r="AO13601" s="5"/>
      <c r="AP13601" s="5"/>
      <c r="AQ13601" s="5"/>
      <c r="AR13601" s="5"/>
      <c r="AS13601" s="5"/>
      <c r="AT13601" s="5"/>
      <c r="AU13601" s="5"/>
      <c r="AV13601" s="5"/>
      <c r="AW13601" s="5"/>
      <c r="AX13601" s="5"/>
      <c r="AY13601" s="5"/>
    </row>
    <row r="13602" ht="15.75" customHeight="1">
      <c r="A13602" s="17"/>
      <c r="B13602" s="122"/>
      <c r="C13602" s="5"/>
      <c r="D13602" s="5"/>
      <c r="E13602" s="5"/>
      <c r="F13602" s="5"/>
      <c r="G13602" s="5"/>
      <c r="H13602" s="5"/>
      <c r="J13602" s="5"/>
      <c r="L13602" s="5"/>
      <c r="M13602" s="5"/>
      <c r="N13602" s="5"/>
      <c r="O13602" s="5"/>
      <c r="P13602" s="5"/>
      <c r="R13602" s="5"/>
      <c r="S13602" s="5"/>
      <c r="T13602" s="5"/>
      <c r="V13602" s="5"/>
      <c r="X13602" s="5"/>
      <c r="Y13602" s="5"/>
      <c r="AA13602" s="5"/>
      <c r="AE13602" s="5"/>
      <c r="AG13602" s="5"/>
      <c r="AJ13602" s="5"/>
      <c r="AK13602" s="5"/>
      <c r="AL13602" s="5"/>
      <c r="AM13602" s="5"/>
      <c r="AN13602" s="5"/>
      <c r="AO13602" s="5"/>
      <c r="AP13602" s="5"/>
      <c r="AQ13602" s="5"/>
      <c r="AR13602" s="5"/>
      <c r="AS13602" s="5"/>
      <c r="AT13602" s="5"/>
      <c r="AU13602" s="5"/>
      <c r="AV13602" s="5"/>
      <c r="AW13602" s="5"/>
      <c r="AX13602" s="5"/>
      <c r="AY13602" s="5"/>
    </row>
    <row r="13603" ht="15.75" customHeight="1">
      <c r="A13603" s="17"/>
      <c r="B13603" s="5"/>
      <c r="C13603" s="5"/>
      <c r="D13603" s="5"/>
      <c r="E13603" s="5"/>
      <c r="F13603" s="5"/>
      <c r="G13603" s="5"/>
      <c r="H13603" s="5"/>
      <c r="J13603" s="5"/>
      <c r="L13603" s="5"/>
      <c r="M13603" s="5"/>
      <c r="N13603" s="5"/>
      <c r="O13603" s="5"/>
      <c r="P13603" s="5"/>
      <c r="R13603" s="5"/>
      <c r="S13603" s="5"/>
      <c r="T13603" s="5"/>
      <c r="V13603" s="5"/>
      <c r="X13603" s="5"/>
      <c r="Y13603" s="5"/>
      <c r="AA13603" s="5"/>
      <c r="AE13603" s="5"/>
      <c r="AG13603" s="5"/>
      <c r="AJ13603" s="5"/>
      <c r="AK13603" s="5"/>
      <c r="AL13603" s="5"/>
      <c r="AM13603" s="5"/>
      <c r="AN13603" s="5"/>
      <c r="AO13603" s="5"/>
      <c r="AP13603" s="5"/>
      <c r="AQ13603" s="5"/>
      <c r="AR13603" s="5"/>
      <c r="AS13603" s="5"/>
      <c r="AT13603" s="5"/>
      <c r="AU13603" s="5"/>
      <c r="AV13603" s="5"/>
      <c r="AW13603" s="5"/>
      <c r="AX13603" s="5"/>
      <c r="AY13603" s="5"/>
    </row>
    <row r="13604" ht="15.75" customHeight="1">
      <c r="A13604" s="17"/>
      <c r="B13604" s="5"/>
      <c r="C13604" s="5"/>
      <c r="D13604" s="5"/>
      <c r="E13604" s="5"/>
      <c r="F13604" s="5"/>
      <c r="G13604" s="5"/>
      <c r="H13604" s="5"/>
      <c r="J13604" s="5"/>
      <c r="L13604" s="5"/>
      <c r="M13604" s="5"/>
      <c r="N13604" s="5"/>
      <c r="O13604" s="5"/>
      <c r="P13604" s="5"/>
      <c r="R13604" s="5"/>
      <c r="S13604" s="5"/>
      <c r="T13604" s="5"/>
      <c r="V13604" s="5"/>
      <c r="X13604" s="5"/>
      <c r="Y13604" s="5"/>
      <c r="AA13604" s="5"/>
      <c r="AE13604" s="5"/>
      <c r="AG13604" s="5"/>
      <c r="AJ13604" s="5"/>
      <c r="AK13604" s="5"/>
      <c r="AL13604" s="5"/>
      <c r="AM13604" s="5"/>
      <c r="AN13604" s="5"/>
      <c r="AO13604" s="5"/>
      <c r="AP13604" s="5"/>
      <c r="AQ13604" s="5"/>
      <c r="AR13604" s="5"/>
      <c r="AS13604" s="5"/>
      <c r="AT13604" s="5"/>
      <c r="AU13604" s="5"/>
      <c r="AV13604" s="5"/>
      <c r="AW13604" s="5"/>
      <c r="AX13604" s="5"/>
      <c r="AY13604" s="5"/>
    </row>
    <row r="13605" ht="15.75" customHeight="1">
      <c r="A13605" s="17"/>
      <c r="B13605" s="5"/>
      <c r="C13605" s="5"/>
      <c r="D13605" s="5"/>
      <c r="E13605" s="5"/>
      <c r="F13605" s="5"/>
      <c r="G13605" s="5"/>
      <c r="H13605" s="5"/>
      <c r="J13605" s="5"/>
      <c r="L13605" s="5"/>
      <c r="M13605" s="5"/>
      <c r="N13605" s="5"/>
      <c r="O13605" s="5"/>
      <c r="P13605" s="5"/>
      <c r="R13605" s="5"/>
      <c r="S13605" s="5"/>
      <c r="T13605" s="5"/>
      <c r="V13605" s="5"/>
      <c r="X13605" s="5"/>
      <c r="Y13605" s="5"/>
      <c r="AA13605" s="5"/>
      <c r="AE13605" s="5"/>
      <c r="AG13605" s="5"/>
      <c r="AJ13605" s="5"/>
      <c r="AK13605" s="5"/>
      <c r="AL13605" s="5"/>
      <c r="AM13605" s="5"/>
      <c r="AN13605" s="5"/>
      <c r="AO13605" s="5"/>
      <c r="AP13605" s="5"/>
      <c r="AQ13605" s="5"/>
      <c r="AR13605" s="5"/>
      <c r="AS13605" s="5"/>
      <c r="AT13605" s="5"/>
      <c r="AU13605" s="5"/>
      <c r="AV13605" s="5"/>
      <c r="AW13605" s="5"/>
      <c r="AX13605" s="5"/>
      <c r="AY13605" s="5"/>
    </row>
    <row r="13606" ht="15.75" customHeight="1">
      <c r="A13606" s="17"/>
      <c r="B13606" s="5"/>
      <c r="C13606" s="5"/>
      <c r="D13606" s="5"/>
      <c r="F13606" s="5"/>
      <c r="M13606" s="5"/>
      <c r="N13606" s="5"/>
      <c r="X13606" s="5"/>
      <c r="AA13606" s="5"/>
      <c r="AQ13606" s="5"/>
    </row>
    <row r="13607" ht="15.75" customHeight="1">
      <c r="A13607" s="17"/>
      <c r="B13607" s="5"/>
      <c r="C13607" s="5"/>
      <c r="D13607" s="5"/>
      <c r="E13607" s="5"/>
      <c r="F13607" s="5"/>
      <c r="H13607" s="5"/>
      <c r="N13607" s="5"/>
      <c r="V13607" s="5"/>
      <c r="AA13607" s="5"/>
      <c r="AE13607" s="5"/>
      <c r="AJ13607" s="5"/>
      <c r="AL13607" s="5"/>
      <c r="AM13607" s="5"/>
      <c r="AN13607" s="5"/>
      <c r="AO13607" s="5"/>
      <c r="AP13607" s="5"/>
      <c r="AU13607" s="5"/>
    </row>
    <row r="13608" ht="15.75" customHeight="1">
      <c r="A13608" s="17"/>
      <c r="B13608" s="5"/>
      <c r="C13608" s="5"/>
      <c r="D13608" s="5"/>
      <c r="E13608" s="5"/>
      <c r="F13608" s="5"/>
      <c r="G13608" s="5"/>
      <c r="M13608" s="5"/>
      <c r="N13608" s="5"/>
      <c r="P13608" s="5"/>
      <c r="R13608" s="5"/>
      <c r="S13608" s="5"/>
      <c r="V13608" s="5"/>
      <c r="X13608" s="5"/>
      <c r="Y13608" s="5"/>
      <c r="AA13608" s="5"/>
      <c r="AE13608" s="5"/>
      <c r="AG13608" s="5"/>
      <c r="AJ13608" s="5"/>
      <c r="AM13608" s="5"/>
      <c r="AP13608" s="5"/>
      <c r="AQ13608" s="5"/>
    </row>
    <row r="13609" ht="15.75" customHeight="1">
      <c r="A13609" s="17"/>
      <c r="B13609" s="5"/>
      <c r="C13609" s="5"/>
      <c r="D13609" s="5"/>
      <c r="E13609" s="5"/>
      <c r="F13609" s="5"/>
      <c r="N13609" s="5"/>
      <c r="O13609" s="5"/>
      <c r="P13609" s="5"/>
      <c r="T13609" s="5"/>
      <c r="X13609" s="5"/>
      <c r="Y13609" s="5"/>
      <c r="AA13609" s="5"/>
      <c r="AG13609" s="5"/>
      <c r="AJ13609" s="5"/>
      <c r="AM13609" s="5"/>
      <c r="AP13609" s="5"/>
      <c r="AQ13609" s="5"/>
      <c r="AS13609" s="5"/>
      <c r="AU13609" s="5"/>
    </row>
    <row r="13610" ht="15.75" customHeight="1">
      <c r="A13610" s="17"/>
      <c r="B13610" s="5"/>
      <c r="C13610" s="5"/>
      <c r="D13610" s="5"/>
      <c r="E13610" s="5"/>
      <c r="F13610" s="5"/>
      <c r="H13610" s="5"/>
      <c r="P13610" s="5"/>
      <c r="V13610" s="5"/>
      <c r="AA13610" s="5"/>
      <c r="AJ13610" s="5"/>
      <c r="AY13610" s="5"/>
    </row>
    <row r="13611" ht="15.75" customHeight="1">
      <c r="A13611" s="17"/>
      <c r="B13611" s="5"/>
      <c r="C13611" s="5"/>
      <c r="D13611" s="5"/>
      <c r="N13611" s="5"/>
      <c r="AA13611" s="5"/>
      <c r="AJ13611" s="5"/>
      <c r="AL13611" s="5"/>
      <c r="AP13611" s="5"/>
      <c r="AQ13611" s="5"/>
    </row>
    <row r="13612" ht="15.75" customHeight="1">
      <c r="A13612" s="17"/>
      <c r="B13612" s="5"/>
      <c r="C13612" s="5"/>
      <c r="D13612" s="5"/>
      <c r="E13612" s="5"/>
      <c r="F13612" s="5"/>
      <c r="G13612" s="5"/>
      <c r="S13612" s="5"/>
      <c r="AA13612" s="5"/>
      <c r="AJ13612" s="5"/>
      <c r="AO13612" s="5"/>
      <c r="AS13612" s="5"/>
    </row>
    <row r="13613" ht="15.75" customHeight="1">
      <c r="A13613" s="17"/>
      <c r="B13613" s="5"/>
      <c r="C13613" s="5"/>
      <c r="M13613" s="5"/>
      <c r="N13613" s="5"/>
      <c r="Y13613" s="5"/>
      <c r="AG13613" s="5"/>
      <c r="AJ13613" s="5"/>
      <c r="AL13613" s="5"/>
      <c r="AQ13613" s="5"/>
    </row>
    <row r="13614" ht="15.75" customHeight="1">
      <c r="A13614" s="17"/>
      <c r="B13614" s="5"/>
      <c r="C13614" s="5"/>
      <c r="D13614" s="5"/>
      <c r="E13614" s="5"/>
      <c r="F13614" s="5"/>
      <c r="H13614" s="5"/>
      <c r="J13614" s="5"/>
      <c r="N13614" s="5"/>
      <c r="O13614" s="5"/>
      <c r="P13614" s="5"/>
      <c r="R13614" s="5"/>
      <c r="S13614" s="5"/>
      <c r="T13614" s="5"/>
      <c r="V13614" s="5"/>
      <c r="Y13614" s="5"/>
      <c r="AA13614" s="5"/>
      <c r="AJ13614" s="5"/>
      <c r="AL13614" s="5"/>
      <c r="AM13614" s="5"/>
      <c r="AO13614" s="5"/>
      <c r="AP13614" s="5"/>
      <c r="AQ13614" s="5"/>
    </row>
    <row r="13615" ht="15.75" customHeight="1">
      <c r="A13615" s="17"/>
      <c r="B13615" s="5"/>
      <c r="C13615" s="5"/>
      <c r="D13615" s="5"/>
      <c r="H13615" s="5"/>
      <c r="P13615" s="5"/>
      <c r="R13615" s="5"/>
      <c r="AA13615" s="5"/>
      <c r="AG13615" s="5"/>
      <c r="AJ13615" s="5"/>
      <c r="AL13615" s="5"/>
      <c r="AP13615" s="5"/>
    </row>
    <row r="13616" ht="15.75" customHeight="1">
      <c r="A13616" s="17"/>
      <c r="B13616" s="5"/>
      <c r="C13616" s="5"/>
      <c r="D13616" s="5"/>
      <c r="N13616" s="5"/>
      <c r="O13616" s="5"/>
      <c r="P13616" s="5"/>
      <c r="Y13616" s="5"/>
      <c r="AA13616" s="5"/>
      <c r="AG13616" s="5"/>
      <c r="AJ13616" s="5"/>
      <c r="AM13616" s="5"/>
      <c r="AP13616" s="5"/>
      <c r="AV13616" s="5"/>
      <c r="AW13616" s="5"/>
      <c r="AY13616" s="5"/>
    </row>
    <row r="13617" ht="15.75" customHeight="1">
      <c r="A13617" s="17"/>
      <c r="B13617" s="5"/>
      <c r="C13617" s="5"/>
      <c r="G13617" s="5"/>
      <c r="H13617" s="5"/>
      <c r="AL13617" s="5"/>
    </row>
    <row r="13618" ht="15.75" customHeight="1">
      <c r="A13618" s="17"/>
      <c r="B13618" s="5"/>
      <c r="C13618" s="5"/>
      <c r="D13618" s="5"/>
      <c r="E13618" s="5"/>
      <c r="G13618" s="5"/>
      <c r="H13618" s="5"/>
      <c r="J13618" s="5"/>
      <c r="L13618" s="5"/>
      <c r="M13618" s="5"/>
      <c r="N13618" s="5"/>
      <c r="O13618" s="5"/>
      <c r="P13618" s="5"/>
      <c r="R13618" s="5"/>
      <c r="S13618" s="5"/>
      <c r="T13618" s="5"/>
      <c r="V13618" s="5"/>
      <c r="X13618" s="5"/>
      <c r="Y13618" s="5"/>
      <c r="AE13618" s="5"/>
      <c r="AG13618" s="5"/>
      <c r="AJ13618" s="5"/>
      <c r="AK13618" s="5"/>
      <c r="AL13618" s="5"/>
      <c r="AM13618" s="5"/>
      <c r="AN13618" s="5"/>
      <c r="AO13618" s="5"/>
      <c r="AP13618" s="5"/>
      <c r="AQ13618" s="5"/>
      <c r="AR13618" s="5"/>
      <c r="AS13618" s="5"/>
      <c r="AT13618" s="5"/>
      <c r="AU13618" s="5"/>
      <c r="AV13618" s="5"/>
      <c r="AW13618" s="5"/>
      <c r="AX13618" s="5"/>
      <c r="AY13618" s="5"/>
    </row>
    <row r="13619" ht="15.75" customHeight="1">
      <c r="A13619" s="17"/>
      <c r="B13619" s="5"/>
      <c r="C13619" s="5"/>
      <c r="D13619" s="5"/>
      <c r="E13619" s="5"/>
      <c r="F13619" s="5"/>
      <c r="G13619" s="5"/>
      <c r="H13619" s="5"/>
      <c r="J13619" s="5"/>
      <c r="L13619" s="5"/>
      <c r="M13619" s="5"/>
      <c r="N13619" s="5"/>
      <c r="O13619" s="5"/>
      <c r="P13619" s="5"/>
      <c r="R13619" s="5"/>
      <c r="S13619" s="5"/>
      <c r="T13619" s="5"/>
      <c r="V13619" s="5"/>
      <c r="X13619" s="5"/>
      <c r="Y13619" s="5"/>
      <c r="AA13619" s="5"/>
      <c r="AE13619" s="5"/>
      <c r="AG13619" s="5"/>
      <c r="AJ13619" s="5"/>
      <c r="AK13619" s="5"/>
      <c r="AL13619" s="5"/>
      <c r="AM13619" s="5"/>
      <c r="AN13619" s="5"/>
      <c r="AO13619" s="5"/>
      <c r="AP13619" s="5"/>
      <c r="AQ13619" s="5"/>
      <c r="AR13619" s="5"/>
      <c r="AS13619" s="5"/>
      <c r="AT13619" s="5"/>
      <c r="AU13619" s="5"/>
      <c r="AV13619" s="5"/>
      <c r="AW13619" s="5"/>
      <c r="AX13619" s="5"/>
      <c r="AY13619" s="5"/>
    </row>
    <row r="13620" ht="15.75" customHeight="1">
      <c r="A13620" s="17"/>
      <c r="B13620" s="5"/>
      <c r="C13620" s="5"/>
      <c r="D13620" s="5"/>
      <c r="E13620" s="5"/>
      <c r="F13620" s="5"/>
      <c r="G13620" s="5"/>
      <c r="H13620" s="5"/>
      <c r="J13620" s="5"/>
      <c r="L13620" s="5"/>
      <c r="M13620" s="5"/>
      <c r="N13620" s="5"/>
      <c r="O13620" s="5"/>
      <c r="P13620" s="5"/>
      <c r="R13620" s="5"/>
      <c r="S13620" s="5"/>
      <c r="T13620" s="5"/>
      <c r="V13620" s="5"/>
      <c r="X13620" s="5"/>
      <c r="Y13620" s="5"/>
      <c r="AA13620" s="5"/>
      <c r="AE13620" s="5"/>
      <c r="AG13620" s="5"/>
      <c r="AJ13620" s="5"/>
      <c r="AK13620" s="5"/>
      <c r="AL13620" s="5"/>
      <c r="AM13620" s="5"/>
      <c r="AN13620" s="5"/>
      <c r="AO13620" s="5"/>
      <c r="AP13620" s="5"/>
      <c r="AQ13620" s="5"/>
      <c r="AR13620" s="5"/>
      <c r="AS13620" s="5"/>
      <c r="AT13620" s="5"/>
      <c r="AU13620" s="5"/>
      <c r="AV13620" s="5"/>
      <c r="AW13620" s="5"/>
      <c r="AX13620" s="5"/>
      <c r="AY13620" s="5"/>
    </row>
    <row r="13621" ht="15.75" customHeight="1">
      <c r="A13621" s="17"/>
      <c r="B13621" s="5"/>
      <c r="C13621" s="5"/>
      <c r="D13621" s="5"/>
      <c r="E13621" s="5"/>
      <c r="F13621" s="5"/>
      <c r="G13621" s="5"/>
      <c r="H13621" s="5"/>
      <c r="J13621" s="5"/>
      <c r="L13621" s="5"/>
      <c r="M13621" s="5"/>
      <c r="N13621" s="5"/>
      <c r="O13621" s="5"/>
      <c r="P13621" s="5"/>
      <c r="R13621" s="5"/>
      <c r="S13621" s="5"/>
      <c r="T13621" s="5"/>
      <c r="V13621" s="5"/>
      <c r="X13621" s="5"/>
      <c r="Y13621" s="5"/>
      <c r="AA13621" s="5"/>
      <c r="AE13621" s="5"/>
      <c r="AG13621" s="5"/>
      <c r="AJ13621" s="5"/>
      <c r="AK13621" s="5"/>
      <c r="AL13621" s="5"/>
      <c r="AM13621" s="5"/>
      <c r="AN13621" s="5"/>
      <c r="AO13621" s="5"/>
      <c r="AP13621" s="5"/>
      <c r="AQ13621" s="5"/>
      <c r="AR13621" s="5"/>
      <c r="AS13621" s="5"/>
      <c r="AT13621" s="5"/>
      <c r="AU13621" s="5"/>
      <c r="AV13621" s="5"/>
      <c r="AW13621" s="5"/>
      <c r="AX13621" s="5"/>
      <c r="AY13621" s="5"/>
    </row>
    <row r="13622" ht="15.75" customHeight="1">
      <c r="A13622" s="17"/>
      <c r="B13622" s="5"/>
      <c r="C13622" s="5"/>
      <c r="D13622" s="5"/>
      <c r="E13622" s="5"/>
      <c r="F13622" s="5"/>
      <c r="G13622" s="5"/>
      <c r="H13622" s="5"/>
      <c r="J13622" s="5"/>
      <c r="L13622" s="5"/>
      <c r="M13622" s="5"/>
      <c r="N13622" s="5"/>
      <c r="O13622" s="5"/>
      <c r="P13622" s="5"/>
      <c r="R13622" s="5"/>
      <c r="S13622" s="5"/>
      <c r="T13622" s="5"/>
      <c r="V13622" s="5"/>
      <c r="X13622" s="5"/>
      <c r="Y13622" s="5"/>
      <c r="AA13622" s="5"/>
      <c r="AE13622" s="5"/>
      <c r="AG13622" s="5"/>
      <c r="AJ13622" s="5"/>
      <c r="AK13622" s="5"/>
      <c r="AL13622" s="5"/>
      <c r="AM13622" s="5"/>
      <c r="AN13622" s="5"/>
      <c r="AO13622" s="5"/>
      <c r="AP13622" s="5"/>
      <c r="AQ13622" s="5"/>
      <c r="AR13622" s="5"/>
      <c r="AS13622" s="5"/>
      <c r="AT13622" s="5"/>
      <c r="AU13622" s="5"/>
      <c r="AV13622" s="5"/>
      <c r="AW13622" s="5"/>
      <c r="AX13622" s="5"/>
      <c r="AY13622" s="5"/>
    </row>
    <row r="13623" ht="15.75" customHeight="1">
      <c r="A13623" s="17"/>
      <c r="B13623" s="5"/>
      <c r="C13623" s="5"/>
      <c r="D13623" s="5"/>
      <c r="E13623" s="5"/>
      <c r="F13623" s="5"/>
      <c r="G13623" s="5"/>
      <c r="H13623" s="5"/>
      <c r="J13623" s="5"/>
      <c r="L13623" s="5"/>
      <c r="M13623" s="5"/>
      <c r="N13623" s="5"/>
      <c r="O13623" s="5"/>
      <c r="P13623" s="5"/>
      <c r="R13623" s="5"/>
      <c r="S13623" s="5"/>
      <c r="T13623" s="5"/>
      <c r="V13623" s="5"/>
      <c r="X13623" s="5"/>
      <c r="Y13623" s="5"/>
      <c r="AA13623" s="5"/>
      <c r="AE13623" s="5"/>
      <c r="AG13623" s="5"/>
      <c r="AJ13623" s="5"/>
      <c r="AK13623" s="5"/>
      <c r="AL13623" s="5"/>
      <c r="AM13623" s="5"/>
      <c r="AN13623" s="5"/>
      <c r="AO13623" s="5"/>
      <c r="AP13623" s="5"/>
      <c r="AQ13623" s="5"/>
      <c r="AR13623" s="5"/>
      <c r="AS13623" s="5"/>
      <c r="AT13623" s="5"/>
      <c r="AU13623" s="5"/>
      <c r="AV13623" s="5"/>
      <c r="AW13623" s="5"/>
      <c r="AX13623" s="5"/>
      <c r="AY13623" s="5"/>
    </row>
    <row r="13624" ht="15.75" customHeight="1">
      <c r="A13624" s="17"/>
      <c r="B13624" s="5"/>
      <c r="C13624" s="5"/>
      <c r="D13624" s="5"/>
      <c r="E13624" s="5"/>
      <c r="F13624" s="5"/>
      <c r="G13624" s="5"/>
      <c r="H13624" s="5"/>
      <c r="J13624" s="5"/>
      <c r="L13624" s="5"/>
      <c r="M13624" s="5"/>
      <c r="N13624" s="5"/>
      <c r="O13624" s="5"/>
      <c r="P13624" s="5"/>
      <c r="R13624" s="5"/>
      <c r="S13624" s="5"/>
      <c r="T13624" s="5"/>
      <c r="V13624" s="5"/>
      <c r="X13624" s="5"/>
      <c r="Y13624" s="5"/>
      <c r="AA13624" s="5"/>
      <c r="AE13624" s="5"/>
      <c r="AG13624" s="5"/>
      <c r="AJ13624" s="5"/>
      <c r="AK13624" s="5"/>
      <c r="AL13624" s="5"/>
      <c r="AM13624" s="5"/>
      <c r="AN13624" s="5"/>
      <c r="AO13624" s="5"/>
      <c r="AP13624" s="5"/>
      <c r="AQ13624" s="5"/>
      <c r="AR13624" s="5"/>
      <c r="AS13624" s="5"/>
      <c r="AT13624" s="5"/>
      <c r="AU13624" s="5"/>
      <c r="AV13624" s="5"/>
      <c r="AW13624" s="5"/>
      <c r="AX13624" s="5"/>
      <c r="AY13624" s="5"/>
    </row>
    <row r="13625" ht="15.75" customHeight="1">
      <c r="A13625" s="17"/>
      <c r="B13625" s="5"/>
      <c r="C13625" s="5"/>
      <c r="D13625" s="5"/>
      <c r="E13625" s="5"/>
      <c r="F13625" s="5"/>
      <c r="G13625" s="5"/>
      <c r="H13625" s="5"/>
      <c r="J13625" s="5"/>
      <c r="L13625" s="5"/>
      <c r="M13625" s="5"/>
      <c r="N13625" s="5"/>
      <c r="O13625" s="5"/>
      <c r="P13625" s="5"/>
      <c r="R13625" s="5"/>
      <c r="S13625" s="5"/>
      <c r="T13625" s="5"/>
      <c r="V13625" s="5"/>
      <c r="X13625" s="5"/>
      <c r="Y13625" s="5"/>
      <c r="AA13625" s="5"/>
      <c r="AE13625" s="5"/>
      <c r="AG13625" s="5"/>
      <c r="AJ13625" s="5"/>
      <c r="AK13625" s="5"/>
      <c r="AL13625" s="5"/>
      <c r="AM13625" s="5"/>
      <c r="AN13625" s="5"/>
      <c r="AO13625" s="5"/>
      <c r="AP13625" s="5"/>
      <c r="AQ13625" s="5"/>
      <c r="AR13625" s="5"/>
      <c r="AS13625" s="5"/>
      <c r="AT13625" s="5"/>
      <c r="AU13625" s="5"/>
      <c r="AV13625" s="5"/>
      <c r="AW13625" s="5"/>
      <c r="AX13625" s="5"/>
      <c r="AY13625" s="5"/>
    </row>
    <row r="13626" ht="15.75" customHeight="1">
      <c r="A13626" s="17"/>
      <c r="B13626" s="5"/>
      <c r="C13626" s="5"/>
      <c r="D13626" s="5"/>
      <c r="E13626" s="5"/>
      <c r="F13626" s="5"/>
      <c r="G13626" s="5"/>
      <c r="H13626" s="5"/>
      <c r="J13626" s="5"/>
      <c r="L13626" s="5"/>
      <c r="M13626" s="5"/>
      <c r="N13626" s="5"/>
      <c r="O13626" s="5"/>
      <c r="P13626" s="5"/>
      <c r="R13626" s="5"/>
      <c r="S13626" s="5"/>
      <c r="T13626" s="5"/>
      <c r="V13626" s="5"/>
      <c r="X13626" s="5"/>
      <c r="Y13626" s="5"/>
      <c r="AA13626" s="5"/>
      <c r="AE13626" s="5"/>
      <c r="AG13626" s="5"/>
      <c r="AJ13626" s="5"/>
      <c r="AK13626" s="5"/>
      <c r="AL13626" s="5"/>
      <c r="AM13626" s="5"/>
      <c r="AN13626" s="5"/>
      <c r="AO13626" s="5"/>
      <c r="AP13626" s="5"/>
      <c r="AQ13626" s="5"/>
      <c r="AR13626" s="5"/>
      <c r="AS13626" s="5"/>
      <c r="AT13626" s="5"/>
      <c r="AU13626" s="5"/>
      <c r="AV13626" s="5"/>
      <c r="AW13626" s="5"/>
      <c r="AX13626" s="5"/>
      <c r="AY13626" s="5"/>
    </row>
    <row r="13627" ht="15.75" customHeight="1">
      <c r="A13627" s="17"/>
      <c r="B13627" s="5"/>
      <c r="C13627" s="5"/>
      <c r="D13627" s="5"/>
      <c r="E13627" s="5"/>
      <c r="F13627" s="5"/>
      <c r="G13627" s="5"/>
      <c r="H13627" s="5"/>
      <c r="J13627" s="5"/>
      <c r="L13627" s="5"/>
      <c r="M13627" s="5"/>
      <c r="N13627" s="5"/>
      <c r="O13627" s="5"/>
      <c r="P13627" s="5"/>
      <c r="R13627" s="5"/>
      <c r="S13627" s="5"/>
      <c r="T13627" s="5"/>
      <c r="V13627" s="5"/>
      <c r="X13627" s="5"/>
      <c r="Y13627" s="5"/>
      <c r="AA13627" s="5"/>
      <c r="AE13627" s="5"/>
      <c r="AG13627" s="5"/>
      <c r="AJ13627" s="5"/>
      <c r="AK13627" s="5"/>
      <c r="AL13627" s="5"/>
      <c r="AM13627" s="5"/>
      <c r="AN13627" s="5"/>
      <c r="AO13627" s="5"/>
      <c r="AP13627" s="5"/>
      <c r="AQ13627" s="5"/>
      <c r="AR13627" s="5"/>
      <c r="AS13627" s="5"/>
      <c r="AT13627" s="5"/>
      <c r="AU13627" s="5"/>
      <c r="AV13627" s="5"/>
      <c r="AW13627" s="5"/>
      <c r="AX13627" s="5"/>
      <c r="AY13627" s="5"/>
    </row>
    <row r="13628" ht="15.75" customHeight="1">
      <c r="A13628" s="17"/>
      <c r="B13628" s="5"/>
      <c r="C13628" s="5"/>
      <c r="D13628" s="5"/>
      <c r="E13628" s="5"/>
      <c r="F13628" s="5"/>
      <c r="G13628" s="5"/>
      <c r="H13628" s="5"/>
      <c r="J13628" s="5"/>
      <c r="L13628" s="5"/>
      <c r="M13628" s="5"/>
      <c r="N13628" s="5"/>
      <c r="O13628" s="5"/>
      <c r="P13628" s="5"/>
      <c r="R13628" s="5"/>
      <c r="S13628" s="5"/>
      <c r="T13628" s="5"/>
      <c r="V13628" s="5"/>
      <c r="X13628" s="5"/>
      <c r="Y13628" s="5"/>
      <c r="AA13628" s="5"/>
      <c r="AE13628" s="5"/>
      <c r="AG13628" s="5"/>
      <c r="AJ13628" s="5"/>
      <c r="AK13628" s="5"/>
      <c r="AL13628" s="5"/>
      <c r="AM13628" s="5"/>
      <c r="AN13628" s="5"/>
      <c r="AO13628" s="5"/>
      <c r="AP13628" s="5"/>
      <c r="AQ13628" s="5"/>
      <c r="AR13628" s="5"/>
      <c r="AS13628" s="5"/>
      <c r="AT13628" s="5"/>
      <c r="AU13628" s="5"/>
      <c r="AV13628" s="5"/>
      <c r="AW13628" s="5"/>
      <c r="AX13628" s="5"/>
      <c r="AY13628" s="5"/>
    </row>
    <row r="13629" ht="15.75" customHeight="1">
      <c r="A13629" s="17"/>
      <c r="B13629" s="5"/>
      <c r="C13629" s="5"/>
      <c r="D13629" s="5"/>
      <c r="E13629" s="5"/>
      <c r="F13629" s="5"/>
      <c r="G13629" s="5"/>
      <c r="H13629" s="5"/>
      <c r="J13629" s="5"/>
      <c r="L13629" s="5"/>
      <c r="M13629" s="5"/>
      <c r="N13629" s="5"/>
      <c r="O13629" s="5"/>
      <c r="P13629" s="5"/>
      <c r="R13629" s="5"/>
      <c r="S13629" s="5"/>
      <c r="T13629" s="5"/>
      <c r="V13629" s="5"/>
      <c r="X13629" s="5"/>
      <c r="Y13629" s="5"/>
      <c r="AA13629" s="5"/>
      <c r="AE13629" s="5"/>
      <c r="AG13629" s="5"/>
      <c r="AJ13629" s="5"/>
      <c r="AK13629" s="5"/>
      <c r="AL13629" s="5"/>
      <c r="AM13629" s="5"/>
      <c r="AN13629" s="5"/>
      <c r="AO13629" s="5"/>
      <c r="AP13629" s="5"/>
      <c r="AR13629" s="5"/>
      <c r="AS13629" s="5"/>
      <c r="AT13629" s="5"/>
      <c r="AU13629" s="5"/>
      <c r="AV13629" s="5"/>
      <c r="AW13629" s="5"/>
      <c r="AX13629" s="5"/>
      <c r="AY13629" s="5"/>
    </row>
    <row r="13630" ht="15.75" customHeight="1">
      <c r="A13630" s="17"/>
      <c r="B13630" s="5"/>
      <c r="C13630" s="5"/>
      <c r="D13630" s="5"/>
      <c r="E13630" s="5"/>
      <c r="F13630" s="5"/>
      <c r="G13630" s="5"/>
      <c r="H13630" s="5"/>
      <c r="J13630" s="5"/>
      <c r="L13630" s="5"/>
      <c r="M13630" s="5"/>
      <c r="N13630" s="5"/>
      <c r="O13630" s="5"/>
      <c r="P13630" s="5"/>
      <c r="R13630" s="5"/>
      <c r="S13630" s="5"/>
      <c r="T13630" s="5"/>
      <c r="V13630" s="5"/>
      <c r="X13630" s="5"/>
      <c r="Y13630" s="5"/>
      <c r="AA13630" s="5"/>
      <c r="AE13630" s="5"/>
      <c r="AG13630" s="5"/>
      <c r="AJ13630" s="5"/>
      <c r="AK13630" s="5"/>
      <c r="AL13630" s="5"/>
      <c r="AM13630" s="5"/>
      <c r="AN13630" s="5"/>
      <c r="AO13630" s="5"/>
      <c r="AP13630" s="5"/>
      <c r="AQ13630" s="5"/>
      <c r="AR13630" s="5"/>
      <c r="AS13630" s="5"/>
      <c r="AT13630" s="5"/>
      <c r="AU13630" s="5"/>
      <c r="AV13630" s="5"/>
      <c r="AW13630" s="5"/>
      <c r="AX13630" s="5"/>
      <c r="AY13630" s="5"/>
    </row>
    <row r="13631" ht="15.75" customHeight="1">
      <c r="A13631" s="17"/>
      <c r="B13631" s="5"/>
      <c r="C13631" s="5"/>
      <c r="D13631" s="5"/>
      <c r="O13631" s="5"/>
      <c r="V13631" s="5"/>
      <c r="AE13631" s="5"/>
      <c r="AW13631" s="5"/>
    </row>
    <row r="13632" ht="15.75" customHeight="1">
      <c r="A13632" s="17"/>
      <c r="B13632" s="5"/>
      <c r="C13632" s="5"/>
      <c r="E13632" s="5"/>
      <c r="F13632" s="5"/>
      <c r="O13632" s="5"/>
      <c r="P13632" s="5"/>
      <c r="V13632" s="5"/>
      <c r="AE13632" s="5"/>
      <c r="AG13632" s="5"/>
      <c r="AJ13632" s="5"/>
      <c r="AM13632" s="5"/>
    </row>
    <row r="13633" ht="15.75" customHeight="1">
      <c r="A13633" s="17"/>
      <c r="B13633" s="5"/>
      <c r="C13633" s="5"/>
      <c r="E13633" s="5"/>
      <c r="M13633" s="5"/>
      <c r="P13633" s="5"/>
      <c r="AG13633" s="5"/>
    </row>
    <row r="13634" ht="15.75" customHeight="1">
      <c r="A13634" s="17"/>
      <c r="B13634" s="5"/>
      <c r="C13634" s="5"/>
      <c r="D13634" s="5"/>
      <c r="E13634" s="5"/>
      <c r="F13634" s="5"/>
      <c r="H13634" s="5"/>
      <c r="V13634" s="5"/>
      <c r="AM13634" s="5"/>
    </row>
    <row r="13635" ht="15.75" customHeight="1">
      <c r="A13635" s="17"/>
      <c r="B13635" s="5"/>
      <c r="C13635" s="5"/>
      <c r="D13635" s="5"/>
      <c r="E13635" s="5"/>
      <c r="F13635" s="5"/>
      <c r="H13635" s="5"/>
      <c r="J13635" s="5"/>
      <c r="P13635" s="5"/>
      <c r="AA13635" s="5"/>
      <c r="AE13635" s="5"/>
      <c r="AM13635" s="5"/>
    </row>
    <row r="13636" ht="15.75" customHeight="1">
      <c r="A13636" s="17"/>
      <c r="B13636" s="5"/>
      <c r="C13636" s="5"/>
      <c r="D13636" s="5"/>
      <c r="AG13636" s="5"/>
    </row>
    <row r="13637" ht="15.75" customHeight="1">
      <c r="A13637" s="17"/>
      <c r="B13637" s="5"/>
      <c r="C13637" s="5"/>
      <c r="D13637" s="5"/>
      <c r="E13637" s="5"/>
      <c r="H13637" s="5"/>
      <c r="J13637" s="5"/>
      <c r="O13637" s="5"/>
      <c r="P13637" s="5"/>
      <c r="AM13637" s="5"/>
    </row>
    <row r="13638" ht="15.75" customHeight="1">
      <c r="A13638" s="17"/>
      <c r="B13638" s="5"/>
      <c r="C13638" s="5"/>
      <c r="D13638" s="5"/>
      <c r="E13638" s="5"/>
      <c r="T13638" s="5"/>
    </row>
    <row r="13639" ht="15.75" customHeight="1">
      <c r="A13639" s="17"/>
      <c r="B13639" s="5"/>
      <c r="C13639" s="5"/>
      <c r="D13639" s="5"/>
      <c r="E13639" s="5"/>
      <c r="F13639" s="5"/>
      <c r="G13639" s="5"/>
      <c r="O13639" s="5"/>
      <c r="AL13639" s="5"/>
      <c r="AM13639" s="5"/>
      <c r="AV13639" s="5"/>
      <c r="AY13639" s="5"/>
    </row>
    <row r="13640" ht="15.75" customHeight="1">
      <c r="A13640" s="17"/>
      <c r="B13640" s="5"/>
      <c r="C13640" s="5"/>
      <c r="D13640" s="5"/>
      <c r="E13640" s="5"/>
      <c r="F13640" s="5"/>
      <c r="G13640" s="5"/>
      <c r="T13640" s="5"/>
      <c r="AE13640" s="5"/>
      <c r="AG13640" s="5"/>
    </row>
    <row r="13641" ht="15.75" customHeight="1">
      <c r="A13641" s="17"/>
      <c r="B13641" s="5"/>
      <c r="C13641" s="5"/>
      <c r="D13641" s="5"/>
      <c r="E13641" s="5"/>
      <c r="F13641" s="5"/>
      <c r="H13641" s="5"/>
      <c r="J13641" s="5"/>
      <c r="O13641" s="5"/>
      <c r="P13641" s="5"/>
      <c r="AA13641" s="5"/>
      <c r="AG13641" s="5"/>
      <c r="AN13641" s="5"/>
      <c r="AX13641" s="5"/>
    </row>
    <row r="13642" ht="15.75" customHeight="1">
      <c r="A13642" s="17"/>
      <c r="B13642" s="5"/>
      <c r="C13642" s="5"/>
      <c r="D13642" s="5"/>
      <c r="E13642" s="5"/>
      <c r="F13642" s="5"/>
      <c r="G13642" s="5"/>
      <c r="H13642" s="5"/>
      <c r="J13642" s="5"/>
      <c r="P13642" s="5"/>
      <c r="R13642" s="5"/>
      <c r="V13642" s="5"/>
      <c r="X13642" s="5"/>
      <c r="AA13642" s="5"/>
      <c r="AL13642" s="5"/>
      <c r="AM13642" s="5"/>
      <c r="AN13642" s="5"/>
      <c r="AP13642" s="5"/>
      <c r="AU13642" s="5"/>
      <c r="AW13642" s="5"/>
    </row>
    <row r="13643" ht="15.75" customHeight="1">
      <c r="A13643" s="17"/>
      <c r="B13643" s="5"/>
      <c r="C13643" s="5"/>
      <c r="D13643" s="5"/>
      <c r="E13643" s="5"/>
      <c r="F13643" s="5"/>
      <c r="G13643" s="5"/>
      <c r="H13643" s="5"/>
      <c r="J13643" s="5"/>
      <c r="P13643" s="5"/>
      <c r="R13643" s="5"/>
      <c r="V13643" s="5"/>
      <c r="X13643" s="5"/>
      <c r="Y13643" s="5"/>
      <c r="AA13643" s="5"/>
      <c r="AL13643" s="5"/>
      <c r="AM13643" s="5"/>
      <c r="AN13643" s="5"/>
      <c r="AP13643" s="5"/>
      <c r="AU13643" s="5"/>
      <c r="AW13643" s="5"/>
    </row>
    <row r="13644" ht="15.75" customHeight="1">
      <c r="A13644" s="17"/>
      <c r="B13644" s="5"/>
      <c r="C13644" s="5"/>
      <c r="D13644" s="5"/>
      <c r="G13644" s="5"/>
      <c r="H13644" s="5"/>
      <c r="AA13644" s="5"/>
      <c r="AP13644" s="5"/>
    </row>
    <row r="13645" ht="15.75" customHeight="1">
      <c r="A13645" s="17"/>
      <c r="B13645" s="5"/>
      <c r="C13645" s="5"/>
      <c r="D13645" s="5"/>
      <c r="E13645" s="5"/>
      <c r="F13645" s="5"/>
      <c r="G13645" s="5"/>
      <c r="J13645" s="5"/>
      <c r="L13645" s="5"/>
      <c r="M13645" s="5"/>
      <c r="N13645" s="5"/>
      <c r="O13645" s="5"/>
      <c r="P13645" s="5"/>
      <c r="S13645" s="5"/>
      <c r="T13645" s="5"/>
      <c r="V13645" s="5"/>
      <c r="Y13645" s="5"/>
      <c r="AA13645" s="5"/>
      <c r="AE13645" s="5"/>
      <c r="AG13645" s="5"/>
      <c r="AJ13645" s="5"/>
      <c r="AK13645" s="5"/>
      <c r="AL13645" s="5"/>
      <c r="AM13645" s="5"/>
      <c r="AN13645" s="5"/>
      <c r="AO13645" s="5"/>
      <c r="AP13645" s="5"/>
      <c r="AQ13645" s="5"/>
      <c r="AR13645" s="5"/>
      <c r="AS13645" s="5"/>
      <c r="AT13645" s="5"/>
      <c r="AU13645" s="5"/>
      <c r="AV13645" s="5"/>
      <c r="AW13645" s="5"/>
    </row>
    <row r="13646" ht="15.75" customHeight="1">
      <c r="A13646" s="17"/>
      <c r="B13646" s="5"/>
      <c r="C13646" s="5"/>
      <c r="D13646" s="5"/>
      <c r="E13646" s="5"/>
      <c r="F13646" s="5"/>
      <c r="G13646" s="5"/>
      <c r="H13646" s="5"/>
      <c r="J13646" s="5"/>
      <c r="L13646" s="5"/>
      <c r="M13646" s="5"/>
      <c r="O13646" s="5"/>
      <c r="P13646" s="5"/>
      <c r="R13646" s="5"/>
      <c r="S13646" s="5"/>
      <c r="T13646" s="5"/>
      <c r="V13646" s="5"/>
      <c r="X13646" s="5"/>
      <c r="Y13646" s="5"/>
      <c r="AA13646" s="5"/>
      <c r="AG13646" s="5"/>
      <c r="AK13646" s="5"/>
      <c r="AL13646" s="5"/>
      <c r="AM13646" s="5"/>
      <c r="AN13646" s="5"/>
      <c r="AO13646" s="5"/>
      <c r="AP13646" s="5"/>
      <c r="AQ13646" s="5"/>
      <c r="AR13646" s="5"/>
      <c r="AS13646" s="5"/>
      <c r="AT13646" s="5"/>
      <c r="AU13646" s="5"/>
      <c r="AV13646" s="5"/>
      <c r="AW13646" s="5"/>
      <c r="AX13646" s="5"/>
      <c r="AY13646" s="5"/>
    </row>
    <row r="13647" ht="15.75" customHeight="1">
      <c r="A13647" s="17"/>
      <c r="B13647" s="5"/>
      <c r="C13647" s="5"/>
      <c r="D13647" s="5"/>
      <c r="E13647" s="5"/>
      <c r="F13647" s="5"/>
      <c r="G13647" s="5"/>
      <c r="H13647" s="5"/>
      <c r="J13647" s="5"/>
      <c r="L13647" s="5"/>
      <c r="M13647" s="5"/>
      <c r="N13647" s="5"/>
      <c r="P13647" s="5"/>
      <c r="R13647" s="5"/>
      <c r="S13647" s="5"/>
      <c r="T13647" s="5"/>
      <c r="X13647" s="5"/>
      <c r="AA13647" s="5"/>
      <c r="AE13647" s="5"/>
      <c r="AG13647" s="5"/>
      <c r="AJ13647" s="5"/>
      <c r="AK13647" s="5"/>
      <c r="AL13647" s="5"/>
      <c r="AM13647" s="5"/>
      <c r="AN13647" s="5"/>
      <c r="AO13647" s="5"/>
      <c r="AP13647" s="5"/>
      <c r="AQ13647" s="5"/>
      <c r="AR13647" s="5"/>
      <c r="AT13647" s="5"/>
      <c r="AU13647" s="5"/>
      <c r="AV13647" s="5"/>
      <c r="AW13647" s="5"/>
      <c r="AX13647" s="5"/>
      <c r="AY13647" s="5"/>
    </row>
    <row r="13648" ht="15.75" customHeight="1">
      <c r="A13648" s="17"/>
      <c r="B13648" s="5"/>
      <c r="C13648" s="5"/>
      <c r="D13648" s="5"/>
      <c r="E13648" s="5"/>
      <c r="F13648" s="5"/>
      <c r="G13648" s="5"/>
      <c r="H13648" s="5"/>
      <c r="J13648" s="5"/>
      <c r="L13648" s="5"/>
      <c r="N13648" s="5"/>
      <c r="O13648" s="5"/>
      <c r="P13648" s="5"/>
      <c r="R13648" s="5"/>
      <c r="S13648" s="5"/>
      <c r="T13648" s="5"/>
      <c r="V13648" s="5"/>
      <c r="X13648" s="5"/>
      <c r="AE13648" s="5"/>
      <c r="AG13648" s="5"/>
      <c r="AJ13648" s="5"/>
      <c r="AK13648" s="5"/>
      <c r="AL13648" s="5"/>
      <c r="AM13648" s="5"/>
      <c r="AN13648" s="5"/>
      <c r="AO13648" s="5"/>
      <c r="AP13648" s="5"/>
      <c r="AQ13648" s="5"/>
      <c r="AR13648" s="5"/>
      <c r="AT13648" s="5"/>
      <c r="AU13648" s="5"/>
      <c r="AV13648" s="5"/>
      <c r="AW13648" s="5"/>
      <c r="AX13648" s="5"/>
      <c r="AY13648" s="5"/>
    </row>
    <row r="13649" ht="15.75" customHeight="1">
      <c r="A13649" s="17"/>
      <c r="B13649" s="5"/>
      <c r="C13649" s="5"/>
      <c r="D13649" s="5"/>
      <c r="E13649" s="5"/>
      <c r="F13649" s="5"/>
      <c r="G13649" s="5"/>
      <c r="H13649" s="5"/>
      <c r="J13649" s="5"/>
      <c r="L13649" s="5"/>
      <c r="M13649" s="5"/>
      <c r="N13649" s="5"/>
      <c r="O13649" s="5"/>
      <c r="P13649" s="5"/>
      <c r="R13649" s="5"/>
      <c r="S13649" s="5"/>
      <c r="T13649" s="5"/>
      <c r="V13649" s="5"/>
      <c r="X13649" s="5"/>
      <c r="Y13649" s="5"/>
      <c r="AA13649" s="5"/>
      <c r="AE13649" s="5"/>
      <c r="AG13649" s="5"/>
      <c r="AJ13649" s="5"/>
      <c r="AK13649" s="5"/>
      <c r="AL13649" s="5"/>
      <c r="AM13649" s="5"/>
      <c r="AN13649" s="5"/>
      <c r="AO13649" s="5"/>
      <c r="AP13649" s="5"/>
      <c r="AQ13649" s="5"/>
      <c r="AR13649" s="5"/>
      <c r="AS13649" s="5"/>
      <c r="AT13649" s="5"/>
      <c r="AU13649" s="5"/>
      <c r="AV13649" s="5"/>
      <c r="AW13649" s="5"/>
      <c r="AX13649" s="5"/>
      <c r="AY13649" s="5"/>
    </row>
    <row r="13650" ht="15.75" customHeight="1">
      <c r="A13650" s="17"/>
      <c r="B13650" s="5"/>
      <c r="C13650" s="5"/>
      <c r="D13650" s="5"/>
      <c r="E13650" s="5"/>
      <c r="G13650" s="5"/>
      <c r="H13650" s="5"/>
      <c r="J13650" s="5"/>
      <c r="L13650" s="5"/>
      <c r="M13650" s="5"/>
      <c r="N13650" s="5"/>
      <c r="O13650" s="5"/>
      <c r="P13650" s="5"/>
      <c r="R13650" s="5"/>
      <c r="T13650" s="5"/>
      <c r="V13650" s="5"/>
      <c r="X13650" s="5"/>
      <c r="Y13650" s="5"/>
      <c r="AA13650" s="5"/>
      <c r="AE13650" s="5"/>
      <c r="AG13650" s="5"/>
      <c r="AJ13650" s="5"/>
      <c r="AK13650" s="5"/>
      <c r="AL13650" s="5"/>
      <c r="AM13650" s="5"/>
      <c r="AO13650" s="5"/>
      <c r="AP13650" s="5"/>
      <c r="AQ13650" s="5"/>
      <c r="AR13650" s="5"/>
      <c r="AS13650" s="5"/>
      <c r="AT13650" s="5"/>
      <c r="AU13650" s="5"/>
      <c r="AV13650" s="5"/>
      <c r="AW13650" s="5"/>
      <c r="AX13650" s="5"/>
      <c r="AY13650" s="5"/>
    </row>
    <row r="13651" ht="15.75" customHeight="1">
      <c r="A13651" s="17"/>
      <c r="B13651" s="5"/>
      <c r="C13651" s="5"/>
      <c r="D13651" s="5"/>
      <c r="F13651" s="5"/>
      <c r="G13651" s="5"/>
      <c r="H13651" s="5"/>
      <c r="J13651" s="5"/>
      <c r="L13651" s="5"/>
      <c r="M13651" s="5"/>
      <c r="N13651" s="5"/>
      <c r="O13651" s="5"/>
      <c r="P13651" s="5"/>
      <c r="R13651" s="5"/>
      <c r="T13651" s="5"/>
      <c r="V13651" s="5"/>
      <c r="X13651" s="5"/>
      <c r="AE13651" s="5"/>
      <c r="AG13651" s="5"/>
      <c r="AJ13651" s="5"/>
      <c r="AK13651" s="5"/>
      <c r="AL13651" s="5"/>
      <c r="AM13651" s="5"/>
      <c r="AN13651" s="5"/>
      <c r="AO13651" s="5"/>
      <c r="AP13651" s="5"/>
      <c r="AQ13651" s="5"/>
      <c r="AR13651" s="5"/>
      <c r="AS13651" s="5"/>
      <c r="AT13651" s="5"/>
      <c r="AU13651" s="5"/>
      <c r="AV13651" s="5"/>
      <c r="AW13651" s="5"/>
      <c r="AX13651" s="5"/>
      <c r="AY13651" s="5"/>
    </row>
    <row r="13652" ht="15.75" customHeight="1">
      <c r="A13652" s="17"/>
      <c r="B13652" s="5"/>
      <c r="C13652" s="5"/>
      <c r="D13652" s="5"/>
      <c r="E13652" s="5"/>
      <c r="F13652" s="5"/>
      <c r="G13652" s="5"/>
      <c r="H13652" s="5"/>
      <c r="J13652" s="5"/>
      <c r="L13652" s="5"/>
      <c r="M13652" s="5"/>
      <c r="N13652" s="5"/>
      <c r="O13652" s="5"/>
      <c r="P13652" s="5"/>
      <c r="R13652" s="5"/>
      <c r="S13652" s="5"/>
      <c r="T13652" s="5"/>
      <c r="V13652" s="5"/>
      <c r="X13652" s="5"/>
      <c r="AE13652" s="5"/>
      <c r="AG13652" s="5"/>
      <c r="AJ13652" s="5"/>
      <c r="AK13652" s="5"/>
      <c r="AL13652" s="5"/>
      <c r="AM13652" s="5"/>
      <c r="AN13652" s="5"/>
      <c r="AO13652" s="5"/>
      <c r="AP13652" s="5"/>
      <c r="AQ13652" s="5"/>
      <c r="AR13652" s="5"/>
      <c r="AS13652" s="5"/>
      <c r="AT13652" s="5"/>
      <c r="AU13652" s="5"/>
      <c r="AV13652" s="5"/>
      <c r="AW13652" s="5"/>
      <c r="AX13652" s="5"/>
      <c r="AY13652" s="5"/>
    </row>
    <row r="13653" ht="15.75" customHeight="1">
      <c r="A13653" s="17"/>
      <c r="B13653" s="5"/>
      <c r="C13653" s="5"/>
      <c r="D13653" s="5"/>
      <c r="E13653" s="5"/>
      <c r="F13653" s="5"/>
      <c r="G13653" s="5"/>
      <c r="H13653" s="5"/>
      <c r="J13653" s="5"/>
      <c r="L13653" s="5"/>
      <c r="M13653" s="5"/>
      <c r="N13653" s="5"/>
      <c r="O13653" s="5"/>
      <c r="P13653" s="5"/>
      <c r="R13653" s="5"/>
      <c r="S13653" s="5"/>
      <c r="T13653" s="5"/>
      <c r="V13653" s="5"/>
      <c r="X13653" s="5"/>
      <c r="Y13653" s="5"/>
      <c r="AA13653" s="5"/>
      <c r="AE13653" s="5"/>
      <c r="AG13653" s="5"/>
      <c r="AJ13653" s="5"/>
      <c r="AK13653" s="5"/>
      <c r="AL13653" s="5"/>
      <c r="AM13653" s="5"/>
      <c r="AN13653" s="5"/>
      <c r="AO13653" s="5"/>
      <c r="AP13653" s="5"/>
      <c r="AQ13653" s="5"/>
      <c r="AR13653" s="5"/>
      <c r="AT13653" s="5"/>
      <c r="AU13653" s="5"/>
      <c r="AV13653" s="5"/>
      <c r="AW13653" s="5"/>
      <c r="AX13653" s="5"/>
      <c r="AY13653" s="5"/>
    </row>
    <row r="13654" ht="15.75" customHeight="1">
      <c r="A13654" s="17"/>
      <c r="B13654" s="5"/>
      <c r="C13654" s="5"/>
      <c r="D13654" s="5"/>
      <c r="E13654" s="5"/>
      <c r="F13654" s="5"/>
      <c r="H13654" s="5"/>
      <c r="J13654" s="5"/>
      <c r="L13654" s="5"/>
      <c r="N13654" s="5"/>
      <c r="O13654" s="5"/>
      <c r="P13654" s="5"/>
      <c r="R13654" s="5"/>
      <c r="S13654" s="5"/>
      <c r="T13654" s="5"/>
      <c r="V13654" s="5"/>
      <c r="Y13654" s="5"/>
      <c r="AA13654" s="5"/>
      <c r="AE13654" s="5"/>
      <c r="AG13654" s="5"/>
      <c r="AJ13654" s="5"/>
      <c r="AK13654" s="5"/>
      <c r="AM13654" s="5"/>
      <c r="AN13654" s="5"/>
      <c r="AO13654" s="5"/>
      <c r="AQ13654" s="5"/>
      <c r="AR13654" s="5"/>
      <c r="AS13654" s="5"/>
      <c r="AT13654" s="5"/>
      <c r="AU13654" s="5"/>
      <c r="AV13654" s="5"/>
      <c r="AW13654" s="5"/>
      <c r="AX13654" s="5"/>
      <c r="AY13654" s="5"/>
    </row>
    <row r="13655" ht="15.75" customHeight="1">
      <c r="A13655" s="17"/>
      <c r="B13655" s="5"/>
      <c r="C13655" s="5"/>
      <c r="D13655" s="5"/>
      <c r="E13655" s="5"/>
      <c r="F13655" s="5"/>
      <c r="G13655" s="5"/>
      <c r="J13655" s="5"/>
      <c r="L13655" s="5"/>
      <c r="M13655" s="5"/>
      <c r="N13655" s="5"/>
      <c r="O13655" s="5"/>
      <c r="P13655" s="5"/>
      <c r="R13655" s="5"/>
      <c r="S13655" s="5"/>
      <c r="T13655" s="5"/>
      <c r="V13655" s="5"/>
      <c r="X13655" s="5"/>
      <c r="Y13655" s="5"/>
      <c r="AA13655" s="5"/>
      <c r="AE13655" s="5"/>
      <c r="AG13655" s="5"/>
      <c r="AJ13655" s="5"/>
      <c r="AK13655" s="5"/>
      <c r="AM13655" s="5"/>
      <c r="AN13655" s="5"/>
      <c r="AO13655" s="5"/>
      <c r="AP13655" s="5"/>
      <c r="AR13655" s="5"/>
      <c r="AT13655" s="5"/>
      <c r="AU13655" s="5"/>
      <c r="AV13655" s="5"/>
      <c r="AW13655" s="5"/>
      <c r="AX13655" s="5"/>
      <c r="AY13655" s="5"/>
    </row>
    <row r="13656" ht="15.75" customHeight="1">
      <c r="A13656" s="17"/>
      <c r="B13656" s="5"/>
      <c r="C13656" s="5"/>
      <c r="D13656" s="5"/>
      <c r="E13656" s="5"/>
      <c r="F13656" s="5"/>
      <c r="G13656" s="5"/>
      <c r="H13656" s="5"/>
      <c r="L13656" s="5"/>
      <c r="M13656" s="5"/>
      <c r="N13656" s="5"/>
      <c r="O13656" s="5"/>
      <c r="P13656" s="5"/>
      <c r="R13656" s="5"/>
      <c r="S13656" s="5"/>
      <c r="T13656" s="5"/>
      <c r="V13656" s="5"/>
      <c r="X13656" s="5"/>
      <c r="Y13656" s="5"/>
      <c r="AA13656" s="5"/>
      <c r="AE13656" s="5"/>
      <c r="AG13656" s="5"/>
      <c r="AJ13656" s="5"/>
      <c r="AK13656" s="5"/>
      <c r="AL13656" s="5"/>
      <c r="AM13656" s="5"/>
      <c r="AN13656" s="5"/>
      <c r="AO13656" s="5"/>
      <c r="AP13656" s="5"/>
      <c r="AR13656" s="5"/>
      <c r="AS13656" s="5"/>
      <c r="AT13656" s="5"/>
      <c r="AU13656" s="5"/>
      <c r="AV13656" s="5"/>
      <c r="AW13656" s="5"/>
      <c r="AX13656" s="5"/>
      <c r="AY13656" s="5"/>
    </row>
    <row r="13657" ht="15.75" customHeight="1">
      <c r="A13657" s="17"/>
      <c r="B13657" s="5"/>
      <c r="C13657" s="5"/>
      <c r="D13657" s="5"/>
      <c r="E13657" s="5"/>
      <c r="F13657" s="5"/>
      <c r="G13657" s="5"/>
      <c r="H13657" s="5"/>
      <c r="J13657" s="5"/>
      <c r="L13657" s="5"/>
      <c r="M13657" s="5"/>
      <c r="N13657" s="5"/>
      <c r="O13657" s="5"/>
      <c r="P13657" s="5"/>
      <c r="R13657" s="5"/>
      <c r="S13657" s="5"/>
      <c r="T13657" s="5"/>
      <c r="V13657" s="5"/>
      <c r="X13657" s="5"/>
      <c r="Y13657" s="5"/>
      <c r="AA13657" s="5"/>
      <c r="AE13657" s="5"/>
      <c r="AG13657" s="5"/>
      <c r="AJ13657" s="5"/>
      <c r="AK13657" s="5"/>
      <c r="AL13657" s="5"/>
      <c r="AM13657" s="5"/>
      <c r="AN13657" s="5"/>
      <c r="AO13657" s="5"/>
      <c r="AP13657" s="5"/>
      <c r="AQ13657" s="5"/>
      <c r="AR13657" s="5"/>
      <c r="AS13657" s="5"/>
      <c r="AT13657" s="5"/>
      <c r="AU13657" s="5"/>
      <c r="AV13657" s="5"/>
      <c r="AW13657" s="5"/>
      <c r="AX13657" s="5"/>
      <c r="AY13657" s="5"/>
    </row>
    <row r="13658" ht="15.75" customHeight="1">
      <c r="A13658" s="17"/>
      <c r="B13658" s="5"/>
      <c r="C13658" s="5"/>
      <c r="D13658" s="5"/>
      <c r="E13658" s="5"/>
      <c r="H13658" s="5"/>
      <c r="X13658" s="5"/>
      <c r="AP13658" s="5"/>
      <c r="AQ13658" s="5"/>
    </row>
    <row r="13659" ht="15.75" customHeight="1">
      <c r="A13659" s="17"/>
      <c r="B13659" s="5"/>
      <c r="C13659" s="5"/>
      <c r="D13659" s="5"/>
      <c r="S13659" s="5"/>
      <c r="Y13659" s="5"/>
      <c r="AA13659" s="5"/>
      <c r="AJ13659" s="5"/>
      <c r="AM13659" s="5"/>
      <c r="AQ13659" s="5"/>
      <c r="AS13659" s="5"/>
    </row>
    <row r="13660" ht="15.75" customHeight="1">
      <c r="A13660" s="17"/>
      <c r="B13660" s="5"/>
      <c r="C13660" s="5"/>
      <c r="D13660" s="5"/>
      <c r="E13660" s="5"/>
      <c r="F13660" s="5"/>
      <c r="O13660" s="5"/>
      <c r="S13660" s="5"/>
      <c r="V13660" s="5"/>
      <c r="AG13660" s="5"/>
      <c r="AJ13660" s="5"/>
      <c r="AM13660" s="5"/>
      <c r="AP13660" s="5"/>
      <c r="AQ13660" s="5"/>
      <c r="AY13660" s="5"/>
    </row>
    <row r="13661" ht="15.75" customHeight="1">
      <c r="A13661" s="17"/>
      <c r="B13661" s="5"/>
      <c r="C13661" s="5"/>
      <c r="D13661" s="5"/>
      <c r="Y13661" s="5"/>
      <c r="AA13661" s="5"/>
      <c r="AG13661" s="5"/>
      <c r="AJ13661" s="5"/>
      <c r="AP13661" s="5"/>
    </row>
    <row r="13662" ht="15.75" customHeight="1">
      <c r="A13662" s="17"/>
      <c r="B13662" s="5"/>
      <c r="C13662" s="5"/>
      <c r="D13662" s="5"/>
      <c r="E13662" s="5"/>
      <c r="G13662" s="5"/>
      <c r="R13662" s="5"/>
      <c r="S13662" s="5"/>
      <c r="Y13662" s="5"/>
      <c r="AA13662" s="5"/>
      <c r="AE13662" s="5"/>
      <c r="AQ13662" s="5"/>
    </row>
    <row r="13663" ht="15.75" customHeight="1">
      <c r="A13663" s="17"/>
      <c r="B13663" s="5"/>
      <c r="C13663" s="5"/>
      <c r="E13663" s="5"/>
      <c r="F13663" s="5"/>
      <c r="G13663" s="5"/>
      <c r="O13663" s="5"/>
      <c r="R13663" s="5"/>
      <c r="S13663" s="5"/>
      <c r="X13663" s="5"/>
      <c r="Y13663" s="5"/>
      <c r="AA13663" s="5"/>
      <c r="AE13663" s="5"/>
      <c r="AM13663" s="5"/>
      <c r="AQ13663" s="5"/>
    </row>
    <row r="13664" ht="15.75" customHeight="1">
      <c r="A13664" s="17"/>
      <c r="B13664" s="5"/>
      <c r="C13664" s="5"/>
      <c r="E13664" s="5"/>
      <c r="F13664" s="5"/>
      <c r="G13664" s="5"/>
      <c r="J13664" s="5"/>
      <c r="AA13664" s="5"/>
      <c r="AM13664" s="5"/>
      <c r="AO13664" s="5"/>
      <c r="AQ13664" s="5"/>
      <c r="AS13664" s="5"/>
    </row>
    <row r="13665" ht="15.75" customHeight="1">
      <c r="A13665" s="17"/>
      <c r="B13665" s="5"/>
      <c r="C13665" s="5"/>
      <c r="D13665" s="5"/>
      <c r="E13665" s="5"/>
      <c r="F13665" s="5"/>
      <c r="J13665" s="5"/>
      <c r="O13665" s="5"/>
      <c r="R13665" s="5"/>
      <c r="S13665" s="5"/>
      <c r="X13665" s="5"/>
      <c r="Y13665" s="5"/>
      <c r="AA13665" s="5"/>
      <c r="AE13665" s="5"/>
      <c r="AG13665" s="5"/>
      <c r="AJ13665" s="5"/>
      <c r="AN13665" s="5"/>
      <c r="AP13665" s="5"/>
      <c r="AQ13665" s="5"/>
      <c r="AS13665" s="5"/>
    </row>
    <row r="13666" ht="15.75" customHeight="1">
      <c r="A13666" s="17"/>
      <c r="B13666" s="5"/>
      <c r="C13666" s="5"/>
      <c r="D13666" s="5"/>
      <c r="G13666" s="5"/>
      <c r="J13666" s="5"/>
      <c r="O13666" s="5"/>
      <c r="S13666" s="5"/>
      <c r="V13666" s="5"/>
      <c r="X13666" s="5"/>
      <c r="Y13666" s="5"/>
      <c r="AA13666" s="5"/>
      <c r="AE13666" s="5"/>
      <c r="AG13666" s="5"/>
      <c r="AM13666" s="5"/>
      <c r="AN13666" s="5"/>
      <c r="AO13666" s="5"/>
      <c r="AQ13666" s="5"/>
      <c r="AS13666" s="5"/>
    </row>
    <row r="13667" ht="15.75" customHeight="1">
      <c r="A13667" s="17"/>
      <c r="B13667" s="5"/>
      <c r="C13667" s="5"/>
      <c r="E13667" s="5"/>
      <c r="F13667" s="5"/>
      <c r="R13667" s="5"/>
      <c r="S13667" s="5"/>
      <c r="V13667" s="5"/>
      <c r="AM13667" s="5"/>
    </row>
    <row r="13668" ht="15.75" customHeight="1">
      <c r="A13668" s="17"/>
      <c r="B13668" s="5"/>
      <c r="C13668" s="5"/>
      <c r="D13668" s="5"/>
      <c r="J13668" s="5"/>
      <c r="AA13668" s="5"/>
      <c r="AG13668" s="5"/>
      <c r="AM13668" s="5"/>
      <c r="AN13668" s="5"/>
      <c r="AP13668" s="5"/>
      <c r="AQ13668" s="5"/>
    </row>
    <row r="13669" ht="15.75" customHeight="1">
      <c r="A13669" s="17"/>
      <c r="B13669" s="5"/>
      <c r="C13669" s="5"/>
      <c r="D13669" s="5"/>
      <c r="E13669" s="5"/>
      <c r="F13669" s="5"/>
      <c r="G13669" s="5"/>
      <c r="H13669" s="5"/>
      <c r="J13669" s="5"/>
      <c r="L13669" s="5"/>
      <c r="M13669" s="5"/>
      <c r="N13669" s="5"/>
      <c r="O13669" s="5"/>
      <c r="P13669" s="5"/>
      <c r="R13669" s="5"/>
      <c r="S13669" s="5"/>
      <c r="T13669" s="5"/>
      <c r="V13669" s="5"/>
      <c r="X13669" s="5"/>
      <c r="Y13669" s="5"/>
      <c r="AA13669" s="5"/>
      <c r="AE13669" s="5"/>
      <c r="AG13669" s="5"/>
      <c r="AJ13669" s="5"/>
      <c r="AK13669" s="5"/>
      <c r="AL13669" s="5"/>
      <c r="AM13669" s="5"/>
      <c r="AN13669" s="5"/>
      <c r="AO13669" s="5"/>
      <c r="AP13669" s="5"/>
      <c r="AQ13669" s="5"/>
      <c r="AR13669" s="5"/>
      <c r="AS13669" s="5"/>
      <c r="AT13669" s="5"/>
      <c r="AU13669" s="5"/>
      <c r="AV13669" s="5"/>
      <c r="AW13669" s="5"/>
      <c r="AX13669" s="5"/>
      <c r="AY13669" s="5"/>
    </row>
    <row r="13670" ht="15.75" customHeight="1">
      <c r="A13670" s="17"/>
      <c r="B13670" s="5"/>
      <c r="C13670" s="5"/>
      <c r="D13670" s="5"/>
      <c r="E13670" s="5"/>
      <c r="F13670" s="5"/>
      <c r="G13670" s="5"/>
      <c r="H13670" s="5"/>
      <c r="J13670" s="5"/>
      <c r="L13670" s="5"/>
      <c r="M13670" s="5"/>
      <c r="N13670" s="5"/>
      <c r="O13670" s="5"/>
      <c r="P13670" s="5"/>
      <c r="R13670" s="5"/>
      <c r="S13670" s="5"/>
      <c r="T13670" s="5"/>
      <c r="V13670" s="5"/>
      <c r="X13670" s="5"/>
      <c r="Y13670" s="5"/>
      <c r="AA13670" s="5"/>
      <c r="AE13670" s="5"/>
      <c r="AG13670" s="5"/>
      <c r="AJ13670" s="5"/>
      <c r="AK13670" s="5"/>
      <c r="AL13670" s="5"/>
      <c r="AM13670" s="5"/>
      <c r="AN13670" s="5"/>
      <c r="AO13670" s="5"/>
      <c r="AP13670" s="5"/>
      <c r="AQ13670" s="5"/>
      <c r="AR13670" s="5"/>
      <c r="AS13670" s="5"/>
      <c r="AT13670" s="5"/>
      <c r="AU13670" s="5"/>
      <c r="AV13670" s="5"/>
      <c r="AW13670" s="5"/>
      <c r="AX13670" s="5"/>
      <c r="AY13670" s="5"/>
    </row>
    <row r="13671" ht="15.75" customHeight="1">
      <c r="A13671" s="17"/>
      <c r="B13671" s="5"/>
      <c r="C13671" s="5"/>
      <c r="D13671" s="5"/>
      <c r="E13671" s="5"/>
      <c r="F13671" s="5"/>
      <c r="G13671" s="5"/>
      <c r="H13671" s="5"/>
      <c r="J13671" s="5"/>
      <c r="L13671" s="5"/>
      <c r="M13671" s="5"/>
      <c r="N13671" s="5"/>
      <c r="O13671" s="5"/>
      <c r="P13671" s="5"/>
      <c r="R13671" s="5"/>
      <c r="S13671" s="5"/>
      <c r="T13671" s="5"/>
      <c r="V13671" s="5"/>
      <c r="X13671" s="5"/>
      <c r="Y13671" s="5"/>
      <c r="AA13671" s="5"/>
      <c r="AG13671" s="5"/>
      <c r="AJ13671" s="5"/>
      <c r="AK13671" s="5"/>
      <c r="AL13671" s="5"/>
      <c r="AM13671" s="5"/>
      <c r="AN13671" s="5"/>
      <c r="AO13671" s="5"/>
      <c r="AP13671" s="5"/>
      <c r="AQ13671" s="5"/>
      <c r="AR13671" s="5"/>
      <c r="AS13671" s="5"/>
      <c r="AT13671" s="5"/>
      <c r="AU13671" s="5"/>
      <c r="AV13671" s="5"/>
      <c r="AX13671" s="5"/>
      <c r="AY13671" s="5"/>
    </row>
    <row r="13672" ht="15.75" customHeight="1">
      <c r="A13672" s="17"/>
      <c r="B13672" s="5"/>
      <c r="C13672" s="5"/>
      <c r="D13672" s="5"/>
      <c r="E13672" s="5"/>
      <c r="F13672" s="5"/>
      <c r="G13672" s="5"/>
      <c r="H13672" s="5"/>
      <c r="L13672" s="5"/>
      <c r="M13672" s="5"/>
      <c r="N13672" s="5"/>
      <c r="O13672" s="5"/>
      <c r="P13672" s="5"/>
      <c r="R13672" s="5"/>
      <c r="S13672" s="5"/>
      <c r="T13672" s="5"/>
      <c r="V13672" s="5"/>
      <c r="X13672" s="5"/>
      <c r="Y13672" s="5"/>
      <c r="AA13672" s="5"/>
      <c r="AE13672" s="5"/>
      <c r="AG13672" s="5"/>
      <c r="AJ13672" s="5"/>
      <c r="AK13672" s="5"/>
      <c r="AL13672" s="5"/>
      <c r="AM13672" s="5"/>
      <c r="AN13672" s="5"/>
      <c r="AO13672" s="5"/>
      <c r="AP13672" s="5"/>
      <c r="AQ13672" s="5"/>
      <c r="AR13672" s="5"/>
      <c r="AS13672" s="5"/>
      <c r="AT13672" s="5"/>
      <c r="AU13672" s="5"/>
      <c r="AV13672" s="5"/>
      <c r="AW13672" s="5"/>
      <c r="AX13672" s="5"/>
      <c r="AY13672" s="5"/>
    </row>
    <row r="13673" ht="15.75" customHeight="1">
      <c r="A13673" s="17"/>
      <c r="B13673" s="5"/>
      <c r="C13673" s="5"/>
      <c r="D13673" s="5"/>
      <c r="E13673" s="5"/>
      <c r="F13673" s="5"/>
      <c r="G13673" s="5"/>
      <c r="H13673" s="5"/>
      <c r="J13673" s="5"/>
      <c r="L13673" s="5"/>
      <c r="M13673" s="5"/>
      <c r="N13673" s="5"/>
      <c r="O13673" s="5"/>
      <c r="P13673" s="5"/>
      <c r="R13673" s="5"/>
      <c r="S13673" s="5"/>
      <c r="T13673" s="5"/>
      <c r="V13673" s="5"/>
      <c r="Y13673" s="5"/>
      <c r="AA13673" s="5"/>
      <c r="AE13673" s="5"/>
      <c r="AG13673" s="5"/>
      <c r="AJ13673" s="5"/>
      <c r="AK13673" s="5"/>
      <c r="AL13673" s="5"/>
      <c r="AM13673" s="5"/>
      <c r="AN13673" s="5"/>
      <c r="AO13673" s="5"/>
      <c r="AP13673" s="5"/>
      <c r="AQ13673" s="5"/>
      <c r="AR13673" s="5"/>
      <c r="AS13673" s="5"/>
      <c r="AT13673" s="5"/>
      <c r="AU13673" s="5"/>
      <c r="AV13673" s="5"/>
      <c r="AW13673" s="5"/>
      <c r="AX13673" s="5"/>
      <c r="AY13673" s="5"/>
    </row>
    <row r="13674" ht="15.75" customHeight="1">
      <c r="A13674" s="17"/>
      <c r="B13674" s="5"/>
      <c r="C13674" s="5"/>
      <c r="D13674" s="5"/>
      <c r="E13674" s="5"/>
      <c r="F13674" s="5"/>
      <c r="G13674" s="5"/>
      <c r="H13674" s="5"/>
      <c r="J13674" s="5"/>
      <c r="L13674" s="5"/>
      <c r="M13674" s="5"/>
      <c r="N13674" s="5"/>
      <c r="O13674" s="5"/>
      <c r="P13674" s="5"/>
      <c r="R13674" s="5"/>
      <c r="S13674" s="5"/>
      <c r="T13674" s="5"/>
      <c r="V13674" s="5"/>
      <c r="X13674" s="5"/>
      <c r="Y13674" s="5"/>
      <c r="AA13674" s="5"/>
      <c r="AE13674" s="5"/>
      <c r="AG13674" s="5"/>
      <c r="AJ13674" s="5"/>
      <c r="AK13674" s="5"/>
      <c r="AL13674" s="5"/>
      <c r="AM13674" s="5"/>
      <c r="AN13674" s="5"/>
      <c r="AO13674" s="5"/>
      <c r="AP13674" s="5"/>
      <c r="AQ13674" s="5"/>
      <c r="AR13674" s="5"/>
      <c r="AS13674" s="5"/>
      <c r="AT13674" s="5"/>
      <c r="AU13674" s="5"/>
      <c r="AV13674" s="5"/>
      <c r="AW13674" s="5"/>
      <c r="AX13674" s="5"/>
      <c r="AY13674" s="5"/>
    </row>
    <row r="13675" ht="15.75" customHeight="1">
      <c r="A13675" s="17"/>
      <c r="B13675" s="5"/>
      <c r="C13675" s="5"/>
      <c r="D13675" s="5"/>
      <c r="E13675" s="5"/>
      <c r="F13675" s="5"/>
      <c r="G13675" s="5"/>
      <c r="H13675" s="5"/>
      <c r="J13675" s="5"/>
      <c r="L13675" s="5"/>
      <c r="M13675" s="5"/>
      <c r="N13675" s="5"/>
      <c r="O13675" s="5"/>
      <c r="P13675" s="5"/>
      <c r="R13675" s="5"/>
      <c r="S13675" s="5"/>
      <c r="T13675" s="5"/>
      <c r="V13675" s="5"/>
      <c r="X13675" s="5"/>
      <c r="Y13675" s="5"/>
      <c r="AA13675" s="5"/>
      <c r="AE13675" s="5"/>
      <c r="AG13675" s="5"/>
      <c r="AJ13675" s="5"/>
      <c r="AK13675" s="5"/>
      <c r="AL13675" s="5"/>
      <c r="AM13675" s="5"/>
      <c r="AN13675" s="5"/>
      <c r="AO13675" s="5"/>
      <c r="AP13675" s="5"/>
      <c r="AQ13675" s="5"/>
      <c r="AR13675" s="5"/>
      <c r="AS13675" s="5"/>
      <c r="AT13675" s="5"/>
      <c r="AU13675" s="5"/>
      <c r="AV13675" s="5"/>
      <c r="AW13675" s="5"/>
      <c r="AX13675" s="5"/>
      <c r="AY13675" s="5"/>
    </row>
    <row r="13676" ht="15.75" customHeight="1">
      <c r="A13676" s="17"/>
      <c r="B13676" s="5"/>
      <c r="C13676" s="5"/>
      <c r="D13676" s="5"/>
      <c r="E13676" s="5"/>
      <c r="F13676" s="5"/>
      <c r="G13676" s="5"/>
      <c r="H13676" s="5"/>
      <c r="J13676" s="5"/>
      <c r="L13676" s="5"/>
      <c r="M13676" s="5"/>
      <c r="N13676" s="5"/>
      <c r="O13676" s="5"/>
      <c r="P13676" s="5"/>
      <c r="R13676" s="5"/>
      <c r="S13676" s="5"/>
      <c r="T13676" s="5"/>
      <c r="V13676" s="5"/>
      <c r="X13676" s="5"/>
      <c r="Y13676" s="5"/>
      <c r="AA13676" s="5"/>
      <c r="AE13676" s="5"/>
      <c r="AG13676" s="5"/>
      <c r="AJ13676" s="5"/>
      <c r="AK13676" s="5"/>
      <c r="AL13676" s="5"/>
      <c r="AM13676" s="5"/>
      <c r="AN13676" s="5"/>
      <c r="AO13676" s="5"/>
      <c r="AP13676" s="5"/>
      <c r="AQ13676" s="5"/>
      <c r="AR13676" s="5"/>
      <c r="AS13676" s="5"/>
      <c r="AT13676" s="5"/>
      <c r="AU13676" s="5"/>
      <c r="AV13676" s="5"/>
      <c r="AW13676" s="5"/>
      <c r="AX13676" s="5"/>
      <c r="AY13676" s="5"/>
    </row>
    <row r="13677" ht="15.75" customHeight="1">
      <c r="A13677" s="17"/>
      <c r="B13677" s="5"/>
      <c r="C13677" s="5"/>
      <c r="D13677" s="5"/>
      <c r="E13677" s="5"/>
      <c r="F13677" s="5"/>
      <c r="G13677" s="5"/>
      <c r="H13677" s="5"/>
      <c r="J13677" s="5"/>
      <c r="L13677" s="5"/>
      <c r="M13677" s="5"/>
      <c r="N13677" s="5"/>
      <c r="O13677" s="5"/>
      <c r="P13677" s="5"/>
      <c r="R13677" s="5"/>
      <c r="S13677" s="5"/>
      <c r="T13677" s="5"/>
      <c r="V13677" s="5"/>
      <c r="X13677" s="5"/>
      <c r="Y13677" s="5"/>
      <c r="AA13677" s="5"/>
      <c r="AE13677" s="5"/>
      <c r="AG13677" s="5"/>
      <c r="AJ13677" s="5"/>
      <c r="AK13677" s="5"/>
      <c r="AL13677" s="5"/>
      <c r="AM13677" s="5"/>
      <c r="AN13677" s="5"/>
      <c r="AO13677" s="5"/>
      <c r="AP13677" s="5"/>
      <c r="AQ13677" s="5"/>
      <c r="AR13677" s="5"/>
      <c r="AS13677" s="5"/>
      <c r="AT13677" s="5"/>
      <c r="AU13677" s="5"/>
      <c r="AV13677" s="5"/>
      <c r="AW13677" s="5"/>
      <c r="AX13677" s="5"/>
      <c r="AY13677" s="5"/>
    </row>
    <row r="13678" ht="15.75" customHeight="1">
      <c r="A13678" s="17"/>
      <c r="B13678" s="5"/>
      <c r="C13678" s="5"/>
      <c r="D13678" s="5"/>
      <c r="E13678" s="5"/>
      <c r="F13678" s="5"/>
      <c r="G13678" s="5"/>
      <c r="H13678" s="5"/>
      <c r="J13678" s="5"/>
      <c r="L13678" s="5"/>
      <c r="M13678" s="5"/>
      <c r="N13678" s="5"/>
      <c r="O13678" s="5"/>
      <c r="P13678" s="5"/>
      <c r="R13678" s="5"/>
      <c r="S13678" s="5"/>
      <c r="T13678" s="5"/>
      <c r="V13678" s="5"/>
      <c r="X13678" s="5"/>
      <c r="Y13678" s="5"/>
      <c r="AA13678" s="5"/>
      <c r="AE13678" s="5"/>
      <c r="AG13678" s="5"/>
      <c r="AJ13678" s="5"/>
      <c r="AK13678" s="5"/>
      <c r="AL13678" s="5"/>
      <c r="AM13678" s="5"/>
      <c r="AN13678" s="5"/>
      <c r="AO13678" s="5"/>
      <c r="AP13678" s="5"/>
      <c r="AQ13678" s="5"/>
      <c r="AR13678" s="5"/>
      <c r="AS13678" s="5"/>
      <c r="AT13678" s="5"/>
      <c r="AU13678" s="5"/>
      <c r="AV13678" s="5"/>
      <c r="AW13678" s="5"/>
      <c r="AX13678" s="5"/>
      <c r="AY13678" s="5"/>
    </row>
    <row r="13679" ht="15.75" customHeight="1">
      <c r="A13679" s="17"/>
      <c r="B13679" s="5"/>
      <c r="C13679" s="5"/>
      <c r="D13679" s="5"/>
      <c r="E13679" s="5"/>
      <c r="F13679" s="5"/>
      <c r="G13679" s="5"/>
      <c r="H13679" s="5"/>
      <c r="J13679" s="5"/>
      <c r="L13679" s="5"/>
      <c r="M13679" s="5"/>
      <c r="N13679" s="5"/>
      <c r="O13679" s="5"/>
      <c r="P13679" s="5"/>
      <c r="R13679" s="5"/>
      <c r="S13679" s="5"/>
      <c r="T13679" s="5"/>
      <c r="V13679" s="5"/>
      <c r="X13679" s="5"/>
      <c r="Y13679" s="5"/>
      <c r="AA13679" s="5"/>
      <c r="AE13679" s="5"/>
      <c r="AG13679" s="5"/>
      <c r="AJ13679" s="5"/>
      <c r="AK13679" s="5"/>
      <c r="AL13679" s="5"/>
      <c r="AM13679" s="5"/>
      <c r="AN13679" s="5"/>
      <c r="AO13679" s="5"/>
      <c r="AP13679" s="5"/>
      <c r="AQ13679" s="5"/>
      <c r="AR13679" s="5"/>
      <c r="AS13679" s="5"/>
      <c r="AT13679" s="5"/>
      <c r="AU13679" s="5"/>
      <c r="AV13679" s="5"/>
      <c r="AW13679" s="5"/>
      <c r="AX13679" s="5"/>
      <c r="AY13679" s="5"/>
    </row>
    <row r="13680" ht="15.75" customHeight="1">
      <c r="A13680" s="17"/>
      <c r="B13680" s="5"/>
      <c r="C13680" s="5"/>
      <c r="D13680" s="5"/>
      <c r="E13680" s="5"/>
      <c r="F13680" s="5"/>
      <c r="G13680" s="5"/>
      <c r="H13680" s="5"/>
      <c r="J13680" s="5"/>
      <c r="L13680" s="5"/>
      <c r="M13680" s="5"/>
      <c r="N13680" s="5"/>
      <c r="O13680" s="5"/>
      <c r="P13680" s="5"/>
      <c r="R13680" s="5"/>
      <c r="S13680" s="5"/>
      <c r="T13680" s="5"/>
      <c r="V13680" s="5"/>
      <c r="X13680" s="5"/>
      <c r="Y13680" s="5"/>
      <c r="AA13680" s="5"/>
      <c r="AE13680" s="5"/>
      <c r="AG13680" s="5"/>
      <c r="AJ13680" s="5"/>
      <c r="AK13680" s="5"/>
      <c r="AL13680" s="5"/>
      <c r="AN13680" s="5"/>
      <c r="AO13680" s="5"/>
      <c r="AP13680" s="5"/>
      <c r="AQ13680" s="5"/>
      <c r="AR13680" s="5"/>
      <c r="AS13680" s="5"/>
      <c r="AT13680" s="5"/>
      <c r="AU13680" s="5"/>
      <c r="AV13680" s="5"/>
      <c r="AW13680" s="5"/>
      <c r="AX13680" s="5"/>
      <c r="AY13680" s="5"/>
    </row>
    <row r="13681" ht="15.75" customHeight="1">
      <c r="A13681" s="17"/>
      <c r="B13681" s="5"/>
      <c r="C13681" s="5"/>
      <c r="D13681" s="5"/>
      <c r="E13681" s="5"/>
      <c r="F13681" s="5"/>
      <c r="G13681" s="5"/>
      <c r="H13681" s="5"/>
      <c r="J13681" s="5"/>
      <c r="L13681" s="5"/>
      <c r="M13681" s="5"/>
      <c r="N13681" s="5"/>
      <c r="O13681" s="5"/>
      <c r="P13681" s="5"/>
      <c r="R13681" s="5"/>
      <c r="S13681" s="5"/>
      <c r="T13681" s="5"/>
      <c r="V13681" s="5"/>
      <c r="X13681" s="5"/>
      <c r="Y13681" s="5"/>
      <c r="AA13681" s="5"/>
      <c r="AE13681" s="5"/>
      <c r="AG13681" s="5"/>
      <c r="AJ13681" s="5"/>
      <c r="AK13681" s="5"/>
      <c r="AL13681" s="5"/>
      <c r="AM13681" s="5"/>
      <c r="AN13681" s="5"/>
      <c r="AO13681" s="5"/>
      <c r="AP13681" s="5"/>
      <c r="AQ13681" s="5"/>
      <c r="AR13681" s="5"/>
      <c r="AS13681" s="5"/>
      <c r="AT13681" s="5"/>
      <c r="AU13681" s="5"/>
      <c r="AV13681" s="5"/>
      <c r="AW13681" s="5"/>
      <c r="AX13681" s="5"/>
      <c r="AY13681" s="5"/>
    </row>
    <row r="13682" ht="15.75" customHeight="1">
      <c r="A13682" s="17"/>
      <c r="B13682" s="5"/>
      <c r="C13682" s="5"/>
      <c r="E13682" s="5"/>
      <c r="F13682" s="5"/>
      <c r="G13682" s="5"/>
      <c r="J13682" s="5"/>
      <c r="O13682" s="5"/>
      <c r="P13682" s="5"/>
      <c r="T13682" s="5"/>
      <c r="V13682" s="5"/>
      <c r="AM13682" s="5"/>
      <c r="AN13682" s="5"/>
      <c r="AO13682" s="5"/>
      <c r="AP13682" s="5"/>
      <c r="AS13682" s="5"/>
    </row>
    <row r="13683" ht="15.75" customHeight="1">
      <c r="A13683" s="17"/>
      <c r="B13683" s="5"/>
      <c r="C13683" s="5"/>
      <c r="J13683" s="5"/>
      <c r="N13683" s="5"/>
      <c r="O13683" s="5"/>
      <c r="R13683" s="5"/>
      <c r="S13683" s="5"/>
      <c r="T13683" s="5"/>
      <c r="AL13683" s="5"/>
      <c r="AM13683" s="5"/>
      <c r="AS13683" s="5"/>
      <c r="AV13683" s="5"/>
    </row>
    <row r="13684" ht="15.75" customHeight="1">
      <c r="A13684" s="17"/>
      <c r="B13684" s="5"/>
      <c r="C13684" s="5"/>
      <c r="D13684" s="5"/>
      <c r="F13684" s="5"/>
      <c r="S13684" s="5"/>
      <c r="V13684" s="5"/>
      <c r="X13684" s="5"/>
      <c r="AA13684" s="5"/>
      <c r="AM13684" s="5"/>
      <c r="AQ13684" s="5"/>
    </row>
    <row r="13685" ht="15.75" customHeight="1">
      <c r="A13685" s="17"/>
      <c r="B13685" s="5"/>
      <c r="C13685" s="5"/>
      <c r="E13685" s="5"/>
      <c r="F13685" s="5"/>
      <c r="H13685" s="5"/>
      <c r="J13685" s="5"/>
      <c r="O13685" s="5"/>
      <c r="T13685" s="5"/>
      <c r="AE13685" s="5"/>
      <c r="AG13685" s="5"/>
      <c r="AQ13685" s="5"/>
      <c r="AV13685" s="5"/>
      <c r="AW13685" s="5"/>
    </row>
    <row r="13686" ht="15.75" customHeight="1">
      <c r="A13686" s="17"/>
      <c r="B13686" s="5"/>
      <c r="C13686" s="5"/>
      <c r="AG13686" s="5"/>
      <c r="AQ13686" s="5"/>
    </row>
    <row r="13687" ht="15.75" customHeight="1">
      <c r="A13687" s="17"/>
      <c r="B13687" s="5"/>
      <c r="C13687" s="5"/>
      <c r="E13687" s="5"/>
      <c r="G13687" s="5"/>
      <c r="H13687" s="5"/>
      <c r="J13687" s="5"/>
      <c r="M13687" s="5"/>
      <c r="O13687" s="5"/>
      <c r="R13687" s="5"/>
      <c r="T13687" s="5"/>
      <c r="V13687" s="5"/>
      <c r="X13687" s="5"/>
      <c r="AE13687" s="5"/>
      <c r="AL13687" s="5"/>
      <c r="AN13687" s="5"/>
      <c r="AO13687" s="5"/>
      <c r="AP13687" s="5"/>
      <c r="AS13687" s="5"/>
      <c r="AW13687" s="5"/>
      <c r="AX13687" s="5"/>
    </row>
    <row r="13688" ht="15.75" customHeight="1">
      <c r="A13688" s="17"/>
      <c r="B13688" s="5"/>
      <c r="C13688" s="5"/>
      <c r="E13688" s="5"/>
      <c r="H13688" s="5"/>
      <c r="M13688" s="5"/>
      <c r="R13688" s="5"/>
      <c r="S13688" s="5"/>
      <c r="T13688" s="5"/>
      <c r="V13688" s="5"/>
      <c r="Y13688" s="5"/>
      <c r="AA13688" s="5"/>
      <c r="AL13688" s="5"/>
      <c r="AO13688" s="5"/>
      <c r="AQ13688" s="5"/>
      <c r="AV13688" s="5"/>
      <c r="AW13688" s="5"/>
    </row>
    <row r="13689" ht="15.75" customHeight="1">
      <c r="A13689" s="17"/>
      <c r="B13689" s="5"/>
      <c r="C13689" s="5"/>
      <c r="D13689" s="5"/>
      <c r="E13689" s="5"/>
      <c r="G13689" s="5"/>
      <c r="H13689" s="5"/>
      <c r="J13689" s="5"/>
      <c r="M13689" s="5"/>
      <c r="N13689" s="5"/>
      <c r="O13689" s="5"/>
      <c r="R13689" s="5"/>
      <c r="S13689" s="5"/>
      <c r="T13689" s="5"/>
      <c r="V13689" s="5"/>
      <c r="Y13689" s="5"/>
      <c r="AE13689" s="5"/>
      <c r="AG13689" s="5"/>
      <c r="AL13689" s="5"/>
      <c r="AM13689" s="5"/>
      <c r="AN13689" s="5"/>
      <c r="AO13689" s="5"/>
      <c r="AP13689" s="5"/>
      <c r="AQ13689" s="5"/>
      <c r="AS13689" s="5"/>
      <c r="AV13689" s="5"/>
      <c r="AW13689" s="5"/>
      <c r="AX13689" s="5"/>
      <c r="AY13689" s="5"/>
    </row>
    <row r="13690" ht="15.75" customHeight="1">
      <c r="A13690" s="17"/>
      <c r="B13690" s="5"/>
      <c r="C13690" s="5"/>
      <c r="H13690" s="5"/>
      <c r="J13690" s="5"/>
      <c r="O13690" s="5"/>
      <c r="T13690" s="5"/>
      <c r="AL13690" s="5"/>
      <c r="AO13690" s="5"/>
    </row>
    <row r="13691" ht="15.75" customHeight="1">
      <c r="A13691" s="17"/>
      <c r="B13691" s="5"/>
      <c r="C13691" s="5"/>
      <c r="E13691" s="5"/>
      <c r="F13691" s="5"/>
      <c r="G13691" s="5"/>
      <c r="H13691" s="5"/>
      <c r="J13691" s="5"/>
      <c r="O13691" s="5"/>
      <c r="R13691" s="5"/>
      <c r="T13691" s="5"/>
      <c r="AA13691" s="5"/>
      <c r="AG13691" s="5"/>
      <c r="AN13691" s="5"/>
      <c r="AP13691" s="5"/>
      <c r="AS13691" s="5"/>
    </row>
    <row r="13692" ht="15.75" customHeight="1">
      <c r="A13692" s="17"/>
      <c r="B13692" s="5"/>
      <c r="C13692" s="5"/>
      <c r="D13692" s="5"/>
      <c r="E13692" s="5"/>
      <c r="G13692" s="5"/>
      <c r="H13692" s="5"/>
      <c r="J13692" s="5"/>
      <c r="N13692" s="5"/>
      <c r="R13692" s="5"/>
      <c r="S13692" s="5"/>
      <c r="T13692" s="5"/>
      <c r="Y13692" s="5"/>
      <c r="AG13692" s="5"/>
      <c r="AL13692" s="5"/>
      <c r="AO13692" s="5"/>
      <c r="AP13692" s="5"/>
      <c r="AQ13692" s="5"/>
      <c r="AS13692" s="5"/>
      <c r="AV13692" s="5"/>
      <c r="AW13692" s="5"/>
      <c r="AX13692" s="5"/>
    </row>
    <row r="13693" ht="15.75" customHeight="1">
      <c r="A13693" s="17"/>
      <c r="B13693" s="5"/>
      <c r="C13693" s="5"/>
      <c r="F13693" s="5"/>
      <c r="G13693" s="5"/>
      <c r="H13693" s="5"/>
      <c r="J13693" s="5"/>
      <c r="O13693" s="5"/>
      <c r="T13693" s="5"/>
      <c r="AE13693" s="5"/>
      <c r="AG13693" s="5"/>
      <c r="AN13693" s="5"/>
      <c r="AO13693" s="5"/>
      <c r="AP13693" s="5"/>
      <c r="AQ13693" s="5"/>
      <c r="AS13693" s="5"/>
      <c r="AX13693" s="5"/>
    </row>
    <row r="13694" ht="15.75" customHeight="1">
      <c r="A13694" s="17"/>
      <c r="B13694" s="5"/>
      <c r="C13694" s="5"/>
      <c r="E13694" s="5"/>
      <c r="F13694" s="5"/>
      <c r="H13694" s="5"/>
      <c r="J13694" s="5"/>
      <c r="M13694" s="5"/>
      <c r="O13694" s="5"/>
      <c r="R13694" s="5"/>
      <c r="T13694" s="5"/>
      <c r="AE13694" s="5"/>
      <c r="AO13694" s="5"/>
      <c r="AP13694" s="5"/>
      <c r="AQ13694" s="5"/>
      <c r="AS13694" s="5"/>
      <c r="AV13694" s="5"/>
      <c r="AW13694" s="5"/>
      <c r="AX13694" s="5"/>
      <c r="AY13694" s="5"/>
    </row>
    <row r="13695" ht="15.75" customHeight="1">
      <c r="A13695" s="17"/>
      <c r="B13695" s="5"/>
      <c r="C13695" s="5"/>
      <c r="D13695" s="5"/>
      <c r="E13695" s="5"/>
      <c r="G13695" s="5"/>
      <c r="J13695" s="5"/>
      <c r="M13695" s="5"/>
      <c r="O13695" s="5"/>
      <c r="T13695" s="5"/>
      <c r="AN13695" s="5"/>
      <c r="AO13695" s="5"/>
      <c r="AP13695" s="5"/>
      <c r="AQ13695" s="5"/>
      <c r="AW13695" s="5"/>
      <c r="AX13695" s="5"/>
      <c r="AY13695" s="5"/>
    </row>
    <row r="13696" ht="15.75" customHeight="1">
      <c r="A13696" s="17"/>
      <c r="B13696" s="5"/>
      <c r="C13696" s="5"/>
      <c r="D13696" s="5"/>
      <c r="E13696" s="5"/>
      <c r="F13696" s="5"/>
      <c r="G13696" s="5"/>
      <c r="H13696" s="5"/>
      <c r="J13696" s="5"/>
      <c r="L13696" s="5"/>
      <c r="M13696" s="5"/>
      <c r="N13696" s="5"/>
      <c r="O13696" s="5"/>
      <c r="P13696" s="5"/>
      <c r="R13696" s="5"/>
      <c r="S13696" s="5"/>
      <c r="T13696" s="5"/>
      <c r="V13696" s="5"/>
      <c r="X13696" s="5"/>
      <c r="Y13696" s="5"/>
      <c r="AA13696" s="5"/>
      <c r="AE13696" s="5"/>
      <c r="AG13696" s="5"/>
      <c r="AJ13696" s="5"/>
      <c r="AK13696" s="5"/>
      <c r="AL13696" s="5"/>
      <c r="AM13696" s="5"/>
      <c r="AN13696" s="5"/>
      <c r="AO13696" s="5"/>
      <c r="AP13696" s="5"/>
      <c r="AQ13696" s="5"/>
      <c r="AR13696" s="5"/>
      <c r="AS13696" s="5"/>
      <c r="AT13696" s="5"/>
      <c r="AU13696" s="5"/>
      <c r="AV13696" s="5"/>
      <c r="AW13696" s="5"/>
      <c r="AX13696" s="5"/>
      <c r="AY13696" s="5"/>
    </row>
    <row r="13697" ht="15.75" customHeight="1">
      <c r="A13697" s="17"/>
      <c r="B13697" s="5"/>
      <c r="C13697" s="5"/>
      <c r="D13697" s="5"/>
      <c r="E13697" s="5"/>
      <c r="F13697" s="5"/>
      <c r="G13697" s="5"/>
      <c r="H13697" s="5"/>
      <c r="J13697" s="5"/>
      <c r="L13697" s="5"/>
      <c r="M13697" s="5"/>
      <c r="N13697" s="5"/>
      <c r="O13697" s="5"/>
      <c r="P13697" s="5"/>
      <c r="R13697" s="5"/>
      <c r="S13697" s="5"/>
      <c r="T13697" s="5"/>
      <c r="V13697" s="5"/>
      <c r="X13697" s="5"/>
      <c r="Y13697" s="5"/>
      <c r="AA13697" s="5"/>
      <c r="AE13697" s="5"/>
      <c r="AG13697" s="5"/>
      <c r="AJ13697" s="5"/>
      <c r="AK13697" s="5"/>
      <c r="AL13697" s="5"/>
      <c r="AM13697" s="5"/>
      <c r="AN13697" s="5"/>
      <c r="AO13697" s="5"/>
      <c r="AP13697" s="5"/>
      <c r="AQ13697" s="5"/>
      <c r="AR13697" s="5"/>
      <c r="AS13697" s="5"/>
      <c r="AT13697" s="5"/>
      <c r="AU13697" s="5"/>
      <c r="AV13697" s="5"/>
      <c r="AW13697" s="5"/>
      <c r="AX13697" s="5"/>
      <c r="AY13697" s="5"/>
    </row>
    <row r="13698" ht="15.75" customHeight="1">
      <c r="A13698" s="17"/>
      <c r="B13698" s="5"/>
      <c r="C13698" s="5"/>
      <c r="D13698" s="5"/>
      <c r="E13698" s="5"/>
      <c r="F13698" s="5"/>
      <c r="G13698" s="5"/>
      <c r="H13698" s="5"/>
      <c r="J13698" s="5"/>
      <c r="L13698" s="5"/>
      <c r="M13698" s="5"/>
      <c r="N13698" s="5"/>
      <c r="O13698" s="5"/>
      <c r="P13698" s="5"/>
      <c r="R13698" s="5"/>
      <c r="S13698" s="5"/>
      <c r="T13698" s="5"/>
      <c r="V13698" s="5"/>
      <c r="X13698" s="5"/>
      <c r="Y13698" s="5"/>
      <c r="AA13698" s="5"/>
      <c r="AE13698" s="5"/>
      <c r="AG13698" s="5"/>
      <c r="AJ13698" s="5"/>
      <c r="AK13698" s="5"/>
      <c r="AL13698" s="5"/>
      <c r="AM13698" s="5"/>
      <c r="AN13698" s="5"/>
      <c r="AO13698" s="5"/>
      <c r="AP13698" s="5"/>
      <c r="AQ13698" s="5"/>
      <c r="AR13698" s="5"/>
      <c r="AS13698" s="5"/>
      <c r="AT13698" s="5"/>
      <c r="AU13698" s="5"/>
      <c r="AV13698" s="5"/>
      <c r="AW13698" s="5"/>
      <c r="AX13698" s="5"/>
      <c r="AY13698" s="5"/>
    </row>
    <row r="13699" ht="15.75" customHeight="1">
      <c r="A13699" s="17"/>
      <c r="B13699" s="5"/>
      <c r="C13699" s="5"/>
      <c r="D13699" s="5"/>
      <c r="E13699" s="5"/>
      <c r="F13699" s="5"/>
      <c r="G13699" s="5"/>
      <c r="H13699" s="5"/>
      <c r="J13699" s="5"/>
      <c r="L13699" s="5"/>
      <c r="M13699" s="5"/>
      <c r="N13699" s="5"/>
      <c r="O13699" s="5"/>
      <c r="P13699" s="5"/>
      <c r="R13699" s="5"/>
      <c r="S13699" s="5"/>
      <c r="T13699" s="5"/>
      <c r="V13699" s="5"/>
      <c r="X13699" s="5"/>
      <c r="Y13699" s="5"/>
      <c r="AA13699" s="5"/>
      <c r="AE13699" s="5"/>
      <c r="AG13699" s="5"/>
      <c r="AJ13699" s="5"/>
      <c r="AK13699" s="5"/>
      <c r="AL13699" s="5"/>
      <c r="AM13699" s="5"/>
      <c r="AN13699" s="5"/>
      <c r="AO13699" s="5"/>
      <c r="AP13699" s="5"/>
      <c r="AQ13699" s="5"/>
      <c r="AR13699" s="5"/>
      <c r="AS13699" s="5"/>
      <c r="AT13699" s="5"/>
      <c r="AU13699" s="5"/>
      <c r="AV13699" s="5"/>
      <c r="AW13699" s="5"/>
      <c r="AX13699" s="5"/>
      <c r="AY13699" s="5"/>
    </row>
    <row r="13700" ht="15.75" customHeight="1">
      <c r="A13700" s="17"/>
      <c r="B13700" s="5"/>
      <c r="C13700" s="5"/>
      <c r="D13700" s="5"/>
      <c r="E13700" s="5"/>
      <c r="F13700" s="5"/>
      <c r="G13700" s="5"/>
      <c r="H13700" s="5"/>
      <c r="J13700" s="5"/>
      <c r="L13700" s="5"/>
      <c r="M13700" s="5"/>
      <c r="N13700" s="5"/>
      <c r="O13700" s="5"/>
      <c r="P13700" s="5"/>
      <c r="R13700" s="5"/>
      <c r="S13700" s="5"/>
      <c r="T13700" s="5"/>
      <c r="V13700" s="5"/>
      <c r="Y13700" s="5"/>
      <c r="AA13700" s="5"/>
      <c r="AE13700" s="5"/>
      <c r="AG13700" s="5"/>
      <c r="AJ13700" s="5"/>
      <c r="AK13700" s="5"/>
      <c r="AL13700" s="5"/>
      <c r="AM13700" s="5"/>
      <c r="AN13700" s="5"/>
      <c r="AO13700" s="5"/>
      <c r="AP13700" s="5"/>
      <c r="AQ13700" s="5"/>
      <c r="AR13700" s="5"/>
      <c r="AS13700" s="5"/>
      <c r="AT13700" s="5"/>
      <c r="AU13700" s="5"/>
      <c r="AV13700" s="5"/>
      <c r="AW13700" s="5"/>
      <c r="AX13700" s="5"/>
      <c r="AY13700" s="5"/>
    </row>
    <row r="13701" ht="15.75" customHeight="1">
      <c r="A13701" s="17"/>
      <c r="B13701" s="5"/>
      <c r="C13701" s="5"/>
      <c r="D13701" s="5"/>
      <c r="E13701" s="5"/>
      <c r="F13701" s="5"/>
      <c r="G13701" s="5"/>
      <c r="H13701" s="5"/>
      <c r="J13701" s="5"/>
      <c r="L13701" s="5"/>
      <c r="M13701" s="5"/>
      <c r="N13701" s="5"/>
      <c r="O13701" s="5"/>
      <c r="P13701" s="5"/>
      <c r="R13701" s="5"/>
      <c r="S13701" s="5"/>
      <c r="T13701" s="5"/>
      <c r="V13701" s="5"/>
      <c r="X13701" s="5"/>
      <c r="Y13701" s="5"/>
      <c r="AA13701" s="5"/>
      <c r="AE13701" s="5"/>
      <c r="AG13701" s="5"/>
      <c r="AJ13701" s="5"/>
      <c r="AK13701" s="5"/>
      <c r="AL13701" s="5"/>
      <c r="AM13701" s="5"/>
      <c r="AN13701" s="5"/>
      <c r="AO13701" s="5"/>
      <c r="AP13701" s="5"/>
      <c r="AQ13701" s="5"/>
      <c r="AR13701" s="5"/>
      <c r="AS13701" s="5"/>
      <c r="AT13701" s="5"/>
      <c r="AU13701" s="5"/>
      <c r="AV13701" s="5"/>
      <c r="AW13701" s="5"/>
      <c r="AX13701" s="5"/>
      <c r="AY13701" s="5"/>
    </row>
    <row r="13702" ht="15.75" customHeight="1">
      <c r="A13702" s="17"/>
      <c r="B13702" s="5"/>
      <c r="C13702" s="5"/>
      <c r="D13702" s="5"/>
      <c r="E13702" s="5"/>
      <c r="F13702" s="5"/>
      <c r="G13702" s="5"/>
      <c r="H13702" s="5"/>
      <c r="J13702" s="5"/>
      <c r="L13702" s="5"/>
      <c r="M13702" s="5"/>
      <c r="N13702" s="5"/>
      <c r="O13702" s="5"/>
      <c r="P13702" s="5"/>
      <c r="R13702" s="5"/>
      <c r="S13702" s="5"/>
      <c r="T13702" s="5"/>
      <c r="V13702" s="5"/>
      <c r="X13702" s="5"/>
      <c r="Y13702" s="5"/>
      <c r="AA13702" s="5"/>
      <c r="AE13702" s="5"/>
      <c r="AG13702" s="5"/>
      <c r="AJ13702" s="5"/>
      <c r="AK13702" s="5"/>
      <c r="AL13702" s="5"/>
      <c r="AM13702" s="5"/>
      <c r="AN13702" s="5"/>
      <c r="AO13702" s="5"/>
      <c r="AP13702" s="5"/>
      <c r="AQ13702" s="5"/>
      <c r="AR13702" s="5"/>
      <c r="AS13702" s="5"/>
      <c r="AT13702" s="5"/>
      <c r="AU13702" s="5"/>
      <c r="AV13702" s="5"/>
      <c r="AW13702" s="5"/>
      <c r="AY13702" s="5"/>
    </row>
    <row r="13703" ht="15.75" customHeight="1">
      <c r="A13703" s="17"/>
      <c r="B13703" s="5"/>
      <c r="C13703" s="5"/>
      <c r="D13703" s="5"/>
      <c r="E13703" s="5"/>
      <c r="F13703" s="5"/>
      <c r="G13703" s="5"/>
      <c r="H13703" s="5"/>
      <c r="J13703" s="5"/>
      <c r="L13703" s="5"/>
      <c r="M13703" s="5"/>
      <c r="N13703" s="5"/>
      <c r="O13703" s="5"/>
      <c r="P13703" s="5"/>
      <c r="R13703" s="5"/>
      <c r="S13703" s="5"/>
      <c r="T13703" s="5"/>
      <c r="V13703" s="5"/>
      <c r="X13703" s="5"/>
      <c r="Y13703" s="5"/>
      <c r="AA13703" s="5"/>
      <c r="AE13703" s="5"/>
      <c r="AG13703" s="5"/>
      <c r="AJ13703" s="5"/>
      <c r="AK13703" s="5"/>
      <c r="AL13703" s="5"/>
      <c r="AM13703" s="5"/>
      <c r="AN13703" s="5"/>
      <c r="AO13703" s="5"/>
      <c r="AP13703" s="5"/>
      <c r="AQ13703" s="5"/>
      <c r="AR13703" s="5"/>
      <c r="AS13703" s="5"/>
      <c r="AT13703" s="5"/>
      <c r="AU13703" s="5"/>
      <c r="AV13703" s="5"/>
      <c r="AW13703" s="5"/>
      <c r="AX13703" s="5"/>
      <c r="AY13703" s="5"/>
    </row>
    <row r="13704" ht="15.75" customHeight="1">
      <c r="A13704" s="17"/>
      <c r="B13704" s="5"/>
      <c r="C13704" s="5"/>
      <c r="D13704" s="5"/>
      <c r="E13704" s="5"/>
      <c r="F13704" s="5"/>
      <c r="G13704" s="5"/>
      <c r="H13704" s="5"/>
      <c r="J13704" s="5"/>
      <c r="L13704" s="5"/>
      <c r="M13704" s="5"/>
      <c r="N13704" s="5"/>
      <c r="O13704" s="5"/>
      <c r="P13704" s="5"/>
      <c r="R13704" s="5"/>
      <c r="S13704" s="5"/>
      <c r="T13704" s="5"/>
      <c r="V13704" s="5"/>
      <c r="X13704" s="5"/>
      <c r="Y13704" s="5"/>
      <c r="AA13704" s="5"/>
      <c r="AE13704" s="5"/>
      <c r="AG13704" s="5"/>
      <c r="AJ13704" s="5"/>
      <c r="AK13704" s="5"/>
      <c r="AL13704" s="5"/>
      <c r="AM13704" s="5"/>
      <c r="AN13704" s="5"/>
      <c r="AO13704" s="5"/>
      <c r="AP13704" s="5"/>
      <c r="AQ13704" s="5"/>
      <c r="AR13704" s="5"/>
      <c r="AS13704" s="5"/>
      <c r="AT13704" s="5"/>
      <c r="AU13704" s="5"/>
      <c r="AV13704" s="5"/>
      <c r="AW13704" s="5"/>
      <c r="AX13704" s="5"/>
      <c r="AY13704" s="5"/>
    </row>
    <row r="13705" ht="15.75" customHeight="1">
      <c r="A13705" s="17"/>
      <c r="B13705" s="5"/>
      <c r="C13705" s="5"/>
      <c r="D13705" s="5"/>
      <c r="E13705" s="5"/>
      <c r="F13705" s="5"/>
      <c r="G13705" s="5"/>
      <c r="H13705" s="5"/>
      <c r="J13705" s="5"/>
      <c r="L13705" s="5"/>
      <c r="M13705" s="5"/>
      <c r="N13705" s="5"/>
      <c r="O13705" s="5"/>
      <c r="P13705" s="5"/>
      <c r="R13705" s="5"/>
      <c r="S13705" s="5"/>
      <c r="T13705" s="5"/>
      <c r="V13705" s="5"/>
      <c r="X13705" s="5"/>
      <c r="Y13705" s="5"/>
      <c r="AA13705" s="5"/>
      <c r="AE13705" s="5"/>
      <c r="AG13705" s="5"/>
      <c r="AJ13705" s="5"/>
      <c r="AK13705" s="5"/>
      <c r="AL13705" s="5"/>
      <c r="AM13705" s="5"/>
      <c r="AN13705" s="5"/>
      <c r="AO13705" s="5"/>
      <c r="AP13705" s="5"/>
      <c r="AQ13705" s="5"/>
      <c r="AR13705" s="5"/>
      <c r="AS13705" s="5"/>
      <c r="AT13705" s="5"/>
      <c r="AU13705" s="5"/>
      <c r="AV13705" s="5"/>
      <c r="AW13705" s="5"/>
      <c r="AX13705" s="5"/>
      <c r="AY13705" s="5"/>
    </row>
    <row r="13706" ht="15.75" customHeight="1">
      <c r="A13706" s="17"/>
      <c r="B13706" s="5"/>
      <c r="C13706" s="5"/>
      <c r="D13706" s="5"/>
      <c r="E13706" s="5"/>
      <c r="F13706" s="5"/>
      <c r="G13706" s="5"/>
      <c r="H13706" s="5"/>
      <c r="J13706" s="5"/>
      <c r="L13706" s="5"/>
      <c r="M13706" s="5"/>
      <c r="N13706" s="5"/>
      <c r="O13706" s="5"/>
      <c r="P13706" s="5"/>
      <c r="R13706" s="5"/>
      <c r="S13706" s="5"/>
      <c r="T13706" s="5"/>
      <c r="V13706" s="5"/>
      <c r="X13706" s="5"/>
      <c r="Y13706" s="5"/>
      <c r="AA13706" s="5"/>
      <c r="AE13706" s="5"/>
      <c r="AG13706" s="5"/>
      <c r="AJ13706" s="5"/>
      <c r="AK13706" s="5"/>
      <c r="AL13706" s="5"/>
      <c r="AM13706" s="5"/>
      <c r="AN13706" s="5"/>
      <c r="AO13706" s="5"/>
      <c r="AP13706" s="5"/>
      <c r="AQ13706" s="5"/>
      <c r="AR13706" s="5"/>
      <c r="AS13706" s="5"/>
      <c r="AT13706" s="5"/>
      <c r="AU13706" s="5"/>
      <c r="AV13706" s="5"/>
      <c r="AW13706" s="5"/>
      <c r="AX13706" s="5"/>
      <c r="AY13706" s="5"/>
    </row>
    <row r="13707" ht="15.75" customHeight="1">
      <c r="A13707" s="17"/>
      <c r="B13707" s="5"/>
      <c r="C13707" s="5"/>
      <c r="D13707" s="5"/>
      <c r="E13707" s="5"/>
      <c r="F13707" s="5"/>
      <c r="G13707" s="5"/>
      <c r="H13707" s="5"/>
      <c r="J13707" s="5"/>
      <c r="L13707" s="5"/>
      <c r="M13707" s="5"/>
      <c r="N13707" s="5"/>
      <c r="O13707" s="5"/>
      <c r="P13707" s="5"/>
      <c r="R13707" s="5"/>
      <c r="S13707" s="5"/>
      <c r="T13707" s="5"/>
      <c r="V13707" s="5"/>
      <c r="X13707" s="5"/>
      <c r="Y13707" s="5"/>
      <c r="AA13707" s="5"/>
      <c r="AG13707" s="5"/>
      <c r="AJ13707" s="5"/>
      <c r="AK13707" s="5"/>
      <c r="AL13707" s="5"/>
      <c r="AM13707" s="5"/>
      <c r="AN13707" s="5"/>
      <c r="AO13707" s="5"/>
      <c r="AP13707" s="5"/>
      <c r="AQ13707" s="5"/>
      <c r="AR13707" s="5"/>
      <c r="AS13707" s="5"/>
      <c r="AT13707" s="5"/>
      <c r="AU13707" s="5"/>
      <c r="AV13707" s="5"/>
      <c r="AW13707" s="5"/>
      <c r="AX13707" s="5"/>
      <c r="AY13707" s="5"/>
    </row>
    <row r="13708" ht="15.75" customHeight="1">
      <c r="A13708" s="17"/>
      <c r="B13708" s="5"/>
      <c r="C13708" s="5"/>
      <c r="D13708" s="5"/>
      <c r="E13708" s="5"/>
      <c r="F13708" s="5"/>
      <c r="G13708" s="5"/>
      <c r="H13708" s="5"/>
      <c r="J13708" s="5"/>
      <c r="L13708" s="5"/>
      <c r="M13708" s="5"/>
      <c r="N13708" s="5"/>
      <c r="O13708" s="5"/>
      <c r="P13708" s="5"/>
      <c r="R13708" s="5"/>
      <c r="S13708" s="5"/>
      <c r="T13708" s="5"/>
      <c r="V13708" s="5"/>
      <c r="X13708" s="5"/>
      <c r="Y13708" s="5"/>
      <c r="AA13708" s="5"/>
      <c r="AE13708" s="5"/>
      <c r="AG13708" s="5"/>
      <c r="AJ13708" s="5"/>
      <c r="AK13708" s="5"/>
      <c r="AL13708" s="5"/>
      <c r="AM13708" s="5"/>
      <c r="AN13708" s="5"/>
      <c r="AO13708" s="5"/>
      <c r="AP13708" s="5"/>
      <c r="AQ13708" s="5"/>
      <c r="AR13708" s="5"/>
      <c r="AS13708" s="5"/>
      <c r="AT13708" s="5"/>
      <c r="AU13708" s="5"/>
      <c r="AV13708" s="5"/>
      <c r="AW13708" s="5"/>
      <c r="AX13708" s="5"/>
      <c r="AY13708" s="5"/>
    </row>
    <row r="13709" ht="15.75" customHeight="1">
      <c r="A13709" s="17"/>
      <c r="B13709" s="5"/>
      <c r="C13709" s="5"/>
      <c r="D13709" s="5"/>
      <c r="E13709" s="5"/>
      <c r="G13709" s="5"/>
      <c r="M13709" s="5"/>
      <c r="O13709" s="5"/>
      <c r="P13709" s="5"/>
      <c r="T13709" s="5"/>
      <c r="V13709" s="5"/>
      <c r="X13709" s="5"/>
      <c r="Y13709" s="5"/>
      <c r="AA13709" s="5"/>
      <c r="AN13709" s="5"/>
      <c r="AO13709" s="5"/>
      <c r="AQ13709" s="5"/>
      <c r="AS13709" s="5"/>
    </row>
    <row r="13710" ht="15.75" customHeight="1">
      <c r="A13710" s="17"/>
      <c r="B13710" s="5"/>
      <c r="C13710" s="5"/>
      <c r="D13710" s="5"/>
      <c r="F13710" s="5"/>
      <c r="J13710" s="5"/>
      <c r="N13710" s="5"/>
      <c r="O13710" s="5"/>
      <c r="T13710" s="5"/>
      <c r="Y13710" s="5"/>
      <c r="AJ13710" s="5"/>
      <c r="AO13710" s="5"/>
      <c r="AP13710" s="5"/>
      <c r="AQ13710" s="5"/>
      <c r="AS13710" s="5"/>
    </row>
    <row r="13711" ht="15.75" customHeight="1">
      <c r="A13711" s="17"/>
      <c r="B13711" s="5"/>
      <c r="C13711" s="5"/>
      <c r="D13711" s="5"/>
      <c r="E13711" s="5"/>
      <c r="M13711" s="5"/>
      <c r="O13711" s="5"/>
      <c r="P13711" s="5"/>
      <c r="AQ13711" s="5"/>
      <c r="AS13711" s="5"/>
      <c r="AX13711" s="5"/>
    </row>
    <row r="13712" ht="15.75" customHeight="1">
      <c r="A13712" s="17"/>
      <c r="B13712" s="5"/>
      <c r="C13712" s="5"/>
      <c r="D13712" s="5"/>
      <c r="G13712" s="5"/>
      <c r="H13712" s="5"/>
      <c r="J13712" s="5"/>
      <c r="M13712" s="5"/>
      <c r="O13712" s="5"/>
      <c r="P13712" s="5"/>
      <c r="V13712" s="5"/>
      <c r="X13712" s="5"/>
      <c r="Y13712" s="5"/>
      <c r="AA13712" s="5"/>
      <c r="AJ13712" s="5"/>
      <c r="AM13712" s="5"/>
      <c r="AN13712" s="5"/>
      <c r="AO13712" s="5"/>
      <c r="AP13712" s="5"/>
      <c r="AQ13712" s="5"/>
      <c r="AS13712" s="5"/>
      <c r="AV13712" s="5"/>
      <c r="AX13712" s="5"/>
      <c r="AY13712" s="5"/>
    </row>
    <row r="13713" ht="15.75" customHeight="1">
      <c r="A13713" s="17"/>
      <c r="B13713" s="5"/>
      <c r="C13713" s="5"/>
      <c r="D13713" s="5"/>
      <c r="E13713" s="5"/>
      <c r="G13713" s="5"/>
      <c r="J13713" s="5"/>
      <c r="N13713" s="5"/>
      <c r="O13713" s="5"/>
      <c r="P13713" s="5"/>
      <c r="AJ13713" s="5"/>
      <c r="AN13713" s="5"/>
      <c r="AV13713" s="5"/>
      <c r="AW13713" s="5"/>
    </row>
    <row r="13714" ht="15.75" customHeight="1">
      <c r="A13714" s="17"/>
      <c r="B13714" s="5"/>
      <c r="C13714" s="5"/>
      <c r="D13714" s="5"/>
      <c r="G13714" s="5"/>
      <c r="M13714" s="5"/>
      <c r="O13714" s="5"/>
      <c r="P13714" s="5"/>
      <c r="AJ13714" s="5"/>
      <c r="AO13714" s="5"/>
      <c r="AW13714" s="5"/>
    </row>
    <row r="13715" ht="15.75" customHeight="1">
      <c r="A13715" s="17"/>
      <c r="B13715" s="5"/>
      <c r="C13715" s="5"/>
      <c r="D13715" s="5"/>
      <c r="M13715" s="5"/>
      <c r="O13715" s="5"/>
      <c r="AJ13715" s="5"/>
    </row>
    <row r="13716" ht="15.75" customHeight="1">
      <c r="A13716" s="17"/>
      <c r="B13716" s="5"/>
      <c r="C13716" s="5"/>
      <c r="D13716" s="5"/>
      <c r="E13716" s="5"/>
      <c r="G13716" s="5"/>
      <c r="M13716" s="5"/>
      <c r="N13716" s="5"/>
      <c r="O13716" s="5"/>
      <c r="V13716" s="5"/>
      <c r="X13716" s="5"/>
      <c r="Y13716" s="5"/>
      <c r="AA13716" s="5"/>
      <c r="AE13716" s="5"/>
      <c r="AJ13716" s="5"/>
      <c r="AN13716" s="5"/>
      <c r="AO13716" s="5"/>
      <c r="AP13716" s="5"/>
      <c r="AV13716" s="5"/>
      <c r="AW13716" s="5"/>
      <c r="AX13716" s="5"/>
      <c r="AY13716" s="5"/>
    </row>
    <row r="13717" ht="15.75" customHeight="1">
      <c r="A13717" s="17"/>
      <c r="B13717" s="5"/>
      <c r="C13717" s="5"/>
      <c r="D13717" s="5"/>
      <c r="E13717" s="5"/>
      <c r="M13717" s="5"/>
      <c r="AJ13717" s="5"/>
      <c r="AO13717" s="5"/>
    </row>
    <row r="13718" ht="15.75" customHeight="1">
      <c r="A13718" s="17"/>
      <c r="B13718" s="5"/>
      <c r="C13718" s="5"/>
      <c r="D13718" s="5"/>
      <c r="E13718" s="5"/>
      <c r="M13718" s="5"/>
      <c r="N13718" s="5"/>
      <c r="O13718" s="5"/>
      <c r="P13718" s="5"/>
      <c r="T13718" s="5"/>
      <c r="V13718" s="5"/>
      <c r="X13718" s="5"/>
      <c r="Y13718" s="5"/>
      <c r="AA13718" s="5"/>
      <c r="AJ13718" s="5"/>
      <c r="AN13718" s="5"/>
      <c r="AO13718" s="5"/>
      <c r="AP13718" s="5"/>
      <c r="AV13718" s="5"/>
    </row>
    <row r="13719" ht="15.75" customHeight="1">
      <c r="A13719" s="17"/>
      <c r="B13719" s="5"/>
      <c r="C13719" s="5"/>
      <c r="D13719" s="5"/>
      <c r="N13719" s="5"/>
      <c r="X13719" s="5"/>
      <c r="AJ13719" s="5"/>
    </row>
    <row r="13720" ht="15.75" customHeight="1">
      <c r="A13720" s="17"/>
      <c r="B13720" s="5"/>
      <c r="C13720" s="5"/>
      <c r="D13720" s="5"/>
      <c r="M13720" s="5"/>
      <c r="N13720" s="5"/>
      <c r="P13720" s="5"/>
      <c r="R13720" s="5"/>
      <c r="AJ13720" s="5"/>
      <c r="AN13720" s="5"/>
    </row>
    <row r="13721" ht="15.75" customHeight="1">
      <c r="A13721" s="17"/>
      <c r="B13721" s="5"/>
      <c r="C13721" s="5"/>
      <c r="D13721" s="5"/>
      <c r="M13721" s="5"/>
      <c r="N13721" s="5"/>
      <c r="P13721" s="5"/>
      <c r="R13721" s="5"/>
      <c r="AN13721" s="5"/>
      <c r="AO13721" s="5"/>
    </row>
    <row r="13722" ht="15.75" customHeight="1">
      <c r="A13722" s="17"/>
      <c r="B13722" s="5"/>
      <c r="C13722" s="5"/>
      <c r="M13722" s="5"/>
      <c r="AN13722" s="5"/>
    </row>
    <row r="13723" ht="15.75" customHeight="1">
      <c r="A13723" s="17"/>
      <c r="B13723" s="5"/>
      <c r="C13723" s="5"/>
      <c r="D13723" s="5"/>
      <c r="E13723" s="5"/>
      <c r="F13723" s="5"/>
      <c r="G13723" s="5"/>
      <c r="H13723" s="5"/>
      <c r="J13723" s="5"/>
      <c r="L13723" s="5"/>
      <c r="M13723" s="5"/>
      <c r="N13723" s="5"/>
      <c r="O13723" s="5"/>
      <c r="P13723" s="5"/>
      <c r="R13723" s="5"/>
      <c r="S13723" s="5"/>
      <c r="T13723" s="5"/>
      <c r="V13723" s="5"/>
      <c r="X13723" s="5"/>
      <c r="Y13723" s="5"/>
      <c r="AA13723" s="5"/>
      <c r="AE13723" s="5"/>
      <c r="AG13723" s="5"/>
      <c r="AJ13723" s="5"/>
      <c r="AK13723" s="5"/>
      <c r="AL13723" s="5"/>
      <c r="AM13723" s="5"/>
      <c r="AN13723" s="5"/>
      <c r="AO13723" s="5"/>
      <c r="AP13723" s="5"/>
      <c r="AQ13723" s="5"/>
      <c r="AR13723" s="5"/>
      <c r="AS13723" s="5"/>
      <c r="AT13723" s="5"/>
      <c r="AU13723" s="5"/>
      <c r="AV13723" s="5"/>
      <c r="AW13723" s="5"/>
      <c r="AX13723" s="5"/>
      <c r="AY13723" s="5"/>
    </row>
    <row r="13724" ht="15.75" customHeight="1">
      <c r="A13724" s="17"/>
      <c r="B13724" s="5"/>
      <c r="C13724" s="5"/>
      <c r="D13724" s="5"/>
      <c r="E13724" s="5"/>
      <c r="F13724" s="5"/>
      <c r="G13724" s="5"/>
      <c r="H13724" s="5"/>
      <c r="J13724" s="5"/>
      <c r="L13724" s="5"/>
      <c r="M13724" s="5"/>
      <c r="N13724" s="5"/>
      <c r="O13724" s="5"/>
      <c r="P13724" s="5"/>
      <c r="R13724" s="5"/>
      <c r="S13724" s="5"/>
      <c r="T13724" s="5"/>
      <c r="V13724" s="5"/>
      <c r="X13724" s="5"/>
      <c r="Y13724" s="5"/>
      <c r="AA13724" s="5"/>
      <c r="AE13724" s="5"/>
      <c r="AG13724" s="5"/>
      <c r="AJ13724" s="5"/>
      <c r="AK13724" s="5"/>
      <c r="AL13724" s="5"/>
      <c r="AM13724" s="5"/>
      <c r="AN13724" s="5"/>
      <c r="AO13724" s="5"/>
      <c r="AP13724" s="5"/>
      <c r="AQ13724" s="5"/>
      <c r="AR13724" s="5"/>
      <c r="AS13724" s="5"/>
      <c r="AT13724" s="5"/>
      <c r="AU13724" s="5"/>
      <c r="AV13724" s="5"/>
      <c r="AW13724" s="5"/>
      <c r="AX13724" s="5"/>
      <c r="AY13724" s="5"/>
    </row>
    <row r="13725" ht="15.75" customHeight="1">
      <c r="A13725" s="17"/>
      <c r="B13725" s="5"/>
      <c r="C13725" s="5"/>
      <c r="D13725" s="5"/>
      <c r="E13725" s="5"/>
      <c r="F13725" s="5"/>
      <c r="G13725" s="5"/>
      <c r="H13725" s="5"/>
      <c r="J13725" s="5"/>
      <c r="L13725" s="5"/>
      <c r="M13725" s="5"/>
      <c r="N13725" s="5"/>
      <c r="O13725" s="5"/>
      <c r="P13725" s="5"/>
      <c r="R13725" s="5"/>
      <c r="S13725" s="5"/>
      <c r="T13725" s="5"/>
      <c r="V13725" s="5"/>
      <c r="X13725" s="5"/>
      <c r="Y13725" s="5"/>
      <c r="AA13725" s="5"/>
      <c r="AE13725" s="5"/>
      <c r="AG13725" s="5"/>
      <c r="AJ13725" s="5"/>
      <c r="AK13725" s="5"/>
      <c r="AL13725" s="5"/>
      <c r="AM13725" s="5"/>
      <c r="AN13725" s="5"/>
      <c r="AO13725" s="5"/>
      <c r="AP13725" s="5"/>
      <c r="AQ13725" s="5"/>
      <c r="AR13725" s="5"/>
      <c r="AS13725" s="5"/>
      <c r="AT13725" s="5"/>
      <c r="AU13725" s="5"/>
      <c r="AV13725" s="5"/>
      <c r="AW13725" s="5"/>
      <c r="AX13725" s="5"/>
      <c r="AY13725" s="5"/>
    </row>
    <row r="13726" ht="15.75" customHeight="1">
      <c r="A13726" s="17"/>
      <c r="B13726" s="5"/>
      <c r="C13726" s="5"/>
      <c r="D13726" s="5"/>
      <c r="E13726" s="5"/>
      <c r="F13726" s="5"/>
      <c r="G13726" s="5"/>
      <c r="H13726" s="5"/>
      <c r="J13726" s="5"/>
      <c r="L13726" s="5"/>
      <c r="M13726" s="5"/>
      <c r="N13726" s="5"/>
      <c r="O13726" s="5"/>
      <c r="P13726" s="5"/>
      <c r="R13726" s="5"/>
      <c r="S13726" s="5"/>
      <c r="T13726" s="5"/>
      <c r="V13726" s="5"/>
      <c r="X13726" s="5"/>
      <c r="Y13726" s="5"/>
      <c r="AA13726" s="5"/>
      <c r="AE13726" s="5"/>
      <c r="AG13726" s="5"/>
      <c r="AJ13726" s="5"/>
      <c r="AK13726" s="5"/>
      <c r="AL13726" s="5"/>
      <c r="AM13726" s="5"/>
      <c r="AN13726" s="5"/>
      <c r="AO13726" s="5"/>
      <c r="AP13726" s="5"/>
      <c r="AQ13726" s="5"/>
      <c r="AR13726" s="5"/>
      <c r="AS13726" s="5"/>
      <c r="AT13726" s="5"/>
      <c r="AU13726" s="5"/>
      <c r="AV13726" s="5"/>
      <c r="AW13726" s="5"/>
      <c r="AX13726" s="5"/>
      <c r="AY13726" s="5"/>
    </row>
    <row r="13727" ht="15.75" customHeight="1">
      <c r="A13727" s="17"/>
      <c r="B13727" s="5"/>
      <c r="C13727" s="5"/>
      <c r="D13727" s="5"/>
      <c r="E13727" s="5"/>
      <c r="F13727" s="5"/>
      <c r="G13727" s="5"/>
      <c r="H13727" s="5"/>
      <c r="J13727" s="5"/>
      <c r="L13727" s="5"/>
      <c r="M13727" s="5"/>
      <c r="N13727" s="5"/>
      <c r="O13727" s="5"/>
      <c r="P13727" s="5"/>
      <c r="R13727" s="5"/>
      <c r="S13727" s="5"/>
      <c r="T13727" s="5"/>
      <c r="V13727" s="5"/>
      <c r="X13727" s="5"/>
      <c r="Y13727" s="5"/>
      <c r="AA13727" s="5"/>
      <c r="AE13727" s="5"/>
      <c r="AG13727" s="5"/>
      <c r="AJ13727" s="5"/>
      <c r="AK13727" s="5"/>
      <c r="AL13727" s="5"/>
      <c r="AM13727" s="5"/>
      <c r="AN13727" s="5"/>
      <c r="AO13727" s="5"/>
      <c r="AP13727" s="5"/>
      <c r="AQ13727" s="5"/>
      <c r="AR13727" s="5"/>
      <c r="AT13727" s="5"/>
      <c r="AU13727" s="5"/>
      <c r="AV13727" s="5"/>
      <c r="AW13727" s="5"/>
      <c r="AX13727" s="5"/>
      <c r="AY13727" s="5"/>
    </row>
    <row r="13728" ht="15.75" customHeight="1">
      <c r="A13728" s="17"/>
      <c r="B13728" s="5"/>
      <c r="C13728" s="5"/>
      <c r="D13728" s="5"/>
      <c r="E13728" s="5"/>
      <c r="F13728" s="5"/>
      <c r="G13728" s="5"/>
      <c r="H13728" s="5"/>
      <c r="L13728" s="5"/>
      <c r="M13728" s="5"/>
      <c r="N13728" s="5"/>
      <c r="O13728" s="5"/>
      <c r="P13728" s="5"/>
      <c r="R13728" s="5"/>
      <c r="S13728" s="5"/>
      <c r="T13728" s="5"/>
      <c r="V13728" s="5"/>
      <c r="X13728" s="5"/>
      <c r="Y13728" s="5"/>
      <c r="AA13728" s="5"/>
      <c r="AE13728" s="5"/>
      <c r="AG13728" s="5"/>
      <c r="AJ13728" s="5"/>
      <c r="AK13728" s="5"/>
      <c r="AL13728" s="5"/>
      <c r="AM13728" s="5"/>
      <c r="AN13728" s="5"/>
      <c r="AO13728" s="5"/>
      <c r="AP13728" s="5"/>
      <c r="AQ13728" s="5"/>
      <c r="AR13728" s="5"/>
      <c r="AS13728" s="5"/>
      <c r="AT13728" s="5"/>
      <c r="AU13728" s="5"/>
      <c r="AV13728" s="5"/>
      <c r="AW13728" s="5"/>
      <c r="AX13728" s="5"/>
      <c r="AY13728" s="5"/>
    </row>
    <row r="13729" ht="15.75" customHeight="1">
      <c r="A13729" s="17"/>
      <c r="B13729" s="5"/>
      <c r="C13729" s="5"/>
      <c r="D13729" s="5"/>
      <c r="E13729" s="5"/>
      <c r="F13729" s="5"/>
      <c r="G13729" s="5"/>
      <c r="H13729" s="5"/>
      <c r="J13729" s="5"/>
      <c r="L13729" s="5"/>
      <c r="M13729" s="5"/>
      <c r="N13729" s="5"/>
      <c r="O13729" s="5"/>
      <c r="P13729" s="5"/>
      <c r="R13729" s="5"/>
      <c r="S13729" s="5"/>
      <c r="T13729" s="5"/>
      <c r="V13729" s="5"/>
      <c r="X13729" s="5"/>
      <c r="Y13729" s="5"/>
      <c r="AA13729" s="5"/>
      <c r="AE13729" s="5"/>
      <c r="AG13729" s="5"/>
      <c r="AJ13729" s="5"/>
      <c r="AK13729" s="5"/>
      <c r="AL13729" s="5"/>
      <c r="AM13729" s="5"/>
      <c r="AN13729" s="5"/>
      <c r="AO13729" s="5"/>
      <c r="AP13729" s="5"/>
      <c r="AQ13729" s="5"/>
      <c r="AR13729" s="5"/>
      <c r="AS13729" s="5"/>
      <c r="AT13729" s="5"/>
      <c r="AU13729" s="5"/>
      <c r="AV13729" s="5"/>
      <c r="AW13729" s="5"/>
      <c r="AX13729" s="5"/>
      <c r="AY13729" s="5"/>
    </row>
    <row r="13730" ht="15.75" customHeight="1">
      <c r="A13730" s="17"/>
      <c r="B13730" s="5"/>
      <c r="C13730" s="5"/>
      <c r="D13730" s="5"/>
      <c r="E13730" s="5"/>
      <c r="F13730" s="5"/>
      <c r="G13730" s="5"/>
      <c r="H13730" s="5"/>
      <c r="L13730" s="5"/>
      <c r="M13730" s="5"/>
      <c r="N13730" s="5"/>
      <c r="O13730" s="5"/>
      <c r="P13730" s="5"/>
      <c r="R13730" s="5"/>
      <c r="S13730" s="5"/>
      <c r="T13730" s="5"/>
      <c r="V13730" s="5"/>
      <c r="X13730" s="5"/>
      <c r="Y13730" s="5"/>
      <c r="AA13730" s="5"/>
      <c r="AE13730" s="5"/>
      <c r="AG13730" s="5"/>
      <c r="AJ13730" s="5"/>
      <c r="AK13730" s="5"/>
      <c r="AL13730" s="5"/>
      <c r="AM13730" s="5"/>
      <c r="AN13730" s="5"/>
      <c r="AO13730" s="5"/>
      <c r="AP13730" s="5"/>
      <c r="AQ13730" s="5"/>
      <c r="AR13730" s="5"/>
      <c r="AS13730" s="5"/>
      <c r="AT13730" s="5"/>
      <c r="AU13730" s="5"/>
      <c r="AV13730" s="5"/>
      <c r="AW13730" s="5"/>
      <c r="AX13730" s="5"/>
      <c r="AY13730" s="5"/>
    </row>
    <row r="13731" ht="15.75" customHeight="1">
      <c r="A13731" s="17"/>
      <c r="B13731" s="5"/>
      <c r="C13731" s="5"/>
      <c r="D13731" s="5"/>
      <c r="E13731" s="5"/>
      <c r="F13731" s="5"/>
      <c r="G13731" s="5"/>
      <c r="H13731" s="5"/>
      <c r="J13731" s="5"/>
      <c r="L13731" s="5"/>
      <c r="M13731" s="5"/>
      <c r="N13731" s="5"/>
      <c r="O13731" s="5"/>
      <c r="P13731" s="5"/>
      <c r="R13731" s="5"/>
      <c r="S13731" s="5"/>
      <c r="T13731" s="5"/>
      <c r="V13731" s="5"/>
      <c r="X13731" s="5"/>
      <c r="Y13731" s="5"/>
      <c r="AA13731" s="5"/>
      <c r="AE13731" s="5"/>
      <c r="AG13731" s="5"/>
      <c r="AJ13731" s="5"/>
      <c r="AK13731" s="5"/>
      <c r="AL13731" s="5"/>
      <c r="AM13731" s="5"/>
      <c r="AN13731" s="5"/>
      <c r="AO13731" s="5"/>
      <c r="AP13731" s="5"/>
      <c r="AQ13731" s="5"/>
      <c r="AR13731" s="5"/>
      <c r="AS13731" s="5"/>
      <c r="AT13731" s="5"/>
      <c r="AU13731" s="5"/>
      <c r="AV13731" s="5"/>
      <c r="AW13731" s="5"/>
      <c r="AX13731" s="5"/>
      <c r="AY13731" s="5"/>
    </row>
    <row r="13732" ht="15.75" customHeight="1">
      <c r="A13732" s="17"/>
      <c r="B13732" s="5"/>
      <c r="C13732" s="5"/>
      <c r="D13732" s="5"/>
      <c r="E13732" s="5"/>
      <c r="F13732" s="5"/>
      <c r="G13732" s="5"/>
      <c r="H13732" s="5"/>
      <c r="J13732" s="5"/>
      <c r="L13732" s="5"/>
      <c r="M13732" s="5"/>
      <c r="N13732" s="5"/>
      <c r="O13732" s="5"/>
      <c r="P13732" s="5"/>
      <c r="R13732" s="5"/>
      <c r="S13732" s="5"/>
      <c r="T13732" s="5"/>
      <c r="V13732" s="5"/>
      <c r="X13732" s="5"/>
      <c r="Y13732" s="5"/>
      <c r="AA13732" s="5"/>
      <c r="AE13732" s="5"/>
      <c r="AG13732" s="5"/>
      <c r="AJ13732" s="5"/>
      <c r="AK13732" s="5"/>
      <c r="AL13732" s="5"/>
      <c r="AM13732" s="5"/>
      <c r="AN13732" s="5"/>
      <c r="AO13732" s="5"/>
      <c r="AP13732" s="5"/>
      <c r="AQ13732" s="5"/>
      <c r="AR13732" s="5"/>
      <c r="AS13732" s="5"/>
      <c r="AT13732" s="5"/>
      <c r="AU13732" s="5"/>
      <c r="AV13732" s="5"/>
      <c r="AW13732" s="5"/>
      <c r="AX13732" s="5"/>
      <c r="AY13732" s="5"/>
    </row>
    <row r="13733" ht="15.75" customHeight="1">
      <c r="A13733" s="17"/>
      <c r="B13733" s="5"/>
      <c r="C13733" s="5"/>
      <c r="D13733" s="5"/>
      <c r="E13733" s="5"/>
      <c r="F13733" s="5"/>
      <c r="G13733" s="5"/>
      <c r="H13733" s="5"/>
      <c r="J13733" s="5"/>
      <c r="L13733" s="5"/>
      <c r="M13733" s="5"/>
      <c r="N13733" s="5"/>
      <c r="O13733" s="5"/>
      <c r="P13733" s="5"/>
      <c r="R13733" s="5"/>
      <c r="S13733" s="5"/>
      <c r="T13733" s="5"/>
      <c r="V13733" s="5"/>
      <c r="X13733" s="5"/>
      <c r="Y13733" s="5"/>
      <c r="AA13733" s="5"/>
      <c r="AE13733" s="5"/>
      <c r="AG13733" s="5"/>
      <c r="AJ13733" s="5"/>
      <c r="AK13733" s="5"/>
      <c r="AL13733" s="5"/>
      <c r="AM13733" s="5"/>
      <c r="AN13733" s="5"/>
      <c r="AO13733" s="5"/>
      <c r="AP13733" s="5"/>
      <c r="AQ13733" s="5"/>
      <c r="AR13733" s="5"/>
      <c r="AS13733" s="5"/>
      <c r="AT13733" s="5"/>
      <c r="AU13733" s="5"/>
      <c r="AV13733" s="5"/>
      <c r="AW13733" s="5"/>
      <c r="AX13733" s="5"/>
      <c r="AY13733" s="5"/>
    </row>
    <row r="13734" ht="15.75" customHeight="1">
      <c r="A13734" s="17"/>
      <c r="B13734" s="5"/>
      <c r="C13734" s="5"/>
      <c r="D13734" s="5"/>
      <c r="E13734" s="5"/>
      <c r="F13734" s="5"/>
      <c r="G13734" s="5"/>
      <c r="H13734" s="5"/>
      <c r="J13734" s="5"/>
      <c r="L13734" s="5"/>
      <c r="M13734" s="5"/>
      <c r="N13734" s="5"/>
      <c r="O13734" s="5"/>
      <c r="P13734" s="5"/>
      <c r="R13734" s="5"/>
      <c r="S13734" s="5"/>
      <c r="T13734" s="5"/>
      <c r="V13734" s="5"/>
      <c r="X13734" s="5"/>
      <c r="Y13734" s="5"/>
      <c r="AA13734" s="5"/>
      <c r="AE13734" s="5"/>
      <c r="AG13734" s="5"/>
      <c r="AJ13734" s="5"/>
      <c r="AK13734" s="5"/>
      <c r="AL13734" s="5"/>
      <c r="AM13734" s="5"/>
      <c r="AN13734" s="5"/>
      <c r="AO13734" s="5"/>
      <c r="AP13734" s="5"/>
      <c r="AQ13734" s="5"/>
      <c r="AR13734" s="5"/>
      <c r="AS13734" s="5"/>
      <c r="AT13734" s="5"/>
      <c r="AU13734" s="5"/>
      <c r="AV13734" s="5"/>
      <c r="AW13734" s="5"/>
      <c r="AX13734" s="5"/>
      <c r="AY13734" s="5"/>
    </row>
    <row r="13735" ht="15.75" customHeight="1">
      <c r="A13735" s="17"/>
      <c r="B13735" s="5"/>
      <c r="C13735" s="5"/>
      <c r="D13735" s="5"/>
      <c r="E13735" s="5"/>
      <c r="F13735" s="5"/>
      <c r="G13735" s="5"/>
      <c r="H13735" s="5"/>
      <c r="J13735" s="5"/>
      <c r="L13735" s="5"/>
      <c r="M13735" s="5"/>
      <c r="N13735" s="5"/>
      <c r="O13735" s="5"/>
      <c r="P13735" s="5"/>
      <c r="R13735" s="5"/>
      <c r="S13735" s="5"/>
      <c r="T13735" s="5"/>
      <c r="V13735" s="5"/>
      <c r="X13735" s="5"/>
      <c r="Y13735" s="5"/>
      <c r="AA13735" s="5"/>
      <c r="AE13735" s="5"/>
      <c r="AG13735" s="5"/>
      <c r="AJ13735" s="5"/>
      <c r="AK13735" s="5"/>
      <c r="AL13735" s="5"/>
      <c r="AM13735" s="5"/>
      <c r="AN13735" s="5"/>
      <c r="AO13735" s="5"/>
      <c r="AP13735" s="5"/>
      <c r="AQ13735" s="5"/>
      <c r="AR13735" s="5"/>
      <c r="AS13735" s="5"/>
      <c r="AT13735" s="5"/>
      <c r="AU13735" s="5"/>
      <c r="AV13735" s="5"/>
      <c r="AW13735" s="5"/>
      <c r="AX13735" s="5"/>
      <c r="AY13735" s="5"/>
    </row>
    <row r="13736" ht="15.75" customHeight="1">
      <c r="A13736" s="17"/>
      <c r="B13736" s="5"/>
      <c r="C13736" s="5"/>
      <c r="D13736" s="5"/>
      <c r="F13736" s="5"/>
      <c r="H13736" s="5"/>
      <c r="J13736" s="5"/>
      <c r="M13736" s="5"/>
      <c r="N13736" s="5"/>
      <c r="P13736" s="5"/>
      <c r="R13736" s="5"/>
      <c r="X13736" s="5"/>
      <c r="AP13736" s="5"/>
      <c r="AS13736" s="5"/>
      <c r="AV13736" s="5"/>
      <c r="AX13736" s="5"/>
    </row>
    <row r="13737" ht="15.75" customHeight="1">
      <c r="A13737" s="17"/>
      <c r="B13737" s="5"/>
      <c r="C13737" s="5"/>
      <c r="D13737" s="5"/>
      <c r="F13737" s="5"/>
      <c r="G13737" s="5"/>
      <c r="J13737" s="5"/>
      <c r="M13737" s="5"/>
      <c r="N13737" s="5"/>
      <c r="O13737" s="5"/>
      <c r="P13737" s="5"/>
      <c r="R13737" s="5"/>
      <c r="T13737" s="5"/>
      <c r="V13737" s="5"/>
      <c r="X13737" s="5"/>
      <c r="AA13737" s="5"/>
      <c r="AE13737" s="5"/>
      <c r="AM13737" s="5"/>
      <c r="AN13737" s="5"/>
      <c r="AO13737" s="5"/>
      <c r="AP13737" s="5"/>
      <c r="AW13737" s="5"/>
    </row>
    <row r="13738" ht="15.75" customHeight="1">
      <c r="A13738" s="17"/>
      <c r="B13738" s="5"/>
      <c r="C13738" s="5"/>
      <c r="D13738" s="5"/>
      <c r="E13738" s="5"/>
      <c r="F13738" s="5"/>
      <c r="J13738" s="5"/>
      <c r="M13738" s="5"/>
      <c r="N13738" s="5"/>
      <c r="P13738" s="5"/>
      <c r="R13738" s="5"/>
      <c r="T13738" s="5"/>
      <c r="V13738" s="5"/>
      <c r="AA13738" s="5"/>
      <c r="AE13738" s="5"/>
      <c r="AN13738" s="5"/>
      <c r="AO13738" s="5"/>
      <c r="AP13738" s="5"/>
      <c r="AS13738" s="5"/>
      <c r="AX13738" s="5"/>
      <c r="AY13738" s="5"/>
    </row>
    <row r="13739" ht="15.75" customHeight="1">
      <c r="A13739" s="17"/>
      <c r="B13739" s="5"/>
      <c r="C13739" s="5"/>
      <c r="D13739" s="5"/>
      <c r="E13739" s="5"/>
      <c r="N13739" s="5"/>
      <c r="P13739" s="5"/>
      <c r="R13739" s="5"/>
      <c r="V13739" s="5"/>
      <c r="Y13739" s="5"/>
      <c r="AA13739" s="5"/>
      <c r="AJ13739" s="5"/>
    </row>
    <row r="13740" ht="15.75" customHeight="1">
      <c r="A13740" s="17"/>
      <c r="B13740" s="5"/>
      <c r="C13740" s="5"/>
      <c r="D13740" s="5"/>
      <c r="E13740" s="5"/>
      <c r="F13740" s="5"/>
      <c r="N13740" s="5"/>
      <c r="P13740" s="5"/>
      <c r="V13740" s="5"/>
      <c r="X13740" s="5"/>
      <c r="AA13740" s="5"/>
      <c r="AJ13740" s="5"/>
      <c r="AO13740" s="5"/>
      <c r="AP13740" s="5"/>
      <c r="AS13740" s="5"/>
      <c r="AW13740" s="5"/>
      <c r="AX13740" s="5"/>
      <c r="AY13740" s="5"/>
    </row>
    <row r="13741" ht="15.75" customHeight="1">
      <c r="A13741" s="17"/>
      <c r="B13741" s="5"/>
      <c r="C13741" s="5"/>
      <c r="J13741" s="5"/>
      <c r="M13741" s="5"/>
      <c r="N13741" s="5"/>
      <c r="V13741" s="5"/>
      <c r="AA13741" s="5"/>
      <c r="AE13741" s="5"/>
      <c r="AP13741" s="5"/>
      <c r="AS13741" s="5"/>
      <c r="AV13741" s="5"/>
      <c r="AW13741" s="5"/>
      <c r="AX13741" s="5"/>
      <c r="AY13741" s="5"/>
    </row>
    <row r="13742" ht="15.75" customHeight="1">
      <c r="A13742" s="17"/>
      <c r="B13742" s="5"/>
      <c r="C13742" s="5"/>
      <c r="D13742" s="5"/>
      <c r="F13742" s="5"/>
      <c r="N13742" s="5"/>
      <c r="P13742" s="5"/>
      <c r="R13742" s="5"/>
      <c r="AA13742" s="5"/>
      <c r="AJ13742" s="5"/>
      <c r="AL13742" s="5"/>
      <c r="AV13742" s="5"/>
      <c r="AY13742" s="5"/>
    </row>
    <row r="13743" ht="15.75" customHeight="1">
      <c r="A13743" s="17"/>
      <c r="B13743" s="5"/>
      <c r="C13743" s="5"/>
      <c r="D13743" s="5"/>
      <c r="E13743" s="5"/>
      <c r="F13743" s="5"/>
      <c r="H13743" s="5"/>
      <c r="N13743" s="5"/>
      <c r="P13743" s="5"/>
      <c r="R13743" s="5"/>
      <c r="V13743" s="5"/>
      <c r="Y13743" s="5"/>
      <c r="AA13743" s="5"/>
      <c r="AJ13743" s="5"/>
      <c r="AN13743" s="5"/>
      <c r="AP13743" s="5"/>
      <c r="AS13743" s="5"/>
      <c r="AV13743" s="5"/>
      <c r="AW13743" s="5"/>
      <c r="AY13743" s="5"/>
    </row>
    <row r="13744" ht="15.75" customHeight="1">
      <c r="A13744" s="17"/>
      <c r="B13744" s="5"/>
      <c r="C13744" s="5"/>
      <c r="D13744" s="5"/>
      <c r="E13744" s="5"/>
      <c r="F13744" s="5"/>
      <c r="H13744" s="5"/>
      <c r="N13744" s="5"/>
      <c r="P13744" s="5"/>
      <c r="R13744" s="5"/>
      <c r="V13744" s="5"/>
      <c r="X13744" s="5"/>
      <c r="AA13744" s="5"/>
      <c r="AJ13744" s="5"/>
      <c r="AL13744" s="5"/>
      <c r="AN13744" s="5"/>
      <c r="AP13744" s="5"/>
      <c r="AS13744" s="5"/>
      <c r="AY13744" s="5"/>
    </row>
    <row r="13745" ht="15.75" customHeight="1">
      <c r="A13745" s="17"/>
      <c r="B13745" s="5"/>
      <c r="C13745" s="5"/>
      <c r="D13745" s="5"/>
      <c r="E13745" s="5"/>
      <c r="F13745" s="5"/>
      <c r="G13745" s="5"/>
      <c r="J13745" s="5"/>
      <c r="M13745" s="5"/>
      <c r="N13745" s="5"/>
      <c r="P13745" s="5"/>
      <c r="R13745" s="5"/>
      <c r="V13745" s="5"/>
      <c r="X13745" s="5"/>
      <c r="AA13745" s="5"/>
      <c r="AE13745" s="5"/>
      <c r="AN13745" s="5"/>
      <c r="AO13745" s="5"/>
      <c r="AP13745" s="5"/>
      <c r="AS13745" s="5"/>
      <c r="AV13745" s="5"/>
    </row>
    <row r="13746" ht="15.75" customHeight="1">
      <c r="A13746" s="17"/>
      <c r="B13746" s="5"/>
      <c r="C13746" s="5"/>
      <c r="D13746" s="5"/>
      <c r="E13746" s="5"/>
      <c r="F13746" s="5"/>
      <c r="AX13746" s="5"/>
    </row>
    <row r="13747" ht="15.75" customHeight="1">
      <c r="A13747" s="17"/>
      <c r="B13747" s="5"/>
      <c r="C13747" s="5"/>
      <c r="D13747" s="5"/>
      <c r="Y13747" s="5"/>
      <c r="AA13747" s="5"/>
    </row>
    <row r="13748" ht="15.75" customHeight="1">
      <c r="A13748" s="17"/>
      <c r="B13748" s="5"/>
      <c r="C13748" s="5"/>
      <c r="D13748" s="5"/>
      <c r="P13748" s="5"/>
      <c r="R13748" s="5"/>
      <c r="V13748" s="5"/>
      <c r="AA13748" s="5"/>
      <c r="AJ13748" s="5"/>
      <c r="AL13748" s="5"/>
      <c r="AN13748" s="5"/>
      <c r="AO13748" s="5"/>
      <c r="AP13748" s="5"/>
    </row>
    <row r="13749" ht="15.75" customHeight="1">
      <c r="A13749" s="17"/>
      <c r="B13749" s="5"/>
      <c r="C13749" s="5"/>
      <c r="D13749" s="5"/>
      <c r="E13749" s="5"/>
    </row>
    <row r="13750" ht="15.75" customHeight="1">
      <c r="A13750" s="17"/>
      <c r="B13750" s="5"/>
      <c r="C13750" s="5"/>
      <c r="D13750" s="5"/>
      <c r="E13750" s="5"/>
      <c r="P13750" s="5"/>
      <c r="R13750" s="5"/>
      <c r="V13750" s="5"/>
      <c r="AJ13750" s="5"/>
      <c r="AN13750" s="5"/>
      <c r="AO13750" s="5"/>
      <c r="AY13750" s="5"/>
    </row>
    <row r="13751" ht="15.75" customHeight="1">
      <c r="A13751" s="17"/>
      <c r="B13751" s="5"/>
      <c r="C13751" s="5"/>
      <c r="D13751" s="5"/>
      <c r="P13751" s="5"/>
      <c r="R13751" s="5"/>
      <c r="V13751" s="5"/>
      <c r="AA13751" s="5"/>
      <c r="AN13751" s="5"/>
      <c r="AO13751" s="5"/>
      <c r="AP13751" s="5"/>
      <c r="AS13751" s="5"/>
    </row>
    <row r="13752" ht="15.75" customHeight="1">
      <c r="A13752" s="17"/>
      <c r="B13752" s="5"/>
      <c r="C13752" s="5"/>
      <c r="D13752" s="5"/>
      <c r="E13752" s="5"/>
      <c r="H13752" s="5"/>
      <c r="P13752" s="5"/>
      <c r="R13752" s="5"/>
      <c r="V13752" s="5"/>
      <c r="AL13752" s="5"/>
      <c r="AN13752" s="5"/>
      <c r="AO13752" s="5"/>
      <c r="AP13752" s="5"/>
    </row>
    <row r="13753" ht="15.75" customHeight="1">
      <c r="A13753" s="17"/>
      <c r="B13753" s="5"/>
      <c r="C13753" s="5"/>
      <c r="D13753" s="5"/>
      <c r="E13753" s="5"/>
      <c r="H13753" s="5"/>
      <c r="P13753" s="5"/>
      <c r="R13753" s="5"/>
      <c r="V13753" s="5"/>
      <c r="AA13753" s="5"/>
      <c r="AJ13753" s="5"/>
      <c r="AL13753" s="5"/>
      <c r="AN13753" s="5"/>
      <c r="AO13753" s="5"/>
      <c r="AP13753" s="5"/>
      <c r="AS13753" s="5"/>
    </row>
    <row r="13754" ht="15.75" customHeight="1">
      <c r="A13754" s="17"/>
      <c r="B13754" s="5"/>
      <c r="C13754" s="5"/>
      <c r="D13754" s="5"/>
      <c r="E13754" s="5"/>
      <c r="F13754" s="5"/>
      <c r="G13754" s="5"/>
      <c r="H13754" s="5"/>
      <c r="J13754" s="5"/>
      <c r="L13754" s="5"/>
      <c r="M13754" s="5"/>
      <c r="N13754" s="5"/>
      <c r="O13754" s="5"/>
      <c r="P13754" s="5"/>
      <c r="R13754" s="5"/>
      <c r="S13754" s="5"/>
      <c r="T13754" s="5"/>
      <c r="V13754" s="5"/>
      <c r="X13754" s="5"/>
      <c r="Y13754" s="5"/>
      <c r="AA13754" s="5"/>
      <c r="AE13754" s="5"/>
      <c r="AG13754" s="5"/>
      <c r="AJ13754" s="5"/>
      <c r="AK13754" s="5"/>
      <c r="AL13754" s="5"/>
      <c r="AM13754" s="5"/>
      <c r="AN13754" s="5"/>
      <c r="AO13754" s="5"/>
      <c r="AP13754" s="5"/>
      <c r="AQ13754" s="5"/>
      <c r="AR13754" s="5"/>
      <c r="AS13754" s="5"/>
      <c r="AT13754" s="5"/>
      <c r="AU13754" s="5"/>
      <c r="AV13754" s="5"/>
      <c r="AW13754" s="5"/>
      <c r="AX13754" s="5"/>
      <c r="AY13754" s="5"/>
    </row>
    <row r="13755" ht="15.75" customHeight="1">
      <c r="A13755" s="17"/>
      <c r="B13755" s="5"/>
      <c r="C13755" s="5"/>
      <c r="D13755" s="5"/>
      <c r="E13755" s="5"/>
      <c r="F13755" s="5"/>
      <c r="G13755" s="5"/>
      <c r="H13755" s="5"/>
      <c r="J13755" s="5"/>
      <c r="L13755" s="5"/>
      <c r="M13755" s="5"/>
      <c r="N13755" s="5"/>
      <c r="O13755" s="5"/>
      <c r="P13755" s="5"/>
      <c r="R13755" s="5"/>
      <c r="S13755" s="5"/>
      <c r="T13755" s="5"/>
      <c r="V13755" s="5"/>
      <c r="X13755" s="5"/>
      <c r="Y13755" s="5"/>
      <c r="AA13755" s="5"/>
      <c r="AE13755" s="5"/>
      <c r="AG13755" s="5"/>
      <c r="AJ13755" s="5"/>
      <c r="AK13755" s="5"/>
      <c r="AL13755" s="5"/>
      <c r="AM13755" s="5"/>
      <c r="AN13755" s="5"/>
      <c r="AO13755" s="5"/>
      <c r="AP13755" s="5"/>
      <c r="AQ13755" s="5"/>
      <c r="AR13755" s="5"/>
      <c r="AS13755" s="5"/>
      <c r="AT13755" s="5"/>
      <c r="AU13755" s="5"/>
      <c r="AV13755" s="5"/>
      <c r="AW13755" s="5"/>
      <c r="AX13755" s="5"/>
      <c r="AY13755" s="5"/>
    </row>
    <row r="13756" ht="15.75" customHeight="1">
      <c r="A13756" s="17"/>
      <c r="B13756" s="5"/>
      <c r="C13756" s="5"/>
      <c r="D13756" s="5"/>
      <c r="E13756" s="5"/>
      <c r="F13756" s="5"/>
      <c r="G13756" s="5"/>
      <c r="H13756" s="5"/>
      <c r="J13756" s="5"/>
      <c r="L13756" s="5"/>
      <c r="M13756" s="5"/>
      <c r="N13756" s="5"/>
      <c r="O13756" s="5"/>
      <c r="P13756" s="5"/>
      <c r="R13756" s="5"/>
      <c r="S13756" s="5"/>
      <c r="T13756" s="5"/>
      <c r="V13756" s="5"/>
      <c r="X13756" s="5"/>
      <c r="Y13756" s="5"/>
      <c r="AA13756" s="5"/>
      <c r="AE13756" s="5"/>
      <c r="AG13756" s="5"/>
      <c r="AJ13756" s="5"/>
      <c r="AK13756" s="5"/>
      <c r="AL13756" s="5"/>
      <c r="AM13756" s="5"/>
      <c r="AN13756" s="5"/>
      <c r="AO13756" s="5"/>
      <c r="AP13756" s="5"/>
      <c r="AQ13756" s="5"/>
      <c r="AR13756" s="5"/>
      <c r="AS13756" s="5"/>
      <c r="AT13756" s="5"/>
      <c r="AU13756" s="5"/>
      <c r="AV13756" s="5"/>
      <c r="AW13756" s="5"/>
      <c r="AX13756" s="5"/>
      <c r="AY13756" s="5"/>
    </row>
    <row r="13757" ht="15.75" customHeight="1">
      <c r="A13757" s="17"/>
      <c r="B13757" s="5"/>
      <c r="C13757" s="5"/>
      <c r="D13757" s="5"/>
      <c r="E13757" s="5"/>
      <c r="F13757" s="5"/>
      <c r="G13757" s="5"/>
      <c r="H13757" s="5"/>
      <c r="J13757" s="5"/>
      <c r="L13757" s="5"/>
      <c r="M13757" s="5"/>
      <c r="N13757" s="5"/>
      <c r="O13757" s="5"/>
      <c r="P13757" s="5"/>
      <c r="R13757" s="5"/>
      <c r="S13757" s="5"/>
      <c r="T13757" s="5"/>
      <c r="V13757" s="5"/>
      <c r="X13757" s="5"/>
      <c r="Y13757" s="5"/>
      <c r="AA13757" s="5"/>
      <c r="AE13757" s="5"/>
      <c r="AG13757" s="5"/>
      <c r="AJ13757" s="5"/>
      <c r="AK13757" s="5"/>
      <c r="AL13757" s="5"/>
      <c r="AM13757" s="5"/>
      <c r="AN13757" s="5"/>
      <c r="AO13757" s="5"/>
      <c r="AP13757" s="5"/>
      <c r="AQ13757" s="5"/>
      <c r="AR13757" s="5"/>
      <c r="AS13757" s="5"/>
      <c r="AT13757" s="5"/>
      <c r="AU13757" s="5"/>
      <c r="AV13757" s="5"/>
      <c r="AW13757" s="5"/>
      <c r="AX13757" s="5"/>
      <c r="AY13757" s="5"/>
    </row>
    <row r="13758" ht="15.75" customHeight="1">
      <c r="A13758" s="17"/>
      <c r="B13758" s="5"/>
      <c r="C13758" s="5"/>
      <c r="D13758" s="5"/>
      <c r="E13758" s="5"/>
      <c r="F13758" s="5"/>
      <c r="G13758" s="5"/>
      <c r="H13758" s="5"/>
      <c r="J13758" s="5"/>
      <c r="L13758" s="5"/>
      <c r="M13758" s="5"/>
      <c r="N13758" s="5"/>
      <c r="O13758" s="5"/>
      <c r="P13758" s="5"/>
      <c r="R13758" s="5"/>
      <c r="S13758" s="5"/>
      <c r="T13758" s="5"/>
      <c r="V13758" s="5"/>
      <c r="X13758" s="5"/>
      <c r="Y13758" s="5"/>
      <c r="AA13758" s="5"/>
      <c r="AE13758" s="5"/>
      <c r="AG13758" s="5"/>
      <c r="AJ13758" s="5"/>
      <c r="AK13758" s="5"/>
      <c r="AL13758" s="5"/>
      <c r="AM13758" s="5"/>
      <c r="AN13758" s="5"/>
      <c r="AO13758" s="5"/>
      <c r="AP13758" s="5"/>
      <c r="AQ13758" s="5"/>
      <c r="AR13758" s="5"/>
      <c r="AS13758" s="5"/>
      <c r="AT13758" s="5"/>
      <c r="AU13758" s="5"/>
      <c r="AV13758" s="5"/>
      <c r="AW13758" s="5"/>
      <c r="AX13758" s="5"/>
      <c r="AY13758" s="5"/>
    </row>
    <row r="13759" ht="15.75" customHeight="1">
      <c r="A13759" s="17"/>
      <c r="B13759" s="5"/>
      <c r="C13759" s="5"/>
      <c r="D13759" s="5"/>
      <c r="E13759" s="5"/>
      <c r="F13759" s="5"/>
      <c r="G13759" s="5"/>
      <c r="H13759" s="5"/>
      <c r="J13759" s="5"/>
      <c r="L13759" s="5"/>
      <c r="M13759" s="5"/>
      <c r="N13759" s="5"/>
      <c r="O13759" s="5"/>
      <c r="P13759" s="5"/>
      <c r="R13759" s="5"/>
      <c r="S13759" s="5"/>
      <c r="T13759" s="5"/>
      <c r="V13759" s="5"/>
      <c r="X13759" s="5"/>
      <c r="Y13759" s="5"/>
      <c r="AA13759" s="5"/>
      <c r="AE13759" s="5"/>
      <c r="AG13759" s="5"/>
      <c r="AJ13759" s="5"/>
      <c r="AK13759" s="5"/>
      <c r="AL13759" s="5"/>
      <c r="AM13759" s="5"/>
      <c r="AN13759" s="5"/>
      <c r="AP13759" s="5"/>
      <c r="AQ13759" s="5"/>
      <c r="AR13759" s="5"/>
      <c r="AS13759" s="5"/>
      <c r="AT13759" s="5"/>
      <c r="AU13759" s="5"/>
      <c r="AV13759" s="5"/>
      <c r="AW13759" s="5"/>
      <c r="AX13759" s="5"/>
      <c r="AY13759" s="5"/>
    </row>
    <row r="13760" ht="15.75" customHeight="1">
      <c r="A13760" s="17"/>
      <c r="B13760" s="5"/>
      <c r="C13760" s="5"/>
      <c r="D13760" s="5"/>
      <c r="E13760" s="5"/>
      <c r="F13760" s="5"/>
      <c r="G13760" s="5"/>
      <c r="H13760" s="5"/>
      <c r="J13760" s="5"/>
      <c r="L13760" s="5"/>
      <c r="M13760" s="5"/>
      <c r="N13760" s="5"/>
      <c r="O13760" s="5"/>
      <c r="P13760" s="5"/>
      <c r="R13760" s="5"/>
      <c r="S13760" s="5"/>
      <c r="T13760" s="5"/>
      <c r="V13760" s="5"/>
      <c r="X13760" s="5"/>
      <c r="Y13760" s="5"/>
      <c r="AA13760" s="5"/>
      <c r="AE13760" s="5"/>
      <c r="AG13760" s="5"/>
      <c r="AJ13760" s="5"/>
      <c r="AK13760" s="5"/>
      <c r="AL13760" s="5"/>
      <c r="AM13760" s="5"/>
      <c r="AN13760" s="5"/>
      <c r="AO13760" s="5"/>
      <c r="AP13760" s="5"/>
      <c r="AQ13760" s="5"/>
      <c r="AR13760" s="5"/>
      <c r="AS13760" s="5"/>
      <c r="AT13760" s="5"/>
      <c r="AU13760" s="5"/>
      <c r="AV13760" s="5"/>
      <c r="AW13760" s="5"/>
      <c r="AX13760" s="5"/>
      <c r="AY13760" s="5"/>
    </row>
    <row r="13761" ht="15.75" customHeight="1">
      <c r="A13761" s="17"/>
      <c r="B13761" s="5"/>
      <c r="C13761" s="5"/>
      <c r="D13761" s="5"/>
      <c r="E13761" s="5"/>
      <c r="F13761" s="5"/>
      <c r="G13761" s="5"/>
      <c r="H13761" s="5"/>
      <c r="J13761" s="5"/>
      <c r="L13761" s="5"/>
      <c r="M13761" s="5"/>
      <c r="N13761" s="5"/>
      <c r="O13761" s="5"/>
      <c r="P13761" s="5"/>
      <c r="R13761" s="5"/>
      <c r="S13761" s="5"/>
      <c r="T13761" s="5"/>
      <c r="V13761" s="5"/>
      <c r="X13761" s="5"/>
      <c r="Y13761" s="5"/>
      <c r="AA13761" s="5"/>
      <c r="AE13761" s="5"/>
      <c r="AG13761" s="5"/>
      <c r="AJ13761" s="5"/>
      <c r="AK13761" s="5"/>
      <c r="AL13761" s="5"/>
      <c r="AM13761" s="5"/>
      <c r="AN13761" s="5"/>
      <c r="AO13761" s="5"/>
      <c r="AP13761" s="5"/>
      <c r="AQ13761" s="5"/>
      <c r="AR13761" s="5"/>
      <c r="AS13761" s="5"/>
      <c r="AT13761" s="5"/>
      <c r="AU13761" s="5"/>
      <c r="AV13761" s="5"/>
      <c r="AW13761" s="5"/>
      <c r="AX13761" s="5"/>
      <c r="AY13761" s="5"/>
    </row>
    <row r="13762" ht="15.75" customHeight="1">
      <c r="A13762" s="17"/>
      <c r="B13762" s="5"/>
      <c r="C13762" s="5"/>
      <c r="D13762" s="5"/>
      <c r="E13762" s="5"/>
      <c r="F13762" s="5"/>
      <c r="G13762" s="5"/>
      <c r="H13762" s="5"/>
      <c r="J13762" s="5"/>
      <c r="L13762" s="5"/>
      <c r="M13762" s="5"/>
      <c r="N13762" s="5"/>
      <c r="O13762" s="5"/>
      <c r="P13762" s="5"/>
      <c r="R13762" s="5"/>
      <c r="S13762" s="5"/>
      <c r="T13762" s="5"/>
      <c r="V13762" s="5"/>
      <c r="X13762" s="5"/>
      <c r="Y13762" s="5"/>
      <c r="AA13762" s="5"/>
      <c r="AE13762" s="5"/>
      <c r="AG13762" s="5"/>
      <c r="AJ13762" s="5"/>
      <c r="AK13762" s="5"/>
      <c r="AL13762" s="5"/>
      <c r="AM13762" s="5"/>
      <c r="AN13762" s="5"/>
      <c r="AO13762" s="5"/>
      <c r="AP13762" s="5"/>
      <c r="AQ13762" s="5"/>
      <c r="AR13762" s="5"/>
      <c r="AS13762" s="5"/>
      <c r="AT13762" s="5"/>
      <c r="AU13762" s="5"/>
      <c r="AV13762" s="5"/>
      <c r="AW13762" s="5"/>
      <c r="AX13762" s="5"/>
      <c r="AY13762" s="5"/>
    </row>
    <row r="13763" ht="15.75" customHeight="1">
      <c r="A13763" s="17"/>
      <c r="B13763" s="5"/>
      <c r="C13763" s="5"/>
      <c r="D13763" s="5"/>
      <c r="E13763" s="5"/>
      <c r="F13763" s="5"/>
      <c r="G13763" s="5"/>
      <c r="H13763" s="5"/>
      <c r="J13763" s="5"/>
      <c r="L13763" s="5"/>
      <c r="M13763" s="5"/>
      <c r="N13763" s="5"/>
      <c r="O13763" s="5"/>
      <c r="P13763" s="5"/>
      <c r="R13763" s="5"/>
      <c r="S13763" s="5"/>
      <c r="T13763" s="5"/>
      <c r="V13763" s="5"/>
      <c r="X13763" s="5"/>
      <c r="Y13763" s="5"/>
      <c r="AA13763" s="5"/>
      <c r="AE13763" s="5"/>
      <c r="AG13763" s="5"/>
      <c r="AJ13763" s="5"/>
      <c r="AK13763" s="5"/>
      <c r="AL13763" s="5"/>
      <c r="AM13763" s="5"/>
      <c r="AN13763" s="5"/>
      <c r="AO13763" s="5"/>
      <c r="AP13763" s="5"/>
      <c r="AQ13763" s="5"/>
      <c r="AR13763" s="5"/>
      <c r="AS13763" s="5"/>
      <c r="AT13763" s="5"/>
      <c r="AU13763" s="5"/>
      <c r="AV13763" s="5"/>
      <c r="AW13763" s="5"/>
      <c r="AX13763" s="5"/>
      <c r="AY13763" s="5"/>
    </row>
    <row r="13764" ht="15.75" customHeight="1">
      <c r="A13764" s="17"/>
      <c r="B13764" s="5"/>
      <c r="C13764" s="5"/>
      <c r="D13764" s="5"/>
      <c r="E13764" s="5"/>
      <c r="F13764" s="5"/>
      <c r="G13764" s="5"/>
      <c r="H13764" s="5"/>
      <c r="J13764" s="5"/>
      <c r="L13764" s="5"/>
      <c r="M13764" s="5"/>
      <c r="N13764" s="5"/>
      <c r="O13764" s="5"/>
      <c r="P13764" s="5"/>
      <c r="R13764" s="5"/>
      <c r="S13764" s="5"/>
      <c r="T13764" s="5"/>
      <c r="V13764" s="5"/>
      <c r="X13764" s="5"/>
      <c r="Y13764" s="5"/>
      <c r="AA13764" s="5"/>
      <c r="AE13764" s="5"/>
      <c r="AG13764" s="5"/>
      <c r="AJ13764" s="5"/>
      <c r="AK13764" s="5"/>
      <c r="AL13764" s="5"/>
      <c r="AM13764" s="5"/>
      <c r="AN13764" s="5"/>
      <c r="AO13764" s="5"/>
      <c r="AP13764" s="5"/>
      <c r="AQ13764" s="5"/>
      <c r="AR13764" s="5"/>
      <c r="AS13764" s="5"/>
      <c r="AT13764" s="5"/>
      <c r="AU13764" s="5"/>
      <c r="AV13764" s="5"/>
      <c r="AW13764" s="5"/>
      <c r="AX13764" s="5"/>
      <c r="AY13764" s="5"/>
    </row>
    <row r="13765" ht="15.75" customHeight="1">
      <c r="A13765" s="17"/>
      <c r="B13765" s="5"/>
      <c r="C13765" s="5"/>
      <c r="D13765" s="5"/>
      <c r="E13765" s="5"/>
      <c r="F13765" s="5"/>
      <c r="G13765" s="5"/>
      <c r="H13765" s="5"/>
      <c r="J13765" s="5"/>
      <c r="L13765" s="5"/>
      <c r="M13765" s="5"/>
      <c r="N13765" s="5"/>
      <c r="O13765" s="5"/>
      <c r="P13765" s="5"/>
      <c r="R13765" s="5"/>
      <c r="S13765" s="5"/>
      <c r="T13765" s="5"/>
      <c r="V13765" s="5"/>
      <c r="X13765" s="5"/>
      <c r="Y13765" s="5"/>
      <c r="AA13765" s="5"/>
      <c r="AE13765" s="5"/>
      <c r="AG13765" s="5"/>
      <c r="AJ13765" s="5"/>
      <c r="AK13765" s="5"/>
      <c r="AL13765" s="5"/>
      <c r="AM13765" s="5"/>
      <c r="AN13765" s="5"/>
      <c r="AO13765" s="5"/>
      <c r="AP13765" s="5"/>
      <c r="AQ13765" s="5"/>
      <c r="AR13765" s="5"/>
      <c r="AS13765" s="5"/>
      <c r="AT13765" s="5"/>
      <c r="AU13765" s="5"/>
      <c r="AV13765" s="5"/>
      <c r="AW13765" s="5"/>
      <c r="AX13765" s="5"/>
      <c r="AY13765" s="5"/>
    </row>
    <row r="13766" ht="15.75" customHeight="1">
      <c r="A13766" s="17"/>
      <c r="B13766" s="5"/>
      <c r="C13766" s="5"/>
      <c r="D13766" s="5"/>
      <c r="E13766" s="5"/>
      <c r="F13766" s="5"/>
      <c r="G13766" s="5"/>
      <c r="H13766" s="5"/>
      <c r="J13766" s="5"/>
      <c r="L13766" s="5"/>
      <c r="M13766" s="5"/>
      <c r="N13766" s="5"/>
      <c r="O13766" s="5"/>
      <c r="P13766" s="5"/>
      <c r="R13766" s="5"/>
      <c r="S13766" s="5"/>
      <c r="T13766" s="5"/>
      <c r="V13766" s="5"/>
      <c r="X13766" s="5"/>
      <c r="Y13766" s="5"/>
      <c r="AA13766" s="5"/>
      <c r="AE13766" s="5"/>
      <c r="AG13766" s="5"/>
      <c r="AJ13766" s="5"/>
      <c r="AK13766" s="5"/>
      <c r="AL13766" s="5"/>
      <c r="AM13766" s="5"/>
      <c r="AN13766" s="5"/>
      <c r="AO13766" s="5"/>
      <c r="AP13766" s="5"/>
      <c r="AQ13766" s="5"/>
      <c r="AR13766" s="5"/>
      <c r="AS13766" s="5"/>
      <c r="AT13766" s="5"/>
      <c r="AU13766" s="5"/>
      <c r="AV13766" s="5"/>
      <c r="AW13766" s="5"/>
      <c r="AX13766" s="5"/>
      <c r="AY13766" s="5"/>
    </row>
    <row r="13767" ht="15.75" customHeight="1">
      <c r="A13767" s="17"/>
      <c r="B13767" s="5"/>
      <c r="C13767" s="5"/>
      <c r="D13767" s="5"/>
      <c r="E13767" s="5"/>
      <c r="F13767" s="5"/>
      <c r="H13767" s="5"/>
      <c r="M13767" s="5"/>
      <c r="O13767" s="5"/>
      <c r="R13767" s="5"/>
      <c r="S13767" s="5"/>
      <c r="T13767" s="5"/>
      <c r="V13767" s="5"/>
      <c r="AA13767" s="5"/>
      <c r="AE13767" s="5"/>
      <c r="AN13767" s="5"/>
      <c r="AO13767" s="5"/>
      <c r="AP13767" s="5"/>
      <c r="AW13767" s="5"/>
      <c r="AX13767" s="5"/>
      <c r="AY13767" s="5"/>
    </row>
    <row r="13768" ht="15.75" customHeight="1">
      <c r="A13768" s="17"/>
      <c r="B13768" s="5"/>
      <c r="C13768" s="5"/>
      <c r="M13768" s="5"/>
      <c r="R13768" s="5"/>
    </row>
    <row r="13769" ht="15.75" customHeight="1">
      <c r="A13769" s="17"/>
      <c r="B13769" s="5"/>
      <c r="C13769" s="5"/>
      <c r="D13769" s="5"/>
      <c r="E13769" s="5"/>
      <c r="F13769" s="5"/>
      <c r="H13769" s="5"/>
      <c r="J13769" s="5"/>
      <c r="M13769" s="5"/>
      <c r="O13769" s="5"/>
      <c r="R13769" s="5"/>
      <c r="S13769" s="5"/>
      <c r="V13769" s="5"/>
      <c r="AA13769" s="5"/>
      <c r="AJ13769" s="5"/>
      <c r="AP13769" s="5"/>
      <c r="AS13769" s="5"/>
      <c r="AW13769" s="5"/>
      <c r="AX13769" s="5"/>
      <c r="AY13769" s="5"/>
    </row>
    <row r="13770" ht="15.75" customHeight="1">
      <c r="A13770" s="17"/>
      <c r="B13770" s="5"/>
      <c r="C13770" s="5"/>
      <c r="D13770" s="5"/>
      <c r="E13770" s="5"/>
      <c r="F13770" s="5"/>
      <c r="G13770" s="5"/>
      <c r="H13770" s="5"/>
      <c r="M13770" s="5"/>
      <c r="O13770" s="5"/>
      <c r="R13770" s="5"/>
      <c r="S13770" s="5"/>
      <c r="V13770" s="5"/>
      <c r="Y13770" s="5"/>
      <c r="AJ13770" s="5"/>
      <c r="AM13770" s="5"/>
      <c r="AP13770" s="5"/>
      <c r="AV13770" s="5"/>
      <c r="AW13770" s="5"/>
    </row>
    <row r="13771" ht="15.75" customHeight="1">
      <c r="A13771" s="17"/>
      <c r="B13771" s="5"/>
      <c r="C13771" s="5"/>
      <c r="D13771" s="5"/>
      <c r="E13771" s="5"/>
      <c r="F13771" s="5"/>
      <c r="G13771" s="5"/>
      <c r="H13771" s="5"/>
      <c r="M13771" s="5"/>
      <c r="O13771" s="5"/>
      <c r="R13771" s="5"/>
      <c r="S13771" s="5"/>
      <c r="T13771" s="5"/>
      <c r="V13771" s="5"/>
      <c r="AA13771" s="5"/>
      <c r="AE13771" s="5"/>
      <c r="AP13771" s="5"/>
      <c r="AS13771" s="5"/>
      <c r="AV13771" s="5"/>
      <c r="AY13771" s="5"/>
    </row>
    <row r="13772" ht="15.75" customHeight="1">
      <c r="A13772" s="17"/>
      <c r="B13772" s="5"/>
      <c r="C13772" s="5"/>
      <c r="D13772" s="5"/>
      <c r="E13772" s="5"/>
      <c r="F13772" s="5"/>
      <c r="G13772" s="5"/>
      <c r="H13772" s="5"/>
      <c r="J13772" s="5"/>
      <c r="M13772" s="5"/>
      <c r="O13772" s="5"/>
      <c r="S13772" s="5"/>
      <c r="Y13772" s="5"/>
      <c r="AM13772" s="5"/>
      <c r="AX13772" s="5"/>
    </row>
    <row r="13773" ht="15.75" customHeight="1">
      <c r="A13773" s="17"/>
      <c r="B13773" s="5"/>
      <c r="C13773" s="5"/>
      <c r="D13773" s="5"/>
      <c r="E13773" s="5"/>
      <c r="F13773" s="5"/>
      <c r="G13773" s="5"/>
      <c r="H13773" s="5"/>
      <c r="M13773" s="5"/>
      <c r="O13773" s="5"/>
      <c r="R13773" s="5"/>
      <c r="S13773" s="5"/>
      <c r="T13773" s="5"/>
      <c r="X13773" s="5"/>
      <c r="Y13773" s="5"/>
      <c r="AA13773" s="5"/>
      <c r="AE13773" s="5"/>
      <c r="AJ13773" s="5"/>
      <c r="AL13773" s="5"/>
      <c r="AM13773" s="5"/>
      <c r="AP13773" s="5"/>
    </row>
    <row r="13774" ht="15.75" customHeight="1">
      <c r="A13774" s="17"/>
      <c r="B13774" s="5"/>
      <c r="C13774" s="5"/>
      <c r="D13774" s="5"/>
      <c r="E13774" s="5"/>
      <c r="F13774" s="5"/>
      <c r="G13774" s="5"/>
      <c r="H13774" s="5"/>
      <c r="J13774" s="5"/>
      <c r="M13774" s="5"/>
      <c r="O13774" s="5"/>
      <c r="S13774" s="5"/>
      <c r="X13774" s="5"/>
      <c r="AA13774" s="5"/>
      <c r="AJ13774" s="5"/>
      <c r="AM13774" s="5"/>
      <c r="AO13774" s="5"/>
      <c r="AS13774" s="5"/>
    </row>
    <row r="13775" ht="15.75" customHeight="1">
      <c r="A13775" s="17"/>
      <c r="B13775" s="5"/>
      <c r="C13775" s="5"/>
      <c r="D13775" s="5"/>
      <c r="E13775" s="5"/>
      <c r="F13775" s="5"/>
      <c r="G13775" s="5"/>
      <c r="H13775" s="5"/>
      <c r="J13775" s="5"/>
      <c r="O13775" s="5"/>
      <c r="T13775" s="5"/>
      <c r="X13775" s="5"/>
      <c r="AA13775" s="5"/>
      <c r="AP13775" s="5"/>
    </row>
    <row r="13776" ht="15.75" customHeight="1">
      <c r="A13776" s="17"/>
      <c r="B13776" s="5"/>
      <c r="C13776" s="5"/>
      <c r="D13776" s="5"/>
      <c r="E13776" s="5"/>
      <c r="F13776" s="5"/>
      <c r="H13776" s="5"/>
      <c r="J13776" s="5"/>
      <c r="M13776" s="5"/>
      <c r="S13776" s="5"/>
      <c r="T13776" s="5"/>
      <c r="AA13776" s="5"/>
      <c r="AE13776" s="5"/>
    </row>
    <row r="13777" ht="15.75" customHeight="1">
      <c r="A13777" s="17"/>
      <c r="B13777" s="5"/>
      <c r="C13777" s="5"/>
      <c r="AV13777" s="5"/>
      <c r="AW13777" s="5"/>
    </row>
    <row r="13778" ht="15.75" customHeight="1">
      <c r="A13778" s="17"/>
      <c r="B13778" s="5"/>
      <c r="C13778" s="5"/>
      <c r="D13778" s="5"/>
      <c r="E13778" s="5"/>
      <c r="F13778" s="5"/>
      <c r="H13778" s="5"/>
      <c r="O13778" s="5"/>
      <c r="R13778" s="5"/>
      <c r="V13778" s="5"/>
      <c r="X13778" s="5"/>
      <c r="AA13778" s="5"/>
      <c r="AE13778" s="5"/>
      <c r="AN13778" s="5"/>
      <c r="AO13778" s="5"/>
    </row>
    <row r="13779" ht="15.75" customHeight="1">
      <c r="A13779" s="17"/>
      <c r="B13779" s="5"/>
      <c r="C13779" s="5"/>
      <c r="D13779" s="5"/>
      <c r="E13779" s="5"/>
      <c r="O13779" s="5"/>
      <c r="T13779" s="5"/>
      <c r="V13779" s="5"/>
      <c r="X13779" s="5"/>
      <c r="AA13779" s="5"/>
      <c r="AE13779" s="5"/>
      <c r="AJ13779" s="5"/>
      <c r="AL13779" s="5"/>
      <c r="AN13779" s="5"/>
      <c r="AO13779" s="5"/>
    </row>
    <row r="13780" ht="15.75" customHeight="1">
      <c r="A13780" s="17"/>
      <c r="B13780" s="5"/>
      <c r="C13780" s="5"/>
      <c r="D13780" s="5"/>
      <c r="E13780" s="5"/>
      <c r="F13780" s="5"/>
      <c r="H13780" s="5"/>
      <c r="J13780" s="5"/>
      <c r="O13780" s="5"/>
      <c r="R13780" s="5"/>
      <c r="S13780" s="5"/>
      <c r="V13780" s="5"/>
      <c r="AA13780" s="5"/>
      <c r="AE13780" s="5"/>
    </row>
    <row r="13781" ht="15.75" customHeight="1">
      <c r="A13781" s="17"/>
      <c r="B13781" s="5"/>
      <c r="C13781" s="5"/>
      <c r="D13781" s="5"/>
      <c r="E13781" s="5"/>
      <c r="F13781" s="5"/>
      <c r="H13781" s="5"/>
      <c r="O13781" s="5"/>
      <c r="S13781" s="5"/>
      <c r="V13781" s="5"/>
      <c r="X13781" s="5"/>
      <c r="AA13781" s="5"/>
      <c r="AE13781" s="5"/>
      <c r="AJ13781" s="5"/>
      <c r="AL13781" s="5"/>
      <c r="AM13781" s="5"/>
      <c r="AN13781" s="5"/>
    </row>
    <row r="13782" ht="15.75" customHeight="1">
      <c r="A13782" s="17"/>
      <c r="B13782" s="5"/>
      <c r="C13782" s="5"/>
      <c r="D13782" s="5"/>
      <c r="E13782" s="5"/>
      <c r="F13782" s="5"/>
      <c r="G13782" s="5"/>
      <c r="H13782" s="5"/>
      <c r="J13782" s="5"/>
      <c r="L13782" s="5"/>
      <c r="M13782" s="5"/>
      <c r="N13782" s="5"/>
      <c r="O13782" s="5"/>
      <c r="P13782" s="5"/>
      <c r="R13782" s="5"/>
      <c r="S13782" s="5"/>
      <c r="T13782" s="5"/>
      <c r="V13782" s="5"/>
      <c r="X13782" s="5"/>
      <c r="Y13782" s="5"/>
      <c r="AA13782" s="5"/>
      <c r="AE13782" s="5"/>
      <c r="AG13782" s="5"/>
      <c r="AJ13782" s="5"/>
      <c r="AK13782" s="5"/>
      <c r="AL13782" s="5"/>
      <c r="AM13782" s="5"/>
      <c r="AN13782" s="5"/>
      <c r="AO13782" s="5"/>
      <c r="AP13782" s="5"/>
      <c r="AQ13782" s="5"/>
      <c r="AR13782" s="5"/>
      <c r="AS13782" s="5"/>
      <c r="AT13782" s="5"/>
      <c r="AU13782" s="5"/>
      <c r="AV13782" s="5"/>
      <c r="AW13782" s="5"/>
      <c r="AX13782" s="5"/>
      <c r="AY13782" s="5"/>
    </row>
    <row r="13783" ht="15.75" customHeight="1">
      <c r="A13783" s="17"/>
      <c r="B13783" s="5"/>
      <c r="C13783" s="5"/>
      <c r="D13783" s="5"/>
      <c r="E13783" s="5"/>
      <c r="F13783" s="5"/>
      <c r="G13783" s="5"/>
      <c r="H13783" s="5"/>
      <c r="J13783" s="5"/>
      <c r="L13783" s="5"/>
      <c r="M13783" s="5"/>
      <c r="N13783" s="5"/>
      <c r="O13783" s="5"/>
      <c r="P13783" s="5"/>
      <c r="R13783" s="5"/>
      <c r="S13783" s="5"/>
      <c r="T13783" s="5"/>
      <c r="V13783" s="5"/>
      <c r="X13783" s="5"/>
      <c r="Y13783" s="5"/>
      <c r="AA13783" s="5"/>
      <c r="AE13783" s="5"/>
      <c r="AG13783" s="5"/>
      <c r="AJ13783" s="5"/>
      <c r="AK13783" s="5"/>
      <c r="AL13783" s="5"/>
      <c r="AM13783" s="5"/>
      <c r="AN13783" s="5"/>
      <c r="AO13783" s="5"/>
      <c r="AP13783" s="5"/>
      <c r="AQ13783" s="5"/>
      <c r="AR13783" s="5"/>
      <c r="AS13783" s="5"/>
      <c r="AT13783" s="5"/>
      <c r="AU13783" s="5"/>
      <c r="AV13783" s="5"/>
      <c r="AW13783" s="5"/>
      <c r="AX13783" s="5"/>
      <c r="AY13783" s="5"/>
    </row>
    <row r="13784" ht="15.75" customHeight="1">
      <c r="A13784" s="17"/>
      <c r="B13784" s="5"/>
      <c r="C13784" s="5"/>
      <c r="D13784" s="5"/>
      <c r="E13784" s="5"/>
      <c r="F13784" s="5"/>
      <c r="G13784" s="5"/>
      <c r="H13784" s="5"/>
      <c r="J13784" s="5"/>
      <c r="L13784" s="5"/>
      <c r="M13784" s="5"/>
      <c r="N13784" s="5"/>
      <c r="O13784" s="5"/>
      <c r="P13784" s="5"/>
      <c r="R13784" s="5"/>
      <c r="S13784" s="5"/>
      <c r="T13784" s="5"/>
      <c r="V13784" s="5"/>
      <c r="X13784" s="5"/>
      <c r="Y13784" s="5"/>
      <c r="AA13784" s="5"/>
      <c r="AE13784" s="5"/>
      <c r="AG13784" s="5"/>
      <c r="AJ13784" s="5"/>
      <c r="AK13784" s="5"/>
      <c r="AL13784" s="5"/>
      <c r="AM13784" s="5"/>
      <c r="AN13784" s="5"/>
      <c r="AO13784" s="5"/>
      <c r="AP13784" s="5"/>
      <c r="AQ13784" s="5"/>
      <c r="AR13784" s="5"/>
      <c r="AS13784" s="5"/>
      <c r="AT13784" s="5"/>
      <c r="AU13784" s="5"/>
      <c r="AV13784" s="5"/>
      <c r="AW13784" s="5"/>
      <c r="AX13784" s="5"/>
      <c r="AY13784" s="5"/>
    </row>
    <row r="13785" ht="15.75" customHeight="1">
      <c r="A13785" s="17"/>
      <c r="B13785" s="5"/>
      <c r="C13785" s="5"/>
      <c r="D13785" s="5"/>
      <c r="E13785" s="5"/>
      <c r="F13785" s="5"/>
      <c r="G13785" s="5"/>
      <c r="H13785" s="5"/>
      <c r="J13785" s="5"/>
      <c r="L13785" s="5"/>
      <c r="M13785" s="5"/>
      <c r="N13785" s="5"/>
      <c r="O13785" s="5"/>
      <c r="P13785" s="5"/>
      <c r="R13785" s="5"/>
      <c r="S13785" s="5"/>
      <c r="T13785" s="5"/>
      <c r="V13785" s="5"/>
      <c r="X13785" s="5"/>
      <c r="Y13785" s="5"/>
      <c r="AA13785" s="5"/>
      <c r="AE13785" s="5"/>
      <c r="AG13785" s="5"/>
      <c r="AJ13785" s="5"/>
      <c r="AK13785" s="5"/>
      <c r="AL13785" s="5"/>
      <c r="AM13785" s="5"/>
      <c r="AN13785" s="5"/>
      <c r="AO13785" s="5"/>
      <c r="AP13785" s="5"/>
      <c r="AQ13785" s="5"/>
      <c r="AR13785" s="5"/>
      <c r="AS13785" s="5"/>
      <c r="AT13785" s="5"/>
      <c r="AU13785" s="5"/>
      <c r="AV13785" s="5"/>
      <c r="AW13785" s="5"/>
      <c r="AX13785" s="5"/>
      <c r="AY13785" s="5"/>
    </row>
    <row r="13786" ht="15.75" customHeight="1">
      <c r="A13786" s="17"/>
      <c r="B13786" s="5"/>
      <c r="C13786" s="5"/>
      <c r="D13786" s="5"/>
      <c r="E13786" s="5"/>
      <c r="F13786" s="5"/>
      <c r="G13786" s="5"/>
      <c r="H13786" s="5"/>
      <c r="J13786" s="5"/>
      <c r="L13786" s="5"/>
      <c r="M13786" s="5"/>
      <c r="N13786" s="5"/>
      <c r="O13786" s="5"/>
      <c r="P13786" s="5"/>
      <c r="R13786" s="5"/>
      <c r="S13786" s="5"/>
      <c r="T13786" s="5"/>
      <c r="V13786" s="5"/>
      <c r="X13786" s="5"/>
      <c r="Y13786" s="5"/>
      <c r="AA13786" s="5"/>
      <c r="AE13786" s="5"/>
      <c r="AG13786" s="5"/>
      <c r="AJ13786" s="5"/>
      <c r="AK13786" s="5"/>
      <c r="AL13786" s="5"/>
      <c r="AM13786" s="5"/>
      <c r="AN13786" s="5"/>
      <c r="AO13786" s="5"/>
      <c r="AP13786" s="5"/>
      <c r="AQ13786" s="5"/>
      <c r="AR13786" s="5"/>
      <c r="AS13786" s="5"/>
      <c r="AT13786" s="5"/>
      <c r="AU13786" s="5"/>
      <c r="AV13786" s="5"/>
      <c r="AW13786" s="5"/>
      <c r="AX13786" s="5"/>
      <c r="AY13786" s="5"/>
    </row>
    <row r="13787" ht="15.75" customHeight="1">
      <c r="A13787" s="17"/>
      <c r="B13787" s="5"/>
      <c r="C13787" s="5"/>
      <c r="D13787" s="5"/>
      <c r="E13787" s="5"/>
      <c r="F13787" s="5"/>
      <c r="G13787" s="5"/>
      <c r="H13787" s="5"/>
      <c r="J13787" s="5"/>
      <c r="L13787" s="5"/>
      <c r="M13787" s="5"/>
      <c r="N13787" s="5"/>
      <c r="O13787" s="5"/>
      <c r="P13787" s="5"/>
      <c r="R13787" s="5"/>
      <c r="S13787" s="5"/>
      <c r="T13787" s="5"/>
      <c r="V13787" s="5"/>
      <c r="X13787" s="5"/>
      <c r="Y13787" s="5"/>
      <c r="AA13787" s="5"/>
      <c r="AE13787" s="5"/>
      <c r="AG13787" s="5"/>
      <c r="AJ13787" s="5"/>
      <c r="AK13787" s="5"/>
      <c r="AL13787" s="5"/>
      <c r="AM13787" s="5"/>
      <c r="AN13787" s="5"/>
      <c r="AO13787" s="5"/>
      <c r="AP13787" s="5"/>
      <c r="AQ13787" s="5"/>
      <c r="AR13787" s="5"/>
      <c r="AS13787" s="5"/>
      <c r="AT13787" s="5"/>
      <c r="AU13787" s="5"/>
      <c r="AV13787" s="5"/>
      <c r="AW13787" s="5"/>
      <c r="AX13787" s="5"/>
      <c r="AY13787" s="5"/>
    </row>
    <row r="13788" ht="15.75" customHeight="1">
      <c r="A13788" s="17"/>
      <c r="B13788" s="5"/>
      <c r="C13788" s="5"/>
      <c r="D13788" s="5"/>
      <c r="E13788" s="5"/>
      <c r="F13788" s="5"/>
      <c r="G13788" s="5"/>
      <c r="H13788" s="5"/>
      <c r="J13788" s="5"/>
      <c r="L13788" s="5"/>
      <c r="M13788" s="5"/>
      <c r="N13788" s="5"/>
      <c r="O13788" s="5"/>
      <c r="P13788" s="5"/>
      <c r="R13788" s="5"/>
      <c r="S13788" s="5"/>
      <c r="T13788" s="5"/>
      <c r="V13788" s="5"/>
      <c r="X13788" s="5"/>
      <c r="Y13788" s="5"/>
      <c r="AA13788" s="5"/>
      <c r="AE13788" s="5"/>
      <c r="AG13788" s="5"/>
      <c r="AJ13788" s="5"/>
      <c r="AK13788" s="5"/>
      <c r="AL13788" s="5"/>
      <c r="AM13788" s="5"/>
      <c r="AN13788" s="5"/>
      <c r="AO13788" s="5"/>
      <c r="AP13788" s="5"/>
      <c r="AQ13788" s="5"/>
      <c r="AR13788" s="5"/>
      <c r="AS13788" s="5"/>
      <c r="AT13788" s="5"/>
      <c r="AU13788" s="5"/>
      <c r="AV13788" s="5"/>
      <c r="AW13788" s="5"/>
      <c r="AX13788" s="5"/>
      <c r="AY13788" s="5"/>
    </row>
    <row r="13789" ht="15.75" customHeight="1">
      <c r="A13789" s="17"/>
      <c r="B13789" s="5"/>
      <c r="C13789" s="5"/>
      <c r="D13789" s="5"/>
      <c r="E13789" s="5"/>
      <c r="F13789" s="5"/>
      <c r="G13789" s="5"/>
      <c r="H13789" s="5"/>
      <c r="J13789" s="5"/>
      <c r="L13789" s="5"/>
      <c r="M13789" s="5"/>
      <c r="N13789" s="5"/>
      <c r="O13789" s="5"/>
      <c r="P13789" s="5"/>
      <c r="R13789" s="5"/>
      <c r="S13789" s="5"/>
      <c r="T13789" s="5"/>
      <c r="V13789" s="5"/>
      <c r="X13789" s="5"/>
      <c r="Y13789" s="5"/>
      <c r="AA13789" s="5"/>
      <c r="AE13789" s="5"/>
      <c r="AG13789" s="5"/>
      <c r="AJ13789" s="5"/>
      <c r="AK13789" s="5"/>
      <c r="AL13789" s="5"/>
      <c r="AM13789" s="5"/>
      <c r="AN13789" s="5"/>
      <c r="AO13789" s="5"/>
      <c r="AP13789" s="5"/>
      <c r="AQ13789" s="5"/>
      <c r="AR13789" s="5"/>
      <c r="AS13789" s="5"/>
      <c r="AT13789" s="5"/>
      <c r="AU13789" s="5"/>
      <c r="AV13789" s="5"/>
      <c r="AW13789" s="5"/>
      <c r="AX13789" s="5"/>
      <c r="AY13789" s="5"/>
    </row>
    <row r="13790" ht="15.75" customHeight="1">
      <c r="A13790" s="17"/>
      <c r="B13790" s="5"/>
      <c r="C13790" s="5"/>
      <c r="D13790" s="5"/>
      <c r="E13790" s="5"/>
      <c r="F13790" s="5"/>
      <c r="G13790" s="5"/>
      <c r="H13790" s="5"/>
      <c r="J13790" s="5"/>
      <c r="L13790" s="5"/>
      <c r="M13790" s="5"/>
      <c r="N13790" s="5"/>
      <c r="O13790" s="5"/>
      <c r="P13790" s="5"/>
      <c r="R13790" s="5"/>
      <c r="S13790" s="5"/>
      <c r="T13790" s="5"/>
      <c r="V13790" s="5"/>
      <c r="X13790" s="5"/>
      <c r="Y13790" s="5"/>
      <c r="AA13790" s="5"/>
      <c r="AE13790" s="5"/>
      <c r="AG13790" s="5"/>
      <c r="AJ13790" s="5"/>
      <c r="AK13790" s="5"/>
      <c r="AL13790" s="5"/>
      <c r="AM13790" s="5"/>
      <c r="AN13790" s="5"/>
      <c r="AO13790" s="5"/>
      <c r="AP13790" s="5"/>
      <c r="AQ13790" s="5"/>
      <c r="AR13790" s="5"/>
      <c r="AS13790" s="5"/>
      <c r="AT13790" s="5"/>
      <c r="AU13790" s="5"/>
      <c r="AV13790" s="5"/>
      <c r="AW13790" s="5"/>
      <c r="AX13790" s="5"/>
      <c r="AY13790" s="5"/>
    </row>
    <row r="13791" ht="15.75" customHeight="1">
      <c r="A13791" s="17"/>
      <c r="B13791" s="5"/>
      <c r="C13791" s="5"/>
      <c r="D13791" s="5"/>
      <c r="E13791" s="5"/>
      <c r="F13791" s="5"/>
      <c r="G13791" s="5"/>
      <c r="H13791" s="5"/>
      <c r="J13791" s="5"/>
      <c r="L13791" s="5"/>
      <c r="M13791" s="5"/>
      <c r="N13791" s="5"/>
      <c r="O13791" s="5"/>
      <c r="P13791" s="5"/>
      <c r="R13791" s="5"/>
      <c r="S13791" s="5"/>
      <c r="T13791" s="5"/>
      <c r="V13791" s="5"/>
      <c r="X13791" s="5"/>
      <c r="Y13791" s="5"/>
      <c r="AA13791" s="5"/>
      <c r="AE13791" s="5"/>
      <c r="AG13791" s="5"/>
      <c r="AJ13791" s="5"/>
      <c r="AK13791" s="5"/>
      <c r="AL13791" s="5"/>
      <c r="AM13791" s="5"/>
      <c r="AN13791" s="5"/>
      <c r="AO13791" s="5"/>
      <c r="AP13791" s="5"/>
      <c r="AQ13791" s="5"/>
      <c r="AR13791" s="5"/>
      <c r="AS13791" s="5"/>
      <c r="AT13791" s="5"/>
      <c r="AU13791" s="5"/>
      <c r="AV13791" s="5"/>
      <c r="AW13791" s="5"/>
      <c r="AX13791" s="5"/>
      <c r="AY13791" s="5"/>
    </row>
    <row r="13792" ht="15.75" customHeight="1">
      <c r="A13792" s="17"/>
      <c r="B13792" s="5"/>
      <c r="C13792" s="5"/>
      <c r="D13792" s="5"/>
      <c r="E13792" s="5"/>
      <c r="F13792" s="5"/>
      <c r="G13792" s="5"/>
      <c r="H13792" s="5"/>
      <c r="J13792" s="5"/>
      <c r="L13792" s="5"/>
      <c r="M13792" s="5"/>
      <c r="N13792" s="5"/>
      <c r="O13792" s="5"/>
      <c r="P13792" s="5"/>
      <c r="R13792" s="5"/>
      <c r="S13792" s="5"/>
      <c r="T13792" s="5"/>
      <c r="V13792" s="5"/>
      <c r="X13792" s="5"/>
      <c r="Y13792" s="5"/>
      <c r="AA13792" s="5"/>
      <c r="AE13792" s="5"/>
      <c r="AG13792" s="5"/>
      <c r="AJ13792" s="5"/>
      <c r="AK13792" s="5"/>
      <c r="AL13792" s="5"/>
      <c r="AM13792" s="5"/>
      <c r="AN13792" s="5"/>
      <c r="AO13792" s="5"/>
      <c r="AP13792" s="5"/>
      <c r="AQ13792" s="5"/>
      <c r="AR13792" s="5"/>
      <c r="AS13792" s="5"/>
      <c r="AT13792" s="5"/>
      <c r="AU13792" s="5"/>
      <c r="AV13792" s="5"/>
      <c r="AW13792" s="5"/>
      <c r="AX13792" s="5"/>
      <c r="AY13792" s="5"/>
    </row>
    <row r="13793" ht="15.75" customHeight="1">
      <c r="A13793" s="17"/>
      <c r="B13793" s="5"/>
      <c r="C13793" s="5"/>
      <c r="D13793" s="5"/>
      <c r="E13793" s="5"/>
      <c r="F13793" s="5"/>
      <c r="G13793" s="5"/>
      <c r="H13793" s="5"/>
      <c r="J13793" s="5"/>
      <c r="L13793" s="5"/>
      <c r="M13793" s="5"/>
      <c r="N13793" s="5"/>
      <c r="O13793" s="5"/>
      <c r="P13793" s="5"/>
      <c r="R13793" s="5"/>
      <c r="S13793" s="5"/>
      <c r="T13793" s="5"/>
      <c r="V13793" s="5"/>
      <c r="X13793" s="5"/>
      <c r="Y13793" s="5"/>
      <c r="AA13793" s="5"/>
      <c r="AE13793" s="5"/>
      <c r="AG13793" s="5"/>
      <c r="AJ13793" s="5"/>
      <c r="AK13793" s="5"/>
      <c r="AL13793" s="5"/>
      <c r="AM13793" s="5"/>
      <c r="AN13793" s="5"/>
      <c r="AO13793" s="5"/>
      <c r="AP13793" s="5"/>
      <c r="AQ13793" s="5"/>
      <c r="AR13793" s="5"/>
      <c r="AS13793" s="5"/>
      <c r="AT13793" s="5"/>
      <c r="AU13793" s="5"/>
      <c r="AV13793" s="5"/>
      <c r="AW13793" s="5"/>
      <c r="AX13793" s="5"/>
      <c r="AY13793" s="5"/>
    </row>
    <row r="13794" ht="15.75" customHeight="1">
      <c r="A13794" s="17"/>
      <c r="B13794" s="5"/>
      <c r="C13794" s="5"/>
      <c r="D13794" s="5"/>
      <c r="E13794" s="5"/>
      <c r="F13794" s="5"/>
      <c r="G13794" s="5"/>
      <c r="H13794" s="5"/>
      <c r="J13794" s="5"/>
      <c r="L13794" s="5"/>
      <c r="M13794" s="5"/>
      <c r="N13794" s="5"/>
      <c r="O13794" s="5"/>
      <c r="P13794" s="5"/>
      <c r="R13794" s="5"/>
      <c r="S13794" s="5"/>
      <c r="T13794" s="5"/>
      <c r="V13794" s="5"/>
      <c r="X13794" s="5"/>
      <c r="Y13794" s="5"/>
      <c r="AA13794" s="5"/>
      <c r="AE13794" s="5"/>
      <c r="AG13794" s="5"/>
      <c r="AJ13794" s="5"/>
      <c r="AK13794" s="5"/>
      <c r="AL13794" s="5"/>
      <c r="AM13794" s="5"/>
      <c r="AN13794" s="5"/>
      <c r="AO13794" s="5"/>
      <c r="AP13794" s="5"/>
      <c r="AQ13794" s="5"/>
      <c r="AR13794" s="5"/>
      <c r="AS13794" s="5"/>
      <c r="AT13794" s="5"/>
      <c r="AU13794" s="5"/>
      <c r="AV13794" s="5"/>
      <c r="AW13794" s="5"/>
      <c r="AX13794" s="5"/>
      <c r="AY13794" s="5"/>
    </row>
    <row r="13795" ht="15.75" customHeight="1">
      <c r="A13795" s="17"/>
      <c r="B13795" s="5"/>
      <c r="C13795" s="5"/>
      <c r="AS13795" s="5"/>
      <c r="AV13795" s="5"/>
      <c r="AW13795" s="5"/>
    </row>
    <row r="13796" ht="15.75" customHeight="1">
      <c r="A13796" s="17"/>
      <c r="B13796" s="5"/>
      <c r="C13796" s="5"/>
      <c r="AS13796" s="5"/>
      <c r="AW13796" s="5"/>
    </row>
    <row r="13797" ht="15.75" customHeight="1">
      <c r="A13797" s="17"/>
      <c r="B13797" s="5"/>
      <c r="C13797" s="5"/>
      <c r="AW13797" s="5"/>
    </row>
    <row r="13798" ht="15.75" customHeight="1">
      <c r="A13798" s="17"/>
      <c r="B13798" s="5"/>
      <c r="C13798" s="5"/>
      <c r="AS13798" s="5"/>
      <c r="AW13798" s="5"/>
      <c r="AX13798" s="5"/>
    </row>
    <row r="13799" ht="15.75" customHeight="1">
      <c r="A13799" s="17"/>
      <c r="B13799" s="5"/>
      <c r="C13799" s="5"/>
      <c r="AS13799" s="5"/>
      <c r="AV13799" s="5"/>
      <c r="AW13799" s="5"/>
    </row>
    <row r="13800" ht="15.75" customHeight="1">
      <c r="A13800" s="17"/>
      <c r="B13800" s="5"/>
      <c r="C13800" s="5"/>
      <c r="AS13800" s="5"/>
      <c r="AV13800" s="5"/>
      <c r="AW13800" s="5"/>
    </row>
    <row r="13801" ht="15.75" customHeight="1">
      <c r="A13801" s="17"/>
      <c r="B13801" s="5"/>
      <c r="C13801" s="5"/>
      <c r="AS13801" s="5"/>
      <c r="AT13801" s="5"/>
      <c r="AV13801" s="5"/>
      <c r="AW13801" s="5"/>
    </row>
    <row r="13802" ht="15.75" customHeight="1">
      <c r="A13802" s="17"/>
      <c r="B13802" s="5"/>
      <c r="C13802" s="5"/>
      <c r="D13802" s="5"/>
      <c r="E13802" s="5"/>
      <c r="O13802" s="5"/>
      <c r="T13802" s="5"/>
      <c r="AA13802" s="5"/>
      <c r="AG13802" s="5"/>
      <c r="AL13802" s="5"/>
      <c r="AQ13802" s="5"/>
    </row>
    <row r="13803" ht="15.75" customHeight="1">
      <c r="A13803" s="17"/>
      <c r="B13803" s="5"/>
      <c r="C13803" s="5"/>
      <c r="D13803" s="5"/>
      <c r="E13803" s="5"/>
      <c r="F13803" s="5"/>
      <c r="H13803" s="5"/>
      <c r="O13803" s="5"/>
      <c r="P13803" s="5"/>
      <c r="T13803" s="5"/>
      <c r="X13803" s="5"/>
      <c r="Y13803" s="5"/>
      <c r="AA13803" s="5"/>
      <c r="AE13803" s="5"/>
      <c r="AL13803" s="5"/>
    </row>
    <row r="13804" ht="15.75" customHeight="1">
      <c r="A13804" s="17"/>
      <c r="B13804" s="5"/>
      <c r="C13804" s="5"/>
      <c r="D13804" s="5"/>
      <c r="E13804" s="5"/>
      <c r="F13804" s="5"/>
    </row>
    <row r="13805" ht="15.75" customHeight="1">
      <c r="A13805" s="17"/>
      <c r="B13805" s="5"/>
      <c r="C13805" s="5"/>
      <c r="D13805" s="5"/>
      <c r="E13805" s="5"/>
      <c r="F13805" s="5"/>
      <c r="G13805" s="5"/>
      <c r="H13805" s="5"/>
      <c r="M13805" s="5"/>
      <c r="O13805" s="5"/>
      <c r="T13805" s="5"/>
      <c r="V13805" s="5"/>
      <c r="X13805" s="5"/>
      <c r="AA13805" s="5"/>
      <c r="AJ13805" s="5"/>
      <c r="AL13805" s="5"/>
      <c r="AN13805" s="5"/>
    </row>
    <row r="13806" ht="15.75" customHeight="1">
      <c r="A13806" s="17"/>
      <c r="B13806" s="5"/>
      <c r="C13806" s="5"/>
      <c r="D13806" s="5"/>
      <c r="E13806" s="5"/>
      <c r="F13806" s="5"/>
      <c r="H13806" s="5"/>
      <c r="M13806" s="5"/>
      <c r="O13806" s="5"/>
      <c r="P13806" s="5"/>
      <c r="R13806" s="5"/>
      <c r="X13806" s="5"/>
      <c r="Y13806" s="5"/>
      <c r="AA13806" s="5"/>
      <c r="AJ13806" s="5"/>
      <c r="AL13806" s="5"/>
      <c r="AM13806" s="5"/>
      <c r="AN13806" s="5"/>
      <c r="AO13806" s="5"/>
    </row>
    <row r="13807" ht="15.75" customHeight="1">
      <c r="A13807" s="17"/>
      <c r="B13807" s="5"/>
      <c r="C13807" s="5"/>
      <c r="D13807" s="5"/>
      <c r="E13807" s="5"/>
      <c r="M13807" s="5"/>
      <c r="R13807" s="5"/>
      <c r="Y13807" s="5"/>
      <c r="AN13807" s="5"/>
    </row>
    <row r="13808" ht="15.75" customHeight="1">
      <c r="A13808" s="17"/>
      <c r="B13808" s="5"/>
      <c r="C13808" s="5"/>
      <c r="D13808" s="5"/>
      <c r="H13808" s="5"/>
      <c r="O13808" s="5"/>
      <c r="P13808" s="5"/>
      <c r="T13808" s="5"/>
      <c r="Y13808" s="5"/>
      <c r="AE13808" s="5"/>
      <c r="AJ13808" s="5"/>
      <c r="AL13808" s="5"/>
      <c r="AM13808" s="5"/>
      <c r="AO13808" s="5"/>
    </row>
    <row r="13809" ht="15.75" customHeight="1">
      <c r="A13809" s="17"/>
      <c r="B13809" s="5"/>
      <c r="C13809" s="5"/>
      <c r="D13809" s="5"/>
      <c r="E13809" s="5"/>
      <c r="F13809" s="5"/>
      <c r="M13809" s="5"/>
      <c r="P13809" s="5"/>
      <c r="T13809" s="5"/>
      <c r="AJ13809" s="5"/>
      <c r="AM13809" s="5"/>
    </row>
    <row r="13810" ht="15.75" customHeight="1">
      <c r="A13810" s="17"/>
      <c r="B13810" s="5"/>
      <c r="C13810" s="5"/>
      <c r="D13810" s="5"/>
      <c r="E13810" s="5"/>
      <c r="F13810" s="5"/>
      <c r="H13810" s="5"/>
      <c r="R13810" s="5"/>
      <c r="T13810" s="5"/>
      <c r="X13810" s="5"/>
      <c r="AJ13810" s="5"/>
      <c r="AM13810" s="5"/>
      <c r="AO13810" s="5"/>
    </row>
    <row r="13811" ht="15.75" customHeight="1">
      <c r="A13811" s="17"/>
      <c r="B13811" s="5"/>
      <c r="C13811" s="5"/>
      <c r="D13811" s="5"/>
      <c r="E13811" s="5"/>
      <c r="J13811" s="5"/>
      <c r="M13811" s="5"/>
      <c r="O13811" s="5"/>
      <c r="P13811" s="5"/>
      <c r="V13811" s="5"/>
      <c r="X13811" s="5"/>
      <c r="Y13811" s="5"/>
      <c r="AJ13811" s="5"/>
      <c r="AL13811" s="5"/>
      <c r="AN13811" s="5"/>
      <c r="AO13811" s="5"/>
    </row>
    <row r="13812" ht="15.75" customHeight="1">
      <c r="A13812" s="17"/>
      <c r="B13812" s="5"/>
      <c r="C13812" s="5"/>
      <c r="D13812" s="5"/>
      <c r="E13812" s="5"/>
      <c r="M13812" s="5"/>
      <c r="P13812" s="5"/>
      <c r="S13812" s="5"/>
      <c r="T13812" s="5"/>
      <c r="AE13812" s="5"/>
      <c r="AL13812" s="5"/>
      <c r="AN13812" s="5"/>
    </row>
    <row r="13813" ht="15.75" customHeight="1">
      <c r="A13813" s="17"/>
      <c r="B13813" s="5"/>
      <c r="C13813" s="5"/>
      <c r="D13813" s="5"/>
      <c r="E13813" s="5"/>
      <c r="F13813" s="5"/>
      <c r="H13813" s="5"/>
      <c r="M13813" s="5"/>
      <c r="P13813" s="5"/>
      <c r="T13813" s="5"/>
      <c r="V13813" s="5"/>
      <c r="AA13813" s="5"/>
      <c r="AO13813" s="5"/>
    </row>
    <row r="13814" ht="15.75" customHeight="1">
      <c r="A13814" s="17"/>
      <c r="B13814" s="5"/>
      <c r="C13814" s="5"/>
      <c r="D13814" s="5"/>
      <c r="E13814" s="5"/>
      <c r="F13814" s="5"/>
      <c r="H13814" s="5"/>
      <c r="J13814" s="5"/>
      <c r="M13814" s="5"/>
      <c r="P13814" s="5"/>
      <c r="T13814" s="5"/>
      <c r="V13814" s="5"/>
      <c r="X13814" s="5"/>
      <c r="AA13814" s="5"/>
      <c r="AE13814" s="5"/>
      <c r="AN13814" s="5"/>
      <c r="AO13814" s="5"/>
    </row>
    <row r="13815" ht="15.75" customHeight="1">
      <c r="A13815" s="17"/>
      <c r="B13815" s="5"/>
      <c r="C13815" s="5"/>
      <c r="D13815" s="5"/>
      <c r="E13815" s="5"/>
      <c r="F13815" s="5"/>
      <c r="G13815" s="5"/>
      <c r="H13815" s="5"/>
      <c r="J13815" s="5"/>
      <c r="L13815" s="5"/>
      <c r="M13815" s="5"/>
      <c r="N13815" s="5"/>
      <c r="O13815" s="5"/>
      <c r="P13815" s="5"/>
      <c r="R13815" s="5"/>
      <c r="S13815" s="5"/>
      <c r="T13815" s="5"/>
      <c r="V13815" s="5"/>
      <c r="X13815" s="5"/>
      <c r="Y13815" s="5"/>
      <c r="AA13815" s="5"/>
      <c r="AE13815" s="5"/>
      <c r="AG13815" s="5"/>
      <c r="AJ13815" s="5"/>
      <c r="AK13815" s="5"/>
      <c r="AL13815" s="5"/>
      <c r="AM13815" s="5"/>
      <c r="AN13815" s="5"/>
      <c r="AO13815" s="5"/>
      <c r="AP13815" s="5"/>
      <c r="AQ13815" s="5"/>
      <c r="AR13815" s="5"/>
      <c r="AS13815" s="5"/>
      <c r="AT13815" s="5"/>
      <c r="AU13815" s="5"/>
      <c r="AV13815" s="5"/>
      <c r="AW13815" s="5"/>
      <c r="AX13815" s="5"/>
      <c r="AY13815" s="5"/>
    </row>
    <row r="13816" ht="15.75" customHeight="1">
      <c r="A13816" s="17"/>
      <c r="B13816" s="5"/>
      <c r="C13816" s="5"/>
      <c r="D13816" s="5"/>
      <c r="E13816" s="5"/>
      <c r="F13816" s="5"/>
      <c r="G13816" s="5"/>
      <c r="H13816" s="5"/>
      <c r="J13816" s="5"/>
      <c r="L13816" s="5"/>
      <c r="M13816" s="5"/>
      <c r="N13816" s="5"/>
      <c r="O13816" s="5"/>
      <c r="P13816" s="5"/>
      <c r="R13816" s="5"/>
      <c r="S13816" s="5"/>
      <c r="T13816" s="5"/>
      <c r="V13816" s="5"/>
      <c r="X13816" s="5"/>
      <c r="Y13816" s="5"/>
      <c r="AA13816" s="5"/>
      <c r="AE13816" s="5"/>
      <c r="AG13816" s="5"/>
      <c r="AJ13816" s="5"/>
      <c r="AK13816" s="5"/>
      <c r="AL13816" s="5"/>
      <c r="AM13816" s="5"/>
      <c r="AN13816" s="5"/>
      <c r="AO13816" s="5"/>
      <c r="AP13816" s="5"/>
      <c r="AQ13816" s="5"/>
      <c r="AR13816" s="5"/>
      <c r="AS13816" s="5"/>
      <c r="AT13816" s="5"/>
      <c r="AU13816" s="5"/>
      <c r="AV13816" s="5"/>
      <c r="AW13816" s="5"/>
      <c r="AX13816" s="5"/>
      <c r="AY13816" s="5"/>
    </row>
    <row r="13817" ht="15.75" customHeight="1">
      <c r="A13817" s="17"/>
      <c r="B13817" s="5"/>
      <c r="C13817" s="5"/>
      <c r="D13817" s="5"/>
      <c r="E13817" s="5"/>
      <c r="F13817" s="5"/>
      <c r="G13817" s="5"/>
      <c r="H13817" s="5"/>
      <c r="J13817" s="5"/>
      <c r="L13817" s="5"/>
      <c r="M13817" s="5"/>
      <c r="N13817" s="5"/>
      <c r="O13817" s="5"/>
      <c r="P13817" s="5"/>
      <c r="R13817" s="5"/>
      <c r="S13817" s="5"/>
      <c r="T13817" s="5"/>
      <c r="V13817" s="5"/>
      <c r="X13817" s="5"/>
      <c r="Y13817" s="5"/>
      <c r="AA13817" s="5"/>
      <c r="AE13817" s="5"/>
      <c r="AG13817" s="5"/>
      <c r="AJ13817" s="5"/>
      <c r="AK13817" s="5"/>
      <c r="AL13817" s="5"/>
      <c r="AM13817" s="5"/>
      <c r="AN13817" s="5"/>
      <c r="AO13817" s="5"/>
      <c r="AP13817" s="5"/>
      <c r="AQ13817" s="5"/>
      <c r="AR13817" s="5"/>
      <c r="AS13817" s="5"/>
      <c r="AT13817" s="5"/>
      <c r="AU13817" s="5"/>
      <c r="AV13817" s="5"/>
      <c r="AW13817" s="5"/>
      <c r="AX13817" s="5"/>
      <c r="AY13817" s="5"/>
    </row>
    <row r="13818" ht="15.75" customHeight="1">
      <c r="A13818" s="17"/>
      <c r="B13818" s="5"/>
      <c r="C13818" s="5"/>
      <c r="D13818" s="5"/>
      <c r="E13818" s="5"/>
      <c r="F13818" s="5"/>
      <c r="G13818" s="5"/>
      <c r="H13818" s="5"/>
      <c r="J13818" s="5"/>
      <c r="L13818" s="5"/>
      <c r="M13818" s="5"/>
      <c r="N13818" s="5"/>
      <c r="O13818" s="5"/>
      <c r="P13818" s="5"/>
      <c r="R13818" s="5"/>
      <c r="S13818" s="5"/>
      <c r="T13818" s="5"/>
      <c r="V13818" s="5"/>
      <c r="X13818" s="5"/>
      <c r="Y13818" s="5"/>
      <c r="AA13818" s="5"/>
      <c r="AE13818" s="5"/>
      <c r="AG13818" s="5"/>
      <c r="AJ13818" s="5"/>
      <c r="AK13818" s="5"/>
      <c r="AL13818" s="5"/>
      <c r="AM13818" s="5"/>
      <c r="AN13818" s="5"/>
      <c r="AO13818" s="5"/>
      <c r="AP13818" s="5"/>
      <c r="AQ13818" s="5"/>
      <c r="AR13818" s="5"/>
      <c r="AS13818" s="5"/>
      <c r="AT13818" s="5"/>
      <c r="AU13818" s="5"/>
      <c r="AV13818" s="5"/>
      <c r="AW13818" s="5"/>
      <c r="AX13818" s="5"/>
      <c r="AY13818" s="5"/>
    </row>
    <row r="13819" ht="15.75" customHeight="1">
      <c r="A13819" s="17"/>
      <c r="B13819" s="5"/>
      <c r="C13819" s="5"/>
      <c r="D13819" s="5"/>
      <c r="E13819" s="5"/>
      <c r="F13819" s="5"/>
      <c r="G13819" s="5"/>
      <c r="H13819" s="5"/>
      <c r="J13819" s="5"/>
      <c r="L13819" s="5"/>
      <c r="M13819" s="5"/>
      <c r="N13819" s="5"/>
      <c r="O13819" s="5"/>
      <c r="P13819" s="5"/>
      <c r="R13819" s="5"/>
      <c r="S13819" s="5"/>
      <c r="T13819" s="5"/>
      <c r="V13819" s="5"/>
      <c r="X13819" s="5"/>
      <c r="Y13819" s="5"/>
      <c r="AA13819" s="5"/>
      <c r="AE13819" s="5"/>
      <c r="AG13819" s="5"/>
      <c r="AJ13819" s="5"/>
      <c r="AK13819" s="5"/>
      <c r="AL13819" s="5"/>
      <c r="AM13819" s="5"/>
      <c r="AN13819" s="5"/>
      <c r="AO13819" s="5"/>
      <c r="AP13819" s="5"/>
      <c r="AQ13819" s="5"/>
      <c r="AR13819" s="5"/>
      <c r="AS13819" s="5"/>
      <c r="AT13819" s="5"/>
      <c r="AU13819" s="5"/>
      <c r="AV13819" s="5"/>
      <c r="AW13819" s="5"/>
      <c r="AX13819" s="5"/>
      <c r="AY13819" s="5"/>
    </row>
    <row r="13820" ht="15.75" customHeight="1">
      <c r="A13820" s="17"/>
      <c r="B13820" s="5"/>
      <c r="C13820" s="5"/>
      <c r="D13820" s="5"/>
      <c r="E13820" s="5"/>
      <c r="F13820" s="5"/>
      <c r="G13820" s="5"/>
      <c r="H13820" s="5"/>
      <c r="J13820" s="5"/>
      <c r="L13820" s="5"/>
      <c r="M13820" s="5"/>
      <c r="N13820" s="5"/>
      <c r="O13820" s="5"/>
      <c r="P13820" s="5"/>
      <c r="R13820" s="5"/>
      <c r="S13820" s="5"/>
      <c r="T13820" s="5"/>
      <c r="V13820" s="5"/>
      <c r="X13820" s="5"/>
      <c r="Y13820" s="5"/>
      <c r="AA13820" s="5"/>
      <c r="AE13820" s="5"/>
      <c r="AG13820" s="5"/>
      <c r="AJ13820" s="5"/>
      <c r="AK13820" s="5"/>
      <c r="AL13820" s="5"/>
      <c r="AM13820" s="5"/>
      <c r="AN13820" s="5"/>
      <c r="AO13820" s="5"/>
      <c r="AP13820" s="5"/>
      <c r="AQ13820" s="5"/>
      <c r="AR13820" s="5"/>
      <c r="AS13820" s="5"/>
      <c r="AT13820" s="5"/>
      <c r="AU13820" s="5"/>
      <c r="AV13820" s="5"/>
      <c r="AW13820" s="5"/>
      <c r="AX13820" s="5"/>
      <c r="AY13820" s="5"/>
    </row>
    <row r="13821" ht="15.75" customHeight="1">
      <c r="A13821" s="17"/>
      <c r="B13821" s="5"/>
      <c r="C13821" s="5"/>
      <c r="D13821" s="5"/>
      <c r="E13821" s="5"/>
      <c r="F13821" s="5"/>
      <c r="G13821" s="5"/>
      <c r="H13821" s="5"/>
      <c r="J13821" s="5"/>
      <c r="L13821" s="5"/>
      <c r="M13821" s="5"/>
      <c r="N13821" s="5"/>
      <c r="O13821" s="5"/>
      <c r="P13821" s="5"/>
      <c r="R13821" s="5"/>
      <c r="S13821" s="5"/>
      <c r="T13821" s="5"/>
      <c r="V13821" s="5"/>
      <c r="X13821" s="5"/>
      <c r="Y13821" s="5"/>
      <c r="AA13821" s="5"/>
      <c r="AE13821" s="5"/>
      <c r="AG13821" s="5"/>
      <c r="AJ13821" s="5"/>
      <c r="AK13821" s="5"/>
      <c r="AL13821" s="5"/>
      <c r="AM13821" s="5"/>
      <c r="AN13821" s="5"/>
      <c r="AO13821" s="5"/>
      <c r="AP13821" s="5"/>
      <c r="AQ13821" s="5"/>
      <c r="AR13821" s="5"/>
      <c r="AS13821" s="5"/>
      <c r="AT13821" s="5"/>
      <c r="AU13821" s="5"/>
      <c r="AV13821" s="5"/>
      <c r="AW13821" s="5"/>
      <c r="AX13821" s="5"/>
      <c r="AY13821" s="5"/>
    </row>
    <row r="13822" ht="15.75" customHeight="1">
      <c r="A13822" s="17"/>
      <c r="B13822" s="5"/>
      <c r="C13822" s="5"/>
      <c r="D13822" s="5"/>
      <c r="E13822" s="5"/>
      <c r="F13822" s="5"/>
      <c r="G13822" s="5"/>
      <c r="H13822" s="5"/>
      <c r="J13822" s="5"/>
      <c r="L13822" s="5"/>
      <c r="M13822" s="5"/>
      <c r="N13822" s="5"/>
      <c r="O13822" s="5"/>
      <c r="P13822" s="5"/>
      <c r="R13822" s="5"/>
      <c r="S13822" s="5"/>
      <c r="T13822" s="5"/>
      <c r="V13822" s="5"/>
      <c r="X13822" s="5"/>
      <c r="Y13822" s="5"/>
      <c r="AA13822" s="5"/>
      <c r="AE13822" s="5"/>
      <c r="AG13822" s="5"/>
      <c r="AJ13822" s="5"/>
      <c r="AK13822" s="5"/>
      <c r="AL13822" s="5"/>
      <c r="AM13822" s="5"/>
      <c r="AN13822" s="5"/>
      <c r="AO13822" s="5"/>
      <c r="AP13822" s="5"/>
      <c r="AQ13822" s="5"/>
      <c r="AR13822" s="5"/>
      <c r="AS13822" s="5"/>
      <c r="AT13822" s="5"/>
      <c r="AU13822" s="5"/>
      <c r="AV13822" s="5"/>
      <c r="AW13822" s="5"/>
      <c r="AX13822" s="5"/>
      <c r="AY13822" s="5"/>
    </row>
    <row r="13823" ht="15.75" customHeight="1">
      <c r="A13823" s="17"/>
      <c r="B13823" s="5"/>
      <c r="C13823" s="5"/>
      <c r="D13823" s="5"/>
      <c r="E13823" s="5"/>
      <c r="F13823" s="5"/>
      <c r="G13823" s="5"/>
      <c r="H13823" s="5"/>
      <c r="J13823" s="5"/>
      <c r="L13823" s="5"/>
      <c r="M13823" s="5"/>
      <c r="N13823" s="5"/>
      <c r="O13823" s="5"/>
      <c r="P13823" s="5"/>
      <c r="R13823" s="5"/>
      <c r="S13823" s="5"/>
      <c r="T13823" s="5"/>
      <c r="V13823" s="5"/>
      <c r="X13823" s="5"/>
      <c r="Y13823" s="5"/>
      <c r="AA13823" s="5"/>
      <c r="AE13823" s="5"/>
      <c r="AG13823" s="5"/>
      <c r="AJ13823" s="5"/>
      <c r="AK13823" s="5"/>
      <c r="AL13823" s="5"/>
      <c r="AM13823" s="5"/>
      <c r="AN13823" s="5"/>
      <c r="AO13823" s="5"/>
      <c r="AP13823" s="5"/>
      <c r="AQ13823" s="5"/>
      <c r="AR13823" s="5"/>
      <c r="AS13823" s="5"/>
      <c r="AT13823" s="5"/>
      <c r="AU13823" s="5"/>
      <c r="AV13823" s="5"/>
      <c r="AW13823" s="5"/>
      <c r="AX13823" s="5"/>
      <c r="AY13823" s="5"/>
    </row>
    <row r="13824" ht="15.75" customHeight="1">
      <c r="A13824" s="17"/>
      <c r="B13824" s="5"/>
      <c r="C13824" s="5"/>
      <c r="D13824" s="5"/>
      <c r="E13824" s="5"/>
      <c r="F13824" s="5"/>
      <c r="G13824" s="5"/>
      <c r="H13824" s="5"/>
      <c r="J13824" s="5"/>
      <c r="L13824" s="5"/>
      <c r="M13824" s="5"/>
      <c r="N13824" s="5"/>
      <c r="O13824" s="5"/>
      <c r="P13824" s="5"/>
      <c r="R13824" s="5"/>
      <c r="S13824" s="5"/>
      <c r="T13824" s="5"/>
      <c r="V13824" s="5"/>
      <c r="X13824" s="5"/>
      <c r="Y13824" s="5"/>
      <c r="AA13824" s="5"/>
      <c r="AE13824" s="5"/>
      <c r="AG13824" s="5"/>
      <c r="AJ13824" s="5"/>
      <c r="AK13824" s="5"/>
      <c r="AL13824" s="5"/>
      <c r="AM13824" s="5"/>
      <c r="AN13824" s="5"/>
      <c r="AO13824" s="5"/>
      <c r="AP13824" s="5"/>
      <c r="AQ13824" s="5"/>
      <c r="AR13824" s="5"/>
      <c r="AS13824" s="5"/>
      <c r="AT13824" s="5"/>
      <c r="AU13824" s="5"/>
      <c r="AV13824" s="5"/>
      <c r="AW13824" s="5"/>
      <c r="AX13824" s="5"/>
      <c r="AY13824" s="5"/>
    </row>
    <row r="13825" ht="15.75" customHeight="1">
      <c r="A13825" s="17"/>
      <c r="B13825" s="5"/>
      <c r="C13825" s="5"/>
      <c r="D13825" s="5"/>
      <c r="E13825" s="5"/>
      <c r="F13825" s="5"/>
      <c r="G13825" s="5"/>
      <c r="H13825" s="5"/>
      <c r="J13825" s="5"/>
      <c r="L13825" s="5"/>
      <c r="M13825" s="5"/>
      <c r="N13825" s="5"/>
      <c r="O13825" s="5"/>
      <c r="P13825" s="5"/>
      <c r="R13825" s="5"/>
      <c r="S13825" s="5"/>
      <c r="T13825" s="5"/>
      <c r="V13825" s="5"/>
      <c r="X13825" s="5"/>
      <c r="Y13825" s="5"/>
      <c r="AA13825" s="5"/>
      <c r="AE13825" s="5"/>
      <c r="AG13825" s="5"/>
      <c r="AJ13825" s="5"/>
      <c r="AK13825" s="5"/>
      <c r="AL13825" s="5"/>
      <c r="AM13825" s="5"/>
      <c r="AN13825" s="5"/>
      <c r="AO13825" s="5"/>
      <c r="AP13825" s="5"/>
      <c r="AQ13825" s="5"/>
      <c r="AR13825" s="5"/>
      <c r="AS13825" s="5"/>
      <c r="AT13825" s="5"/>
      <c r="AU13825" s="5"/>
      <c r="AV13825" s="5"/>
      <c r="AW13825" s="5"/>
      <c r="AX13825" s="5"/>
      <c r="AY13825" s="5"/>
    </row>
    <row r="13826" ht="15.75" customHeight="1">
      <c r="A13826" s="17"/>
      <c r="B13826" s="5"/>
      <c r="C13826" s="5"/>
      <c r="D13826" s="5"/>
      <c r="E13826" s="5"/>
      <c r="F13826" s="5"/>
      <c r="G13826" s="5"/>
      <c r="H13826" s="5"/>
      <c r="J13826" s="5"/>
      <c r="L13826" s="5"/>
      <c r="M13826" s="5"/>
      <c r="N13826" s="5"/>
      <c r="O13826" s="5"/>
      <c r="P13826" s="5"/>
      <c r="R13826" s="5"/>
      <c r="S13826" s="5"/>
      <c r="T13826" s="5"/>
      <c r="V13826" s="5"/>
      <c r="X13826" s="5"/>
      <c r="Y13826" s="5"/>
      <c r="AA13826" s="5"/>
      <c r="AE13826" s="5"/>
      <c r="AG13826" s="5"/>
      <c r="AJ13826" s="5"/>
      <c r="AK13826" s="5"/>
      <c r="AL13826" s="5"/>
      <c r="AM13826" s="5"/>
      <c r="AN13826" s="5"/>
      <c r="AO13826" s="5"/>
      <c r="AP13826" s="5"/>
      <c r="AQ13826" s="5"/>
      <c r="AR13826" s="5"/>
      <c r="AS13826" s="5"/>
      <c r="AT13826" s="5"/>
      <c r="AU13826" s="5"/>
      <c r="AV13826" s="5"/>
      <c r="AW13826" s="5"/>
      <c r="AX13826" s="5"/>
      <c r="AY13826" s="5"/>
    </row>
    <row r="13827" ht="15.75" customHeight="1">
      <c r="A13827" s="17"/>
      <c r="B13827" s="5"/>
      <c r="C13827" s="5"/>
      <c r="D13827" s="5"/>
      <c r="E13827" s="5"/>
      <c r="F13827" s="5"/>
      <c r="G13827" s="5"/>
      <c r="H13827" s="5"/>
      <c r="J13827" s="5"/>
      <c r="L13827" s="5"/>
      <c r="M13827" s="5"/>
      <c r="N13827" s="5"/>
      <c r="O13827" s="5"/>
      <c r="P13827" s="5"/>
      <c r="R13827" s="5"/>
      <c r="S13827" s="5"/>
      <c r="T13827" s="5"/>
      <c r="V13827" s="5"/>
      <c r="X13827" s="5"/>
      <c r="Y13827" s="5"/>
      <c r="AA13827" s="5"/>
      <c r="AE13827" s="5"/>
      <c r="AG13827" s="5"/>
      <c r="AJ13827" s="5"/>
      <c r="AK13827" s="5"/>
      <c r="AL13827" s="5"/>
      <c r="AM13827" s="5"/>
      <c r="AN13827" s="5"/>
      <c r="AO13827" s="5"/>
      <c r="AP13827" s="5"/>
      <c r="AQ13827" s="5"/>
      <c r="AR13827" s="5"/>
      <c r="AS13827" s="5"/>
      <c r="AT13827" s="5"/>
      <c r="AU13827" s="5"/>
      <c r="AV13827" s="5"/>
      <c r="AW13827" s="5"/>
      <c r="AX13827" s="5"/>
      <c r="AY13827" s="5"/>
    </row>
    <row r="13828" ht="15.75" customHeight="1">
      <c r="A13828" s="17"/>
      <c r="B13828" s="5"/>
      <c r="C13828" s="5"/>
      <c r="AS13828" s="5"/>
      <c r="AV13828" s="5"/>
      <c r="AW13828" s="5"/>
    </row>
    <row r="13829" ht="15.75" customHeight="1">
      <c r="A13829" s="17"/>
      <c r="B13829" s="5"/>
      <c r="C13829" s="5"/>
      <c r="AS13829" s="5"/>
      <c r="AV13829" s="5"/>
      <c r="AW13829" s="5"/>
    </row>
    <row r="13830" ht="15.75" customHeight="1">
      <c r="A13830" s="17"/>
      <c r="B13830" s="5"/>
      <c r="C13830" s="5"/>
      <c r="D13830" s="5"/>
      <c r="J13830" s="5"/>
      <c r="M13830" s="5"/>
      <c r="O13830" s="5"/>
      <c r="T13830" s="5"/>
      <c r="Y13830" s="5"/>
      <c r="AM13830" s="5"/>
      <c r="AP13830" s="5"/>
      <c r="AQ13830" s="5"/>
    </row>
    <row r="13831" ht="15.75" customHeight="1">
      <c r="A13831" s="17"/>
      <c r="B13831" s="5"/>
      <c r="C13831" s="5"/>
      <c r="E13831" s="5"/>
      <c r="G13831" s="5"/>
      <c r="M13831" s="5"/>
      <c r="O13831" s="5"/>
      <c r="T13831" s="5"/>
      <c r="X13831" s="5"/>
      <c r="Y13831" s="5"/>
      <c r="AA13831" s="5"/>
      <c r="AE13831" s="5"/>
      <c r="AL13831" s="5"/>
      <c r="AN13831" s="5"/>
      <c r="AO13831" s="5"/>
    </row>
    <row r="13832" ht="15.75" customHeight="1">
      <c r="A13832" s="17"/>
      <c r="B13832" s="5"/>
      <c r="C13832" s="5"/>
      <c r="D13832" s="5"/>
      <c r="E13832" s="5"/>
      <c r="F13832" s="5"/>
      <c r="J13832" s="5"/>
      <c r="M13832" s="5"/>
      <c r="O13832" s="5"/>
      <c r="R13832" s="5"/>
      <c r="S13832" s="5"/>
      <c r="T13832" s="5"/>
      <c r="V13832" s="5"/>
      <c r="X13832" s="5"/>
      <c r="AL13832" s="5"/>
      <c r="AM13832" s="5"/>
      <c r="AN13832" s="5"/>
      <c r="AO13832" s="5"/>
      <c r="AP13832" s="5"/>
    </row>
    <row r="13833" ht="15.75" customHeight="1">
      <c r="A13833" s="17"/>
      <c r="B13833" s="5"/>
      <c r="C13833" s="5"/>
      <c r="D13833" s="5"/>
      <c r="F13833" s="5"/>
      <c r="J13833" s="5"/>
      <c r="M13833" s="5"/>
      <c r="O13833" s="5"/>
      <c r="S13833" s="5"/>
      <c r="T13833" s="5"/>
      <c r="V13833" s="5"/>
      <c r="X13833" s="5"/>
      <c r="Y13833" s="5"/>
      <c r="AA13833" s="5"/>
      <c r="AM13833" s="5"/>
      <c r="AN13833" s="5"/>
      <c r="AO13833" s="5"/>
      <c r="AQ13833" s="5"/>
      <c r="AX13833" s="5"/>
      <c r="AY13833" s="5"/>
    </row>
    <row r="13834" ht="15.75" customHeight="1">
      <c r="A13834" s="17"/>
      <c r="B13834" s="5"/>
      <c r="C13834" s="5"/>
      <c r="D13834" s="5"/>
      <c r="G13834" s="5"/>
      <c r="H13834" s="5"/>
      <c r="J13834" s="5"/>
      <c r="M13834" s="5"/>
      <c r="O13834" s="5"/>
      <c r="R13834" s="5"/>
      <c r="T13834" s="5"/>
      <c r="AA13834" s="5"/>
      <c r="AM13834" s="5"/>
      <c r="AP13834" s="5"/>
      <c r="AX13834" s="5"/>
      <c r="AY13834" s="5"/>
    </row>
    <row r="13835" ht="15.75" customHeight="1">
      <c r="A13835" s="17"/>
      <c r="B13835" s="5"/>
      <c r="C13835" s="5"/>
      <c r="D13835" s="5"/>
      <c r="F13835" s="5"/>
      <c r="G13835" s="5"/>
      <c r="H13835" s="5"/>
      <c r="J13835" s="5"/>
      <c r="M13835" s="5"/>
      <c r="O13835" s="5"/>
      <c r="R13835" s="5"/>
      <c r="S13835" s="5"/>
      <c r="T13835" s="5"/>
      <c r="V13835" s="5"/>
      <c r="X13835" s="5"/>
      <c r="Y13835" s="5"/>
      <c r="AA13835" s="5"/>
      <c r="AE13835" s="5"/>
      <c r="AL13835" s="5"/>
      <c r="AM13835" s="5"/>
      <c r="AN13835" s="5"/>
      <c r="AO13835" s="5"/>
      <c r="AP13835" s="5"/>
      <c r="AQ13835" s="5"/>
      <c r="AX13835" s="5"/>
      <c r="AY13835" s="5"/>
    </row>
    <row r="13836" ht="15.75" customHeight="1">
      <c r="A13836" s="17"/>
      <c r="B13836" s="5"/>
      <c r="C13836" s="5"/>
      <c r="D13836" s="5"/>
      <c r="F13836" s="5"/>
      <c r="H13836" s="5"/>
      <c r="J13836" s="5"/>
      <c r="M13836" s="5"/>
      <c r="O13836" s="5"/>
      <c r="V13836" s="5"/>
      <c r="AA13836" s="5"/>
      <c r="AE13836" s="5"/>
      <c r="AM13836" s="5"/>
      <c r="AN13836" s="5"/>
      <c r="AP13836" s="5"/>
    </row>
    <row r="13837" ht="15.75" customHeight="1">
      <c r="A13837" s="17"/>
      <c r="B13837" s="5"/>
      <c r="C13837" s="5"/>
      <c r="D13837" s="5"/>
      <c r="F13837" s="5"/>
      <c r="J13837" s="5"/>
      <c r="M13837" s="5"/>
      <c r="O13837" s="5"/>
      <c r="X13837" s="5"/>
      <c r="AA13837" s="5"/>
      <c r="AE13837" s="5"/>
      <c r="AM13837" s="5"/>
      <c r="AP13837" s="5"/>
    </row>
    <row r="13838" ht="15.75" customHeight="1">
      <c r="A13838" s="17"/>
      <c r="B13838" s="5"/>
      <c r="C13838" s="5"/>
      <c r="F13838" s="5"/>
      <c r="H13838" s="5"/>
      <c r="J13838" s="5"/>
      <c r="T13838" s="5"/>
      <c r="V13838" s="5"/>
      <c r="X13838" s="5"/>
      <c r="AA13838" s="5"/>
      <c r="AN13838" s="5"/>
      <c r="AO13838" s="5"/>
    </row>
    <row r="13839" ht="15.75" customHeight="1">
      <c r="A13839" s="17"/>
      <c r="B13839" s="5"/>
      <c r="C13839" s="5"/>
      <c r="D13839" s="5"/>
    </row>
    <row r="13840" ht="15.75" customHeight="1">
      <c r="A13840" s="17"/>
      <c r="B13840" s="5"/>
      <c r="C13840" s="5"/>
      <c r="D13840" s="5"/>
      <c r="F13840" s="5"/>
      <c r="G13840" s="5"/>
      <c r="H13840" s="5"/>
      <c r="O13840" s="5"/>
      <c r="X13840" s="5"/>
      <c r="AA13840" s="5"/>
      <c r="AM13840" s="5"/>
    </row>
    <row r="13841" ht="15.75" customHeight="1">
      <c r="A13841" s="17"/>
      <c r="B13841" s="5"/>
      <c r="C13841" s="5"/>
      <c r="H13841" s="5"/>
      <c r="AA13841" s="5"/>
      <c r="AL13841" s="5"/>
      <c r="AM13841" s="5"/>
    </row>
    <row r="13842" ht="15.75" customHeight="1">
      <c r="A13842" s="17"/>
      <c r="B13842" s="5"/>
      <c r="C13842" s="5"/>
      <c r="H13842" s="5"/>
      <c r="J13842" s="5"/>
      <c r="T13842" s="5"/>
      <c r="V13842" s="5"/>
      <c r="X13842" s="5"/>
      <c r="AA13842" s="5"/>
      <c r="AL13842" s="5"/>
      <c r="AM13842" s="5"/>
      <c r="AN13842" s="5"/>
    </row>
    <row r="13843" ht="15.75" customHeight="1">
      <c r="A13843" s="17"/>
      <c r="B13843" s="5"/>
      <c r="C13843" s="5"/>
      <c r="H13843" s="5"/>
      <c r="J13843" s="5"/>
      <c r="T13843" s="5"/>
      <c r="V13843" s="5"/>
      <c r="X13843" s="5"/>
      <c r="AA13843" s="5"/>
      <c r="AL13843" s="5"/>
      <c r="AM13843" s="5"/>
      <c r="AN13843" s="5"/>
      <c r="AO13843" s="5"/>
    </row>
    <row r="13844" ht="15.75" customHeight="1">
      <c r="A13844" s="17"/>
      <c r="B13844" s="5"/>
      <c r="C13844" s="5"/>
      <c r="H13844" s="5"/>
      <c r="J13844" s="5"/>
      <c r="T13844" s="5"/>
      <c r="V13844" s="5"/>
      <c r="X13844" s="5"/>
      <c r="AA13844" s="5"/>
      <c r="AL13844" s="5"/>
      <c r="AM13844" s="5"/>
      <c r="AN13844" s="5"/>
      <c r="AO13844" s="5"/>
    </row>
    <row r="13845" ht="15.75" customHeight="1">
      <c r="A13845" s="17"/>
      <c r="B13845" s="5"/>
      <c r="C13845" s="5"/>
      <c r="D13845" s="5"/>
      <c r="E13845" s="5"/>
      <c r="F13845" s="5"/>
      <c r="G13845" s="5"/>
      <c r="H13845" s="5"/>
      <c r="J13845" s="5"/>
      <c r="L13845" s="5"/>
      <c r="M13845" s="5"/>
      <c r="N13845" s="5"/>
      <c r="O13845" s="5"/>
      <c r="P13845" s="5"/>
      <c r="R13845" s="5"/>
      <c r="S13845" s="5"/>
      <c r="T13845" s="5"/>
      <c r="V13845" s="5"/>
      <c r="X13845" s="5"/>
      <c r="Y13845" s="5"/>
      <c r="AA13845" s="5"/>
      <c r="AE13845" s="5"/>
      <c r="AG13845" s="5"/>
      <c r="AJ13845" s="5"/>
      <c r="AK13845" s="5"/>
      <c r="AL13845" s="5"/>
      <c r="AM13845" s="5"/>
      <c r="AN13845" s="5"/>
      <c r="AO13845" s="5"/>
      <c r="AP13845" s="5"/>
      <c r="AQ13845" s="5"/>
      <c r="AR13845" s="5"/>
      <c r="AS13845" s="5"/>
      <c r="AT13845" s="5"/>
      <c r="AU13845" s="5"/>
      <c r="AV13845" s="5"/>
      <c r="AW13845" s="5"/>
      <c r="AX13845" s="5"/>
      <c r="AY13845" s="5"/>
    </row>
    <row r="13846" ht="15.75" customHeight="1">
      <c r="A13846" s="17"/>
      <c r="B13846" s="5"/>
      <c r="C13846" s="5"/>
      <c r="D13846" s="5"/>
      <c r="E13846" s="5"/>
      <c r="F13846" s="5"/>
      <c r="G13846" s="5"/>
      <c r="H13846" s="5"/>
      <c r="J13846" s="5"/>
      <c r="L13846" s="5"/>
      <c r="M13846" s="5"/>
      <c r="N13846" s="5"/>
      <c r="O13846" s="5"/>
      <c r="P13846" s="5"/>
      <c r="R13846" s="5"/>
      <c r="S13846" s="5"/>
      <c r="T13846" s="5"/>
      <c r="V13846" s="5"/>
      <c r="X13846" s="5"/>
      <c r="Y13846" s="5"/>
      <c r="AA13846" s="5"/>
      <c r="AE13846" s="5"/>
      <c r="AG13846" s="5"/>
      <c r="AJ13846" s="5"/>
      <c r="AK13846" s="5"/>
      <c r="AL13846" s="5"/>
      <c r="AM13846" s="5"/>
      <c r="AN13846" s="5"/>
      <c r="AO13846" s="5"/>
      <c r="AP13846" s="5"/>
      <c r="AQ13846" s="5"/>
      <c r="AR13846" s="5"/>
      <c r="AS13846" s="5"/>
      <c r="AT13846" s="5"/>
      <c r="AU13846" s="5"/>
      <c r="AV13846" s="5"/>
      <c r="AW13846" s="5"/>
      <c r="AX13846" s="5"/>
      <c r="AY13846" s="5"/>
    </row>
    <row r="13847" ht="15.75" customHeight="1">
      <c r="A13847" s="17"/>
      <c r="B13847" s="5"/>
      <c r="C13847" s="5"/>
      <c r="D13847" s="5"/>
      <c r="E13847" s="5"/>
      <c r="F13847" s="5"/>
      <c r="G13847" s="5"/>
      <c r="H13847" s="5"/>
      <c r="J13847" s="5"/>
      <c r="L13847" s="5"/>
      <c r="M13847" s="5"/>
      <c r="N13847" s="5"/>
      <c r="O13847" s="5"/>
      <c r="P13847" s="5"/>
      <c r="R13847" s="5"/>
      <c r="S13847" s="5"/>
      <c r="T13847" s="5"/>
      <c r="V13847" s="5"/>
      <c r="X13847" s="5"/>
      <c r="Y13847" s="5"/>
      <c r="AA13847" s="5"/>
      <c r="AE13847" s="5"/>
      <c r="AG13847" s="5"/>
      <c r="AJ13847" s="5"/>
      <c r="AK13847" s="5"/>
      <c r="AL13847" s="5"/>
      <c r="AM13847" s="5"/>
      <c r="AN13847" s="5"/>
      <c r="AO13847" s="5"/>
      <c r="AP13847" s="5"/>
      <c r="AQ13847" s="5"/>
      <c r="AR13847" s="5"/>
      <c r="AS13847" s="5"/>
      <c r="AT13847" s="5"/>
      <c r="AU13847" s="5"/>
      <c r="AV13847" s="5"/>
      <c r="AW13847" s="5"/>
      <c r="AX13847" s="5"/>
      <c r="AY13847" s="5"/>
    </row>
    <row r="13848" ht="15.75" customHeight="1">
      <c r="A13848" s="17"/>
      <c r="B13848" s="5"/>
      <c r="C13848" s="5"/>
      <c r="D13848" s="5"/>
      <c r="E13848" s="5"/>
      <c r="F13848" s="5"/>
      <c r="G13848" s="5"/>
      <c r="H13848" s="5"/>
      <c r="J13848" s="5"/>
      <c r="L13848" s="5"/>
      <c r="M13848" s="5"/>
      <c r="N13848" s="5"/>
      <c r="O13848" s="5"/>
      <c r="P13848" s="5"/>
      <c r="R13848" s="5"/>
      <c r="S13848" s="5"/>
      <c r="T13848" s="5"/>
      <c r="V13848" s="5"/>
      <c r="X13848" s="5"/>
      <c r="Y13848" s="5"/>
      <c r="AA13848" s="5"/>
      <c r="AE13848" s="5"/>
      <c r="AG13848" s="5"/>
      <c r="AJ13848" s="5"/>
      <c r="AK13848" s="5"/>
      <c r="AL13848" s="5"/>
      <c r="AM13848" s="5"/>
      <c r="AN13848" s="5"/>
      <c r="AO13848" s="5"/>
      <c r="AP13848" s="5"/>
      <c r="AQ13848" s="5"/>
      <c r="AR13848" s="5"/>
      <c r="AS13848" s="5"/>
      <c r="AT13848" s="5"/>
      <c r="AU13848" s="5"/>
      <c r="AV13848" s="5"/>
      <c r="AW13848" s="5"/>
      <c r="AX13848" s="5"/>
      <c r="AY13848" s="5"/>
    </row>
    <row r="13849" ht="15.75" customHeight="1">
      <c r="A13849" s="17"/>
      <c r="B13849" s="5"/>
      <c r="C13849" s="5"/>
      <c r="D13849" s="5"/>
      <c r="E13849" s="5"/>
      <c r="F13849" s="5"/>
      <c r="G13849" s="5"/>
      <c r="H13849" s="5"/>
      <c r="J13849" s="5"/>
      <c r="L13849" s="5"/>
      <c r="M13849" s="5"/>
      <c r="N13849" s="5"/>
      <c r="O13849" s="5"/>
      <c r="P13849" s="5"/>
      <c r="R13849" s="5"/>
      <c r="S13849" s="5"/>
      <c r="T13849" s="5"/>
      <c r="V13849" s="5"/>
      <c r="X13849" s="5"/>
      <c r="Y13849" s="5"/>
      <c r="AA13849" s="5"/>
      <c r="AE13849" s="5"/>
      <c r="AG13849" s="5"/>
      <c r="AJ13849" s="5"/>
      <c r="AK13849" s="5"/>
      <c r="AL13849" s="5"/>
      <c r="AM13849" s="5"/>
      <c r="AN13849" s="5"/>
      <c r="AO13849" s="5"/>
      <c r="AP13849" s="5"/>
      <c r="AQ13849" s="5"/>
      <c r="AR13849" s="5"/>
      <c r="AS13849" s="5"/>
      <c r="AT13849" s="5"/>
      <c r="AU13849" s="5"/>
      <c r="AV13849" s="5"/>
      <c r="AW13849" s="5"/>
      <c r="AX13849" s="5"/>
      <c r="AY13849" s="5"/>
    </row>
    <row r="13850" ht="15.75" customHeight="1">
      <c r="A13850" s="17"/>
      <c r="B13850" s="5"/>
      <c r="C13850" s="5"/>
      <c r="D13850" s="5"/>
      <c r="E13850" s="5"/>
      <c r="F13850" s="5"/>
      <c r="G13850" s="5"/>
      <c r="H13850" s="5"/>
      <c r="J13850" s="5"/>
      <c r="L13850" s="5"/>
      <c r="M13850" s="5"/>
      <c r="N13850" s="5"/>
      <c r="O13850" s="5"/>
      <c r="P13850" s="5"/>
      <c r="R13850" s="5"/>
      <c r="S13850" s="5"/>
      <c r="T13850" s="5"/>
      <c r="V13850" s="5"/>
      <c r="X13850" s="5"/>
      <c r="Y13850" s="5"/>
      <c r="AA13850" s="5"/>
      <c r="AE13850" s="5"/>
      <c r="AG13850" s="5"/>
      <c r="AJ13850" s="5"/>
      <c r="AK13850" s="5"/>
      <c r="AL13850" s="5"/>
      <c r="AM13850" s="5"/>
      <c r="AN13850" s="5"/>
      <c r="AO13850" s="5"/>
      <c r="AP13850" s="5"/>
      <c r="AQ13850" s="5"/>
      <c r="AR13850" s="5"/>
      <c r="AS13850" s="5"/>
      <c r="AT13850" s="5"/>
      <c r="AU13850" s="5"/>
      <c r="AV13850" s="5"/>
      <c r="AW13850" s="5"/>
      <c r="AX13850" s="5"/>
      <c r="AY13850" s="5"/>
    </row>
    <row r="13851" ht="15.75" customHeight="1">
      <c r="A13851" s="17"/>
      <c r="B13851" s="5"/>
      <c r="C13851" s="5"/>
      <c r="D13851" s="5"/>
      <c r="E13851" s="5"/>
      <c r="F13851" s="5"/>
      <c r="G13851" s="5"/>
      <c r="H13851" s="5"/>
      <c r="J13851" s="5"/>
      <c r="L13851" s="5"/>
      <c r="M13851" s="5"/>
      <c r="N13851" s="5"/>
      <c r="O13851" s="5"/>
      <c r="P13851" s="5"/>
      <c r="R13851" s="5"/>
      <c r="S13851" s="5"/>
      <c r="T13851" s="5"/>
      <c r="V13851" s="5"/>
      <c r="X13851" s="5"/>
      <c r="Y13851" s="5"/>
      <c r="AA13851" s="5"/>
      <c r="AE13851" s="5"/>
      <c r="AG13851" s="5"/>
      <c r="AJ13851" s="5"/>
      <c r="AK13851" s="5"/>
      <c r="AL13851" s="5"/>
      <c r="AM13851" s="5"/>
      <c r="AN13851" s="5"/>
      <c r="AO13851" s="5"/>
      <c r="AP13851" s="5"/>
      <c r="AQ13851" s="5"/>
      <c r="AR13851" s="5"/>
      <c r="AS13851" s="5"/>
      <c r="AT13851" s="5"/>
      <c r="AU13851" s="5"/>
      <c r="AV13851" s="5"/>
      <c r="AW13851" s="5"/>
      <c r="AX13851" s="5"/>
      <c r="AY13851" s="5"/>
    </row>
    <row r="13852" ht="15.75" customHeight="1">
      <c r="A13852" s="17"/>
      <c r="B13852" s="5"/>
      <c r="C13852" s="5"/>
      <c r="D13852" s="5"/>
      <c r="E13852" s="5"/>
      <c r="F13852" s="5"/>
      <c r="G13852" s="5"/>
      <c r="H13852" s="5"/>
      <c r="J13852" s="5"/>
      <c r="L13852" s="5"/>
      <c r="M13852" s="5"/>
      <c r="N13852" s="5"/>
      <c r="O13852" s="5"/>
      <c r="P13852" s="5"/>
      <c r="R13852" s="5"/>
      <c r="S13852" s="5"/>
      <c r="T13852" s="5"/>
      <c r="V13852" s="5"/>
      <c r="X13852" s="5"/>
      <c r="Y13852" s="5"/>
      <c r="AA13852" s="5"/>
      <c r="AE13852" s="5"/>
      <c r="AG13852" s="5"/>
      <c r="AJ13852" s="5"/>
      <c r="AL13852" s="5"/>
      <c r="AM13852" s="5"/>
      <c r="AN13852" s="5"/>
      <c r="AO13852" s="5"/>
      <c r="AP13852" s="5"/>
      <c r="AQ13852" s="5"/>
      <c r="AR13852" s="5"/>
      <c r="AS13852" s="5"/>
      <c r="AT13852" s="5"/>
      <c r="AU13852" s="5"/>
      <c r="AV13852" s="5"/>
      <c r="AW13852" s="5"/>
      <c r="AX13852" s="5"/>
      <c r="AY13852" s="5"/>
    </row>
    <row r="13853" ht="15.75" customHeight="1">
      <c r="A13853" s="17"/>
      <c r="B13853" s="5"/>
      <c r="C13853" s="5"/>
      <c r="D13853" s="5"/>
      <c r="E13853" s="5"/>
      <c r="F13853" s="5"/>
      <c r="G13853" s="5"/>
      <c r="H13853" s="5"/>
      <c r="J13853" s="5"/>
      <c r="L13853" s="5"/>
      <c r="M13853" s="5"/>
      <c r="N13853" s="5"/>
      <c r="O13853" s="5"/>
      <c r="P13853" s="5"/>
      <c r="R13853" s="5"/>
      <c r="S13853" s="5"/>
      <c r="T13853" s="5"/>
      <c r="V13853" s="5"/>
      <c r="X13853" s="5"/>
      <c r="Y13853" s="5"/>
      <c r="AA13853" s="5"/>
      <c r="AE13853" s="5"/>
      <c r="AG13853" s="5"/>
      <c r="AJ13853" s="5"/>
      <c r="AK13853" s="5"/>
      <c r="AL13853" s="5"/>
      <c r="AM13853" s="5"/>
      <c r="AN13853" s="5"/>
      <c r="AO13853" s="5"/>
      <c r="AP13853" s="5"/>
      <c r="AQ13853" s="5"/>
      <c r="AR13853" s="5"/>
      <c r="AS13853" s="5"/>
      <c r="AT13853" s="5"/>
      <c r="AU13853" s="5"/>
      <c r="AV13853" s="5"/>
      <c r="AW13853" s="5"/>
      <c r="AX13853" s="5"/>
      <c r="AY13853" s="5"/>
    </row>
    <row r="13854" ht="15.75" customHeight="1">
      <c r="A13854" s="17"/>
      <c r="B13854" s="5"/>
      <c r="C13854" s="5"/>
      <c r="D13854" s="5"/>
      <c r="E13854" s="5"/>
      <c r="F13854" s="5"/>
      <c r="G13854" s="5"/>
      <c r="H13854" s="5"/>
      <c r="J13854" s="5"/>
      <c r="L13854" s="5"/>
      <c r="M13854" s="5"/>
      <c r="N13854" s="5"/>
      <c r="O13854" s="5"/>
      <c r="P13854" s="5"/>
      <c r="R13854" s="5"/>
      <c r="S13854" s="5"/>
      <c r="T13854" s="5"/>
      <c r="V13854" s="5"/>
      <c r="X13854" s="5"/>
      <c r="Y13854" s="5"/>
      <c r="AA13854" s="5"/>
      <c r="AE13854" s="5"/>
      <c r="AG13854" s="5"/>
      <c r="AJ13854" s="5"/>
      <c r="AK13854" s="5"/>
      <c r="AL13854" s="5"/>
      <c r="AM13854" s="5"/>
      <c r="AN13854" s="5"/>
      <c r="AO13854" s="5"/>
      <c r="AP13854" s="5"/>
      <c r="AQ13854" s="5"/>
      <c r="AR13854" s="5"/>
      <c r="AS13854" s="5"/>
      <c r="AT13854" s="5"/>
      <c r="AU13854" s="5"/>
      <c r="AV13854" s="5"/>
      <c r="AW13854" s="5"/>
      <c r="AX13854" s="5"/>
      <c r="AY13854" s="5"/>
    </row>
    <row r="13855" ht="15.75" customHeight="1">
      <c r="A13855" s="17"/>
      <c r="B13855" s="5"/>
      <c r="C13855" s="5"/>
      <c r="D13855" s="5"/>
      <c r="E13855" s="5"/>
      <c r="F13855" s="5"/>
      <c r="G13855" s="5"/>
      <c r="H13855" s="5"/>
      <c r="J13855" s="5"/>
      <c r="L13855" s="5"/>
      <c r="M13855" s="5"/>
      <c r="N13855" s="5"/>
      <c r="O13855" s="5"/>
      <c r="P13855" s="5"/>
      <c r="R13855" s="5"/>
      <c r="S13855" s="5"/>
      <c r="T13855" s="5"/>
      <c r="V13855" s="5"/>
      <c r="X13855" s="5"/>
      <c r="Y13855" s="5"/>
      <c r="AA13855" s="5"/>
      <c r="AE13855" s="5"/>
      <c r="AG13855" s="5"/>
      <c r="AJ13855" s="5"/>
      <c r="AK13855" s="5"/>
      <c r="AL13855" s="5"/>
      <c r="AM13855" s="5"/>
      <c r="AN13855" s="5"/>
      <c r="AO13855" s="5"/>
      <c r="AP13855" s="5"/>
      <c r="AQ13855" s="5"/>
      <c r="AR13855" s="5"/>
      <c r="AS13855" s="5"/>
      <c r="AT13855" s="5"/>
      <c r="AU13855" s="5"/>
      <c r="AV13855" s="5"/>
      <c r="AW13855" s="5"/>
      <c r="AX13855" s="5"/>
      <c r="AY13855" s="5"/>
    </row>
    <row r="13856" ht="15.75" customHeight="1">
      <c r="A13856" s="17"/>
      <c r="B13856" s="5"/>
      <c r="C13856" s="5"/>
      <c r="D13856" s="5"/>
      <c r="E13856" s="5"/>
      <c r="F13856" s="5"/>
      <c r="G13856" s="5"/>
      <c r="H13856" s="5"/>
      <c r="J13856" s="5"/>
      <c r="L13856" s="5"/>
      <c r="M13856" s="5"/>
      <c r="N13856" s="5"/>
      <c r="O13856" s="5"/>
      <c r="P13856" s="5"/>
      <c r="R13856" s="5"/>
      <c r="S13856" s="5"/>
      <c r="T13856" s="5"/>
      <c r="V13856" s="5"/>
      <c r="X13856" s="5"/>
      <c r="Y13856" s="5"/>
      <c r="AA13856" s="5"/>
      <c r="AE13856" s="5"/>
      <c r="AG13856" s="5"/>
      <c r="AJ13856" s="5"/>
      <c r="AK13856" s="5"/>
      <c r="AL13856" s="5"/>
      <c r="AM13856" s="5"/>
      <c r="AN13856" s="5"/>
      <c r="AO13856" s="5"/>
      <c r="AP13856" s="5"/>
      <c r="AQ13856" s="5"/>
      <c r="AR13856" s="5"/>
      <c r="AS13856" s="5"/>
      <c r="AT13856" s="5"/>
      <c r="AU13856" s="5"/>
      <c r="AV13856" s="5"/>
      <c r="AW13856" s="5"/>
      <c r="AX13856" s="5"/>
      <c r="AY13856" s="5"/>
    </row>
    <row r="13857" ht="15.75" customHeight="1">
      <c r="A13857" s="17"/>
      <c r="B13857" s="5"/>
      <c r="C13857" s="5"/>
      <c r="D13857" s="5"/>
      <c r="E13857" s="5"/>
      <c r="F13857" s="5"/>
      <c r="G13857" s="5"/>
      <c r="H13857" s="5"/>
      <c r="J13857" s="5"/>
      <c r="L13857" s="5"/>
      <c r="M13857" s="5"/>
      <c r="N13857" s="5"/>
      <c r="O13857" s="5"/>
      <c r="P13857" s="5"/>
      <c r="R13857" s="5"/>
      <c r="S13857" s="5"/>
      <c r="T13857" s="5"/>
      <c r="V13857" s="5"/>
      <c r="X13857" s="5"/>
      <c r="Y13857" s="5"/>
      <c r="AA13857" s="5"/>
      <c r="AE13857" s="5"/>
      <c r="AG13857" s="5"/>
      <c r="AJ13857" s="5"/>
      <c r="AK13857" s="5"/>
      <c r="AL13857" s="5"/>
      <c r="AM13857" s="5"/>
      <c r="AN13857" s="5"/>
      <c r="AO13857" s="5"/>
      <c r="AP13857" s="5"/>
      <c r="AQ13857" s="5"/>
      <c r="AR13857" s="5"/>
      <c r="AS13857" s="5"/>
      <c r="AT13857" s="5"/>
      <c r="AU13857" s="5"/>
      <c r="AV13857" s="5"/>
      <c r="AW13857" s="5"/>
      <c r="AX13857" s="5"/>
      <c r="AY13857" s="5"/>
    </row>
    <row r="13858" ht="15.75" customHeight="1">
      <c r="A13858" s="17"/>
      <c r="B13858" s="5"/>
      <c r="C13858" s="5"/>
      <c r="AS13858" s="5"/>
      <c r="AV13858" s="5"/>
      <c r="AW13858" s="5"/>
    </row>
    <row r="13859" ht="15.75" customHeight="1">
      <c r="A13859" s="17"/>
      <c r="B13859" s="5"/>
      <c r="C13859" s="5"/>
      <c r="D13859" s="5"/>
      <c r="E13859" s="5"/>
      <c r="F13859" s="5"/>
      <c r="H13859" s="5"/>
      <c r="J13859" s="5"/>
      <c r="P13859" s="5"/>
      <c r="V13859" s="5"/>
      <c r="X13859" s="5"/>
      <c r="AA13859" s="5"/>
      <c r="AE13859" s="5"/>
      <c r="AM13859" s="5"/>
      <c r="AN13859" s="5"/>
    </row>
    <row r="13860" ht="15.75" customHeight="1">
      <c r="A13860" s="17"/>
      <c r="B13860" s="5"/>
      <c r="C13860" s="5"/>
      <c r="D13860" s="5"/>
      <c r="E13860" s="5"/>
      <c r="P13860" s="5"/>
      <c r="R13860" s="5"/>
      <c r="S13860" s="5"/>
      <c r="AA13860" s="5"/>
      <c r="AM13860" s="5"/>
      <c r="AN13860" s="5"/>
      <c r="AP13860" s="5"/>
      <c r="AQ13860" s="5"/>
      <c r="AX13860" s="5"/>
    </row>
    <row r="13861" ht="15.75" customHeight="1">
      <c r="A13861" s="17"/>
      <c r="B13861" s="5"/>
      <c r="C13861" s="5"/>
      <c r="F13861" s="5"/>
      <c r="J13861" s="5"/>
      <c r="O13861" s="5"/>
      <c r="T13861" s="5"/>
      <c r="V13861" s="5"/>
      <c r="X13861" s="5"/>
      <c r="AA13861" s="5"/>
      <c r="AM13861" s="5"/>
      <c r="AO13861" s="5"/>
    </row>
    <row r="13862" ht="15.75" customHeight="1">
      <c r="A13862" s="17"/>
      <c r="B13862" s="5"/>
      <c r="C13862" s="5"/>
      <c r="D13862" s="5"/>
      <c r="E13862" s="5"/>
      <c r="F13862" s="5"/>
      <c r="H13862" s="5"/>
      <c r="J13862" s="5"/>
      <c r="M13862" s="5"/>
      <c r="N13862" s="5"/>
      <c r="P13862" s="5"/>
      <c r="R13862" s="5"/>
      <c r="S13862" s="5"/>
      <c r="T13862" s="5"/>
      <c r="U13862" s="5"/>
      <c r="V13862" s="5"/>
      <c r="Y13862" s="5"/>
      <c r="AA13862" s="5"/>
      <c r="AJ13862" s="5"/>
      <c r="AM13862" s="5"/>
      <c r="AN13862" s="5"/>
      <c r="AO13862" s="5"/>
      <c r="AP13862" s="5"/>
      <c r="AQ13862" s="5"/>
      <c r="AX13862" s="5"/>
      <c r="AY13862" s="5"/>
    </row>
    <row r="13863" ht="15.75" customHeight="1">
      <c r="A13863" s="17"/>
      <c r="B13863" s="5"/>
      <c r="C13863" s="5"/>
      <c r="F13863" s="5"/>
      <c r="M13863" s="5"/>
      <c r="N13863" s="5"/>
      <c r="O13863" s="5"/>
      <c r="P13863" s="5"/>
      <c r="R13863" s="5"/>
      <c r="S13863" s="5"/>
      <c r="U13863" s="5"/>
      <c r="V13863" s="5"/>
      <c r="Y13863" s="5"/>
      <c r="AA13863" s="5"/>
      <c r="AJ13863" s="5"/>
      <c r="AL13863" s="5"/>
      <c r="AM13863" s="5"/>
      <c r="AN13863" s="5"/>
      <c r="AO13863" s="5"/>
      <c r="AX13863" s="5"/>
      <c r="AY13863" s="5"/>
    </row>
    <row r="13864" ht="15.75" customHeight="1">
      <c r="A13864" s="17"/>
      <c r="B13864" s="5"/>
      <c r="C13864" s="5"/>
      <c r="D13864" s="5"/>
      <c r="E13864" s="5"/>
      <c r="F13864" s="5"/>
      <c r="M13864" s="5"/>
      <c r="N13864" s="5"/>
      <c r="P13864" s="5"/>
      <c r="R13864" s="5"/>
      <c r="S13864" s="5"/>
      <c r="T13864" s="5"/>
      <c r="U13864" s="5"/>
      <c r="V13864" s="5"/>
      <c r="Y13864" s="5"/>
      <c r="AA13864" s="5"/>
      <c r="AJ13864" s="5"/>
      <c r="AM13864" s="5"/>
      <c r="AN13864" s="5"/>
      <c r="AO13864" s="5"/>
      <c r="AP13864" s="5"/>
    </row>
    <row r="13865" ht="15.75" customHeight="1">
      <c r="A13865" s="17"/>
      <c r="B13865" s="5"/>
      <c r="C13865" s="5"/>
      <c r="D13865" s="5"/>
      <c r="E13865" s="5"/>
      <c r="F13865" s="5"/>
      <c r="M13865" s="5"/>
      <c r="N13865" s="5"/>
      <c r="P13865" s="5"/>
      <c r="R13865" s="5"/>
      <c r="S13865" s="5"/>
      <c r="T13865" s="5"/>
      <c r="U13865" s="5"/>
      <c r="V13865" s="5"/>
      <c r="AJ13865" s="5"/>
      <c r="AL13865" s="5"/>
      <c r="AM13865" s="5"/>
      <c r="AN13865" s="5"/>
      <c r="AQ13865" s="5"/>
      <c r="AX13865" s="5"/>
      <c r="AY13865" s="5"/>
    </row>
    <row r="13866" ht="15.75" customHeight="1">
      <c r="A13866" s="17"/>
      <c r="B13866" s="5"/>
      <c r="C13866" s="5"/>
      <c r="D13866" s="5"/>
      <c r="F13866" s="5"/>
      <c r="H13866" s="5"/>
      <c r="J13866" s="5"/>
      <c r="M13866" s="5"/>
      <c r="N13866" s="5"/>
      <c r="O13866" s="5"/>
      <c r="P13866" s="5"/>
      <c r="R13866" s="5"/>
      <c r="T13866" s="5"/>
      <c r="U13866" s="5"/>
      <c r="V13866" s="5"/>
      <c r="Y13866" s="5"/>
      <c r="AA13866" s="5"/>
      <c r="AJ13866" s="5"/>
      <c r="AP13866" s="5"/>
      <c r="AQ13866" s="5"/>
      <c r="AX13866" s="5"/>
      <c r="AY13866" s="5"/>
    </row>
    <row r="13867" ht="15.75" customHeight="1">
      <c r="A13867" s="17"/>
      <c r="B13867" s="5"/>
      <c r="C13867" s="5"/>
      <c r="D13867" s="5"/>
      <c r="E13867" s="5"/>
      <c r="F13867" s="5"/>
      <c r="J13867" s="5"/>
      <c r="N13867" s="5"/>
      <c r="P13867" s="5"/>
      <c r="R13867" s="5"/>
      <c r="S13867" s="5"/>
      <c r="U13867" s="5"/>
      <c r="V13867" s="5"/>
      <c r="X13867" s="5"/>
      <c r="AA13867" s="5"/>
      <c r="AJ13867" s="5"/>
      <c r="AL13867" s="5"/>
      <c r="AN13867" s="5"/>
      <c r="AP13867" s="5"/>
    </row>
    <row r="13868" ht="15.75" customHeight="1">
      <c r="A13868" s="17"/>
      <c r="B13868" s="5"/>
      <c r="C13868" s="5"/>
      <c r="E13868" s="5"/>
      <c r="F13868" s="5"/>
      <c r="H13868" s="5"/>
      <c r="R13868" s="5"/>
      <c r="U13868" s="5"/>
      <c r="AA13868" s="5"/>
      <c r="AJ13868" s="5"/>
      <c r="AN13868" s="5"/>
      <c r="AX13868" s="5"/>
      <c r="AY13868" s="5"/>
    </row>
    <row r="13869" ht="15.75" customHeight="1">
      <c r="A13869" s="17"/>
      <c r="B13869" s="5"/>
      <c r="C13869" s="5"/>
      <c r="D13869" s="5"/>
      <c r="E13869" s="5"/>
      <c r="F13869" s="5"/>
      <c r="H13869" s="5"/>
      <c r="M13869" s="5"/>
      <c r="N13869" s="5"/>
      <c r="P13869" s="5"/>
      <c r="R13869" s="5"/>
      <c r="S13869" s="5"/>
      <c r="U13869" s="5"/>
      <c r="V13869" s="5"/>
      <c r="AJ13869" s="5"/>
      <c r="AL13869" s="5"/>
      <c r="AM13869" s="5"/>
    </row>
    <row r="13870" ht="15.75" customHeight="1">
      <c r="A13870" s="17"/>
      <c r="B13870" s="5"/>
      <c r="C13870" s="5"/>
      <c r="D13870" s="5"/>
      <c r="E13870" s="5"/>
      <c r="F13870" s="5"/>
      <c r="H13870" s="5"/>
      <c r="J13870" s="5"/>
      <c r="M13870" s="5"/>
      <c r="R13870" s="5"/>
      <c r="S13870" s="5"/>
      <c r="T13870" s="5"/>
      <c r="U13870" s="5"/>
      <c r="X13870" s="5"/>
      <c r="AA13870" s="5"/>
      <c r="AJ13870" s="5"/>
      <c r="AL13870" s="5"/>
      <c r="AM13870" s="5"/>
      <c r="AN13870" s="5"/>
    </row>
    <row r="13871" ht="15.75" customHeight="1">
      <c r="A13871" s="17"/>
      <c r="B13871" s="5"/>
      <c r="C13871" s="5"/>
    </row>
    <row r="13872" ht="15.75" customHeight="1">
      <c r="A13872" s="17"/>
      <c r="B13872" s="117"/>
      <c r="C13872" s="5"/>
    </row>
    <row r="13873" ht="15.75" customHeight="1">
      <c r="A13873" s="17"/>
      <c r="B13873" s="117"/>
      <c r="C13873" s="5"/>
    </row>
    <row r="13874" ht="15.75" customHeight="1">
      <c r="A13874" s="17"/>
      <c r="B13874" s="117"/>
      <c r="C13874" s="5"/>
    </row>
    <row r="13875" ht="15.75" customHeight="1">
      <c r="A13875" s="17"/>
      <c r="B13875" s="117"/>
      <c r="C13875" s="5"/>
    </row>
    <row r="13876" ht="15.75" customHeight="1">
      <c r="A13876" s="17"/>
      <c r="B13876" s="117"/>
      <c r="C13876" s="5"/>
    </row>
    <row r="13877" ht="15.75" customHeight="1">
      <c r="A13877" s="17"/>
      <c r="B13877" s="117"/>
      <c r="C13877" s="5"/>
    </row>
    <row r="13878" ht="15.75" customHeight="1">
      <c r="A13878" s="17"/>
      <c r="B13878" s="117"/>
      <c r="C13878" s="5"/>
    </row>
    <row r="13879" ht="15.75" customHeight="1">
      <c r="A13879" s="17"/>
      <c r="B13879" s="117"/>
      <c r="C13879" s="5"/>
    </row>
    <row r="13880" ht="15.75" customHeight="1">
      <c r="A13880" s="17"/>
      <c r="B13880" s="117"/>
      <c r="C13880" s="5"/>
    </row>
    <row r="13881" ht="15.75" customHeight="1">
      <c r="A13881" s="17"/>
      <c r="B13881" s="117"/>
      <c r="C13881" s="5"/>
    </row>
    <row r="13882" ht="15.75" customHeight="1">
      <c r="A13882" s="17"/>
      <c r="B13882" s="117"/>
      <c r="C13882" s="5"/>
    </row>
    <row r="13883" ht="15.75" customHeight="1">
      <c r="A13883" s="17"/>
      <c r="B13883" s="117"/>
      <c r="C13883" s="5"/>
    </row>
    <row r="13884" ht="15.75" customHeight="1">
      <c r="A13884" s="17"/>
      <c r="B13884" s="117"/>
      <c r="C13884" s="5"/>
    </row>
    <row r="13885" ht="15.75" customHeight="1">
      <c r="A13885" s="17"/>
      <c r="B13885" s="117"/>
      <c r="C13885" s="5"/>
    </row>
    <row r="13886" ht="15.75" customHeight="1">
      <c r="A13886" s="17"/>
      <c r="B13886" s="117"/>
      <c r="C13886" s="5"/>
    </row>
    <row r="13887" ht="15.75" customHeight="1">
      <c r="A13887" s="17"/>
      <c r="B13887" s="117"/>
      <c r="C13887" s="5"/>
    </row>
    <row r="13888" ht="15.75" customHeight="1">
      <c r="A13888" s="17"/>
      <c r="B13888" s="117"/>
      <c r="C13888" s="5"/>
    </row>
    <row r="13889" ht="15.75" customHeight="1">
      <c r="A13889" s="17"/>
      <c r="B13889" s="117"/>
      <c r="C13889" s="5"/>
    </row>
    <row r="13890" ht="15.75" customHeight="1">
      <c r="A13890" s="17"/>
      <c r="B13890" s="117"/>
      <c r="C13890" s="5"/>
    </row>
    <row r="13891" ht="15.75" customHeight="1">
      <c r="A13891" s="17"/>
      <c r="B13891" s="117"/>
      <c r="C13891" s="5"/>
    </row>
    <row r="13892" ht="15.75" customHeight="1">
      <c r="A13892" s="17"/>
      <c r="B13892" s="117"/>
      <c r="C13892" s="5"/>
    </row>
    <row r="13893" ht="15.75" customHeight="1">
      <c r="A13893" s="17"/>
      <c r="B13893" s="117"/>
      <c r="C13893" s="5"/>
    </row>
    <row r="13894" ht="15.75" customHeight="1">
      <c r="A13894" s="17"/>
      <c r="B13894" s="117"/>
      <c r="C13894" s="5"/>
    </row>
    <row r="13895" ht="15.75" customHeight="1">
      <c r="A13895" s="17"/>
      <c r="B13895" s="117"/>
      <c r="C13895" s="5"/>
    </row>
    <row r="13896" ht="15.75" customHeight="1">
      <c r="A13896" s="17"/>
      <c r="B13896" s="117"/>
      <c r="C13896" s="5"/>
    </row>
    <row r="13897" ht="15.75" customHeight="1">
      <c r="A13897" s="17"/>
      <c r="B13897" s="117"/>
      <c r="C13897" s="5"/>
    </row>
    <row r="13898" ht="15.75" customHeight="1">
      <c r="A13898" s="17"/>
      <c r="B13898" s="117"/>
      <c r="C13898" s="5"/>
    </row>
    <row r="13899" ht="15.75" customHeight="1">
      <c r="A13899" s="17"/>
      <c r="B13899" s="117"/>
      <c r="C13899" s="5"/>
    </row>
    <row r="13900" ht="15.75" customHeight="1">
      <c r="A13900" s="17"/>
      <c r="B13900" s="117"/>
      <c r="C13900" s="5"/>
    </row>
    <row r="13901" ht="15.75" customHeight="1">
      <c r="A13901" s="17"/>
      <c r="B13901" s="117"/>
      <c r="C13901" s="5"/>
    </row>
    <row r="13902" ht="15.75" customHeight="1">
      <c r="A13902" s="17"/>
      <c r="B13902" s="117"/>
      <c r="C13902" s="5"/>
    </row>
    <row r="13903" ht="15.75" customHeight="1">
      <c r="A13903" s="17"/>
      <c r="B13903" s="117"/>
      <c r="C13903" s="5"/>
    </row>
    <row r="13904" ht="15.75" customHeight="1">
      <c r="A13904" s="17"/>
      <c r="B13904" s="117"/>
      <c r="C13904" s="5"/>
    </row>
    <row r="13905" ht="15.75" customHeight="1">
      <c r="A13905" s="17"/>
      <c r="B13905" s="117"/>
      <c r="C13905" s="5"/>
    </row>
    <row r="13906" ht="15.75" customHeight="1">
      <c r="A13906" s="17"/>
      <c r="B13906" s="117"/>
      <c r="C13906" s="5"/>
    </row>
    <row r="13907" ht="15.75" customHeight="1">
      <c r="A13907" s="17"/>
      <c r="B13907" s="117"/>
      <c r="C13907" s="5"/>
    </row>
    <row r="13908" ht="15.75" customHeight="1">
      <c r="A13908" s="17"/>
      <c r="B13908" s="117"/>
      <c r="C13908" s="5"/>
    </row>
    <row r="13909" ht="15.75" customHeight="1">
      <c r="A13909" s="17"/>
      <c r="B13909" s="117"/>
      <c r="C13909" s="5"/>
    </row>
    <row r="13910" ht="15.75" customHeight="1">
      <c r="A13910" s="17"/>
      <c r="B13910" s="117"/>
      <c r="C13910" s="5"/>
    </row>
    <row r="13911" ht="15.75" customHeight="1">
      <c r="A13911" s="17"/>
      <c r="B13911" s="117"/>
      <c r="C13911" s="5"/>
    </row>
    <row r="13912" ht="15.75" customHeight="1">
      <c r="A13912" s="17"/>
      <c r="B13912" s="117"/>
      <c r="C13912" s="5"/>
    </row>
    <row r="13913" ht="15.75" customHeight="1">
      <c r="A13913" s="17"/>
      <c r="B13913" s="117"/>
      <c r="C13913" s="5"/>
    </row>
    <row r="13914" ht="15.75" customHeight="1">
      <c r="A13914" s="17"/>
      <c r="B13914" s="117"/>
      <c r="C13914" s="5"/>
    </row>
    <row r="13915" ht="15.75" customHeight="1">
      <c r="A13915" s="17"/>
      <c r="B13915" s="117"/>
      <c r="C13915" s="5"/>
    </row>
    <row r="13916" ht="15.75" customHeight="1">
      <c r="A13916" s="17"/>
      <c r="B13916" s="117"/>
      <c r="C13916" s="5"/>
    </row>
    <row r="13917" ht="15.75" customHeight="1">
      <c r="A13917" s="17"/>
      <c r="B13917" s="117"/>
      <c r="C13917" s="5"/>
    </row>
    <row r="13918" ht="15.75" customHeight="1">
      <c r="A13918" s="17"/>
      <c r="B13918" s="117"/>
      <c r="C13918" s="5"/>
    </row>
    <row r="13919" ht="15.75" customHeight="1">
      <c r="A13919" s="17"/>
      <c r="B13919" s="117"/>
      <c r="C13919" s="5"/>
    </row>
    <row r="13920" ht="15.75" customHeight="1">
      <c r="A13920" s="17"/>
      <c r="B13920" s="117"/>
      <c r="C13920" s="5"/>
    </row>
    <row r="13921" ht="15.75" customHeight="1">
      <c r="A13921" s="17"/>
      <c r="B13921" s="117"/>
      <c r="C13921" s="5"/>
    </row>
    <row r="13922" ht="15.75" customHeight="1">
      <c r="A13922" s="17"/>
      <c r="B13922" s="117"/>
      <c r="C13922" s="5"/>
    </row>
    <row r="13923" ht="15.75" customHeight="1">
      <c r="A13923" s="17"/>
      <c r="B13923" s="117"/>
      <c r="C13923" s="5"/>
    </row>
    <row r="13924" ht="15.75" customHeight="1">
      <c r="A13924" s="17"/>
      <c r="B13924" s="117"/>
      <c r="C13924" s="5"/>
    </row>
    <row r="13925" ht="15.75" customHeight="1">
      <c r="A13925" s="17"/>
      <c r="B13925" s="117"/>
      <c r="C13925" s="5"/>
    </row>
    <row r="13926" ht="15.75" customHeight="1">
      <c r="A13926" s="17"/>
      <c r="B13926" s="117"/>
      <c r="C13926" s="5"/>
    </row>
    <row r="13927" ht="15.75" customHeight="1">
      <c r="A13927" s="17"/>
      <c r="B13927" s="117"/>
      <c r="C13927" s="5"/>
    </row>
    <row r="13928" ht="15.75" customHeight="1">
      <c r="A13928" s="17"/>
      <c r="B13928" s="117"/>
      <c r="C13928" s="5"/>
    </row>
    <row r="13929" ht="15.75" customHeight="1">
      <c r="A13929" s="17"/>
      <c r="B13929" s="117"/>
      <c r="C13929" s="5"/>
    </row>
    <row r="13930" ht="15.75" customHeight="1">
      <c r="A13930" s="17"/>
      <c r="B13930" s="117"/>
      <c r="C13930" s="5"/>
    </row>
    <row r="13931" ht="15.75" customHeight="1">
      <c r="A13931" s="17"/>
      <c r="B13931" s="117"/>
      <c r="C13931" s="5"/>
    </row>
    <row r="13932" ht="15.75" customHeight="1">
      <c r="A13932" s="17"/>
      <c r="B13932" s="117"/>
      <c r="C13932" s="5"/>
    </row>
    <row r="13933" ht="15.75" customHeight="1">
      <c r="A13933" s="17"/>
      <c r="B13933" s="117"/>
      <c r="C13933" s="5"/>
    </row>
    <row r="13934" ht="15.75" customHeight="1">
      <c r="A13934" s="17"/>
      <c r="B13934" s="117"/>
      <c r="C13934" s="5"/>
    </row>
    <row r="13935" ht="15.75" customHeight="1">
      <c r="A13935" s="17"/>
      <c r="B13935" s="117"/>
      <c r="C13935" s="5"/>
    </row>
    <row r="13936" ht="15.75" customHeight="1">
      <c r="A13936" s="17"/>
      <c r="B13936" s="117"/>
      <c r="C13936" s="5"/>
    </row>
    <row r="13937" ht="15.75" customHeight="1">
      <c r="A13937" s="17"/>
      <c r="B13937" s="117"/>
      <c r="C13937" s="5"/>
    </row>
    <row r="13938" ht="15.75" customHeight="1">
      <c r="A13938" s="17"/>
      <c r="B13938" s="117"/>
      <c r="C13938" s="5"/>
    </row>
    <row r="13939" ht="15.75" customHeight="1">
      <c r="A13939" s="17"/>
      <c r="B13939" s="117"/>
      <c r="C13939" s="5"/>
    </row>
    <row r="13940" ht="15.75" customHeight="1">
      <c r="A13940" s="17"/>
      <c r="B13940" s="117"/>
      <c r="C13940" s="5"/>
    </row>
    <row r="13941" ht="15.75" customHeight="1">
      <c r="A13941" s="17"/>
      <c r="B13941" s="117"/>
      <c r="C13941" s="5"/>
    </row>
    <row r="13942" ht="15.75" customHeight="1">
      <c r="A13942" s="17"/>
      <c r="B13942" s="117"/>
      <c r="C13942" s="5"/>
    </row>
    <row r="13943" ht="15.75" customHeight="1">
      <c r="A13943" s="17"/>
      <c r="B13943" s="117"/>
      <c r="C13943" s="5"/>
    </row>
    <row r="13944" ht="15.75" customHeight="1">
      <c r="A13944" s="17"/>
      <c r="B13944" s="117"/>
      <c r="C13944" s="5"/>
    </row>
    <row r="13945" ht="15.75" customHeight="1">
      <c r="A13945" s="17"/>
      <c r="B13945" s="117"/>
      <c r="C13945" s="5"/>
    </row>
    <row r="13946" ht="15.75" customHeight="1">
      <c r="A13946" s="17"/>
      <c r="B13946" s="117"/>
      <c r="C13946" s="5"/>
    </row>
    <row r="13947" ht="15.75" customHeight="1">
      <c r="A13947" s="17"/>
      <c r="B13947" s="117"/>
      <c r="C13947" s="5"/>
    </row>
    <row r="13948" ht="15.75" customHeight="1">
      <c r="A13948" s="17"/>
      <c r="B13948" s="117"/>
      <c r="C13948" s="5"/>
    </row>
    <row r="13949" ht="15.75" customHeight="1">
      <c r="A13949" s="17"/>
      <c r="B13949" s="117"/>
      <c r="C13949" s="5"/>
    </row>
    <row r="13950" ht="15.75" customHeight="1">
      <c r="A13950" s="17"/>
      <c r="B13950" s="117"/>
      <c r="C13950" s="5"/>
    </row>
    <row r="13951" ht="15.75" customHeight="1">
      <c r="A13951" s="17"/>
      <c r="B13951" s="117"/>
      <c r="C13951" s="5"/>
    </row>
    <row r="13952" ht="15.75" customHeight="1">
      <c r="A13952" s="17"/>
      <c r="B13952" s="117"/>
      <c r="C13952" s="5"/>
    </row>
    <row r="13953" ht="15.75" customHeight="1">
      <c r="A13953" s="17"/>
      <c r="B13953" s="117"/>
      <c r="C13953" s="5"/>
    </row>
    <row r="13954" ht="15.75" customHeight="1">
      <c r="A13954" s="17"/>
      <c r="B13954" s="117"/>
      <c r="C13954" s="5"/>
    </row>
    <row r="13955" ht="15.75" customHeight="1">
      <c r="A13955" s="17"/>
      <c r="B13955" s="117"/>
      <c r="C13955" s="5"/>
    </row>
    <row r="13956" ht="15.75" customHeight="1">
      <c r="A13956" s="17"/>
      <c r="B13956" s="117"/>
      <c r="C13956" s="5"/>
    </row>
    <row r="13957" ht="15.75" customHeight="1">
      <c r="A13957" s="17"/>
      <c r="B13957" s="117"/>
      <c r="C13957" s="5"/>
    </row>
    <row r="13958" ht="15.75" customHeight="1">
      <c r="A13958" s="17"/>
      <c r="B13958" s="117"/>
      <c r="C13958" s="5"/>
    </row>
    <row r="13959" ht="15.75" customHeight="1">
      <c r="A13959" s="17"/>
      <c r="B13959" s="117"/>
      <c r="C13959" s="5"/>
    </row>
    <row r="13960" ht="15.75" customHeight="1">
      <c r="A13960" s="17"/>
      <c r="B13960" s="117"/>
      <c r="C13960" s="5"/>
    </row>
    <row r="13961" ht="15.75" customHeight="1">
      <c r="A13961" s="17"/>
      <c r="B13961" s="117"/>
      <c r="C13961" s="5"/>
    </row>
    <row r="13962" ht="15.75" customHeight="1">
      <c r="A13962" s="17"/>
      <c r="B13962" s="117"/>
      <c r="C13962" s="5"/>
    </row>
    <row r="13963" ht="15.75" customHeight="1">
      <c r="A13963" s="17"/>
      <c r="B13963" s="117"/>
      <c r="C13963" s="5"/>
    </row>
    <row r="13964" ht="15.75" customHeight="1">
      <c r="A13964" s="17"/>
      <c r="B13964" s="117"/>
      <c r="C13964" s="5"/>
    </row>
    <row r="13965" ht="15.75" customHeight="1">
      <c r="A13965" s="17"/>
      <c r="B13965" s="117"/>
      <c r="C13965" s="5"/>
    </row>
    <row r="13966" ht="15.75" customHeight="1">
      <c r="A13966" s="17"/>
      <c r="B13966" s="117"/>
      <c r="C13966" s="5"/>
    </row>
    <row r="13967" ht="15.75" customHeight="1">
      <c r="A13967" s="17"/>
      <c r="B13967" s="117"/>
      <c r="C13967" s="5"/>
    </row>
    <row r="13968" ht="15.75" customHeight="1">
      <c r="A13968" s="17"/>
      <c r="B13968" s="117"/>
      <c r="C13968" s="5"/>
    </row>
    <row r="13969" ht="15.75" customHeight="1">
      <c r="A13969" s="17"/>
      <c r="B13969" s="117"/>
      <c r="C13969" s="5"/>
    </row>
    <row r="13970" ht="15.75" customHeight="1">
      <c r="A13970" s="17"/>
      <c r="B13970" s="117"/>
      <c r="C13970" s="5"/>
    </row>
    <row r="13971" ht="15.75" customHeight="1">
      <c r="A13971" s="17"/>
      <c r="B13971" s="117"/>
      <c r="C13971" s="5"/>
    </row>
    <row r="13972" ht="15.75" customHeight="1">
      <c r="A13972" s="17"/>
      <c r="B13972" s="117"/>
      <c r="C13972" s="5"/>
    </row>
    <row r="13973" ht="15.75" customHeight="1">
      <c r="A13973" s="17"/>
      <c r="B13973" s="117"/>
      <c r="C13973" s="5"/>
    </row>
    <row r="13974" ht="15.75" customHeight="1">
      <c r="A13974" s="17"/>
      <c r="B13974" s="117"/>
      <c r="C13974" s="5"/>
    </row>
    <row r="13975" ht="15.75" customHeight="1">
      <c r="A13975" s="17"/>
      <c r="B13975" s="117"/>
      <c r="C13975" s="5"/>
    </row>
    <row r="13976" ht="15.75" customHeight="1">
      <c r="A13976" s="17"/>
      <c r="B13976" s="117"/>
      <c r="C13976" s="5"/>
    </row>
    <row r="13977" ht="15.75" customHeight="1">
      <c r="A13977" s="17"/>
      <c r="B13977" s="117"/>
      <c r="C13977" s="5"/>
    </row>
    <row r="13978" ht="15.75" customHeight="1">
      <c r="A13978" s="17"/>
      <c r="B13978" s="117"/>
      <c r="C13978" s="5"/>
    </row>
    <row r="13979" ht="15.75" customHeight="1">
      <c r="A13979" s="17"/>
      <c r="B13979" s="117"/>
      <c r="C13979" s="5"/>
    </row>
    <row r="13980" ht="15.75" customHeight="1">
      <c r="A13980" s="17"/>
      <c r="B13980" s="117"/>
      <c r="C13980" s="5"/>
    </row>
    <row r="13981" ht="15.75" customHeight="1">
      <c r="A13981" s="17"/>
      <c r="B13981" s="117"/>
      <c r="C13981" s="5"/>
    </row>
    <row r="13982" ht="15.75" customHeight="1">
      <c r="A13982" s="17"/>
      <c r="B13982" s="117"/>
      <c r="C13982" s="5"/>
    </row>
    <row r="13983" ht="15.75" customHeight="1">
      <c r="A13983" s="17"/>
      <c r="B13983" s="117"/>
      <c r="C13983" s="5"/>
    </row>
    <row r="13984" ht="15.75" customHeight="1">
      <c r="A13984" s="17"/>
      <c r="B13984" s="117"/>
      <c r="C13984" s="5"/>
    </row>
    <row r="13985" ht="15.75" customHeight="1">
      <c r="A13985" s="17"/>
      <c r="B13985" s="117"/>
      <c r="C13985" s="5"/>
    </row>
    <row r="13986" ht="15.75" customHeight="1">
      <c r="A13986" s="17"/>
      <c r="B13986" s="117"/>
      <c r="C13986" s="5"/>
    </row>
    <row r="13987" ht="15.75" customHeight="1">
      <c r="A13987" s="17"/>
      <c r="B13987" s="117"/>
      <c r="C13987" s="5"/>
    </row>
    <row r="13988" ht="15.75" customHeight="1">
      <c r="A13988" s="17"/>
      <c r="B13988" s="117"/>
      <c r="C13988" s="5"/>
    </row>
    <row r="13989" ht="15.75" customHeight="1">
      <c r="A13989" s="17"/>
      <c r="B13989" s="117"/>
      <c r="C13989" s="5"/>
    </row>
    <row r="13990" ht="15.75" customHeight="1">
      <c r="A13990" s="17"/>
      <c r="B13990" s="117"/>
      <c r="C13990" s="5"/>
    </row>
    <row r="13991" ht="15.75" customHeight="1">
      <c r="A13991" s="17"/>
      <c r="B13991" s="117"/>
      <c r="C13991" s="5"/>
    </row>
    <row r="13992" ht="15.75" customHeight="1">
      <c r="A13992" s="17"/>
      <c r="B13992" s="117"/>
      <c r="C13992" s="5"/>
    </row>
    <row r="13993" ht="15.75" customHeight="1">
      <c r="A13993" s="17"/>
      <c r="B13993" s="117"/>
      <c r="C13993" s="5"/>
    </row>
    <row r="13994" ht="15.75" customHeight="1">
      <c r="A13994" s="17"/>
      <c r="B13994" s="117"/>
      <c r="C13994" s="5"/>
    </row>
    <row r="13995" ht="15.75" customHeight="1">
      <c r="A13995" s="17"/>
      <c r="B13995" s="117"/>
      <c r="C13995" s="5"/>
    </row>
    <row r="13996" ht="15.75" customHeight="1">
      <c r="A13996" s="17"/>
      <c r="B13996" s="117"/>
      <c r="C13996" s="5"/>
    </row>
    <row r="13997" ht="15.75" customHeight="1">
      <c r="A13997" s="17"/>
      <c r="B13997" s="117"/>
      <c r="C13997" s="5"/>
    </row>
    <row r="13998" ht="15.75" customHeight="1">
      <c r="A13998" s="17"/>
      <c r="B13998" s="117"/>
      <c r="C13998" s="5"/>
    </row>
    <row r="13999" ht="15.75" customHeight="1">
      <c r="A13999" s="17"/>
      <c r="B13999" s="117"/>
      <c r="C13999" s="5"/>
    </row>
    <row r="14000" ht="15.75" customHeight="1">
      <c r="A14000" s="17"/>
      <c r="B14000" s="117"/>
      <c r="C14000" s="5"/>
    </row>
    <row r="14001" ht="15.75" customHeight="1">
      <c r="A14001" s="17"/>
      <c r="B14001" s="117"/>
      <c r="C14001" s="5"/>
    </row>
    <row r="14002" ht="15.75" customHeight="1">
      <c r="A14002" s="17"/>
      <c r="B14002" s="117"/>
      <c r="C14002" s="5"/>
    </row>
    <row r="14003" ht="15.75" customHeight="1">
      <c r="A14003" s="17"/>
      <c r="B14003" s="117"/>
      <c r="C14003" s="5"/>
    </row>
    <row r="14004" ht="15.75" customHeight="1">
      <c r="A14004" s="17"/>
      <c r="B14004" s="117"/>
      <c r="C14004" s="5"/>
    </row>
    <row r="14005" ht="15.75" customHeight="1">
      <c r="A14005" s="17"/>
      <c r="B14005" s="117"/>
      <c r="C14005" s="5"/>
    </row>
    <row r="14006" ht="15.75" customHeight="1">
      <c r="A14006" s="17"/>
      <c r="B14006" s="117"/>
      <c r="C14006" s="5"/>
    </row>
    <row r="14007" ht="15.75" customHeight="1">
      <c r="A14007" s="17"/>
      <c r="B14007" s="117"/>
      <c r="C14007" s="5"/>
    </row>
    <row r="14008" ht="15.75" customHeight="1">
      <c r="A14008" s="17"/>
      <c r="B14008" s="117"/>
      <c r="C14008" s="5"/>
    </row>
    <row r="14009" ht="15.75" customHeight="1">
      <c r="A14009" s="17"/>
      <c r="B14009" s="117"/>
      <c r="C14009" s="5"/>
    </row>
    <row r="14010" ht="15.75" customHeight="1">
      <c r="A14010" s="17"/>
      <c r="B14010" s="117"/>
      <c r="C14010" s="5"/>
    </row>
    <row r="14011" ht="15.75" customHeight="1">
      <c r="A14011" s="17"/>
      <c r="B14011" s="117"/>
      <c r="C14011" s="5"/>
    </row>
    <row r="14012" ht="15.75" customHeight="1">
      <c r="A14012" s="17"/>
      <c r="B14012" s="117"/>
      <c r="C14012" s="5"/>
    </row>
    <row r="14013" ht="15.75" customHeight="1">
      <c r="A14013" s="17"/>
      <c r="B14013" s="117"/>
      <c r="C14013" s="5"/>
    </row>
    <row r="14014" ht="15.75" customHeight="1">
      <c r="A14014" s="17"/>
      <c r="B14014" s="117"/>
      <c r="C14014" s="5"/>
    </row>
    <row r="14015" ht="15.75" customHeight="1">
      <c r="A14015" s="17"/>
      <c r="B14015" s="117"/>
      <c r="C14015" s="5"/>
    </row>
    <row r="14016" ht="15.75" customHeight="1">
      <c r="A14016" s="17"/>
      <c r="B14016" s="117"/>
      <c r="C14016" s="5"/>
    </row>
    <row r="14017" ht="15.75" customHeight="1">
      <c r="A14017" s="17"/>
      <c r="B14017" s="117"/>
      <c r="C14017" s="5"/>
    </row>
    <row r="14018" ht="15.75" customHeight="1">
      <c r="A14018" s="17"/>
      <c r="B14018" s="117"/>
      <c r="C14018" s="5"/>
    </row>
    <row r="14019" ht="15.75" customHeight="1">
      <c r="A14019" s="17"/>
      <c r="B14019" s="117"/>
      <c r="C14019" s="5"/>
    </row>
    <row r="14020" ht="15.75" customHeight="1">
      <c r="A14020" s="17"/>
      <c r="B14020" s="117"/>
      <c r="C14020" s="5"/>
    </row>
    <row r="14021" ht="15.75" customHeight="1">
      <c r="A14021" s="17"/>
      <c r="B14021" s="117"/>
      <c r="C14021" s="5"/>
    </row>
    <row r="14022" ht="15.75" customHeight="1">
      <c r="A14022" s="17"/>
      <c r="B14022" s="117"/>
      <c r="C14022" s="5"/>
    </row>
    <row r="14023" ht="15.75" customHeight="1">
      <c r="A14023" s="17"/>
      <c r="B14023" s="117"/>
      <c r="C14023" s="5"/>
    </row>
    <row r="14024" ht="15.75" customHeight="1">
      <c r="A14024" s="17"/>
      <c r="B14024" s="117"/>
      <c r="C14024" s="5"/>
    </row>
    <row r="14025" ht="15.75" customHeight="1">
      <c r="A14025" s="17"/>
      <c r="B14025" s="117"/>
      <c r="C14025" s="5"/>
    </row>
    <row r="14026" ht="15.75" customHeight="1">
      <c r="A14026" s="17"/>
      <c r="B14026" s="117"/>
      <c r="C14026" s="5"/>
    </row>
    <row r="14027" ht="15.75" customHeight="1">
      <c r="A14027" s="17"/>
      <c r="B14027" s="117"/>
      <c r="C14027" s="5"/>
    </row>
    <row r="14028" ht="15.75" customHeight="1">
      <c r="A14028" s="17"/>
      <c r="B14028" s="117"/>
      <c r="C14028" s="5"/>
    </row>
    <row r="14029" ht="15.75" customHeight="1">
      <c r="A14029" s="17"/>
      <c r="B14029" s="117"/>
      <c r="C14029" s="5"/>
    </row>
    <row r="14030" ht="15.75" customHeight="1">
      <c r="A14030" s="17"/>
      <c r="B14030" s="117"/>
      <c r="C14030" s="5"/>
    </row>
    <row r="14031" ht="15.75" customHeight="1">
      <c r="A14031" s="17"/>
      <c r="B14031" s="117"/>
      <c r="C14031" s="5"/>
    </row>
    <row r="14032" ht="15.75" customHeight="1">
      <c r="A14032" s="17"/>
      <c r="B14032" s="117"/>
      <c r="C14032" s="5"/>
    </row>
    <row r="14033" ht="15.75" customHeight="1">
      <c r="A14033" s="17"/>
      <c r="B14033" s="117"/>
      <c r="C14033" s="5"/>
    </row>
    <row r="14034" ht="15.75" customHeight="1">
      <c r="A14034" s="17"/>
      <c r="B14034" s="117"/>
      <c r="C14034" s="5"/>
    </row>
    <row r="14035" ht="15.75" customHeight="1">
      <c r="A14035" s="17"/>
      <c r="B14035" s="117"/>
      <c r="C14035" s="5"/>
    </row>
    <row r="14036" ht="15.75" customHeight="1">
      <c r="A14036" s="17"/>
      <c r="B14036" s="117"/>
      <c r="C14036" s="5"/>
    </row>
    <row r="14037" ht="15.75" customHeight="1">
      <c r="A14037" s="17"/>
      <c r="B14037" s="117"/>
      <c r="C14037" s="5"/>
    </row>
    <row r="14038" ht="15.75" customHeight="1">
      <c r="A14038" s="17"/>
      <c r="B14038" s="117"/>
      <c r="C14038" s="5"/>
    </row>
    <row r="14039" ht="15.75" customHeight="1">
      <c r="A14039" s="17"/>
      <c r="B14039" s="117"/>
      <c r="C14039" s="5"/>
    </row>
    <row r="14040" ht="15.75" customHeight="1">
      <c r="A14040" s="17"/>
      <c r="B14040" s="117"/>
      <c r="C14040" s="5"/>
    </row>
    <row r="14041" ht="15.75" customHeight="1">
      <c r="A14041" s="17"/>
      <c r="B14041" s="117"/>
      <c r="C14041" s="5"/>
    </row>
    <row r="14042" ht="15.75" customHeight="1">
      <c r="A14042" s="17"/>
      <c r="B14042" s="117"/>
      <c r="C14042" s="5"/>
    </row>
    <row r="14043" ht="15.75" customHeight="1">
      <c r="A14043" s="17"/>
      <c r="B14043" s="117"/>
      <c r="C14043" s="5"/>
    </row>
    <row r="14044" ht="15.75" customHeight="1">
      <c r="A14044" s="17"/>
      <c r="B14044" s="117"/>
      <c r="C14044" s="5"/>
    </row>
    <row r="14045" ht="15.75" customHeight="1">
      <c r="A14045" s="17"/>
      <c r="B14045" s="117"/>
      <c r="C14045" s="5"/>
    </row>
    <row r="14046" ht="15.75" customHeight="1">
      <c r="A14046" s="17"/>
      <c r="B14046" s="117"/>
      <c r="C14046" s="5"/>
    </row>
    <row r="14047" ht="15.75" customHeight="1">
      <c r="A14047" s="17"/>
      <c r="B14047" s="117"/>
      <c r="C14047" s="5"/>
    </row>
    <row r="14048" ht="15.75" customHeight="1">
      <c r="A14048" s="17"/>
      <c r="B14048" s="117"/>
      <c r="C14048" s="5"/>
    </row>
    <row r="14049" ht="15.75" customHeight="1">
      <c r="A14049" s="17"/>
      <c r="B14049" s="117"/>
      <c r="C14049" s="5"/>
    </row>
    <row r="14050" ht="15.75" customHeight="1">
      <c r="A14050" s="17"/>
      <c r="B14050" s="117"/>
      <c r="C14050" s="5"/>
    </row>
    <row r="14051" ht="15.75" customHeight="1">
      <c r="A14051" s="17"/>
      <c r="B14051" s="117"/>
      <c r="C14051" s="5"/>
    </row>
    <row r="14052" ht="15.75" customHeight="1">
      <c r="A14052" s="17"/>
      <c r="B14052" s="117"/>
      <c r="C14052" s="5"/>
    </row>
    <row r="14053" ht="15.75" customHeight="1">
      <c r="A14053" s="17"/>
      <c r="B14053" s="117"/>
      <c r="C14053" s="5"/>
    </row>
    <row r="14054" ht="15.75" customHeight="1">
      <c r="A14054" s="17"/>
      <c r="B14054" s="117"/>
      <c r="C14054" s="5"/>
    </row>
    <row r="14055" ht="15.75" customHeight="1">
      <c r="A14055" s="17"/>
      <c r="B14055" s="117"/>
      <c r="C14055" s="5"/>
    </row>
    <row r="14056" ht="15.75" customHeight="1">
      <c r="A14056" s="17"/>
      <c r="B14056" s="117"/>
      <c r="C14056" s="5"/>
    </row>
    <row r="14057" ht="15.75" customHeight="1">
      <c r="A14057" s="17"/>
      <c r="B14057" s="117"/>
      <c r="C14057" s="5"/>
    </row>
    <row r="14058" ht="15.75" customHeight="1">
      <c r="A14058" s="17"/>
      <c r="B14058" s="117"/>
      <c r="C14058" s="5"/>
    </row>
    <row r="14059" ht="15.75" customHeight="1">
      <c r="A14059" s="17"/>
      <c r="B14059" s="117"/>
      <c r="C14059" s="5"/>
    </row>
    <row r="14060" ht="15.75" customHeight="1">
      <c r="A14060" s="17"/>
      <c r="B14060" s="117"/>
      <c r="C14060" s="5"/>
    </row>
    <row r="14061" ht="15.75" customHeight="1">
      <c r="A14061" s="17"/>
      <c r="B14061" s="117"/>
      <c r="C14061" s="5"/>
    </row>
    <row r="14062" ht="15.75" customHeight="1">
      <c r="A14062" s="17"/>
      <c r="B14062" s="117"/>
      <c r="C14062" s="5"/>
    </row>
    <row r="14063" ht="15.75" customHeight="1">
      <c r="A14063" s="17"/>
      <c r="B14063" s="117"/>
      <c r="C14063" s="5"/>
    </row>
    <row r="14064" ht="15.75" customHeight="1">
      <c r="A14064" s="17"/>
      <c r="B14064" s="117"/>
      <c r="C14064" s="5"/>
    </row>
    <row r="14065" ht="15.75" customHeight="1">
      <c r="A14065" s="17"/>
      <c r="B14065" s="117"/>
      <c r="C14065" s="5"/>
    </row>
    <row r="14066" ht="15.75" customHeight="1">
      <c r="A14066" s="17"/>
      <c r="B14066" s="117"/>
      <c r="C14066" s="5"/>
    </row>
    <row r="14067" ht="15.75" customHeight="1">
      <c r="A14067" s="17"/>
      <c r="B14067" s="117"/>
      <c r="C14067" s="5"/>
    </row>
    <row r="14068" ht="15.75" customHeight="1">
      <c r="A14068" s="17"/>
      <c r="B14068" s="117"/>
      <c r="C14068" s="5"/>
    </row>
    <row r="14069" ht="15.75" customHeight="1">
      <c r="A14069" s="17"/>
      <c r="B14069" s="117"/>
      <c r="C14069" s="5"/>
    </row>
    <row r="14070" ht="15.75" customHeight="1">
      <c r="A14070" s="17"/>
      <c r="B14070" s="117"/>
      <c r="C14070" s="5"/>
    </row>
    <row r="14071" ht="15.75" customHeight="1">
      <c r="A14071" s="17"/>
      <c r="B14071" s="117"/>
      <c r="C14071" s="5"/>
    </row>
    <row r="14072" ht="15.75" customHeight="1">
      <c r="A14072" s="17"/>
      <c r="B14072" s="117"/>
      <c r="C14072" s="5"/>
    </row>
    <row r="14073" ht="15.75" customHeight="1">
      <c r="A14073" s="17"/>
      <c r="B14073" s="117"/>
      <c r="C14073" s="5"/>
    </row>
    <row r="14074" ht="15.75" customHeight="1">
      <c r="A14074" s="17"/>
      <c r="B14074" s="117"/>
      <c r="C14074" s="5"/>
    </row>
    <row r="14075" ht="15.75" customHeight="1">
      <c r="A14075" s="17"/>
      <c r="B14075" s="117"/>
      <c r="C14075" s="5"/>
    </row>
    <row r="14076" ht="15.75" customHeight="1">
      <c r="A14076" s="17"/>
      <c r="B14076" s="117"/>
      <c r="C14076" s="5"/>
    </row>
    <row r="14077" ht="15.75" customHeight="1">
      <c r="A14077" s="17"/>
      <c r="B14077" s="117"/>
      <c r="C14077" s="5"/>
    </row>
    <row r="14078" ht="15.75" customHeight="1">
      <c r="A14078" s="17"/>
      <c r="B14078" s="117"/>
      <c r="C14078" s="5"/>
    </row>
    <row r="14079" ht="15.75" customHeight="1">
      <c r="A14079" s="17"/>
      <c r="B14079" s="117"/>
      <c r="C14079" s="5"/>
    </row>
    <row r="14080" ht="15.75" customHeight="1">
      <c r="A14080" s="17"/>
      <c r="B14080" s="117"/>
      <c r="C14080" s="5"/>
    </row>
    <row r="14081" ht="15.75" customHeight="1">
      <c r="A14081" s="17"/>
      <c r="B14081" s="117"/>
      <c r="C14081" s="5"/>
    </row>
    <row r="14082" ht="15.75" customHeight="1">
      <c r="A14082" s="17"/>
      <c r="B14082" s="117"/>
      <c r="C14082" s="5"/>
    </row>
    <row r="14083" ht="15.75" customHeight="1">
      <c r="A14083" s="17"/>
      <c r="B14083" s="117"/>
      <c r="C14083" s="5"/>
    </row>
    <row r="14084" ht="15.75" customHeight="1">
      <c r="A14084" s="17"/>
      <c r="B14084" s="117"/>
      <c r="C14084" s="5"/>
    </row>
    <row r="14085" ht="15.75" customHeight="1">
      <c r="A14085" s="17"/>
      <c r="B14085" s="117"/>
      <c r="C14085" s="5"/>
    </row>
    <row r="14086" ht="15.75" customHeight="1">
      <c r="A14086" s="17"/>
      <c r="B14086" s="117"/>
      <c r="C14086" s="5"/>
    </row>
    <row r="14087" ht="15.75" customHeight="1">
      <c r="A14087" s="17"/>
      <c r="B14087" s="117"/>
      <c r="C14087" s="5"/>
    </row>
    <row r="14088" ht="15.75" customHeight="1">
      <c r="A14088" s="17"/>
      <c r="B14088" s="117"/>
      <c r="C14088" s="5"/>
    </row>
    <row r="14089" ht="15.75" customHeight="1">
      <c r="A14089" s="17"/>
      <c r="B14089" s="117"/>
      <c r="C14089" s="5"/>
    </row>
    <row r="14090" ht="15.75" customHeight="1">
      <c r="A14090" s="17"/>
      <c r="B14090" s="117"/>
      <c r="C14090" s="5"/>
    </row>
    <row r="14091" ht="15.75" customHeight="1">
      <c r="A14091" s="17"/>
      <c r="B14091" s="117"/>
      <c r="C14091" s="5"/>
    </row>
  </sheetData>
  <dataValidations>
    <dataValidation type="list" allowBlank="1" showErrorMessage="1" sqref="C2:C5765 C5767:C14091">
      <formula1>"In,Out,Return,Spoilage"</formula1>
    </dataValidation>
    <dataValidation type="list" allowBlank="1" showInputMessage="1" showErrorMessage="1" prompt="Click and enter a value from the list of items" sqref="B2:B14091">
      <formula1>"FC 1,FC 2,FC 3,FC 4"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0.0"/>
    <col customWidth="1" min="2" max="2" width="12.38"/>
    <col customWidth="1" min="3" max="6" width="12.63"/>
  </cols>
  <sheetData>
    <row r="1" ht="15.75" customHeight="1">
      <c r="A1" s="5" t="s">
        <v>191</v>
      </c>
      <c r="B1" s="123">
        <f>TODAY()</f>
        <v>44884</v>
      </c>
    </row>
    <row r="2" ht="15.75" customHeight="1">
      <c r="A2" s="5" t="s">
        <v>2</v>
      </c>
      <c r="B2" s="5">
        <f>SUM('FC 1'!E3,'FC 2'!E3,'FC 4'!E3)</f>
        <v>0</v>
      </c>
    </row>
    <row r="3" ht="15.75" customHeight="1">
      <c r="A3" s="12" t="s">
        <v>61</v>
      </c>
      <c r="B3" s="5">
        <f>SUM('FC 1'!E4,'FC 2'!E4,'FC 4'!E4)</f>
        <v>0</v>
      </c>
      <c r="G3" s="124"/>
    </row>
    <row r="4" ht="15.75" customHeight="1">
      <c r="A4" s="12" t="s">
        <v>171</v>
      </c>
      <c r="B4" s="5">
        <f>SUM('FC 1'!E5,'FC 2'!E5,'FC 4'!E5)</f>
        <v>0</v>
      </c>
    </row>
    <row r="5" ht="15.75" customHeight="1">
      <c r="A5" s="5" t="s">
        <v>4</v>
      </c>
      <c r="B5" s="5">
        <f>SUM('FC 1'!E6,'FC 2'!E6,'FC 4'!E6)</f>
        <v>0</v>
      </c>
    </row>
    <row r="6" ht="15.75" customHeight="1">
      <c r="A6" s="12" t="s">
        <v>58</v>
      </c>
      <c r="B6" s="5">
        <f>SUM('FC 1'!E7,'FC 2'!E7,'FC 4'!E7)</f>
        <v>0</v>
      </c>
    </row>
    <row r="7" ht="15.75" customHeight="1">
      <c r="A7" s="5" t="s">
        <v>5</v>
      </c>
      <c r="B7" s="5">
        <f>SUM('FC 1'!E8,'FC 2'!E8,'FC 4'!E8)</f>
        <v>0</v>
      </c>
    </row>
    <row r="8" ht="15.75" customHeight="1">
      <c r="A8" s="12" t="s">
        <v>75</v>
      </c>
      <c r="B8" s="5">
        <f>SUM('FC 1'!E9,'FC 2'!E9,'FC 4'!E9)</f>
        <v>0</v>
      </c>
    </row>
    <row r="9" ht="15.75" customHeight="1">
      <c r="A9" s="5" t="s">
        <v>6</v>
      </c>
      <c r="B9" s="5">
        <f>SUM('FC 1'!E10,'FC 2'!E10,'FC 4'!E10)</f>
        <v>0</v>
      </c>
    </row>
    <row r="10" ht="15.75" customHeight="1">
      <c r="A10" s="12" t="s">
        <v>172</v>
      </c>
      <c r="B10" s="5">
        <f>SUM('FC 1'!E11,'FC 2'!E11,'FC 4'!E11)</f>
        <v>0</v>
      </c>
    </row>
    <row r="11" ht="15.75" customHeight="1">
      <c r="A11" s="5" t="s">
        <v>14</v>
      </c>
      <c r="B11" s="5">
        <f>SUM('FC 1'!E12,'FC 2'!E12,'FC 4'!E12)</f>
        <v>0</v>
      </c>
    </row>
    <row r="12" ht="15.75" customHeight="1">
      <c r="A12" s="12" t="s">
        <v>53</v>
      </c>
      <c r="B12" s="5">
        <f>SUM('FC 1'!E13,'FC 2'!E13,'FC 4'!E13)</f>
        <v>0</v>
      </c>
    </row>
    <row r="13" ht="15.75" customHeight="1">
      <c r="A13" s="5" t="s">
        <v>7</v>
      </c>
      <c r="B13" s="5">
        <f>SUM('FC 1'!E14,'FC 2'!E14,'FC 4'!E14)</f>
        <v>0</v>
      </c>
    </row>
    <row r="14" ht="15.75" customHeight="1">
      <c r="A14" s="12" t="s">
        <v>54</v>
      </c>
      <c r="B14" s="5">
        <f>SUM('FC 1'!E15,'FC 2'!E15,'FC 4'!E15)</f>
        <v>0</v>
      </c>
    </row>
    <row r="15" ht="15.75" customHeight="1">
      <c r="A15" s="5" t="s">
        <v>10</v>
      </c>
      <c r="B15" s="5">
        <f>SUM('FC 1'!E16,'FC 2'!E16,'FC 4'!E16)</f>
        <v>0</v>
      </c>
    </row>
    <row r="16" ht="15.75" customHeight="1">
      <c r="A16" s="12" t="s">
        <v>55</v>
      </c>
      <c r="B16" s="5">
        <f>SUM('FC 1'!E17,'FC 2'!E17,'FC 4'!E17)</f>
        <v>0</v>
      </c>
    </row>
    <row r="17" ht="15.75" customHeight="1">
      <c r="A17" s="5" t="s">
        <v>11</v>
      </c>
      <c r="B17" s="5">
        <f>SUM('FC 1'!E18,'FC 2'!E18,'FC 4'!E18)</f>
        <v>0</v>
      </c>
    </row>
    <row r="18" ht="15.75" customHeight="1">
      <c r="A18" s="12" t="s">
        <v>56</v>
      </c>
      <c r="B18" s="5">
        <f>SUM('FC 1'!E19,'FC 2'!E19,'FC 4'!E19)</f>
        <v>0</v>
      </c>
    </row>
    <row r="19" ht="15.75" customHeight="1">
      <c r="A19" s="5" t="s">
        <v>12</v>
      </c>
      <c r="B19" s="5">
        <f>SUM('FC 1'!E20,'FC 2'!E20,'FC 4'!E20)</f>
        <v>0</v>
      </c>
    </row>
    <row r="20" ht="15.75" customHeight="1">
      <c r="A20" s="12" t="s">
        <v>57</v>
      </c>
      <c r="B20" s="5">
        <f>SUM('FC 1'!E21,'FC 2'!E21,'FC 4'!E21)</f>
        <v>0</v>
      </c>
    </row>
    <row r="21" ht="15.75" customHeight="1">
      <c r="A21" s="5" t="s">
        <v>13</v>
      </c>
      <c r="B21" s="5">
        <f>SUM('FC 1'!E22,'FC 2'!E22,'FC 4'!E22)</f>
        <v>0</v>
      </c>
    </row>
    <row r="22" ht="15.75" customHeight="1">
      <c r="A22" s="12" t="s">
        <v>74</v>
      </c>
      <c r="B22" s="5">
        <f>SUM('FC 1'!E23,'FC 2'!E23,'FC 4'!E23)</f>
        <v>0</v>
      </c>
    </row>
    <row r="23" ht="15.75" customHeight="1">
      <c r="A23" s="5" t="s">
        <v>15</v>
      </c>
      <c r="B23" s="5">
        <f>SUM('FC 1'!E24,'FC 2'!E24,'FC 4'!E24)</f>
        <v>0</v>
      </c>
    </row>
    <row r="24" ht="15.75" customHeight="1">
      <c r="A24" s="5" t="s">
        <v>174</v>
      </c>
      <c r="B24" s="5">
        <f>SUM('FC 1'!E25,'FC 2'!E25,'FC 4'!E25)</f>
        <v>0</v>
      </c>
    </row>
    <row r="25" ht="15.75" customHeight="1">
      <c r="A25" s="12" t="s">
        <v>73</v>
      </c>
      <c r="B25" s="5">
        <f>SUM('FC 1'!E26,'FC 2'!E26,'FC 4'!E26)</f>
        <v>0</v>
      </c>
    </row>
    <row r="26" ht="15.75" customHeight="1">
      <c r="A26" s="5" t="s">
        <v>17</v>
      </c>
      <c r="B26" s="5">
        <f>SUM('FC 1'!E27,'FC 2'!E27,'FC 4'!E27)</f>
        <v>0</v>
      </c>
    </row>
    <row r="27" ht="15.75" customHeight="1">
      <c r="A27" s="5" t="s">
        <v>18</v>
      </c>
      <c r="B27" s="5">
        <f>SUM('FC 1'!E28,'FC 2'!E28,'FC 4'!E28)</f>
        <v>0</v>
      </c>
    </row>
    <row r="28" ht="15.75" customHeight="1">
      <c r="A28" s="5" t="s">
        <v>19</v>
      </c>
      <c r="B28" s="5">
        <f>SUM('FC 1'!E29,'FC 2'!E29,'FC 4'!E29)</f>
        <v>0</v>
      </c>
    </row>
    <row r="29" ht="15.75" customHeight="1">
      <c r="A29" s="5" t="s">
        <v>175</v>
      </c>
      <c r="B29" s="5">
        <f>SUM('FC 1'!E30,'FC 2'!E30,'FC 4'!E30)</f>
        <v>0</v>
      </c>
    </row>
    <row r="30" ht="15.75" customHeight="1">
      <c r="A30" s="5" t="s">
        <v>23</v>
      </c>
      <c r="B30" s="5">
        <f>SUM('FC 1'!E31,'FC 2'!E31,'FC 4'!E31)</f>
        <v>0</v>
      </c>
    </row>
    <row r="31" ht="15.75" customHeight="1">
      <c r="A31" s="12" t="s">
        <v>71</v>
      </c>
      <c r="B31" s="5">
        <f>SUM('FC 1'!E32,'FC 2'!E32,'FC 4'!E32)</f>
        <v>0</v>
      </c>
    </row>
    <row r="32" ht="15.75" customHeight="1">
      <c r="A32" s="5" t="s">
        <v>176</v>
      </c>
      <c r="B32" s="5">
        <f>SUM('FC 1'!E33,'FC 2'!E33,'FC 4'!E33)</f>
        <v>0</v>
      </c>
    </row>
    <row r="33" ht="15.75" customHeight="1">
      <c r="A33" s="5" t="s">
        <v>177</v>
      </c>
      <c r="B33" s="5">
        <f>SUM('FC 1'!E34,'FC 2'!E34,'FC 4'!E34)</f>
        <v>0</v>
      </c>
    </row>
    <row r="34" ht="15.75" customHeight="1">
      <c r="A34" s="12" t="s">
        <v>65</v>
      </c>
      <c r="B34" s="5">
        <f>SUM('FC 1'!E35,'FC 2'!E35,'FC 4'!E35)</f>
        <v>0</v>
      </c>
      <c r="C34" s="4"/>
      <c r="D34" s="4"/>
      <c r="E34" s="4"/>
      <c r="F34" s="4"/>
    </row>
    <row r="35" ht="15.75" customHeight="1">
      <c r="A35" s="12" t="s">
        <v>63</v>
      </c>
      <c r="B35" s="5">
        <f>SUM('FC 1'!E36,'FC 2'!E36,'FC 4'!E36)</f>
        <v>0</v>
      </c>
      <c r="C35" s="4"/>
      <c r="D35" s="4"/>
      <c r="E35" s="4"/>
      <c r="F35" s="4"/>
    </row>
    <row r="36" ht="15.75" customHeight="1">
      <c r="A36" s="12" t="s">
        <v>70</v>
      </c>
      <c r="B36" s="5">
        <f>SUM('FC 1'!E37,'FC 2'!E37,'FC 4'!E37)</f>
        <v>0</v>
      </c>
      <c r="C36" s="4"/>
      <c r="D36" s="4"/>
      <c r="E36" s="4"/>
      <c r="F36" s="4"/>
    </row>
    <row r="37" ht="15.75" customHeight="1">
      <c r="A37" s="12" t="s">
        <v>66</v>
      </c>
      <c r="B37" s="5">
        <f>SUM('FC 1'!E38,'FC 2'!E38,'FC 4'!E38)</f>
        <v>0</v>
      </c>
      <c r="C37" s="125"/>
      <c r="D37" s="125"/>
      <c r="E37" s="125"/>
      <c r="F37" s="125"/>
    </row>
    <row r="38" ht="15.75" customHeight="1">
      <c r="A38" s="12" t="s">
        <v>67</v>
      </c>
      <c r="B38" s="5">
        <f>SUM('FC 1'!E39,'FC 2'!E39,'FC 4'!E39)</f>
        <v>0</v>
      </c>
      <c r="C38" s="4"/>
      <c r="D38" s="4"/>
      <c r="E38" s="4"/>
      <c r="F38" s="4"/>
    </row>
    <row r="39" ht="15.75" customHeight="1">
      <c r="A39" s="12" t="s">
        <v>68</v>
      </c>
      <c r="B39" s="5">
        <f>SUM('FC 1'!E40,'FC 2'!E40,'FC 4'!E40)</f>
        <v>0</v>
      </c>
      <c r="C39" s="4"/>
      <c r="D39" s="4"/>
      <c r="E39" s="4"/>
      <c r="F39" s="4"/>
    </row>
    <row r="40" ht="15.75" customHeight="1">
      <c r="A40" s="12" t="s">
        <v>69</v>
      </c>
      <c r="B40" s="5">
        <f>SUM('FC 1'!E41,'FC 2'!E41,'FC 4'!E41)</f>
        <v>0</v>
      </c>
      <c r="C40" s="15"/>
      <c r="D40" s="4"/>
      <c r="E40" s="4"/>
      <c r="F40" s="4"/>
    </row>
    <row r="41" ht="15.75" customHeight="1">
      <c r="A41" s="12" t="s">
        <v>72</v>
      </c>
      <c r="B41" s="5">
        <f>SUM('FC 1'!E42,'FC 2'!E42,'FC 4'!E42)</f>
        <v>0</v>
      </c>
    </row>
    <row r="42" ht="15.75" customHeight="1">
      <c r="A42" s="12" t="s">
        <v>178</v>
      </c>
      <c r="B42" s="5">
        <f>SUM('FC 1'!E43,'FC 2'!E43,'FC 4'!E43)</f>
        <v>0</v>
      </c>
    </row>
    <row r="43" ht="15.75" customHeight="1">
      <c r="A43" s="12" t="s">
        <v>179</v>
      </c>
      <c r="B43" s="5">
        <f>SUM('FC 1'!E44,'FC 2'!E44,'FC 4'!E44)</f>
        <v>0</v>
      </c>
    </row>
    <row r="44" ht="15.75" customHeight="1">
      <c r="A44" s="12" t="s">
        <v>180</v>
      </c>
      <c r="B44" s="5">
        <f>SUM('FC 1'!E45,'FC 2'!E45,'FC 4'!E45)</f>
        <v>0</v>
      </c>
    </row>
    <row r="45" ht="15.75" customHeight="1">
      <c r="A45" s="12" t="s">
        <v>81</v>
      </c>
      <c r="B45" s="5">
        <f>SUM('FC 1'!E46,'FC 2'!E46,'FC 4'!E46)</f>
        <v>0</v>
      </c>
    </row>
    <row r="46" ht="15.75" customHeight="1">
      <c r="A46" s="126" t="s">
        <v>187</v>
      </c>
      <c r="B46" s="5">
        <f>SUM('FC 1'!E47,'FC 2'!E47,'FC 4'!E47)</f>
        <v>0</v>
      </c>
    </row>
    <row r="47" ht="15.75" customHeight="1">
      <c r="A47" s="126" t="s">
        <v>188</v>
      </c>
      <c r="B47" s="5">
        <f>SUM('FC 1'!E48,'FC 2'!E48,'FC 4'!E48)</f>
        <v>0</v>
      </c>
    </row>
    <row r="48" ht="15.75" customHeight="1">
      <c r="A48" s="126" t="s">
        <v>189</v>
      </c>
      <c r="B48" s="5">
        <f>SUM('FC 1'!E49,'FC 2'!E49,'FC 4'!E49)</f>
        <v>0</v>
      </c>
    </row>
    <row r="49" ht="15.75" customHeight="1">
      <c r="A49" s="126" t="s">
        <v>190</v>
      </c>
      <c r="B49" s="5">
        <f>SUM('FC 1'!E50,'FC 2'!E50,'FC 4'!E50)</f>
        <v>0</v>
      </c>
    </row>
    <row r="50" ht="15.75" customHeight="1">
      <c r="A50" s="127"/>
    </row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25"/>
    <col customWidth="1" min="2" max="2" width="32.63"/>
    <col customWidth="1" min="3" max="3" width="17.13"/>
    <col customWidth="1" min="4" max="6" width="12.63"/>
    <col customWidth="1" min="10" max="10" width="14.5"/>
  </cols>
  <sheetData>
    <row r="1" ht="15.75" customHeight="1">
      <c r="A1" s="5" t="s">
        <v>192</v>
      </c>
      <c r="B1" s="128" t="s">
        <v>181</v>
      </c>
      <c r="C1" s="129"/>
      <c r="D1" s="130"/>
      <c r="E1" s="131"/>
      <c r="F1" s="131"/>
      <c r="G1" s="131"/>
      <c r="H1" s="132">
        <f>today()</f>
        <v>44884</v>
      </c>
    </row>
    <row r="2" ht="15.75" customHeight="1">
      <c r="B2" s="133" t="s">
        <v>191</v>
      </c>
      <c r="C2" s="12" t="str">
        <f>'Inventory Balance'!B2</f>
        <v>Opening Balance </v>
      </c>
      <c r="D2" s="12" t="s">
        <v>28</v>
      </c>
      <c r="E2" s="12" t="s">
        <v>29</v>
      </c>
      <c r="F2" s="12" t="str">
        <f>'Inventory Balance'!B5</f>
        <v>Return</v>
      </c>
      <c r="G2" s="12" t="str">
        <f>'Inventory Balance'!B6</f>
        <v>Spoilage</v>
      </c>
      <c r="H2" s="134" t="str">
        <f>'Inventory Balance'!B7</f>
        <v>Balance </v>
      </c>
      <c r="J2" s="135"/>
    </row>
    <row r="3" ht="15.75" customHeight="1">
      <c r="B3" s="136" t="s">
        <v>2</v>
      </c>
      <c r="C3" s="5">
        <f>SUMIFS('Fullfilment Center'!$D$2:$D1005,'Fullfilment Center'!$C$2:$C1005,"In",'Fullfilment Center'!$B$2:$B1005,$B$1,'Fullfilment Center'!$A$2:$A1005,"&lt;"&amp;$H$1)-SUMIFS('Fullfilment Center'!$D$2:$D1005,'Fullfilment Center'!$C$2:$C1005,"Out",'Fullfilment Center'!$B$2:$B1005,$B$1,'Fullfilment Center'!$A$2:$A1005,"&lt;"&amp;$H$1)+SUMIFS('Fullfilment Center'!$D$2:$D1005,'Fullfilment Center'!$C$2:$C1005,"Return",'Fullfilment Center'!$B$2:$B1005,$B$1,'Fullfilment Center'!$A$2:$A1005,"&lt;"&amp;$H$1)-SUMIFS('Fullfilment Center'!$D$2:$D1005,'Fullfilment Center'!$C$2:$C1005,"Spoilage",'Fullfilment Center'!$B$2:$B1005,$B$1,'Fullfilment Center'!$A$2:$A1005,"&lt;"&amp;$H$1)</f>
        <v>0</v>
      </c>
      <c r="D3" s="5">
        <f>SUMIFS('Fullfilment Center'!$D$2:$D1005,'Fullfilment Center'!$C$2:$C1005,D$2,'Fullfilment Center'!$B$2:$B1005,$B$1,'Fullfilment Center'!$A$2:$A1005,$H$1)</f>
        <v>0</v>
      </c>
      <c r="E3" s="5">
        <f>SUMIFS('Fullfilment Center'!$D$2:$D1005,'Fullfilment Center'!$C$2:$C1005,E$2,'Fullfilment Center'!$B$2:$B1005,$B$1,'Fullfilment Center'!$A$2:$A1005,$H$1)</f>
        <v>0</v>
      </c>
      <c r="F3" s="5">
        <f>SUMIFS('Fullfilment Center'!$D$2:$D1005,'Fullfilment Center'!$C$2:$C1005,F$2,'Fullfilment Center'!$B$2:$B1005,$B$1,'Fullfilment Center'!$A$2:$A1005,$H$1)</f>
        <v>0</v>
      </c>
      <c r="G3" s="5">
        <f>SUMIFS('Fullfilment Center'!$D$2:$D1005,'Fullfilment Center'!$C$2:$C1005,G$2,'Fullfilment Center'!$B$2:$B1005,$B$1,'Fullfilment Center'!$A$2:$A1005,$H$1)</f>
        <v>0</v>
      </c>
      <c r="H3" s="137">
        <f t="shared" ref="H3:H50" si="1">C3+D3-E3+F3-G3</f>
        <v>0</v>
      </c>
    </row>
    <row r="4" ht="15.75" customHeight="1">
      <c r="B4" s="138" t="s">
        <v>61</v>
      </c>
      <c r="C4" s="5">
        <f>SUMIFS('Fullfilment Center'!$E$2:$E1005,'Fullfilment Center'!$C$2:$C1005,"In",'Fullfilment Center'!$B$2:$B1005,$B$1,'Fullfilment Center'!$A$2:$A1005,"&lt;"&amp;$H$1)-SUMIFS('Fullfilment Center'!$E$2:$E1005,'Fullfilment Center'!$C$2:$C1005,"Out",'Fullfilment Center'!$B$2:$B1005,$B$1,'Fullfilment Center'!$A$2:$A1005,"&lt;"&amp;$H$1)+SUMIFS('Fullfilment Center'!$E$2:$E1005,'Fullfilment Center'!$C$2:$C1005,"Return",'Fullfilment Center'!$B$2:$B1005,$B$1,'Fullfilment Center'!$A$2:$A1005,"&lt;"&amp;$H$1)-SUMIFS('Fullfilment Center'!$E$2:$E1005,'Fullfilment Center'!$C$2:$C1005,"Spoilage",'Fullfilment Center'!$B$2:$B1005,$B$1,'Fullfilment Center'!$A$2:$A1005,"&lt;"&amp;$H$1)</f>
        <v>0</v>
      </c>
      <c r="D4" s="5">
        <f>SUMIFS('Fullfilment Center'!$E$2:$E1005,'Fullfilment Center'!$C$2:$C1005,D$2,'Fullfilment Center'!$B$2:$B1005,$B$1,'Fullfilment Center'!$A$2:$A1005,$H$1)</f>
        <v>0</v>
      </c>
      <c r="E4" s="5">
        <f>SUMIFS('Fullfilment Center'!$E$2:$E1005,'Fullfilment Center'!$C$2:$C1005,E$2,'Fullfilment Center'!$B$2:$B1005,$B$1,'Fullfilment Center'!$A$2:$A1005,$H$1)</f>
        <v>0</v>
      </c>
      <c r="F4" s="5">
        <f>SUMIFS('Fullfilment Center'!$E$2:$E1005,'Fullfilment Center'!$C$2:$C1005,F$2,'Fullfilment Center'!$B$2:$B1005,$B$1,'Fullfilment Center'!$A$2:$A1005,$H$1)</f>
        <v>0</v>
      </c>
      <c r="G4" s="5">
        <f>SUMIFS('Fullfilment Center'!$E$2:$E1005,'Fullfilment Center'!$C$2:$C1005,G$2,'Fullfilment Center'!$B$2:$B1005,$B$1,'Fullfilment Center'!$A$2:$A1005,$H$1)</f>
        <v>0</v>
      </c>
      <c r="H4" s="137">
        <f t="shared" si="1"/>
        <v>0</v>
      </c>
    </row>
    <row r="5" ht="15.75" customHeight="1">
      <c r="B5" s="138" t="s">
        <v>171</v>
      </c>
      <c r="C5" s="5">
        <f>SUMIFS('Fullfilment Center'!$F$2:$F1005,'Fullfilment Center'!$C$2:$C1005,"In",'Fullfilment Center'!$B$2:$B1005,$B$1,'Fullfilment Center'!$A$2:$A1005,"&lt;"&amp;$H$1)-SUMIFS('Fullfilment Center'!$F$2:$F1005,'Fullfilment Center'!$C$2:$C1005,"Out",'Fullfilment Center'!$B$2:$B1005,$B$1,'Fullfilment Center'!$A$2:$A1005,"&lt;"&amp;$H$1)+SUMIFS('Fullfilment Center'!$F$2:$F1005,'Fullfilment Center'!$C$2:$C1005,"Return",'Fullfilment Center'!$B$2:$B1005,$B$1,'Fullfilment Center'!$A$2:$A1005,"&lt;"&amp;$H$1)-SUMIFS('Fullfilment Center'!$F$2:$F1005,'Fullfilment Center'!$C$2:$C1005,"Spoilage",'Fullfilment Center'!$B$2:$B1005,$B$1,'Fullfilment Center'!$A$2:$A1005,"&lt;"&amp;$H$1)</f>
        <v>0</v>
      </c>
      <c r="D5" s="5">
        <f>SUMIFS('Fullfilment Center'!$F$2:$F1005,'Fullfilment Center'!$C$2:$C1005,D$2,'Fullfilment Center'!$B$2:$B1005,$B$1,'Fullfilment Center'!$A$2:$A1005,$H$1)</f>
        <v>0</v>
      </c>
      <c r="E5" s="5">
        <f>SUMIFS('Fullfilment Center'!$F$2:$F1005,'Fullfilment Center'!$C$2:$C1005,E$2,'Fullfilment Center'!$B$2:$B1005,$B$1,'Fullfilment Center'!$A$2:$A1005,$H$1)</f>
        <v>0</v>
      </c>
      <c r="F5" s="5">
        <f>SUMIFS('Fullfilment Center'!$F$2:$F1005,'Fullfilment Center'!$C$2:$C1005,F$2,'Fullfilment Center'!$B$2:$B1005,$B$1,'Fullfilment Center'!$A$2:$A1005,$H$1)</f>
        <v>0</v>
      </c>
      <c r="G5" s="5">
        <f>SUMIFS('Fullfilment Center'!$F$2:$F1005,'Fullfilment Center'!$C$2:$C1005,G$2,'Fullfilment Center'!$B$2:$B1005,$B$1,'Fullfilment Center'!$A$2:$A1005,$H$1)</f>
        <v>0</v>
      </c>
      <c r="H5" s="137">
        <f t="shared" si="1"/>
        <v>0</v>
      </c>
    </row>
    <row r="6" ht="15.75" customHeight="1">
      <c r="B6" s="136" t="s">
        <v>4</v>
      </c>
      <c r="C6" s="5">
        <f>SUMIFS('Fullfilment Center'!$G$2:$G1005,'Fullfilment Center'!$C$2:$C1005,"In",'Fullfilment Center'!$B$2:$B1005,$B$1,'Fullfilment Center'!$A$2:$A1005,"&lt;"&amp;$H$1)-SUMIFS('Fullfilment Center'!$G$2:$G1005,'Fullfilment Center'!$C$2:$C1005,"Out",'Fullfilment Center'!$B$2:$B1005,$B$1,'Fullfilment Center'!$A$2:$A1005,"&lt;"&amp;$H$1)+SUMIFS('Fullfilment Center'!$G$2:$G1005,'Fullfilment Center'!$C$2:$C1005,"Return",'Fullfilment Center'!$B$2:$B1005,$B$1,'Fullfilment Center'!$A$2:$A1005,"&lt;"&amp;$H$1)-SUMIFS('Fullfilment Center'!$G$2:$G1005,'Fullfilment Center'!$C$2:$C1005,"Spoilage",'Fullfilment Center'!$B$2:$B1005,$B$1,'Fullfilment Center'!$A$2:$A1005,"&lt;"&amp;$H$1)</f>
        <v>0</v>
      </c>
      <c r="D6" s="5">
        <f>SUMIFS('Fullfilment Center'!$G$2:$G1005,'Fullfilment Center'!$C$2:$C1005,D$2,'Fullfilment Center'!$B$2:$B1005,$B$1,'Fullfilment Center'!$A$2:$A1005,$H$1)</f>
        <v>0</v>
      </c>
      <c r="E6" s="5">
        <f>SUMIFS('Fullfilment Center'!$G$2:$G1005,'Fullfilment Center'!$C$2:$C1005,E$2,'Fullfilment Center'!$B$2:$B1005,$B$1,'Fullfilment Center'!$A$2:$A1005,$H$1)</f>
        <v>0</v>
      </c>
      <c r="F6" s="5">
        <f>SUMIFS('Fullfilment Center'!$G$2:$G1005,'Fullfilment Center'!$C$2:$C1005,F$2,'Fullfilment Center'!$B$2:$B1005,$B$1,'Fullfilment Center'!$A$2:$A1005,$H$1)</f>
        <v>0</v>
      </c>
      <c r="G6" s="5">
        <f>SUMIFS('Fullfilment Center'!$G$2:$G1005,'Fullfilment Center'!$C$2:$C1005,G$2,'Fullfilment Center'!$B$2:$B1005,$B$1,'Fullfilment Center'!$A$2:$A1005,$H$1)</f>
        <v>0</v>
      </c>
      <c r="H6" s="137">
        <f t="shared" si="1"/>
        <v>0</v>
      </c>
    </row>
    <row r="7" ht="15.75" customHeight="1">
      <c r="B7" s="138" t="s">
        <v>58</v>
      </c>
      <c r="C7" s="5">
        <f>SUMIFS('Fullfilment Center'!$H$2:$H1005,'Fullfilment Center'!$C$2:$C1005,"In",'Fullfilment Center'!$B$2:$B1005,$B$1,'Fullfilment Center'!$A$2:$A1005,"&lt;"&amp;$H$1)-SUMIFS('Fullfilment Center'!$H$2:$H1005,'Fullfilment Center'!$C$2:$C1005,"Out",'Fullfilment Center'!$B$2:$B1005,$B$1,'Fullfilment Center'!$A$2:$A1005,"&lt;"&amp;$H$1)+SUMIFS('Fullfilment Center'!$H$2:$H1005,'Fullfilment Center'!$C$2:$C1005,"Return",'Fullfilment Center'!$B$2:$B1005,$B$1,'Fullfilment Center'!$A$2:$A1005,"&lt;"&amp;$H$1)-SUMIFS('Fullfilment Center'!$H$2:$H1005,'Fullfilment Center'!$C$2:$C1005,"Spoilage",'Fullfilment Center'!$B$2:$B1005,$B$1,'Fullfilment Center'!$A$2:$A1005,"&lt;"&amp;$H$1)</f>
        <v>0</v>
      </c>
      <c r="D7" s="5">
        <f>SUMIFS('Fullfilment Center'!$H$2:$H1005,'Fullfilment Center'!$C$2:$C1005,D$2,'Fullfilment Center'!$B$2:$B1005,$B$1,'Fullfilment Center'!$A$2:$A1005,$H$1)</f>
        <v>0</v>
      </c>
      <c r="E7" s="5">
        <f>SUMIFS('Fullfilment Center'!$H$2:$H1005,'Fullfilment Center'!$C$2:$C1005,E$2,'Fullfilment Center'!$B$2:$B1005,$B$1,'Fullfilment Center'!$A$2:$A1005,$H$1)</f>
        <v>0</v>
      </c>
      <c r="F7" s="5">
        <f>SUMIFS('Fullfilment Center'!$H$2:$H1005,'Fullfilment Center'!$C$2:$C1005,F$2,'Fullfilment Center'!$B$2:$B1005,$B$1,'Fullfilment Center'!$A$2:$A1005,$H$1)</f>
        <v>0</v>
      </c>
      <c r="G7" s="5">
        <f>SUMIFS('Fullfilment Center'!$H$2:$H1005,'Fullfilment Center'!$C$2:$C1005,G$2,'Fullfilment Center'!$B$2:$B1005,$B$1,'Fullfilment Center'!$A$2:$A1005,$H$1)</f>
        <v>0</v>
      </c>
      <c r="H7" s="137">
        <f t="shared" si="1"/>
        <v>0</v>
      </c>
    </row>
    <row r="8" ht="15.75" customHeight="1">
      <c r="B8" s="136" t="s">
        <v>5</v>
      </c>
      <c r="C8" s="5">
        <f>SUMIFS('Fullfilment Center'!$I$2:$I1005,'Fullfilment Center'!$C$2:$C1005,"In",'Fullfilment Center'!$B$2:$B1005,$B$1,'Fullfilment Center'!$A$2:$A1005,"&lt;"&amp;$H$1)-SUMIFS('Fullfilment Center'!$I$2:$I1005,'Fullfilment Center'!$C$2:$C1005,"Out",'Fullfilment Center'!$B$2:$B1005,$B$1,'Fullfilment Center'!$A$2:$A1005,"&lt;"&amp;$H$1)+SUMIFS('Fullfilment Center'!$I$2:$I1005,'Fullfilment Center'!$C$2:$C1005,"Return",'Fullfilment Center'!$B$2:$B1005,$B$1,'Fullfilment Center'!$A$2:$A1005,"&lt;"&amp;$H$1)-SUMIFS('Fullfilment Center'!$I$2:$I1005,'Fullfilment Center'!$C$2:$C1005,"Spoilage",'Fullfilment Center'!$B$2:$B1005,$B$1,'Fullfilment Center'!$A$2:$A1005,"&lt;"&amp;$H$1)</f>
        <v>0</v>
      </c>
      <c r="D8" s="5">
        <f>SUMIFS('Fullfilment Center'!$I$2:$I1005,'Fullfilment Center'!$C$2:$C1005,D$2,'Fullfilment Center'!$B$2:$B1005,$B$1,'Fullfilment Center'!$A$2:$A1005,$H$1)</f>
        <v>0</v>
      </c>
      <c r="E8" s="5">
        <f>SUMIFS('Fullfilment Center'!$I$2:$I1005,'Fullfilment Center'!$C$2:$C1005,E$2,'Fullfilment Center'!$B$2:$B1005,$B$1,'Fullfilment Center'!$A$2:$A1005,$H$1)</f>
        <v>0</v>
      </c>
      <c r="F8" s="5">
        <f>SUMIFS('Fullfilment Center'!$I$2:$I1005,'Fullfilment Center'!$C$2:$C1005,F$2,'Fullfilment Center'!$B$2:$B1005,$B$1,'Fullfilment Center'!$A$2:$A1005,$H$1)</f>
        <v>0</v>
      </c>
      <c r="G8" s="5">
        <f>SUMIFS('Fullfilment Center'!$I$2:$I1005,'Fullfilment Center'!$C$2:$C1005,G$2,'Fullfilment Center'!$B$2:$B1005,$B$1,'Fullfilment Center'!$A$2:$A1005,$H$1)</f>
        <v>0</v>
      </c>
      <c r="H8" s="137">
        <f t="shared" si="1"/>
        <v>0</v>
      </c>
    </row>
    <row r="9" ht="15.75" customHeight="1">
      <c r="B9" s="138" t="s">
        <v>75</v>
      </c>
      <c r="C9" s="5">
        <f>SUMIFS('Fullfilment Center'!$J$2:$J1005,'Fullfilment Center'!$C$2:$C1005,"In",'Fullfilment Center'!$B$2:$B1005,$B$1,'Fullfilment Center'!$A$2:$A1005,"&lt;"&amp;$H$1)-SUMIFS('Fullfilment Center'!$J$2:$J1005,'Fullfilment Center'!$C$2:$C1005,"Out",'Fullfilment Center'!$B$2:$B1005,$B$1,'Fullfilment Center'!$A$2:$A1005,"&lt;"&amp;$H$1)+SUMIFS('Fullfilment Center'!$J$2:$J1005,'Fullfilment Center'!$C$2:$C1005,"Return",'Fullfilment Center'!$B$2:$B1005,$B$1,'Fullfilment Center'!$A$2:$A1005,"&lt;"&amp;$H$1)-SUMIFS('Fullfilment Center'!$J$2:$J1005,'Fullfilment Center'!$C$2:$C1005,"Spoilage",'Fullfilment Center'!$B$2:$B1005,$B$1,'Fullfilment Center'!$A$2:$A1005,"&lt;"&amp;$H$1)</f>
        <v>0</v>
      </c>
      <c r="D9" s="5">
        <f>SUMIFS('Fullfilment Center'!$J$2:$J1005,'Fullfilment Center'!$C$2:$C1005,D$2,'Fullfilment Center'!$B$2:$B1005,$B$1,'Fullfilment Center'!$A$2:$A1005,$H$1)</f>
        <v>0</v>
      </c>
      <c r="E9" s="5">
        <f>SUMIFS('Fullfilment Center'!$J$2:$J1005,'Fullfilment Center'!$C$2:$C1005,E$2,'Fullfilment Center'!$B$2:$B1005,$B$1,'Fullfilment Center'!$A$2:$A1005,$H$1)</f>
        <v>0</v>
      </c>
      <c r="F9" s="5">
        <f>SUMIFS('Fullfilment Center'!$J$2:$J1005,'Fullfilment Center'!$C$2:$C1005,F$2,'Fullfilment Center'!$B$2:$B1005,$B$1,'Fullfilment Center'!$A$2:$A1005,$H$1)</f>
        <v>0</v>
      </c>
      <c r="G9" s="5">
        <f>SUMIFS('Fullfilment Center'!$J$2:$J1005,'Fullfilment Center'!$C$2:$C1005,G$2,'Fullfilment Center'!$B$2:$B1005,$B$1,'Fullfilment Center'!$A$2:$A1005,$H$1)</f>
        <v>0</v>
      </c>
      <c r="H9" s="137">
        <f t="shared" si="1"/>
        <v>0</v>
      </c>
    </row>
    <row r="10" ht="15.75" customHeight="1">
      <c r="B10" s="136" t="s">
        <v>6</v>
      </c>
      <c r="C10" s="5">
        <f>SUMIFS('Fullfilment Center'!$K$2:$K1005,'Fullfilment Center'!$C$2:$C1005,"In",'Fullfilment Center'!$B$2:$B1005,$B$1,'Fullfilment Center'!$A$2:$A1005,"&lt;"&amp;$H$1)-SUMIFS('Fullfilment Center'!$K$2:$K1005,'Fullfilment Center'!$C$2:$C1005,"Out",'Fullfilment Center'!$B$2:$B1005,$B$1,'Fullfilment Center'!$A$2:$A1005,"&lt;"&amp;$H$1)+SUMIFS('Fullfilment Center'!$K$2:$K1005,'Fullfilment Center'!$C$2:$C1005,"Return",'Fullfilment Center'!$B$2:$B1005,$B$1,'Fullfilment Center'!$A$2:$A1005,"&lt;"&amp;$H$1)-SUMIFS('Fullfilment Center'!$K$2:$K1005,'Fullfilment Center'!$C$2:$C1005,"Spoilage",'Fullfilment Center'!$B$2:$B1005,$B$1,'Fullfilment Center'!$A$2:$A1005,"&lt;"&amp;$H$1)</f>
        <v>0</v>
      </c>
      <c r="D10" s="5">
        <f>SUMIFS('Fullfilment Center'!$K$2:$K1005,'Fullfilment Center'!$C$2:$C1005,D$2,'Fullfilment Center'!$B$2:$B1005,$B$1,'Fullfilment Center'!$A$2:$A1005,$H$1)</f>
        <v>0</v>
      </c>
      <c r="E10" s="5">
        <f>SUMIFS('Fullfilment Center'!$K$2:$K1005,'Fullfilment Center'!$C$2:$C1005,E$2,'Fullfilment Center'!$B$2:$B1005,$B$1,'Fullfilment Center'!$A$2:$A1005,$H$1)</f>
        <v>0</v>
      </c>
      <c r="F10" s="5">
        <f>SUMIFS('Fullfilment Center'!$K$2:$K1005,'Fullfilment Center'!$C$2:$C1005,F$2,'Fullfilment Center'!$B$2:$B1005,$B$1,'Fullfilment Center'!$A$2:$A1005,$H$1)</f>
        <v>0</v>
      </c>
      <c r="G10" s="5">
        <f>SUMIFS('Fullfilment Center'!$K$2:$K1005,'Fullfilment Center'!$C$2:$C1005,G$2,'Fullfilment Center'!$B$2:$B1005,$B$1,'Fullfilment Center'!$A$2:$A1005,$H$1)</f>
        <v>0</v>
      </c>
      <c r="H10" s="137">
        <f t="shared" si="1"/>
        <v>0</v>
      </c>
    </row>
    <row r="11" ht="15.75" customHeight="1">
      <c r="B11" s="138" t="s">
        <v>172</v>
      </c>
      <c r="C11" s="5">
        <f>SUMIFS('Fullfilment Center'!$L$2:$L1005,'Fullfilment Center'!$C$2:$C1005,"In",'Fullfilment Center'!$B$2:$B1005,$B$1,'Fullfilment Center'!$A$2:$A1005,"&lt;"&amp;$H$1)-SUMIFS('Fullfilment Center'!$L$2:$L1005,'Fullfilment Center'!$C$2:$C1005,"Out",'Fullfilment Center'!$B$2:$B1005,$B$1,'Fullfilment Center'!$A$2:$A1005,"&lt;"&amp;$H$1)+SUMIFS('Fullfilment Center'!$L$2:$L1005,'Fullfilment Center'!$C$2:$C1005,"Return",'Fullfilment Center'!$B$2:$B1005,$B$1,'Fullfilment Center'!$A$2:$A1005,"&lt;"&amp;$H$1)-SUMIFS('Fullfilment Center'!$L$2:$L1005,'Fullfilment Center'!$C$2:$C1005,"Spoilage",'Fullfilment Center'!$B$2:$B1005,$B$1,'Fullfilment Center'!$A$2:$A1005,"&lt;"&amp;$H$1)</f>
        <v>0</v>
      </c>
      <c r="D11" s="5">
        <f>SUMIFS('Fullfilment Center'!$L$2:$L1005,'Fullfilment Center'!$C$2:$C1005,D$2,'Fullfilment Center'!$B$2:$B1005,$B$1,'Fullfilment Center'!$A$2:$A1005,$H$1)</f>
        <v>0</v>
      </c>
      <c r="E11" s="5">
        <f>SUMIFS('Fullfilment Center'!$L$2:$L1005,'Fullfilment Center'!$C$2:$C1005,E$2,'Fullfilment Center'!$B$2:$B1005,$B$1,'Fullfilment Center'!$A$2:$A1005,$H$1)</f>
        <v>0</v>
      </c>
      <c r="F11" s="5">
        <f>SUMIFS('Fullfilment Center'!$L$2:$L1005,'Fullfilment Center'!$C$2:$C1005,F$2,'Fullfilment Center'!$B$2:$B1005,$B$1,'Fullfilment Center'!$A$2:$A1005,$H$1)</f>
        <v>0</v>
      </c>
      <c r="G11" s="5">
        <f>SUMIFS('Fullfilment Center'!$L$2:$L1005,'Fullfilment Center'!$C$2:$C1005,G$2,'Fullfilment Center'!$B$2:$B1005,$B$1,'Fullfilment Center'!$A$2:$A1005,$H$1)</f>
        <v>0</v>
      </c>
      <c r="H11" s="137">
        <f t="shared" si="1"/>
        <v>0</v>
      </c>
    </row>
    <row r="12" ht="15.75" customHeight="1">
      <c r="B12" s="136" t="s">
        <v>7</v>
      </c>
      <c r="C12" s="5">
        <f>SUMIFS('Fullfilment Center'!$O$2:$O1005,'Fullfilment Center'!$C$2:$C1005,"In",'Fullfilment Center'!$B$2:$B1005,$B$1,'Fullfilment Center'!$A$2:$A1005,"&lt;"&amp;$H$1)-SUMIFS('Fullfilment Center'!$O$2:$O1005,'Fullfilment Center'!$C$2:$C1005,"Out",'Fullfilment Center'!$B$2:$B1005,$B$1,'Fullfilment Center'!$A$2:$A1005,"&lt;"&amp;$H$1)+SUMIFS('Fullfilment Center'!$O$2:$O1005,'Fullfilment Center'!$C$2:$C1005,"Return",'Fullfilment Center'!$B$2:$B1005,$B$1,'Fullfilment Center'!$A$2:$A1005,"&lt;"&amp;$H$1)-SUMIFS('Fullfilment Center'!$O$2:$O1005,'Fullfilment Center'!$C$2:$C1005,"Spoilage",'Fullfilment Center'!$B$2:$B1005,$B$1,'Fullfilment Center'!$A$2:$A1005,"&lt;"&amp;$H$1)</f>
        <v>0</v>
      </c>
      <c r="D12" s="5">
        <f>SUMIFS('Fullfilment Center'!$O$2:$O1005,'Fullfilment Center'!$C$2:$C1005,D$2,'Fullfilment Center'!$B$2:$B1005,$B$1,'Fullfilment Center'!$A$2:$A1005,$H$1)</f>
        <v>0</v>
      </c>
      <c r="E12" s="5">
        <f>SUMIFS('Fullfilment Center'!$O$2:$O1005,'Fullfilment Center'!$C$2:$C1005,E$2,'Fullfilment Center'!$B$2:$B1005,$B$1,'Fullfilment Center'!$A$2:$A1005,$H$1)</f>
        <v>0</v>
      </c>
      <c r="F12" s="5">
        <f>SUMIFS('Fullfilment Center'!$O$2:$O1005,'Fullfilment Center'!$C$2:$C1005,F$2,'Fullfilment Center'!$B$2:$B1005,$B$1,'Fullfilment Center'!$A$2:$A1005,$H$1)</f>
        <v>0</v>
      </c>
      <c r="G12" s="5">
        <f>SUMIFS('Fullfilment Center'!$O$2:$O1005,'Fullfilment Center'!$C$2:$C1005,G$2,'Fullfilment Center'!$B$2:$B1005,$B$1,'Fullfilment Center'!$A$2:$A1005,$H$1)</f>
        <v>0</v>
      </c>
      <c r="H12" s="137">
        <f t="shared" si="1"/>
        <v>0</v>
      </c>
    </row>
    <row r="13" ht="15.75" customHeight="1">
      <c r="B13" s="138" t="s">
        <v>54</v>
      </c>
      <c r="C13" s="5">
        <f>SUMIFS('Fullfilment Center'!$P$2:$P1005,'Fullfilment Center'!$C$2:$C1005,"In",'Fullfilment Center'!$B$2:$B1005,$B$1,'Fullfilment Center'!$A$2:$A1005,"&lt;"&amp;$H$1)-SUMIFS('Fullfilment Center'!$P$2:$P1005,'Fullfilment Center'!$C$2:$C1005,"Out",'Fullfilment Center'!$B$2:$B1005,$B$1,'Fullfilment Center'!$A$2:$A1005,"&lt;"&amp;$H$1)+SUMIFS('Fullfilment Center'!$P$2:$P1005,'Fullfilment Center'!$C$2:$C1005,"Return",'Fullfilment Center'!$B$2:$B1005,$B$1,'Fullfilment Center'!$A$2:$A1005,"&lt;"&amp;$H$1)-SUMIFS('Fullfilment Center'!$P$2:$P1005,'Fullfilment Center'!$C$2:$C1005,"Spoilage",'Fullfilment Center'!$B$2:$B1005,$B$1,'Fullfilment Center'!$A$2:$A1005,"&lt;"&amp;$H$1)</f>
        <v>0</v>
      </c>
      <c r="D13" s="5">
        <f>SUMIFS('Fullfilment Center'!$P$2:$P1005,'Fullfilment Center'!$C$2:$C1005,D$2,'Fullfilment Center'!$B$2:$B1005,$B$1,'Fullfilment Center'!$A$2:$A1005,$H$1)</f>
        <v>0</v>
      </c>
      <c r="E13" s="5">
        <f>SUMIFS('Fullfilment Center'!$P$2:$P1005,'Fullfilment Center'!$C$2:$C1005,E$2,'Fullfilment Center'!$B$2:$B1005,$B$1,'Fullfilment Center'!$A$2:$A1005,$H$1)</f>
        <v>0</v>
      </c>
      <c r="F13" s="5">
        <f>SUMIFS('Fullfilment Center'!$P$2:$P1005,'Fullfilment Center'!$C$2:$C1005,F$2,'Fullfilment Center'!$B$2:$B1005,$B$1,'Fullfilment Center'!$A$2:$A1005,$H$1)</f>
        <v>0</v>
      </c>
      <c r="G13" s="5">
        <f>SUMIFS('Fullfilment Center'!$P$2:$P1005,'Fullfilment Center'!$C$2:$C1005,G$2,'Fullfilment Center'!$B$2:$B1005,$B$1,'Fullfilment Center'!$A$2:$A1005,$H$1)</f>
        <v>0</v>
      </c>
      <c r="H13" s="137">
        <f t="shared" si="1"/>
        <v>0</v>
      </c>
    </row>
    <row r="14" ht="15.75" customHeight="1">
      <c r="B14" s="136" t="s">
        <v>10</v>
      </c>
      <c r="C14" s="5">
        <f>SUMIFS('Fullfilment Center'!$Q$2:$Q1005,'Fullfilment Center'!$C$2:$C1005,"In",'Fullfilment Center'!$B$2:$B1005,$B$1,'Fullfilment Center'!$A$2:$A1005,"&lt;"&amp;$H$1)-SUMIFS('Fullfilment Center'!$Q$2:$Q1005,'Fullfilment Center'!$C$2:$C1005,"Out",'Fullfilment Center'!$B$2:$B1005,$B$1,'Fullfilment Center'!$A$2:$A1005,"&lt;"&amp;$H$1)+SUMIFS('Fullfilment Center'!$Q$2:$Q1005,'Fullfilment Center'!$C$2:$C1005,"Return",'Fullfilment Center'!$B$2:$B1005,$B$1,'Fullfilment Center'!$A$2:$A1005,"&lt;"&amp;$H$1)-SUMIFS('Fullfilment Center'!$Q$2:$Q1005,'Fullfilment Center'!$C$2:$C1005,"Spoilage",'Fullfilment Center'!$B$2:$B1005,$B$1,'Fullfilment Center'!$A$2:$A1005,"&lt;"&amp;$H$1)</f>
        <v>0</v>
      </c>
      <c r="D14" s="5">
        <f>SUMIFS('Fullfilment Center'!$Q$2:$Q1005,'Fullfilment Center'!$C$2:$C1005,D$2,'Fullfilment Center'!$B$2:$B1005,$B$1,'Fullfilment Center'!$A$2:$A1005,$H$1)</f>
        <v>0</v>
      </c>
      <c r="E14" s="5">
        <f>SUMIFS('Fullfilment Center'!$Q$2:$Q1005,'Fullfilment Center'!$C$2:$C1005,E$2,'Fullfilment Center'!$B$2:$B1005,$B$1,'Fullfilment Center'!$A$2:$A1005,$H$1)</f>
        <v>0</v>
      </c>
      <c r="F14" s="5">
        <f>SUMIFS('Fullfilment Center'!$Q$2:$Q1005,'Fullfilment Center'!$C$2:$C1005,F$2,'Fullfilment Center'!$B$2:$B1005,$B$1,'Fullfilment Center'!$A$2:$A1005,$H$1)</f>
        <v>0</v>
      </c>
      <c r="G14" s="5">
        <f>SUMIFS('Fullfilment Center'!$Q$2:$Q1005,'Fullfilment Center'!$C$2:$C1005,G$2,'Fullfilment Center'!$B$2:$B1005,$B$1,'Fullfilment Center'!$A$2:$A1005,$H$1)</f>
        <v>0</v>
      </c>
      <c r="H14" s="137">
        <f t="shared" si="1"/>
        <v>0</v>
      </c>
    </row>
    <row r="15" ht="15.75" customHeight="1">
      <c r="B15" s="138" t="s">
        <v>55</v>
      </c>
      <c r="C15" s="5">
        <f>SUMIFS('Fullfilment Center'!$R$2:$R1005,'Fullfilment Center'!$C$2:$C1005,"In",'Fullfilment Center'!$B$2:$B1005,$B$1,'Fullfilment Center'!$A$2:$A1005,"&lt;"&amp;$H$1)-SUMIFS('Fullfilment Center'!$R$2:$R1005,'Fullfilment Center'!$C$2:$C1005,"Out",'Fullfilment Center'!$B$2:$B1005,$B$1,'Fullfilment Center'!$A$2:$A1005,"&lt;"&amp;$H$1)+SUMIFS('Fullfilment Center'!$R$2:$R1005,'Fullfilment Center'!$C$2:$C1005,"Return",'Fullfilment Center'!$B$2:$B1005,$B$1,'Fullfilment Center'!$A$2:$A1005,"&lt;"&amp;$H$1)-SUMIFS('Fullfilment Center'!$R$2:$R1005,'Fullfilment Center'!$C$2:$C1005,"Spoilage",'Fullfilment Center'!$B$2:$B1005,$B$1,'Fullfilment Center'!$A$2:$A1005,"&lt;"&amp;$H$1)</f>
        <v>0</v>
      </c>
      <c r="D15" s="5">
        <f>SUMIFS('Fullfilment Center'!$R$2:$R1005,'Fullfilment Center'!$C$2:$C1005,D$2,'Fullfilment Center'!$B$2:$B1005,$B$1,'Fullfilment Center'!$A$2:$A1005,$H$1)</f>
        <v>0</v>
      </c>
      <c r="E15" s="5">
        <f>SUMIFS('Fullfilment Center'!$R$2:$R1005,'Fullfilment Center'!$C$2:$C1005,E$2,'Fullfilment Center'!$B$2:$B1005,$B$1,'Fullfilment Center'!$A$2:$A1005,$H$1)</f>
        <v>0</v>
      </c>
      <c r="F15" s="5">
        <f>SUMIFS('Fullfilment Center'!$R$2:$R1005,'Fullfilment Center'!$C$2:$C1005,F$2,'Fullfilment Center'!$B$2:$B1005,$B$1,'Fullfilment Center'!$A$2:$A1005,$H$1)</f>
        <v>0</v>
      </c>
      <c r="G15" s="5">
        <f>SUMIFS('Fullfilment Center'!$R$2:$R1005,'Fullfilment Center'!$C$2:$C1005,G$2,'Fullfilment Center'!$B$2:$B1005,$B$1,'Fullfilment Center'!$A$2:$A1005,$H$1)</f>
        <v>0</v>
      </c>
      <c r="H15" s="137">
        <f t="shared" si="1"/>
        <v>0</v>
      </c>
    </row>
    <row r="16" ht="15.75" customHeight="1">
      <c r="B16" s="136" t="s">
        <v>11</v>
      </c>
      <c r="C16" s="5">
        <f>SUMIFS('Fullfilment Center'!$S$2:$S1005,'Fullfilment Center'!$C$2:$C1005,"In",'Fullfilment Center'!$B$2:$B1005,$B$1,'Fullfilment Center'!$A$2:$A1005,"&lt;"&amp;$H$1)-SUMIFS('Fullfilment Center'!$S$2:$S1005,'Fullfilment Center'!$C$2:$C1005,"Out",'Fullfilment Center'!$B$2:$B1005,$B$1,'Fullfilment Center'!$A$2:$A1005,"&lt;"&amp;$H$1)+SUMIFS('Fullfilment Center'!$S$2:$S1005,'Fullfilment Center'!$C$2:$C1005,"Return",'Fullfilment Center'!$B$2:$B1005,$B$1,'Fullfilment Center'!$A$2:$A1005,"&lt;"&amp;$H$1)-SUMIFS('Fullfilment Center'!$S$2:$S1005,'Fullfilment Center'!$C$2:$C1005,"Spoilage",'Fullfilment Center'!$B$2:$B1005,$B$1,'Fullfilment Center'!$A$2:$A1005,"&lt;"&amp;$H$1)</f>
        <v>0</v>
      </c>
      <c r="D16" s="5">
        <f>SUMIFS('Fullfilment Center'!$S$2:$S1005,'Fullfilment Center'!$C$2:$C1005,D$2,'Fullfilment Center'!$B$2:$B1005,$B$1,'Fullfilment Center'!$A$2:$A1005,$H$1)</f>
        <v>0</v>
      </c>
      <c r="E16" s="5">
        <f>SUMIFS('Fullfilment Center'!$S$2:$S1005,'Fullfilment Center'!$C$2:$C1005,E$2,'Fullfilment Center'!$B$2:$B1005,$B$1,'Fullfilment Center'!$A$2:$A1005,$H$1)</f>
        <v>0</v>
      </c>
      <c r="F16" s="5">
        <f>SUMIFS('Fullfilment Center'!$S$2:$S1005,'Fullfilment Center'!$C$2:$C1005,F$2,'Fullfilment Center'!$B$2:$B1005,$B$1,'Fullfilment Center'!$A$2:$A1005,$H$1)</f>
        <v>0</v>
      </c>
      <c r="G16" s="5">
        <f>SUMIFS('Fullfilment Center'!$S$2:$S1005,'Fullfilment Center'!$C$2:$C1005,G$2,'Fullfilment Center'!$B$2:$B1005,$B$1,'Fullfilment Center'!$A$2:$A1005,$H$1)</f>
        <v>0</v>
      </c>
      <c r="H16" s="137">
        <f t="shared" si="1"/>
        <v>0</v>
      </c>
    </row>
    <row r="17" ht="15.75" customHeight="1">
      <c r="B17" s="138" t="s">
        <v>56</v>
      </c>
      <c r="C17" s="5">
        <f>SUMIFS('Fullfilment Center'!$T$2:$T1005,'Fullfilment Center'!$C$2:$C1005,"In",'Fullfilment Center'!$B$2:$B1005,$B$1,'Fullfilment Center'!$A$2:$A1005,"&lt;"&amp;$H$1)-SUMIFS('Fullfilment Center'!$T$2:$T1005,'Fullfilment Center'!$C$2:$C1005,"Out",'Fullfilment Center'!$B$2:$B1005,$B$1,'Fullfilment Center'!$A$2:$A1005,"&lt;"&amp;$H$1)+SUMIFS('Fullfilment Center'!$T$2:$T1005,'Fullfilment Center'!$C$2:$C1005,"Return",'Fullfilment Center'!$B$2:$B1005,$B$1,'Fullfilment Center'!$A$2:$A1005,"&lt;"&amp;$H$1)-SUMIFS('Fullfilment Center'!$T$2:$T1005,'Fullfilment Center'!$C$2:$C1005,"Spoilage",'Fullfilment Center'!$B$2:$B1005,$B$1,'Fullfilment Center'!$A$2:$A1005,"&lt;"&amp;$H$1)</f>
        <v>0</v>
      </c>
      <c r="D17" s="5">
        <f>SUMIFS('Fullfilment Center'!$T$2:$T1005,'Fullfilment Center'!$C$2:$C1005,D$2,'Fullfilment Center'!$B$2:$B1005,$B$1,'Fullfilment Center'!$A$2:$A1005,$H$1)</f>
        <v>0</v>
      </c>
      <c r="E17" s="5">
        <f>SUMIFS('Fullfilment Center'!$T$2:$T1005,'Fullfilment Center'!$C$2:$C1005,E$2,'Fullfilment Center'!$B$2:$B1005,$B$1,'Fullfilment Center'!$A$2:$A1005,$H$1)</f>
        <v>0</v>
      </c>
      <c r="F17" s="5">
        <f>SUMIFS('Fullfilment Center'!$T$2:$T1005,'Fullfilment Center'!$C$2:$C1005,F$2,'Fullfilment Center'!$B$2:$B1005,$B$1,'Fullfilment Center'!$A$2:$A1005,$H$1)</f>
        <v>0</v>
      </c>
      <c r="G17" s="5">
        <f>SUMIFS('Fullfilment Center'!$T$2:$T1005,'Fullfilment Center'!$C$2:$C1005,G$2,'Fullfilment Center'!$B$2:$B1005,$B$1,'Fullfilment Center'!$A$2:$A1005,$H$1)</f>
        <v>0</v>
      </c>
      <c r="H17" s="137">
        <f t="shared" si="1"/>
        <v>0</v>
      </c>
    </row>
    <row r="18" ht="15.75" customHeight="1">
      <c r="B18" s="136" t="s">
        <v>12</v>
      </c>
      <c r="C18" s="5">
        <f>SUMIFS('Fullfilment Center'!$U$2:$U1005,'Fullfilment Center'!$C$2:$C1005,"In",'Fullfilment Center'!$B$2:$B1005,$B$1,'Fullfilment Center'!$A$2:$A1005,"&lt;"&amp;$H$1)-SUMIFS('Fullfilment Center'!$U$2:$U1005,'Fullfilment Center'!$C$2:$C1005,"Out",'Fullfilment Center'!$B$2:$B1005,$B$1,'Fullfilment Center'!$A$2:$A1005,"&lt;"&amp;$H$1)+SUMIFS('Fullfilment Center'!$U$2:$U1005,'Fullfilment Center'!$C$2:$C1005,"Return",'Fullfilment Center'!$B$2:$B1005,$B$1,'Fullfilment Center'!$A$2:$A1005,"&lt;"&amp;$H$1)-SUMIFS('Fullfilment Center'!$U$2:$U1005,'Fullfilment Center'!$C$2:$C1005,"Spoilage",'Fullfilment Center'!$B$2:$B1005,$B$1,'Fullfilment Center'!$A$2:$A1005,"&lt;"&amp;$H$1)</f>
        <v>0</v>
      </c>
      <c r="D18" s="5">
        <f>SUMIFS('Fullfilment Center'!$U$2:$U1005,'Fullfilment Center'!$C$2:$C1005,D$2,'Fullfilment Center'!$B$2:$B1005,$B$1,'Fullfilment Center'!$A$2:$A1005,$H$1)</f>
        <v>0</v>
      </c>
      <c r="E18" s="5">
        <f>SUMIFS('Fullfilment Center'!$U$2:$U1005,'Fullfilment Center'!$C$2:$C1005,E$2,'Fullfilment Center'!$B$2:$B1005,$B$1,'Fullfilment Center'!$A$2:$A1005,$H$1)</f>
        <v>0</v>
      </c>
      <c r="F18" s="5">
        <f>SUMIFS('Fullfilment Center'!$U$2:$U1005,'Fullfilment Center'!$C$2:$C1005,F$2,'Fullfilment Center'!$B$2:$B1005,$B$1,'Fullfilment Center'!$A$2:$A1005,$H$1)</f>
        <v>0</v>
      </c>
      <c r="G18" s="5">
        <f>SUMIFS('Fullfilment Center'!$U$2:$U1005,'Fullfilment Center'!$C$2:$C1005,G$2,'Fullfilment Center'!$B$2:$B1005,$B$1,'Fullfilment Center'!$A$2:$A1005,$H$1)</f>
        <v>0</v>
      </c>
      <c r="H18" s="137">
        <f t="shared" si="1"/>
        <v>0</v>
      </c>
    </row>
    <row r="19" ht="15.75" customHeight="1">
      <c r="B19" s="138" t="s">
        <v>57</v>
      </c>
      <c r="C19" s="5">
        <f>SUMIFS('Fullfilment Center'!$V$2:$V1005,'Fullfilment Center'!$C$2:$C1005,"In",'Fullfilment Center'!$B$2:$B1005,$B$1,'Fullfilment Center'!$A$2:$A1005,"&lt;"&amp;$H$1)-SUMIFS('Fullfilment Center'!$V$2:$V1005,'Fullfilment Center'!$C$2:$C1005,"Out",'Fullfilment Center'!$B$2:$B1005,$B$1,'Fullfilment Center'!$A$2:$A1005,"&lt;"&amp;$H$1)+SUMIFS('Fullfilment Center'!$V$2:$V1005,'Fullfilment Center'!$C$2:$C1005,"Return",'Fullfilment Center'!$B$2:$B1005,$B$1,'Fullfilment Center'!$A$2:$A1005,"&lt;"&amp;$H$1)-SUMIFS('Fullfilment Center'!$V$2:$V1005,'Fullfilment Center'!$C$2:$C1005,"Spoilage",'Fullfilment Center'!$B$2:$B1005,$B$1,'Fullfilment Center'!$A$2:$A1005,"&lt;"&amp;$H$1)</f>
        <v>0</v>
      </c>
      <c r="D19" s="5">
        <f>SUMIFS('Fullfilment Center'!$V$2:$V1005,'Fullfilment Center'!$C$2:$C1005,D$2,'Fullfilment Center'!$B$2:$B1005,$B$1,'Fullfilment Center'!$A$2:$A1005,$H$1)</f>
        <v>0</v>
      </c>
      <c r="E19" s="5">
        <f>SUMIFS('Fullfilment Center'!$V$2:$V1005,'Fullfilment Center'!$C$2:$C1005,E$2,'Fullfilment Center'!$B$2:$B1005,$B$1,'Fullfilment Center'!$A$2:$A1005,$H$1)</f>
        <v>0</v>
      </c>
      <c r="F19" s="5">
        <f>SUMIFS('Fullfilment Center'!$V$2:$V1005,'Fullfilment Center'!$C$2:$C1005,F$2,'Fullfilment Center'!$B$2:$B1005,$B$1,'Fullfilment Center'!$A$2:$A1005,$H$1)</f>
        <v>0</v>
      </c>
      <c r="G19" s="5">
        <f>SUMIFS('Fullfilment Center'!$V$2:$V1005,'Fullfilment Center'!$C$2:$C1005,G$2,'Fullfilment Center'!$B$2:$B1005,$B$1,'Fullfilment Center'!$A$2:$A1005,$H$1)</f>
        <v>0</v>
      </c>
      <c r="H19" s="137">
        <f t="shared" si="1"/>
        <v>0</v>
      </c>
    </row>
    <row r="20" ht="15.75" customHeight="1">
      <c r="B20" s="136" t="s">
        <v>13</v>
      </c>
      <c r="C20" s="5">
        <f>SUMIFS('Fullfilment Center'!$W$2:$W1005,'Fullfilment Center'!$C$2:$C1005,"In",'Fullfilment Center'!$B$2:$B1005,$B$1,'Fullfilment Center'!$A$2:$A1005,"&lt;"&amp;$H$1)-SUMIFS('Fullfilment Center'!$W$2:$W1005,'Fullfilment Center'!$C$2:$C1005,"Out",'Fullfilment Center'!$B$2:$B1005,$B$1,'Fullfilment Center'!$A$2:$A1005,"&lt;"&amp;$H$1)+SUMIFS('Fullfilment Center'!$W$2:$W1005,'Fullfilment Center'!$C$2:$C1005,"Return",'Fullfilment Center'!$B$2:$B1005,$B$1,'Fullfilment Center'!$A$2:$A1005,"&lt;"&amp;$H$1)-SUMIFS('Fullfilment Center'!$W$2:$W1005,'Fullfilment Center'!$C$2:$C1005,"Spoilage",'Fullfilment Center'!$B$2:$B1005,$B$1,'Fullfilment Center'!$A$2:$A1005,"&lt;"&amp;$H$1)</f>
        <v>0</v>
      </c>
      <c r="D20" s="5">
        <f>SUMIFS('Fullfilment Center'!$W$2:$W1005,'Fullfilment Center'!$C$2:$C1005,D$2,'Fullfilment Center'!$B$2:$B1005,$B$1,'Fullfilment Center'!$A$2:$A1005,$H$1)</f>
        <v>0</v>
      </c>
      <c r="E20" s="5">
        <f>SUMIFS('Fullfilment Center'!$W$2:$W1005,'Fullfilment Center'!$C$2:$C1005,E$2,'Fullfilment Center'!$B$2:$B1005,$B$1,'Fullfilment Center'!$A$2:$A1005,$H$1)</f>
        <v>0</v>
      </c>
      <c r="F20" s="5">
        <f>SUMIFS('Fullfilment Center'!$W$2:$W1005,'Fullfilment Center'!$C$2:$C1005,F$2,'Fullfilment Center'!$B$2:$B1005,$B$1,'Fullfilment Center'!$A$2:$A1005,$H$1)</f>
        <v>0</v>
      </c>
      <c r="G20" s="5">
        <f>SUMIFS('Fullfilment Center'!$W$2:$W1005,'Fullfilment Center'!$C$2:$C1005,G$2,'Fullfilment Center'!$B$2:$B1005,$B$1,'Fullfilment Center'!$A$2:$A1005,$H$1)</f>
        <v>0</v>
      </c>
      <c r="H20" s="137">
        <f t="shared" si="1"/>
        <v>0</v>
      </c>
    </row>
    <row r="21" ht="15.75" customHeight="1">
      <c r="B21" s="138" t="s">
        <v>74</v>
      </c>
      <c r="C21" s="5">
        <f>SUMIFS('Fullfilment Center'!$X$2:$X1005,'Fullfilment Center'!$C$2:$C1005,"In",'Fullfilment Center'!$B$2:$B1005,$B$1,'Fullfilment Center'!$A$2:$A1005,"&lt;"&amp;$H$1)-SUMIFS('Fullfilment Center'!$X$2:$X1005,'Fullfilment Center'!$C$2:$C1005,"Out",'Fullfilment Center'!$B$2:$B1005,$B$1,'Fullfilment Center'!$A$2:$A1005,"&lt;"&amp;$H$1)+SUMIFS('Fullfilment Center'!$X$2:$X1005,'Fullfilment Center'!$C$2:$C1005,"Return",'Fullfilment Center'!$B$2:$B1005,$B$1,'Fullfilment Center'!$A$2:$A1005,"&lt;"&amp;$H$1)-SUMIFS('Fullfilment Center'!$X$2:$X1005,'Fullfilment Center'!$C$2:$C1005,"Spoilage",'Fullfilment Center'!$B$2:$B1005,$B$1,'Fullfilment Center'!$A$2:$A1005,"&lt;"&amp;$H$1)</f>
        <v>0</v>
      </c>
      <c r="D21" s="5">
        <f>SUMIFS('Fullfilment Center'!$X$2:$X1005,'Fullfilment Center'!$C$2:$C1005,D$2,'Fullfilment Center'!$B$2:$B1005,$B$1,'Fullfilment Center'!$A$2:$A1005,$H$1)</f>
        <v>0</v>
      </c>
      <c r="E21" s="5">
        <f>SUMIFS('Fullfilment Center'!$X$2:$X1005,'Fullfilment Center'!$C$2:$C1005,E$2,'Fullfilment Center'!$B$2:$B1005,$B$1,'Fullfilment Center'!$A$2:$A1005,$H$1)</f>
        <v>0</v>
      </c>
      <c r="F21" s="5">
        <f>SUMIFS('Fullfilment Center'!$X$2:$X1005,'Fullfilment Center'!$C$2:$C1005,F$2,'Fullfilment Center'!$B$2:$B1005,$B$1,'Fullfilment Center'!$A$2:$A1005,$H$1)</f>
        <v>0</v>
      </c>
      <c r="G21" s="5">
        <f>SUMIFS('Fullfilment Center'!$X$2:$X1005,'Fullfilment Center'!$C$2:$C1005,G$2,'Fullfilment Center'!$B$2:$B1005,$B$1,'Fullfilment Center'!$A$2:$A1005,$H$1)</f>
        <v>0</v>
      </c>
      <c r="H21" s="137">
        <f t="shared" si="1"/>
        <v>0</v>
      </c>
    </row>
    <row r="22" ht="15.75" customHeight="1">
      <c r="B22" s="136" t="s">
        <v>14</v>
      </c>
      <c r="C22" s="5">
        <f>SUMIFS('Fullfilment Center'!$M$2:$M1005,'Fullfilment Center'!$C$2:$C1005,"In",'Fullfilment Center'!$B$2:$B1005,$B$1,'Fullfilment Center'!$A$2:$A1005,"&lt;"&amp;$H$1)-SUMIFS('Fullfilment Center'!$M$2:$M1005,'Fullfilment Center'!$C$2:$C1005,"Out",'Fullfilment Center'!$B$2:$B1005,$B$1,'Fullfilment Center'!$A$2:$A1005,"&lt;"&amp;$H$1)+SUMIFS('Fullfilment Center'!$M$2:$M1005,'Fullfilment Center'!$C$2:$C1005,"Return",'Fullfilment Center'!$B$2:$B1005,$B$1,'Fullfilment Center'!$A$2:$A1005,"&lt;"&amp;$H$1)-SUMIFS('Fullfilment Center'!$M$2:$M1005,'Fullfilment Center'!$C$2:$C1005,"Spoilage",'Fullfilment Center'!$B$2:$B1005,$B$1,'Fullfilment Center'!$A$2:$A1005,"&lt;"&amp;$H$1)</f>
        <v>0</v>
      </c>
      <c r="D22" s="5">
        <f>SUMIFS('Fullfilment Center'!$M$2:$M1005,'Fullfilment Center'!$C$2:$C1005,D$2,'Fullfilment Center'!$B$2:$B1005,$B$1,'Fullfilment Center'!$A$2:$A1005,$H$1)</f>
        <v>0</v>
      </c>
      <c r="E22" s="5">
        <f>SUMIFS('Fullfilment Center'!$M$2:$M1005,'Fullfilment Center'!$C$2:$C1005,E$2,'Fullfilment Center'!$B$2:$B1005,$B$1,'Fullfilment Center'!$A$2:$A1005,$H$1)</f>
        <v>0</v>
      </c>
      <c r="F22" s="5">
        <f>SUMIFS('Fullfilment Center'!$M$2:$M1005,'Fullfilment Center'!$C$2:$C1005,F$2,'Fullfilment Center'!$B$2:$B1005,$B$1,'Fullfilment Center'!$A$2:$A1005,$H$1)</f>
        <v>0</v>
      </c>
      <c r="G22" s="5">
        <f>SUMIFS('Fullfilment Center'!$M$2:$M1005,'Fullfilment Center'!$C$2:$C1005,G$2,'Fullfilment Center'!$B$2:$B1005,$B$1,'Fullfilment Center'!$A$2:$A1005,$H$1)</f>
        <v>0</v>
      </c>
      <c r="H22" s="137">
        <f t="shared" si="1"/>
        <v>0</v>
      </c>
    </row>
    <row r="23" ht="15.75" customHeight="1">
      <c r="B23" s="138" t="s">
        <v>53</v>
      </c>
      <c r="C23" s="5">
        <f>SUMIFS('Fullfilment Center'!$N$2:$N1005,'Fullfilment Center'!$C$2:$C1005,"In",'Fullfilment Center'!$B$2:$B1005,$B$1,'Fullfilment Center'!$A$2:$A1005,"&lt;"&amp;$H$1)-SUMIFS('Fullfilment Center'!$N$2:$N1005,'Fullfilment Center'!$C$2:$C1005,"Out",'Fullfilment Center'!$B$2:$B1005,$B$1,'Fullfilment Center'!$A$2:$A1005,"&lt;"&amp;$H$1)+SUMIFS('Fullfilment Center'!$N$2:$N1005,'Fullfilment Center'!$C$2:$C1005,"Return",'Fullfilment Center'!$B$2:$B1005,$B$1,'Fullfilment Center'!$A$2:$A1005,"&lt;"&amp;$H$1)-SUMIFS('Fullfilment Center'!$N$2:$N1005,'Fullfilment Center'!$C$2:$C1005,"Spoilage",'Fullfilment Center'!$B$2:$B1005,$B$1,'Fullfilment Center'!$A$2:$A1005,"&lt;"&amp;$H$1)</f>
        <v>0</v>
      </c>
      <c r="D23" s="5">
        <f>SUMIFS('Fullfilment Center'!$N$2:$N1005,'Fullfilment Center'!$C$2:$C1005,D$2,'Fullfilment Center'!$B$2:$B1005,$B$1,'Fullfilment Center'!$A$2:$A1005,$H$1)</f>
        <v>0</v>
      </c>
      <c r="E23" s="5">
        <f>SUMIFS('Fullfilment Center'!$N$2:$N1005,'Fullfilment Center'!$C$2:$C1005,E$2,'Fullfilment Center'!$B$2:$B1005,$B$1,'Fullfilment Center'!$A$2:$A1005,$H$1)</f>
        <v>0</v>
      </c>
      <c r="F23" s="5">
        <f>SUMIFS('Fullfilment Center'!$N$2:$N1005,'Fullfilment Center'!$C$2:$C1005,F$2,'Fullfilment Center'!$B$2:$B1005,$B$1,'Fullfilment Center'!$A$2:$A1005,$H$1)</f>
        <v>0</v>
      </c>
      <c r="G23" s="5">
        <f>SUMIFS('Fullfilment Center'!$N$2:$N1005,'Fullfilment Center'!$C$2:$C1005,G$2,'Fullfilment Center'!$B$2:$B1005,$B$1,'Fullfilment Center'!$A$2:$A1005,$H$1)</f>
        <v>0</v>
      </c>
      <c r="H23" s="137">
        <f t="shared" si="1"/>
        <v>0</v>
      </c>
    </row>
    <row r="24" ht="15.75" customHeight="1">
      <c r="B24" s="136" t="s">
        <v>15</v>
      </c>
      <c r="C24" s="5">
        <f>SUMIFS('Fullfilment Center'!$Y$2:$Y1005,'Fullfilment Center'!$C$2:$C1005,"In",'Fullfilment Center'!$B$2:$B1005,$B$1,'Fullfilment Center'!$A$2:$A1005,"&lt;"&amp;$H$1)-SUMIFS('Fullfilment Center'!$Y$2:$Y1005,'Fullfilment Center'!$C$2:$C1005,"Out",'Fullfilment Center'!$B$2:$B1005,$B$1,'Fullfilment Center'!$A$2:$A1005,"&lt;"&amp;$H$1)+SUMIFS('Fullfilment Center'!$Y$2:$Y1005,'Fullfilment Center'!$C$2:$C1005,"Return",'Fullfilment Center'!$B$2:$B1005,$B$1,'Fullfilment Center'!$A$2:$A1005,"&lt;"&amp;$H$1)-SUMIFS('Fullfilment Center'!$Y$2:$Y1005,'Fullfilment Center'!$C$2:$C1005,"Spoilage",'Fullfilment Center'!$B$2:$B1005,$B$1,'Fullfilment Center'!$A$2:$A1005,"&lt;"&amp;$H$1)</f>
        <v>0</v>
      </c>
      <c r="D24" s="5">
        <f>SUMIFS('Fullfilment Center'!$Y$2:$Y1005,'Fullfilment Center'!$C$2:$C1005,D$2,'Fullfilment Center'!$B$2:$B1005,$B$1,'Fullfilment Center'!$A$2:$A1005,$H$1)</f>
        <v>0</v>
      </c>
      <c r="E24" s="5">
        <f>SUMIFS('Fullfilment Center'!$Y$2:$Y1005,'Fullfilment Center'!$C$2:$C1005,E$2,'Fullfilment Center'!$B$2:$B1005,$B$1,'Fullfilment Center'!$A$2:$A1005,$H$1)</f>
        <v>0</v>
      </c>
      <c r="F24" s="5">
        <f>SUMIFS('Fullfilment Center'!$Y$2:$Y1005,'Fullfilment Center'!$C$2:$C1005,F$2,'Fullfilment Center'!$B$2:$B1005,$B$1,'Fullfilment Center'!$A$2:$A1005,$H$1)</f>
        <v>0</v>
      </c>
      <c r="G24" s="5">
        <f>SUMIFS('Fullfilment Center'!$Y$2:$Y1005,'Fullfilment Center'!$C$2:$C1005,G$2,'Fullfilment Center'!$B$2:$B1005,$B$1,'Fullfilment Center'!$A$2:$A1005,$H$1)</f>
        <v>0</v>
      </c>
      <c r="H24" s="137">
        <f t="shared" si="1"/>
        <v>0</v>
      </c>
    </row>
    <row r="25" ht="15.75" customHeight="1">
      <c r="B25" s="136" t="s">
        <v>174</v>
      </c>
      <c r="C25" s="5">
        <f>SUMIFS('Fullfilment Center'!$Z$2:$Z1005,'Fullfilment Center'!$C$2:$C1005,"In",'Fullfilment Center'!$B$2:$B1005,$B$1,'Fullfilment Center'!$A$2:$A1005,"&lt;"&amp;$H$1)-SUMIFS('Fullfilment Center'!$Z$2:$Z1005,'Fullfilment Center'!$C$2:$C1005,"Out",'Fullfilment Center'!$B$2:$B1005,$B$1,'Fullfilment Center'!$A$2:$A1005,"&lt;"&amp;$H$1)+SUMIFS('Fullfilment Center'!$Z$2:$Z1005,'Fullfilment Center'!$C$2:$C1005,"Return",'Fullfilment Center'!$B$2:$B1005,$B$1,'Fullfilment Center'!$A$2:$A1005,"&lt;"&amp;$H$1)-SUMIFS('Fullfilment Center'!$Z$2:$Z1005,'Fullfilment Center'!$C$2:$C1005,"Spoilage",'Fullfilment Center'!$B$2:$B1005,$B$1,'Fullfilment Center'!$A$2:$A1005,"&lt;"&amp;$H$1)</f>
        <v>0</v>
      </c>
      <c r="D25" s="5">
        <f>SUMIFS('Fullfilment Center'!$Z$2:$Z1005,'Fullfilment Center'!$C$2:$C1005,D$2,'Fullfilment Center'!$B$2:$B1005,$B$1,'Fullfilment Center'!$A$2:$A1005,$H$1)</f>
        <v>0</v>
      </c>
      <c r="E25" s="5">
        <f>SUMIFS('Fullfilment Center'!$Z$2:$Z1005,'Fullfilment Center'!$C$2:$C1005,E$2,'Fullfilment Center'!$B$2:$B1005,$B$1,'Fullfilment Center'!$A$2:$A1005,$H$1)</f>
        <v>0</v>
      </c>
      <c r="F25" s="5">
        <f>SUMIFS('Fullfilment Center'!$Z$2:$Z1005,'Fullfilment Center'!$C$2:$C1005,F$2,'Fullfilment Center'!$B$2:$B1005,$B$1,'Fullfilment Center'!$A$2:$A1005,$H$1)</f>
        <v>0</v>
      </c>
      <c r="G25" s="5">
        <f>SUMIFS('Fullfilment Center'!$Z$2:$Z1005,'Fullfilment Center'!$C$2:$C1005,G$2,'Fullfilment Center'!$B$2:$B1005,$B$1,'Fullfilment Center'!$A$2:$A1005,$H$1)</f>
        <v>0</v>
      </c>
      <c r="H25" s="137">
        <f t="shared" si="1"/>
        <v>0</v>
      </c>
    </row>
    <row r="26" ht="15.75" customHeight="1">
      <c r="B26" s="138" t="s">
        <v>73</v>
      </c>
      <c r="C26" s="5">
        <f>SUMIFS('Fullfilment Center'!$AA$2:$AA1005,'Fullfilment Center'!$C$2:$C1005,"In",'Fullfilment Center'!$B$2:$B1005,$B$1,'Fullfilment Center'!$A$2:$A1005,"&lt;"&amp;$H$1)-SUMIFS('Fullfilment Center'!$AA$2:$AA1005,'Fullfilment Center'!$C$2:$C1005,"Out",'Fullfilment Center'!$B$2:$B1005,$B$1,'Fullfilment Center'!$A$2:$A1005,"&lt;"&amp;$H$1)+SUMIFS('Fullfilment Center'!$AA$2:$AA1005,'Fullfilment Center'!$C$2:$C1005,"Return",'Fullfilment Center'!$B$2:$B1005,$B$1,'Fullfilment Center'!$A$2:$A1005,"&lt;"&amp;$H$1)-SUMIFS('Fullfilment Center'!$AA$2:$AA1005,'Fullfilment Center'!$C$2:$C1005,"Spoilage",'Fullfilment Center'!$B$2:$B1005,$B$1,'Fullfilment Center'!$A$2:$A1005,"&lt;"&amp;$H$1)</f>
        <v>0</v>
      </c>
      <c r="D26" s="5">
        <f>SUMIFS('Fullfilment Center'!$AA$2:$AA1005,'Fullfilment Center'!$C$2:$C1005,D$2,'Fullfilment Center'!$B$2:$B1005,$B$1,'Fullfilment Center'!$A$2:$A1005,$H$1)</f>
        <v>0</v>
      </c>
      <c r="E26" s="5">
        <f>SUMIFS('Fullfilment Center'!$AA$2:$AA1005,'Fullfilment Center'!$C$2:$C1005,E$2,'Fullfilment Center'!$B$2:$B1005,$B$1,'Fullfilment Center'!$A$2:$A1005,$H$1)</f>
        <v>0</v>
      </c>
      <c r="F26" s="5">
        <f>SUMIFS('Fullfilment Center'!$AA$2:$AA1005,'Fullfilment Center'!$C$2:$C1005,F$2,'Fullfilment Center'!$B$2:$B1005,$B$1,'Fullfilment Center'!$A$2:$A1005,$H$1)</f>
        <v>0</v>
      </c>
      <c r="G26" s="5">
        <f>SUMIFS('Fullfilment Center'!$AA$2:$AA1005,'Fullfilment Center'!$C$2:$C1005,G$2,'Fullfilment Center'!$B$2:$B1005,$B$1,'Fullfilment Center'!$A$2:$A1005,$H$1)</f>
        <v>0</v>
      </c>
      <c r="H26" s="137">
        <f t="shared" si="1"/>
        <v>0</v>
      </c>
    </row>
    <row r="27" ht="15.75" customHeight="1">
      <c r="B27" s="136" t="s">
        <v>17</v>
      </c>
      <c r="C27" s="5">
        <f>SUMIFS('Fullfilment Center'!$AB$2:$AB1005,'Fullfilment Center'!$C$2:$C1005,"In",'Fullfilment Center'!$B$2:$B1005,$B$1,'Fullfilment Center'!$A$2:$A1005,"&lt;"&amp;$H$1)-SUMIFS('Fullfilment Center'!$AB$2:$AB1005,'Fullfilment Center'!$C$2:$C1005,"Out",'Fullfilment Center'!$B$2:$B1005,$B$1,'Fullfilment Center'!$A$2:$A1005,"&lt;"&amp;$H$1)+SUMIFS('Fullfilment Center'!$AB$2:$AB1005,'Fullfilment Center'!$C$2:$C1005,"Return",'Fullfilment Center'!$B$2:$B1005,$B$1,'Fullfilment Center'!$A$2:$A1005,"&lt;"&amp;$H$1)-SUMIFS('Fullfilment Center'!$AB$2:$AB1005,'Fullfilment Center'!$C$2:$C1005,"Spoilage",'Fullfilment Center'!$B$2:$B1005,$B$1,'Fullfilment Center'!$A$2:$A1005,"&lt;"&amp;$H$1)</f>
        <v>0</v>
      </c>
      <c r="D27" s="5">
        <f>SUMIFS('Fullfilment Center'!$AB$2:$AB1005,'Fullfilment Center'!$C$2:$C1005,D$2,'Fullfilment Center'!$B$2:$B1005,$B$1,'Fullfilment Center'!$A$2:$A1005,$H$1)</f>
        <v>0</v>
      </c>
      <c r="E27" s="5">
        <f>SUMIFS('Fullfilment Center'!$AB$2:$AB1005,'Fullfilment Center'!$C$2:$C1005,E$2,'Fullfilment Center'!$B$2:$B1005,$B$1,'Fullfilment Center'!$A$2:$A1005,$H$1)</f>
        <v>0</v>
      </c>
      <c r="F27" s="5">
        <f>SUMIFS('Fullfilment Center'!$AB$2:$AB1005,'Fullfilment Center'!$C$2:$C1005,F$2,'Fullfilment Center'!$B$2:$B1005,$B$1,'Fullfilment Center'!$A$2:$A1005,$H$1)</f>
        <v>0</v>
      </c>
      <c r="G27" s="5">
        <f>SUMIFS('Fullfilment Center'!$AB$2:$AB1005,'Fullfilment Center'!$C$2:$C1005,G$2,'Fullfilment Center'!$B$2:$B1005,$B$1,'Fullfilment Center'!$A$2:$A1005,$H$1)</f>
        <v>0</v>
      </c>
      <c r="H27" s="137">
        <f t="shared" si="1"/>
        <v>0</v>
      </c>
    </row>
    <row r="28" ht="15.75" customHeight="1">
      <c r="B28" s="136" t="s">
        <v>18</v>
      </c>
      <c r="C28" s="5">
        <f>SUMIFS('Fullfilment Center'!$AC$2:$AC1005,'Fullfilment Center'!$C$2:$C1005,"In",'Fullfilment Center'!$B$2:$B1005,$B$1,'Fullfilment Center'!$A$2:$A1005,"&lt;"&amp;$H$1)-SUMIFS('Fullfilment Center'!$AC$2:$AC1005,'Fullfilment Center'!$C$2:$C1005,"Out",'Fullfilment Center'!$B$2:$B1005,$B$1,'Fullfilment Center'!$A$2:$A1005,"&lt;"&amp;$H$1)+SUMIFS('Fullfilment Center'!$AC$2:$AC1005,'Fullfilment Center'!$C$2:$C1005,"Return",'Fullfilment Center'!$B$2:$B1005,$B$1,'Fullfilment Center'!$A$2:$A1005,"&lt;"&amp;$H$1)-SUMIFS('Fullfilment Center'!$AC$2:$AC1005,'Fullfilment Center'!$C$2:$C1005,"Spoilage",'Fullfilment Center'!$B$2:$B1005,$B$1,'Fullfilment Center'!$A$2:$A1005,"&lt;"&amp;$H$1)</f>
        <v>0</v>
      </c>
      <c r="D28" s="5">
        <f>SUMIFS('Fullfilment Center'!$AC$2:$AC1005,'Fullfilment Center'!$C$2:$C1005,D$2,'Fullfilment Center'!$B$2:$B1005,$B$1,'Fullfilment Center'!$A$2:$A1005,$H$1)</f>
        <v>0</v>
      </c>
      <c r="E28" s="5">
        <f>SUMIFS('Fullfilment Center'!$AC$2:$AC1005,'Fullfilment Center'!$C$2:$C1005,E$2,'Fullfilment Center'!$B$2:$B1005,$B$1,'Fullfilment Center'!$A$2:$A1005,$H$1)</f>
        <v>0</v>
      </c>
      <c r="F28" s="5">
        <f>SUMIFS('Fullfilment Center'!$AC$2:$AC1005,'Fullfilment Center'!$C$2:$C1005,F$2,'Fullfilment Center'!$B$2:$B1005,$B$1,'Fullfilment Center'!$A$2:$A1005,$H$1)</f>
        <v>0</v>
      </c>
      <c r="G28" s="5">
        <f>SUMIFS('Fullfilment Center'!$AC$2:$AC1005,'Fullfilment Center'!$C$2:$C1005,G$2,'Fullfilment Center'!$B$2:$B1005,$B$1,'Fullfilment Center'!$A$2:$A1005,$H$1)</f>
        <v>0</v>
      </c>
      <c r="H28" s="137">
        <f t="shared" si="1"/>
        <v>0</v>
      </c>
    </row>
    <row r="29" ht="15.75" customHeight="1">
      <c r="B29" s="136" t="s">
        <v>19</v>
      </c>
      <c r="C29" s="5">
        <f>SUMIFS('Fullfilment Center'!$AD$2:$AD1005,'Fullfilment Center'!$C$2:$C1005,"In",'Fullfilment Center'!$B$2:$B1005,$B$1,'Fullfilment Center'!$A$2:$A1005,"&lt;"&amp;$H$1)-SUMIFS('Fullfilment Center'!$AD$2:$AD1005,'Fullfilment Center'!$C$2:$C1005,"Out",'Fullfilment Center'!$B$2:$B1005,$B$1,'Fullfilment Center'!$A$2:$A1005,"&lt;"&amp;$H$1)+SUMIFS('Fullfilment Center'!$AD$2:$AD1005,'Fullfilment Center'!$C$2:$C1005,"Return",'Fullfilment Center'!$B$2:$B1005,$B$1,'Fullfilment Center'!$A$2:$A1005,"&lt;"&amp;$H$1)-SUMIFS('Fullfilment Center'!$AD$2:$AD1005,'Fullfilment Center'!$C$2:$C1005,"Spoilage",'Fullfilment Center'!$B$2:$B1005,$B$1,'Fullfilment Center'!$A$2:$A1005,"&lt;"&amp;$H$1)</f>
        <v>0</v>
      </c>
      <c r="D29" s="5">
        <f>SUMIFS('Fullfilment Center'!$AD$2:$AD1005,'Fullfilment Center'!$C$2:$C1005,D$2,'Fullfilment Center'!$B$2:$B1005,$B$1,'Fullfilment Center'!$A$2:$A1005,$H$1)</f>
        <v>0</v>
      </c>
      <c r="E29" s="5">
        <f>SUMIFS('Fullfilment Center'!$AD$2:$AD1005,'Fullfilment Center'!$C$2:$C1005,E$2,'Fullfilment Center'!$B$2:$B1005,$B$1,'Fullfilment Center'!$A$2:$A1005,$H$1)</f>
        <v>0</v>
      </c>
      <c r="F29" s="5">
        <f>SUMIFS('Fullfilment Center'!$AD$2:$AD1005,'Fullfilment Center'!$C$2:$C1005,F$2,'Fullfilment Center'!$B$2:$B1005,$B$1,'Fullfilment Center'!$A$2:$A1005,$H$1)</f>
        <v>0</v>
      </c>
      <c r="G29" s="5">
        <f>SUMIFS('Fullfilment Center'!$AD$2:$AD1005,'Fullfilment Center'!$C$2:$C1005,G$2,'Fullfilment Center'!$B$2:$B1005,$B$1,'Fullfilment Center'!$A$2:$A1005,$H$1)</f>
        <v>0</v>
      </c>
      <c r="H29" s="137">
        <f t="shared" si="1"/>
        <v>0</v>
      </c>
    </row>
    <row r="30" ht="15.75" customHeight="1">
      <c r="B30" s="138" t="s">
        <v>175</v>
      </c>
      <c r="C30" s="5">
        <f>SUMIFS('Fullfilment Center'!$AE$2:$AE1005,'Fullfilment Center'!$C$2:$C1005,"In",'Fullfilment Center'!$B$2:$B1005,$B$1,'Fullfilment Center'!$A$2:$A1005,"&lt;"&amp;$H$1)-SUMIFS('Fullfilment Center'!$AE$2:$AE1005,'Fullfilment Center'!$C$2:$C1005,"Out",'Fullfilment Center'!$B$2:$B1005,$B$1,'Fullfilment Center'!$A$2:$A1005,"&lt;"&amp;$H$1)+SUMIFS('Fullfilment Center'!$AE$2:$AE1005,'Fullfilment Center'!$C$2:$C1005,"Return",'Fullfilment Center'!$B$2:$B1005,$B$1,'Fullfilment Center'!$A$2:$A1005,"&lt;"&amp;$H$1)-SUMIFS('Fullfilment Center'!$AE$2:$AE1005,'Fullfilment Center'!$C$2:$C1005,"Spoilage",'Fullfilment Center'!$B$2:$B1005,$B$1,'Fullfilment Center'!$A$2:$A1005,"&lt;"&amp;$H$1)</f>
        <v>0</v>
      </c>
      <c r="D30" s="5">
        <f>SUMIFS('Fullfilment Center'!$AE$2:$AE1005,'Fullfilment Center'!$C$2:$C1005,D$2,'Fullfilment Center'!$B$2:$B1005,$B$1,'Fullfilment Center'!$A$2:$A1005,$H$1)</f>
        <v>0</v>
      </c>
      <c r="E30" s="5">
        <f>SUMIFS('Fullfilment Center'!$AE$2:$AE1005,'Fullfilment Center'!$C$2:$C1005,E$2,'Fullfilment Center'!$B$2:$B1005,$B$1,'Fullfilment Center'!$A$2:$A1005,$H$1)</f>
        <v>0</v>
      </c>
      <c r="F30" s="5">
        <f>SUMIFS('Fullfilment Center'!$AE$2:$AE1005,'Fullfilment Center'!$C$2:$C1005,F$2,'Fullfilment Center'!$B$2:$B1005,$B$1,'Fullfilment Center'!$A$2:$A1005,$H$1)</f>
        <v>0</v>
      </c>
      <c r="G30" s="5">
        <f>SUMIFS('Fullfilment Center'!$AE$2:$AE1005,'Fullfilment Center'!$C$2:$C1005,G$2,'Fullfilment Center'!$B$2:$B1005,$B$1,'Fullfilment Center'!$A$2:$A1005,$H$1)</f>
        <v>0</v>
      </c>
      <c r="H30" s="137">
        <f t="shared" si="1"/>
        <v>0</v>
      </c>
    </row>
    <row r="31" ht="15.75" customHeight="1">
      <c r="B31" s="136" t="s">
        <v>23</v>
      </c>
      <c r="C31" s="5">
        <f>SUMIFS('Fullfilment Center'!$AF$2:$AF1005,'Fullfilment Center'!$C$2:$C1005,"In",'Fullfilment Center'!$B$2:$B1005,$B$1,'Fullfilment Center'!$A$2:$A1005,"&lt;"&amp;$H$1)-SUMIFS('Fullfilment Center'!$AF$2:$AF1005,'Fullfilment Center'!$C$2:$C1005,"Out",'Fullfilment Center'!$B$2:$B1005,$B$1,'Fullfilment Center'!$A$2:$A1005,"&lt;"&amp;$H$1)+SUMIFS('Fullfilment Center'!$AF$2:$AF1005,'Fullfilment Center'!$C$2:$C1005,"Return",'Fullfilment Center'!$B$2:$B1005,$B$1,'Fullfilment Center'!$A$2:$A1005,"&lt;"&amp;$H$1)-SUMIFS('Fullfilment Center'!$AF$2:$AF1005,'Fullfilment Center'!$C$2:$C1005,"Spoilage",'Fullfilment Center'!$B$2:$B1005,$B$1,'Fullfilment Center'!$A$2:$A1005,"&lt;"&amp;$H$1)</f>
        <v>0</v>
      </c>
      <c r="D31" s="5">
        <f>SUMIFS('Fullfilment Center'!$AF$2:$AF1005,'Fullfilment Center'!$C$2:$C1005,D$2,'Fullfilment Center'!$B$2:$B1005,$B$1,'Fullfilment Center'!$A$2:$A1005,$H$1)</f>
        <v>0</v>
      </c>
      <c r="E31" s="5">
        <f>SUMIFS('Fullfilment Center'!$AF$2:$AF1005,'Fullfilment Center'!$C$2:$C1005,E$2,'Fullfilment Center'!$B$2:$B1005,$B$1,'Fullfilment Center'!$A$2:$A1005,$H$1)</f>
        <v>0</v>
      </c>
      <c r="F31" s="5">
        <f>SUMIFS('Fullfilment Center'!$AF$2:$AF1005,'Fullfilment Center'!$C$2:$C1005,F$2,'Fullfilment Center'!$B$2:$B1005,$B$1,'Fullfilment Center'!$A$2:$A1005,$H$1)</f>
        <v>0</v>
      </c>
      <c r="G31" s="5">
        <f>SUMIFS('Fullfilment Center'!$AF$2:$AF1005,'Fullfilment Center'!$C$2:$C1005,G$2,'Fullfilment Center'!$B$2:$B1005,$B$1,'Fullfilment Center'!$A$2:$A1005,$H$1)</f>
        <v>0</v>
      </c>
      <c r="H31" s="137">
        <f t="shared" si="1"/>
        <v>0</v>
      </c>
    </row>
    <row r="32" ht="15.75" customHeight="1">
      <c r="B32" s="138" t="s">
        <v>71</v>
      </c>
      <c r="C32" s="5">
        <f>SUMIFS('Fullfilment Center'!$AG$2:$AG1005,'Fullfilment Center'!$C$2:$C1005,"In",'Fullfilment Center'!$B$2:$B1005,$B$1,'Fullfilment Center'!$A$2:$A1005,"&lt;"&amp;$H$1)-SUMIFS('Fullfilment Center'!$AG$2:$AG1005,'Fullfilment Center'!$C$2:$C1005,"Out",'Fullfilment Center'!$B$2:$B1005,$B$1,'Fullfilment Center'!$A$2:$A1005,"&lt;"&amp;$H$1)+SUMIFS('Fullfilment Center'!$AG$2:$AG1005,'Fullfilment Center'!$C$2:$C1005,"Return",'Fullfilment Center'!$B$2:$B1005,$B$1,'Fullfilment Center'!$A$2:$A1005,"&lt;"&amp;$H$1)-SUMIFS('Fullfilment Center'!$AG$2:$AG1005,'Fullfilment Center'!$C$2:$C1005,"Spoilage",'Fullfilment Center'!$B$2:$B1005,$B$1,'Fullfilment Center'!$A$2:$A1005,"&lt;"&amp;$H$1)</f>
        <v>0</v>
      </c>
      <c r="D32" s="5">
        <f>SUMIFS('Fullfilment Center'!$AG$2:$AG1005,'Fullfilment Center'!$C$2:$C1005,D$2,'Fullfilment Center'!$B$2:$B1005,$B$1,'Fullfilment Center'!$A$2:$A1005,$H$1)</f>
        <v>0</v>
      </c>
      <c r="E32" s="5">
        <f>SUMIFS('Fullfilment Center'!$AG$2:$AG1005,'Fullfilment Center'!$C$2:$C1005,E$2,'Fullfilment Center'!$B$2:$B1005,$B$1,'Fullfilment Center'!$A$2:$A1005,$H$1)</f>
        <v>0</v>
      </c>
      <c r="F32" s="5">
        <f>SUMIFS('Fullfilment Center'!$AG$2:$AG1005,'Fullfilment Center'!$C$2:$C1005,F$2,'Fullfilment Center'!$B$2:$B1005,$B$1,'Fullfilment Center'!$A$2:$A1005,$H$1)</f>
        <v>0</v>
      </c>
      <c r="G32" s="5">
        <f>SUMIFS('Fullfilment Center'!$AG$2:$AG1005,'Fullfilment Center'!$C$2:$C1005,G$2,'Fullfilment Center'!$B$2:$B1005,$B$1,'Fullfilment Center'!$A$2:$A1005,$H$1)</f>
        <v>0</v>
      </c>
      <c r="H32" s="137">
        <f t="shared" si="1"/>
        <v>0</v>
      </c>
    </row>
    <row r="33" ht="15.75" customHeight="1">
      <c r="B33" s="136" t="s">
        <v>176</v>
      </c>
      <c r="C33" s="5">
        <f>SUMIFS('Fullfilment Center'!$AH$2:$AH1005,'Fullfilment Center'!$C$2:$C1005,"In",'Fullfilment Center'!$B$2:$B1005,$B$1,'Fullfilment Center'!$A$2:$A1005,"&lt;"&amp;$H$1)-SUMIFS('Fullfilment Center'!$AH$2:$AH1005,'Fullfilment Center'!$C$2:$C1005,"Out",'Fullfilment Center'!$B$2:$B1005,$B$1,'Fullfilment Center'!$A$2:$A1005,"&lt;"&amp;$H$1)+SUMIFS('Fullfilment Center'!$AH$2:$AH1005,'Fullfilment Center'!$C$2:$C1005,"Return",'Fullfilment Center'!$B$2:$B1005,$B$1,'Fullfilment Center'!$A$2:$A1005,"&lt;"&amp;$H$1)-SUMIFS('Fullfilment Center'!$AH$2:$AH1005,'Fullfilment Center'!$C$2:$C1005,"Spoilage",'Fullfilment Center'!$B$2:$B1005,$B$1,'Fullfilment Center'!$A$2:$A1005,"&lt;"&amp;$H$1)</f>
        <v>0</v>
      </c>
      <c r="D33" s="5">
        <f>SUMIFS('Fullfilment Center'!$AH$2:$AH1005,'Fullfilment Center'!$C$2:$C1005,D$2,'Fullfilment Center'!$B$2:$B1005,$B$1,'Fullfilment Center'!$A$2:$A1005,$H$1)</f>
        <v>0</v>
      </c>
      <c r="E33" s="5">
        <f>SUMIFS('Fullfilment Center'!$AH$2:$AH1005,'Fullfilment Center'!$C$2:$C1005,E$2,'Fullfilment Center'!$B$2:$B1005,$B$1,'Fullfilment Center'!$A$2:$A1005,$H$1)</f>
        <v>0</v>
      </c>
      <c r="F33" s="5">
        <f>SUMIFS('Fullfilment Center'!$AH$2:$AH1005,'Fullfilment Center'!$C$2:$C1005,F$2,'Fullfilment Center'!$B$2:$B1005,$B$1,'Fullfilment Center'!$A$2:$A1005,$H$1)</f>
        <v>0</v>
      </c>
      <c r="G33" s="5">
        <f>SUMIFS('Fullfilment Center'!$AH$2:$AH1005,'Fullfilment Center'!$C$2:$C1005,G$2,'Fullfilment Center'!$B$2:$B1005,$B$1,'Fullfilment Center'!$A$2:$A1005,$H$1)</f>
        <v>0</v>
      </c>
      <c r="H33" s="137">
        <f t="shared" si="1"/>
        <v>0</v>
      </c>
    </row>
    <row r="34" ht="15.75" customHeight="1">
      <c r="B34" s="139" t="s">
        <v>177</v>
      </c>
      <c r="C34" s="5">
        <f>SUMIFS('Fullfilment Center'!$AI$2:$AI1005,'Fullfilment Center'!$C$2:$C1005,"In",'Fullfilment Center'!$B$2:$B1005,$B$1,'Fullfilment Center'!$A$2:$A1005,"&lt;"&amp;$H$1)-SUMIFS('Fullfilment Center'!$AI$2:$AI1005,'Fullfilment Center'!$C$2:$C1005,"Out",'Fullfilment Center'!$B$2:$B1005,$B$1,'Fullfilment Center'!$A$2:$A1005,"&lt;"&amp;$H$1)+SUMIFS('Fullfilment Center'!$AI$2:$AI1005,'Fullfilment Center'!$C$2:$C1005,"Return",'Fullfilment Center'!$B$2:$B1005,$B$1,'Fullfilment Center'!$A$2:$A1005,"&lt;"&amp;$H$1)-SUMIFS('Fullfilment Center'!$AI$2:$AI1005,'Fullfilment Center'!$C$2:$C1005,"Spoilage",'Fullfilment Center'!$B$2:$B1005,$B$1,'Fullfilment Center'!$A$2:$A1005,"&lt;"&amp;$H$1)</f>
        <v>0</v>
      </c>
      <c r="D34" s="5">
        <f>SUMIFS('Fullfilment Center'!$AI$2:$AI1005,'Fullfilment Center'!$C$2:$C1005,D$2,'Fullfilment Center'!$B$2:$B1005,$B$1,'Fullfilment Center'!$A$2:$A1005,$H$1)</f>
        <v>0</v>
      </c>
      <c r="E34" s="5">
        <f>SUMIFS('Fullfilment Center'!$AI$2:$AI1005,'Fullfilment Center'!$C$2:$C1005,E$2,'Fullfilment Center'!$B$2:$B1005,$B$1,'Fullfilment Center'!$A$2:$A1005,$H$1)</f>
        <v>0</v>
      </c>
      <c r="F34" s="5">
        <f>SUMIFS('Fullfilment Center'!$AI$2:$AI1005,'Fullfilment Center'!$C$2:$C1005,F$2,'Fullfilment Center'!$B$2:$B1005,$B$1,'Fullfilment Center'!$A$2:$A1005,$H$1)</f>
        <v>0</v>
      </c>
      <c r="G34" s="5">
        <f>SUMIFS('Fullfilment Center'!$AI$2:$AI1005,'Fullfilment Center'!$C$2:$C1005,G$2,'Fullfilment Center'!$B$2:$B1005,$B$1,'Fullfilment Center'!$A$2:$A1005,$H$1)</f>
        <v>0</v>
      </c>
      <c r="H34" s="140">
        <f t="shared" si="1"/>
        <v>0</v>
      </c>
    </row>
    <row r="35" ht="15.75" customHeight="1">
      <c r="B35" s="138" t="s">
        <v>65</v>
      </c>
      <c r="C35" s="5">
        <f>SUMIFS('Fullfilment Center'!$AJ$2:$AJ1005,'Fullfilment Center'!$C$2:$C1005,"In",'Fullfilment Center'!$B$2:$B1005,$B$1,'Fullfilment Center'!$A$2:$A1005,"&lt;"&amp;$H$1)-SUMIFS('Fullfilment Center'!$AJ$2:$AJ1005,'Fullfilment Center'!$C$2:$C1005,"Out",'Fullfilment Center'!$B$2:$B1005,$B$1,'Fullfilment Center'!$A$2:$A1005,"&lt;"&amp;$H$1)+SUMIFS('Fullfilment Center'!$AJ$2:$AJ1005,'Fullfilment Center'!$C$2:$C1005,"Return",'Fullfilment Center'!$B$2:$B1005,$B$1,'Fullfilment Center'!$A$2:$A1005,"&lt;"&amp;$H$1)-SUMIFS('Fullfilment Center'!$AJ$2:$AJ1005,'Fullfilment Center'!$C$2:$C1005,"Spoilage",'Fullfilment Center'!$B$2:$B1005,$B$1,'Fullfilment Center'!$A$2:$A1005,"&lt;"&amp;$H$1)</f>
        <v>0</v>
      </c>
      <c r="D35" s="5">
        <f>SUMIFS('Fullfilment Center'!$AJ$2:$AJ1005,'Fullfilment Center'!$C$2:$C1005,D$2,'Fullfilment Center'!$B$2:$B1005,$B$1,'Fullfilment Center'!$A$2:$A1005,$H$1)</f>
        <v>0</v>
      </c>
      <c r="E35" s="5">
        <f>SUMIFS('Fullfilment Center'!$AJ$2:$AJ1005,'Fullfilment Center'!$C$2:$C1005,E$2,'Fullfilment Center'!$B$2:$B1005,$B$1,'Fullfilment Center'!$A$2:$A1005,$H$1)</f>
        <v>0</v>
      </c>
      <c r="F35" s="5">
        <f>SUMIFS('Fullfilment Center'!$AJ$2:$AJ1005,'Fullfilment Center'!$C$2:$C1005,F$2,'Fullfilment Center'!$B$2:$B1005,$B$1,'Fullfilment Center'!$A$2:$A1005,$H$1)</f>
        <v>0</v>
      </c>
      <c r="G35" s="5">
        <f>SUMIFS('Fullfilment Center'!$AJ$2:$AJ1005,'Fullfilment Center'!$C$2:$C1005,G$2,'Fullfilment Center'!$B$2:$B1005,$B$1,'Fullfilment Center'!$A$2:$A1005,$H$1)</f>
        <v>0</v>
      </c>
      <c r="H35" s="140">
        <f t="shared" si="1"/>
        <v>0</v>
      </c>
    </row>
    <row r="36" ht="15.75" customHeight="1">
      <c r="B36" s="138" t="s">
        <v>63</v>
      </c>
      <c r="C36" s="141">
        <f>SUMIFS('Fullfilment Center'!$AK$2:$AK1005,'Fullfilment Center'!$C$2:$C1005,"In",'Fullfilment Center'!$B$2:$B1005,$B$1,'Fullfilment Center'!$A$2:$A1005,"&lt;"&amp;$H$1)-SUMIFS('Fullfilment Center'!$AK$2:$AK1005,'Fullfilment Center'!$C$2:$C1005,"Out",'Fullfilment Center'!$B$2:$B1005,$B$1,'Fullfilment Center'!$A$2:$A1005,"&lt;"&amp;$H$1)+SUMIFS('Fullfilment Center'!$AK$2:$AK1005,'Fullfilment Center'!$C$2:$C1005,"Return",'Fullfilment Center'!$B$2:$B1005,$B$1,'Fullfilment Center'!$A$2:$A1005,"&lt;"&amp;$H$1)-SUMIFS('Fullfilment Center'!$AK$2:$AK1005,'Fullfilment Center'!$C$2:$C1005,"Spoilage",'Fullfilment Center'!$B$2:$B1005,$B$1,'Fullfilment Center'!$A$2:$A1005,"&lt;"&amp;$H$1)</f>
        <v>0</v>
      </c>
      <c r="D36" s="5">
        <f>SUMIFS('Fullfilment Center'!$AK$2:$AK1005,'Fullfilment Center'!$C$2:$C1005,D$2,'Fullfilment Center'!$B$2:$B1005,$B$1,'Fullfilment Center'!$A$2:$A1005,$H$1)</f>
        <v>0</v>
      </c>
      <c r="E36" s="5">
        <f>SUMIFS('Fullfilment Center'!$AK$2:$AK1005,'Fullfilment Center'!$C$2:$C1005,E$2,'Fullfilment Center'!$B$2:$B1005,$B$1,'Fullfilment Center'!$A$2:$A1005,$H$1)</f>
        <v>0</v>
      </c>
      <c r="F36" s="5">
        <f>SUMIFS('Fullfilment Center'!$AK$2:$AK1005,'Fullfilment Center'!$C$2:$C1005,F$2,'Fullfilment Center'!$B$2:$B1005,$B$1,'Fullfilment Center'!$A$2:$A1005,$H$1)</f>
        <v>0</v>
      </c>
      <c r="G36" s="5">
        <f>SUMIFS('Fullfilment Center'!$AK$2:$AK1005,'Fullfilment Center'!$C$2:$C1005,G$2,'Fullfilment Center'!$B$2:$B1005,$B$1,'Fullfilment Center'!$A$2:$A1005,$H$1)</f>
        <v>0</v>
      </c>
      <c r="H36" s="140">
        <f t="shared" si="1"/>
        <v>0</v>
      </c>
    </row>
    <row r="37" ht="15.75" customHeight="1">
      <c r="B37" s="138" t="s">
        <v>70</v>
      </c>
      <c r="C37" s="141">
        <f>SUMIFS('Fullfilment Center'!$AL$2:$AL1005,'Fullfilment Center'!$C$2:$C1005,"In",'Fullfilment Center'!$B$2:$B1005,$B$1,'Fullfilment Center'!$A$2:$A1005,"&lt;"&amp;$H$1)-SUMIFS('Fullfilment Center'!$AL$2:$AL1005,'Fullfilment Center'!$C$2:$C1005,"Out",'Fullfilment Center'!$B$2:$B1005,$B$1,'Fullfilment Center'!$A$2:$A1005,"&lt;"&amp;$H$1)+SUMIFS('Fullfilment Center'!$AL$2:$AL1005,'Fullfilment Center'!$C$2:$C1005,"Return",'Fullfilment Center'!$B$2:$B1005,$B$1,'Fullfilment Center'!$A$2:$A1005,"&lt;"&amp;$H$1)-SUMIFS('Fullfilment Center'!$AL$2:$AL1005,'Fullfilment Center'!$C$2:$C1005,"Spoilage",'Fullfilment Center'!$B$2:$B1005,$B$1,'Fullfilment Center'!$A$2:$A1005,"&lt;"&amp;$H$1)</f>
        <v>0</v>
      </c>
      <c r="D37" s="5">
        <f>SUMIFS('Fullfilment Center'!$AL$2:$AL1005,'Fullfilment Center'!$C$2:$C1005,D$2,'Fullfilment Center'!$B$2:$B1005,$B$1,'Fullfilment Center'!$A$2:$A1005,$H$1)</f>
        <v>0</v>
      </c>
      <c r="E37" s="5">
        <f>SUMIFS('Fullfilment Center'!$AL$2:$AL1005,'Fullfilment Center'!$C$2:$C1005,E$2,'Fullfilment Center'!$B$2:$B1005,$B$1,'Fullfilment Center'!$A$2:$A1005,$H$1)</f>
        <v>0</v>
      </c>
      <c r="F37" s="5">
        <f>SUMIFS('Fullfilment Center'!$AL$2:$AL1005,'Fullfilment Center'!$C$2:$C1005,F$2,'Fullfilment Center'!$B$2:$B1005,$B$1,'Fullfilment Center'!$A$2:$A1005,$H$1)</f>
        <v>0</v>
      </c>
      <c r="G37" s="5">
        <f>SUMIFS('Fullfilment Center'!$AL$2:$AL1005,'Fullfilment Center'!$C$2:$C1005,G$2,'Fullfilment Center'!$B$2:$B1005,$B$1,'Fullfilment Center'!$A$2:$A1005,$H$1)</f>
        <v>0</v>
      </c>
      <c r="H37" s="140">
        <f t="shared" si="1"/>
        <v>0</v>
      </c>
    </row>
    <row r="38" ht="15.75" customHeight="1">
      <c r="B38" s="138" t="s">
        <v>66</v>
      </c>
      <c r="C38" s="5">
        <f>SUMIFS('Fullfilment Center'!$AM$2:$AM1005,'Fullfilment Center'!$C$2:$C1005,"In",'Fullfilment Center'!$B$2:$B1005,$B$1,'Fullfilment Center'!$A$2:$A1005,"&lt;"&amp;$H$1)-SUMIFS('Fullfilment Center'!$AM$2:$AM1005,'Fullfilment Center'!$C$2:$C1005,"Out",'Fullfilment Center'!$B$2:$B1005,$B$1,'Fullfilment Center'!$A$2:$A1005,"&lt;"&amp;$H$1)+SUMIFS('Fullfilment Center'!$AM$2:$AM1005,'Fullfilment Center'!$C$2:$C1005,"Return",'Fullfilment Center'!$B$2:$B1005,$B$1,'Fullfilment Center'!$A$2:$A1005,"&lt;"&amp;$H$1)-SUMIFS('Fullfilment Center'!$AM$2:$AM1005,'Fullfilment Center'!$C$2:$C1005,"Spoilage",'Fullfilment Center'!$B$2:$B1005,$B$1,'Fullfilment Center'!$A$2:$A1005,"&lt;"&amp;$H$1)</f>
        <v>0</v>
      </c>
      <c r="D38" s="5">
        <f>SUMIFS('Fullfilment Center'!$AM$2:$AM1005,'Fullfilment Center'!$C$2:$C1005,D$2,'Fullfilment Center'!$B$2:$B1005,$B$1,'Fullfilment Center'!$A$2:$A1005,$H$1)</f>
        <v>0</v>
      </c>
      <c r="E38" s="5">
        <f>SUMIFS('Fullfilment Center'!$AM$2:$AM1005,'Fullfilment Center'!$C$2:$C1005,E$2,'Fullfilment Center'!$B$2:$B1005,$B$1,'Fullfilment Center'!$A$2:$A1005,$H$1)</f>
        <v>0</v>
      </c>
      <c r="F38" s="5">
        <f>SUMIFS('Fullfilment Center'!$AM$2:$AM1005,'Fullfilment Center'!$C$2:$C1005,F$2,'Fullfilment Center'!$B$2:$B1005,$B$1,'Fullfilment Center'!$A$2:$A1005,$H$1)</f>
        <v>0</v>
      </c>
      <c r="G38" s="5">
        <f>SUMIFS('Fullfilment Center'!$AM$2:$AM1005,'Fullfilment Center'!$C$2:$C1005,G$2,'Fullfilment Center'!$B$2:$B1005,$B$1,'Fullfilment Center'!$A$2:$A1005,$H$1)</f>
        <v>0</v>
      </c>
      <c r="H38" s="140">
        <f t="shared" si="1"/>
        <v>0</v>
      </c>
    </row>
    <row r="39" ht="15.75" customHeight="1">
      <c r="B39" s="138" t="s">
        <v>67</v>
      </c>
      <c r="C39" s="5">
        <f>SUMIFS('Fullfilment Center'!$AN$2:$AN1005,'Fullfilment Center'!$C$2:$C1005,"In",'Fullfilment Center'!$B$2:$B1005,$B$1,'Fullfilment Center'!$A$2:$A1005,"&lt;"&amp;$H$1)-SUMIFS('Fullfilment Center'!$AN$2:$AN1005,'Fullfilment Center'!$C$2:$C1005,"Out",'Fullfilment Center'!$B$2:$B1005,$B$1,'Fullfilment Center'!$A$2:$A1005,"&lt;"&amp;$H$1)+SUMIFS('Fullfilment Center'!$AN$2:$AN1005,'Fullfilment Center'!$C$2:$C1005,"Return",'Fullfilment Center'!$B$2:$B1005,$B$1,'Fullfilment Center'!$A$2:$A1005,"&lt;"&amp;$H$1)-SUMIFS('Fullfilment Center'!$AI$2:$AI1005,'Fullfilment Center'!$C$2:$C1005,"Spoilage",'Fullfilment Center'!$B$2:$B1005,$B$1,'Fullfilment Center'!$A$2:$A1005,"&lt;"&amp;$H$1)</f>
        <v>0</v>
      </c>
      <c r="D39" s="5">
        <f>SUMIFS('Fullfilment Center'!$AN$2:$AN1005,'Fullfilment Center'!$C$2:$C1005,D$2,'Fullfilment Center'!$B$2:$B1005,$B$1,'Fullfilment Center'!$A$2:$A1005,$H$1)</f>
        <v>0</v>
      </c>
      <c r="E39" s="5">
        <f>SUMIFS('Fullfilment Center'!$AN$2:$AN1005,'Fullfilment Center'!$C$2:$C1005,E$2,'Fullfilment Center'!$B$2:$B1005,$B$1,'Fullfilment Center'!$A$2:$A1005,$H$1)</f>
        <v>0</v>
      </c>
      <c r="F39" s="5">
        <f>SUMIFS('Fullfilment Center'!$AN$2:$AN1005,'Fullfilment Center'!$C$2:$C1005,F$2,'Fullfilment Center'!$B$2:$B1005,$B$1,'Fullfilment Center'!$A$2:$A1005,$H$1)</f>
        <v>0</v>
      </c>
      <c r="G39" s="5">
        <f>SUMIFS('Fullfilment Center'!$AN$2:$AN1005,'Fullfilment Center'!$C$2:$C1005,G$2,'Fullfilment Center'!$B$2:$B1005,$B$1,'Fullfilment Center'!$A$2:$A1005,$H$1)</f>
        <v>0</v>
      </c>
      <c r="H39" s="140">
        <f t="shared" si="1"/>
        <v>0</v>
      </c>
    </row>
    <row r="40" ht="15.75" customHeight="1">
      <c r="B40" s="138" t="s">
        <v>68</v>
      </c>
      <c r="C40" s="5">
        <f>SUMIFS('Fullfilment Center'!$AO$2:$AO1005,'Fullfilment Center'!$C$2:$C1005,"In",'Fullfilment Center'!$B$2:$B1005,$B$1,'Fullfilment Center'!$A$2:$A1005,"&lt;"&amp;$H$1)-SUMIFS('Fullfilment Center'!$AO$2:$AO1005,'Fullfilment Center'!$C$2:$C1005,"Out",'Fullfilment Center'!$B$2:$B1005,$B$1,'Fullfilment Center'!$A$2:$A1005,"&lt;"&amp;$H$1)+SUMIFS('Fullfilment Center'!$AO$2:$AO1005,'Fullfilment Center'!$C$2:$C1005,"Return",'Fullfilment Center'!$B$2:$B1005,$B$1,'Fullfilment Center'!$A$2:$A1005,"&lt;"&amp;$H$1)-SUMIFS('Fullfilment Center'!$AO$2:$AO1005,'Fullfilment Center'!$C$2:$C1005,"Spoilage",'Fullfilment Center'!$B$2:$B1005,$B$1,'Fullfilment Center'!$A$2:$A1005,"&lt;"&amp;$H$1)</f>
        <v>0</v>
      </c>
      <c r="D40" s="5">
        <f>SUMIFS('Fullfilment Center'!$AO$2:$AO1005,'Fullfilment Center'!$C$2:$C1005,D$2,'Fullfilment Center'!$B$2:$B1005,$B$1,'Fullfilment Center'!$A$2:$A1005,$H$1)</f>
        <v>0</v>
      </c>
      <c r="E40" s="5">
        <f>SUMIFS('Fullfilment Center'!$AO$2:$AO1005,'Fullfilment Center'!$C$2:$C1005,E$2,'Fullfilment Center'!$B$2:$B1005,$B$1,'Fullfilment Center'!$A$2:$A1005,$H$1)</f>
        <v>0</v>
      </c>
      <c r="F40" s="5">
        <f>SUMIFS('Fullfilment Center'!$AO$2:$AO1005,'Fullfilment Center'!$C$2:$C1005,F$2,'Fullfilment Center'!$B$2:$B1005,$B$1,'Fullfilment Center'!$A$2:$A1005,$H$1)</f>
        <v>0</v>
      </c>
      <c r="G40" s="5">
        <f>SUMIFS('Fullfilment Center'!$AO$2:$AO1005,'Fullfilment Center'!$C$2:$C1005,G$2,'Fullfilment Center'!$B$2:$B1005,$B$1,'Fullfilment Center'!$A$2:$A1005,$H$1)</f>
        <v>0</v>
      </c>
      <c r="H40" s="140">
        <f t="shared" si="1"/>
        <v>0</v>
      </c>
    </row>
    <row r="41" ht="15.75" customHeight="1">
      <c r="B41" s="138" t="s">
        <v>69</v>
      </c>
      <c r="C41" s="5">
        <f>SUMIFS('Fullfilment Center'!$AP$2:$AP1005,'Fullfilment Center'!$C$2:$C1005,"In",'Fullfilment Center'!$B$2:$B1005,$B$1,'Fullfilment Center'!$A$2:$A1005,"&lt;"&amp;$H$1)-SUMIFS('Fullfilment Center'!$AP$2:$AP1005,'Fullfilment Center'!$C$2:$C1005,"Out",'Fullfilment Center'!$B$2:$B1005,$B$1,'Fullfilment Center'!$A$2:$A1005,"&lt;"&amp;$H$1)+SUMIFS('Fullfilment Center'!$AP$2:$AP1005,'Fullfilment Center'!$C$2:$C1005,"Return",'Fullfilment Center'!$B$2:$B1005,$B$1,'Fullfilment Center'!$A$2:$A1005,"&lt;"&amp;$H$1)-SUMIFS('Fullfilment Center'!$AP$2:$AP1005,'Fullfilment Center'!$C$2:$C1005,"Spoilage",'Fullfilment Center'!$B$2:$B1005,$B$1,'Fullfilment Center'!$A$2:$A1005,"&lt;"&amp;$H$1)</f>
        <v>0</v>
      </c>
      <c r="D41" s="5">
        <f>SUMIFS('Fullfilment Center'!$AP$2:$AP1005,'Fullfilment Center'!$C$2:$C1005,D$2,'Fullfilment Center'!$B$2:$B1005,$B$1,'Fullfilment Center'!$A$2:$A1005,$H$1)</f>
        <v>0</v>
      </c>
      <c r="E41" s="5">
        <f>SUMIFS('Fullfilment Center'!$AP$2:$AP1005,'Fullfilment Center'!$C$2:$C1005,E$2,'Fullfilment Center'!$B$2:$B1005,$B$1,'Fullfilment Center'!$A$2:$A1005,$H$1)</f>
        <v>0</v>
      </c>
      <c r="F41" s="5">
        <f>SUMIFS('Fullfilment Center'!$AP$2:$AP1005,'Fullfilment Center'!$C$2:$C1005,F$2,'Fullfilment Center'!$B$2:$B1005,$B$1,'Fullfilment Center'!$A$2:$A1005,$H$1)</f>
        <v>0</v>
      </c>
      <c r="G41" s="5">
        <f>SUMIFS('Fullfilment Center'!$AP$2:$AP1005,'Fullfilment Center'!$C$2:$C1005,G$2,'Fullfilment Center'!$B$2:$B1005,$B$1,'Fullfilment Center'!$A$2:$A1005,$H$1)</f>
        <v>0</v>
      </c>
      <c r="H41" s="140">
        <f t="shared" si="1"/>
        <v>0</v>
      </c>
    </row>
    <row r="42" ht="15.75" customHeight="1">
      <c r="B42" s="138" t="s">
        <v>72</v>
      </c>
      <c r="C42" s="5">
        <f>SUMIFS('Fullfilment Center'!$AQ$2:$AQ1005,'Fullfilment Center'!$C$2:$C1005,"In",'Fullfilment Center'!$B$2:$B1005,$B$1,'Fullfilment Center'!$A$2:$A1005,"&lt;"&amp;$H$1)-SUMIFS('Fullfilment Center'!$AQ$2:$AQ1005,'Fullfilment Center'!$C$2:$C1005,"Out",'Fullfilment Center'!$B$2:$B1005,$B$1,'Fullfilment Center'!$A$2:$A1005,"&lt;"&amp;$H$1)+SUMIFS('Fullfilment Center'!$AQ$2:$AQ1005,'Fullfilment Center'!$C$2:$C1005,"Return",'Fullfilment Center'!$B$2:$B1005,$B$1,'Fullfilment Center'!$A$2:$A1005,"&lt;"&amp;$H$1)-SUMIFS('Fullfilment Center'!$AQ$2:$AQ1005,'Fullfilment Center'!$C$2:$C1005,"Spoilage",'Fullfilment Center'!$B$2:$B1005,$B$1,'Fullfilment Center'!$A$2:$A1005,"&lt;"&amp;$H$1)</f>
        <v>0</v>
      </c>
      <c r="D42" s="5">
        <f>SUMIFS('Fullfilment Center'!$AQ$2:$AQ1005,'Fullfilment Center'!$C$2:$C1005,D$2,'Fullfilment Center'!$B$2:$B1005,$B$1,'Fullfilment Center'!$A$2:$A1005,$H$1)</f>
        <v>0</v>
      </c>
      <c r="E42" s="5">
        <f>SUMIFS('Fullfilment Center'!$AQ$2:$AQ1005,'Fullfilment Center'!$C$2:$C1005,E$2,'Fullfilment Center'!$B$2:$B1005,$B$1,'Fullfilment Center'!$A$2:$A1005,$H$1)</f>
        <v>0</v>
      </c>
      <c r="F42" s="5">
        <f>SUMIFS('Fullfilment Center'!$AQ$2:$AQ1005,'Fullfilment Center'!$C$2:$C1005,F$2,'Fullfilment Center'!$B$2:$B1005,$B$1,'Fullfilment Center'!$A$2:$A1005,$H$1)</f>
        <v>0</v>
      </c>
      <c r="G42" s="5">
        <f>SUMIFS('Fullfilment Center'!$AQ$2:$AQ1005,'Fullfilment Center'!$C$2:$C1005,G$2,'Fullfilment Center'!$B$2:$B1005,$B$1,'Fullfilment Center'!$A$2:$A1005,$H$1)</f>
        <v>0</v>
      </c>
      <c r="H42" s="140">
        <f t="shared" si="1"/>
        <v>0</v>
      </c>
    </row>
    <row r="43" ht="15.75" customHeight="1">
      <c r="B43" s="138" t="s">
        <v>178</v>
      </c>
      <c r="C43" s="5">
        <f>SUMIFS('Fullfilment Center'!$AR$2:$AR1005,'Fullfilment Center'!$C$2:$C1005,"In",'Fullfilment Center'!$B$2:$B1005,$B$1,'Fullfilment Center'!$A$2:$A1005,"&lt;"&amp;$H$1)-SUMIFS('Fullfilment Center'!$AR$2:$AR1005,'Fullfilment Center'!$C$2:$C1005,"Out",'Fullfilment Center'!$B$2:$B1005,$B$1,'Fullfilment Center'!$A$2:$A1005,"&lt;"&amp;$H$1)+SUMIFS('Fullfilment Center'!$AR$2:$AR1005,'Fullfilment Center'!$C$2:$C1005,"Return",'Fullfilment Center'!$B$2:$B1005,$B$1,'Fullfilment Center'!$A$2:$A1005,"&lt;"&amp;$H$1)-SUMIFS('Fullfilment Center'!$AR$2:$AR1005,'Fullfilment Center'!$C$2:$C1005,"Spoilage",'Fullfilment Center'!$B$2:$B1005,$B$1,'Fullfilment Center'!$A$2:$A1005,"&lt;"&amp;$H$1)</f>
        <v>0</v>
      </c>
      <c r="D43" s="5">
        <f>SUMIFS('Fullfilment Center'!$AR$2:$AR1005,'Fullfilment Center'!$C$2:$C1005,D$2,'Fullfilment Center'!$B$2:$B1005,$B$1,'Fullfilment Center'!$A$2:$A1005,$H$1)</f>
        <v>0</v>
      </c>
      <c r="E43" s="5">
        <f>SUMIFS('Fullfilment Center'!$AR$2:$AR1005,'Fullfilment Center'!$C$2:$C1005,E$2,'Fullfilment Center'!$B$2:$B1005,$B$1,'Fullfilment Center'!$A$2:$A1005,$H$1)</f>
        <v>0</v>
      </c>
      <c r="F43" s="5">
        <f>SUMIFS('Fullfilment Center'!$AR$2:$AR1005,'Fullfilment Center'!$C$2:$C1005,F$2,'Fullfilment Center'!$B$2:$B1005,$B$1,'Fullfilment Center'!$A$2:$A1005,$H$1)</f>
        <v>0</v>
      </c>
      <c r="G43" s="5">
        <f>SUMIFS('Fullfilment Center'!$AR$2:$AR1005,'Fullfilment Center'!$C$2:$C1005,G$2,'Fullfilment Center'!$B$2:$B1005,$B$1,'Fullfilment Center'!$A$2:$A1005,$H$1)</f>
        <v>0</v>
      </c>
      <c r="H43" s="140">
        <f t="shared" si="1"/>
        <v>0</v>
      </c>
    </row>
    <row r="44" ht="15.75" customHeight="1">
      <c r="B44" s="138" t="s">
        <v>179</v>
      </c>
      <c r="C44" s="5">
        <f>SUMIFS('Fullfilment Center'!$AS$2:$AS1005,'Fullfilment Center'!$C$2:$C1005,"In",'Fullfilment Center'!$B$2:$B1005,$B$1,'Fullfilment Center'!$A$2:$A1005,"&lt;"&amp;$H$1)-SUMIFS('Fullfilment Center'!$AS$2:$AS1005,'Fullfilment Center'!$C$2:$C1005,"Out",'Fullfilment Center'!$B$2:$B1005,$B$1,'Fullfilment Center'!$A$2:$A1005,"&lt;"&amp;$H$1)+SUMIFS('Fullfilment Center'!$AS$2:$AS1005,'Fullfilment Center'!$C$2:$C1005,"Return",'Fullfilment Center'!$B$2:$B1005,$B$1,'Fullfilment Center'!$A$2:$A1005,"&lt;"&amp;$H$1)-SUMIFS('Fullfilment Center'!$AS$2:$AS1005,'Fullfilment Center'!$C$2:$C1005,"Spoilage",'Fullfilment Center'!$B$2:$B1005,$B$1,'Fullfilment Center'!$A$2:$A1005,"&lt;"&amp;$H$1)</f>
        <v>0</v>
      </c>
      <c r="D44" s="5">
        <f>SUMIFS('Fullfilment Center'!$AS$2:$AS1005,'Fullfilment Center'!$C$2:$C1005,D$2,'Fullfilment Center'!$B$2:$B1005,$B$1,'Fullfilment Center'!$A$2:$A1005,$H$1)</f>
        <v>0</v>
      </c>
      <c r="E44" s="5">
        <f>SUMIFS('Fullfilment Center'!$AS$2:$AS1005,'Fullfilment Center'!$C$2:$C1005,E$2,'Fullfilment Center'!$B$2:$B1005,$B$1,'Fullfilment Center'!$A$2:$A1005,$H$1)</f>
        <v>0</v>
      </c>
      <c r="F44" s="5">
        <f>SUMIFS('Fullfilment Center'!$AS$2:$AS1005,'Fullfilment Center'!$C$2:$C1005,F$2,'Fullfilment Center'!$B$2:$B1005,$B$1,'Fullfilment Center'!$A$2:$A1005,$H$1)</f>
        <v>0</v>
      </c>
      <c r="G44" s="5">
        <f>SUMIFS('Fullfilment Center'!$AS$2:$AS1005,'Fullfilment Center'!$C$2:$C1005,G$2,'Fullfilment Center'!$B$2:$B1005,$B$1,'Fullfilment Center'!$A$2:$A1005,$H$1)</f>
        <v>0</v>
      </c>
      <c r="H44" s="140">
        <f t="shared" si="1"/>
        <v>0</v>
      </c>
    </row>
    <row r="45" ht="15.75" customHeight="1">
      <c r="B45" s="138" t="s">
        <v>180</v>
      </c>
      <c r="C45" s="5">
        <f>SUMIFS('Fullfilment Center'!$AT$2:$AT1005,'Fullfilment Center'!$C$2:$C1005,"In",'Fullfilment Center'!$B$2:$B1005,$B$1,'Fullfilment Center'!$A$2:$A1005,"&lt;"&amp;$H$1)-SUMIFS('Fullfilment Center'!$AT$2:$AT1005,'Fullfilment Center'!$C$2:$C1005,"Out",'Fullfilment Center'!$B$2:$B1005,$B$1,'Fullfilment Center'!$A$2:$A1005,"&lt;"&amp;$H$1)+SUMIFS('Fullfilment Center'!$AT$2:$AT1005,'Fullfilment Center'!$C$2:$C1005,"Return",'Fullfilment Center'!$B$2:$B1005,$B$1,'Fullfilment Center'!$A$2:$A1005,"&lt;"&amp;$H$1)-SUMIFS('Fullfilment Center'!$AT$2:$AT1005,'Fullfilment Center'!$C$2:$C1005,"Spoilage",'Fullfilment Center'!$B$2:$B1005,$B$1,'Fullfilment Center'!$A$2:$A1005,"&lt;"&amp;$H$1)</f>
        <v>0</v>
      </c>
      <c r="D45" s="5">
        <f>SUMIFS('Fullfilment Center'!$AT$2:$AT1005,'Fullfilment Center'!$C$2:$C1005,D$2,'Fullfilment Center'!$B$2:$B1005,$B$1,'Fullfilment Center'!$A$2:$A1005,$H$1)</f>
        <v>0</v>
      </c>
      <c r="E45" s="5">
        <f>SUMIFS('Fullfilment Center'!$AT$2:$AT1005,'Fullfilment Center'!$C$2:$C1005,E$2,'Fullfilment Center'!$B$2:$B1005,$B$1,'Fullfilment Center'!$A$2:$A1005,$H$1)</f>
        <v>0</v>
      </c>
      <c r="F45" s="5">
        <f>SUMIFS('Fullfilment Center'!$AT$2:$AT1005,'Fullfilment Center'!$C$2:$C1005,F$2,'Fullfilment Center'!$B$2:$B1005,$B$1,'Fullfilment Center'!$A$2:$A1005,$H$1)</f>
        <v>0</v>
      </c>
      <c r="G45" s="5">
        <f>SUMIFS('Fullfilment Center'!$AT$2:$AT1005,'Fullfilment Center'!$C$2:$C1005,G$2,'Fullfilment Center'!$B$2:$B1005,$B$1,'Fullfilment Center'!$A$2:$A1005,$H$1)</f>
        <v>0</v>
      </c>
      <c r="H45" s="140">
        <f t="shared" si="1"/>
        <v>0</v>
      </c>
    </row>
    <row r="46" ht="15.75" customHeight="1">
      <c r="B46" s="142" t="s">
        <v>81</v>
      </c>
      <c r="C46" s="5">
        <f>SUMIFS('Fullfilment Center'!$AU$2:$AU1005,'Fullfilment Center'!$C$2:$C1005,"In",'Fullfilment Center'!$B$2:$B1005,$B$1,'Fullfilment Center'!$A$2:$A1005,"&lt;"&amp;$H$1)-SUMIFS('Fullfilment Center'!$AU$2:$AU1005,'Fullfilment Center'!$C$2:$C1005,"Out",'Fullfilment Center'!$B$2:$B1005,$B$1,'Fullfilment Center'!$A$2:$A1005,"&lt;"&amp;$H$1)+SUMIFS('Fullfilment Center'!$AU$2:$AU1005,'Fullfilment Center'!$C$2:$C1005,"Return",'Fullfilment Center'!$B$2:$B1005,$B$1,'Fullfilment Center'!$A$2:$A1005,"&lt;"&amp;$H$1)-SUMIFS('Fullfilment Center'!$AU$2:$AU1005,'Fullfilment Center'!$C$2:$C1005,"Spoilage",'Fullfilment Center'!$B$2:$B1005,$B$1,'Fullfilment Center'!$A$2:$A1005,"&lt;"&amp;$H$1)</f>
        <v>0</v>
      </c>
      <c r="D46" s="5">
        <f>SUMIFS('Fullfilment Center'!$AU$2:$AU1005,'Fullfilment Center'!$C$2:$C1005,D$2,'Fullfilment Center'!$B$2:$B1005,$B$1,'Fullfilment Center'!$A$2:$A1005,$H$1)</f>
        <v>0</v>
      </c>
      <c r="E46" s="5">
        <f>SUMIFS('Fullfilment Center'!$AU$2:$AU1005,'Fullfilment Center'!$C$2:$C1005,E$2,'Fullfilment Center'!$B$2:$B1005,$B$1,'Fullfilment Center'!$A$2:$A1005,$H$1)</f>
        <v>0</v>
      </c>
      <c r="F46" s="5">
        <f>SUMIFS('Fullfilment Center'!$AU$2:$AU1005,'Fullfilment Center'!$C$2:$C1005,F$2,'Fullfilment Center'!$B$2:$B1005,$B$1,'Fullfilment Center'!$A$2:$A1005,$H$1)</f>
        <v>0</v>
      </c>
      <c r="G46" s="5">
        <f>SUMIFS('Fullfilment Center'!$AU$2:$AU1005,'Fullfilment Center'!$C$2:$C1005,G$2,'Fullfilment Center'!$B$2:$B1005,$B$1,'Fullfilment Center'!$A$2:$A1005,$H$1)</f>
        <v>0</v>
      </c>
      <c r="H46" s="140">
        <f t="shared" si="1"/>
        <v>0</v>
      </c>
      <c r="I46" s="4"/>
      <c r="K46" s="4"/>
      <c r="L46" s="4"/>
      <c r="M46" s="4"/>
    </row>
    <row r="47" ht="15.75" customHeight="1">
      <c r="B47" s="126" t="s">
        <v>187</v>
      </c>
      <c r="C47" s="5">
        <f>SUMIFS('Fullfilment Center'!$AV$2:$AV1005,'Fullfilment Center'!$C$2:$C1005,"In",'Fullfilment Center'!$B$2:$B1005,$B$1,'Fullfilment Center'!$A$2:$A1005,"&lt;"&amp;$H$1)-SUMIFS('Fullfilment Center'!$AV$2:$AV1005,'Fullfilment Center'!$C$2:$C1005,"Out",'Fullfilment Center'!$B$2:$B1005,$B$1,'Fullfilment Center'!$A$2:$A1005,"&lt;"&amp;$H$1)+SUMIFS('Fullfilment Center'!$AV$2:$AV1005,'Fullfilment Center'!$C$2:$C1005,"Return",'Fullfilment Center'!$B$2:$B1005,$B$1,'Fullfilment Center'!$A$2:$A1005,"&lt;"&amp;$H$1)-SUMIFS('Fullfilment Center'!$AV$2:$AV1005,'Fullfilment Center'!$C$2:$C1005,"Spoilage",'Fullfilment Center'!$B$2:$B1005,$B$1,'Fullfilment Center'!$A$2:$A1005,"&lt;"&amp;$H$1)</f>
        <v>0</v>
      </c>
      <c r="D47" s="5">
        <f>SUMIFS('Fullfilment Center'!$AV$2:$AV1005,'Fullfilment Center'!$C$2:$C1005,D$2,'Fullfilment Center'!$B$2:$B1005,$B$1,'Fullfilment Center'!$A$2:$A1005,$H$1)</f>
        <v>0</v>
      </c>
      <c r="E47" s="5">
        <f>SUMIFS('Fullfilment Center'!$AV$2:$AV1005,'Fullfilment Center'!$C$2:$C1005,E$2,'Fullfilment Center'!$B$2:$B1005,$B$1,'Fullfilment Center'!$A$2:$A1005,$H$1)</f>
        <v>0</v>
      </c>
      <c r="F47" s="5">
        <f>SUMIFS('Fullfilment Center'!$AV$2:$AV1005,'Fullfilment Center'!$C$2:$C1005,F$2,'Fullfilment Center'!$B$2:$B1005,$B$1,'Fullfilment Center'!$A$2:$A1005,$H$1)</f>
        <v>0</v>
      </c>
      <c r="G47" s="5">
        <f>SUMIFS('Fullfilment Center'!$AV$2:$AV1005,'Fullfilment Center'!$C$2:$C1005,G$2,'Fullfilment Center'!$B$2:$B1005,$B$1,'Fullfilment Center'!$A$2:$A1005,$H$1)</f>
        <v>0</v>
      </c>
      <c r="H47" s="140">
        <f t="shared" si="1"/>
        <v>0</v>
      </c>
      <c r="J47" s="142"/>
    </row>
    <row r="48" ht="15.75" customHeight="1">
      <c r="B48" s="126" t="s">
        <v>188</v>
      </c>
      <c r="C48" s="5">
        <f>SUMIFS('Fullfilment Center'!$AW$2:$AW1005,'Fullfilment Center'!$C$2:$C1005,"In",'Fullfilment Center'!$B$2:$B1005,$B$1,'Fullfilment Center'!$A$2:$A1005,"&lt;"&amp;$H$1)-SUMIFS('Fullfilment Center'!$AW$2:$AW1005,'Fullfilment Center'!$C$2:$C1005,"Out",'Fullfilment Center'!$B$2:$B1005,$B$1,'Fullfilment Center'!$A$2:$A1005,"&lt;"&amp;$H$1)+SUMIFS('Fullfilment Center'!$AW$2:$AW1005,'Fullfilment Center'!$C$2:$C1005,"Return",'Fullfilment Center'!$B$2:$B1005,$B$1,'Fullfilment Center'!$A$2:$A1005,"&lt;"&amp;$H$1)-SUMIFS('Fullfilment Center'!$AW$2:$AW1005,'Fullfilment Center'!$C$2:$C1005,"Spoilage",'Fullfilment Center'!$B$2:$B1005,$B$1,'Fullfilment Center'!$A$2:$A1005,"&lt;"&amp;$H$1)</f>
        <v>0</v>
      </c>
      <c r="D48" s="5">
        <f>SUMIFS('Fullfilment Center'!$AW$2:$AW1005,'Fullfilment Center'!$C$2:$C1005,D$2,'Fullfilment Center'!$B$2:$B1005,$B$1,'Fullfilment Center'!$A$2:$A1005,$H$1)</f>
        <v>0</v>
      </c>
      <c r="E48" s="5">
        <f>SUMIFS('Fullfilment Center'!$AW$2:$AW1005,'Fullfilment Center'!$C$2:$C1005,E$2,'Fullfilment Center'!$B$2:$B1005,$B$1,'Fullfilment Center'!$A$2:$A1005,$H$1)</f>
        <v>0</v>
      </c>
      <c r="F48" s="5">
        <f>SUMIFS('Fullfilment Center'!$AW$2:$AW1005,'Fullfilment Center'!$C$2:$C1005,F$2,'Fullfilment Center'!$B$2:$B1005,$B$1,'Fullfilment Center'!$A$2:$A1005,$H$1)</f>
        <v>0</v>
      </c>
      <c r="G48" s="5">
        <f>SUMIFS('Fullfilment Center'!$AW$2:$AW1005,'Fullfilment Center'!$C$2:$C1005,G$2,'Fullfilment Center'!$B$2:$B1005,$B$1,'Fullfilment Center'!$A$2:$A1005,$H$1)</f>
        <v>0</v>
      </c>
      <c r="H48" s="140">
        <f t="shared" si="1"/>
        <v>0</v>
      </c>
      <c r="J48" s="127"/>
    </row>
    <row r="49" ht="15.75" customHeight="1">
      <c r="B49" s="126" t="s">
        <v>189</v>
      </c>
      <c r="C49" s="5">
        <f>SUMIFS('Fullfilment Center'!$AX$2:$AX1005,'Fullfilment Center'!$C$2:$C1005,"In",'Fullfilment Center'!$B$2:$B1005,$B$1,'Fullfilment Center'!$A$2:$A1005,"&lt;"&amp;$H$1)-SUMIFS('Fullfilment Center'!$AX$2:$AX1005,'Fullfilment Center'!$C$2:$C1005,"Out",'Fullfilment Center'!$B$2:$B1005,$B$1,'Fullfilment Center'!$A$2:$A1005,"&lt;"&amp;$H$1)+SUMIFS('Fullfilment Center'!$AX$2:$AX1005,'Fullfilment Center'!$C$2:$C1005,"Return",'Fullfilment Center'!$B$2:$B1005,$B$1,'Fullfilment Center'!$A$2:$A1005,"&lt;"&amp;$H$1)-SUMIFS('Fullfilment Center'!$AX$2:$AX1005,'Fullfilment Center'!$C$2:$C1005,"Spoilage",'Fullfilment Center'!$B$2:$B1005,$B$1,'Fullfilment Center'!$A$2:$A1005,"&lt;"&amp;$H$1)</f>
        <v>0</v>
      </c>
      <c r="D49" s="5">
        <f>SUMIFS('Fullfilment Center'!$AX$2:$AX1005,'Fullfilment Center'!$C$2:$C1005,D$2,'Fullfilment Center'!$B$2:$B1005,$B$1,'Fullfilment Center'!$A$2:$A1005,$H$1)</f>
        <v>0</v>
      </c>
      <c r="E49" s="5">
        <f>SUMIFS('Fullfilment Center'!$AX$2:$AX1005,'Fullfilment Center'!$C$2:$C1005,E$2,'Fullfilment Center'!$B$2:$B1005,$B$1,'Fullfilment Center'!$A$2:$A1005,$H$1)</f>
        <v>0</v>
      </c>
      <c r="F49" s="5">
        <f>SUMIFS('Fullfilment Center'!$AX$2:$AX1005,'Fullfilment Center'!$C$2:$C1005,F$2,'Fullfilment Center'!$B$2:$B1005,$B$1,'Fullfilment Center'!$A$2:$A1005,$H$1)</f>
        <v>0</v>
      </c>
      <c r="G49" s="5">
        <f>SUMIFS('Fullfilment Center'!$AX$2:$AX1005,'Fullfilment Center'!$C$2:$C1005,G$2,'Fullfilment Center'!$B$2:$B1005,$B$1,'Fullfilment Center'!$A$2:$A1005,$H$1)</f>
        <v>0</v>
      </c>
      <c r="H49" s="140">
        <f t="shared" si="1"/>
        <v>0</v>
      </c>
      <c r="J49" s="127"/>
    </row>
    <row r="50" ht="15.75" customHeight="1">
      <c r="B50" s="126" t="s">
        <v>190</v>
      </c>
      <c r="C50" s="5">
        <f>SUMIFS('Fullfilment Center'!$AY$2:$AY1005,'Fullfilment Center'!$C$2:$C1005,"In",'Fullfilment Center'!$B$2:$B1005,$B$1,'Fullfilment Center'!$A$2:$A1005,"&lt;"&amp;$H$1)-SUMIFS('Fullfilment Center'!$AY$2:$AY1005,'Fullfilment Center'!$C$2:$C1005,"Out",'Fullfilment Center'!$B$2:$B1005,$B$1,'Fullfilment Center'!$A$2:$A1005,"&lt;"&amp;$H$1)+SUMIFS('Fullfilment Center'!$AY$2:$AY1005,'Fullfilment Center'!$C$2:$C1005,"Return",'Fullfilment Center'!$B$2:$B1005,$B$1,'Fullfilment Center'!$A$2:$A1005,"&lt;"&amp;$H$1)-SUMIFS('Fullfilment Center'!$AY$2:$AY1005,'Fullfilment Center'!$C$2:$C1005,"Spoilage",'Fullfilment Center'!$B$2:$B1005,$B$1,'Fullfilment Center'!$A$2:$A1005,"&lt;"&amp;$H$1)</f>
        <v>0</v>
      </c>
      <c r="D50" s="5">
        <f>SUMIFS('Fullfilment Center'!$AY$2:$AY1005,'Fullfilment Center'!$C$2:$C1005,D$2,'Fullfilment Center'!$B$2:$B1005,$B$1,'Fullfilment Center'!$A$2:$A1005,$H$1)</f>
        <v>0</v>
      </c>
      <c r="E50" s="5">
        <f>SUMIFS('Fullfilment Center'!$AY$2:$AY1005,'Fullfilment Center'!$C$2:$C1005,E$2,'Fullfilment Center'!$B$2:$B1005,$B$1,'Fullfilment Center'!$A$2:$A1005,$H$1)</f>
        <v>0</v>
      </c>
      <c r="F50" s="5">
        <f>SUMIFS('Fullfilment Center'!$AY$2:$AY1005,'Fullfilment Center'!$C$2:$C1005,F$2,'Fullfilment Center'!$B$2:$B1005,$B$1,'Fullfilment Center'!$A$2:$A1005,$H$1)</f>
        <v>0</v>
      </c>
      <c r="G50" s="5">
        <f>SUMIFS('Fullfilment Center'!$AY$2:$AY1005,'Fullfilment Center'!$C$2:$C1005,G$2,'Fullfilment Center'!$B$2:$B1005,$B$1,'Fullfilment Center'!$A$2:$A1005,$H$1)</f>
        <v>0</v>
      </c>
      <c r="H50" s="140">
        <f t="shared" si="1"/>
        <v>0</v>
      </c>
      <c r="J50" s="127"/>
    </row>
    <row r="51" ht="15.75" customHeight="1">
      <c r="J51" s="127"/>
    </row>
    <row r="52" ht="15.75" customHeight="1">
      <c r="J52" s="127"/>
    </row>
    <row r="53" ht="15.75" customHeight="1">
      <c r="J53" s="127"/>
    </row>
    <row r="54" ht="15.75" customHeight="1">
      <c r="J54" s="127"/>
    </row>
    <row r="55" ht="15.75" customHeight="1">
      <c r="J55" s="127"/>
    </row>
    <row r="56" ht="15.75" customHeight="1">
      <c r="J56" s="127"/>
    </row>
    <row r="57" ht="15.75" customHeight="1">
      <c r="J57" s="127"/>
    </row>
    <row r="58" ht="15.75" customHeight="1">
      <c r="J58" s="127"/>
    </row>
    <row r="59" ht="15.75" customHeight="1">
      <c r="J59" s="127"/>
    </row>
    <row r="60" ht="15.75" customHeight="1">
      <c r="J60" s="127"/>
    </row>
    <row r="61" ht="15.75" customHeight="1">
      <c r="J61" s="127"/>
    </row>
    <row r="62" ht="15.75" customHeight="1">
      <c r="J62" s="127"/>
    </row>
    <row r="63" ht="15.75" customHeight="1">
      <c r="J63" s="127"/>
    </row>
    <row r="64" ht="15.75" customHeight="1">
      <c r="J64" s="127"/>
    </row>
    <row r="65" ht="15.75" customHeight="1">
      <c r="J65" s="127"/>
    </row>
    <row r="66" ht="15.75" customHeight="1">
      <c r="J66" s="127"/>
    </row>
    <row r="67" ht="15.75" customHeight="1">
      <c r="J67" s="127"/>
    </row>
    <row r="68" ht="15.75" customHeight="1">
      <c r="J68" s="127"/>
    </row>
    <row r="69" ht="15.75" customHeight="1">
      <c r="J69" s="127"/>
    </row>
    <row r="70" ht="15.75" customHeight="1">
      <c r="J70" s="127"/>
    </row>
    <row r="71" ht="15.75" customHeight="1">
      <c r="J71" s="127"/>
    </row>
    <row r="72" ht="15.75" customHeight="1">
      <c r="J72" s="127"/>
    </row>
    <row r="73" ht="15.75" customHeight="1">
      <c r="J73" s="127"/>
    </row>
    <row r="74" ht="15.75" customHeight="1">
      <c r="J74" s="127"/>
    </row>
    <row r="75" ht="15.75" customHeight="1">
      <c r="J75" s="127"/>
    </row>
    <row r="76" ht="15.75" customHeight="1">
      <c r="J76" s="127"/>
    </row>
    <row r="77" ht="15.75" customHeight="1">
      <c r="J77" s="127"/>
    </row>
    <row r="78" ht="15.75" customHeight="1">
      <c r="J78" s="127"/>
    </row>
    <row r="79" ht="15.75" customHeight="1">
      <c r="J79" s="127"/>
    </row>
    <row r="80" ht="15.75" customHeight="1">
      <c r="J80" s="127"/>
    </row>
    <row r="81" ht="15.75" customHeight="1">
      <c r="J81" s="127"/>
    </row>
    <row r="82" ht="15.75" customHeight="1">
      <c r="J82" s="127"/>
    </row>
    <row r="83" ht="15.75" customHeight="1">
      <c r="J83" s="127"/>
    </row>
    <row r="84" ht="15.75" customHeight="1">
      <c r="J84" s="127"/>
    </row>
    <row r="85" ht="15.75" customHeight="1">
      <c r="J85" s="127"/>
    </row>
    <row r="86" ht="15.75" customHeight="1">
      <c r="J86" s="127"/>
    </row>
    <row r="87" ht="15.75" customHeight="1">
      <c r="J87" s="127"/>
    </row>
    <row r="88" ht="15.75" customHeight="1">
      <c r="J88" s="127"/>
    </row>
    <row r="89" ht="15.75" customHeight="1">
      <c r="J89" s="127"/>
    </row>
    <row r="90" ht="15.75" customHeight="1">
      <c r="J90" s="127"/>
    </row>
    <row r="91" ht="15.75" customHeight="1">
      <c r="J91" s="127"/>
    </row>
    <row r="92" ht="15.75" customHeight="1">
      <c r="J92" s="127"/>
    </row>
    <row r="93" ht="15.75" customHeight="1">
      <c r="J93" s="127"/>
    </row>
    <row r="94" ht="15.75" customHeight="1">
      <c r="J94" s="127"/>
    </row>
    <row r="95" ht="15.75" customHeight="1">
      <c r="J95" s="127"/>
    </row>
    <row r="96" ht="15.75" customHeight="1">
      <c r="J96" s="127"/>
    </row>
    <row r="97" ht="15.75" customHeight="1">
      <c r="J97" s="127"/>
    </row>
    <row r="98" ht="15.75" customHeight="1">
      <c r="J98" s="127"/>
    </row>
    <row r="99" ht="15.75" customHeight="1">
      <c r="J99" s="127"/>
    </row>
    <row r="100" ht="15.75" customHeight="1">
      <c r="J100" s="127"/>
    </row>
    <row r="101" ht="15.75" customHeight="1">
      <c r="J101" s="127"/>
    </row>
    <row r="102" ht="15.75" customHeight="1">
      <c r="J102" s="127"/>
    </row>
    <row r="103" ht="15.75" customHeight="1">
      <c r="J103" s="127"/>
    </row>
    <row r="104" ht="15.75" customHeight="1">
      <c r="J104" s="127"/>
    </row>
    <row r="105" ht="15.75" customHeight="1">
      <c r="J105" s="127"/>
    </row>
    <row r="106" ht="15.75" customHeight="1">
      <c r="J106" s="127"/>
    </row>
    <row r="107" ht="15.75" customHeight="1">
      <c r="J107" s="127"/>
    </row>
    <row r="108" ht="15.75" customHeight="1">
      <c r="J108" s="127"/>
    </row>
    <row r="109" ht="15.75" customHeight="1">
      <c r="J109" s="127"/>
    </row>
    <row r="110" ht="15.75" customHeight="1">
      <c r="J110" s="127"/>
    </row>
    <row r="111" ht="15.75" customHeight="1">
      <c r="J111" s="127"/>
    </row>
    <row r="112" ht="15.75" customHeight="1">
      <c r="J112" s="127"/>
    </row>
    <row r="113" ht="15.75" customHeight="1">
      <c r="J113" s="127"/>
    </row>
    <row r="114" ht="15.75" customHeight="1">
      <c r="J114" s="127"/>
    </row>
    <row r="115" ht="15.75" customHeight="1">
      <c r="J115" s="127"/>
    </row>
    <row r="116" ht="15.75" customHeight="1">
      <c r="J116" s="127"/>
    </row>
    <row r="117" ht="15.75" customHeight="1">
      <c r="J117" s="127"/>
    </row>
    <row r="118" ht="15.75" customHeight="1">
      <c r="J118" s="127"/>
    </row>
    <row r="119" ht="15.75" customHeight="1">
      <c r="J119" s="127"/>
    </row>
    <row r="120" ht="15.75" customHeight="1">
      <c r="J120" s="127"/>
    </row>
    <row r="121" ht="15.75" customHeight="1">
      <c r="J121" s="127"/>
    </row>
    <row r="122" ht="15.75" customHeight="1">
      <c r="J122" s="127"/>
    </row>
    <row r="123" ht="15.75" customHeight="1">
      <c r="J123" s="127"/>
    </row>
    <row r="124" ht="15.75" customHeight="1">
      <c r="J124" s="127"/>
    </row>
    <row r="125" ht="15.75" customHeight="1">
      <c r="J125" s="127"/>
    </row>
    <row r="126" ht="15.75" customHeight="1">
      <c r="J126" s="127"/>
    </row>
    <row r="127" ht="15.75" customHeight="1">
      <c r="J127" s="127"/>
    </row>
    <row r="128" ht="15.75" customHeight="1">
      <c r="J128" s="127"/>
    </row>
    <row r="129" ht="15.75" customHeight="1">
      <c r="J129" s="127"/>
    </row>
    <row r="130" ht="15.75" customHeight="1">
      <c r="J130" s="127"/>
    </row>
    <row r="131" ht="15.75" customHeight="1">
      <c r="J131" s="127"/>
    </row>
    <row r="132" ht="15.75" customHeight="1">
      <c r="J132" s="127"/>
    </row>
    <row r="133" ht="15.75" customHeight="1">
      <c r="J133" s="127"/>
    </row>
    <row r="134" ht="15.75" customHeight="1">
      <c r="J134" s="127"/>
    </row>
    <row r="135" ht="15.75" customHeight="1">
      <c r="J135" s="127"/>
    </row>
    <row r="136" ht="15.75" customHeight="1">
      <c r="J136" s="127"/>
    </row>
    <row r="137" ht="15.75" customHeight="1">
      <c r="J137" s="127"/>
    </row>
    <row r="138" ht="15.75" customHeight="1">
      <c r="J138" s="127"/>
    </row>
    <row r="139" ht="15.75" customHeight="1">
      <c r="J139" s="127"/>
    </row>
    <row r="140" ht="15.75" customHeight="1">
      <c r="J140" s="127"/>
    </row>
    <row r="141" ht="15.75" customHeight="1">
      <c r="J141" s="127"/>
    </row>
    <row r="142" ht="15.75" customHeight="1">
      <c r="J142" s="127"/>
    </row>
    <row r="143" ht="15.75" customHeight="1">
      <c r="J143" s="127"/>
    </row>
    <row r="144" ht="15.75" customHeight="1">
      <c r="J144" s="127"/>
    </row>
    <row r="145" ht="15.75" customHeight="1">
      <c r="J145" s="127"/>
    </row>
    <row r="146" ht="15.75" customHeight="1">
      <c r="J146" s="127"/>
    </row>
    <row r="147" ht="15.75" customHeight="1">
      <c r="J147" s="127"/>
    </row>
    <row r="148" ht="15.75" customHeight="1">
      <c r="J148" s="127"/>
    </row>
    <row r="149" ht="15.75" customHeight="1">
      <c r="J149" s="127"/>
    </row>
    <row r="150" ht="15.75" customHeight="1">
      <c r="J150" s="127"/>
    </row>
    <row r="151" ht="15.75" customHeight="1">
      <c r="J151" s="127"/>
    </row>
    <row r="152" ht="15.75" customHeight="1">
      <c r="J152" s="127"/>
    </row>
    <row r="153" ht="15.75" customHeight="1">
      <c r="J153" s="127"/>
    </row>
    <row r="154" ht="15.75" customHeight="1">
      <c r="J154" s="127"/>
    </row>
    <row r="155" ht="15.75" customHeight="1">
      <c r="J155" s="127"/>
    </row>
    <row r="156" ht="15.75" customHeight="1">
      <c r="J156" s="127"/>
    </row>
    <row r="157" ht="15.75" customHeight="1">
      <c r="J157" s="127"/>
    </row>
    <row r="158" ht="15.75" customHeight="1">
      <c r="J158" s="127"/>
    </row>
    <row r="159" ht="15.75" customHeight="1">
      <c r="J159" s="127"/>
    </row>
    <row r="160" ht="15.75" customHeight="1">
      <c r="J160" s="127"/>
    </row>
    <row r="161" ht="15.75" customHeight="1">
      <c r="J161" s="127"/>
    </row>
    <row r="162" ht="15.75" customHeight="1">
      <c r="J162" s="127"/>
    </row>
    <row r="163" ht="15.75" customHeight="1">
      <c r="J163" s="127"/>
    </row>
    <row r="164" ht="15.75" customHeight="1">
      <c r="J164" s="127"/>
    </row>
    <row r="165" ht="15.75" customHeight="1">
      <c r="J165" s="127"/>
    </row>
    <row r="166" ht="15.75" customHeight="1">
      <c r="J166" s="127"/>
    </row>
    <row r="167" ht="15.75" customHeight="1">
      <c r="J167" s="127"/>
    </row>
    <row r="168" ht="15.75" customHeight="1">
      <c r="J168" s="127"/>
    </row>
    <row r="169" ht="15.75" customHeight="1">
      <c r="J169" s="127"/>
    </row>
    <row r="170" ht="15.75" customHeight="1">
      <c r="J170" s="127"/>
    </row>
    <row r="171" ht="15.75" customHeight="1">
      <c r="J171" s="127"/>
    </row>
    <row r="172" ht="15.75" customHeight="1">
      <c r="J172" s="127"/>
    </row>
    <row r="173" ht="15.75" customHeight="1">
      <c r="J173" s="127"/>
    </row>
    <row r="174" ht="15.75" customHeight="1">
      <c r="J174" s="127"/>
    </row>
    <row r="175" ht="15.75" customHeight="1">
      <c r="J175" s="127"/>
    </row>
    <row r="176" ht="15.75" customHeight="1">
      <c r="J176" s="127"/>
    </row>
    <row r="177" ht="15.75" customHeight="1">
      <c r="J177" s="127"/>
    </row>
    <row r="178" ht="15.75" customHeight="1">
      <c r="J178" s="127"/>
    </row>
    <row r="179" ht="15.75" customHeight="1">
      <c r="J179" s="127"/>
    </row>
    <row r="180" ht="15.75" customHeight="1">
      <c r="J180" s="127"/>
    </row>
    <row r="181" ht="15.75" customHeight="1">
      <c r="J181" s="127"/>
    </row>
    <row r="182" ht="15.75" customHeight="1">
      <c r="J182" s="127"/>
    </row>
    <row r="183" ht="15.75" customHeight="1">
      <c r="J183" s="127"/>
    </row>
    <row r="184" ht="15.75" customHeight="1">
      <c r="J184" s="127"/>
    </row>
    <row r="185" ht="15.75" customHeight="1">
      <c r="J185" s="127"/>
    </row>
    <row r="186" ht="15.75" customHeight="1">
      <c r="J186" s="127"/>
    </row>
    <row r="187" ht="15.75" customHeight="1">
      <c r="J187" s="127"/>
    </row>
    <row r="188" ht="15.75" customHeight="1">
      <c r="J188" s="127"/>
    </row>
    <row r="189" ht="15.75" customHeight="1">
      <c r="J189" s="127"/>
    </row>
    <row r="190" ht="15.75" customHeight="1">
      <c r="J190" s="127"/>
    </row>
    <row r="191" ht="15.75" customHeight="1">
      <c r="J191" s="127"/>
    </row>
    <row r="192" ht="15.75" customHeight="1">
      <c r="J192" s="127"/>
    </row>
    <row r="193" ht="15.75" customHeight="1">
      <c r="J193" s="127"/>
    </row>
    <row r="194" ht="15.75" customHeight="1">
      <c r="J194" s="127"/>
    </row>
    <row r="195" ht="15.75" customHeight="1">
      <c r="J195" s="127"/>
    </row>
    <row r="196" ht="15.75" customHeight="1">
      <c r="J196" s="127"/>
    </row>
    <row r="197" ht="15.75" customHeight="1">
      <c r="J197" s="127"/>
    </row>
    <row r="198" ht="15.75" customHeight="1">
      <c r="J198" s="127"/>
    </row>
    <row r="199" ht="15.75" customHeight="1">
      <c r="J199" s="127"/>
    </row>
    <row r="200" ht="15.75" customHeight="1">
      <c r="J200" s="127"/>
    </row>
    <row r="201" ht="15.75" customHeight="1">
      <c r="J201" s="127"/>
    </row>
    <row r="202" ht="15.75" customHeight="1">
      <c r="J202" s="127"/>
    </row>
    <row r="203" ht="15.75" customHeight="1">
      <c r="J203" s="127"/>
    </row>
    <row r="204" ht="15.75" customHeight="1">
      <c r="J204" s="127"/>
    </row>
    <row r="205" ht="15.75" customHeight="1">
      <c r="J205" s="127"/>
    </row>
    <row r="206" ht="15.75" customHeight="1">
      <c r="J206" s="127"/>
    </row>
    <row r="207" ht="15.75" customHeight="1">
      <c r="J207" s="127"/>
    </row>
    <row r="208" ht="15.75" customHeight="1">
      <c r="J208" s="127"/>
    </row>
    <row r="209" ht="15.75" customHeight="1">
      <c r="J209" s="127"/>
    </row>
    <row r="210" ht="15.75" customHeight="1">
      <c r="J210" s="127"/>
    </row>
    <row r="211" ht="15.75" customHeight="1">
      <c r="J211" s="127"/>
    </row>
    <row r="212" ht="15.75" customHeight="1">
      <c r="J212" s="127"/>
    </row>
    <row r="213" ht="15.75" customHeight="1">
      <c r="J213" s="127"/>
    </row>
    <row r="214" ht="15.75" customHeight="1">
      <c r="J214" s="127"/>
    </row>
    <row r="215" ht="15.75" customHeight="1">
      <c r="J215" s="127"/>
    </row>
    <row r="216" ht="15.75" customHeight="1">
      <c r="J216" s="127"/>
    </row>
    <row r="217" ht="15.75" customHeight="1">
      <c r="J217" s="127"/>
    </row>
    <row r="218" ht="15.75" customHeight="1">
      <c r="J218" s="127"/>
    </row>
    <row r="219" ht="15.75" customHeight="1">
      <c r="J219" s="127"/>
    </row>
    <row r="220" ht="15.75" customHeight="1">
      <c r="J220" s="127"/>
    </row>
    <row r="221" ht="15.75" customHeight="1">
      <c r="J221" s="127"/>
    </row>
    <row r="222" ht="15.75" customHeight="1">
      <c r="J222" s="127"/>
    </row>
    <row r="223" ht="15.75" customHeight="1">
      <c r="J223" s="127"/>
    </row>
    <row r="224" ht="15.75" customHeight="1">
      <c r="J224" s="127"/>
    </row>
    <row r="225" ht="15.75" customHeight="1">
      <c r="J225" s="127"/>
    </row>
    <row r="226" ht="15.75" customHeight="1">
      <c r="J226" s="127"/>
    </row>
    <row r="227" ht="15.75" customHeight="1">
      <c r="J227" s="127"/>
    </row>
    <row r="228" ht="15.75" customHeight="1">
      <c r="J228" s="127"/>
    </row>
    <row r="229" ht="15.75" customHeight="1">
      <c r="J229" s="127"/>
    </row>
    <row r="230" ht="15.75" customHeight="1">
      <c r="J230" s="127"/>
    </row>
    <row r="231" ht="15.75" customHeight="1">
      <c r="J231" s="127"/>
    </row>
    <row r="232" ht="15.75" customHeight="1">
      <c r="J232" s="127"/>
    </row>
    <row r="233" ht="15.75" customHeight="1">
      <c r="J233" s="127"/>
    </row>
    <row r="234" ht="15.75" customHeight="1">
      <c r="J234" s="127"/>
    </row>
    <row r="235" ht="15.75" customHeight="1">
      <c r="J235" s="127"/>
    </row>
    <row r="236" ht="15.75" customHeight="1">
      <c r="J236" s="127"/>
    </row>
    <row r="237" ht="15.75" customHeight="1">
      <c r="J237" s="127"/>
    </row>
    <row r="238" ht="15.75" customHeight="1">
      <c r="J238" s="127"/>
    </row>
    <row r="239" ht="15.75" customHeight="1">
      <c r="J239" s="127"/>
    </row>
    <row r="240" ht="15.75" customHeight="1">
      <c r="J240" s="127"/>
    </row>
    <row r="241" ht="15.75" customHeight="1">
      <c r="J241" s="127"/>
    </row>
    <row r="242" ht="15.75" customHeight="1">
      <c r="J242" s="127"/>
    </row>
    <row r="243" ht="15.75" customHeight="1">
      <c r="J243" s="127"/>
    </row>
    <row r="244" ht="15.75" customHeight="1">
      <c r="J244" s="127"/>
    </row>
    <row r="245" ht="15.75" customHeight="1">
      <c r="J245" s="127"/>
    </row>
    <row r="246" ht="15.75" customHeight="1">
      <c r="J246" s="127"/>
    </row>
    <row r="247" ht="15.75" customHeight="1">
      <c r="J247" s="127"/>
    </row>
    <row r="248" ht="15.75" customHeight="1">
      <c r="J248" s="127"/>
    </row>
    <row r="249" ht="15.75" customHeight="1">
      <c r="J249" s="127"/>
    </row>
    <row r="250" ht="15.75" customHeight="1">
      <c r="J250" s="127"/>
    </row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D1:G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25"/>
    <col customWidth="1" min="2" max="2" width="35.75"/>
    <col customWidth="1" min="3" max="3" width="17.13"/>
    <col customWidth="1" min="4" max="6" width="12.63"/>
  </cols>
  <sheetData>
    <row r="1" ht="15.75" customHeight="1">
      <c r="B1" s="128" t="s">
        <v>182</v>
      </c>
      <c r="C1" s="129"/>
      <c r="D1" s="130"/>
      <c r="E1" s="131"/>
      <c r="F1" s="131"/>
      <c r="G1" s="131"/>
      <c r="H1" s="132">
        <f>Today()</f>
        <v>44884</v>
      </c>
    </row>
    <row r="2" ht="15.75" customHeight="1">
      <c r="B2" s="133" t="s">
        <v>191</v>
      </c>
      <c r="C2" s="12" t="str">
        <f>'Inventory Balance'!B2</f>
        <v>Opening Balance </v>
      </c>
      <c r="D2" s="12" t="s">
        <v>28</v>
      </c>
      <c r="E2" s="12" t="s">
        <v>29</v>
      </c>
      <c r="F2" s="12" t="str">
        <f>'Inventory Balance'!B5</f>
        <v>Return</v>
      </c>
      <c r="G2" s="12" t="str">
        <f>'Inventory Balance'!B6</f>
        <v>Spoilage</v>
      </c>
      <c r="H2" s="134" t="str">
        <f>'Inventory Balance'!B7</f>
        <v>Balance </v>
      </c>
      <c r="J2" s="135"/>
    </row>
    <row r="3" ht="15.75" customHeight="1">
      <c r="B3" s="136" t="s">
        <v>2</v>
      </c>
      <c r="C3" s="5">
        <f>SUMIFS('Fullfilment Center'!$D$2:$D1006,'Fullfilment Center'!$C$2:$C1006,"In",'Fullfilment Center'!$B$2:$B1006,$B$1,'Fullfilment Center'!$A$2:$A1006,"&lt;"&amp;$H$1)-SUMIFS('Fullfilment Center'!$D$2:$D1006,'Fullfilment Center'!$C$2:$C1006,"Out",'Fullfilment Center'!$B$2:$B1006,$B$1,'Fullfilment Center'!$A$2:$A1006,"&lt;"&amp;$H$1)+SUMIFS('Fullfilment Center'!$D$2:$D1006,'Fullfilment Center'!$C$2:$C1006,"Return",'Fullfilment Center'!$B$2:$B1006,$B$1,'Fullfilment Center'!$A$2:$A1006,"&lt;"&amp;$H$1)-SUMIFS('Fullfilment Center'!$D$2:$D1006,'Fullfilment Center'!$C$2:$C1006,"Spoilage",'Fullfilment Center'!$B$2:$B1006,$B$1,'Fullfilment Center'!$A$2:$A1006,"&lt;"&amp;$H$1)</f>
        <v>0</v>
      </c>
      <c r="D3" s="5">
        <f>SUMIFS('Fullfilment Center'!$D$2:$D1006,'Fullfilment Center'!$C$2:$C1006,D$2,'Fullfilment Center'!$B$2:$B1006,$B$1,'Fullfilment Center'!$A$2:$A1006,$H$1)</f>
        <v>0</v>
      </c>
      <c r="E3" s="5">
        <f>SUMIFS('Fullfilment Center'!$D$2:$D1006,'Fullfilment Center'!$C$2:$C1006,E$2,'Fullfilment Center'!$B$2:$B1006,$B$1,'Fullfilment Center'!$A$2:$A1006,$H$1)</f>
        <v>0</v>
      </c>
      <c r="F3" s="5">
        <f>SUMIFS('Fullfilment Center'!$D$2:$D1006,'Fullfilment Center'!$C$2:$C1006,F$2,'Fullfilment Center'!$B$2:$B1006,$B$1,'Fullfilment Center'!$A$2:$A1006,$H$1)</f>
        <v>0</v>
      </c>
      <c r="G3" s="5">
        <f>SUMIFS('Fullfilment Center'!$D$2:$D1006,'Fullfilment Center'!$C$2:$C1006,G$2,'Fullfilment Center'!$B$2:$B1006,$B$1,'Fullfilment Center'!$A$2:$A1006,$H$1)</f>
        <v>0</v>
      </c>
      <c r="H3" s="137">
        <f t="shared" ref="H3:H50" si="1">C3+D3-E3+F3-G3</f>
        <v>0</v>
      </c>
      <c r="J3" s="135"/>
    </row>
    <row r="4" ht="15.75" customHeight="1">
      <c r="B4" s="138" t="s">
        <v>61</v>
      </c>
      <c r="C4" s="5">
        <f>SUMIFS('Fullfilment Center'!$E$2:$E1006,'Fullfilment Center'!$C$2:$C1006,"In",'Fullfilment Center'!$B$2:$B1006,$B$1,'Fullfilment Center'!$A$2:$A1006,"&lt;"&amp;$H$1)-SUMIFS('Fullfilment Center'!$E$2:$E1006,'Fullfilment Center'!$C$2:$C1006,"Out",'Fullfilment Center'!$B$2:$B1006,$B$1,'Fullfilment Center'!$A$2:$A1006,"&lt;"&amp;$H$1)+SUMIFS('Fullfilment Center'!$E$2:$E1006,'Fullfilment Center'!$C$2:$C1006,"Return",'Fullfilment Center'!$B$2:$B1006,$B$1,'Fullfilment Center'!$A$2:$A1006,"&lt;"&amp;$H$1)-SUMIFS('Fullfilment Center'!$E$2:$E1006,'Fullfilment Center'!$C$2:$C1006,"Spoilage",'Fullfilment Center'!$B$2:$B1006,$B$1,'Fullfilment Center'!$A$2:$A1006,"&lt;"&amp;$H$1)</f>
        <v>0</v>
      </c>
      <c r="D4" s="5">
        <f>SUMIFS('Fullfilment Center'!$E$2:$E1006,'Fullfilment Center'!$C$2:$C1006,D$2,'Fullfilment Center'!$B$2:$B1006,$B$1,'Fullfilment Center'!$A$2:$A1006,$H$1)</f>
        <v>0</v>
      </c>
      <c r="E4" s="5">
        <f>SUMIFS('Fullfilment Center'!$E$2:$E1006,'Fullfilment Center'!$C$2:$C1006,E$2,'Fullfilment Center'!$B$2:$B1006,$B$1,'Fullfilment Center'!$A$2:$A1006,$H$1)</f>
        <v>0</v>
      </c>
      <c r="F4" s="5">
        <f>SUMIFS('Fullfilment Center'!$E$2:$E1006,'Fullfilment Center'!$C$2:$C1006,F$2,'Fullfilment Center'!$B$2:$B1006,$B$1,'Fullfilment Center'!$A$2:$A1006,$H$1)</f>
        <v>0</v>
      </c>
      <c r="G4" s="5">
        <f>SUMIFS('Fullfilment Center'!$E$2:$E1006,'Fullfilment Center'!$C$2:$C1006,G$2,'Fullfilment Center'!$B$2:$B1006,$B$1,'Fullfilment Center'!$A$2:$A1006,$H$1)</f>
        <v>0</v>
      </c>
      <c r="H4" s="137">
        <f t="shared" si="1"/>
        <v>0</v>
      </c>
      <c r="J4" s="135"/>
    </row>
    <row r="5" ht="15.75" customHeight="1">
      <c r="B5" s="138" t="s">
        <v>171</v>
      </c>
      <c r="C5" s="5">
        <f>SUMIFS('Fullfilment Center'!$F$2:$F1006,'Fullfilment Center'!$C$2:$C1006,"In",'Fullfilment Center'!$B$2:$B1006,$B$1,'Fullfilment Center'!$A$2:$A1006,"&lt;"&amp;$H$1)-SUMIFS('Fullfilment Center'!$F$2:$F1006,'Fullfilment Center'!$C$2:$C1006,"Out",'Fullfilment Center'!$B$2:$B1006,$B$1,'Fullfilment Center'!$A$2:$A1006,"&lt;"&amp;$H$1)+SUMIFS('Fullfilment Center'!$F$2:$F1006,'Fullfilment Center'!$C$2:$C1006,"Return",'Fullfilment Center'!$B$2:$B1006,$B$1,'Fullfilment Center'!$A$2:$A1006,"&lt;"&amp;$H$1)-SUMIFS('Fullfilment Center'!$F$2:$F1006,'Fullfilment Center'!$C$2:$C1006,"Spoilage",'Fullfilment Center'!$B$2:$B1006,$B$1,'Fullfilment Center'!$A$2:$A1006,"&lt;"&amp;$H$1)</f>
        <v>0</v>
      </c>
      <c r="D5" s="5">
        <f>SUMIFS('Fullfilment Center'!$F$2:$F1006,'Fullfilment Center'!$C$2:$C1006,D$2,'Fullfilment Center'!$B$2:$B1006,$B$1,'Fullfilment Center'!$A$2:$A1006,$H$1)</f>
        <v>0</v>
      </c>
      <c r="E5" s="5">
        <f>SUMIFS('Fullfilment Center'!$F$2:$F1006,'Fullfilment Center'!$C$2:$C1006,E$2,'Fullfilment Center'!$B$2:$B1006,$B$1,'Fullfilment Center'!$A$2:$A1006,$H$1)</f>
        <v>0</v>
      </c>
      <c r="F5" s="5">
        <f>SUMIFS('Fullfilment Center'!$F$2:$F1006,'Fullfilment Center'!$C$2:$C1006,F$2,'Fullfilment Center'!$B$2:$B1006,$B$1,'Fullfilment Center'!$A$2:$A1006,$H$1)</f>
        <v>0</v>
      </c>
      <c r="G5" s="5">
        <f>SUMIFS('Fullfilment Center'!$F$2:$F1006,'Fullfilment Center'!$C$2:$C1006,G$2,'Fullfilment Center'!$B$2:$B1006,$B$1,'Fullfilment Center'!$A$2:$A1006,$H$1)</f>
        <v>0</v>
      </c>
      <c r="H5" s="137">
        <f t="shared" si="1"/>
        <v>0</v>
      </c>
      <c r="J5" s="135"/>
    </row>
    <row r="6" ht="15.75" customHeight="1">
      <c r="B6" s="136" t="s">
        <v>4</v>
      </c>
      <c r="C6" s="5">
        <f>SUMIFS('Fullfilment Center'!$G$2:$G1006,'Fullfilment Center'!$C$2:$C1006,"In",'Fullfilment Center'!$B$2:$B1006,$B$1,'Fullfilment Center'!$A$2:$A1006,"&lt;"&amp;$H$1)-SUMIFS('Fullfilment Center'!$G$2:$G1006,'Fullfilment Center'!$C$2:$C1006,"Out",'Fullfilment Center'!$B$2:$B1006,$B$1,'Fullfilment Center'!$A$2:$A1006,"&lt;"&amp;$H$1)+SUMIFS('Fullfilment Center'!$G$2:$G1006,'Fullfilment Center'!$C$2:$C1006,"Return",'Fullfilment Center'!$B$2:$B1006,$B$1,'Fullfilment Center'!$A$2:$A1006,"&lt;"&amp;$H$1)-SUMIFS('Fullfilment Center'!$G$2:$G1006,'Fullfilment Center'!$C$2:$C1006,"Spoilage",'Fullfilment Center'!$B$2:$B1006,$B$1,'Fullfilment Center'!$A$2:$A1006,"&lt;"&amp;$H$1)</f>
        <v>0</v>
      </c>
      <c r="D6" s="5">
        <f>SUMIFS('Fullfilment Center'!$G$2:$G1006,'Fullfilment Center'!$C$2:$C1006,D$2,'Fullfilment Center'!$B$2:$B1006,$B$1,'Fullfilment Center'!$A$2:$A1006,$H$1)</f>
        <v>0</v>
      </c>
      <c r="E6" s="5">
        <f>SUMIFS('Fullfilment Center'!$G$2:$G1006,'Fullfilment Center'!$C$2:$C1006,E$2,'Fullfilment Center'!$B$2:$B1006,$B$1,'Fullfilment Center'!$A$2:$A1006,$H$1)</f>
        <v>0</v>
      </c>
      <c r="F6" s="5">
        <f>SUMIFS('Fullfilment Center'!$G$2:$G1006,'Fullfilment Center'!$C$2:$C1006,F$2,'Fullfilment Center'!$B$2:$B1006,$B$1,'Fullfilment Center'!$A$2:$A1006,$H$1)</f>
        <v>0</v>
      </c>
      <c r="G6" s="5">
        <f>SUMIFS('Fullfilment Center'!$G$2:$G1006,'Fullfilment Center'!$C$2:$C1006,G$2,'Fullfilment Center'!$B$2:$B1006,$B$1,'Fullfilment Center'!$A$2:$A1006,$H$1)</f>
        <v>0</v>
      </c>
      <c r="H6" s="137">
        <f t="shared" si="1"/>
        <v>0</v>
      </c>
      <c r="J6" s="135"/>
    </row>
    <row r="7" ht="15.75" customHeight="1">
      <c r="B7" s="138" t="s">
        <v>58</v>
      </c>
      <c r="C7" s="5">
        <f>SUMIFS('Fullfilment Center'!$H$2:$H1006,'Fullfilment Center'!$C$2:$C1006,"In",'Fullfilment Center'!$B$2:$B1006,$B$1,'Fullfilment Center'!$A$2:$A1006,"&lt;"&amp;$H$1)-SUMIFS('Fullfilment Center'!$H$2:$H1006,'Fullfilment Center'!$C$2:$C1006,"Out",'Fullfilment Center'!$B$2:$B1006,$B$1,'Fullfilment Center'!$A$2:$A1006,"&lt;"&amp;$H$1)+SUMIFS('Fullfilment Center'!$H$2:$H1006,'Fullfilment Center'!$C$2:$C1006,"Return",'Fullfilment Center'!$B$2:$B1006,$B$1,'Fullfilment Center'!$A$2:$A1006,"&lt;"&amp;$H$1)-SUMIFS('Fullfilment Center'!$H$2:$H1006,'Fullfilment Center'!$C$2:$C1006,"Spoilage",'Fullfilment Center'!$B$2:$B1006,$B$1,'Fullfilment Center'!$A$2:$A1006,"&lt;"&amp;$H$1)</f>
        <v>0</v>
      </c>
      <c r="D7" s="5">
        <f>SUMIFS('Fullfilment Center'!$H$2:$H1006,'Fullfilment Center'!$C$2:$C1006,D$2,'Fullfilment Center'!$B$2:$B1006,$B$1,'Fullfilment Center'!$A$2:$A1006,$H$1)</f>
        <v>0</v>
      </c>
      <c r="E7" s="5">
        <f>SUMIFS('Fullfilment Center'!$H$2:$H1006,'Fullfilment Center'!$C$2:$C1006,E$2,'Fullfilment Center'!$B$2:$B1006,$B$1,'Fullfilment Center'!$A$2:$A1006,$H$1)</f>
        <v>0</v>
      </c>
      <c r="F7" s="5">
        <f>SUMIFS('Fullfilment Center'!$H$2:$H1006,'Fullfilment Center'!$C$2:$C1006,F$2,'Fullfilment Center'!$B$2:$B1006,$B$1,'Fullfilment Center'!$A$2:$A1006,$H$1)</f>
        <v>0</v>
      </c>
      <c r="G7" s="5">
        <f>SUMIFS('Fullfilment Center'!$H$2:$H1006,'Fullfilment Center'!$C$2:$C1006,G$2,'Fullfilment Center'!$B$2:$B1006,$B$1,'Fullfilment Center'!$A$2:$A1006,$H$1)</f>
        <v>0</v>
      </c>
      <c r="H7" s="137">
        <f t="shared" si="1"/>
        <v>0</v>
      </c>
      <c r="J7" s="135"/>
    </row>
    <row r="8" ht="15.75" customHeight="1">
      <c r="B8" s="136" t="s">
        <v>5</v>
      </c>
      <c r="C8" s="5">
        <f>SUMIFS('Fullfilment Center'!$I$2:$I1006,'Fullfilment Center'!$C$2:$C1006,"In",'Fullfilment Center'!$B$2:$B1006,$B$1,'Fullfilment Center'!$A$2:$A1006,"&lt;"&amp;$H$1)-SUMIFS('Fullfilment Center'!$I$2:$I1006,'Fullfilment Center'!$C$2:$C1006,"Out",'Fullfilment Center'!$B$2:$B1006,$B$1,'Fullfilment Center'!$A$2:$A1006,"&lt;"&amp;$H$1)+SUMIFS('Fullfilment Center'!$I$2:$I1006,'Fullfilment Center'!$C$2:$C1006,"Return",'Fullfilment Center'!$B$2:$B1006,$B$1,'Fullfilment Center'!$A$2:$A1006,"&lt;"&amp;$H$1)-SUMIFS('Fullfilment Center'!$I$2:$I1006,'Fullfilment Center'!$C$2:$C1006,"Spoilage",'Fullfilment Center'!$B$2:$B1006,$B$1,'Fullfilment Center'!$A$2:$A1006,"&lt;"&amp;$H$1)</f>
        <v>0</v>
      </c>
      <c r="D8" s="5">
        <f>SUMIFS('Fullfilment Center'!$I$2:$I1006,'Fullfilment Center'!$C$2:$C1006,D$2,'Fullfilment Center'!$B$2:$B1006,$B$1,'Fullfilment Center'!$A$2:$A1006,$H$1)</f>
        <v>0</v>
      </c>
      <c r="E8" s="5">
        <f>SUMIFS('Fullfilment Center'!$I$2:$I1006,'Fullfilment Center'!$C$2:$C1006,E$2,'Fullfilment Center'!$B$2:$B1006,$B$1,'Fullfilment Center'!$A$2:$A1006,$H$1)</f>
        <v>0</v>
      </c>
      <c r="F8" s="5">
        <f>SUMIFS('Fullfilment Center'!$I$2:$I1006,'Fullfilment Center'!$C$2:$C1006,F$2,'Fullfilment Center'!$B$2:$B1006,$B$1,'Fullfilment Center'!$A$2:$A1006,$H$1)</f>
        <v>0</v>
      </c>
      <c r="G8" s="5">
        <f>SUMIFS('Fullfilment Center'!$I$2:$I1006,'Fullfilment Center'!$C$2:$C1006,G$2,'Fullfilment Center'!$B$2:$B1006,$B$1,'Fullfilment Center'!$A$2:$A1006,$H$1)</f>
        <v>0</v>
      </c>
      <c r="H8" s="137">
        <f t="shared" si="1"/>
        <v>0</v>
      </c>
      <c r="J8" s="135"/>
    </row>
    <row r="9" ht="15.75" customHeight="1">
      <c r="B9" s="138" t="s">
        <v>75</v>
      </c>
      <c r="C9" s="5">
        <f>SUMIFS('Fullfilment Center'!$J$2:$J1006,'Fullfilment Center'!$C$2:$C1006,"In",'Fullfilment Center'!$B$2:$B1006,$B$1,'Fullfilment Center'!$A$2:$A1006,"&lt;"&amp;$H$1)-SUMIFS('Fullfilment Center'!$J$2:$J1006,'Fullfilment Center'!$C$2:$C1006,"Out",'Fullfilment Center'!$B$2:$B1006,$B$1,'Fullfilment Center'!$A$2:$A1006,"&lt;"&amp;$H$1)+SUMIFS('Fullfilment Center'!$J$2:$J1006,'Fullfilment Center'!$C$2:$C1006,"Return",'Fullfilment Center'!$B$2:$B1006,$B$1,'Fullfilment Center'!$A$2:$A1006,"&lt;"&amp;$H$1)-SUMIFS('Fullfilment Center'!$J$2:$J1006,'Fullfilment Center'!$C$2:$C1006,"Spoilage",'Fullfilment Center'!$B$2:$B1006,$B$1,'Fullfilment Center'!$A$2:$A1006,"&lt;"&amp;$H$1)</f>
        <v>0</v>
      </c>
      <c r="D9" s="5">
        <f>SUMIFS('Fullfilment Center'!$J$2:$J1006,'Fullfilment Center'!$C$2:$C1006,D$2,'Fullfilment Center'!$B$2:$B1006,$B$1,'Fullfilment Center'!$A$2:$A1006,$H$1)</f>
        <v>0</v>
      </c>
      <c r="E9" s="5">
        <f>SUMIFS('Fullfilment Center'!$J$2:$J1006,'Fullfilment Center'!$C$2:$C1006,E$2,'Fullfilment Center'!$B$2:$B1006,$B$1,'Fullfilment Center'!$A$2:$A1006,$H$1)</f>
        <v>0</v>
      </c>
      <c r="F9" s="5">
        <f>SUMIFS('Fullfilment Center'!$J$2:$J1006,'Fullfilment Center'!$C$2:$C1006,F$2,'Fullfilment Center'!$B$2:$B1006,$B$1,'Fullfilment Center'!$A$2:$A1006,$H$1)</f>
        <v>0</v>
      </c>
      <c r="G9" s="5">
        <f>SUMIFS('Fullfilment Center'!$J$2:$J1006,'Fullfilment Center'!$C$2:$C1006,G$2,'Fullfilment Center'!$B$2:$B1006,$B$1,'Fullfilment Center'!$A$2:$A1006,$H$1)</f>
        <v>0</v>
      </c>
      <c r="H9" s="137">
        <f t="shared" si="1"/>
        <v>0</v>
      </c>
      <c r="J9" s="135"/>
    </row>
    <row r="10" ht="15.75" customHeight="1">
      <c r="B10" s="136" t="s">
        <v>6</v>
      </c>
      <c r="C10" s="5">
        <f>SUMIFS('Fullfilment Center'!$K$2:$K1006,'Fullfilment Center'!$C$2:$C1006,"In",'Fullfilment Center'!$B$2:$B1006,$B$1,'Fullfilment Center'!$A$2:$A1006,"&lt;"&amp;$H$1)-SUMIFS('Fullfilment Center'!$K$2:$K1006,'Fullfilment Center'!$C$2:$C1006,"Out",'Fullfilment Center'!$B$2:$B1006,$B$1,'Fullfilment Center'!$A$2:$A1006,"&lt;"&amp;$H$1)+SUMIFS('Fullfilment Center'!$K$2:$K1006,'Fullfilment Center'!$C$2:$C1006,"Return",'Fullfilment Center'!$B$2:$B1006,$B$1,'Fullfilment Center'!$A$2:$A1006,"&lt;"&amp;$H$1)-SUMIFS('Fullfilment Center'!$K$2:$K1006,'Fullfilment Center'!$C$2:$C1006,"Spoilage",'Fullfilment Center'!$B$2:$B1006,$B$1,'Fullfilment Center'!$A$2:$A1006,"&lt;"&amp;$H$1)</f>
        <v>0</v>
      </c>
      <c r="D10" s="5">
        <f>SUMIFS('Fullfilment Center'!$K$2:$K1006,'Fullfilment Center'!$C$2:$C1006,D$2,'Fullfilment Center'!$B$2:$B1006,$B$1,'Fullfilment Center'!$A$2:$A1006,$H$1)</f>
        <v>0</v>
      </c>
      <c r="E10" s="5">
        <f>SUMIFS('Fullfilment Center'!$K$2:$K1006,'Fullfilment Center'!$C$2:$C1006,E$2,'Fullfilment Center'!$B$2:$B1006,$B$1,'Fullfilment Center'!$A$2:$A1006,$H$1)</f>
        <v>0</v>
      </c>
      <c r="F10" s="5">
        <f>SUMIFS('Fullfilment Center'!$K$2:$K1006,'Fullfilment Center'!$C$2:$C1006,F$2,'Fullfilment Center'!$B$2:$B1006,$B$1,'Fullfilment Center'!$A$2:$A1006,$H$1)</f>
        <v>0</v>
      </c>
      <c r="G10" s="5">
        <f>SUMIFS('Fullfilment Center'!$K$2:$K1006,'Fullfilment Center'!$C$2:$C1006,G$2,'Fullfilment Center'!$B$2:$B1006,$B$1,'Fullfilment Center'!$A$2:$A1006,$H$1)</f>
        <v>0</v>
      </c>
      <c r="H10" s="137">
        <f t="shared" si="1"/>
        <v>0</v>
      </c>
      <c r="J10" s="135"/>
    </row>
    <row r="11" ht="15.75" customHeight="1">
      <c r="B11" s="138" t="s">
        <v>172</v>
      </c>
      <c r="C11" s="5">
        <f>SUMIFS('Fullfilment Center'!$L$2:$L1006,'Fullfilment Center'!$C$2:$C1006,"In",'Fullfilment Center'!$B$2:$B1006,$B$1,'Fullfilment Center'!$A$2:$A1006,"&lt;"&amp;$H$1)-SUMIFS('Fullfilment Center'!$L$2:$L1006,'Fullfilment Center'!$C$2:$C1006,"Out",'Fullfilment Center'!$B$2:$B1006,$B$1,'Fullfilment Center'!$A$2:$A1006,"&lt;"&amp;$H$1)+SUMIFS('Fullfilment Center'!$L$2:$L1006,'Fullfilment Center'!$C$2:$C1006,"Return",'Fullfilment Center'!$B$2:$B1006,$B$1,'Fullfilment Center'!$A$2:$A1006,"&lt;"&amp;$H$1)-SUMIFS('Fullfilment Center'!$L$2:$L1006,'Fullfilment Center'!$C$2:$C1006,"Spoilage",'Fullfilment Center'!$B$2:$B1006,$B$1,'Fullfilment Center'!$A$2:$A1006,"&lt;"&amp;$H$1)</f>
        <v>0</v>
      </c>
      <c r="D11" s="5">
        <f>SUMIFS('Fullfilment Center'!$L$2:$L1006,'Fullfilment Center'!$C$2:$C1006,D$2,'Fullfilment Center'!$B$2:$B1006,$B$1,'Fullfilment Center'!$A$2:$A1006,$H$1)</f>
        <v>0</v>
      </c>
      <c r="E11" s="5">
        <f>SUMIFS('Fullfilment Center'!$L$2:$L1006,'Fullfilment Center'!$C$2:$C1006,E$2,'Fullfilment Center'!$B$2:$B1006,$B$1,'Fullfilment Center'!$A$2:$A1006,$H$1)</f>
        <v>0</v>
      </c>
      <c r="F11" s="5">
        <f>SUMIFS('Fullfilment Center'!$L$2:$L1006,'Fullfilment Center'!$C$2:$C1006,F$2,'Fullfilment Center'!$B$2:$B1006,$B$1,'Fullfilment Center'!$A$2:$A1006,$H$1)</f>
        <v>0</v>
      </c>
      <c r="G11" s="5">
        <f>SUMIFS('Fullfilment Center'!$L$2:$L1006,'Fullfilment Center'!$C$2:$C1006,G$2,'Fullfilment Center'!$B$2:$B1006,$B$1,'Fullfilment Center'!$A$2:$A1006,$H$1)</f>
        <v>0</v>
      </c>
      <c r="H11" s="137">
        <f t="shared" si="1"/>
        <v>0</v>
      </c>
      <c r="J11" s="135"/>
    </row>
    <row r="12" ht="15.75" customHeight="1">
      <c r="B12" s="136" t="s">
        <v>7</v>
      </c>
      <c r="C12" s="5">
        <f>SUMIFS('Fullfilment Center'!$O$2:$O1006,'Fullfilment Center'!$C$2:$C1006,"In",'Fullfilment Center'!$B$2:$B1006,$B$1,'Fullfilment Center'!$A$2:$A1006,"&lt;"&amp;$H$1)-SUMIFS('Fullfilment Center'!$O$2:$O1006,'Fullfilment Center'!$C$2:$C1006,"Out",'Fullfilment Center'!$B$2:$B1006,$B$1,'Fullfilment Center'!$A$2:$A1006,"&lt;"&amp;$H$1)+SUMIFS('Fullfilment Center'!$O$2:$O1006,'Fullfilment Center'!$C$2:$C1006,"Return",'Fullfilment Center'!$B$2:$B1006,$B$1,'Fullfilment Center'!$A$2:$A1006,"&lt;"&amp;$H$1)-SUMIFS('Fullfilment Center'!$O$2:$O1006,'Fullfilment Center'!$C$2:$C1006,"Spoilage",'Fullfilment Center'!$B$2:$B1006,$B$1,'Fullfilment Center'!$A$2:$A1006,"&lt;"&amp;$H$1)</f>
        <v>0</v>
      </c>
      <c r="D12" s="5">
        <f>SUMIFS('Fullfilment Center'!$O$2:$O1006,'Fullfilment Center'!$C$2:$C1006,D$2,'Fullfilment Center'!$B$2:$B1006,$B$1,'Fullfilment Center'!$A$2:$A1006,$H$1)</f>
        <v>0</v>
      </c>
      <c r="E12" s="5">
        <f>SUMIFS('Fullfilment Center'!$O$2:$O1006,'Fullfilment Center'!$C$2:$C1006,E$2,'Fullfilment Center'!$B$2:$B1006,$B$1,'Fullfilment Center'!$A$2:$A1006,$H$1)</f>
        <v>0</v>
      </c>
      <c r="F12" s="5">
        <f>SUMIFS('Fullfilment Center'!$O$2:$O1006,'Fullfilment Center'!$C$2:$C1006,F$2,'Fullfilment Center'!$B$2:$B1006,$B$1,'Fullfilment Center'!$A$2:$A1006,$H$1)</f>
        <v>0</v>
      </c>
      <c r="G12" s="5">
        <f>SUMIFS('Fullfilment Center'!$O$2:$O1006,'Fullfilment Center'!$C$2:$C1006,G$2,'Fullfilment Center'!$B$2:$B1006,$B$1,'Fullfilment Center'!$A$2:$A1006,$H$1)</f>
        <v>0</v>
      </c>
      <c r="H12" s="137">
        <f t="shared" si="1"/>
        <v>0</v>
      </c>
      <c r="J12" s="135"/>
    </row>
    <row r="13" ht="15.75" customHeight="1">
      <c r="B13" s="138" t="s">
        <v>54</v>
      </c>
      <c r="C13" s="5">
        <f>SUMIFS('Fullfilment Center'!$P$2:$P1006,'Fullfilment Center'!$C$2:$C1006,"In",'Fullfilment Center'!$B$2:$B1006,$B$1,'Fullfilment Center'!$A$2:$A1006,"&lt;"&amp;$H$1)-SUMIFS('Fullfilment Center'!$P$2:$P1006,'Fullfilment Center'!$C$2:$C1006,"Out",'Fullfilment Center'!$B$2:$B1006,$B$1,'Fullfilment Center'!$A$2:$A1006,"&lt;"&amp;$H$1)+SUMIFS('Fullfilment Center'!$P$2:$P1006,'Fullfilment Center'!$C$2:$C1006,"Return",'Fullfilment Center'!$B$2:$B1006,$B$1,'Fullfilment Center'!$A$2:$A1006,"&lt;"&amp;$H$1)-SUMIFS('Fullfilment Center'!$P$2:$P1006,'Fullfilment Center'!$C$2:$C1006,"Spoilage",'Fullfilment Center'!$B$2:$B1006,$B$1,'Fullfilment Center'!$A$2:$A1006,"&lt;"&amp;$H$1)</f>
        <v>0</v>
      </c>
      <c r="D13" s="5">
        <f>SUMIFS('Fullfilment Center'!$P$2:$P1006,'Fullfilment Center'!$C$2:$C1006,D$2,'Fullfilment Center'!$B$2:$B1006,$B$1,'Fullfilment Center'!$A$2:$A1006,$H$1)</f>
        <v>0</v>
      </c>
      <c r="E13" s="5">
        <f>SUMIFS('Fullfilment Center'!$P$2:$P1006,'Fullfilment Center'!$C$2:$C1006,E$2,'Fullfilment Center'!$B$2:$B1006,$B$1,'Fullfilment Center'!$A$2:$A1006,$H$1)</f>
        <v>0</v>
      </c>
      <c r="F13" s="5">
        <f>SUMIFS('Fullfilment Center'!$P$2:$P1006,'Fullfilment Center'!$C$2:$C1006,F$2,'Fullfilment Center'!$B$2:$B1006,$B$1,'Fullfilment Center'!$A$2:$A1006,$H$1)</f>
        <v>0</v>
      </c>
      <c r="G13" s="5">
        <f>SUMIFS('Fullfilment Center'!$P$2:$P1006,'Fullfilment Center'!$C$2:$C1006,G$2,'Fullfilment Center'!$B$2:$B1006,$B$1,'Fullfilment Center'!$A$2:$A1006,$H$1)</f>
        <v>0</v>
      </c>
      <c r="H13" s="137">
        <f t="shared" si="1"/>
        <v>0</v>
      </c>
      <c r="J13" s="135"/>
    </row>
    <row r="14" ht="15.75" customHeight="1">
      <c r="B14" s="136" t="s">
        <v>10</v>
      </c>
      <c r="C14" s="5">
        <f>SUMIFS('Fullfilment Center'!$Q$2:$Q1006,'Fullfilment Center'!$C$2:$C1006,"In",'Fullfilment Center'!$B$2:$B1006,$B$1,'Fullfilment Center'!$A$2:$A1006,"&lt;"&amp;$H$1)-SUMIFS('Fullfilment Center'!$Q$2:$Q1006,'Fullfilment Center'!$C$2:$C1006,"Out",'Fullfilment Center'!$B$2:$B1006,$B$1,'Fullfilment Center'!$A$2:$A1006,"&lt;"&amp;$H$1)+SUMIFS('Fullfilment Center'!$Q$2:$Q1006,'Fullfilment Center'!$C$2:$C1006,"Return",'Fullfilment Center'!$B$2:$B1006,$B$1,'Fullfilment Center'!$A$2:$A1006,"&lt;"&amp;$H$1)-SUMIFS('Fullfilment Center'!$Q$2:$Q1006,'Fullfilment Center'!$C$2:$C1006,"Spoilage",'Fullfilment Center'!$B$2:$B1006,$B$1,'Fullfilment Center'!$A$2:$A1006,"&lt;"&amp;$H$1)</f>
        <v>0</v>
      </c>
      <c r="D14" s="5">
        <f>SUMIFS('Fullfilment Center'!$Q$2:$Q1006,'Fullfilment Center'!$C$2:$C1006,D$2,'Fullfilment Center'!$B$2:$B1006,$B$1,'Fullfilment Center'!$A$2:$A1006,$H$1)</f>
        <v>0</v>
      </c>
      <c r="E14" s="5">
        <f>SUMIFS('Fullfilment Center'!$Q$2:$Q1006,'Fullfilment Center'!$C$2:$C1006,E$2,'Fullfilment Center'!$B$2:$B1006,$B$1,'Fullfilment Center'!$A$2:$A1006,$H$1)</f>
        <v>0</v>
      </c>
      <c r="F14" s="5">
        <f>SUMIFS('Fullfilment Center'!$Q$2:$Q1006,'Fullfilment Center'!$C$2:$C1006,F$2,'Fullfilment Center'!$B$2:$B1006,$B$1,'Fullfilment Center'!$A$2:$A1006,$H$1)</f>
        <v>0</v>
      </c>
      <c r="G14" s="5">
        <f>SUMIFS('Fullfilment Center'!$Q$2:$Q1006,'Fullfilment Center'!$C$2:$C1006,G$2,'Fullfilment Center'!$B$2:$B1006,$B$1,'Fullfilment Center'!$A$2:$A1006,$H$1)</f>
        <v>0</v>
      </c>
      <c r="H14" s="137">
        <f t="shared" si="1"/>
        <v>0</v>
      </c>
      <c r="J14" s="135"/>
    </row>
    <row r="15" ht="15.75" customHeight="1">
      <c r="B15" s="138" t="s">
        <v>55</v>
      </c>
      <c r="C15" s="5">
        <f>SUMIFS('Fullfilment Center'!$R$2:$R1006,'Fullfilment Center'!$C$2:$C1006,"In",'Fullfilment Center'!$B$2:$B1006,$B$1,'Fullfilment Center'!$A$2:$A1006,"&lt;"&amp;$H$1)-SUMIFS('Fullfilment Center'!$R$2:$R1006,'Fullfilment Center'!$C$2:$C1006,"Out",'Fullfilment Center'!$B$2:$B1006,$B$1,'Fullfilment Center'!$A$2:$A1006,"&lt;"&amp;$H$1)+SUMIFS('Fullfilment Center'!$R$2:$R1006,'Fullfilment Center'!$C$2:$C1006,"Return",'Fullfilment Center'!$B$2:$B1006,$B$1,'Fullfilment Center'!$A$2:$A1006,"&lt;"&amp;$H$1)-SUMIFS('Fullfilment Center'!$R$2:$R1006,'Fullfilment Center'!$C$2:$C1006,"Spoilage",'Fullfilment Center'!$B$2:$B1006,$B$1,'Fullfilment Center'!$A$2:$A1006,"&lt;"&amp;$H$1)</f>
        <v>0</v>
      </c>
      <c r="D15" s="5">
        <f>SUMIFS('Fullfilment Center'!$R$2:$R1006,'Fullfilment Center'!$C$2:$C1006,D$2,'Fullfilment Center'!$B$2:$B1006,$B$1,'Fullfilment Center'!$A$2:$A1006,$H$1)</f>
        <v>0</v>
      </c>
      <c r="E15" s="5">
        <f>SUMIFS('Fullfilment Center'!$R$2:$R1006,'Fullfilment Center'!$C$2:$C1006,E$2,'Fullfilment Center'!$B$2:$B1006,$B$1,'Fullfilment Center'!$A$2:$A1006,$H$1)</f>
        <v>0</v>
      </c>
      <c r="F15" s="5">
        <f>SUMIFS('Fullfilment Center'!$R$2:$R1006,'Fullfilment Center'!$C$2:$C1006,F$2,'Fullfilment Center'!$B$2:$B1006,$B$1,'Fullfilment Center'!$A$2:$A1006,$H$1)</f>
        <v>0</v>
      </c>
      <c r="G15" s="5">
        <f>SUMIFS('Fullfilment Center'!$R$2:$R1006,'Fullfilment Center'!$C$2:$C1006,G$2,'Fullfilment Center'!$B$2:$B1006,$B$1,'Fullfilment Center'!$A$2:$A1006,$H$1)</f>
        <v>0</v>
      </c>
      <c r="H15" s="137">
        <f t="shared" si="1"/>
        <v>0</v>
      </c>
      <c r="J15" s="135"/>
    </row>
    <row r="16" ht="15.75" customHeight="1">
      <c r="B16" s="136" t="s">
        <v>11</v>
      </c>
      <c r="C16" s="5">
        <f>SUMIFS('Fullfilment Center'!$S$2:$S1006,'Fullfilment Center'!$C$2:$C1006,"In",'Fullfilment Center'!$B$2:$B1006,$B$1,'Fullfilment Center'!$A$2:$A1006,"&lt;"&amp;$H$1)-SUMIFS('Fullfilment Center'!$S$2:$S1006,'Fullfilment Center'!$C$2:$C1006,"Out",'Fullfilment Center'!$B$2:$B1006,$B$1,'Fullfilment Center'!$A$2:$A1006,"&lt;"&amp;$H$1)+SUMIFS('Fullfilment Center'!$S$2:$S1006,'Fullfilment Center'!$C$2:$C1006,"Return",'Fullfilment Center'!$B$2:$B1006,$B$1,'Fullfilment Center'!$A$2:$A1006,"&lt;"&amp;$H$1)-SUMIFS('Fullfilment Center'!$S$2:$S1006,'Fullfilment Center'!$C$2:$C1006,"Spoilage",'Fullfilment Center'!$B$2:$B1006,$B$1,'Fullfilment Center'!$A$2:$A1006,"&lt;"&amp;$H$1)</f>
        <v>0</v>
      </c>
      <c r="D16" s="5">
        <f>SUMIFS('Fullfilment Center'!$S$2:$S1006,'Fullfilment Center'!$C$2:$C1006,D$2,'Fullfilment Center'!$B$2:$B1006,$B$1,'Fullfilment Center'!$A$2:$A1006,$H$1)</f>
        <v>0</v>
      </c>
      <c r="E16" s="5">
        <f>SUMIFS('Fullfilment Center'!$S$2:$S1006,'Fullfilment Center'!$C$2:$C1006,E$2,'Fullfilment Center'!$B$2:$B1006,$B$1,'Fullfilment Center'!$A$2:$A1006,$H$1)</f>
        <v>0</v>
      </c>
      <c r="F16" s="5">
        <f>SUMIFS('Fullfilment Center'!$S$2:$S1006,'Fullfilment Center'!$C$2:$C1006,F$2,'Fullfilment Center'!$B$2:$B1006,$B$1,'Fullfilment Center'!$A$2:$A1006,$H$1)</f>
        <v>0</v>
      </c>
      <c r="G16" s="5">
        <f>SUMIFS('Fullfilment Center'!$S$2:$S1006,'Fullfilment Center'!$C$2:$C1006,G$2,'Fullfilment Center'!$B$2:$B1006,$B$1,'Fullfilment Center'!$A$2:$A1006,$H$1)</f>
        <v>0</v>
      </c>
      <c r="H16" s="137">
        <f t="shared" si="1"/>
        <v>0</v>
      </c>
      <c r="J16" s="135"/>
    </row>
    <row r="17" ht="15.75" customHeight="1">
      <c r="B17" s="138" t="s">
        <v>56</v>
      </c>
      <c r="C17" s="5">
        <f>SUMIFS('Fullfilment Center'!$T$2:$T1006,'Fullfilment Center'!$C$2:$C1006,"In",'Fullfilment Center'!$B$2:$B1006,$B$1,'Fullfilment Center'!$A$2:$A1006,"&lt;"&amp;$H$1)-SUMIFS('Fullfilment Center'!$T$2:$T1006,'Fullfilment Center'!$C$2:$C1006,"Out",'Fullfilment Center'!$B$2:$B1006,$B$1,'Fullfilment Center'!$A$2:$A1006,"&lt;"&amp;$H$1)+SUMIFS('Fullfilment Center'!$T$2:$T1006,'Fullfilment Center'!$C$2:$C1006,"Return",'Fullfilment Center'!$B$2:$B1006,$B$1,'Fullfilment Center'!$A$2:$A1006,"&lt;"&amp;$H$1)-SUMIFS('Fullfilment Center'!$T$2:$T1006,'Fullfilment Center'!$C$2:$C1006,"Spoilage",'Fullfilment Center'!$B$2:$B1006,$B$1,'Fullfilment Center'!$A$2:$A1006,"&lt;"&amp;$H$1)</f>
        <v>0</v>
      </c>
      <c r="D17" s="5">
        <f>SUMIFS('Fullfilment Center'!$T$2:$T1006,'Fullfilment Center'!$C$2:$C1006,D$2,'Fullfilment Center'!$B$2:$B1006,$B$1,'Fullfilment Center'!$A$2:$A1006,$H$1)</f>
        <v>0</v>
      </c>
      <c r="E17" s="5">
        <f>SUMIFS('Fullfilment Center'!$T$2:$T1006,'Fullfilment Center'!$C$2:$C1006,E$2,'Fullfilment Center'!$B$2:$B1006,$B$1,'Fullfilment Center'!$A$2:$A1006,$H$1)</f>
        <v>0</v>
      </c>
      <c r="F17" s="5">
        <f>SUMIFS('Fullfilment Center'!$T$2:$T1006,'Fullfilment Center'!$C$2:$C1006,F$2,'Fullfilment Center'!$B$2:$B1006,$B$1,'Fullfilment Center'!$A$2:$A1006,$H$1)</f>
        <v>0</v>
      </c>
      <c r="G17" s="5">
        <f>SUMIFS('Fullfilment Center'!$T$2:$T1006,'Fullfilment Center'!$C$2:$C1006,G$2,'Fullfilment Center'!$B$2:$B1006,$B$1,'Fullfilment Center'!$A$2:$A1006,$H$1)</f>
        <v>0</v>
      </c>
      <c r="H17" s="137">
        <f t="shared" si="1"/>
        <v>0</v>
      </c>
      <c r="J17" s="135"/>
    </row>
    <row r="18" ht="15.75" customHeight="1">
      <c r="B18" s="136" t="s">
        <v>12</v>
      </c>
      <c r="C18" s="5">
        <f>SUMIFS('Fullfilment Center'!$U$2:$U1006,'Fullfilment Center'!$C$2:$C1006,"In",'Fullfilment Center'!$B$2:$B1006,$B$1,'Fullfilment Center'!$A$2:$A1006,"&lt;"&amp;$H$1)-SUMIFS('Fullfilment Center'!$U$2:$U1006,'Fullfilment Center'!$C$2:$C1006,"Out",'Fullfilment Center'!$B$2:$B1006,$B$1,'Fullfilment Center'!$A$2:$A1006,"&lt;"&amp;$H$1)+SUMIFS('Fullfilment Center'!$U$2:$U1006,'Fullfilment Center'!$C$2:$C1006,"Return",'Fullfilment Center'!$B$2:$B1006,$B$1,'Fullfilment Center'!$A$2:$A1006,"&lt;"&amp;$H$1)-SUMIFS('Fullfilment Center'!$U$2:$U1006,'Fullfilment Center'!$C$2:$C1006,"Spoilage",'Fullfilment Center'!$B$2:$B1006,$B$1,'Fullfilment Center'!$A$2:$A1006,"&lt;"&amp;$H$1)</f>
        <v>0</v>
      </c>
      <c r="D18" s="5">
        <f>SUMIFS('Fullfilment Center'!$U$2:$U1006,'Fullfilment Center'!$C$2:$C1006,D$2,'Fullfilment Center'!$B$2:$B1006,$B$1,'Fullfilment Center'!$A$2:$A1006,$H$1)</f>
        <v>0</v>
      </c>
      <c r="E18" s="5">
        <f>SUMIFS('Fullfilment Center'!$U$2:$U1006,'Fullfilment Center'!$C$2:$C1006,E$2,'Fullfilment Center'!$B$2:$B1006,$B$1,'Fullfilment Center'!$A$2:$A1006,$H$1)</f>
        <v>0</v>
      </c>
      <c r="F18" s="5">
        <f>SUMIFS('Fullfilment Center'!$U$2:$U1006,'Fullfilment Center'!$C$2:$C1006,F$2,'Fullfilment Center'!$B$2:$B1006,$B$1,'Fullfilment Center'!$A$2:$A1006,$H$1)</f>
        <v>0</v>
      </c>
      <c r="G18" s="5">
        <f>SUMIFS('Fullfilment Center'!$U$2:$U1006,'Fullfilment Center'!$C$2:$C1006,G$2,'Fullfilment Center'!$B$2:$B1006,$B$1,'Fullfilment Center'!$A$2:$A1006,$H$1)</f>
        <v>0</v>
      </c>
      <c r="H18" s="137">
        <f t="shared" si="1"/>
        <v>0</v>
      </c>
      <c r="J18" s="135"/>
    </row>
    <row r="19" ht="15.75" customHeight="1">
      <c r="B19" s="138" t="s">
        <v>57</v>
      </c>
      <c r="C19" s="5">
        <f>SUMIFS('Fullfilment Center'!$V$2:$V1006,'Fullfilment Center'!$C$2:$C1006,"In",'Fullfilment Center'!$B$2:$B1006,$B$1,'Fullfilment Center'!$A$2:$A1006,"&lt;"&amp;$H$1)-SUMIFS('Fullfilment Center'!$V$2:$V1006,'Fullfilment Center'!$C$2:$C1006,"Out",'Fullfilment Center'!$B$2:$B1006,$B$1,'Fullfilment Center'!$A$2:$A1006,"&lt;"&amp;$H$1)+SUMIFS('Fullfilment Center'!$V$2:$V1006,'Fullfilment Center'!$C$2:$C1006,"Return",'Fullfilment Center'!$B$2:$B1006,$B$1,'Fullfilment Center'!$A$2:$A1006,"&lt;"&amp;$H$1)-SUMIFS('Fullfilment Center'!$V$2:$V1006,'Fullfilment Center'!$C$2:$C1006,"Spoilage",'Fullfilment Center'!$B$2:$B1006,$B$1,'Fullfilment Center'!$A$2:$A1006,"&lt;"&amp;$H$1)</f>
        <v>0</v>
      </c>
      <c r="D19" s="5">
        <f>SUMIFS('Fullfilment Center'!$V$2:$V1006,'Fullfilment Center'!$C$2:$C1006,D$2,'Fullfilment Center'!$B$2:$B1006,$B$1,'Fullfilment Center'!$A$2:$A1006,$H$1)</f>
        <v>0</v>
      </c>
      <c r="E19" s="5">
        <f>SUMIFS('Fullfilment Center'!$V$2:$V1006,'Fullfilment Center'!$C$2:$C1006,E$2,'Fullfilment Center'!$B$2:$B1006,$B$1,'Fullfilment Center'!$A$2:$A1006,$H$1)</f>
        <v>0</v>
      </c>
      <c r="F19" s="5">
        <f>SUMIFS('Fullfilment Center'!$V$2:$V1006,'Fullfilment Center'!$C$2:$C1006,F$2,'Fullfilment Center'!$B$2:$B1006,$B$1,'Fullfilment Center'!$A$2:$A1006,$H$1)</f>
        <v>0</v>
      </c>
      <c r="G19" s="5">
        <f>SUMIFS('Fullfilment Center'!$V$2:$V1006,'Fullfilment Center'!$C$2:$C1006,G$2,'Fullfilment Center'!$B$2:$B1006,$B$1,'Fullfilment Center'!$A$2:$A1006,$H$1)</f>
        <v>0</v>
      </c>
      <c r="H19" s="137">
        <f t="shared" si="1"/>
        <v>0</v>
      </c>
      <c r="J19" s="135"/>
    </row>
    <row r="20" ht="15.75" customHeight="1">
      <c r="B20" s="136" t="s">
        <v>13</v>
      </c>
      <c r="C20" s="5">
        <f>SUMIFS('Fullfilment Center'!$W$2:$W1006,'Fullfilment Center'!$C$2:$C1006,"In",'Fullfilment Center'!$B$2:$B1006,$B$1,'Fullfilment Center'!$A$2:$A1006,"&lt;"&amp;$H$1)-SUMIFS('Fullfilment Center'!$W$2:$W1006,'Fullfilment Center'!$C$2:$C1006,"Out",'Fullfilment Center'!$B$2:$B1006,$B$1,'Fullfilment Center'!$A$2:$A1006,"&lt;"&amp;$H$1)+SUMIFS('Fullfilment Center'!$W$2:$W1006,'Fullfilment Center'!$C$2:$C1006,"Return",'Fullfilment Center'!$B$2:$B1006,$B$1,'Fullfilment Center'!$A$2:$A1006,"&lt;"&amp;$H$1)-SUMIFS('Fullfilment Center'!$W$2:$W1006,'Fullfilment Center'!$C$2:$C1006,"Spoilage",'Fullfilment Center'!$B$2:$B1006,$B$1,'Fullfilment Center'!$A$2:$A1006,"&lt;"&amp;$H$1)</f>
        <v>0</v>
      </c>
      <c r="D20" s="5">
        <f>SUMIFS('Fullfilment Center'!$W$2:$W1006,'Fullfilment Center'!$C$2:$C1006,D$2,'Fullfilment Center'!$B$2:$B1006,$B$1,'Fullfilment Center'!$A$2:$A1006,$H$1)</f>
        <v>0</v>
      </c>
      <c r="E20" s="5">
        <f>SUMIFS('Fullfilment Center'!$W$2:$W1006,'Fullfilment Center'!$C$2:$C1006,E$2,'Fullfilment Center'!$B$2:$B1006,$B$1,'Fullfilment Center'!$A$2:$A1006,$H$1)</f>
        <v>0</v>
      </c>
      <c r="F20" s="5">
        <f>SUMIFS('Fullfilment Center'!$W$2:$W1006,'Fullfilment Center'!$C$2:$C1006,F$2,'Fullfilment Center'!$B$2:$B1006,$B$1,'Fullfilment Center'!$A$2:$A1006,$H$1)</f>
        <v>0</v>
      </c>
      <c r="G20" s="5">
        <f>SUMIFS('Fullfilment Center'!$W$2:$W1006,'Fullfilment Center'!$C$2:$C1006,G$2,'Fullfilment Center'!$B$2:$B1006,$B$1,'Fullfilment Center'!$A$2:$A1006,$H$1)</f>
        <v>0</v>
      </c>
      <c r="H20" s="137">
        <f t="shared" si="1"/>
        <v>0</v>
      </c>
      <c r="J20" s="135"/>
    </row>
    <row r="21" ht="15.75" customHeight="1">
      <c r="B21" s="138" t="s">
        <v>74</v>
      </c>
      <c r="C21" s="5">
        <f>SUMIFS('Fullfilment Center'!$X$2:$X1006,'Fullfilment Center'!$C$2:$C1006,"In",'Fullfilment Center'!$B$2:$B1006,$B$1,'Fullfilment Center'!$A$2:$A1006,"&lt;"&amp;$H$1)-SUMIFS('Fullfilment Center'!$X$2:$X1006,'Fullfilment Center'!$C$2:$C1006,"Out",'Fullfilment Center'!$B$2:$B1006,$B$1,'Fullfilment Center'!$A$2:$A1006,"&lt;"&amp;$H$1)+SUMIFS('Fullfilment Center'!$X$2:$X1006,'Fullfilment Center'!$C$2:$C1006,"Return",'Fullfilment Center'!$B$2:$B1006,$B$1,'Fullfilment Center'!$A$2:$A1006,"&lt;"&amp;$H$1)-SUMIFS('Fullfilment Center'!$X$2:$X1006,'Fullfilment Center'!$C$2:$C1006,"Spoilage",'Fullfilment Center'!$B$2:$B1006,$B$1,'Fullfilment Center'!$A$2:$A1006,"&lt;"&amp;$H$1)</f>
        <v>0</v>
      </c>
      <c r="D21" s="5">
        <f>SUMIFS('Fullfilment Center'!$X$2:$X1006,'Fullfilment Center'!$C$2:$C1006,D$2,'Fullfilment Center'!$B$2:$B1006,$B$1,'Fullfilment Center'!$A$2:$A1006,$H$1)</f>
        <v>0</v>
      </c>
      <c r="E21" s="5">
        <f>SUMIFS('Fullfilment Center'!$X$2:$X1006,'Fullfilment Center'!$C$2:$C1006,E$2,'Fullfilment Center'!$B$2:$B1006,$B$1,'Fullfilment Center'!$A$2:$A1006,$H$1)</f>
        <v>0</v>
      </c>
      <c r="F21" s="5">
        <f>SUMIFS('Fullfilment Center'!$X$2:$X1006,'Fullfilment Center'!$C$2:$C1006,F$2,'Fullfilment Center'!$B$2:$B1006,$B$1,'Fullfilment Center'!$A$2:$A1006,$H$1)</f>
        <v>0</v>
      </c>
      <c r="G21" s="5">
        <f>SUMIFS('Fullfilment Center'!$X$2:$X1006,'Fullfilment Center'!$C$2:$C1006,G$2,'Fullfilment Center'!$B$2:$B1006,$B$1,'Fullfilment Center'!$A$2:$A1006,$H$1)</f>
        <v>0</v>
      </c>
      <c r="H21" s="137">
        <f t="shared" si="1"/>
        <v>0</v>
      </c>
      <c r="J21" s="135"/>
    </row>
    <row r="22" ht="15.75" customHeight="1">
      <c r="B22" s="136" t="s">
        <v>14</v>
      </c>
      <c r="C22" s="5">
        <f>SUMIFS('Fullfilment Center'!$M$2:$M1006,'Fullfilment Center'!$C$2:$C1006,"In",'Fullfilment Center'!$B$2:$B1006,$B$1,'Fullfilment Center'!$A$2:$A1006,"&lt;"&amp;$H$1)-SUMIFS('Fullfilment Center'!$M$2:$M1006,'Fullfilment Center'!$C$2:$C1006,"Out",'Fullfilment Center'!$B$2:$B1006,$B$1,'Fullfilment Center'!$A$2:$A1006,"&lt;"&amp;$H$1)+SUMIFS('Fullfilment Center'!$M$2:$M1006,'Fullfilment Center'!$C$2:$C1006,"Return",'Fullfilment Center'!$B$2:$B1006,$B$1,'Fullfilment Center'!$A$2:$A1006,"&lt;"&amp;$H$1)-SUMIFS('Fullfilment Center'!$M$2:$M1006,'Fullfilment Center'!$C$2:$C1006,"Spoilage",'Fullfilment Center'!$B$2:$B1006,$B$1,'Fullfilment Center'!$A$2:$A1006,"&lt;"&amp;$H$1)</f>
        <v>0</v>
      </c>
      <c r="D22" s="5">
        <f>SUMIFS('Fullfilment Center'!$M$2:$M1006,'Fullfilment Center'!$C$2:$C1006,D$2,'Fullfilment Center'!$B$2:$B1006,$B$1,'Fullfilment Center'!$A$2:$A1006,$H$1)</f>
        <v>0</v>
      </c>
      <c r="E22" s="5">
        <f>SUMIFS('Fullfilment Center'!$M$2:$M1006,'Fullfilment Center'!$C$2:$C1006,E$2,'Fullfilment Center'!$B$2:$B1006,$B$1,'Fullfilment Center'!$A$2:$A1006,$H$1)</f>
        <v>0</v>
      </c>
      <c r="F22" s="5">
        <f>SUMIFS('Fullfilment Center'!$M$2:$M1006,'Fullfilment Center'!$C$2:$C1006,F$2,'Fullfilment Center'!$B$2:$B1006,$B$1,'Fullfilment Center'!$A$2:$A1006,$H$1)</f>
        <v>0</v>
      </c>
      <c r="G22" s="5">
        <f>SUMIFS('Fullfilment Center'!$M$2:$M1006,'Fullfilment Center'!$C$2:$C1006,G$2,'Fullfilment Center'!$B$2:$B1006,$B$1,'Fullfilment Center'!$A$2:$A1006,$H$1)</f>
        <v>0</v>
      </c>
      <c r="H22" s="137">
        <f t="shared" si="1"/>
        <v>0</v>
      </c>
      <c r="J22" s="135"/>
    </row>
    <row r="23" ht="15.75" customHeight="1">
      <c r="B23" s="138" t="s">
        <v>53</v>
      </c>
      <c r="C23" s="5">
        <f>SUMIFS('Fullfilment Center'!$N$2:$N1006,'Fullfilment Center'!$C$2:$C1006,"In",'Fullfilment Center'!$B$2:$B1006,$B$1,'Fullfilment Center'!$A$2:$A1006,"&lt;"&amp;$H$1)-SUMIFS('Fullfilment Center'!$N$2:$N1006,'Fullfilment Center'!$C$2:$C1006,"Out",'Fullfilment Center'!$B$2:$B1006,$B$1,'Fullfilment Center'!$A$2:$A1006,"&lt;"&amp;$H$1)+SUMIFS('Fullfilment Center'!$N$2:$N1006,'Fullfilment Center'!$C$2:$C1006,"Return",'Fullfilment Center'!$B$2:$B1006,$B$1,'Fullfilment Center'!$A$2:$A1006,"&lt;"&amp;$H$1)-SUMIFS('Fullfilment Center'!$N$2:$N1006,'Fullfilment Center'!$C$2:$C1006,"Spoilage",'Fullfilment Center'!$B$2:$B1006,$B$1,'Fullfilment Center'!$A$2:$A1006,"&lt;"&amp;$H$1)</f>
        <v>0</v>
      </c>
      <c r="D23" s="5">
        <f>SUMIFS('Fullfilment Center'!$N$2:$N1006,'Fullfilment Center'!$C$2:$C1006,D$2,'Fullfilment Center'!$B$2:$B1006,$B$1,'Fullfilment Center'!$A$2:$A1006,$H$1)</f>
        <v>0</v>
      </c>
      <c r="E23" s="5">
        <f>SUMIFS('Fullfilment Center'!$N$2:$N1006,'Fullfilment Center'!$C$2:$C1006,E$2,'Fullfilment Center'!$B$2:$B1006,$B$1,'Fullfilment Center'!$A$2:$A1006,$H$1)</f>
        <v>0</v>
      </c>
      <c r="F23" s="5">
        <f>SUMIFS('Fullfilment Center'!$N$2:$N1006,'Fullfilment Center'!$C$2:$C1006,F$2,'Fullfilment Center'!$B$2:$B1006,$B$1,'Fullfilment Center'!$A$2:$A1006,$H$1)</f>
        <v>0</v>
      </c>
      <c r="G23" s="5">
        <f>SUMIFS('Fullfilment Center'!$N$2:$N1006,'Fullfilment Center'!$C$2:$C1006,G$2,'Fullfilment Center'!$B$2:$B1006,$B$1,'Fullfilment Center'!$A$2:$A1006,$H$1)</f>
        <v>0</v>
      </c>
      <c r="H23" s="137">
        <f t="shared" si="1"/>
        <v>0</v>
      </c>
      <c r="J23" s="135"/>
    </row>
    <row r="24" ht="15.75" customHeight="1">
      <c r="B24" s="136" t="s">
        <v>15</v>
      </c>
      <c r="C24" s="5">
        <f>SUMIFS('Fullfilment Center'!$Y$2:$Y1006,'Fullfilment Center'!$C$2:$C1006,"In",'Fullfilment Center'!$B$2:$B1006,$B$1,'Fullfilment Center'!$A$2:$A1006,"&lt;"&amp;$H$1)-SUMIFS('Fullfilment Center'!$Y$2:$Y1006,'Fullfilment Center'!$C$2:$C1006,"Out",'Fullfilment Center'!$B$2:$B1006,$B$1,'Fullfilment Center'!$A$2:$A1006,"&lt;"&amp;$H$1)+SUMIFS('Fullfilment Center'!$Y$2:$Y1006,'Fullfilment Center'!$C$2:$C1006,"Return",'Fullfilment Center'!$B$2:$B1006,$B$1,'Fullfilment Center'!$A$2:$A1006,"&lt;"&amp;$H$1)-SUMIFS('Fullfilment Center'!$Y$2:$Y1006,'Fullfilment Center'!$C$2:$C1006,"Spoilage",'Fullfilment Center'!$B$2:$B1006,$B$1,'Fullfilment Center'!$A$2:$A1006,"&lt;"&amp;$H$1)</f>
        <v>0</v>
      </c>
      <c r="D24" s="5">
        <f>SUMIFS('Fullfilment Center'!$Y$2:$Y1006,'Fullfilment Center'!$C$2:$C1006,D$2,'Fullfilment Center'!$B$2:$B1006,$B$1,'Fullfilment Center'!$A$2:$A1006,$H$1)</f>
        <v>0</v>
      </c>
      <c r="E24" s="5">
        <f>SUMIFS('Fullfilment Center'!$Y$2:$Y1006,'Fullfilment Center'!$C$2:$C1006,E$2,'Fullfilment Center'!$B$2:$B1006,$B$1,'Fullfilment Center'!$A$2:$A1006,$H$1)</f>
        <v>0</v>
      </c>
      <c r="F24" s="5">
        <f>SUMIFS('Fullfilment Center'!$Y$2:$Y1006,'Fullfilment Center'!$C$2:$C1006,F$2,'Fullfilment Center'!$B$2:$B1006,$B$1,'Fullfilment Center'!$A$2:$A1006,$H$1)</f>
        <v>0</v>
      </c>
      <c r="G24" s="5">
        <f>SUMIFS('Fullfilment Center'!$Y$2:$Y1006,'Fullfilment Center'!$C$2:$C1006,G$2,'Fullfilment Center'!$B$2:$B1006,$B$1,'Fullfilment Center'!$A$2:$A1006,$H$1)</f>
        <v>0</v>
      </c>
      <c r="H24" s="137">
        <f t="shared" si="1"/>
        <v>0</v>
      </c>
      <c r="J24" s="135"/>
    </row>
    <row r="25" ht="15.75" customHeight="1">
      <c r="B25" s="136" t="s">
        <v>174</v>
      </c>
      <c r="C25" s="5">
        <f>SUMIFS('Fullfilment Center'!$Z$2:$Z1006,'Fullfilment Center'!$C$2:$C1006,"In",'Fullfilment Center'!$B$2:$B1006,$B$1,'Fullfilment Center'!$A$2:$A1006,"&lt;"&amp;$H$1)-SUMIFS('Fullfilment Center'!$Z$2:$Z1006,'Fullfilment Center'!$C$2:$C1006,"Out",'Fullfilment Center'!$B$2:$B1006,$B$1,'Fullfilment Center'!$A$2:$A1006,"&lt;"&amp;$H$1)+SUMIFS('Fullfilment Center'!$Z$2:$Z1006,'Fullfilment Center'!$C$2:$C1006,"Return",'Fullfilment Center'!$B$2:$B1006,$B$1,'Fullfilment Center'!$A$2:$A1006,"&lt;"&amp;$H$1)-SUMIFS('Fullfilment Center'!$Z$2:$Z1006,'Fullfilment Center'!$C$2:$C1006,"Spoilage",'Fullfilment Center'!$B$2:$B1006,$B$1,'Fullfilment Center'!$A$2:$A1006,"&lt;"&amp;$H$1)</f>
        <v>0</v>
      </c>
      <c r="D25" s="5">
        <f>SUMIFS('Fullfilment Center'!$Z$2:$Z1006,'Fullfilment Center'!$C$2:$C1006,D$2,'Fullfilment Center'!$B$2:$B1006,$B$1,'Fullfilment Center'!$A$2:$A1006,$H$1)</f>
        <v>0</v>
      </c>
      <c r="E25" s="5">
        <f>SUMIFS('Fullfilment Center'!$Z$2:$Z1006,'Fullfilment Center'!$C$2:$C1006,E$2,'Fullfilment Center'!$B$2:$B1006,$B$1,'Fullfilment Center'!$A$2:$A1006,$H$1)</f>
        <v>0</v>
      </c>
      <c r="F25" s="5">
        <f>SUMIFS('Fullfilment Center'!$Z$2:$Z1006,'Fullfilment Center'!$C$2:$C1006,F$2,'Fullfilment Center'!$B$2:$B1006,$B$1,'Fullfilment Center'!$A$2:$A1006,$H$1)</f>
        <v>0</v>
      </c>
      <c r="G25" s="5">
        <f>SUMIFS('Fullfilment Center'!$Z$2:$Z1006,'Fullfilment Center'!$C$2:$C1006,G$2,'Fullfilment Center'!$B$2:$B1006,$B$1,'Fullfilment Center'!$A$2:$A1006,$H$1)</f>
        <v>0</v>
      </c>
      <c r="H25" s="137">
        <f t="shared" si="1"/>
        <v>0</v>
      </c>
      <c r="J25" s="135"/>
    </row>
    <row r="26" ht="15.75" customHeight="1">
      <c r="B26" s="138" t="s">
        <v>73</v>
      </c>
      <c r="C26" s="5">
        <f>SUMIFS('Fullfilment Center'!$AA$2:$AA1006,'Fullfilment Center'!$C$2:$C1006,"In",'Fullfilment Center'!$B$2:$B1006,$B$1,'Fullfilment Center'!$A$2:$A1006,"&lt;"&amp;$H$1)-SUMIFS('Fullfilment Center'!$AA$2:$AA1006,'Fullfilment Center'!$C$2:$C1006,"Out",'Fullfilment Center'!$B$2:$B1006,$B$1,'Fullfilment Center'!$A$2:$A1006,"&lt;"&amp;$H$1)+SUMIFS('Fullfilment Center'!$AA$2:$AA1006,'Fullfilment Center'!$C$2:$C1006,"Return",'Fullfilment Center'!$B$2:$B1006,$B$1,'Fullfilment Center'!$A$2:$A1006,"&lt;"&amp;$H$1)-SUMIFS('Fullfilment Center'!$AA$2:$AA1006,'Fullfilment Center'!$C$2:$C1006,"Spoilage",'Fullfilment Center'!$B$2:$B1006,$B$1,'Fullfilment Center'!$A$2:$A1006,"&lt;"&amp;$H$1)</f>
        <v>0</v>
      </c>
      <c r="D26" s="5">
        <f>SUMIFS('Fullfilment Center'!$AA$2:$AA1006,'Fullfilment Center'!$C$2:$C1006,D$2,'Fullfilment Center'!$B$2:$B1006,$B$1,'Fullfilment Center'!$A$2:$A1006,$H$1)</f>
        <v>0</v>
      </c>
      <c r="E26" s="5">
        <f>SUMIFS('Fullfilment Center'!$AA$2:$AA1006,'Fullfilment Center'!$C$2:$C1006,E$2,'Fullfilment Center'!$B$2:$B1006,$B$1,'Fullfilment Center'!$A$2:$A1006,$H$1)</f>
        <v>0</v>
      </c>
      <c r="F26" s="5">
        <f>SUMIFS('Fullfilment Center'!$AA$2:$AA1006,'Fullfilment Center'!$C$2:$C1006,F$2,'Fullfilment Center'!$B$2:$B1006,$B$1,'Fullfilment Center'!$A$2:$A1006,$H$1)</f>
        <v>0</v>
      </c>
      <c r="G26" s="5">
        <f>SUMIFS('Fullfilment Center'!$AA$2:$AA1006,'Fullfilment Center'!$C$2:$C1006,G$2,'Fullfilment Center'!$B$2:$B1006,$B$1,'Fullfilment Center'!$A$2:$A1006,$H$1)</f>
        <v>0</v>
      </c>
      <c r="H26" s="137">
        <f t="shared" si="1"/>
        <v>0</v>
      </c>
      <c r="J26" s="135"/>
    </row>
    <row r="27" ht="15.75" customHeight="1">
      <c r="B27" s="136" t="s">
        <v>17</v>
      </c>
      <c r="C27" s="5">
        <f>SUMIFS('Fullfilment Center'!$AB$2:$AB1006,'Fullfilment Center'!$C$2:$C1006,"In",'Fullfilment Center'!$B$2:$B1006,$B$1,'Fullfilment Center'!$A$2:$A1006,"&lt;"&amp;$H$1)-SUMIFS('Fullfilment Center'!$AB$2:$AB1006,'Fullfilment Center'!$C$2:$C1006,"Out",'Fullfilment Center'!$B$2:$B1006,$B$1,'Fullfilment Center'!$A$2:$A1006,"&lt;"&amp;$H$1)+SUMIFS('Fullfilment Center'!$AB$2:$AB1006,'Fullfilment Center'!$C$2:$C1006,"Return",'Fullfilment Center'!$B$2:$B1006,$B$1,'Fullfilment Center'!$A$2:$A1006,"&lt;"&amp;$H$1)-SUMIFS('Fullfilment Center'!$AB$2:$AB1006,'Fullfilment Center'!$C$2:$C1006,"Spoilage",'Fullfilment Center'!$B$2:$B1006,$B$1,'Fullfilment Center'!$A$2:$A1006,"&lt;"&amp;$H$1)</f>
        <v>0</v>
      </c>
      <c r="D27" s="5">
        <f>SUMIFS('Fullfilment Center'!$AB$2:$AB1006,'Fullfilment Center'!$C$2:$C1006,D$2,'Fullfilment Center'!$B$2:$B1006,$B$1,'Fullfilment Center'!$A$2:$A1006,$H$1)</f>
        <v>0</v>
      </c>
      <c r="E27" s="5">
        <f>SUMIFS('Fullfilment Center'!$AB$2:$AB1006,'Fullfilment Center'!$C$2:$C1006,E$2,'Fullfilment Center'!$B$2:$B1006,$B$1,'Fullfilment Center'!$A$2:$A1006,$H$1)</f>
        <v>0</v>
      </c>
      <c r="F27" s="5">
        <f>SUMIFS('Fullfilment Center'!$AB$2:$AB1006,'Fullfilment Center'!$C$2:$C1006,F$2,'Fullfilment Center'!$B$2:$B1006,$B$1,'Fullfilment Center'!$A$2:$A1006,$H$1)</f>
        <v>0</v>
      </c>
      <c r="G27" s="5">
        <f>SUMIFS('Fullfilment Center'!$AB$2:$AB1006,'Fullfilment Center'!$C$2:$C1006,G$2,'Fullfilment Center'!$B$2:$B1006,$B$1,'Fullfilment Center'!$A$2:$A1006,$H$1)</f>
        <v>0</v>
      </c>
      <c r="H27" s="137">
        <f t="shared" si="1"/>
        <v>0</v>
      </c>
      <c r="J27" s="135"/>
    </row>
    <row r="28" ht="15.75" customHeight="1">
      <c r="B28" s="136" t="s">
        <v>18</v>
      </c>
      <c r="C28" s="5">
        <f>SUMIFS('Fullfilment Center'!$AC$2:$AC1006,'Fullfilment Center'!$C$2:$C1006,"In",'Fullfilment Center'!$B$2:$B1006,$B$1,'Fullfilment Center'!$A$2:$A1006,"&lt;"&amp;$H$1)-SUMIFS('Fullfilment Center'!$AC$2:$AC1006,'Fullfilment Center'!$C$2:$C1006,"Out",'Fullfilment Center'!$B$2:$B1006,$B$1,'Fullfilment Center'!$A$2:$A1006,"&lt;"&amp;$H$1)+SUMIFS('Fullfilment Center'!$AC$2:$AC1006,'Fullfilment Center'!$C$2:$C1006,"Return",'Fullfilment Center'!$B$2:$B1006,$B$1,'Fullfilment Center'!$A$2:$A1006,"&lt;"&amp;$H$1)-SUMIFS('Fullfilment Center'!$AC$2:$AC1006,'Fullfilment Center'!$C$2:$C1006,"Spoilage",'Fullfilment Center'!$B$2:$B1006,$B$1,'Fullfilment Center'!$A$2:$A1006,"&lt;"&amp;$H$1)</f>
        <v>0</v>
      </c>
      <c r="D28" s="5">
        <f>SUMIFS('Fullfilment Center'!$AC$2:$AC1006,'Fullfilment Center'!$C$2:$C1006,D$2,'Fullfilment Center'!$B$2:$B1006,$B$1,'Fullfilment Center'!$A$2:$A1006,$H$1)</f>
        <v>0</v>
      </c>
      <c r="E28" s="5">
        <f>SUMIFS('Fullfilment Center'!$AC$2:$AC1006,'Fullfilment Center'!$C$2:$C1006,E$2,'Fullfilment Center'!$B$2:$B1006,$B$1,'Fullfilment Center'!$A$2:$A1006,$H$1)</f>
        <v>0</v>
      </c>
      <c r="F28" s="5">
        <f>SUMIFS('Fullfilment Center'!$AC$2:$AC1006,'Fullfilment Center'!$C$2:$C1006,F$2,'Fullfilment Center'!$B$2:$B1006,$B$1,'Fullfilment Center'!$A$2:$A1006,$H$1)</f>
        <v>0</v>
      </c>
      <c r="G28" s="5">
        <f>SUMIFS('Fullfilment Center'!$AC$2:$AC1006,'Fullfilment Center'!$C$2:$C1006,G$2,'Fullfilment Center'!$B$2:$B1006,$B$1,'Fullfilment Center'!$A$2:$A1006,$H$1)</f>
        <v>0</v>
      </c>
      <c r="H28" s="137">
        <f t="shared" si="1"/>
        <v>0</v>
      </c>
      <c r="J28" s="135"/>
    </row>
    <row r="29" ht="15.75" customHeight="1">
      <c r="B29" s="136" t="s">
        <v>19</v>
      </c>
      <c r="C29" s="5">
        <f>SUMIFS('Fullfilment Center'!$AD$2:$AD1006,'Fullfilment Center'!$C$2:$C1006,"In",'Fullfilment Center'!$B$2:$B1006,$B$1,'Fullfilment Center'!$A$2:$A1006,"&lt;"&amp;$H$1)-SUMIFS('Fullfilment Center'!$AD$2:$AD1006,'Fullfilment Center'!$C$2:$C1006,"Out",'Fullfilment Center'!$B$2:$B1006,$B$1,'Fullfilment Center'!$A$2:$A1006,"&lt;"&amp;$H$1)+SUMIFS('Fullfilment Center'!$AD$2:$AD1006,'Fullfilment Center'!$C$2:$C1006,"Return",'Fullfilment Center'!$B$2:$B1006,$B$1,'Fullfilment Center'!$A$2:$A1006,"&lt;"&amp;$H$1)-SUMIFS('Fullfilment Center'!$AD$2:$AD1006,'Fullfilment Center'!$C$2:$C1006,"Spoilage",'Fullfilment Center'!$B$2:$B1006,$B$1,'Fullfilment Center'!$A$2:$A1006,"&lt;"&amp;$H$1)</f>
        <v>0</v>
      </c>
      <c r="D29" s="5">
        <f>SUMIFS('Fullfilment Center'!$AD$2:$AD1006,'Fullfilment Center'!$C$2:$C1006,D$2,'Fullfilment Center'!$B$2:$B1006,$B$1,'Fullfilment Center'!$A$2:$A1006,$H$1)</f>
        <v>0</v>
      </c>
      <c r="E29" s="5">
        <f>SUMIFS('Fullfilment Center'!$AD$2:$AD1006,'Fullfilment Center'!$C$2:$C1006,E$2,'Fullfilment Center'!$B$2:$B1006,$B$1,'Fullfilment Center'!$A$2:$A1006,$H$1)</f>
        <v>0</v>
      </c>
      <c r="F29" s="5">
        <f>SUMIFS('Fullfilment Center'!$AD$2:$AD1006,'Fullfilment Center'!$C$2:$C1006,F$2,'Fullfilment Center'!$B$2:$B1006,$B$1,'Fullfilment Center'!$A$2:$A1006,$H$1)</f>
        <v>0</v>
      </c>
      <c r="G29" s="5">
        <f>SUMIFS('Fullfilment Center'!$AD$2:$AD1006,'Fullfilment Center'!$C$2:$C1006,G$2,'Fullfilment Center'!$B$2:$B1006,$B$1,'Fullfilment Center'!$A$2:$A1006,$H$1)</f>
        <v>0</v>
      </c>
      <c r="H29" s="137">
        <f t="shared" si="1"/>
        <v>0</v>
      </c>
      <c r="J29" s="135"/>
    </row>
    <row r="30" ht="15.75" customHeight="1">
      <c r="B30" s="138" t="s">
        <v>175</v>
      </c>
      <c r="C30" s="5">
        <f>SUMIFS('Fullfilment Center'!$AE$2:$AE1006,'Fullfilment Center'!$C$2:$C1006,"In",'Fullfilment Center'!$B$2:$B1006,$B$1,'Fullfilment Center'!$A$2:$A1006,"&lt;"&amp;$H$1)-SUMIFS('Fullfilment Center'!$AE$2:$AE1006,'Fullfilment Center'!$C$2:$C1006,"Out",'Fullfilment Center'!$B$2:$B1006,$B$1,'Fullfilment Center'!$A$2:$A1006,"&lt;"&amp;$H$1)+SUMIFS('Fullfilment Center'!$AE$2:$AE1006,'Fullfilment Center'!$C$2:$C1006,"Return",'Fullfilment Center'!$B$2:$B1006,$B$1,'Fullfilment Center'!$A$2:$A1006,"&lt;"&amp;$H$1)-SUMIFS('Fullfilment Center'!$AE$2:$AE1006,'Fullfilment Center'!$C$2:$C1006,"Spoilage",'Fullfilment Center'!$B$2:$B1006,$B$1,'Fullfilment Center'!$A$2:$A1006,"&lt;"&amp;$H$1)</f>
        <v>0</v>
      </c>
      <c r="D30" s="5">
        <f>SUMIFS('Fullfilment Center'!$AE$2:$AE1006,'Fullfilment Center'!$C$2:$C1006,D$2,'Fullfilment Center'!$B$2:$B1006,$B$1,'Fullfilment Center'!$A$2:$A1006,$H$1)</f>
        <v>0</v>
      </c>
      <c r="E30" s="5">
        <f>SUMIFS('Fullfilment Center'!$AE$2:$AE1006,'Fullfilment Center'!$C$2:$C1006,E$2,'Fullfilment Center'!$B$2:$B1006,$B$1,'Fullfilment Center'!$A$2:$A1006,$H$1)</f>
        <v>0</v>
      </c>
      <c r="F30" s="5">
        <f>SUMIFS('Fullfilment Center'!$AE$2:$AE1006,'Fullfilment Center'!$C$2:$C1006,F$2,'Fullfilment Center'!$B$2:$B1006,$B$1,'Fullfilment Center'!$A$2:$A1006,$H$1)</f>
        <v>0</v>
      </c>
      <c r="G30" s="5">
        <f>SUMIFS('Fullfilment Center'!$AE$2:$AE1006,'Fullfilment Center'!$C$2:$C1006,G$2,'Fullfilment Center'!$B$2:$B1006,$B$1,'Fullfilment Center'!$A$2:$A1006,$H$1)</f>
        <v>0</v>
      </c>
      <c r="H30" s="137">
        <f t="shared" si="1"/>
        <v>0</v>
      </c>
      <c r="J30" s="135"/>
    </row>
    <row r="31" ht="15.75" customHeight="1">
      <c r="B31" s="136" t="s">
        <v>23</v>
      </c>
      <c r="C31" s="5">
        <f>SUMIFS('Fullfilment Center'!$AF$2:$AF1006,'Fullfilment Center'!$C$2:$C1006,"In",'Fullfilment Center'!$B$2:$B1006,$B$1,'Fullfilment Center'!$A$2:$A1006,"&lt;"&amp;$H$1)-SUMIFS('Fullfilment Center'!$AF$2:$AF1006,'Fullfilment Center'!$C$2:$C1006,"Out",'Fullfilment Center'!$B$2:$B1006,$B$1,'Fullfilment Center'!$A$2:$A1006,"&lt;"&amp;$H$1)+SUMIFS('Fullfilment Center'!$AF$2:$AF1006,'Fullfilment Center'!$C$2:$C1006,"Return",'Fullfilment Center'!$B$2:$B1006,$B$1,'Fullfilment Center'!$A$2:$A1006,"&lt;"&amp;$H$1)-SUMIFS('Fullfilment Center'!$AF$2:$AF1006,'Fullfilment Center'!$C$2:$C1006,"Spoilage",'Fullfilment Center'!$B$2:$B1006,$B$1,'Fullfilment Center'!$A$2:$A1006,"&lt;"&amp;$H$1)</f>
        <v>0</v>
      </c>
      <c r="D31" s="5">
        <f>SUMIFS('Fullfilment Center'!$AF$2:$AF1006,'Fullfilment Center'!$C$2:$C1006,D$2,'Fullfilment Center'!$B$2:$B1006,$B$1,'Fullfilment Center'!$A$2:$A1006,$H$1)</f>
        <v>0</v>
      </c>
      <c r="E31" s="5">
        <f>SUMIFS('Fullfilment Center'!$AF$2:$AF1006,'Fullfilment Center'!$C$2:$C1006,E$2,'Fullfilment Center'!$B$2:$B1006,$B$1,'Fullfilment Center'!$A$2:$A1006,$H$1)</f>
        <v>0</v>
      </c>
      <c r="F31" s="5">
        <f>SUMIFS('Fullfilment Center'!$AF$2:$AF1006,'Fullfilment Center'!$C$2:$C1006,F$2,'Fullfilment Center'!$B$2:$B1006,$B$1,'Fullfilment Center'!$A$2:$A1006,$H$1)</f>
        <v>0</v>
      </c>
      <c r="G31" s="5">
        <f>SUMIFS('Fullfilment Center'!$AF$2:$AF1006,'Fullfilment Center'!$C$2:$C1006,G$2,'Fullfilment Center'!$B$2:$B1006,$B$1,'Fullfilment Center'!$A$2:$A1006,$H$1)</f>
        <v>0</v>
      </c>
      <c r="H31" s="137">
        <f t="shared" si="1"/>
        <v>0</v>
      </c>
      <c r="J31" s="135"/>
    </row>
    <row r="32" ht="15.75" customHeight="1">
      <c r="B32" s="138" t="s">
        <v>71</v>
      </c>
      <c r="C32" s="5">
        <f>SUMIFS('Fullfilment Center'!$AG$2:$AG1006,'Fullfilment Center'!$C$2:$C1006,"In",'Fullfilment Center'!$B$2:$B1006,$B$1,'Fullfilment Center'!$A$2:$A1006,"&lt;"&amp;$H$1)-SUMIFS('Fullfilment Center'!$AG$2:$AG1006,'Fullfilment Center'!$C$2:$C1006,"Out",'Fullfilment Center'!$B$2:$B1006,$B$1,'Fullfilment Center'!$A$2:$A1006,"&lt;"&amp;$H$1)+SUMIFS('Fullfilment Center'!$AG$2:$AG1006,'Fullfilment Center'!$C$2:$C1006,"Return",'Fullfilment Center'!$B$2:$B1006,$B$1,'Fullfilment Center'!$A$2:$A1006,"&lt;"&amp;$H$1)-SUMIFS('Fullfilment Center'!$AG$2:$AG1006,'Fullfilment Center'!$C$2:$C1006,"Spoilage",'Fullfilment Center'!$B$2:$B1006,$B$1,'Fullfilment Center'!$A$2:$A1006,"&lt;"&amp;$H$1)</f>
        <v>0</v>
      </c>
      <c r="D32" s="5">
        <f>SUMIFS('Fullfilment Center'!$AG$2:$AG1006,'Fullfilment Center'!$C$2:$C1006,D$2,'Fullfilment Center'!$B$2:$B1006,$B$1,'Fullfilment Center'!$A$2:$A1006,$H$1)</f>
        <v>0</v>
      </c>
      <c r="E32" s="5">
        <f>SUMIFS('Fullfilment Center'!$AG$2:$AG1006,'Fullfilment Center'!$C$2:$C1006,E$2,'Fullfilment Center'!$B$2:$B1006,$B$1,'Fullfilment Center'!$A$2:$A1006,$H$1)</f>
        <v>0</v>
      </c>
      <c r="F32" s="5">
        <f>SUMIFS('Fullfilment Center'!$AG$2:$AG1006,'Fullfilment Center'!$C$2:$C1006,F$2,'Fullfilment Center'!$B$2:$B1006,$B$1,'Fullfilment Center'!$A$2:$A1006,$H$1)</f>
        <v>0</v>
      </c>
      <c r="G32" s="5">
        <f>SUMIFS('Fullfilment Center'!$AG$2:$AG1006,'Fullfilment Center'!$C$2:$C1006,G$2,'Fullfilment Center'!$B$2:$B1006,$B$1,'Fullfilment Center'!$A$2:$A1006,$H$1)</f>
        <v>0</v>
      </c>
      <c r="H32" s="137">
        <f t="shared" si="1"/>
        <v>0</v>
      </c>
      <c r="J32" s="135"/>
    </row>
    <row r="33" ht="15.75" customHeight="1">
      <c r="B33" s="136" t="s">
        <v>176</v>
      </c>
      <c r="C33" s="5">
        <f>SUMIFS('Fullfilment Center'!$AH$2:$AH1006,'Fullfilment Center'!$C$2:$C1006,"In",'Fullfilment Center'!$B$2:$B1006,$B$1,'Fullfilment Center'!$A$2:$A1006,"&lt;"&amp;$H$1)-SUMIFS('Fullfilment Center'!$AH$2:$AH1006,'Fullfilment Center'!$C$2:$C1006,"Out",'Fullfilment Center'!$B$2:$B1006,$B$1,'Fullfilment Center'!$A$2:$A1006,"&lt;"&amp;$H$1)+SUMIFS('Fullfilment Center'!$AH$2:$AH1006,'Fullfilment Center'!$C$2:$C1006,"Return",'Fullfilment Center'!$B$2:$B1006,$B$1,'Fullfilment Center'!$A$2:$A1006,"&lt;"&amp;$H$1)-SUMIFS('Fullfilment Center'!$AH$2:$AH1006,'Fullfilment Center'!$C$2:$C1006,"Spoilage",'Fullfilment Center'!$B$2:$B1006,$B$1,'Fullfilment Center'!$A$2:$A1006,"&lt;"&amp;$H$1)</f>
        <v>0</v>
      </c>
      <c r="D33" s="5">
        <f>SUMIFS('Fullfilment Center'!$AH$2:$AH1006,'Fullfilment Center'!$C$2:$C1006,D$2,'Fullfilment Center'!$B$2:$B1006,$B$1,'Fullfilment Center'!$A$2:$A1006,$H$1)</f>
        <v>0</v>
      </c>
      <c r="E33" s="5">
        <f>SUMIFS('Fullfilment Center'!$AH$2:$AH1006,'Fullfilment Center'!$C$2:$C1006,E$2,'Fullfilment Center'!$B$2:$B1006,$B$1,'Fullfilment Center'!$A$2:$A1006,$H$1)</f>
        <v>0</v>
      </c>
      <c r="F33" s="5">
        <f>SUMIFS('Fullfilment Center'!$AH$2:$AH1006,'Fullfilment Center'!$C$2:$C1006,F$2,'Fullfilment Center'!$B$2:$B1006,$B$1,'Fullfilment Center'!$A$2:$A1006,$H$1)</f>
        <v>0</v>
      </c>
      <c r="G33" s="5">
        <f>SUMIFS('Fullfilment Center'!$AH$2:$AH1006,'Fullfilment Center'!$C$2:$C1006,G$2,'Fullfilment Center'!$B$2:$B1006,$B$1,'Fullfilment Center'!$A$2:$A1006,$H$1)</f>
        <v>0</v>
      </c>
      <c r="H33" s="137">
        <f t="shared" si="1"/>
        <v>0</v>
      </c>
      <c r="J33" s="135"/>
    </row>
    <row r="34" ht="15.75" customHeight="1">
      <c r="B34" s="139" t="s">
        <v>177</v>
      </c>
      <c r="C34" s="5">
        <f>SUMIFS('Fullfilment Center'!$AI$2:$AI1006,'Fullfilment Center'!$C$2:$C1006,"In",'Fullfilment Center'!$B$2:$B1006,$B$1,'Fullfilment Center'!$A$2:$A1006,"&lt;"&amp;$H$1)-SUMIFS('Fullfilment Center'!$AI$2:$AI1006,'Fullfilment Center'!$C$2:$C1006,"Out",'Fullfilment Center'!$B$2:$B1006,$B$1,'Fullfilment Center'!$A$2:$A1006,"&lt;"&amp;$H$1)+SUMIFS('Fullfilment Center'!$AI$2:$AI1006,'Fullfilment Center'!$C$2:$C1006,"Return",'Fullfilment Center'!$B$2:$B1006,$B$1,'Fullfilment Center'!$A$2:$A1006,"&lt;"&amp;$H$1)-SUMIFS('Fullfilment Center'!$AI$2:$AI1006,'Fullfilment Center'!$C$2:$C1006,"Spoilage",'Fullfilment Center'!$B$2:$B1006,$B$1,'Fullfilment Center'!$A$2:$A1006,"&lt;"&amp;$H$1)</f>
        <v>0</v>
      </c>
      <c r="D34" s="5">
        <f>SUMIFS('Fullfilment Center'!$AI$2:$AI1006,'Fullfilment Center'!$C$2:$C1006,D$2,'Fullfilment Center'!$B$2:$B1006,$B$1,'Fullfilment Center'!$A$2:$A1006,$H$1)</f>
        <v>0</v>
      </c>
      <c r="E34" s="5">
        <f>SUMIFS('Fullfilment Center'!$AI$2:$AI1006,'Fullfilment Center'!$C$2:$C1006,E$2,'Fullfilment Center'!$B$2:$B1006,$B$1,'Fullfilment Center'!$A$2:$A1006,$H$1)</f>
        <v>0</v>
      </c>
      <c r="F34" s="5">
        <f>SUMIFS('Fullfilment Center'!$AI$2:$AI1006,'Fullfilment Center'!$C$2:$C1006,F$2,'Fullfilment Center'!$B$2:$B1006,$B$1,'Fullfilment Center'!$A$2:$A1006,$H$1)</f>
        <v>0</v>
      </c>
      <c r="G34" s="5">
        <f>SUMIFS('Fullfilment Center'!$AI$2:$AI1006,'Fullfilment Center'!$C$2:$C1006,G$2,'Fullfilment Center'!$B$2:$B1006,$B$1,'Fullfilment Center'!$A$2:$A1006,$H$1)</f>
        <v>0</v>
      </c>
      <c r="H34" s="140">
        <f t="shared" si="1"/>
        <v>0</v>
      </c>
      <c r="J34" s="4"/>
    </row>
    <row r="35" ht="15.75" customHeight="1">
      <c r="B35" s="138" t="s">
        <v>65</v>
      </c>
      <c r="C35" s="5">
        <f>SUMIFS('Fullfilment Center'!$AJ$2:$AJ1006,'Fullfilment Center'!$C$2:$C1006,"In",'Fullfilment Center'!$B$2:$B1006,$B$1,'Fullfilment Center'!$A$2:$A1006,"&lt;"&amp;$H$1)-SUMIFS('Fullfilment Center'!$AJ$2:$AJ1006,'Fullfilment Center'!$C$2:$C1006,"Out",'Fullfilment Center'!$B$2:$B1006,$B$1,'Fullfilment Center'!$A$2:$A1006,"&lt;"&amp;$H$1)+SUMIFS('Fullfilment Center'!$AJ$2:$AJ1006,'Fullfilment Center'!$C$2:$C1006,"Return",'Fullfilment Center'!$B$2:$B1006,$B$1,'Fullfilment Center'!$A$2:$A1006,"&lt;"&amp;$H$1)-SUMIFS('Fullfilment Center'!$AJ$2:$AJ1006,'Fullfilment Center'!$C$2:$C1006,"Spoilage",'Fullfilment Center'!$B$2:$B1006,$B$1,'Fullfilment Center'!$A$2:$A1006,"&lt;"&amp;$H$1)</f>
        <v>0</v>
      </c>
      <c r="D35" s="5">
        <f>SUMIFS('Fullfilment Center'!$AJ$2:$AJ1006,'Fullfilment Center'!$C$2:$C1006,D$2,'Fullfilment Center'!$B$2:$B1006,$B$1,'Fullfilment Center'!$A$2:$A1006,$H$1)</f>
        <v>0</v>
      </c>
      <c r="E35" s="5">
        <f>SUMIFS('Fullfilment Center'!$AJ$2:$AJ1006,'Fullfilment Center'!$C$2:$C1006,E$2,'Fullfilment Center'!$B$2:$B1006,$B$1,'Fullfilment Center'!$A$2:$A1006,$H$1)</f>
        <v>0</v>
      </c>
      <c r="F35" s="5">
        <f>SUMIFS('Fullfilment Center'!$AJ$2:$AJ1006,'Fullfilment Center'!$C$2:$C1006,F$2,'Fullfilment Center'!$B$2:$B1006,$B$1,'Fullfilment Center'!$A$2:$A1006,$H$1)</f>
        <v>0</v>
      </c>
      <c r="G35" s="5">
        <f>SUMIFS('Fullfilment Center'!$AJ$2:$AJ1006,'Fullfilment Center'!$C$2:$C1006,G$2,'Fullfilment Center'!$B$2:$B1006,$B$1,'Fullfilment Center'!$A$2:$A1006,$H$1)</f>
        <v>0</v>
      </c>
      <c r="H35" s="140">
        <f t="shared" si="1"/>
        <v>0</v>
      </c>
      <c r="J35" s="4"/>
    </row>
    <row r="36" ht="15.75" customHeight="1">
      <c r="B36" s="138" t="s">
        <v>63</v>
      </c>
      <c r="C36" s="5">
        <f>SUMIFS('Fullfilment Center'!$AK$2:$AK1006,'Fullfilment Center'!$C$2:$C1006,"In",'Fullfilment Center'!$B$2:$B1006,$B$1,'Fullfilment Center'!$A$2:$A1006,"&lt;"&amp;$H$1)-SUMIFS('Fullfilment Center'!$AK$2:$AK1006,'Fullfilment Center'!$C$2:$C1006,"Out",'Fullfilment Center'!$B$2:$B1006,$B$1,'Fullfilment Center'!$A$2:$A1006,"&lt;"&amp;$H$1)+SUMIFS('Fullfilment Center'!$AK$2:$AK1006,'Fullfilment Center'!$C$2:$C1006,"Return",'Fullfilment Center'!$B$2:$B1006,$B$1,'Fullfilment Center'!$A$2:$A1006,"&lt;"&amp;$H$1)-SUMIFS('Fullfilment Center'!$AK$2:$AK1006,'Fullfilment Center'!$C$2:$C1006,"Spoilage",'Fullfilment Center'!$B$2:$B1006,$B$1,'Fullfilment Center'!$A$2:$A1006,"&lt;"&amp;$H$1)</f>
        <v>0</v>
      </c>
      <c r="D36" s="5">
        <f>SUMIFS('Fullfilment Center'!$AK$2:$AK1006,'Fullfilment Center'!$C$2:$C1006,D$2,'Fullfilment Center'!$B$2:$B1006,$B$1,'Fullfilment Center'!$A$2:$A1006,$H$1)</f>
        <v>0</v>
      </c>
      <c r="E36" s="5">
        <f>SUMIFS('Fullfilment Center'!$AK$2:$AK1006,'Fullfilment Center'!$C$2:$C1006,E$2,'Fullfilment Center'!$B$2:$B1006,$B$1,'Fullfilment Center'!$A$2:$A1006,$H$1)</f>
        <v>0</v>
      </c>
      <c r="F36" s="5">
        <f>SUMIFS('Fullfilment Center'!$AK$2:$AK1006,'Fullfilment Center'!$C$2:$C1006,F$2,'Fullfilment Center'!$B$2:$B1006,$B$1,'Fullfilment Center'!$A$2:$A1006,$H$1)</f>
        <v>0</v>
      </c>
      <c r="G36" s="5">
        <f>SUMIFS('Fullfilment Center'!$AK$2:$AK1006,'Fullfilment Center'!$C$2:$C1006,G$2,'Fullfilment Center'!$B$2:$B1006,$B$1,'Fullfilment Center'!$A$2:$A1006,$H$1)</f>
        <v>0</v>
      </c>
      <c r="H36" s="140">
        <f t="shared" si="1"/>
        <v>0</v>
      </c>
    </row>
    <row r="37" ht="15.75" customHeight="1">
      <c r="B37" s="138" t="s">
        <v>70</v>
      </c>
      <c r="C37" s="5">
        <f>SUMIFS('Fullfilment Center'!$AL$2:$AL1006,'Fullfilment Center'!$C$2:$C1006,"In",'Fullfilment Center'!$B$2:$B1006,$B$1,'Fullfilment Center'!$A$2:$A1006,"&lt;"&amp;$H$1)-SUMIFS('Fullfilment Center'!$AL$2:$AL1006,'Fullfilment Center'!$C$2:$C1006,"Out",'Fullfilment Center'!$B$2:$B1006,$B$1,'Fullfilment Center'!$A$2:$A1006,"&lt;"&amp;$H$1)+SUMIFS('Fullfilment Center'!$AL$2:$AL1006,'Fullfilment Center'!$C$2:$C1006,"Return",'Fullfilment Center'!$B$2:$B1006,$B$1,'Fullfilment Center'!$A$2:$A1006,"&lt;"&amp;$H$1)-SUMIFS('Fullfilment Center'!$AL$2:$AL1006,'Fullfilment Center'!$C$2:$C1006,"Spoilage",'Fullfilment Center'!$B$2:$B1006,$B$1,'Fullfilment Center'!$A$2:$A1006,"&lt;"&amp;$H$1)</f>
        <v>0</v>
      </c>
      <c r="D37" s="5">
        <f>SUMIFS('Fullfilment Center'!$AL$2:$AL1006,'Fullfilment Center'!$C$2:$C1006,D$2,'Fullfilment Center'!$B$2:$B1006,$B$1,'Fullfilment Center'!$A$2:$A1006,$H$1)</f>
        <v>0</v>
      </c>
      <c r="E37" s="5">
        <f>SUMIFS('Fullfilment Center'!$AL$2:$AL1006,'Fullfilment Center'!$C$2:$C1006,E$2,'Fullfilment Center'!$B$2:$B1006,$B$1,'Fullfilment Center'!$A$2:$A1006,$H$1)</f>
        <v>0</v>
      </c>
      <c r="F37" s="5">
        <f>SUMIFS('Fullfilment Center'!$AL$2:$AL1006,'Fullfilment Center'!$C$2:$C1006,F$2,'Fullfilment Center'!$B$2:$B1006,$B$1,'Fullfilment Center'!$A$2:$A1006,$H$1)</f>
        <v>0</v>
      </c>
      <c r="G37" s="5">
        <f>SUMIFS('Fullfilment Center'!$AL$2:$AL1006,'Fullfilment Center'!$C$2:$C1006,G$2,'Fullfilment Center'!$B$2:$B1006,$B$1,'Fullfilment Center'!$A$2:$A1006,$H$1)</f>
        <v>0</v>
      </c>
      <c r="H37" s="140">
        <f t="shared" si="1"/>
        <v>0</v>
      </c>
    </row>
    <row r="38" ht="15.75" customHeight="1">
      <c r="B38" s="138" t="s">
        <v>66</v>
      </c>
      <c r="C38" s="5">
        <f>SUMIFS('Fullfilment Center'!$AM$2:$AM1006,'Fullfilment Center'!$C$2:$C1006,"In",'Fullfilment Center'!$B$2:$B1006,$B$1,'Fullfilment Center'!$A$2:$A1006,"&lt;"&amp;$H$1)-SUMIFS('Fullfilment Center'!$AM$2:$AM1006,'Fullfilment Center'!$C$2:$C1006,"Out",'Fullfilment Center'!$B$2:$B1006,$B$1,'Fullfilment Center'!$A$2:$A1006,"&lt;"&amp;$H$1)+SUMIFS('Fullfilment Center'!$AM$2:$AM1006,'Fullfilment Center'!$C$2:$C1006,"Return",'Fullfilment Center'!$B$2:$B1006,$B$1,'Fullfilment Center'!$A$2:$A1006,"&lt;"&amp;$H$1)-SUMIFS('Fullfilment Center'!$AM$2:$AM1006,'Fullfilment Center'!$C$2:$C1006,"Spoilage",'Fullfilment Center'!$B$2:$B1006,$B$1,'Fullfilment Center'!$A$2:$A1006,"&lt;"&amp;$H$1)</f>
        <v>0</v>
      </c>
      <c r="D38" s="5">
        <f>SUMIFS('Fullfilment Center'!$AM$2:$AM1006,'Fullfilment Center'!$C$2:$C1006,D$2,'Fullfilment Center'!$B$2:$B1006,$B$1,'Fullfilment Center'!$A$2:$A1006,$H$1)</f>
        <v>0</v>
      </c>
      <c r="E38" s="5">
        <f>SUMIFS('Fullfilment Center'!$AM$2:$AM1006,'Fullfilment Center'!$C$2:$C1006,E$2,'Fullfilment Center'!$B$2:$B1006,$B$1,'Fullfilment Center'!$A$2:$A1006,$H$1)</f>
        <v>0</v>
      </c>
      <c r="F38" s="5">
        <f>SUMIFS('Fullfilment Center'!$AM$2:$AM1006,'Fullfilment Center'!$C$2:$C1006,F$2,'Fullfilment Center'!$B$2:$B1006,$B$1,'Fullfilment Center'!$A$2:$A1006,$H$1)</f>
        <v>0</v>
      </c>
      <c r="G38" s="5">
        <f>SUMIFS('Fullfilment Center'!$AM$2:$AM1006,'Fullfilment Center'!$C$2:$C1006,G$2,'Fullfilment Center'!$B$2:$B1006,$B$1,'Fullfilment Center'!$A$2:$A1006,$H$1)</f>
        <v>0</v>
      </c>
      <c r="H38" s="140">
        <f t="shared" si="1"/>
        <v>0</v>
      </c>
    </row>
    <row r="39" ht="15.75" customHeight="1">
      <c r="B39" s="138" t="s">
        <v>67</v>
      </c>
      <c r="C39" s="5">
        <f>SUMIFS('Fullfilment Center'!$AN$2:$AN1006,'Fullfilment Center'!$C$2:$C1006,"In",'Fullfilment Center'!$B$2:$B1006,$B$1,'Fullfilment Center'!$A$2:$A1006,"&lt;"&amp;$H$1)-SUMIFS('Fullfilment Center'!$AN$2:$AN1006,'Fullfilment Center'!$C$2:$C1006,"Out",'Fullfilment Center'!$B$2:$B1006,$B$1,'Fullfilment Center'!$A$2:$A1006,"&lt;"&amp;$H$1)+SUMIFS('Fullfilment Center'!$AN$2:$AN1006,'Fullfilment Center'!$C$2:$C1006,"Return",'Fullfilment Center'!$B$2:$B1006,$B$1,'Fullfilment Center'!$A$2:$A1006,"&lt;"&amp;$H$1)-SUMIFS('Fullfilment Center'!$AI$2:$AI1006,'Fullfilment Center'!$C$2:$C1006,"Spoilage",'Fullfilment Center'!$B$2:$B1006,$B$1,'Fullfilment Center'!$A$2:$A1006,"&lt;"&amp;$H$1)</f>
        <v>0</v>
      </c>
      <c r="D39" s="5">
        <f>SUMIFS('Fullfilment Center'!$AN$2:$AN1006,'Fullfilment Center'!$C$2:$C1006,D$2,'Fullfilment Center'!$B$2:$B1006,$B$1,'Fullfilment Center'!$A$2:$A1006,$H$1)</f>
        <v>0</v>
      </c>
      <c r="E39" s="5">
        <f>SUMIFS('Fullfilment Center'!$AN$2:$AN1006,'Fullfilment Center'!$C$2:$C1006,E$2,'Fullfilment Center'!$B$2:$B1006,$B$1,'Fullfilment Center'!$A$2:$A1006,$H$1)</f>
        <v>0</v>
      </c>
      <c r="F39" s="5">
        <f>SUMIFS('Fullfilment Center'!$AN$2:$AN1006,'Fullfilment Center'!$C$2:$C1006,F$2,'Fullfilment Center'!$B$2:$B1006,$B$1,'Fullfilment Center'!$A$2:$A1006,$H$1)</f>
        <v>0</v>
      </c>
      <c r="G39" s="5">
        <f>SUMIFS('Fullfilment Center'!$AN$2:$AN1006,'Fullfilment Center'!$C$2:$C1006,G$2,'Fullfilment Center'!$B$2:$B1006,$B$1,'Fullfilment Center'!$A$2:$A1006,$H$1)</f>
        <v>0</v>
      </c>
      <c r="H39" s="140">
        <f t="shared" si="1"/>
        <v>0</v>
      </c>
    </row>
    <row r="40" ht="15.75" customHeight="1">
      <c r="B40" s="138" t="s">
        <v>68</v>
      </c>
      <c r="C40" s="5">
        <f>SUMIFS('Fullfilment Center'!$AO$2:$AO1006,'Fullfilment Center'!$C$2:$C1006,"In",'Fullfilment Center'!$B$2:$B1006,$B$1,'Fullfilment Center'!$A$2:$A1006,"&lt;"&amp;$H$1)-SUMIFS('Fullfilment Center'!$AO$2:$AO1006,'Fullfilment Center'!$C$2:$C1006,"Out",'Fullfilment Center'!$B$2:$B1006,$B$1,'Fullfilment Center'!$A$2:$A1006,"&lt;"&amp;$H$1)+SUMIFS('Fullfilment Center'!$AO$2:$AO1006,'Fullfilment Center'!$C$2:$C1006,"Return",'Fullfilment Center'!$B$2:$B1006,$B$1,'Fullfilment Center'!$A$2:$A1006,"&lt;"&amp;$H$1)-SUMIFS('Fullfilment Center'!$AO$2:$AO1006,'Fullfilment Center'!$C$2:$C1006,"Spoilage",'Fullfilment Center'!$B$2:$B1006,$B$1,'Fullfilment Center'!$A$2:$A1006,"&lt;"&amp;$H$1)</f>
        <v>0</v>
      </c>
      <c r="D40" s="5">
        <f>SUMIFS('Fullfilment Center'!$AO$2:$AO1006,'Fullfilment Center'!$C$2:$C1006,D$2,'Fullfilment Center'!$B$2:$B1006,$B$1,'Fullfilment Center'!$A$2:$A1006,$H$1)</f>
        <v>0</v>
      </c>
      <c r="E40" s="5">
        <f>SUMIFS('Fullfilment Center'!$AO$2:$AO1006,'Fullfilment Center'!$C$2:$C1006,E$2,'Fullfilment Center'!$B$2:$B1006,$B$1,'Fullfilment Center'!$A$2:$A1006,$H$1)</f>
        <v>0</v>
      </c>
      <c r="F40" s="5">
        <f>SUMIFS('Fullfilment Center'!$AO$2:$AO1006,'Fullfilment Center'!$C$2:$C1006,F$2,'Fullfilment Center'!$B$2:$B1006,$B$1,'Fullfilment Center'!$A$2:$A1006,$H$1)</f>
        <v>0</v>
      </c>
      <c r="G40" s="5">
        <f>SUMIFS('Fullfilment Center'!$AO$2:$AO1006,'Fullfilment Center'!$C$2:$C1006,G$2,'Fullfilment Center'!$B$2:$B1006,$B$1,'Fullfilment Center'!$A$2:$A1006,$H$1)</f>
        <v>0</v>
      </c>
      <c r="H40" s="140">
        <f t="shared" si="1"/>
        <v>0</v>
      </c>
    </row>
    <row r="41" ht="15.75" customHeight="1">
      <c r="B41" s="138" t="s">
        <v>69</v>
      </c>
      <c r="C41" s="5">
        <f>SUMIFS('Fullfilment Center'!$AP$2:$AP1006,'Fullfilment Center'!$C$2:$C1006,"In",'Fullfilment Center'!$B$2:$B1006,$B$1,'Fullfilment Center'!$A$2:$A1006,"&lt;"&amp;$H$1)-SUMIFS('Fullfilment Center'!$AP$2:$AP1006,'Fullfilment Center'!$C$2:$C1006,"Out",'Fullfilment Center'!$B$2:$B1006,$B$1,'Fullfilment Center'!$A$2:$A1006,"&lt;"&amp;$H$1)+SUMIFS('Fullfilment Center'!$AP$2:$AP1006,'Fullfilment Center'!$C$2:$C1006,"Return",'Fullfilment Center'!$B$2:$B1006,$B$1,'Fullfilment Center'!$A$2:$A1006,"&lt;"&amp;$H$1)-SUMIFS('Fullfilment Center'!$AP$2:$AP1006,'Fullfilment Center'!$C$2:$C1006,"Spoilage",'Fullfilment Center'!$B$2:$B1006,$B$1,'Fullfilment Center'!$A$2:$A1006,"&lt;"&amp;$H$1)</f>
        <v>0</v>
      </c>
      <c r="D41" s="5">
        <f>SUMIFS('Fullfilment Center'!$AP$2:$AP1006,'Fullfilment Center'!$C$2:$C1006,D$2,'Fullfilment Center'!$B$2:$B1006,$B$1,'Fullfilment Center'!$A$2:$A1006,$H$1)</f>
        <v>0</v>
      </c>
      <c r="E41" s="5">
        <f>SUMIFS('Fullfilment Center'!$AP$2:$AP1006,'Fullfilment Center'!$C$2:$C1006,E$2,'Fullfilment Center'!$B$2:$B1006,$B$1,'Fullfilment Center'!$A$2:$A1006,$H$1)</f>
        <v>0</v>
      </c>
      <c r="F41" s="5">
        <f>SUMIFS('Fullfilment Center'!$AP$2:$AP1006,'Fullfilment Center'!$C$2:$C1006,F$2,'Fullfilment Center'!$B$2:$B1006,$B$1,'Fullfilment Center'!$A$2:$A1006,$H$1)</f>
        <v>0</v>
      </c>
      <c r="G41" s="5">
        <f>SUMIFS('Fullfilment Center'!$AP$2:$AP1006,'Fullfilment Center'!$C$2:$C1006,G$2,'Fullfilment Center'!$B$2:$B1006,$B$1,'Fullfilment Center'!$A$2:$A1006,$H$1)</f>
        <v>0</v>
      </c>
      <c r="H41" s="140">
        <f t="shared" si="1"/>
        <v>0</v>
      </c>
    </row>
    <row r="42" ht="15.75" customHeight="1">
      <c r="B42" s="138" t="s">
        <v>72</v>
      </c>
      <c r="C42" s="5">
        <f>SUMIFS('Fullfilment Center'!$AQ$2:$AQ1006,'Fullfilment Center'!$C$2:$C1006,"In",'Fullfilment Center'!$B$2:$B1006,$B$1,'Fullfilment Center'!$A$2:$A1006,"&lt;"&amp;$H$1)-SUMIFS('Fullfilment Center'!$AQ$2:$AQ1006,'Fullfilment Center'!$C$2:$C1006,"Out",'Fullfilment Center'!$B$2:$B1006,$B$1,'Fullfilment Center'!$A$2:$A1006,"&lt;"&amp;$H$1)+SUMIFS('Fullfilment Center'!$AQ$2:$AQ1006,'Fullfilment Center'!$C$2:$C1006,"Return",'Fullfilment Center'!$B$2:$B1006,$B$1,'Fullfilment Center'!$A$2:$A1006,"&lt;"&amp;$H$1)-SUMIFS('Fullfilment Center'!$AQ$2:$AQ1006,'Fullfilment Center'!$C$2:$C1006,"Spoilage",'Fullfilment Center'!$B$2:$B1006,$B$1,'Fullfilment Center'!$A$2:$A1006,"&lt;"&amp;$H$1)</f>
        <v>0</v>
      </c>
      <c r="D42" s="5">
        <f>SUMIFS('Fullfilment Center'!$AQ$2:$AQ1006,'Fullfilment Center'!$C$2:$C1006,D$2,'Fullfilment Center'!$B$2:$B1006,$B$1,'Fullfilment Center'!$A$2:$A1006,$H$1)</f>
        <v>0</v>
      </c>
      <c r="E42" s="5">
        <f>SUMIFS('Fullfilment Center'!$AQ$2:$AQ1006,'Fullfilment Center'!$C$2:$C1006,E$2,'Fullfilment Center'!$B$2:$B1006,$B$1,'Fullfilment Center'!$A$2:$A1006,$H$1)</f>
        <v>0</v>
      </c>
      <c r="F42" s="5">
        <f>SUMIFS('Fullfilment Center'!$AQ$2:$AQ1006,'Fullfilment Center'!$C$2:$C1006,F$2,'Fullfilment Center'!$B$2:$B1006,$B$1,'Fullfilment Center'!$A$2:$A1006,$H$1)</f>
        <v>0</v>
      </c>
      <c r="G42" s="5">
        <f>SUMIFS('Fullfilment Center'!$AQ$2:$AQ1006,'Fullfilment Center'!$C$2:$C1006,G$2,'Fullfilment Center'!$B$2:$B1006,$B$1,'Fullfilment Center'!$A$2:$A1006,$H$1)</f>
        <v>0</v>
      </c>
      <c r="H42" s="140">
        <f t="shared" si="1"/>
        <v>0</v>
      </c>
    </row>
    <row r="43" ht="15.75" customHeight="1">
      <c r="B43" s="138" t="s">
        <v>178</v>
      </c>
      <c r="C43" s="5">
        <f>SUMIFS('Fullfilment Center'!$AR$2:$AR1006,'Fullfilment Center'!$C$2:$C1006,"In",'Fullfilment Center'!$B$2:$B1006,$B$1,'Fullfilment Center'!$A$2:$A1006,"&lt;"&amp;$H$1)-SUMIFS('Fullfilment Center'!$AR$2:$AR1006,'Fullfilment Center'!$C$2:$C1006,"Out",'Fullfilment Center'!$B$2:$B1006,$B$1,'Fullfilment Center'!$A$2:$A1006,"&lt;"&amp;$H$1)+SUMIFS('Fullfilment Center'!$AR$2:$AR1006,'Fullfilment Center'!$C$2:$C1006,"Return",'Fullfilment Center'!$B$2:$B1006,$B$1,'Fullfilment Center'!$A$2:$A1006,"&lt;"&amp;$H$1)-SUMIFS('Fullfilment Center'!$AR$2:$AR1006,'Fullfilment Center'!$C$2:$C1006,"Spoilage",'Fullfilment Center'!$B$2:$B1006,$B$1,'Fullfilment Center'!$A$2:$A1006,"&lt;"&amp;$H$1)</f>
        <v>0</v>
      </c>
      <c r="D43" s="5">
        <f>SUMIFS('Fullfilment Center'!$AR$2:$AR1006,'Fullfilment Center'!$C$2:$C1006,D$2,'Fullfilment Center'!$B$2:$B1006,$B$1,'Fullfilment Center'!$A$2:$A1006,$H$1)</f>
        <v>0</v>
      </c>
      <c r="E43" s="5">
        <f>SUMIFS('Fullfilment Center'!$AR$2:$AR1006,'Fullfilment Center'!$C$2:$C1006,E$2,'Fullfilment Center'!$B$2:$B1006,$B$1,'Fullfilment Center'!$A$2:$A1006,$H$1)</f>
        <v>0</v>
      </c>
      <c r="F43" s="5">
        <f>SUMIFS('Fullfilment Center'!$AR$2:$AR1006,'Fullfilment Center'!$C$2:$C1006,F$2,'Fullfilment Center'!$B$2:$B1006,$B$1,'Fullfilment Center'!$A$2:$A1006,$H$1)</f>
        <v>0</v>
      </c>
      <c r="G43" s="5">
        <f>SUMIFS('Fullfilment Center'!$AR$2:$AR1006,'Fullfilment Center'!$C$2:$C1006,G$2,'Fullfilment Center'!$B$2:$B1006,$B$1,'Fullfilment Center'!$A$2:$A1006,$H$1)</f>
        <v>0</v>
      </c>
      <c r="H43" s="140">
        <f t="shared" si="1"/>
        <v>0</v>
      </c>
    </row>
    <row r="44" ht="15.75" customHeight="1">
      <c r="B44" s="138" t="s">
        <v>179</v>
      </c>
      <c r="C44" s="143">
        <f>SUMIFS('Fullfilment Center'!$AS$2:$AS1006,'Fullfilment Center'!$C$2:$C1006,"In",'Fullfilment Center'!$B$2:$B1006,$B$1,'Fullfilment Center'!$A$2:$A1006,"&lt;"&amp;$H$1)-SUMIFS('Fullfilment Center'!$AS$2:$AS1006,'Fullfilment Center'!$C$2:$C1006,"Out",'Fullfilment Center'!$B$2:$B1006,$B$1,'Fullfilment Center'!$A$2:$A1006,"&lt;"&amp;$H$1)+SUMIFS('Fullfilment Center'!$AS$2:$AS1006,'Fullfilment Center'!$C$2:$C1006,"Return",'Fullfilment Center'!$B$2:$B1006,$B$1,'Fullfilment Center'!$A$2:$A1006,"&lt;"&amp;$H$1)-SUMIFS('Fullfilment Center'!$AS$2:$AS1006,'Fullfilment Center'!$C$2:$C1006,"Spoilage",'Fullfilment Center'!$B$2:$B1006,$B$1,'Fullfilment Center'!$A$2:$A1006,"&lt;"&amp;$H$1)</f>
        <v>0</v>
      </c>
      <c r="D44" s="143">
        <f>SUMIFS('Fullfilment Center'!$AS$2:$AS1006,'Fullfilment Center'!$C$2:$C1006,D$2,'Fullfilment Center'!$B$2:$B1006,$B$1,'Fullfilment Center'!$A$2:$A1006,$H$1)</f>
        <v>0</v>
      </c>
      <c r="E44" s="143">
        <f>SUMIFS('Fullfilment Center'!$AS$2:$AS1006,'Fullfilment Center'!$C$2:$C1006,E$2,'Fullfilment Center'!$B$2:$B1006,$B$1,'Fullfilment Center'!$A$2:$A1006,$H$1)</f>
        <v>0</v>
      </c>
      <c r="F44" s="143">
        <f>SUMIFS('Fullfilment Center'!$AS$2:$AS1006,'Fullfilment Center'!$C$2:$C1006,F$2,'Fullfilment Center'!$B$2:$B1006,$B$1,'Fullfilment Center'!$A$2:$A1006,$H$1)</f>
        <v>0</v>
      </c>
      <c r="G44" s="143">
        <f>SUMIFS('Fullfilment Center'!$AS$2:$AS1006,'Fullfilment Center'!$C$2:$C1006,G$2,'Fullfilment Center'!$B$2:$B1006,$B$1,'Fullfilment Center'!$A$2:$A1006,$H$1)</f>
        <v>0</v>
      </c>
      <c r="H44" s="144">
        <f t="shared" si="1"/>
        <v>0</v>
      </c>
    </row>
    <row r="45" ht="15.75" customHeight="1">
      <c r="B45" s="138" t="s">
        <v>180</v>
      </c>
      <c r="C45" s="5">
        <f>SUMIFS('Fullfilment Center'!$AT$2:$AT1006,'Fullfilment Center'!$C$2:$C1006,"In",'Fullfilment Center'!$B$2:$B1006,$B$1,'Fullfilment Center'!$A$2:$A1006,"&lt;"&amp;$H$1)-SUMIFS('Fullfilment Center'!$AT$2:$AT1006,'Fullfilment Center'!$C$2:$C1006,"Out",'Fullfilment Center'!$B$2:$B1006,$B$1,'Fullfilment Center'!$A$2:$A1006,"&lt;"&amp;$H$1)+SUMIFS('Fullfilment Center'!$AT$2:$AT1006,'Fullfilment Center'!$C$2:$C1006,"Return",'Fullfilment Center'!$B$2:$B1006,$B$1,'Fullfilment Center'!$A$2:$A1006,"&lt;"&amp;$H$1)-SUMIFS('Fullfilment Center'!$AT$2:$AT1006,'Fullfilment Center'!$C$2:$C1006,"Spoilage",'Fullfilment Center'!$B$2:$B1006,$B$1,'Fullfilment Center'!$A$2:$A1006,"&lt;"&amp;$H$1)</f>
        <v>0</v>
      </c>
      <c r="D45" s="5">
        <f>SUMIFS('Fullfilment Center'!$AT$2:$AT1006,'Fullfilment Center'!$C$2:$C1006,D$2,'Fullfilment Center'!$B$2:$B1006,$B$1,'Fullfilment Center'!$A$2:$A1006,$H$1)</f>
        <v>0</v>
      </c>
      <c r="E45" s="5">
        <f>SUMIFS('Fullfilment Center'!$AT$2:$AT1006,'Fullfilment Center'!$C$2:$C1006,E$2,'Fullfilment Center'!$B$2:$B1006,$B$1,'Fullfilment Center'!$A$2:$A1006,$H$1)</f>
        <v>0</v>
      </c>
      <c r="F45" s="5">
        <f>SUMIFS('Fullfilment Center'!$AT$2:$AT1006,'Fullfilment Center'!$C$2:$C1006,F$2,'Fullfilment Center'!$B$2:$B1006,$B$1,'Fullfilment Center'!$A$2:$A1006,$H$1)</f>
        <v>0</v>
      </c>
      <c r="G45" s="5">
        <f>SUMIFS('Fullfilment Center'!$AT$2:$AT1006,'Fullfilment Center'!$C$2:$C1006,G$2,'Fullfilment Center'!$B$2:$B1006,$B$1,'Fullfilment Center'!$A$2:$A1006,$H$1)</f>
        <v>0</v>
      </c>
      <c r="H45" s="5">
        <f t="shared" si="1"/>
        <v>0</v>
      </c>
    </row>
    <row r="46" ht="15.75" customHeight="1">
      <c r="B46" s="145" t="s">
        <v>81</v>
      </c>
      <c r="C46" s="5">
        <f>SUMIFS('Fullfilment Center'!$AU$2:$AU1006,'Fullfilment Center'!$C$2:$C1006,"In",'Fullfilment Center'!$B$2:$B1006,$B$1,'Fullfilment Center'!$A$2:$A1006,"&lt;"&amp;$H$1)-SUMIFS('Fullfilment Center'!$AU$2:$AU1006,'Fullfilment Center'!$C$2:$C1006,"Out",'Fullfilment Center'!$B$2:$B1006,$B$1,'Fullfilment Center'!$A$2:$A1006,"&lt;"&amp;$H$1)+SUMIFS('Fullfilment Center'!$AU$2:$AU1006,'Fullfilment Center'!$C$2:$C1006,"Return",'Fullfilment Center'!$B$2:$B1006,$B$1,'Fullfilment Center'!$A$2:$A1006,"&lt;"&amp;$H$1)-SUMIFS('Fullfilment Center'!$AU$2:$AU1006,'Fullfilment Center'!$C$2:$C1006,"Spoilage",'Fullfilment Center'!$B$2:$B1006,$B$1,'Fullfilment Center'!$A$2:$A1006,"&lt;"&amp;$H$1)</f>
        <v>0</v>
      </c>
      <c r="D46" s="5">
        <f>SUMIFS('Fullfilment Center'!$AU$2:$AU1006,'Fullfilment Center'!$C$2:$C1006,D$2,'Fullfilment Center'!$B$2:$B1006,$B$1,'Fullfilment Center'!$A$2:$A1006,$H$1)</f>
        <v>0</v>
      </c>
      <c r="E46" s="5">
        <f>SUMIFS('Fullfilment Center'!$AU$2:$AU1006,'Fullfilment Center'!$C$2:$C1006,E$2,'Fullfilment Center'!$B$2:$B1006,$B$1,'Fullfilment Center'!$A$2:$A1006,$H$1)</f>
        <v>0</v>
      </c>
      <c r="F46" s="5">
        <f>SUMIFS('Fullfilment Center'!$AU$2:$AU1006,'Fullfilment Center'!$C$2:$C1006,F$2,'Fullfilment Center'!$B$2:$B1006,$B$1,'Fullfilment Center'!$A$2:$A1006,$H$1)</f>
        <v>0</v>
      </c>
      <c r="G46" s="5">
        <f>SUMIFS('Fullfilment Center'!$AU$2:$AU1006,'Fullfilment Center'!$C$2:$C1006,G$2,'Fullfilment Center'!$B$2:$B1006,$B$1,'Fullfilment Center'!$A$2:$A1006,$H$1)</f>
        <v>0</v>
      </c>
      <c r="H46" s="5">
        <f t="shared" si="1"/>
        <v>0</v>
      </c>
    </row>
    <row r="47" ht="15.75" customHeight="1">
      <c r="B47" s="126" t="s">
        <v>187</v>
      </c>
      <c r="C47" s="5">
        <f>SUMIFS('Fullfilment Center'!$AV$2:$AV1006,'Fullfilment Center'!$C$2:$C1006,"In",'Fullfilment Center'!$B$2:$B1006,$B$1,'Fullfilment Center'!$A$2:$A1006,"&lt;"&amp;$H$1)-SUMIFS('Fullfilment Center'!$AV$2:$AV1006,'Fullfilment Center'!$C$2:$C1006,"Out",'Fullfilment Center'!$B$2:$B1006,$B$1,'Fullfilment Center'!$A$2:$A1006,"&lt;"&amp;$H$1)+SUMIFS('Fullfilment Center'!$AV$2:$AV1006,'Fullfilment Center'!$C$2:$C1006,"Return",'Fullfilment Center'!$B$2:$B1006,$B$1,'Fullfilment Center'!$A$2:$A1006,"&lt;"&amp;$H$1)-SUMIFS('Fullfilment Center'!$AV$2:$AV1006,'Fullfilment Center'!$C$2:$C1006,"Spoilage",'Fullfilment Center'!$B$2:$B1006,$B$1,'Fullfilment Center'!$A$2:$A1006,"&lt;"&amp;$H$1)</f>
        <v>0</v>
      </c>
      <c r="D47" s="5">
        <f>SUMIFS('Fullfilment Center'!$AV$2:$AV1006,'Fullfilment Center'!$C$2:$C1006,D$2,'Fullfilment Center'!$B$2:$B1006,$B$1,'Fullfilment Center'!$A$2:$A1006,$H$1)</f>
        <v>0</v>
      </c>
      <c r="E47" s="5">
        <f>SUMIFS('Fullfilment Center'!$AV$2:$AV1006,'Fullfilment Center'!$C$2:$C1006,E$2,'Fullfilment Center'!$B$2:$B1006,$B$1,'Fullfilment Center'!$A$2:$A1006,$H$1)</f>
        <v>0</v>
      </c>
      <c r="F47" s="5">
        <f>SUMIFS('Fullfilment Center'!$AV$2:$AV1006,'Fullfilment Center'!$C$2:$C1006,F$2,'Fullfilment Center'!$B$2:$B1006,$B$1,'Fullfilment Center'!$A$2:$A1006,$H$1)</f>
        <v>0</v>
      </c>
      <c r="G47" s="5">
        <f>SUMIFS('Fullfilment Center'!$AV$2:$AV1006,'Fullfilment Center'!$C$2:$C1006,G$2,'Fullfilment Center'!$B$2:$B1006,$B$1,'Fullfilment Center'!$A$2:$A1006,$H$1)</f>
        <v>0</v>
      </c>
      <c r="H47" s="5">
        <f t="shared" si="1"/>
        <v>0</v>
      </c>
    </row>
    <row r="48" ht="15.75" customHeight="1">
      <c r="B48" s="126" t="s">
        <v>188</v>
      </c>
      <c r="C48" s="5">
        <f>SUMIFS('Fullfilment Center'!$AW$2:$AW1006,'Fullfilment Center'!$C$2:$C1006,"In",'Fullfilment Center'!$B$2:$B1006,$B$1,'Fullfilment Center'!$A$2:$A1006,"&lt;"&amp;$H$1)-SUMIFS('Fullfilment Center'!$AW$2:$AW1006,'Fullfilment Center'!$C$2:$C1006,"Out",'Fullfilment Center'!$B$2:$B1006,$B$1,'Fullfilment Center'!$A$2:$A1006,"&lt;"&amp;$H$1)+SUMIFS('Fullfilment Center'!$AW$2:$AW1006,'Fullfilment Center'!$C$2:$C1006,"Return",'Fullfilment Center'!$B$2:$B1006,$B$1,'Fullfilment Center'!$A$2:$A1006,"&lt;"&amp;$H$1)-SUMIFS('Fullfilment Center'!$AW$2:$AW1006,'Fullfilment Center'!$C$2:$C1006,"Spoilage",'Fullfilment Center'!$B$2:$B1006,$B$1,'Fullfilment Center'!$A$2:$A1006,"&lt;"&amp;$H$1)</f>
        <v>0</v>
      </c>
      <c r="D48" s="5">
        <f>SUMIFS('Fullfilment Center'!$AW$2:$AW1006,'Fullfilment Center'!$C$2:$C1006,D$2,'Fullfilment Center'!$B$2:$B1006,$B$1,'Fullfilment Center'!$A$2:$A1006,$H$1)</f>
        <v>0</v>
      </c>
      <c r="E48" s="5">
        <f>SUMIFS('Fullfilment Center'!$AW$2:$AW1006,'Fullfilment Center'!$C$2:$C1006,E$2,'Fullfilment Center'!$B$2:$B1006,$B$1,'Fullfilment Center'!$A$2:$A1006,$H$1)</f>
        <v>0</v>
      </c>
      <c r="F48" s="5">
        <f>SUMIFS('Fullfilment Center'!$AW$2:$AW1006,'Fullfilment Center'!$C$2:$C1006,F$2,'Fullfilment Center'!$B$2:$B1006,$B$1,'Fullfilment Center'!$A$2:$A1006,$H$1)</f>
        <v>0</v>
      </c>
      <c r="G48" s="5">
        <f>SUMIFS('Fullfilment Center'!$AW$2:$AW1006,'Fullfilment Center'!$C$2:$C1006,G$2,'Fullfilment Center'!$B$2:$B1006,$B$1,'Fullfilment Center'!$A$2:$A1006,$H$1)</f>
        <v>0</v>
      </c>
      <c r="H48" s="5">
        <f t="shared" si="1"/>
        <v>0</v>
      </c>
    </row>
    <row r="49" ht="15.75" customHeight="1">
      <c r="B49" s="126" t="s">
        <v>189</v>
      </c>
      <c r="C49" s="5">
        <f>SUMIFS('Fullfilment Center'!$AX$2:$AX1006,'Fullfilment Center'!$C$2:$C1006,"In",'Fullfilment Center'!$B$2:$B1006,$B$1,'Fullfilment Center'!$A$2:$A1006,"&lt;"&amp;$H$1)-SUMIFS('Fullfilment Center'!$AX$2:$AX1006,'Fullfilment Center'!$C$2:$C1006,"Out",'Fullfilment Center'!$B$2:$B1006,$B$1,'Fullfilment Center'!$A$2:$A1006,"&lt;"&amp;$H$1)+SUMIFS('Fullfilment Center'!$AX$2:$AX1006,'Fullfilment Center'!$C$2:$C1006,"Return",'Fullfilment Center'!$B$2:$B1006,$B$1,'Fullfilment Center'!$A$2:$A1006,"&lt;"&amp;$H$1)-SUMIFS('Fullfilment Center'!$AX$2:$AX1006,'Fullfilment Center'!$C$2:$C1006,"Spoilage",'Fullfilment Center'!$B$2:$B1006,$B$1,'Fullfilment Center'!$A$2:$A1006,"&lt;"&amp;$H$1)</f>
        <v>0</v>
      </c>
      <c r="D49" s="5">
        <f>SUMIFS('Fullfilment Center'!$AX$2:$AX1006,'Fullfilment Center'!$C$2:$C1006,D$2,'Fullfilment Center'!$B$2:$B1006,$B$1,'Fullfilment Center'!$A$2:$A1006,$H$1)</f>
        <v>0</v>
      </c>
      <c r="E49" s="5">
        <f>SUMIFS('Fullfilment Center'!$AX$2:$AX1006,'Fullfilment Center'!$C$2:$C1006,E$2,'Fullfilment Center'!$B$2:$B1006,$B$1,'Fullfilment Center'!$A$2:$A1006,$H$1)</f>
        <v>0</v>
      </c>
      <c r="F49" s="5">
        <f>SUMIFS('Fullfilment Center'!$AX$2:$AX1006,'Fullfilment Center'!$C$2:$C1006,F$2,'Fullfilment Center'!$B$2:$B1006,$B$1,'Fullfilment Center'!$A$2:$A1006,$H$1)</f>
        <v>0</v>
      </c>
      <c r="G49" s="5">
        <f>SUMIFS('Fullfilment Center'!$AX$2:$AX1006,'Fullfilment Center'!$C$2:$C1006,G$2,'Fullfilment Center'!$B$2:$B1006,$B$1,'Fullfilment Center'!$A$2:$A1006,$H$1)</f>
        <v>0</v>
      </c>
      <c r="H49" s="5">
        <f t="shared" si="1"/>
        <v>0</v>
      </c>
    </row>
    <row r="50" ht="15.75" customHeight="1">
      <c r="B50" s="126" t="s">
        <v>190</v>
      </c>
      <c r="C50" s="5">
        <f>SUMIFS('Fullfilment Center'!$AY$2:$AY1006,'Fullfilment Center'!$C$2:$C1006,"In",'Fullfilment Center'!$B$2:$B1006,$B$1,'Fullfilment Center'!$A$2:$A1006,"&lt;"&amp;$H$1)-SUMIFS('Fullfilment Center'!$AY$2:$AY1006,'Fullfilment Center'!$C$2:$C1006,"Out",'Fullfilment Center'!$B$2:$B1006,$B$1,'Fullfilment Center'!$A$2:$A1006,"&lt;"&amp;$H$1)+SUMIFS('Fullfilment Center'!$AY$2:$AY1006,'Fullfilment Center'!$C$2:$C1006,"Return",'Fullfilment Center'!$B$2:$B1006,$B$1,'Fullfilment Center'!$A$2:$A1006,"&lt;"&amp;$H$1)-SUMIFS('Fullfilment Center'!$AY$2:$AY1006,'Fullfilment Center'!$C$2:$C1006,"Spoilage",'Fullfilment Center'!$B$2:$B1006,$B$1,'Fullfilment Center'!$A$2:$A1006,"&lt;"&amp;$H$1)</f>
        <v>0</v>
      </c>
      <c r="D50" s="5">
        <f>SUMIFS('Fullfilment Center'!$AY$2:$AY1006,'Fullfilment Center'!$C$2:$C1006,D$2,'Fullfilment Center'!$B$2:$B1006,$B$1,'Fullfilment Center'!$A$2:$A1006,$H$1)</f>
        <v>0</v>
      </c>
      <c r="E50" s="5">
        <f>SUMIFS('Fullfilment Center'!$AY$2:$AY1006,'Fullfilment Center'!$C$2:$C1006,E$2,'Fullfilment Center'!$B$2:$B1006,$B$1,'Fullfilment Center'!$A$2:$A1006,$H$1)</f>
        <v>0</v>
      </c>
      <c r="F50" s="5">
        <f>SUMIFS('Fullfilment Center'!$AY$2:$AY1006,'Fullfilment Center'!$C$2:$C1006,F$2,'Fullfilment Center'!$B$2:$B1006,$B$1,'Fullfilment Center'!$A$2:$A1006,$H$1)</f>
        <v>0</v>
      </c>
      <c r="G50" s="5">
        <f>SUMIFS('Fullfilment Center'!$AY$2:$AY1006,'Fullfilment Center'!$C$2:$C1006,G$2,'Fullfilment Center'!$B$2:$B1006,$B$1,'Fullfilment Center'!$A$2:$A1006,$H$1)</f>
        <v>0</v>
      </c>
      <c r="H50" s="5">
        <f t="shared" si="1"/>
        <v>0</v>
      </c>
    </row>
    <row r="51" ht="15.75" customHeight="1">
      <c r="B51" s="126"/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D1:G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25"/>
    <col customWidth="1" min="2" max="2" width="31.5"/>
    <col customWidth="1" min="3" max="3" width="17.13"/>
    <col customWidth="1" min="4" max="6" width="12.63"/>
    <col customWidth="1" min="9" max="9" width="11.63"/>
  </cols>
  <sheetData>
    <row r="1" ht="15.75" customHeight="1">
      <c r="B1" s="128" t="s">
        <v>183</v>
      </c>
      <c r="C1" s="129"/>
      <c r="D1" s="130" t="s">
        <v>100</v>
      </c>
      <c r="E1" s="131"/>
      <c r="F1" s="131"/>
      <c r="G1" s="131"/>
      <c r="H1" s="132">
        <f>Today()</f>
        <v>44884</v>
      </c>
    </row>
    <row r="2" ht="15.75" customHeight="1">
      <c r="B2" s="133" t="s">
        <v>191</v>
      </c>
      <c r="C2" s="12" t="str">
        <f>'Inventory Balance'!B2</f>
        <v>Opening Balance </v>
      </c>
      <c r="D2" s="12" t="s">
        <v>28</v>
      </c>
      <c r="E2" s="12" t="s">
        <v>29</v>
      </c>
      <c r="F2" s="12" t="str">
        <f>'Inventory Balance'!B5</f>
        <v>Return</v>
      </c>
      <c r="G2" s="12" t="str">
        <f>'Inventory Balance'!B6</f>
        <v>Spoilage</v>
      </c>
      <c r="H2" s="134" t="str">
        <f>'Inventory Balance'!B7</f>
        <v>Balance </v>
      </c>
      <c r="J2" s="135"/>
    </row>
    <row r="3" ht="15.75" customHeight="1">
      <c r="B3" s="136" t="s">
        <v>2</v>
      </c>
      <c r="C3" s="5">
        <f>SUMIFS('Fullfilment Center'!$D$2:$D1006,'Fullfilment Center'!$C$2:$C1006,"In",'Fullfilment Center'!$B$2:$B1006,$B$1,'Fullfilment Center'!$A$2:$A1006,"&lt;"&amp;$H$1)-SUMIFS('Fullfilment Center'!$D$2:$D1006,'Fullfilment Center'!$C$2:$C1006,"Out",'Fullfilment Center'!$B$2:$B1006,$B$1,'Fullfilment Center'!$A$2:$A1006,"&lt;"&amp;$H$1)+SUMIFS('Fullfilment Center'!$D$2:$D1006,'Fullfilment Center'!$C$2:$C1006,"Return",'Fullfilment Center'!$B$2:$B1006,$B$1,'Fullfilment Center'!$A$2:$A1006,"&lt;"&amp;$H$1)-SUMIFS('Fullfilment Center'!$D$2:$D1006,'Fullfilment Center'!$C$2:$C1006,"Spoilage",'Fullfilment Center'!$B$2:$B1006,$B$1,'Fullfilment Center'!$A$2:$A1006,"&lt;"&amp;$H$1)</f>
        <v>0</v>
      </c>
      <c r="D3" s="5">
        <f>SUMIFS('Fullfilment Center'!$D$2:$D1006,'Fullfilment Center'!$C$2:$C1006,D$2,'Fullfilment Center'!$B$2:$B1006,$B$1,'Fullfilment Center'!$A$2:$A1006,$H$1)</f>
        <v>0</v>
      </c>
      <c r="E3" s="5">
        <f>SUMIFS('Fullfilment Center'!$D$2:$D1006,'Fullfilment Center'!$C$2:$C1006,E$2,'Fullfilment Center'!$B$2:$B1006,$B$1,'Fullfilment Center'!$A$2:$A1006,$H$1)</f>
        <v>0</v>
      </c>
      <c r="F3" s="5">
        <f>SUMIFS('Fullfilment Center'!$D$2:$D1006,'Fullfilment Center'!$C$2:$C1006,F$2,'Fullfilment Center'!$B$2:$B1006,$B$1,'Fullfilment Center'!$A$2:$A1006,$H$1)</f>
        <v>0</v>
      </c>
      <c r="G3" s="5">
        <f>SUMIFS('Fullfilment Center'!$D$2:$D1006,'Fullfilment Center'!$C$2:$C1006,G$2,'Fullfilment Center'!$B$2:$B1006,$B$1,'Fullfilment Center'!$A$2:$A1006,$H$1)</f>
        <v>0</v>
      </c>
      <c r="H3" s="137">
        <f t="shared" ref="H3:H50" si="1">C3+D3-E3+F3-G3</f>
        <v>0</v>
      </c>
      <c r="J3" s="135"/>
    </row>
    <row r="4" ht="15.75" customHeight="1">
      <c r="B4" s="138" t="s">
        <v>61</v>
      </c>
      <c r="C4" s="5">
        <f>SUMIFS('Fullfilment Center'!$E$2:$E1006,'Fullfilment Center'!$C$2:$C1006,"In",'Fullfilment Center'!$B$2:$B1006,$B$1,'Fullfilment Center'!$A$2:$A1006,"&lt;"&amp;$H$1)-SUMIFS('Fullfilment Center'!$E$2:$E1006,'Fullfilment Center'!$C$2:$C1006,"Out",'Fullfilment Center'!$B$2:$B1006,$B$1,'Fullfilment Center'!$A$2:$A1006,"&lt;"&amp;$H$1)+SUMIFS('Fullfilment Center'!$E$2:$E1006,'Fullfilment Center'!$C$2:$C1006,"Return",'Fullfilment Center'!$B$2:$B1006,$B$1,'Fullfilment Center'!$A$2:$A1006,"&lt;"&amp;$H$1)-SUMIFS('Fullfilment Center'!$E$2:$E1006,'Fullfilment Center'!$C$2:$C1006,"Spoilage",'Fullfilment Center'!$B$2:$B1006,$B$1,'Fullfilment Center'!$A$2:$A1006,"&lt;"&amp;$H$1)</f>
        <v>0</v>
      </c>
      <c r="D4" s="5">
        <f>SUMIFS('Fullfilment Center'!$E$2:$E1006,'Fullfilment Center'!$C$2:$C1006,D$2,'Fullfilment Center'!$B$2:$B1006,$B$1,'Fullfilment Center'!$A$2:$A1006,$H$1)</f>
        <v>0</v>
      </c>
      <c r="E4" s="5">
        <f>SUMIFS('Fullfilment Center'!$E$2:$E1006,'Fullfilment Center'!$C$2:$C1006,E$2,'Fullfilment Center'!$B$2:$B1006,$B$1,'Fullfilment Center'!$A$2:$A1006,$H$1)</f>
        <v>0</v>
      </c>
      <c r="F4" s="5">
        <f>SUMIFS('Fullfilment Center'!$E$2:$E1006,'Fullfilment Center'!$C$2:$C1006,F$2,'Fullfilment Center'!$B$2:$B1006,$B$1,'Fullfilment Center'!$A$2:$A1006,$H$1)</f>
        <v>0</v>
      </c>
      <c r="G4" s="5">
        <f>SUMIFS('Fullfilment Center'!$E$2:$E1006,'Fullfilment Center'!$C$2:$C1006,G$2,'Fullfilment Center'!$B$2:$B1006,$B$1,'Fullfilment Center'!$A$2:$A1006,$H$1)</f>
        <v>0</v>
      </c>
      <c r="H4" s="137">
        <f t="shared" si="1"/>
        <v>0</v>
      </c>
      <c r="J4" s="135"/>
    </row>
    <row r="5" ht="15.75" customHeight="1">
      <c r="B5" s="138" t="s">
        <v>171</v>
      </c>
      <c r="C5" s="5">
        <f>SUMIFS('Fullfilment Center'!$F$2:$F1006,'Fullfilment Center'!$C$2:$C1006,"In",'Fullfilment Center'!$B$2:$B1006,$B$1,'Fullfilment Center'!$A$2:$A1006,"&lt;"&amp;$H$1)-SUMIFS('Fullfilment Center'!$F$2:$F1006,'Fullfilment Center'!$C$2:$C1006,"Out",'Fullfilment Center'!$B$2:$B1006,$B$1,'Fullfilment Center'!$A$2:$A1006,"&lt;"&amp;$H$1)+SUMIFS('Fullfilment Center'!$F$2:$F1006,'Fullfilment Center'!$C$2:$C1006,"Return",'Fullfilment Center'!$B$2:$B1006,$B$1,'Fullfilment Center'!$A$2:$A1006,"&lt;"&amp;$H$1)-SUMIFS('Fullfilment Center'!$F$2:$F1006,'Fullfilment Center'!$C$2:$C1006,"Spoilage",'Fullfilment Center'!$B$2:$B1006,$B$1,'Fullfilment Center'!$A$2:$A1006,"&lt;"&amp;$H$1)</f>
        <v>0</v>
      </c>
      <c r="D5" s="5">
        <f>SUMIFS('Fullfilment Center'!$F$2:$F1006,'Fullfilment Center'!$C$2:$C1006,D$2,'Fullfilment Center'!$B$2:$B1006,$B$1,'Fullfilment Center'!$A$2:$A1006,$H$1)</f>
        <v>0</v>
      </c>
      <c r="E5" s="5">
        <f>SUMIFS('Fullfilment Center'!$F$2:$F1006,'Fullfilment Center'!$C$2:$C1006,E$2,'Fullfilment Center'!$B$2:$B1006,$B$1,'Fullfilment Center'!$A$2:$A1006,$H$1)</f>
        <v>0</v>
      </c>
      <c r="F5" s="5">
        <f>SUMIFS('Fullfilment Center'!$F$2:$F1006,'Fullfilment Center'!$C$2:$C1006,F$2,'Fullfilment Center'!$B$2:$B1006,$B$1,'Fullfilment Center'!$A$2:$A1006,$H$1)</f>
        <v>0</v>
      </c>
      <c r="G5" s="5">
        <f>SUMIFS('Fullfilment Center'!$F$2:$F1006,'Fullfilment Center'!$C$2:$C1006,G$2,'Fullfilment Center'!$B$2:$B1006,$B$1,'Fullfilment Center'!$A$2:$A1006,$H$1)</f>
        <v>0</v>
      </c>
      <c r="H5" s="137">
        <f t="shared" si="1"/>
        <v>0</v>
      </c>
      <c r="J5" s="135"/>
    </row>
    <row r="6" ht="15.75" customHeight="1">
      <c r="B6" s="136" t="s">
        <v>4</v>
      </c>
      <c r="C6" s="5">
        <f>SUMIFS('Fullfilment Center'!$G$2:$G1006,'Fullfilment Center'!$C$2:$C1006,"In",'Fullfilment Center'!$B$2:$B1006,$B$1,'Fullfilment Center'!$A$2:$A1006,"&lt;"&amp;$H$1)-SUMIFS('Fullfilment Center'!$G$2:$G1006,'Fullfilment Center'!$C$2:$C1006,"Out",'Fullfilment Center'!$B$2:$B1006,$B$1,'Fullfilment Center'!$A$2:$A1006,"&lt;"&amp;$H$1)+SUMIFS('Fullfilment Center'!$G$2:$G1006,'Fullfilment Center'!$C$2:$C1006,"Return",'Fullfilment Center'!$B$2:$B1006,$B$1,'Fullfilment Center'!$A$2:$A1006,"&lt;"&amp;$H$1)-SUMIFS('Fullfilment Center'!$G$2:$G1006,'Fullfilment Center'!$C$2:$C1006,"Spoilage",'Fullfilment Center'!$B$2:$B1006,$B$1,'Fullfilment Center'!$A$2:$A1006,"&lt;"&amp;$H$1)</f>
        <v>0</v>
      </c>
      <c r="D6" s="5">
        <f>SUMIFS('Fullfilment Center'!$G$2:$G1006,'Fullfilment Center'!$C$2:$C1006,D$2,'Fullfilment Center'!$B$2:$B1006,$B$1,'Fullfilment Center'!$A$2:$A1006,$H$1)</f>
        <v>0</v>
      </c>
      <c r="E6" s="5">
        <f>SUMIFS('Fullfilment Center'!$G$2:$G1006,'Fullfilment Center'!$C$2:$C1006,E$2,'Fullfilment Center'!$B$2:$B1006,$B$1,'Fullfilment Center'!$A$2:$A1006,$H$1)</f>
        <v>0</v>
      </c>
      <c r="F6" s="5">
        <f>SUMIFS('Fullfilment Center'!$G$2:$G1006,'Fullfilment Center'!$C$2:$C1006,F$2,'Fullfilment Center'!$B$2:$B1006,$B$1,'Fullfilment Center'!$A$2:$A1006,$H$1)</f>
        <v>0</v>
      </c>
      <c r="G6" s="5">
        <f>SUMIFS('Fullfilment Center'!$G$2:$G1006,'Fullfilment Center'!$C$2:$C1006,G$2,'Fullfilment Center'!$B$2:$B1006,$B$1,'Fullfilment Center'!$A$2:$A1006,$H$1)</f>
        <v>0</v>
      </c>
      <c r="H6" s="137">
        <f t="shared" si="1"/>
        <v>0</v>
      </c>
      <c r="J6" s="135"/>
    </row>
    <row r="7" ht="15.75" customHeight="1">
      <c r="B7" s="138" t="s">
        <v>58</v>
      </c>
      <c r="C7" s="5">
        <f>SUMIFS('Fullfilment Center'!$H$2:$H1006,'Fullfilment Center'!$C$2:$C1006,"In",'Fullfilment Center'!$B$2:$B1006,$B$1,'Fullfilment Center'!$A$2:$A1006,"&lt;"&amp;$H$1)-SUMIFS('Fullfilment Center'!$H$2:$H1006,'Fullfilment Center'!$C$2:$C1006,"Out",'Fullfilment Center'!$B$2:$B1006,$B$1,'Fullfilment Center'!$A$2:$A1006,"&lt;"&amp;$H$1)+SUMIFS('Fullfilment Center'!$H$2:$H1006,'Fullfilment Center'!$C$2:$C1006,"Return",'Fullfilment Center'!$B$2:$B1006,$B$1,'Fullfilment Center'!$A$2:$A1006,"&lt;"&amp;$H$1)-SUMIFS('Fullfilment Center'!$H$2:$H1006,'Fullfilment Center'!$C$2:$C1006,"Spoilage",'Fullfilment Center'!$B$2:$B1006,$B$1,'Fullfilment Center'!$A$2:$A1006,"&lt;"&amp;$H$1)</f>
        <v>0</v>
      </c>
      <c r="D7" s="5">
        <f>SUMIFS('Fullfilment Center'!$H$2:$H1006,'Fullfilment Center'!$C$2:$C1006,D$2,'Fullfilment Center'!$B$2:$B1006,$B$1,'Fullfilment Center'!$A$2:$A1006,$H$1)</f>
        <v>0</v>
      </c>
      <c r="E7" s="5">
        <f>SUMIFS('Fullfilment Center'!$H$2:$H1006,'Fullfilment Center'!$C$2:$C1006,E$2,'Fullfilment Center'!$B$2:$B1006,$B$1,'Fullfilment Center'!$A$2:$A1006,$H$1)</f>
        <v>0</v>
      </c>
      <c r="F7" s="5">
        <f>SUMIFS('Fullfilment Center'!$H$2:$H1006,'Fullfilment Center'!$C$2:$C1006,F$2,'Fullfilment Center'!$B$2:$B1006,$B$1,'Fullfilment Center'!$A$2:$A1006,$H$1)</f>
        <v>0</v>
      </c>
      <c r="G7" s="5">
        <f>SUMIFS('Fullfilment Center'!$H$2:$H1006,'Fullfilment Center'!$C$2:$C1006,G$2,'Fullfilment Center'!$B$2:$B1006,$B$1,'Fullfilment Center'!$A$2:$A1006,$H$1)</f>
        <v>0</v>
      </c>
      <c r="H7" s="137">
        <f t="shared" si="1"/>
        <v>0</v>
      </c>
      <c r="J7" s="135"/>
    </row>
    <row r="8" ht="15.75" customHeight="1">
      <c r="B8" s="136" t="s">
        <v>5</v>
      </c>
      <c r="C8" s="5">
        <f>SUMIFS('Fullfilment Center'!$I$2:$I1006,'Fullfilment Center'!$C$2:$C1006,"In",'Fullfilment Center'!$B$2:$B1006,$B$1,'Fullfilment Center'!$A$2:$A1006,"&lt;"&amp;$H$1)-SUMIFS('Fullfilment Center'!$I$2:$I1006,'Fullfilment Center'!$C$2:$C1006,"Out",'Fullfilment Center'!$B$2:$B1006,$B$1,'Fullfilment Center'!$A$2:$A1006,"&lt;"&amp;$H$1)+SUMIFS('Fullfilment Center'!$I$2:$I1006,'Fullfilment Center'!$C$2:$C1006,"Return",'Fullfilment Center'!$B$2:$B1006,$B$1,'Fullfilment Center'!$A$2:$A1006,"&lt;"&amp;$H$1)-SUMIFS('Fullfilment Center'!$I$2:$I1006,'Fullfilment Center'!$C$2:$C1006,"Spoilage",'Fullfilment Center'!$B$2:$B1006,$B$1,'Fullfilment Center'!$A$2:$A1006,"&lt;"&amp;$H$1)</f>
        <v>0</v>
      </c>
      <c r="D8" s="5">
        <f>SUMIFS('Fullfilment Center'!$I$2:$I1006,'Fullfilment Center'!$C$2:$C1006,D$2,'Fullfilment Center'!$B$2:$B1006,$B$1,'Fullfilment Center'!$A$2:$A1006,$H$1)</f>
        <v>0</v>
      </c>
      <c r="E8" s="5">
        <f>SUMIFS('Fullfilment Center'!$I$2:$I1006,'Fullfilment Center'!$C$2:$C1006,E$2,'Fullfilment Center'!$B$2:$B1006,$B$1,'Fullfilment Center'!$A$2:$A1006,$H$1)</f>
        <v>0</v>
      </c>
      <c r="F8" s="5">
        <f>SUMIFS('Fullfilment Center'!$I$2:$I1006,'Fullfilment Center'!$C$2:$C1006,F$2,'Fullfilment Center'!$B$2:$B1006,$B$1,'Fullfilment Center'!$A$2:$A1006,$H$1)</f>
        <v>0</v>
      </c>
      <c r="G8" s="5">
        <f>SUMIFS('Fullfilment Center'!$I$2:$I1006,'Fullfilment Center'!$C$2:$C1006,G$2,'Fullfilment Center'!$B$2:$B1006,$B$1,'Fullfilment Center'!$A$2:$A1006,$H$1)</f>
        <v>0</v>
      </c>
      <c r="H8" s="137">
        <f t="shared" si="1"/>
        <v>0</v>
      </c>
      <c r="J8" s="135"/>
    </row>
    <row r="9" ht="15.75" customHeight="1">
      <c r="B9" s="138" t="s">
        <v>75</v>
      </c>
      <c r="C9" s="5">
        <f>SUMIFS('Fullfilment Center'!$J$2:$J1006,'Fullfilment Center'!$C$2:$C1006,"In",'Fullfilment Center'!$B$2:$B1006,$B$1,'Fullfilment Center'!$A$2:$A1006,"&lt;"&amp;$H$1)-SUMIFS('Fullfilment Center'!$J$2:$J1006,'Fullfilment Center'!$C$2:$C1006,"Out",'Fullfilment Center'!$B$2:$B1006,$B$1,'Fullfilment Center'!$A$2:$A1006,"&lt;"&amp;$H$1)+SUMIFS('Fullfilment Center'!$J$2:$J1006,'Fullfilment Center'!$C$2:$C1006,"Return",'Fullfilment Center'!$B$2:$B1006,$B$1,'Fullfilment Center'!$A$2:$A1006,"&lt;"&amp;$H$1)-SUMIFS('Fullfilment Center'!$J$2:$J1006,'Fullfilment Center'!$C$2:$C1006,"Spoilage",'Fullfilment Center'!$B$2:$B1006,$B$1,'Fullfilment Center'!$A$2:$A1006,"&lt;"&amp;$H$1)</f>
        <v>0</v>
      </c>
      <c r="D9" s="5">
        <f>SUMIFS('Fullfilment Center'!$J$2:$J1006,'Fullfilment Center'!$C$2:$C1006,D$2,'Fullfilment Center'!$B$2:$B1006,$B$1,'Fullfilment Center'!$A$2:$A1006,$H$1)</f>
        <v>0</v>
      </c>
      <c r="E9" s="5">
        <f>SUMIFS('Fullfilment Center'!$J$2:$J1006,'Fullfilment Center'!$C$2:$C1006,E$2,'Fullfilment Center'!$B$2:$B1006,$B$1,'Fullfilment Center'!$A$2:$A1006,$H$1)</f>
        <v>0</v>
      </c>
      <c r="F9" s="5">
        <f>SUMIFS('Fullfilment Center'!$J$2:$J1006,'Fullfilment Center'!$C$2:$C1006,F$2,'Fullfilment Center'!$B$2:$B1006,$B$1,'Fullfilment Center'!$A$2:$A1006,$H$1)</f>
        <v>0</v>
      </c>
      <c r="G9" s="5">
        <f>SUMIFS('Fullfilment Center'!$J$2:$J1006,'Fullfilment Center'!$C$2:$C1006,G$2,'Fullfilment Center'!$B$2:$B1006,$B$1,'Fullfilment Center'!$A$2:$A1006,$H$1)</f>
        <v>0</v>
      </c>
      <c r="H9" s="137">
        <f t="shared" si="1"/>
        <v>0</v>
      </c>
      <c r="J9" s="135"/>
    </row>
    <row r="10" ht="15.75" customHeight="1">
      <c r="B10" s="136" t="s">
        <v>6</v>
      </c>
      <c r="C10" s="5">
        <f>SUMIFS('Fullfilment Center'!$K$2:$K1006,'Fullfilment Center'!$C$2:$C1006,"In",'Fullfilment Center'!$B$2:$B1006,$B$1,'Fullfilment Center'!$A$2:$A1006,"&lt;"&amp;$H$1)-SUMIFS('Fullfilment Center'!$K$2:$K1006,'Fullfilment Center'!$C$2:$C1006,"Out",'Fullfilment Center'!$B$2:$B1006,$B$1,'Fullfilment Center'!$A$2:$A1006,"&lt;"&amp;$H$1)+SUMIFS('Fullfilment Center'!$K$2:$K1006,'Fullfilment Center'!$C$2:$C1006,"Return",'Fullfilment Center'!$B$2:$B1006,$B$1,'Fullfilment Center'!$A$2:$A1006,"&lt;"&amp;$H$1)-SUMIFS('Fullfilment Center'!$K$2:$K1006,'Fullfilment Center'!$C$2:$C1006,"Spoilage",'Fullfilment Center'!$B$2:$B1006,$B$1,'Fullfilment Center'!$A$2:$A1006,"&lt;"&amp;$H$1)</f>
        <v>0</v>
      </c>
      <c r="D10" s="5">
        <f>SUMIFS('Fullfilment Center'!$K$2:$K1006,'Fullfilment Center'!$C$2:$C1006,D$2,'Fullfilment Center'!$B$2:$B1006,$B$1,'Fullfilment Center'!$A$2:$A1006,$H$1)</f>
        <v>0</v>
      </c>
      <c r="E10" s="5">
        <f>SUMIFS('Fullfilment Center'!$K$2:$K1006,'Fullfilment Center'!$C$2:$C1006,E$2,'Fullfilment Center'!$B$2:$B1006,$B$1,'Fullfilment Center'!$A$2:$A1006,$H$1)</f>
        <v>0</v>
      </c>
      <c r="F10" s="5">
        <f>SUMIFS('Fullfilment Center'!$K$2:$K1006,'Fullfilment Center'!$C$2:$C1006,F$2,'Fullfilment Center'!$B$2:$B1006,$B$1,'Fullfilment Center'!$A$2:$A1006,$H$1)</f>
        <v>0</v>
      </c>
      <c r="G10" s="5">
        <f>SUMIFS('Fullfilment Center'!$K$2:$K1006,'Fullfilment Center'!$C$2:$C1006,G$2,'Fullfilment Center'!$B$2:$B1006,$B$1,'Fullfilment Center'!$A$2:$A1006,$H$1)</f>
        <v>0</v>
      </c>
      <c r="H10" s="137">
        <f t="shared" si="1"/>
        <v>0</v>
      </c>
      <c r="J10" s="135"/>
    </row>
    <row r="11" ht="15.75" customHeight="1">
      <c r="B11" s="138" t="s">
        <v>172</v>
      </c>
      <c r="C11" s="5">
        <f>SUMIFS('Fullfilment Center'!$L$2:$L1006,'Fullfilment Center'!$C$2:$C1006,"In",'Fullfilment Center'!$B$2:$B1006,$B$1,'Fullfilment Center'!$A$2:$A1006,"&lt;"&amp;$H$1)-SUMIFS('Fullfilment Center'!$L$2:$L1006,'Fullfilment Center'!$C$2:$C1006,"Out",'Fullfilment Center'!$B$2:$B1006,$B$1,'Fullfilment Center'!$A$2:$A1006,"&lt;"&amp;$H$1)+SUMIFS('Fullfilment Center'!$L$2:$L1006,'Fullfilment Center'!$C$2:$C1006,"Return",'Fullfilment Center'!$B$2:$B1006,$B$1,'Fullfilment Center'!$A$2:$A1006,"&lt;"&amp;$H$1)-SUMIFS('Fullfilment Center'!$L$2:$L1006,'Fullfilment Center'!$C$2:$C1006,"Spoilage",'Fullfilment Center'!$B$2:$B1006,$B$1,'Fullfilment Center'!$A$2:$A1006,"&lt;"&amp;$H$1)</f>
        <v>0</v>
      </c>
      <c r="D11" s="5">
        <f>SUMIFS('Fullfilment Center'!$L$2:$L1006,'Fullfilment Center'!$C$2:$C1006,D$2,'Fullfilment Center'!$B$2:$B1006,$B$1,'Fullfilment Center'!$A$2:$A1006,$H$1)</f>
        <v>0</v>
      </c>
      <c r="E11" s="5">
        <f>SUMIFS('Fullfilment Center'!$L$2:$L1006,'Fullfilment Center'!$C$2:$C1006,E$2,'Fullfilment Center'!$B$2:$B1006,$B$1,'Fullfilment Center'!$A$2:$A1006,$H$1)</f>
        <v>0</v>
      </c>
      <c r="F11" s="5">
        <f>SUMIFS('Fullfilment Center'!$L$2:$L1006,'Fullfilment Center'!$C$2:$C1006,F$2,'Fullfilment Center'!$B$2:$B1006,$B$1,'Fullfilment Center'!$A$2:$A1006,$H$1)</f>
        <v>0</v>
      </c>
      <c r="G11" s="5">
        <f>SUMIFS('Fullfilment Center'!$L$2:$L1006,'Fullfilment Center'!$C$2:$C1006,G$2,'Fullfilment Center'!$B$2:$B1006,$B$1,'Fullfilment Center'!$A$2:$A1006,$H$1)</f>
        <v>0</v>
      </c>
      <c r="H11" s="137">
        <f t="shared" si="1"/>
        <v>0</v>
      </c>
      <c r="J11" s="135"/>
    </row>
    <row r="12" ht="15.75" customHeight="1">
      <c r="B12" s="136" t="s">
        <v>7</v>
      </c>
      <c r="C12" s="5">
        <f>SUMIFS('Fullfilment Center'!$O$2:$O1006,'Fullfilment Center'!$C$2:$C1006,"In",'Fullfilment Center'!$B$2:$B1006,$B$1,'Fullfilment Center'!$A$2:$A1006,"&lt;"&amp;$H$1)-SUMIFS('Fullfilment Center'!$O$2:$O1006,'Fullfilment Center'!$C$2:$C1006,"Out",'Fullfilment Center'!$B$2:$B1006,$B$1,'Fullfilment Center'!$A$2:$A1006,"&lt;"&amp;$H$1)+SUMIFS('Fullfilment Center'!$O$2:$O1006,'Fullfilment Center'!$C$2:$C1006,"Return",'Fullfilment Center'!$B$2:$B1006,$B$1,'Fullfilment Center'!$A$2:$A1006,"&lt;"&amp;$H$1)-SUMIFS('Fullfilment Center'!$O$2:$O1006,'Fullfilment Center'!$C$2:$C1006,"Spoilage",'Fullfilment Center'!$B$2:$B1006,$B$1,'Fullfilment Center'!$A$2:$A1006,"&lt;"&amp;$H$1)</f>
        <v>0</v>
      </c>
      <c r="D12" s="5">
        <f>SUMIFS('Fullfilment Center'!$O$2:$O1006,'Fullfilment Center'!$C$2:$C1006,D$2,'Fullfilment Center'!$B$2:$B1006,$B$1,'Fullfilment Center'!$A$2:$A1006,$H$1)</f>
        <v>0</v>
      </c>
      <c r="E12" s="5">
        <f>SUMIFS('Fullfilment Center'!$O$2:$O1006,'Fullfilment Center'!$C$2:$C1006,E$2,'Fullfilment Center'!$B$2:$B1006,$B$1,'Fullfilment Center'!$A$2:$A1006,$H$1)</f>
        <v>0</v>
      </c>
      <c r="F12" s="5">
        <f>SUMIFS('Fullfilment Center'!$O$2:$O1006,'Fullfilment Center'!$C$2:$C1006,F$2,'Fullfilment Center'!$B$2:$B1006,$B$1,'Fullfilment Center'!$A$2:$A1006,$H$1)</f>
        <v>0</v>
      </c>
      <c r="G12" s="5">
        <f>SUMIFS('Fullfilment Center'!$O$2:$O1006,'Fullfilment Center'!$C$2:$C1006,G$2,'Fullfilment Center'!$B$2:$B1006,$B$1,'Fullfilment Center'!$A$2:$A1006,$H$1)</f>
        <v>0</v>
      </c>
      <c r="H12" s="137">
        <f t="shared" si="1"/>
        <v>0</v>
      </c>
      <c r="J12" s="135"/>
    </row>
    <row r="13" ht="15.75" customHeight="1">
      <c r="B13" s="138" t="s">
        <v>54</v>
      </c>
      <c r="C13" s="5">
        <f>SUMIFS('Fullfilment Center'!$P$2:$P1006,'Fullfilment Center'!$C$2:$C1006,"In",'Fullfilment Center'!$B$2:$B1006,$B$1,'Fullfilment Center'!$A$2:$A1006,"&lt;"&amp;$H$1)-SUMIFS('Fullfilment Center'!$P$2:$P1006,'Fullfilment Center'!$C$2:$C1006,"Out",'Fullfilment Center'!$B$2:$B1006,$B$1,'Fullfilment Center'!$A$2:$A1006,"&lt;"&amp;$H$1)+SUMIFS('Fullfilment Center'!$P$2:$P1006,'Fullfilment Center'!$C$2:$C1006,"Return",'Fullfilment Center'!$B$2:$B1006,$B$1,'Fullfilment Center'!$A$2:$A1006,"&lt;"&amp;$H$1)-SUMIFS('Fullfilment Center'!$P$2:$P1006,'Fullfilment Center'!$C$2:$C1006,"Spoilage",'Fullfilment Center'!$B$2:$B1006,$B$1,'Fullfilment Center'!$A$2:$A1006,"&lt;"&amp;$H$1)</f>
        <v>0</v>
      </c>
      <c r="D13" s="5">
        <f>SUMIFS('Fullfilment Center'!$P$2:$P1006,'Fullfilment Center'!$C$2:$C1006,D$2,'Fullfilment Center'!$B$2:$B1006,$B$1,'Fullfilment Center'!$A$2:$A1006,$H$1)</f>
        <v>0</v>
      </c>
      <c r="E13" s="5">
        <f>SUMIFS('Fullfilment Center'!$P$2:$P1006,'Fullfilment Center'!$C$2:$C1006,E$2,'Fullfilment Center'!$B$2:$B1006,$B$1,'Fullfilment Center'!$A$2:$A1006,$H$1)</f>
        <v>0</v>
      </c>
      <c r="F13" s="5">
        <f>SUMIFS('Fullfilment Center'!$P$2:$P1006,'Fullfilment Center'!$C$2:$C1006,F$2,'Fullfilment Center'!$B$2:$B1006,$B$1,'Fullfilment Center'!$A$2:$A1006,$H$1)</f>
        <v>0</v>
      </c>
      <c r="G13" s="5">
        <f>SUMIFS('Fullfilment Center'!$P$2:$P1006,'Fullfilment Center'!$C$2:$C1006,G$2,'Fullfilment Center'!$B$2:$B1006,$B$1,'Fullfilment Center'!$A$2:$A1006,$H$1)</f>
        <v>0</v>
      </c>
      <c r="H13" s="137">
        <f t="shared" si="1"/>
        <v>0</v>
      </c>
      <c r="J13" s="135"/>
    </row>
    <row r="14" ht="15.75" customHeight="1">
      <c r="B14" s="136" t="s">
        <v>10</v>
      </c>
      <c r="C14" s="5">
        <f>SUMIFS('Fullfilment Center'!$Q$2:$Q1006,'Fullfilment Center'!$C$2:$C1006,"In",'Fullfilment Center'!$B$2:$B1006,$B$1,'Fullfilment Center'!$A$2:$A1006,"&lt;"&amp;$H$1)-SUMIFS('Fullfilment Center'!$Q$2:$Q1006,'Fullfilment Center'!$C$2:$C1006,"Out",'Fullfilment Center'!$B$2:$B1006,$B$1,'Fullfilment Center'!$A$2:$A1006,"&lt;"&amp;$H$1)+SUMIFS('Fullfilment Center'!$Q$2:$Q1006,'Fullfilment Center'!$C$2:$C1006,"Return",'Fullfilment Center'!$B$2:$B1006,$B$1,'Fullfilment Center'!$A$2:$A1006,"&lt;"&amp;$H$1)-SUMIFS('Fullfilment Center'!$Q$2:$Q1006,'Fullfilment Center'!$C$2:$C1006,"Spoilage",'Fullfilment Center'!$B$2:$B1006,$B$1,'Fullfilment Center'!$A$2:$A1006,"&lt;"&amp;$H$1)</f>
        <v>0</v>
      </c>
      <c r="D14" s="5">
        <f>SUMIFS('Fullfilment Center'!$Q$2:$Q1006,'Fullfilment Center'!$C$2:$C1006,D$2,'Fullfilment Center'!$B$2:$B1006,$B$1,'Fullfilment Center'!$A$2:$A1006,$H$1)</f>
        <v>0</v>
      </c>
      <c r="E14" s="5">
        <f>SUMIFS('Fullfilment Center'!$Q$2:$Q1006,'Fullfilment Center'!$C$2:$C1006,E$2,'Fullfilment Center'!$B$2:$B1006,$B$1,'Fullfilment Center'!$A$2:$A1006,$H$1)</f>
        <v>0</v>
      </c>
      <c r="F14" s="5">
        <f>SUMIFS('Fullfilment Center'!$Q$2:$Q1006,'Fullfilment Center'!$C$2:$C1006,F$2,'Fullfilment Center'!$B$2:$B1006,$B$1,'Fullfilment Center'!$A$2:$A1006,$H$1)</f>
        <v>0</v>
      </c>
      <c r="G14" s="5">
        <f>SUMIFS('Fullfilment Center'!$Q$2:$Q1006,'Fullfilment Center'!$C$2:$C1006,G$2,'Fullfilment Center'!$B$2:$B1006,$B$1,'Fullfilment Center'!$A$2:$A1006,$H$1)</f>
        <v>0</v>
      </c>
      <c r="H14" s="137">
        <f t="shared" si="1"/>
        <v>0</v>
      </c>
      <c r="J14" s="135"/>
    </row>
    <row r="15" ht="15.75" customHeight="1">
      <c r="B15" s="138" t="s">
        <v>55</v>
      </c>
      <c r="C15" s="5">
        <f>SUMIFS('Fullfilment Center'!$R$2:$R1006,'Fullfilment Center'!$C$2:$C1006,"In",'Fullfilment Center'!$B$2:$B1006,$B$1,'Fullfilment Center'!$A$2:$A1006,"&lt;"&amp;$H$1)-SUMIFS('Fullfilment Center'!$R$2:$R1006,'Fullfilment Center'!$C$2:$C1006,"Out",'Fullfilment Center'!$B$2:$B1006,$B$1,'Fullfilment Center'!$A$2:$A1006,"&lt;"&amp;$H$1)+SUMIFS('Fullfilment Center'!$R$2:$R1006,'Fullfilment Center'!$C$2:$C1006,"Return",'Fullfilment Center'!$B$2:$B1006,$B$1,'Fullfilment Center'!$A$2:$A1006,"&lt;"&amp;$H$1)-SUMIFS('Fullfilment Center'!$R$2:$R1006,'Fullfilment Center'!$C$2:$C1006,"Spoilage",'Fullfilment Center'!$B$2:$B1006,$B$1,'Fullfilment Center'!$A$2:$A1006,"&lt;"&amp;$H$1)</f>
        <v>0</v>
      </c>
      <c r="D15" s="5">
        <f>SUMIFS('Fullfilment Center'!$R$2:$R1006,'Fullfilment Center'!$C$2:$C1006,D$2,'Fullfilment Center'!$B$2:$B1006,$B$1,'Fullfilment Center'!$A$2:$A1006,$H$1)</f>
        <v>0</v>
      </c>
      <c r="E15" s="5">
        <f>SUMIFS('Fullfilment Center'!$R$2:$R1006,'Fullfilment Center'!$C$2:$C1006,E$2,'Fullfilment Center'!$B$2:$B1006,$B$1,'Fullfilment Center'!$A$2:$A1006,$H$1)</f>
        <v>0</v>
      </c>
      <c r="F15" s="5">
        <f>SUMIFS('Fullfilment Center'!$R$2:$R1006,'Fullfilment Center'!$C$2:$C1006,F$2,'Fullfilment Center'!$B$2:$B1006,$B$1,'Fullfilment Center'!$A$2:$A1006,$H$1)</f>
        <v>0</v>
      </c>
      <c r="G15" s="5">
        <f>SUMIFS('Fullfilment Center'!$R$2:$R1006,'Fullfilment Center'!$C$2:$C1006,G$2,'Fullfilment Center'!$B$2:$B1006,$B$1,'Fullfilment Center'!$A$2:$A1006,$H$1)</f>
        <v>0</v>
      </c>
      <c r="H15" s="137">
        <f t="shared" si="1"/>
        <v>0</v>
      </c>
      <c r="J15" s="135"/>
    </row>
    <row r="16" ht="15.75" customHeight="1">
      <c r="B16" s="136" t="s">
        <v>11</v>
      </c>
      <c r="C16" s="5">
        <f>SUMIFS('Fullfilment Center'!$S$2:$S1006,'Fullfilment Center'!$C$2:$C1006,"In",'Fullfilment Center'!$B$2:$B1006,$B$1,'Fullfilment Center'!$A$2:$A1006,"&lt;"&amp;$H$1)-SUMIFS('Fullfilment Center'!$S$2:$S1006,'Fullfilment Center'!$C$2:$C1006,"Out",'Fullfilment Center'!$B$2:$B1006,$B$1,'Fullfilment Center'!$A$2:$A1006,"&lt;"&amp;$H$1)+SUMIFS('Fullfilment Center'!$S$2:$S1006,'Fullfilment Center'!$C$2:$C1006,"Return",'Fullfilment Center'!$B$2:$B1006,$B$1,'Fullfilment Center'!$A$2:$A1006,"&lt;"&amp;$H$1)-SUMIFS('Fullfilment Center'!$S$2:$S1006,'Fullfilment Center'!$C$2:$C1006,"Spoilage",'Fullfilment Center'!$B$2:$B1006,$B$1,'Fullfilment Center'!$A$2:$A1006,"&lt;"&amp;$H$1)</f>
        <v>0</v>
      </c>
      <c r="D16" s="5">
        <f>SUMIFS('Fullfilment Center'!$S$2:$S1006,'Fullfilment Center'!$C$2:$C1006,D$2,'Fullfilment Center'!$B$2:$B1006,$B$1,'Fullfilment Center'!$A$2:$A1006,$H$1)</f>
        <v>0</v>
      </c>
      <c r="E16" s="5">
        <f>SUMIFS('Fullfilment Center'!$S$2:$S1006,'Fullfilment Center'!$C$2:$C1006,E$2,'Fullfilment Center'!$B$2:$B1006,$B$1,'Fullfilment Center'!$A$2:$A1006,$H$1)</f>
        <v>0</v>
      </c>
      <c r="F16" s="5">
        <f>SUMIFS('Fullfilment Center'!$S$2:$S1006,'Fullfilment Center'!$C$2:$C1006,F$2,'Fullfilment Center'!$B$2:$B1006,$B$1,'Fullfilment Center'!$A$2:$A1006,$H$1)</f>
        <v>0</v>
      </c>
      <c r="G16" s="5">
        <f>SUMIFS('Fullfilment Center'!$S$2:$S1006,'Fullfilment Center'!$C$2:$C1006,G$2,'Fullfilment Center'!$B$2:$B1006,$B$1,'Fullfilment Center'!$A$2:$A1006,$H$1)</f>
        <v>0</v>
      </c>
      <c r="H16" s="137">
        <f t="shared" si="1"/>
        <v>0</v>
      </c>
      <c r="J16" s="135"/>
    </row>
    <row r="17" ht="15.75" customHeight="1">
      <c r="B17" s="138" t="s">
        <v>56</v>
      </c>
      <c r="C17" s="5">
        <f>SUMIFS('Fullfilment Center'!$T$2:$T1006,'Fullfilment Center'!$C$2:$C1006,"In",'Fullfilment Center'!$B$2:$B1006,$B$1,'Fullfilment Center'!$A$2:$A1006,"&lt;"&amp;$H$1)-SUMIFS('Fullfilment Center'!$T$2:$T1006,'Fullfilment Center'!$C$2:$C1006,"Out",'Fullfilment Center'!$B$2:$B1006,$B$1,'Fullfilment Center'!$A$2:$A1006,"&lt;"&amp;$H$1)+SUMIFS('Fullfilment Center'!$T$2:$T1006,'Fullfilment Center'!$C$2:$C1006,"Return",'Fullfilment Center'!$B$2:$B1006,$B$1,'Fullfilment Center'!$A$2:$A1006,"&lt;"&amp;$H$1)-SUMIFS('Fullfilment Center'!$T$2:$T1006,'Fullfilment Center'!$C$2:$C1006,"Spoilage",'Fullfilment Center'!$B$2:$B1006,$B$1,'Fullfilment Center'!$A$2:$A1006,"&lt;"&amp;$H$1)</f>
        <v>0</v>
      </c>
      <c r="D17" s="5">
        <f>SUMIFS('Fullfilment Center'!$T$2:$T1006,'Fullfilment Center'!$C$2:$C1006,D$2,'Fullfilment Center'!$B$2:$B1006,$B$1,'Fullfilment Center'!$A$2:$A1006,$H$1)</f>
        <v>0</v>
      </c>
      <c r="E17" s="5">
        <f>SUMIFS('Fullfilment Center'!$T$2:$T1006,'Fullfilment Center'!$C$2:$C1006,E$2,'Fullfilment Center'!$B$2:$B1006,$B$1,'Fullfilment Center'!$A$2:$A1006,$H$1)</f>
        <v>0</v>
      </c>
      <c r="F17" s="5">
        <f>SUMIFS('Fullfilment Center'!$T$2:$T1006,'Fullfilment Center'!$C$2:$C1006,F$2,'Fullfilment Center'!$B$2:$B1006,$B$1,'Fullfilment Center'!$A$2:$A1006,$H$1)</f>
        <v>0</v>
      </c>
      <c r="G17" s="5">
        <f>SUMIFS('Fullfilment Center'!$T$2:$T1006,'Fullfilment Center'!$C$2:$C1006,G$2,'Fullfilment Center'!$B$2:$B1006,$B$1,'Fullfilment Center'!$A$2:$A1006,$H$1)</f>
        <v>0</v>
      </c>
      <c r="H17" s="137">
        <f t="shared" si="1"/>
        <v>0</v>
      </c>
      <c r="J17" s="135"/>
    </row>
    <row r="18" ht="15.75" customHeight="1">
      <c r="B18" s="136" t="s">
        <v>12</v>
      </c>
      <c r="C18" s="5">
        <f>SUMIFS('Fullfilment Center'!$U$2:$U1006,'Fullfilment Center'!$C$2:$C1006,"In",'Fullfilment Center'!$B$2:$B1006,$B$1,'Fullfilment Center'!$A$2:$A1006,"&lt;"&amp;$H$1)-SUMIFS('Fullfilment Center'!$U$2:$U1006,'Fullfilment Center'!$C$2:$C1006,"Out",'Fullfilment Center'!$B$2:$B1006,$B$1,'Fullfilment Center'!$A$2:$A1006,"&lt;"&amp;$H$1)+SUMIFS('Fullfilment Center'!$U$2:$U1006,'Fullfilment Center'!$C$2:$C1006,"Return",'Fullfilment Center'!$B$2:$B1006,$B$1,'Fullfilment Center'!$A$2:$A1006,"&lt;"&amp;$H$1)-SUMIFS('Fullfilment Center'!$U$2:$U1006,'Fullfilment Center'!$C$2:$C1006,"Spoilage",'Fullfilment Center'!$B$2:$B1006,$B$1,'Fullfilment Center'!$A$2:$A1006,"&lt;"&amp;$H$1)</f>
        <v>0</v>
      </c>
      <c r="D18" s="5">
        <f>SUMIFS('Fullfilment Center'!$U$2:$U1006,'Fullfilment Center'!$C$2:$C1006,D$2,'Fullfilment Center'!$B$2:$B1006,$B$1,'Fullfilment Center'!$A$2:$A1006,$H$1)</f>
        <v>0</v>
      </c>
      <c r="E18" s="5">
        <f>SUMIFS('Fullfilment Center'!$U$2:$U1006,'Fullfilment Center'!$C$2:$C1006,E$2,'Fullfilment Center'!$B$2:$B1006,$B$1,'Fullfilment Center'!$A$2:$A1006,$H$1)</f>
        <v>0</v>
      </c>
      <c r="F18" s="5">
        <f>SUMIFS('Fullfilment Center'!$U$2:$U1006,'Fullfilment Center'!$C$2:$C1006,F$2,'Fullfilment Center'!$B$2:$B1006,$B$1,'Fullfilment Center'!$A$2:$A1006,$H$1)</f>
        <v>0</v>
      </c>
      <c r="G18" s="5">
        <f>SUMIFS('Fullfilment Center'!$U$2:$U1006,'Fullfilment Center'!$C$2:$C1006,G$2,'Fullfilment Center'!$B$2:$B1006,$B$1,'Fullfilment Center'!$A$2:$A1006,$H$1)</f>
        <v>0</v>
      </c>
      <c r="H18" s="137">
        <f t="shared" si="1"/>
        <v>0</v>
      </c>
      <c r="J18" s="135"/>
    </row>
    <row r="19" ht="15.75" customHeight="1">
      <c r="B19" s="138" t="s">
        <v>57</v>
      </c>
      <c r="C19" s="5">
        <f>SUMIFS('Fullfilment Center'!$V$2:$V1006,'Fullfilment Center'!$C$2:$C1006,"In",'Fullfilment Center'!$B$2:$B1006,$B$1,'Fullfilment Center'!$A$2:$A1006,"&lt;"&amp;$H$1)-SUMIFS('Fullfilment Center'!$V$2:$V1006,'Fullfilment Center'!$C$2:$C1006,"Out",'Fullfilment Center'!$B$2:$B1006,$B$1,'Fullfilment Center'!$A$2:$A1006,"&lt;"&amp;$H$1)+SUMIFS('Fullfilment Center'!$V$2:$V1006,'Fullfilment Center'!$C$2:$C1006,"Return",'Fullfilment Center'!$B$2:$B1006,$B$1,'Fullfilment Center'!$A$2:$A1006,"&lt;"&amp;$H$1)-SUMIFS('Fullfilment Center'!$V$2:$V1006,'Fullfilment Center'!$C$2:$C1006,"Spoilage",'Fullfilment Center'!$B$2:$B1006,$B$1,'Fullfilment Center'!$A$2:$A1006,"&lt;"&amp;$H$1)</f>
        <v>0</v>
      </c>
      <c r="D19" s="5">
        <f>SUMIFS('Fullfilment Center'!$V$2:$V1006,'Fullfilment Center'!$C$2:$C1006,D$2,'Fullfilment Center'!$B$2:$B1006,$B$1,'Fullfilment Center'!$A$2:$A1006,$H$1)</f>
        <v>0</v>
      </c>
      <c r="E19" s="5">
        <f>SUMIFS('Fullfilment Center'!$V$2:$V1006,'Fullfilment Center'!$C$2:$C1006,E$2,'Fullfilment Center'!$B$2:$B1006,$B$1,'Fullfilment Center'!$A$2:$A1006,$H$1)</f>
        <v>0</v>
      </c>
      <c r="F19" s="5">
        <f>SUMIFS('Fullfilment Center'!$V$2:$V1006,'Fullfilment Center'!$C$2:$C1006,F$2,'Fullfilment Center'!$B$2:$B1006,$B$1,'Fullfilment Center'!$A$2:$A1006,$H$1)</f>
        <v>0</v>
      </c>
      <c r="G19" s="5">
        <f>SUMIFS('Fullfilment Center'!$V$2:$V1006,'Fullfilment Center'!$C$2:$C1006,G$2,'Fullfilment Center'!$B$2:$B1006,$B$1,'Fullfilment Center'!$A$2:$A1006,$H$1)</f>
        <v>0</v>
      </c>
      <c r="H19" s="137">
        <f t="shared" si="1"/>
        <v>0</v>
      </c>
      <c r="J19" s="135"/>
    </row>
    <row r="20" ht="15.75" customHeight="1">
      <c r="B20" s="136" t="s">
        <v>13</v>
      </c>
      <c r="C20" s="5">
        <f>SUMIFS('Fullfilment Center'!$W$2:$W1006,'Fullfilment Center'!$C$2:$C1006,"In",'Fullfilment Center'!$B$2:$B1006,$B$1,'Fullfilment Center'!$A$2:$A1006,"&lt;"&amp;$H$1)-SUMIFS('Fullfilment Center'!$W$2:$W1006,'Fullfilment Center'!$C$2:$C1006,"Out",'Fullfilment Center'!$B$2:$B1006,$B$1,'Fullfilment Center'!$A$2:$A1006,"&lt;"&amp;$H$1)+SUMIFS('Fullfilment Center'!$W$2:$W1006,'Fullfilment Center'!$C$2:$C1006,"Return",'Fullfilment Center'!$B$2:$B1006,$B$1,'Fullfilment Center'!$A$2:$A1006,"&lt;"&amp;$H$1)-SUMIFS('Fullfilment Center'!$W$2:$W1006,'Fullfilment Center'!$C$2:$C1006,"Spoilage",'Fullfilment Center'!$B$2:$B1006,$B$1,'Fullfilment Center'!$A$2:$A1006,"&lt;"&amp;$H$1)</f>
        <v>0</v>
      </c>
      <c r="D20" s="5">
        <f>SUMIFS('Fullfilment Center'!$W$2:$W1006,'Fullfilment Center'!$C$2:$C1006,D$2,'Fullfilment Center'!$B$2:$B1006,$B$1,'Fullfilment Center'!$A$2:$A1006,$H$1)</f>
        <v>0</v>
      </c>
      <c r="E20" s="5">
        <f>SUMIFS('Fullfilment Center'!$W$2:$W1006,'Fullfilment Center'!$C$2:$C1006,E$2,'Fullfilment Center'!$B$2:$B1006,$B$1,'Fullfilment Center'!$A$2:$A1006,$H$1)</f>
        <v>0</v>
      </c>
      <c r="F20" s="5">
        <f>SUMIFS('Fullfilment Center'!$W$2:$W1006,'Fullfilment Center'!$C$2:$C1006,F$2,'Fullfilment Center'!$B$2:$B1006,$B$1,'Fullfilment Center'!$A$2:$A1006,$H$1)</f>
        <v>0</v>
      </c>
      <c r="G20" s="5">
        <f>SUMIFS('Fullfilment Center'!$W$2:$W1006,'Fullfilment Center'!$C$2:$C1006,G$2,'Fullfilment Center'!$B$2:$B1006,$B$1,'Fullfilment Center'!$A$2:$A1006,$H$1)</f>
        <v>0</v>
      </c>
      <c r="H20" s="137">
        <f t="shared" si="1"/>
        <v>0</v>
      </c>
      <c r="J20" s="135"/>
    </row>
    <row r="21" ht="15.75" customHeight="1">
      <c r="B21" s="138" t="s">
        <v>74</v>
      </c>
      <c r="C21" s="5">
        <f>SUMIFS('Fullfilment Center'!$X$2:$X1006,'Fullfilment Center'!$C$2:$C1006,"In",'Fullfilment Center'!$B$2:$B1006,$B$1,'Fullfilment Center'!$A$2:$A1006,"&lt;"&amp;$H$1)-SUMIFS('Fullfilment Center'!$X$2:$X1006,'Fullfilment Center'!$C$2:$C1006,"Out",'Fullfilment Center'!$B$2:$B1006,$B$1,'Fullfilment Center'!$A$2:$A1006,"&lt;"&amp;$H$1)+SUMIFS('Fullfilment Center'!$X$2:$X1006,'Fullfilment Center'!$C$2:$C1006,"Return",'Fullfilment Center'!$B$2:$B1006,$B$1,'Fullfilment Center'!$A$2:$A1006,"&lt;"&amp;$H$1)-SUMIFS('Fullfilment Center'!$X$2:$X1006,'Fullfilment Center'!$C$2:$C1006,"Spoilage",'Fullfilment Center'!$B$2:$B1006,$B$1,'Fullfilment Center'!$A$2:$A1006,"&lt;"&amp;$H$1)</f>
        <v>0</v>
      </c>
      <c r="D21" s="5">
        <f>SUMIFS('Fullfilment Center'!$X$2:$X1006,'Fullfilment Center'!$C$2:$C1006,D$2,'Fullfilment Center'!$B$2:$B1006,$B$1,'Fullfilment Center'!$A$2:$A1006,$H$1)</f>
        <v>0</v>
      </c>
      <c r="E21" s="5">
        <f>SUMIFS('Fullfilment Center'!$X$2:$X1006,'Fullfilment Center'!$C$2:$C1006,E$2,'Fullfilment Center'!$B$2:$B1006,$B$1,'Fullfilment Center'!$A$2:$A1006,$H$1)</f>
        <v>0</v>
      </c>
      <c r="F21" s="5">
        <f>SUMIFS('Fullfilment Center'!$X$2:$X1006,'Fullfilment Center'!$C$2:$C1006,F$2,'Fullfilment Center'!$B$2:$B1006,$B$1,'Fullfilment Center'!$A$2:$A1006,$H$1)</f>
        <v>0</v>
      </c>
      <c r="G21" s="5">
        <f>SUMIFS('Fullfilment Center'!$X$2:$X1006,'Fullfilment Center'!$C$2:$C1006,G$2,'Fullfilment Center'!$B$2:$B1006,$B$1,'Fullfilment Center'!$A$2:$A1006,$H$1)</f>
        <v>0</v>
      </c>
      <c r="H21" s="137">
        <f t="shared" si="1"/>
        <v>0</v>
      </c>
      <c r="J21" s="135"/>
    </row>
    <row r="22" ht="15.75" customHeight="1">
      <c r="B22" s="136" t="s">
        <v>14</v>
      </c>
      <c r="C22" s="5">
        <f>SUMIFS('Fullfilment Center'!$M$2:$M1006,'Fullfilment Center'!$C$2:$C1006,"In",'Fullfilment Center'!$B$2:$B1006,$B$1,'Fullfilment Center'!$A$2:$A1006,"&lt;"&amp;$H$1)-SUMIFS('Fullfilment Center'!$M$2:$M1006,'Fullfilment Center'!$C$2:$C1006,"Out",'Fullfilment Center'!$B$2:$B1006,$B$1,'Fullfilment Center'!$A$2:$A1006,"&lt;"&amp;$H$1)+SUMIFS('Fullfilment Center'!$M$2:$M1006,'Fullfilment Center'!$C$2:$C1006,"Return",'Fullfilment Center'!$B$2:$B1006,$B$1,'Fullfilment Center'!$A$2:$A1006,"&lt;"&amp;$H$1)-SUMIFS('Fullfilment Center'!$M$2:$M1006,'Fullfilment Center'!$C$2:$C1006,"Spoilage",'Fullfilment Center'!$B$2:$B1006,$B$1,'Fullfilment Center'!$A$2:$A1006,"&lt;"&amp;$H$1)</f>
        <v>0</v>
      </c>
      <c r="D22" s="5">
        <f>SUMIFS('Fullfilment Center'!$M$2:$M1006,'Fullfilment Center'!$C$2:$C1006,D$2,'Fullfilment Center'!$B$2:$B1006,$B$1,'Fullfilment Center'!$A$2:$A1006,$H$1)</f>
        <v>0</v>
      </c>
      <c r="E22" s="5">
        <f>SUMIFS('Fullfilment Center'!$M$2:$M1006,'Fullfilment Center'!$C$2:$C1006,E$2,'Fullfilment Center'!$B$2:$B1006,$B$1,'Fullfilment Center'!$A$2:$A1006,$H$1)</f>
        <v>0</v>
      </c>
      <c r="F22" s="5">
        <f>SUMIFS('Fullfilment Center'!$M$2:$M1006,'Fullfilment Center'!$C$2:$C1006,F$2,'Fullfilment Center'!$B$2:$B1006,$B$1,'Fullfilment Center'!$A$2:$A1006,$H$1)</f>
        <v>0</v>
      </c>
      <c r="G22" s="5">
        <f>SUMIFS('Fullfilment Center'!$M$2:$M1006,'Fullfilment Center'!$C$2:$C1006,G$2,'Fullfilment Center'!$B$2:$B1006,$B$1,'Fullfilment Center'!$A$2:$A1006,$H$1)</f>
        <v>0</v>
      </c>
      <c r="H22" s="137">
        <f t="shared" si="1"/>
        <v>0</v>
      </c>
      <c r="J22" s="135"/>
    </row>
    <row r="23" ht="15.75" customHeight="1">
      <c r="B23" s="138" t="s">
        <v>53</v>
      </c>
      <c r="C23" s="5">
        <f>SUMIFS('Fullfilment Center'!$N$2:$N1006,'Fullfilment Center'!$C$2:$C1006,"In",'Fullfilment Center'!$B$2:$B1006,$B$1,'Fullfilment Center'!$A$2:$A1006,"&lt;"&amp;$H$1)-SUMIFS('Fullfilment Center'!$N$2:$N1006,'Fullfilment Center'!$C$2:$C1006,"Out",'Fullfilment Center'!$B$2:$B1006,$B$1,'Fullfilment Center'!$A$2:$A1006,"&lt;"&amp;$H$1)+SUMIFS('Fullfilment Center'!$N$2:$N1006,'Fullfilment Center'!$C$2:$C1006,"Return",'Fullfilment Center'!$B$2:$B1006,$B$1,'Fullfilment Center'!$A$2:$A1006,"&lt;"&amp;$H$1)-SUMIFS('Fullfilment Center'!$N$2:$N1006,'Fullfilment Center'!$C$2:$C1006,"Spoilage",'Fullfilment Center'!$B$2:$B1006,$B$1,'Fullfilment Center'!$A$2:$A1006,"&lt;"&amp;$H$1)</f>
        <v>0</v>
      </c>
      <c r="D23" s="5">
        <f>SUMIFS('Fullfilment Center'!$N$2:$N1006,'Fullfilment Center'!$C$2:$C1006,D$2,'Fullfilment Center'!$B$2:$B1006,$B$1,'Fullfilment Center'!$A$2:$A1006,$H$1)</f>
        <v>0</v>
      </c>
      <c r="E23" s="5">
        <f>SUMIFS('Fullfilment Center'!$N$2:$N1006,'Fullfilment Center'!$C$2:$C1006,E$2,'Fullfilment Center'!$B$2:$B1006,$B$1,'Fullfilment Center'!$A$2:$A1006,$H$1)</f>
        <v>0</v>
      </c>
      <c r="F23" s="5">
        <f>SUMIFS('Fullfilment Center'!$N$2:$N1006,'Fullfilment Center'!$C$2:$C1006,F$2,'Fullfilment Center'!$B$2:$B1006,$B$1,'Fullfilment Center'!$A$2:$A1006,$H$1)</f>
        <v>0</v>
      </c>
      <c r="G23" s="5">
        <f>SUMIFS('Fullfilment Center'!$N$2:$N1006,'Fullfilment Center'!$C$2:$C1006,G$2,'Fullfilment Center'!$B$2:$B1006,$B$1,'Fullfilment Center'!$A$2:$A1006,$H$1)</f>
        <v>0</v>
      </c>
      <c r="H23" s="137">
        <f t="shared" si="1"/>
        <v>0</v>
      </c>
      <c r="J23" s="135"/>
    </row>
    <row r="24" ht="15.75" customHeight="1">
      <c r="B24" s="136" t="s">
        <v>15</v>
      </c>
      <c r="C24" s="5">
        <f>SUMIFS('Fullfilment Center'!$Y$2:$Y1006,'Fullfilment Center'!$C$2:$C1006,"In",'Fullfilment Center'!$B$2:$B1006,$B$1,'Fullfilment Center'!$A$2:$A1006,"&lt;"&amp;$H$1)-SUMIFS('Fullfilment Center'!$Y$2:$Y1006,'Fullfilment Center'!$C$2:$C1006,"Out",'Fullfilment Center'!$B$2:$B1006,$B$1,'Fullfilment Center'!$A$2:$A1006,"&lt;"&amp;$H$1)+SUMIFS('Fullfilment Center'!$Y$2:$Y1006,'Fullfilment Center'!$C$2:$C1006,"Return",'Fullfilment Center'!$B$2:$B1006,$B$1,'Fullfilment Center'!$A$2:$A1006,"&lt;"&amp;$H$1)-SUMIFS('Fullfilment Center'!$Y$2:$Y1006,'Fullfilment Center'!$C$2:$C1006,"Spoilage",'Fullfilment Center'!$B$2:$B1006,$B$1,'Fullfilment Center'!$A$2:$A1006,"&lt;"&amp;$H$1)</f>
        <v>0</v>
      </c>
      <c r="D24" s="5">
        <f>SUMIFS('Fullfilment Center'!$Y$2:$Y1006,'Fullfilment Center'!$C$2:$C1006,D$2,'Fullfilment Center'!$B$2:$B1006,$B$1,'Fullfilment Center'!$A$2:$A1006,$H$1)</f>
        <v>0</v>
      </c>
      <c r="E24" s="5">
        <f>SUMIFS('Fullfilment Center'!$Y$2:$Y1006,'Fullfilment Center'!$C$2:$C1006,E$2,'Fullfilment Center'!$B$2:$B1006,$B$1,'Fullfilment Center'!$A$2:$A1006,$H$1)</f>
        <v>0</v>
      </c>
      <c r="F24" s="5">
        <f>SUMIFS('Fullfilment Center'!$Y$2:$Y1006,'Fullfilment Center'!$C$2:$C1006,F$2,'Fullfilment Center'!$B$2:$B1006,$B$1,'Fullfilment Center'!$A$2:$A1006,$H$1)</f>
        <v>0</v>
      </c>
      <c r="G24" s="5">
        <f>SUMIFS('Fullfilment Center'!$Y$2:$Y1006,'Fullfilment Center'!$C$2:$C1006,G$2,'Fullfilment Center'!$B$2:$B1006,$B$1,'Fullfilment Center'!$A$2:$A1006,$H$1)</f>
        <v>0</v>
      </c>
      <c r="H24" s="137">
        <f t="shared" si="1"/>
        <v>0</v>
      </c>
      <c r="J24" s="135"/>
    </row>
    <row r="25" ht="15.75" customHeight="1">
      <c r="B25" s="136" t="s">
        <v>174</v>
      </c>
      <c r="C25" s="5">
        <f>SUMIFS('Fullfilment Center'!$Z$2:$Z1006,'Fullfilment Center'!$C$2:$C1006,"In",'Fullfilment Center'!$B$2:$B1006,$B$1,'Fullfilment Center'!$A$2:$A1006,"&lt;"&amp;$H$1)-SUMIFS('Fullfilment Center'!$Z$2:$Z1006,'Fullfilment Center'!$C$2:$C1006,"Out",'Fullfilment Center'!$B$2:$B1006,$B$1,'Fullfilment Center'!$A$2:$A1006,"&lt;"&amp;$H$1)+SUMIFS('Fullfilment Center'!$Z$2:$Z1006,'Fullfilment Center'!$C$2:$C1006,"Return",'Fullfilment Center'!$B$2:$B1006,$B$1,'Fullfilment Center'!$A$2:$A1006,"&lt;"&amp;$H$1)-SUMIFS('Fullfilment Center'!$Z$2:$Z1006,'Fullfilment Center'!$C$2:$C1006,"Spoilage",'Fullfilment Center'!$B$2:$B1006,$B$1,'Fullfilment Center'!$A$2:$A1006,"&lt;"&amp;$H$1)</f>
        <v>0</v>
      </c>
      <c r="D25" s="5">
        <f>SUMIFS('Fullfilment Center'!$Z$2:$Z1006,'Fullfilment Center'!$C$2:$C1006,D$2,'Fullfilment Center'!$B$2:$B1006,$B$1,'Fullfilment Center'!$A$2:$A1006,$H$1)</f>
        <v>0</v>
      </c>
      <c r="E25" s="5">
        <f>SUMIFS('Fullfilment Center'!$Z$2:$Z1006,'Fullfilment Center'!$C$2:$C1006,E$2,'Fullfilment Center'!$B$2:$B1006,$B$1,'Fullfilment Center'!$A$2:$A1006,$H$1)</f>
        <v>0</v>
      </c>
      <c r="F25" s="5">
        <f>SUMIFS('Fullfilment Center'!$Z$2:$Z1006,'Fullfilment Center'!$C$2:$C1006,F$2,'Fullfilment Center'!$B$2:$B1006,$B$1,'Fullfilment Center'!$A$2:$A1006,$H$1)</f>
        <v>0</v>
      </c>
      <c r="G25" s="5">
        <f>SUMIFS('Fullfilment Center'!$Z$2:$Z1006,'Fullfilment Center'!$C$2:$C1006,G$2,'Fullfilment Center'!$B$2:$B1006,$B$1,'Fullfilment Center'!$A$2:$A1006,$H$1)</f>
        <v>0</v>
      </c>
      <c r="H25" s="137">
        <f t="shared" si="1"/>
        <v>0</v>
      </c>
      <c r="J25" s="135"/>
    </row>
    <row r="26" ht="15.75" customHeight="1">
      <c r="B26" s="138" t="s">
        <v>73</v>
      </c>
      <c r="C26" s="5">
        <f>SUMIFS('Fullfilment Center'!$AA$2:$AA1006,'Fullfilment Center'!$C$2:$C1006,"In",'Fullfilment Center'!$B$2:$B1006,$B$1,'Fullfilment Center'!$A$2:$A1006,"&lt;"&amp;$H$1)-SUMIFS('Fullfilment Center'!$AA$2:$AA1006,'Fullfilment Center'!$C$2:$C1006,"Out",'Fullfilment Center'!$B$2:$B1006,$B$1,'Fullfilment Center'!$A$2:$A1006,"&lt;"&amp;$H$1)+SUMIFS('Fullfilment Center'!$AA$2:$AA1006,'Fullfilment Center'!$C$2:$C1006,"Return",'Fullfilment Center'!$B$2:$B1006,$B$1,'Fullfilment Center'!$A$2:$A1006,"&lt;"&amp;$H$1)-SUMIFS('Fullfilment Center'!$AA$2:$AA1006,'Fullfilment Center'!$C$2:$C1006,"Spoilage",'Fullfilment Center'!$B$2:$B1006,$B$1,'Fullfilment Center'!$A$2:$A1006,"&lt;"&amp;$H$1)</f>
        <v>0</v>
      </c>
      <c r="D26" s="5">
        <f>SUMIFS('Fullfilment Center'!$AA$2:$AA1006,'Fullfilment Center'!$C$2:$C1006,D$2,'Fullfilment Center'!$B$2:$B1006,$B$1,'Fullfilment Center'!$A$2:$A1006,$H$1)</f>
        <v>0</v>
      </c>
      <c r="E26" s="5">
        <f>SUMIFS('Fullfilment Center'!$AA$2:$AA1006,'Fullfilment Center'!$C$2:$C1006,E$2,'Fullfilment Center'!$B$2:$B1006,$B$1,'Fullfilment Center'!$A$2:$A1006,$H$1)</f>
        <v>0</v>
      </c>
      <c r="F26" s="5">
        <f>SUMIFS('Fullfilment Center'!$AA$2:$AA1006,'Fullfilment Center'!$C$2:$C1006,F$2,'Fullfilment Center'!$B$2:$B1006,$B$1,'Fullfilment Center'!$A$2:$A1006,$H$1)</f>
        <v>0</v>
      </c>
      <c r="G26" s="5">
        <f>SUMIFS('Fullfilment Center'!$AA$2:$AA1006,'Fullfilment Center'!$C$2:$C1006,G$2,'Fullfilment Center'!$B$2:$B1006,$B$1,'Fullfilment Center'!$A$2:$A1006,$H$1)</f>
        <v>0</v>
      </c>
      <c r="H26" s="137">
        <f t="shared" si="1"/>
        <v>0</v>
      </c>
      <c r="J26" s="135"/>
    </row>
    <row r="27" ht="15.75" customHeight="1">
      <c r="B27" s="136" t="s">
        <v>17</v>
      </c>
      <c r="C27" s="5">
        <f>SUMIFS('Fullfilment Center'!$AB$2:$AB1006,'Fullfilment Center'!$C$2:$C1006,"In",'Fullfilment Center'!$B$2:$B1006,$B$1,'Fullfilment Center'!$A$2:$A1006,"&lt;"&amp;$H$1)-SUMIFS('Fullfilment Center'!$AB$2:$AB1006,'Fullfilment Center'!$C$2:$C1006,"Out",'Fullfilment Center'!$B$2:$B1006,$B$1,'Fullfilment Center'!$A$2:$A1006,"&lt;"&amp;$H$1)+SUMIFS('Fullfilment Center'!$AB$2:$AB1006,'Fullfilment Center'!$C$2:$C1006,"Return",'Fullfilment Center'!$B$2:$B1006,$B$1,'Fullfilment Center'!$A$2:$A1006,"&lt;"&amp;$H$1)-SUMIFS('Fullfilment Center'!$AB$2:$AB1006,'Fullfilment Center'!$C$2:$C1006,"Spoilage",'Fullfilment Center'!$B$2:$B1006,$B$1,'Fullfilment Center'!$A$2:$A1006,"&lt;"&amp;$H$1)</f>
        <v>0</v>
      </c>
      <c r="D27" s="5">
        <f>SUMIFS('Fullfilment Center'!$AB$2:$AB1006,'Fullfilment Center'!$C$2:$C1006,D$2,'Fullfilment Center'!$B$2:$B1006,$B$1,'Fullfilment Center'!$A$2:$A1006,$H$1)</f>
        <v>0</v>
      </c>
      <c r="E27" s="5">
        <f>SUMIFS('Fullfilment Center'!$AB$2:$AB1006,'Fullfilment Center'!$C$2:$C1006,E$2,'Fullfilment Center'!$B$2:$B1006,$B$1,'Fullfilment Center'!$A$2:$A1006,$H$1)</f>
        <v>0</v>
      </c>
      <c r="F27" s="5">
        <f>SUMIFS('Fullfilment Center'!$AB$2:$AB1006,'Fullfilment Center'!$C$2:$C1006,F$2,'Fullfilment Center'!$B$2:$B1006,$B$1,'Fullfilment Center'!$A$2:$A1006,$H$1)</f>
        <v>0</v>
      </c>
      <c r="G27" s="5">
        <f>SUMIFS('Fullfilment Center'!$AB$2:$AB1006,'Fullfilment Center'!$C$2:$C1006,G$2,'Fullfilment Center'!$B$2:$B1006,$B$1,'Fullfilment Center'!$A$2:$A1006,$H$1)</f>
        <v>0</v>
      </c>
      <c r="H27" s="137">
        <f t="shared" si="1"/>
        <v>0</v>
      </c>
      <c r="J27" s="135"/>
    </row>
    <row r="28" ht="15.75" customHeight="1">
      <c r="B28" s="136" t="s">
        <v>18</v>
      </c>
      <c r="C28" s="5">
        <f>SUMIFS('Fullfilment Center'!$AC$2:$AC1006,'Fullfilment Center'!$C$2:$C1006,"In",'Fullfilment Center'!$B$2:$B1006,$B$1,'Fullfilment Center'!$A$2:$A1006,"&lt;"&amp;$H$1)-SUMIFS('Fullfilment Center'!$AC$2:$AC1006,'Fullfilment Center'!$C$2:$C1006,"Out",'Fullfilment Center'!$B$2:$B1006,$B$1,'Fullfilment Center'!$A$2:$A1006,"&lt;"&amp;$H$1)+SUMIFS('Fullfilment Center'!$AC$2:$AC1006,'Fullfilment Center'!$C$2:$C1006,"Return",'Fullfilment Center'!$B$2:$B1006,$B$1,'Fullfilment Center'!$A$2:$A1006,"&lt;"&amp;$H$1)-SUMIFS('Fullfilment Center'!$AC$2:$AC1006,'Fullfilment Center'!$C$2:$C1006,"Spoilage",'Fullfilment Center'!$B$2:$B1006,$B$1,'Fullfilment Center'!$A$2:$A1006,"&lt;"&amp;$H$1)</f>
        <v>0</v>
      </c>
      <c r="D28" s="5">
        <f>SUMIFS('Fullfilment Center'!$AC$2:$AC1006,'Fullfilment Center'!$C$2:$C1006,D$2,'Fullfilment Center'!$B$2:$B1006,$B$1,'Fullfilment Center'!$A$2:$A1006,$H$1)</f>
        <v>0</v>
      </c>
      <c r="E28" s="5">
        <f>SUMIFS('Fullfilment Center'!$AC$2:$AC1006,'Fullfilment Center'!$C$2:$C1006,E$2,'Fullfilment Center'!$B$2:$B1006,$B$1,'Fullfilment Center'!$A$2:$A1006,$H$1)</f>
        <v>0</v>
      </c>
      <c r="F28" s="5">
        <f>SUMIFS('Fullfilment Center'!$AC$2:$AC1006,'Fullfilment Center'!$C$2:$C1006,F$2,'Fullfilment Center'!$B$2:$B1006,$B$1,'Fullfilment Center'!$A$2:$A1006,$H$1)</f>
        <v>0</v>
      </c>
      <c r="G28" s="5">
        <f>SUMIFS('Fullfilment Center'!$AC$2:$AC1006,'Fullfilment Center'!$C$2:$C1006,G$2,'Fullfilment Center'!$B$2:$B1006,$B$1,'Fullfilment Center'!$A$2:$A1006,$H$1)</f>
        <v>0</v>
      </c>
      <c r="H28" s="137">
        <f t="shared" si="1"/>
        <v>0</v>
      </c>
      <c r="J28" s="135"/>
    </row>
    <row r="29" ht="15.75" customHeight="1">
      <c r="B29" s="136" t="s">
        <v>19</v>
      </c>
      <c r="C29" s="5">
        <f>SUMIFS('Fullfilment Center'!$AD$2:$AD1006,'Fullfilment Center'!$C$2:$C1006,"In",'Fullfilment Center'!$B$2:$B1006,$B$1,'Fullfilment Center'!$A$2:$A1006,"&lt;"&amp;$H$1)-SUMIFS('Fullfilment Center'!$AD$2:$AD1006,'Fullfilment Center'!$C$2:$C1006,"Out",'Fullfilment Center'!$B$2:$B1006,$B$1,'Fullfilment Center'!$A$2:$A1006,"&lt;"&amp;$H$1)+SUMIFS('Fullfilment Center'!$AD$2:$AD1006,'Fullfilment Center'!$C$2:$C1006,"Return",'Fullfilment Center'!$B$2:$B1006,$B$1,'Fullfilment Center'!$A$2:$A1006,"&lt;"&amp;$H$1)-SUMIFS('Fullfilment Center'!$AD$2:$AD1006,'Fullfilment Center'!$C$2:$C1006,"Spoilage",'Fullfilment Center'!$B$2:$B1006,$B$1,'Fullfilment Center'!$A$2:$A1006,"&lt;"&amp;$H$1)</f>
        <v>0</v>
      </c>
      <c r="D29" s="5">
        <f>SUMIFS('Fullfilment Center'!$AD$2:$AD1006,'Fullfilment Center'!$C$2:$C1006,D$2,'Fullfilment Center'!$B$2:$B1006,$B$1,'Fullfilment Center'!$A$2:$A1006,$H$1)</f>
        <v>0</v>
      </c>
      <c r="E29" s="5">
        <f>SUMIFS('Fullfilment Center'!$AD$2:$AD1006,'Fullfilment Center'!$C$2:$C1006,E$2,'Fullfilment Center'!$B$2:$B1006,$B$1,'Fullfilment Center'!$A$2:$A1006,$H$1)</f>
        <v>0</v>
      </c>
      <c r="F29" s="5">
        <f>SUMIFS('Fullfilment Center'!$AD$2:$AD1006,'Fullfilment Center'!$C$2:$C1006,F$2,'Fullfilment Center'!$B$2:$B1006,$B$1,'Fullfilment Center'!$A$2:$A1006,$H$1)</f>
        <v>0</v>
      </c>
      <c r="G29" s="5">
        <f>SUMIFS('Fullfilment Center'!$AD$2:$AD1006,'Fullfilment Center'!$C$2:$C1006,G$2,'Fullfilment Center'!$B$2:$B1006,$B$1,'Fullfilment Center'!$A$2:$A1006,$H$1)</f>
        <v>0</v>
      </c>
      <c r="H29" s="137">
        <f t="shared" si="1"/>
        <v>0</v>
      </c>
      <c r="J29" s="135"/>
    </row>
    <row r="30" ht="15.75" customHeight="1">
      <c r="B30" s="138" t="s">
        <v>175</v>
      </c>
      <c r="C30" s="5">
        <f>SUMIFS('Fullfilment Center'!$AE$2:$AE1006,'Fullfilment Center'!$C$2:$C1006,"In",'Fullfilment Center'!$B$2:$B1006,$B$1,'Fullfilment Center'!$A$2:$A1006,"&lt;"&amp;$H$1)-SUMIFS('Fullfilment Center'!$AE$2:$AE1006,'Fullfilment Center'!$C$2:$C1006,"Out",'Fullfilment Center'!$B$2:$B1006,$B$1,'Fullfilment Center'!$A$2:$A1006,"&lt;"&amp;$H$1)+SUMIFS('Fullfilment Center'!$AE$2:$AE1006,'Fullfilment Center'!$C$2:$C1006,"Return",'Fullfilment Center'!$B$2:$B1006,$B$1,'Fullfilment Center'!$A$2:$A1006,"&lt;"&amp;$H$1)-SUMIFS('Fullfilment Center'!$AE$2:$AE1006,'Fullfilment Center'!$C$2:$C1006,"Spoilage",'Fullfilment Center'!$B$2:$B1006,$B$1,'Fullfilment Center'!$A$2:$A1006,"&lt;"&amp;$H$1)</f>
        <v>0</v>
      </c>
      <c r="D30" s="5">
        <f>SUMIFS('Fullfilment Center'!$AE$2:$AE1006,'Fullfilment Center'!$C$2:$C1006,D$2,'Fullfilment Center'!$B$2:$B1006,$B$1,'Fullfilment Center'!$A$2:$A1006,$H$1)</f>
        <v>0</v>
      </c>
      <c r="E30" s="5">
        <f>SUMIFS('Fullfilment Center'!$AE$2:$AE1006,'Fullfilment Center'!$C$2:$C1006,E$2,'Fullfilment Center'!$B$2:$B1006,$B$1,'Fullfilment Center'!$A$2:$A1006,$H$1)</f>
        <v>0</v>
      </c>
      <c r="F30" s="5">
        <f>SUMIFS('Fullfilment Center'!$AE$2:$AE1006,'Fullfilment Center'!$C$2:$C1006,F$2,'Fullfilment Center'!$B$2:$B1006,$B$1,'Fullfilment Center'!$A$2:$A1006,$H$1)</f>
        <v>0</v>
      </c>
      <c r="G30" s="5">
        <f>SUMIFS('Fullfilment Center'!$AE$2:$AE1006,'Fullfilment Center'!$C$2:$C1006,G$2,'Fullfilment Center'!$B$2:$B1006,$B$1,'Fullfilment Center'!$A$2:$A1006,$H$1)</f>
        <v>0</v>
      </c>
      <c r="H30" s="137">
        <f t="shared" si="1"/>
        <v>0</v>
      </c>
      <c r="J30" s="135"/>
    </row>
    <row r="31" ht="15.75" customHeight="1">
      <c r="B31" s="136" t="s">
        <v>23</v>
      </c>
      <c r="C31" s="5">
        <f>SUMIFS('Fullfilment Center'!$AF$2:$AF1006,'Fullfilment Center'!$C$2:$C1006,"In",'Fullfilment Center'!$B$2:$B1006,$B$1,'Fullfilment Center'!$A$2:$A1006,"&lt;"&amp;$H$1)-SUMIFS('Fullfilment Center'!$AF$2:$AF1006,'Fullfilment Center'!$C$2:$C1006,"Out",'Fullfilment Center'!$B$2:$B1006,$B$1,'Fullfilment Center'!$A$2:$A1006,"&lt;"&amp;$H$1)+SUMIFS('Fullfilment Center'!$AF$2:$AF1006,'Fullfilment Center'!$C$2:$C1006,"Return",'Fullfilment Center'!$B$2:$B1006,$B$1,'Fullfilment Center'!$A$2:$A1006,"&lt;"&amp;$H$1)-SUMIFS('Fullfilment Center'!$AF$2:$AF1006,'Fullfilment Center'!$C$2:$C1006,"Spoilage",'Fullfilment Center'!$B$2:$B1006,$B$1,'Fullfilment Center'!$A$2:$A1006,"&lt;"&amp;$H$1)</f>
        <v>0</v>
      </c>
      <c r="D31" s="5">
        <f>SUMIFS('Fullfilment Center'!$AF$2:$AF1006,'Fullfilment Center'!$C$2:$C1006,D$2,'Fullfilment Center'!$B$2:$B1006,$B$1,'Fullfilment Center'!$A$2:$A1006,$H$1)</f>
        <v>0</v>
      </c>
      <c r="E31" s="5">
        <f>SUMIFS('Fullfilment Center'!$AF$2:$AF1006,'Fullfilment Center'!$C$2:$C1006,E$2,'Fullfilment Center'!$B$2:$B1006,$B$1,'Fullfilment Center'!$A$2:$A1006,$H$1)</f>
        <v>0</v>
      </c>
      <c r="F31" s="5">
        <f>SUMIFS('Fullfilment Center'!$AF$2:$AF1006,'Fullfilment Center'!$C$2:$C1006,F$2,'Fullfilment Center'!$B$2:$B1006,$B$1,'Fullfilment Center'!$A$2:$A1006,$H$1)</f>
        <v>0</v>
      </c>
      <c r="G31" s="5">
        <f>SUMIFS('Fullfilment Center'!$AF$2:$AF1006,'Fullfilment Center'!$C$2:$C1006,G$2,'Fullfilment Center'!$B$2:$B1006,$B$1,'Fullfilment Center'!$A$2:$A1006,$H$1)</f>
        <v>0</v>
      </c>
      <c r="H31" s="137">
        <f t="shared" si="1"/>
        <v>0</v>
      </c>
      <c r="J31" s="135"/>
    </row>
    <row r="32" ht="15.75" customHeight="1">
      <c r="B32" s="138" t="s">
        <v>71</v>
      </c>
      <c r="C32" s="5">
        <f>SUMIFS('Fullfilment Center'!$AG$2:$AG1006,'Fullfilment Center'!$C$2:$C1006,"In",'Fullfilment Center'!$B$2:$B1006,$B$1,'Fullfilment Center'!$A$2:$A1006,"&lt;"&amp;$H$1)-SUMIFS('Fullfilment Center'!$AG$2:$AG1006,'Fullfilment Center'!$C$2:$C1006,"Out",'Fullfilment Center'!$B$2:$B1006,$B$1,'Fullfilment Center'!$A$2:$A1006,"&lt;"&amp;$H$1)+SUMIFS('Fullfilment Center'!$AG$2:$AG1006,'Fullfilment Center'!$C$2:$C1006,"Return",'Fullfilment Center'!$B$2:$B1006,$B$1,'Fullfilment Center'!$A$2:$A1006,"&lt;"&amp;$H$1)-SUMIFS('Fullfilment Center'!$AG$2:$AG1006,'Fullfilment Center'!$C$2:$C1006,"Spoilage",'Fullfilment Center'!$B$2:$B1006,$B$1,'Fullfilment Center'!$A$2:$A1006,"&lt;"&amp;$H$1)</f>
        <v>0</v>
      </c>
      <c r="D32" s="5">
        <f>SUMIFS('Fullfilment Center'!$AG$2:$AG1006,'Fullfilment Center'!$C$2:$C1006,D$2,'Fullfilment Center'!$B$2:$B1006,$B$1,'Fullfilment Center'!$A$2:$A1006,$H$1)</f>
        <v>0</v>
      </c>
      <c r="E32" s="5">
        <f>SUMIFS('Fullfilment Center'!$AG$2:$AG1006,'Fullfilment Center'!$C$2:$C1006,E$2,'Fullfilment Center'!$B$2:$B1006,$B$1,'Fullfilment Center'!$A$2:$A1006,$H$1)</f>
        <v>0</v>
      </c>
      <c r="F32" s="5">
        <f>SUMIFS('Fullfilment Center'!$AG$2:$AG1006,'Fullfilment Center'!$C$2:$C1006,F$2,'Fullfilment Center'!$B$2:$B1006,$B$1,'Fullfilment Center'!$A$2:$A1006,$H$1)</f>
        <v>0</v>
      </c>
      <c r="G32" s="5">
        <f>SUMIFS('Fullfilment Center'!$AG$2:$AG1006,'Fullfilment Center'!$C$2:$C1006,G$2,'Fullfilment Center'!$B$2:$B1006,$B$1,'Fullfilment Center'!$A$2:$A1006,$H$1)</f>
        <v>0</v>
      </c>
      <c r="H32" s="137">
        <f t="shared" si="1"/>
        <v>0</v>
      </c>
      <c r="J32" s="135"/>
    </row>
    <row r="33" ht="15.75" customHeight="1">
      <c r="B33" s="136" t="s">
        <v>176</v>
      </c>
      <c r="C33" s="5">
        <f>SUMIFS('Fullfilment Center'!$AH$2:$AH1006,'Fullfilment Center'!$C$2:$C1006,"In",'Fullfilment Center'!$B$2:$B1006,$B$1,'Fullfilment Center'!$A$2:$A1006,"&lt;"&amp;$H$1)-SUMIFS('Fullfilment Center'!$AH$2:$AH1006,'Fullfilment Center'!$C$2:$C1006,"Out",'Fullfilment Center'!$B$2:$B1006,$B$1,'Fullfilment Center'!$A$2:$A1006,"&lt;"&amp;$H$1)+SUMIFS('Fullfilment Center'!$AH$2:$AH1006,'Fullfilment Center'!$C$2:$C1006,"Return",'Fullfilment Center'!$B$2:$B1006,$B$1,'Fullfilment Center'!$A$2:$A1006,"&lt;"&amp;$H$1)-SUMIFS('Fullfilment Center'!$AH$2:$AH1006,'Fullfilment Center'!$C$2:$C1006,"Spoilage",'Fullfilment Center'!$B$2:$B1006,$B$1,'Fullfilment Center'!$A$2:$A1006,"&lt;"&amp;$H$1)</f>
        <v>0</v>
      </c>
      <c r="D33" s="5">
        <f>SUMIFS('Fullfilment Center'!$AH$2:$AH1006,'Fullfilment Center'!$C$2:$C1006,D$2,'Fullfilment Center'!$B$2:$B1006,$B$1,'Fullfilment Center'!$A$2:$A1006,$H$1)</f>
        <v>0</v>
      </c>
      <c r="E33" s="5">
        <f>SUMIFS('Fullfilment Center'!$AH$2:$AH1006,'Fullfilment Center'!$C$2:$C1006,E$2,'Fullfilment Center'!$B$2:$B1006,$B$1,'Fullfilment Center'!$A$2:$A1006,$H$1)</f>
        <v>0</v>
      </c>
      <c r="F33" s="5">
        <f>SUMIFS('Fullfilment Center'!$AH$2:$AH1006,'Fullfilment Center'!$C$2:$C1006,F$2,'Fullfilment Center'!$B$2:$B1006,$B$1,'Fullfilment Center'!$A$2:$A1006,$H$1)</f>
        <v>0</v>
      </c>
      <c r="G33" s="5">
        <f>SUMIFS('Fullfilment Center'!$AH$2:$AH1006,'Fullfilment Center'!$C$2:$C1006,G$2,'Fullfilment Center'!$B$2:$B1006,$B$1,'Fullfilment Center'!$A$2:$A1006,$H$1)</f>
        <v>0</v>
      </c>
      <c r="H33" s="137">
        <f t="shared" si="1"/>
        <v>0</v>
      </c>
      <c r="J33" s="135"/>
    </row>
    <row r="34" ht="15.75" customHeight="1">
      <c r="B34" s="139" t="s">
        <v>177</v>
      </c>
      <c r="C34" s="5">
        <f>SUMIFS('Fullfilment Center'!$AI$2:$AI1006,'Fullfilment Center'!$C$2:$C1006,"In",'Fullfilment Center'!$B$2:$B1006,$B$1,'Fullfilment Center'!$A$2:$A1006,"&lt;"&amp;$H$1)-SUMIFS('Fullfilment Center'!$AI$2:$AI1006,'Fullfilment Center'!$C$2:$C1006,"Out",'Fullfilment Center'!$B$2:$B1006,$B$1,'Fullfilment Center'!$A$2:$A1006,"&lt;"&amp;$H$1)+SUMIFS('Fullfilment Center'!$AI$2:$AI1006,'Fullfilment Center'!$C$2:$C1006,"Return",'Fullfilment Center'!$B$2:$B1006,$B$1,'Fullfilment Center'!$A$2:$A1006,"&lt;"&amp;$H$1)-SUMIFS('Fullfilment Center'!$AI$2:$AI1006,'Fullfilment Center'!$C$2:$C1006,"Spoilage",'Fullfilment Center'!$B$2:$B1006,$B$1,'Fullfilment Center'!$A$2:$A1006,"&lt;"&amp;$H$1)</f>
        <v>0</v>
      </c>
      <c r="D34" s="5">
        <f>SUMIFS('Fullfilment Center'!$AI$2:$AI1006,'Fullfilment Center'!$C$2:$C1006,D$2,'Fullfilment Center'!$B$2:$B1006,$B$1,'Fullfilment Center'!$A$2:$A1006,$H$1)</f>
        <v>0</v>
      </c>
      <c r="E34" s="5">
        <f>SUMIFS('Fullfilment Center'!$AI$2:$AI1006,'Fullfilment Center'!$C$2:$C1006,E$2,'Fullfilment Center'!$B$2:$B1006,$B$1,'Fullfilment Center'!$A$2:$A1006,$H$1)</f>
        <v>0</v>
      </c>
      <c r="F34" s="5">
        <f>SUMIFS('Fullfilment Center'!$AI$2:$AI1006,'Fullfilment Center'!$C$2:$C1006,F$2,'Fullfilment Center'!$B$2:$B1006,$B$1,'Fullfilment Center'!$A$2:$A1006,$H$1)</f>
        <v>0</v>
      </c>
      <c r="G34" s="5">
        <f>SUMIFS('Fullfilment Center'!$AI$2:$AI1006,'Fullfilment Center'!$C$2:$C1006,G$2,'Fullfilment Center'!$B$2:$B1006,$B$1,'Fullfilment Center'!$A$2:$A1006,$H$1)</f>
        <v>0</v>
      </c>
      <c r="H34" s="140">
        <f t="shared" si="1"/>
        <v>0</v>
      </c>
      <c r="J34" s="4"/>
    </row>
    <row r="35" ht="15.75" customHeight="1">
      <c r="B35" s="138" t="s">
        <v>65</v>
      </c>
      <c r="C35" s="5">
        <f>SUMIFS('Fullfilment Center'!$AJ$2:$AJ1006,'Fullfilment Center'!$C$2:$C1006,"In",'Fullfilment Center'!$B$2:$B1006,$B$1,'Fullfilment Center'!$A$2:$A1006,"&lt;"&amp;$H$1)-SUMIFS('Fullfilment Center'!$AJ$2:$AJ1006,'Fullfilment Center'!$C$2:$C1006,"Out",'Fullfilment Center'!$B$2:$B1006,$B$1,'Fullfilment Center'!$A$2:$A1006,"&lt;"&amp;$H$1)+SUMIFS('Fullfilment Center'!$AJ$2:$AJ1006,'Fullfilment Center'!$C$2:$C1006,"Return",'Fullfilment Center'!$B$2:$B1006,$B$1,'Fullfilment Center'!$A$2:$A1006,"&lt;"&amp;$H$1)-SUMIFS('Fullfilment Center'!$AJ$2:$AJ1006,'Fullfilment Center'!$C$2:$C1006,"Spoilage",'Fullfilment Center'!$B$2:$B1006,$B$1,'Fullfilment Center'!$A$2:$A1006,"&lt;"&amp;$H$1)</f>
        <v>0</v>
      </c>
      <c r="D35" s="5">
        <f>SUMIFS('Fullfilment Center'!$AJ$2:$AJ1006,'Fullfilment Center'!$C$2:$C1006,D$2,'Fullfilment Center'!$B$2:$B1006,$B$1,'Fullfilment Center'!$A$2:$A1006,$H$1)</f>
        <v>0</v>
      </c>
      <c r="E35" s="5">
        <f>SUMIFS('Fullfilment Center'!$AJ$2:$AJ1006,'Fullfilment Center'!$C$2:$C1006,E$2,'Fullfilment Center'!$B$2:$B1006,$B$1,'Fullfilment Center'!$A$2:$A1006,$H$1)</f>
        <v>0</v>
      </c>
      <c r="F35" s="5">
        <f>SUMIFS('Fullfilment Center'!$AJ$2:$AJ1006,'Fullfilment Center'!$C$2:$C1006,F$2,'Fullfilment Center'!$B$2:$B1006,$B$1,'Fullfilment Center'!$A$2:$A1006,$H$1)</f>
        <v>0</v>
      </c>
      <c r="G35" s="5">
        <f>SUMIFS('Fullfilment Center'!$AJ$2:$AJ1006,'Fullfilment Center'!$C$2:$C1006,G$2,'Fullfilment Center'!$B$2:$B1006,$B$1,'Fullfilment Center'!$A$2:$A1006,$H$1)</f>
        <v>0</v>
      </c>
      <c r="H35" s="140">
        <f t="shared" si="1"/>
        <v>0</v>
      </c>
      <c r="J35" s="4"/>
    </row>
    <row r="36" ht="15.75" customHeight="1">
      <c r="B36" s="138" t="s">
        <v>63</v>
      </c>
      <c r="C36" s="5">
        <f>SUMIFS('Fullfilment Center'!$AK$2:$AK1006,'Fullfilment Center'!$C$2:$C1006,"In",'Fullfilment Center'!$B$2:$B1006,$B$1,'Fullfilment Center'!$A$2:$A1006,"&lt;"&amp;$H$1)-SUMIFS('Fullfilment Center'!$AK$2:$AK1006,'Fullfilment Center'!$C$2:$C1006,"Out",'Fullfilment Center'!$B$2:$B1006,$B$1,'Fullfilment Center'!$A$2:$A1006,"&lt;"&amp;$H$1)+SUMIFS('Fullfilment Center'!$AK$2:$AK1006,'Fullfilment Center'!$C$2:$C1006,"Return",'Fullfilment Center'!$B$2:$B1006,$B$1,'Fullfilment Center'!$A$2:$A1006,"&lt;"&amp;$H$1)-SUMIFS('Fullfilment Center'!$AK$2:$AK1006,'Fullfilment Center'!$C$2:$C1006,"Spoilage",'Fullfilment Center'!$B$2:$B1006,$B$1,'Fullfilment Center'!$A$2:$A1006,"&lt;"&amp;$H$1)</f>
        <v>0</v>
      </c>
      <c r="D36" s="5">
        <f>SUMIFS('Fullfilment Center'!$AK$2:$AK1006,'Fullfilment Center'!$C$2:$C1006,D$2,'Fullfilment Center'!$B$2:$B1006,$B$1,'Fullfilment Center'!$A$2:$A1006,$H$1)</f>
        <v>0</v>
      </c>
      <c r="E36" s="5">
        <f>SUMIFS('Fullfilment Center'!$AK$2:$AK1006,'Fullfilment Center'!$C$2:$C1006,E$2,'Fullfilment Center'!$B$2:$B1006,$B$1,'Fullfilment Center'!$A$2:$A1006,$H$1)</f>
        <v>0</v>
      </c>
      <c r="F36" s="5">
        <f>SUMIFS('Fullfilment Center'!$AK$2:$AK1006,'Fullfilment Center'!$C$2:$C1006,F$2,'Fullfilment Center'!$B$2:$B1006,$B$1,'Fullfilment Center'!$A$2:$A1006,$H$1)</f>
        <v>0</v>
      </c>
      <c r="G36" s="5">
        <f>SUMIFS('Fullfilment Center'!$AK$2:$AK1006,'Fullfilment Center'!$C$2:$C1006,G$2,'Fullfilment Center'!$B$2:$B1006,$B$1,'Fullfilment Center'!$A$2:$A1006,$H$1)</f>
        <v>0</v>
      </c>
      <c r="H36" s="140">
        <f t="shared" si="1"/>
        <v>0</v>
      </c>
    </row>
    <row r="37" ht="15.75" customHeight="1">
      <c r="B37" s="138" t="s">
        <v>70</v>
      </c>
      <c r="C37" s="5">
        <f>SUMIFS('Fullfilment Center'!$AL$2:$AL1006,'Fullfilment Center'!$C$2:$C1006,"In",'Fullfilment Center'!$B$2:$B1006,$B$1,'Fullfilment Center'!$A$2:$A1006,"&lt;"&amp;$H$1)-SUMIFS('Fullfilment Center'!$AL$2:$AL1006,'Fullfilment Center'!$C$2:$C1006,"Out",'Fullfilment Center'!$B$2:$B1006,$B$1,'Fullfilment Center'!$A$2:$A1006,"&lt;"&amp;$H$1)+SUMIFS('Fullfilment Center'!$AL$2:$AL1006,'Fullfilment Center'!$C$2:$C1006,"Return",'Fullfilment Center'!$B$2:$B1006,$B$1,'Fullfilment Center'!$A$2:$A1006,"&lt;"&amp;$H$1)-SUMIFS('Fullfilment Center'!$AL$2:$AL1006,'Fullfilment Center'!$C$2:$C1006,"Spoilage",'Fullfilment Center'!$B$2:$B1006,$B$1,'Fullfilment Center'!$A$2:$A1006,"&lt;"&amp;$H$1)</f>
        <v>0</v>
      </c>
      <c r="D37" s="5">
        <f>SUMIFS('Fullfilment Center'!$AL$2:$AL1006,'Fullfilment Center'!$C$2:$C1006,D$2,'Fullfilment Center'!$B$2:$B1006,$B$1,'Fullfilment Center'!$A$2:$A1006,$H$1)</f>
        <v>0</v>
      </c>
      <c r="E37" s="5">
        <f>SUMIFS('Fullfilment Center'!$AL$2:$AL1006,'Fullfilment Center'!$C$2:$C1006,E$2,'Fullfilment Center'!$B$2:$B1006,$B$1,'Fullfilment Center'!$A$2:$A1006,$H$1)</f>
        <v>0</v>
      </c>
      <c r="F37" s="5">
        <f>SUMIFS('Fullfilment Center'!$AL$2:$AL1006,'Fullfilment Center'!$C$2:$C1006,F$2,'Fullfilment Center'!$B$2:$B1006,$B$1,'Fullfilment Center'!$A$2:$A1006,$H$1)</f>
        <v>0</v>
      </c>
      <c r="G37" s="5">
        <f>SUMIFS('Fullfilment Center'!$AL$2:$AL1006,'Fullfilment Center'!$C$2:$C1006,G$2,'Fullfilment Center'!$B$2:$B1006,$B$1,'Fullfilment Center'!$A$2:$A1006,$H$1)</f>
        <v>0</v>
      </c>
      <c r="H37" s="140">
        <f t="shared" si="1"/>
        <v>0</v>
      </c>
    </row>
    <row r="38" ht="15.75" customHeight="1">
      <c r="B38" s="138" t="s">
        <v>66</v>
      </c>
      <c r="C38" s="5">
        <f>SUMIFS('Fullfilment Center'!$AM$2:$AM1006,'Fullfilment Center'!$C$2:$C1006,"In",'Fullfilment Center'!$B$2:$B1006,$B$1,'Fullfilment Center'!$A$2:$A1006,"&lt;"&amp;$H$1)-SUMIFS('Fullfilment Center'!$AM$2:$AM1006,'Fullfilment Center'!$C$2:$C1006,"Out",'Fullfilment Center'!$B$2:$B1006,$B$1,'Fullfilment Center'!$A$2:$A1006,"&lt;"&amp;$H$1)+SUMIFS('Fullfilment Center'!$AM$2:$AM1006,'Fullfilment Center'!$C$2:$C1006,"Return",'Fullfilment Center'!$B$2:$B1006,$B$1,'Fullfilment Center'!$A$2:$A1006,"&lt;"&amp;$H$1)-SUMIFS('Fullfilment Center'!$AM$2:$AM1006,'Fullfilment Center'!$C$2:$C1006,"Spoilage",'Fullfilment Center'!$B$2:$B1006,$B$1,'Fullfilment Center'!$A$2:$A1006,"&lt;"&amp;$H$1)</f>
        <v>0</v>
      </c>
      <c r="D38" s="5">
        <f>SUMIFS('Fullfilment Center'!$AM$2:$AM1006,'Fullfilment Center'!$C$2:$C1006,D$2,'Fullfilment Center'!$B$2:$B1006,$B$1,'Fullfilment Center'!$A$2:$A1006,$H$1)</f>
        <v>0</v>
      </c>
      <c r="E38" s="5">
        <f>SUMIFS('Fullfilment Center'!$AM$2:$AM1006,'Fullfilment Center'!$C$2:$C1006,E$2,'Fullfilment Center'!$B$2:$B1006,$B$1,'Fullfilment Center'!$A$2:$A1006,$H$1)</f>
        <v>0</v>
      </c>
      <c r="F38" s="5">
        <f>SUMIFS('Fullfilment Center'!$AM$2:$AM1006,'Fullfilment Center'!$C$2:$C1006,F$2,'Fullfilment Center'!$B$2:$B1006,$B$1,'Fullfilment Center'!$A$2:$A1006,$H$1)</f>
        <v>0</v>
      </c>
      <c r="G38" s="5">
        <f>SUMIFS('Fullfilment Center'!$AM$2:$AM1006,'Fullfilment Center'!$C$2:$C1006,G$2,'Fullfilment Center'!$B$2:$B1006,$B$1,'Fullfilment Center'!$A$2:$A1006,$H$1)</f>
        <v>0</v>
      </c>
      <c r="H38" s="140">
        <f t="shared" si="1"/>
        <v>0</v>
      </c>
    </row>
    <row r="39" ht="15.75" customHeight="1">
      <c r="B39" s="138" t="s">
        <v>67</v>
      </c>
      <c r="C39" s="5">
        <f>SUMIFS('Fullfilment Center'!$AN$2:$AN1006,'Fullfilment Center'!$C$2:$C1006,"In",'Fullfilment Center'!$B$2:$B1006,$B$1,'Fullfilment Center'!$A$2:$A1006,"&lt;"&amp;$H$1)-SUMIFS('Fullfilment Center'!$AN$2:$AN1006,'Fullfilment Center'!$C$2:$C1006,"Out",'Fullfilment Center'!$B$2:$B1006,$B$1,'Fullfilment Center'!$A$2:$A1006,"&lt;"&amp;$H$1)+SUMIFS('Fullfilment Center'!$AN$2:$AN1006,'Fullfilment Center'!$C$2:$C1006,"Return",'Fullfilment Center'!$B$2:$B1006,$B$1,'Fullfilment Center'!$A$2:$A1006,"&lt;"&amp;$H$1)-SUMIFS('Fullfilment Center'!$AI$2:$AI1006,'Fullfilment Center'!$C$2:$C1006,"Spoilage",'Fullfilment Center'!$B$2:$B1006,$B$1,'Fullfilment Center'!$A$2:$A1006,"&lt;"&amp;$H$1)</f>
        <v>0</v>
      </c>
      <c r="D39" s="5">
        <f>SUMIFS('Fullfilment Center'!$AN$2:$AN1006,'Fullfilment Center'!$C$2:$C1006,D$2,'Fullfilment Center'!$B$2:$B1006,$B$1,'Fullfilment Center'!$A$2:$A1006,$H$1)</f>
        <v>0</v>
      </c>
      <c r="E39" s="5">
        <f>SUMIFS('Fullfilment Center'!$AN$2:$AN1006,'Fullfilment Center'!$C$2:$C1006,E$2,'Fullfilment Center'!$B$2:$B1006,$B$1,'Fullfilment Center'!$A$2:$A1006,$H$1)</f>
        <v>0</v>
      </c>
      <c r="F39" s="5">
        <f>SUMIFS('Fullfilment Center'!$AN$2:$AN1006,'Fullfilment Center'!$C$2:$C1006,F$2,'Fullfilment Center'!$B$2:$B1006,$B$1,'Fullfilment Center'!$A$2:$A1006,$H$1)</f>
        <v>0</v>
      </c>
      <c r="G39" s="5">
        <f>SUMIFS('Fullfilment Center'!$AN$2:$AN1006,'Fullfilment Center'!$C$2:$C1006,G$2,'Fullfilment Center'!$B$2:$B1006,$B$1,'Fullfilment Center'!$A$2:$A1006,$H$1)</f>
        <v>0</v>
      </c>
      <c r="H39" s="140">
        <f t="shared" si="1"/>
        <v>0</v>
      </c>
    </row>
    <row r="40" ht="15.75" customHeight="1">
      <c r="B40" s="138" t="s">
        <v>68</v>
      </c>
      <c r="C40" s="5">
        <f>SUMIFS('Fullfilment Center'!$AO$2:$AO1006,'Fullfilment Center'!$C$2:$C1006,"In",'Fullfilment Center'!$B$2:$B1006,$B$1,'Fullfilment Center'!$A$2:$A1006,"&lt;"&amp;$H$1)-SUMIFS('Fullfilment Center'!$AO$2:$AO1006,'Fullfilment Center'!$C$2:$C1006,"Out",'Fullfilment Center'!$B$2:$B1006,$B$1,'Fullfilment Center'!$A$2:$A1006,"&lt;"&amp;$H$1)+SUMIFS('Fullfilment Center'!$AO$2:$AO1006,'Fullfilment Center'!$C$2:$C1006,"Return",'Fullfilment Center'!$B$2:$B1006,$B$1,'Fullfilment Center'!$A$2:$A1006,"&lt;"&amp;$H$1)-SUMIFS('Fullfilment Center'!$AO$2:$AO1006,'Fullfilment Center'!$C$2:$C1006,"Spoilage",'Fullfilment Center'!$B$2:$B1006,$B$1,'Fullfilment Center'!$A$2:$A1006,"&lt;"&amp;$H$1)</f>
        <v>0</v>
      </c>
      <c r="D40" s="5">
        <f>SUMIFS('Fullfilment Center'!$AO$2:$AO1006,'Fullfilment Center'!$C$2:$C1006,D$2,'Fullfilment Center'!$B$2:$B1006,$B$1,'Fullfilment Center'!$A$2:$A1006,$H$1)</f>
        <v>0</v>
      </c>
      <c r="E40" s="5">
        <f>SUMIFS('Fullfilment Center'!$AO$2:$AO1006,'Fullfilment Center'!$C$2:$C1006,E$2,'Fullfilment Center'!$B$2:$B1006,$B$1,'Fullfilment Center'!$A$2:$A1006,$H$1)</f>
        <v>0</v>
      </c>
      <c r="F40" s="5">
        <f>SUMIFS('Fullfilment Center'!$AO$2:$AO1006,'Fullfilment Center'!$C$2:$C1006,F$2,'Fullfilment Center'!$B$2:$B1006,$B$1,'Fullfilment Center'!$A$2:$A1006,$H$1)</f>
        <v>0</v>
      </c>
      <c r="G40" s="5">
        <f>SUMIFS('Fullfilment Center'!$AO$2:$AO1006,'Fullfilment Center'!$C$2:$C1006,G$2,'Fullfilment Center'!$B$2:$B1006,$B$1,'Fullfilment Center'!$A$2:$A1006,$H$1)</f>
        <v>0</v>
      </c>
      <c r="H40" s="140">
        <f t="shared" si="1"/>
        <v>0</v>
      </c>
    </row>
    <row r="41" ht="15.75" customHeight="1">
      <c r="B41" s="138" t="s">
        <v>69</v>
      </c>
      <c r="C41" s="5">
        <f>SUMIFS('Fullfilment Center'!$AP$2:$AP1006,'Fullfilment Center'!$C$2:$C1006,"In",'Fullfilment Center'!$B$2:$B1006,$B$1,'Fullfilment Center'!$A$2:$A1006,"&lt;"&amp;$H$1)-SUMIFS('Fullfilment Center'!$AP$2:$AP1006,'Fullfilment Center'!$C$2:$C1006,"Out",'Fullfilment Center'!$B$2:$B1006,$B$1,'Fullfilment Center'!$A$2:$A1006,"&lt;"&amp;$H$1)+SUMIFS('Fullfilment Center'!$AP$2:$AP1006,'Fullfilment Center'!$C$2:$C1006,"Return",'Fullfilment Center'!$B$2:$B1006,$B$1,'Fullfilment Center'!$A$2:$A1006,"&lt;"&amp;$H$1)-SUMIFS('Fullfilment Center'!$AP$2:$AP1006,'Fullfilment Center'!$C$2:$C1006,"Spoilage",'Fullfilment Center'!$B$2:$B1006,$B$1,'Fullfilment Center'!$A$2:$A1006,"&lt;"&amp;$H$1)</f>
        <v>0</v>
      </c>
      <c r="D41" s="5">
        <f>SUMIFS('Fullfilment Center'!$AP$2:$AP1006,'Fullfilment Center'!$C$2:$C1006,D$2,'Fullfilment Center'!$B$2:$B1006,$B$1,'Fullfilment Center'!$A$2:$A1006,$H$1)</f>
        <v>0</v>
      </c>
      <c r="E41" s="5">
        <f>SUMIFS('Fullfilment Center'!$AP$2:$AP1006,'Fullfilment Center'!$C$2:$C1006,E$2,'Fullfilment Center'!$B$2:$B1006,$B$1,'Fullfilment Center'!$A$2:$A1006,$H$1)</f>
        <v>0</v>
      </c>
      <c r="F41" s="5">
        <f>SUMIFS('Fullfilment Center'!$AP$2:$AP1006,'Fullfilment Center'!$C$2:$C1006,F$2,'Fullfilment Center'!$B$2:$B1006,$B$1,'Fullfilment Center'!$A$2:$A1006,$H$1)</f>
        <v>0</v>
      </c>
      <c r="G41" s="5">
        <f>SUMIFS('Fullfilment Center'!$AP$2:$AP1006,'Fullfilment Center'!$C$2:$C1006,G$2,'Fullfilment Center'!$B$2:$B1006,$B$1,'Fullfilment Center'!$A$2:$A1006,$H$1)</f>
        <v>0</v>
      </c>
      <c r="H41" s="140">
        <f t="shared" si="1"/>
        <v>0</v>
      </c>
    </row>
    <row r="42" ht="15.75" customHeight="1">
      <c r="B42" s="138" t="s">
        <v>72</v>
      </c>
      <c r="C42" s="5">
        <f>SUMIFS('Fullfilment Center'!$AQ$2:$AQ1006,'Fullfilment Center'!$C$2:$C1006,"In",'Fullfilment Center'!$B$2:$B1006,$B$1,'Fullfilment Center'!$A$2:$A1006,"&lt;"&amp;$H$1)-SUMIFS('Fullfilment Center'!$AQ$2:$AQ1006,'Fullfilment Center'!$C$2:$C1006,"Out",'Fullfilment Center'!$B$2:$B1006,$B$1,'Fullfilment Center'!$A$2:$A1006,"&lt;"&amp;$H$1)+SUMIFS('Fullfilment Center'!$AQ$2:$AQ1006,'Fullfilment Center'!$C$2:$C1006,"Return",'Fullfilment Center'!$B$2:$B1006,$B$1,'Fullfilment Center'!$A$2:$A1006,"&lt;"&amp;$H$1)-SUMIFS('Fullfilment Center'!$AQ$2:$AQ1006,'Fullfilment Center'!$C$2:$C1006,"Spoilage",'Fullfilment Center'!$B$2:$B1006,$B$1,'Fullfilment Center'!$A$2:$A1006,"&lt;"&amp;$H$1)</f>
        <v>0</v>
      </c>
      <c r="D42" s="5">
        <f>SUMIFS('Fullfilment Center'!$AQ$2:$AQ1006,'Fullfilment Center'!$C$2:$C1006,D$2,'Fullfilment Center'!$B$2:$B1006,$B$1,'Fullfilment Center'!$A$2:$A1006,$H$1)</f>
        <v>0</v>
      </c>
      <c r="E42" s="5">
        <f>SUMIFS('Fullfilment Center'!$AQ$2:$AQ1006,'Fullfilment Center'!$C$2:$C1006,E$2,'Fullfilment Center'!$B$2:$B1006,$B$1,'Fullfilment Center'!$A$2:$A1006,$H$1)</f>
        <v>0</v>
      </c>
      <c r="F42" s="5">
        <f>SUMIFS('Fullfilment Center'!$AQ$2:$AQ1006,'Fullfilment Center'!$C$2:$C1006,F$2,'Fullfilment Center'!$B$2:$B1006,$B$1,'Fullfilment Center'!$A$2:$A1006,$H$1)</f>
        <v>0</v>
      </c>
      <c r="G42" s="5">
        <f>SUMIFS('Fullfilment Center'!$AQ$2:$AQ1006,'Fullfilment Center'!$C$2:$C1006,G$2,'Fullfilment Center'!$B$2:$B1006,$B$1,'Fullfilment Center'!$A$2:$A1006,$H$1)</f>
        <v>0</v>
      </c>
      <c r="H42" s="140">
        <f t="shared" si="1"/>
        <v>0</v>
      </c>
    </row>
    <row r="43" ht="15.75" customHeight="1">
      <c r="B43" s="138" t="s">
        <v>178</v>
      </c>
      <c r="C43" s="5">
        <f>SUMIFS('Fullfilment Center'!$AR$2:$AR1006,'Fullfilment Center'!$C$2:$C1006,"In",'Fullfilment Center'!$B$2:$B1006,$B$1,'Fullfilment Center'!$A$2:$A1006,"&lt;"&amp;$H$1)-SUMIFS('Fullfilment Center'!$AR$2:$AR1006,'Fullfilment Center'!$C$2:$C1006,"Out",'Fullfilment Center'!$B$2:$B1006,$B$1,'Fullfilment Center'!$A$2:$A1006,"&lt;"&amp;$H$1)+SUMIFS('Fullfilment Center'!$AR$2:$AR1006,'Fullfilment Center'!$C$2:$C1006,"Return",'Fullfilment Center'!$B$2:$B1006,$B$1,'Fullfilment Center'!$A$2:$A1006,"&lt;"&amp;$H$1)-SUMIFS('Fullfilment Center'!$AR$2:$AR1006,'Fullfilment Center'!$C$2:$C1006,"Spoilage",'Fullfilment Center'!$B$2:$B1006,$B$1,'Fullfilment Center'!$A$2:$A1006,"&lt;"&amp;$H$1)</f>
        <v>0</v>
      </c>
      <c r="D43" s="5">
        <f>SUMIFS('Fullfilment Center'!$AR$2:$AR1006,'Fullfilment Center'!$C$2:$C1006,D$2,'Fullfilment Center'!$B$2:$B1006,$B$1,'Fullfilment Center'!$A$2:$A1006,$H$1)</f>
        <v>0</v>
      </c>
      <c r="E43" s="5">
        <f>SUMIFS('Fullfilment Center'!$AR$2:$AR1006,'Fullfilment Center'!$C$2:$C1006,E$2,'Fullfilment Center'!$B$2:$B1006,$B$1,'Fullfilment Center'!$A$2:$A1006,$H$1)</f>
        <v>0</v>
      </c>
      <c r="F43" s="5">
        <f>SUMIFS('Fullfilment Center'!$AR$2:$AR1006,'Fullfilment Center'!$C$2:$C1006,F$2,'Fullfilment Center'!$B$2:$B1006,$B$1,'Fullfilment Center'!$A$2:$A1006,$H$1)</f>
        <v>0</v>
      </c>
      <c r="G43" s="5">
        <f>SUMIFS('Fullfilment Center'!$AR$2:$AR1006,'Fullfilment Center'!$C$2:$C1006,G$2,'Fullfilment Center'!$B$2:$B1006,$B$1,'Fullfilment Center'!$A$2:$A1006,$H$1)</f>
        <v>0</v>
      </c>
      <c r="H43" s="140">
        <f t="shared" si="1"/>
        <v>0</v>
      </c>
    </row>
    <row r="44" ht="15.75" customHeight="1">
      <c r="B44" s="138" t="s">
        <v>179</v>
      </c>
      <c r="C44" s="143">
        <f>SUMIFS('Fullfilment Center'!$AS$2:$AS1006,'Fullfilment Center'!$C$2:$C1006,"In",'Fullfilment Center'!$B$2:$B1006,$B$1,'Fullfilment Center'!$A$2:$A1006,"&lt;"&amp;$H$1)-SUMIFS('Fullfilment Center'!$AS$2:$AS1006,'Fullfilment Center'!$C$2:$C1006,"Out",'Fullfilment Center'!$B$2:$B1006,$B$1,'Fullfilment Center'!$A$2:$A1006,"&lt;"&amp;$H$1)+SUMIFS('Fullfilment Center'!$AS$2:$AS1006,'Fullfilment Center'!$C$2:$C1006,"Return",'Fullfilment Center'!$B$2:$B1006,$B$1,'Fullfilment Center'!$A$2:$A1006,"&lt;"&amp;$H$1)-SUMIFS('Fullfilment Center'!$AS$2:$AS1006,'Fullfilment Center'!$C$2:$C1006,"Spoilage",'Fullfilment Center'!$B$2:$B1006,$B$1,'Fullfilment Center'!$A$2:$A1006,"&lt;"&amp;$H$1)</f>
        <v>0</v>
      </c>
      <c r="D44" s="143">
        <f>SUMIFS('Fullfilment Center'!$AS$2:$AS1006,'Fullfilment Center'!$C$2:$C1006,D$2,'Fullfilment Center'!$B$2:$B1006,$B$1,'Fullfilment Center'!$A$2:$A1006,$H$1)</f>
        <v>0</v>
      </c>
      <c r="E44" s="143">
        <f>SUMIFS('Fullfilment Center'!$AS$2:$AS1006,'Fullfilment Center'!$C$2:$C1006,E$2,'Fullfilment Center'!$B$2:$B1006,$B$1,'Fullfilment Center'!$A$2:$A1006,$H$1)</f>
        <v>0</v>
      </c>
      <c r="F44" s="143">
        <f>SUMIFS('Fullfilment Center'!$AS$2:$AS1006,'Fullfilment Center'!$C$2:$C1006,F$2,'Fullfilment Center'!$B$2:$B1006,$B$1,'Fullfilment Center'!$A$2:$A1006,$H$1)</f>
        <v>0</v>
      </c>
      <c r="G44" s="143">
        <f>SUMIFS('Fullfilment Center'!$AS$2:$AS1006,'Fullfilment Center'!$C$2:$C1006,G$2,'Fullfilment Center'!$B$2:$B1006,$B$1,'Fullfilment Center'!$A$2:$A1006,$H$1)</f>
        <v>0</v>
      </c>
      <c r="H44" s="144">
        <f t="shared" si="1"/>
        <v>0</v>
      </c>
    </row>
    <row r="45" ht="15.75" customHeight="1">
      <c r="B45" s="138" t="s">
        <v>180</v>
      </c>
      <c r="C45" s="5">
        <f>SUMIFS('Fullfilment Center'!$AT$2:$AT1006,'Fullfilment Center'!$C$2:$C1006,"In",'Fullfilment Center'!$B$2:$B1006,$B$1,'Fullfilment Center'!$A$2:$A1006,"&lt;"&amp;$H$1)-SUMIFS('Fullfilment Center'!$AT$2:$AT1006,'Fullfilment Center'!$C$2:$C1006,"Out",'Fullfilment Center'!$B$2:$B1006,$B$1,'Fullfilment Center'!$A$2:$A1006,"&lt;"&amp;$H$1)+SUMIFS('Fullfilment Center'!$AT$2:$AT1006,'Fullfilment Center'!$C$2:$C1006,"Return",'Fullfilment Center'!$B$2:$B1006,$B$1,'Fullfilment Center'!$A$2:$A1006,"&lt;"&amp;$H$1)-SUMIFS('Fullfilment Center'!$AT$2:$AT1006,'Fullfilment Center'!$C$2:$C1006,"Spoilage",'Fullfilment Center'!$B$2:$B1006,$B$1,'Fullfilment Center'!$A$2:$A1006,"&lt;"&amp;$H$1)</f>
        <v>0</v>
      </c>
      <c r="D45" s="5">
        <f>SUMIFS('Fullfilment Center'!$AT$2:$AT1006,'Fullfilment Center'!$C$2:$C1006,D$2,'Fullfilment Center'!$B$2:$B1006,$B$1,'Fullfilment Center'!$A$2:$A1006,$H$1)</f>
        <v>0</v>
      </c>
      <c r="E45" s="5">
        <f>SUMIFS('Fullfilment Center'!$AT$2:$AT1006,'Fullfilment Center'!$C$2:$C1006,E$2,'Fullfilment Center'!$B$2:$B1006,$B$1,'Fullfilment Center'!$A$2:$A1006,$H$1)</f>
        <v>0</v>
      </c>
      <c r="F45" s="5">
        <f>SUMIFS('Fullfilment Center'!$AT$2:$AT1006,'Fullfilment Center'!$C$2:$C1006,F$2,'Fullfilment Center'!$B$2:$B1006,$B$1,'Fullfilment Center'!$A$2:$A1006,$H$1)</f>
        <v>0</v>
      </c>
      <c r="G45" s="5">
        <f>SUMIFS('Fullfilment Center'!$AT$2:$AT1006,'Fullfilment Center'!$C$2:$C1006,G$2,'Fullfilment Center'!$B$2:$B1006,$B$1,'Fullfilment Center'!$A$2:$A1006,$H$1)</f>
        <v>0</v>
      </c>
      <c r="H45" s="5">
        <f t="shared" si="1"/>
        <v>0</v>
      </c>
    </row>
    <row r="46" ht="15.75" customHeight="1">
      <c r="B46" s="145" t="s">
        <v>81</v>
      </c>
      <c r="C46" s="5">
        <f>SUMIFS('Fullfilment Center'!$AU$2:$AU1006,'Fullfilment Center'!$C$2:$C1006,"In",'Fullfilment Center'!$B$2:$B1006,$B$1,'Fullfilment Center'!$A$2:$A1006,"&lt;"&amp;$H$1)-SUMIFS('Fullfilment Center'!$AU$2:$AU1006,'Fullfilment Center'!$C$2:$C1006,"Out",'Fullfilment Center'!$B$2:$B1006,$B$1,'Fullfilment Center'!$A$2:$A1006,"&lt;"&amp;$H$1)+SUMIFS('Fullfilment Center'!$AU$2:$AU1006,'Fullfilment Center'!$C$2:$C1006,"Return",'Fullfilment Center'!$B$2:$B1006,$B$1,'Fullfilment Center'!$A$2:$A1006,"&lt;"&amp;$H$1)-SUMIFS('Fullfilment Center'!$AU$2:$AU1006,'Fullfilment Center'!$C$2:$C1006,"Spoilage",'Fullfilment Center'!$B$2:$B1006,$B$1,'Fullfilment Center'!$A$2:$A1006,"&lt;"&amp;$H$1)</f>
        <v>0</v>
      </c>
      <c r="D46" s="5">
        <f>SUMIFS('Fullfilment Center'!$AU$2:$AU1006,'Fullfilment Center'!$C$2:$C1006,D$2,'Fullfilment Center'!$B$2:$B1006,$B$1,'Fullfilment Center'!$A$2:$A1006,$H$1)</f>
        <v>0</v>
      </c>
      <c r="E46" s="5">
        <f>SUMIFS('Fullfilment Center'!$AU$2:$AU1006,'Fullfilment Center'!$C$2:$C1006,E$2,'Fullfilment Center'!$B$2:$B1006,$B$1,'Fullfilment Center'!$A$2:$A1006,$H$1)</f>
        <v>0</v>
      </c>
      <c r="F46" s="5">
        <f>SUMIFS('Fullfilment Center'!$AU$2:$AU1006,'Fullfilment Center'!$C$2:$C1006,F$2,'Fullfilment Center'!$B$2:$B1006,$B$1,'Fullfilment Center'!$A$2:$A1006,$H$1)</f>
        <v>0</v>
      </c>
      <c r="G46" s="5">
        <f>SUMIFS('Fullfilment Center'!$AU$2:$AU1006,'Fullfilment Center'!$C$2:$C1006,G$2,'Fullfilment Center'!$B$2:$B1006,$B$1,'Fullfilment Center'!$A$2:$A1006,$H$1)</f>
        <v>0</v>
      </c>
      <c r="H46" s="5">
        <f t="shared" si="1"/>
        <v>0</v>
      </c>
    </row>
    <row r="47" ht="15.75" customHeight="1">
      <c r="B47" s="126" t="s">
        <v>187</v>
      </c>
      <c r="C47" s="5">
        <f>SUMIFS('Fullfilment Center'!$AV$2:$AV1006,'Fullfilment Center'!$C$2:$C1006,"In",'Fullfilment Center'!$B$2:$B1006,$B$1,'Fullfilment Center'!$A$2:$A1006,"&lt;"&amp;$H$1)-SUMIFS('Fullfilment Center'!$AV$2:$AV1006,'Fullfilment Center'!$C$2:$C1006,"Out",'Fullfilment Center'!$B$2:$B1006,$B$1,'Fullfilment Center'!$A$2:$A1006,"&lt;"&amp;$H$1)+SUMIFS('Fullfilment Center'!$AV$2:$AV1006,'Fullfilment Center'!$C$2:$C1006,"Return",'Fullfilment Center'!$B$2:$B1006,$B$1,'Fullfilment Center'!$A$2:$A1006,"&lt;"&amp;$H$1)-SUMIFS('Fullfilment Center'!$AV$2:$AV1006,'Fullfilment Center'!$C$2:$C1006,"Spoilage",'Fullfilment Center'!$B$2:$B1006,$B$1,'Fullfilment Center'!$A$2:$A1006,"&lt;"&amp;$H$1)</f>
        <v>0</v>
      </c>
      <c r="D47" s="5">
        <f>SUMIFS('Fullfilment Center'!$AV$2:$AV1006,'Fullfilment Center'!$C$2:$C1006,D$2,'Fullfilment Center'!$B$2:$B1006,$B$1,'Fullfilment Center'!$A$2:$A1006,$H$1)</f>
        <v>0</v>
      </c>
      <c r="E47" s="5">
        <f>SUMIFS('Fullfilment Center'!$AV$2:$AV1006,'Fullfilment Center'!$C$2:$C1006,E$2,'Fullfilment Center'!$B$2:$B1006,$B$1,'Fullfilment Center'!$A$2:$A1006,$H$1)</f>
        <v>0</v>
      </c>
      <c r="F47" s="5">
        <f>SUMIFS('Fullfilment Center'!$AV$2:$AV1006,'Fullfilment Center'!$C$2:$C1006,F$2,'Fullfilment Center'!$B$2:$B1006,$B$1,'Fullfilment Center'!$A$2:$A1006,$H$1)</f>
        <v>0</v>
      </c>
      <c r="G47" s="5">
        <f>SUMIFS('Fullfilment Center'!$AV$2:$AV1006,'Fullfilment Center'!$C$2:$C1006,G$2,'Fullfilment Center'!$B$2:$B1006,$B$1,'Fullfilment Center'!$A$2:$A1006,$H$1)</f>
        <v>0</v>
      </c>
      <c r="H47" s="5">
        <f t="shared" si="1"/>
        <v>0</v>
      </c>
    </row>
    <row r="48" ht="15.75" customHeight="1">
      <c r="B48" s="126" t="s">
        <v>188</v>
      </c>
      <c r="C48" s="5">
        <f>SUMIFS('Fullfilment Center'!$AW$2:$AW1006,'Fullfilment Center'!$C$2:$C1006,"In",'Fullfilment Center'!$B$2:$B1006,$B$1,'Fullfilment Center'!$A$2:$A1006,"&lt;"&amp;$H$1)-SUMIFS('Fullfilment Center'!$AW$2:$AW1006,'Fullfilment Center'!$C$2:$C1006,"Out",'Fullfilment Center'!$B$2:$B1006,$B$1,'Fullfilment Center'!$A$2:$A1006,"&lt;"&amp;$H$1)+SUMIFS('Fullfilment Center'!$AW$2:$AW1006,'Fullfilment Center'!$C$2:$C1006,"Return",'Fullfilment Center'!$B$2:$B1006,$B$1,'Fullfilment Center'!$A$2:$A1006,"&lt;"&amp;$H$1)-SUMIFS('Fullfilment Center'!$AW$2:$AW1006,'Fullfilment Center'!$C$2:$C1006,"Spoilage",'Fullfilment Center'!$B$2:$B1006,$B$1,'Fullfilment Center'!$A$2:$A1006,"&lt;"&amp;$H$1)</f>
        <v>0</v>
      </c>
      <c r="D48" s="5">
        <f>SUMIFS('Fullfilment Center'!$AW$2:$AW1006,'Fullfilment Center'!$C$2:$C1006,D$2,'Fullfilment Center'!$B$2:$B1006,$B$1,'Fullfilment Center'!$A$2:$A1006,$H$1)</f>
        <v>0</v>
      </c>
      <c r="E48" s="5">
        <f>SUMIFS('Fullfilment Center'!$AW$2:$AW1006,'Fullfilment Center'!$C$2:$C1006,E$2,'Fullfilment Center'!$B$2:$B1006,$B$1,'Fullfilment Center'!$A$2:$A1006,$H$1)</f>
        <v>0</v>
      </c>
      <c r="F48" s="5">
        <f>SUMIFS('Fullfilment Center'!$AW$2:$AW1006,'Fullfilment Center'!$C$2:$C1006,F$2,'Fullfilment Center'!$B$2:$B1006,$B$1,'Fullfilment Center'!$A$2:$A1006,$H$1)</f>
        <v>0</v>
      </c>
      <c r="G48" s="5">
        <f>SUMIFS('Fullfilment Center'!$AW$2:$AW1006,'Fullfilment Center'!$C$2:$C1006,G$2,'Fullfilment Center'!$B$2:$B1006,$B$1,'Fullfilment Center'!$A$2:$A1006,$H$1)</f>
        <v>0</v>
      </c>
      <c r="H48" s="5">
        <f t="shared" si="1"/>
        <v>0</v>
      </c>
    </row>
    <row r="49" ht="15.75" customHeight="1">
      <c r="B49" s="126" t="s">
        <v>189</v>
      </c>
      <c r="C49" s="5">
        <f>SUMIFS('Fullfilment Center'!$AX$2:$AX1006,'Fullfilment Center'!$C$2:$C1006,"In",'Fullfilment Center'!$B$2:$B1006,$B$1,'Fullfilment Center'!$A$2:$A1006,"&lt;"&amp;$H$1)-SUMIFS('Fullfilment Center'!$AX$2:$AX1006,'Fullfilment Center'!$C$2:$C1006,"Out",'Fullfilment Center'!$B$2:$B1006,$B$1,'Fullfilment Center'!$A$2:$A1006,"&lt;"&amp;$H$1)+SUMIFS('Fullfilment Center'!$AX$2:$AX1006,'Fullfilment Center'!$C$2:$C1006,"Return",'Fullfilment Center'!$B$2:$B1006,$B$1,'Fullfilment Center'!$A$2:$A1006,"&lt;"&amp;$H$1)-SUMIFS('Fullfilment Center'!$AX$2:$AX1006,'Fullfilment Center'!$C$2:$C1006,"Spoilage",'Fullfilment Center'!$B$2:$B1006,$B$1,'Fullfilment Center'!$A$2:$A1006,"&lt;"&amp;$H$1)</f>
        <v>0</v>
      </c>
      <c r="D49" s="5">
        <f>SUMIFS('Fullfilment Center'!$AX$2:$AX1006,'Fullfilment Center'!$C$2:$C1006,D$2,'Fullfilment Center'!$B$2:$B1006,$B$1,'Fullfilment Center'!$A$2:$A1006,$H$1)</f>
        <v>0</v>
      </c>
      <c r="E49" s="5">
        <f>SUMIFS('Fullfilment Center'!$AX$2:$AX1006,'Fullfilment Center'!$C$2:$C1006,E$2,'Fullfilment Center'!$B$2:$B1006,$B$1,'Fullfilment Center'!$A$2:$A1006,$H$1)</f>
        <v>0</v>
      </c>
      <c r="F49" s="5">
        <f>SUMIFS('Fullfilment Center'!$AX$2:$AX1006,'Fullfilment Center'!$C$2:$C1006,F$2,'Fullfilment Center'!$B$2:$B1006,$B$1,'Fullfilment Center'!$A$2:$A1006,$H$1)</f>
        <v>0</v>
      </c>
      <c r="G49" s="5">
        <f>SUMIFS('Fullfilment Center'!$AX$2:$AX1006,'Fullfilment Center'!$C$2:$C1006,G$2,'Fullfilment Center'!$B$2:$B1006,$B$1,'Fullfilment Center'!$A$2:$A1006,$H$1)</f>
        <v>0</v>
      </c>
      <c r="H49" s="5">
        <f t="shared" si="1"/>
        <v>0</v>
      </c>
    </row>
    <row r="50" ht="15.75" customHeight="1">
      <c r="B50" s="126" t="s">
        <v>190</v>
      </c>
      <c r="C50" s="5">
        <f>SUMIFS('Fullfilment Center'!$AY$2:$AY1006,'Fullfilment Center'!$C$2:$C1006,"In",'Fullfilment Center'!$B$2:$B1006,$B$1,'Fullfilment Center'!$A$2:$A1006,"&lt;"&amp;$H$1)-SUMIFS('Fullfilment Center'!$AY$2:$AY1006,'Fullfilment Center'!$C$2:$C1006,"Out",'Fullfilment Center'!$B$2:$B1006,$B$1,'Fullfilment Center'!$A$2:$A1006,"&lt;"&amp;$H$1)+SUMIFS('Fullfilment Center'!$AY$2:$AY1006,'Fullfilment Center'!$C$2:$C1006,"Return",'Fullfilment Center'!$B$2:$B1006,$B$1,'Fullfilment Center'!$A$2:$A1006,"&lt;"&amp;$H$1)-SUMIFS('Fullfilment Center'!$AY$2:$AY1006,'Fullfilment Center'!$C$2:$C1006,"Spoilage",'Fullfilment Center'!$B$2:$B1006,$B$1,'Fullfilment Center'!$A$2:$A1006,"&lt;"&amp;$H$1)</f>
        <v>0</v>
      </c>
      <c r="D50" s="5">
        <f>SUMIFS('Fullfilment Center'!$AY$2:$AY1006,'Fullfilment Center'!$C$2:$C1006,D$2,'Fullfilment Center'!$B$2:$B1006,$B$1,'Fullfilment Center'!$A$2:$A1006,$H$1)</f>
        <v>0</v>
      </c>
      <c r="E50" s="5">
        <f>SUMIFS('Fullfilment Center'!$AY$2:$AY1006,'Fullfilment Center'!$C$2:$C1006,E$2,'Fullfilment Center'!$B$2:$B1006,$B$1,'Fullfilment Center'!$A$2:$A1006,$H$1)</f>
        <v>0</v>
      </c>
      <c r="F50" s="5">
        <f>SUMIFS('Fullfilment Center'!$AY$2:$AY1006,'Fullfilment Center'!$C$2:$C1006,F$2,'Fullfilment Center'!$B$2:$B1006,$B$1,'Fullfilment Center'!$A$2:$A1006,$H$1)</f>
        <v>0</v>
      </c>
      <c r="G50" s="5">
        <f>SUMIFS('Fullfilment Center'!$AY$2:$AY1006,'Fullfilment Center'!$C$2:$C1006,G$2,'Fullfilment Center'!$B$2:$B1006,$B$1,'Fullfilment Center'!$A$2:$A1006,$H$1)</f>
        <v>0</v>
      </c>
      <c r="H50" s="5">
        <f t="shared" si="1"/>
        <v>0</v>
      </c>
    </row>
    <row r="51" ht="15.75" customHeight="1">
      <c r="B51" s="126"/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D1:G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25"/>
    <col customWidth="1" min="2" max="2" width="21.5"/>
    <col customWidth="1" min="3" max="3" width="17.13"/>
    <col customWidth="1" min="4" max="6" width="12.63"/>
  </cols>
  <sheetData>
    <row r="1" ht="15.75" customHeight="1">
      <c r="B1" s="128" t="s">
        <v>184</v>
      </c>
      <c r="C1" s="129"/>
      <c r="D1" s="130"/>
      <c r="E1" s="131"/>
      <c r="F1" s="131"/>
      <c r="G1" s="131"/>
      <c r="H1" s="132">
        <f>Today()</f>
        <v>44884</v>
      </c>
    </row>
    <row r="2" ht="15.75" customHeight="1">
      <c r="B2" s="133" t="s">
        <v>191</v>
      </c>
      <c r="C2" s="12" t="str">
        <f>'Inventory Balance'!B2</f>
        <v>Opening Balance </v>
      </c>
      <c r="D2" s="12" t="s">
        <v>28</v>
      </c>
      <c r="E2" s="12" t="s">
        <v>29</v>
      </c>
      <c r="F2" s="12" t="str">
        <f>'Inventory Balance'!B5</f>
        <v>Return</v>
      </c>
      <c r="G2" s="12" t="str">
        <f>'Inventory Balance'!B6</f>
        <v>Spoilage</v>
      </c>
      <c r="H2" s="134" t="str">
        <f>'Inventory Balance'!B7</f>
        <v>Balance </v>
      </c>
      <c r="J2" s="135"/>
    </row>
    <row r="3" ht="15.75" customHeight="1">
      <c r="B3" s="146" t="s">
        <v>2</v>
      </c>
      <c r="C3" s="5">
        <f>SUMIFS('Fullfilment Center'!$D$2:$D1006,'Fullfilment Center'!$C$2:$C1006,"In",'Fullfilment Center'!$B$2:$B1006,$B$1,'Fullfilment Center'!$A$2:$A1006,"&lt;"&amp;$H$1)-SUMIFS('Fullfilment Center'!$D$2:$D1006,'Fullfilment Center'!$C$2:$C1006,"Out",'Fullfilment Center'!$B$2:$B1006,$B$1,'Fullfilment Center'!$A$2:$A1006,"&lt;"&amp;$H$1)+SUMIFS('Fullfilment Center'!$D$2:$D1006,'Fullfilment Center'!$C$2:$C1006,"Return",'Fullfilment Center'!$B$2:$B1006,$B$1,'Fullfilment Center'!$A$2:$A1006,"&lt;"&amp;$H$1)-SUMIFS('Fullfilment Center'!$D$2:$D1006,'Fullfilment Center'!$C$2:$C1006,"Spoilage",'Fullfilment Center'!$B$2:$B1006,$B$1,'Fullfilment Center'!$A$2:$A1006,"&lt;"&amp;$H$1)</f>
        <v>0</v>
      </c>
      <c r="D3" s="5">
        <f>SUMIFS('Fullfilment Center'!$D$2:$D1006,'Fullfilment Center'!$C$2:$C1006,D$2,'Fullfilment Center'!$B$2:$B1006,$B$1,'Fullfilment Center'!$A$2:$A1006,$H$1)</f>
        <v>0</v>
      </c>
      <c r="E3" s="5">
        <f>SUMIFS('Fullfilment Center'!$D$2:$D1006,'Fullfilment Center'!$C$2:$C1006,E$2,'Fullfilment Center'!$B$2:$B1006,$B$1,'Fullfilment Center'!$A$2:$A1006,$H$1)</f>
        <v>0</v>
      </c>
      <c r="F3" s="5">
        <f>SUMIFS('Fullfilment Center'!$D$2:$D1006,'Fullfilment Center'!$C$2:$C1006,F$2,'Fullfilment Center'!$B$2:$B1006,$B$1,'Fullfilment Center'!$A$2:$A1006,$H$1)</f>
        <v>0</v>
      </c>
      <c r="G3" s="5">
        <f>SUMIFS('Fullfilment Center'!$D$2:$D1006,'Fullfilment Center'!$C$2:$C1006,G$2,'Fullfilment Center'!$B$2:$B1006,$B$1,'Fullfilment Center'!$A$2:$A1006,$H$1)</f>
        <v>0</v>
      </c>
      <c r="H3" s="137">
        <f t="shared" ref="H3:H50" si="1">C3+D3-E3+F3-G3</f>
        <v>0</v>
      </c>
      <c r="J3" s="135"/>
    </row>
    <row r="4" ht="15.75" customHeight="1">
      <c r="B4" s="146" t="s">
        <v>193</v>
      </c>
      <c r="C4" s="5">
        <f>SUMIFS('Fullfilment Center'!$E$2:$E1006,'Fullfilment Center'!$C$2:$C1006,"In",'Fullfilment Center'!$B$2:$B1006,$B$1,'Fullfilment Center'!$A$2:$A1006,"&lt;"&amp;$H$1)-SUMIFS('Fullfilment Center'!$E$2:$E1006,'Fullfilment Center'!$C$2:$C1006,"Out",'Fullfilment Center'!$B$2:$B1006,$B$1,'Fullfilment Center'!$A$2:$A1006,"&lt;"&amp;$H$1)+SUMIFS('Fullfilment Center'!$E$2:$E1006,'Fullfilment Center'!$C$2:$C1006,"Return",'Fullfilment Center'!$B$2:$B1006,$B$1,'Fullfilment Center'!$A$2:$A1006,"&lt;"&amp;$H$1)-SUMIFS('Fullfilment Center'!$E$2:$E1006,'Fullfilment Center'!$C$2:$C1006,"Spoilage",'Fullfilment Center'!$B$2:$B1006,$B$1,'Fullfilment Center'!$A$2:$A1006,"&lt;"&amp;$H$1)</f>
        <v>0</v>
      </c>
      <c r="D4" s="5">
        <f>SUMIFS('Fullfilment Center'!$E$2:$E1006,'Fullfilment Center'!$C$2:$C1006,D$2,'Fullfilment Center'!$B$2:$B1006,$B$1,'Fullfilment Center'!$A$2:$A1006,$H$1)</f>
        <v>0</v>
      </c>
      <c r="E4" s="5">
        <f>SUMIFS('Fullfilment Center'!$E$2:$E1006,'Fullfilment Center'!$C$2:$C1006,E$2,'Fullfilment Center'!$B$2:$B1006,$B$1,'Fullfilment Center'!$A$2:$A1006,$H$1)</f>
        <v>0</v>
      </c>
      <c r="F4" s="5">
        <f>SUMIFS('Fullfilment Center'!$E$2:$E1006,'Fullfilment Center'!$C$2:$C1006,F$2,'Fullfilment Center'!$B$2:$B1006,$B$1,'Fullfilment Center'!$A$2:$A1006,$H$1)</f>
        <v>0</v>
      </c>
      <c r="G4" s="5">
        <f>SUMIFS('Fullfilment Center'!$E$2:$E1006,'Fullfilment Center'!$C$2:$C1006,G$2,'Fullfilment Center'!$B$2:$B1006,$B$1,'Fullfilment Center'!$A$2:$A1006,$H$1)</f>
        <v>0</v>
      </c>
      <c r="H4" s="137">
        <f t="shared" si="1"/>
        <v>0</v>
      </c>
      <c r="J4" s="135"/>
    </row>
    <row r="5" ht="15.75" customHeight="1">
      <c r="B5" s="146" t="s">
        <v>3</v>
      </c>
      <c r="C5" s="5">
        <f>SUMIFS('Fullfilment Center'!$F$2:$F1006,'Fullfilment Center'!$C$2:$C1006,"In",'Fullfilment Center'!$B$2:$B1006,$B$1,'Fullfilment Center'!$A$2:$A1006,"&lt;"&amp;$H$1)-SUMIFS('Fullfilment Center'!$F$2:$F1006,'Fullfilment Center'!$C$2:$C1006,"Out",'Fullfilment Center'!$B$2:$B1006,$B$1,'Fullfilment Center'!$A$2:$A1006,"&lt;"&amp;$H$1)+SUMIFS('Fullfilment Center'!$F$2:$F1006,'Fullfilment Center'!$C$2:$C1006,"Return",'Fullfilment Center'!$B$2:$B1006,$B$1,'Fullfilment Center'!$A$2:$A1006,"&lt;"&amp;$H$1)-SUMIFS('Fullfilment Center'!$F$2:$F1006,'Fullfilment Center'!$C$2:$C1006,"Spoilage",'Fullfilment Center'!$B$2:$B1006,$B$1,'Fullfilment Center'!$A$2:$A1006,"&lt;"&amp;$H$1)</f>
        <v>0</v>
      </c>
      <c r="D5" s="5">
        <f>SUMIFS('Fullfilment Center'!$F$2:$F1006,'Fullfilment Center'!$C$2:$C1006,D$2,'Fullfilment Center'!$B$2:$B1006,$B$1,'Fullfilment Center'!$A$2:$A1006,$H$1)</f>
        <v>0</v>
      </c>
      <c r="E5" s="5">
        <f>SUMIFS('Fullfilment Center'!$F$2:$F1006,'Fullfilment Center'!$C$2:$C1006,E$2,'Fullfilment Center'!$B$2:$B1006,$B$1,'Fullfilment Center'!$A$2:$A1006,$H$1)</f>
        <v>0</v>
      </c>
      <c r="F5" s="5">
        <f>SUMIFS('Fullfilment Center'!$F$2:$F1006,'Fullfilment Center'!$C$2:$C1006,F$2,'Fullfilment Center'!$B$2:$B1006,$B$1,'Fullfilment Center'!$A$2:$A1006,$H$1)</f>
        <v>0</v>
      </c>
      <c r="G5" s="5">
        <f>SUMIFS('Fullfilment Center'!$F$2:$F1006,'Fullfilment Center'!$C$2:$C1006,G$2,'Fullfilment Center'!$B$2:$B1006,$B$1,'Fullfilment Center'!$A$2:$A1006,$H$1)</f>
        <v>0</v>
      </c>
      <c r="H5" s="137">
        <f t="shared" si="1"/>
        <v>0</v>
      </c>
      <c r="J5" s="135"/>
    </row>
    <row r="6" ht="15.75" customHeight="1">
      <c r="B6" s="146" t="s">
        <v>4</v>
      </c>
      <c r="C6" s="5">
        <f>SUMIFS('Fullfilment Center'!$G$2:$G1006,'Fullfilment Center'!$C$2:$C1006,"In",'Fullfilment Center'!$B$2:$B1006,$B$1,'Fullfilment Center'!$A$2:$A1006,"&lt;"&amp;$H$1)-SUMIFS('Fullfilment Center'!$G$2:$G1006,'Fullfilment Center'!$C$2:$C1006,"Out",'Fullfilment Center'!$B$2:$B1006,$B$1,'Fullfilment Center'!$A$2:$A1006,"&lt;"&amp;$H$1)+SUMIFS('Fullfilment Center'!$G$2:$G1006,'Fullfilment Center'!$C$2:$C1006,"Return",'Fullfilment Center'!$B$2:$B1006,$B$1,'Fullfilment Center'!$A$2:$A1006,"&lt;"&amp;$H$1)-SUMIFS('Fullfilment Center'!$G$2:$G1006,'Fullfilment Center'!$C$2:$C1006,"Spoilage",'Fullfilment Center'!$B$2:$B1006,$B$1,'Fullfilment Center'!$A$2:$A1006,"&lt;"&amp;$H$1)</f>
        <v>0</v>
      </c>
      <c r="D6" s="5">
        <f>SUMIFS('Fullfilment Center'!$G$2:$G1006,'Fullfilment Center'!$C$2:$C1006,D$2,'Fullfilment Center'!$B$2:$B1006,$B$1,'Fullfilment Center'!$A$2:$A1006,$H$1)</f>
        <v>0</v>
      </c>
      <c r="E6" s="5">
        <f>SUMIFS('Fullfilment Center'!$G$2:$G1006,'Fullfilment Center'!$C$2:$C1006,E$2,'Fullfilment Center'!$B$2:$B1006,$B$1,'Fullfilment Center'!$A$2:$A1006,$H$1)</f>
        <v>0</v>
      </c>
      <c r="F6" s="5">
        <f>SUMIFS('Fullfilment Center'!$G$2:$G1006,'Fullfilment Center'!$C$2:$C1006,F$2,'Fullfilment Center'!$B$2:$B1006,$B$1,'Fullfilment Center'!$A$2:$A1006,$H$1)</f>
        <v>0</v>
      </c>
      <c r="G6" s="5">
        <f>SUMIFS('Fullfilment Center'!$G$2:$G1006,'Fullfilment Center'!$C$2:$C1006,G$2,'Fullfilment Center'!$B$2:$B1006,$B$1,'Fullfilment Center'!$A$2:$A1006,$H$1)</f>
        <v>0</v>
      </c>
      <c r="H6" s="137">
        <f t="shared" si="1"/>
        <v>0</v>
      </c>
      <c r="J6" s="135"/>
    </row>
    <row r="7" ht="15.75" customHeight="1">
      <c r="B7" s="146" t="s">
        <v>194</v>
      </c>
      <c r="C7" s="5">
        <f>SUMIFS('Fullfilment Center'!$H$2:$H1006,'Fullfilment Center'!$C$2:$C1006,"In",'Fullfilment Center'!$B$2:$B1006,$B$1,'Fullfilment Center'!$A$2:$A1006,"&lt;"&amp;$H$1)-SUMIFS('Fullfilment Center'!$H$2:$H1006,'Fullfilment Center'!$C$2:$C1006,"Out",'Fullfilment Center'!$B$2:$B1006,$B$1,'Fullfilment Center'!$A$2:$A1006,"&lt;"&amp;$H$1)+SUMIFS('Fullfilment Center'!$H$2:$H1006,'Fullfilment Center'!$C$2:$C1006,"Return",'Fullfilment Center'!$B$2:$B1006,$B$1,'Fullfilment Center'!$A$2:$A1006,"&lt;"&amp;$H$1)-SUMIFS('Fullfilment Center'!$H$2:$H1006,'Fullfilment Center'!$C$2:$C1006,"Spoilage",'Fullfilment Center'!$B$2:$B1006,$B$1,'Fullfilment Center'!$A$2:$A1006,"&lt;"&amp;$H$1)</f>
        <v>0</v>
      </c>
      <c r="D7" s="5">
        <f>SUMIFS('Fullfilment Center'!$H$2:$H1006,'Fullfilment Center'!$C$2:$C1006,D$2,'Fullfilment Center'!$B$2:$B1006,$B$1,'Fullfilment Center'!$A$2:$A1006,$H$1)</f>
        <v>0</v>
      </c>
      <c r="E7" s="5">
        <f>SUMIFS('Fullfilment Center'!$H$2:$H1006,'Fullfilment Center'!$C$2:$C1006,E$2,'Fullfilment Center'!$B$2:$B1006,$B$1,'Fullfilment Center'!$A$2:$A1006,$H$1)</f>
        <v>0</v>
      </c>
      <c r="F7" s="5">
        <f>SUMIFS('Fullfilment Center'!$H$2:$H1006,'Fullfilment Center'!$C$2:$C1006,F$2,'Fullfilment Center'!$B$2:$B1006,$B$1,'Fullfilment Center'!$A$2:$A1006,$H$1)</f>
        <v>0</v>
      </c>
      <c r="G7" s="5">
        <f>SUMIFS('Fullfilment Center'!$H$2:$H1006,'Fullfilment Center'!$C$2:$C1006,G$2,'Fullfilment Center'!$B$2:$B1006,$B$1,'Fullfilment Center'!$A$2:$A1006,$H$1)</f>
        <v>0</v>
      </c>
      <c r="H7" s="137">
        <f t="shared" si="1"/>
        <v>0</v>
      </c>
      <c r="J7" s="135"/>
    </row>
    <row r="8" ht="15.75" customHeight="1">
      <c r="B8" s="146" t="s">
        <v>5</v>
      </c>
      <c r="C8" s="5">
        <f>SUMIFS('Fullfilment Center'!$I$2:$I1006,'Fullfilment Center'!$C$2:$C1006,"In",'Fullfilment Center'!$B$2:$B1006,$B$1,'Fullfilment Center'!$A$2:$A1006,"&lt;"&amp;$H$1)-SUMIFS('Fullfilment Center'!$I$2:$I1006,'Fullfilment Center'!$C$2:$C1006,"Out",'Fullfilment Center'!$B$2:$B1006,$B$1,'Fullfilment Center'!$A$2:$A1006,"&lt;"&amp;$H$1)+SUMIFS('Fullfilment Center'!$I$2:$I1006,'Fullfilment Center'!$C$2:$C1006,"Return",'Fullfilment Center'!$B$2:$B1006,$B$1,'Fullfilment Center'!$A$2:$A1006,"&lt;"&amp;$H$1)-SUMIFS('Fullfilment Center'!$I$2:$I1006,'Fullfilment Center'!$C$2:$C1006,"Spoilage",'Fullfilment Center'!$B$2:$B1006,$B$1,'Fullfilment Center'!$A$2:$A1006,"&lt;"&amp;$H$1)</f>
        <v>0</v>
      </c>
      <c r="D8" s="5">
        <f>SUMIFS('Fullfilment Center'!$I$2:$I1006,'Fullfilment Center'!$C$2:$C1006,D$2,'Fullfilment Center'!$B$2:$B1006,$B$1,'Fullfilment Center'!$A$2:$A1006,$H$1)</f>
        <v>0</v>
      </c>
      <c r="E8" s="5">
        <f>SUMIFS('Fullfilment Center'!$I$2:$I1006,'Fullfilment Center'!$C$2:$C1006,E$2,'Fullfilment Center'!$B$2:$B1006,$B$1,'Fullfilment Center'!$A$2:$A1006,$H$1)</f>
        <v>0</v>
      </c>
      <c r="F8" s="5">
        <f>SUMIFS('Fullfilment Center'!$I$2:$I1006,'Fullfilment Center'!$C$2:$C1006,F$2,'Fullfilment Center'!$B$2:$B1006,$B$1,'Fullfilment Center'!$A$2:$A1006,$H$1)</f>
        <v>0</v>
      </c>
      <c r="G8" s="5">
        <f>SUMIFS('Fullfilment Center'!$I$2:$I1006,'Fullfilment Center'!$C$2:$C1006,G$2,'Fullfilment Center'!$B$2:$B1006,$B$1,'Fullfilment Center'!$A$2:$A1006,$H$1)</f>
        <v>0</v>
      </c>
      <c r="H8" s="137">
        <f t="shared" si="1"/>
        <v>0</v>
      </c>
      <c r="J8" s="135"/>
    </row>
    <row r="9" ht="15.75" customHeight="1">
      <c r="B9" s="146" t="s">
        <v>195</v>
      </c>
      <c r="C9" s="5">
        <f>SUMIFS('Fullfilment Center'!$J$2:$J1006,'Fullfilment Center'!$C$2:$C1006,"In",'Fullfilment Center'!$B$2:$B1006,$B$1,'Fullfilment Center'!$A$2:$A1006,"&lt;"&amp;$H$1)-SUMIFS('Fullfilment Center'!$J$2:$J1006,'Fullfilment Center'!$C$2:$C1006,"Out",'Fullfilment Center'!$B$2:$B1006,$B$1,'Fullfilment Center'!$A$2:$A1006,"&lt;"&amp;$H$1)+SUMIFS('Fullfilment Center'!$J$2:$J1006,'Fullfilment Center'!$C$2:$C1006,"Return",'Fullfilment Center'!$B$2:$B1006,$B$1,'Fullfilment Center'!$A$2:$A1006,"&lt;"&amp;$H$1)-SUMIFS('Fullfilment Center'!$J$2:$J1006,'Fullfilment Center'!$C$2:$C1006,"Spoilage",'Fullfilment Center'!$B$2:$B1006,$B$1,'Fullfilment Center'!$A$2:$A1006,"&lt;"&amp;$H$1)</f>
        <v>0</v>
      </c>
      <c r="D9" s="5">
        <f>SUMIFS('Fullfilment Center'!$J$2:$J1006,'Fullfilment Center'!$C$2:$C1006,D$2,'Fullfilment Center'!$B$2:$B1006,$B$1,'Fullfilment Center'!$A$2:$A1006,$H$1)</f>
        <v>0</v>
      </c>
      <c r="E9" s="5">
        <f>SUMIFS('Fullfilment Center'!$J$2:$J1006,'Fullfilment Center'!$C$2:$C1006,E$2,'Fullfilment Center'!$B$2:$B1006,$B$1,'Fullfilment Center'!$A$2:$A1006,$H$1)</f>
        <v>0</v>
      </c>
      <c r="F9" s="5">
        <f>SUMIFS('Fullfilment Center'!$J$2:$J1006,'Fullfilment Center'!$C$2:$C1006,F$2,'Fullfilment Center'!$B$2:$B1006,$B$1,'Fullfilment Center'!$A$2:$A1006,$H$1)</f>
        <v>0</v>
      </c>
      <c r="G9" s="5">
        <f>SUMIFS('Fullfilment Center'!$J$2:$J1006,'Fullfilment Center'!$C$2:$C1006,G$2,'Fullfilment Center'!$B$2:$B1006,$B$1,'Fullfilment Center'!$A$2:$A1006,$H$1)</f>
        <v>0</v>
      </c>
      <c r="H9" s="137">
        <f t="shared" si="1"/>
        <v>0</v>
      </c>
      <c r="J9" s="135"/>
    </row>
    <row r="10" ht="15.75" customHeight="1">
      <c r="B10" s="146" t="s">
        <v>6</v>
      </c>
      <c r="C10" s="5">
        <f>SUMIFS('Fullfilment Center'!$K$2:$K1006,'Fullfilment Center'!$C$2:$C1006,"In",'Fullfilment Center'!$B$2:$B1006,$B$1,'Fullfilment Center'!$A$2:$A1006,"&lt;"&amp;$H$1)-SUMIFS('Fullfilment Center'!$K$2:$K1006,'Fullfilment Center'!$C$2:$C1006,"Out",'Fullfilment Center'!$B$2:$B1006,$B$1,'Fullfilment Center'!$A$2:$A1006,"&lt;"&amp;$H$1)+SUMIFS('Fullfilment Center'!$K$2:$K1006,'Fullfilment Center'!$C$2:$C1006,"Return",'Fullfilment Center'!$B$2:$B1006,$B$1,'Fullfilment Center'!$A$2:$A1006,"&lt;"&amp;$H$1)-SUMIFS('Fullfilment Center'!$K$2:$K1006,'Fullfilment Center'!$C$2:$C1006,"Spoilage",'Fullfilment Center'!$B$2:$B1006,$B$1,'Fullfilment Center'!$A$2:$A1006,"&lt;"&amp;$H$1)</f>
        <v>0</v>
      </c>
      <c r="D10" s="5">
        <f>SUMIFS('Fullfilment Center'!$K$2:$K1006,'Fullfilment Center'!$C$2:$C1006,D$2,'Fullfilment Center'!$B$2:$B1006,$B$1,'Fullfilment Center'!$A$2:$A1006,$H$1)</f>
        <v>0</v>
      </c>
      <c r="E10" s="5">
        <f>SUMIFS('Fullfilment Center'!$K$2:$K1006,'Fullfilment Center'!$C$2:$C1006,E$2,'Fullfilment Center'!$B$2:$B1006,$B$1,'Fullfilment Center'!$A$2:$A1006,$H$1)</f>
        <v>0</v>
      </c>
      <c r="F10" s="5">
        <f>SUMIFS('Fullfilment Center'!$K$2:$K1006,'Fullfilment Center'!$C$2:$C1006,F$2,'Fullfilment Center'!$B$2:$B1006,$B$1,'Fullfilment Center'!$A$2:$A1006,$H$1)</f>
        <v>0</v>
      </c>
      <c r="G10" s="5">
        <f>SUMIFS('Fullfilment Center'!$K$2:$K1006,'Fullfilment Center'!$C$2:$C1006,G$2,'Fullfilment Center'!$B$2:$B1006,$B$1,'Fullfilment Center'!$A$2:$A1006,$H$1)</f>
        <v>0</v>
      </c>
      <c r="H10" s="137">
        <f t="shared" si="1"/>
        <v>0</v>
      </c>
      <c r="J10" s="135"/>
    </row>
    <row r="11" ht="15.75" customHeight="1">
      <c r="B11" s="146" t="s">
        <v>196</v>
      </c>
      <c r="C11" s="5">
        <f>SUMIFS('Fullfilment Center'!$L$2:$L1006,'Fullfilment Center'!$C$2:$C1006,"In",'Fullfilment Center'!$B$2:$B1006,$B$1,'Fullfilment Center'!$A$2:$A1006,"&lt;"&amp;$H$1)-SUMIFS('Fullfilment Center'!$L$2:$L1006,'Fullfilment Center'!$C$2:$C1006,"Out",'Fullfilment Center'!$B$2:$B1006,$B$1,'Fullfilment Center'!$A$2:$A1006,"&lt;"&amp;$H$1)+SUMIFS('Fullfilment Center'!$L$2:$L1006,'Fullfilment Center'!$C$2:$C1006,"Return",'Fullfilment Center'!$B$2:$B1006,$B$1,'Fullfilment Center'!$A$2:$A1006,"&lt;"&amp;$H$1)-SUMIFS('Fullfilment Center'!$L$2:$L1006,'Fullfilment Center'!$C$2:$C1006,"Spoilage",'Fullfilment Center'!$B$2:$B1006,$B$1,'Fullfilment Center'!$A$2:$A1006,"&lt;"&amp;$H$1)</f>
        <v>0</v>
      </c>
      <c r="D11" s="5">
        <f>SUMIFS('Fullfilment Center'!$L$2:$L1006,'Fullfilment Center'!$C$2:$C1006,D$2,'Fullfilment Center'!$B$2:$B1006,$B$1,'Fullfilment Center'!$A$2:$A1006,$H$1)</f>
        <v>0</v>
      </c>
      <c r="E11" s="5">
        <f>SUMIFS('Fullfilment Center'!$L$2:$L1006,'Fullfilment Center'!$C$2:$C1006,E$2,'Fullfilment Center'!$B$2:$B1006,$B$1,'Fullfilment Center'!$A$2:$A1006,$H$1)</f>
        <v>0</v>
      </c>
      <c r="F11" s="5">
        <f>SUMIFS('Fullfilment Center'!$L$2:$L1006,'Fullfilment Center'!$C$2:$C1006,F$2,'Fullfilment Center'!$B$2:$B1006,$B$1,'Fullfilment Center'!$A$2:$A1006,$H$1)</f>
        <v>0</v>
      </c>
      <c r="G11" s="5">
        <f>SUMIFS('Fullfilment Center'!$L$2:$L1006,'Fullfilment Center'!$C$2:$C1006,G$2,'Fullfilment Center'!$B$2:$B1006,$B$1,'Fullfilment Center'!$A$2:$A1006,$H$1)</f>
        <v>0</v>
      </c>
      <c r="H11" s="137">
        <f t="shared" si="1"/>
        <v>0</v>
      </c>
      <c r="J11" s="135"/>
    </row>
    <row r="12" ht="15.75" customHeight="1">
      <c r="B12" s="146" t="s">
        <v>7</v>
      </c>
      <c r="C12" s="5">
        <f>SUMIFS('Fullfilment Center'!$O$2:$O1006,'Fullfilment Center'!$C$2:$C1006,"In",'Fullfilment Center'!$B$2:$B1006,$B$1,'Fullfilment Center'!$A$2:$A1006,"&lt;"&amp;$H$1)-SUMIFS('Fullfilment Center'!$O$2:$O1006,'Fullfilment Center'!$C$2:$C1006,"Out",'Fullfilment Center'!$B$2:$B1006,$B$1,'Fullfilment Center'!$A$2:$A1006,"&lt;"&amp;$H$1)+SUMIFS('Fullfilment Center'!$O$2:$O1006,'Fullfilment Center'!$C$2:$C1006,"Return",'Fullfilment Center'!$B$2:$B1006,$B$1,'Fullfilment Center'!$A$2:$A1006,"&lt;"&amp;$H$1)-SUMIFS('Fullfilment Center'!$O$2:$O1006,'Fullfilment Center'!$C$2:$C1006,"Spoilage",'Fullfilment Center'!$B$2:$B1006,$B$1,'Fullfilment Center'!$A$2:$A1006,"&lt;"&amp;$H$1)</f>
        <v>0</v>
      </c>
      <c r="D12" s="5">
        <f>SUMIFS('Fullfilment Center'!$O$2:$O1006,'Fullfilment Center'!$C$2:$C1006,D$2,'Fullfilment Center'!$B$2:$B1006,$B$1,'Fullfilment Center'!$A$2:$A1006,$H$1)</f>
        <v>0</v>
      </c>
      <c r="E12" s="5">
        <f>SUMIFS('Fullfilment Center'!$O$2:$O1006,'Fullfilment Center'!$C$2:$C1006,E$2,'Fullfilment Center'!$B$2:$B1006,$B$1,'Fullfilment Center'!$A$2:$A1006,$H$1)</f>
        <v>0</v>
      </c>
      <c r="F12" s="5">
        <f>SUMIFS('Fullfilment Center'!$O$2:$O1006,'Fullfilment Center'!$C$2:$C1006,F$2,'Fullfilment Center'!$B$2:$B1006,$B$1,'Fullfilment Center'!$A$2:$A1006,$H$1)</f>
        <v>0</v>
      </c>
      <c r="G12" s="5">
        <f>SUMIFS('Fullfilment Center'!$O$2:$O1006,'Fullfilment Center'!$C$2:$C1006,G$2,'Fullfilment Center'!$B$2:$B1006,$B$1,'Fullfilment Center'!$A$2:$A1006,$H$1)</f>
        <v>0</v>
      </c>
      <c r="H12" s="137">
        <f t="shared" si="1"/>
        <v>0</v>
      </c>
      <c r="J12" s="135"/>
    </row>
    <row r="13" ht="15.75" customHeight="1">
      <c r="B13" s="146" t="s">
        <v>8</v>
      </c>
      <c r="C13" s="5">
        <f>SUMIFS('Fullfilment Center'!$P$2:$P1006,'Fullfilment Center'!$C$2:$C1006,"In",'Fullfilment Center'!$B$2:$B1006,$B$1,'Fullfilment Center'!$A$2:$A1006,"&lt;"&amp;$H$1)-SUMIFS('Fullfilment Center'!$P$2:$P1006,'Fullfilment Center'!$C$2:$C1006,"Out",'Fullfilment Center'!$B$2:$B1006,$B$1,'Fullfilment Center'!$A$2:$A1006,"&lt;"&amp;$H$1)+SUMIFS('Fullfilment Center'!$P$2:$P1006,'Fullfilment Center'!$C$2:$C1006,"Return",'Fullfilment Center'!$B$2:$B1006,$B$1,'Fullfilment Center'!$A$2:$A1006,"&lt;"&amp;$H$1)-SUMIFS('Fullfilment Center'!$P$2:$P1006,'Fullfilment Center'!$C$2:$C1006,"Spoilage",'Fullfilment Center'!$B$2:$B1006,$B$1,'Fullfilment Center'!$A$2:$A1006,"&lt;"&amp;$H$1)</f>
        <v>0</v>
      </c>
      <c r="D13" s="5">
        <f>SUMIFS('Fullfilment Center'!$P$2:$P1006,'Fullfilment Center'!$C$2:$C1006,D$2,'Fullfilment Center'!$B$2:$B1006,$B$1,'Fullfilment Center'!$A$2:$A1006,$H$1)</f>
        <v>0</v>
      </c>
      <c r="E13" s="5">
        <f>SUMIFS('Fullfilment Center'!$P$2:$P1006,'Fullfilment Center'!$C$2:$C1006,E$2,'Fullfilment Center'!$B$2:$B1006,$B$1,'Fullfilment Center'!$A$2:$A1006,$H$1)</f>
        <v>0</v>
      </c>
      <c r="F13" s="5">
        <f>SUMIFS('Fullfilment Center'!$P$2:$P1006,'Fullfilment Center'!$C$2:$C1006,F$2,'Fullfilment Center'!$B$2:$B1006,$B$1,'Fullfilment Center'!$A$2:$A1006,$H$1)</f>
        <v>0</v>
      </c>
      <c r="G13" s="5">
        <f>SUMIFS('Fullfilment Center'!$P$2:$P1006,'Fullfilment Center'!$C$2:$C1006,G$2,'Fullfilment Center'!$B$2:$B1006,$B$1,'Fullfilment Center'!$A$2:$A1006,$H$1)</f>
        <v>0</v>
      </c>
      <c r="H13" s="137">
        <f t="shared" si="1"/>
        <v>0</v>
      </c>
      <c r="J13" s="135"/>
    </row>
    <row r="14" ht="15.75" customHeight="1">
      <c r="B14" s="146" t="s">
        <v>10</v>
      </c>
      <c r="C14" s="5">
        <f>SUMIFS('Fullfilment Center'!$Q$2:$Q1006,'Fullfilment Center'!$C$2:$C1006,"In",'Fullfilment Center'!$B$2:$B1006,$B$1,'Fullfilment Center'!$A$2:$A1006,"&lt;"&amp;$H$1)-SUMIFS('Fullfilment Center'!$Q$2:$Q1006,'Fullfilment Center'!$C$2:$C1006,"Out",'Fullfilment Center'!$B$2:$B1006,$B$1,'Fullfilment Center'!$A$2:$A1006,"&lt;"&amp;$H$1)+SUMIFS('Fullfilment Center'!$Q$2:$Q1006,'Fullfilment Center'!$C$2:$C1006,"Return",'Fullfilment Center'!$B$2:$B1006,$B$1,'Fullfilment Center'!$A$2:$A1006,"&lt;"&amp;$H$1)-SUMIFS('Fullfilment Center'!$Q$2:$Q1006,'Fullfilment Center'!$C$2:$C1006,"Spoilage",'Fullfilment Center'!$B$2:$B1006,$B$1,'Fullfilment Center'!$A$2:$A1006,"&lt;"&amp;$H$1)</f>
        <v>0</v>
      </c>
      <c r="D14" s="5">
        <f>SUMIFS('Fullfilment Center'!$Q$2:$Q1006,'Fullfilment Center'!$C$2:$C1006,D$2,'Fullfilment Center'!$B$2:$B1006,$B$1,'Fullfilment Center'!$A$2:$A1006,$H$1)</f>
        <v>0</v>
      </c>
      <c r="E14" s="5">
        <f>SUMIFS('Fullfilment Center'!$Q$2:$Q1006,'Fullfilment Center'!$C$2:$C1006,E$2,'Fullfilment Center'!$B$2:$B1006,$B$1,'Fullfilment Center'!$A$2:$A1006,$H$1)</f>
        <v>0</v>
      </c>
      <c r="F14" s="5">
        <f>SUMIFS('Fullfilment Center'!$Q$2:$Q1006,'Fullfilment Center'!$C$2:$C1006,F$2,'Fullfilment Center'!$B$2:$B1006,$B$1,'Fullfilment Center'!$A$2:$A1006,$H$1)</f>
        <v>0</v>
      </c>
      <c r="G14" s="5">
        <f>SUMIFS('Fullfilment Center'!$Q$2:$Q1006,'Fullfilment Center'!$C$2:$C1006,G$2,'Fullfilment Center'!$B$2:$B1006,$B$1,'Fullfilment Center'!$A$2:$A1006,$H$1)</f>
        <v>0</v>
      </c>
      <c r="H14" s="137">
        <f t="shared" si="1"/>
        <v>0</v>
      </c>
      <c r="J14" s="135"/>
    </row>
    <row r="15" ht="15.75" customHeight="1">
      <c r="B15" s="146" t="s">
        <v>197</v>
      </c>
      <c r="C15" s="5">
        <f>SUMIFS('Fullfilment Center'!$R$2:$R1006,'Fullfilment Center'!$C$2:$C1006,"In",'Fullfilment Center'!$B$2:$B1006,$B$1,'Fullfilment Center'!$A$2:$A1006,"&lt;"&amp;$H$1)-SUMIFS('Fullfilment Center'!$R$2:$R1006,'Fullfilment Center'!$C$2:$C1006,"Out",'Fullfilment Center'!$B$2:$B1006,$B$1,'Fullfilment Center'!$A$2:$A1006,"&lt;"&amp;$H$1)+SUMIFS('Fullfilment Center'!$R$2:$R1006,'Fullfilment Center'!$C$2:$C1006,"Return",'Fullfilment Center'!$B$2:$B1006,$B$1,'Fullfilment Center'!$A$2:$A1006,"&lt;"&amp;$H$1)-SUMIFS('Fullfilment Center'!$R$2:$R1006,'Fullfilment Center'!$C$2:$C1006,"Spoilage",'Fullfilment Center'!$B$2:$B1006,$B$1,'Fullfilment Center'!$A$2:$A1006,"&lt;"&amp;$H$1)</f>
        <v>0</v>
      </c>
      <c r="D15" s="5">
        <f>SUMIFS('Fullfilment Center'!$R$2:$R1006,'Fullfilment Center'!$C$2:$C1006,D$2,'Fullfilment Center'!$B$2:$B1006,$B$1,'Fullfilment Center'!$A$2:$A1006,$H$1)</f>
        <v>0</v>
      </c>
      <c r="E15" s="5">
        <f>SUMIFS('Fullfilment Center'!$R$2:$R1006,'Fullfilment Center'!$C$2:$C1006,E$2,'Fullfilment Center'!$B$2:$B1006,$B$1,'Fullfilment Center'!$A$2:$A1006,$H$1)</f>
        <v>0</v>
      </c>
      <c r="F15" s="5">
        <f>SUMIFS('Fullfilment Center'!$R$2:$R1006,'Fullfilment Center'!$C$2:$C1006,F$2,'Fullfilment Center'!$B$2:$B1006,$B$1,'Fullfilment Center'!$A$2:$A1006,$H$1)</f>
        <v>0</v>
      </c>
      <c r="G15" s="5">
        <f>SUMIFS('Fullfilment Center'!$R$2:$R1006,'Fullfilment Center'!$C$2:$C1006,G$2,'Fullfilment Center'!$B$2:$B1006,$B$1,'Fullfilment Center'!$A$2:$A1006,$H$1)</f>
        <v>0</v>
      </c>
      <c r="H15" s="137">
        <f t="shared" si="1"/>
        <v>0</v>
      </c>
      <c r="J15" s="135"/>
    </row>
    <row r="16" ht="15.75" customHeight="1">
      <c r="B16" s="146" t="s">
        <v>11</v>
      </c>
      <c r="C16" s="5">
        <f>SUMIFS('Fullfilment Center'!$S$2:$S1006,'Fullfilment Center'!$C$2:$C1006,"In",'Fullfilment Center'!$B$2:$B1006,$B$1,'Fullfilment Center'!$A$2:$A1006,"&lt;"&amp;$H$1)-SUMIFS('Fullfilment Center'!$S$2:$S1006,'Fullfilment Center'!$C$2:$C1006,"Out",'Fullfilment Center'!$B$2:$B1006,$B$1,'Fullfilment Center'!$A$2:$A1006,"&lt;"&amp;$H$1)+SUMIFS('Fullfilment Center'!$S$2:$S1006,'Fullfilment Center'!$C$2:$C1006,"Return",'Fullfilment Center'!$B$2:$B1006,$B$1,'Fullfilment Center'!$A$2:$A1006,"&lt;"&amp;$H$1)-SUMIFS('Fullfilment Center'!$S$2:$S1006,'Fullfilment Center'!$C$2:$C1006,"Spoilage",'Fullfilment Center'!$B$2:$B1006,$B$1,'Fullfilment Center'!$A$2:$A1006,"&lt;"&amp;$H$1)</f>
        <v>0</v>
      </c>
      <c r="D16" s="5">
        <f>SUMIFS('Fullfilment Center'!$S$2:$S1006,'Fullfilment Center'!$C$2:$C1006,D$2,'Fullfilment Center'!$B$2:$B1006,$B$1,'Fullfilment Center'!$A$2:$A1006,$H$1)</f>
        <v>0</v>
      </c>
      <c r="E16" s="5">
        <f>SUMIFS('Fullfilment Center'!$S$2:$S1006,'Fullfilment Center'!$C$2:$C1006,E$2,'Fullfilment Center'!$B$2:$B1006,$B$1,'Fullfilment Center'!$A$2:$A1006,$H$1)</f>
        <v>0</v>
      </c>
      <c r="F16" s="5">
        <f>SUMIFS('Fullfilment Center'!$S$2:$S1006,'Fullfilment Center'!$C$2:$C1006,F$2,'Fullfilment Center'!$B$2:$B1006,$B$1,'Fullfilment Center'!$A$2:$A1006,$H$1)</f>
        <v>0</v>
      </c>
      <c r="G16" s="5">
        <f>SUMIFS('Fullfilment Center'!$S$2:$S1006,'Fullfilment Center'!$C$2:$C1006,G$2,'Fullfilment Center'!$B$2:$B1006,$B$1,'Fullfilment Center'!$A$2:$A1006,$H$1)</f>
        <v>0</v>
      </c>
      <c r="H16" s="137">
        <f t="shared" si="1"/>
        <v>0</v>
      </c>
      <c r="J16" s="135"/>
    </row>
    <row r="17" ht="15.75" customHeight="1">
      <c r="B17" s="146" t="s">
        <v>198</v>
      </c>
      <c r="C17" s="5">
        <f>SUMIFS('Fullfilment Center'!$T$2:$T1006,'Fullfilment Center'!$C$2:$C1006,"In",'Fullfilment Center'!$B$2:$B1006,$B$1,'Fullfilment Center'!$A$2:$A1006,"&lt;"&amp;$H$1)-SUMIFS('Fullfilment Center'!$T$2:$T1006,'Fullfilment Center'!$C$2:$C1006,"Out",'Fullfilment Center'!$B$2:$B1006,$B$1,'Fullfilment Center'!$A$2:$A1006,"&lt;"&amp;$H$1)+SUMIFS('Fullfilment Center'!$T$2:$T1006,'Fullfilment Center'!$C$2:$C1006,"Return",'Fullfilment Center'!$B$2:$B1006,$B$1,'Fullfilment Center'!$A$2:$A1006,"&lt;"&amp;$H$1)-SUMIFS('Fullfilment Center'!$T$2:$T1006,'Fullfilment Center'!$C$2:$C1006,"Spoilage",'Fullfilment Center'!$B$2:$B1006,$B$1,'Fullfilment Center'!$A$2:$A1006,"&lt;"&amp;$H$1)</f>
        <v>0</v>
      </c>
      <c r="D17" s="5">
        <f>SUMIFS('Fullfilment Center'!$T$2:$T1006,'Fullfilment Center'!$C$2:$C1006,D$2,'Fullfilment Center'!$B$2:$B1006,$B$1,'Fullfilment Center'!$A$2:$A1006,$H$1)</f>
        <v>0</v>
      </c>
      <c r="E17" s="5">
        <f>SUMIFS('Fullfilment Center'!$T$2:$T1006,'Fullfilment Center'!$C$2:$C1006,E$2,'Fullfilment Center'!$B$2:$B1006,$B$1,'Fullfilment Center'!$A$2:$A1006,$H$1)</f>
        <v>0</v>
      </c>
      <c r="F17" s="5">
        <f>SUMIFS('Fullfilment Center'!$T$2:$T1006,'Fullfilment Center'!$C$2:$C1006,F$2,'Fullfilment Center'!$B$2:$B1006,$B$1,'Fullfilment Center'!$A$2:$A1006,$H$1)</f>
        <v>0</v>
      </c>
      <c r="G17" s="5">
        <f>SUMIFS('Fullfilment Center'!$T$2:$T1006,'Fullfilment Center'!$C$2:$C1006,G$2,'Fullfilment Center'!$B$2:$B1006,$B$1,'Fullfilment Center'!$A$2:$A1006,$H$1)</f>
        <v>0</v>
      </c>
      <c r="H17" s="137">
        <f t="shared" si="1"/>
        <v>0</v>
      </c>
      <c r="J17" s="135"/>
    </row>
    <row r="18" ht="15.75" customHeight="1">
      <c r="B18" s="146" t="s">
        <v>12</v>
      </c>
      <c r="C18" s="5">
        <f>SUMIFS('Fullfilment Center'!$U$2:$U1006,'Fullfilment Center'!$C$2:$C1006,"In",'Fullfilment Center'!$B$2:$B1006,$B$1,'Fullfilment Center'!$A$2:$A1006,"&lt;"&amp;$H$1)-SUMIFS('Fullfilment Center'!$U$2:$U1006,'Fullfilment Center'!$C$2:$C1006,"Out",'Fullfilment Center'!$B$2:$B1006,$B$1,'Fullfilment Center'!$A$2:$A1006,"&lt;"&amp;$H$1)+SUMIFS('Fullfilment Center'!$U$2:$U1006,'Fullfilment Center'!$C$2:$C1006,"Return",'Fullfilment Center'!$B$2:$B1006,$B$1,'Fullfilment Center'!$A$2:$A1006,"&lt;"&amp;$H$1)-SUMIFS('Fullfilment Center'!$U$2:$U1006,'Fullfilment Center'!$C$2:$C1006,"Spoilage",'Fullfilment Center'!$B$2:$B1006,$B$1,'Fullfilment Center'!$A$2:$A1006,"&lt;"&amp;$H$1)</f>
        <v>0</v>
      </c>
      <c r="D18" s="5">
        <f>SUMIFS('Fullfilment Center'!$U$2:$U1006,'Fullfilment Center'!$C$2:$C1006,D$2,'Fullfilment Center'!$B$2:$B1006,$B$1,'Fullfilment Center'!$A$2:$A1006,$H$1)</f>
        <v>0</v>
      </c>
      <c r="E18" s="5">
        <f>SUMIFS('Fullfilment Center'!$U$2:$U1006,'Fullfilment Center'!$C$2:$C1006,E$2,'Fullfilment Center'!$B$2:$B1006,$B$1,'Fullfilment Center'!$A$2:$A1006,$H$1)</f>
        <v>0</v>
      </c>
      <c r="F18" s="5">
        <f>SUMIFS('Fullfilment Center'!$U$2:$U1006,'Fullfilment Center'!$C$2:$C1006,F$2,'Fullfilment Center'!$B$2:$B1006,$B$1,'Fullfilment Center'!$A$2:$A1006,$H$1)</f>
        <v>0</v>
      </c>
      <c r="G18" s="5">
        <f>SUMIFS('Fullfilment Center'!$U$2:$U1006,'Fullfilment Center'!$C$2:$C1006,G$2,'Fullfilment Center'!$B$2:$B1006,$B$1,'Fullfilment Center'!$A$2:$A1006,$H$1)</f>
        <v>0</v>
      </c>
      <c r="H18" s="137">
        <f t="shared" si="1"/>
        <v>0</v>
      </c>
      <c r="J18" s="135"/>
    </row>
    <row r="19" ht="15.75" customHeight="1">
      <c r="B19" s="146" t="s">
        <v>199</v>
      </c>
      <c r="C19" s="5">
        <f>SUMIFS('Fullfilment Center'!$V$2:$V1006,'Fullfilment Center'!$C$2:$C1006,"In",'Fullfilment Center'!$B$2:$B1006,$B$1,'Fullfilment Center'!$A$2:$A1006,"&lt;"&amp;$H$1)-SUMIFS('Fullfilment Center'!$V$2:$V1006,'Fullfilment Center'!$C$2:$C1006,"Out",'Fullfilment Center'!$B$2:$B1006,$B$1,'Fullfilment Center'!$A$2:$A1006,"&lt;"&amp;$H$1)+SUMIFS('Fullfilment Center'!$V$2:$V1006,'Fullfilment Center'!$C$2:$C1006,"Return",'Fullfilment Center'!$B$2:$B1006,$B$1,'Fullfilment Center'!$A$2:$A1006,"&lt;"&amp;$H$1)-SUMIFS('Fullfilment Center'!$V$2:$V1006,'Fullfilment Center'!$C$2:$C1006,"Spoilage",'Fullfilment Center'!$B$2:$B1006,$B$1,'Fullfilment Center'!$A$2:$A1006,"&lt;"&amp;$H$1)</f>
        <v>0</v>
      </c>
      <c r="D19" s="5">
        <f>SUMIFS('Fullfilment Center'!$V$2:$V1006,'Fullfilment Center'!$C$2:$C1006,D$2,'Fullfilment Center'!$B$2:$B1006,$B$1,'Fullfilment Center'!$A$2:$A1006,$H$1)</f>
        <v>0</v>
      </c>
      <c r="E19" s="5">
        <f>SUMIFS('Fullfilment Center'!$V$2:$V1006,'Fullfilment Center'!$C$2:$C1006,E$2,'Fullfilment Center'!$B$2:$B1006,$B$1,'Fullfilment Center'!$A$2:$A1006,$H$1)</f>
        <v>0</v>
      </c>
      <c r="F19" s="5">
        <f>SUMIFS('Fullfilment Center'!$V$2:$V1006,'Fullfilment Center'!$C$2:$C1006,F$2,'Fullfilment Center'!$B$2:$B1006,$B$1,'Fullfilment Center'!$A$2:$A1006,$H$1)</f>
        <v>0</v>
      </c>
      <c r="G19" s="5">
        <f>SUMIFS('Fullfilment Center'!$V$2:$V1006,'Fullfilment Center'!$C$2:$C1006,G$2,'Fullfilment Center'!$B$2:$B1006,$B$1,'Fullfilment Center'!$A$2:$A1006,$H$1)</f>
        <v>0</v>
      </c>
      <c r="H19" s="137">
        <f t="shared" si="1"/>
        <v>0</v>
      </c>
      <c r="J19" s="135"/>
    </row>
    <row r="20" ht="15.75" customHeight="1">
      <c r="B20" s="146" t="s">
        <v>13</v>
      </c>
      <c r="C20" s="5">
        <f>SUMIFS('Fullfilment Center'!$W$2:$W1006,'Fullfilment Center'!$C$2:$C1006,"In",'Fullfilment Center'!$B$2:$B1006,$B$1,'Fullfilment Center'!$A$2:$A1006,"&lt;"&amp;$H$1)-SUMIFS('Fullfilment Center'!$W$2:$W1006,'Fullfilment Center'!$C$2:$C1006,"Out",'Fullfilment Center'!$B$2:$B1006,$B$1,'Fullfilment Center'!$A$2:$A1006,"&lt;"&amp;$H$1)+SUMIFS('Fullfilment Center'!$W$2:$W1006,'Fullfilment Center'!$C$2:$C1006,"Return",'Fullfilment Center'!$B$2:$B1006,$B$1,'Fullfilment Center'!$A$2:$A1006,"&lt;"&amp;$H$1)-SUMIFS('Fullfilment Center'!$W$2:$W1006,'Fullfilment Center'!$C$2:$C1006,"Spoilage",'Fullfilment Center'!$B$2:$B1006,$B$1,'Fullfilment Center'!$A$2:$A1006,"&lt;"&amp;$H$1)</f>
        <v>0</v>
      </c>
      <c r="D20" s="5">
        <f>SUMIFS('Fullfilment Center'!$W$2:$W1006,'Fullfilment Center'!$C$2:$C1006,D$2,'Fullfilment Center'!$B$2:$B1006,$B$1,'Fullfilment Center'!$A$2:$A1006,$H$1)</f>
        <v>0</v>
      </c>
      <c r="E20" s="5">
        <f>SUMIFS('Fullfilment Center'!$W$2:$W1006,'Fullfilment Center'!$C$2:$C1006,E$2,'Fullfilment Center'!$B$2:$B1006,$B$1,'Fullfilment Center'!$A$2:$A1006,$H$1)</f>
        <v>0</v>
      </c>
      <c r="F20" s="5">
        <f>SUMIFS('Fullfilment Center'!$W$2:$W1006,'Fullfilment Center'!$C$2:$C1006,F$2,'Fullfilment Center'!$B$2:$B1006,$B$1,'Fullfilment Center'!$A$2:$A1006,$H$1)</f>
        <v>0</v>
      </c>
      <c r="G20" s="5">
        <f>SUMIFS('Fullfilment Center'!$W$2:$W1006,'Fullfilment Center'!$C$2:$C1006,G$2,'Fullfilment Center'!$B$2:$B1006,$B$1,'Fullfilment Center'!$A$2:$A1006,$H$1)</f>
        <v>0</v>
      </c>
      <c r="H20" s="137">
        <f t="shared" si="1"/>
        <v>0</v>
      </c>
      <c r="J20" s="135"/>
    </row>
    <row r="21" ht="15.75" customHeight="1">
      <c r="B21" s="146" t="s">
        <v>200</v>
      </c>
      <c r="C21" s="5">
        <f>SUMIFS('Fullfilment Center'!$X$2:$X1006,'Fullfilment Center'!$C$2:$C1006,"In",'Fullfilment Center'!$B$2:$B1006,$B$1,'Fullfilment Center'!$A$2:$A1006,"&lt;"&amp;$H$1)-SUMIFS('Fullfilment Center'!$X$2:$X1006,'Fullfilment Center'!$C$2:$C1006,"Out",'Fullfilment Center'!$B$2:$B1006,$B$1,'Fullfilment Center'!$A$2:$A1006,"&lt;"&amp;$H$1)+SUMIFS('Fullfilment Center'!$X$2:$X1006,'Fullfilment Center'!$C$2:$C1006,"Return",'Fullfilment Center'!$B$2:$B1006,$B$1,'Fullfilment Center'!$A$2:$A1006,"&lt;"&amp;$H$1)-SUMIFS('Fullfilment Center'!$X$2:$X1006,'Fullfilment Center'!$C$2:$C1006,"Spoilage",'Fullfilment Center'!$B$2:$B1006,$B$1,'Fullfilment Center'!$A$2:$A1006,"&lt;"&amp;$H$1)</f>
        <v>0</v>
      </c>
      <c r="D21" s="5">
        <f>SUMIFS('Fullfilment Center'!$X$2:$X1006,'Fullfilment Center'!$C$2:$C1006,D$2,'Fullfilment Center'!$B$2:$B1006,$B$1,'Fullfilment Center'!$A$2:$A1006,$H$1)</f>
        <v>0</v>
      </c>
      <c r="E21" s="5">
        <f>SUMIFS('Fullfilment Center'!$X$2:$X1006,'Fullfilment Center'!$C$2:$C1006,E$2,'Fullfilment Center'!$B$2:$B1006,$B$1,'Fullfilment Center'!$A$2:$A1006,$H$1)</f>
        <v>0</v>
      </c>
      <c r="F21" s="5">
        <f>SUMIFS('Fullfilment Center'!$X$2:$X1006,'Fullfilment Center'!$C$2:$C1006,F$2,'Fullfilment Center'!$B$2:$B1006,$B$1,'Fullfilment Center'!$A$2:$A1006,$H$1)</f>
        <v>0</v>
      </c>
      <c r="G21" s="5">
        <f>SUMIFS('Fullfilment Center'!$X$2:$X1006,'Fullfilment Center'!$C$2:$C1006,G$2,'Fullfilment Center'!$B$2:$B1006,$B$1,'Fullfilment Center'!$A$2:$A1006,$H$1)</f>
        <v>0</v>
      </c>
      <c r="H21" s="137">
        <f t="shared" si="1"/>
        <v>0</v>
      </c>
      <c r="J21" s="135"/>
    </row>
    <row r="22" ht="15.75" customHeight="1">
      <c r="B22" s="146" t="s">
        <v>14</v>
      </c>
      <c r="C22" s="5">
        <f>SUMIFS('Fullfilment Center'!$M$2:$M1006,'Fullfilment Center'!$C$2:$C1006,"In",'Fullfilment Center'!$B$2:$B1006,$B$1,'Fullfilment Center'!$A$2:$A1006,"&lt;"&amp;$H$1)-SUMIFS('Fullfilment Center'!$M$2:$M1006,'Fullfilment Center'!$C$2:$C1006,"Out",'Fullfilment Center'!$B$2:$B1006,$B$1,'Fullfilment Center'!$A$2:$A1006,"&lt;"&amp;$H$1)+SUMIFS('Fullfilment Center'!$M$2:$M1006,'Fullfilment Center'!$C$2:$C1006,"Return",'Fullfilment Center'!$B$2:$B1006,$B$1,'Fullfilment Center'!$A$2:$A1006,"&lt;"&amp;$H$1)-SUMIFS('Fullfilment Center'!$M$2:$M1006,'Fullfilment Center'!$C$2:$C1006,"Spoilage",'Fullfilment Center'!$B$2:$B1006,$B$1,'Fullfilment Center'!$A$2:$A1006,"&lt;"&amp;$H$1)</f>
        <v>0</v>
      </c>
      <c r="D22" s="5">
        <f>SUMIFS('Fullfilment Center'!$M$2:$M1006,'Fullfilment Center'!$C$2:$C1006,D$2,'Fullfilment Center'!$B$2:$B1006,$B$1,'Fullfilment Center'!$A$2:$A1006,$H$1)</f>
        <v>0</v>
      </c>
      <c r="E22" s="5">
        <f>SUMIFS('Fullfilment Center'!$M$2:$M1006,'Fullfilment Center'!$C$2:$C1006,E$2,'Fullfilment Center'!$B$2:$B1006,$B$1,'Fullfilment Center'!$A$2:$A1006,$H$1)</f>
        <v>0</v>
      </c>
      <c r="F22" s="5">
        <f>SUMIFS('Fullfilment Center'!$M$2:$M1006,'Fullfilment Center'!$C$2:$C1006,F$2,'Fullfilment Center'!$B$2:$B1006,$B$1,'Fullfilment Center'!$A$2:$A1006,$H$1)</f>
        <v>0</v>
      </c>
      <c r="G22" s="5">
        <f>SUMIFS('Fullfilment Center'!$M$2:$M1006,'Fullfilment Center'!$C$2:$C1006,G$2,'Fullfilment Center'!$B$2:$B1006,$B$1,'Fullfilment Center'!$A$2:$A1006,$H$1)</f>
        <v>0</v>
      </c>
      <c r="H22" s="137">
        <f t="shared" si="1"/>
        <v>0</v>
      </c>
      <c r="J22" s="135"/>
    </row>
    <row r="23" ht="15.75" customHeight="1">
      <c r="B23" s="146" t="s">
        <v>201</v>
      </c>
      <c r="C23" s="5">
        <f>SUMIFS('Fullfilment Center'!$N$2:$N1006,'Fullfilment Center'!$C$2:$C1006,"In",'Fullfilment Center'!$B$2:$B1006,$B$1,'Fullfilment Center'!$A$2:$A1006,"&lt;"&amp;$H$1)-SUMIFS('Fullfilment Center'!$N$2:$N1006,'Fullfilment Center'!$C$2:$C1006,"Out",'Fullfilment Center'!$B$2:$B1006,$B$1,'Fullfilment Center'!$A$2:$A1006,"&lt;"&amp;$H$1)+SUMIFS('Fullfilment Center'!$N$2:$N1006,'Fullfilment Center'!$C$2:$C1006,"Return",'Fullfilment Center'!$B$2:$B1006,$B$1,'Fullfilment Center'!$A$2:$A1006,"&lt;"&amp;$H$1)-SUMIFS('Fullfilment Center'!$N$2:$N1006,'Fullfilment Center'!$C$2:$C1006,"Spoilage",'Fullfilment Center'!$B$2:$B1006,$B$1,'Fullfilment Center'!$A$2:$A1006,"&lt;"&amp;$H$1)</f>
        <v>0</v>
      </c>
      <c r="D23" s="5">
        <f>SUMIFS('Fullfilment Center'!$N$2:$N1006,'Fullfilment Center'!$C$2:$C1006,D$2,'Fullfilment Center'!$B$2:$B1006,$B$1,'Fullfilment Center'!$A$2:$A1006,$H$1)</f>
        <v>0</v>
      </c>
      <c r="E23" s="5">
        <f>SUMIFS('Fullfilment Center'!$N$2:$N1006,'Fullfilment Center'!$C$2:$C1006,E$2,'Fullfilment Center'!$B$2:$B1006,$B$1,'Fullfilment Center'!$A$2:$A1006,$H$1)</f>
        <v>0</v>
      </c>
      <c r="F23" s="5">
        <f>SUMIFS('Fullfilment Center'!$N$2:$N1006,'Fullfilment Center'!$C$2:$C1006,F$2,'Fullfilment Center'!$B$2:$B1006,$B$1,'Fullfilment Center'!$A$2:$A1006,$H$1)</f>
        <v>0</v>
      </c>
      <c r="G23" s="5">
        <f>SUMIFS('Fullfilment Center'!$N$2:$N1006,'Fullfilment Center'!$C$2:$C1006,G$2,'Fullfilment Center'!$B$2:$B1006,$B$1,'Fullfilment Center'!$A$2:$A1006,$H$1)</f>
        <v>0</v>
      </c>
      <c r="H23" s="137">
        <f t="shared" si="1"/>
        <v>0</v>
      </c>
      <c r="J23" s="135"/>
    </row>
    <row r="24" ht="15.75" customHeight="1">
      <c r="B24" s="146" t="s">
        <v>15</v>
      </c>
      <c r="C24" s="5">
        <f>SUMIFS('Fullfilment Center'!$Y$2:$Y1006,'Fullfilment Center'!$C$2:$C1006,"In",'Fullfilment Center'!$B$2:$B1006,$B$1,'Fullfilment Center'!$A$2:$A1006,"&lt;"&amp;$H$1)-SUMIFS('Fullfilment Center'!$Y$2:$Y1006,'Fullfilment Center'!$C$2:$C1006,"Out",'Fullfilment Center'!$B$2:$B1006,$B$1,'Fullfilment Center'!$A$2:$A1006,"&lt;"&amp;$H$1)+SUMIFS('Fullfilment Center'!$Y$2:$Y1006,'Fullfilment Center'!$C$2:$C1006,"Return",'Fullfilment Center'!$B$2:$B1006,$B$1,'Fullfilment Center'!$A$2:$A1006,"&lt;"&amp;$H$1)-SUMIFS('Fullfilment Center'!$Y$2:$Y1006,'Fullfilment Center'!$C$2:$C1006,"Spoilage",'Fullfilment Center'!$B$2:$B1006,$B$1,'Fullfilment Center'!$A$2:$A1006,"&lt;"&amp;$H$1)</f>
        <v>0</v>
      </c>
      <c r="D24" s="5">
        <f>SUMIFS('Fullfilment Center'!$Y$2:$Y1006,'Fullfilment Center'!$C$2:$C1006,D$2,'Fullfilment Center'!$B$2:$B1006,$B$1,'Fullfilment Center'!$A$2:$A1006,$H$1)</f>
        <v>0</v>
      </c>
      <c r="E24" s="5">
        <f>SUMIFS('Fullfilment Center'!$Y$2:$Y1006,'Fullfilment Center'!$C$2:$C1006,E$2,'Fullfilment Center'!$B$2:$B1006,$B$1,'Fullfilment Center'!$A$2:$A1006,$H$1)</f>
        <v>0</v>
      </c>
      <c r="F24" s="5">
        <f>SUMIFS('Fullfilment Center'!$Y$2:$Y1006,'Fullfilment Center'!$C$2:$C1006,F$2,'Fullfilment Center'!$B$2:$B1006,$B$1,'Fullfilment Center'!$A$2:$A1006,$H$1)</f>
        <v>0</v>
      </c>
      <c r="G24" s="5">
        <f>SUMIFS('Fullfilment Center'!$Y$2:$Y1006,'Fullfilment Center'!$C$2:$C1006,G$2,'Fullfilment Center'!$B$2:$B1006,$B$1,'Fullfilment Center'!$A$2:$A1006,$H$1)</f>
        <v>0</v>
      </c>
      <c r="H24" s="137">
        <f t="shared" si="1"/>
        <v>0</v>
      </c>
      <c r="J24" s="135"/>
    </row>
    <row r="25" ht="15.75" customHeight="1">
      <c r="B25" s="146" t="s">
        <v>174</v>
      </c>
      <c r="C25" s="5">
        <f>SUMIFS('Fullfilment Center'!$Z$2:$Z1006,'Fullfilment Center'!$C$2:$C1006,"In",'Fullfilment Center'!$B$2:$B1006,$B$1,'Fullfilment Center'!$A$2:$A1006,"&lt;"&amp;$H$1)-SUMIFS('Fullfilment Center'!$Z$2:$Z1006,'Fullfilment Center'!$C$2:$C1006,"Out",'Fullfilment Center'!$B$2:$B1006,$B$1,'Fullfilment Center'!$A$2:$A1006,"&lt;"&amp;$H$1)+SUMIFS('Fullfilment Center'!$Z$2:$Z1006,'Fullfilment Center'!$C$2:$C1006,"Return",'Fullfilment Center'!$B$2:$B1006,$B$1,'Fullfilment Center'!$A$2:$A1006,"&lt;"&amp;$H$1)-SUMIFS('Fullfilment Center'!$Z$2:$Z1006,'Fullfilment Center'!$C$2:$C1006,"Spoilage",'Fullfilment Center'!$B$2:$B1006,$B$1,'Fullfilment Center'!$A$2:$A1006,"&lt;"&amp;$H$1)</f>
        <v>0</v>
      </c>
      <c r="D25" s="5">
        <f>SUMIFS('Fullfilment Center'!$Z$2:$Z1006,'Fullfilment Center'!$C$2:$C1006,D$2,'Fullfilment Center'!$B$2:$B1006,$B$1,'Fullfilment Center'!$A$2:$A1006,$H$1)</f>
        <v>0</v>
      </c>
      <c r="E25" s="5">
        <f>SUMIFS('Fullfilment Center'!$Z$2:$Z1006,'Fullfilment Center'!$C$2:$C1006,E$2,'Fullfilment Center'!$B$2:$B1006,$B$1,'Fullfilment Center'!$A$2:$A1006,$H$1)</f>
        <v>0</v>
      </c>
      <c r="F25" s="5">
        <f>SUMIFS('Fullfilment Center'!$Z$2:$Z1006,'Fullfilment Center'!$C$2:$C1006,F$2,'Fullfilment Center'!$B$2:$B1006,$B$1,'Fullfilment Center'!$A$2:$A1006,$H$1)</f>
        <v>0</v>
      </c>
      <c r="G25" s="5">
        <f>SUMIFS('Fullfilment Center'!$Z$2:$Z1006,'Fullfilment Center'!$C$2:$C1006,G$2,'Fullfilment Center'!$B$2:$B1006,$B$1,'Fullfilment Center'!$A$2:$A1006,$H$1)</f>
        <v>0</v>
      </c>
      <c r="H25" s="137">
        <f t="shared" si="1"/>
        <v>0</v>
      </c>
      <c r="J25" s="135"/>
    </row>
    <row r="26" ht="15.75" customHeight="1">
      <c r="B26" s="146" t="s">
        <v>202</v>
      </c>
      <c r="C26" s="5">
        <f>SUMIFS('Fullfilment Center'!$AA$2:$AA1006,'Fullfilment Center'!$C$2:$C1006,"In",'Fullfilment Center'!$B$2:$B1006,$B$1,'Fullfilment Center'!$A$2:$A1006,"&lt;"&amp;$H$1)-SUMIFS('Fullfilment Center'!$AA$2:$AA1006,'Fullfilment Center'!$C$2:$C1006,"Out",'Fullfilment Center'!$B$2:$B1006,$B$1,'Fullfilment Center'!$A$2:$A1006,"&lt;"&amp;$H$1)+SUMIFS('Fullfilment Center'!$AA$2:$AA1006,'Fullfilment Center'!$C$2:$C1006,"Return",'Fullfilment Center'!$B$2:$B1006,$B$1,'Fullfilment Center'!$A$2:$A1006,"&lt;"&amp;$H$1)-SUMIFS('Fullfilment Center'!$AA$2:$AA1006,'Fullfilment Center'!$C$2:$C1006,"Spoilage",'Fullfilment Center'!$B$2:$B1006,$B$1,'Fullfilment Center'!$A$2:$A1006,"&lt;"&amp;$H$1)</f>
        <v>0</v>
      </c>
      <c r="D26" s="5">
        <f>SUMIFS('Fullfilment Center'!$AA$2:$AA1006,'Fullfilment Center'!$C$2:$C1006,D$2,'Fullfilment Center'!$B$2:$B1006,$B$1,'Fullfilment Center'!$A$2:$A1006,$H$1)</f>
        <v>0</v>
      </c>
      <c r="E26" s="5">
        <f>SUMIFS('Fullfilment Center'!$AA$2:$AA1006,'Fullfilment Center'!$C$2:$C1006,E$2,'Fullfilment Center'!$B$2:$B1006,$B$1,'Fullfilment Center'!$A$2:$A1006,$H$1)</f>
        <v>0</v>
      </c>
      <c r="F26" s="5">
        <f>SUMIFS('Fullfilment Center'!$AA$2:$AA1006,'Fullfilment Center'!$C$2:$C1006,F$2,'Fullfilment Center'!$B$2:$B1006,$B$1,'Fullfilment Center'!$A$2:$A1006,$H$1)</f>
        <v>0</v>
      </c>
      <c r="G26" s="5">
        <f>SUMIFS('Fullfilment Center'!$AA$2:$AA1006,'Fullfilment Center'!$C$2:$C1006,G$2,'Fullfilment Center'!$B$2:$B1006,$B$1,'Fullfilment Center'!$A$2:$A1006,$H$1)</f>
        <v>0</v>
      </c>
      <c r="H26" s="137">
        <f t="shared" si="1"/>
        <v>0</v>
      </c>
      <c r="J26" s="135"/>
    </row>
    <row r="27" ht="15.75" customHeight="1">
      <c r="B27" s="146" t="s">
        <v>17</v>
      </c>
      <c r="C27" s="5">
        <f>SUMIFS('Fullfilment Center'!$AB$2:$AB1006,'Fullfilment Center'!$C$2:$C1006,"In",'Fullfilment Center'!$B$2:$B1006,$B$1,'Fullfilment Center'!$A$2:$A1006,"&lt;"&amp;$H$1)-SUMIFS('Fullfilment Center'!$AB$2:$AB1006,'Fullfilment Center'!$C$2:$C1006,"Out",'Fullfilment Center'!$B$2:$B1006,$B$1,'Fullfilment Center'!$A$2:$A1006,"&lt;"&amp;$H$1)+SUMIFS('Fullfilment Center'!$AB$2:$AB1006,'Fullfilment Center'!$C$2:$C1006,"Return",'Fullfilment Center'!$B$2:$B1006,$B$1,'Fullfilment Center'!$A$2:$A1006,"&lt;"&amp;$H$1)-SUMIFS('Fullfilment Center'!$AB$2:$AB1006,'Fullfilment Center'!$C$2:$C1006,"Spoilage",'Fullfilment Center'!$B$2:$B1006,$B$1,'Fullfilment Center'!$A$2:$A1006,"&lt;"&amp;$H$1)</f>
        <v>0</v>
      </c>
      <c r="D27" s="5">
        <f>SUMIFS('Fullfilment Center'!$AB$2:$AB1006,'Fullfilment Center'!$C$2:$C1006,D$2,'Fullfilment Center'!$B$2:$B1006,$B$1,'Fullfilment Center'!$A$2:$A1006,$H$1)</f>
        <v>0</v>
      </c>
      <c r="E27" s="5">
        <f>SUMIFS('Fullfilment Center'!$AB$2:$AB1006,'Fullfilment Center'!$C$2:$C1006,E$2,'Fullfilment Center'!$B$2:$B1006,$B$1,'Fullfilment Center'!$A$2:$A1006,$H$1)</f>
        <v>0</v>
      </c>
      <c r="F27" s="5">
        <f>SUMIFS('Fullfilment Center'!$AB$2:$AB1006,'Fullfilment Center'!$C$2:$C1006,F$2,'Fullfilment Center'!$B$2:$B1006,$B$1,'Fullfilment Center'!$A$2:$A1006,$H$1)</f>
        <v>0</v>
      </c>
      <c r="G27" s="5">
        <f>SUMIFS('Fullfilment Center'!$AB$2:$AB1006,'Fullfilment Center'!$C$2:$C1006,G$2,'Fullfilment Center'!$B$2:$B1006,$B$1,'Fullfilment Center'!$A$2:$A1006,$H$1)</f>
        <v>0</v>
      </c>
      <c r="H27" s="137">
        <f t="shared" si="1"/>
        <v>0</v>
      </c>
      <c r="J27" s="135"/>
    </row>
    <row r="28" ht="15.75" customHeight="1">
      <c r="B28" s="146" t="s">
        <v>18</v>
      </c>
      <c r="C28" s="5">
        <f>SUMIFS('Fullfilment Center'!$AC$2:$AC1006,'Fullfilment Center'!$C$2:$C1006,"In",'Fullfilment Center'!$B$2:$B1006,$B$1,'Fullfilment Center'!$A$2:$A1006,"&lt;"&amp;$H$1)-SUMIFS('Fullfilment Center'!$AC$2:$AC1006,'Fullfilment Center'!$C$2:$C1006,"Out",'Fullfilment Center'!$B$2:$B1006,$B$1,'Fullfilment Center'!$A$2:$A1006,"&lt;"&amp;$H$1)+SUMIFS('Fullfilment Center'!$AC$2:$AC1006,'Fullfilment Center'!$C$2:$C1006,"Return",'Fullfilment Center'!$B$2:$B1006,$B$1,'Fullfilment Center'!$A$2:$A1006,"&lt;"&amp;$H$1)-SUMIFS('Fullfilment Center'!$AC$2:$AC1006,'Fullfilment Center'!$C$2:$C1006,"Spoilage",'Fullfilment Center'!$B$2:$B1006,$B$1,'Fullfilment Center'!$A$2:$A1006,"&lt;"&amp;$H$1)</f>
        <v>0</v>
      </c>
      <c r="D28" s="5">
        <f>SUMIFS('Fullfilment Center'!$AC$2:$AC1006,'Fullfilment Center'!$C$2:$C1006,D$2,'Fullfilment Center'!$B$2:$B1006,$B$1,'Fullfilment Center'!$A$2:$A1006,$H$1)</f>
        <v>0</v>
      </c>
      <c r="E28" s="5">
        <f>SUMIFS('Fullfilment Center'!$AC$2:$AC1006,'Fullfilment Center'!$C$2:$C1006,E$2,'Fullfilment Center'!$B$2:$B1006,$B$1,'Fullfilment Center'!$A$2:$A1006,$H$1)</f>
        <v>0</v>
      </c>
      <c r="F28" s="5">
        <f>SUMIFS('Fullfilment Center'!$AC$2:$AC1006,'Fullfilment Center'!$C$2:$C1006,F$2,'Fullfilment Center'!$B$2:$B1006,$B$1,'Fullfilment Center'!$A$2:$A1006,$H$1)</f>
        <v>0</v>
      </c>
      <c r="G28" s="5">
        <f>SUMIFS('Fullfilment Center'!$AC$2:$AC1006,'Fullfilment Center'!$C$2:$C1006,G$2,'Fullfilment Center'!$B$2:$B1006,$B$1,'Fullfilment Center'!$A$2:$A1006,$H$1)</f>
        <v>0</v>
      </c>
      <c r="H28" s="137">
        <f t="shared" si="1"/>
        <v>0</v>
      </c>
      <c r="J28" s="135"/>
    </row>
    <row r="29" ht="15.75" customHeight="1">
      <c r="B29" s="146" t="s">
        <v>19</v>
      </c>
      <c r="C29" s="5">
        <f>SUMIFS('Fullfilment Center'!$AD$2:$AD1006,'Fullfilment Center'!$C$2:$C1006,"In",'Fullfilment Center'!$B$2:$B1006,$B$1,'Fullfilment Center'!$A$2:$A1006,"&lt;"&amp;$H$1)-SUMIFS('Fullfilment Center'!$AD$2:$AD1006,'Fullfilment Center'!$C$2:$C1006,"Out",'Fullfilment Center'!$B$2:$B1006,$B$1,'Fullfilment Center'!$A$2:$A1006,"&lt;"&amp;$H$1)+SUMIFS('Fullfilment Center'!$AD$2:$AD1006,'Fullfilment Center'!$C$2:$C1006,"Return",'Fullfilment Center'!$B$2:$B1006,$B$1,'Fullfilment Center'!$A$2:$A1006,"&lt;"&amp;$H$1)-SUMIFS('Fullfilment Center'!$AD$2:$AD1006,'Fullfilment Center'!$C$2:$C1006,"Spoilage",'Fullfilment Center'!$B$2:$B1006,$B$1,'Fullfilment Center'!$A$2:$A1006,"&lt;"&amp;$H$1)</f>
        <v>0</v>
      </c>
      <c r="D29" s="5">
        <f>SUMIFS('Fullfilment Center'!$AD$2:$AD1006,'Fullfilment Center'!$C$2:$C1006,D$2,'Fullfilment Center'!$B$2:$B1006,$B$1,'Fullfilment Center'!$A$2:$A1006,$H$1)</f>
        <v>0</v>
      </c>
      <c r="E29" s="5">
        <f>SUMIFS('Fullfilment Center'!$AD$2:$AD1006,'Fullfilment Center'!$C$2:$C1006,E$2,'Fullfilment Center'!$B$2:$B1006,$B$1,'Fullfilment Center'!$A$2:$A1006,$H$1)</f>
        <v>0</v>
      </c>
      <c r="F29" s="5">
        <f>SUMIFS('Fullfilment Center'!$AD$2:$AD1006,'Fullfilment Center'!$C$2:$C1006,F$2,'Fullfilment Center'!$B$2:$B1006,$B$1,'Fullfilment Center'!$A$2:$A1006,$H$1)</f>
        <v>0</v>
      </c>
      <c r="G29" s="5">
        <f>SUMIFS('Fullfilment Center'!$AD$2:$AD1006,'Fullfilment Center'!$C$2:$C1006,G$2,'Fullfilment Center'!$B$2:$B1006,$B$1,'Fullfilment Center'!$A$2:$A1006,$H$1)</f>
        <v>0</v>
      </c>
      <c r="H29" s="137">
        <f t="shared" si="1"/>
        <v>0</v>
      </c>
      <c r="J29" s="135"/>
    </row>
    <row r="30" ht="15.75" customHeight="1">
      <c r="B30" s="146" t="s">
        <v>22</v>
      </c>
      <c r="C30" s="5">
        <f>SUMIFS('Fullfilment Center'!$AE$2:$AE1006,'Fullfilment Center'!$C$2:$C1006,"In",'Fullfilment Center'!$B$2:$B1006,$B$1,'Fullfilment Center'!$A$2:$A1006,"&lt;"&amp;$H$1)-SUMIFS('Fullfilment Center'!$AE$2:$AE1006,'Fullfilment Center'!$C$2:$C1006,"Out",'Fullfilment Center'!$B$2:$B1006,$B$1,'Fullfilment Center'!$A$2:$A1006,"&lt;"&amp;$H$1)+SUMIFS('Fullfilment Center'!$AE$2:$AE1006,'Fullfilment Center'!$C$2:$C1006,"Return",'Fullfilment Center'!$B$2:$B1006,$B$1,'Fullfilment Center'!$A$2:$A1006,"&lt;"&amp;$H$1)-SUMIFS('Fullfilment Center'!$AE$2:$AE1006,'Fullfilment Center'!$C$2:$C1006,"Spoilage",'Fullfilment Center'!$B$2:$B1006,$B$1,'Fullfilment Center'!$A$2:$A1006,"&lt;"&amp;$H$1)</f>
        <v>0</v>
      </c>
      <c r="D30" s="5">
        <f>SUMIFS('Fullfilment Center'!$AE$2:$AE1006,'Fullfilment Center'!$C$2:$C1006,D$2,'Fullfilment Center'!$B$2:$B1006,$B$1,'Fullfilment Center'!$A$2:$A1006,$H$1)</f>
        <v>0</v>
      </c>
      <c r="E30" s="5">
        <f>SUMIFS('Fullfilment Center'!$AE$2:$AE1006,'Fullfilment Center'!$C$2:$C1006,E$2,'Fullfilment Center'!$B$2:$B1006,$B$1,'Fullfilment Center'!$A$2:$A1006,$H$1)</f>
        <v>0</v>
      </c>
      <c r="F30" s="5">
        <f>SUMIFS('Fullfilment Center'!$AE$2:$AE1006,'Fullfilment Center'!$C$2:$C1006,F$2,'Fullfilment Center'!$B$2:$B1006,$B$1,'Fullfilment Center'!$A$2:$A1006,$H$1)</f>
        <v>0</v>
      </c>
      <c r="G30" s="5">
        <f>SUMIFS('Fullfilment Center'!$AE$2:$AE1006,'Fullfilment Center'!$C$2:$C1006,G$2,'Fullfilment Center'!$B$2:$B1006,$B$1,'Fullfilment Center'!$A$2:$A1006,$H$1)</f>
        <v>0</v>
      </c>
      <c r="H30" s="137">
        <f t="shared" si="1"/>
        <v>0</v>
      </c>
      <c r="J30" s="135"/>
    </row>
    <row r="31" ht="15.75" customHeight="1">
      <c r="B31" s="146" t="s">
        <v>23</v>
      </c>
      <c r="C31" s="5">
        <f>SUMIFS('Fullfilment Center'!$AF$2:$AF1006,'Fullfilment Center'!$C$2:$C1006,"In",'Fullfilment Center'!$B$2:$B1006,$B$1,'Fullfilment Center'!$A$2:$A1006,"&lt;"&amp;$H$1)-SUMIFS('Fullfilment Center'!$AF$2:$AF1006,'Fullfilment Center'!$C$2:$C1006,"Out",'Fullfilment Center'!$B$2:$B1006,$B$1,'Fullfilment Center'!$A$2:$A1006,"&lt;"&amp;$H$1)+SUMIFS('Fullfilment Center'!$AF$2:$AF1006,'Fullfilment Center'!$C$2:$C1006,"Return",'Fullfilment Center'!$B$2:$B1006,$B$1,'Fullfilment Center'!$A$2:$A1006,"&lt;"&amp;$H$1)-SUMIFS('Fullfilment Center'!$AF$2:$AF1006,'Fullfilment Center'!$C$2:$C1006,"Spoilage",'Fullfilment Center'!$B$2:$B1006,$B$1,'Fullfilment Center'!$A$2:$A1006,"&lt;"&amp;$H$1)</f>
        <v>0</v>
      </c>
      <c r="D31" s="5">
        <f>SUMIFS('Fullfilment Center'!$AF$2:$AF1006,'Fullfilment Center'!$C$2:$C1006,D$2,'Fullfilment Center'!$B$2:$B1006,$B$1,'Fullfilment Center'!$A$2:$A1006,$H$1)</f>
        <v>0</v>
      </c>
      <c r="E31" s="5">
        <f>SUMIFS('Fullfilment Center'!$AF$2:$AF1006,'Fullfilment Center'!$C$2:$C1006,E$2,'Fullfilment Center'!$B$2:$B1006,$B$1,'Fullfilment Center'!$A$2:$A1006,$H$1)</f>
        <v>0</v>
      </c>
      <c r="F31" s="5">
        <f>SUMIFS('Fullfilment Center'!$AF$2:$AF1006,'Fullfilment Center'!$C$2:$C1006,F$2,'Fullfilment Center'!$B$2:$B1006,$B$1,'Fullfilment Center'!$A$2:$A1006,$H$1)</f>
        <v>0</v>
      </c>
      <c r="G31" s="5">
        <f>SUMIFS('Fullfilment Center'!$AF$2:$AF1006,'Fullfilment Center'!$C$2:$C1006,G$2,'Fullfilment Center'!$B$2:$B1006,$B$1,'Fullfilment Center'!$A$2:$A1006,$H$1)</f>
        <v>0</v>
      </c>
      <c r="H31" s="137">
        <f t="shared" si="1"/>
        <v>0</v>
      </c>
      <c r="J31" s="135"/>
    </row>
    <row r="32" ht="15.75" customHeight="1">
      <c r="B32" s="146" t="s">
        <v>203</v>
      </c>
      <c r="C32" s="5">
        <f>SUMIFS('Fullfilment Center'!$AG$2:$AG1006,'Fullfilment Center'!$C$2:$C1006,"In",'Fullfilment Center'!$B$2:$B1006,$B$1,'Fullfilment Center'!$A$2:$A1006,"&lt;"&amp;$H$1)-SUMIFS('Fullfilment Center'!$AG$2:$AG1006,'Fullfilment Center'!$C$2:$C1006,"Out",'Fullfilment Center'!$B$2:$B1006,$B$1,'Fullfilment Center'!$A$2:$A1006,"&lt;"&amp;$H$1)+SUMIFS('Fullfilment Center'!$AG$2:$AG1006,'Fullfilment Center'!$C$2:$C1006,"Return",'Fullfilment Center'!$B$2:$B1006,$B$1,'Fullfilment Center'!$A$2:$A1006,"&lt;"&amp;$H$1)-SUMIFS('Fullfilment Center'!$AG$2:$AG1006,'Fullfilment Center'!$C$2:$C1006,"Spoilage",'Fullfilment Center'!$B$2:$B1006,$B$1,'Fullfilment Center'!$A$2:$A1006,"&lt;"&amp;$H$1)</f>
        <v>0</v>
      </c>
      <c r="D32" s="5">
        <f>SUMIFS('Fullfilment Center'!$AG$2:$AG1006,'Fullfilment Center'!$C$2:$C1006,D$2,'Fullfilment Center'!$B$2:$B1006,$B$1,'Fullfilment Center'!$A$2:$A1006,$H$1)</f>
        <v>0</v>
      </c>
      <c r="E32" s="5">
        <f>SUMIFS('Fullfilment Center'!$AG$2:$AG1006,'Fullfilment Center'!$C$2:$C1006,E$2,'Fullfilment Center'!$B$2:$B1006,$B$1,'Fullfilment Center'!$A$2:$A1006,$H$1)</f>
        <v>0</v>
      </c>
      <c r="F32" s="5">
        <f>SUMIFS('Fullfilment Center'!$AG$2:$AG1006,'Fullfilment Center'!$C$2:$C1006,F$2,'Fullfilment Center'!$B$2:$B1006,$B$1,'Fullfilment Center'!$A$2:$A1006,$H$1)</f>
        <v>0</v>
      </c>
      <c r="G32" s="5">
        <f>SUMIFS('Fullfilment Center'!$AG$2:$AG1006,'Fullfilment Center'!$C$2:$C1006,G$2,'Fullfilment Center'!$B$2:$B1006,$B$1,'Fullfilment Center'!$A$2:$A1006,$H$1)</f>
        <v>0</v>
      </c>
      <c r="H32" s="137">
        <f t="shared" si="1"/>
        <v>0</v>
      </c>
      <c r="J32" s="135"/>
    </row>
    <row r="33" ht="15.75" customHeight="1">
      <c r="B33" s="146" t="s">
        <v>176</v>
      </c>
      <c r="C33" s="5">
        <f>SUMIFS('Fullfilment Center'!$AH$2:$AH1006,'Fullfilment Center'!$C$2:$C1006,"In",'Fullfilment Center'!$B$2:$B1006,$B$1,'Fullfilment Center'!$A$2:$A1006,"&lt;"&amp;$H$1)-SUMIFS('Fullfilment Center'!$AH$2:$AH1006,'Fullfilment Center'!$C$2:$C1006,"Out",'Fullfilment Center'!$B$2:$B1006,$B$1,'Fullfilment Center'!$A$2:$A1006,"&lt;"&amp;$H$1)+SUMIFS('Fullfilment Center'!$AH$2:$AH1006,'Fullfilment Center'!$C$2:$C1006,"Return",'Fullfilment Center'!$B$2:$B1006,$B$1,'Fullfilment Center'!$A$2:$A1006,"&lt;"&amp;$H$1)-SUMIFS('Fullfilment Center'!$AH$2:$AH1006,'Fullfilment Center'!$C$2:$C1006,"Spoilage",'Fullfilment Center'!$B$2:$B1006,$B$1,'Fullfilment Center'!$A$2:$A1006,"&lt;"&amp;$H$1)</f>
        <v>0</v>
      </c>
      <c r="D33" s="5">
        <f>SUMIFS('Fullfilment Center'!$AH$2:$AH1006,'Fullfilment Center'!$C$2:$C1006,D$2,'Fullfilment Center'!$B$2:$B1006,$B$1,'Fullfilment Center'!$A$2:$A1006,$H$1)</f>
        <v>0</v>
      </c>
      <c r="E33" s="5">
        <f>SUMIFS('Fullfilment Center'!$AH$2:$AH1006,'Fullfilment Center'!$C$2:$C1006,E$2,'Fullfilment Center'!$B$2:$B1006,$B$1,'Fullfilment Center'!$A$2:$A1006,$H$1)</f>
        <v>0</v>
      </c>
      <c r="F33" s="5">
        <f>SUMIFS('Fullfilment Center'!$AH$2:$AH1006,'Fullfilment Center'!$C$2:$C1006,F$2,'Fullfilment Center'!$B$2:$B1006,$B$1,'Fullfilment Center'!$A$2:$A1006,$H$1)</f>
        <v>0</v>
      </c>
      <c r="G33" s="5">
        <f>SUMIFS('Fullfilment Center'!$AH$2:$AH1006,'Fullfilment Center'!$C$2:$C1006,G$2,'Fullfilment Center'!$B$2:$B1006,$B$1,'Fullfilment Center'!$A$2:$A1006,$H$1)</f>
        <v>0</v>
      </c>
      <c r="H33" s="137">
        <f t="shared" si="1"/>
        <v>0</v>
      </c>
      <c r="J33" s="135"/>
    </row>
    <row r="34" ht="15.75" customHeight="1">
      <c r="B34" s="146" t="s">
        <v>204</v>
      </c>
      <c r="C34" s="5">
        <f>SUMIFS('Fullfilment Center'!$AI$2:$AI1006,'Fullfilment Center'!$C$2:$C1006,"In",'Fullfilment Center'!$B$2:$B1006,$B$1,'Fullfilment Center'!$A$2:$A1006,"&lt;"&amp;$H$1)-SUMIFS('Fullfilment Center'!$AI$2:$AI1006,'Fullfilment Center'!$C$2:$C1006,"Out",'Fullfilment Center'!$B$2:$B1006,$B$1,'Fullfilment Center'!$A$2:$A1006,"&lt;"&amp;$H$1)+SUMIFS('Fullfilment Center'!$AI$2:$AI1006,'Fullfilment Center'!$C$2:$C1006,"Return",'Fullfilment Center'!$B$2:$B1006,$B$1,'Fullfilment Center'!$A$2:$A1006,"&lt;"&amp;$H$1)-SUMIFS('Fullfilment Center'!$AI$2:$AI1006,'Fullfilment Center'!$C$2:$C1006,"Spoilage",'Fullfilment Center'!$B$2:$B1006,$B$1,'Fullfilment Center'!$A$2:$A1006,"&lt;"&amp;$H$1)</f>
        <v>0</v>
      </c>
      <c r="D34" s="5">
        <f>SUMIFS('Fullfilment Center'!$AI$2:$AI1006,'Fullfilment Center'!$C$2:$C1006,D$2,'Fullfilment Center'!$B$2:$B1006,$B$1,'Fullfilment Center'!$A$2:$A1006,$H$1)</f>
        <v>0</v>
      </c>
      <c r="E34" s="5">
        <f>SUMIFS('Fullfilment Center'!$AI$2:$AI1006,'Fullfilment Center'!$C$2:$C1006,E$2,'Fullfilment Center'!$B$2:$B1006,$B$1,'Fullfilment Center'!$A$2:$A1006,$H$1)</f>
        <v>0</v>
      </c>
      <c r="F34" s="5">
        <f>SUMIFS('Fullfilment Center'!$AI$2:$AI1006,'Fullfilment Center'!$C$2:$C1006,F$2,'Fullfilment Center'!$B$2:$B1006,$B$1,'Fullfilment Center'!$A$2:$A1006,$H$1)</f>
        <v>0</v>
      </c>
      <c r="G34" s="5">
        <f>SUMIFS('Fullfilment Center'!$AI$2:$AI1006,'Fullfilment Center'!$C$2:$C1006,G$2,'Fullfilment Center'!$B$2:$B1006,$B$1,'Fullfilment Center'!$A$2:$A1006,$H$1)</f>
        <v>0</v>
      </c>
      <c r="H34" s="137">
        <f t="shared" si="1"/>
        <v>0</v>
      </c>
      <c r="J34" s="4"/>
    </row>
    <row r="35" ht="15.75" customHeight="1">
      <c r="B35" s="147" t="s">
        <v>205</v>
      </c>
      <c r="C35" s="5">
        <f>SUMIFS('Fullfilment Center'!$AJ$2:$AJ1006,'Fullfilment Center'!$C$2:$C1006,"In",'Fullfilment Center'!$B$2:$B1006,$B$1,'Fullfilment Center'!$A$2:$A1006,"&lt;"&amp;$H$1)-SUMIFS('Fullfilment Center'!$AJ$2:$AJ1006,'Fullfilment Center'!$C$2:$C1006,"Out",'Fullfilment Center'!$B$2:$B1006,$B$1,'Fullfilment Center'!$A$2:$A1006,"&lt;"&amp;$H$1)+SUMIFS('Fullfilment Center'!$AJ$2:$AJ1006,'Fullfilment Center'!$C$2:$C1006,"Return",'Fullfilment Center'!$B$2:$B1006,$B$1,'Fullfilment Center'!$A$2:$A1006,"&lt;"&amp;$H$1)-SUMIFS('Fullfilment Center'!$AJ$2:$AJ1006,'Fullfilment Center'!$C$2:$C1006,"Spoilage",'Fullfilment Center'!$B$2:$B1006,$B$1,'Fullfilment Center'!$A$2:$A1006,"&lt;"&amp;$H$1)</f>
        <v>0</v>
      </c>
      <c r="D35" s="5">
        <f>SUMIFS('Fullfilment Center'!$AJ$2:$AJ1006,'Fullfilment Center'!$C$2:$C1006,D$2,'Fullfilment Center'!$B$2:$B1006,$B$1,'Fullfilment Center'!$A$2:$A1006,$H$1)</f>
        <v>0</v>
      </c>
      <c r="E35" s="5">
        <f>SUMIFS('Fullfilment Center'!$AJ$2:$AJ1006,'Fullfilment Center'!$C$2:$C1006,E$2,'Fullfilment Center'!$B$2:$B1006,$B$1,'Fullfilment Center'!$A$2:$A1006,$H$1)</f>
        <v>0</v>
      </c>
      <c r="F35" s="5">
        <f>SUMIFS('Fullfilment Center'!$AJ$2:$AJ1006,'Fullfilment Center'!$C$2:$C1006,F$2,'Fullfilment Center'!$B$2:$B1006,$B$1,'Fullfilment Center'!$A$2:$A1006,$H$1)</f>
        <v>0</v>
      </c>
      <c r="G35" s="5">
        <f>SUMIFS('Fullfilment Center'!$AJ$2:$AJ1006,'Fullfilment Center'!$C$2:$C1006,G$2,'Fullfilment Center'!$B$2:$B1006,$B$1,'Fullfilment Center'!$A$2:$A1006,$H$1)</f>
        <v>0</v>
      </c>
      <c r="H35" s="137">
        <f t="shared" si="1"/>
        <v>0</v>
      </c>
      <c r="J35" s="4"/>
    </row>
    <row r="36" ht="15.75" customHeight="1">
      <c r="B36" s="147" t="s">
        <v>206</v>
      </c>
      <c r="C36" s="5">
        <f>SUMIFS('Fullfilment Center'!$AK$2:$AK1006,'Fullfilment Center'!$C$2:$C1006,"In",'Fullfilment Center'!$B$2:$B1006,$B$1,'Fullfilment Center'!$A$2:$A1006,"&lt;"&amp;$H$1)-SUMIFS('Fullfilment Center'!$AK$2:$AK1006,'Fullfilment Center'!$C$2:$C1006,"Out",'Fullfilment Center'!$B$2:$B1006,$B$1,'Fullfilment Center'!$A$2:$A1006,"&lt;"&amp;$H$1)+SUMIFS('Fullfilment Center'!$AK$2:$AK1006,'Fullfilment Center'!$C$2:$C1006,"Return",'Fullfilment Center'!$B$2:$B1006,$B$1,'Fullfilment Center'!$A$2:$A1006,"&lt;"&amp;$H$1)-SUMIFS('Fullfilment Center'!$AK$2:$AK1006,'Fullfilment Center'!$C$2:$C1006,"Spoilage",'Fullfilment Center'!$B$2:$B1006,$B$1,'Fullfilment Center'!$A$2:$A1006,"&lt;"&amp;$H$1)</f>
        <v>0</v>
      </c>
      <c r="D36" s="5">
        <f>SUMIFS('Fullfilment Center'!$AK$2:$AK1006,'Fullfilment Center'!$C$2:$C1006,D$2,'Fullfilment Center'!$B$2:$B1006,$B$1,'Fullfilment Center'!$A$2:$A1006,$H$1)</f>
        <v>0</v>
      </c>
      <c r="E36" s="5">
        <f>SUMIFS('Fullfilment Center'!$AK$2:$AK1006,'Fullfilment Center'!$C$2:$C1006,E$2,'Fullfilment Center'!$B$2:$B1006,$B$1,'Fullfilment Center'!$A$2:$A1006,$H$1)</f>
        <v>0</v>
      </c>
      <c r="F36" s="5">
        <f>SUMIFS('Fullfilment Center'!$AK$2:$AK1006,'Fullfilment Center'!$C$2:$C1006,F$2,'Fullfilment Center'!$B$2:$B1006,$B$1,'Fullfilment Center'!$A$2:$A1006,$H$1)</f>
        <v>0</v>
      </c>
      <c r="G36" s="5">
        <f>SUMIFS('Fullfilment Center'!$AK$2:$AK1006,'Fullfilment Center'!$C$2:$C1006,G$2,'Fullfilment Center'!$B$2:$B1006,$B$1,'Fullfilment Center'!$A$2:$A1006,$H$1)</f>
        <v>0</v>
      </c>
      <c r="H36" s="137">
        <f t="shared" si="1"/>
        <v>0</v>
      </c>
    </row>
    <row r="37" ht="15.75" customHeight="1">
      <c r="B37" s="147" t="s">
        <v>207</v>
      </c>
      <c r="C37" s="5">
        <f>SUMIFS('Fullfilment Center'!$AL$2:$AL1006,'Fullfilment Center'!$C$2:$C1006,"In",'Fullfilment Center'!$B$2:$B1006,$B$1,'Fullfilment Center'!$A$2:$A1006,"&lt;"&amp;$H$1)-SUMIFS('Fullfilment Center'!$AL$2:$AL1006,'Fullfilment Center'!$C$2:$C1006,"Out",'Fullfilment Center'!$B$2:$B1006,$B$1,'Fullfilment Center'!$A$2:$A1006,"&lt;"&amp;$H$1)+SUMIFS('Fullfilment Center'!$AL$2:$AL1006,'Fullfilment Center'!$C$2:$C1006,"Return",'Fullfilment Center'!$B$2:$B1006,$B$1,'Fullfilment Center'!$A$2:$A1006,"&lt;"&amp;$H$1)-SUMIFS('Fullfilment Center'!$AL$2:$AL1006,'Fullfilment Center'!$C$2:$C1006,"Spoilage",'Fullfilment Center'!$B$2:$B1006,$B$1,'Fullfilment Center'!$A$2:$A1006,"&lt;"&amp;$H$1)</f>
        <v>0</v>
      </c>
      <c r="D37" s="5">
        <f>SUMIFS('Fullfilment Center'!$AL$2:$AL1006,'Fullfilment Center'!$C$2:$C1006,D$2,'Fullfilment Center'!$B$2:$B1006,$B$1,'Fullfilment Center'!$A$2:$A1006,$H$1)</f>
        <v>0</v>
      </c>
      <c r="E37" s="5">
        <f>SUMIFS('Fullfilment Center'!$AL$2:$AL1006,'Fullfilment Center'!$C$2:$C1006,E$2,'Fullfilment Center'!$B$2:$B1006,$B$1,'Fullfilment Center'!$A$2:$A1006,$H$1)</f>
        <v>0</v>
      </c>
      <c r="F37" s="5">
        <f>SUMIFS('Fullfilment Center'!$AL$2:$AL1006,'Fullfilment Center'!$C$2:$C1006,F$2,'Fullfilment Center'!$B$2:$B1006,$B$1,'Fullfilment Center'!$A$2:$A1006,$H$1)</f>
        <v>0</v>
      </c>
      <c r="G37" s="5">
        <f>SUMIFS('Fullfilment Center'!$AL$2:$AL1006,'Fullfilment Center'!$C$2:$C1006,G$2,'Fullfilment Center'!$B$2:$B1006,$B$1,'Fullfilment Center'!$A$2:$A1006,$H$1)</f>
        <v>0</v>
      </c>
      <c r="H37" s="137">
        <f t="shared" si="1"/>
        <v>0</v>
      </c>
    </row>
    <row r="38" ht="15.75" customHeight="1">
      <c r="B38" s="148" t="s">
        <v>208</v>
      </c>
      <c r="C38" s="5">
        <f>SUMIFS('Fullfilment Center'!$AM$2:$AM1006,'Fullfilment Center'!$C$2:$C1006,"In",'Fullfilment Center'!$B$2:$B1006,$B$1,'Fullfilment Center'!$A$2:$A1006,"&lt;"&amp;$H$1)-SUMIFS('Fullfilment Center'!$AM$2:$AM1006,'Fullfilment Center'!$C$2:$C1006,"Out",'Fullfilment Center'!$B$2:$B1006,$B$1,'Fullfilment Center'!$A$2:$A1006,"&lt;"&amp;$H$1)+SUMIFS('Fullfilment Center'!$AM$2:$AM1006,'Fullfilment Center'!$C$2:$C1006,"Return",'Fullfilment Center'!$B$2:$B1006,$B$1,'Fullfilment Center'!$A$2:$A1006,"&lt;"&amp;$H$1)-SUMIFS('Fullfilment Center'!$AM$2:$AM1006,'Fullfilment Center'!$C$2:$C1006,"Spoilage",'Fullfilment Center'!$B$2:$B1006,$B$1,'Fullfilment Center'!$A$2:$A1006,"&lt;"&amp;$H$1)</f>
        <v>0</v>
      </c>
      <c r="D38" s="5">
        <f>SUMIFS('Fullfilment Center'!$AM$2:$AM1006,'Fullfilment Center'!$C$2:$C1006,D$2,'Fullfilment Center'!$B$2:$B1006,$B$1,'Fullfilment Center'!$A$2:$A1006,$H$1)</f>
        <v>0</v>
      </c>
      <c r="E38" s="5">
        <f>SUMIFS('Fullfilment Center'!$AM$2:$AM1006,'Fullfilment Center'!$C$2:$C1006,E$2,'Fullfilment Center'!$B$2:$B1006,$B$1,'Fullfilment Center'!$A$2:$A1006,$H$1)</f>
        <v>0</v>
      </c>
      <c r="F38" s="5">
        <f>SUMIFS('Fullfilment Center'!$AM$2:$AM1006,'Fullfilment Center'!$C$2:$C1006,F$2,'Fullfilment Center'!$B$2:$B1006,$B$1,'Fullfilment Center'!$A$2:$A1006,$H$1)</f>
        <v>0</v>
      </c>
      <c r="G38" s="5">
        <f>SUMIFS('Fullfilment Center'!$AM$2:$AM1006,'Fullfilment Center'!$C$2:$C1006,G$2,'Fullfilment Center'!$B$2:$B1006,$B$1,'Fullfilment Center'!$A$2:$A1006,$H$1)</f>
        <v>0</v>
      </c>
      <c r="H38" s="137">
        <f t="shared" si="1"/>
        <v>0</v>
      </c>
    </row>
    <row r="39" ht="15.75" customHeight="1">
      <c r="B39" s="147" t="s">
        <v>209</v>
      </c>
      <c r="C39" s="5">
        <f>SUMIFS('Fullfilment Center'!$AN$2:$AN1006,'Fullfilment Center'!$C$2:$C1006,"In",'Fullfilment Center'!$B$2:$B1006,$B$1,'Fullfilment Center'!$A$2:$A1006,"&lt;"&amp;$H$1)-SUMIFS('Fullfilment Center'!$AN$2:$AN1006,'Fullfilment Center'!$C$2:$C1006,"Out",'Fullfilment Center'!$B$2:$B1006,$B$1,'Fullfilment Center'!$A$2:$A1006,"&lt;"&amp;$H$1)+SUMIFS('Fullfilment Center'!$AN$2:$AN1006,'Fullfilment Center'!$C$2:$C1006,"Return",'Fullfilment Center'!$B$2:$B1006,$B$1,'Fullfilment Center'!$A$2:$A1006,"&lt;"&amp;$H$1)-SUMIFS('Fullfilment Center'!$AI$2:$AI1006,'Fullfilment Center'!$C$2:$C1006,"Spoilage",'Fullfilment Center'!$B$2:$B1006,$B$1,'Fullfilment Center'!$A$2:$A1006,"&lt;"&amp;$H$1)</f>
        <v>0</v>
      </c>
      <c r="D39" s="5">
        <f>SUMIFS('Fullfilment Center'!$AN$2:$AN1006,'Fullfilment Center'!$C$2:$C1006,D$2,'Fullfilment Center'!$B$2:$B1006,$B$1,'Fullfilment Center'!$A$2:$A1006,$H$1)</f>
        <v>0</v>
      </c>
      <c r="E39" s="5">
        <f>SUMIFS('Fullfilment Center'!$AN$2:$AN1006,'Fullfilment Center'!$C$2:$C1006,E$2,'Fullfilment Center'!$B$2:$B1006,$B$1,'Fullfilment Center'!$A$2:$A1006,$H$1)</f>
        <v>0</v>
      </c>
      <c r="F39" s="5">
        <f>SUMIFS('Fullfilment Center'!$AN$2:$AN1006,'Fullfilment Center'!$C$2:$C1006,F$2,'Fullfilment Center'!$B$2:$B1006,$B$1,'Fullfilment Center'!$A$2:$A1006,$H$1)</f>
        <v>0</v>
      </c>
      <c r="G39" s="5">
        <f>SUMIFS('Fullfilment Center'!$AN$2:$AN1006,'Fullfilment Center'!$C$2:$C1006,G$2,'Fullfilment Center'!$B$2:$B1006,$B$1,'Fullfilment Center'!$A$2:$A1006,$H$1)</f>
        <v>0</v>
      </c>
      <c r="H39" s="137">
        <f t="shared" si="1"/>
        <v>0</v>
      </c>
    </row>
    <row r="40" ht="15.75" customHeight="1">
      <c r="B40" s="147" t="s">
        <v>210</v>
      </c>
      <c r="C40" s="5">
        <f>SUMIFS('Fullfilment Center'!$AO$2:$AO1006,'Fullfilment Center'!$C$2:$C1006,"In",'Fullfilment Center'!$B$2:$B1006,$B$1,'Fullfilment Center'!$A$2:$A1006,"&lt;"&amp;$H$1)-SUMIFS('Fullfilment Center'!$AO$2:$AO1006,'Fullfilment Center'!$C$2:$C1006,"Out",'Fullfilment Center'!$B$2:$B1006,$B$1,'Fullfilment Center'!$A$2:$A1006,"&lt;"&amp;$H$1)+SUMIFS('Fullfilment Center'!$AO$2:$AO1006,'Fullfilment Center'!$C$2:$C1006,"Return",'Fullfilment Center'!$B$2:$B1006,$B$1,'Fullfilment Center'!$A$2:$A1006,"&lt;"&amp;$H$1)-SUMIFS('Fullfilment Center'!$AO$2:$AO1006,'Fullfilment Center'!$C$2:$C1006,"Spoilage",'Fullfilment Center'!$B$2:$B1006,$B$1,'Fullfilment Center'!$A$2:$A1006,"&lt;"&amp;$H$1)</f>
        <v>0</v>
      </c>
      <c r="D40" s="5">
        <f>SUMIFS('Fullfilment Center'!$AO$2:$AO1006,'Fullfilment Center'!$C$2:$C1006,D$2,'Fullfilment Center'!$B$2:$B1006,$B$1,'Fullfilment Center'!$A$2:$A1006,$H$1)</f>
        <v>0</v>
      </c>
      <c r="E40" s="5">
        <f>SUMIFS('Fullfilment Center'!$AO$2:$AO1006,'Fullfilment Center'!$C$2:$C1006,E$2,'Fullfilment Center'!$B$2:$B1006,$B$1,'Fullfilment Center'!$A$2:$A1006,$H$1)</f>
        <v>0</v>
      </c>
      <c r="F40" s="5">
        <f>SUMIFS('Fullfilment Center'!$AO$2:$AO1006,'Fullfilment Center'!$C$2:$C1006,F$2,'Fullfilment Center'!$B$2:$B1006,$B$1,'Fullfilment Center'!$A$2:$A1006,$H$1)</f>
        <v>0</v>
      </c>
      <c r="G40" s="5">
        <f>SUMIFS('Fullfilment Center'!$AO$2:$AO1006,'Fullfilment Center'!$C$2:$C1006,G$2,'Fullfilment Center'!$B$2:$B1006,$B$1,'Fullfilment Center'!$A$2:$A1006,$H$1)</f>
        <v>0</v>
      </c>
      <c r="H40" s="137">
        <f t="shared" si="1"/>
        <v>0</v>
      </c>
    </row>
    <row r="41" ht="15.75" customHeight="1">
      <c r="B41" s="147" t="s">
        <v>211</v>
      </c>
      <c r="C41" s="5">
        <f>SUMIFS('Fullfilment Center'!$AP$2:$AP1006,'Fullfilment Center'!$C$2:$C1006,"In",'Fullfilment Center'!$B$2:$B1006,$B$1,'Fullfilment Center'!$A$2:$A1006,"&lt;"&amp;$H$1)-SUMIFS('Fullfilment Center'!$AP$2:$AP1006,'Fullfilment Center'!$C$2:$C1006,"Out",'Fullfilment Center'!$B$2:$B1006,$B$1,'Fullfilment Center'!$A$2:$A1006,"&lt;"&amp;$H$1)+SUMIFS('Fullfilment Center'!$AP$2:$AP1006,'Fullfilment Center'!$C$2:$C1006,"Return",'Fullfilment Center'!$B$2:$B1006,$B$1,'Fullfilment Center'!$A$2:$A1006,"&lt;"&amp;$H$1)-SUMIFS('Fullfilment Center'!$AP$2:$AP1006,'Fullfilment Center'!$C$2:$C1006,"Spoilage",'Fullfilment Center'!$B$2:$B1006,$B$1,'Fullfilment Center'!$A$2:$A1006,"&lt;"&amp;$H$1)</f>
        <v>0</v>
      </c>
      <c r="D41" s="5">
        <f>SUMIFS('Fullfilment Center'!$AP$2:$AP1006,'Fullfilment Center'!$C$2:$C1006,D$2,'Fullfilment Center'!$B$2:$B1006,$B$1,'Fullfilment Center'!$A$2:$A1006,$H$1)</f>
        <v>0</v>
      </c>
      <c r="E41" s="5">
        <f>SUMIFS('Fullfilment Center'!$AP$2:$AP1006,'Fullfilment Center'!$C$2:$C1006,E$2,'Fullfilment Center'!$B$2:$B1006,$B$1,'Fullfilment Center'!$A$2:$A1006,$H$1)</f>
        <v>0</v>
      </c>
      <c r="F41" s="5">
        <f>SUMIFS('Fullfilment Center'!$AP$2:$AP1006,'Fullfilment Center'!$C$2:$C1006,F$2,'Fullfilment Center'!$B$2:$B1006,$B$1,'Fullfilment Center'!$A$2:$A1006,$H$1)</f>
        <v>0</v>
      </c>
      <c r="G41" s="5">
        <f>SUMIFS('Fullfilment Center'!$AP$2:$AP1006,'Fullfilment Center'!$C$2:$C1006,G$2,'Fullfilment Center'!$B$2:$B1006,$B$1,'Fullfilment Center'!$A$2:$A1006,$H$1)</f>
        <v>0</v>
      </c>
      <c r="H41" s="137">
        <f t="shared" si="1"/>
        <v>0</v>
      </c>
    </row>
    <row r="42" ht="15.75" customHeight="1">
      <c r="B42" s="147" t="s">
        <v>212</v>
      </c>
      <c r="C42" s="5">
        <f>SUMIFS('Fullfilment Center'!$AQ$2:$AQ1006,'Fullfilment Center'!$C$2:$C1006,"In",'Fullfilment Center'!$B$2:$B1006,$B$1,'Fullfilment Center'!$A$2:$A1006,"&lt;"&amp;$H$1)-SUMIFS('Fullfilment Center'!$AQ$2:$AQ1006,'Fullfilment Center'!$C$2:$C1006,"Out",'Fullfilment Center'!$B$2:$B1006,$B$1,'Fullfilment Center'!$A$2:$A1006,"&lt;"&amp;$H$1)+SUMIFS('Fullfilment Center'!$AQ$2:$AQ1006,'Fullfilment Center'!$C$2:$C1006,"Return",'Fullfilment Center'!$B$2:$B1006,$B$1,'Fullfilment Center'!$A$2:$A1006,"&lt;"&amp;$H$1)-SUMIFS('Fullfilment Center'!$AQ$2:$AQ1006,'Fullfilment Center'!$C$2:$C1006,"Spoilage",'Fullfilment Center'!$B$2:$B1006,$B$1,'Fullfilment Center'!$A$2:$A1006,"&lt;"&amp;$H$1)</f>
        <v>0</v>
      </c>
      <c r="D42" s="5">
        <f>SUMIFS('Fullfilment Center'!$AQ$2:$AQ1006,'Fullfilment Center'!$C$2:$C1006,D$2,'Fullfilment Center'!$B$2:$B1006,$B$1,'Fullfilment Center'!$A$2:$A1006,$H$1)</f>
        <v>0</v>
      </c>
      <c r="E42" s="5">
        <f>SUMIFS('Fullfilment Center'!$AQ$2:$AQ1006,'Fullfilment Center'!$C$2:$C1006,E$2,'Fullfilment Center'!$B$2:$B1006,$B$1,'Fullfilment Center'!$A$2:$A1006,$H$1)</f>
        <v>0</v>
      </c>
      <c r="F42" s="5">
        <f>SUMIFS('Fullfilment Center'!$AQ$2:$AQ1006,'Fullfilment Center'!$C$2:$C1006,F$2,'Fullfilment Center'!$B$2:$B1006,$B$1,'Fullfilment Center'!$A$2:$A1006,$H$1)</f>
        <v>0</v>
      </c>
      <c r="G42" s="5">
        <f>SUMIFS('Fullfilment Center'!$AQ$2:$AQ1006,'Fullfilment Center'!$C$2:$C1006,G$2,'Fullfilment Center'!$B$2:$B1006,$B$1,'Fullfilment Center'!$A$2:$A1006,$H$1)</f>
        <v>0</v>
      </c>
      <c r="H42" s="137">
        <f t="shared" si="1"/>
        <v>0</v>
      </c>
    </row>
    <row r="43" ht="15.75" customHeight="1">
      <c r="B43" s="147" t="s">
        <v>213</v>
      </c>
      <c r="C43" s="5">
        <f>SUMIFS('Fullfilment Center'!$AR$2:$AR1006,'Fullfilment Center'!$C$2:$C1006,"In",'Fullfilment Center'!$B$2:$B1006,$B$1,'Fullfilment Center'!$A$2:$A1006,"&lt;"&amp;$H$1)-SUMIFS('Fullfilment Center'!$AR$2:$AR1006,'Fullfilment Center'!$C$2:$C1006,"Out",'Fullfilment Center'!$B$2:$B1006,$B$1,'Fullfilment Center'!$A$2:$A1006,"&lt;"&amp;$H$1)+SUMIFS('Fullfilment Center'!$AR$2:$AR1006,'Fullfilment Center'!$C$2:$C1006,"Return",'Fullfilment Center'!$B$2:$B1006,$B$1,'Fullfilment Center'!$A$2:$A1006,"&lt;"&amp;$H$1)-SUMIFS('Fullfilment Center'!$AR$2:$AR1006,'Fullfilment Center'!$C$2:$C1006,"Spoilage",'Fullfilment Center'!$B$2:$B1006,$B$1,'Fullfilment Center'!$A$2:$A1006,"&lt;"&amp;$H$1)</f>
        <v>0</v>
      </c>
      <c r="D43" s="5">
        <f>SUMIFS('Fullfilment Center'!$AR$2:$AR1006,'Fullfilment Center'!$C$2:$C1006,D$2,'Fullfilment Center'!$B$2:$B1006,$B$1,'Fullfilment Center'!$A$2:$A1006,$H$1)</f>
        <v>0</v>
      </c>
      <c r="E43" s="5">
        <f>SUMIFS('Fullfilment Center'!$AR$2:$AR1006,'Fullfilment Center'!$C$2:$C1006,E$2,'Fullfilment Center'!$B$2:$B1006,$B$1,'Fullfilment Center'!$A$2:$A1006,$H$1)</f>
        <v>0</v>
      </c>
      <c r="F43" s="5">
        <f>SUMIFS('Fullfilment Center'!$AR$2:$AR1006,'Fullfilment Center'!$C$2:$C1006,F$2,'Fullfilment Center'!$B$2:$B1006,$B$1,'Fullfilment Center'!$A$2:$A1006,$H$1)</f>
        <v>0</v>
      </c>
      <c r="G43" s="5">
        <f>SUMIFS('Fullfilment Center'!$AR$2:$AR1006,'Fullfilment Center'!$C$2:$C1006,G$2,'Fullfilment Center'!$B$2:$B1006,$B$1,'Fullfilment Center'!$A$2:$A1006,$H$1)</f>
        <v>0</v>
      </c>
      <c r="H43" s="137">
        <f t="shared" si="1"/>
        <v>0</v>
      </c>
    </row>
    <row r="44" ht="15.75" customHeight="1">
      <c r="B44" s="149" t="s">
        <v>214</v>
      </c>
      <c r="C44" s="5">
        <f>SUMIFS('Fullfilment Center'!$AS$2:$AS1006,'Fullfilment Center'!$C$2:$C1006,"In",'Fullfilment Center'!$B$2:$B1006,$B$1,'Fullfilment Center'!$A$2:$A1006,"&lt;"&amp;$H$1)-SUMIFS('Fullfilment Center'!$AS$2:$AS1006,'Fullfilment Center'!$C$2:$C1006,"Out",'Fullfilment Center'!$B$2:$B1006,$B$1,'Fullfilment Center'!$A$2:$A1006,"&lt;"&amp;$H$1)+SUMIFS('Fullfilment Center'!$AS$2:$AS1006,'Fullfilment Center'!$C$2:$C1006,"Return",'Fullfilment Center'!$B$2:$B1006,$B$1,'Fullfilment Center'!$A$2:$A1006,"&lt;"&amp;$H$1)-SUMIFS('Fullfilment Center'!$AS$2:$AS1006,'Fullfilment Center'!$C$2:$C1006,"Spoilage",'Fullfilment Center'!$B$2:$B1006,$B$1,'Fullfilment Center'!$A$2:$A1006,"&lt;"&amp;$H$1)</f>
        <v>0</v>
      </c>
      <c r="D44" s="5">
        <f>SUMIFS('Fullfilment Center'!$AS$2:$AS1006,'Fullfilment Center'!$C$2:$C1006,D$2,'Fullfilment Center'!$B$2:$B1006,$B$1,'Fullfilment Center'!$A$2:$A1006,$H$1)</f>
        <v>0</v>
      </c>
      <c r="E44" s="5">
        <f>SUMIFS('Fullfilment Center'!$AS$2:$AS1006,'Fullfilment Center'!$C$2:$C1006,E$2,'Fullfilment Center'!$B$2:$B1006,$B$1,'Fullfilment Center'!$A$2:$A1006,$H$1)</f>
        <v>0</v>
      </c>
      <c r="F44" s="5">
        <f>SUMIFS('Fullfilment Center'!$AS$2:$AS1006,'Fullfilment Center'!$C$2:$C1006,F$2,'Fullfilment Center'!$B$2:$B1006,$B$1,'Fullfilment Center'!$A$2:$A1006,$H$1)</f>
        <v>0</v>
      </c>
      <c r="G44" s="5">
        <f>SUMIFS('Fullfilment Center'!$AS$2:$AS1006,'Fullfilment Center'!$C$2:$C1006,G$2,'Fullfilment Center'!$B$2:$B1006,$B$1,'Fullfilment Center'!$A$2:$A1006,$H$1)</f>
        <v>0</v>
      </c>
      <c r="H44" s="5">
        <f t="shared" si="1"/>
        <v>0</v>
      </c>
    </row>
    <row r="45" ht="15.75" customHeight="1">
      <c r="B45" s="5" t="s">
        <v>215</v>
      </c>
      <c r="C45" s="5">
        <f>SUMIFS('Fullfilment Center'!$AT$2:$AT1006,'Fullfilment Center'!$C$2:$C1006,"In",'Fullfilment Center'!$B$2:$B1006,$B$1,'Fullfilment Center'!$A$2:$A1006,"&lt;"&amp;$H$1)-SUMIFS('Fullfilment Center'!$AT$2:$AT1006,'Fullfilment Center'!$C$2:$C1006,"Out",'Fullfilment Center'!$B$2:$B1006,$B$1,'Fullfilment Center'!$A$2:$A1006,"&lt;"&amp;$H$1)+SUMIFS('Fullfilment Center'!$AT$2:$AT1006,'Fullfilment Center'!$C$2:$C1006,"Return",'Fullfilment Center'!$B$2:$B1006,$B$1,'Fullfilment Center'!$A$2:$A1006,"&lt;"&amp;$H$1)-SUMIFS('Fullfilment Center'!$AT$2:$AT1006,'Fullfilment Center'!$C$2:$C1006,"Spoilage",'Fullfilment Center'!$B$2:$B1006,$B$1,'Fullfilment Center'!$A$2:$A1006,"&lt;"&amp;$H$1)</f>
        <v>0</v>
      </c>
      <c r="D45" s="5">
        <f>SUMIFS('Fullfilment Center'!$AT$2:$AT1006,'Fullfilment Center'!$C$2:$C1006,D$2,'Fullfilment Center'!$B$2:$B1006,$B$1,'Fullfilment Center'!$A$2:$A1006,$H$1)</f>
        <v>0</v>
      </c>
      <c r="E45" s="5">
        <f>SUMIFS('Fullfilment Center'!$AT$2:$AT1006,'Fullfilment Center'!$C$2:$C1006,E$2,'Fullfilment Center'!$B$2:$B1006,$B$1,'Fullfilment Center'!$A$2:$A1006,$H$1)</f>
        <v>0</v>
      </c>
      <c r="F45" s="5">
        <f>SUMIFS('Fullfilment Center'!$AT$2:$AT1006,'Fullfilment Center'!$C$2:$C1006,F$2,'Fullfilment Center'!$B$2:$B1006,$B$1,'Fullfilment Center'!$A$2:$A1006,$H$1)</f>
        <v>0</v>
      </c>
      <c r="G45" s="5">
        <f>SUMIFS('Fullfilment Center'!$AT$2:$AT1006,'Fullfilment Center'!$C$2:$C1006,G$2,'Fullfilment Center'!$B$2:$B1006,$B$1,'Fullfilment Center'!$A$2:$A1006,$H$1)</f>
        <v>0</v>
      </c>
      <c r="H45" s="5">
        <f t="shared" si="1"/>
        <v>0</v>
      </c>
    </row>
    <row r="46" ht="15.75" customHeight="1">
      <c r="B46" s="5" t="s">
        <v>216</v>
      </c>
      <c r="C46" s="5">
        <f>SUMIFS('Fullfilment Center'!$AU$2:$AU1006,'Fullfilment Center'!$C$2:$C1006,"In",'Fullfilment Center'!$B$2:$B1006,$B$1,'Fullfilment Center'!$A$2:$A1006,"&lt;"&amp;$H$1)-SUMIFS('Fullfilment Center'!$AU$2:$AU1006,'Fullfilment Center'!$C$2:$C1006,"Out",'Fullfilment Center'!$B$2:$B1006,$B$1,'Fullfilment Center'!$A$2:$A1006,"&lt;"&amp;$H$1)+SUMIFS('Fullfilment Center'!$AU$2:$AU1006,'Fullfilment Center'!$C$2:$C1006,"Return",'Fullfilment Center'!$B$2:$B1006,$B$1,'Fullfilment Center'!$A$2:$A1006,"&lt;"&amp;$H$1)-SUMIFS('Fullfilment Center'!$AU$2:$AU1006,'Fullfilment Center'!$C$2:$C1006,"Spoilage",'Fullfilment Center'!$B$2:$B1006,$B$1,'Fullfilment Center'!$A$2:$A1006,"&lt;"&amp;$H$1)</f>
        <v>0</v>
      </c>
      <c r="D46" s="5">
        <f>SUMIFS('Fullfilment Center'!$AU$2:$AU1006,'Fullfilment Center'!$C$2:$C1006,D$2,'Fullfilment Center'!$B$2:$B1006,$B$1,'Fullfilment Center'!$A$2:$A1006,$H$1)</f>
        <v>0</v>
      </c>
      <c r="E46" s="5">
        <f>SUMIFS('Fullfilment Center'!$AU$2:$AU1006,'Fullfilment Center'!$C$2:$C1006,E$2,'Fullfilment Center'!$B$2:$B1006,$B$1,'Fullfilment Center'!$A$2:$A1006,$H$1)</f>
        <v>0</v>
      </c>
      <c r="F46" s="5">
        <f>SUMIFS('Fullfilment Center'!$AU$2:$AU1006,'Fullfilment Center'!$C$2:$C1006,F$2,'Fullfilment Center'!$B$2:$B1006,$B$1,'Fullfilment Center'!$A$2:$A1006,$H$1)</f>
        <v>0</v>
      </c>
      <c r="G46" s="5">
        <f>SUMIFS('Fullfilment Center'!$AU$2:$AU1006,'Fullfilment Center'!$C$2:$C1006,G$2,'Fullfilment Center'!$B$2:$B1006,$B$1,'Fullfilment Center'!$A$2:$A1006,$H$1)</f>
        <v>0</v>
      </c>
      <c r="H46" s="5">
        <f t="shared" si="1"/>
        <v>0</v>
      </c>
    </row>
    <row r="47" ht="15.75" customHeight="1">
      <c r="B47" s="126" t="s">
        <v>187</v>
      </c>
      <c r="C47" s="5">
        <f>SUMIFS('Fullfilment Center'!$AV$2:$AV1006,'Fullfilment Center'!$C$2:$C1006,"In",'Fullfilment Center'!$B$2:$B1006,$B$1,'Fullfilment Center'!$A$2:$A1006,"&lt;"&amp;$H$1)-SUMIFS('Fullfilment Center'!$AV$2:$AV1006,'Fullfilment Center'!$C$2:$C1006,"Out",'Fullfilment Center'!$B$2:$B1006,$B$1,'Fullfilment Center'!$A$2:$A1006,"&lt;"&amp;$H$1)+SUMIFS('Fullfilment Center'!$AV$2:$AV1006,'Fullfilment Center'!$C$2:$C1006,"Return",'Fullfilment Center'!$B$2:$B1006,$B$1,'Fullfilment Center'!$A$2:$A1006,"&lt;"&amp;$H$1)-SUMIFS('Fullfilment Center'!$AV$2:$AV1006,'Fullfilment Center'!$C$2:$C1006,"Spoilage",'Fullfilment Center'!$B$2:$B1006,$B$1,'Fullfilment Center'!$A$2:$A1006,"&lt;"&amp;$H$1)</f>
        <v>0</v>
      </c>
      <c r="D47" s="5">
        <f>SUMIFS('Fullfilment Center'!$AV$2:$AV1006,'Fullfilment Center'!$C$2:$C1006,D$2,'Fullfilment Center'!$B$2:$B1006,$B$1,'Fullfilment Center'!$A$2:$A1006,$H$1)</f>
        <v>0</v>
      </c>
      <c r="E47" s="5">
        <f>SUMIFS('Fullfilment Center'!$AV$2:$AV1006,'Fullfilment Center'!$C$2:$C1006,E$2,'Fullfilment Center'!$B$2:$B1006,$B$1,'Fullfilment Center'!$A$2:$A1006,$H$1)</f>
        <v>0</v>
      </c>
      <c r="F47" s="5">
        <f>SUMIFS('Fullfilment Center'!$AV$2:$AV1006,'Fullfilment Center'!$C$2:$C1006,F$2,'Fullfilment Center'!$B$2:$B1006,$B$1,'Fullfilment Center'!$A$2:$A1006,$H$1)</f>
        <v>0</v>
      </c>
      <c r="G47" s="5">
        <f>SUMIFS('Fullfilment Center'!$AV$2:$AV1006,'Fullfilment Center'!$C$2:$C1006,G$2,'Fullfilment Center'!$B$2:$B1006,$B$1,'Fullfilment Center'!$A$2:$A1006,$H$1)</f>
        <v>0</v>
      </c>
      <c r="H47" s="5">
        <f t="shared" si="1"/>
        <v>0</v>
      </c>
    </row>
    <row r="48" ht="15.75" customHeight="1">
      <c r="B48" s="126" t="s">
        <v>188</v>
      </c>
      <c r="C48" s="5">
        <f>SUMIFS('Fullfilment Center'!$AW$2:$AW1006,'Fullfilment Center'!$C$2:$C1006,"In",'Fullfilment Center'!$B$2:$B1006,$B$1,'Fullfilment Center'!$A$2:$A1006,"&lt;"&amp;$H$1)-SUMIFS('Fullfilment Center'!$AW$2:$AW1006,'Fullfilment Center'!$C$2:$C1006,"Out",'Fullfilment Center'!$B$2:$B1006,$B$1,'Fullfilment Center'!$A$2:$A1006,"&lt;"&amp;$H$1)+SUMIFS('Fullfilment Center'!$AW$2:$AW1006,'Fullfilment Center'!$C$2:$C1006,"Return",'Fullfilment Center'!$B$2:$B1006,$B$1,'Fullfilment Center'!$A$2:$A1006,"&lt;"&amp;$H$1)-SUMIFS('Fullfilment Center'!$AW$2:$AW1006,'Fullfilment Center'!$C$2:$C1006,"Spoilage",'Fullfilment Center'!$B$2:$B1006,$B$1,'Fullfilment Center'!$A$2:$A1006,"&lt;"&amp;$H$1)</f>
        <v>0</v>
      </c>
      <c r="D48" s="5">
        <f>SUMIFS('Fullfilment Center'!$AW$2:$AW1006,'Fullfilment Center'!$C$2:$C1006,D$2,'Fullfilment Center'!$B$2:$B1006,$B$1,'Fullfilment Center'!$A$2:$A1006,$H$1)</f>
        <v>0</v>
      </c>
      <c r="E48" s="5">
        <f>SUMIFS('Fullfilment Center'!$AW$2:$AW1006,'Fullfilment Center'!$C$2:$C1006,E$2,'Fullfilment Center'!$B$2:$B1006,$B$1,'Fullfilment Center'!$A$2:$A1006,$H$1)</f>
        <v>0</v>
      </c>
      <c r="F48" s="5">
        <f>SUMIFS('Fullfilment Center'!$AW$2:$AW1006,'Fullfilment Center'!$C$2:$C1006,F$2,'Fullfilment Center'!$B$2:$B1006,$B$1,'Fullfilment Center'!$A$2:$A1006,$H$1)</f>
        <v>0</v>
      </c>
      <c r="G48" s="5">
        <f>SUMIFS('Fullfilment Center'!$AW$2:$AW1006,'Fullfilment Center'!$C$2:$C1006,G$2,'Fullfilment Center'!$B$2:$B1006,$B$1,'Fullfilment Center'!$A$2:$A1006,$H$1)</f>
        <v>0</v>
      </c>
      <c r="H48" s="5">
        <f t="shared" si="1"/>
        <v>0</v>
      </c>
    </row>
    <row r="49" ht="15.75" customHeight="1">
      <c r="B49" s="126" t="s">
        <v>189</v>
      </c>
      <c r="C49" s="5">
        <f>SUMIFS('Fullfilment Center'!$AX$2:$AX1006,'Fullfilment Center'!$C$2:$C1006,"In",'Fullfilment Center'!$B$2:$B1006,$B$1,'Fullfilment Center'!$A$2:$A1006,"&lt;"&amp;$H$1)-SUMIFS('Fullfilment Center'!$AX$2:$AX1006,'Fullfilment Center'!$C$2:$C1006,"Out",'Fullfilment Center'!$B$2:$B1006,$B$1,'Fullfilment Center'!$A$2:$A1006,"&lt;"&amp;$H$1)+SUMIFS('Fullfilment Center'!$AX$2:$AX1006,'Fullfilment Center'!$C$2:$C1006,"Return",'Fullfilment Center'!$B$2:$B1006,$B$1,'Fullfilment Center'!$A$2:$A1006,"&lt;"&amp;$H$1)-SUMIFS('Fullfilment Center'!$AX$2:$AX1006,'Fullfilment Center'!$C$2:$C1006,"Spoilage",'Fullfilment Center'!$B$2:$B1006,$B$1,'Fullfilment Center'!$A$2:$A1006,"&lt;"&amp;$H$1)</f>
        <v>0</v>
      </c>
      <c r="D49" s="5">
        <f>SUMIFS('Fullfilment Center'!$AX$2:$AX1006,'Fullfilment Center'!$C$2:$C1006,D$2,'Fullfilment Center'!$B$2:$B1006,$B$1,'Fullfilment Center'!$A$2:$A1006,$H$1)</f>
        <v>0</v>
      </c>
      <c r="E49" s="5">
        <f>SUMIFS('Fullfilment Center'!$AX$2:$AX1006,'Fullfilment Center'!$C$2:$C1006,E$2,'Fullfilment Center'!$B$2:$B1006,$B$1,'Fullfilment Center'!$A$2:$A1006,$H$1)</f>
        <v>0</v>
      </c>
      <c r="F49" s="5">
        <f>SUMIFS('Fullfilment Center'!$AX$2:$AX1006,'Fullfilment Center'!$C$2:$C1006,F$2,'Fullfilment Center'!$B$2:$B1006,$B$1,'Fullfilment Center'!$A$2:$A1006,$H$1)</f>
        <v>0</v>
      </c>
      <c r="G49" s="5">
        <f>SUMIFS('Fullfilment Center'!$AX$2:$AX1006,'Fullfilment Center'!$C$2:$C1006,G$2,'Fullfilment Center'!$B$2:$B1006,$B$1,'Fullfilment Center'!$A$2:$A1006,$H$1)</f>
        <v>0</v>
      </c>
      <c r="H49" s="5">
        <f t="shared" si="1"/>
        <v>0</v>
      </c>
    </row>
    <row r="50" ht="15.75" customHeight="1">
      <c r="B50" s="126" t="s">
        <v>190</v>
      </c>
      <c r="C50" s="5">
        <f>SUMIFS('Fullfilment Center'!$AY$2:$AY1006,'Fullfilment Center'!$C$2:$C1006,"In",'Fullfilment Center'!$B$2:$B1006,$B$1,'Fullfilment Center'!$A$2:$A1006,"&lt;"&amp;$H$1)-SUMIFS('Fullfilment Center'!$AY$2:$AY1006,'Fullfilment Center'!$C$2:$C1006,"Out",'Fullfilment Center'!$B$2:$B1006,$B$1,'Fullfilment Center'!$A$2:$A1006,"&lt;"&amp;$H$1)+SUMIFS('Fullfilment Center'!$AY$2:$AY1006,'Fullfilment Center'!$C$2:$C1006,"Return",'Fullfilment Center'!$B$2:$B1006,$B$1,'Fullfilment Center'!$A$2:$A1006,"&lt;"&amp;$H$1)-SUMIFS('Fullfilment Center'!$AY$2:$AY1006,'Fullfilment Center'!$C$2:$C1006,"Spoilage",'Fullfilment Center'!$B$2:$B1006,$B$1,'Fullfilment Center'!$A$2:$A1006,"&lt;"&amp;$H$1)</f>
        <v>0</v>
      </c>
      <c r="D50" s="5">
        <f>SUMIFS('Fullfilment Center'!$AY$2:$AY1006,'Fullfilment Center'!$C$2:$C1006,D$2,'Fullfilment Center'!$B$2:$B1006,$B$1,'Fullfilment Center'!$A$2:$A1006,$H$1)</f>
        <v>0</v>
      </c>
      <c r="E50" s="5">
        <f>SUMIFS('Fullfilment Center'!$AY$2:$AY1006,'Fullfilment Center'!$C$2:$C1006,E$2,'Fullfilment Center'!$B$2:$B1006,$B$1,'Fullfilment Center'!$A$2:$A1006,$H$1)</f>
        <v>0</v>
      </c>
      <c r="F50" s="5">
        <f>SUMIFS('Fullfilment Center'!$AY$2:$AY1006,'Fullfilment Center'!$C$2:$C1006,F$2,'Fullfilment Center'!$B$2:$B1006,$B$1,'Fullfilment Center'!$A$2:$A1006,$H$1)</f>
        <v>0</v>
      </c>
      <c r="G50" s="5">
        <f>SUMIFS('Fullfilment Center'!$AY$2:$AY1006,'Fullfilment Center'!$C$2:$C1006,G$2,'Fullfilment Center'!$B$2:$B1006,$B$1,'Fullfilment Center'!$A$2:$A1006,$H$1)</f>
        <v>0</v>
      </c>
      <c r="H50" s="5">
        <f t="shared" si="1"/>
        <v>0</v>
      </c>
    </row>
    <row r="51" ht="15.75" customHeight="1">
      <c r="B51" s="126"/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D1:G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27.25"/>
    <col customWidth="1" min="2" max="2" width="21.5"/>
    <col customWidth="1" min="3" max="3" width="19.0"/>
    <col customWidth="1" min="4" max="4" width="17.38"/>
    <col customWidth="1" min="5" max="5" width="14.63"/>
    <col customWidth="1" min="6" max="6" width="19.13"/>
    <col customWidth="1" min="7" max="7" width="35.13"/>
  </cols>
  <sheetData>
    <row r="1" ht="15.75" customHeight="1">
      <c r="A1" s="150" t="s">
        <v>217</v>
      </c>
      <c r="B1" s="151" t="s">
        <v>218</v>
      </c>
      <c r="C1" s="151" t="s">
        <v>219</v>
      </c>
      <c r="D1" s="151" t="s">
        <v>220</v>
      </c>
      <c r="E1" s="151" t="s">
        <v>221</v>
      </c>
      <c r="F1" s="151" t="s">
        <v>222</v>
      </c>
      <c r="G1" s="151" t="s">
        <v>223</v>
      </c>
    </row>
    <row r="2" ht="15.75" customHeight="1">
      <c r="A2" s="17">
        <v>44713.0</v>
      </c>
      <c r="B2" s="111" t="s">
        <v>181</v>
      </c>
      <c r="C2" s="5">
        <v>21.0</v>
      </c>
      <c r="D2" s="5">
        <v>21.0</v>
      </c>
      <c r="F2" s="5">
        <v>1.0</v>
      </c>
      <c r="G2" s="5">
        <f t="shared" ref="G2:G5" si="1">IF(C2=0,"",C2+F2-E2)</f>
        <v>22</v>
      </c>
    </row>
    <row r="3" ht="15.75" customHeight="1">
      <c r="A3" s="17">
        <v>44714.0</v>
      </c>
      <c r="B3" s="111" t="s">
        <v>182</v>
      </c>
      <c r="C3" s="5">
        <v>21.0</v>
      </c>
      <c r="D3" s="5">
        <v>21.0</v>
      </c>
      <c r="F3" s="5">
        <v>5.0</v>
      </c>
      <c r="G3" s="5">
        <f t="shared" si="1"/>
        <v>26</v>
      </c>
    </row>
    <row r="4" ht="15.75" customHeight="1">
      <c r="A4" s="17">
        <v>44715.0</v>
      </c>
      <c r="B4" s="111" t="s">
        <v>183</v>
      </c>
      <c r="C4" s="5">
        <v>13.0</v>
      </c>
      <c r="D4" s="5">
        <v>13.0</v>
      </c>
      <c r="F4" s="5">
        <v>17.0</v>
      </c>
      <c r="G4" s="5">
        <f t="shared" si="1"/>
        <v>30</v>
      </c>
    </row>
    <row r="5" ht="15.75" customHeight="1">
      <c r="A5" s="17">
        <v>44716.0</v>
      </c>
      <c r="B5" s="111" t="s">
        <v>184</v>
      </c>
      <c r="C5" s="5">
        <v>6.0</v>
      </c>
      <c r="D5" s="5">
        <v>6.0</v>
      </c>
      <c r="F5" s="5">
        <v>7.0</v>
      </c>
      <c r="G5" s="5">
        <f t="shared" si="1"/>
        <v>13</v>
      </c>
    </row>
    <row r="6" ht="15.75" customHeight="1">
      <c r="A6" s="17">
        <v>44717.0</v>
      </c>
      <c r="B6" s="111" t="s">
        <v>181</v>
      </c>
      <c r="C6" s="5">
        <v>0.0</v>
      </c>
      <c r="D6" s="5">
        <v>0.0</v>
      </c>
      <c r="F6" s="5">
        <v>11.0</v>
      </c>
      <c r="G6" s="5">
        <f t="shared" ref="G6:G8" si="2">IF(AND(C6=0,F6=0),"",C6+F6-E6)</f>
        <v>11</v>
      </c>
    </row>
    <row r="7" ht="15.75" customHeight="1">
      <c r="A7" s="17">
        <v>44718.0</v>
      </c>
      <c r="B7" s="111" t="s">
        <v>182</v>
      </c>
      <c r="C7" s="5">
        <v>13.0</v>
      </c>
      <c r="D7" s="5">
        <v>13.0</v>
      </c>
      <c r="F7" s="5">
        <v>1.0</v>
      </c>
      <c r="G7" s="5">
        <f t="shared" si="2"/>
        <v>14</v>
      </c>
    </row>
    <row r="8" ht="15.75" customHeight="1">
      <c r="A8" s="17">
        <v>44719.0</v>
      </c>
      <c r="B8" s="111" t="s">
        <v>183</v>
      </c>
      <c r="C8" s="5">
        <v>32.0</v>
      </c>
      <c r="D8" s="5">
        <v>32.0</v>
      </c>
      <c r="F8" s="5">
        <v>3.0</v>
      </c>
      <c r="G8" s="5">
        <f t="shared" si="2"/>
        <v>35</v>
      </c>
    </row>
    <row r="9" ht="15.75" customHeight="1">
      <c r="A9" s="17"/>
      <c r="B9" s="5"/>
      <c r="C9" s="5"/>
      <c r="D9" s="5"/>
      <c r="E9" s="5"/>
      <c r="F9" s="5"/>
      <c r="G9" s="5"/>
    </row>
    <row r="10" ht="15.75" customHeight="1">
      <c r="A10" s="17"/>
      <c r="B10" s="5"/>
      <c r="C10" s="5"/>
      <c r="D10" s="5"/>
      <c r="F10" s="5"/>
      <c r="G10" s="5"/>
    </row>
    <row r="11" ht="15.75" customHeight="1">
      <c r="A11" s="17"/>
      <c r="B11" s="5"/>
      <c r="C11" s="5"/>
      <c r="D11" s="5"/>
      <c r="G11" s="5"/>
    </row>
    <row r="12" ht="15.75" customHeight="1">
      <c r="A12" s="17"/>
      <c r="B12" s="5"/>
      <c r="C12" s="5"/>
      <c r="D12" s="5"/>
      <c r="F12" s="5"/>
      <c r="G12" s="5"/>
    </row>
    <row r="13" ht="15.75" customHeight="1">
      <c r="A13" s="17"/>
      <c r="B13" s="5"/>
      <c r="C13" s="5"/>
      <c r="D13" s="5"/>
      <c r="F13" s="5"/>
      <c r="G13" s="5"/>
    </row>
    <row r="14" ht="15.75" customHeight="1">
      <c r="A14" s="17"/>
      <c r="B14" s="5"/>
      <c r="C14" s="5"/>
      <c r="D14" s="5"/>
      <c r="F14" s="5"/>
      <c r="G14" s="5"/>
    </row>
    <row r="15" ht="15.75" customHeight="1">
      <c r="A15" s="17"/>
      <c r="B15" s="5"/>
      <c r="C15" s="5"/>
      <c r="D15" s="5"/>
      <c r="F15" s="5"/>
      <c r="G15" s="5"/>
    </row>
    <row r="16" ht="15.75" customHeight="1">
      <c r="A16" s="17"/>
      <c r="B16" s="5"/>
      <c r="F16" s="5"/>
      <c r="G16" s="5"/>
    </row>
    <row r="17" ht="15.75" customHeight="1">
      <c r="A17" s="17"/>
      <c r="B17" s="5"/>
      <c r="C17" s="5"/>
      <c r="D17" s="5"/>
      <c r="F17" s="5"/>
      <c r="G17" s="5"/>
    </row>
    <row r="18" ht="15.75" customHeight="1">
      <c r="A18" s="17"/>
      <c r="B18" s="5"/>
      <c r="C18" s="5"/>
      <c r="D18" s="5"/>
      <c r="F18" s="5"/>
      <c r="G18" s="5"/>
    </row>
    <row r="19" ht="15.75" customHeight="1">
      <c r="A19" s="17"/>
      <c r="B19" s="5"/>
      <c r="F19" s="5"/>
      <c r="G19" s="5"/>
    </row>
    <row r="20" ht="15.75" customHeight="1">
      <c r="A20" s="17"/>
      <c r="B20" s="5"/>
      <c r="C20" s="5"/>
      <c r="D20" s="5"/>
      <c r="F20" s="5"/>
      <c r="G20" s="5"/>
    </row>
    <row r="21" ht="15.75" customHeight="1">
      <c r="A21" s="17"/>
      <c r="B21" s="5"/>
      <c r="C21" s="5"/>
      <c r="D21" s="5"/>
      <c r="G21" s="5"/>
    </row>
    <row r="22" ht="15.75" customHeight="1">
      <c r="A22" s="17"/>
      <c r="B22" s="5"/>
      <c r="C22" s="5"/>
      <c r="D22" s="5"/>
      <c r="F22" s="5"/>
      <c r="G22" s="5"/>
    </row>
    <row r="23" ht="15.75" customHeight="1">
      <c r="A23" s="17"/>
      <c r="B23" s="5"/>
      <c r="C23" s="5"/>
      <c r="D23" s="5"/>
      <c r="F23" s="5"/>
      <c r="G23" s="5"/>
    </row>
    <row r="24" ht="15.75" customHeight="1">
      <c r="A24" s="17"/>
      <c r="B24" s="5"/>
      <c r="C24" s="5"/>
      <c r="D24" s="5"/>
      <c r="F24" s="5"/>
      <c r="G24" s="5"/>
    </row>
    <row r="25" ht="15.75" customHeight="1">
      <c r="A25" s="17"/>
      <c r="B25" s="5"/>
      <c r="F25" s="5"/>
      <c r="G25" s="5"/>
    </row>
    <row r="26" ht="15.75" customHeight="1">
      <c r="A26" s="17"/>
      <c r="B26" s="5"/>
      <c r="F26" s="5"/>
      <c r="G26" s="5"/>
    </row>
    <row r="27" ht="15.75" customHeight="1">
      <c r="A27" s="17"/>
      <c r="B27" s="5"/>
      <c r="C27" s="5"/>
      <c r="D27" s="5"/>
      <c r="F27" s="5"/>
      <c r="G27" s="5"/>
    </row>
    <row r="28" ht="15.75" customHeight="1">
      <c r="A28" s="17"/>
      <c r="B28" s="5"/>
      <c r="C28" s="5"/>
      <c r="D28" s="5"/>
      <c r="F28" s="5"/>
      <c r="G28" s="5"/>
    </row>
    <row r="29" ht="15.75" customHeight="1">
      <c r="A29" s="17"/>
      <c r="B29" s="5"/>
      <c r="C29" s="5"/>
      <c r="D29" s="5"/>
      <c r="F29" s="5"/>
      <c r="G29" s="5"/>
    </row>
    <row r="30" ht="15.75" customHeight="1">
      <c r="A30" s="17"/>
      <c r="B30" s="5"/>
      <c r="C30" s="5"/>
      <c r="D30" s="5"/>
      <c r="F30" s="5"/>
      <c r="G30" s="5"/>
    </row>
    <row r="31" ht="15.75" customHeight="1">
      <c r="A31" s="17"/>
      <c r="B31" s="5"/>
      <c r="C31" s="5"/>
      <c r="D31" s="5"/>
      <c r="F31" s="5"/>
      <c r="G31" s="5"/>
    </row>
    <row r="32" ht="15.75" customHeight="1">
      <c r="A32" s="17"/>
      <c r="B32" s="5"/>
      <c r="F32" s="5"/>
      <c r="G32" s="5"/>
    </row>
    <row r="33" ht="15.75" customHeight="1">
      <c r="A33" s="17"/>
      <c r="B33" s="5"/>
      <c r="C33" s="5"/>
      <c r="D33" s="5"/>
      <c r="F33" s="5"/>
      <c r="G33" s="5"/>
    </row>
    <row r="34" ht="15.75" customHeight="1">
      <c r="A34" s="17"/>
      <c r="B34" s="5"/>
      <c r="C34" s="5"/>
      <c r="D34" s="5"/>
      <c r="F34" s="5"/>
      <c r="G34" s="5"/>
    </row>
    <row r="35" ht="15.75" customHeight="1">
      <c r="A35" s="17"/>
      <c r="B35" s="5"/>
      <c r="C35" s="5"/>
      <c r="D35" s="5"/>
      <c r="F35" s="5"/>
      <c r="G35" s="5"/>
    </row>
    <row r="36" ht="15.75" customHeight="1">
      <c r="A36" s="17"/>
      <c r="B36" s="5"/>
      <c r="C36" s="5"/>
      <c r="D36" s="5"/>
      <c r="F36" s="5"/>
      <c r="G36" s="5"/>
    </row>
    <row r="37" ht="15.75" customHeight="1">
      <c r="A37" s="17"/>
      <c r="B37" s="5"/>
      <c r="C37" s="5"/>
      <c r="D37" s="5"/>
      <c r="F37" s="5"/>
      <c r="G37" s="5"/>
    </row>
    <row r="38" ht="15.75" customHeight="1">
      <c r="A38" s="17"/>
      <c r="B38" s="5"/>
      <c r="C38" s="5"/>
      <c r="D38" s="5"/>
      <c r="F38" s="5"/>
      <c r="G38" s="5"/>
    </row>
    <row r="39" ht="15.75" customHeight="1">
      <c r="A39" s="17"/>
      <c r="B39" s="5"/>
      <c r="C39" s="5"/>
      <c r="D39" s="5"/>
      <c r="E39" s="5"/>
      <c r="F39" s="5"/>
      <c r="G39" s="5"/>
    </row>
    <row r="40" ht="15.75" customHeight="1">
      <c r="A40" s="17"/>
      <c r="B40" s="5"/>
      <c r="C40" s="5"/>
      <c r="D40" s="5"/>
      <c r="F40" s="5"/>
      <c r="G40" s="5"/>
    </row>
    <row r="41" ht="15.75" customHeight="1">
      <c r="A41" s="17"/>
      <c r="B41" s="5"/>
      <c r="C41" s="5"/>
      <c r="D41" s="5"/>
      <c r="F41" s="5"/>
      <c r="G41" s="5"/>
    </row>
    <row r="42" ht="15.75" customHeight="1">
      <c r="A42" s="17"/>
      <c r="B42" s="5"/>
      <c r="C42" s="5"/>
      <c r="D42" s="5"/>
      <c r="F42" s="5"/>
      <c r="G42" s="5"/>
    </row>
    <row r="43" ht="15.75" customHeight="1">
      <c r="A43" s="17"/>
      <c r="B43" s="5"/>
      <c r="F43" s="5"/>
      <c r="G43" s="5"/>
    </row>
    <row r="44" ht="15.75" customHeight="1">
      <c r="A44" s="17"/>
      <c r="B44" s="5"/>
      <c r="C44" s="5"/>
      <c r="D44" s="5"/>
      <c r="F44" s="5"/>
      <c r="G44" s="5"/>
    </row>
    <row r="45" ht="15.75" customHeight="1">
      <c r="A45" s="17"/>
      <c r="B45" s="5"/>
      <c r="C45" s="5"/>
      <c r="D45" s="5"/>
      <c r="F45" s="5"/>
      <c r="G45" s="5"/>
    </row>
    <row r="46" ht="15.75" customHeight="1">
      <c r="A46" s="17"/>
      <c r="B46" s="5"/>
      <c r="C46" s="5"/>
      <c r="D46" s="5"/>
      <c r="E46" s="5"/>
      <c r="F46" s="5"/>
      <c r="G46" s="5"/>
    </row>
    <row r="47" ht="15.75" customHeight="1">
      <c r="A47" s="17"/>
      <c r="B47" s="5"/>
      <c r="C47" s="5"/>
      <c r="D47" s="5"/>
      <c r="F47" s="5"/>
      <c r="G47" s="5"/>
    </row>
    <row r="48" ht="15.75" customHeight="1">
      <c r="A48" s="17"/>
      <c r="B48" s="5"/>
      <c r="C48" s="5"/>
      <c r="D48" s="5"/>
      <c r="G48" s="5"/>
    </row>
    <row r="49" ht="15.75" customHeight="1">
      <c r="A49" s="17"/>
      <c r="B49" s="5"/>
      <c r="F49" s="5"/>
      <c r="G49" s="5"/>
    </row>
    <row r="50" ht="15.75" customHeight="1">
      <c r="A50" s="17"/>
      <c r="B50" s="5"/>
      <c r="C50" s="5"/>
      <c r="D50" s="5"/>
      <c r="E50" s="5"/>
      <c r="F50" s="5"/>
      <c r="G50" s="5"/>
    </row>
    <row r="51" ht="15.75" customHeight="1">
      <c r="A51" s="17"/>
      <c r="B51" s="5"/>
      <c r="C51" s="5"/>
      <c r="D51" s="5"/>
      <c r="F51" s="5"/>
      <c r="G51" s="5"/>
    </row>
    <row r="52" ht="15.75" customHeight="1">
      <c r="A52" s="17"/>
      <c r="B52" s="5"/>
      <c r="C52" s="5"/>
      <c r="D52" s="5"/>
      <c r="F52" s="5"/>
      <c r="G52" s="5"/>
    </row>
    <row r="53" ht="15.75" customHeight="1">
      <c r="A53" s="17"/>
      <c r="B53" s="5"/>
      <c r="C53" s="5"/>
      <c r="D53" s="5"/>
      <c r="F53" s="5"/>
      <c r="G53" s="5"/>
    </row>
    <row r="54" ht="15.75" customHeight="1">
      <c r="A54" s="17"/>
      <c r="B54" s="5"/>
      <c r="C54" s="5"/>
      <c r="D54" s="5"/>
      <c r="F54" s="5"/>
      <c r="G54" s="5"/>
    </row>
    <row r="55" ht="15.75" customHeight="1">
      <c r="A55" s="17"/>
      <c r="B55" s="5"/>
      <c r="F55" s="5"/>
      <c r="G55" s="5"/>
    </row>
    <row r="56" ht="15.75" customHeight="1">
      <c r="A56" s="17"/>
      <c r="B56" s="5"/>
      <c r="C56" s="5"/>
      <c r="D56" s="5"/>
      <c r="F56" s="5"/>
      <c r="G56" s="5"/>
    </row>
    <row r="57" ht="15.75" customHeight="1">
      <c r="A57" s="17"/>
      <c r="B57" s="5"/>
      <c r="C57" s="5"/>
      <c r="D57" s="5"/>
      <c r="F57" s="5"/>
      <c r="G57" s="5"/>
    </row>
    <row r="58" ht="15.75" customHeight="1">
      <c r="A58" s="17"/>
      <c r="B58" s="5"/>
      <c r="C58" s="5"/>
      <c r="D58" s="5"/>
      <c r="F58" s="5"/>
      <c r="G58" s="5"/>
    </row>
    <row r="59" ht="15.75" customHeight="1">
      <c r="A59" s="17"/>
      <c r="B59" s="5"/>
      <c r="C59" s="5"/>
      <c r="D59" s="5"/>
      <c r="F59" s="5"/>
      <c r="G59" s="5"/>
    </row>
    <row r="60" ht="15.75" customHeight="1">
      <c r="A60" s="17"/>
      <c r="B60" s="5"/>
      <c r="C60" s="5"/>
      <c r="D60" s="5"/>
      <c r="F60" s="5"/>
      <c r="G60" s="5"/>
    </row>
    <row r="61" ht="15.75" customHeight="1">
      <c r="A61" s="17"/>
      <c r="B61" s="5"/>
      <c r="C61" s="5"/>
      <c r="D61" s="5"/>
      <c r="F61" s="5"/>
      <c r="G61" s="5"/>
    </row>
    <row r="62" ht="15.75" customHeight="1">
      <c r="A62" s="17"/>
      <c r="B62" s="5"/>
      <c r="C62" s="5"/>
      <c r="D62" s="5"/>
      <c r="F62" s="5"/>
      <c r="G62" s="5"/>
    </row>
    <row r="63" ht="15.75" customHeight="1">
      <c r="A63" s="17"/>
      <c r="B63" s="5"/>
      <c r="C63" s="5"/>
      <c r="D63" s="5"/>
      <c r="F63" s="5"/>
      <c r="G63" s="5"/>
    </row>
    <row r="64" ht="15.75" customHeight="1">
      <c r="A64" s="17"/>
      <c r="B64" s="5"/>
      <c r="C64" s="5"/>
      <c r="D64" s="5"/>
      <c r="F64" s="5"/>
      <c r="G64" s="5"/>
    </row>
    <row r="65" ht="15.75" customHeight="1">
      <c r="A65" s="17"/>
      <c r="B65" s="5"/>
      <c r="F65" s="5"/>
      <c r="G65" s="5"/>
    </row>
    <row r="66" ht="15.75" customHeight="1">
      <c r="A66" s="17"/>
      <c r="B66" s="5"/>
      <c r="C66" s="5"/>
      <c r="D66" s="5"/>
      <c r="F66" s="5"/>
      <c r="G66" s="5"/>
    </row>
    <row r="67" ht="15.75" customHeight="1">
      <c r="A67" s="17"/>
      <c r="B67" s="5"/>
      <c r="C67" s="5"/>
      <c r="D67" s="5"/>
      <c r="F67" s="5"/>
      <c r="G67" s="5"/>
    </row>
    <row r="68" ht="15.75" customHeight="1">
      <c r="A68" s="17"/>
      <c r="B68" s="5"/>
      <c r="C68" s="5"/>
      <c r="D68" s="5"/>
      <c r="F68" s="5"/>
      <c r="G68" s="5"/>
    </row>
    <row r="69" ht="15.75" customHeight="1">
      <c r="A69" s="17"/>
      <c r="B69" s="5"/>
      <c r="C69" s="5"/>
      <c r="D69" s="5"/>
      <c r="F69" s="5"/>
      <c r="G69" s="5"/>
    </row>
    <row r="70" ht="15.75" customHeight="1">
      <c r="A70" s="17"/>
      <c r="B70" s="5"/>
      <c r="C70" s="5"/>
      <c r="D70" s="5"/>
      <c r="F70" s="5"/>
      <c r="G70" s="5"/>
    </row>
    <row r="71" ht="15.75" customHeight="1">
      <c r="A71" s="17"/>
      <c r="B71" s="5"/>
      <c r="C71" s="5"/>
      <c r="D71" s="5"/>
      <c r="F71" s="5"/>
      <c r="G71" s="5"/>
    </row>
    <row r="72" ht="15.75" customHeight="1">
      <c r="A72" s="17"/>
      <c r="B72" s="5"/>
      <c r="C72" s="5"/>
      <c r="D72" s="5"/>
      <c r="F72" s="5"/>
      <c r="G72" s="5"/>
    </row>
    <row r="73" ht="15.75" customHeight="1">
      <c r="A73" s="17"/>
      <c r="B73" s="5"/>
      <c r="C73" s="5"/>
      <c r="D73" s="5"/>
      <c r="G73" s="5"/>
    </row>
    <row r="74" ht="15.75" customHeight="1">
      <c r="A74" s="17"/>
      <c r="B74" s="5"/>
      <c r="F74" s="5"/>
      <c r="G74" s="5"/>
    </row>
    <row r="75" ht="15.75" customHeight="1">
      <c r="A75" s="17"/>
      <c r="B75" s="5"/>
      <c r="C75" s="5"/>
      <c r="D75" s="5"/>
      <c r="F75" s="5"/>
      <c r="G75" s="5"/>
    </row>
    <row r="76" ht="15.75" customHeight="1">
      <c r="A76" s="17"/>
      <c r="B76" s="5"/>
      <c r="C76" s="5"/>
      <c r="D76" s="5"/>
      <c r="F76" s="5"/>
      <c r="G76" s="5"/>
    </row>
    <row r="77" ht="15.75" customHeight="1">
      <c r="A77" s="17"/>
      <c r="B77" s="5"/>
      <c r="C77" s="5"/>
      <c r="D77" s="5"/>
      <c r="F77" s="5"/>
      <c r="G77" s="5"/>
    </row>
    <row r="78" ht="15.75" customHeight="1">
      <c r="A78" s="17"/>
      <c r="B78" s="5"/>
      <c r="C78" s="5"/>
      <c r="D78" s="5"/>
      <c r="F78" s="5"/>
      <c r="G78" s="5"/>
    </row>
    <row r="79" ht="15.75" customHeight="1">
      <c r="A79" s="17"/>
      <c r="B79" s="5"/>
      <c r="C79" s="5"/>
      <c r="D79" s="5"/>
      <c r="F79" s="5"/>
      <c r="G79" s="5"/>
    </row>
    <row r="80" ht="15.75" customHeight="1">
      <c r="A80" s="17"/>
      <c r="B80" s="5"/>
      <c r="C80" s="5"/>
      <c r="D80" s="5"/>
      <c r="F80" s="5"/>
      <c r="G80" s="5"/>
    </row>
    <row r="81" ht="15.75" customHeight="1">
      <c r="A81" s="17"/>
      <c r="B81" s="5"/>
      <c r="C81" s="5"/>
      <c r="D81" s="5"/>
      <c r="F81" s="5"/>
      <c r="G81" s="5"/>
    </row>
    <row r="82" ht="15.75" customHeight="1">
      <c r="A82" s="17"/>
      <c r="B82" s="5"/>
      <c r="C82" s="5"/>
      <c r="D82" s="5"/>
      <c r="F82" s="5"/>
      <c r="G82" s="5"/>
    </row>
    <row r="83" ht="15.75" customHeight="1">
      <c r="A83" s="17"/>
      <c r="B83" s="5"/>
      <c r="C83" s="5"/>
      <c r="D83" s="5"/>
      <c r="F83" s="5"/>
      <c r="G83" s="5"/>
    </row>
    <row r="84" ht="15.75" customHeight="1">
      <c r="A84" s="17"/>
      <c r="B84" s="5"/>
      <c r="C84" s="5"/>
      <c r="D84" s="5"/>
      <c r="F84" s="5"/>
      <c r="G84" s="5"/>
    </row>
    <row r="85" ht="15.75" customHeight="1">
      <c r="A85" s="17"/>
      <c r="B85" s="5"/>
      <c r="C85" s="5"/>
      <c r="D85" s="5"/>
      <c r="F85" s="5"/>
      <c r="G85" s="5"/>
    </row>
    <row r="86" ht="15.75" customHeight="1">
      <c r="A86" s="17"/>
      <c r="B86" s="5"/>
      <c r="C86" s="5"/>
      <c r="D86" s="5"/>
      <c r="G86" s="5"/>
    </row>
    <row r="87" ht="15.75" customHeight="1">
      <c r="A87" s="17"/>
      <c r="B87" s="5"/>
      <c r="C87" s="5"/>
      <c r="D87" s="5"/>
      <c r="G87" s="5"/>
    </row>
    <row r="88" ht="15.75" customHeight="1">
      <c r="A88" s="17"/>
      <c r="B88" s="5"/>
      <c r="C88" s="5"/>
      <c r="D88" s="5"/>
      <c r="G88" s="5"/>
    </row>
    <row r="89" ht="15.75" customHeight="1">
      <c r="A89" s="17"/>
      <c r="B89" s="5"/>
      <c r="C89" s="5"/>
      <c r="D89" s="5"/>
      <c r="F89" s="5"/>
      <c r="G89" s="5"/>
    </row>
    <row r="90" ht="15.75" customHeight="1">
      <c r="A90" s="17"/>
      <c r="B90" s="5"/>
      <c r="C90" s="5"/>
      <c r="D90" s="5"/>
      <c r="E90" s="5"/>
      <c r="F90" s="5"/>
      <c r="G90" s="5"/>
    </row>
    <row r="91" ht="15.75" customHeight="1">
      <c r="A91" s="17"/>
      <c r="B91" s="5"/>
      <c r="C91" s="5"/>
      <c r="D91" s="5"/>
      <c r="F91" s="5"/>
      <c r="G91" s="5"/>
    </row>
    <row r="92" ht="15.75" customHeight="1">
      <c r="A92" s="17"/>
      <c r="B92" s="5"/>
      <c r="C92" s="5"/>
      <c r="D92" s="5"/>
      <c r="F92" s="5"/>
      <c r="G92" s="5"/>
    </row>
    <row r="93" ht="15.75" customHeight="1">
      <c r="A93" s="17"/>
      <c r="B93" s="5"/>
      <c r="F93" s="5"/>
      <c r="G93" s="5"/>
    </row>
    <row r="94" ht="15.75" customHeight="1">
      <c r="A94" s="17"/>
      <c r="B94" s="5"/>
      <c r="C94" s="5"/>
      <c r="D94" s="5"/>
      <c r="F94" s="5"/>
      <c r="G94" s="5"/>
    </row>
    <row r="95" ht="15.75" customHeight="1">
      <c r="A95" s="17"/>
      <c r="B95" s="5"/>
      <c r="C95" s="5"/>
      <c r="D95" s="5"/>
      <c r="F95" s="5"/>
      <c r="G95" s="5"/>
    </row>
    <row r="96" ht="15.75" customHeight="1">
      <c r="A96" s="17"/>
      <c r="B96" s="5"/>
      <c r="C96" s="5"/>
      <c r="D96" s="5"/>
      <c r="F96" s="5"/>
      <c r="G96" s="5"/>
    </row>
    <row r="97" ht="15.75" customHeight="1">
      <c r="A97" s="17"/>
      <c r="B97" s="5"/>
      <c r="C97" s="5"/>
      <c r="D97" s="5"/>
      <c r="F97" s="5"/>
      <c r="G97" s="5"/>
    </row>
    <row r="98" ht="15.75" customHeight="1">
      <c r="A98" s="17"/>
      <c r="B98" s="5"/>
      <c r="C98" s="5"/>
      <c r="D98" s="5"/>
      <c r="F98" s="5"/>
      <c r="G98" s="5"/>
    </row>
    <row r="99" ht="15.75" customHeight="1">
      <c r="A99" s="17"/>
      <c r="B99" s="5"/>
      <c r="F99" s="5"/>
      <c r="G99" s="5"/>
    </row>
    <row r="100" ht="15.75" customHeight="1">
      <c r="A100" s="17"/>
      <c r="B100" s="5"/>
      <c r="C100" s="5"/>
      <c r="D100" s="5"/>
      <c r="F100" s="5"/>
      <c r="G100" s="5"/>
    </row>
    <row r="101" ht="15.75" customHeight="1">
      <c r="A101" s="17"/>
      <c r="B101" s="5"/>
      <c r="F101" s="5"/>
      <c r="G101" s="5"/>
    </row>
    <row r="102" ht="15.75" customHeight="1">
      <c r="A102" s="17"/>
      <c r="B102" s="5"/>
      <c r="C102" s="5"/>
      <c r="D102" s="5"/>
      <c r="F102" s="5"/>
      <c r="G102" s="5"/>
    </row>
    <row r="103" ht="15.75" customHeight="1">
      <c r="A103" s="17"/>
      <c r="B103" s="5"/>
      <c r="C103" s="5"/>
      <c r="D103" s="5"/>
      <c r="F103" s="5"/>
      <c r="G103" s="5"/>
    </row>
    <row r="104" ht="15.75" customHeight="1">
      <c r="A104" s="17"/>
      <c r="B104" s="5"/>
      <c r="C104" s="5"/>
      <c r="D104" s="5"/>
      <c r="F104" s="5"/>
      <c r="G104" s="5"/>
    </row>
    <row r="105" ht="15.75" customHeight="1">
      <c r="A105" s="17"/>
      <c r="B105" s="5"/>
      <c r="C105" s="5"/>
      <c r="D105" s="5"/>
      <c r="F105" s="5"/>
      <c r="G105" s="5"/>
    </row>
    <row r="106" ht="15.75" customHeight="1">
      <c r="A106" s="17"/>
      <c r="B106" s="5"/>
      <c r="C106" s="5"/>
      <c r="D106" s="5"/>
      <c r="F106" s="5"/>
      <c r="G106" s="5"/>
    </row>
    <row r="107" ht="15.75" customHeight="1">
      <c r="A107" s="17"/>
      <c r="B107" s="5"/>
      <c r="C107" s="5"/>
      <c r="D107" s="5"/>
      <c r="F107" s="5"/>
      <c r="G107" s="5"/>
    </row>
    <row r="108" ht="15.75" customHeight="1">
      <c r="A108" s="17"/>
      <c r="B108" s="5"/>
      <c r="C108" s="5"/>
      <c r="D108" s="5"/>
      <c r="F108" s="5"/>
      <c r="G108" s="5"/>
    </row>
    <row r="109" ht="15.75" customHeight="1">
      <c r="A109" s="17"/>
      <c r="B109" s="5"/>
      <c r="C109" s="5"/>
      <c r="D109" s="5"/>
      <c r="F109" s="5"/>
      <c r="G109" s="5"/>
    </row>
    <row r="110" ht="15.75" customHeight="1">
      <c r="A110" s="17"/>
      <c r="B110" s="5"/>
      <c r="F110" s="5"/>
      <c r="G110" s="5"/>
    </row>
    <row r="111" ht="15.75" customHeight="1">
      <c r="A111" s="17"/>
      <c r="B111" s="5"/>
      <c r="C111" s="5"/>
      <c r="D111" s="5"/>
      <c r="F111" s="5"/>
      <c r="G111" s="5"/>
    </row>
    <row r="112" ht="15.75" customHeight="1">
      <c r="A112" s="17"/>
      <c r="B112" s="5"/>
      <c r="C112" s="5"/>
      <c r="D112" s="5"/>
      <c r="F112" s="5"/>
      <c r="G112" s="5"/>
    </row>
    <row r="113" ht="15.75" customHeight="1">
      <c r="A113" s="17"/>
      <c r="B113" s="5"/>
      <c r="C113" s="5"/>
      <c r="D113" s="5"/>
      <c r="F113" s="5"/>
      <c r="G113" s="5"/>
    </row>
    <row r="114" ht="15.75" customHeight="1">
      <c r="A114" s="17"/>
      <c r="B114" s="5"/>
      <c r="C114" s="5"/>
      <c r="D114" s="5"/>
      <c r="F114" s="5"/>
      <c r="G114" s="5"/>
    </row>
    <row r="115" ht="15.75" customHeight="1">
      <c r="A115" s="17"/>
      <c r="B115" s="5"/>
      <c r="C115" s="5"/>
      <c r="D115" s="5"/>
      <c r="F115" s="5"/>
      <c r="G115" s="5"/>
    </row>
    <row r="116" ht="15.75" customHeight="1">
      <c r="A116" s="17"/>
      <c r="B116" s="5"/>
      <c r="F116" s="5"/>
      <c r="G116" s="5"/>
    </row>
    <row r="117" ht="15.75" customHeight="1">
      <c r="A117" s="17"/>
      <c r="B117" s="5"/>
      <c r="C117" s="5"/>
      <c r="D117" s="5"/>
      <c r="F117" s="5"/>
      <c r="G117" s="5"/>
    </row>
    <row r="118" ht="15.75" customHeight="1">
      <c r="A118" s="17"/>
      <c r="B118" s="5"/>
      <c r="C118" s="5"/>
      <c r="D118" s="5"/>
      <c r="F118" s="5"/>
      <c r="G118" s="5"/>
    </row>
    <row r="119" ht="15.75" customHeight="1">
      <c r="A119" s="17"/>
      <c r="B119" s="5"/>
      <c r="C119" s="5"/>
      <c r="D119" s="5"/>
      <c r="F119" s="5"/>
      <c r="G119" s="5"/>
    </row>
    <row r="120" ht="15.75" customHeight="1">
      <c r="A120" s="17"/>
      <c r="B120" s="5"/>
      <c r="C120" s="5"/>
      <c r="D120" s="5"/>
      <c r="F120" s="5"/>
      <c r="G120" s="5"/>
    </row>
    <row r="121" ht="15.75" customHeight="1">
      <c r="A121" s="17"/>
      <c r="B121" s="5"/>
      <c r="C121" s="5"/>
      <c r="D121" s="5"/>
      <c r="F121" s="5"/>
      <c r="G121" s="5"/>
    </row>
    <row r="122" ht="15.75" customHeight="1">
      <c r="A122" s="17"/>
      <c r="B122" s="5"/>
      <c r="C122" s="5"/>
      <c r="D122" s="5"/>
      <c r="F122" s="5"/>
      <c r="G122" s="5"/>
    </row>
    <row r="123" ht="15.75" customHeight="1">
      <c r="A123" s="17"/>
      <c r="B123" s="5"/>
      <c r="F123" s="5"/>
      <c r="G123" s="5"/>
    </row>
    <row r="124" ht="15.75" customHeight="1">
      <c r="A124" s="17"/>
      <c r="B124" s="5"/>
      <c r="F124" s="5"/>
      <c r="G124" s="5"/>
    </row>
    <row r="125" ht="15.75" customHeight="1">
      <c r="A125" s="17"/>
      <c r="B125" s="5"/>
      <c r="C125" s="5"/>
      <c r="D125" s="5"/>
      <c r="F125" s="5"/>
      <c r="G125" s="5"/>
    </row>
    <row r="126" ht="15.75" customHeight="1">
      <c r="A126" s="17"/>
      <c r="B126" s="5"/>
      <c r="C126" s="5"/>
      <c r="D126" s="5"/>
      <c r="F126" s="5"/>
      <c r="G126" s="5"/>
    </row>
    <row r="127" ht="15.75" customHeight="1">
      <c r="A127" s="17"/>
      <c r="B127" s="5"/>
      <c r="C127" s="5"/>
      <c r="D127" s="5"/>
      <c r="F127" s="5"/>
      <c r="G127" s="5"/>
    </row>
    <row r="128" ht="15.75" customHeight="1">
      <c r="A128" s="17"/>
      <c r="B128" s="5"/>
      <c r="C128" s="5"/>
      <c r="D128" s="5"/>
      <c r="F128" s="5"/>
      <c r="G128" s="5"/>
    </row>
    <row r="129" ht="15.75" customHeight="1">
      <c r="A129" s="17"/>
      <c r="B129" s="5"/>
      <c r="C129" s="5"/>
      <c r="D129" s="5"/>
      <c r="F129" s="5"/>
      <c r="G129" s="5"/>
    </row>
    <row r="130" ht="15.75" customHeight="1">
      <c r="A130" s="17"/>
      <c r="B130" s="5"/>
      <c r="C130" s="5"/>
      <c r="D130" s="5"/>
      <c r="F130" s="5"/>
      <c r="G130" s="5"/>
    </row>
    <row r="131" ht="15.75" customHeight="1">
      <c r="A131" s="17"/>
      <c r="B131" s="5"/>
      <c r="C131" s="5"/>
      <c r="D131" s="5"/>
      <c r="F131" s="5"/>
      <c r="G131" s="5"/>
    </row>
    <row r="132" ht="15.75" customHeight="1">
      <c r="A132" s="17"/>
      <c r="B132" s="5"/>
      <c r="C132" s="5"/>
      <c r="D132" s="5"/>
      <c r="F132" s="5"/>
      <c r="G132" s="5"/>
    </row>
    <row r="133" ht="15.75" customHeight="1">
      <c r="A133" s="17"/>
      <c r="B133" s="5"/>
      <c r="C133" s="5"/>
      <c r="D133" s="5"/>
      <c r="F133" s="5"/>
      <c r="G133" s="5"/>
    </row>
    <row r="134" ht="15.75" customHeight="1">
      <c r="A134" s="17"/>
      <c r="B134" s="5"/>
      <c r="C134" s="5"/>
      <c r="D134" s="5"/>
      <c r="F134" s="5"/>
      <c r="G134" s="5"/>
    </row>
    <row r="135" ht="15.75" customHeight="1">
      <c r="A135" s="17"/>
      <c r="B135" s="5"/>
      <c r="C135" s="5"/>
      <c r="D135" s="5"/>
      <c r="F135" s="5"/>
      <c r="G135" s="5"/>
    </row>
    <row r="136" ht="15.75" customHeight="1">
      <c r="A136" s="17"/>
      <c r="B136" s="5"/>
      <c r="C136" s="5"/>
      <c r="D136" s="5"/>
      <c r="F136" s="5"/>
      <c r="G136" s="5"/>
    </row>
    <row r="137" ht="15.75" customHeight="1">
      <c r="A137" s="17"/>
      <c r="B137" s="5"/>
      <c r="C137" s="5"/>
      <c r="D137" s="5"/>
      <c r="F137" s="5"/>
      <c r="G137" s="5"/>
    </row>
    <row r="138" ht="15.75" customHeight="1">
      <c r="A138" s="17"/>
      <c r="B138" s="5"/>
      <c r="F138" s="5"/>
      <c r="G138" s="5"/>
    </row>
    <row r="139" ht="15.75" customHeight="1">
      <c r="A139" s="17"/>
      <c r="B139" s="5"/>
      <c r="C139" s="5"/>
      <c r="D139" s="5"/>
      <c r="F139" s="5"/>
      <c r="G139" s="5"/>
    </row>
    <row r="140" ht="15.75" customHeight="1">
      <c r="A140" s="17"/>
      <c r="B140" s="5"/>
      <c r="C140" s="5"/>
      <c r="D140" s="5"/>
      <c r="F140" s="5"/>
      <c r="G140" s="5"/>
    </row>
    <row r="141" ht="15.75" customHeight="1">
      <c r="A141" s="17"/>
      <c r="B141" s="5"/>
      <c r="C141" s="5"/>
      <c r="D141" s="5"/>
      <c r="F141" s="5"/>
      <c r="G141" s="5"/>
    </row>
    <row r="142" ht="15.75" customHeight="1">
      <c r="A142" s="17"/>
      <c r="B142" s="5"/>
      <c r="C142" s="5"/>
      <c r="D142" s="5"/>
      <c r="F142" s="5"/>
      <c r="G142" s="5"/>
    </row>
    <row r="143" ht="15.75" customHeight="1">
      <c r="A143" s="17"/>
      <c r="B143" s="5"/>
      <c r="C143" s="5"/>
      <c r="D143" s="5"/>
      <c r="F143" s="5"/>
      <c r="G143" s="5"/>
    </row>
    <row r="144" ht="15.75" customHeight="1">
      <c r="A144" s="17"/>
      <c r="B144" s="5"/>
      <c r="C144" s="5"/>
      <c r="D144" s="5"/>
      <c r="F144" s="5"/>
      <c r="G144" s="5"/>
    </row>
    <row r="145" ht="15.75" customHeight="1">
      <c r="A145" s="17"/>
      <c r="B145" s="5"/>
      <c r="C145" s="5"/>
      <c r="D145" s="5"/>
      <c r="F145" s="5"/>
      <c r="G145" s="5"/>
    </row>
    <row r="146" ht="15.75" customHeight="1">
      <c r="A146" s="17"/>
      <c r="B146" s="5"/>
      <c r="C146" s="5"/>
      <c r="D146" s="5"/>
      <c r="F146" s="5"/>
      <c r="G146" s="5"/>
    </row>
    <row r="147" ht="15.75" customHeight="1">
      <c r="A147" s="17"/>
      <c r="B147" s="5"/>
      <c r="C147" s="5"/>
      <c r="D147" s="5"/>
      <c r="G147" s="5"/>
    </row>
    <row r="148" ht="15.75" customHeight="1">
      <c r="A148" s="17"/>
      <c r="B148" s="5"/>
      <c r="C148" s="5"/>
      <c r="D148" s="5"/>
      <c r="F148" s="5"/>
      <c r="G148" s="5"/>
    </row>
    <row r="149" ht="15.75" customHeight="1">
      <c r="A149" s="17"/>
      <c r="B149" s="5"/>
      <c r="C149" s="5"/>
      <c r="D149" s="5"/>
      <c r="F149" s="5"/>
      <c r="G149" s="5"/>
    </row>
    <row r="150" ht="15.75" customHeight="1">
      <c r="A150" s="17"/>
      <c r="B150" s="5"/>
      <c r="C150" s="5"/>
      <c r="D150" s="5"/>
      <c r="F150" s="5"/>
      <c r="G150" s="5"/>
    </row>
    <row r="151" ht="15.75" customHeight="1">
      <c r="A151" s="17"/>
      <c r="B151" s="5"/>
      <c r="C151" s="5"/>
      <c r="D151" s="5"/>
      <c r="F151" s="5"/>
      <c r="G151" s="5"/>
    </row>
    <row r="152" ht="15.75" customHeight="1">
      <c r="A152" s="17"/>
      <c r="B152" s="5"/>
      <c r="C152" s="5"/>
      <c r="D152" s="5"/>
      <c r="F152" s="5"/>
      <c r="G152" s="5"/>
    </row>
    <row r="153" ht="15.75" customHeight="1">
      <c r="A153" s="17"/>
      <c r="B153" s="5"/>
      <c r="C153" s="5"/>
      <c r="D153" s="5"/>
      <c r="F153" s="5"/>
      <c r="G153" s="5"/>
    </row>
    <row r="154" ht="15.75" customHeight="1">
      <c r="A154" s="17"/>
      <c r="B154" s="5"/>
      <c r="C154" s="5"/>
      <c r="D154" s="5"/>
      <c r="F154" s="5"/>
      <c r="G154" s="5"/>
    </row>
    <row r="155" ht="15.75" customHeight="1">
      <c r="A155" s="17"/>
      <c r="B155" s="5"/>
      <c r="C155" s="5"/>
      <c r="D155" s="5"/>
      <c r="F155" s="5"/>
      <c r="G155" s="5"/>
    </row>
    <row r="156" ht="15.75" customHeight="1">
      <c r="A156" s="17"/>
      <c r="B156" s="5"/>
      <c r="C156" s="5"/>
      <c r="D156" s="5"/>
      <c r="F156" s="5"/>
      <c r="G156" s="5"/>
    </row>
    <row r="157" ht="15.75" customHeight="1">
      <c r="A157" s="17"/>
      <c r="B157" s="5"/>
      <c r="C157" s="5"/>
      <c r="D157" s="5"/>
      <c r="F157" s="5"/>
      <c r="G157" s="5"/>
    </row>
    <row r="158" ht="15.75" customHeight="1">
      <c r="A158" s="17"/>
      <c r="B158" s="5"/>
      <c r="C158" s="5"/>
      <c r="D158" s="5"/>
      <c r="F158" s="5"/>
      <c r="G158" s="5"/>
    </row>
    <row r="159" ht="15.75" customHeight="1">
      <c r="A159" s="17"/>
      <c r="B159" s="5"/>
      <c r="F159" s="5"/>
      <c r="G159" s="5"/>
    </row>
    <row r="160" ht="15.75" customHeight="1">
      <c r="A160" s="17"/>
      <c r="B160" s="5"/>
      <c r="C160" s="5"/>
      <c r="D160" s="5"/>
      <c r="F160" s="5"/>
      <c r="G160" s="5"/>
    </row>
    <row r="161" ht="15.75" customHeight="1">
      <c r="A161" s="17"/>
      <c r="B161" s="5"/>
      <c r="C161" s="5"/>
      <c r="D161" s="5"/>
      <c r="F161" s="5"/>
      <c r="G161" s="5"/>
    </row>
    <row r="162" ht="15.75" customHeight="1">
      <c r="A162" s="17"/>
      <c r="B162" s="5"/>
      <c r="C162" s="5"/>
      <c r="D162" s="5"/>
      <c r="F162" s="5"/>
      <c r="G162" s="5"/>
    </row>
    <row r="163" ht="15.75" customHeight="1">
      <c r="A163" s="17"/>
      <c r="B163" s="5"/>
      <c r="C163" s="5"/>
      <c r="D163" s="5"/>
      <c r="F163" s="5"/>
      <c r="G163" s="5"/>
    </row>
    <row r="164" ht="15.75" customHeight="1">
      <c r="A164" s="17"/>
      <c r="B164" s="5"/>
      <c r="C164" s="5"/>
      <c r="D164" s="5"/>
      <c r="F164" s="5"/>
      <c r="G164" s="5"/>
    </row>
    <row r="165" ht="15.75" customHeight="1">
      <c r="A165" s="17"/>
      <c r="B165" s="5"/>
      <c r="C165" s="5"/>
      <c r="D165" s="5"/>
      <c r="F165" s="5"/>
      <c r="G165" s="5"/>
    </row>
    <row r="166" ht="15.75" customHeight="1">
      <c r="A166" s="17"/>
      <c r="B166" s="5"/>
      <c r="F166" s="5"/>
      <c r="G166" s="5"/>
    </row>
    <row r="167" ht="15.75" customHeight="1">
      <c r="A167" s="17"/>
      <c r="B167" s="5"/>
      <c r="C167" s="5"/>
      <c r="D167" s="5"/>
      <c r="F167" s="5"/>
      <c r="G167" s="5"/>
    </row>
    <row r="168" ht="15.75" customHeight="1">
      <c r="A168" s="17"/>
      <c r="B168" s="5"/>
      <c r="C168" s="5"/>
      <c r="D168" s="5"/>
      <c r="F168" s="5"/>
      <c r="G168" s="5"/>
    </row>
    <row r="169" ht="15.75" customHeight="1">
      <c r="A169" s="17"/>
      <c r="B169" s="5"/>
      <c r="C169" s="5"/>
      <c r="D169" s="5"/>
      <c r="F169" s="5"/>
      <c r="G169" s="5"/>
    </row>
    <row r="170" ht="15.75" customHeight="1">
      <c r="A170" s="17"/>
      <c r="B170" s="5"/>
      <c r="C170" s="5"/>
      <c r="D170" s="5"/>
      <c r="F170" s="5"/>
      <c r="G170" s="5"/>
    </row>
    <row r="171" ht="15.75" customHeight="1">
      <c r="A171" s="17"/>
      <c r="B171" s="5"/>
      <c r="C171" s="5"/>
      <c r="D171" s="5"/>
      <c r="F171" s="5"/>
      <c r="G171" s="5"/>
    </row>
    <row r="172" ht="15.75" customHeight="1">
      <c r="A172" s="17"/>
      <c r="B172" s="5"/>
      <c r="C172" s="5"/>
      <c r="D172" s="5"/>
      <c r="F172" s="5"/>
      <c r="G172" s="5"/>
    </row>
    <row r="173" ht="15.75" customHeight="1">
      <c r="A173" s="17"/>
      <c r="B173" s="5"/>
      <c r="C173" s="5"/>
      <c r="D173" s="5"/>
      <c r="F173" s="5"/>
      <c r="G173" s="5"/>
    </row>
    <row r="174" ht="15.75" customHeight="1">
      <c r="A174" s="17"/>
      <c r="B174" s="5"/>
      <c r="C174" s="5"/>
      <c r="D174" s="5"/>
      <c r="E174" s="5"/>
      <c r="F174" s="5"/>
      <c r="G174" s="5"/>
    </row>
    <row r="175" ht="15.75" customHeight="1">
      <c r="A175" s="17"/>
      <c r="B175" s="5"/>
      <c r="F175" s="5"/>
      <c r="G175" s="5"/>
    </row>
    <row r="176" ht="15.75" customHeight="1">
      <c r="A176" s="17"/>
      <c r="B176" s="5"/>
      <c r="C176" s="5"/>
      <c r="D176" s="5"/>
      <c r="F176" s="5"/>
      <c r="G176" s="5"/>
    </row>
    <row r="177" ht="15.75" customHeight="1">
      <c r="A177" s="17"/>
      <c r="B177" s="5"/>
      <c r="C177" s="5"/>
      <c r="D177" s="5"/>
      <c r="F177" s="5"/>
      <c r="G177" s="5"/>
    </row>
    <row r="178" ht="15.75" customHeight="1">
      <c r="A178" s="17"/>
      <c r="B178" s="5"/>
      <c r="F178" s="5"/>
      <c r="G178" s="5"/>
    </row>
    <row r="179" ht="15.75" customHeight="1">
      <c r="A179" s="17"/>
      <c r="B179" s="5"/>
      <c r="C179" s="5"/>
      <c r="D179" s="5"/>
      <c r="F179" s="5"/>
      <c r="G179" s="5"/>
    </row>
    <row r="180" ht="15.75" customHeight="1">
      <c r="A180" s="17"/>
      <c r="B180" s="5"/>
      <c r="C180" s="5"/>
      <c r="D180" s="5"/>
      <c r="F180" s="5"/>
      <c r="G180" s="5"/>
    </row>
    <row r="181" ht="15.75" customHeight="1">
      <c r="A181" s="17"/>
      <c r="B181" s="5"/>
      <c r="C181" s="5"/>
      <c r="D181" s="5"/>
      <c r="F181" s="5"/>
      <c r="G181" s="5"/>
    </row>
    <row r="182" ht="15.75" customHeight="1">
      <c r="A182" s="17"/>
      <c r="B182" s="5"/>
      <c r="C182" s="5"/>
      <c r="D182" s="5"/>
      <c r="F182" s="5"/>
      <c r="G182" s="5"/>
    </row>
    <row r="183" ht="15.75" customHeight="1">
      <c r="A183" s="17"/>
      <c r="B183" s="5"/>
      <c r="C183" s="5"/>
      <c r="D183" s="5"/>
      <c r="F183" s="5"/>
      <c r="G183" s="5"/>
    </row>
    <row r="184" ht="15.75" customHeight="1">
      <c r="A184" s="17"/>
      <c r="B184" s="5"/>
      <c r="C184" s="5"/>
      <c r="D184" s="5"/>
      <c r="F184" s="5"/>
      <c r="G184" s="5"/>
    </row>
    <row r="185" ht="15.75" customHeight="1">
      <c r="A185" s="17"/>
      <c r="B185" s="5"/>
      <c r="C185" s="5"/>
      <c r="D185" s="5"/>
      <c r="F185" s="5"/>
      <c r="G185" s="5"/>
    </row>
    <row r="186" ht="15.75" customHeight="1">
      <c r="A186" s="17"/>
      <c r="B186" s="5"/>
      <c r="C186" s="5"/>
      <c r="D186" s="5"/>
      <c r="F186" s="5"/>
      <c r="G186" s="5"/>
    </row>
    <row r="187" ht="15.75" customHeight="1">
      <c r="A187" s="17"/>
      <c r="B187" s="5"/>
      <c r="C187" s="5"/>
      <c r="D187" s="5"/>
      <c r="F187" s="5"/>
      <c r="G187" s="5"/>
    </row>
    <row r="188" ht="15.75" customHeight="1">
      <c r="A188" s="17"/>
      <c r="B188" s="5"/>
      <c r="F188" s="5"/>
      <c r="G188" s="5"/>
    </row>
    <row r="189" ht="15.75" customHeight="1">
      <c r="A189" s="17"/>
      <c r="B189" s="5"/>
      <c r="C189" s="5"/>
      <c r="D189" s="5"/>
      <c r="F189" s="5"/>
      <c r="G189" s="5"/>
    </row>
    <row r="190" ht="15.75" customHeight="1">
      <c r="A190" s="17"/>
      <c r="B190" s="5"/>
      <c r="C190" s="5"/>
      <c r="D190" s="5"/>
      <c r="F190" s="5"/>
      <c r="G190" s="5"/>
    </row>
    <row r="191" ht="15.75" customHeight="1">
      <c r="A191" s="17"/>
      <c r="B191" s="5"/>
      <c r="C191" s="5"/>
      <c r="D191" s="5"/>
      <c r="F191" s="5"/>
      <c r="G191" s="5"/>
    </row>
    <row r="192" ht="15.75" customHeight="1">
      <c r="A192" s="17"/>
      <c r="B192" s="5"/>
      <c r="F192" s="5"/>
      <c r="G192" s="5"/>
    </row>
    <row r="193" ht="15.75" customHeight="1">
      <c r="A193" s="17"/>
      <c r="B193" s="5"/>
      <c r="C193" s="5"/>
      <c r="D193" s="5"/>
      <c r="F193" s="5"/>
      <c r="G193" s="5"/>
    </row>
    <row r="194" ht="15.75" customHeight="1">
      <c r="A194" s="17"/>
      <c r="B194" s="5"/>
      <c r="C194" s="5"/>
      <c r="D194" s="5"/>
      <c r="F194" s="5"/>
      <c r="G194" s="5"/>
    </row>
    <row r="195" ht="15.75" customHeight="1">
      <c r="A195" s="17"/>
      <c r="B195" s="5"/>
      <c r="C195" s="5"/>
      <c r="D195" s="5"/>
      <c r="F195" s="5"/>
      <c r="G195" s="5"/>
    </row>
    <row r="196" ht="15.75" customHeight="1">
      <c r="A196" s="17"/>
      <c r="B196" s="5"/>
      <c r="C196" s="5"/>
      <c r="D196" s="5"/>
      <c r="F196" s="5"/>
      <c r="G196" s="5"/>
    </row>
    <row r="197" ht="15.75" customHeight="1">
      <c r="A197" s="17"/>
      <c r="B197" s="5"/>
      <c r="C197" s="5"/>
      <c r="D197" s="5"/>
      <c r="F197" s="5"/>
      <c r="G197" s="5"/>
    </row>
    <row r="198" ht="15.75" customHeight="1">
      <c r="A198" s="17"/>
      <c r="B198" s="5"/>
      <c r="C198" s="5"/>
      <c r="D198" s="5"/>
      <c r="E198" s="5"/>
      <c r="F198" s="5"/>
      <c r="G198" s="5"/>
    </row>
    <row r="199" ht="15.75" customHeight="1">
      <c r="A199" s="17"/>
      <c r="B199" s="5"/>
      <c r="C199" s="5"/>
      <c r="D199" s="5"/>
      <c r="F199" s="5"/>
      <c r="G199" s="5"/>
    </row>
    <row r="200" ht="15.75" customHeight="1">
      <c r="A200" s="17"/>
      <c r="B200" s="5"/>
      <c r="C200" s="5"/>
      <c r="D200" s="5"/>
      <c r="F200" s="5"/>
      <c r="G200" s="5"/>
    </row>
    <row r="201" ht="15.75" customHeight="1">
      <c r="A201" s="17"/>
      <c r="B201" s="5"/>
      <c r="C201" s="5"/>
      <c r="D201" s="5"/>
      <c r="F201" s="5"/>
      <c r="G201" s="5"/>
    </row>
    <row r="202" ht="15.75" customHeight="1">
      <c r="A202" s="17"/>
      <c r="B202" s="5"/>
      <c r="F202" s="5"/>
      <c r="G202" s="5"/>
    </row>
    <row r="203" ht="15.75" customHeight="1">
      <c r="A203" s="17"/>
      <c r="B203" s="5"/>
      <c r="C203" s="5"/>
      <c r="D203" s="5"/>
      <c r="F203" s="5"/>
      <c r="G203" s="5"/>
    </row>
    <row r="204" ht="15.75" customHeight="1">
      <c r="A204" s="17"/>
      <c r="B204" s="5"/>
      <c r="C204" s="5"/>
      <c r="D204" s="5"/>
      <c r="F204" s="5"/>
      <c r="G204" s="5"/>
    </row>
    <row r="205" ht="15.75" customHeight="1">
      <c r="A205" s="17"/>
      <c r="B205" s="5"/>
      <c r="F205" s="5"/>
      <c r="G205" s="5"/>
    </row>
    <row r="206" ht="15.75" customHeight="1">
      <c r="A206" s="17"/>
      <c r="B206" s="5"/>
      <c r="C206" s="5"/>
      <c r="D206" s="5"/>
      <c r="F206" s="5"/>
      <c r="G206" s="5"/>
    </row>
    <row r="207" ht="15.75" customHeight="1">
      <c r="A207" s="17"/>
      <c r="B207" s="5"/>
      <c r="C207" s="5"/>
      <c r="D207" s="5"/>
      <c r="G207" s="5"/>
    </row>
    <row r="208" ht="15.75" customHeight="1">
      <c r="A208" s="17"/>
      <c r="B208" s="5"/>
      <c r="C208" s="5"/>
      <c r="D208" s="5"/>
      <c r="F208" s="5"/>
      <c r="G208" s="5"/>
    </row>
    <row r="209" ht="15.75" customHeight="1">
      <c r="A209" s="17"/>
      <c r="B209" s="5"/>
      <c r="C209" s="5"/>
      <c r="D209" s="5"/>
      <c r="F209" s="5"/>
      <c r="G209" s="5"/>
    </row>
    <row r="210" ht="15.75" customHeight="1">
      <c r="A210" s="17"/>
      <c r="B210" s="5"/>
      <c r="C210" s="5"/>
      <c r="D210" s="5"/>
      <c r="F210" s="5"/>
      <c r="G210" s="5"/>
    </row>
    <row r="211" ht="15.75" customHeight="1">
      <c r="A211" s="17"/>
      <c r="B211" s="5"/>
      <c r="C211" s="5"/>
      <c r="D211" s="5"/>
      <c r="F211" s="5"/>
      <c r="G211" s="5"/>
    </row>
    <row r="212" ht="15.75" customHeight="1">
      <c r="A212" s="17"/>
      <c r="B212" s="5"/>
      <c r="F212" s="5"/>
      <c r="G212" s="5"/>
    </row>
    <row r="213" ht="15.75" customHeight="1">
      <c r="A213" s="17"/>
      <c r="B213" s="5"/>
      <c r="C213" s="5"/>
      <c r="D213" s="5"/>
      <c r="F213" s="5"/>
      <c r="G213" s="5"/>
    </row>
    <row r="214" ht="15.75" customHeight="1">
      <c r="A214" s="17"/>
      <c r="B214" s="5"/>
      <c r="C214" s="5"/>
      <c r="D214" s="5"/>
      <c r="F214" s="5"/>
      <c r="G214" s="5"/>
    </row>
    <row r="215" ht="15.75" customHeight="1">
      <c r="A215" s="17"/>
      <c r="B215" s="5"/>
      <c r="C215" s="5"/>
      <c r="D215" s="5"/>
      <c r="F215" s="5"/>
      <c r="G215" s="5"/>
    </row>
    <row r="216" ht="15.75" customHeight="1">
      <c r="A216" s="17"/>
      <c r="B216" s="5"/>
      <c r="C216" s="5"/>
      <c r="D216" s="5"/>
      <c r="F216" s="5"/>
      <c r="G216" s="5"/>
    </row>
    <row r="217" ht="15.75" customHeight="1">
      <c r="A217" s="17"/>
      <c r="B217" s="5"/>
      <c r="F217" s="5"/>
      <c r="G217" s="5"/>
    </row>
    <row r="218" ht="15.75" customHeight="1">
      <c r="A218" s="17"/>
      <c r="B218" s="5"/>
      <c r="F218" s="5"/>
      <c r="G218" s="5"/>
    </row>
    <row r="219" ht="15.75" customHeight="1">
      <c r="A219" s="17"/>
      <c r="B219" s="5"/>
      <c r="F219" s="5"/>
      <c r="G219" s="5"/>
    </row>
    <row r="220" ht="15.75" customHeight="1">
      <c r="A220" s="17"/>
      <c r="B220" s="5"/>
      <c r="C220" s="5"/>
      <c r="D220" s="5"/>
      <c r="F220" s="5"/>
      <c r="G220" s="5"/>
    </row>
    <row r="221" ht="15.75" customHeight="1">
      <c r="A221" s="17"/>
      <c r="B221" s="5"/>
      <c r="C221" s="5"/>
      <c r="D221" s="5"/>
      <c r="F221" s="5"/>
      <c r="G221" s="5"/>
    </row>
    <row r="222" ht="15.75" customHeight="1">
      <c r="A222" s="17"/>
      <c r="B222" s="5"/>
      <c r="C222" s="5"/>
      <c r="D222" s="5"/>
      <c r="F222" s="5"/>
      <c r="G222" s="5"/>
    </row>
    <row r="223" ht="15.75" customHeight="1">
      <c r="A223" s="17"/>
      <c r="B223" s="5"/>
      <c r="C223" s="5"/>
      <c r="D223" s="5"/>
      <c r="F223" s="5"/>
      <c r="G223" s="5"/>
    </row>
    <row r="224" ht="15.75" customHeight="1">
      <c r="A224" s="17"/>
      <c r="B224" s="5"/>
      <c r="C224" s="5"/>
      <c r="D224" s="5"/>
      <c r="F224" s="5"/>
      <c r="G224" s="5"/>
    </row>
    <row r="225" ht="15.75" customHeight="1">
      <c r="A225" s="17"/>
      <c r="B225" s="5"/>
      <c r="C225" s="5"/>
      <c r="D225" s="5"/>
      <c r="F225" s="5"/>
      <c r="G225" s="5"/>
    </row>
    <row r="226" ht="15.75" customHeight="1">
      <c r="A226" s="17"/>
      <c r="B226" s="5"/>
      <c r="C226" s="5"/>
      <c r="D226" s="5"/>
      <c r="F226" s="5"/>
      <c r="G226" s="5"/>
    </row>
    <row r="227" ht="15.75" customHeight="1">
      <c r="A227" s="17"/>
      <c r="B227" s="5"/>
      <c r="C227" s="5"/>
      <c r="D227" s="5"/>
      <c r="F227" s="5"/>
      <c r="G227" s="5"/>
    </row>
    <row r="228" ht="15.75" customHeight="1">
      <c r="A228" s="17"/>
      <c r="B228" s="5"/>
      <c r="F228" s="5"/>
      <c r="G228" s="5"/>
    </row>
    <row r="229" ht="15.75" customHeight="1">
      <c r="A229" s="17"/>
      <c r="B229" s="5"/>
      <c r="C229" s="5"/>
      <c r="D229" s="5"/>
      <c r="F229" s="5"/>
      <c r="G229" s="5"/>
    </row>
    <row r="230" ht="15.75" customHeight="1">
      <c r="A230" s="17"/>
      <c r="B230" s="5"/>
      <c r="C230" s="5"/>
      <c r="D230" s="5"/>
      <c r="F230" s="5"/>
      <c r="G230" s="5"/>
    </row>
    <row r="231" ht="15.75" customHeight="1">
      <c r="A231" s="17"/>
      <c r="B231" s="5"/>
      <c r="C231" s="5"/>
      <c r="D231" s="5"/>
      <c r="F231" s="5"/>
      <c r="G231" s="5"/>
    </row>
    <row r="232" ht="15.75" customHeight="1">
      <c r="A232" s="17"/>
      <c r="B232" s="5"/>
      <c r="C232" s="5"/>
      <c r="D232" s="5"/>
      <c r="F232" s="5"/>
      <c r="G232" s="5"/>
    </row>
    <row r="233" ht="15.75" customHeight="1">
      <c r="A233" s="17"/>
      <c r="B233" s="5"/>
      <c r="F233" s="5"/>
      <c r="G233" s="5"/>
    </row>
    <row r="234" ht="15.75" customHeight="1">
      <c r="A234" s="17"/>
      <c r="B234" s="5"/>
      <c r="C234" s="5"/>
      <c r="D234" s="5"/>
      <c r="F234" s="5"/>
      <c r="G234" s="5"/>
    </row>
    <row r="235" ht="15.75" customHeight="1">
      <c r="A235" s="17"/>
      <c r="B235" s="5"/>
      <c r="C235" s="5"/>
      <c r="D235" s="5"/>
      <c r="F235" s="5"/>
      <c r="G235" s="5"/>
    </row>
    <row r="236" ht="15.75" customHeight="1">
      <c r="A236" s="17"/>
      <c r="B236" s="5"/>
      <c r="C236" s="5"/>
      <c r="D236" s="5"/>
      <c r="F236" s="5"/>
      <c r="G236" s="5"/>
    </row>
    <row r="237" ht="15.75" customHeight="1">
      <c r="A237" s="17"/>
      <c r="B237" s="5"/>
      <c r="C237" s="5"/>
      <c r="D237" s="5"/>
      <c r="F237" s="5"/>
      <c r="G237" s="5"/>
    </row>
    <row r="238" ht="15.75" customHeight="1">
      <c r="A238" s="17"/>
      <c r="B238" s="5"/>
      <c r="C238" s="5"/>
      <c r="D238" s="5"/>
      <c r="F238" s="5"/>
      <c r="G238" s="5"/>
    </row>
    <row r="239" ht="15.75" customHeight="1">
      <c r="A239" s="17"/>
      <c r="B239" s="5"/>
      <c r="F239" s="5"/>
      <c r="G239" s="5"/>
    </row>
    <row r="240" ht="15.75" customHeight="1">
      <c r="A240" s="17"/>
      <c r="B240" s="5"/>
      <c r="C240" s="5"/>
      <c r="D240" s="5"/>
      <c r="F240" s="5"/>
      <c r="G240" s="5"/>
    </row>
    <row r="241" ht="15.75" customHeight="1">
      <c r="A241" s="17"/>
      <c r="B241" s="5"/>
      <c r="C241" s="5"/>
      <c r="D241" s="5"/>
      <c r="F241" s="5"/>
      <c r="G241" s="5"/>
    </row>
    <row r="242" ht="15.75" customHeight="1">
      <c r="A242" s="17"/>
      <c r="B242" s="5"/>
      <c r="C242" s="5"/>
      <c r="D242" s="5"/>
      <c r="F242" s="5"/>
      <c r="G242" s="5"/>
    </row>
    <row r="243" ht="15.75" customHeight="1">
      <c r="A243" s="17"/>
      <c r="B243" s="5"/>
      <c r="C243" s="5"/>
      <c r="D243" s="5"/>
      <c r="F243" s="5"/>
      <c r="G243" s="5"/>
    </row>
    <row r="244" ht="15.75" customHeight="1">
      <c r="A244" s="17"/>
      <c r="B244" s="5"/>
      <c r="F244" s="5"/>
      <c r="G244" s="5"/>
    </row>
    <row r="245" ht="15.75" customHeight="1">
      <c r="A245" s="17"/>
      <c r="B245" s="5"/>
      <c r="C245" s="5"/>
      <c r="D245" s="5"/>
      <c r="F245" s="5"/>
      <c r="G245" s="5"/>
    </row>
    <row r="246" ht="15.75" customHeight="1">
      <c r="A246" s="17"/>
      <c r="B246" s="5"/>
      <c r="C246" s="5"/>
      <c r="D246" s="5"/>
      <c r="F246" s="5"/>
      <c r="G246" s="5"/>
    </row>
    <row r="247" ht="15.75" customHeight="1">
      <c r="A247" s="17"/>
      <c r="B247" s="5"/>
      <c r="C247" s="5"/>
      <c r="D247" s="5"/>
      <c r="F247" s="5"/>
      <c r="G247" s="5"/>
    </row>
    <row r="248" ht="15.75" customHeight="1">
      <c r="A248" s="17"/>
      <c r="B248" s="5"/>
      <c r="C248" s="5"/>
      <c r="D248" s="5"/>
      <c r="F248" s="5"/>
      <c r="G248" s="5"/>
    </row>
    <row r="249" ht="15.75" customHeight="1">
      <c r="A249" s="17"/>
      <c r="B249" s="5"/>
      <c r="C249" s="5"/>
      <c r="D249" s="5"/>
      <c r="F249" s="5"/>
      <c r="G249" s="5"/>
    </row>
    <row r="250" ht="15.75" customHeight="1">
      <c r="A250" s="17"/>
      <c r="B250" s="5"/>
      <c r="C250" s="5"/>
      <c r="D250" s="5"/>
      <c r="F250" s="5"/>
      <c r="G250" s="5"/>
    </row>
    <row r="251" ht="15.75" customHeight="1">
      <c r="A251" s="17"/>
      <c r="B251" s="5"/>
      <c r="C251" s="5"/>
      <c r="D251" s="5"/>
      <c r="F251" s="5"/>
      <c r="G251" s="5"/>
    </row>
    <row r="252" ht="15.75" customHeight="1">
      <c r="A252" s="17"/>
      <c r="B252" s="5"/>
      <c r="C252" s="5"/>
      <c r="D252" s="5"/>
      <c r="F252" s="5"/>
      <c r="G252" s="5"/>
    </row>
    <row r="253" ht="15.75" customHeight="1">
      <c r="A253" s="17"/>
      <c r="B253" s="5"/>
      <c r="C253" s="5"/>
      <c r="D253" s="5"/>
      <c r="F253" s="5"/>
      <c r="G253" s="5"/>
    </row>
    <row r="254" ht="15.75" customHeight="1">
      <c r="A254" s="17"/>
      <c r="B254" s="5"/>
      <c r="C254" s="5"/>
      <c r="D254" s="5"/>
      <c r="F254" s="5"/>
      <c r="G254" s="5"/>
    </row>
    <row r="255" ht="15.75" customHeight="1">
      <c r="A255" s="17"/>
      <c r="B255" s="5"/>
      <c r="C255" s="5"/>
      <c r="D255" s="5"/>
      <c r="F255" s="5"/>
      <c r="G255" s="5"/>
    </row>
    <row r="256" ht="15.75" customHeight="1">
      <c r="A256" s="17"/>
      <c r="B256" s="5"/>
      <c r="C256" s="5"/>
      <c r="D256" s="5"/>
      <c r="F256" s="5"/>
      <c r="G256" s="5"/>
    </row>
    <row r="257" ht="15.75" customHeight="1">
      <c r="A257" s="17"/>
      <c r="B257" s="5"/>
      <c r="C257" s="5"/>
      <c r="D257" s="5"/>
      <c r="E257" s="5"/>
      <c r="F257" s="5"/>
      <c r="G257" s="5"/>
    </row>
    <row r="258" ht="15.75" customHeight="1">
      <c r="A258" s="17"/>
      <c r="B258" s="5"/>
      <c r="C258" s="5"/>
      <c r="D258" s="5"/>
      <c r="F258" s="5"/>
      <c r="G258" s="5"/>
    </row>
    <row r="259" ht="15.75" customHeight="1">
      <c r="A259" s="17"/>
      <c r="B259" s="5"/>
      <c r="C259" s="5"/>
      <c r="D259" s="5"/>
      <c r="F259" s="5"/>
      <c r="G259" s="5"/>
    </row>
    <row r="260" ht="15.75" customHeight="1">
      <c r="A260" s="17"/>
      <c r="B260" s="5"/>
      <c r="F260" s="5"/>
      <c r="G260" s="5"/>
    </row>
    <row r="261" ht="15.75" customHeight="1">
      <c r="A261" s="17"/>
      <c r="B261" s="5"/>
      <c r="C261" s="5"/>
      <c r="D261" s="5"/>
      <c r="F261" s="5"/>
      <c r="G261" s="5"/>
    </row>
    <row r="262" ht="15.75" customHeight="1">
      <c r="A262" s="17"/>
      <c r="B262" s="5"/>
      <c r="C262" s="5"/>
      <c r="D262" s="5"/>
      <c r="F262" s="5"/>
      <c r="G262" s="5"/>
    </row>
    <row r="263" ht="15.75" customHeight="1">
      <c r="A263" s="17"/>
      <c r="B263" s="5"/>
      <c r="C263" s="5"/>
      <c r="D263" s="5"/>
      <c r="E263" s="5"/>
      <c r="F263" s="5"/>
      <c r="G263" s="5"/>
    </row>
    <row r="264" ht="15.75" customHeight="1">
      <c r="A264" s="17"/>
      <c r="B264" s="5"/>
      <c r="C264" s="5"/>
      <c r="D264" s="5"/>
      <c r="F264" s="5"/>
      <c r="G264" s="5"/>
    </row>
    <row r="265" ht="15.75" customHeight="1">
      <c r="A265" s="17"/>
      <c r="B265" s="5"/>
      <c r="C265" s="5"/>
      <c r="D265" s="5"/>
      <c r="F265" s="5"/>
      <c r="G265" s="5"/>
    </row>
    <row r="266" ht="15.75" customHeight="1">
      <c r="A266" s="17"/>
      <c r="B266" s="5"/>
      <c r="C266" s="5"/>
      <c r="D266" s="5"/>
      <c r="F266" s="5"/>
      <c r="G266" s="5"/>
    </row>
    <row r="267" ht="15.75" customHeight="1">
      <c r="A267" s="17"/>
      <c r="B267" s="5"/>
      <c r="C267" s="5"/>
      <c r="D267" s="5"/>
      <c r="F267" s="5"/>
      <c r="G267" s="5"/>
    </row>
    <row r="268" ht="15.75" customHeight="1">
      <c r="A268" s="17"/>
      <c r="B268" s="5"/>
      <c r="C268" s="5"/>
      <c r="D268" s="5"/>
      <c r="F268" s="5"/>
      <c r="G268" s="5"/>
    </row>
    <row r="269" ht="15.75" customHeight="1">
      <c r="A269" s="17"/>
      <c r="B269" s="5"/>
      <c r="C269" s="5"/>
      <c r="D269" s="5"/>
      <c r="F269" s="5"/>
      <c r="G269" s="5"/>
    </row>
    <row r="270" ht="15.75" customHeight="1">
      <c r="A270" s="17"/>
      <c r="B270" s="5"/>
      <c r="F270" s="5"/>
      <c r="G270" s="5"/>
    </row>
    <row r="271" ht="15.75" customHeight="1">
      <c r="A271" s="17"/>
      <c r="B271" s="5"/>
      <c r="C271" s="5"/>
      <c r="D271" s="5"/>
      <c r="F271" s="5"/>
      <c r="G271" s="5"/>
    </row>
    <row r="272" ht="15.75" customHeight="1">
      <c r="A272" s="17"/>
      <c r="B272" s="5"/>
      <c r="C272" s="5"/>
      <c r="D272" s="5"/>
      <c r="F272" s="5"/>
      <c r="G272" s="5"/>
    </row>
    <row r="273" ht="15.75" customHeight="1">
      <c r="A273" s="17"/>
      <c r="B273" s="5"/>
      <c r="C273" s="5"/>
      <c r="D273" s="5"/>
      <c r="E273" s="5"/>
      <c r="F273" s="5"/>
      <c r="G273" s="5"/>
    </row>
    <row r="274" ht="15.75" customHeight="1">
      <c r="A274" s="17"/>
      <c r="B274" s="5"/>
      <c r="C274" s="5"/>
      <c r="D274" s="5"/>
      <c r="E274" s="5"/>
      <c r="F274" s="5"/>
      <c r="G274" s="5"/>
    </row>
    <row r="275" ht="15.75" customHeight="1">
      <c r="A275" s="17"/>
      <c r="B275" s="5"/>
      <c r="C275" s="5"/>
      <c r="D275" s="5"/>
      <c r="F275" s="5"/>
      <c r="G275" s="5"/>
    </row>
    <row r="276" ht="15.75" customHeight="1">
      <c r="A276" s="17"/>
      <c r="B276" s="5"/>
      <c r="C276" s="5"/>
      <c r="D276" s="5"/>
      <c r="F276" s="5"/>
      <c r="G276" s="5"/>
    </row>
    <row r="277" ht="15.75" customHeight="1">
      <c r="A277" s="17"/>
      <c r="B277" s="5"/>
      <c r="C277" s="5"/>
      <c r="D277" s="5"/>
      <c r="F277" s="5"/>
      <c r="G277" s="5"/>
    </row>
    <row r="278" ht="15.75" customHeight="1">
      <c r="A278" s="17"/>
      <c r="B278" s="5"/>
      <c r="C278" s="5"/>
      <c r="D278" s="5"/>
      <c r="F278" s="5"/>
      <c r="G278" s="5"/>
    </row>
    <row r="279" ht="15.75" customHeight="1">
      <c r="A279" s="17"/>
      <c r="B279" s="5"/>
      <c r="C279" s="5"/>
      <c r="D279" s="5"/>
      <c r="F279" s="5"/>
      <c r="G279" s="5"/>
    </row>
    <row r="280" ht="15.75" customHeight="1">
      <c r="A280" s="17"/>
      <c r="B280" s="5"/>
      <c r="C280" s="5"/>
      <c r="D280" s="5"/>
      <c r="F280" s="5"/>
      <c r="G280" s="5"/>
    </row>
    <row r="281" ht="15.75" customHeight="1">
      <c r="A281" s="17"/>
      <c r="B281" s="5"/>
      <c r="C281" s="5"/>
      <c r="D281" s="5"/>
      <c r="F281" s="5"/>
      <c r="G281" s="5"/>
    </row>
    <row r="282" ht="15.75" customHeight="1">
      <c r="A282" s="17"/>
      <c r="B282" s="5"/>
      <c r="C282" s="5"/>
      <c r="D282" s="5"/>
      <c r="F282" s="5"/>
      <c r="G282" s="5"/>
    </row>
    <row r="283" ht="15.75" customHeight="1">
      <c r="A283" s="17"/>
      <c r="B283" s="5"/>
      <c r="C283" s="5"/>
      <c r="D283" s="5"/>
      <c r="F283" s="5"/>
      <c r="G283" s="5"/>
    </row>
    <row r="284" ht="15.75" customHeight="1">
      <c r="A284" s="17"/>
      <c r="B284" s="5"/>
      <c r="F284" s="5"/>
      <c r="G284" s="5"/>
    </row>
    <row r="285" ht="15.75" customHeight="1">
      <c r="A285" s="17"/>
      <c r="B285" s="5"/>
      <c r="F285" s="5"/>
      <c r="G285" s="5"/>
    </row>
    <row r="286" ht="15.75" customHeight="1">
      <c r="A286" s="17"/>
      <c r="B286" s="5"/>
      <c r="C286" s="5"/>
      <c r="D286" s="5"/>
      <c r="G286" s="5"/>
    </row>
    <row r="287" ht="15.75" customHeight="1">
      <c r="A287" s="17"/>
      <c r="B287" s="5"/>
      <c r="C287" s="5"/>
      <c r="D287" s="5"/>
      <c r="F287" s="5"/>
      <c r="G287" s="5"/>
    </row>
    <row r="288" ht="15.75" customHeight="1">
      <c r="A288" s="17"/>
      <c r="B288" s="5"/>
      <c r="C288" s="5"/>
      <c r="D288" s="5"/>
      <c r="F288" s="5"/>
      <c r="G288" s="5"/>
    </row>
    <row r="289" ht="15.75" customHeight="1">
      <c r="A289" s="17"/>
      <c r="B289" s="5"/>
      <c r="C289" s="5"/>
      <c r="D289" s="5"/>
      <c r="F289" s="5"/>
      <c r="G289" s="5"/>
    </row>
    <row r="290" ht="15.75" customHeight="1">
      <c r="A290" s="17"/>
      <c r="B290" s="5"/>
      <c r="C290" s="5"/>
      <c r="D290" s="5"/>
      <c r="F290" s="5"/>
      <c r="G290" s="5"/>
    </row>
    <row r="291" ht="15.75" customHeight="1">
      <c r="A291" s="17"/>
      <c r="B291" s="5"/>
      <c r="F291" s="5"/>
      <c r="G291" s="5"/>
    </row>
    <row r="292" ht="15.75" customHeight="1">
      <c r="A292" s="17"/>
      <c r="B292" s="5"/>
      <c r="C292" s="5"/>
      <c r="D292" s="5"/>
      <c r="F292" s="5"/>
      <c r="G292" s="5"/>
    </row>
    <row r="293" ht="15.75" customHeight="1">
      <c r="A293" s="17"/>
      <c r="B293" s="5"/>
      <c r="C293" s="5"/>
      <c r="D293" s="5"/>
      <c r="F293" s="5"/>
      <c r="G293" s="5"/>
    </row>
    <row r="294" ht="15.75" customHeight="1">
      <c r="A294" s="17"/>
      <c r="B294" s="5"/>
      <c r="C294" s="5"/>
      <c r="D294" s="5"/>
      <c r="F294" s="5"/>
      <c r="G294" s="5"/>
    </row>
    <row r="295" ht="15.75" customHeight="1">
      <c r="A295" s="17"/>
      <c r="B295" s="5"/>
      <c r="C295" s="5"/>
      <c r="D295" s="5"/>
      <c r="F295" s="5"/>
      <c r="G295" s="5"/>
    </row>
    <row r="296" ht="15.75" customHeight="1">
      <c r="A296" s="17"/>
      <c r="B296" s="5"/>
      <c r="C296" s="5"/>
      <c r="D296" s="5"/>
      <c r="F296" s="5"/>
      <c r="G296" s="5"/>
    </row>
    <row r="297" ht="15.75" customHeight="1">
      <c r="A297" s="17"/>
      <c r="B297" s="5"/>
      <c r="C297" s="5"/>
      <c r="D297" s="5"/>
      <c r="F297" s="5"/>
      <c r="G297" s="5"/>
    </row>
    <row r="298" ht="15.75" customHeight="1">
      <c r="A298" s="17"/>
      <c r="B298" s="5"/>
      <c r="C298" s="5"/>
      <c r="D298" s="5"/>
      <c r="F298" s="5"/>
      <c r="G298" s="5"/>
    </row>
    <row r="299" ht="15.75" customHeight="1">
      <c r="A299" s="17"/>
      <c r="B299" s="5"/>
      <c r="C299" s="5"/>
      <c r="D299" s="5"/>
      <c r="F299" s="5"/>
      <c r="G299" s="5"/>
    </row>
    <row r="300" ht="15.75" customHeight="1">
      <c r="A300" s="17"/>
      <c r="B300" s="5"/>
      <c r="C300" s="5"/>
      <c r="D300" s="5"/>
      <c r="F300" s="5"/>
      <c r="G300" s="5"/>
    </row>
    <row r="301" ht="15.75" customHeight="1">
      <c r="A301" s="17"/>
      <c r="B301" s="5"/>
      <c r="C301" s="5"/>
      <c r="D301" s="5"/>
      <c r="F301" s="5"/>
      <c r="G301" s="5"/>
    </row>
    <row r="302" ht="15.75" customHeight="1">
      <c r="A302" s="17"/>
      <c r="B302" s="5"/>
      <c r="C302" s="5"/>
      <c r="D302" s="5"/>
      <c r="F302" s="5"/>
      <c r="G302" s="5"/>
    </row>
    <row r="303" ht="15.75" customHeight="1">
      <c r="A303" s="17"/>
      <c r="B303" s="5"/>
      <c r="F303" s="5"/>
      <c r="G303" s="5"/>
    </row>
    <row r="304" ht="15.75" customHeight="1">
      <c r="A304" s="17"/>
      <c r="B304" s="5"/>
      <c r="C304" s="5"/>
      <c r="D304" s="5"/>
      <c r="F304" s="5"/>
      <c r="G304" s="5"/>
    </row>
    <row r="305" ht="15.75" customHeight="1">
      <c r="A305" s="17"/>
      <c r="B305" s="5"/>
      <c r="F305" s="5"/>
      <c r="G305" s="5"/>
    </row>
    <row r="306" ht="15.75" customHeight="1">
      <c r="A306" s="17"/>
      <c r="B306" s="5"/>
      <c r="C306" s="5"/>
      <c r="D306" s="5"/>
      <c r="F306" s="5"/>
      <c r="G306" s="5"/>
    </row>
    <row r="307" ht="15.75" customHeight="1">
      <c r="A307" s="17"/>
      <c r="B307" s="5"/>
      <c r="C307" s="5"/>
      <c r="D307" s="5"/>
      <c r="F307" s="5"/>
      <c r="G307" s="5"/>
    </row>
    <row r="308" ht="15.75" customHeight="1">
      <c r="A308" s="17"/>
      <c r="B308" s="5"/>
      <c r="C308" s="5"/>
      <c r="D308" s="5"/>
      <c r="F308" s="5"/>
      <c r="G308" s="5"/>
    </row>
    <row r="309" ht="15.75" customHeight="1">
      <c r="A309" s="17"/>
      <c r="B309" s="5"/>
      <c r="C309" s="5"/>
      <c r="D309" s="5"/>
      <c r="F309" s="5"/>
      <c r="G309" s="5"/>
    </row>
    <row r="310" ht="15.75" customHeight="1">
      <c r="A310" s="17"/>
      <c r="B310" s="5"/>
      <c r="C310" s="5"/>
      <c r="D310" s="5"/>
      <c r="F310" s="5"/>
      <c r="G310" s="5"/>
    </row>
    <row r="311" ht="15.75" customHeight="1">
      <c r="A311" s="17"/>
      <c r="B311" s="5"/>
      <c r="C311" s="5"/>
      <c r="D311" s="5"/>
      <c r="F311" s="5"/>
      <c r="G311" s="5"/>
    </row>
    <row r="312" ht="15.75" customHeight="1">
      <c r="A312" s="17"/>
      <c r="B312" s="5"/>
      <c r="C312" s="5"/>
      <c r="D312" s="5"/>
      <c r="F312" s="5"/>
      <c r="G312" s="5"/>
    </row>
    <row r="313" ht="15.75" customHeight="1">
      <c r="A313" s="17"/>
      <c r="B313" s="5"/>
      <c r="C313" s="5"/>
      <c r="D313" s="5"/>
      <c r="F313" s="5"/>
      <c r="G313" s="5"/>
    </row>
    <row r="314" ht="15.75" customHeight="1">
      <c r="A314" s="17"/>
      <c r="B314" s="5"/>
      <c r="C314" s="5"/>
      <c r="D314" s="5"/>
      <c r="F314" s="5"/>
      <c r="G314" s="5"/>
    </row>
    <row r="315" ht="15.75" customHeight="1">
      <c r="A315" s="17"/>
      <c r="B315" s="5"/>
      <c r="C315" s="5"/>
      <c r="D315" s="5"/>
      <c r="F315" s="5"/>
      <c r="G315" s="5"/>
    </row>
    <row r="316" ht="15.75" customHeight="1">
      <c r="A316" s="17"/>
      <c r="B316" s="5"/>
      <c r="F316" s="5"/>
      <c r="G316" s="5"/>
    </row>
    <row r="317" ht="15.75" customHeight="1">
      <c r="A317" s="17"/>
      <c r="B317" s="5"/>
      <c r="C317" s="5"/>
      <c r="D317" s="5"/>
      <c r="F317" s="5"/>
      <c r="G317" s="5"/>
    </row>
    <row r="318" ht="15.75" customHeight="1">
      <c r="A318" s="17"/>
      <c r="B318" s="5"/>
      <c r="C318" s="5"/>
      <c r="D318" s="5"/>
      <c r="F318" s="5"/>
      <c r="G318" s="5"/>
    </row>
    <row r="319" ht="15.75" customHeight="1">
      <c r="A319" s="17"/>
      <c r="B319" s="5"/>
      <c r="C319" s="5"/>
      <c r="D319" s="5"/>
      <c r="F319" s="5"/>
      <c r="G319" s="5"/>
    </row>
    <row r="320" ht="15.75" customHeight="1">
      <c r="A320" s="17"/>
      <c r="B320" s="5"/>
      <c r="C320" s="5"/>
      <c r="D320" s="5"/>
      <c r="F320" s="5"/>
      <c r="G320" s="5"/>
    </row>
    <row r="321" ht="15.75" customHeight="1">
      <c r="A321" s="17"/>
      <c r="B321" s="5"/>
      <c r="C321" s="5"/>
      <c r="D321" s="5"/>
      <c r="F321" s="5"/>
      <c r="G321" s="5"/>
    </row>
    <row r="322" ht="15.75" customHeight="1">
      <c r="A322" s="17"/>
      <c r="B322" s="5"/>
      <c r="F322" s="5"/>
      <c r="G322" s="5"/>
    </row>
    <row r="323" ht="15.75" customHeight="1">
      <c r="A323" s="17"/>
      <c r="B323" s="5"/>
      <c r="C323" s="5"/>
      <c r="D323" s="5"/>
      <c r="F323" s="5"/>
      <c r="G323" s="5"/>
    </row>
    <row r="324" ht="15.75" customHeight="1">
      <c r="A324" s="17"/>
      <c r="B324" s="5"/>
      <c r="C324" s="5"/>
      <c r="D324" s="5"/>
      <c r="F324" s="5"/>
      <c r="G324" s="5"/>
    </row>
    <row r="325" ht="15.75" customHeight="1">
      <c r="A325" s="17"/>
      <c r="B325" s="5"/>
      <c r="C325" s="5"/>
      <c r="D325" s="5"/>
      <c r="F325" s="5"/>
      <c r="G325" s="5"/>
    </row>
    <row r="326" ht="15.75" customHeight="1">
      <c r="A326" s="17"/>
      <c r="B326" s="5"/>
      <c r="F326" s="5"/>
      <c r="G326" s="5"/>
    </row>
    <row r="327" ht="15.75" customHeight="1">
      <c r="A327" s="17"/>
      <c r="B327" s="5"/>
      <c r="C327" s="5"/>
      <c r="D327" s="5"/>
      <c r="F327" s="5"/>
      <c r="G327" s="5"/>
    </row>
    <row r="328" ht="15.75" customHeight="1">
      <c r="A328" s="17"/>
      <c r="B328" s="5"/>
      <c r="C328" s="5"/>
      <c r="D328" s="5"/>
      <c r="F328" s="5"/>
      <c r="G328" s="5"/>
    </row>
    <row r="329" ht="15.75" customHeight="1">
      <c r="A329" s="17"/>
      <c r="B329" s="5"/>
      <c r="C329" s="5"/>
      <c r="D329" s="5"/>
      <c r="F329" s="5"/>
      <c r="G329" s="5"/>
    </row>
    <row r="330" ht="15.75" customHeight="1">
      <c r="A330" s="17"/>
      <c r="B330" s="5"/>
      <c r="C330" s="5"/>
      <c r="D330" s="5"/>
      <c r="F330" s="5"/>
      <c r="G330" s="5"/>
    </row>
    <row r="331" ht="15.75" customHeight="1">
      <c r="A331" s="17"/>
      <c r="B331" s="5"/>
      <c r="C331" s="5"/>
      <c r="D331" s="5"/>
      <c r="F331" s="5"/>
      <c r="G331" s="5"/>
    </row>
    <row r="332" ht="15.75" customHeight="1">
      <c r="A332" s="17"/>
      <c r="B332" s="5"/>
      <c r="F332" s="5"/>
      <c r="G332" s="5"/>
    </row>
    <row r="333" ht="15.75" customHeight="1">
      <c r="A333" s="17"/>
      <c r="B333" s="5"/>
      <c r="C333" s="5"/>
      <c r="D333" s="5"/>
      <c r="F333" s="5"/>
      <c r="G333" s="5"/>
    </row>
    <row r="334" ht="15.75" customHeight="1">
      <c r="A334" s="17"/>
      <c r="B334" s="5"/>
      <c r="C334" s="5"/>
      <c r="D334" s="5"/>
      <c r="F334" s="5"/>
      <c r="G334" s="5"/>
    </row>
    <row r="335" ht="15.75" customHeight="1">
      <c r="A335" s="17"/>
      <c r="B335" s="5"/>
      <c r="F335" s="5"/>
      <c r="G335" s="5"/>
    </row>
    <row r="336" ht="15.75" customHeight="1">
      <c r="A336" s="17"/>
      <c r="B336" s="5"/>
      <c r="C336" s="5"/>
      <c r="D336" s="5"/>
      <c r="E336" s="5"/>
      <c r="F336" s="5"/>
      <c r="G336" s="5"/>
    </row>
    <row r="337" ht="15.75" customHeight="1">
      <c r="A337" s="17"/>
      <c r="B337" s="5"/>
      <c r="C337" s="5"/>
      <c r="D337" s="5"/>
      <c r="F337" s="5"/>
      <c r="G337" s="5"/>
    </row>
    <row r="338" ht="15.75" customHeight="1">
      <c r="A338" s="17"/>
      <c r="B338" s="5"/>
      <c r="C338" s="5"/>
      <c r="D338" s="5"/>
      <c r="F338" s="5"/>
      <c r="G338" s="5"/>
    </row>
    <row r="339" ht="15.75" customHeight="1">
      <c r="A339" s="17"/>
      <c r="B339" s="5"/>
      <c r="C339" s="5"/>
      <c r="D339" s="5"/>
      <c r="F339" s="5"/>
      <c r="G339" s="5"/>
    </row>
    <row r="340" ht="15.75" customHeight="1">
      <c r="A340" s="17"/>
      <c r="B340" s="5"/>
      <c r="C340" s="5"/>
      <c r="D340" s="5"/>
      <c r="F340" s="5"/>
      <c r="G340" s="5"/>
    </row>
    <row r="341" ht="15.75" customHeight="1">
      <c r="A341" s="17"/>
      <c r="B341" s="5"/>
      <c r="C341" s="5"/>
      <c r="D341" s="5"/>
      <c r="F341" s="5"/>
      <c r="G341" s="5"/>
    </row>
    <row r="342" ht="15.75" customHeight="1">
      <c r="A342" s="17"/>
      <c r="B342" s="5"/>
      <c r="C342" s="5"/>
      <c r="D342" s="5"/>
      <c r="F342" s="5"/>
      <c r="G342" s="5"/>
    </row>
    <row r="343" ht="15.75" customHeight="1">
      <c r="A343" s="17"/>
      <c r="B343" s="5"/>
      <c r="F343" s="5"/>
      <c r="G343" s="5"/>
    </row>
    <row r="344" ht="15.75" customHeight="1">
      <c r="A344" s="17"/>
      <c r="B344" s="5"/>
      <c r="C344" s="5"/>
      <c r="D344" s="5"/>
      <c r="F344" s="5"/>
      <c r="G344" s="5"/>
    </row>
    <row r="345" ht="15.75" customHeight="1">
      <c r="A345" s="17"/>
      <c r="B345" s="5"/>
      <c r="C345" s="5"/>
      <c r="D345" s="5"/>
      <c r="F345" s="5"/>
      <c r="G345" s="5"/>
    </row>
    <row r="346" ht="15.75" customHeight="1">
      <c r="A346" s="17"/>
      <c r="B346" s="5"/>
      <c r="C346" s="5"/>
      <c r="D346" s="5"/>
      <c r="F346" s="5"/>
      <c r="G346" s="5"/>
    </row>
    <row r="347" ht="15.75" customHeight="1">
      <c r="A347" s="17"/>
      <c r="B347" s="5"/>
      <c r="C347" s="5"/>
      <c r="D347" s="5"/>
      <c r="F347" s="5"/>
      <c r="G347" s="5"/>
    </row>
    <row r="348" ht="15.75" customHeight="1">
      <c r="A348" s="17"/>
      <c r="B348" s="5"/>
      <c r="C348" s="5"/>
      <c r="D348" s="5"/>
      <c r="F348" s="5"/>
      <c r="G348" s="5"/>
    </row>
    <row r="349" ht="15.75" customHeight="1">
      <c r="A349" s="17"/>
      <c r="B349" s="5"/>
      <c r="C349" s="5"/>
      <c r="D349" s="5"/>
      <c r="F349" s="5"/>
      <c r="G349" s="5"/>
    </row>
    <row r="350" ht="15.75" customHeight="1">
      <c r="A350" s="17"/>
      <c r="B350" s="5"/>
      <c r="F350" s="5"/>
      <c r="G350" s="5"/>
    </row>
    <row r="351" ht="15.75" customHeight="1">
      <c r="A351" s="17"/>
      <c r="B351" s="5"/>
      <c r="C351" s="5"/>
      <c r="D351" s="5"/>
      <c r="F351" s="5"/>
      <c r="G351" s="5"/>
    </row>
    <row r="352" ht="15.75" customHeight="1">
      <c r="A352" s="17"/>
      <c r="B352" s="5"/>
      <c r="C352" s="5"/>
      <c r="D352" s="5"/>
      <c r="F352" s="5"/>
      <c r="G352" s="5"/>
    </row>
    <row r="353" ht="15.75" customHeight="1">
      <c r="A353" s="17"/>
      <c r="B353" s="5"/>
      <c r="C353" s="5"/>
      <c r="D353" s="5"/>
      <c r="F353" s="5"/>
      <c r="G353" s="5"/>
    </row>
    <row r="354" ht="15.75" customHeight="1">
      <c r="A354" s="17"/>
      <c r="B354" s="5"/>
      <c r="C354" s="5"/>
      <c r="D354" s="5"/>
      <c r="F354" s="5"/>
      <c r="G354" s="5"/>
    </row>
    <row r="355" ht="15.75" customHeight="1">
      <c r="A355" s="17"/>
      <c r="B355" s="5"/>
      <c r="C355" s="5"/>
      <c r="D355" s="5"/>
      <c r="F355" s="5"/>
      <c r="G355" s="5"/>
    </row>
    <row r="356" ht="15.75" customHeight="1">
      <c r="A356" s="17"/>
      <c r="B356" s="5"/>
      <c r="C356" s="5"/>
      <c r="D356" s="5"/>
      <c r="F356" s="5"/>
      <c r="G356" s="5"/>
    </row>
    <row r="357" ht="15.75" customHeight="1">
      <c r="A357" s="17"/>
      <c r="B357" s="5"/>
      <c r="C357" s="5"/>
      <c r="D357" s="5"/>
      <c r="F357" s="5"/>
      <c r="G357" s="5"/>
    </row>
    <row r="358" ht="15.75" customHeight="1">
      <c r="A358" s="17"/>
      <c r="B358" s="5"/>
      <c r="C358" s="5"/>
      <c r="D358" s="5"/>
      <c r="F358" s="5"/>
      <c r="G358" s="5"/>
    </row>
    <row r="359" ht="15.75" customHeight="1">
      <c r="A359" s="17"/>
      <c r="B359" s="5"/>
      <c r="C359" s="5"/>
      <c r="D359" s="5"/>
      <c r="F359" s="5"/>
      <c r="G359" s="5"/>
    </row>
    <row r="360" ht="15.75" customHeight="1">
      <c r="A360" s="17"/>
      <c r="B360" s="5"/>
      <c r="C360" s="5"/>
      <c r="D360" s="5"/>
      <c r="F360" s="5"/>
      <c r="G360" s="5"/>
    </row>
    <row r="361" ht="15.75" customHeight="1">
      <c r="A361" s="17"/>
      <c r="B361" s="5"/>
      <c r="F361" s="5"/>
      <c r="G361" s="5"/>
    </row>
    <row r="362" ht="15.75" customHeight="1">
      <c r="A362" s="17"/>
      <c r="B362" s="5"/>
      <c r="C362" s="5"/>
      <c r="D362" s="5"/>
      <c r="F362" s="5"/>
      <c r="G362" s="5"/>
    </row>
    <row r="363" ht="15.75" customHeight="1">
      <c r="A363" s="17"/>
      <c r="B363" s="5"/>
      <c r="C363" s="5"/>
      <c r="D363" s="5"/>
      <c r="F363" s="5"/>
      <c r="G363" s="5"/>
    </row>
    <row r="364" ht="15.75" customHeight="1">
      <c r="A364" s="17"/>
      <c r="B364" s="5"/>
      <c r="C364" s="5"/>
      <c r="D364" s="5"/>
      <c r="F364" s="5"/>
      <c r="G364" s="5"/>
    </row>
    <row r="365" ht="15.75" customHeight="1">
      <c r="A365" s="17"/>
      <c r="B365" s="5"/>
      <c r="C365" s="5"/>
      <c r="D365" s="5"/>
      <c r="F365" s="5"/>
      <c r="G365" s="5"/>
    </row>
    <row r="366" ht="15.75" customHeight="1">
      <c r="A366" s="17"/>
      <c r="B366" s="5"/>
      <c r="C366" s="5"/>
      <c r="D366" s="5"/>
      <c r="F366" s="5"/>
      <c r="G366" s="5"/>
    </row>
    <row r="367" ht="15.75" customHeight="1">
      <c r="A367" s="17"/>
      <c r="B367" s="5"/>
      <c r="C367" s="5"/>
      <c r="D367" s="5"/>
      <c r="F367" s="5"/>
      <c r="G367" s="5"/>
    </row>
    <row r="368" ht="15.75" customHeight="1">
      <c r="A368" s="17"/>
      <c r="B368" s="5"/>
      <c r="C368" s="5"/>
      <c r="D368" s="5"/>
      <c r="F368" s="5"/>
      <c r="G368" s="5"/>
    </row>
    <row r="369" ht="15.75" customHeight="1">
      <c r="A369" s="17"/>
      <c r="B369" s="5"/>
      <c r="C369" s="5"/>
      <c r="D369" s="5"/>
      <c r="F369" s="5"/>
      <c r="G369" s="5"/>
    </row>
    <row r="370" ht="15.75" customHeight="1">
      <c r="A370" s="17"/>
      <c r="B370" s="5"/>
      <c r="C370" s="5"/>
      <c r="D370" s="5"/>
      <c r="F370" s="5"/>
      <c r="G370" s="5"/>
    </row>
    <row r="371" ht="15.75" customHeight="1">
      <c r="A371" s="17"/>
      <c r="B371" s="5"/>
      <c r="C371" s="5"/>
      <c r="D371" s="5"/>
      <c r="F371" s="5"/>
      <c r="G371" s="5"/>
    </row>
    <row r="372" ht="15.75" customHeight="1">
      <c r="A372" s="17"/>
      <c r="B372" s="5"/>
      <c r="C372" s="5"/>
      <c r="D372" s="5"/>
      <c r="F372" s="5"/>
    </row>
    <row r="373" ht="15.75" customHeight="1">
      <c r="A373" s="17"/>
      <c r="B373" s="5"/>
      <c r="C373" s="5"/>
      <c r="D373" s="5"/>
      <c r="F373" s="5"/>
      <c r="G373" s="5"/>
    </row>
    <row r="374" ht="15.75" customHeight="1">
      <c r="A374" s="17"/>
      <c r="B374" s="5"/>
      <c r="C374" s="5"/>
      <c r="D374" s="5"/>
      <c r="F374" s="5"/>
      <c r="G374" s="5"/>
    </row>
    <row r="375" ht="15.75" customHeight="1">
      <c r="A375" s="17"/>
      <c r="B375" s="5"/>
      <c r="C375" s="5"/>
      <c r="D375" s="5"/>
      <c r="F375" s="5"/>
      <c r="G375" s="5"/>
    </row>
    <row r="376" ht="15.75" customHeight="1">
      <c r="A376" s="17"/>
      <c r="B376" s="5"/>
      <c r="C376" s="5"/>
      <c r="D376" s="5"/>
      <c r="G376" s="5"/>
    </row>
    <row r="377" ht="15.75" customHeight="1">
      <c r="A377" s="17"/>
      <c r="B377" s="5"/>
      <c r="C377" s="5"/>
      <c r="D377" s="5"/>
      <c r="F377" s="5"/>
      <c r="G377" s="5"/>
    </row>
    <row r="378" ht="15.75" customHeight="1">
      <c r="A378" s="17"/>
      <c r="B378" s="5"/>
      <c r="F378" s="5"/>
      <c r="G378" s="5"/>
    </row>
    <row r="379" ht="15.75" customHeight="1">
      <c r="A379" s="17"/>
      <c r="B379" s="5"/>
      <c r="C379" s="5"/>
      <c r="D379" s="5"/>
      <c r="F379" s="5"/>
      <c r="G379" s="5"/>
    </row>
    <row r="380" ht="15.75" customHeight="1">
      <c r="A380" s="17"/>
      <c r="B380" s="5"/>
      <c r="C380" s="5"/>
      <c r="D380" s="5"/>
      <c r="E380" s="5"/>
      <c r="F380" s="5"/>
      <c r="G380" s="5"/>
    </row>
    <row r="381" ht="15.75" customHeight="1">
      <c r="A381" s="17"/>
      <c r="B381" s="5"/>
      <c r="C381" s="5"/>
      <c r="D381" s="5"/>
      <c r="F381" s="5"/>
      <c r="G381" s="5"/>
    </row>
    <row r="382" ht="15.75" customHeight="1">
      <c r="A382" s="17"/>
      <c r="B382" s="5"/>
      <c r="C382" s="5"/>
      <c r="D382" s="5"/>
      <c r="F382" s="5"/>
      <c r="G382" s="5"/>
    </row>
    <row r="383" ht="15.75" customHeight="1">
      <c r="A383" s="17"/>
      <c r="B383" s="5"/>
      <c r="C383" s="5"/>
      <c r="D383" s="5"/>
      <c r="F383" s="5"/>
      <c r="G383" s="5"/>
    </row>
    <row r="384" ht="15.75" customHeight="1">
      <c r="A384" s="17"/>
      <c r="B384" s="5"/>
      <c r="C384" s="5"/>
      <c r="D384" s="5"/>
      <c r="F384" s="5"/>
    </row>
    <row r="385" ht="15.75" customHeight="1">
      <c r="A385" s="17"/>
      <c r="B385" s="5"/>
      <c r="C385" s="5"/>
      <c r="D385" s="5"/>
      <c r="F385" s="5"/>
      <c r="G385" s="5"/>
    </row>
    <row r="386" ht="15.75" customHeight="1">
      <c r="A386" s="17"/>
      <c r="B386" s="5"/>
      <c r="C386" s="5"/>
      <c r="D386" s="5"/>
      <c r="F386" s="5"/>
      <c r="G386" s="5"/>
    </row>
    <row r="387" ht="15.75" customHeight="1">
      <c r="A387" s="17"/>
      <c r="B387" s="5"/>
      <c r="C387" s="5"/>
      <c r="D387" s="5"/>
      <c r="F387" s="5"/>
      <c r="G387" s="5"/>
    </row>
    <row r="388" ht="15.75" customHeight="1">
      <c r="A388" s="17"/>
      <c r="B388" s="5"/>
      <c r="C388" s="5"/>
      <c r="D388" s="5"/>
      <c r="F388" s="5"/>
      <c r="G388" s="5"/>
    </row>
    <row r="389" ht="15.75" customHeight="1">
      <c r="A389" s="17"/>
      <c r="B389" s="5"/>
      <c r="F389" s="5"/>
      <c r="G389" s="5"/>
    </row>
    <row r="390" ht="15.75" customHeight="1">
      <c r="A390" s="17"/>
      <c r="B390" s="5"/>
      <c r="C390" s="5"/>
      <c r="D390" s="5"/>
      <c r="F390" s="5"/>
      <c r="G390" s="5"/>
    </row>
    <row r="391" ht="15.75" customHeight="1">
      <c r="A391" s="17"/>
      <c r="B391" s="5"/>
      <c r="C391" s="5"/>
      <c r="D391" s="5"/>
      <c r="E391" s="5"/>
      <c r="F391" s="5"/>
      <c r="G391" s="5"/>
    </row>
    <row r="392" ht="15.75" customHeight="1">
      <c r="A392" s="17"/>
      <c r="B392" s="5"/>
      <c r="C392" s="5"/>
      <c r="D392" s="5"/>
      <c r="F392" s="5"/>
      <c r="G392" s="5"/>
    </row>
    <row r="393" ht="15.75" customHeight="1">
      <c r="A393" s="17"/>
      <c r="B393" s="5"/>
      <c r="C393" s="5"/>
      <c r="D393" s="5"/>
      <c r="F393" s="5"/>
      <c r="G393" s="5"/>
    </row>
    <row r="394" ht="15.75" customHeight="1">
      <c r="A394" s="17"/>
      <c r="B394" s="5"/>
      <c r="C394" s="5"/>
      <c r="D394" s="5"/>
      <c r="F394" s="5"/>
      <c r="G394" s="5"/>
    </row>
    <row r="395" ht="15.75" customHeight="1">
      <c r="A395" s="17"/>
      <c r="B395" s="5"/>
      <c r="C395" s="5"/>
      <c r="D395" s="5"/>
      <c r="F395" s="5"/>
      <c r="G395" s="5"/>
    </row>
    <row r="396" ht="15.75" customHeight="1">
      <c r="A396" s="17"/>
      <c r="B396" s="5"/>
      <c r="F396" s="5"/>
      <c r="G396" s="5"/>
    </row>
    <row r="397" ht="15.75" customHeight="1">
      <c r="A397" s="17"/>
      <c r="B397" s="5"/>
      <c r="C397" s="5"/>
      <c r="D397" s="5"/>
      <c r="F397" s="5"/>
      <c r="G397" s="5"/>
    </row>
    <row r="398" ht="15.75" customHeight="1">
      <c r="A398" s="17"/>
      <c r="B398" s="5"/>
      <c r="C398" s="5"/>
      <c r="D398" s="5"/>
      <c r="F398" s="5"/>
      <c r="G398" s="5"/>
    </row>
    <row r="399" ht="15.75" customHeight="1">
      <c r="A399" s="17"/>
      <c r="B399" s="5"/>
      <c r="C399" s="5"/>
      <c r="D399" s="5"/>
      <c r="F399" s="5"/>
      <c r="G399" s="5"/>
    </row>
    <row r="400" ht="15.75" customHeight="1">
      <c r="A400" s="17"/>
      <c r="B400" s="5"/>
      <c r="C400" s="5"/>
      <c r="D400" s="5"/>
      <c r="F400" s="5"/>
      <c r="G400" s="5"/>
    </row>
    <row r="401" ht="15.75" customHeight="1">
      <c r="A401" s="17"/>
      <c r="B401" s="5"/>
      <c r="C401" s="5"/>
      <c r="D401" s="5"/>
      <c r="F401" s="5"/>
      <c r="G401" s="5"/>
    </row>
    <row r="402" ht="15.75" customHeight="1">
      <c r="A402" s="17"/>
      <c r="B402" s="5"/>
      <c r="C402" s="5"/>
      <c r="D402" s="5"/>
      <c r="F402" s="5"/>
      <c r="G402" s="5"/>
    </row>
    <row r="403" ht="15.75" customHeight="1">
      <c r="A403" s="17"/>
      <c r="B403" s="5"/>
      <c r="C403" s="5"/>
      <c r="D403" s="5"/>
      <c r="F403" s="5"/>
      <c r="G403" s="5"/>
    </row>
    <row r="404" ht="15.75" customHeight="1">
      <c r="A404" s="17"/>
      <c r="B404" s="5"/>
      <c r="C404" s="5"/>
      <c r="D404" s="5"/>
      <c r="F404" s="5"/>
      <c r="G404" s="5"/>
    </row>
    <row r="405" ht="15.75" customHeight="1">
      <c r="A405" s="17"/>
      <c r="B405" s="5"/>
      <c r="C405" s="5"/>
      <c r="D405" s="5"/>
      <c r="F405" s="5"/>
      <c r="G405" s="5"/>
    </row>
    <row r="406" ht="15.75" customHeight="1">
      <c r="A406" s="17"/>
      <c r="B406" s="5"/>
      <c r="C406" s="5"/>
      <c r="D406" s="5"/>
      <c r="F406" s="5"/>
      <c r="G406" s="5"/>
    </row>
    <row r="407" ht="15.75" customHeight="1">
      <c r="A407" s="17"/>
      <c r="B407" s="5"/>
      <c r="C407" s="5"/>
      <c r="D407" s="5"/>
      <c r="F407" s="5"/>
      <c r="G407" s="5"/>
    </row>
    <row r="408" ht="15.75" customHeight="1">
      <c r="A408" s="17"/>
      <c r="B408" s="5"/>
      <c r="F408" s="5"/>
      <c r="G408" s="5"/>
    </row>
    <row r="409" ht="15.75" customHeight="1">
      <c r="A409" s="17"/>
      <c r="B409" s="5"/>
      <c r="F409" s="5"/>
      <c r="G409" s="5"/>
    </row>
    <row r="410" ht="15.75" customHeight="1">
      <c r="A410" s="17"/>
      <c r="B410" s="5"/>
      <c r="C410" s="5"/>
      <c r="D410" s="5"/>
      <c r="F410" s="5"/>
      <c r="G410" s="5"/>
    </row>
    <row r="411" ht="15.75" customHeight="1">
      <c r="A411" s="17"/>
      <c r="B411" s="5"/>
      <c r="C411" s="5"/>
      <c r="D411" s="5"/>
      <c r="F411" s="5"/>
      <c r="G411" s="5"/>
    </row>
    <row r="412" ht="15.75" customHeight="1">
      <c r="A412" s="17"/>
      <c r="B412" s="5"/>
      <c r="C412" s="5"/>
      <c r="D412" s="5"/>
      <c r="F412" s="5"/>
      <c r="G412" s="5"/>
    </row>
    <row r="413" ht="15.75" customHeight="1">
      <c r="A413" s="17"/>
      <c r="B413" s="5"/>
      <c r="C413" s="5"/>
      <c r="D413" s="5"/>
      <c r="F413" s="5"/>
      <c r="G413" s="5"/>
    </row>
    <row r="414" ht="15.75" customHeight="1">
      <c r="A414" s="17"/>
      <c r="B414" s="5"/>
      <c r="C414" s="5"/>
      <c r="D414" s="5"/>
      <c r="G414" s="5"/>
    </row>
    <row r="415" ht="15.75" customHeight="1">
      <c r="A415" s="17"/>
      <c r="B415" s="5"/>
      <c r="C415" s="5"/>
      <c r="D415" s="5"/>
      <c r="F415" s="5"/>
      <c r="G415" s="5"/>
    </row>
    <row r="416" ht="15.75" customHeight="1">
      <c r="A416" s="17"/>
      <c r="B416" s="5"/>
      <c r="C416" s="5"/>
      <c r="D416" s="5"/>
      <c r="F416" s="5"/>
      <c r="G416" s="5"/>
    </row>
    <row r="417" ht="15.75" customHeight="1">
      <c r="A417" s="17"/>
      <c r="B417" s="5"/>
      <c r="C417" s="5"/>
      <c r="D417" s="5"/>
      <c r="F417" s="5"/>
      <c r="G417" s="5"/>
    </row>
    <row r="418" ht="15.75" customHeight="1">
      <c r="A418" s="17"/>
      <c r="B418" s="5"/>
      <c r="C418" s="5"/>
      <c r="D418" s="5"/>
      <c r="F418" s="5"/>
      <c r="G418" s="5"/>
    </row>
    <row r="419" ht="15.75" customHeight="1">
      <c r="A419" s="17"/>
      <c r="B419" s="5"/>
      <c r="C419" s="5"/>
      <c r="D419" s="5"/>
      <c r="F419" s="5"/>
      <c r="G419" s="5"/>
    </row>
    <row r="420" ht="15.75" customHeight="1">
      <c r="A420" s="17"/>
      <c r="B420" s="5"/>
      <c r="C420" s="5"/>
      <c r="D420" s="5"/>
      <c r="G420" s="5"/>
    </row>
    <row r="421" ht="15.75" customHeight="1">
      <c r="A421" s="17"/>
      <c r="B421" s="5"/>
      <c r="C421" s="5"/>
      <c r="D421" s="5"/>
      <c r="F421" s="5"/>
      <c r="G421" s="5"/>
    </row>
    <row r="422" ht="15.75" customHeight="1">
      <c r="A422" s="17"/>
      <c r="B422" s="5"/>
      <c r="C422" s="5"/>
      <c r="D422" s="5"/>
      <c r="F422" s="5"/>
      <c r="G422" s="5"/>
    </row>
    <row r="423" ht="15.75" customHeight="1">
      <c r="A423" s="17"/>
      <c r="B423" s="5"/>
      <c r="C423" s="5"/>
      <c r="D423" s="5"/>
      <c r="F423" s="5"/>
      <c r="G423" s="5"/>
    </row>
    <row r="424" ht="15.75" customHeight="1">
      <c r="A424" s="17"/>
      <c r="B424" s="5"/>
      <c r="F424" s="5"/>
      <c r="G424" s="5"/>
    </row>
    <row r="425" ht="15.75" customHeight="1">
      <c r="A425" s="17"/>
      <c r="B425" s="5"/>
      <c r="C425" s="5"/>
      <c r="D425" s="5"/>
      <c r="G425" s="5"/>
    </row>
    <row r="426" ht="15.75" customHeight="1">
      <c r="A426" s="17"/>
      <c r="B426" s="5"/>
      <c r="C426" s="5"/>
      <c r="D426" s="5"/>
      <c r="E426" s="5"/>
      <c r="F426" s="5"/>
      <c r="G426" s="5"/>
    </row>
    <row r="427" ht="15.75" customHeight="1">
      <c r="A427" s="17"/>
      <c r="B427" s="5"/>
      <c r="C427" s="5"/>
      <c r="D427" s="5"/>
      <c r="F427" s="5"/>
      <c r="G427" s="5"/>
    </row>
    <row r="428" ht="15.75" customHeight="1">
      <c r="A428" s="17"/>
      <c r="B428" s="5"/>
      <c r="C428" s="5"/>
      <c r="D428" s="5"/>
      <c r="F428" s="5"/>
      <c r="G428" s="5"/>
    </row>
    <row r="429" ht="15.75" customHeight="1">
      <c r="A429" s="17"/>
      <c r="B429" s="5"/>
      <c r="C429" s="5"/>
      <c r="D429" s="5"/>
      <c r="E429" s="5"/>
      <c r="F429" s="152"/>
      <c r="G429" s="5"/>
    </row>
    <row r="430" ht="15.75" customHeight="1">
      <c r="A430" s="17"/>
      <c r="B430" s="5"/>
      <c r="C430" s="5"/>
      <c r="D430" s="5"/>
      <c r="F430" s="5"/>
      <c r="G430" s="5"/>
    </row>
    <row r="431" ht="15.75" customHeight="1">
      <c r="A431" s="17"/>
      <c r="B431" s="5"/>
      <c r="C431" s="5"/>
      <c r="D431" s="5"/>
      <c r="F431" s="5"/>
      <c r="G431" s="5"/>
    </row>
    <row r="432" ht="15.75" customHeight="1">
      <c r="A432" s="17"/>
      <c r="B432" s="5"/>
      <c r="C432" s="5"/>
      <c r="D432" s="5"/>
      <c r="F432" s="5"/>
      <c r="G432" s="5"/>
    </row>
    <row r="433" ht="15.75" customHeight="1">
      <c r="A433" s="17"/>
      <c r="B433" s="5"/>
      <c r="F433" s="5"/>
      <c r="G433" s="5"/>
    </row>
    <row r="434" ht="15.75" customHeight="1">
      <c r="A434" s="17"/>
      <c r="B434" s="5"/>
      <c r="C434" s="5"/>
      <c r="D434" s="5"/>
      <c r="F434" s="5"/>
      <c r="G434" s="5"/>
    </row>
    <row r="435" ht="15.75" customHeight="1">
      <c r="A435" s="17"/>
      <c r="B435" s="5"/>
      <c r="C435" s="5"/>
      <c r="D435" s="5"/>
      <c r="F435" s="5"/>
      <c r="G435" s="5"/>
    </row>
    <row r="436" ht="15.75" customHeight="1">
      <c r="A436" s="17"/>
      <c r="B436" s="5"/>
      <c r="C436" s="5"/>
      <c r="D436" s="5"/>
      <c r="F436" s="5"/>
      <c r="G436" s="5"/>
    </row>
    <row r="437" ht="15.75" customHeight="1">
      <c r="A437" s="17"/>
      <c r="B437" s="5"/>
      <c r="C437" s="5"/>
      <c r="D437" s="5"/>
      <c r="F437" s="5"/>
      <c r="G437" s="5"/>
    </row>
    <row r="438" ht="15.75" customHeight="1">
      <c r="A438" s="17"/>
      <c r="B438" s="5"/>
      <c r="C438" s="5"/>
      <c r="D438" s="5"/>
      <c r="F438" s="5"/>
      <c r="G438" s="5"/>
    </row>
    <row r="439" ht="15.75" customHeight="1">
      <c r="A439" s="17"/>
      <c r="B439" s="5"/>
      <c r="C439" s="5"/>
      <c r="D439" s="5"/>
      <c r="F439" s="5"/>
      <c r="G439" s="5"/>
    </row>
    <row r="440" ht="15.75" customHeight="1">
      <c r="A440" s="17"/>
      <c r="B440" s="5"/>
      <c r="C440" s="5"/>
      <c r="D440" s="5"/>
      <c r="F440" s="5"/>
      <c r="G440" s="5"/>
    </row>
    <row r="441" ht="15.75" customHeight="1">
      <c r="A441" s="17"/>
      <c r="B441" s="5"/>
      <c r="C441" s="5"/>
      <c r="D441" s="5"/>
      <c r="F441" s="5"/>
      <c r="G441" s="5"/>
    </row>
    <row r="442" ht="15.75" customHeight="1">
      <c r="A442" s="17"/>
      <c r="B442" s="5"/>
      <c r="C442" s="5"/>
      <c r="D442" s="5"/>
      <c r="F442" s="5"/>
      <c r="G442" s="5"/>
    </row>
    <row r="443" ht="15.75" customHeight="1">
      <c r="A443" s="17"/>
      <c r="B443" s="5"/>
      <c r="F443" s="5"/>
      <c r="G443" s="5"/>
    </row>
    <row r="444" ht="15.75" customHeight="1">
      <c r="A444" s="17"/>
      <c r="B444" s="5"/>
      <c r="C444" s="5"/>
      <c r="D444" s="5"/>
      <c r="F444" s="5"/>
      <c r="G444" s="5"/>
    </row>
    <row r="445" ht="15.75" customHeight="1">
      <c r="A445" s="17"/>
      <c r="B445" s="5"/>
      <c r="C445" s="5"/>
      <c r="D445" s="5"/>
      <c r="F445" s="5"/>
      <c r="G445" s="5"/>
    </row>
    <row r="446" ht="15.75" customHeight="1">
      <c r="A446" s="17"/>
      <c r="B446" s="5"/>
      <c r="C446" s="5"/>
      <c r="D446" s="5"/>
      <c r="F446" s="5"/>
      <c r="G446" s="5"/>
    </row>
    <row r="447" ht="15.75" customHeight="1">
      <c r="A447" s="17"/>
      <c r="B447" s="5"/>
      <c r="C447" s="5"/>
      <c r="D447" s="5"/>
      <c r="F447" s="5"/>
      <c r="G447" s="5"/>
    </row>
    <row r="448" ht="15.75" customHeight="1">
      <c r="A448" s="17"/>
      <c r="B448" s="5"/>
      <c r="C448" s="5"/>
      <c r="D448" s="5"/>
      <c r="F448" s="5"/>
      <c r="G448" s="5"/>
    </row>
    <row r="449" ht="15.75" customHeight="1">
      <c r="A449" s="17"/>
      <c r="B449" s="5"/>
      <c r="F449" s="5"/>
      <c r="G449" s="5"/>
    </row>
    <row r="450" ht="15.75" customHeight="1">
      <c r="A450" s="17"/>
      <c r="B450" s="5"/>
      <c r="C450" s="5"/>
      <c r="D450" s="5"/>
      <c r="F450" s="5"/>
      <c r="G450" s="5"/>
    </row>
    <row r="451" ht="15.75" customHeight="1">
      <c r="A451" s="17"/>
      <c r="B451" s="5"/>
      <c r="C451" s="5"/>
      <c r="D451" s="5"/>
      <c r="F451" s="5"/>
      <c r="G451" s="5"/>
    </row>
    <row r="452" ht="15.75" customHeight="1">
      <c r="A452" s="17"/>
      <c r="B452" s="5"/>
      <c r="C452" s="5"/>
      <c r="D452" s="5"/>
      <c r="G452" s="5"/>
    </row>
    <row r="453" ht="15.75" customHeight="1">
      <c r="A453" s="17"/>
      <c r="B453" s="5"/>
      <c r="C453" s="5"/>
      <c r="D453" s="5"/>
      <c r="G453" s="5"/>
    </row>
    <row r="454" ht="15.75" customHeight="1">
      <c r="A454" s="17"/>
      <c r="B454" s="5"/>
      <c r="C454" s="5"/>
      <c r="D454" s="5"/>
      <c r="F454" s="5"/>
    </row>
    <row r="455" ht="15.75" customHeight="1">
      <c r="A455" s="17"/>
      <c r="B455" s="5"/>
      <c r="F455" s="5"/>
      <c r="G455" s="5"/>
    </row>
    <row r="456" ht="15.75" customHeight="1">
      <c r="A456" s="17"/>
      <c r="B456" s="5"/>
      <c r="C456" s="5"/>
      <c r="D456" s="5"/>
      <c r="F456" s="5"/>
      <c r="G456" s="5"/>
    </row>
    <row r="457" ht="15.75" customHeight="1">
      <c r="A457" s="17"/>
      <c r="B457" s="5"/>
      <c r="C457" s="5"/>
      <c r="D457" s="5"/>
      <c r="F457" s="5"/>
      <c r="G457" s="5"/>
    </row>
    <row r="458" ht="15.75" customHeight="1">
      <c r="A458" s="17"/>
      <c r="B458" s="5"/>
      <c r="C458" s="5"/>
      <c r="D458" s="5"/>
      <c r="F458" s="5"/>
      <c r="G458" s="5"/>
    </row>
    <row r="459" ht="15.75" customHeight="1">
      <c r="A459" s="17"/>
      <c r="B459" s="5"/>
      <c r="C459" s="5"/>
      <c r="D459" s="5"/>
      <c r="F459" s="5"/>
      <c r="G459" s="5"/>
    </row>
    <row r="460" ht="15.75" customHeight="1">
      <c r="A460" s="17"/>
      <c r="B460" s="5"/>
      <c r="C460" s="5"/>
      <c r="D460" s="5"/>
      <c r="F460" s="5"/>
      <c r="G460" s="5"/>
    </row>
    <row r="461" ht="15.75" customHeight="1">
      <c r="A461" s="17"/>
      <c r="B461" s="5"/>
      <c r="C461" s="5"/>
      <c r="D461" s="5"/>
      <c r="F461" s="5"/>
      <c r="G461" s="5"/>
    </row>
    <row r="462" ht="15.75" customHeight="1">
      <c r="A462" s="17"/>
      <c r="B462" s="5"/>
      <c r="C462" s="5"/>
      <c r="D462" s="5"/>
      <c r="F462" s="5"/>
      <c r="G462" s="5"/>
    </row>
    <row r="463" ht="15.75" customHeight="1">
      <c r="A463" s="17"/>
      <c r="B463" s="5"/>
      <c r="C463" s="5"/>
      <c r="D463" s="5"/>
      <c r="F463" s="5"/>
      <c r="G463" s="5"/>
    </row>
    <row r="464" ht="15.75" customHeight="1">
      <c r="A464" s="17"/>
      <c r="B464" s="5"/>
      <c r="C464" s="5"/>
      <c r="D464" s="5"/>
      <c r="F464" s="5"/>
      <c r="G464" s="5"/>
    </row>
    <row r="465" ht="15.75" customHeight="1">
      <c r="A465" s="17"/>
      <c r="B465" s="5"/>
      <c r="C465" s="5"/>
      <c r="D465" s="5"/>
      <c r="F465" s="5"/>
      <c r="G465" s="5"/>
    </row>
    <row r="466" ht="15.75" customHeight="1">
      <c r="A466" s="17"/>
      <c r="B466" s="5"/>
      <c r="C466" s="5"/>
      <c r="D466" s="5"/>
      <c r="F466" s="5"/>
      <c r="G466" s="5"/>
    </row>
    <row r="467" ht="15.75" customHeight="1">
      <c r="A467" s="17"/>
      <c r="B467" s="5"/>
      <c r="C467" s="5"/>
      <c r="D467" s="5"/>
      <c r="F467" s="5"/>
      <c r="G467" s="5"/>
    </row>
    <row r="468" ht="15.75" customHeight="1">
      <c r="A468" s="17"/>
      <c r="B468" s="5"/>
      <c r="C468" s="5"/>
      <c r="D468" s="5"/>
      <c r="F468" s="5"/>
      <c r="G468" s="5"/>
    </row>
    <row r="469" ht="15.75" customHeight="1">
      <c r="A469" s="17"/>
      <c r="B469" s="5"/>
      <c r="C469" s="5"/>
      <c r="D469" s="5"/>
      <c r="F469" s="5"/>
      <c r="G469" s="5"/>
    </row>
    <row r="470" ht="15.75" customHeight="1">
      <c r="A470" s="17"/>
      <c r="B470" s="5"/>
      <c r="C470" s="5"/>
      <c r="D470" s="5"/>
      <c r="F470" s="5"/>
      <c r="G470" s="5"/>
    </row>
    <row r="471" ht="15.75" customHeight="1">
      <c r="A471" s="17"/>
      <c r="B471" s="5"/>
      <c r="C471" s="5"/>
      <c r="D471" s="5"/>
      <c r="F471" s="5"/>
      <c r="G471" s="5"/>
    </row>
    <row r="472" ht="15.75" customHeight="1">
      <c r="A472" s="17"/>
      <c r="B472" s="5"/>
      <c r="C472" s="5"/>
      <c r="D472" s="5"/>
      <c r="F472" s="5"/>
      <c r="G472" s="5"/>
    </row>
    <row r="473" ht="15.75" customHeight="1">
      <c r="A473" s="17"/>
      <c r="B473" s="5"/>
      <c r="C473" s="5"/>
      <c r="D473" s="5"/>
      <c r="F473" s="5"/>
      <c r="G473" s="5"/>
    </row>
    <row r="474" ht="15.75" customHeight="1">
      <c r="A474" s="17"/>
      <c r="B474" s="5"/>
      <c r="C474" s="5"/>
      <c r="D474" s="5"/>
      <c r="F474" s="5"/>
      <c r="G474" s="5"/>
    </row>
    <row r="475" ht="15.75" customHeight="1">
      <c r="A475" s="17"/>
      <c r="B475" s="5"/>
      <c r="C475" s="5"/>
      <c r="D475" s="5"/>
      <c r="F475" s="5"/>
      <c r="G475" s="5"/>
    </row>
    <row r="476" ht="15.75" customHeight="1">
      <c r="A476" s="17"/>
      <c r="B476" s="5"/>
      <c r="C476" s="5"/>
      <c r="F476" s="5"/>
      <c r="G476" s="5"/>
    </row>
    <row r="477" ht="15.75" customHeight="1">
      <c r="A477" s="17"/>
      <c r="B477" s="5"/>
      <c r="C477" s="5"/>
      <c r="D477" s="5"/>
      <c r="F477" s="5"/>
      <c r="G477" s="5"/>
    </row>
    <row r="478" ht="15.75" customHeight="1">
      <c r="A478" s="17"/>
      <c r="B478" s="5"/>
      <c r="C478" s="5"/>
      <c r="D478" s="5"/>
      <c r="F478" s="5"/>
      <c r="G478" s="5"/>
    </row>
    <row r="479" ht="15.75" customHeight="1">
      <c r="A479" s="17"/>
      <c r="B479" s="5"/>
      <c r="C479" s="5"/>
      <c r="D479" s="5"/>
      <c r="F479" s="5"/>
      <c r="G479" s="5"/>
    </row>
    <row r="480" ht="15.75" customHeight="1">
      <c r="A480" s="17"/>
      <c r="B480" s="5"/>
      <c r="C480" s="5"/>
      <c r="D480" s="5"/>
      <c r="F480" s="5"/>
      <c r="G480" s="5"/>
    </row>
    <row r="481" ht="15.75" customHeight="1">
      <c r="A481" s="17"/>
      <c r="B481" s="5"/>
      <c r="C481" s="5"/>
      <c r="D481" s="5"/>
      <c r="F481" s="5"/>
      <c r="G481" s="5"/>
    </row>
    <row r="482" ht="15.75" customHeight="1">
      <c r="A482" s="17"/>
      <c r="B482" s="5"/>
      <c r="C482" s="5"/>
      <c r="D482" s="5"/>
      <c r="F482" s="5"/>
      <c r="G482" s="5"/>
    </row>
    <row r="483" ht="15.75" customHeight="1">
      <c r="A483" s="17"/>
      <c r="B483" s="5"/>
      <c r="C483" s="5"/>
      <c r="D483" s="5"/>
      <c r="F483" s="5"/>
      <c r="G483" s="5"/>
    </row>
    <row r="484" ht="15.75" customHeight="1">
      <c r="A484" s="17"/>
      <c r="B484" s="5"/>
      <c r="C484" s="5"/>
      <c r="D484" s="5"/>
      <c r="F484" s="5"/>
      <c r="G484" s="5"/>
    </row>
    <row r="485" ht="15.75" customHeight="1">
      <c r="A485" s="17"/>
      <c r="B485" s="5"/>
      <c r="C485" s="5"/>
      <c r="D485" s="5"/>
      <c r="F485" s="5"/>
      <c r="G485" s="5"/>
    </row>
    <row r="486" ht="15.75" customHeight="1">
      <c r="A486" s="17"/>
      <c r="B486" s="5"/>
      <c r="C486" s="5"/>
      <c r="D486" s="5"/>
      <c r="F486" s="5"/>
      <c r="G486" s="5"/>
    </row>
    <row r="487" ht="15.75" customHeight="1">
      <c r="A487" s="17"/>
      <c r="B487" s="5"/>
      <c r="C487" s="5"/>
      <c r="D487" s="5"/>
      <c r="F487" s="5"/>
      <c r="G487" s="5"/>
    </row>
    <row r="488" ht="15.75" customHeight="1">
      <c r="A488" s="17"/>
      <c r="B488" s="5"/>
      <c r="C488" s="5"/>
      <c r="D488" s="5"/>
      <c r="G488" s="5"/>
    </row>
    <row r="489" ht="15.75" customHeight="1">
      <c r="A489" s="17"/>
      <c r="B489" s="5"/>
      <c r="C489" s="5"/>
      <c r="D489" s="5"/>
      <c r="F489" s="5"/>
      <c r="G489" s="5"/>
    </row>
    <row r="490" ht="15.75" customHeight="1">
      <c r="A490" s="36"/>
      <c r="B490" s="5"/>
      <c r="C490" s="5"/>
      <c r="D490" s="5"/>
      <c r="F490" s="5"/>
      <c r="G490" s="5"/>
    </row>
    <row r="491" ht="15.75" customHeight="1">
      <c r="A491" s="36"/>
      <c r="B491" s="5"/>
      <c r="C491" s="5"/>
      <c r="D491" s="5"/>
      <c r="F491" s="5"/>
      <c r="G491" s="5"/>
    </row>
    <row r="492" ht="15.75" customHeight="1">
      <c r="A492" s="36"/>
      <c r="B492" s="5"/>
      <c r="C492" s="5"/>
      <c r="D492" s="5"/>
      <c r="F492" s="5"/>
      <c r="G492" s="5"/>
    </row>
    <row r="493" ht="15.75" customHeight="1">
      <c r="A493" s="36"/>
      <c r="B493" s="5"/>
      <c r="C493" s="5"/>
      <c r="D493" s="5"/>
      <c r="F493" s="5"/>
      <c r="G493" s="5"/>
    </row>
    <row r="494" ht="15.75" customHeight="1">
      <c r="A494" s="36"/>
      <c r="B494" s="5"/>
      <c r="C494" s="5"/>
      <c r="D494" s="5"/>
      <c r="F494" s="5"/>
      <c r="G494" s="5"/>
    </row>
    <row r="495" ht="15.75" customHeight="1">
      <c r="A495" s="36"/>
      <c r="B495" s="5"/>
      <c r="C495" s="5"/>
      <c r="D495" s="5"/>
      <c r="F495" s="5"/>
      <c r="G495" s="5"/>
    </row>
    <row r="496" ht="15.75" customHeight="1">
      <c r="A496" s="36"/>
      <c r="B496" s="5"/>
      <c r="C496" s="5"/>
      <c r="D496" s="5"/>
      <c r="F496" s="5"/>
      <c r="G496" s="5"/>
    </row>
    <row r="497" ht="15.75" customHeight="1">
      <c r="A497" s="36"/>
      <c r="B497" s="5"/>
      <c r="C497" s="5"/>
      <c r="D497" s="5"/>
      <c r="F497" s="5"/>
      <c r="G497" s="5"/>
    </row>
    <row r="498" ht="15.75" customHeight="1">
      <c r="A498" s="36"/>
      <c r="B498" s="5"/>
      <c r="C498" s="5"/>
      <c r="D498" s="5"/>
      <c r="F498" s="5"/>
      <c r="G498" s="5"/>
    </row>
    <row r="499" ht="15.75" customHeight="1">
      <c r="A499" s="36"/>
      <c r="B499" s="5"/>
      <c r="C499" s="5"/>
      <c r="D499" s="5"/>
      <c r="E499" s="5"/>
      <c r="F499" s="5"/>
      <c r="G499" s="5"/>
    </row>
    <row r="500" ht="15.75" customHeight="1">
      <c r="A500" s="36"/>
      <c r="B500" s="5"/>
      <c r="C500" s="5"/>
      <c r="D500" s="5"/>
      <c r="F500" s="5"/>
      <c r="G500" s="5"/>
    </row>
    <row r="501" ht="15.75" customHeight="1">
      <c r="A501" s="36"/>
      <c r="B501" s="5"/>
      <c r="C501" s="5"/>
      <c r="D501" s="5"/>
      <c r="F501" s="5"/>
      <c r="G501" s="5"/>
    </row>
    <row r="502" ht="15.75" customHeight="1">
      <c r="A502" s="36"/>
      <c r="B502" s="5"/>
      <c r="F502" s="5"/>
      <c r="G502" s="5"/>
    </row>
    <row r="503" ht="15.75" customHeight="1">
      <c r="A503" s="36"/>
      <c r="B503" s="5"/>
      <c r="C503" s="5"/>
      <c r="D503" s="5"/>
      <c r="F503" s="5"/>
      <c r="G503" s="5"/>
    </row>
    <row r="504" ht="15.75" customHeight="1">
      <c r="A504" s="36"/>
      <c r="B504" s="5"/>
      <c r="C504" s="5"/>
      <c r="D504" s="5"/>
      <c r="F504" s="5"/>
      <c r="G504" s="5"/>
    </row>
    <row r="505" ht="15.75" customHeight="1">
      <c r="A505" s="36"/>
      <c r="B505" s="5"/>
      <c r="C505" s="5"/>
      <c r="D505" s="5"/>
      <c r="F505" s="5"/>
      <c r="G505" s="5"/>
    </row>
    <row r="506" ht="15.75" customHeight="1">
      <c r="A506" s="36"/>
      <c r="B506" s="5"/>
      <c r="C506" s="5"/>
      <c r="D506" s="5"/>
      <c r="F506" s="5"/>
      <c r="G506" s="5"/>
    </row>
    <row r="507" ht="15.75" customHeight="1">
      <c r="A507" s="36"/>
      <c r="B507" s="5"/>
      <c r="C507" s="5"/>
      <c r="D507" s="5"/>
      <c r="F507" s="5"/>
      <c r="G507" s="5"/>
    </row>
    <row r="508" ht="15.75" customHeight="1">
      <c r="A508" s="36"/>
      <c r="B508" s="5"/>
      <c r="C508" s="5"/>
      <c r="D508" s="5"/>
      <c r="F508" s="5"/>
      <c r="G508" s="5"/>
    </row>
    <row r="509" ht="15.75" customHeight="1">
      <c r="A509" s="36"/>
      <c r="B509" s="5"/>
      <c r="C509" s="5"/>
      <c r="D509" s="5"/>
      <c r="F509" s="5"/>
      <c r="G509" s="5"/>
    </row>
    <row r="510" ht="15.75" customHeight="1">
      <c r="A510" s="36"/>
      <c r="B510" s="5"/>
      <c r="C510" s="5"/>
      <c r="D510" s="5"/>
      <c r="F510" s="5"/>
      <c r="G510" s="5"/>
    </row>
    <row r="511" ht="15.75" customHeight="1">
      <c r="A511" s="36"/>
      <c r="B511" s="5"/>
      <c r="C511" s="5"/>
      <c r="D511" s="5"/>
      <c r="F511" s="5"/>
      <c r="G511" s="5"/>
    </row>
    <row r="512" ht="15.75" customHeight="1">
      <c r="A512" s="36"/>
      <c r="B512" s="5"/>
      <c r="C512" s="5"/>
      <c r="D512" s="5"/>
      <c r="F512" s="5"/>
      <c r="G512" s="5"/>
    </row>
    <row r="513" ht="15.75" customHeight="1">
      <c r="A513" s="36"/>
      <c r="B513" s="5"/>
      <c r="C513" s="5"/>
      <c r="D513" s="5"/>
      <c r="F513" s="5"/>
      <c r="G513" s="5"/>
    </row>
    <row r="514" ht="15.75" customHeight="1">
      <c r="A514" s="36"/>
      <c r="B514" s="5"/>
      <c r="C514" s="5"/>
      <c r="D514" s="5"/>
      <c r="E514" s="5"/>
      <c r="F514" s="5"/>
      <c r="G514" s="5"/>
    </row>
    <row r="515" ht="15.75" customHeight="1">
      <c r="A515" s="36"/>
      <c r="B515" s="5"/>
      <c r="C515" s="5"/>
      <c r="D515" s="5"/>
      <c r="F515" s="5"/>
      <c r="G515" s="5"/>
    </row>
    <row r="516" ht="15.75" customHeight="1">
      <c r="A516" s="36"/>
      <c r="B516" s="5"/>
      <c r="C516" s="5"/>
      <c r="D516" s="5"/>
      <c r="F516" s="5"/>
      <c r="G516" s="5"/>
    </row>
    <row r="517" ht="15.75" customHeight="1">
      <c r="A517" s="36"/>
      <c r="B517" s="5"/>
      <c r="C517" s="5"/>
      <c r="D517" s="5"/>
      <c r="F517" s="5"/>
      <c r="G517" s="5"/>
    </row>
    <row r="518" ht="15.75" customHeight="1">
      <c r="A518" s="36"/>
      <c r="B518" s="5"/>
      <c r="C518" s="5"/>
      <c r="D518" s="5"/>
      <c r="F518" s="5"/>
      <c r="G518" s="5"/>
    </row>
    <row r="519" ht="15.75" customHeight="1">
      <c r="A519" s="36"/>
      <c r="B519" s="5"/>
      <c r="C519" s="5"/>
      <c r="D519" s="5"/>
      <c r="F519" s="5"/>
      <c r="G519" s="5"/>
    </row>
    <row r="520" ht="15.75" customHeight="1">
      <c r="A520" s="36"/>
      <c r="B520" s="5"/>
      <c r="C520" s="5"/>
      <c r="D520" s="5"/>
      <c r="F520" s="5"/>
      <c r="G520" s="5"/>
    </row>
    <row r="521" ht="15.75" customHeight="1">
      <c r="A521" s="36"/>
      <c r="B521" s="5"/>
      <c r="C521" s="5"/>
      <c r="D521" s="5"/>
      <c r="F521" s="5"/>
      <c r="G521" s="5"/>
    </row>
    <row r="522" ht="15.75" customHeight="1">
      <c r="A522" s="36"/>
      <c r="B522" s="5"/>
      <c r="C522" s="5"/>
      <c r="D522" s="5"/>
      <c r="F522" s="5"/>
      <c r="G522" s="5"/>
    </row>
    <row r="523" ht="15.75" customHeight="1">
      <c r="A523" s="36"/>
      <c r="B523" s="5"/>
      <c r="C523" s="5"/>
      <c r="D523" s="5"/>
      <c r="F523" s="5"/>
      <c r="G523" s="5"/>
    </row>
    <row r="524" ht="15.75" customHeight="1">
      <c r="A524" s="36"/>
      <c r="B524" s="5"/>
      <c r="F524" s="5"/>
      <c r="G524" s="5"/>
    </row>
    <row r="525" ht="15.75" customHeight="1">
      <c r="A525" s="36"/>
      <c r="B525" s="5"/>
      <c r="C525" s="5"/>
      <c r="D525" s="5"/>
      <c r="F525" s="5"/>
      <c r="G525" s="5"/>
    </row>
    <row r="526" ht="15.75" customHeight="1">
      <c r="A526" s="36"/>
      <c r="B526" s="5"/>
      <c r="C526" s="5"/>
      <c r="D526" s="5"/>
      <c r="F526" s="5"/>
      <c r="G526" s="5"/>
    </row>
    <row r="527" ht="15.75" customHeight="1">
      <c r="A527" s="36"/>
      <c r="B527" s="5"/>
      <c r="C527" s="5"/>
      <c r="D527" s="5"/>
      <c r="F527" s="5"/>
      <c r="G527" s="5"/>
    </row>
    <row r="528" ht="15.75" customHeight="1">
      <c r="A528" s="36"/>
      <c r="B528" s="5"/>
      <c r="C528" s="5"/>
      <c r="D528" s="5"/>
      <c r="F528" s="5"/>
      <c r="G528" s="5"/>
    </row>
    <row r="529" ht="15.75" customHeight="1">
      <c r="A529" s="36"/>
      <c r="B529" s="5"/>
      <c r="C529" s="5"/>
      <c r="D529" s="5"/>
      <c r="F529" s="5"/>
      <c r="G529" s="5"/>
    </row>
    <row r="530" ht="15.75" customHeight="1">
      <c r="A530" s="36"/>
      <c r="B530" s="5"/>
      <c r="C530" s="5"/>
      <c r="D530" s="5"/>
      <c r="F530" s="5"/>
      <c r="G530" s="5"/>
    </row>
    <row r="531" ht="15.75" customHeight="1">
      <c r="A531" s="36"/>
      <c r="B531" s="5"/>
      <c r="C531" s="5"/>
      <c r="D531" s="5"/>
      <c r="F531" s="5"/>
      <c r="G531" s="5"/>
    </row>
    <row r="532" ht="15.75" customHeight="1">
      <c r="A532" s="36"/>
      <c r="B532" s="5"/>
      <c r="C532" s="5"/>
      <c r="D532" s="5"/>
      <c r="F532" s="5"/>
      <c r="G532" s="5"/>
    </row>
    <row r="533" ht="15.75" customHeight="1">
      <c r="A533" s="36"/>
      <c r="B533" s="5"/>
      <c r="C533" s="5"/>
      <c r="D533" s="5"/>
      <c r="F533" s="5"/>
      <c r="G533" s="5"/>
    </row>
    <row r="534" ht="15.75" customHeight="1">
      <c r="A534" s="36"/>
      <c r="B534" s="5"/>
      <c r="C534" s="5"/>
      <c r="D534" s="5"/>
      <c r="F534" s="5"/>
      <c r="G534" s="5"/>
    </row>
    <row r="535" ht="15.75" customHeight="1">
      <c r="A535" s="36"/>
      <c r="B535" s="5"/>
      <c r="C535" s="5"/>
      <c r="D535" s="5"/>
      <c r="F535" s="5"/>
      <c r="G535" s="5"/>
    </row>
    <row r="536" ht="15.75" customHeight="1">
      <c r="A536" s="36"/>
      <c r="B536" s="5"/>
      <c r="C536" s="5"/>
      <c r="D536" s="5"/>
      <c r="F536" s="5"/>
      <c r="G536" s="5"/>
    </row>
    <row r="537" ht="15.75" customHeight="1">
      <c r="A537" s="36"/>
      <c r="B537" s="5"/>
      <c r="C537" s="5"/>
      <c r="D537" s="5"/>
      <c r="F537" s="5"/>
      <c r="G537" s="5"/>
    </row>
    <row r="538" ht="15.75" customHeight="1">
      <c r="A538" s="36"/>
      <c r="B538" s="5"/>
      <c r="C538" s="5"/>
      <c r="D538" s="5"/>
      <c r="F538" s="5"/>
      <c r="G538" s="5"/>
    </row>
    <row r="539" ht="15.75" customHeight="1">
      <c r="A539" s="36"/>
      <c r="B539" s="5"/>
      <c r="C539" s="5"/>
      <c r="D539" s="5"/>
      <c r="F539" s="5"/>
      <c r="G539" s="5"/>
    </row>
    <row r="540" ht="15.75" customHeight="1">
      <c r="A540" s="36"/>
      <c r="B540" s="5"/>
      <c r="C540" s="5"/>
      <c r="D540" s="5"/>
      <c r="F540" s="5"/>
      <c r="G540" s="5"/>
    </row>
    <row r="541" ht="15.75" customHeight="1">
      <c r="A541" s="36"/>
      <c r="B541" s="5"/>
      <c r="F541" s="5"/>
      <c r="G541" s="5"/>
    </row>
    <row r="542" ht="15.75" customHeight="1">
      <c r="A542" s="36"/>
      <c r="B542" s="5"/>
      <c r="C542" s="5"/>
      <c r="D542" s="5"/>
      <c r="F542" s="5"/>
      <c r="G542" s="5"/>
    </row>
    <row r="543" ht="15.75" customHeight="1">
      <c r="A543" s="36"/>
      <c r="B543" s="5"/>
      <c r="C543" s="5"/>
      <c r="D543" s="5"/>
      <c r="F543" s="5"/>
      <c r="G543" s="5"/>
    </row>
    <row r="544" ht="15.75" customHeight="1">
      <c r="A544" s="36"/>
      <c r="B544" s="5"/>
      <c r="C544" s="5"/>
      <c r="D544" s="5"/>
      <c r="F544" s="5"/>
      <c r="G544" s="5"/>
    </row>
    <row r="545" ht="15.75" customHeight="1">
      <c r="A545" s="36"/>
      <c r="B545" s="5"/>
      <c r="C545" s="5"/>
      <c r="D545" s="5"/>
      <c r="F545" s="5"/>
      <c r="G545" s="5"/>
    </row>
    <row r="546" ht="15.75" customHeight="1">
      <c r="A546" s="36"/>
      <c r="B546" s="5"/>
      <c r="C546" s="5"/>
      <c r="D546" s="5"/>
      <c r="F546" s="5"/>
      <c r="G546" s="5"/>
    </row>
    <row r="547" ht="15.75" customHeight="1">
      <c r="A547" s="36"/>
      <c r="B547" s="5"/>
      <c r="C547" s="5"/>
      <c r="D547" s="5"/>
      <c r="F547" s="5"/>
      <c r="G547" s="5"/>
    </row>
    <row r="548" ht="15.75" customHeight="1">
      <c r="A548" s="36"/>
      <c r="B548" s="5"/>
      <c r="C548" s="5"/>
      <c r="D548" s="5"/>
      <c r="E548" s="5"/>
      <c r="F548" s="5"/>
      <c r="G548" s="5"/>
    </row>
    <row r="549" ht="15.75" customHeight="1">
      <c r="A549" s="36"/>
      <c r="B549" s="5"/>
      <c r="C549" s="5"/>
      <c r="D549" s="5"/>
      <c r="F549" s="5"/>
      <c r="G549" s="5"/>
    </row>
    <row r="550" ht="15.75" customHeight="1">
      <c r="A550" s="36"/>
      <c r="B550" s="5"/>
      <c r="C550" s="5"/>
      <c r="D550" s="5"/>
      <c r="F550" s="5"/>
      <c r="G550" s="5"/>
    </row>
    <row r="551" ht="15.75" customHeight="1">
      <c r="A551" s="36"/>
      <c r="B551" s="5"/>
      <c r="C551" s="5"/>
      <c r="D551" s="5"/>
      <c r="F551" s="5"/>
      <c r="G551" s="5"/>
    </row>
    <row r="552" ht="15.75" customHeight="1">
      <c r="A552" s="36"/>
      <c r="B552" s="5"/>
      <c r="C552" s="5"/>
      <c r="D552" s="5"/>
      <c r="F552" s="5"/>
      <c r="G552" s="5"/>
    </row>
    <row r="553" ht="15.75" customHeight="1">
      <c r="A553" s="36"/>
      <c r="B553" s="5"/>
      <c r="C553" s="5"/>
      <c r="D553" s="5"/>
      <c r="F553" s="5"/>
      <c r="G553" s="5"/>
    </row>
    <row r="554" ht="15.75" customHeight="1">
      <c r="A554" s="36"/>
      <c r="B554" s="5"/>
      <c r="C554" s="5"/>
      <c r="D554" s="5"/>
      <c r="F554" s="5"/>
      <c r="G554" s="5"/>
    </row>
    <row r="555" ht="15.75" customHeight="1">
      <c r="A555" s="36"/>
      <c r="B555" s="5"/>
      <c r="C555" s="5"/>
      <c r="D555" s="5"/>
      <c r="F555" s="5"/>
      <c r="G555" s="5"/>
    </row>
    <row r="556" ht="15.75" customHeight="1">
      <c r="A556" s="36"/>
      <c r="B556" s="5"/>
      <c r="F556" s="5"/>
      <c r="G556" s="5"/>
    </row>
    <row r="557" ht="15.75" customHeight="1">
      <c r="A557" s="36"/>
      <c r="B557" s="5"/>
      <c r="C557" s="5"/>
      <c r="D557" s="5"/>
      <c r="F557" s="5"/>
      <c r="G557" s="5"/>
    </row>
    <row r="558" ht="15.75" customHeight="1">
      <c r="A558" s="36"/>
      <c r="B558" s="5"/>
      <c r="C558" s="5"/>
      <c r="D558" s="5"/>
      <c r="F558" s="5"/>
      <c r="G558" s="5"/>
    </row>
    <row r="559" ht="15.75" customHeight="1">
      <c r="A559" s="36"/>
      <c r="B559" s="5"/>
      <c r="C559" s="5"/>
      <c r="D559" s="5"/>
      <c r="F559" s="5"/>
      <c r="G559" s="5"/>
    </row>
    <row r="560" ht="15.75" customHeight="1">
      <c r="A560" s="36"/>
      <c r="B560" s="5"/>
      <c r="C560" s="5"/>
      <c r="D560" s="5"/>
      <c r="F560" s="5"/>
      <c r="G560" s="5"/>
    </row>
    <row r="561" ht="15.75" customHeight="1">
      <c r="A561" s="36"/>
      <c r="B561" s="5"/>
      <c r="C561" s="5"/>
      <c r="D561" s="5"/>
      <c r="F561" s="5"/>
      <c r="G561" s="5"/>
    </row>
    <row r="562" ht="15.75" customHeight="1">
      <c r="A562" s="36"/>
      <c r="B562" s="5"/>
      <c r="C562" s="5"/>
      <c r="D562" s="5"/>
      <c r="F562" s="5"/>
      <c r="G562" s="5"/>
    </row>
    <row r="563" ht="15.75" customHeight="1">
      <c r="A563" s="36"/>
      <c r="B563" s="5"/>
      <c r="C563" s="5"/>
      <c r="D563" s="5"/>
      <c r="F563" s="5"/>
      <c r="G563" s="5"/>
    </row>
    <row r="564" ht="15.75" customHeight="1">
      <c r="A564" s="36"/>
      <c r="B564" s="5"/>
      <c r="F564" s="5"/>
      <c r="G564" s="5"/>
    </row>
    <row r="565" ht="15.75" customHeight="1">
      <c r="A565" s="36"/>
      <c r="B565" s="5"/>
      <c r="C565" s="5"/>
      <c r="D565" s="5"/>
      <c r="F565" s="5"/>
      <c r="G565" s="5"/>
    </row>
    <row r="566" ht="15.75" customHeight="1">
      <c r="A566" s="36"/>
      <c r="B566" s="5"/>
      <c r="C566" s="5"/>
      <c r="D566" s="5"/>
      <c r="F566" s="5"/>
      <c r="G566" s="5"/>
    </row>
    <row r="567" ht="15.75" customHeight="1">
      <c r="A567" s="36"/>
      <c r="B567" s="5"/>
      <c r="C567" s="5"/>
      <c r="D567" s="5"/>
      <c r="F567" s="5"/>
      <c r="G567" s="5"/>
    </row>
    <row r="568" ht="15.75" customHeight="1">
      <c r="A568" s="36"/>
      <c r="B568" s="5"/>
      <c r="C568" s="5"/>
      <c r="D568" s="5"/>
      <c r="F568" s="5"/>
      <c r="G568" s="5"/>
    </row>
    <row r="569" ht="15.75" customHeight="1">
      <c r="A569" s="36"/>
      <c r="B569" s="5"/>
      <c r="C569" s="5"/>
      <c r="D569" s="5"/>
      <c r="E569" s="5"/>
      <c r="F569" s="5"/>
      <c r="G569" s="5"/>
    </row>
    <row r="570" ht="15.75" customHeight="1">
      <c r="A570" s="36"/>
      <c r="B570" s="5"/>
      <c r="C570" s="5"/>
      <c r="D570" s="5"/>
      <c r="F570" s="5"/>
      <c r="G570" s="5"/>
    </row>
    <row r="571" ht="15.75" customHeight="1">
      <c r="A571" s="36"/>
      <c r="B571" s="5"/>
      <c r="C571" s="5"/>
      <c r="D571" s="5"/>
      <c r="F571" s="5"/>
      <c r="G571" s="5"/>
    </row>
    <row r="572" ht="15.75" customHeight="1">
      <c r="A572" s="36"/>
      <c r="B572" s="5"/>
      <c r="C572" s="5"/>
      <c r="D572" s="5"/>
      <c r="G572" s="5"/>
    </row>
    <row r="573" ht="15.75" customHeight="1">
      <c r="A573" s="36"/>
      <c r="B573" s="5"/>
      <c r="C573" s="5"/>
      <c r="D573" s="5"/>
      <c r="F573" s="5"/>
      <c r="G573" s="5"/>
    </row>
    <row r="574" ht="15.75" customHeight="1">
      <c r="A574" s="36"/>
      <c r="B574" s="5"/>
      <c r="F574" s="5"/>
      <c r="G574" s="5"/>
    </row>
    <row r="575" ht="15.75" customHeight="1">
      <c r="A575" s="36"/>
      <c r="B575" s="5"/>
      <c r="C575" s="5"/>
      <c r="D575" s="5"/>
      <c r="F575" s="5"/>
      <c r="G575" s="5"/>
    </row>
    <row r="576" ht="15.75" customHeight="1">
      <c r="A576" s="36"/>
      <c r="B576" s="5"/>
      <c r="C576" s="5"/>
      <c r="D576" s="5"/>
      <c r="F576" s="5"/>
      <c r="G576" s="5"/>
    </row>
    <row r="577" ht="15.75" customHeight="1">
      <c r="A577" s="36"/>
      <c r="B577" s="5"/>
      <c r="C577" s="5"/>
      <c r="D577" s="5"/>
      <c r="F577" s="5"/>
      <c r="G577" s="5"/>
    </row>
    <row r="578" ht="15.75" customHeight="1">
      <c r="A578" s="36"/>
      <c r="B578" s="5"/>
      <c r="C578" s="5"/>
      <c r="D578" s="5"/>
      <c r="F578" s="5"/>
      <c r="G578" s="5"/>
    </row>
    <row r="579" ht="15.75" customHeight="1">
      <c r="A579" s="36"/>
      <c r="B579" s="5"/>
      <c r="C579" s="5"/>
      <c r="D579" s="5"/>
      <c r="F579" s="5"/>
      <c r="G579" s="5"/>
    </row>
    <row r="580" ht="15.75" customHeight="1">
      <c r="A580" s="36"/>
      <c r="B580" s="5"/>
      <c r="C580" s="5"/>
      <c r="D580" s="5"/>
      <c r="F580" s="5"/>
      <c r="G580" s="5"/>
    </row>
    <row r="581" ht="15.75" customHeight="1">
      <c r="A581" s="36"/>
      <c r="B581" s="5"/>
      <c r="C581" s="5"/>
      <c r="D581" s="5"/>
      <c r="F581" s="5"/>
      <c r="G581" s="5"/>
    </row>
    <row r="582" ht="15.75" customHeight="1">
      <c r="A582" s="17"/>
      <c r="B582" s="5"/>
      <c r="C582" s="5"/>
      <c r="D582" s="5"/>
      <c r="F582" s="5"/>
      <c r="G582" s="5"/>
    </row>
    <row r="583" ht="15.75" customHeight="1">
      <c r="A583" s="17"/>
      <c r="B583" s="5"/>
      <c r="C583" s="5"/>
      <c r="D583" s="5"/>
      <c r="G583" s="5"/>
    </row>
    <row r="584" ht="15.75" customHeight="1">
      <c r="A584" s="17"/>
      <c r="B584" s="5"/>
      <c r="C584" s="5"/>
      <c r="D584" s="5"/>
      <c r="F584" s="5"/>
      <c r="G584" s="5"/>
    </row>
    <row r="585" ht="15.75" customHeight="1">
      <c r="A585" s="17"/>
      <c r="B585" s="5"/>
      <c r="C585" s="5"/>
      <c r="D585" s="5"/>
      <c r="F585" s="5"/>
      <c r="G585" s="5"/>
    </row>
    <row r="586" ht="15.75" customHeight="1">
      <c r="A586" s="17"/>
      <c r="B586" s="5"/>
      <c r="C586" s="5"/>
      <c r="D586" s="5"/>
      <c r="F586" s="5"/>
      <c r="G586" s="5"/>
    </row>
    <row r="587" ht="15.75" customHeight="1">
      <c r="A587" s="17"/>
      <c r="B587" s="5"/>
      <c r="C587" s="5"/>
      <c r="D587" s="5"/>
      <c r="F587" s="5"/>
      <c r="G587" s="5"/>
    </row>
    <row r="588" ht="15.75" customHeight="1">
      <c r="A588" s="17"/>
      <c r="B588" s="5"/>
      <c r="C588" s="5"/>
      <c r="D588" s="5"/>
      <c r="F588" s="5"/>
      <c r="G588" s="5"/>
    </row>
    <row r="589" ht="15.75" customHeight="1">
      <c r="A589" s="17"/>
      <c r="B589" s="5"/>
      <c r="C589" s="5"/>
      <c r="D589" s="5"/>
      <c r="F589" s="5"/>
      <c r="G589" s="5"/>
    </row>
    <row r="590" ht="15.75" customHeight="1">
      <c r="A590" s="17"/>
      <c r="B590" s="5"/>
      <c r="C590" s="5"/>
      <c r="D590" s="5"/>
      <c r="F590" s="5"/>
      <c r="G590" s="5"/>
    </row>
    <row r="591" ht="15.75" customHeight="1">
      <c r="A591" s="17"/>
      <c r="B591" s="5"/>
      <c r="C591" s="5"/>
      <c r="D591" s="5"/>
      <c r="F591" s="5"/>
      <c r="G591" s="5"/>
    </row>
    <row r="592" ht="15.75" customHeight="1">
      <c r="A592" s="17"/>
      <c r="B592" s="5"/>
      <c r="C592" s="5"/>
      <c r="D592" s="5"/>
      <c r="G592" s="5"/>
    </row>
    <row r="593" ht="15.75" customHeight="1">
      <c r="A593" s="17"/>
      <c r="B593" s="5"/>
      <c r="C593" s="5"/>
      <c r="D593" s="5"/>
      <c r="F593" s="5"/>
      <c r="G593" s="5"/>
    </row>
    <row r="594" ht="15.75" customHeight="1">
      <c r="A594" s="17"/>
      <c r="B594" s="5"/>
      <c r="C594" s="5"/>
      <c r="D594" s="5"/>
      <c r="F594" s="5"/>
      <c r="G594" s="5"/>
    </row>
    <row r="595" ht="15.75" customHeight="1">
      <c r="A595" s="17"/>
      <c r="B595" s="5"/>
      <c r="C595" s="5"/>
      <c r="D595" s="5"/>
      <c r="F595" s="5"/>
      <c r="G595" s="5"/>
    </row>
    <row r="596" ht="15.75" customHeight="1">
      <c r="A596" s="17"/>
      <c r="B596" s="5"/>
      <c r="C596" s="5"/>
      <c r="D596" s="5"/>
      <c r="F596" s="5"/>
      <c r="G596" s="5"/>
    </row>
    <row r="597" ht="15.75" customHeight="1">
      <c r="A597" s="17"/>
      <c r="B597" s="5"/>
      <c r="C597" s="5"/>
      <c r="D597" s="5"/>
      <c r="F597" s="5"/>
      <c r="G597" s="5"/>
    </row>
    <row r="598" ht="15.75" customHeight="1">
      <c r="A598" s="17"/>
      <c r="B598" s="5"/>
      <c r="C598" s="5"/>
      <c r="D598" s="5"/>
      <c r="F598" s="5"/>
      <c r="G598" s="5"/>
    </row>
    <row r="599" ht="15.75" customHeight="1">
      <c r="A599" s="17"/>
      <c r="B599" s="5"/>
      <c r="C599" s="5"/>
      <c r="D599" s="5"/>
      <c r="F599" s="5"/>
      <c r="G599" s="5"/>
    </row>
    <row r="600" ht="15.75" customHeight="1">
      <c r="A600" s="17"/>
      <c r="B600" s="5"/>
      <c r="C600" s="5"/>
      <c r="D600" s="5"/>
      <c r="F600" s="5"/>
      <c r="G600" s="5"/>
    </row>
    <row r="601" ht="15.75" customHeight="1">
      <c r="A601" s="17"/>
      <c r="B601" s="5"/>
      <c r="C601" s="5"/>
      <c r="D601" s="5"/>
      <c r="F601" s="5"/>
      <c r="G601" s="5"/>
    </row>
    <row r="602" ht="15.75" customHeight="1">
      <c r="A602" s="17"/>
      <c r="B602" s="5"/>
      <c r="C602" s="5"/>
      <c r="D602" s="5"/>
      <c r="F602" s="5"/>
      <c r="G602" s="5"/>
    </row>
    <row r="603" ht="15.75" customHeight="1">
      <c r="A603" s="17"/>
      <c r="B603" s="5"/>
      <c r="C603" s="5"/>
      <c r="D603" s="5"/>
      <c r="F603" s="5"/>
      <c r="G603" s="5"/>
    </row>
    <row r="604" ht="15.75" customHeight="1">
      <c r="A604" s="17"/>
      <c r="B604" s="5"/>
      <c r="C604" s="5"/>
      <c r="D604" s="5"/>
      <c r="F604" s="5"/>
      <c r="G604" s="5"/>
    </row>
    <row r="605" ht="15.75" customHeight="1">
      <c r="A605" s="17"/>
      <c r="B605" s="5"/>
      <c r="F605" s="5"/>
      <c r="G605" s="5"/>
    </row>
    <row r="606" ht="15.75" customHeight="1">
      <c r="A606" s="17"/>
      <c r="B606" s="5"/>
      <c r="C606" s="5"/>
      <c r="D606" s="5"/>
      <c r="F606" s="5"/>
      <c r="G606" s="5"/>
    </row>
    <row r="607" ht="15.75" customHeight="1">
      <c r="A607" s="17"/>
      <c r="B607" s="5"/>
      <c r="C607" s="5"/>
      <c r="D607" s="5"/>
      <c r="F607" s="5"/>
      <c r="G607" s="5"/>
    </row>
    <row r="608" ht="15.75" customHeight="1">
      <c r="A608" s="17"/>
      <c r="B608" s="5"/>
      <c r="C608" s="5"/>
      <c r="D608" s="5"/>
      <c r="F608" s="5"/>
      <c r="G608" s="5"/>
    </row>
    <row r="609" ht="15.75" customHeight="1">
      <c r="A609" s="17"/>
      <c r="B609" s="5"/>
      <c r="C609" s="5"/>
      <c r="D609" s="5"/>
      <c r="F609" s="5"/>
      <c r="G609" s="5"/>
    </row>
    <row r="610" ht="15.75" customHeight="1">
      <c r="A610" s="17"/>
      <c r="B610" s="5"/>
      <c r="C610" s="5"/>
      <c r="D610" s="5"/>
      <c r="F610" s="5"/>
      <c r="G610" s="5"/>
    </row>
    <row r="611" ht="15.75" customHeight="1">
      <c r="A611" s="17"/>
      <c r="B611" s="5"/>
      <c r="C611" s="5"/>
      <c r="D611" s="5"/>
      <c r="F611" s="5"/>
      <c r="G611" s="5"/>
    </row>
    <row r="612" ht="15.75" customHeight="1">
      <c r="A612" s="17"/>
      <c r="B612" s="5"/>
      <c r="C612" s="5"/>
      <c r="D612" s="5"/>
      <c r="F612" s="5"/>
      <c r="G612" s="5"/>
    </row>
    <row r="613" ht="15.75" customHeight="1">
      <c r="A613" s="17"/>
      <c r="B613" s="5"/>
      <c r="C613" s="5"/>
      <c r="D613" s="5"/>
      <c r="F613" s="5"/>
      <c r="G613" s="5"/>
    </row>
    <row r="614" ht="15.75" customHeight="1">
      <c r="A614" s="17"/>
      <c r="B614" s="5"/>
      <c r="C614" s="5"/>
      <c r="D614" s="5"/>
      <c r="F614" s="5"/>
      <c r="G614" s="5"/>
    </row>
    <row r="615" ht="15.75" customHeight="1">
      <c r="A615" s="17"/>
      <c r="B615" s="5"/>
      <c r="C615" s="5"/>
      <c r="D615" s="5"/>
      <c r="F615" s="5"/>
      <c r="G615" s="5"/>
    </row>
    <row r="616" ht="15.75" customHeight="1">
      <c r="A616" s="17"/>
      <c r="B616" s="5"/>
      <c r="C616" s="5"/>
      <c r="D616" s="5"/>
      <c r="F616" s="5"/>
      <c r="G616" s="5"/>
    </row>
    <row r="617" ht="15.75" customHeight="1">
      <c r="A617" s="17"/>
      <c r="B617" s="5"/>
      <c r="C617" s="5"/>
      <c r="D617" s="5"/>
      <c r="F617" s="5"/>
      <c r="G617" s="5"/>
    </row>
    <row r="618" ht="15.75" customHeight="1">
      <c r="A618" s="17"/>
      <c r="B618" s="5"/>
      <c r="C618" s="5"/>
      <c r="D618" s="5"/>
      <c r="F618" s="5"/>
      <c r="G618" s="5"/>
    </row>
    <row r="619" ht="15.75" customHeight="1">
      <c r="A619" s="17"/>
      <c r="B619" s="5"/>
      <c r="C619" s="5"/>
      <c r="D619" s="5"/>
      <c r="G619" s="5"/>
    </row>
    <row r="620" ht="15.75" customHeight="1">
      <c r="A620" s="17"/>
      <c r="B620" s="5"/>
      <c r="C620" s="5"/>
      <c r="D620" s="5"/>
      <c r="F620" s="5"/>
      <c r="G620" s="5"/>
    </row>
    <row r="621" ht="15.75" customHeight="1">
      <c r="A621" s="17"/>
      <c r="B621" s="5"/>
      <c r="C621" s="5"/>
      <c r="D621" s="5"/>
      <c r="F621" s="5"/>
      <c r="G621" s="5"/>
    </row>
    <row r="622" ht="15.75" customHeight="1">
      <c r="A622" s="17"/>
      <c r="B622" s="5"/>
      <c r="C622" s="5"/>
      <c r="D622" s="5"/>
      <c r="F622" s="5"/>
      <c r="G622" s="5"/>
    </row>
    <row r="623" ht="15.75" customHeight="1">
      <c r="A623" s="17"/>
      <c r="B623" s="5"/>
      <c r="C623" s="5"/>
      <c r="D623" s="5"/>
      <c r="F623" s="5"/>
      <c r="G623" s="5"/>
    </row>
    <row r="624" ht="15.75" customHeight="1">
      <c r="A624" s="17"/>
      <c r="B624" s="5"/>
      <c r="C624" s="5"/>
      <c r="D624" s="5"/>
      <c r="F624" s="5"/>
      <c r="G624" s="5"/>
    </row>
    <row r="625" ht="15.75" customHeight="1">
      <c r="A625" s="17"/>
      <c r="B625" s="5"/>
      <c r="C625" s="5"/>
      <c r="D625" s="5"/>
      <c r="F625" s="5"/>
      <c r="G625" s="5"/>
    </row>
    <row r="626" ht="15.75" customHeight="1">
      <c r="A626" s="17"/>
      <c r="B626" s="5"/>
      <c r="C626" s="5"/>
      <c r="D626" s="5"/>
      <c r="F626" s="5"/>
      <c r="G626" s="5"/>
    </row>
    <row r="627" ht="15.75" customHeight="1">
      <c r="A627" s="17"/>
      <c r="B627" s="5"/>
      <c r="C627" s="5"/>
      <c r="D627" s="5"/>
      <c r="G627" s="5"/>
    </row>
    <row r="628" ht="15.75" customHeight="1">
      <c r="A628" s="17"/>
      <c r="B628" s="5"/>
      <c r="C628" s="5"/>
      <c r="D628" s="5"/>
      <c r="F628" s="5"/>
      <c r="G628" s="5"/>
    </row>
    <row r="629" ht="15.75" customHeight="1">
      <c r="A629" s="17"/>
      <c r="B629" s="5"/>
      <c r="C629" s="5"/>
      <c r="D629" s="5"/>
      <c r="F629" s="5"/>
      <c r="G629" s="5"/>
    </row>
    <row r="630" ht="15.75" customHeight="1">
      <c r="A630" s="17"/>
      <c r="B630" s="5"/>
      <c r="C630" s="5"/>
      <c r="D630" s="5"/>
      <c r="F630" s="5"/>
      <c r="G630" s="5"/>
    </row>
    <row r="631" ht="15.75" customHeight="1">
      <c r="A631" s="17"/>
      <c r="B631" s="5"/>
      <c r="C631" s="5"/>
      <c r="D631" s="5"/>
      <c r="F631" s="5"/>
      <c r="G631" s="5"/>
    </row>
    <row r="632" ht="15.75" customHeight="1">
      <c r="A632" s="17"/>
      <c r="B632" s="5"/>
      <c r="C632" s="5"/>
      <c r="D632" s="5"/>
      <c r="F632" s="5"/>
      <c r="G632" s="5"/>
    </row>
    <row r="633" ht="15.75" customHeight="1">
      <c r="A633" s="17"/>
      <c r="B633" s="5"/>
      <c r="C633" s="5"/>
      <c r="D633" s="5"/>
      <c r="F633" s="5"/>
      <c r="G633" s="5"/>
    </row>
    <row r="634" ht="15.75" customHeight="1">
      <c r="A634" s="17"/>
      <c r="B634" s="5"/>
      <c r="C634" s="5"/>
      <c r="D634" s="5"/>
      <c r="G634" s="5"/>
    </row>
    <row r="635" ht="15.75" customHeight="1">
      <c r="A635" s="17"/>
      <c r="B635" s="5"/>
      <c r="C635" s="5"/>
      <c r="D635" s="5"/>
      <c r="F635" s="5"/>
      <c r="G635" s="5"/>
    </row>
    <row r="636" ht="15.75" customHeight="1">
      <c r="A636" s="17"/>
      <c r="B636" s="5"/>
      <c r="C636" s="5"/>
      <c r="D636" s="5"/>
      <c r="F636" s="5"/>
      <c r="G636" s="5"/>
    </row>
    <row r="637" ht="15.75" customHeight="1">
      <c r="A637" s="17"/>
      <c r="B637" s="5"/>
      <c r="C637" s="5"/>
      <c r="D637" s="5"/>
      <c r="F637" s="5"/>
      <c r="G637" s="5"/>
    </row>
    <row r="638" ht="15.75" customHeight="1">
      <c r="A638" s="17"/>
      <c r="B638" s="5"/>
      <c r="C638" s="5"/>
      <c r="D638" s="5"/>
      <c r="F638" s="5"/>
      <c r="G638" s="5"/>
    </row>
    <row r="639" ht="15.75" customHeight="1">
      <c r="A639" s="17"/>
      <c r="B639" s="5"/>
      <c r="C639" s="5"/>
      <c r="D639" s="5"/>
      <c r="F639" s="5"/>
      <c r="G639" s="5"/>
    </row>
    <row r="640" ht="15.75" customHeight="1">
      <c r="A640" s="17"/>
      <c r="B640" s="5"/>
      <c r="C640" s="5"/>
      <c r="D640" s="5"/>
      <c r="F640" s="5"/>
      <c r="G640" s="5"/>
    </row>
    <row r="641" ht="15.75" customHeight="1">
      <c r="A641" s="17"/>
      <c r="B641" s="5"/>
      <c r="C641" s="5"/>
      <c r="D641" s="5"/>
      <c r="F641" s="5"/>
    </row>
    <row r="642" ht="15.75" customHeight="1">
      <c r="A642" s="17"/>
      <c r="B642" s="5"/>
      <c r="C642" s="5"/>
      <c r="D642" s="5"/>
      <c r="F642" s="5"/>
    </row>
    <row r="643" ht="15.75" customHeight="1">
      <c r="A643" s="17"/>
      <c r="B643" s="5"/>
      <c r="C643" s="5"/>
      <c r="D643" s="5"/>
      <c r="F643" s="5"/>
      <c r="G643" s="5"/>
    </row>
    <row r="644" ht="15.75" customHeight="1">
      <c r="A644" s="17"/>
      <c r="B644" s="5"/>
      <c r="C644" s="5"/>
      <c r="D644" s="5"/>
      <c r="F644" s="5"/>
      <c r="G644" s="5"/>
    </row>
    <row r="645" ht="15.75" customHeight="1">
      <c r="A645" s="17"/>
      <c r="B645" s="5"/>
      <c r="C645" s="5"/>
      <c r="D645" s="5"/>
      <c r="F645" s="5"/>
      <c r="G645" s="5"/>
    </row>
    <row r="646" ht="15.75" customHeight="1">
      <c r="A646" s="17"/>
      <c r="B646" s="5"/>
      <c r="C646" s="5"/>
      <c r="D646" s="5"/>
      <c r="F646" s="5"/>
      <c r="G646" s="5"/>
    </row>
    <row r="647" ht="15.75" customHeight="1">
      <c r="A647" s="17"/>
      <c r="B647" s="5"/>
      <c r="F647" s="5"/>
      <c r="G647" s="5"/>
    </row>
    <row r="648" ht="15.75" customHeight="1">
      <c r="A648" s="17"/>
      <c r="B648" s="5"/>
      <c r="C648" s="5"/>
      <c r="D648" s="5"/>
      <c r="F648" s="5"/>
      <c r="G648" s="5"/>
    </row>
    <row r="649" ht="15.75" customHeight="1">
      <c r="A649" s="17"/>
      <c r="B649" s="5"/>
      <c r="C649" s="5"/>
      <c r="D649" s="5"/>
      <c r="F649" s="5"/>
      <c r="G649" s="5"/>
    </row>
    <row r="650" ht="15.75" customHeight="1">
      <c r="A650" s="17"/>
      <c r="B650" s="5"/>
      <c r="C650" s="5"/>
      <c r="D650" s="5"/>
      <c r="F650" s="5"/>
      <c r="G650" s="5"/>
    </row>
    <row r="651" ht="15.75" customHeight="1">
      <c r="A651" s="17"/>
      <c r="B651" s="5"/>
      <c r="C651" s="5"/>
      <c r="D651" s="5"/>
      <c r="G651" s="5"/>
    </row>
    <row r="652" ht="15.75" customHeight="1">
      <c r="A652" s="17"/>
      <c r="B652" s="5"/>
      <c r="C652" s="5"/>
      <c r="D652" s="5"/>
      <c r="F652" s="5"/>
      <c r="G652" s="5"/>
    </row>
    <row r="653" ht="15.75" customHeight="1">
      <c r="A653" s="17"/>
      <c r="B653" s="5"/>
      <c r="C653" s="5"/>
      <c r="D653" s="5"/>
      <c r="F653" s="5"/>
      <c r="G653" s="5"/>
    </row>
    <row r="654" ht="15.75" customHeight="1">
      <c r="A654" s="17"/>
      <c r="B654" s="5"/>
      <c r="C654" s="5"/>
      <c r="D654" s="5"/>
      <c r="F654" s="5"/>
      <c r="G654" s="5"/>
    </row>
    <row r="655" ht="15.75" customHeight="1">
      <c r="A655" s="17"/>
      <c r="B655" s="5"/>
      <c r="C655" s="5"/>
      <c r="D655" s="5"/>
      <c r="F655" s="5"/>
      <c r="G655" s="5"/>
    </row>
    <row r="656" ht="15.75" customHeight="1">
      <c r="A656" s="17"/>
      <c r="B656" s="5"/>
      <c r="C656" s="5"/>
      <c r="D656" s="5"/>
      <c r="F656" s="5"/>
      <c r="G656" s="5"/>
    </row>
    <row r="657" ht="15.75" customHeight="1">
      <c r="A657" s="17"/>
      <c r="B657" s="5"/>
      <c r="C657" s="5"/>
      <c r="D657" s="5"/>
      <c r="F657" s="5"/>
      <c r="G657" s="5"/>
    </row>
    <row r="658" ht="15.75" customHeight="1">
      <c r="A658" s="17"/>
      <c r="B658" s="5"/>
      <c r="C658" s="5"/>
      <c r="D658" s="5"/>
      <c r="F658" s="5"/>
      <c r="G658" s="5"/>
    </row>
    <row r="659" ht="15.75" customHeight="1">
      <c r="A659" s="17"/>
      <c r="B659" s="5"/>
      <c r="F659" s="5"/>
      <c r="G659" s="5"/>
    </row>
    <row r="660" ht="15.75" customHeight="1">
      <c r="A660" s="17"/>
      <c r="B660" s="5"/>
      <c r="C660" s="5"/>
      <c r="D660" s="5"/>
      <c r="F660" s="5"/>
      <c r="G660" s="5"/>
    </row>
    <row r="661" ht="15.75" customHeight="1">
      <c r="A661" s="17"/>
      <c r="B661" s="5"/>
      <c r="C661" s="5"/>
      <c r="D661" s="5"/>
      <c r="F661" s="5"/>
      <c r="G661" s="5"/>
    </row>
    <row r="662" ht="15.75" customHeight="1">
      <c r="A662" s="17"/>
      <c r="B662" s="5"/>
      <c r="C662" s="5"/>
      <c r="D662" s="5"/>
      <c r="F662" s="5"/>
      <c r="G662" s="5"/>
    </row>
    <row r="663" ht="15.75" customHeight="1">
      <c r="A663" s="17"/>
      <c r="B663" s="5"/>
      <c r="C663" s="5"/>
      <c r="D663" s="5"/>
      <c r="F663" s="5"/>
      <c r="G663" s="5"/>
    </row>
    <row r="664" ht="15.75" customHeight="1">
      <c r="A664" s="17"/>
      <c r="B664" s="5"/>
      <c r="C664" s="5"/>
      <c r="D664" s="5"/>
      <c r="F664" s="5"/>
      <c r="G664" s="5"/>
    </row>
    <row r="665" ht="15.75" customHeight="1">
      <c r="A665" s="17"/>
      <c r="B665" s="5"/>
      <c r="C665" s="5"/>
      <c r="D665" s="5"/>
      <c r="F665" s="5"/>
      <c r="G665" s="5"/>
    </row>
    <row r="666" ht="15.75" customHeight="1">
      <c r="A666" s="17"/>
      <c r="B666" s="5"/>
      <c r="C666" s="5"/>
      <c r="D666" s="5"/>
      <c r="F666" s="5"/>
      <c r="G666" s="5"/>
    </row>
    <row r="667" ht="15.75" customHeight="1">
      <c r="A667" s="17"/>
      <c r="B667" s="5"/>
      <c r="C667" s="5"/>
      <c r="D667" s="5"/>
      <c r="F667" s="5"/>
      <c r="G667" s="5"/>
    </row>
    <row r="668" ht="15.75" customHeight="1">
      <c r="A668" s="17"/>
      <c r="B668" s="5"/>
      <c r="C668" s="5"/>
      <c r="D668" s="5"/>
      <c r="F668" s="5"/>
      <c r="G668" s="5"/>
    </row>
    <row r="669" ht="15.75" customHeight="1">
      <c r="A669" s="17"/>
      <c r="B669" s="5"/>
      <c r="C669" s="5"/>
      <c r="D669" s="5"/>
      <c r="F669" s="5"/>
      <c r="G669" s="5"/>
    </row>
    <row r="670" ht="15.75" customHeight="1">
      <c r="A670" s="17"/>
      <c r="B670" s="5"/>
      <c r="C670" s="5"/>
      <c r="D670" s="5"/>
      <c r="F670" s="5"/>
      <c r="G670" s="5"/>
    </row>
    <row r="671" ht="15.75" customHeight="1">
      <c r="A671" s="17"/>
      <c r="B671" s="5"/>
      <c r="C671" s="5"/>
      <c r="D671" s="5"/>
      <c r="F671" s="5"/>
      <c r="G671" s="5"/>
    </row>
    <row r="672" ht="15.75" customHeight="1">
      <c r="A672" s="17"/>
      <c r="B672" s="5"/>
      <c r="C672" s="5"/>
      <c r="D672" s="5"/>
      <c r="F672" s="5"/>
      <c r="G672" s="5"/>
    </row>
    <row r="673" ht="15.75" customHeight="1">
      <c r="A673" s="17"/>
      <c r="B673" s="5"/>
      <c r="C673" s="5"/>
      <c r="D673" s="5"/>
      <c r="F673" s="5"/>
      <c r="G673" s="5"/>
    </row>
    <row r="674" ht="15.75" customHeight="1">
      <c r="A674" s="17"/>
      <c r="B674" s="5"/>
      <c r="C674" s="5"/>
      <c r="D674" s="5"/>
      <c r="F674" s="5"/>
      <c r="G674" s="5"/>
    </row>
    <row r="675" ht="15.75" customHeight="1">
      <c r="A675" s="17"/>
      <c r="B675" s="5"/>
      <c r="C675" s="5"/>
      <c r="D675" s="5"/>
      <c r="F675" s="5"/>
      <c r="G675" s="5"/>
    </row>
    <row r="676" ht="15.75" customHeight="1">
      <c r="A676" s="17"/>
      <c r="B676" s="5"/>
      <c r="C676" s="5"/>
      <c r="D676" s="5"/>
      <c r="E676" s="5"/>
      <c r="F676" s="5"/>
      <c r="G676" s="5"/>
    </row>
    <row r="677" ht="15.75" customHeight="1">
      <c r="A677" s="17"/>
      <c r="B677" s="5"/>
      <c r="C677" s="5"/>
      <c r="D677" s="5"/>
      <c r="F677" s="5"/>
      <c r="G677" s="5"/>
    </row>
    <row r="678" ht="15.75" customHeight="1">
      <c r="A678" s="17"/>
      <c r="B678" s="5"/>
      <c r="C678" s="5"/>
      <c r="D678" s="5"/>
      <c r="E678" s="5"/>
      <c r="F678" s="5"/>
      <c r="G678" s="5"/>
    </row>
    <row r="679" ht="15.75" customHeight="1">
      <c r="A679" s="17"/>
      <c r="B679" s="5"/>
      <c r="C679" s="5"/>
      <c r="D679" s="5"/>
      <c r="F679" s="5"/>
      <c r="G679" s="5"/>
    </row>
    <row r="680" ht="15.75" customHeight="1">
      <c r="A680" s="17"/>
      <c r="B680" s="5"/>
      <c r="C680" s="5"/>
      <c r="D680" s="5"/>
      <c r="F680" s="5"/>
      <c r="G680" s="5"/>
    </row>
    <row r="681" ht="15.75" customHeight="1">
      <c r="A681" s="17"/>
      <c r="B681" s="5"/>
      <c r="F681" s="5"/>
      <c r="G681" s="5"/>
    </row>
    <row r="682" ht="15.75" customHeight="1">
      <c r="A682" s="17"/>
      <c r="B682" s="5"/>
      <c r="C682" s="5"/>
      <c r="D682" s="5"/>
      <c r="F682" s="5"/>
      <c r="G682" s="5"/>
    </row>
    <row r="683" ht="15.75" customHeight="1">
      <c r="A683" s="17"/>
      <c r="B683" s="5"/>
      <c r="F683" s="5"/>
      <c r="G683" s="5"/>
    </row>
    <row r="684" ht="15.75" customHeight="1">
      <c r="A684" s="17"/>
      <c r="B684" s="5"/>
      <c r="C684" s="5"/>
      <c r="D684" s="5"/>
      <c r="F684" s="5"/>
      <c r="G684" s="5"/>
    </row>
    <row r="685" ht="15.75" customHeight="1">
      <c r="A685" s="17"/>
      <c r="B685" s="5"/>
      <c r="C685" s="5"/>
      <c r="D685" s="5"/>
      <c r="F685" s="5"/>
      <c r="G685" s="5"/>
    </row>
    <row r="686" ht="15.75" customHeight="1">
      <c r="A686" s="17"/>
      <c r="B686" s="5"/>
      <c r="C686" s="5"/>
      <c r="D686" s="5"/>
      <c r="F686" s="5"/>
      <c r="G686" s="5"/>
    </row>
    <row r="687" ht="15.75" customHeight="1">
      <c r="A687" s="17"/>
      <c r="B687" s="5"/>
      <c r="C687" s="5"/>
      <c r="D687" s="5"/>
      <c r="F687" s="5"/>
      <c r="G687" s="5"/>
    </row>
    <row r="688" ht="15.75" customHeight="1">
      <c r="A688" s="17"/>
      <c r="B688" s="5"/>
      <c r="C688" s="5"/>
      <c r="D688" s="5"/>
      <c r="F688" s="5"/>
      <c r="G688" s="5"/>
    </row>
    <row r="689" ht="15.75" customHeight="1">
      <c r="A689" s="17"/>
      <c r="B689" s="5"/>
      <c r="C689" s="5"/>
      <c r="D689" s="5"/>
      <c r="F689" s="5"/>
      <c r="G689" s="5"/>
    </row>
    <row r="690" ht="15.75" customHeight="1">
      <c r="A690" s="17"/>
      <c r="B690" s="5"/>
      <c r="C690" s="5"/>
      <c r="D690" s="5"/>
      <c r="F690" s="5"/>
      <c r="G690" s="5"/>
    </row>
    <row r="691" ht="15.75" customHeight="1">
      <c r="A691" s="17"/>
      <c r="B691" s="5"/>
      <c r="C691" s="5"/>
      <c r="D691" s="5"/>
      <c r="F691" s="5"/>
      <c r="G691" s="5"/>
    </row>
    <row r="692" ht="15.75" customHeight="1">
      <c r="A692" s="17"/>
      <c r="B692" s="5"/>
      <c r="C692" s="5"/>
      <c r="D692" s="5"/>
      <c r="F692" s="5"/>
      <c r="G692" s="5"/>
    </row>
    <row r="693" ht="15.75" customHeight="1">
      <c r="A693" s="17"/>
      <c r="B693" s="5"/>
      <c r="C693" s="5"/>
      <c r="D693" s="5"/>
      <c r="F693" s="5"/>
      <c r="G693" s="5"/>
    </row>
    <row r="694" ht="15.75" customHeight="1">
      <c r="A694" s="17"/>
      <c r="B694" s="5"/>
      <c r="F694" s="5"/>
      <c r="G694" s="5"/>
    </row>
    <row r="695" ht="15.75" customHeight="1">
      <c r="A695" s="17"/>
      <c r="B695" s="5"/>
      <c r="C695" s="5"/>
      <c r="D695" s="5"/>
      <c r="F695" s="5"/>
      <c r="G695" s="5"/>
    </row>
    <row r="696" ht="15.75" customHeight="1">
      <c r="A696" s="17"/>
      <c r="B696" s="5"/>
      <c r="C696" s="5"/>
      <c r="D696" s="5"/>
      <c r="F696" s="5"/>
      <c r="G696" s="5"/>
    </row>
    <row r="697" ht="15.75" customHeight="1">
      <c r="A697" s="17"/>
      <c r="B697" s="5"/>
      <c r="C697" s="5"/>
      <c r="D697" s="5"/>
      <c r="E697" s="5"/>
      <c r="G697" s="5"/>
    </row>
    <row r="698" ht="15.75" customHeight="1">
      <c r="A698" s="17"/>
      <c r="B698" s="5"/>
      <c r="C698" s="5"/>
      <c r="D698" s="5"/>
      <c r="F698" s="5"/>
      <c r="G698" s="5"/>
    </row>
    <row r="699" ht="15.75" customHeight="1">
      <c r="A699" s="17"/>
      <c r="B699" s="5"/>
      <c r="C699" s="5"/>
      <c r="D699" s="5"/>
      <c r="F699" s="5"/>
      <c r="G699" s="5"/>
    </row>
    <row r="700" ht="15.75" customHeight="1">
      <c r="A700" s="17"/>
      <c r="B700" s="5"/>
      <c r="C700" s="5"/>
      <c r="D700" s="5"/>
      <c r="F700" s="5"/>
      <c r="G700" s="5"/>
    </row>
    <row r="701" ht="15.75" customHeight="1">
      <c r="A701" s="17"/>
      <c r="B701" s="5"/>
      <c r="C701" s="5"/>
      <c r="D701" s="5"/>
      <c r="E701" s="5"/>
      <c r="F701" s="5"/>
      <c r="G701" s="5"/>
    </row>
    <row r="702" ht="15.75" customHeight="1">
      <c r="A702" s="17"/>
      <c r="B702" s="5"/>
      <c r="C702" s="5"/>
      <c r="D702" s="5"/>
      <c r="G702" s="5"/>
    </row>
    <row r="703" ht="15.75" customHeight="1">
      <c r="A703" s="17"/>
      <c r="B703" s="5"/>
      <c r="C703" s="5"/>
      <c r="D703" s="5"/>
      <c r="F703" s="5"/>
      <c r="G703" s="5"/>
    </row>
    <row r="704" ht="15.75" customHeight="1">
      <c r="A704" s="17"/>
      <c r="B704" s="5"/>
      <c r="C704" s="5"/>
      <c r="D704" s="5"/>
      <c r="F704" s="5"/>
      <c r="G704" s="5"/>
    </row>
    <row r="705" ht="15.75" customHeight="1">
      <c r="A705" s="17"/>
      <c r="B705" s="5"/>
      <c r="C705" s="5"/>
      <c r="D705" s="5"/>
      <c r="F705" s="5"/>
      <c r="G705" s="5"/>
    </row>
    <row r="706" ht="15.75" customHeight="1">
      <c r="A706" s="17"/>
      <c r="B706" s="5"/>
      <c r="C706" s="5"/>
      <c r="D706" s="5"/>
      <c r="F706" s="5"/>
      <c r="G706" s="5"/>
    </row>
    <row r="707" ht="15.75" customHeight="1">
      <c r="A707" s="17"/>
      <c r="B707" s="5"/>
      <c r="C707" s="5"/>
      <c r="D707" s="5"/>
      <c r="F707" s="5"/>
      <c r="G707" s="5"/>
    </row>
    <row r="708" ht="15.75" customHeight="1">
      <c r="A708" s="17"/>
      <c r="B708" s="5"/>
      <c r="F708" s="5"/>
      <c r="G708" s="5"/>
    </row>
    <row r="709" ht="15.75" customHeight="1">
      <c r="A709" s="17"/>
      <c r="B709" s="5"/>
      <c r="C709" s="5"/>
      <c r="D709" s="5"/>
      <c r="G709" s="5"/>
    </row>
    <row r="710" ht="15.75" customHeight="1">
      <c r="A710" s="17"/>
      <c r="B710" s="5"/>
      <c r="C710" s="5"/>
      <c r="D710" s="5"/>
      <c r="F710" s="5"/>
      <c r="G710" s="5"/>
    </row>
    <row r="711" ht="15.75" customHeight="1">
      <c r="A711" s="17"/>
      <c r="B711" s="5"/>
      <c r="F711" s="5"/>
      <c r="G711" s="5"/>
    </row>
    <row r="712" ht="15.75" customHeight="1">
      <c r="A712" s="17"/>
      <c r="B712" s="5"/>
      <c r="F712" s="5"/>
      <c r="G712" s="5"/>
    </row>
    <row r="713" ht="15.75" customHeight="1">
      <c r="A713" s="17"/>
      <c r="B713" s="5"/>
      <c r="C713" s="5"/>
      <c r="D713" s="5"/>
      <c r="E713" s="5"/>
      <c r="F713" s="5"/>
      <c r="G713" s="5"/>
    </row>
    <row r="714" ht="15.75" customHeight="1">
      <c r="A714" s="17"/>
      <c r="B714" s="5"/>
      <c r="C714" s="5"/>
      <c r="D714" s="5"/>
      <c r="F714" s="5"/>
      <c r="G714" s="5"/>
    </row>
    <row r="715" ht="15.75" customHeight="1">
      <c r="A715" s="17"/>
      <c r="B715" s="5"/>
      <c r="C715" s="5"/>
      <c r="D715" s="5"/>
      <c r="F715" s="5"/>
      <c r="G715" s="5"/>
    </row>
    <row r="716" ht="15.75" customHeight="1">
      <c r="A716" s="17"/>
      <c r="B716" s="5"/>
      <c r="C716" s="5"/>
      <c r="D716" s="5"/>
      <c r="F716" s="5"/>
      <c r="G716" s="5"/>
    </row>
    <row r="717" ht="15.75" customHeight="1">
      <c r="A717" s="17"/>
      <c r="B717" s="5"/>
      <c r="C717" s="5"/>
      <c r="D717" s="5"/>
      <c r="F717" s="5"/>
      <c r="G717" s="5"/>
    </row>
    <row r="718" ht="15.75" customHeight="1">
      <c r="A718" s="17"/>
      <c r="B718" s="5"/>
      <c r="C718" s="5"/>
      <c r="D718" s="5"/>
      <c r="F718" s="5"/>
      <c r="G718" s="5"/>
    </row>
    <row r="719" ht="15.75" customHeight="1">
      <c r="A719" s="17"/>
      <c r="B719" s="5"/>
      <c r="C719" s="5"/>
      <c r="D719" s="5"/>
      <c r="F719" s="5"/>
      <c r="G719" s="5"/>
    </row>
    <row r="720" ht="15.75" customHeight="1">
      <c r="A720" s="17"/>
      <c r="B720" s="5"/>
      <c r="C720" s="5"/>
      <c r="D720" s="5"/>
      <c r="F720" s="5"/>
      <c r="G720" s="5"/>
    </row>
    <row r="721" ht="15.75" customHeight="1">
      <c r="A721" s="17"/>
      <c r="B721" s="5"/>
      <c r="C721" s="5"/>
      <c r="D721" s="5"/>
      <c r="E721" s="5"/>
      <c r="F721" s="5"/>
      <c r="G721" s="5"/>
    </row>
    <row r="722" ht="15.75" customHeight="1">
      <c r="A722" s="17"/>
      <c r="B722" s="5"/>
      <c r="C722" s="5"/>
      <c r="D722" s="5"/>
      <c r="F722" s="5"/>
      <c r="G722" s="5"/>
    </row>
    <row r="723" ht="15.75" customHeight="1">
      <c r="A723" s="17"/>
      <c r="B723" s="5"/>
      <c r="C723" s="5"/>
      <c r="D723" s="5"/>
      <c r="F723" s="5"/>
      <c r="G723" s="5"/>
    </row>
    <row r="724" ht="15.75" customHeight="1">
      <c r="A724" s="17"/>
      <c r="B724" s="5"/>
      <c r="C724" s="5"/>
      <c r="D724" s="5"/>
      <c r="G724" s="5"/>
    </row>
    <row r="725" ht="15.75" customHeight="1">
      <c r="A725" s="17"/>
      <c r="B725" s="5"/>
      <c r="F725" s="5"/>
      <c r="G725" s="5"/>
    </row>
    <row r="726" ht="15.75" customHeight="1">
      <c r="A726" s="17"/>
      <c r="B726" s="5"/>
      <c r="C726" s="5"/>
      <c r="D726" s="5"/>
      <c r="F726" s="5"/>
      <c r="G726" s="5"/>
    </row>
    <row r="727" ht="15.75" customHeight="1">
      <c r="A727" s="17"/>
      <c r="B727" s="5"/>
      <c r="C727" s="5"/>
      <c r="D727" s="5"/>
      <c r="F727" s="5"/>
      <c r="G727" s="5"/>
    </row>
    <row r="728" ht="15.75" customHeight="1">
      <c r="A728" s="17"/>
      <c r="B728" s="5"/>
      <c r="C728" s="5"/>
      <c r="D728" s="5"/>
      <c r="F728" s="5"/>
      <c r="G728" s="5"/>
    </row>
    <row r="729" ht="15.75" customHeight="1">
      <c r="A729" s="17"/>
      <c r="B729" s="5"/>
      <c r="C729" s="5"/>
      <c r="D729" s="5"/>
      <c r="F729" s="5"/>
      <c r="G729" s="5"/>
    </row>
    <row r="730" ht="15.75" customHeight="1">
      <c r="A730" s="17"/>
      <c r="B730" s="5"/>
      <c r="C730" s="5"/>
      <c r="D730" s="5"/>
      <c r="F730" s="5"/>
      <c r="G730" s="5"/>
    </row>
    <row r="731" ht="15.75" customHeight="1">
      <c r="A731" s="17"/>
      <c r="B731" s="5"/>
      <c r="C731" s="5"/>
      <c r="D731" s="5"/>
      <c r="F731" s="5"/>
      <c r="G731" s="5"/>
    </row>
    <row r="732" ht="15.75" customHeight="1">
      <c r="A732" s="17"/>
      <c r="B732" s="5"/>
      <c r="C732" s="5"/>
      <c r="D732" s="5"/>
      <c r="F732" s="5"/>
      <c r="G732" s="5"/>
    </row>
    <row r="733" ht="15.75" customHeight="1">
      <c r="A733" s="17"/>
      <c r="B733" s="5"/>
      <c r="C733" s="5"/>
      <c r="D733" s="5"/>
      <c r="E733" s="5"/>
      <c r="F733" s="5"/>
      <c r="G733" s="5"/>
    </row>
    <row r="734" ht="15.75" customHeight="1">
      <c r="A734" s="17"/>
      <c r="B734" s="5"/>
      <c r="C734" s="5"/>
      <c r="D734" s="5"/>
      <c r="G734" s="5"/>
    </row>
    <row r="735" ht="15.75" customHeight="1">
      <c r="A735" s="17"/>
      <c r="B735" s="5"/>
      <c r="C735" s="5"/>
      <c r="D735" s="5"/>
      <c r="F735" s="5"/>
      <c r="G735" s="5"/>
    </row>
    <row r="736" ht="15.75" customHeight="1">
      <c r="A736" s="17"/>
      <c r="B736" s="5"/>
      <c r="C736" s="5"/>
      <c r="D736" s="5"/>
      <c r="F736" s="5"/>
      <c r="G736" s="5"/>
    </row>
    <row r="737" ht="15.75" customHeight="1">
      <c r="A737" s="17"/>
      <c r="B737" s="5"/>
      <c r="C737" s="5"/>
      <c r="D737" s="5"/>
      <c r="G737" s="5"/>
    </row>
    <row r="738" ht="15.75" customHeight="1">
      <c r="A738" s="17"/>
      <c r="B738" s="5"/>
      <c r="C738" s="5"/>
      <c r="D738" s="5"/>
      <c r="G738" s="5"/>
    </row>
    <row r="739" ht="15.75" customHeight="1">
      <c r="A739" s="17"/>
      <c r="B739" s="5"/>
      <c r="C739" s="5"/>
      <c r="D739" s="5"/>
      <c r="F739" s="5"/>
      <c r="G739" s="5"/>
    </row>
    <row r="740" ht="15.75" customHeight="1">
      <c r="A740" s="17"/>
      <c r="B740" s="5"/>
      <c r="F740" s="5"/>
      <c r="G740" s="5"/>
    </row>
    <row r="741" ht="15.75" customHeight="1">
      <c r="A741" s="17"/>
      <c r="B741" s="5"/>
      <c r="C741" s="5"/>
      <c r="D741" s="5"/>
      <c r="F741" s="5"/>
      <c r="G741" s="5"/>
    </row>
    <row r="742" ht="15.75" customHeight="1">
      <c r="A742" s="17"/>
      <c r="B742" s="5"/>
      <c r="C742" s="5"/>
      <c r="D742" s="5"/>
      <c r="G742" s="5"/>
    </row>
    <row r="743" ht="15.75" customHeight="1">
      <c r="A743" s="17"/>
      <c r="B743" s="5"/>
      <c r="C743" s="5"/>
      <c r="D743" s="5"/>
      <c r="F743" s="5"/>
      <c r="G743" s="5"/>
    </row>
    <row r="744" ht="15.75" customHeight="1">
      <c r="A744" s="17"/>
      <c r="B744" s="5"/>
      <c r="C744" s="5"/>
      <c r="D744" s="5"/>
      <c r="F744" s="5"/>
      <c r="G744" s="5"/>
    </row>
    <row r="745" ht="15.75" customHeight="1">
      <c r="A745" s="17"/>
      <c r="B745" s="5"/>
      <c r="C745" s="5"/>
      <c r="D745" s="5"/>
      <c r="F745" s="5"/>
      <c r="G745" s="5"/>
    </row>
    <row r="746" ht="15.75" customHeight="1">
      <c r="A746" s="17"/>
      <c r="B746" s="5"/>
      <c r="C746" s="5"/>
      <c r="D746" s="5"/>
      <c r="F746" s="5"/>
      <c r="G746" s="5"/>
    </row>
    <row r="747" ht="15.75" customHeight="1">
      <c r="A747" s="17"/>
      <c r="B747" s="5"/>
      <c r="C747" s="5"/>
      <c r="D747" s="5"/>
      <c r="F747" s="5"/>
      <c r="G747" s="5"/>
    </row>
    <row r="748" ht="15.75" customHeight="1">
      <c r="A748" s="17"/>
      <c r="B748" s="5"/>
      <c r="C748" s="5"/>
      <c r="D748" s="5"/>
      <c r="E748" s="5"/>
      <c r="F748" s="5"/>
      <c r="G748" s="5"/>
    </row>
    <row r="749" ht="15.75" customHeight="1">
      <c r="A749" s="17"/>
      <c r="B749" s="5"/>
      <c r="C749" s="5"/>
      <c r="D749" s="5"/>
      <c r="F749" s="5"/>
      <c r="G749" s="5"/>
    </row>
    <row r="750" ht="15.75" customHeight="1">
      <c r="A750" s="17"/>
      <c r="B750" s="5"/>
      <c r="C750" s="5"/>
      <c r="D750" s="5"/>
      <c r="F750" s="5"/>
      <c r="G750" s="5"/>
    </row>
    <row r="751" ht="15.75" customHeight="1">
      <c r="A751" s="17"/>
      <c r="B751" s="5"/>
      <c r="C751" s="5"/>
      <c r="D751" s="5"/>
      <c r="F751" s="5"/>
      <c r="G751" s="5"/>
    </row>
    <row r="752" ht="15.75" customHeight="1">
      <c r="A752" s="17"/>
      <c r="B752" s="5"/>
      <c r="C752" s="5"/>
      <c r="D752" s="5"/>
      <c r="F752" s="5"/>
      <c r="G752" s="5"/>
    </row>
    <row r="753" ht="15.75" customHeight="1">
      <c r="A753" s="17"/>
      <c r="B753" s="5"/>
      <c r="C753" s="5"/>
      <c r="D753" s="5"/>
      <c r="F753" s="5"/>
      <c r="G753" s="5"/>
    </row>
    <row r="754" ht="15.75" customHeight="1">
      <c r="A754" s="17"/>
      <c r="B754" s="5"/>
      <c r="C754" s="5"/>
      <c r="D754" s="5"/>
      <c r="F754" s="5"/>
      <c r="G754" s="5"/>
    </row>
    <row r="755" ht="15.75" customHeight="1">
      <c r="A755" s="17"/>
      <c r="B755" s="5"/>
      <c r="C755" s="5"/>
      <c r="D755" s="5"/>
      <c r="F755" s="5"/>
      <c r="G755" s="5"/>
    </row>
    <row r="756" ht="15.75" customHeight="1">
      <c r="A756" s="17"/>
      <c r="B756" s="5"/>
      <c r="C756" s="5"/>
      <c r="D756" s="5"/>
      <c r="F756" s="5"/>
      <c r="G756" s="5"/>
    </row>
    <row r="757" ht="15.75" customHeight="1">
      <c r="A757" s="17"/>
      <c r="B757" s="5"/>
      <c r="C757" s="5"/>
      <c r="D757" s="5"/>
      <c r="F757" s="5"/>
      <c r="G757" s="5"/>
    </row>
    <row r="758" ht="15.75" customHeight="1">
      <c r="A758" s="17"/>
      <c r="B758" s="5"/>
      <c r="C758" s="5"/>
      <c r="D758" s="5"/>
      <c r="G758" s="5"/>
    </row>
    <row r="759" ht="15.75" customHeight="1">
      <c r="A759" s="17"/>
      <c r="B759" s="5"/>
      <c r="C759" s="5"/>
      <c r="D759" s="5"/>
      <c r="F759" s="5"/>
      <c r="G759" s="5"/>
    </row>
    <row r="760" ht="15.75" customHeight="1">
      <c r="A760" s="17"/>
      <c r="B760" s="5"/>
      <c r="C760" s="5"/>
      <c r="D760" s="5"/>
      <c r="F760" s="5"/>
      <c r="G760" s="5"/>
    </row>
    <row r="761" ht="15.75" customHeight="1">
      <c r="A761" s="17"/>
      <c r="B761" s="5"/>
      <c r="C761" s="5"/>
      <c r="D761" s="5"/>
      <c r="F761" s="5"/>
      <c r="G761" s="5"/>
    </row>
    <row r="762" ht="15.75" customHeight="1">
      <c r="A762" s="17"/>
      <c r="B762" s="5"/>
      <c r="C762" s="5"/>
      <c r="D762" s="5"/>
      <c r="F762" s="5"/>
      <c r="G762" s="5"/>
    </row>
    <row r="763" ht="15.75" customHeight="1">
      <c r="A763" s="17"/>
      <c r="B763" s="5"/>
      <c r="C763" s="5"/>
      <c r="D763" s="5"/>
      <c r="F763" s="5"/>
      <c r="G763" s="5"/>
    </row>
    <row r="764" ht="15.75" customHeight="1">
      <c r="A764" s="17"/>
      <c r="B764" s="5"/>
      <c r="C764" s="5"/>
      <c r="D764" s="5"/>
      <c r="F764" s="5"/>
      <c r="G764" s="5"/>
    </row>
    <row r="765" ht="15.75" customHeight="1">
      <c r="A765" s="17"/>
      <c r="B765" s="5"/>
      <c r="C765" s="5"/>
      <c r="D765" s="5"/>
      <c r="F765" s="5"/>
      <c r="G765" s="5"/>
    </row>
    <row r="766" ht="15.75" customHeight="1">
      <c r="A766" s="17"/>
      <c r="B766" s="5"/>
      <c r="C766" s="5"/>
      <c r="D766" s="5"/>
      <c r="F766" s="5"/>
      <c r="G766" s="5"/>
    </row>
    <row r="767" ht="15.75" customHeight="1">
      <c r="A767" s="17"/>
      <c r="B767" s="5"/>
      <c r="C767" s="5"/>
      <c r="D767" s="5"/>
      <c r="F767" s="5"/>
      <c r="G767" s="5"/>
    </row>
    <row r="768" ht="15.75" customHeight="1">
      <c r="A768" s="17"/>
      <c r="B768" s="5"/>
      <c r="C768" s="5"/>
      <c r="D768" s="5"/>
      <c r="F768" s="5"/>
      <c r="G768" s="5"/>
    </row>
    <row r="769" ht="15.75" customHeight="1">
      <c r="A769" s="17"/>
      <c r="B769" s="5"/>
      <c r="C769" s="5"/>
      <c r="D769" s="5"/>
      <c r="F769" s="5"/>
      <c r="G769" s="5"/>
    </row>
    <row r="770" ht="15.75" customHeight="1">
      <c r="A770" s="17"/>
      <c r="B770" s="5"/>
      <c r="C770" s="5"/>
      <c r="D770" s="5"/>
      <c r="F770" s="5"/>
      <c r="G770" s="5"/>
    </row>
    <row r="771" ht="15.75" customHeight="1">
      <c r="A771" s="17"/>
      <c r="B771" s="5"/>
      <c r="C771" s="5"/>
      <c r="D771" s="5"/>
      <c r="F771" s="5"/>
      <c r="G771" s="5"/>
    </row>
    <row r="772" ht="15.75" customHeight="1">
      <c r="A772" s="17"/>
      <c r="B772" s="5"/>
      <c r="C772" s="5"/>
      <c r="D772" s="5"/>
      <c r="F772" s="5"/>
      <c r="G772" s="5"/>
    </row>
    <row r="773" ht="15.75" customHeight="1">
      <c r="A773" s="17"/>
      <c r="B773" s="5"/>
      <c r="C773" s="5"/>
      <c r="D773" s="5"/>
      <c r="F773" s="5"/>
      <c r="G773" s="5"/>
    </row>
    <row r="774" ht="15.75" customHeight="1">
      <c r="A774" s="17"/>
      <c r="B774" s="5"/>
      <c r="C774" s="5"/>
      <c r="D774" s="5"/>
      <c r="F774" s="5"/>
      <c r="G774" s="5"/>
    </row>
    <row r="775" ht="15.75" customHeight="1">
      <c r="A775" s="17"/>
      <c r="B775" s="5"/>
      <c r="C775" s="5"/>
      <c r="D775" s="5"/>
      <c r="F775" s="5"/>
      <c r="G775" s="5"/>
    </row>
    <row r="776" ht="15.75" customHeight="1">
      <c r="A776" s="17"/>
      <c r="B776" s="5"/>
      <c r="C776" s="5"/>
      <c r="D776" s="5"/>
      <c r="F776" s="5"/>
      <c r="G776" s="5"/>
    </row>
    <row r="777" ht="15.75" customHeight="1">
      <c r="A777" s="17"/>
      <c r="B777" s="5"/>
      <c r="C777" s="5"/>
      <c r="D777" s="5"/>
      <c r="F777" s="5"/>
      <c r="G777" s="5"/>
    </row>
    <row r="778" ht="15.75" customHeight="1">
      <c r="A778" s="17"/>
      <c r="B778" s="5"/>
      <c r="C778" s="5"/>
      <c r="D778" s="5"/>
      <c r="F778" s="5"/>
      <c r="G778" s="5"/>
    </row>
    <row r="779" ht="15.75" customHeight="1">
      <c r="A779" s="17"/>
      <c r="B779" s="5"/>
      <c r="C779" s="5"/>
      <c r="D779" s="5"/>
      <c r="F779" s="5"/>
      <c r="G779" s="5"/>
    </row>
    <row r="780" ht="15.75" customHeight="1">
      <c r="A780" s="17"/>
      <c r="B780" s="5"/>
      <c r="C780" s="5"/>
      <c r="D780" s="5"/>
      <c r="F780" s="5"/>
      <c r="G780" s="5"/>
    </row>
    <row r="781" ht="15.75" customHeight="1">
      <c r="A781" s="17"/>
      <c r="B781" s="5"/>
      <c r="C781" s="5"/>
      <c r="D781" s="5"/>
      <c r="F781" s="5"/>
      <c r="G781" s="5"/>
    </row>
    <row r="782" ht="15.75" customHeight="1">
      <c r="A782" s="17"/>
      <c r="B782" s="5"/>
      <c r="F782" s="5"/>
      <c r="G782" s="5"/>
    </row>
    <row r="783" ht="15.75" customHeight="1">
      <c r="A783" s="17"/>
      <c r="B783" s="5"/>
      <c r="C783" s="5"/>
      <c r="D783" s="5"/>
      <c r="G783" s="5"/>
    </row>
    <row r="784" ht="15.75" customHeight="1">
      <c r="A784" s="17"/>
      <c r="B784" s="5"/>
      <c r="C784" s="5"/>
      <c r="D784" s="5"/>
      <c r="F784" s="5"/>
      <c r="G784" s="5"/>
    </row>
    <row r="785" ht="15.75" customHeight="1">
      <c r="A785" s="17"/>
      <c r="B785" s="5"/>
      <c r="C785" s="5"/>
      <c r="D785" s="5"/>
      <c r="F785" s="5"/>
      <c r="G785" s="5"/>
    </row>
    <row r="786" ht="15.75" customHeight="1">
      <c r="A786" s="17"/>
      <c r="B786" s="5"/>
      <c r="C786" s="5"/>
      <c r="D786" s="5"/>
      <c r="F786" s="5"/>
      <c r="G786" s="5"/>
    </row>
    <row r="787" ht="15.75" customHeight="1">
      <c r="A787" s="17"/>
      <c r="B787" s="5"/>
      <c r="C787" s="5"/>
      <c r="D787" s="5"/>
      <c r="F787" s="5"/>
      <c r="G787" s="5"/>
    </row>
    <row r="788" ht="15.75" customHeight="1">
      <c r="A788" s="17"/>
      <c r="B788" s="5"/>
      <c r="C788" s="5"/>
      <c r="D788" s="5"/>
      <c r="F788" s="5"/>
      <c r="G788" s="5"/>
    </row>
    <row r="789" ht="15.75" customHeight="1">
      <c r="A789" s="17"/>
      <c r="B789" s="5"/>
      <c r="C789" s="5"/>
      <c r="D789" s="5"/>
      <c r="F789" s="5"/>
      <c r="G789" s="5"/>
    </row>
    <row r="790" ht="15.75" customHeight="1">
      <c r="A790" s="17"/>
      <c r="B790" s="5"/>
      <c r="C790" s="5"/>
      <c r="D790" s="5"/>
      <c r="F790" s="5"/>
      <c r="G790" s="5"/>
    </row>
    <row r="791" ht="15.75" customHeight="1">
      <c r="A791" s="17"/>
      <c r="B791" s="5"/>
      <c r="C791" s="5"/>
      <c r="D791" s="5"/>
      <c r="F791" s="5"/>
      <c r="G791" s="5"/>
    </row>
    <row r="792" ht="15.75" customHeight="1">
      <c r="A792" s="17"/>
      <c r="B792" s="5"/>
      <c r="C792" s="5"/>
      <c r="D792" s="5"/>
      <c r="F792" s="5"/>
      <c r="G792" s="5"/>
    </row>
    <row r="793" ht="15.75" customHeight="1">
      <c r="A793" s="17"/>
      <c r="B793" s="5"/>
      <c r="C793" s="5"/>
      <c r="D793" s="5"/>
      <c r="F793" s="5"/>
      <c r="G793" s="5"/>
    </row>
    <row r="794" ht="15.75" customHeight="1">
      <c r="A794" s="17"/>
      <c r="B794" s="5"/>
      <c r="C794" s="5"/>
      <c r="D794" s="5"/>
      <c r="G794" s="5"/>
    </row>
    <row r="795" ht="15.75" customHeight="1">
      <c r="A795" s="17"/>
      <c r="B795" s="5"/>
      <c r="C795" s="5"/>
      <c r="D795" s="5"/>
      <c r="F795" s="5"/>
      <c r="G795" s="5"/>
    </row>
    <row r="796" ht="15.75" customHeight="1">
      <c r="A796" s="17"/>
      <c r="B796" s="5"/>
      <c r="C796" s="5"/>
      <c r="D796" s="5"/>
      <c r="F796" s="5"/>
      <c r="G796" s="5"/>
    </row>
    <row r="797" ht="15.75" customHeight="1">
      <c r="A797" s="17"/>
      <c r="B797" s="5"/>
      <c r="C797" s="5"/>
      <c r="D797" s="5"/>
      <c r="F797" s="5"/>
      <c r="G797" s="5"/>
    </row>
    <row r="798" ht="15.75" customHeight="1">
      <c r="A798" s="17"/>
      <c r="B798" s="5"/>
      <c r="C798" s="5"/>
      <c r="D798" s="5"/>
      <c r="F798" s="5"/>
      <c r="G798" s="5"/>
    </row>
    <row r="799" ht="15.75" customHeight="1">
      <c r="A799" s="17"/>
      <c r="B799" s="5"/>
      <c r="C799" s="5"/>
      <c r="D799" s="5"/>
      <c r="F799" s="5"/>
      <c r="G799" s="5"/>
    </row>
    <row r="800" ht="15.75" customHeight="1">
      <c r="A800" s="17"/>
      <c r="B800" s="5"/>
      <c r="C800" s="5"/>
      <c r="D800" s="5"/>
      <c r="F800" s="5"/>
      <c r="G800" s="5"/>
    </row>
    <row r="801" ht="15.75" customHeight="1">
      <c r="A801" s="17"/>
      <c r="B801" s="5"/>
      <c r="C801" s="5"/>
      <c r="D801" s="5"/>
      <c r="F801" s="5"/>
      <c r="G801" s="5"/>
    </row>
    <row r="802" ht="15.75" customHeight="1">
      <c r="A802" s="17"/>
      <c r="B802" s="5"/>
      <c r="C802" s="5"/>
      <c r="D802" s="5"/>
      <c r="F802" s="5"/>
      <c r="G802" s="5"/>
    </row>
    <row r="803" ht="15.75" customHeight="1">
      <c r="A803" s="17"/>
      <c r="B803" s="5"/>
      <c r="C803" s="5"/>
      <c r="D803" s="5"/>
      <c r="F803" s="5"/>
      <c r="G803" s="5"/>
    </row>
    <row r="804" ht="15.75" customHeight="1">
      <c r="A804" s="17"/>
      <c r="B804" s="5"/>
      <c r="C804" s="5"/>
      <c r="D804" s="5"/>
      <c r="F804" s="5"/>
      <c r="G804" s="5"/>
    </row>
    <row r="805" ht="15.75" customHeight="1">
      <c r="A805" s="17"/>
      <c r="B805" s="5"/>
      <c r="C805" s="5"/>
      <c r="D805" s="5"/>
      <c r="F805" s="5"/>
      <c r="G805" s="5"/>
    </row>
    <row r="806" ht="15.75" customHeight="1">
      <c r="A806" s="17"/>
      <c r="B806" s="5"/>
      <c r="C806" s="5"/>
      <c r="D806" s="5"/>
      <c r="F806" s="5"/>
      <c r="G806" s="5"/>
    </row>
    <row r="807" ht="15.75" customHeight="1">
      <c r="A807" s="17"/>
      <c r="B807" s="5"/>
      <c r="F807" s="5"/>
      <c r="G807" s="5"/>
    </row>
    <row r="808" ht="15.75" customHeight="1">
      <c r="A808" s="17"/>
      <c r="B808" s="5"/>
      <c r="C808" s="5"/>
      <c r="D808" s="5"/>
      <c r="F808" s="5"/>
      <c r="G808" s="5"/>
    </row>
    <row r="809" ht="15.75" customHeight="1">
      <c r="A809" s="17"/>
      <c r="B809" s="5"/>
      <c r="C809" s="5"/>
      <c r="D809" s="5"/>
      <c r="F809" s="5"/>
      <c r="G809" s="5"/>
    </row>
    <row r="810" ht="15.75" customHeight="1">
      <c r="A810" s="17"/>
      <c r="B810" s="5"/>
      <c r="C810" s="5"/>
      <c r="D810" s="5"/>
      <c r="F810" s="5"/>
      <c r="G810" s="5"/>
    </row>
    <row r="811" ht="15.75" customHeight="1">
      <c r="A811" s="17"/>
      <c r="B811" s="5"/>
      <c r="C811" s="5"/>
      <c r="D811" s="5"/>
      <c r="F811" s="5"/>
      <c r="G811" s="5"/>
    </row>
    <row r="812" ht="15.75" customHeight="1">
      <c r="A812" s="17"/>
      <c r="B812" s="5"/>
      <c r="C812" s="5"/>
      <c r="D812" s="5"/>
      <c r="F812" s="5"/>
      <c r="G812" s="5"/>
    </row>
    <row r="813" ht="15.75" customHeight="1">
      <c r="A813" s="17"/>
      <c r="B813" s="5"/>
      <c r="C813" s="5"/>
      <c r="D813" s="5"/>
      <c r="F813" s="5"/>
      <c r="G813" s="5"/>
    </row>
    <row r="814" ht="15.75" customHeight="1">
      <c r="A814" s="17"/>
      <c r="B814" s="5"/>
      <c r="C814" s="5"/>
      <c r="D814" s="5"/>
      <c r="F814" s="5"/>
      <c r="G814" s="5"/>
    </row>
    <row r="815" ht="15.75" customHeight="1">
      <c r="A815" s="17"/>
      <c r="B815" s="5"/>
      <c r="C815" s="5"/>
      <c r="D815" s="5"/>
      <c r="F815" s="5"/>
      <c r="G815" s="5"/>
    </row>
    <row r="816" ht="15.75" customHeight="1">
      <c r="A816" s="17"/>
      <c r="B816" s="5"/>
      <c r="C816" s="5"/>
      <c r="D816" s="5"/>
      <c r="F816" s="5"/>
      <c r="G816" s="5"/>
    </row>
    <row r="817" ht="15.75" customHeight="1">
      <c r="A817" s="17"/>
      <c r="B817" s="5"/>
      <c r="C817" s="5"/>
      <c r="D817" s="5"/>
      <c r="F817" s="5"/>
      <c r="G817" s="5"/>
    </row>
    <row r="818" ht="15.75" customHeight="1">
      <c r="A818" s="17"/>
      <c r="B818" s="5"/>
      <c r="C818" s="5"/>
      <c r="D818" s="5"/>
      <c r="F818" s="5"/>
      <c r="G818" s="5"/>
    </row>
    <row r="819" ht="15.75" customHeight="1">
      <c r="A819" s="17"/>
      <c r="B819" s="5"/>
      <c r="C819" s="5"/>
      <c r="D819" s="5"/>
      <c r="G819" s="5"/>
    </row>
    <row r="820" ht="15.75" customHeight="1">
      <c r="A820" s="17"/>
      <c r="B820" s="5"/>
      <c r="C820" s="5"/>
      <c r="D820" s="5"/>
      <c r="F820" s="5"/>
      <c r="G820" s="5"/>
    </row>
    <row r="821" ht="15.75" customHeight="1">
      <c r="A821" s="17"/>
      <c r="B821" s="5"/>
      <c r="C821" s="5"/>
      <c r="D821" s="5"/>
      <c r="F821" s="5"/>
      <c r="G821" s="5"/>
    </row>
    <row r="822" ht="15.75" customHeight="1">
      <c r="A822" s="17"/>
      <c r="B822" s="5"/>
      <c r="C822" s="5"/>
      <c r="D822" s="5"/>
      <c r="F822" s="5"/>
      <c r="G822" s="5"/>
    </row>
    <row r="823" ht="15.75" customHeight="1">
      <c r="A823" s="17"/>
      <c r="B823" s="5"/>
      <c r="C823" s="5"/>
      <c r="D823" s="5"/>
      <c r="G823" s="5"/>
    </row>
    <row r="824" ht="15.75" customHeight="1">
      <c r="A824" s="17"/>
      <c r="B824" s="5"/>
      <c r="C824" s="5"/>
      <c r="D824" s="5"/>
      <c r="F824" s="5"/>
      <c r="G824" s="5"/>
    </row>
    <row r="825" ht="15.75" customHeight="1">
      <c r="A825" s="17"/>
      <c r="B825" s="5"/>
      <c r="C825" s="5"/>
      <c r="D825" s="5"/>
      <c r="F825" s="5"/>
      <c r="G825" s="5"/>
    </row>
    <row r="826" ht="15.75" customHeight="1">
      <c r="A826" s="17"/>
      <c r="B826" s="5"/>
      <c r="C826" s="5"/>
      <c r="D826" s="5"/>
      <c r="F826" s="5"/>
      <c r="G826" s="5"/>
    </row>
    <row r="827" ht="15.75" customHeight="1">
      <c r="A827" s="17"/>
      <c r="B827" s="5"/>
      <c r="C827" s="5"/>
      <c r="D827" s="5"/>
      <c r="F827" s="5"/>
      <c r="G827" s="5"/>
    </row>
    <row r="828" ht="15.75" customHeight="1">
      <c r="A828" s="17"/>
      <c r="B828" s="5"/>
      <c r="C828" s="5"/>
      <c r="D828" s="5"/>
      <c r="E828" s="5"/>
      <c r="F828" s="5"/>
      <c r="G828" s="5"/>
    </row>
    <row r="829" ht="15.75" customHeight="1">
      <c r="A829" s="17"/>
      <c r="B829" s="5"/>
      <c r="C829" s="5"/>
      <c r="D829" s="5"/>
      <c r="F829" s="5"/>
      <c r="G829" s="5"/>
    </row>
    <row r="830" ht="15.75" customHeight="1">
      <c r="A830" s="17"/>
      <c r="B830" s="5"/>
      <c r="C830" s="5"/>
      <c r="D830" s="5"/>
      <c r="F830" s="5"/>
      <c r="G830" s="5"/>
    </row>
    <row r="831" ht="15.75" customHeight="1">
      <c r="A831" s="17"/>
      <c r="B831" s="5"/>
      <c r="C831" s="5"/>
      <c r="D831" s="5"/>
      <c r="F831" s="5"/>
      <c r="G831" s="5"/>
    </row>
    <row r="832" ht="15.75" customHeight="1">
      <c r="A832" s="17"/>
      <c r="B832" s="5"/>
      <c r="F832" s="5"/>
      <c r="G832" s="5"/>
    </row>
    <row r="833" ht="15.75" customHeight="1">
      <c r="A833" s="17"/>
      <c r="B833" s="5"/>
      <c r="C833" s="5"/>
      <c r="D833" s="5"/>
      <c r="F833" s="5"/>
      <c r="G833" s="5"/>
    </row>
    <row r="834" ht="15.75" customHeight="1">
      <c r="A834" s="17"/>
      <c r="B834" s="5"/>
      <c r="C834" s="5"/>
      <c r="D834" s="5"/>
      <c r="F834" s="5"/>
      <c r="G834" s="5"/>
    </row>
    <row r="835" ht="15.75" customHeight="1">
      <c r="A835" s="17"/>
      <c r="B835" s="5"/>
      <c r="C835" s="5"/>
      <c r="D835" s="5"/>
      <c r="F835" s="5"/>
      <c r="G835" s="5"/>
    </row>
    <row r="836" ht="15.75" customHeight="1">
      <c r="A836" s="17"/>
      <c r="B836" s="5"/>
      <c r="C836" s="5"/>
      <c r="D836" s="5"/>
      <c r="F836" s="5"/>
      <c r="G836" s="5"/>
    </row>
    <row r="837" ht="15.75" customHeight="1">
      <c r="A837" s="17"/>
      <c r="B837" s="5"/>
      <c r="C837" s="5"/>
      <c r="D837" s="5"/>
      <c r="F837" s="5"/>
      <c r="G837" s="5"/>
    </row>
    <row r="838" ht="15.75" customHeight="1">
      <c r="A838" s="17"/>
      <c r="B838" s="5"/>
      <c r="C838" s="5"/>
      <c r="D838" s="5"/>
      <c r="F838" s="5"/>
      <c r="G838" s="5"/>
    </row>
    <row r="839" ht="15.75" customHeight="1">
      <c r="A839" s="17"/>
      <c r="B839" s="5"/>
      <c r="C839" s="5"/>
      <c r="D839" s="5"/>
      <c r="F839" s="5"/>
      <c r="G839" s="5"/>
    </row>
    <row r="840" ht="15.75" customHeight="1">
      <c r="A840" s="17"/>
      <c r="B840" s="5"/>
      <c r="C840" s="5"/>
      <c r="D840" s="5"/>
      <c r="F840" s="5"/>
      <c r="G840" s="5"/>
    </row>
    <row r="841" ht="15.75" customHeight="1">
      <c r="A841" s="17"/>
      <c r="B841" s="5"/>
      <c r="C841" s="5"/>
      <c r="D841" s="5"/>
      <c r="F841" s="5"/>
      <c r="G841" s="5"/>
    </row>
    <row r="842" ht="15.75" customHeight="1">
      <c r="A842" s="17"/>
      <c r="B842" s="5"/>
      <c r="C842" s="5"/>
      <c r="D842" s="5"/>
      <c r="F842" s="5"/>
      <c r="G842" s="5"/>
    </row>
    <row r="843" ht="15.75" customHeight="1">
      <c r="A843" s="17"/>
      <c r="B843" s="5"/>
      <c r="C843" s="5"/>
      <c r="D843" s="5"/>
      <c r="F843" s="5"/>
      <c r="G843" s="5"/>
    </row>
    <row r="844" ht="15.75" customHeight="1">
      <c r="A844" s="17"/>
      <c r="B844" s="5"/>
      <c r="C844" s="5"/>
      <c r="D844" s="5"/>
      <c r="F844" s="5"/>
      <c r="G844" s="5"/>
    </row>
    <row r="845" ht="15.75" customHeight="1">
      <c r="A845" s="17"/>
      <c r="B845" s="5"/>
      <c r="C845" s="5"/>
      <c r="D845" s="5"/>
      <c r="F845" s="5"/>
      <c r="G845" s="5"/>
    </row>
    <row r="846" ht="15.75" customHeight="1">
      <c r="A846" s="17"/>
      <c r="B846" s="5"/>
      <c r="C846" s="5"/>
      <c r="D846" s="5"/>
      <c r="F846" s="5"/>
      <c r="G846" s="5"/>
    </row>
    <row r="847" ht="15.75" customHeight="1">
      <c r="A847" s="17"/>
      <c r="B847" s="5"/>
      <c r="C847" s="5"/>
      <c r="D847" s="5"/>
      <c r="F847" s="5"/>
      <c r="G847" s="5"/>
    </row>
    <row r="848" ht="15.75" customHeight="1">
      <c r="A848" s="17"/>
      <c r="B848" s="5"/>
      <c r="C848" s="5"/>
      <c r="D848" s="5"/>
      <c r="F848" s="5"/>
      <c r="G848" s="5"/>
    </row>
    <row r="849" ht="15.75" customHeight="1">
      <c r="A849" s="17"/>
      <c r="B849" s="5"/>
      <c r="C849" s="5"/>
      <c r="D849" s="5"/>
      <c r="F849" s="5"/>
      <c r="G849" s="5"/>
    </row>
    <row r="850" ht="15.75" customHeight="1">
      <c r="A850" s="17"/>
      <c r="B850" s="5"/>
      <c r="C850" s="5"/>
      <c r="D850" s="5"/>
      <c r="F850" s="5"/>
      <c r="G850" s="5"/>
    </row>
    <row r="851" ht="15.75" customHeight="1">
      <c r="A851" s="17"/>
      <c r="B851" s="5"/>
      <c r="C851" s="5"/>
      <c r="D851" s="5"/>
      <c r="F851" s="5"/>
      <c r="G851" s="5"/>
    </row>
    <row r="852" ht="15.75" customHeight="1">
      <c r="A852" s="17"/>
      <c r="B852" s="5"/>
      <c r="C852" s="5"/>
      <c r="D852" s="5"/>
      <c r="F852" s="5"/>
      <c r="G852" s="5"/>
    </row>
    <row r="853" ht="15.75" customHeight="1">
      <c r="A853" s="17"/>
      <c r="B853" s="5"/>
      <c r="C853" s="5"/>
      <c r="D853" s="5"/>
      <c r="F853" s="5"/>
      <c r="G853" s="5"/>
    </row>
    <row r="854" ht="15.75" customHeight="1">
      <c r="A854" s="17"/>
      <c r="B854" s="5"/>
      <c r="C854" s="5"/>
      <c r="D854" s="5"/>
      <c r="F854" s="5"/>
      <c r="G854" s="5"/>
    </row>
    <row r="855" ht="15.75" customHeight="1">
      <c r="A855" s="17"/>
      <c r="B855" s="5"/>
      <c r="C855" s="5"/>
      <c r="D855" s="5"/>
      <c r="F855" s="5"/>
      <c r="G855" s="5"/>
    </row>
    <row r="856" ht="15.75" customHeight="1">
      <c r="A856" s="17"/>
      <c r="B856" s="5"/>
      <c r="C856" s="5"/>
      <c r="D856" s="5"/>
      <c r="F856" s="5"/>
      <c r="G856" s="5"/>
    </row>
    <row r="857" ht="15.75" customHeight="1">
      <c r="A857" s="17"/>
      <c r="B857" s="5"/>
      <c r="C857" s="5"/>
      <c r="D857" s="5"/>
      <c r="F857" s="5"/>
      <c r="G857" s="5"/>
    </row>
    <row r="858" ht="15.75" customHeight="1">
      <c r="A858" s="17"/>
      <c r="B858" s="5"/>
      <c r="C858" s="5"/>
      <c r="D858" s="5"/>
      <c r="F858" s="5"/>
      <c r="G858" s="5"/>
    </row>
    <row r="859" ht="15.75" customHeight="1">
      <c r="A859" s="17"/>
      <c r="B859" s="5"/>
      <c r="C859" s="5"/>
      <c r="D859" s="5"/>
      <c r="F859" s="5"/>
      <c r="G859" s="5"/>
    </row>
    <row r="860" ht="15.75" customHeight="1">
      <c r="A860" s="17"/>
      <c r="B860" s="5"/>
      <c r="C860" s="5"/>
      <c r="D860" s="5"/>
      <c r="F860" s="5"/>
      <c r="G860" s="5"/>
    </row>
    <row r="861" ht="15.75" customHeight="1">
      <c r="A861" s="17"/>
      <c r="B861" s="5"/>
      <c r="C861" s="5"/>
      <c r="D861" s="5"/>
      <c r="F861" s="5"/>
      <c r="G861" s="5"/>
    </row>
    <row r="862" ht="15.75" customHeight="1">
      <c r="A862" s="17"/>
      <c r="B862" s="5"/>
      <c r="C862" s="5"/>
      <c r="D862" s="5"/>
      <c r="F862" s="5"/>
      <c r="G862" s="5"/>
    </row>
    <row r="863" ht="15.75" customHeight="1">
      <c r="A863" s="17"/>
      <c r="B863" s="5"/>
      <c r="C863" s="5"/>
      <c r="D863" s="5"/>
      <c r="F863" s="5"/>
      <c r="G863" s="5"/>
    </row>
    <row r="864" ht="15.75" customHeight="1">
      <c r="A864" s="17"/>
      <c r="B864" s="5"/>
      <c r="C864" s="5"/>
      <c r="D864" s="5"/>
      <c r="F864" s="5"/>
      <c r="G864" s="5"/>
    </row>
    <row r="865" ht="15.75" customHeight="1">
      <c r="A865" s="17"/>
      <c r="B865" s="5"/>
      <c r="C865" s="5"/>
      <c r="D865" s="5"/>
      <c r="F865" s="5"/>
      <c r="G865" s="5"/>
    </row>
    <row r="866" ht="15.75" customHeight="1">
      <c r="A866" s="17"/>
      <c r="B866" s="5"/>
      <c r="C866" s="5"/>
      <c r="D866" s="5"/>
      <c r="F866" s="5"/>
      <c r="G866" s="5"/>
    </row>
    <row r="867" ht="15.75" customHeight="1">
      <c r="A867" s="17"/>
      <c r="B867" s="5"/>
      <c r="C867" s="5"/>
      <c r="D867" s="5"/>
      <c r="F867" s="5"/>
      <c r="G867" s="5"/>
    </row>
    <row r="868" ht="15.75" customHeight="1">
      <c r="A868" s="17"/>
      <c r="B868" s="5"/>
      <c r="C868" s="5"/>
      <c r="D868" s="5"/>
      <c r="F868" s="5"/>
      <c r="G868" s="5"/>
    </row>
    <row r="869" ht="15.75" customHeight="1">
      <c r="A869" s="17"/>
      <c r="B869" s="5"/>
      <c r="C869" s="5"/>
      <c r="D869" s="5"/>
      <c r="G869" s="5"/>
    </row>
    <row r="870" ht="15.75" customHeight="1">
      <c r="A870" s="17"/>
      <c r="B870" s="5"/>
      <c r="C870" s="5"/>
      <c r="D870" s="5"/>
      <c r="G870" s="5"/>
    </row>
    <row r="871" ht="15.75" customHeight="1">
      <c r="A871" s="17"/>
      <c r="B871" s="5"/>
      <c r="C871" s="5"/>
      <c r="D871" s="5"/>
      <c r="F871" s="5"/>
      <c r="G871" s="5"/>
    </row>
    <row r="872" ht="15.75" customHeight="1">
      <c r="A872" s="17"/>
      <c r="B872" s="5"/>
      <c r="C872" s="5"/>
      <c r="D872" s="5"/>
      <c r="F872" s="5"/>
      <c r="G872" s="5"/>
    </row>
    <row r="873" ht="15.75" customHeight="1">
      <c r="A873" s="17"/>
      <c r="B873" s="5"/>
      <c r="C873" s="5"/>
      <c r="D873" s="5"/>
      <c r="F873" s="5"/>
      <c r="G873" s="5"/>
    </row>
    <row r="874" ht="15.75" customHeight="1">
      <c r="A874" s="17"/>
      <c r="B874" s="5"/>
      <c r="C874" s="5"/>
      <c r="D874" s="5"/>
      <c r="F874" s="5"/>
      <c r="G874" s="5"/>
    </row>
    <row r="875" ht="15.75" customHeight="1">
      <c r="A875" s="17"/>
      <c r="B875" s="5"/>
      <c r="C875" s="5"/>
      <c r="D875" s="5"/>
      <c r="E875" s="5"/>
      <c r="F875" s="5"/>
      <c r="G875" s="5"/>
    </row>
    <row r="876" ht="15.75" customHeight="1">
      <c r="A876" s="17"/>
      <c r="B876" s="5"/>
      <c r="C876" s="5"/>
      <c r="D876" s="5"/>
      <c r="F876" s="5"/>
      <c r="G876" s="5"/>
    </row>
    <row r="877" ht="15.75" customHeight="1">
      <c r="A877" s="17"/>
      <c r="B877" s="5"/>
      <c r="C877" s="5"/>
      <c r="D877" s="5"/>
      <c r="F877" s="5"/>
      <c r="G877" s="5"/>
    </row>
    <row r="878" ht="15.75" customHeight="1">
      <c r="A878" s="17"/>
      <c r="B878" s="5"/>
      <c r="C878" s="5"/>
      <c r="D878" s="5"/>
      <c r="F878" s="5"/>
      <c r="G878" s="5"/>
    </row>
    <row r="879" ht="15.75" customHeight="1">
      <c r="A879" s="17"/>
      <c r="B879" s="5"/>
      <c r="C879" s="5"/>
      <c r="D879" s="5"/>
      <c r="F879" s="5"/>
      <c r="G879" s="5"/>
    </row>
    <row r="880" ht="15.75" customHeight="1">
      <c r="A880" s="17"/>
      <c r="B880" s="5"/>
      <c r="C880" s="5"/>
      <c r="D880" s="5"/>
      <c r="F880" s="5"/>
      <c r="G880" s="5"/>
    </row>
    <row r="881" ht="15.75" customHeight="1">
      <c r="A881" s="17"/>
      <c r="B881" s="5"/>
      <c r="C881" s="5"/>
      <c r="D881" s="5"/>
      <c r="F881" s="5"/>
      <c r="G881" s="5"/>
    </row>
    <row r="882" ht="15.75" customHeight="1">
      <c r="A882" s="17"/>
      <c r="B882" s="5"/>
      <c r="C882" s="5"/>
      <c r="D882" s="5"/>
      <c r="F882" s="5"/>
      <c r="G882" s="5"/>
    </row>
    <row r="883" ht="15.75" customHeight="1">
      <c r="A883" s="17"/>
      <c r="B883" s="5"/>
      <c r="C883" s="5"/>
      <c r="D883" s="5"/>
      <c r="F883" s="5"/>
      <c r="G883" s="5"/>
    </row>
    <row r="884" ht="15.75" customHeight="1">
      <c r="A884" s="17"/>
      <c r="B884" s="5"/>
      <c r="C884" s="5"/>
      <c r="D884" s="5"/>
      <c r="F884" s="5"/>
      <c r="G884" s="5"/>
    </row>
    <row r="885" ht="15.75" customHeight="1">
      <c r="A885" s="17"/>
      <c r="B885" s="5"/>
      <c r="C885" s="5"/>
      <c r="D885" s="5"/>
      <c r="F885" s="5"/>
      <c r="G885" s="5"/>
    </row>
    <row r="886" ht="15.75" customHeight="1">
      <c r="A886" s="17"/>
      <c r="B886" s="5"/>
      <c r="C886" s="5"/>
      <c r="D886" s="5"/>
      <c r="F886" s="5"/>
      <c r="G886" s="5"/>
    </row>
    <row r="887" ht="15.75" customHeight="1">
      <c r="A887" s="17"/>
      <c r="B887" s="5"/>
      <c r="C887" s="5"/>
      <c r="D887" s="5"/>
      <c r="F887" s="5"/>
      <c r="G887" s="5"/>
    </row>
    <row r="888" ht="15.75" customHeight="1">
      <c r="A888" s="17"/>
      <c r="B888" s="5"/>
      <c r="F888" s="5"/>
      <c r="G888" s="5"/>
    </row>
    <row r="889" ht="15.75" customHeight="1">
      <c r="A889" s="17"/>
      <c r="B889" s="5"/>
      <c r="C889" s="5"/>
      <c r="D889" s="5"/>
      <c r="F889" s="5"/>
      <c r="G889" s="5"/>
    </row>
    <row r="890" ht="15.75" customHeight="1">
      <c r="A890" s="17"/>
      <c r="B890" s="5"/>
      <c r="C890" s="5"/>
      <c r="D890" s="5"/>
      <c r="F890" s="5"/>
      <c r="G890" s="5"/>
    </row>
    <row r="891" ht="15.75" customHeight="1">
      <c r="A891" s="17"/>
      <c r="B891" s="5"/>
      <c r="C891" s="5"/>
      <c r="D891" s="5"/>
      <c r="F891" s="5"/>
      <c r="G891" s="5"/>
    </row>
    <row r="892" ht="15.75" customHeight="1">
      <c r="A892" s="17"/>
      <c r="B892" s="5"/>
      <c r="C892" s="5"/>
      <c r="D892" s="5"/>
      <c r="F892" s="5"/>
      <c r="G892" s="5"/>
    </row>
    <row r="893" ht="15.75" customHeight="1">
      <c r="A893" s="17"/>
      <c r="B893" s="5"/>
      <c r="C893" s="5"/>
      <c r="D893" s="5"/>
      <c r="F893" s="5"/>
      <c r="G893" s="5"/>
    </row>
    <row r="894" ht="15.75" customHeight="1">
      <c r="A894" s="17"/>
      <c r="B894" s="5"/>
      <c r="C894" s="5"/>
      <c r="D894" s="5"/>
      <c r="F894" s="5"/>
      <c r="G894" s="5"/>
    </row>
    <row r="895" ht="15.75" customHeight="1">
      <c r="A895" s="17"/>
      <c r="B895" s="5"/>
      <c r="C895" s="5"/>
      <c r="D895" s="5"/>
      <c r="F895" s="5"/>
      <c r="G895" s="5"/>
    </row>
    <row r="896" ht="15.75" customHeight="1">
      <c r="A896" s="17"/>
      <c r="B896" s="5"/>
      <c r="C896" s="5"/>
      <c r="D896" s="5"/>
      <c r="F896" s="5"/>
      <c r="G896" s="5"/>
    </row>
    <row r="897" ht="15.75" customHeight="1">
      <c r="A897" s="17"/>
      <c r="B897" s="5"/>
      <c r="C897" s="5"/>
      <c r="D897" s="5"/>
      <c r="F897" s="5"/>
      <c r="G897" s="5"/>
    </row>
    <row r="898" ht="15.75" customHeight="1">
      <c r="A898" s="17"/>
      <c r="B898" s="5"/>
      <c r="C898" s="5"/>
      <c r="D898" s="5"/>
      <c r="F898" s="5"/>
      <c r="G898" s="5"/>
    </row>
    <row r="899" ht="15.75" customHeight="1">
      <c r="A899" s="17"/>
      <c r="B899" s="5"/>
      <c r="C899" s="5"/>
      <c r="D899" s="5"/>
      <c r="F899" s="5"/>
      <c r="G899" s="5"/>
    </row>
    <row r="900" ht="15.75" customHeight="1">
      <c r="A900" s="17"/>
      <c r="B900" s="5"/>
      <c r="C900" s="5"/>
      <c r="D900" s="5"/>
      <c r="F900" s="5"/>
      <c r="G900" s="5"/>
    </row>
    <row r="901" ht="15.75" customHeight="1">
      <c r="A901" s="17"/>
      <c r="B901" s="5"/>
      <c r="F901" s="5"/>
      <c r="G901" s="5"/>
    </row>
    <row r="902" ht="15.75" customHeight="1">
      <c r="A902" s="17"/>
      <c r="B902" s="5"/>
      <c r="C902" s="5"/>
      <c r="D902" s="5"/>
      <c r="F902" s="5"/>
      <c r="G902" s="5"/>
    </row>
    <row r="903" ht="15.75" customHeight="1">
      <c r="A903" s="17"/>
      <c r="B903" s="5"/>
      <c r="C903" s="5"/>
      <c r="D903" s="5"/>
      <c r="F903" s="5"/>
      <c r="G903" s="5"/>
    </row>
    <row r="904" ht="15.75" customHeight="1">
      <c r="A904" s="17"/>
      <c r="B904" s="5"/>
      <c r="C904" s="5"/>
      <c r="D904" s="5"/>
      <c r="F904" s="5"/>
      <c r="G904" s="5"/>
    </row>
    <row r="905" ht="15.75" customHeight="1">
      <c r="A905" s="17"/>
      <c r="B905" s="5"/>
      <c r="C905" s="5"/>
      <c r="D905" s="5"/>
      <c r="F905" s="5"/>
      <c r="G905" s="5"/>
    </row>
    <row r="906" ht="15.75" customHeight="1">
      <c r="A906" s="17"/>
      <c r="B906" s="5"/>
      <c r="C906" s="5"/>
      <c r="D906" s="5"/>
      <c r="F906" s="5"/>
      <c r="G906" s="5"/>
    </row>
    <row r="907" ht="15.75" customHeight="1">
      <c r="A907" s="17"/>
      <c r="B907" s="5"/>
      <c r="C907" s="5"/>
      <c r="D907" s="5"/>
      <c r="F907" s="5"/>
      <c r="G907" s="5"/>
    </row>
    <row r="908" ht="15.75" customHeight="1">
      <c r="A908" s="17"/>
      <c r="B908" s="5"/>
      <c r="C908" s="5"/>
      <c r="D908" s="5"/>
      <c r="F908" s="5"/>
      <c r="G908" s="5"/>
    </row>
    <row r="909" ht="15.75" customHeight="1">
      <c r="A909" s="17"/>
      <c r="B909" s="5"/>
      <c r="C909" s="5"/>
      <c r="D909" s="5"/>
      <c r="F909" s="5"/>
      <c r="G909" s="5"/>
    </row>
    <row r="910" ht="15.75" customHeight="1">
      <c r="A910" s="17"/>
      <c r="B910" s="5"/>
      <c r="C910" s="5"/>
      <c r="D910" s="5"/>
      <c r="F910" s="5"/>
      <c r="G910" s="5"/>
    </row>
    <row r="911" ht="15.75" customHeight="1">
      <c r="A911" s="17"/>
      <c r="B911" s="5"/>
      <c r="C911" s="5"/>
      <c r="D911" s="5"/>
      <c r="F911" s="5"/>
      <c r="G911" s="5"/>
    </row>
    <row r="912" ht="15.75" customHeight="1">
      <c r="A912" s="17"/>
      <c r="B912" s="5"/>
      <c r="C912" s="5"/>
      <c r="D912" s="5"/>
      <c r="F912" s="5"/>
      <c r="G912" s="5"/>
    </row>
    <row r="913" ht="15.75" customHeight="1">
      <c r="A913" s="17"/>
      <c r="B913" s="5"/>
      <c r="C913" s="5"/>
      <c r="D913" s="5"/>
      <c r="F913" s="5"/>
      <c r="G913" s="5"/>
    </row>
    <row r="914" ht="15.75" customHeight="1">
      <c r="A914" s="17"/>
      <c r="B914" s="5"/>
      <c r="F914" s="5"/>
      <c r="G914" s="5"/>
    </row>
    <row r="915" ht="15.75" customHeight="1">
      <c r="A915" s="17"/>
      <c r="B915" s="5"/>
      <c r="C915" s="5"/>
      <c r="D915" s="5"/>
      <c r="F915" s="5"/>
      <c r="G915" s="5"/>
    </row>
    <row r="916" ht="15.75" customHeight="1">
      <c r="A916" s="17"/>
      <c r="B916" s="5"/>
      <c r="C916" s="5"/>
      <c r="D916" s="5"/>
      <c r="F916" s="5"/>
      <c r="G916" s="5"/>
    </row>
    <row r="917" ht="15.75" customHeight="1">
      <c r="A917" s="17"/>
      <c r="B917" s="5"/>
      <c r="C917" s="5"/>
      <c r="D917" s="5"/>
      <c r="F917" s="5"/>
      <c r="G917" s="5"/>
    </row>
    <row r="918" ht="15.75" customHeight="1">
      <c r="A918" s="17"/>
      <c r="B918" s="5"/>
      <c r="C918" s="5"/>
      <c r="D918" s="5"/>
      <c r="F918" s="5"/>
      <c r="G918" s="5"/>
    </row>
    <row r="919" ht="15.75" customHeight="1">
      <c r="A919" s="17"/>
      <c r="B919" s="5"/>
      <c r="C919" s="5"/>
      <c r="D919" s="5"/>
      <c r="F919" s="5"/>
      <c r="G919" s="5"/>
    </row>
    <row r="920" ht="15.75" customHeight="1">
      <c r="A920" s="17"/>
      <c r="B920" s="5"/>
      <c r="C920" s="5"/>
      <c r="D920" s="5"/>
      <c r="F920" s="5"/>
      <c r="G920" s="5"/>
    </row>
    <row r="921" ht="15.75" customHeight="1">
      <c r="A921" s="17"/>
      <c r="B921" s="5"/>
      <c r="C921" s="5"/>
      <c r="D921" s="5"/>
      <c r="F921" s="5"/>
      <c r="G921" s="5"/>
    </row>
    <row r="922" ht="15.75" customHeight="1">
      <c r="A922" s="17"/>
      <c r="B922" s="5"/>
      <c r="C922" s="5"/>
      <c r="D922" s="5"/>
      <c r="F922" s="5"/>
      <c r="G922" s="5"/>
    </row>
    <row r="923" ht="15.75" customHeight="1">
      <c r="A923" s="17"/>
      <c r="B923" s="5"/>
      <c r="C923" s="5"/>
      <c r="D923" s="5"/>
      <c r="F923" s="5"/>
      <c r="G923" s="5"/>
    </row>
    <row r="924" ht="15.75" customHeight="1">
      <c r="A924" s="17"/>
      <c r="B924" s="5"/>
      <c r="C924" s="5"/>
      <c r="D924" s="5"/>
      <c r="F924" s="5"/>
      <c r="G924" s="5"/>
    </row>
    <row r="925" ht="15.75" customHeight="1">
      <c r="A925" s="17"/>
      <c r="B925" s="5"/>
      <c r="C925" s="5"/>
      <c r="D925" s="5"/>
      <c r="F925" s="5"/>
      <c r="G925" s="5"/>
    </row>
    <row r="926" ht="15.75" customHeight="1">
      <c r="A926" s="17"/>
      <c r="B926" s="5"/>
      <c r="C926" s="5"/>
      <c r="D926" s="5"/>
      <c r="G926" s="5"/>
    </row>
    <row r="927" ht="15.75" customHeight="1">
      <c r="A927" s="17"/>
      <c r="B927" s="5"/>
      <c r="C927" s="5"/>
      <c r="D927" s="5"/>
      <c r="F927" s="5"/>
      <c r="G927" s="5"/>
    </row>
    <row r="928" ht="15.75" customHeight="1">
      <c r="A928" s="17"/>
      <c r="B928" s="5"/>
      <c r="C928" s="5"/>
      <c r="D928" s="5"/>
      <c r="F928" s="5"/>
      <c r="G928" s="5"/>
    </row>
    <row r="929" ht="15.75" customHeight="1">
      <c r="A929" s="17"/>
      <c r="B929" s="5"/>
      <c r="C929" s="5"/>
      <c r="D929" s="5"/>
      <c r="F929" s="5"/>
      <c r="G929" s="5"/>
    </row>
    <row r="930" ht="15.75" customHeight="1">
      <c r="A930" s="17"/>
      <c r="B930" s="5"/>
      <c r="C930" s="5"/>
      <c r="D930" s="5"/>
      <c r="F930" s="5"/>
      <c r="G930" s="5"/>
    </row>
    <row r="931" ht="15.75" customHeight="1">
      <c r="A931" s="17"/>
      <c r="B931" s="5"/>
      <c r="C931" s="5"/>
      <c r="D931" s="5"/>
      <c r="F931" s="5"/>
      <c r="G931" s="5"/>
    </row>
    <row r="932" ht="15.75" customHeight="1">
      <c r="A932" s="17"/>
      <c r="B932" s="5"/>
      <c r="C932" s="5"/>
      <c r="D932" s="5"/>
      <c r="F932" s="5"/>
      <c r="G932" s="5"/>
    </row>
    <row r="933" ht="15.75" customHeight="1">
      <c r="A933" s="17"/>
      <c r="B933" s="5"/>
      <c r="C933" s="5"/>
      <c r="D933" s="5"/>
      <c r="F933" s="5"/>
      <c r="G933" s="5"/>
    </row>
    <row r="934" ht="15.75" customHeight="1">
      <c r="A934" s="17"/>
      <c r="B934" s="5"/>
      <c r="C934" s="5"/>
      <c r="D934" s="5"/>
      <c r="F934" s="5"/>
      <c r="G934" s="5"/>
    </row>
    <row r="935" ht="15.75" customHeight="1">
      <c r="A935" s="17"/>
      <c r="B935" s="5"/>
      <c r="C935" s="5"/>
      <c r="D935" s="5"/>
      <c r="F935" s="5"/>
      <c r="G935" s="5"/>
    </row>
    <row r="936" ht="15.75" customHeight="1">
      <c r="A936" s="17"/>
      <c r="B936" s="5"/>
      <c r="C936" s="5"/>
      <c r="D936" s="5"/>
      <c r="F936" s="5"/>
      <c r="G936" s="5"/>
    </row>
    <row r="937" ht="15.75" customHeight="1">
      <c r="A937" s="17"/>
      <c r="B937" s="5"/>
      <c r="C937" s="5"/>
      <c r="D937" s="5"/>
      <c r="F937" s="5"/>
      <c r="G937" s="5"/>
    </row>
    <row r="938" ht="15.75" customHeight="1">
      <c r="A938" s="17"/>
      <c r="B938" s="5"/>
      <c r="C938" s="5"/>
      <c r="D938" s="5"/>
      <c r="F938" s="5"/>
      <c r="G938" s="5"/>
    </row>
    <row r="939" ht="15.75" customHeight="1">
      <c r="A939" s="17"/>
      <c r="B939" s="5"/>
      <c r="C939" s="5"/>
      <c r="D939" s="5"/>
      <c r="F939" s="5"/>
      <c r="G939" s="5"/>
    </row>
    <row r="940" ht="15.75" customHeight="1">
      <c r="A940" s="17"/>
      <c r="B940" s="5"/>
      <c r="C940" s="5"/>
      <c r="D940" s="5"/>
      <c r="F940" s="5"/>
      <c r="G940" s="5"/>
    </row>
    <row r="941" ht="15.75" customHeight="1">
      <c r="A941" s="17"/>
      <c r="B941" s="5"/>
      <c r="C941" s="5"/>
      <c r="D941" s="5"/>
      <c r="F941" s="5"/>
      <c r="G941" s="5"/>
    </row>
    <row r="942" ht="15.75" customHeight="1">
      <c r="A942" s="17"/>
      <c r="B942" s="5"/>
      <c r="C942" s="5"/>
      <c r="D942" s="5"/>
      <c r="F942" s="5"/>
      <c r="G942" s="5"/>
    </row>
    <row r="943" ht="15.75" customHeight="1">
      <c r="A943" s="17"/>
      <c r="B943" s="5"/>
      <c r="C943" s="5"/>
      <c r="D943" s="5"/>
      <c r="F943" s="5"/>
      <c r="G943" s="5"/>
    </row>
    <row r="944" ht="15.75" customHeight="1">
      <c r="A944" s="17"/>
      <c r="B944" s="5"/>
      <c r="F944" s="5"/>
      <c r="G944" s="5"/>
    </row>
    <row r="945" ht="15.75" customHeight="1">
      <c r="A945" s="17"/>
      <c r="B945" s="5"/>
      <c r="C945" s="5"/>
      <c r="D945" s="5"/>
      <c r="F945" s="5"/>
      <c r="G945" s="5"/>
    </row>
    <row r="946" ht="15.75" customHeight="1">
      <c r="A946" s="17"/>
      <c r="B946" s="5"/>
      <c r="C946" s="5"/>
      <c r="D946" s="5"/>
      <c r="G946" s="5"/>
    </row>
    <row r="947" ht="15.75" customHeight="1">
      <c r="A947" s="17"/>
      <c r="B947" s="5"/>
      <c r="C947" s="5"/>
      <c r="D947" s="5"/>
      <c r="F947" s="5"/>
      <c r="G947" s="5"/>
    </row>
    <row r="948" ht="15.75" customHeight="1">
      <c r="A948" s="17"/>
      <c r="B948" s="5"/>
      <c r="C948" s="5"/>
      <c r="D948" s="5"/>
      <c r="F948" s="5"/>
      <c r="G948" s="5"/>
    </row>
    <row r="949" ht="15.75" customHeight="1">
      <c r="A949" s="17"/>
      <c r="B949" s="5"/>
      <c r="C949" s="5"/>
      <c r="D949" s="5"/>
      <c r="F949" s="5"/>
      <c r="G949" s="5"/>
    </row>
    <row r="950" ht="15.75" customHeight="1">
      <c r="A950" s="17"/>
      <c r="B950" s="5"/>
      <c r="C950" s="5"/>
      <c r="D950" s="5"/>
      <c r="F950" s="5"/>
      <c r="G950" s="5"/>
    </row>
    <row r="951" ht="15.75" customHeight="1">
      <c r="A951" s="17"/>
      <c r="B951" s="5"/>
      <c r="C951" s="5"/>
      <c r="D951" s="5"/>
      <c r="F951" s="5"/>
      <c r="G951" s="5"/>
    </row>
    <row r="952" ht="15.75" customHeight="1">
      <c r="A952" s="17"/>
      <c r="B952" s="5"/>
      <c r="C952" s="5"/>
      <c r="D952" s="5"/>
      <c r="F952" s="5"/>
      <c r="G952" s="5"/>
    </row>
    <row r="953" ht="15.75" customHeight="1">
      <c r="A953" s="17"/>
      <c r="B953" s="5"/>
      <c r="C953" s="5"/>
      <c r="D953" s="5"/>
      <c r="F953" s="5"/>
      <c r="G953" s="5"/>
    </row>
    <row r="954" ht="15.75" customHeight="1">
      <c r="A954" s="17"/>
      <c r="B954" s="5"/>
      <c r="C954" s="5"/>
      <c r="D954" s="5"/>
      <c r="F954" s="5"/>
      <c r="G954" s="5"/>
    </row>
    <row r="955" ht="15.75" customHeight="1">
      <c r="A955" s="17"/>
      <c r="B955" s="5"/>
      <c r="C955" s="5"/>
      <c r="D955" s="5"/>
      <c r="G955" s="5"/>
    </row>
    <row r="956" ht="15.75" customHeight="1">
      <c r="A956" s="17"/>
      <c r="B956" s="5"/>
      <c r="C956" s="5"/>
      <c r="D956" s="5"/>
      <c r="F956" s="5"/>
      <c r="G956" s="5"/>
    </row>
    <row r="957" ht="15.75" customHeight="1">
      <c r="A957" s="17"/>
      <c r="B957" s="5"/>
      <c r="C957" s="5"/>
      <c r="D957" s="5"/>
      <c r="F957" s="5"/>
      <c r="G957" s="5"/>
    </row>
    <row r="958" ht="15.75" customHeight="1">
      <c r="A958" s="17"/>
      <c r="B958" s="5"/>
      <c r="C958" s="5"/>
      <c r="D958" s="5"/>
      <c r="F958" s="5"/>
      <c r="G958" s="5"/>
    </row>
    <row r="959" ht="15.75" customHeight="1">
      <c r="A959" s="17"/>
      <c r="B959" s="5"/>
      <c r="C959" s="5"/>
      <c r="D959" s="5"/>
      <c r="F959" s="5"/>
      <c r="G959" s="5"/>
    </row>
    <row r="960" ht="15.75" customHeight="1">
      <c r="A960" s="17"/>
      <c r="B960" s="5"/>
      <c r="C960" s="5"/>
      <c r="D960" s="5"/>
      <c r="F960" s="5"/>
      <c r="G960" s="5"/>
    </row>
    <row r="961" ht="15.75" customHeight="1">
      <c r="A961" s="17"/>
      <c r="B961" s="5"/>
      <c r="C961" s="5"/>
      <c r="D961" s="5"/>
      <c r="F961" s="5"/>
      <c r="G961" s="5"/>
    </row>
    <row r="962" ht="15.75" customHeight="1">
      <c r="A962" s="17"/>
      <c r="B962" s="5"/>
      <c r="C962" s="5"/>
      <c r="D962" s="5"/>
      <c r="F962" s="5"/>
      <c r="G962" s="5"/>
    </row>
    <row r="963" ht="15.75" customHeight="1">
      <c r="A963" s="17"/>
      <c r="B963" s="5"/>
      <c r="C963" s="5"/>
      <c r="D963" s="5"/>
      <c r="F963" s="5"/>
      <c r="G963" s="5"/>
    </row>
    <row r="964" ht="15.75" customHeight="1">
      <c r="A964" s="17"/>
      <c r="B964" s="5"/>
      <c r="C964" s="5"/>
      <c r="D964" s="5"/>
      <c r="F964" s="5"/>
      <c r="G964" s="5"/>
    </row>
    <row r="965" ht="15.75" customHeight="1">
      <c r="A965" s="17"/>
      <c r="B965" s="5"/>
      <c r="C965" s="5"/>
      <c r="D965" s="5"/>
      <c r="F965" s="5"/>
      <c r="G965" s="5"/>
    </row>
    <row r="966" ht="15.75" customHeight="1">
      <c r="A966" s="17"/>
      <c r="B966" s="5"/>
      <c r="C966" s="5"/>
      <c r="D966" s="5"/>
      <c r="F966" s="5"/>
      <c r="G966" s="5"/>
    </row>
    <row r="967" ht="15.75" customHeight="1">
      <c r="A967" s="17"/>
      <c r="B967" s="5"/>
      <c r="C967" s="5"/>
      <c r="D967" s="5"/>
      <c r="F967" s="5"/>
      <c r="G967" s="5"/>
    </row>
    <row r="968" ht="15.75" customHeight="1">
      <c r="A968" s="17"/>
      <c r="B968" s="5"/>
      <c r="C968" s="5"/>
      <c r="D968" s="5"/>
      <c r="F968" s="5"/>
      <c r="G968" s="5"/>
    </row>
    <row r="969" ht="15.75" customHeight="1">
      <c r="A969" s="17"/>
      <c r="B969" s="5"/>
      <c r="C969" s="5"/>
      <c r="D969" s="5"/>
      <c r="F969" s="5"/>
      <c r="G969" s="5"/>
    </row>
    <row r="970" ht="15.75" customHeight="1">
      <c r="A970" s="17"/>
      <c r="B970" s="5"/>
      <c r="C970" s="5"/>
      <c r="D970" s="5"/>
      <c r="F970" s="5"/>
      <c r="G970" s="5"/>
    </row>
    <row r="971" ht="15.75" customHeight="1">
      <c r="A971" s="17"/>
      <c r="B971" s="5"/>
      <c r="C971" s="5"/>
      <c r="D971" s="5"/>
      <c r="F971" s="5"/>
      <c r="G971" s="5"/>
    </row>
    <row r="972" ht="15.75" customHeight="1">
      <c r="A972" s="17"/>
      <c r="B972" s="5"/>
      <c r="C972" s="5"/>
      <c r="D972" s="5"/>
      <c r="F972" s="5"/>
      <c r="G972" s="5"/>
    </row>
    <row r="973" ht="15.75" customHeight="1">
      <c r="A973" s="17"/>
      <c r="B973" s="5"/>
      <c r="C973" s="5"/>
      <c r="D973" s="5"/>
      <c r="F973" s="5"/>
      <c r="G973" s="5"/>
    </row>
    <row r="974" ht="15.75" customHeight="1">
      <c r="A974" s="17"/>
      <c r="B974" s="5"/>
      <c r="C974" s="5"/>
      <c r="D974" s="5"/>
      <c r="F974" s="5"/>
      <c r="G974" s="5"/>
    </row>
    <row r="975" ht="15.75" customHeight="1">
      <c r="A975" s="17"/>
      <c r="B975" s="5"/>
      <c r="C975" s="5"/>
      <c r="D975" s="5"/>
      <c r="F975" s="5"/>
      <c r="G975" s="5"/>
    </row>
    <row r="976" ht="15.75" customHeight="1">
      <c r="A976" s="17"/>
      <c r="B976" s="5"/>
      <c r="C976" s="5"/>
      <c r="D976" s="5"/>
      <c r="F976" s="5"/>
      <c r="G976" s="5"/>
    </row>
    <row r="977" ht="15.75" customHeight="1">
      <c r="A977" s="17"/>
      <c r="B977" s="5"/>
      <c r="C977" s="5"/>
      <c r="D977" s="5"/>
      <c r="F977" s="5"/>
      <c r="G977" s="5"/>
    </row>
    <row r="978" ht="15.75" customHeight="1">
      <c r="A978" s="17"/>
      <c r="B978" s="5"/>
      <c r="C978" s="5"/>
      <c r="D978" s="5"/>
      <c r="F978" s="5"/>
      <c r="G978" s="5"/>
    </row>
    <row r="979" ht="15.75" customHeight="1">
      <c r="A979" s="17"/>
      <c r="B979" s="5"/>
      <c r="C979" s="5"/>
      <c r="D979" s="5"/>
      <c r="F979" s="5"/>
      <c r="G979" s="5"/>
    </row>
    <row r="980" ht="15.75" customHeight="1">
      <c r="A980" s="17"/>
      <c r="B980" s="5"/>
      <c r="C980" s="5"/>
      <c r="D980" s="5"/>
      <c r="F980" s="5"/>
      <c r="G980" s="5"/>
    </row>
    <row r="981" ht="15.75" customHeight="1">
      <c r="A981" s="17"/>
      <c r="B981" s="5"/>
      <c r="C981" s="5"/>
      <c r="D981" s="5"/>
      <c r="G981" s="5"/>
    </row>
    <row r="982" ht="15.75" customHeight="1">
      <c r="A982" s="17"/>
      <c r="B982" s="5"/>
      <c r="C982" s="5"/>
      <c r="D982" s="5"/>
      <c r="F982" s="5"/>
      <c r="G982" s="5"/>
    </row>
    <row r="983" ht="15.75" customHeight="1">
      <c r="A983" s="17"/>
      <c r="B983" s="5"/>
      <c r="C983" s="5"/>
      <c r="D983" s="5"/>
      <c r="F983" s="5"/>
      <c r="G983" s="5"/>
    </row>
    <row r="984" ht="15.75" customHeight="1">
      <c r="A984" s="17"/>
      <c r="B984" s="5"/>
      <c r="C984" s="5"/>
      <c r="D984" s="5"/>
      <c r="F984" s="5"/>
      <c r="G984" s="5"/>
    </row>
    <row r="985" ht="15.75" customHeight="1">
      <c r="A985" s="17"/>
      <c r="B985" s="5"/>
      <c r="C985" s="5"/>
      <c r="D985" s="5"/>
      <c r="F985" s="5"/>
      <c r="G985" s="5"/>
    </row>
    <row r="986" ht="15.75" customHeight="1">
      <c r="A986" s="17"/>
      <c r="B986" s="5"/>
      <c r="C986" s="5"/>
      <c r="D986" s="5"/>
      <c r="F986" s="5"/>
      <c r="G986" s="5"/>
    </row>
    <row r="987" ht="15.75" customHeight="1">
      <c r="A987" s="17"/>
      <c r="B987" s="5"/>
      <c r="C987" s="5"/>
      <c r="D987" s="5"/>
      <c r="F987" s="5"/>
      <c r="G987" s="5"/>
    </row>
    <row r="988" ht="15.75" customHeight="1">
      <c r="A988" s="17"/>
      <c r="B988" s="5"/>
      <c r="C988" s="5"/>
      <c r="D988" s="5"/>
      <c r="F988" s="5"/>
      <c r="G988" s="5"/>
    </row>
    <row r="989" ht="15.75" customHeight="1">
      <c r="A989" s="17"/>
      <c r="B989" s="5"/>
      <c r="C989" s="5"/>
      <c r="D989" s="5"/>
      <c r="F989" s="5"/>
      <c r="G989" s="5"/>
    </row>
    <row r="990" ht="15.75" customHeight="1">
      <c r="A990" s="17"/>
      <c r="B990" s="5"/>
      <c r="C990" s="5"/>
      <c r="D990" s="5"/>
      <c r="F990" s="5"/>
      <c r="G990" s="5"/>
    </row>
    <row r="991" ht="15.75" customHeight="1">
      <c r="A991" s="17"/>
      <c r="B991" s="5"/>
      <c r="C991" s="5"/>
      <c r="D991" s="5"/>
      <c r="F991" s="5"/>
      <c r="G991" s="5"/>
    </row>
    <row r="992" ht="15.75" customHeight="1">
      <c r="A992" s="17"/>
      <c r="B992" s="5"/>
      <c r="C992" s="5"/>
      <c r="D992" s="5"/>
      <c r="F992" s="5"/>
      <c r="G992" s="5"/>
    </row>
    <row r="993" ht="15.75" customHeight="1">
      <c r="A993" s="17"/>
      <c r="B993" s="5"/>
      <c r="C993" s="5"/>
      <c r="D993" s="5"/>
      <c r="F993" s="5"/>
      <c r="G993" s="5"/>
    </row>
    <row r="994" ht="15.75" customHeight="1">
      <c r="A994" s="17"/>
      <c r="B994" s="5"/>
      <c r="C994" s="5"/>
      <c r="D994" s="5"/>
      <c r="F994" s="5"/>
      <c r="G994" s="5"/>
    </row>
    <row r="995" ht="15.75" customHeight="1">
      <c r="A995" s="17"/>
      <c r="B995" s="5"/>
      <c r="C995" s="5"/>
      <c r="D995" s="5"/>
      <c r="F995" s="5"/>
      <c r="G995" s="5"/>
    </row>
    <row r="996" ht="15.75" customHeight="1">
      <c r="A996" s="17"/>
      <c r="B996" s="5"/>
      <c r="C996" s="5"/>
      <c r="D996" s="5"/>
      <c r="F996" s="5"/>
      <c r="G996" s="5"/>
    </row>
    <row r="997" ht="15.75" customHeight="1">
      <c r="A997" s="17"/>
      <c r="B997" s="5"/>
      <c r="C997" s="5"/>
      <c r="D997" s="5"/>
      <c r="F997" s="5"/>
      <c r="G997" s="5"/>
    </row>
    <row r="998" ht="15.75" customHeight="1">
      <c r="A998" s="17"/>
      <c r="B998" s="5"/>
      <c r="C998" s="5"/>
      <c r="D998" s="5"/>
      <c r="F998" s="5"/>
      <c r="G998" s="5"/>
    </row>
    <row r="999" ht="15.75" customHeight="1">
      <c r="A999" s="17"/>
      <c r="B999" s="5"/>
      <c r="C999" s="5"/>
      <c r="D999" s="5"/>
      <c r="F999" s="5"/>
      <c r="G999" s="5"/>
    </row>
    <row r="1000" ht="15.75" customHeight="1">
      <c r="A1000" s="17"/>
      <c r="B1000" s="5"/>
      <c r="C1000" s="5"/>
      <c r="D1000" s="5"/>
      <c r="F1000" s="5"/>
      <c r="G1000" s="5"/>
    </row>
    <row r="1001" ht="15.75" customHeight="1">
      <c r="A1001" s="17"/>
      <c r="B1001" s="5"/>
      <c r="C1001" s="5"/>
      <c r="D1001" s="5"/>
      <c r="F1001" s="5"/>
      <c r="G1001" s="5"/>
    </row>
    <row r="1002" ht="15.75" customHeight="1">
      <c r="A1002" s="17"/>
      <c r="B1002" s="5"/>
      <c r="C1002" s="5"/>
      <c r="D1002" s="5"/>
      <c r="F1002" s="5"/>
      <c r="G1002" s="5"/>
    </row>
    <row r="1003" ht="15.75" customHeight="1">
      <c r="A1003" s="17"/>
      <c r="B1003" s="5"/>
      <c r="C1003" s="5"/>
      <c r="D1003" s="5"/>
      <c r="F1003" s="5"/>
      <c r="G1003" s="5"/>
    </row>
    <row r="1004" ht="15.75" customHeight="1">
      <c r="A1004" s="17"/>
      <c r="B1004" s="5"/>
      <c r="C1004" s="5"/>
      <c r="D1004" s="5"/>
      <c r="F1004" s="5"/>
      <c r="G1004" s="5"/>
    </row>
    <row r="1005" ht="15.75" customHeight="1">
      <c r="A1005" s="17"/>
      <c r="B1005" s="5"/>
      <c r="F1005" s="5"/>
      <c r="G1005" s="5"/>
    </row>
    <row r="1006" ht="15.75" customHeight="1">
      <c r="A1006" s="17"/>
      <c r="B1006" s="5"/>
      <c r="F1006" s="5"/>
      <c r="G1006" s="5"/>
    </row>
    <row r="1007" ht="15.75" customHeight="1">
      <c r="A1007" s="17"/>
      <c r="B1007" s="5"/>
      <c r="C1007" s="5"/>
      <c r="D1007" s="5"/>
      <c r="F1007" s="5"/>
      <c r="G1007" s="5"/>
    </row>
    <row r="1008" ht="15.75" customHeight="1">
      <c r="A1008" s="17"/>
      <c r="B1008" s="5"/>
      <c r="C1008" s="5"/>
      <c r="D1008" s="5"/>
      <c r="F1008" s="5"/>
      <c r="G1008" s="5"/>
    </row>
    <row r="1009" ht="15.75" customHeight="1">
      <c r="A1009" s="17"/>
      <c r="B1009" s="5"/>
      <c r="C1009" s="5"/>
      <c r="D1009" s="5"/>
      <c r="F1009" s="5"/>
      <c r="G1009" s="5"/>
    </row>
    <row r="1010" ht="15.75" customHeight="1">
      <c r="A1010" s="17"/>
      <c r="B1010" s="5"/>
      <c r="C1010" s="5"/>
      <c r="D1010" s="5"/>
      <c r="F1010" s="5"/>
      <c r="G1010" s="5"/>
    </row>
    <row r="1011" ht="15.75" customHeight="1">
      <c r="A1011" s="17"/>
      <c r="B1011" s="5"/>
      <c r="C1011" s="5"/>
      <c r="D1011" s="5"/>
      <c r="F1011" s="5"/>
      <c r="G1011" s="5"/>
    </row>
    <row r="1012" ht="15.75" customHeight="1">
      <c r="A1012" s="17"/>
      <c r="B1012" s="5"/>
      <c r="C1012" s="5"/>
      <c r="D1012" s="5"/>
      <c r="F1012" s="5"/>
      <c r="G1012" s="5"/>
    </row>
    <row r="1013" ht="15.75" customHeight="1">
      <c r="A1013" s="17"/>
      <c r="B1013" s="5"/>
      <c r="C1013" s="5"/>
      <c r="D1013" s="5"/>
      <c r="F1013" s="5"/>
      <c r="G1013" s="5"/>
    </row>
    <row r="1014" ht="15.75" customHeight="1">
      <c r="A1014" s="17"/>
      <c r="B1014" s="5"/>
      <c r="C1014" s="5"/>
      <c r="D1014" s="5"/>
      <c r="F1014" s="5"/>
      <c r="G1014" s="5"/>
    </row>
    <row r="1015" ht="15.75" customHeight="1">
      <c r="A1015" s="17"/>
      <c r="B1015" s="5"/>
      <c r="C1015" s="5"/>
      <c r="D1015" s="5"/>
      <c r="F1015" s="5"/>
      <c r="G1015" s="5"/>
    </row>
    <row r="1016" ht="15.75" customHeight="1">
      <c r="A1016" s="17"/>
      <c r="B1016" s="5"/>
      <c r="C1016" s="5"/>
      <c r="D1016" s="5"/>
      <c r="F1016" s="5"/>
      <c r="G1016" s="5"/>
    </row>
    <row r="1017" ht="15.75" customHeight="1">
      <c r="A1017" s="17"/>
      <c r="B1017" s="5"/>
      <c r="C1017" s="5"/>
      <c r="D1017" s="5"/>
      <c r="F1017" s="5"/>
      <c r="G1017" s="5"/>
    </row>
    <row r="1018" ht="15.75" customHeight="1">
      <c r="A1018" s="17"/>
      <c r="B1018" s="5"/>
      <c r="C1018" s="5"/>
      <c r="D1018" s="5"/>
      <c r="F1018" s="5"/>
      <c r="G1018" s="5"/>
    </row>
    <row r="1019" ht="15.75" customHeight="1">
      <c r="A1019" s="17"/>
      <c r="B1019" s="5"/>
      <c r="C1019" s="5"/>
      <c r="D1019" s="5"/>
      <c r="F1019" s="5"/>
      <c r="G1019" s="5"/>
    </row>
    <row r="1020" ht="15.75" customHeight="1">
      <c r="A1020" s="17"/>
      <c r="B1020" s="5"/>
      <c r="C1020" s="5"/>
      <c r="D1020" s="5"/>
      <c r="F1020" s="5"/>
      <c r="G1020" s="5"/>
    </row>
    <row r="1021" ht="15.75" customHeight="1">
      <c r="A1021" s="17"/>
      <c r="B1021" s="5"/>
      <c r="C1021" s="5"/>
      <c r="D1021" s="5"/>
      <c r="F1021" s="5"/>
      <c r="G1021" s="5"/>
    </row>
    <row r="1022" ht="15.75" customHeight="1">
      <c r="A1022" s="17"/>
      <c r="B1022" s="5"/>
      <c r="C1022" s="5"/>
      <c r="D1022" s="5"/>
      <c r="F1022" s="5"/>
      <c r="G1022" s="5"/>
    </row>
    <row r="1023" ht="15.75" customHeight="1">
      <c r="A1023" s="17"/>
      <c r="B1023" s="5"/>
      <c r="C1023" s="5"/>
      <c r="D1023" s="5"/>
      <c r="F1023" s="5"/>
      <c r="G1023" s="5"/>
    </row>
    <row r="1024" ht="15.75" customHeight="1">
      <c r="A1024" s="17"/>
      <c r="B1024" s="5"/>
      <c r="C1024" s="5"/>
      <c r="D1024" s="5"/>
      <c r="F1024" s="5"/>
      <c r="G1024" s="5"/>
    </row>
    <row r="1025" ht="15.75" customHeight="1">
      <c r="A1025" s="17"/>
      <c r="B1025" s="5"/>
      <c r="C1025" s="5"/>
      <c r="D1025" s="5"/>
      <c r="F1025" s="5"/>
      <c r="G1025" s="5"/>
    </row>
    <row r="1026" ht="15.75" customHeight="1">
      <c r="A1026" s="17"/>
      <c r="B1026" s="5"/>
      <c r="C1026" s="5"/>
      <c r="D1026" s="5"/>
      <c r="F1026" s="5"/>
      <c r="G1026" s="5"/>
    </row>
    <row r="1027" ht="15.75" customHeight="1">
      <c r="A1027" s="17"/>
      <c r="B1027" s="5"/>
      <c r="C1027" s="5"/>
      <c r="D1027" s="5"/>
      <c r="F1027" s="5"/>
      <c r="G1027" s="5"/>
    </row>
    <row r="1028" ht="15.75" customHeight="1">
      <c r="A1028" s="17"/>
      <c r="B1028" s="5"/>
      <c r="C1028" s="5"/>
      <c r="D1028" s="5"/>
      <c r="F1028" s="5"/>
      <c r="G1028" s="5"/>
    </row>
    <row r="1029" ht="15.75" customHeight="1">
      <c r="A1029" s="17"/>
      <c r="B1029" s="5"/>
      <c r="C1029" s="5"/>
      <c r="D1029" s="5"/>
      <c r="F1029" s="5"/>
      <c r="G1029" s="5"/>
    </row>
    <row r="1030" ht="15.75" customHeight="1">
      <c r="A1030" s="17"/>
      <c r="B1030" s="5"/>
      <c r="C1030" s="5"/>
      <c r="D1030" s="5"/>
      <c r="F1030" s="5"/>
      <c r="G1030" s="5"/>
    </row>
    <row r="1031" ht="15.75" customHeight="1">
      <c r="A1031" s="17"/>
      <c r="B1031" s="5"/>
      <c r="C1031" s="5"/>
      <c r="D1031" s="5"/>
      <c r="F1031" s="5"/>
      <c r="G1031" s="5"/>
    </row>
    <row r="1032" ht="15.75" customHeight="1">
      <c r="A1032" s="17"/>
      <c r="B1032" s="5"/>
      <c r="C1032" s="5"/>
      <c r="D1032" s="5"/>
      <c r="F1032" s="5"/>
      <c r="G1032" s="5"/>
    </row>
    <row r="1033" ht="15.75" customHeight="1">
      <c r="A1033" s="17"/>
      <c r="B1033" s="5"/>
      <c r="C1033" s="5"/>
      <c r="D1033" s="5"/>
      <c r="F1033" s="5"/>
      <c r="G1033" s="5"/>
    </row>
    <row r="1034" ht="15.75" customHeight="1">
      <c r="A1034" s="17"/>
      <c r="B1034" s="5"/>
      <c r="C1034" s="5"/>
      <c r="D1034" s="5"/>
      <c r="F1034" s="5"/>
      <c r="G1034" s="5"/>
    </row>
    <row r="1035" ht="15.75" customHeight="1">
      <c r="A1035" s="17"/>
      <c r="B1035" s="5"/>
      <c r="C1035" s="5"/>
      <c r="D1035" s="5"/>
      <c r="F1035" s="5"/>
      <c r="G1035" s="5"/>
    </row>
    <row r="1036" ht="15.75" customHeight="1">
      <c r="A1036" s="17"/>
      <c r="B1036" s="5"/>
      <c r="C1036" s="5"/>
      <c r="D1036" s="5"/>
      <c r="F1036" s="5"/>
      <c r="G1036" s="5"/>
    </row>
    <row r="1037" ht="15.75" customHeight="1">
      <c r="A1037" s="17"/>
      <c r="B1037" s="5"/>
      <c r="C1037" s="5"/>
      <c r="D1037" s="5"/>
      <c r="F1037" s="5"/>
      <c r="G1037" s="5"/>
    </row>
    <row r="1038" ht="15.75" customHeight="1">
      <c r="A1038" s="17"/>
      <c r="B1038" s="5"/>
      <c r="C1038" s="5"/>
      <c r="D1038" s="5"/>
      <c r="F1038" s="5"/>
      <c r="G1038" s="5"/>
    </row>
    <row r="1039" ht="15.75" customHeight="1">
      <c r="A1039" s="17"/>
      <c r="B1039" s="5"/>
      <c r="C1039" s="5"/>
      <c r="D1039" s="5"/>
      <c r="F1039" s="5"/>
      <c r="G1039" s="5"/>
    </row>
    <row r="1040" ht="15.75" customHeight="1">
      <c r="A1040" s="17"/>
      <c r="B1040" s="5"/>
      <c r="C1040" s="5"/>
      <c r="D1040" s="5"/>
      <c r="F1040" s="5"/>
      <c r="G1040" s="5"/>
    </row>
    <row r="1041" ht="15.75" customHeight="1">
      <c r="A1041" s="17"/>
      <c r="B1041" s="5"/>
      <c r="C1041" s="5"/>
      <c r="D1041" s="5"/>
      <c r="F1041" s="5"/>
      <c r="G1041" s="5"/>
    </row>
    <row r="1042" ht="15.75" customHeight="1">
      <c r="A1042" s="17"/>
      <c r="B1042" s="5"/>
      <c r="C1042" s="5"/>
      <c r="D1042" s="5"/>
      <c r="F1042" s="5"/>
      <c r="G1042" s="5"/>
    </row>
    <row r="1043" ht="15.75" customHeight="1">
      <c r="A1043" s="17"/>
      <c r="B1043" s="5"/>
      <c r="C1043" s="5"/>
      <c r="D1043" s="5"/>
      <c r="F1043" s="5"/>
      <c r="G1043" s="5"/>
    </row>
    <row r="1044" ht="15.75" customHeight="1">
      <c r="A1044" s="17"/>
      <c r="B1044" s="5"/>
      <c r="C1044" s="5"/>
      <c r="D1044" s="5"/>
      <c r="F1044" s="5"/>
      <c r="G1044" s="5"/>
    </row>
    <row r="1045" ht="15.75" customHeight="1">
      <c r="A1045" s="17"/>
      <c r="B1045" s="5"/>
      <c r="C1045" s="5"/>
      <c r="D1045" s="5"/>
      <c r="F1045" s="5"/>
      <c r="G1045" s="5"/>
    </row>
    <row r="1046" ht="15.75" customHeight="1">
      <c r="A1046" s="17"/>
      <c r="B1046" s="5"/>
      <c r="C1046" s="5"/>
      <c r="D1046" s="5"/>
      <c r="F1046" s="5"/>
      <c r="G1046" s="5"/>
    </row>
    <row r="1047" ht="15.75" customHeight="1">
      <c r="A1047" s="17"/>
      <c r="B1047" s="5"/>
      <c r="C1047" s="5"/>
      <c r="D1047" s="5"/>
      <c r="F1047" s="5"/>
      <c r="G1047" s="5"/>
    </row>
    <row r="1048" ht="15.75" customHeight="1">
      <c r="A1048" s="17"/>
      <c r="B1048" s="5"/>
      <c r="C1048" s="5"/>
      <c r="D1048" s="5"/>
      <c r="F1048" s="5"/>
      <c r="G1048" s="5"/>
    </row>
    <row r="1049" ht="15.75" customHeight="1">
      <c r="A1049" s="17"/>
      <c r="B1049" s="5"/>
      <c r="C1049" s="5"/>
      <c r="D1049" s="5"/>
      <c r="F1049" s="5"/>
      <c r="G1049" s="5"/>
    </row>
    <row r="1050" ht="15.75" customHeight="1">
      <c r="A1050" s="17"/>
      <c r="B1050" s="5"/>
      <c r="C1050" s="5"/>
      <c r="D1050" s="5"/>
      <c r="F1050" s="5"/>
      <c r="G1050" s="5"/>
    </row>
    <row r="1051" ht="15.75" customHeight="1">
      <c r="A1051" s="17"/>
      <c r="B1051" s="5"/>
      <c r="C1051" s="5"/>
      <c r="D1051" s="5"/>
      <c r="F1051" s="5"/>
      <c r="G1051" s="5"/>
    </row>
    <row r="1052" ht="15.75" customHeight="1">
      <c r="A1052" s="17"/>
      <c r="B1052" s="5"/>
      <c r="C1052" s="5"/>
      <c r="D1052" s="5"/>
      <c r="F1052" s="5"/>
      <c r="G1052" s="5"/>
    </row>
    <row r="1053" ht="15.75" customHeight="1">
      <c r="A1053" s="17"/>
      <c r="B1053" s="5"/>
      <c r="C1053" s="5"/>
      <c r="D1053" s="5"/>
      <c r="F1053" s="5"/>
      <c r="G1053" s="5"/>
    </row>
    <row r="1054" ht="15.75" customHeight="1">
      <c r="A1054" s="17"/>
      <c r="B1054" s="5"/>
      <c r="C1054" s="5"/>
      <c r="D1054" s="5"/>
      <c r="F1054" s="5"/>
      <c r="G1054" s="5"/>
    </row>
    <row r="1055" ht="15.75" customHeight="1">
      <c r="A1055" s="17"/>
      <c r="B1055" s="5"/>
      <c r="C1055" s="5"/>
      <c r="D1055" s="5"/>
      <c r="F1055" s="5"/>
      <c r="G1055" s="5"/>
    </row>
    <row r="1056" ht="15.75" customHeight="1">
      <c r="A1056" s="17"/>
      <c r="B1056" s="5"/>
      <c r="C1056" s="5"/>
      <c r="D1056" s="5"/>
      <c r="F1056" s="5"/>
      <c r="G1056" s="5"/>
    </row>
    <row r="1057" ht="15.75" customHeight="1">
      <c r="A1057" s="17"/>
      <c r="B1057" s="5"/>
      <c r="C1057" s="5"/>
      <c r="D1057" s="5"/>
      <c r="F1057" s="5"/>
      <c r="G1057" s="5"/>
    </row>
    <row r="1058" ht="15.75" customHeight="1">
      <c r="A1058" s="17"/>
      <c r="B1058" s="5"/>
      <c r="C1058" s="5"/>
      <c r="D1058" s="5"/>
      <c r="F1058" s="5"/>
      <c r="G1058" s="5"/>
    </row>
    <row r="1059" ht="15.75" customHeight="1">
      <c r="A1059" s="17"/>
      <c r="B1059" s="5"/>
      <c r="C1059" s="5"/>
      <c r="D1059" s="5"/>
      <c r="F1059" s="5"/>
      <c r="G1059" s="5"/>
    </row>
    <row r="1060" ht="15.75" customHeight="1">
      <c r="A1060" s="17"/>
      <c r="B1060" s="5"/>
      <c r="C1060" s="5"/>
      <c r="D1060" s="5"/>
      <c r="F1060" s="5"/>
      <c r="G1060" s="5"/>
    </row>
    <row r="1061" ht="15.75" customHeight="1">
      <c r="A1061" s="17"/>
      <c r="B1061" s="5"/>
      <c r="C1061" s="5"/>
      <c r="D1061" s="5"/>
      <c r="F1061" s="5"/>
      <c r="G1061" s="5"/>
    </row>
    <row r="1062" ht="15.75" customHeight="1">
      <c r="A1062" s="17"/>
      <c r="B1062" s="5"/>
      <c r="C1062" s="5"/>
      <c r="D1062" s="5"/>
      <c r="F1062" s="5"/>
      <c r="G1062" s="5"/>
    </row>
    <row r="1063" ht="15.75" customHeight="1">
      <c r="A1063" s="17"/>
      <c r="B1063" s="5"/>
      <c r="C1063" s="5"/>
      <c r="D1063" s="5"/>
      <c r="F1063" s="5"/>
      <c r="G1063" s="5"/>
    </row>
    <row r="1064" ht="15.75" customHeight="1">
      <c r="A1064" s="17"/>
      <c r="B1064" s="5"/>
      <c r="C1064" s="5"/>
      <c r="D1064" s="5"/>
      <c r="F1064" s="5"/>
      <c r="G1064" s="5"/>
    </row>
    <row r="1065" ht="15.75" customHeight="1">
      <c r="A1065" s="17"/>
      <c r="B1065" s="5"/>
      <c r="C1065" s="5"/>
      <c r="D1065" s="5"/>
      <c r="F1065" s="5"/>
      <c r="G1065" s="5"/>
    </row>
    <row r="1066" ht="15.75" customHeight="1">
      <c r="A1066" s="17"/>
      <c r="B1066" s="5"/>
      <c r="C1066" s="5"/>
      <c r="D1066" s="5"/>
      <c r="F1066" s="5"/>
      <c r="G1066" s="5"/>
    </row>
    <row r="1067" ht="15.75" customHeight="1">
      <c r="A1067" s="17"/>
      <c r="B1067" s="5"/>
      <c r="C1067" s="5"/>
      <c r="D1067" s="5"/>
      <c r="F1067" s="5"/>
      <c r="G1067" s="5"/>
    </row>
    <row r="1068" ht="15.75" customHeight="1">
      <c r="A1068" s="17"/>
      <c r="B1068" s="5"/>
      <c r="C1068" s="5"/>
      <c r="D1068" s="5"/>
      <c r="E1068" s="5"/>
      <c r="F1068" s="5"/>
      <c r="G1068" s="5"/>
    </row>
    <row r="1069" ht="15.75" customHeight="1">
      <c r="A1069" s="17"/>
      <c r="B1069" s="5"/>
      <c r="C1069" s="5"/>
      <c r="D1069" s="5"/>
      <c r="F1069" s="5"/>
      <c r="G1069" s="5"/>
    </row>
    <row r="1070" ht="15.75" customHeight="1">
      <c r="A1070" s="17"/>
      <c r="B1070" s="5"/>
      <c r="C1070" s="5"/>
      <c r="D1070" s="5"/>
      <c r="F1070" s="5"/>
      <c r="G1070" s="5"/>
    </row>
    <row r="1071" ht="15.75" customHeight="1">
      <c r="A1071" s="17"/>
      <c r="B1071" s="5"/>
      <c r="C1071" s="5"/>
      <c r="D1071" s="5"/>
      <c r="F1071" s="5"/>
      <c r="G1071" s="5"/>
    </row>
    <row r="1072" ht="15.75" customHeight="1">
      <c r="A1072" s="17"/>
      <c r="B1072" s="5"/>
      <c r="C1072" s="5"/>
      <c r="D1072" s="5"/>
      <c r="F1072" s="5"/>
      <c r="G1072" s="5"/>
    </row>
    <row r="1073" ht="15.75" customHeight="1">
      <c r="A1073" s="17"/>
      <c r="B1073" s="5"/>
      <c r="C1073" s="5"/>
      <c r="D1073" s="5"/>
      <c r="F1073" s="5"/>
      <c r="G1073" s="5"/>
    </row>
    <row r="1074" ht="15.75" customHeight="1">
      <c r="A1074" s="17"/>
      <c r="B1074" s="5"/>
      <c r="C1074" s="5"/>
      <c r="D1074" s="5"/>
      <c r="F1074" s="5"/>
      <c r="G1074" s="5"/>
    </row>
    <row r="1075" ht="15.75" customHeight="1">
      <c r="A1075" s="17"/>
      <c r="B1075" s="5"/>
      <c r="C1075" s="5"/>
      <c r="D1075" s="5"/>
      <c r="F1075" s="5"/>
      <c r="G1075" s="5"/>
    </row>
    <row r="1076" ht="15.75" customHeight="1">
      <c r="A1076" s="17"/>
      <c r="B1076" s="5"/>
      <c r="C1076" s="5"/>
      <c r="D1076" s="5"/>
      <c r="F1076" s="5"/>
      <c r="G1076" s="5"/>
    </row>
    <row r="1077" ht="15.75" customHeight="1">
      <c r="A1077" s="17"/>
      <c r="B1077" s="5"/>
      <c r="C1077" s="5"/>
      <c r="D1077" s="5"/>
      <c r="F1077" s="5"/>
      <c r="G1077" s="5"/>
    </row>
    <row r="1078" ht="15.75" customHeight="1">
      <c r="A1078" s="17"/>
      <c r="B1078" s="5"/>
      <c r="C1078" s="5"/>
      <c r="D1078" s="5"/>
      <c r="F1078" s="5"/>
      <c r="G1078" s="5"/>
    </row>
    <row r="1079" ht="15.75" customHeight="1">
      <c r="A1079" s="17"/>
      <c r="B1079" s="5"/>
      <c r="C1079" s="5"/>
      <c r="D1079" s="5"/>
      <c r="F1079" s="5"/>
      <c r="G1079" s="5"/>
    </row>
    <row r="1080" ht="15.75" customHeight="1">
      <c r="A1080" s="17"/>
      <c r="B1080" s="5"/>
      <c r="C1080" s="5"/>
      <c r="D1080" s="5"/>
      <c r="F1080" s="5"/>
      <c r="G1080" s="5"/>
    </row>
    <row r="1081" ht="15.75" customHeight="1">
      <c r="A1081" s="17"/>
      <c r="B1081" s="5"/>
      <c r="C1081" s="5"/>
      <c r="D1081" s="5"/>
      <c r="F1081" s="5"/>
      <c r="G1081" s="5"/>
    </row>
    <row r="1082" ht="15.75" customHeight="1">
      <c r="A1082" s="17"/>
      <c r="B1082" s="5"/>
      <c r="C1082" s="5"/>
      <c r="D1082" s="5"/>
      <c r="F1082" s="5"/>
      <c r="G1082" s="5"/>
    </row>
    <row r="1083" ht="15.75" customHeight="1">
      <c r="A1083" s="17"/>
      <c r="B1083" s="5"/>
      <c r="C1083" s="5"/>
      <c r="D1083" s="5"/>
      <c r="F1083" s="5"/>
      <c r="G1083" s="5"/>
    </row>
    <row r="1084" ht="15.75" customHeight="1">
      <c r="A1084" s="17"/>
      <c r="B1084" s="5"/>
      <c r="C1084" s="5"/>
      <c r="D1084" s="5"/>
      <c r="F1084" s="5"/>
      <c r="G1084" s="5"/>
    </row>
    <row r="1085" ht="15.75" customHeight="1">
      <c r="A1085" s="17"/>
      <c r="B1085" s="5"/>
      <c r="C1085" s="5"/>
      <c r="D1085" s="5"/>
      <c r="F1085" s="5"/>
      <c r="G1085" s="5"/>
    </row>
    <row r="1086" ht="15.75" customHeight="1">
      <c r="A1086" s="17"/>
      <c r="B1086" s="5"/>
      <c r="C1086" s="5"/>
      <c r="D1086" s="5"/>
      <c r="F1086" s="5"/>
      <c r="G1086" s="5"/>
    </row>
    <row r="1087" ht="15.75" customHeight="1">
      <c r="A1087" s="17"/>
      <c r="B1087" s="5"/>
      <c r="C1087" s="5"/>
      <c r="D1087" s="5"/>
      <c r="F1087" s="5"/>
      <c r="G1087" s="5"/>
    </row>
    <row r="1088" ht="15.75" customHeight="1">
      <c r="A1088" s="17"/>
      <c r="B1088" s="5"/>
      <c r="C1088" s="5"/>
      <c r="D1088" s="5"/>
      <c r="F1088" s="5"/>
      <c r="G1088" s="5"/>
    </row>
    <row r="1089" ht="15.75" customHeight="1">
      <c r="A1089" s="17"/>
      <c r="B1089" s="5"/>
      <c r="C1089" s="5"/>
      <c r="D1089" s="5"/>
      <c r="F1089" s="5"/>
      <c r="G1089" s="5"/>
    </row>
    <row r="1090" ht="15.75" customHeight="1">
      <c r="A1090" s="17"/>
      <c r="B1090" s="5"/>
      <c r="C1090" s="5"/>
      <c r="D1090" s="5"/>
      <c r="F1090" s="5"/>
      <c r="G1090" s="5"/>
    </row>
    <row r="1091" ht="15.75" customHeight="1">
      <c r="A1091" s="17"/>
      <c r="B1091" s="5"/>
      <c r="C1091" s="5"/>
      <c r="D1091" s="5"/>
      <c r="F1091" s="5"/>
      <c r="G1091" s="5"/>
    </row>
    <row r="1092" ht="15.75" customHeight="1">
      <c r="A1092" s="17"/>
      <c r="B1092" s="5"/>
      <c r="C1092" s="5"/>
      <c r="D1092" s="5"/>
      <c r="F1092" s="5"/>
      <c r="G1092" s="5"/>
    </row>
    <row r="1093" ht="15.75" customHeight="1">
      <c r="A1093" s="17"/>
      <c r="B1093" s="5"/>
      <c r="C1093" s="5"/>
      <c r="D1093" s="5"/>
      <c r="F1093" s="5"/>
      <c r="G1093" s="5"/>
    </row>
    <row r="1094" ht="15.75" customHeight="1">
      <c r="A1094" s="17"/>
      <c r="B1094" s="5"/>
      <c r="C1094" s="5"/>
      <c r="D1094" s="5"/>
      <c r="F1094" s="5"/>
      <c r="G1094" s="5"/>
    </row>
    <row r="1095" ht="15.75" customHeight="1">
      <c r="A1095" s="17"/>
      <c r="B1095" s="5"/>
      <c r="C1095" s="5"/>
      <c r="D1095" s="5"/>
      <c r="F1095" s="5"/>
      <c r="G1095" s="5"/>
    </row>
    <row r="1096" ht="15.75" customHeight="1">
      <c r="A1096" s="17"/>
      <c r="B1096" s="5"/>
      <c r="C1096" s="5"/>
      <c r="D1096" s="5"/>
      <c r="F1096" s="5"/>
      <c r="G1096" s="5"/>
    </row>
    <row r="1097" ht="15.75" customHeight="1">
      <c r="A1097" s="17"/>
      <c r="B1097" s="5"/>
      <c r="C1097" s="5"/>
      <c r="D1097" s="5"/>
      <c r="F1097" s="5"/>
      <c r="G1097" s="5"/>
    </row>
    <row r="1098" ht="15.75" customHeight="1">
      <c r="A1098" s="17"/>
      <c r="B1098" s="5"/>
      <c r="C1098" s="5"/>
      <c r="D1098" s="5"/>
      <c r="F1098" s="5"/>
      <c r="G1098" s="5"/>
    </row>
    <row r="1099" ht="15.75" customHeight="1">
      <c r="A1099" s="17"/>
      <c r="B1099" s="5"/>
      <c r="C1099" s="5"/>
      <c r="D1099" s="5"/>
      <c r="F1099" s="5"/>
      <c r="G1099" s="5"/>
    </row>
    <row r="1100" ht="15.75" customHeight="1">
      <c r="A1100" s="17"/>
      <c r="B1100" s="5"/>
      <c r="C1100" s="5"/>
      <c r="D1100" s="5"/>
      <c r="F1100" s="5"/>
      <c r="G1100" s="5"/>
    </row>
    <row r="1101" ht="15.75" customHeight="1">
      <c r="A1101" s="17"/>
      <c r="B1101" s="5"/>
      <c r="C1101" s="5"/>
      <c r="D1101" s="5"/>
      <c r="F1101" s="5"/>
      <c r="G1101" s="5"/>
    </row>
    <row r="1102" ht="15.75" customHeight="1">
      <c r="A1102" s="17"/>
      <c r="B1102" s="5"/>
      <c r="C1102" s="5"/>
      <c r="D1102" s="5"/>
      <c r="F1102" s="5"/>
      <c r="G1102" s="5"/>
    </row>
    <row r="1103" ht="15.75" customHeight="1">
      <c r="A1103" s="17"/>
      <c r="B1103" s="5"/>
      <c r="C1103" s="5"/>
      <c r="D1103" s="5"/>
      <c r="F1103" s="5"/>
      <c r="G1103" s="5"/>
    </row>
    <row r="1104" ht="15.75" customHeight="1">
      <c r="A1104" s="17"/>
      <c r="B1104" s="5"/>
      <c r="C1104" s="5"/>
      <c r="D1104" s="5"/>
      <c r="F1104" s="5"/>
      <c r="G1104" s="5"/>
    </row>
    <row r="1105" ht="15.75" customHeight="1">
      <c r="A1105" s="17"/>
      <c r="B1105" s="5"/>
      <c r="C1105" s="5"/>
      <c r="D1105" s="5"/>
      <c r="F1105" s="5"/>
      <c r="G1105" s="5"/>
    </row>
    <row r="1106" ht="15.75" customHeight="1">
      <c r="A1106" s="17"/>
      <c r="B1106" s="5"/>
      <c r="C1106" s="5"/>
      <c r="D1106" s="5"/>
      <c r="F1106" s="5"/>
      <c r="G1106" s="5"/>
    </row>
    <row r="1107" ht="15.75" customHeight="1">
      <c r="A1107" s="17"/>
      <c r="B1107" s="5"/>
      <c r="C1107" s="5"/>
      <c r="D1107" s="5"/>
      <c r="F1107" s="5"/>
      <c r="G1107" s="5"/>
    </row>
    <row r="1108" ht="15.75" customHeight="1">
      <c r="A1108" s="17"/>
      <c r="B1108" s="5"/>
      <c r="C1108" s="5"/>
      <c r="D1108" s="5"/>
      <c r="F1108" s="5"/>
      <c r="G1108" s="5"/>
    </row>
    <row r="1109" ht="15.75" customHeight="1">
      <c r="A1109" s="17"/>
      <c r="B1109" s="5"/>
      <c r="C1109" s="5"/>
      <c r="D1109" s="5"/>
      <c r="F1109" s="5"/>
      <c r="G1109" s="5"/>
    </row>
    <row r="1110" ht="15.75" customHeight="1">
      <c r="A1110" s="17"/>
      <c r="B1110" s="5"/>
      <c r="C1110" s="5"/>
      <c r="D1110" s="5"/>
      <c r="F1110" s="5"/>
      <c r="G1110" s="5"/>
    </row>
    <row r="1111" ht="15.75" customHeight="1">
      <c r="A1111" s="17"/>
      <c r="B1111" s="5"/>
      <c r="C1111" s="5"/>
      <c r="D1111" s="5"/>
      <c r="F1111" s="5"/>
      <c r="G1111" s="5"/>
    </row>
    <row r="1112" ht="15.75" customHeight="1">
      <c r="A1112" s="17"/>
      <c r="B1112" s="5"/>
      <c r="C1112" s="5"/>
      <c r="D1112" s="5"/>
      <c r="F1112" s="5"/>
      <c r="G1112" s="5"/>
    </row>
    <row r="1113" ht="15.75" customHeight="1">
      <c r="A1113" s="17"/>
      <c r="B1113" s="5"/>
      <c r="C1113" s="5"/>
      <c r="D1113" s="5"/>
      <c r="F1113" s="5"/>
      <c r="G1113" s="5"/>
    </row>
    <row r="1114" ht="15.75" customHeight="1">
      <c r="A1114" s="17"/>
      <c r="B1114" s="5"/>
      <c r="C1114" s="5"/>
      <c r="D1114" s="5"/>
      <c r="F1114" s="5"/>
      <c r="G1114" s="5"/>
    </row>
    <row r="1115" ht="15.75" customHeight="1">
      <c r="A1115" s="17"/>
      <c r="B1115" s="5"/>
      <c r="C1115" s="5"/>
      <c r="D1115" s="5"/>
      <c r="F1115" s="5"/>
      <c r="G1115" s="5"/>
    </row>
    <row r="1116" ht="15.75" customHeight="1">
      <c r="A1116" s="17"/>
      <c r="B1116" s="5"/>
      <c r="C1116" s="5"/>
      <c r="D1116" s="5"/>
      <c r="F1116" s="5"/>
      <c r="G1116" s="5"/>
    </row>
    <row r="1117" ht="15.75" customHeight="1">
      <c r="A1117" s="17"/>
      <c r="B1117" s="5"/>
      <c r="C1117" s="5"/>
      <c r="D1117" s="5"/>
      <c r="F1117" s="5"/>
      <c r="G1117" s="5"/>
    </row>
    <row r="1118" ht="15.75" customHeight="1">
      <c r="A1118" s="17"/>
      <c r="B1118" s="5"/>
      <c r="C1118" s="5"/>
      <c r="D1118" s="5"/>
      <c r="F1118" s="5"/>
      <c r="G1118" s="5"/>
    </row>
    <row r="1119" ht="15.75" customHeight="1">
      <c r="A1119" s="17"/>
      <c r="B1119" s="5"/>
      <c r="C1119" s="5"/>
      <c r="D1119" s="5"/>
      <c r="F1119" s="5"/>
      <c r="G1119" s="5"/>
    </row>
    <row r="1120" ht="15.75" customHeight="1">
      <c r="A1120" s="17"/>
      <c r="B1120" s="5"/>
      <c r="C1120" s="5"/>
      <c r="D1120" s="5"/>
      <c r="F1120" s="5"/>
      <c r="G1120" s="5"/>
    </row>
    <row r="1121" ht="15.75" customHeight="1">
      <c r="A1121" s="17"/>
      <c r="B1121" s="5"/>
      <c r="C1121" s="5"/>
      <c r="D1121" s="5"/>
      <c r="F1121" s="5"/>
      <c r="G1121" s="5"/>
    </row>
    <row r="1122" ht="15.75" customHeight="1">
      <c r="A1122" s="17"/>
      <c r="B1122" s="5"/>
      <c r="C1122" s="5"/>
      <c r="D1122" s="5"/>
      <c r="F1122" s="5"/>
      <c r="G1122" s="5"/>
    </row>
    <row r="1123" ht="15.75" customHeight="1">
      <c r="A1123" s="17"/>
      <c r="B1123" s="5"/>
      <c r="C1123" s="5"/>
      <c r="D1123" s="5"/>
      <c r="F1123" s="5"/>
      <c r="G1123" s="5"/>
    </row>
    <row r="1124" ht="15.75" customHeight="1">
      <c r="A1124" s="17"/>
      <c r="B1124" s="5"/>
      <c r="C1124" s="5"/>
      <c r="D1124" s="5"/>
      <c r="F1124" s="5"/>
      <c r="G1124" s="5"/>
    </row>
    <row r="1125" ht="15.75" customHeight="1">
      <c r="A1125" s="17"/>
      <c r="B1125" s="5"/>
      <c r="C1125" s="5"/>
      <c r="D1125" s="5"/>
      <c r="F1125" s="5"/>
      <c r="G1125" s="5"/>
    </row>
    <row r="1126" ht="15.75" customHeight="1">
      <c r="A1126" s="17"/>
      <c r="B1126" s="5"/>
      <c r="C1126" s="5"/>
      <c r="D1126" s="5"/>
      <c r="F1126" s="5"/>
      <c r="G1126" s="5"/>
    </row>
    <row r="1127" ht="15.75" customHeight="1">
      <c r="A1127" s="17"/>
      <c r="B1127" s="5"/>
      <c r="C1127" s="5"/>
      <c r="D1127" s="5"/>
      <c r="F1127" s="5"/>
      <c r="G1127" s="5"/>
    </row>
    <row r="1128" ht="15.75" customHeight="1">
      <c r="A1128" s="17"/>
      <c r="B1128" s="5"/>
      <c r="C1128" s="5"/>
      <c r="D1128" s="5"/>
      <c r="F1128" s="5"/>
      <c r="G1128" s="5"/>
    </row>
    <row r="1129" ht="15.75" customHeight="1">
      <c r="A1129" s="17"/>
      <c r="B1129" s="5"/>
      <c r="C1129" s="5"/>
      <c r="D1129" s="5"/>
      <c r="F1129" s="5"/>
      <c r="G1129" s="5"/>
    </row>
    <row r="1130" ht="15.75" customHeight="1">
      <c r="A1130" s="17"/>
      <c r="B1130" s="5"/>
      <c r="C1130" s="5"/>
      <c r="D1130" s="5"/>
      <c r="F1130" s="5"/>
      <c r="G1130" s="5"/>
    </row>
    <row r="1131" ht="15.75" customHeight="1">
      <c r="A1131" s="17"/>
      <c r="B1131" s="5"/>
      <c r="C1131" s="5"/>
      <c r="D1131" s="5"/>
      <c r="F1131" s="5"/>
      <c r="G1131" s="5"/>
    </row>
    <row r="1132" ht="15.75" customHeight="1">
      <c r="A1132" s="17"/>
      <c r="B1132" s="5"/>
      <c r="C1132" s="5"/>
      <c r="D1132" s="5"/>
      <c r="F1132" s="5"/>
      <c r="G1132" s="5"/>
    </row>
    <row r="1133" ht="15.75" customHeight="1">
      <c r="A1133" s="17"/>
      <c r="B1133" s="5"/>
      <c r="C1133" s="5"/>
      <c r="D1133" s="5"/>
      <c r="F1133" s="5"/>
      <c r="G1133" s="5"/>
    </row>
    <row r="1134" ht="15.75" customHeight="1">
      <c r="A1134" s="17"/>
      <c r="B1134" s="5"/>
      <c r="C1134" s="5"/>
      <c r="D1134" s="5"/>
      <c r="F1134" s="5"/>
      <c r="G1134" s="5"/>
    </row>
    <row r="1135" ht="15.75" customHeight="1">
      <c r="A1135" s="17"/>
      <c r="B1135" s="5"/>
      <c r="C1135" s="5"/>
      <c r="D1135" s="5"/>
      <c r="F1135" s="5"/>
      <c r="G1135" s="5"/>
    </row>
    <row r="1136" ht="15.75" customHeight="1">
      <c r="A1136" s="17"/>
      <c r="B1136" s="5"/>
      <c r="C1136" s="5"/>
      <c r="D1136" s="5"/>
      <c r="F1136" s="5"/>
      <c r="G1136" s="5"/>
    </row>
    <row r="1137" ht="15.75" customHeight="1">
      <c r="A1137" s="17"/>
      <c r="B1137" s="5"/>
      <c r="C1137" s="5"/>
      <c r="D1137" s="5"/>
      <c r="F1137" s="5"/>
      <c r="G1137" s="5"/>
    </row>
    <row r="1138" ht="15.75" customHeight="1">
      <c r="A1138" s="17"/>
      <c r="B1138" s="5"/>
      <c r="C1138" s="5"/>
      <c r="D1138" s="5"/>
      <c r="F1138" s="5"/>
      <c r="G1138" s="5"/>
    </row>
    <row r="1139" ht="15.75" customHeight="1">
      <c r="A1139" s="17"/>
      <c r="B1139" s="5"/>
      <c r="C1139" s="5"/>
      <c r="D1139" s="5"/>
      <c r="F1139" s="5"/>
      <c r="G1139" s="5"/>
    </row>
    <row r="1140" ht="15.75" customHeight="1">
      <c r="A1140" s="17"/>
      <c r="B1140" s="5"/>
      <c r="C1140" s="5"/>
      <c r="D1140" s="5"/>
      <c r="F1140" s="5"/>
      <c r="G1140" s="5"/>
    </row>
    <row r="1141" ht="15.75" customHeight="1">
      <c r="A1141" s="17"/>
      <c r="B1141" s="5"/>
      <c r="C1141" s="5"/>
      <c r="D1141" s="5"/>
      <c r="F1141" s="5"/>
      <c r="G1141" s="5"/>
    </row>
    <row r="1142" ht="15.75" customHeight="1">
      <c r="A1142" s="17"/>
      <c r="B1142" s="5"/>
      <c r="C1142" s="5"/>
      <c r="D1142" s="5"/>
      <c r="F1142" s="5"/>
      <c r="G1142" s="5"/>
    </row>
    <row r="1143" ht="15.75" customHeight="1">
      <c r="A1143" s="17"/>
      <c r="B1143" s="5"/>
      <c r="C1143" s="5"/>
      <c r="D1143" s="5"/>
      <c r="F1143" s="5"/>
      <c r="G1143" s="5"/>
    </row>
    <row r="1144" ht="15.75" customHeight="1">
      <c r="A1144" s="17"/>
      <c r="B1144" s="5"/>
      <c r="C1144" s="5"/>
      <c r="D1144" s="5"/>
      <c r="F1144" s="5"/>
      <c r="G1144" s="5"/>
    </row>
    <row r="1145" ht="15.75" customHeight="1">
      <c r="A1145" s="17"/>
      <c r="B1145" s="5"/>
      <c r="C1145" s="5"/>
      <c r="D1145" s="5"/>
      <c r="F1145" s="5"/>
      <c r="G1145" s="5"/>
    </row>
    <row r="1146" ht="15.75" customHeight="1">
      <c r="A1146" s="17"/>
      <c r="B1146" s="5"/>
      <c r="C1146" s="5"/>
      <c r="D1146" s="5"/>
      <c r="F1146" s="5"/>
      <c r="G1146" s="5"/>
    </row>
    <row r="1147" ht="15.75" customHeight="1">
      <c r="A1147" s="17"/>
      <c r="B1147" s="5"/>
      <c r="C1147" s="5"/>
      <c r="D1147" s="5"/>
      <c r="F1147" s="5"/>
      <c r="G1147" s="5"/>
    </row>
    <row r="1148" ht="15.75" customHeight="1">
      <c r="A1148" s="17"/>
      <c r="B1148" s="5"/>
      <c r="C1148" s="5"/>
      <c r="D1148" s="5"/>
      <c r="F1148" s="5"/>
      <c r="G1148" s="5"/>
    </row>
    <row r="1149" ht="15.75" customHeight="1">
      <c r="A1149" s="17"/>
      <c r="B1149" s="5"/>
      <c r="C1149" s="5"/>
      <c r="D1149" s="5"/>
      <c r="F1149" s="5"/>
      <c r="G1149" s="5"/>
    </row>
    <row r="1150" ht="15.75" customHeight="1">
      <c r="A1150" s="17"/>
      <c r="B1150" s="5"/>
      <c r="C1150" s="5"/>
      <c r="D1150" s="5"/>
      <c r="F1150" s="5"/>
      <c r="G1150" s="5"/>
    </row>
    <row r="1151" ht="15.75" customHeight="1">
      <c r="A1151" s="17"/>
      <c r="B1151" s="5"/>
      <c r="C1151" s="5"/>
      <c r="D1151" s="5"/>
      <c r="F1151" s="5"/>
      <c r="G1151" s="5"/>
    </row>
    <row r="1152" ht="15.75" customHeight="1">
      <c r="A1152" s="17"/>
      <c r="B1152" s="5"/>
      <c r="C1152" s="5"/>
      <c r="D1152" s="5"/>
      <c r="F1152" s="5"/>
      <c r="G1152" s="5"/>
    </row>
    <row r="1153" ht="15.75" customHeight="1">
      <c r="A1153" s="17"/>
      <c r="B1153" s="5"/>
      <c r="C1153" s="5"/>
      <c r="D1153" s="5"/>
      <c r="F1153" s="5"/>
      <c r="G1153" s="5"/>
    </row>
    <row r="1154" ht="15.75" customHeight="1">
      <c r="A1154" s="17"/>
      <c r="B1154" s="5"/>
      <c r="C1154" s="5"/>
      <c r="D1154" s="5"/>
      <c r="F1154" s="5"/>
      <c r="G1154" s="5"/>
    </row>
    <row r="1155" ht="15.75" customHeight="1">
      <c r="A1155" s="17"/>
      <c r="B1155" s="5"/>
      <c r="C1155" s="5"/>
      <c r="D1155" s="5"/>
      <c r="F1155" s="5"/>
      <c r="G1155" s="5"/>
    </row>
    <row r="1156" ht="15.75" customHeight="1">
      <c r="A1156" s="17"/>
      <c r="B1156" s="5"/>
      <c r="C1156" s="5"/>
      <c r="D1156" s="5"/>
      <c r="F1156" s="5"/>
      <c r="G1156" s="5"/>
    </row>
    <row r="1157" ht="15.75" customHeight="1">
      <c r="A1157" s="17"/>
      <c r="B1157" s="5"/>
      <c r="C1157" s="5"/>
      <c r="D1157" s="5"/>
      <c r="F1157" s="5"/>
      <c r="G1157" s="5"/>
    </row>
    <row r="1158" ht="15.75" customHeight="1">
      <c r="A1158" s="17"/>
      <c r="B1158" s="5"/>
      <c r="C1158" s="5"/>
      <c r="D1158" s="5"/>
      <c r="F1158" s="5"/>
      <c r="G1158" s="5"/>
    </row>
    <row r="1159" ht="15.75" customHeight="1">
      <c r="A1159" s="17"/>
      <c r="B1159" s="5"/>
      <c r="C1159" s="5"/>
      <c r="D1159" s="5"/>
      <c r="F1159" s="5"/>
      <c r="G1159" s="5"/>
    </row>
    <row r="1160" ht="15.75" customHeight="1">
      <c r="A1160" s="17"/>
      <c r="B1160" s="5"/>
      <c r="C1160" s="5"/>
      <c r="D1160" s="5"/>
      <c r="F1160" s="5"/>
      <c r="G1160" s="5"/>
    </row>
    <row r="1161" ht="15.75" customHeight="1">
      <c r="A1161" s="17"/>
      <c r="B1161" s="5"/>
      <c r="C1161" s="5"/>
      <c r="D1161" s="5"/>
      <c r="F1161" s="5"/>
      <c r="G1161" s="5"/>
    </row>
    <row r="1162" ht="15.75" customHeight="1">
      <c r="A1162" s="17"/>
      <c r="B1162" s="5"/>
      <c r="C1162" s="5"/>
      <c r="D1162" s="5"/>
      <c r="F1162" s="5"/>
      <c r="G1162" s="5"/>
    </row>
    <row r="1163" ht="15.75" customHeight="1">
      <c r="A1163" s="17"/>
      <c r="B1163" s="5"/>
      <c r="C1163" s="5"/>
      <c r="D1163" s="5"/>
      <c r="F1163" s="5"/>
      <c r="G1163" s="5"/>
    </row>
    <row r="1164" ht="15.75" customHeight="1">
      <c r="A1164" s="17"/>
      <c r="B1164" s="5"/>
      <c r="C1164" s="5"/>
      <c r="D1164" s="5"/>
      <c r="F1164" s="5"/>
      <c r="G1164" s="5"/>
    </row>
    <row r="1165" ht="15.75" customHeight="1">
      <c r="A1165" s="17"/>
      <c r="B1165" s="5"/>
      <c r="C1165" s="5"/>
      <c r="D1165" s="5"/>
      <c r="F1165" s="5"/>
      <c r="G1165" s="5"/>
    </row>
    <row r="1166" ht="15.75" customHeight="1">
      <c r="A1166" s="17"/>
      <c r="B1166" s="5"/>
      <c r="C1166" s="5"/>
      <c r="D1166" s="5"/>
      <c r="F1166" s="5"/>
      <c r="G1166" s="5"/>
    </row>
    <row r="1167" ht="15.75" customHeight="1">
      <c r="A1167" s="17"/>
      <c r="B1167" s="5"/>
      <c r="C1167" s="5"/>
      <c r="D1167" s="5"/>
      <c r="F1167" s="5"/>
      <c r="G1167" s="5"/>
    </row>
    <row r="1168" ht="15.75" customHeight="1">
      <c r="A1168" s="17"/>
      <c r="B1168" s="5"/>
      <c r="C1168" s="5"/>
      <c r="D1168" s="5"/>
      <c r="F1168" s="5"/>
      <c r="G1168" s="5"/>
    </row>
    <row r="1169" ht="15.75" customHeight="1">
      <c r="A1169" s="17"/>
      <c r="B1169" s="5"/>
      <c r="C1169" s="5"/>
      <c r="D1169" s="5"/>
      <c r="F1169" s="5"/>
      <c r="G1169" s="5"/>
    </row>
    <row r="1170" ht="15.75" customHeight="1">
      <c r="A1170" s="17"/>
      <c r="B1170" s="5"/>
      <c r="C1170" s="5"/>
      <c r="D1170" s="5"/>
      <c r="F1170" s="5"/>
      <c r="G1170" s="5"/>
    </row>
    <row r="1171" ht="15.75" customHeight="1">
      <c r="A1171" s="17"/>
      <c r="B1171" s="5"/>
      <c r="C1171" s="5"/>
      <c r="D1171" s="5"/>
      <c r="F1171" s="5"/>
      <c r="G1171" s="5"/>
    </row>
    <row r="1172" ht="15.75" customHeight="1">
      <c r="A1172" s="17"/>
      <c r="B1172" s="5"/>
      <c r="C1172" s="5"/>
      <c r="D1172" s="5"/>
      <c r="F1172" s="5"/>
      <c r="G1172" s="5"/>
    </row>
    <row r="1173" ht="15.75" customHeight="1">
      <c r="A1173" s="17"/>
      <c r="B1173" s="5"/>
      <c r="C1173" s="5"/>
      <c r="D1173" s="5"/>
      <c r="F1173" s="5"/>
      <c r="G1173" s="5"/>
    </row>
    <row r="1174" ht="15.75" customHeight="1">
      <c r="A1174" s="17"/>
      <c r="B1174" s="5"/>
      <c r="C1174" s="5"/>
      <c r="D1174" s="5"/>
      <c r="F1174" s="5"/>
      <c r="G1174" s="5"/>
    </row>
    <row r="1175" ht="15.75" customHeight="1">
      <c r="A1175" s="17"/>
      <c r="B1175" s="5"/>
      <c r="C1175" s="5"/>
      <c r="D1175" s="5"/>
      <c r="F1175" s="5"/>
      <c r="G1175" s="5"/>
    </row>
    <row r="1176" ht="15.75" customHeight="1">
      <c r="A1176" s="17"/>
      <c r="B1176" s="5"/>
      <c r="C1176" s="5"/>
      <c r="D1176" s="5"/>
      <c r="F1176" s="5"/>
      <c r="G1176" s="5"/>
    </row>
    <row r="1177" ht="15.75" customHeight="1">
      <c r="A1177" s="17"/>
      <c r="B1177" s="5"/>
      <c r="C1177" s="5"/>
      <c r="D1177" s="5"/>
      <c r="F1177" s="5"/>
      <c r="G1177" s="5"/>
    </row>
    <row r="1178" ht="15.75" customHeight="1">
      <c r="A1178" s="17"/>
      <c r="B1178" s="5"/>
      <c r="C1178" s="5"/>
      <c r="D1178" s="5"/>
      <c r="F1178" s="5"/>
      <c r="G1178" s="5"/>
    </row>
    <row r="1179" ht="15.75" customHeight="1">
      <c r="A1179" s="17"/>
      <c r="B1179" s="5"/>
      <c r="C1179" s="5"/>
      <c r="D1179" s="5"/>
      <c r="F1179" s="5"/>
      <c r="G1179" s="5"/>
    </row>
    <row r="1180" ht="15.75" customHeight="1">
      <c r="A1180" s="17"/>
      <c r="B1180" s="5"/>
      <c r="C1180" s="5"/>
      <c r="D1180" s="5"/>
      <c r="F1180" s="5"/>
      <c r="G1180" s="5"/>
    </row>
    <row r="1181" ht="15.75" customHeight="1">
      <c r="A1181" s="17"/>
      <c r="B1181" s="5"/>
      <c r="C1181" s="5"/>
      <c r="D1181" s="5"/>
      <c r="F1181" s="5"/>
      <c r="G1181" s="5"/>
    </row>
    <row r="1182" ht="15.75" customHeight="1">
      <c r="A1182" s="17"/>
      <c r="B1182" s="5"/>
      <c r="C1182" s="5"/>
      <c r="D1182" s="5"/>
      <c r="F1182" s="5"/>
      <c r="G1182" s="5"/>
    </row>
    <row r="1183" ht="15.75" customHeight="1">
      <c r="A1183" s="17"/>
      <c r="B1183" s="5"/>
      <c r="C1183" s="5"/>
      <c r="D1183" s="5"/>
      <c r="F1183" s="5"/>
      <c r="G1183" s="5"/>
    </row>
    <row r="1184" ht="15.75" customHeight="1">
      <c r="A1184" s="17"/>
      <c r="B1184" s="5"/>
      <c r="C1184" s="5"/>
      <c r="D1184" s="5"/>
      <c r="F1184" s="5"/>
      <c r="G1184" s="5"/>
    </row>
    <row r="1185" ht="15.75" customHeight="1">
      <c r="A1185" s="17"/>
      <c r="B1185" s="5"/>
      <c r="C1185" s="5"/>
      <c r="D1185" s="5"/>
      <c r="F1185" s="5"/>
      <c r="G1185" s="5"/>
    </row>
    <row r="1186" ht="15.75" customHeight="1">
      <c r="A1186" s="17"/>
      <c r="B1186" s="5"/>
      <c r="C1186" s="5"/>
      <c r="D1186" s="5"/>
      <c r="F1186" s="5"/>
      <c r="G1186" s="5"/>
    </row>
    <row r="1187" ht="15.75" customHeight="1">
      <c r="A1187" s="17"/>
      <c r="B1187" s="5"/>
      <c r="C1187" s="5"/>
      <c r="D1187" s="5"/>
      <c r="F1187" s="5"/>
      <c r="G1187" s="5"/>
    </row>
    <row r="1188" ht="15.75" customHeight="1">
      <c r="A1188" s="17"/>
      <c r="B1188" s="5"/>
      <c r="C1188" s="5"/>
      <c r="D1188" s="5"/>
      <c r="F1188" s="5"/>
      <c r="G1188" s="5"/>
    </row>
    <row r="1189" ht="15.75" customHeight="1">
      <c r="A1189" s="17"/>
      <c r="B1189" s="5"/>
      <c r="C1189" s="5"/>
      <c r="D1189" s="5"/>
      <c r="F1189" s="5"/>
      <c r="G1189" s="5"/>
    </row>
    <row r="1190" ht="15.75" customHeight="1">
      <c r="A1190" s="17"/>
      <c r="B1190" s="5"/>
      <c r="C1190" s="5"/>
      <c r="D1190" s="5"/>
      <c r="F1190" s="5"/>
      <c r="G1190" s="5"/>
    </row>
    <row r="1191" ht="15.75" customHeight="1">
      <c r="A1191" s="17"/>
      <c r="B1191" s="5"/>
      <c r="C1191" s="5"/>
      <c r="D1191" s="5"/>
      <c r="F1191" s="5"/>
      <c r="G1191" s="5"/>
    </row>
    <row r="1192" ht="15.75" customHeight="1">
      <c r="A1192" s="17"/>
      <c r="B1192" s="5"/>
      <c r="C1192" s="5"/>
      <c r="D1192" s="5"/>
      <c r="F1192" s="5"/>
      <c r="G1192" s="5"/>
    </row>
    <row r="1193" ht="15.75" customHeight="1">
      <c r="A1193" s="17"/>
      <c r="B1193" s="5"/>
      <c r="C1193" s="5"/>
      <c r="D1193" s="5"/>
      <c r="F1193" s="5"/>
      <c r="G1193" s="5"/>
    </row>
    <row r="1194" ht="15.75" customHeight="1">
      <c r="A1194" s="17"/>
      <c r="B1194" s="5"/>
      <c r="C1194" s="5"/>
      <c r="D1194" s="5"/>
      <c r="F1194" s="5"/>
      <c r="G1194" s="5"/>
    </row>
    <row r="1195" ht="15.75" customHeight="1">
      <c r="A1195" s="17"/>
      <c r="B1195" s="5"/>
      <c r="C1195" s="5"/>
      <c r="D1195" s="5"/>
      <c r="F1195" s="5"/>
      <c r="G1195" s="5"/>
    </row>
    <row r="1196" ht="15.75" customHeight="1">
      <c r="A1196" s="17"/>
      <c r="B1196" s="5"/>
      <c r="C1196" s="5"/>
      <c r="D1196" s="5"/>
      <c r="F1196" s="5"/>
      <c r="G1196" s="5"/>
    </row>
    <row r="1197" ht="15.75" customHeight="1">
      <c r="A1197" s="17"/>
      <c r="B1197" s="5"/>
      <c r="F1197" s="5"/>
      <c r="G1197" s="5"/>
    </row>
    <row r="1198" ht="15.75" customHeight="1">
      <c r="A1198" s="17"/>
      <c r="B1198" s="5"/>
      <c r="C1198" s="5"/>
      <c r="D1198" s="5"/>
      <c r="F1198" s="5"/>
      <c r="G1198" s="5"/>
    </row>
    <row r="1199" ht="15.75" customHeight="1">
      <c r="A1199" s="17"/>
      <c r="B1199" s="5"/>
      <c r="C1199" s="5"/>
      <c r="D1199" s="5"/>
      <c r="F1199" s="5"/>
      <c r="G1199" s="5"/>
    </row>
    <row r="1200" ht="15.75" customHeight="1">
      <c r="A1200" s="17"/>
      <c r="B1200" s="5"/>
      <c r="C1200" s="5"/>
      <c r="D1200" s="5"/>
      <c r="F1200" s="5"/>
      <c r="G1200" s="5"/>
    </row>
    <row r="1201" ht="15.75" customHeight="1">
      <c r="A1201" s="17"/>
      <c r="B1201" s="5"/>
      <c r="C1201" s="5"/>
      <c r="D1201" s="5"/>
      <c r="F1201" s="5"/>
      <c r="G1201" s="5"/>
    </row>
    <row r="1202" ht="15.75" customHeight="1">
      <c r="A1202" s="17"/>
      <c r="B1202" s="5"/>
      <c r="C1202" s="5"/>
      <c r="D1202" s="5"/>
      <c r="F1202" s="5"/>
      <c r="G1202" s="5"/>
    </row>
    <row r="1203" ht="15.75" customHeight="1">
      <c r="A1203" s="17"/>
      <c r="B1203" s="5"/>
      <c r="C1203" s="5"/>
      <c r="D1203" s="5"/>
      <c r="F1203" s="5"/>
      <c r="G1203" s="5"/>
    </row>
    <row r="1204" ht="15.75" customHeight="1">
      <c r="A1204" s="17"/>
      <c r="B1204" s="5"/>
      <c r="C1204" s="5"/>
      <c r="D1204" s="5"/>
      <c r="F1204" s="5"/>
      <c r="G1204" s="5"/>
    </row>
    <row r="1205" ht="15.75" customHeight="1">
      <c r="A1205" s="17"/>
      <c r="B1205" s="5"/>
      <c r="C1205" s="5"/>
      <c r="D1205" s="5"/>
      <c r="F1205" s="5"/>
      <c r="G1205" s="5"/>
    </row>
    <row r="1206" ht="15.75" customHeight="1">
      <c r="A1206" s="17"/>
      <c r="B1206" s="5"/>
      <c r="C1206" s="5"/>
      <c r="D1206" s="5"/>
      <c r="F1206" s="5"/>
      <c r="G1206" s="5"/>
    </row>
    <row r="1207" ht="15.75" customHeight="1">
      <c r="A1207" s="17"/>
      <c r="B1207" s="5"/>
      <c r="C1207" s="5"/>
      <c r="D1207" s="5"/>
      <c r="F1207" s="5"/>
      <c r="G1207" s="5"/>
    </row>
    <row r="1208" ht="15.75" customHeight="1">
      <c r="A1208" s="17"/>
      <c r="B1208" s="5"/>
      <c r="C1208" s="5"/>
      <c r="D1208" s="5"/>
      <c r="F1208" s="5"/>
      <c r="G1208" s="5"/>
    </row>
    <row r="1209" ht="15.75" customHeight="1">
      <c r="A1209" s="17"/>
      <c r="B1209" s="5"/>
      <c r="C1209" s="5"/>
      <c r="D1209" s="5"/>
      <c r="G1209" s="5"/>
    </row>
    <row r="1210" ht="15.75" customHeight="1">
      <c r="A1210" s="17"/>
      <c r="B1210" s="5"/>
      <c r="C1210" s="5"/>
      <c r="D1210" s="5"/>
      <c r="F1210" s="5"/>
      <c r="G1210" s="5"/>
    </row>
    <row r="1211" ht="15.75" customHeight="1">
      <c r="A1211" s="17"/>
      <c r="B1211" s="5"/>
      <c r="C1211" s="5"/>
      <c r="D1211" s="5"/>
      <c r="F1211" s="5"/>
      <c r="G1211" s="5"/>
    </row>
    <row r="1212" ht="15.75" customHeight="1">
      <c r="A1212" s="17"/>
      <c r="B1212" s="5"/>
      <c r="F1212" s="5"/>
      <c r="G1212" s="5"/>
    </row>
    <row r="1213" ht="15.75" customHeight="1">
      <c r="A1213" s="17"/>
      <c r="B1213" s="5"/>
      <c r="C1213" s="5"/>
      <c r="D1213" s="5"/>
      <c r="F1213" s="5"/>
      <c r="G1213" s="5"/>
    </row>
    <row r="1214" ht="15.75" customHeight="1">
      <c r="A1214" s="17"/>
      <c r="B1214" s="5"/>
      <c r="C1214" s="5"/>
      <c r="D1214" s="5"/>
      <c r="F1214" s="5"/>
      <c r="G1214" s="5"/>
    </row>
    <row r="1215" ht="15.75" customHeight="1">
      <c r="A1215" s="17"/>
      <c r="B1215" s="5"/>
      <c r="C1215" s="5"/>
      <c r="D1215" s="5"/>
      <c r="F1215" s="5"/>
      <c r="G1215" s="5"/>
    </row>
    <row r="1216" ht="15.75" customHeight="1">
      <c r="A1216" s="17"/>
      <c r="B1216" s="5"/>
      <c r="C1216" s="5"/>
      <c r="D1216" s="5"/>
      <c r="F1216" s="5"/>
      <c r="G1216" s="5"/>
    </row>
    <row r="1217" ht="15.75" customHeight="1">
      <c r="A1217" s="17"/>
      <c r="B1217" s="5"/>
      <c r="C1217" s="5"/>
      <c r="D1217" s="5"/>
      <c r="F1217" s="5"/>
      <c r="G1217" s="5"/>
    </row>
    <row r="1218" ht="15.75" customHeight="1">
      <c r="A1218" s="17"/>
      <c r="B1218" s="5"/>
      <c r="C1218" s="5"/>
      <c r="D1218" s="5"/>
      <c r="F1218" s="5"/>
      <c r="G1218" s="5"/>
    </row>
    <row r="1219" ht="15.75" customHeight="1">
      <c r="A1219" s="17"/>
      <c r="B1219" s="5"/>
      <c r="C1219" s="5"/>
      <c r="D1219" s="5"/>
      <c r="F1219" s="5"/>
      <c r="G1219" s="5"/>
    </row>
    <row r="1220" ht="15.75" customHeight="1">
      <c r="A1220" s="17"/>
      <c r="B1220" s="5"/>
      <c r="C1220" s="5"/>
      <c r="D1220" s="5"/>
      <c r="G1220" s="5"/>
    </row>
    <row r="1221" ht="15.75" customHeight="1">
      <c r="A1221" s="17"/>
      <c r="B1221" s="5"/>
      <c r="C1221" s="5"/>
      <c r="D1221" s="5"/>
      <c r="F1221" s="5"/>
      <c r="G1221" s="5"/>
    </row>
    <row r="1222" ht="15.75" customHeight="1">
      <c r="A1222" s="17"/>
      <c r="B1222" s="5"/>
      <c r="C1222" s="5"/>
      <c r="D1222" s="5"/>
      <c r="F1222" s="5"/>
      <c r="G1222" s="5"/>
    </row>
    <row r="1223" ht="15.75" customHeight="1">
      <c r="A1223" s="17"/>
      <c r="B1223" s="5"/>
      <c r="C1223" s="5"/>
      <c r="D1223" s="5"/>
      <c r="F1223" s="5"/>
      <c r="G1223" s="5"/>
    </row>
    <row r="1224" ht="15.75" customHeight="1">
      <c r="A1224" s="17"/>
      <c r="B1224" s="5"/>
      <c r="C1224" s="5"/>
      <c r="D1224" s="5"/>
      <c r="F1224" s="5"/>
      <c r="G1224" s="5"/>
    </row>
    <row r="1225" ht="15.75" customHeight="1">
      <c r="A1225" s="17"/>
      <c r="B1225" s="5"/>
      <c r="C1225" s="5"/>
      <c r="D1225" s="5"/>
      <c r="F1225" s="5"/>
      <c r="G1225" s="5"/>
    </row>
    <row r="1226" ht="15.75" customHeight="1">
      <c r="A1226" s="17"/>
      <c r="B1226" s="5"/>
      <c r="C1226" s="5"/>
      <c r="D1226" s="5"/>
      <c r="G1226" s="5"/>
    </row>
    <row r="1227" ht="15.75" customHeight="1">
      <c r="A1227" s="17"/>
      <c r="B1227" s="5"/>
      <c r="C1227" s="5"/>
      <c r="D1227" s="5"/>
      <c r="F1227" s="5"/>
      <c r="G1227" s="5"/>
    </row>
    <row r="1228" ht="15.75" customHeight="1">
      <c r="A1228" s="17"/>
      <c r="B1228" s="5"/>
      <c r="C1228" s="5"/>
      <c r="D1228" s="5"/>
      <c r="F1228" s="5"/>
      <c r="G1228" s="5"/>
    </row>
    <row r="1229" ht="15.75" customHeight="1">
      <c r="A1229" s="17"/>
      <c r="B1229" s="5"/>
      <c r="C1229" s="5"/>
      <c r="D1229" s="5"/>
      <c r="F1229" s="5"/>
      <c r="G1229" s="5"/>
    </row>
    <row r="1230" ht="15.75" customHeight="1">
      <c r="A1230" s="17"/>
      <c r="B1230" s="5"/>
      <c r="C1230" s="5"/>
      <c r="D1230" s="5"/>
      <c r="F1230" s="5"/>
      <c r="G1230" s="5"/>
    </row>
    <row r="1231" ht="15.75" customHeight="1">
      <c r="A1231" s="17"/>
      <c r="B1231" s="5"/>
      <c r="C1231" s="5"/>
      <c r="D1231" s="5"/>
      <c r="F1231" s="5"/>
      <c r="G1231" s="5"/>
    </row>
    <row r="1232" ht="15.75" customHeight="1">
      <c r="A1232" s="17"/>
      <c r="B1232" s="5"/>
      <c r="F1232" s="5"/>
      <c r="G1232" s="5"/>
    </row>
    <row r="1233" ht="15.75" customHeight="1">
      <c r="A1233" s="17"/>
      <c r="B1233" s="5"/>
      <c r="C1233" s="5"/>
      <c r="D1233" s="5"/>
      <c r="F1233" s="5"/>
      <c r="G1233" s="5"/>
    </row>
    <row r="1234" ht="15.75" customHeight="1">
      <c r="A1234" s="17"/>
      <c r="B1234" s="5"/>
      <c r="C1234" s="5"/>
      <c r="D1234" s="5"/>
      <c r="F1234" s="5"/>
      <c r="G1234" s="5"/>
    </row>
    <row r="1235" ht="15.75" customHeight="1">
      <c r="A1235" s="17"/>
      <c r="B1235" s="5"/>
      <c r="C1235" s="5"/>
      <c r="D1235" s="5"/>
      <c r="F1235" s="5"/>
      <c r="G1235" s="5"/>
    </row>
    <row r="1236" ht="15.75" customHeight="1">
      <c r="A1236" s="17"/>
      <c r="B1236" s="5"/>
      <c r="C1236" s="5"/>
      <c r="D1236" s="5"/>
      <c r="F1236" s="5"/>
      <c r="G1236" s="5"/>
    </row>
    <row r="1237" ht="15.75" customHeight="1">
      <c r="A1237" s="17"/>
      <c r="B1237" s="5"/>
      <c r="C1237" s="5"/>
      <c r="D1237" s="5"/>
      <c r="F1237" s="5"/>
      <c r="G1237" s="5"/>
    </row>
    <row r="1238" ht="15.75" customHeight="1">
      <c r="A1238" s="17"/>
      <c r="B1238" s="5"/>
      <c r="C1238" s="5"/>
      <c r="D1238" s="5"/>
      <c r="F1238" s="5"/>
      <c r="G1238" s="5"/>
    </row>
    <row r="1239" ht="15.75" customHeight="1">
      <c r="A1239" s="17"/>
      <c r="B1239" s="5"/>
      <c r="C1239" s="5"/>
      <c r="D1239" s="5"/>
      <c r="F1239" s="5"/>
      <c r="G1239" s="5"/>
    </row>
    <row r="1240" ht="15.75" customHeight="1">
      <c r="A1240" s="17"/>
      <c r="B1240" s="5"/>
      <c r="C1240" s="5"/>
      <c r="D1240" s="5"/>
      <c r="F1240" s="5"/>
      <c r="G1240" s="5"/>
    </row>
    <row r="1241" ht="15.75" customHeight="1">
      <c r="A1241" s="17"/>
      <c r="B1241" s="5"/>
      <c r="C1241" s="5"/>
      <c r="D1241" s="5"/>
      <c r="F1241" s="5"/>
      <c r="G1241" s="5"/>
    </row>
    <row r="1242" ht="15.75" customHeight="1">
      <c r="A1242" s="17"/>
      <c r="B1242" s="5"/>
      <c r="C1242" s="5"/>
      <c r="D1242" s="5"/>
      <c r="F1242" s="5"/>
      <c r="G1242" s="5"/>
    </row>
    <row r="1243" ht="15.75" customHeight="1">
      <c r="A1243" s="17"/>
      <c r="B1243" s="5"/>
      <c r="C1243" s="5"/>
      <c r="D1243" s="5"/>
      <c r="F1243" s="5"/>
      <c r="G1243" s="5"/>
    </row>
    <row r="1244" ht="15.75" customHeight="1">
      <c r="A1244" s="17"/>
      <c r="B1244" s="5"/>
      <c r="C1244" s="5"/>
      <c r="D1244" s="5"/>
      <c r="F1244" s="5"/>
      <c r="G1244" s="5"/>
    </row>
    <row r="1245" ht="15.75" customHeight="1">
      <c r="A1245" s="17"/>
      <c r="B1245" s="5"/>
      <c r="C1245" s="5"/>
      <c r="D1245" s="5"/>
      <c r="F1245" s="5"/>
      <c r="G1245" s="5"/>
    </row>
    <row r="1246" ht="15.75" customHeight="1">
      <c r="A1246" s="17"/>
      <c r="B1246" s="5"/>
      <c r="C1246" s="5"/>
      <c r="D1246" s="5"/>
      <c r="F1246" s="5"/>
      <c r="G1246" s="5"/>
    </row>
    <row r="1247" ht="15.75" customHeight="1">
      <c r="A1247" s="17"/>
      <c r="B1247" s="5"/>
      <c r="C1247" s="5"/>
      <c r="D1247" s="5"/>
      <c r="F1247" s="5"/>
      <c r="G1247" s="5"/>
    </row>
    <row r="1248" ht="15.75" customHeight="1">
      <c r="A1248" s="17"/>
      <c r="B1248" s="5"/>
      <c r="C1248" s="5"/>
      <c r="D1248" s="5"/>
      <c r="F1248" s="5"/>
      <c r="G1248" s="5"/>
    </row>
    <row r="1249" ht="15.75" customHeight="1">
      <c r="A1249" s="17"/>
      <c r="B1249" s="5"/>
      <c r="C1249" s="5"/>
      <c r="D1249" s="5"/>
      <c r="F1249" s="5"/>
      <c r="G1249" s="5"/>
    </row>
    <row r="1250" ht="15.75" customHeight="1">
      <c r="A1250" s="17"/>
      <c r="B1250" s="5"/>
      <c r="C1250" s="5"/>
      <c r="D1250" s="5"/>
      <c r="F1250" s="5"/>
      <c r="G1250" s="5"/>
    </row>
    <row r="1251" ht="15.75" customHeight="1">
      <c r="A1251" s="17"/>
      <c r="B1251" s="5"/>
      <c r="C1251" s="5"/>
      <c r="D1251" s="5"/>
      <c r="F1251" s="5"/>
      <c r="G1251" s="5"/>
    </row>
    <row r="1252" ht="15.75" customHeight="1">
      <c r="A1252" s="17"/>
      <c r="B1252" s="5"/>
      <c r="C1252" s="5"/>
      <c r="D1252" s="5"/>
      <c r="F1252" s="5"/>
      <c r="G1252" s="5"/>
    </row>
    <row r="1253" ht="15.75" customHeight="1">
      <c r="A1253" s="17"/>
      <c r="B1253" s="5"/>
      <c r="C1253" s="5"/>
      <c r="D1253" s="5"/>
      <c r="F1253" s="5"/>
      <c r="G1253" s="5"/>
    </row>
    <row r="1254" ht="15.75" customHeight="1">
      <c r="A1254" s="17"/>
      <c r="B1254" s="5"/>
      <c r="C1254" s="5"/>
      <c r="D1254" s="5"/>
      <c r="F1254" s="5"/>
      <c r="G1254" s="5"/>
    </row>
    <row r="1255" ht="15.75" customHeight="1">
      <c r="A1255" s="17"/>
      <c r="B1255" s="5"/>
      <c r="C1255" s="5"/>
      <c r="D1255" s="5"/>
      <c r="F1255" s="5"/>
      <c r="G1255" s="5"/>
    </row>
    <row r="1256" ht="15.75" customHeight="1">
      <c r="A1256" s="17"/>
      <c r="B1256" s="5"/>
      <c r="C1256" s="5"/>
      <c r="D1256" s="5"/>
      <c r="F1256" s="5"/>
      <c r="G1256" s="5"/>
    </row>
    <row r="1257" ht="15.75" customHeight="1">
      <c r="A1257" s="17"/>
      <c r="B1257" s="5"/>
      <c r="C1257" s="5"/>
      <c r="D1257" s="5"/>
      <c r="F1257" s="5"/>
      <c r="G1257" s="5"/>
    </row>
    <row r="1258" ht="15.75" customHeight="1">
      <c r="A1258" s="17"/>
      <c r="B1258" s="5"/>
      <c r="C1258" s="5"/>
      <c r="D1258" s="5"/>
      <c r="F1258" s="5"/>
      <c r="G1258" s="5"/>
    </row>
    <row r="1259" ht="15.75" customHeight="1">
      <c r="A1259" s="17"/>
      <c r="B1259" s="5"/>
      <c r="C1259" s="5"/>
      <c r="D1259" s="5"/>
      <c r="F1259" s="5"/>
      <c r="G1259" s="5"/>
    </row>
    <row r="1260" ht="15.75" customHeight="1">
      <c r="A1260" s="17"/>
      <c r="B1260" s="5"/>
      <c r="C1260" s="5"/>
      <c r="D1260" s="5"/>
      <c r="F1260" s="5"/>
      <c r="G1260" s="5"/>
    </row>
    <row r="1261" ht="15.75" customHeight="1">
      <c r="A1261" s="17"/>
      <c r="B1261" s="5"/>
      <c r="C1261" s="5"/>
      <c r="D1261" s="5"/>
      <c r="F1261" s="5"/>
      <c r="G1261" s="5"/>
    </row>
    <row r="1262" ht="15.75" customHeight="1">
      <c r="A1262" s="17"/>
      <c r="B1262" s="5"/>
      <c r="C1262" s="5"/>
      <c r="D1262" s="5"/>
      <c r="F1262" s="5"/>
      <c r="G1262" s="5"/>
    </row>
    <row r="1263" ht="15.75" customHeight="1">
      <c r="A1263" s="17"/>
      <c r="B1263" s="5"/>
      <c r="C1263" s="5"/>
      <c r="D1263" s="5"/>
      <c r="F1263" s="5"/>
      <c r="G1263" s="5"/>
    </row>
    <row r="1264" ht="15.75" customHeight="1">
      <c r="A1264" s="17"/>
      <c r="B1264" s="5"/>
      <c r="C1264" s="5"/>
      <c r="D1264" s="5"/>
      <c r="F1264" s="5"/>
      <c r="G1264" s="5"/>
    </row>
    <row r="1265" ht="15.75" customHeight="1">
      <c r="A1265" s="17"/>
      <c r="B1265" s="5"/>
      <c r="C1265" s="5"/>
      <c r="D1265" s="5"/>
      <c r="F1265" s="5"/>
      <c r="G1265" s="5"/>
    </row>
    <row r="1266" ht="15.75" customHeight="1">
      <c r="A1266" s="17"/>
      <c r="B1266" s="5"/>
      <c r="C1266" s="5"/>
      <c r="D1266" s="5"/>
      <c r="F1266" s="5"/>
      <c r="G1266" s="5"/>
    </row>
    <row r="1267" ht="15.75" customHeight="1">
      <c r="A1267" s="17"/>
      <c r="B1267" s="5"/>
      <c r="C1267" s="5"/>
      <c r="D1267" s="5"/>
      <c r="F1267" s="5"/>
      <c r="G1267" s="5"/>
    </row>
    <row r="1268" ht="15.75" customHeight="1">
      <c r="A1268" s="17"/>
      <c r="B1268" s="5"/>
      <c r="C1268" s="5"/>
      <c r="D1268" s="5"/>
      <c r="F1268" s="5"/>
      <c r="G1268" s="5"/>
    </row>
    <row r="1269" ht="15.75" customHeight="1">
      <c r="A1269" s="17"/>
      <c r="B1269" s="5"/>
      <c r="C1269" s="5"/>
      <c r="D1269" s="5"/>
      <c r="F1269" s="5"/>
      <c r="G1269" s="5"/>
    </row>
    <row r="1270" ht="15.75" customHeight="1">
      <c r="A1270" s="17"/>
      <c r="B1270" s="5"/>
      <c r="C1270" s="5"/>
      <c r="D1270" s="5"/>
      <c r="F1270" s="5"/>
      <c r="G1270" s="5"/>
    </row>
    <row r="1271" ht="15.75" customHeight="1">
      <c r="A1271" s="17"/>
      <c r="B1271" s="5"/>
      <c r="C1271" s="5"/>
      <c r="D1271" s="5"/>
      <c r="F1271" s="5"/>
      <c r="G1271" s="5"/>
    </row>
    <row r="1272" ht="15.75" customHeight="1">
      <c r="A1272" s="17"/>
      <c r="B1272" s="5"/>
      <c r="C1272" s="5"/>
      <c r="D1272" s="5"/>
      <c r="F1272" s="5"/>
      <c r="G1272" s="5"/>
    </row>
    <row r="1273" ht="15.75" customHeight="1">
      <c r="A1273" s="17"/>
      <c r="B1273" s="5"/>
      <c r="C1273" s="5"/>
      <c r="D1273" s="5"/>
      <c r="F1273" s="5"/>
      <c r="G1273" s="5"/>
    </row>
    <row r="1274" ht="15.75" customHeight="1">
      <c r="A1274" s="17"/>
      <c r="B1274" s="5"/>
      <c r="C1274" s="5"/>
      <c r="D1274" s="5"/>
      <c r="G1274" s="5"/>
    </row>
    <row r="1275" ht="15.75" customHeight="1">
      <c r="A1275" s="17"/>
      <c r="B1275" s="5"/>
      <c r="F1275" s="5"/>
      <c r="G1275" s="5"/>
    </row>
    <row r="1276" ht="15.75" customHeight="1">
      <c r="A1276" s="17"/>
      <c r="B1276" s="5"/>
      <c r="C1276" s="5"/>
      <c r="D1276" s="5"/>
      <c r="F1276" s="5"/>
      <c r="G1276" s="5"/>
    </row>
    <row r="1277" ht="15.75" customHeight="1">
      <c r="A1277" s="17"/>
      <c r="B1277" s="5"/>
      <c r="C1277" s="5"/>
      <c r="D1277" s="5"/>
      <c r="F1277" s="5"/>
      <c r="G1277" s="5"/>
    </row>
    <row r="1278" ht="15.75" customHeight="1">
      <c r="A1278" s="17"/>
      <c r="B1278" s="5"/>
      <c r="C1278" s="5"/>
      <c r="D1278" s="5"/>
      <c r="F1278" s="5"/>
      <c r="G1278" s="5"/>
    </row>
    <row r="1279" ht="15.75" customHeight="1">
      <c r="A1279" s="17"/>
      <c r="B1279" s="5"/>
      <c r="C1279" s="5"/>
      <c r="D1279" s="5"/>
      <c r="F1279" s="5"/>
      <c r="G1279" s="5"/>
    </row>
    <row r="1280" ht="15.75" customHeight="1">
      <c r="A1280" s="17"/>
      <c r="B1280" s="5"/>
      <c r="C1280" s="5"/>
      <c r="D1280" s="5"/>
      <c r="F1280" s="5"/>
      <c r="G1280" s="5"/>
    </row>
    <row r="1281" ht="15.75" customHeight="1">
      <c r="A1281" s="17"/>
      <c r="B1281" s="5"/>
      <c r="C1281" s="5"/>
      <c r="D1281" s="5"/>
      <c r="F1281" s="5"/>
      <c r="G1281" s="5"/>
    </row>
    <row r="1282" ht="15.75" customHeight="1">
      <c r="A1282" s="17"/>
      <c r="B1282" s="5"/>
      <c r="C1282" s="5"/>
      <c r="D1282" s="5"/>
      <c r="F1282" s="5"/>
      <c r="G1282" s="5"/>
    </row>
    <row r="1283" ht="15.75" customHeight="1">
      <c r="A1283" s="17"/>
      <c r="B1283" s="5"/>
      <c r="C1283" s="5"/>
      <c r="D1283" s="5"/>
      <c r="F1283" s="5"/>
      <c r="G1283" s="5"/>
    </row>
    <row r="1284" ht="15.75" customHeight="1">
      <c r="A1284" s="17"/>
      <c r="B1284" s="5"/>
      <c r="C1284" s="5"/>
      <c r="D1284" s="5"/>
      <c r="F1284" s="5"/>
      <c r="G1284" s="5"/>
    </row>
    <row r="1285" ht="15.75" customHeight="1">
      <c r="A1285" s="17"/>
      <c r="B1285" s="5"/>
      <c r="C1285" s="5"/>
      <c r="D1285" s="5"/>
      <c r="F1285" s="5"/>
      <c r="G1285" s="5"/>
    </row>
    <row r="1286" ht="15.75" customHeight="1">
      <c r="A1286" s="17"/>
      <c r="B1286" s="5"/>
      <c r="C1286" s="5"/>
      <c r="D1286" s="5"/>
      <c r="F1286" s="5"/>
      <c r="G1286" s="5"/>
    </row>
    <row r="1287" ht="15.75" customHeight="1">
      <c r="A1287" s="17"/>
      <c r="B1287" s="5"/>
      <c r="C1287" s="5"/>
      <c r="D1287" s="5"/>
      <c r="G1287" s="5"/>
    </row>
    <row r="1288" ht="15.75" customHeight="1">
      <c r="A1288" s="17"/>
      <c r="B1288" s="5"/>
      <c r="C1288" s="5"/>
      <c r="D1288" s="5"/>
      <c r="F1288" s="5"/>
      <c r="G1288" s="5"/>
    </row>
    <row r="1289" ht="15.75" customHeight="1">
      <c r="A1289" s="17"/>
      <c r="B1289" s="5"/>
      <c r="C1289" s="5"/>
      <c r="D1289" s="5"/>
      <c r="F1289" s="5"/>
      <c r="G1289" s="5"/>
    </row>
    <row r="1290" ht="15.75" customHeight="1">
      <c r="A1290" s="17"/>
      <c r="B1290" s="5"/>
      <c r="C1290" s="5"/>
      <c r="D1290" s="5"/>
      <c r="F1290" s="5"/>
      <c r="G1290" s="5"/>
    </row>
    <row r="1291" ht="15.75" customHeight="1">
      <c r="A1291" s="17"/>
      <c r="B1291" s="5"/>
      <c r="C1291" s="5"/>
      <c r="D1291" s="5"/>
      <c r="F1291" s="5"/>
      <c r="G1291" s="5"/>
    </row>
    <row r="1292" ht="15.75" customHeight="1">
      <c r="A1292" s="17"/>
      <c r="B1292" s="5"/>
      <c r="C1292" s="5"/>
      <c r="D1292" s="5"/>
      <c r="F1292" s="5"/>
      <c r="G1292" s="5"/>
    </row>
    <row r="1293" ht="15.75" customHeight="1">
      <c r="A1293" s="17"/>
      <c r="B1293" s="5"/>
      <c r="C1293" s="5"/>
      <c r="D1293" s="5"/>
      <c r="F1293" s="5"/>
      <c r="G1293" s="5"/>
    </row>
    <row r="1294" ht="15.75" customHeight="1">
      <c r="A1294" s="17"/>
      <c r="B1294" s="5"/>
      <c r="C1294" s="5"/>
      <c r="D1294" s="5"/>
      <c r="F1294" s="5"/>
      <c r="G1294" s="5"/>
    </row>
    <row r="1295" ht="15.75" customHeight="1">
      <c r="A1295" s="17"/>
      <c r="B1295" s="5"/>
      <c r="C1295" s="5"/>
      <c r="D1295" s="5"/>
      <c r="F1295" s="5"/>
      <c r="G1295" s="5"/>
    </row>
    <row r="1296" ht="15.75" customHeight="1">
      <c r="A1296" s="17"/>
      <c r="B1296" s="5"/>
      <c r="C1296" s="5"/>
      <c r="D1296" s="5"/>
      <c r="F1296" s="5"/>
      <c r="G1296" s="5"/>
    </row>
    <row r="1297" ht="15.75" customHeight="1">
      <c r="A1297" s="17"/>
      <c r="B1297" s="5"/>
      <c r="C1297" s="5"/>
      <c r="D1297" s="5"/>
      <c r="G1297" s="5"/>
    </row>
    <row r="1298" ht="15.75" customHeight="1">
      <c r="A1298" s="17"/>
      <c r="B1298" s="5"/>
      <c r="C1298" s="5"/>
      <c r="D1298" s="5"/>
      <c r="F1298" s="5"/>
      <c r="G1298" s="5"/>
    </row>
    <row r="1299" ht="15.75" customHeight="1">
      <c r="A1299" s="17"/>
      <c r="B1299" s="5"/>
      <c r="C1299" s="5"/>
      <c r="D1299" s="5"/>
      <c r="F1299" s="5"/>
      <c r="G1299" s="5"/>
    </row>
    <row r="1300" ht="15.75" customHeight="1">
      <c r="A1300" s="17"/>
      <c r="B1300" s="5"/>
      <c r="C1300" s="5"/>
      <c r="D1300" s="5"/>
      <c r="F1300" s="5"/>
      <c r="G1300" s="5"/>
    </row>
    <row r="1301" ht="15.75" customHeight="1">
      <c r="A1301" s="17"/>
      <c r="B1301" s="5"/>
      <c r="F1301" s="5"/>
      <c r="G1301" s="5"/>
    </row>
    <row r="1302" ht="15.75" customHeight="1">
      <c r="A1302" s="17"/>
      <c r="B1302" s="5"/>
      <c r="C1302" s="5"/>
      <c r="D1302" s="5"/>
      <c r="G1302" s="5"/>
    </row>
    <row r="1303" ht="15.75" customHeight="1">
      <c r="A1303" s="17"/>
      <c r="B1303" s="5"/>
      <c r="C1303" s="5"/>
      <c r="D1303" s="5"/>
      <c r="F1303" s="5"/>
      <c r="G1303" s="5"/>
    </row>
    <row r="1304" ht="15.75" customHeight="1">
      <c r="A1304" s="17"/>
      <c r="B1304" s="5"/>
      <c r="C1304" s="5"/>
      <c r="D1304" s="5"/>
      <c r="F1304" s="5"/>
      <c r="G1304" s="5"/>
    </row>
    <row r="1305" ht="15.75" customHeight="1">
      <c r="A1305" s="17"/>
      <c r="B1305" s="5"/>
      <c r="F1305" s="5"/>
      <c r="G1305" s="5"/>
    </row>
    <row r="1306" ht="15.75" customHeight="1">
      <c r="A1306" s="17"/>
      <c r="B1306" s="5"/>
      <c r="C1306" s="5"/>
      <c r="D1306" s="5"/>
      <c r="F1306" s="5"/>
      <c r="G1306" s="5"/>
    </row>
    <row r="1307" ht="15.75" customHeight="1">
      <c r="A1307" s="17"/>
      <c r="B1307" s="5"/>
      <c r="C1307" s="5"/>
      <c r="D1307" s="5"/>
      <c r="F1307" s="5"/>
      <c r="G1307" s="5"/>
    </row>
    <row r="1308" ht="15.75" customHeight="1">
      <c r="A1308" s="17"/>
      <c r="B1308" s="5"/>
      <c r="C1308" s="5"/>
      <c r="D1308" s="5"/>
      <c r="F1308" s="5"/>
      <c r="G1308" s="5"/>
    </row>
    <row r="1309" ht="15.75" customHeight="1">
      <c r="A1309" s="17"/>
      <c r="B1309" s="5"/>
      <c r="C1309" s="5"/>
      <c r="D1309" s="5"/>
      <c r="F1309" s="5"/>
      <c r="G1309" s="5"/>
    </row>
    <row r="1310" ht="15.75" customHeight="1">
      <c r="A1310" s="17"/>
      <c r="B1310" s="5"/>
      <c r="C1310" s="5"/>
      <c r="D1310" s="5"/>
      <c r="G1310" s="5"/>
    </row>
    <row r="1311" ht="15.75" customHeight="1">
      <c r="A1311" s="17"/>
      <c r="B1311" s="5"/>
      <c r="C1311" s="5"/>
      <c r="D1311" s="5"/>
      <c r="F1311" s="5"/>
      <c r="G1311" s="5"/>
    </row>
    <row r="1312" ht="15.75" customHeight="1">
      <c r="A1312" s="17"/>
      <c r="B1312" s="5"/>
      <c r="C1312" s="5"/>
      <c r="D1312" s="5"/>
      <c r="F1312" s="5"/>
      <c r="G1312" s="5"/>
    </row>
    <row r="1313" ht="15.75" customHeight="1">
      <c r="A1313" s="17"/>
      <c r="B1313" s="5"/>
      <c r="C1313" s="5"/>
      <c r="D1313" s="5"/>
      <c r="F1313" s="5"/>
      <c r="G1313" s="5"/>
    </row>
    <row r="1314" ht="15.75" customHeight="1">
      <c r="A1314" s="17"/>
      <c r="B1314" s="5"/>
      <c r="C1314" s="5"/>
      <c r="D1314" s="5"/>
      <c r="F1314" s="5"/>
      <c r="G1314" s="5"/>
    </row>
    <row r="1315" ht="15.75" customHeight="1">
      <c r="A1315" s="17"/>
      <c r="B1315" s="5"/>
      <c r="C1315" s="5"/>
      <c r="D1315" s="5"/>
      <c r="F1315" s="5"/>
      <c r="G1315" s="5"/>
    </row>
    <row r="1316" ht="15.75" customHeight="1">
      <c r="A1316" s="17"/>
      <c r="B1316" s="5"/>
      <c r="C1316" s="5"/>
      <c r="D1316" s="5"/>
      <c r="F1316" s="5"/>
      <c r="G1316" s="5"/>
    </row>
    <row r="1317" ht="15.75" customHeight="1">
      <c r="A1317" s="17"/>
      <c r="B1317" s="5"/>
      <c r="C1317" s="5"/>
      <c r="D1317" s="5"/>
      <c r="F1317" s="5"/>
      <c r="G1317" s="5"/>
    </row>
    <row r="1318" ht="15.75" customHeight="1">
      <c r="A1318" s="17"/>
      <c r="B1318" s="5"/>
      <c r="C1318" s="5"/>
      <c r="D1318" s="5"/>
      <c r="F1318" s="5"/>
      <c r="G1318" s="5"/>
    </row>
    <row r="1319" ht="15.75" customHeight="1">
      <c r="A1319" s="17"/>
      <c r="B1319" s="5"/>
      <c r="C1319" s="5"/>
      <c r="D1319" s="5"/>
      <c r="G1319" s="5"/>
    </row>
    <row r="1320" ht="15.75" customHeight="1">
      <c r="A1320" s="17"/>
      <c r="B1320" s="5"/>
      <c r="C1320" s="5"/>
      <c r="D1320" s="5"/>
      <c r="F1320" s="5"/>
      <c r="G1320" s="5"/>
    </row>
    <row r="1321" ht="15.75" customHeight="1">
      <c r="A1321" s="17"/>
      <c r="B1321" s="5"/>
      <c r="C1321" s="5"/>
      <c r="D1321" s="5"/>
      <c r="F1321" s="5"/>
      <c r="G1321" s="5"/>
    </row>
    <row r="1322" ht="15.75" customHeight="1">
      <c r="A1322" s="17"/>
      <c r="B1322" s="5"/>
      <c r="C1322" s="5"/>
      <c r="D1322" s="5"/>
      <c r="F1322" s="5"/>
      <c r="G1322" s="5"/>
    </row>
    <row r="1323" ht="15.75" customHeight="1">
      <c r="A1323" s="17"/>
      <c r="B1323" s="5"/>
      <c r="C1323" s="5"/>
      <c r="D1323" s="5"/>
      <c r="F1323" s="5"/>
      <c r="G1323" s="5"/>
    </row>
    <row r="1324" ht="15.75" customHeight="1">
      <c r="A1324" s="17"/>
      <c r="B1324" s="5"/>
      <c r="C1324" s="5"/>
      <c r="D1324" s="5"/>
      <c r="F1324" s="5"/>
      <c r="G1324" s="5"/>
    </row>
    <row r="1325" ht="15.75" customHeight="1">
      <c r="A1325" s="17"/>
      <c r="B1325" s="5"/>
      <c r="C1325" s="5"/>
      <c r="D1325" s="5"/>
      <c r="F1325" s="5"/>
      <c r="G1325" s="5"/>
    </row>
    <row r="1326" ht="15.75" customHeight="1">
      <c r="A1326" s="17"/>
      <c r="B1326" s="5"/>
      <c r="C1326" s="5"/>
      <c r="D1326" s="5"/>
      <c r="F1326" s="5"/>
      <c r="G1326" s="5"/>
    </row>
    <row r="1327" ht="15.75" customHeight="1">
      <c r="A1327" s="17"/>
      <c r="B1327" s="5"/>
      <c r="C1327" s="5"/>
      <c r="D1327" s="5"/>
      <c r="F1327" s="5"/>
      <c r="G1327" s="5"/>
    </row>
    <row r="1328" ht="15.75" customHeight="1">
      <c r="A1328" s="17"/>
      <c r="B1328" s="5"/>
      <c r="C1328" s="5"/>
      <c r="D1328" s="5"/>
      <c r="F1328" s="5"/>
      <c r="G1328" s="5"/>
    </row>
    <row r="1329" ht="15.75" customHeight="1">
      <c r="A1329" s="17"/>
      <c r="B1329" s="5"/>
      <c r="C1329" s="5"/>
      <c r="D1329" s="5"/>
      <c r="F1329" s="5"/>
      <c r="G1329" s="5"/>
    </row>
    <row r="1330" ht="15.75" customHeight="1">
      <c r="A1330" s="17"/>
      <c r="B1330" s="5"/>
      <c r="C1330" s="5"/>
      <c r="D1330" s="5"/>
      <c r="F1330" s="5"/>
      <c r="G1330" s="5"/>
    </row>
    <row r="1331" ht="15.75" customHeight="1">
      <c r="A1331" s="17"/>
      <c r="B1331" s="5"/>
      <c r="C1331" s="5"/>
      <c r="D1331" s="5"/>
      <c r="F1331" s="5"/>
      <c r="G1331" s="5"/>
    </row>
    <row r="1332" ht="15.75" customHeight="1">
      <c r="A1332" s="17"/>
      <c r="B1332" s="5"/>
      <c r="C1332" s="5"/>
      <c r="D1332" s="5"/>
      <c r="F1332" s="5"/>
      <c r="G1332" s="5"/>
    </row>
    <row r="1333" ht="15.75" customHeight="1">
      <c r="A1333" s="17"/>
      <c r="B1333" s="5"/>
      <c r="C1333" s="5"/>
      <c r="D1333" s="5"/>
      <c r="F1333" s="5"/>
      <c r="G1333" s="5"/>
    </row>
    <row r="1334" ht="15.75" customHeight="1">
      <c r="A1334" s="17"/>
      <c r="B1334" s="5"/>
      <c r="C1334" s="5"/>
      <c r="D1334" s="5"/>
      <c r="F1334" s="5"/>
      <c r="G1334" s="5"/>
    </row>
    <row r="1335" ht="15.75" customHeight="1">
      <c r="A1335" s="17"/>
      <c r="B1335" s="5"/>
      <c r="C1335" s="5"/>
      <c r="D1335" s="5"/>
      <c r="F1335" s="5"/>
      <c r="G1335" s="5"/>
    </row>
    <row r="1336" ht="15.75" customHeight="1">
      <c r="A1336" s="17"/>
      <c r="B1336" s="5"/>
      <c r="C1336" s="5"/>
      <c r="D1336" s="5"/>
      <c r="F1336" s="5"/>
      <c r="G1336" s="5"/>
    </row>
    <row r="1337" ht="15.75" customHeight="1">
      <c r="A1337" s="17"/>
      <c r="B1337" s="5"/>
      <c r="C1337" s="5"/>
      <c r="D1337" s="5"/>
      <c r="F1337" s="5"/>
      <c r="G1337" s="5"/>
    </row>
    <row r="1338" ht="15.75" customHeight="1">
      <c r="A1338" s="17"/>
      <c r="B1338" s="5"/>
      <c r="C1338" s="5"/>
      <c r="D1338" s="5"/>
      <c r="F1338" s="5"/>
      <c r="G1338" s="5"/>
    </row>
    <row r="1339" ht="15.75" customHeight="1">
      <c r="A1339" s="17"/>
      <c r="B1339" s="5"/>
      <c r="C1339" s="5"/>
      <c r="D1339" s="5"/>
      <c r="F1339" s="5"/>
      <c r="G1339" s="5"/>
    </row>
    <row r="1340" ht="15.75" customHeight="1">
      <c r="A1340" s="17"/>
      <c r="B1340" s="5"/>
      <c r="C1340" s="5"/>
      <c r="D1340" s="5"/>
      <c r="F1340" s="5"/>
      <c r="G1340" s="5"/>
    </row>
    <row r="1341" ht="15.75" customHeight="1">
      <c r="A1341" s="17"/>
      <c r="B1341" s="5"/>
      <c r="C1341" s="5"/>
      <c r="D1341" s="5"/>
      <c r="F1341" s="5"/>
      <c r="G1341" s="5"/>
    </row>
    <row r="1342" ht="15.75" customHeight="1">
      <c r="A1342" s="17"/>
      <c r="B1342" s="5"/>
      <c r="C1342" s="5"/>
      <c r="D1342" s="5"/>
      <c r="F1342" s="5"/>
      <c r="G1342" s="5"/>
    </row>
    <row r="1343" ht="15.75" customHeight="1">
      <c r="A1343" s="17"/>
      <c r="B1343" s="5"/>
      <c r="C1343" s="5"/>
      <c r="D1343" s="5"/>
      <c r="F1343" s="5"/>
      <c r="G1343" s="5"/>
    </row>
    <row r="1344" ht="15.75" customHeight="1">
      <c r="A1344" s="17"/>
      <c r="B1344" s="5"/>
      <c r="C1344" s="5"/>
      <c r="D1344" s="5"/>
      <c r="F1344" s="5"/>
      <c r="G1344" s="5"/>
    </row>
    <row r="1345" ht="15.75" customHeight="1">
      <c r="A1345" s="17"/>
      <c r="B1345" s="5"/>
      <c r="C1345" s="5"/>
      <c r="D1345" s="5"/>
      <c r="F1345" s="5"/>
      <c r="G1345" s="5"/>
    </row>
    <row r="1346" ht="15.75" customHeight="1">
      <c r="A1346" s="17"/>
      <c r="B1346" s="5"/>
      <c r="C1346" s="5"/>
      <c r="D1346" s="5"/>
      <c r="F1346" s="5"/>
      <c r="G1346" s="5"/>
    </row>
    <row r="1347" ht="15.75" customHeight="1">
      <c r="A1347" s="17"/>
      <c r="B1347" s="5"/>
      <c r="C1347" s="5"/>
      <c r="D1347" s="5"/>
      <c r="F1347" s="5"/>
      <c r="G1347" s="5"/>
    </row>
    <row r="1348" ht="15.75" customHeight="1">
      <c r="A1348" s="17"/>
      <c r="B1348" s="5"/>
      <c r="C1348" s="5"/>
      <c r="D1348" s="5"/>
      <c r="F1348" s="5"/>
      <c r="G1348" s="5"/>
    </row>
    <row r="1349" ht="15.75" customHeight="1">
      <c r="A1349" s="17"/>
      <c r="B1349" s="5"/>
      <c r="C1349" s="5"/>
      <c r="D1349" s="5"/>
      <c r="F1349" s="5"/>
      <c r="G1349" s="5"/>
    </row>
    <row r="1350" ht="15.75" customHeight="1">
      <c r="A1350" s="17"/>
      <c r="B1350" s="5"/>
      <c r="C1350" s="5"/>
      <c r="D1350" s="5"/>
      <c r="F1350" s="5"/>
      <c r="G1350" s="5"/>
    </row>
    <row r="1351" ht="15.75" customHeight="1">
      <c r="A1351" s="17"/>
      <c r="B1351" s="5"/>
      <c r="C1351" s="5"/>
      <c r="D1351" s="5"/>
      <c r="F1351" s="5"/>
      <c r="G1351" s="5"/>
    </row>
    <row r="1352" ht="15.75" customHeight="1">
      <c r="A1352" s="17"/>
      <c r="B1352" s="5"/>
      <c r="C1352" s="5"/>
      <c r="D1352" s="5"/>
      <c r="F1352" s="5"/>
      <c r="G1352" s="5"/>
    </row>
    <row r="1353" ht="15.75" customHeight="1">
      <c r="A1353" s="17"/>
      <c r="B1353" s="5"/>
      <c r="C1353" s="5"/>
      <c r="D1353" s="5"/>
      <c r="F1353" s="5"/>
      <c r="G1353" s="5"/>
    </row>
    <row r="1354" ht="15.75" customHeight="1">
      <c r="A1354" s="17"/>
      <c r="B1354" s="5"/>
      <c r="C1354" s="5"/>
      <c r="D1354" s="5"/>
      <c r="F1354" s="5"/>
      <c r="G1354" s="5"/>
    </row>
    <row r="1355" ht="15.75" customHeight="1">
      <c r="A1355" s="17"/>
      <c r="B1355" s="5"/>
      <c r="C1355" s="5"/>
      <c r="D1355" s="5"/>
      <c r="F1355" s="5"/>
      <c r="G1355" s="5"/>
    </row>
    <row r="1356" ht="15.75" customHeight="1">
      <c r="A1356" s="17"/>
      <c r="B1356" s="5"/>
      <c r="C1356" s="5"/>
      <c r="D1356" s="5"/>
      <c r="G1356" s="5"/>
    </row>
    <row r="1357" ht="15.75" customHeight="1">
      <c r="A1357" s="17"/>
      <c r="B1357" s="5"/>
      <c r="G1357" s="5"/>
    </row>
    <row r="1358" ht="15.75" customHeight="1">
      <c r="A1358" s="17"/>
      <c r="B1358" s="5"/>
      <c r="C1358" s="5"/>
      <c r="D1358" s="5"/>
      <c r="F1358" s="5"/>
      <c r="G1358" s="5"/>
    </row>
    <row r="1359" ht="15.75" customHeight="1">
      <c r="A1359" s="17"/>
      <c r="B1359" s="5"/>
      <c r="F1359" s="5"/>
      <c r="G1359" s="5"/>
    </row>
    <row r="1360" ht="15.75" customHeight="1">
      <c r="A1360" s="17"/>
      <c r="B1360" s="5"/>
      <c r="C1360" s="5"/>
      <c r="D1360" s="5"/>
      <c r="F1360" s="5"/>
      <c r="G1360" s="5"/>
    </row>
    <row r="1361" ht="15.75" customHeight="1">
      <c r="A1361" s="17"/>
      <c r="B1361" s="5"/>
      <c r="C1361" s="5"/>
      <c r="D1361" s="5"/>
      <c r="F1361" s="5"/>
      <c r="G1361" s="5"/>
    </row>
    <row r="1362" ht="15.75" customHeight="1">
      <c r="A1362" s="17"/>
      <c r="B1362" s="5"/>
      <c r="C1362" s="5"/>
      <c r="D1362" s="5"/>
      <c r="F1362" s="5"/>
      <c r="G1362" s="5"/>
    </row>
    <row r="1363" ht="15.75" customHeight="1">
      <c r="A1363" s="17"/>
      <c r="B1363" s="5"/>
      <c r="C1363" s="5"/>
      <c r="D1363" s="5"/>
      <c r="F1363" s="5"/>
      <c r="G1363" s="5"/>
    </row>
    <row r="1364" ht="15.75" customHeight="1">
      <c r="A1364" s="17"/>
      <c r="B1364" s="5"/>
      <c r="C1364" s="5"/>
      <c r="D1364" s="5"/>
      <c r="F1364" s="5"/>
      <c r="G1364" s="5"/>
    </row>
    <row r="1365" ht="15.75" customHeight="1">
      <c r="A1365" s="17"/>
      <c r="B1365" s="5"/>
      <c r="C1365" s="5"/>
      <c r="D1365" s="5"/>
      <c r="F1365" s="5"/>
      <c r="G1365" s="5"/>
    </row>
    <row r="1366" ht="15.75" customHeight="1">
      <c r="A1366" s="17"/>
      <c r="B1366" s="5"/>
      <c r="C1366" s="5"/>
      <c r="D1366" s="5"/>
      <c r="F1366" s="5"/>
      <c r="G1366" s="5"/>
    </row>
    <row r="1367" ht="15.75" customHeight="1">
      <c r="A1367" s="17"/>
      <c r="B1367" s="5"/>
      <c r="C1367" s="5"/>
      <c r="D1367" s="5"/>
      <c r="F1367" s="5"/>
      <c r="G1367" s="5"/>
    </row>
    <row r="1368" ht="15.75" customHeight="1">
      <c r="A1368" s="17"/>
      <c r="B1368" s="5"/>
      <c r="C1368" s="5"/>
      <c r="D1368" s="5"/>
      <c r="F1368" s="5"/>
      <c r="G1368" s="5"/>
    </row>
    <row r="1369" ht="15.75" customHeight="1">
      <c r="A1369" s="17"/>
      <c r="B1369" s="5"/>
      <c r="C1369" s="5"/>
      <c r="D1369" s="5"/>
      <c r="F1369" s="5"/>
      <c r="G1369" s="5"/>
    </row>
    <row r="1370" ht="15.75" customHeight="1">
      <c r="A1370" s="17"/>
      <c r="B1370" s="5"/>
      <c r="C1370" s="5"/>
      <c r="D1370" s="5"/>
      <c r="G1370" s="5"/>
    </row>
    <row r="1371" ht="15.75" customHeight="1">
      <c r="A1371" s="17"/>
      <c r="B1371" s="5"/>
      <c r="C1371" s="5"/>
      <c r="D1371" s="5"/>
      <c r="F1371" s="5"/>
      <c r="G1371" s="5"/>
    </row>
    <row r="1372" ht="15.75" customHeight="1">
      <c r="A1372" s="17"/>
      <c r="B1372" s="5"/>
      <c r="C1372" s="5"/>
      <c r="D1372" s="5"/>
      <c r="F1372" s="5"/>
      <c r="G1372" s="5"/>
    </row>
    <row r="1373" ht="15.75" customHeight="1">
      <c r="A1373" s="17"/>
      <c r="B1373" s="5"/>
      <c r="C1373" s="5"/>
      <c r="D1373" s="5"/>
      <c r="F1373" s="5"/>
      <c r="G1373" s="5"/>
    </row>
    <row r="1374" ht="15.75" customHeight="1">
      <c r="A1374" s="17"/>
      <c r="B1374" s="5"/>
      <c r="F1374" s="5"/>
      <c r="G1374" s="5"/>
    </row>
    <row r="1375" ht="15.75" customHeight="1">
      <c r="A1375" s="17"/>
      <c r="B1375" s="5"/>
      <c r="C1375" s="5"/>
      <c r="D1375" s="5"/>
      <c r="F1375" s="5"/>
      <c r="G1375" s="5"/>
    </row>
    <row r="1376" ht="15.75" customHeight="1">
      <c r="A1376" s="17"/>
      <c r="B1376" s="5"/>
      <c r="C1376" s="5"/>
      <c r="D1376" s="5"/>
      <c r="F1376" s="5"/>
      <c r="G1376" s="5"/>
    </row>
    <row r="1377" ht="15.75" customHeight="1">
      <c r="A1377" s="17"/>
      <c r="B1377" s="5"/>
      <c r="C1377" s="5"/>
      <c r="D1377" s="5"/>
      <c r="F1377" s="5"/>
      <c r="G1377" s="5"/>
    </row>
    <row r="1378" ht="15.75" customHeight="1">
      <c r="A1378" s="17"/>
      <c r="B1378" s="5"/>
      <c r="C1378" s="5"/>
      <c r="D1378" s="5"/>
      <c r="F1378" s="5"/>
      <c r="G1378" s="5"/>
    </row>
    <row r="1379" ht="15.75" customHeight="1">
      <c r="A1379" s="17"/>
      <c r="B1379" s="5"/>
      <c r="C1379" s="5"/>
      <c r="D1379" s="5"/>
      <c r="F1379" s="5"/>
      <c r="G1379" s="5"/>
    </row>
    <row r="1380" ht="15.75" customHeight="1">
      <c r="A1380" s="17"/>
      <c r="B1380" s="5"/>
      <c r="C1380" s="5"/>
      <c r="D1380" s="5"/>
      <c r="F1380" s="5"/>
      <c r="G1380" s="5"/>
    </row>
    <row r="1381" ht="15.75" customHeight="1">
      <c r="A1381" s="17"/>
      <c r="B1381" s="5"/>
      <c r="C1381" s="5"/>
      <c r="D1381" s="5"/>
      <c r="F1381" s="5"/>
      <c r="G1381" s="5"/>
    </row>
    <row r="1382" ht="15.75" customHeight="1">
      <c r="A1382" s="17"/>
      <c r="B1382" s="5"/>
      <c r="C1382" s="5"/>
      <c r="D1382" s="5"/>
      <c r="G1382" s="5"/>
    </row>
    <row r="1383" ht="15.75" customHeight="1">
      <c r="A1383" s="17"/>
      <c r="B1383" s="5"/>
      <c r="C1383" s="5"/>
      <c r="D1383" s="5"/>
      <c r="F1383" s="5"/>
      <c r="G1383" s="5"/>
    </row>
    <row r="1384" ht="15.75" customHeight="1">
      <c r="A1384" s="17"/>
      <c r="B1384" s="5"/>
      <c r="C1384" s="5"/>
      <c r="D1384" s="5"/>
      <c r="G1384" s="5"/>
    </row>
    <row r="1385" ht="15.75" customHeight="1">
      <c r="A1385" s="17"/>
      <c r="B1385" s="5"/>
      <c r="C1385" s="5"/>
      <c r="D1385" s="5"/>
      <c r="F1385" s="5"/>
      <c r="G1385" s="5"/>
    </row>
    <row r="1386" ht="15.75" customHeight="1">
      <c r="A1386" s="17"/>
      <c r="B1386" s="5"/>
      <c r="C1386" s="5"/>
      <c r="D1386" s="5"/>
      <c r="F1386" s="5"/>
      <c r="G1386" s="5"/>
    </row>
    <row r="1387" ht="15.75" customHeight="1">
      <c r="A1387" s="17"/>
      <c r="B1387" s="5"/>
      <c r="C1387" s="5"/>
      <c r="D1387" s="5"/>
      <c r="F1387" s="5"/>
      <c r="G1387" s="5"/>
    </row>
    <row r="1388" ht="15.75" customHeight="1">
      <c r="A1388" s="17"/>
      <c r="B1388" s="5"/>
      <c r="C1388" s="5"/>
      <c r="D1388" s="5"/>
      <c r="F1388" s="5"/>
      <c r="G1388" s="5"/>
    </row>
    <row r="1389" ht="15.75" customHeight="1">
      <c r="A1389" s="17"/>
      <c r="B1389" s="5"/>
      <c r="C1389" s="5"/>
      <c r="D1389" s="5"/>
      <c r="F1389" s="5"/>
      <c r="G1389" s="5"/>
    </row>
    <row r="1390" ht="15.75" customHeight="1">
      <c r="A1390" s="17"/>
      <c r="B1390" s="5"/>
      <c r="C1390" s="5"/>
      <c r="D1390" s="5"/>
      <c r="F1390" s="5"/>
      <c r="G1390" s="5"/>
    </row>
    <row r="1391" ht="15.75" customHeight="1">
      <c r="A1391" s="17"/>
      <c r="B1391" s="5"/>
      <c r="C1391" s="5"/>
      <c r="D1391" s="5"/>
      <c r="F1391" s="5"/>
      <c r="G1391" s="5"/>
    </row>
    <row r="1392" ht="15.75" customHeight="1">
      <c r="A1392" s="17"/>
      <c r="B1392" s="5"/>
      <c r="C1392" s="5"/>
      <c r="D1392" s="5"/>
      <c r="F1392" s="5"/>
      <c r="G1392" s="5"/>
    </row>
    <row r="1393" ht="15.75" customHeight="1">
      <c r="A1393" s="17"/>
      <c r="B1393" s="5"/>
      <c r="C1393" s="5"/>
      <c r="D1393" s="5"/>
      <c r="F1393" s="5"/>
      <c r="G1393" s="5"/>
    </row>
    <row r="1394" ht="15.75" customHeight="1">
      <c r="A1394" s="17"/>
      <c r="B1394" s="5"/>
      <c r="C1394" s="5"/>
      <c r="D1394" s="5"/>
      <c r="F1394" s="5"/>
      <c r="G1394" s="5"/>
    </row>
    <row r="1395" ht="15.75" customHeight="1">
      <c r="A1395" s="17"/>
      <c r="B1395" s="5"/>
      <c r="C1395" s="5"/>
      <c r="D1395" s="5"/>
      <c r="F1395" s="5"/>
      <c r="G1395" s="5"/>
    </row>
    <row r="1396" ht="15.75" customHeight="1">
      <c r="A1396" s="17"/>
      <c r="B1396" s="5"/>
      <c r="C1396" s="5"/>
      <c r="D1396" s="5"/>
      <c r="F1396" s="5"/>
      <c r="G1396" s="5"/>
    </row>
    <row r="1397" ht="15.75" customHeight="1">
      <c r="A1397" s="17"/>
      <c r="B1397" s="5"/>
      <c r="C1397" s="5"/>
      <c r="D1397" s="5"/>
      <c r="F1397" s="5"/>
      <c r="G1397" s="5"/>
    </row>
    <row r="1398" ht="15.75" customHeight="1">
      <c r="A1398" s="17"/>
      <c r="B1398" s="5"/>
      <c r="C1398" s="5"/>
      <c r="D1398" s="5"/>
      <c r="F1398" s="5"/>
      <c r="G1398" s="5"/>
    </row>
    <row r="1399" ht="15.75" customHeight="1">
      <c r="A1399" s="17"/>
      <c r="B1399" s="5"/>
      <c r="C1399" s="5"/>
      <c r="D1399" s="5"/>
      <c r="F1399" s="5"/>
      <c r="G1399" s="5"/>
    </row>
    <row r="1400" ht="15.75" customHeight="1">
      <c r="A1400" s="17"/>
      <c r="B1400" s="5"/>
      <c r="C1400" s="5"/>
      <c r="D1400" s="5"/>
      <c r="F1400" s="5"/>
      <c r="G1400" s="5"/>
    </row>
    <row r="1401" ht="15.75" customHeight="1">
      <c r="A1401" s="17"/>
      <c r="B1401" s="5"/>
      <c r="C1401" s="5"/>
      <c r="D1401" s="5"/>
      <c r="F1401" s="5"/>
      <c r="G1401" s="5"/>
    </row>
    <row r="1402" ht="15.75" customHeight="1">
      <c r="A1402" s="17"/>
      <c r="B1402" s="5"/>
      <c r="C1402" s="5"/>
      <c r="D1402" s="5"/>
      <c r="F1402" s="5"/>
      <c r="G1402" s="5"/>
    </row>
    <row r="1403" ht="15.75" customHeight="1">
      <c r="A1403" s="17"/>
      <c r="B1403" s="5"/>
      <c r="C1403" s="5"/>
      <c r="D1403" s="5"/>
      <c r="F1403" s="5"/>
      <c r="G1403" s="5"/>
    </row>
    <row r="1404" ht="15.75" customHeight="1">
      <c r="A1404" s="17"/>
      <c r="B1404" s="5"/>
      <c r="C1404" s="5"/>
      <c r="D1404" s="5"/>
      <c r="F1404" s="5"/>
      <c r="G1404" s="5"/>
    </row>
    <row r="1405" ht="15.75" customHeight="1">
      <c r="A1405" s="17"/>
      <c r="B1405" s="5"/>
      <c r="C1405" s="5"/>
      <c r="D1405" s="5"/>
      <c r="F1405" s="5"/>
      <c r="G1405" s="5"/>
    </row>
    <row r="1406" ht="15.75" customHeight="1">
      <c r="A1406" s="17"/>
      <c r="B1406" s="5"/>
      <c r="C1406" s="5"/>
      <c r="D1406" s="5"/>
      <c r="F1406" s="5"/>
      <c r="G1406" s="5"/>
    </row>
    <row r="1407" ht="15.75" customHeight="1">
      <c r="A1407" s="17"/>
      <c r="B1407" s="5"/>
      <c r="C1407" s="5"/>
      <c r="D1407" s="5"/>
      <c r="F1407" s="5"/>
      <c r="G1407" s="5"/>
    </row>
    <row r="1408" ht="15.75" customHeight="1">
      <c r="A1408" s="17"/>
      <c r="B1408" s="5"/>
      <c r="C1408" s="5"/>
      <c r="D1408" s="5"/>
      <c r="F1408" s="5"/>
      <c r="G1408" s="5"/>
    </row>
    <row r="1409" ht="15.75" customHeight="1">
      <c r="A1409" s="17"/>
      <c r="B1409" s="5"/>
      <c r="C1409" s="5"/>
      <c r="D1409" s="5"/>
      <c r="F1409" s="5"/>
      <c r="G1409" s="5"/>
    </row>
    <row r="1410" ht="15.75" customHeight="1">
      <c r="A1410" s="17"/>
      <c r="B1410" s="5"/>
      <c r="C1410" s="5"/>
      <c r="D1410" s="5"/>
      <c r="F1410" s="5"/>
      <c r="G1410" s="5"/>
    </row>
    <row r="1411" ht="15.75" customHeight="1">
      <c r="A1411" s="17"/>
      <c r="B1411" s="5"/>
      <c r="C1411" s="5"/>
      <c r="D1411" s="5"/>
      <c r="F1411" s="5"/>
      <c r="G1411" s="5"/>
    </row>
    <row r="1412" ht="15.75" customHeight="1">
      <c r="A1412" s="17"/>
      <c r="B1412" s="5"/>
      <c r="C1412" s="5"/>
      <c r="D1412" s="5"/>
      <c r="F1412" s="5"/>
      <c r="G1412" s="5"/>
    </row>
    <row r="1413" ht="15.75" customHeight="1">
      <c r="A1413" s="17"/>
      <c r="B1413" s="5"/>
      <c r="C1413" s="5"/>
      <c r="D1413" s="5"/>
      <c r="F1413" s="5"/>
      <c r="G1413" s="5"/>
    </row>
    <row r="1414" ht="15.75" customHeight="1">
      <c r="A1414" s="17"/>
      <c r="B1414" s="5"/>
      <c r="C1414" s="5"/>
      <c r="D1414" s="5"/>
      <c r="F1414" s="5"/>
      <c r="G1414" s="5"/>
    </row>
    <row r="1415" ht="15.75" customHeight="1">
      <c r="A1415" s="17"/>
      <c r="B1415" s="5"/>
      <c r="C1415" s="5"/>
      <c r="D1415" s="5"/>
      <c r="F1415" s="5"/>
      <c r="G1415" s="5"/>
    </row>
    <row r="1416" ht="15.75" customHeight="1">
      <c r="A1416" s="17"/>
      <c r="B1416" s="5"/>
      <c r="C1416" s="5"/>
      <c r="D1416" s="5"/>
      <c r="F1416" s="5"/>
      <c r="G1416" s="5"/>
    </row>
    <row r="1417" ht="15.75" customHeight="1">
      <c r="A1417" s="17"/>
      <c r="B1417" s="5"/>
      <c r="C1417" s="5"/>
      <c r="D1417" s="5"/>
      <c r="F1417" s="5"/>
      <c r="G1417" s="5"/>
    </row>
    <row r="1418" ht="15.75" customHeight="1">
      <c r="A1418" s="17"/>
      <c r="B1418" s="5"/>
      <c r="C1418" s="5"/>
      <c r="D1418" s="5"/>
      <c r="F1418" s="5"/>
      <c r="G1418" s="5"/>
    </row>
    <row r="1419" ht="15.75" customHeight="1">
      <c r="A1419" s="17"/>
      <c r="B1419" s="5"/>
      <c r="C1419" s="5"/>
      <c r="D1419" s="5"/>
      <c r="F1419" s="5"/>
      <c r="G1419" s="5"/>
    </row>
    <row r="1420" ht="15.75" customHeight="1">
      <c r="A1420" s="17"/>
      <c r="B1420" s="5"/>
      <c r="C1420" s="5"/>
      <c r="D1420" s="5"/>
      <c r="F1420" s="5"/>
      <c r="G1420" s="5"/>
    </row>
    <row r="1421" ht="15.75" customHeight="1">
      <c r="A1421" s="17"/>
      <c r="B1421" s="5"/>
      <c r="C1421" s="5"/>
      <c r="D1421" s="5"/>
      <c r="F1421" s="5"/>
      <c r="G1421" s="5"/>
    </row>
    <row r="1422" ht="15.75" customHeight="1">
      <c r="A1422" s="17"/>
      <c r="B1422" s="5"/>
      <c r="C1422" s="5"/>
      <c r="D1422" s="5"/>
      <c r="F1422" s="5"/>
      <c r="G1422" s="5"/>
    </row>
    <row r="1423" ht="15.75" customHeight="1">
      <c r="A1423" s="17"/>
      <c r="B1423" s="5"/>
      <c r="C1423" s="5"/>
      <c r="D1423" s="5"/>
      <c r="G1423" s="5"/>
    </row>
    <row r="1424" ht="15.75" customHeight="1">
      <c r="A1424" s="17"/>
      <c r="B1424" s="5"/>
      <c r="C1424" s="5"/>
      <c r="D1424" s="5"/>
      <c r="F1424" s="5"/>
      <c r="G1424" s="5"/>
    </row>
    <row r="1425" ht="15.75" customHeight="1">
      <c r="A1425" s="17"/>
      <c r="B1425" s="5"/>
      <c r="C1425" s="5"/>
      <c r="D1425" s="5"/>
      <c r="F1425" s="5"/>
      <c r="G1425" s="5"/>
    </row>
    <row r="1426" ht="15.75" customHeight="1">
      <c r="A1426" s="17"/>
      <c r="B1426" s="5"/>
      <c r="C1426" s="5"/>
      <c r="D1426" s="5"/>
      <c r="F1426" s="5"/>
      <c r="G1426" s="5"/>
    </row>
    <row r="1427" ht="15.75" customHeight="1">
      <c r="A1427" s="17"/>
      <c r="B1427" s="5"/>
      <c r="C1427" s="5"/>
      <c r="D1427" s="5"/>
      <c r="F1427" s="5"/>
      <c r="G1427" s="5"/>
    </row>
    <row r="1428" ht="15.75" customHeight="1">
      <c r="A1428" s="17"/>
      <c r="B1428" s="5"/>
      <c r="C1428" s="5"/>
      <c r="D1428" s="5"/>
      <c r="F1428" s="5"/>
      <c r="G1428" s="5"/>
    </row>
    <row r="1429" ht="15.75" customHeight="1">
      <c r="A1429" s="17"/>
      <c r="B1429" s="5"/>
      <c r="C1429" s="5"/>
      <c r="D1429" s="5"/>
      <c r="F1429" s="5"/>
      <c r="G1429" s="5"/>
    </row>
    <row r="1430" ht="15.75" customHeight="1">
      <c r="A1430" s="17"/>
      <c r="B1430" s="5"/>
      <c r="C1430" s="5"/>
      <c r="D1430" s="5"/>
      <c r="F1430" s="5"/>
      <c r="G1430" s="5"/>
    </row>
    <row r="1431" ht="15.75" customHeight="1">
      <c r="A1431" s="17"/>
      <c r="B1431" s="5"/>
      <c r="C1431" s="5"/>
      <c r="D1431" s="5"/>
      <c r="F1431" s="5"/>
      <c r="G1431" s="5"/>
    </row>
    <row r="1432" ht="15.75" customHeight="1">
      <c r="A1432" s="17"/>
      <c r="B1432" s="5"/>
      <c r="C1432" s="5"/>
      <c r="D1432" s="5"/>
      <c r="F1432" s="5"/>
      <c r="G1432" s="5"/>
    </row>
    <row r="1433" ht="15.75" customHeight="1">
      <c r="A1433" s="17"/>
      <c r="B1433" s="5"/>
      <c r="C1433" s="5"/>
      <c r="D1433" s="5"/>
      <c r="F1433" s="5"/>
      <c r="G1433" s="5"/>
    </row>
    <row r="1434" ht="15.75" customHeight="1">
      <c r="A1434" s="17"/>
      <c r="B1434" s="5"/>
      <c r="C1434" s="5"/>
      <c r="D1434" s="5"/>
      <c r="F1434" s="5"/>
      <c r="G1434" s="5"/>
    </row>
    <row r="1435" ht="15.75" customHeight="1">
      <c r="A1435" s="17"/>
      <c r="B1435" s="5"/>
      <c r="C1435" s="5"/>
      <c r="D1435" s="5"/>
      <c r="F1435" s="5"/>
      <c r="G1435" s="5"/>
    </row>
    <row r="1436" ht="15.75" customHeight="1">
      <c r="A1436" s="17"/>
      <c r="B1436" s="5"/>
      <c r="C1436" s="5"/>
      <c r="D1436" s="5"/>
      <c r="F1436" s="5"/>
      <c r="G1436" s="5"/>
    </row>
    <row r="1437" ht="15.75" customHeight="1">
      <c r="A1437" s="17"/>
      <c r="B1437" s="5"/>
      <c r="C1437" s="5"/>
      <c r="D1437" s="5"/>
      <c r="F1437" s="5"/>
      <c r="G1437" s="5"/>
    </row>
    <row r="1438" ht="15.75" customHeight="1">
      <c r="A1438" s="17"/>
      <c r="B1438" s="5"/>
      <c r="C1438" s="5"/>
      <c r="D1438" s="5"/>
      <c r="F1438" s="5"/>
      <c r="G1438" s="5"/>
    </row>
    <row r="1439" ht="15.75" customHeight="1">
      <c r="A1439" s="17"/>
      <c r="B1439" s="5"/>
      <c r="C1439" s="5"/>
      <c r="D1439" s="5"/>
      <c r="F1439" s="5"/>
      <c r="G1439" s="5"/>
    </row>
    <row r="1440" ht="15.75" customHeight="1">
      <c r="A1440" s="17"/>
      <c r="B1440" s="5"/>
      <c r="C1440" s="5"/>
      <c r="D1440" s="5"/>
      <c r="F1440" s="5"/>
      <c r="G1440" s="5"/>
    </row>
    <row r="1441" ht="15.75" customHeight="1">
      <c r="A1441" s="17"/>
      <c r="B1441" s="5"/>
      <c r="C1441" s="5"/>
      <c r="D1441" s="5"/>
      <c r="F1441" s="5"/>
      <c r="G1441" s="5"/>
    </row>
    <row r="1442" ht="15.75" customHeight="1">
      <c r="A1442" s="17"/>
      <c r="B1442" s="5"/>
      <c r="C1442" s="5"/>
      <c r="D1442" s="5"/>
      <c r="F1442" s="5"/>
      <c r="G1442" s="5"/>
    </row>
    <row r="1443" ht="15.75" customHeight="1">
      <c r="A1443" s="17"/>
      <c r="B1443" s="5"/>
      <c r="C1443" s="5"/>
      <c r="D1443" s="5"/>
      <c r="F1443" s="5"/>
      <c r="G1443" s="5"/>
    </row>
    <row r="1444" ht="15.75" customHeight="1">
      <c r="A1444" s="17"/>
      <c r="B1444" s="5"/>
      <c r="C1444" s="5"/>
      <c r="D1444" s="5"/>
      <c r="F1444" s="5"/>
      <c r="G1444" s="5"/>
    </row>
    <row r="1445" ht="15.75" customHeight="1">
      <c r="A1445" s="17"/>
      <c r="B1445" s="5"/>
      <c r="C1445" s="5"/>
      <c r="D1445" s="5"/>
      <c r="F1445" s="5"/>
      <c r="G1445" s="5"/>
    </row>
    <row r="1446" ht="15.75" customHeight="1">
      <c r="A1446" s="17"/>
      <c r="B1446" s="5"/>
      <c r="C1446" s="5"/>
      <c r="D1446" s="5"/>
      <c r="F1446" s="5"/>
      <c r="G1446" s="5"/>
    </row>
    <row r="1447" ht="15.75" customHeight="1">
      <c r="A1447" s="17"/>
      <c r="B1447" s="5"/>
      <c r="C1447" s="5"/>
      <c r="D1447" s="5"/>
      <c r="F1447" s="5"/>
      <c r="G1447" s="5"/>
    </row>
    <row r="1448" ht="15.75" customHeight="1">
      <c r="A1448" s="17"/>
      <c r="B1448" s="5"/>
      <c r="C1448" s="5"/>
      <c r="D1448" s="5"/>
      <c r="F1448" s="5"/>
      <c r="G1448" s="5"/>
    </row>
    <row r="1449" ht="15.75" customHeight="1">
      <c r="A1449" s="17"/>
      <c r="B1449" s="5"/>
      <c r="C1449" s="5"/>
      <c r="D1449" s="5"/>
      <c r="F1449" s="5"/>
      <c r="G1449" s="5"/>
    </row>
    <row r="1450" ht="15.75" customHeight="1">
      <c r="A1450" s="17"/>
      <c r="B1450" s="5"/>
      <c r="C1450" s="5"/>
      <c r="D1450" s="5"/>
      <c r="F1450" s="5"/>
      <c r="G1450" s="5"/>
    </row>
    <row r="1451" ht="15.75" customHeight="1">
      <c r="A1451" s="17"/>
      <c r="B1451" s="5"/>
      <c r="C1451" s="5"/>
      <c r="D1451" s="5"/>
      <c r="G1451" s="5"/>
    </row>
    <row r="1452" ht="15.75" customHeight="1">
      <c r="A1452" s="17"/>
      <c r="B1452" s="5"/>
      <c r="C1452" s="5"/>
      <c r="D1452" s="5"/>
      <c r="F1452" s="5"/>
      <c r="G1452" s="5"/>
    </row>
    <row r="1453" ht="15.75" customHeight="1">
      <c r="A1453" s="17"/>
      <c r="B1453" s="5"/>
      <c r="C1453" s="5"/>
      <c r="D1453" s="5"/>
      <c r="F1453" s="5"/>
      <c r="G1453" s="5"/>
    </row>
    <row r="1454" ht="15.75" customHeight="1">
      <c r="A1454" s="17"/>
      <c r="B1454" s="5"/>
      <c r="C1454" s="5"/>
      <c r="D1454" s="5"/>
      <c r="F1454" s="5"/>
      <c r="G1454" s="5"/>
    </row>
    <row r="1455" ht="15.75" customHeight="1">
      <c r="A1455" s="17"/>
      <c r="B1455" s="5"/>
      <c r="C1455" s="5"/>
      <c r="D1455" s="5"/>
      <c r="F1455" s="5"/>
      <c r="G1455" s="5"/>
    </row>
    <row r="1456" ht="15.75" customHeight="1">
      <c r="A1456" s="17"/>
      <c r="B1456" s="5"/>
      <c r="C1456" s="5"/>
      <c r="D1456" s="5"/>
      <c r="F1456" s="5"/>
      <c r="G1456" s="5"/>
    </row>
    <row r="1457" ht="15.75" customHeight="1">
      <c r="A1457" s="17"/>
      <c r="B1457" s="5"/>
      <c r="C1457" s="5"/>
      <c r="D1457" s="5"/>
      <c r="F1457" s="5"/>
      <c r="G1457" s="5"/>
    </row>
    <row r="1458" ht="15.75" customHeight="1">
      <c r="A1458" s="17"/>
      <c r="B1458" s="5"/>
      <c r="C1458" s="5"/>
      <c r="D1458" s="5"/>
      <c r="F1458" s="5"/>
      <c r="G1458" s="5"/>
    </row>
    <row r="1459" ht="15.75" customHeight="1">
      <c r="A1459" s="17"/>
      <c r="B1459" s="5"/>
      <c r="C1459" s="5"/>
      <c r="D1459" s="5"/>
      <c r="F1459" s="5"/>
      <c r="G1459" s="5"/>
    </row>
    <row r="1460" ht="15.75" customHeight="1">
      <c r="A1460" s="17"/>
      <c r="B1460" s="5"/>
      <c r="C1460" s="5"/>
      <c r="D1460" s="5"/>
      <c r="F1460" s="5"/>
      <c r="G1460" s="5"/>
    </row>
    <row r="1461" ht="15.75" customHeight="1">
      <c r="A1461" s="17"/>
      <c r="B1461" s="5"/>
      <c r="C1461" s="5"/>
      <c r="D1461" s="5"/>
      <c r="F1461" s="5"/>
      <c r="G1461" s="5"/>
    </row>
    <row r="1462" ht="15.75" customHeight="1">
      <c r="A1462" s="17"/>
      <c r="B1462" s="5"/>
      <c r="C1462" s="5"/>
      <c r="D1462" s="5"/>
      <c r="F1462" s="5"/>
      <c r="G1462" s="5"/>
    </row>
    <row r="1463" ht="15.75" customHeight="1">
      <c r="A1463" s="17"/>
      <c r="B1463" s="5"/>
      <c r="C1463" s="5"/>
      <c r="D1463" s="5"/>
      <c r="F1463" s="5"/>
      <c r="G1463" s="5"/>
    </row>
    <row r="1464" ht="15.75" customHeight="1">
      <c r="A1464" s="17"/>
      <c r="B1464" s="5"/>
      <c r="C1464" s="5"/>
      <c r="D1464" s="5"/>
      <c r="F1464" s="5"/>
      <c r="G1464" s="5"/>
    </row>
    <row r="1465" ht="15.75" customHeight="1">
      <c r="A1465" s="17"/>
      <c r="B1465" s="5"/>
      <c r="C1465" s="5"/>
      <c r="D1465" s="5"/>
      <c r="G1465" s="5"/>
    </row>
    <row r="1466" ht="15.75" customHeight="1">
      <c r="A1466" s="17"/>
      <c r="B1466" s="5"/>
      <c r="C1466" s="5"/>
      <c r="D1466" s="5"/>
      <c r="F1466" s="5"/>
      <c r="G1466" s="5"/>
    </row>
    <row r="1467" ht="15.75" customHeight="1">
      <c r="A1467" s="17"/>
      <c r="B1467" s="5"/>
      <c r="C1467" s="5"/>
      <c r="D1467" s="5"/>
      <c r="F1467" s="5"/>
      <c r="G1467" s="5"/>
    </row>
    <row r="1468" ht="15.75" customHeight="1">
      <c r="A1468" s="17"/>
      <c r="B1468" s="5"/>
      <c r="C1468" s="5"/>
      <c r="D1468" s="5"/>
      <c r="F1468" s="5"/>
      <c r="G1468" s="5"/>
    </row>
    <row r="1469" ht="15.75" customHeight="1">
      <c r="A1469" s="17"/>
      <c r="B1469" s="5"/>
      <c r="C1469" s="5"/>
      <c r="D1469" s="5"/>
      <c r="F1469" s="5"/>
      <c r="G1469" s="5"/>
    </row>
    <row r="1470" ht="15.75" customHeight="1">
      <c r="A1470" s="17"/>
      <c r="B1470" s="5"/>
      <c r="C1470" s="5"/>
      <c r="D1470" s="5"/>
      <c r="F1470" s="5"/>
      <c r="G1470" s="5"/>
    </row>
    <row r="1471" ht="15.75" customHeight="1">
      <c r="A1471" s="17"/>
      <c r="B1471" s="5"/>
      <c r="C1471" s="5"/>
      <c r="D1471" s="5"/>
      <c r="F1471" s="5"/>
      <c r="G1471" s="5"/>
    </row>
    <row r="1472" ht="15.75" customHeight="1">
      <c r="A1472" s="17"/>
      <c r="B1472" s="5"/>
      <c r="C1472" s="5"/>
      <c r="D1472" s="5"/>
      <c r="F1472" s="5"/>
      <c r="G1472" s="5"/>
    </row>
    <row r="1473" ht="15.75" customHeight="1">
      <c r="A1473" s="17"/>
      <c r="B1473" s="5"/>
      <c r="C1473" s="5"/>
      <c r="D1473" s="5"/>
      <c r="F1473" s="5"/>
      <c r="G1473" s="5"/>
    </row>
    <row r="1474" ht="15.75" customHeight="1">
      <c r="A1474" s="17"/>
      <c r="B1474" s="5"/>
      <c r="C1474" s="5"/>
      <c r="D1474" s="5"/>
      <c r="F1474" s="5"/>
      <c r="G1474" s="5"/>
    </row>
    <row r="1475" ht="15.75" customHeight="1">
      <c r="A1475" s="17"/>
      <c r="B1475" s="5"/>
      <c r="F1475" s="5"/>
      <c r="G1475" s="5"/>
    </row>
    <row r="1476" ht="15.75" customHeight="1">
      <c r="A1476" s="17"/>
      <c r="B1476" s="5"/>
      <c r="C1476" s="5"/>
      <c r="D1476" s="5"/>
      <c r="F1476" s="5"/>
      <c r="G1476" s="5"/>
    </row>
    <row r="1477" ht="15.75" customHeight="1">
      <c r="A1477" s="17"/>
      <c r="B1477" s="5"/>
      <c r="C1477" s="5"/>
      <c r="D1477" s="5"/>
      <c r="F1477" s="5"/>
      <c r="G1477" s="5"/>
    </row>
    <row r="1478" ht="15.75" customHeight="1">
      <c r="A1478" s="17"/>
      <c r="B1478" s="5"/>
      <c r="C1478" s="5"/>
      <c r="D1478" s="5"/>
      <c r="F1478" s="5"/>
      <c r="G1478" s="5"/>
    </row>
    <row r="1479" ht="15.75" customHeight="1">
      <c r="A1479" s="17"/>
      <c r="B1479" s="5"/>
      <c r="C1479" s="5"/>
      <c r="D1479" s="5"/>
      <c r="F1479" s="5"/>
      <c r="G1479" s="5"/>
    </row>
    <row r="1480" ht="15.75" customHeight="1">
      <c r="A1480" s="17"/>
      <c r="B1480" s="5"/>
      <c r="C1480" s="5"/>
      <c r="D1480" s="5"/>
      <c r="F1480" s="5"/>
      <c r="G1480" s="5"/>
    </row>
    <row r="1481" ht="15.75" customHeight="1">
      <c r="A1481" s="17"/>
      <c r="B1481" s="5"/>
      <c r="C1481" s="5"/>
      <c r="D1481" s="5"/>
      <c r="F1481" s="5"/>
      <c r="G1481" s="5"/>
    </row>
    <row r="1482" ht="15.75" customHeight="1">
      <c r="A1482" s="17"/>
      <c r="B1482" s="5"/>
      <c r="C1482" s="5"/>
      <c r="D1482" s="5"/>
      <c r="F1482" s="5"/>
      <c r="G1482" s="5"/>
    </row>
    <row r="1483" ht="15.75" customHeight="1">
      <c r="A1483" s="17"/>
      <c r="B1483" s="5"/>
      <c r="C1483" s="5"/>
      <c r="D1483" s="5"/>
      <c r="F1483" s="5"/>
      <c r="G1483" s="5"/>
    </row>
    <row r="1484" ht="15.75" customHeight="1">
      <c r="A1484" s="17"/>
      <c r="B1484" s="5"/>
      <c r="C1484" s="5"/>
      <c r="D1484" s="5"/>
      <c r="F1484" s="5"/>
      <c r="G1484" s="5"/>
    </row>
    <row r="1485" ht="15.75" customHeight="1">
      <c r="A1485" s="17"/>
      <c r="B1485" s="5"/>
      <c r="C1485" s="5"/>
      <c r="D1485" s="5"/>
      <c r="F1485" s="5"/>
      <c r="G1485" s="5"/>
    </row>
    <row r="1486" ht="15.75" customHeight="1">
      <c r="A1486" s="17"/>
      <c r="B1486" s="5"/>
      <c r="C1486" s="5"/>
      <c r="D1486" s="5"/>
      <c r="F1486" s="5"/>
      <c r="G1486" s="5"/>
    </row>
    <row r="1487" ht="15.75" customHeight="1">
      <c r="A1487" s="17"/>
      <c r="B1487" s="5"/>
      <c r="C1487" s="5"/>
      <c r="D1487" s="5"/>
      <c r="F1487" s="5"/>
      <c r="G1487" s="5"/>
    </row>
    <row r="1488" ht="15.75" customHeight="1">
      <c r="A1488" s="17"/>
      <c r="B1488" s="5"/>
      <c r="C1488" s="5"/>
      <c r="D1488" s="5"/>
      <c r="F1488" s="5"/>
      <c r="G1488" s="5"/>
    </row>
    <row r="1489" ht="15.75" customHeight="1">
      <c r="A1489" s="17"/>
      <c r="B1489" s="5"/>
      <c r="C1489" s="5"/>
      <c r="D1489" s="5"/>
      <c r="F1489" s="5"/>
      <c r="G1489" s="5"/>
    </row>
    <row r="1490" ht="15.75" customHeight="1">
      <c r="A1490" s="17"/>
      <c r="B1490" s="5"/>
      <c r="C1490" s="5"/>
      <c r="D1490" s="5"/>
      <c r="F1490" s="5"/>
      <c r="G1490" s="5"/>
    </row>
    <row r="1491" ht="15.75" customHeight="1">
      <c r="A1491" s="17"/>
      <c r="B1491" s="5"/>
      <c r="C1491" s="5"/>
      <c r="D1491" s="5"/>
      <c r="F1491" s="5"/>
      <c r="G1491" s="5"/>
    </row>
    <row r="1492" ht="15.75" customHeight="1">
      <c r="A1492" s="17"/>
      <c r="B1492" s="5"/>
      <c r="C1492" s="5"/>
      <c r="D1492" s="5"/>
      <c r="F1492" s="5"/>
      <c r="G1492" s="5"/>
    </row>
    <row r="1493" ht="15.75" customHeight="1">
      <c r="A1493" s="17"/>
      <c r="B1493" s="5"/>
      <c r="C1493" s="5"/>
      <c r="D1493" s="5"/>
      <c r="F1493" s="5"/>
      <c r="G1493" s="5"/>
    </row>
    <row r="1494" ht="15.75" customHeight="1">
      <c r="A1494" s="17"/>
      <c r="B1494" s="5"/>
      <c r="C1494" s="5"/>
      <c r="D1494" s="5"/>
      <c r="F1494" s="5"/>
      <c r="G1494" s="5"/>
    </row>
    <row r="1495" ht="15.75" customHeight="1">
      <c r="A1495" s="17"/>
      <c r="B1495" s="5"/>
      <c r="C1495" s="5"/>
      <c r="D1495" s="5"/>
      <c r="F1495" s="5"/>
      <c r="G1495" s="5"/>
    </row>
    <row r="1496" ht="15.75" customHeight="1">
      <c r="A1496" s="17"/>
      <c r="B1496" s="5"/>
      <c r="F1496" s="5"/>
      <c r="G1496" s="5"/>
    </row>
    <row r="1497" ht="15.75" customHeight="1">
      <c r="A1497" s="17"/>
      <c r="B1497" s="5"/>
      <c r="C1497" s="5"/>
      <c r="D1497" s="5"/>
      <c r="F1497" s="5"/>
      <c r="G1497" s="5"/>
    </row>
    <row r="1498" ht="15.75" customHeight="1">
      <c r="A1498" s="17"/>
      <c r="B1498" s="5"/>
      <c r="C1498" s="5"/>
      <c r="D1498" s="5"/>
      <c r="F1498" s="5"/>
      <c r="G1498" s="5"/>
    </row>
    <row r="1499" ht="15.75" customHeight="1">
      <c r="A1499" s="17"/>
      <c r="B1499" s="5"/>
      <c r="C1499" s="5"/>
      <c r="D1499" s="5"/>
      <c r="F1499" s="5"/>
      <c r="G1499" s="5"/>
    </row>
    <row r="1500" ht="15.75" customHeight="1">
      <c r="A1500" s="17"/>
      <c r="B1500" s="5"/>
      <c r="C1500" s="5"/>
      <c r="D1500" s="5"/>
      <c r="F1500" s="5"/>
      <c r="G1500" s="5"/>
    </row>
    <row r="1501" ht="15.75" customHeight="1">
      <c r="A1501" s="17"/>
      <c r="B1501" s="5"/>
      <c r="C1501" s="5"/>
      <c r="D1501" s="5"/>
      <c r="F1501" s="5"/>
      <c r="G1501" s="5"/>
    </row>
    <row r="1502" ht="15.75" customHeight="1">
      <c r="A1502" s="17"/>
      <c r="B1502" s="5"/>
      <c r="C1502" s="5"/>
      <c r="D1502" s="5"/>
      <c r="F1502" s="5"/>
      <c r="G1502" s="5"/>
    </row>
    <row r="1503" ht="15.75" customHeight="1">
      <c r="A1503" s="17"/>
      <c r="B1503" s="5"/>
      <c r="C1503" s="5"/>
      <c r="D1503" s="5"/>
      <c r="F1503" s="5"/>
      <c r="G1503" s="5"/>
    </row>
    <row r="1504" ht="15.75" customHeight="1">
      <c r="A1504" s="17"/>
      <c r="B1504" s="5"/>
      <c r="C1504" s="5"/>
      <c r="D1504" s="5"/>
      <c r="F1504" s="5"/>
      <c r="G1504" s="5"/>
    </row>
    <row r="1505" ht="15.75" customHeight="1">
      <c r="A1505" s="17"/>
      <c r="B1505" s="5"/>
      <c r="C1505" s="5"/>
      <c r="D1505" s="5"/>
      <c r="F1505" s="5"/>
      <c r="G1505" s="5"/>
    </row>
    <row r="1506" ht="15.75" customHeight="1">
      <c r="A1506" s="17"/>
      <c r="B1506" s="5"/>
      <c r="C1506" s="5"/>
      <c r="D1506" s="5"/>
      <c r="F1506" s="5"/>
      <c r="G1506" s="5"/>
    </row>
    <row r="1507" ht="15.75" customHeight="1">
      <c r="A1507" s="17"/>
      <c r="B1507" s="5"/>
      <c r="C1507" s="5"/>
      <c r="D1507" s="5"/>
      <c r="F1507" s="5"/>
      <c r="G1507" s="5"/>
    </row>
    <row r="1508" ht="15.75" customHeight="1">
      <c r="A1508" s="17"/>
      <c r="B1508" s="5"/>
      <c r="C1508" s="5"/>
      <c r="D1508" s="5"/>
      <c r="F1508" s="5"/>
      <c r="G1508" s="5"/>
    </row>
    <row r="1509" ht="15.75" customHeight="1">
      <c r="A1509" s="17"/>
      <c r="B1509" s="5"/>
      <c r="C1509" s="5"/>
      <c r="D1509" s="5"/>
      <c r="F1509" s="5"/>
      <c r="G1509" s="5"/>
    </row>
    <row r="1510" ht="15.75" customHeight="1">
      <c r="A1510" s="17"/>
      <c r="B1510" s="5"/>
      <c r="C1510" s="5"/>
      <c r="D1510" s="5"/>
      <c r="F1510" s="5"/>
      <c r="G1510" s="5"/>
    </row>
    <row r="1511" ht="15.75" customHeight="1">
      <c r="A1511" s="17"/>
      <c r="B1511" s="5"/>
      <c r="C1511" s="5"/>
      <c r="D1511" s="5"/>
      <c r="F1511" s="5"/>
      <c r="G1511" s="5"/>
    </row>
    <row r="1512" ht="15.75" customHeight="1">
      <c r="A1512" s="17"/>
      <c r="B1512" s="5"/>
      <c r="C1512" s="5"/>
      <c r="D1512" s="5"/>
      <c r="F1512" s="5"/>
      <c r="G1512" s="5"/>
    </row>
    <row r="1513" ht="15.75" customHeight="1">
      <c r="A1513" s="17"/>
      <c r="B1513" s="5"/>
      <c r="C1513" s="5"/>
      <c r="D1513" s="5"/>
      <c r="F1513" s="5"/>
      <c r="G1513" s="5"/>
    </row>
    <row r="1514" ht="15.75" customHeight="1">
      <c r="A1514" s="17"/>
      <c r="B1514" s="5"/>
      <c r="C1514" s="5"/>
      <c r="D1514" s="5"/>
      <c r="F1514" s="5"/>
      <c r="G1514" s="5"/>
    </row>
    <row r="1515" ht="15.75" customHeight="1">
      <c r="A1515" s="17"/>
      <c r="B1515" s="5"/>
      <c r="C1515" s="5"/>
      <c r="D1515" s="5"/>
      <c r="F1515" s="5"/>
      <c r="G1515" s="5"/>
    </row>
    <row r="1516" ht="15.75" customHeight="1">
      <c r="A1516" s="17"/>
      <c r="B1516" s="5"/>
      <c r="C1516" s="5"/>
      <c r="D1516" s="5"/>
      <c r="F1516" s="5"/>
      <c r="G1516" s="5"/>
    </row>
    <row r="1517" ht="15.75" customHeight="1">
      <c r="A1517" s="17"/>
      <c r="B1517" s="5"/>
      <c r="C1517" s="5"/>
      <c r="D1517" s="5"/>
      <c r="F1517" s="5"/>
      <c r="G1517" s="5"/>
    </row>
    <row r="1518" ht="15.75" customHeight="1">
      <c r="A1518" s="17"/>
      <c r="B1518" s="5"/>
      <c r="C1518" s="5"/>
      <c r="D1518" s="5"/>
      <c r="F1518" s="5"/>
      <c r="G1518" s="5"/>
    </row>
    <row r="1519" ht="15.75" customHeight="1">
      <c r="A1519" s="17"/>
      <c r="B1519" s="5"/>
      <c r="C1519" s="5"/>
      <c r="D1519" s="5"/>
      <c r="F1519" s="5"/>
      <c r="G1519" s="5"/>
    </row>
    <row r="1520" ht="15.75" customHeight="1">
      <c r="A1520" s="17"/>
      <c r="B1520" s="5"/>
      <c r="C1520" s="5"/>
      <c r="D1520" s="5"/>
      <c r="F1520" s="5"/>
      <c r="G1520" s="5"/>
    </row>
    <row r="1521" ht="15.75" customHeight="1">
      <c r="A1521" s="17"/>
      <c r="B1521" s="5"/>
      <c r="C1521" s="5"/>
      <c r="D1521" s="5"/>
      <c r="F1521" s="5"/>
      <c r="G1521" s="5"/>
    </row>
    <row r="1522" ht="15.75" customHeight="1">
      <c r="A1522" s="17"/>
      <c r="B1522" s="5"/>
      <c r="C1522" s="5"/>
      <c r="D1522" s="5"/>
      <c r="F1522" s="5"/>
      <c r="G1522" s="5"/>
    </row>
    <row r="1523" ht="15.75" customHeight="1">
      <c r="A1523" s="17"/>
      <c r="B1523" s="5"/>
      <c r="C1523" s="5"/>
      <c r="D1523" s="5"/>
      <c r="F1523" s="5"/>
      <c r="G1523" s="5"/>
    </row>
    <row r="1524" ht="15.75" customHeight="1">
      <c r="A1524" s="17"/>
      <c r="B1524" s="5"/>
      <c r="C1524" s="5"/>
      <c r="D1524" s="5"/>
      <c r="F1524" s="5"/>
      <c r="G1524" s="5"/>
    </row>
    <row r="1525" ht="15.75" customHeight="1">
      <c r="A1525" s="17"/>
      <c r="B1525" s="5"/>
      <c r="C1525" s="5"/>
      <c r="D1525" s="5"/>
      <c r="F1525" s="5"/>
      <c r="G1525" s="5"/>
    </row>
    <row r="1526" ht="15.75" customHeight="1">
      <c r="A1526" s="17"/>
      <c r="B1526" s="5"/>
      <c r="C1526" s="5"/>
      <c r="D1526" s="5"/>
      <c r="F1526" s="5"/>
      <c r="G1526" s="5"/>
    </row>
    <row r="1527" ht="15.75" customHeight="1">
      <c r="A1527" s="17"/>
      <c r="B1527" s="5"/>
      <c r="C1527" s="5"/>
      <c r="D1527" s="5"/>
      <c r="F1527" s="5"/>
      <c r="G1527" s="5"/>
    </row>
    <row r="1528" ht="15.75" customHeight="1">
      <c r="A1528" s="17"/>
      <c r="B1528" s="5"/>
      <c r="C1528" s="5"/>
      <c r="D1528" s="5"/>
      <c r="E1528" s="5"/>
      <c r="F1528" s="5"/>
      <c r="G1528" s="5"/>
    </row>
    <row r="1529" ht="15.75" customHeight="1">
      <c r="A1529" s="17"/>
      <c r="B1529" s="5"/>
      <c r="C1529" s="5"/>
      <c r="D1529" s="5"/>
      <c r="F1529" s="5"/>
      <c r="G1529" s="5"/>
    </row>
    <row r="1530" ht="15.75" customHeight="1">
      <c r="A1530" s="17"/>
      <c r="B1530" s="5"/>
      <c r="C1530" s="5"/>
      <c r="D1530" s="5"/>
      <c r="F1530" s="5"/>
      <c r="G1530" s="5"/>
    </row>
    <row r="1531" ht="15.75" customHeight="1">
      <c r="A1531" s="17"/>
      <c r="B1531" s="5"/>
      <c r="C1531" s="5"/>
      <c r="D1531" s="5"/>
      <c r="F1531" s="5"/>
      <c r="G1531" s="5"/>
    </row>
    <row r="1532" ht="15.75" customHeight="1">
      <c r="A1532" s="17"/>
      <c r="B1532" s="5"/>
      <c r="C1532" s="5"/>
      <c r="D1532" s="5"/>
      <c r="F1532" s="5"/>
      <c r="G1532" s="5"/>
    </row>
    <row r="1533" ht="15.75" customHeight="1">
      <c r="A1533" s="17"/>
      <c r="B1533" s="5"/>
      <c r="C1533" s="5"/>
      <c r="D1533" s="5"/>
      <c r="F1533" s="5"/>
      <c r="G1533" s="5"/>
    </row>
    <row r="1534" ht="15.75" customHeight="1">
      <c r="A1534" s="17"/>
      <c r="B1534" s="5"/>
      <c r="C1534" s="5"/>
      <c r="D1534" s="5"/>
      <c r="G1534" s="5"/>
    </row>
    <row r="1535" ht="15.75" customHeight="1">
      <c r="A1535" s="17"/>
      <c r="B1535" s="5"/>
      <c r="C1535" s="5"/>
      <c r="D1535" s="5"/>
      <c r="F1535" s="5"/>
      <c r="G1535" s="5"/>
    </row>
    <row r="1536" ht="15.75" customHeight="1">
      <c r="A1536" s="17"/>
      <c r="B1536" s="5"/>
      <c r="C1536" s="5"/>
      <c r="D1536" s="5"/>
      <c r="F1536" s="5"/>
      <c r="G1536" s="5"/>
    </row>
    <row r="1537" ht="15.75" customHeight="1">
      <c r="A1537" s="17"/>
      <c r="B1537" s="5"/>
      <c r="F1537" s="5"/>
      <c r="G1537" s="5"/>
    </row>
    <row r="1538" ht="15.75" customHeight="1">
      <c r="A1538" s="17"/>
      <c r="B1538" s="5"/>
      <c r="C1538" s="5"/>
      <c r="D1538" s="5"/>
      <c r="F1538" s="5"/>
      <c r="G1538" s="5"/>
    </row>
    <row r="1539" ht="15.75" customHeight="1">
      <c r="A1539" s="17"/>
      <c r="B1539" s="5"/>
      <c r="C1539" s="5"/>
      <c r="D1539" s="5"/>
      <c r="F1539" s="5"/>
      <c r="G1539" s="5"/>
    </row>
    <row r="1540" ht="15.75" customHeight="1">
      <c r="A1540" s="17"/>
      <c r="B1540" s="5"/>
      <c r="C1540" s="5"/>
      <c r="D1540" s="5"/>
      <c r="F1540" s="5"/>
      <c r="G1540" s="5"/>
    </row>
    <row r="1541" ht="15.75" customHeight="1">
      <c r="A1541" s="17"/>
      <c r="B1541" s="5"/>
      <c r="C1541" s="5"/>
      <c r="D1541" s="5"/>
      <c r="F1541" s="5"/>
      <c r="G1541" s="5"/>
    </row>
    <row r="1542" ht="15.75" customHeight="1">
      <c r="A1542" s="17"/>
      <c r="B1542" s="5"/>
      <c r="C1542" s="5"/>
      <c r="D1542" s="5"/>
      <c r="F1542" s="5"/>
      <c r="G1542" s="5"/>
    </row>
    <row r="1543" ht="15.75" customHeight="1">
      <c r="A1543" s="17"/>
      <c r="B1543" s="5"/>
      <c r="C1543" s="5"/>
      <c r="D1543" s="5"/>
      <c r="E1543" s="5"/>
      <c r="F1543" s="5"/>
      <c r="G1543" s="5"/>
    </row>
    <row r="1544" ht="15.75" customHeight="1">
      <c r="A1544" s="17"/>
      <c r="B1544" s="5"/>
      <c r="C1544" s="5"/>
      <c r="D1544" s="5"/>
      <c r="F1544" s="5"/>
      <c r="G1544" s="5"/>
    </row>
    <row r="1545" ht="15.75" customHeight="1">
      <c r="A1545" s="17"/>
      <c r="B1545" s="5"/>
      <c r="C1545" s="5"/>
      <c r="D1545" s="5"/>
      <c r="G1545" s="5"/>
    </row>
    <row r="1546" ht="15.75" customHeight="1">
      <c r="A1546" s="17"/>
      <c r="B1546" s="5"/>
      <c r="C1546" s="5"/>
      <c r="D1546" s="5"/>
      <c r="F1546" s="5"/>
      <c r="G1546" s="5"/>
    </row>
    <row r="1547" ht="15.75" customHeight="1">
      <c r="A1547" s="17"/>
      <c r="B1547" s="5"/>
      <c r="F1547" s="5"/>
      <c r="G1547" s="5"/>
    </row>
    <row r="1548" ht="15.75" customHeight="1">
      <c r="A1548" s="17"/>
      <c r="B1548" s="5"/>
      <c r="C1548" s="5"/>
      <c r="D1548" s="5"/>
      <c r="F1548" s="5"/>
      <c r="G1548" s="5"/>
    </row>
    <row r="1549" ht="15.75" customHeight="1">
      <c r="A1549" s="17"/>
      <c r="B1549" s="5"/>
      <c r="C1549" s="5"/>
      <c r="D1549" s="5"/>
      <c r="F1549" s="5"/>
      <c r="G1549" s="5"/>
    </row>
    <row r="1550" ht="15.75" customHeight="1">
      <c r="A1550" s="17"/>
      <c r="B1550" s="5"/>
      <c r="C1550" s="5"/>
      <c r="D1550" s="5"/>
      <c r="F1550" s="5"/>
      <c r="G1550" s="5"/>
    </row>
    <row r="1551" ht="15.75" customHeight="1">
      <c r="A1551" s="17"/>
      <c r="B1551" s="5"/>
      <c r="C1551" s="5"/>
      <c r="D1551" s="5"/>
      <c r="F1551" s="5"/>
      <c r="G1551" s="5"/>
    </row>
    <row r="1552" ht="15.75" customHeight="1">
      <c r="A1552" s="17"/>
      <c r="B1552" s="5"/>
      <c r="C1552" s="5"/>
      <c r="D1552" s="5"/>
      <c r="F1552" s="5"/>
      <c r="G1552" s="5"/>
    </row>
    <row r="1553" ht="15.75" customHeight="1">
      <c r="A1553" s="17"/>
      <c r="B1553" s="5"/>
      <c r="C1553" s="5"/>
      <c r="D1553" s="5"/>
      <c r="F1553" s="5"/>
      <c r="G1553" s="5"/>
    </row>
    <row r="1554" ht="15.75" customHeight="1">
      <c r="A1554" s="17"/>
      <c r="B1554" s="5"/>
      <c r="C1554" s="5"/>
      <c r="D1554" s="5"/>
      <c r="F1554" s="5"/>
      <c r="G1554" s="5"/>
    </row>
    <row r="1555" ht="15.75" customHeight="1">
      <c r="A1555" s="17"/>
      <c r="B1555" s="5"/>
      <c r="C1555" s="5"/>
      <c r="D1555" s="5"/>
      <c r="F1555" s="5"/>
      <c r="G1555" s="5"/>
    </row>
    <row r="1556" ht="15.75" customHeight="1">
      <c r="A1556" s="17"/>
      <c r="B1556" s="5"/>
      <c r="C1556" s="5"/>
      <c r="D1556" s="5"/>
      <c r="F1556" s="5"/>
      <c r="G1556" s="5"/>
    </row>
    <row r="1557" ht="15.75" customHeight="1">
      <c r="A1557" s="17"/>
      <c r="B1557" s="5"/>
      <c r="C1557" s="5"/>
      <c r="D1557" s="5"/>
      <c r="F1557" s="5"/>
      <c r="G1557" s="5"/>
    </row>
    <row r="1558" ht="15.75" customHeight="1">
      <c r="A1558" s="17"/>
      <c r="B1558" s="5"/>
      <c r="C1558" s="5"/>
      <c r="D1558" s="5"/>
      <c r="F1558" s="5"/>
      <c r="G1558" s="5"/>
    </row>
    <row r="1559" ht="15.75" customHeight="1">
      <c r="A1559" s="17"/>
      <c r="B1559" s="5"/>
      <c r="C1559" s="5"/>
      <c r="D1559" s="5"/>
      <c r="F1559" s="5"/>
      <c r="G1559" s="5"/>
    </row>
    <row r="1560" ht="15.75" customHeight="1">
      <c r="A1560" s="17"/>
      <c r="B1560" s="5"/>
      <c r="C1560" s="5"/>
      <c r="D1560" s="5"/>
      <c r="F1560" s="5"/>
      <c r="G1560" s="5"/>
    </row>
    <row r="1561" ht="15.75" customHeight="1">
      <c r="A1561" s="17"/>
      <c r="B1561" s="5"/>
      <c r="C1561" s="5"/>
      <c r="D1561" s="5"/>
      <c r="F1561" s="5"/>
      <c r="G1561" s="5"/>
    </row>
    <row r="1562" ht="15.75" customHeight="1">
      <c r="A1562" s="17"/>
      <c r="B1562" s="5"/>
      <c r="C1562" s="5"/>
      <c r="D1562" s="5"/>
      <c r="F1562" s="5"/>
      <c r="G1562" s="5"/>
    </row>
    <row r="1563" ht="15.75" customHeight="1">
      <c r="A1563" s="17"/>
      <c r="B1563" s="5"/>
      <c r="C1563" s="5"/>
      <c r="D1563" s="5"/>
      <c r="F1563" s="5"/>
      <c r="G1563" s="5"/>
    </row>
    <row r="1564" ht="15.75" customHeight="1">
      <c r="A1564" s="17"/>
      <c r="B1564" s="5"/>
      <c r="C1564" s="5"/>
      <c r="D1564" s="5"/>
      <c r="F1564" s="5"/>
      <c r="G1564" s="5"/>
    </row>
    <row r="1565" ht="15.75" customHeight="1">
      <c r="A1565" s="17"/>
      <c r="B1565" s="5"/>
      <c r="C1565" s="5"/>
      <c r="D1565" s="5"/>
      <c r="F1565" s="5"/>
      <c r="G1565" s="5"/>
    </row>
    <row r="1566" ht="15.75" customHeight="1">
      <c r="A1566" s="17"/>
      <c r="B1566" s="5"/>
      <c r="C1566" s="5"/>
      <c r="D1566" s="5"/>
      <c r="F1566" s="5"/>
      <c r="G1566" s="5"/>
    </row>
    <row r="1567" ht="15.75" customHeight="1">
      <c r="A1567" s="17"/>
      <c r="B1567" s="5"/>
      <c r="C1567" s="5"/>
      <c r="D1567" s="5"/>
      <c r="F1567" s="5"/>
      <c r="G1567" s="5"/>
    </row>
    <row r="1568" ht="15.75" customHeight="1">
      <c r="A1568" s="17"/>
      <c r="B1568" s="5"/>
      <c r="C1568" s="5"/>
      <c r="D1568" s="5"/>
      <c r="F1568" s="5"/>
      <c r="G1568" s="5"/>
    </row>
    <row r="1569" ht="15.75" customHeight="1">
      <c r="A1569" s="17"/>
      <c r="B1569" s="5"/>
      <c r="C1569" s="5"/>
      <c r="D1569" s="5"/>
      <c r="F1569" s="5"/>
      <c r="G1569" s="5"/>
    </row>
    <row r="1570" ht="15.75" customHeight="1">
      <c r="A1570" s="17"/>
      <c r="B1570" s="5"/>
      <c r="C1570" s="5"/>
      <c r="D1570" s="5"/>
      <c r="F1570" s="5"/>
      <c r="G1570" s="5"/>
    </row>
    <row r="1571" ht="15.75" customHeight="1">
      <c r="A1571" s="17"/>
      <c r="B1571" s="5"/>
      <c r="C1571" s="5"/>
      <c r="D1571" s="5"/>
      <c r="F1571" s="5"/>
      <c r="G1571" s="5"/>
    </row>
    <row r="1572" ht="15.75" customHeight="1">
      <c r="A1572" s="17"/>
      <c r="B1572" s="5"/>
      <c r="C1572" s="5"/>
      <c r="D1572" s="5"/>
      <c r="F1572" s="5"/>
      <c r="G1572" s="5"/>
    </row>
    <row r="1573" ht="15.75" customHeight="1">
      <c r="A1573" s="17"/>
      <c r="B1573" s="5"/>
      <c r="C1573" s="5"/>
      <c r="D1573" s="5"/>
      <c r="F1573" s="5"/>
      <c r="G1573" s="5"/>
    </row>
    <row r="1574" ht="15.75" customHeight="1">
      <c r="A1574" s="17"/>
      <c r="B1574" s="5"/>
      <c r="C1574" s="5"/>
      <c r="D1574" s="5"/>
      <c r="F1574" s="5"/>
      <c r="G1574" s="5"/>
    </row>
    <row r="1575" ht="15.75" customHeight="1">
      <c r="A1575" s="17"/>
      <c r="B1575" s="5"/>
      <c r="C1575" s="5"/>
      <c r="D1575" s="5"/>
      <c r="F1575" s="5"/>
      <c r="G1575" s="5"/>
    </row>
    <row r="1576" ht="15.75" customHeight="1">
      <c r="A1576" s="17"/>
      <c r="B1576" s="5"/>
      <c r="C1576" s="5"/>
      <c r="D1576" s="5"/>
      <c r="F1576" s="5"/>
      <c r="G1576" s="5"/>
    </row>
    <row r="1577" ht="15.75" customHeight="1">
      <c r="A1577" s="17"/>
      <c r="B1577" s="5"/>
      <c r="C1577" s="5"/>
      <c r="D1577" s="5"/>
      <c r="F1577" s="5"/>
      <c r="G1577" s="5"/>
    </row>
    <row r="1578" ht="15.75" customHeight="1">
      <c r="A1578" s="17"/>
      <c r="B1578" s="5"/>
      <c r="C1578" s="5"/>
      <c r="D1578" s="5"/>
      <c r="F1578" s="5"/>
      <c r="G1578" s="5"/>
    </row>
    <row r="1579" ht="15.75" customHeight="1">
      <c r="A1579" s="17"/>
      <c r="B1579" s="5"/>
      <c r="C1579" s="5"/>
      <c r="D1579" s="5"/>
      <c r="F1579" s="5"/>
      <c r="G1579" s="5"/>
    </row>
    <row r="1580" ht="15.75" customHeight="1">
      <c r="A1580" s="17"/>
      <c r="B1580" s="5"/>
      <c r="C1580" s="5"/>
      <c r="D1580" s="5"/>
      <c r="F1580" s="5"/>
      <c r="G1580" s="5"/>
    </row>
    <row r="1581" ht="15.75" customHeight="1">
      <c r="A1581" s="17"/>
      <c r="B1581" s="5"/>
      <c r="C1581" s="5"/>
      <c r="D1581" s="5"/>
      <c r="F1581" s="5"/>
      <c r="G1581" s="5"/>
    </row>
    <row r="1582" ht="15.75" customHeight="1">
      <c r="A1582" s="17"/>
      <c r="B1582" s="5"/>
      <c r="C1582" s="5"/>
      <c r="D1582" s="5"/>
      <c r="F1582" s="5"/>
      <c r="G1582" s="5"/>
    </row>
    <row r="1583" ht="15.75" customHeight="1">
      <c r="A1583" s="17"/>
      <c r="B1583" s="5"/>
      <c r="C1583" s="5"/>
      <c r="D1583" s="5"/>
      <c r="F1583" s="5"/>
      <c r="G1583" s="5"/>
    </row>
    <row r="1584" ht="15.75" customHeight="1">
      <c r="A1584" s="17"/>
      <c r="B1584" s="5"/>
      <c r="C1584" s="5"/>
      <c r="D1584" s="5"/>
      <c r="G1584" s="5"/>
    </row>
    <row r="1585" ht="15.75" customHeight="1">
      <c r="A1585" s="17"/>
      <c r="B1585" s="5"/>
      <c r="C1585" s="5"/>
      <c r="D1585" s="5"/>
      <c r="F1585" s="5"/>
      <c r="G1585" s="5"/>
    </row>
    <row r="1586" ht="15.75" customHeight="1">
      <c r="A1586" s="17"/>
      <c r="B1586" s="5"/>
      <c r="C1586" s="5"/>
      <c r="D1586" s="5"/>
      <c r="F1586" s="5"/>
      <c r="G1586" s="5"/>
    </row>
    <row r="1587" ht="15.75" customHeight="1">
      <c r="A1587" s="17"/>
      <c r="B1587" s="5"/>
      <c r="C1587" s="5"/>
      <c r="D1587" s="5"/>
      <c r="F1587" s="5"/>
      <c r="G1587" s="5"/>
    </row>
    <row r="1588" ht="15.75" customHeight="1">
      <c r="A1588" s="17"/>
      <c r="B1588" s="5"/>
      <c r="G1588" s="5"/>
    </row>
    <row r="1589" ht="15.75" customHeight="1">
      <c r="A1589" s="17"/>
      <c r="B1589" s="5"/>
      <c r="G1589" s="5"/>
    </row>
    <row r="1590" ht="15.75" customHeight="1">
      <c r="A1590" s="17"/>
      <c r="B1590" s="5"/>
      <c r="G1590" s="5"/>
    </row>
    <row r="1591" ht="15.75" customHeight="1">
      <c r="A1591" s="17"/>
      <c r="B1591" s="5"/>
      <c r="G1591" s="5"/>
    </row>
    <row r="1592" ht="15.75" customHeight="1">
      <c r="A1592" s="17"/>
      <c r="B1592" s="5"/>
      <c r="G1592" s="5"/>
    </row>
    <row r="1593" ht="15.75" customHeight="1">
      <c r="A1593" s="17"/>
      <c r="B1593" s="5"/>
      <c r="G1593" s="5"/>
    </row>
    <row r="1594" ht="15.75" customHeight="1">
      <c r="A1594" s="17"/>
      <c r="B1594" s="5"/>
      <c r="G1594" s="5"/>
    </row>
    <row r="1595" ht="15.75" customHeight="1">
      <c r="A1595" s="17"/>
      <c r="B1595" s="5"/>
      <c r="G1595" s="5"/>
    </row>
    <row r="1596" ht="15.75" customHeight="1">
      <c r="A1596" s="17"/>
      <c r="B1596" s="5"/>
      <c r="G1596" s="5"/>
    </row>
    <row r="1597" ht="15.75" customHeight="1">
      <c r="A1597" s="17"/>
      <c r="B1597" s="5"/>
      <c r="G1597" s="5"/>
    </row>
    <row r="1598" ht="15.75" customHeight="1">
      <c r="A1598" s="17"/>
      <c r="B1598" s="5"/>
      <c r="G1598" s="5"/>
    </row>
    <row r="1599" ht="15.75" customHeight="1">
      <c r="A1599" s="17"/>
      <c r="B1599" s="5"/>
      <c r="G1599" s="5"/>
    </row>
    <row r="1600" ht="15.75" customHeight="1">
      <c r="A1600" s="17"/>
      <c r="B1600" s="5"/>
      <c r="G1600" s="5"/>
    </row>
    <row r="1601" ht="15.75" customHeight="1">
      <c r="A1601" s="17"/>
      <c r="B1601" s="5"/>
      <c r="G1601" s="5"/>
    </row>
    <row r="1602" ht="15.75" customHeight="1">
      <c r="A1602" s="17"/>
      <c r="B1602" s="5"/>
      <c r="G1602" s="5"/>
    </row>
    <row r="1603" ht="15.75" customHeight="1">
      <c r="A1603" s="17"/>
      <c r="B1603" s="5"/>
      <c r="G1603" s="5"/>
    </row>
    <row r="1604" ht="15.75" customHeight="1">
      <c r="A1604" s="17"/>
      <c r="B1604" s="5"/>
      <c r="G1604" s="5"/>
    </row>
    <row r="1605" ht="15.75" customHeight="1">
      <c r="A1605" s="17"/>
      <c r="B1605" s="5"/>
      <c r="G1605" s="5"/>
    </row>
    <row r="1606" ht="15.75" customHeight="1">
      <c r="A1606" s="17"/>
      <c r="B1606" s="5"/>
      <c r="G1606" s="5"/>
    </row>
    <row r="1607" ht="15.75" customHeight="1">
      <c r="A1607" s="17"/>
      <c r="B1607" s="5"/>
      <c r="G1607" s="5"/>
    </row>
    <row r="1608" ht="15.75" customHeight="1">
      <c r="A1608" s="17"/>
      <c r="B1608" s="5"/>
      <c r="G1608" s="5"/>
    </row>
    <row r="1609" ht="15.75" customHeight="1">
      <c r="A1609" s="17"/>
      <c r="B1609" s="5"/>
      <c r="G1609" s="5"/>
    </row>
    <row r="1610" ht="15.75" customHeight="1">
      <c r="A1610" s="17"/>
      <c r="B1610" s="5"/>
      <c r="G1610" s="5"/>
    </row>
    <row r="1611" ht="15.75" customHeight="1">
      <c r="A1611" s="17"/>
      <c r="B1611" s="5"/>
      <c r="G1611" s="5"/>
    </row>
    <row r="1612" ht="15.75" customHeight="1">
      <c r="A1612" s="17"/>
      <c r="B1612" s="5"/>
      <c r="G1612" s="5"/>
    </row>
    <row r="1613" ht="15.75" customHeight="1">
      <c r="A1613" s="17"/>
      <c r="B1613" s="5"/>
      <c r="G1613" s="5"/>
    </row>
    <row r="1614" ht="15.75" customHeight="1">
      <c r="A1614" s="17"/>
      <c r="B1614" s="5"/>
      <c r="G1614" s="5"/>
    </row>
    <row r="1615" ht="15.75" customHeight="1">
      <c r="A1615" s="17"/>
      <c r="B1615" s="5"/>
      <c r="G1615" s="5"/>
    </row>
    <row r="1616" ht="15.75" customHeight="1">
      <c r="A1616" s="17"/>
      <c r="B1616" s="5"/>
      <c r="G1616" s="5"/>
    </row>
    <row r="1617" ht="15.75" customHeight="1">
      <c r="A1617" s="17"/>
      <c r="B1617" s="5"/>
      <c r="G1617" s="5"/>
    </row>
    <row r="1618" ht="15.75" customHeight="1">
      <c r="A1618" s="17"/>
      <c r="B1618" s="5"/>
      <c r="G1618" s="5"/>
    </row>
    <row r="1619" ht="15.75" customHeight="1">
      <c r="A1619" s="17"/>
      <c r="B1619" s="5"/>
      <c r="G1619" s="5"/>
    </row>
    <row r="1620" ht="15.75" customHeight="1">
      <c r="A1620" s="17"/>
      <c r="B1620" s="5"/>
      <c r="G1620" s="5"/>
    </row>
    <row r="1621" ht="15.75" customHeight="1">
      <c r="A1621" s="17"/>
      <c r="B1621" s="5"/>
      <c r="G1621" s="5"/>
    </row>
    <row r="1622" ht="15.75" customHeight="1">
      <c r="A1622" s="17"/>
      <c r="B1622" s="5"/>
      <c r="G1622" s="5"/>
    </row>
    <row r="1623" ht="15.75" customHeight="1">
      <c r="A1623" s="17"/>
      <c r="B1623" s="5"/>
      <c r="G1623" s="5"/>
    </row>
    <row r="1624" ht="15.75" customHeight="1">
      <c r="A1624" s="17"/>
      <c r="B1624" s="5"/>
      <c r="G1624" s="5"/>
    </row>
    <row r="1625" ht="15.75" customHeight="1">
      <c r="A1625" s="17"/>
      <c r="B1625" s="5"/>
      <c r="G1625" s="5"/>
    </row>
    <row r="1626" ht="15.75" customHeight="1">
      <c r="A1626" s="17"/>
      <c r="B1626" s="5"/>
      <c r="G1626" s="5"/>
    </row>
    <row r="1627" ht="15.75" customHeight="1">
      <c r="A1627" s="17"/>
      <c r="B1627" s="5"/>
      <c r="G1627" s="5"/>
    </row>
    <row r="1628" ht="15.75" customHeight="1">
      <c r="A1628" s="17"/>
      <c r="B1628" s="5"/>
      <c r="G1628" s="5"/>
    </row>
    <row r="1629" ht="15.75" customHeight="1">
      <c r="A1629" s="17"/>
      <c r="B1629" s="5"/>
      <c r="G1629" s="5"/>
    </row>
    <row r="1630" ht="15.75" customHeight="1">
      <c r="A1630" s="17"/>
      <c r="B1630" s="5"/>
      <c r="G1630" s="5"/>
    </row>
    <row r="1631" ht="15.75" customHeight="1">
      <c r="A1631" s="17"/>
      <c r="B1631" s="5"/>
      <c r="G1631" s="5"/>
    </row>
    <row r="1632" ht="15.75" customHeight="1">
      <c r="A1632" s="17"/>
      <c r="B1632" s="5"/>
      <c r="G1632" s="5"/>
    </row>
    <row r="1633" ht="15.75" customHeight="1">
      <c r="A1633" s="17"/>
      <c r="B1633" s="5"/>
      <c r="G1633" s="5"/>
    </row>
    <row r="1634" ht="15.75" customHeight="1">
      <c r="A1634" s="17"/>
      <c r="B1634" s="5"/>
      <c r="G1634" s="5"/>
    </row>
    <row r="1635" ht="15.75" customHeight="1">
      <c r="A1635" s="17"/>
      <c r="B1635" s="5"/>
      <c r="G1635" s="5"/>
    </row>
    <row r="1636" ht="15.75" customHeight="1">
      <c r="A1636" s="17"/>
      <c r="B1636" s="5"/>
      <c r="G1636" s="5"/>
    </row>
    <row r="1637" ht="15.75" customHeight="1">
      <c r="A1637" s="17"/>
      <c r="B1637" s="5"/>
      <c r="G1637" s="5"/>
    </row>
    <row r="1638" ht="15.75" customHeight="1">
      <c r="A1638" s="17"/>
      <c r="B1638" s="5"/>
      <c r="G1638" s="5"/>
    </row>
    <row r="1639" ht="15.75" customHeight="1">
      <c r="A1639" s="17"/>
      <c r="B1639" s="5"/>
      <c r="G1639" s="5"/>
    </row>
    <row r="1640" ht="15.75" customHeight="1">
      <c r="A1640" s="17"/>
      <c r="B1640" s="5"/>
      <c r="G1640" s="5"/>
    </row>
    <row r="1641" ht="15.75" customHeight="1">
      <c r="A1641" s="17"/>
      <c r="B1641" s="5"/>
      <c r="G1641" s="5"/>
    </row>
    <row r="1642" ht="15.75" customHeight="1">
      <c r="A1642" s="17"/>
      <c r="B1642" s="5"/>
      <c r="G1642" s="5"/>
    </row>
    <row r="1643" ht="15.75" customHeight="1">
      <c r="A1643" s="17"/>
      <c r="B1643" s="5"/>
      <c r="G1643" s="5"/>
    </row>
    <row r="1644" ht="15.75" customHeight="1">
      <c r="A1644" s="17"/>
      <c r="B1644" s="5"/>
      <c r="G1644" s="5"/>
    </row>
    <row r="1645" ht="15.75" customHeight="1">
      <c r="A1645" s="17"/>
      <c r="B1645" s="5"/>
      <c r="G1645" s="5"/>
    </row>
    <row r="1646" ht="15.75" customHeight="1">
      <c r="A1646" s="17"/>
      <c r="B1646" s="5"/>
      <c r="G1646" s="5"/>
    </row>
    <row r="1647" ht="15.75" customHeight="1">
      <c r="A1647" s="17"/>
      <c r="B1647" s="5"/>
      <c r="G1647" s="5"/>
    </row>
    <row r="1648" ht="15.75" customHeight="1">
      <c r="A1648" s="17"/>
      <c r="B1648" s="5"/>
      <c r="G1648" s="5"/>
    </row>
    <row r="1649" ht="15.75" customHeight="1">
      <c r="A1649" s="17"/>
      <c r="B1649" s="5"/>
      <c r="G1649" s="5"/>
    </row>
    <row r="1650" ht="15.75" customHeight="1">
      <c r="A1650" s="17"/>
      <c r="B1650" s="5"/>
      <c r="G1650" s="5"/>
    </row>
    <row r="1651" ht="15.75" customHeight="1">
      <c r="A1651" s="17"/>
      <c r="B1651" s="5"/>
      <c r="G1651" s="5"/>
    </row>
    <row r="1652" ht="15.75" customHeight="1">
      <c r="A1652" s="17"/>
      <c r="B1652" s="5"/>
      <c r="G1652" s="5"/>
    </row>
    <row r="1653" ht="15.75" customHeight="1">
      <c r="A1653" s="17"/>
      <c r="B1653" s="5"/>
      <c r="G1653" s="5"/>
    </row>
    <row r="1654" ht="15.75" customHeight="1">
      <c r="A1654" s="17"/>
      <c r="B1654" s="5"/>
      <c r="G1654" s="5"/>
    </row>
    <row r="1655" ht="15.75" customHeight="1">
      <c r="A1655" s="17"/>
      <c r="B1655" s="5"/>
      <c r="G1655" s="5"/>
    </row>
    <row r="1656" ht="15.75" customHeight="1">
      <c r="A1656" s="17"/>
      <c r="B1656" s="5"/>
      <c r="G1656" s="5"/>
    </row>
    <row r="1657" ht="15.75" customHeight="1">
      <c r="A1657" s="17"/>
      <c r="B1657" s="5"/>
      <c r="G1657" s="5"/>
    </row>
    <row r="1658" ht="15.75" customHeight="1">
      <c r="A1658" s="17"/>
      <c r="B1658" s="5"/>
      <c r="G1658" s="5"/>
    </row>
    <row r="1659" ht="15.75" customHeight="1">
      <c r="A1659" s="17"/>
      <c r="B1659" s="5"/>
      <c r="G1659" s="5"/>
    </row>
    <row r="1660" ht="15.75" customHeight="1">
      <c r="A1660" s="17"/>
      <c r="B1660" s="5"/>
      <c r="G1660" s="5"/>
    </row>
    <row r="1661" ht="15.75" customHeight="1">
      <c r="A1661" s="17"/>
      <c r="B1661" s="5"/>
      <c r="G1661" s="5"/>
    </row>
    <row r="1662" ht="15.75" customHeight="1">
      <c r="A1662" s="17"/>
      <c r="B1662" s="5"/>
      <c r="G1662" s="5"/>
    </row>
    <row r="1663" ht="15.75" customHeight="1">
      <c r="A1663" s="17"/>
      <c r="B1663" s="5"/>
      <c r="G1663" s="5"/>
    </row>
    <row r="1664" ht="15.75" customHeight="1">
      <c r="A1664" s="17"/>
      <c r="B1664" s="5"/>
      <c r="G1664" s="5"/>
    </row>
    <row r="1665" ht="15.75" customHeight="1">
      <c r="A1665" s="17"/>
      <c r="B1665" s="5"/>
      <c r="G1665" s="5"/>
    </row>
    <row r="1666" ht="15.75" customHeight="1">
      <c r="A1666" s="17"/>
      <c r="B1666" s="5"/>
      <c r="G1666" s="5"/>
    </row>
    <row r="1667" ht="15.75" customHeight="1">
      <c r="A1667" s="17"/>
      <c r="B1667" s="5"/>
      <c r="G1667" s="5"/>
    </row>
    <row r="1668" ht="15.75" customHeight="1">
      <c r="A1668" s="17"/>
      <c r="B1668" s="5"/>
      <c r="G1668" s="5"/>
    </row>
    <row r="1669" ht="15.75" customHeight="1">
      <c r="A1669" s="17"/>
      <c r="B1669" s="5"/>
    </row>
    <row r="1670" ht="15.75" customHeight="1">
      <c r="A1670" s="17"/>
      <c r="B1670" s="5"/>
    </row>
    <row r="1671" ht="15.75" customHeight="1">
      <c r="A1671" s="17"/>
      <c r="B1671" s="5"/>
    </row>
    <row r="1672" ht="15.75" customHeight="1">
      <c r="A1672" s="17"/>
      <c r="B1672" s="5"/>
    </row>
    <row r="1673" ht="15.75" customHeight="1">
      <c r="A1673" s="17"/>
      <c r="B1673" s="5"/>
    </row>
    <row r="1674" ht="15.75" customHeight="1">
      <c r="A1674" s="17"/>
      <c r="B1674" s="5"/>
    </row>
    <row r="1675" ht="15.75" customHeight="1">
      <c r="A1675" s="17"/>
      <c r="B1675" s="5"/>
    </row>
    <row r="1676" ht="15.75" customHeight="1">
      <c r="A1676" s="17"/>
      <c r="B1676" s="5"/>
    </row>
    <row r="1677" ht="15.75" customHeight="1">
      <c r="A1677" s="17"/>
      <c r="B1677" s="5"/>
    </row>
    <row r="1678" ht="15.75" customHeight="1">
      <c r="A1678" s="17"/>
      <c r="B1678" s="5"/>
    </row>
    <row r="1679" ht="15.75" customHeight="1">
      <c r="A1679" s="17"/>
      <c r="B1679" s="5"/>
    </row>
    <row r="1680" ht="15.75" customHeight="1">
      <c r="A1680" s="17"/>
      <c r="B1680" s="5"/>
    </row>
    <row r="1681" ht="15.75" customHeight="1">
      <c r="A1681" s="17"/>
      <c r="B1681" s="5"/>
    </row>
    <row r="1682" ht="15.75" customHeight="1">
      <c r="A1682" s="17"/>
      <c r="B1682" s="5"/>
    </row>
    <row r="1683" ht="15.75" customHeight="1">
      <c r="A1683" s="17"/>
      <c r="B1683" s="5"/>
    </row>
    <row r="1684" ht="15.75" customHeight="1">
      <c r="A1684" s="17"/>
      <c r="B1684" s="5"/>
    </row>
    <row r="1685" ht="15.75" customHeight="1">
      <c r="A1685" s="17"/>
      <c r="B1685" s="5"/>
    </row>
    <row r="1686" ht="15.75" customHeight="1">
      <c r="A1686" s="17"/>
      <c r="B1686" s="5"/>
    </row>
    <row r="1687" ht="15.75" customHeight="1">
      <c r="A1687" s="17"/>
      <c r="B1687" s="5"/>
    </row>
    <row r="1688" ht="15.75" customHeight="1">
      <c r="A1688" s="17"/>
      <c r="B1688" s="5"/>
    </row>
    <row r="1689" ht="15.75" customHeight="1">
      <c r="A1689" s="17"/>
      <c r="B1689" s="5"/>
    </row>
    <row r="1690" ht="15.75" customHeight="1">
      <c r="A1690" s="17"/>
      <c r="B1690" s="5"/>
    </row>
    <row r="1691" ht="15.75" customHeight="1">
      <c r="A1691" s="17"/>
      <c r="B1691" s="5"/>
    </row>
    <row r="1692" ht="15.75" customHeight="1">
      <c r="A1692" s="17"/>
      <c r="B1692" s="5"/>
    </row>
    <row r="1693" ht="15.75" customHeight="1">
      <c r="A1693" s="17"/>
      <c r="B1693" s="5"/>
    </row>
    <row r="1694" ht="15.75" customHeight="1">
      <c r="A1694" s="17"/>
      <c r="B1694" s="5"/>
    </row>
    <row r="1695" ht="15.75" customHeight="1">
      <c r="A1695" s="17"/>
      <c r="B1695" s="5"/>
    </row>
    <row r="1696" ht="15.75" customHeight="1">
      <c r="A1696" s="17"/>
      <c r="B1696" s="5"/>
    </row>
    <row r="1697" ht="15.75" customHeight="1">
      <c r="A1697" s="17"/>
      <c r="B1697" s="5"/>
    </row>
    <row r="1698" ht="15.75" customHeight="1">
      <c r="A1698" s="17"/>
      <c r="B1698" s="5"/>
    </row>
    <row r="1699" ht="15.75" customHeight="1">
      <c r="A1699" s="17"/>
      <c r="B1699" s="5"/>
    </row>
    <row r="1700" ht="15.75" customHeight="1">
      <c r="A1700" s="17"/>
      <c r="B1700" s="5"/>
    </row>
    <row r="1701" ht="15.75" customHeight="1">
      <c r="A1701" s="17"/>
      <c r="B1701" s="5"/>
    </row>
    <row r="1702" ht="15.75" customHeight="1">
      <c r="A1702" s="17"/>
      <c r="B1702" s="5"/>
    </row>
    <row r="1703" ht="15.75" customHeight="1">
      <c r="A1703" s="17"/>
      <c r="B1703" s="5"/>
    </row>
    <row r="1704" ht="15.75" customHeight="1">
      <c r="A1704" s="17"/>
      <c r="B1704" s="5"/>
    </row>
    <row r="1705" ht="15.75" customHeight="1">
      <c r="A1705" s="17"/>
      <c r="B1705" s="5"/>
    </row>
    <row r="1706" ht="15.75" customHeight="1">
      <c r="A1706" s="17"/>
      <c r="B1706" s="5"/>
    </row>
    <row r="1707" ht="15.75" customHeight="1">
      <c r="A1707" s="17"/>
      <c r="B1707" s="5"/>
    </row>
    <row r="1708" ht="15.75" customHeight="1">
      <c r="A1708" s="17"/>
      <c r="B1708" s="5"/>
    </row>
    <row r="1709" ht="15.75" customHeight="1">
      <c r="A1709" s="17"/>
      <c r="B1709" s="5"/>
    </row>
    <row r="1710" ht="15.75" customHeight="1">
      <c r="A1710" s="17"/>
      <c r="B1710" s="5"/>
    </row>
    <row r="1711" ht="15.75" customHeight="1">
      <c r="A1711" s="17"/>
      <c r="B1711" s="5"/>
    </row>
    <row r="1712" ht="15.75" customHeight="1">
      <c r="A1712" s="17"/>
      <c r="B1712" s="5"/>
    </row>
    <row r="1713" ht="15.75" customHeight="1">
      <c r="A1713" s="17"/>
      <c r="B1713" s="5"/>
    </row>
    <row r="1714" ht="15.75" customHeight="1">
      <c r="A1714" s="17"/>
      <c r="B1714" s="5"/>
    </row>
    <row r="1715" ht="15.75" customHeight="1">
      <c r="A1715" s="17"/>
      <c r="B1715" s="5"/>
    </row>
    <row r="1716" ht="15.75" customHeight="1">
      <c r="A1716" s="17"/>
      <c r="B1716" s="5"/>
    </row>
    <row r="1717" ht="15.75" customHeight="1">
      <c r="A1717" s="17"/>
      <c r="B1717" s="5"/>
    </row>
    <row r="1718" ht="15.75" customHeight="1">
      <c r="A1718" s="17"/>
      <c r="B1718" s="5"/>
    </row>
    <row r="1719" ht="15.75" customHeight="1">
      <c r="A1719" s="17"/>
      <c r="B1719" s="5"/>
    </row>
    <row r="1720" ht="15.75" customHeight="1">
      <c r="A1720" s="17"/>
      <c r="B1720" s="5"/>
    </row>
    <row r="1721" ht="15.75" customHeight="1">
      <c r="A1721" s="17"/>
      <c r="B1721" s="5"/>
    </row>
    <row r="1722" ht="15.75" customHeight="1">
      <c r="A1722" s="17"/>
      <c r="B1722" s="5"/>
    </row>
    <row r="1723" ht="15.75" customHeight="1">
      <c r="A1723" s="17"/>
      <c r="B1723" s="5"/>
    </row>
    <row r="1724" ht="15.75" customHeight="1">
      <c r="A1724" s="17"/>
      <c r="B1724" s="5"/>
    </row>
    <row r="1725" ht="15.75" customHeight="1">
      <c r="A1725" s="17"/>
      <c r="B1725" s="5"/>
    </row>
    <row r="1726" ht="15.75" customHeight="1">
      <c r="A1726" s="17"/>
      <c r="B1726" s="5"/>
    </row>
    <row r="1727" ht="15.75" customHeight="1">
      <c r="A1727" s="17"/>
      <c r="B1727" s="5"/>
    </row>
    <row r="1728" ht="15.75" customHeight="1">
      <c r="A1728" s="17"/>
      <c r="B1728" s="5"/>
    </row>
    <row r="1729" ht="15.75" customHeight="1">
      <c r="A1729" s="17"/>
      <c r="B1729" s="5"/>
    </row>
    <row r="1730" ht="15.75" customHeight="1">
      <c r="A1730" s="17"/>
      <c r="B1730" s="5"/>
    </row>
    <row r="1731" ht="15.75" customHeight="1">
      <c r="A1731" s="17"/>
      <c r="B1731" s="5"/>
    </row>
    <row r="1732" ht="15.75" customHeight="1">
      <c r="A1732" s="17"/>
      <c r="B1732" s="5"/>
    </row>
    <row r="1733" ht="15.75" customHeight="1">
      <c r="A1733" s="17"/>
      <c r="B1733" s="5"/>
    </row>
    <row r="1734" ht="15.75" customHeight="1">
      <c r="A1734" s="17"/>
      <c r="B1734" s="5"/>
    </row>
    <row r="1735" ht="15.75" customHeight="1">
      <c r="A1735" s="17"/>
      <c r="B1735" s="5"/>
    </row>
    <row r="1736" ht="15.75" customHeight="1">
      <c r="A1736" s="17"/>
      <c r="B1736" s="5"/>
    </row>
    <row r="1737" ht="15.75" customHeight="1">
      <c r="A1737" s="17"/>
      <c r="B1737" s="5"/>
    </row>
    <row r="1738" ht="15.75" customHeight="1">
      <c r="A1738" s="17"/>
      <c r="B1738" s="5"/>
    </row>
    <row r="1739" ht="15.75" customHeight="1">
      <c r="A1739" s="17"/>
      <c r="B1739" s="5"/>
    </row>
    <row r="1740" ht="15.75" customHeight="1">
      <c r="A1740" s="17"/>
      <c r="B1740" s="5"/>
    </row>
    <row r="1741" ht="15.75" customHeight="1">
      <c r="A1741" s="17"/>
      <c r="B1741" s="5"/>
    </row>
    <row r="1742" ht="15.75" customHeight="1">
      <c r="A1742" s="17"/>
      <c r="B1742" s="5"/>
    </row>
    <row r="1743" ht="15.75" customHeight="1">
      <c r="A1743" s="17"/>
      <c r="B1743" s="5"/>
    </row>
    <row r="1744" ht="15.75" customHeight="1">
      <c r="A1744" s="17"/>
      <c r="B1744" s="5"/>
    </row>
    <row r="1745" ht="15.75" customHeight="1">
      <c r="A1745" s="17"/>
      <c r="B1745" s="5"/>
    </row>
    <row r="1746" ht="15.75" customHeight="1">
      <c r="A1746" s="17"/>
      <c r="B1746" s="5"/>
    </row>
    <row r="1747" ht="15.75" customHeight="1">
      <c r="A1747" s="17"/>
      <c r="B1747" s="5"/>
    </row>
    <row r="1748" ht="15.75" customHeight="1">
      <c r="A1748" s="17"/>
      <c r="B1748" s="5"/>
    </row>
    <row r="1749" ht="15.75" customHeight="1">
      <c r="A1749" s="17"/>
      <c r="B1749" s="5"/>
    </row>
    <row r="1750" ht="15.75" customHeight="1">
      <c r="A1750" s="17"/>
      <c r="B1750" s="5"/>
    </row>
    <row r="1751" ht="15.75" customHeight="1">
      <c r="A1751" s="17"/>
      <c r="B1751" s="5"/>
    </row>
    <row r="1752" ht="15.75" customHeight="1">
      <c r="A1752" s="17"/>
      <c r="B1752" s="5"/>
    </row>
    <row r="1753" ht="15.75" customHeight="1">
      <c r="A1753" s="17"/>
      <c r="B1753" s="5"/>
    </row>
    <row r="1754" ht="15.75" customHeight="1">
      <c r="A1754" s="17"/>
      <c r="B1754" s="5"/>
    </row>
    <row r="1755" ht="15.75" customHeight="1">
      <c r="A1755" s="17"/>
      <c r="B1755" s="5"/>
    </row>
    <row r="1756" ht="15.75" customHeight="1">
      <c r="A1756" s="17"/>
      <c r="B1756" s="5"/>
    </row>
    <row r="1757" ht="15.75" customHeight="1">
      <c r="A1757" s="17"/>
      <c r="B1757" s="5"/>
    </row>
    <row r="1758" ht="15.75" customHeight="1">
      <c r="A1758" s="17"/>
      <c r="B1758" s="5"/>
    </row>
    <row r="1759" ht="15.75" customHeight="1">
      <c r="A1759" s="17"/>
      <c r="B1759" s="5"/>
    </row>
    <row r="1760" ht="15.75" customHeight="1">
      <c r="A1760" s="17"/>
      <c r="B1760" s="5"/>
    </row>
    <row r="1761" ht="15.75" customHeight="1">
      <c r="A1761" s="17"/>
      <c r="B1761" s="5"/>
    </row>
    <row r="1762" ht="15.75" customHeight="1">
      <c r="A1762" s="17"/>
      <c r="B1762" s="5"/>
    </row>
    <row r="1763" ht="15.75" customHeight="1">
      <c r="A1763" s="17"/>
      <c r="B1763" s="5"/>
    </row>
    <row r="1764" ht="15.75" customHeight="1">
      <c r="A1764" s="17"/>
      <c r="B1764" s="5"/>
    </row>
    <row r="1765" ht="15.75" customHeight="1">
      <c r="A1765" s="17"/>
      <c r="B1765" s="5"/>
    </row>
    <row r="1766" ht="15.75" customHeight="1">
      <c r="A1766" s="17"/>
      <c r="B1766" s="5"/>
    </row>
    <row r="1767" ht="15.75" customHeight="1">
      <c r="A1767" s="17"/>
      <c r="B1767" s="5"/>
    </row>
    <row r="1768" ht="15.75" customHeight="1">
      <c r="A1768" s="17"/>
      <c r="B1768" s="5"/>
    </row>
    <row r="1769" ht="15.75" customHeight="1">
      <c r="A1769" s="17"/>
      <c r="B1769" s="5"/>
    </row>
    <row r="1770" ht="15.75" customHeight="1">
      <c r="A1770" s="17"/>
      <c r="B1770" s="5"/>
    </row>
    <row r="1771" ht="15.75" customHeight="1">
      <c r="A1771" s="17"/>
      <c r="B1771" s="5"/>
    </row>
    <row r="1772" ht="15.75" customHeight="1">
      <c r="A1772" s="17"/>
      <c r="B1772" s="5"/>
    </row>
    <row r="1773" ht="15.75" customHeight="1">
      <c r="A1773" s="17"/>
      <c r="B1773" s="5"/>
    </row>
    <row r="1774" ht="15.75" customHeight="1">
      <c r="A1774" s="17"/>
      <c r="B1774" s="5"/>
    </row>
    <row r="1775" ht="15.75" customHeight="1">
      <c r="A1775" s="17"/>
      <c r="B1775" s="5"/>
    </row>
    <row r="1776" ht="15.75" customHeight="1">
      <c r="A1776" s="17"/>
      <c r="B1776" s="5"/>
    </row>
    <row r="1777" ht="15.75" customHeight="1">
      <c r="A1777" s="17"/>
      <c r="B1777" s="5"/>
    </row>
    <row r="1778" ht="15.75" customHeight="1">
      <c r="A1778" s="17"/>
      <c r="B1778" s="5"/>
    </row>
    <row r="1779" ht="15.75" customHeight="1">
      <c r="A1779" s="17"/>
      <c r="B1779" s="5"/>
    </row>
    <row r="1780" ht="15.75" customHeight="1">
      <c r="A1780" s="17"/>
      <c r="B1780" s="5"/>
    </row>
    <row r="1781" ht="15.75" customHeight="1">
      <c r="A1781" s="17"/>
      <c r="B1781" s="5"/>
    </row>
    <row r="1782" ht="15.75" customHeight="1">
      <c r="A1782" s="17"/>
      <c r="B1782" s="5"/>
    </row>
    <row r="1783" ht="15.75" customHeight="1">
      <c r="A1783" s="17"/>
      <c r="B1783" s="5"/>
    </row>
    <row r="1784" ht="15.75" customHeight="1">
      <c r="A1784" s="17"/>
      <c r="B1784" s="5"/>
    </row>
    <row r="1785" ht="15.75" customHeight="1">
      <c r="A1785" s="17"/>
      <c r="B1785" s="5"/>
    </row>
    <row r="1786" ht="15.75" customHeight="1">
      <c r="A1786" s="17"/>
      <c r="B1786" s="5"/>
    </row>
    <row r="1787" ht="15.75" customHeight="1">
      <c r="A1787" s="17"/>
      <c r="B1787" s="5"/>
    </row>
    <row r="1788" ht="15.75" customHeight="1">
      <c r="A1788" s="17"/>
      <c r="B1788" s="5"/>
    </row>
    <row r="1789" ht="15.75" customHeight="1">
      <c r="A1789" s="17"/>
      <c r="B1789" s="5"/>
    </row>
    <row r="1790" ht="15.75" customHeight="1">
      <c r="A1790" s="17"/>
      <c r="B1790" s="5"/>
    </row>
    <row r="1791" ht="15.75" customHeight="1">
      <c r="A1791" s="17"/>
      <c r="B1791" s="5"/>
    </row>
    <row r="1792" ht="15.75" customHeight="1">
      <c r="A1792" s="17"/>
      <c r="B1792" s="5"/>
    </row>
    <row r="1793" ht="15.75" customHeight="1">
      <c r="A1793" s="17"/>
      <c r="B1793" s="5"/>
    </row>
    <row r="1794" ht="15.75" customHeight="1">
      <c r="A1794" s="17"/>
      <c r="B1794" s="5"/>
    </row>
    <row r="1795" ht="15.75" customHeight="1">
      <c r="A1795" s="17"/>
      <c r="B1795" s="5"/>
    </row>
    <row r="1796" ht="15.75" customHeight="1">
      <c r="A1796" s="17"/>
      <c r="B1796" s="5"/>
    </row>
    <row r="1797" ht="15.75" customHeight="1">
      <c r="A1797" s="17"/>
      <c r="B1797" s="5"/>
    </row>
    <row r="1798" ht="15.75" customHeight="1">
      <c r="A1798" s="17"/>
      <c r="B1798" s="5"/>
    </row>
    <row r="1799" ht="15.75" customHeight="1">
      <c r="A1799" s="17"/>
      <c r="B1799" s="5"/>
    </row>
    <row r="1800" ht="15.75" customHeight="1">
      <c r="A1800" s="17"/>
      <c r="B1800" s="5"/>
    </row>
    <row r="1801" ht="15.75" customHeight="1">
      <c r="A1801" s="17"/>
      <c r="B1801" s="5"/>
    </row>
    <row r="1802" ht="15.75" customHeight="1">
      <c r="A1802" s="17"/>
      <c r="B1802" s="5"/>
    </row>
    <row r="1803" ht="15.75" customHeight="1">
      <c r="A1803" s="17"/>
      <c r="B1803" s="5"/>
    </row>
    <row r="1804" ht="15.75" customHeight="1">
      <c r="A1804" s="17"/>
      <c r="B1804" s="5"/>
    </row>
    <row r="1805" ht="15.75" customHeight="1">
      <c r="A1805" s="17"/>
      <c r="B1805" s="5"/>
    </row>
    <row r="1806" ht="15.75" customHeight="1">
      <c r="A1806" s="17"/>
      <c r="B1806" s="5"/>
    </row>
    <row r="1807" ht="15.75" customHeight="1">
      <c r="A1807" s="17"/>
      <c r="B1807" s="5"/>
    </row>
    <row r="1808" ht="15.75" customHeight="1">
      <c r="A1808" s="17"/>
      <c r="B1808" s="5"/>
    </row>
    <row r="1809" ht="15.75" customHeight="1">
      <c r="A1809" s="17"/>
      <c r="B1809" s="5"/>
    </row>
    <row r="1810" ht="15.75" customHeight="1">
      <c r="A1810" s="17"/>
      <c r="B1810" s="5"/>
    </row>
    <row r="1811" ht="15.75" customHeight="1">
      <c r="A1811" s="17"/>
      <c r="B1811" s="5"/>
    </row>
    <row r="1812" ht="15.75" customHeight="1">
      <c r="A1812" s="17"/>
      <c r="B1812" s="5"/>
    </row>
    <row r="1813" ht="15.75" customHeight="1">
      <c r="A1813" s="17"/>
      <c r="B1813" s="5"/>
    </row>
    <row r="1814" ht="15.75" customHeight="1">
      <c r="A1814" s="17"/>
      <c r="B1814" s="5"/>
    </row>
    <row r="1815" ht="15.75" customHeight="1">
      <c r="A1815" s="17"/>
      <c r="B1815" s="5"/>
    </row>
    <row r="1816" ht="15.75" customHeight="1">
      <c r="A1816" s="17"/>
      <c r="B1816" s="5"/>
    </row>
    <row r="1817" ht="15.75" customHeight="1">
      <c r="A1817" s="17"/>
      <c r="B1817" s="5"/>
    </row>
    <row r="1818" ht="15.75" customHeight="1">
      <c r="A1818" s="17"/>
      <c r="B1818" s="5"/>
    </row>
    <row r="1819" ht="15.75" customHeight="1">
      <c r="A1819" s="17"/>
      <c r="B1819" s="5"/>
    </row>
    <row r="1820" ht="15.75" customHeight="1">
      <c r="A1820" s="17"/>
      <c r="B1820" s="5"/>
    </row>
    <row r="1821" ht="15.75" customHeight="1">
      <c r="A1821" s="17"/>
      <c r="B1821" s="5"/>
    </row>
    <row r="1822" ht="15.75" customHeight="1">
      <c r="A1822" s="17"/>
      <c r="B1822" s="5"/>
    </row>
    <row r="1823" ht="15.75" customHeight="1">
      <c r="A1823" s="17"/>
      <c r="B1823" s="5"/>
    </row>
    <row r="1824" ht="15.75" customHeight="1">
      <c r="A1824" s="17"/>
      <c r="B1824" s="5"/>
    </row>
    <row r="1825" ht="15.75" customHeight="1">
      <c r="A1825" s="17"/>
      <c r="B1825" s="5"/>
    </row>
    <row r="1826" ht="15.75" customHeight="1">
      <c r="A1826" s="17"/>
      <c r="B1826" s="5"/>
    </row>
    <row r="1827" ht="15.75" customHeight="1">
      <c r="A1827" s="17"/>
      <c r="B1827" s="5"/>
    </row>
    <row r="1828" ht="15.75" customHeight="1">
      <c r="A1828" s="17"/>
      <c r="B1828" s="5"/>
    </row>
    <row r="1829" ht="15.75" customHeight="1">
      <c r="A1829" s="17"/>
      <c r="B1829" s="5"/>
    </row>
    <row r="1830" ht="15.75" customHeight="1">
      <c r="A1830" s="17"/>
      <c r="B1830" s="5"/>
    </row>
    <row r="1831" ht="15.75" customHeight="1">
      <c r="A1831" s="17"/>
      <c r="B1831" s="5"/>
    </row>
    <row r="1832" ht="15.75" customHeight="1">
      <c r="A1832" s="17"/>
      <c r="B1832" s="5"/>
    </row>
    <row r="1833" ht="15.75" customHeight="1">
      <c r="A1833" s="17"/>
      <c r="B1833" s="5"/>
    </row>
    <row r="1834" ht="15.75" customHeight="1">
      <c r="A1834" s="17"/>
      <c r="B1834" s="5"/>
    </row>
    <row r="1835" ht="15.75" customHeight="1">
      <c r="A1835" s="17"/>
      <c r="B1835" s="5"/>
    </row>
    <row r="1836" ht="15.75" customHeight="1">
      <c r="A1836" s="17"/>
      <c r="B1836" s="5"/>
    </row>
    <row r="1837" ht="15.75" customHeight="1">
      <c r="A1837" s="17"/>
      <c r="B1837" s="5"/>
    </row>
    <row r="1838" ht="15.75" customHeight="1">
      <c r="A1838" s="17"/>
      <c r="B1838" s="5"/>
    </row>
    <row r="1839" ht="15.75" customHeight="1">
      <c r="A1839" s="17"/>
      <c r="B1839" s="5"/>
    </row>
    <row r="1840" ht="15.75" customHeight="1">
      <c r="A1840" s="17"/>
      <c r="B1840" s="5"/>
    </row>
    <row r="1841" ht="15.75" customHeight="1">
      <c r="A1841" s="17"/>
      <c r="B1841" s="5"/>
    </row>
    <row r="1842" ht="15.75" customHeight="1">
      <c r="A1842" s="17"/>
      <c r="B1842" s="5"/>
    </row>
    <row r="1843" ht="15.75" customHeight="1">
      <c r="A1843" s="17"/>
      <c r="B1843" s="5"/>
    </row>
    <row r="1844" ht="15.75" customHeight="1">
      <c r="A1844" s="17"/>
      <c r="B1844" s="5"/>
    </row>
    <row r="1845" ht="15.75" customHeight="1">
      <c r="A1845" s="17"/>
      <c r="B1845" s="5"/>
    </row>
    <row r="1846" ht="15.75" customHeight="1">
      <c r="A1846" s="17"/>
      <c r="B1846" s="5"/>
    </row>
    <row r="1847" ht="15.75" customHeight="1">
      <c r="A1847" s="17"/>
      <c r="B1847" s="5"/>
    </row>
    <row r="1848" ht="15.75" customHeight="1">
      <c r="A1848" s="17"/>
      <c r="B1848" s="5"/>
    </row>
    <row r="1849" ht="15.75" customHeight="1">
      <c r="A1849" s="17"/>
      <c r="B1849" s="5"/>
    </row>
    <row r="1850" ht="15.75" customHeight="1">
      <c r="A1850" s="17"/>
      <c r="B1850" s="5"/>
    </row>
    <row r="1851" ht="15.75" customHeight="1">
      <c r="A1851" s="17"/>
      <c r="B1851" s="5"/>
    </row>
    <row r="1852" ht="15.75" customHeight="1">
      <c r="A1852" s="17"/>
      <c r="B1852" s="5"/>
    </row>
    <row r="1853" ht="15.75" customHeight="1">
      <c r="A1853" s="17"/>
      <c r="B1853" s="5"/>
    </row>
    <row r="1854" ht="15.75" customHeight="1">
      <c r="A1854" s="17"/>
      <c r="B1854" s="5"/>
    </row>
    <row r="1855" ht="15.75" customHeight="1">
      <c r="A1855" s="17"/>
      <c r="B1855" s="5"/>
    </row>
    <row r="1856" ht="15.75" customHeight="1">
      <c r="A1856" s="17"/>
      <c r="B1856" s="5"/>
    </row>
    <row r="1857" ht="15.75" customHeight="1">
      <c r="A1857" s="17"/>
      <c r="B1857" s="5"/>
    </row>
    <row r="1858" ht="15.75" customHeight="1">
      <c r="A1858" s="17"/>
      <c r="B1858" s="5"/>
    </row>
    <row r="1859" ht="15.75" customHeight="1">
      <c r="A1859" s="17"/>
      <c r="B1859" s="5"/>
    </row>
    <row r="1860" ht="15.75" customHeight="1">
      <c r="A1860" s="17"/>
      <c r="B1860" s="5"/>
    </row>
    <row r="1861" ht="15.75" customHeight="1">
      <c r="A1861" s="17"/>
      <c r="B1861" s="5"/>
    </row>
    <row r="1862" ht="15.75" customHeight="1">
      <c r="A1862" s="17"/>
      <c r="B1862" s="5"/>
    </row>
    <row r="1863" ht="15.75" customHeight="1">
      <c r="A1863" s="17"/>
      <c r="B1863" s="5"/>
    </row>
    <row r="1864" ht="15.75" customHeight="1">
      <c r="A1864" s="17"/>
      <c r="B1864" s="5"/>
    </row>
    <row r="1865" ht="15.75" customHeight="1">
      <c r="A1865" s="17"/>
      <c r="B1865" s="5"/>
    </row>
    <row r="1866" ht="15.75" customHeight="1">
      <c r="A1866" s="17"/>
      <c r="B1866" s="5"/>
    </row>
    <row r="1867" ht="15.75" customHeight="1">
      <c r="A1867" s="17"/>
      <c r="B1867" s="5"/>
    </row>
    <row r="1868" ht="15.75" customHeight="1">
      <c r="A1868" s="17"/>
      <c r="B1868" s="5"/>
    </row>
  </sheetData>
  <conditionalFormatting sqref="B2">
    <cfRule type="notContainsBlanks" dxfId="5" priority="1">
      <formula>LEN(TRIM(B2))&gt;0</formula>
    </cfRule>
  </conditionalFormatting>
  <dataValidations>
    <dataValidation type="list" allowBlank="1" showErrorMessage="1" sqref="B2:B1868">
      <formula1>"FC 1,FC 2,FC 3,FC 4"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2.63"/>
    <col customWidth="1" min="3" max="3" width="24.13"/>
    <col customWidth="1" min="4" max="4" width="29.13"/>
    <col customWidth="1" min="5" max="5" width="19.88"/>
    <col customWidth="1" min="6" max="6" width="42.13"/>
  </cols>
  <sheetData>
    <row r="1" ht="15.75" customHeight="1">
      <c r="A1" s="150" t="s">
        <v>217</v>
      </c>
      <c r="B1" s="151" t="s">
        <v>219</v>
      </c>
      <c r="C1" s="151" t="s">
        <v>220</v>
      </c>
      <c r="D1" s="151" t="s">
        <v>221</v>
      </c>
      <c r="E1" s="151" t="s">
        <v>222</v>
      </c>
      <c r="F1" s="151" t="s">
        <v>223</v>
      </c>
    </row>
    <row r="2" ht="15.75" customHeight="1">
      <c r="A2" s="17">
        <v>44713.0</v>
      </c>
      <c r="B2" s="5">
        <f>IF(A2=" "," ",SUMIF('Consolidated Orders Processed'!A:A,A2,'Consolidated Orders Processed'!C:C))</f>
        <v>21</v>
      </c>
      <c r="C2" s="141">
        <f>IF(A2="","",SUMIF('Consolidated Orders Processed'!A:A,A2,'Consolidated Orders Processed'!D:D))</f>
        <v>21</v>
      </c>
      <c r="D2" s="141">
        <f>IF(A2="","",SUMIF('Consolidated Orders Processed'!A:A,A2,'Consolidated Orders Processed'!E:E))</f>
        <v>0</v>
      </c>
      <c r="E2" s="141">
        <f>IF(A2="","",SUMIF('Consolidated Orders Processed'!A:A,A2,'Consolidated Orders Processed'!F:F))</f>
        <v>1</v>
      </c>
      <c r="F2" s="141">
        <f>IF(A2="","",SUMIF('Consolidated Orders Processed'!A:A,A2,'Consolidated Orders Processed'!G:G))</f>
        <v>22</v>
      </c>
    </row>
    <row r="3" ht="15.75" customHeight="1">
      <c r="A3" s="17">
        <v>44714.0</v>
      </c>
      <c r="B3" s="5">
        <f>IF(A3="","",SUMIF('Consolidated Orders Processed'!A:A,A3,'Consolidated Orders Processed'!C:C))</f>
        <v>21</v>
      </c>
      <c r="C3" s="141">
        <f>IF(A3="","",SUMIF('Consolidated Orders Processed'!A:A,A3,'Consolidated Orders Processed'!D:D))</f>
        <v>21</v>
      </c>
      <c r="D3" s="141">
        <f>IF(A3="","",SUMIF('Consolidated Orders Processed'!A:A,A3,'Consolidated Orders Processed'!E:E))</f>
        <v>0</v>
      </c>
      <c r="E3" s="141">
        <f>IF(A3="","",SUMIF('Consolidated Orders Processed'!A:A,A3,'Consolidated Orders Processed'!F:F))</f>
        <v>5</v>
      </c>
      <c r="F3" s="141">
        <f>IF(A3="","",SUMIF('Consolidated Orders Processed'!A:A,A3,'Consolidated Orders Processed'!G:G))</f>
        <v>26</v>
      </c>
    </row>
    <row r="4" ht="15.75" customHeight="1">
      <c r="A4" s="17">
        <v>44715.0</v>
      </c>
      <c r="B4" s="5">
        <f>IF(A4="","",SUMIF('Consolidated Orders Processed'!A:A,A4,'Consolidated Orders Processed'!C:C))</f>
        <v>13</v>
      </c>
      <c r="C4" s="141">
        <f>IF(A4="","",SUMIF('Consolidated Orders Processed'!A:A,A4,'Consolidated Orders Processed'!D:D))</f>
        <v>13</v>
      </c>
      <c r="D4" s="141">
        <f>IF(A4="","",SUMIF('Consolidated Orders Processed'!A:A,A4,'Consolidated Orders Processed'!E:E))</f>
        <v>0</v>
      </c>
      <c r="E4" s="141">
        <f>IF(A4="","",SUMIF('Consolidated Orders Processed'!A:A,A4,'Consolidated Orders Processed'!F:F))</f>
        <v>17</v>
      </c>
      <c r="F4" s="141">
        <f>IF(A4="","",SUMIF('Consolidated Orders Processed'!A:A,A4,'Consolidated Orders Processed'!G:G))</f>
        <v>30</v>
      </c>
    </row>
    <row r="5" ht="15.75" customHeight="1">
      <c r="A5" s="17">
        <v>44716.0</v>
      </c>
      <c r="B5" s="5">
        <f>IF(A5="","",SUMIF('Consolidated Orders Processed'!A:A,A5,'Consolidated Orders Processed'!C:C))</f>
        <v>6</v>
      </c>
      <c r="C5" s="141">
        <f>IF(A5="","",SUMIF('Consolidated Orders Processed'!A:A,A5,'Consolidated Orders Processed'!D:D))</f>
        <v>6</v>
      </c>
      <c r="D5" s="141">
        <f>IF(A5="","",SUMIF('Consolidated Orders Processed'!A:A,A5,'Consolidated Orders Processed'!E:E))</f>
        <v>0</v>
      </c>
      <c r="E5" s="141">
        <f>IF(A5="","",SUMIF('Consolidated Orders Processed'!A:A,A5,'Consolidated Orders Processed'!F:F))</f>
        <v>7</v>
      </c>
      <c r="F5" s="141">
        <f>IF(A5="","",SUMIF('Consolidated Orders Processed'!A:A,A5,'Consolidated Orders Processed'!G:G))</f>
        <v>13</v>
      </c>
    </row>
    <row r="6" ht="15.75" customHeight="1">
      <c r="A6" s="17">
        <v>44717.0</v>
      </c>
      <c r="B6" s="5">
        <f>IF(A6="","",SUMIF('Consolidated Orders Processed'!A:A,A6,'Consolidated Orders Processed'!C:C))</f>
        <v>0</v>
      </c>
      <c r="C6" s="141">
        <f>IF(A6="","",SUMIF('Consolidated Orders Processed'!A:A,A6,'Consolidated Orders Processed'!D:D))</f>
        <v>0</v>
      </c>
      <c r="D6" s="141">
        <f>IF(A6="","",SUMIF('Consolidated Orders Processed'!A:A,A6,'Consolidated Orders Processed'!E:E))</f>
        <v>0</v>
      </c>
      <c r="E6" s="141">
        <f>IF(A6="","",SUMIF('Consolidated Orders Processed'!A:A,A6,'Consolidated Orders Processed'!F:F))</f>
        <v>11</v>
      </c>
      <c r="F6" s="141">
        <f>IF(A6="","",SUMIF('Consolidated Orders Processed'!A:A,A6,'Consolidated Orders Processed'!G:G))</f>
        <v>11</v>
      </c>
    </row>
    <row r="7" ht="15.75" customHeight="1">
      <c r="A7" s="17">
        <v>44718.0</v>
      </c>
      <c r="B7" s="5">
        <f>IF(A7="","",SUMIF('Consolidated Orders Processed'!A:A,A7,'Consolidated Orders Processed'!C:C))</f>
        <v>13</v>
      </c>
      <c r="C7" s="141">
        <f>IF(A7="","",SUMIF('Consolidated Orders Processed'!A:A,A7,'Consolidated Orders Processed'!D:D))</f>
        <v>13</v>
      </c>
      <c r="D7" s="141">
        <f>IF(A7="","",SUMIF('Consolidated Orders Processed'!A:A,A7,'Consolidated Orders Processed'!E:E))</f>
        <v>0</v>
      </c>
      <c r="E7" s="141">
        <f>IF(A7="","",SUMIF('Consolidated Orders Processed'!A:A,A7,'Consolidated Orders Processed'!F:F))</f>
        <v>1</v>
      </c>
      <c r="F7" s="141">
        <f>IF(A7="","",SUMIF('Consolidated Orders Processed'!A:A,A7,'Consolidated Orders Processed'!G:G))</f>
        <v>14</v>
      </c>
    </row>
    <row r="8" ht="15.75" customHeight="1">
      <c r="A8" s="17">
        <v>44719.0</v>
      </c>
      <c r="B8" s="5">
        <f>IF(A8="","",SUMIF('Consolidated Orders Processed'!A:A,A8,'Consolidated Orders Processed'!C:C))</f>
        <v>32</v>
      </c>
      <c r="C8" s="141">
        <f>IF(A8="","",SUMIF('Consolidated Orders Processed'!A:A,A8,'Consolidated Orders Processed'!D:D))</f>
        <v>32</v>
      </c>
      <c r="D8" s="141">
        <f>IF(A8="","",SUMIF('Consolidated Orders Processed'!A:A,A8,'Consolidated Orders Processed'!E:E))</f>
        <v>0</v>
      </c>
      <c r="E8" s="141">
        <f>IF(A8="","",SUMIF('Consolidated Orders Processed'!A:A,A8,'Consolidated Orders Processed'!F:F))</f>
        <v>3</v>
      </c>
      <c r="F8" s="141">
        <f>IF(A8="","",SUMIF('Consolidated Orders Processed'!A:A,A8,'Consolidated Orders Processed'!G:G))</f>
        <v>35</v>
      </c>
    </row>
    <row r="9" ht="15.75" customHeight="1">
      <c r="A9" s="17"/>
      <c r="B9" s="5"/>
      <c r="C9" s="141"/>
      <c r="D9" s="141"/>
      <c r="E9" s="141"/>
      <c r="F9" s="141"/>
    </row>
    <row r="10" ht="15.75" customHeight="1">
      <c r="A10" s="17"/>
      <c r="B10" s="5"/>
      <c r="C10" s="141"/>
      <c r="D10" s="141"/>
      <c r="E10" s="141"/>
      <c r="F10" s="141"/>
    </row>
    <row r="11" ht="15.75" customHeight="1">
      <c r="A11" s="17"/>
      <c r="B11" s="5"/>
      <c r="C11" s="141"/>
      <c r="D11" s="141"/>
      <c r="E11" s="141"/>
      <c r="F11" s="141"/>
    </row>
    <row r="12" ht="15.75" customHeight="1">
      <c r="A12" s="17"/>
      <c r="B12" s="5"/>
      <c r="C12" s="141"/>
      <c r="D12" s="141"/>
      <c r="E12" s="141"/>
      <c r="F12" s="141"/>
    </row>
    <row r="13" ht="15.75" customHeight="1">
      <c r="A13" s="17"/>
      <c r="B13" s="5"/>
      <c r="C13" s="141"/>
      <c r="D13" s="141"/>
      <c r="E13" s="141"/>
      <c r="F13" s="141"/>
    </row>
    <row r="14" ht="15.75" customHeight="1">
      <c r="A14" s="17"/>
      <c r="B14" s="5"/>
      <c r="C14" s="141"/>
      <c r="D14" s="141"/>
      <c r="E14" s="141"/>
      <c r="F14" s="141"/>
    </row>
    <row r="15" ht="15.75" customHeight="1">
      <c r="A15" s="17"/>
      <c r="B15" s="5"/>
      <c r="C15" s="141"/>
      <c r="D15" s="141"/>
      <c r="E15" s="141"/>
      <c r="F15" s="141"/>
    </row>
    <row r="16" ht="15.75" customHeight="1">
      <c r="A16" s="17"/>
      <c r="B16" s="5"/>
      <c r="C16" s="141"/>
      <c r="D16" s="141"/>
      <c r="E16" s="141"/>
      <c r="F16" s="141"/>
    </row>
    <row r="17" ht="15.75" customHeight="1">
      <c r="A17" s="17"/>
      <c r="B17" s="5"/>
      <c r="C17" s="141"/>
      <c r="D17" s="141"/>
      <c r="E17" s="141"/>
      <c r="F17" s="141"/>
    </row>
    <row r="18" ht="15.75" customHeight="1">
      <c r="A18" s="17"/>
      <c r="B18" s="5"/>
      <c r="C18" s="141"/>
      <c r="D18" s="141"/>
      <c r="E18" s="141"/>
      <c r="F18" s="141"/>
    </row>
    <row r="19" ht="15.75" customHeight="1">
      <c r="A19" s="17"/>
      <c r="B19" s="5"/>
      <c r="C19" s="141"/>
      <c r="D19" s="141"/>
      <c r="E19" s="141"/>
      <c r="F19" s="141"/>
    </row>
    <row r="20" ht="15.75" customHeight="1">
      <c r="A20" s="17"/>
      <c r="B20" s="5"/>
      <c r="C20" s="141"/>
      <c r="D20" s="141"/>
      <c r="E20" s="141"/>
      <c r="F20" s="141"/>
    </row>
    <row r="21" ht="15.75" customHeight="1">
      <c r="A21" s="17"/>
      <c r="B21" s="5"/>
      <c r="C21" s="141"/>
      <c r="D21" s="141"/>
      <c r="E21" s="141"/>
      <c r="F21" s="141"/>
    </row>
    <row r="22" ht="15.75" customHeight="1">
      <c r="A22" s="17"/>
      <c r="B22" s="5"/>
      <c r="C22" s="141"/>
      <c r="D22" s="141"/>
      <c r="E22" s="141"/>
      <c r="F22" s="141"/>
    </row>
    <row r="23" ht="15.75" customHeight="1">
      <c r="A23" s="17"/>
      <c r="B23" s="5"/>
      <c r="C23" s="141"/>
      <c r="D23" s="141"/>
      <c r="E23" s="141"/>
      <c r="F23" s="141"/>
    </row>
    <row r="24" ht="15.75" customHeight="1">
      <c r="A24" s="17"/>
      <c r="B24" s="5"/>
      <c r="C24" s="141"/>
      <c r="D24" s="141"/>
      <c r="E24" s="141"/>
      <c r="F24" s="141"/>
    </row>
    <row r="25" ht="15.75" customHeight="1">
      <c r="A25" s="17"/>
      <c r="B25" s="5"/>
      <c r="C25" s="141"/>
      <c r="D25" s="141"/>
      <c r="E25" s="141"/>
      <c r="F25" s="141"/>
    </row>
    <row r="26" ht="15.75" customHeight="1">
      <c r="A26" s="17"/>
      <c r="B26" s="5"/>
      <c r="C26" s="141"/>
      <c r="D26" s="141"/>
      <c r="E26" s="141"/>
      <c r="F26" s="141"/>
    </row>
    <row r="27" ht="15.75" customHeight="1">
      <c r="A27" s="17"/>
      <c r="B27" s="5"/>
      <c r="C27" s="141"/>
      <c r="D27" s="141"/>
      <c r="E27" s="141"/>
      <c r="F27" s="141"/>
    </row>
    <row r="28" ht="15.75" customHeight="1">
      <c r="A28" s="17"/>
      <c r="B28" s="5"/>
      <c r="C28" s="141"/>
      <c r="D28" s="141"/>
      <c r="E28" s="141"/>
      <c r="F28" s="141"/>
    </row>
    <row r="29" ht="15.75" customHeight="1">
      <c r="A29" s="17"/>
      <c r="B29" s="5"/>
      <c r="C29" s="141"/>
      <c r="D29" s="141"/>
      <c r="E29" s="141"/>
      <c r="F29" s="141"/>
    </row>
    <row r="30" ht="15.75" customHeight="1">
      <c r="A30" s="17"/>
      <c r="B30" s="5"/>
      <c r="C30" s="141"/>
      <c r="D30" s="141"/>
      <c r="E30" s="141"/>
      <c r="F30" s="141"/>
    </row>
    <row r="31" ht="15.75" customHeight="1">
      <c r="A31" s="17"/>
      <c r="B31" s="5"/>
      <c r="C31" s="141"/>
      <c r="D31" s="141"/>
      <c r="E31" s="141"/>
      <c r="F31" s="141"/>
    </row>
    <row r="32" ht="15.75" customHeight="1">
      <c r="A32" s="17"/>
      <c r="B32" s="5"/>
      <c r="C32" s="141"/>
      <c r="D32" s="141"/>
      <c r="E32" s="141"/>
      <c r="F32" s="141"/>
    </row>
    <row r="33" ht="15.75" customHeight="1">
      <c r="A33" s="17"/>
      <c r="B33" s="5"/>
      <c r="C33" s="141"/>
      <c r="D33" s="141"/>
      <c r="E33" s="141"/>
      <c r="F33" s="141"/>
    </row>
    <row r="34" ht="15.75" customHeight="1">
      <c r="A34" s="17"/>
      <c r="B34" s="5"/>
      <c r="C34" s="141"/>
      <c r="D34" s="141"/>
      <c r="E34" s="141"/>
      <c r="F34" s="141"/>
    </row>
    <row r="35" ht="15.75" customHeight="1">
      <c r="A35" s="17"/>
      <c r="B35" s="5"/>
      <c r="C35" s="141"/>
      <c r="D35" s="141"/>
      <c r="E35" s="141"/>
      <c r="F35" s="141"/>
    </row>
    <row r="36" ht="15.75" customHeight="1">
      <c r="A36" s="17"/>
      <c r="B36" s="5"/>
      <c r="C36" s="141"/>
      <c r="D36" s="141"/>
      <c r="E36" s="141"/>
      <c r="F36" s="141"/>
    </row>
    <row r="37" ht="15.75" customHeight="1">
      <c r="A37" s="17"/>
      <c r="B37" s="5"/>
      <c r="C37" s="141"/>
      <c r="D37" s="141"/>
      <c r="E37" s="141"/>
      <c r="F37" s="141"/>
    </row>
    <row r="38" ht="15.75" customHeight="1">
      <c r="A38" s="17"/>
      <c r="B38" s="5"/>
      <c r="C38" s="141"/>
      <c r="D38" s="141"/>
      <c r="E38" s="141"/>
      <c r="F38" s="141"/>
    </row>
    <row r="39" ht="15.75" customHeight="1">
      <c r="A39" s="17"/>
      <c r="B39" s="5"/>
      <c r="C39" s="141"/>
      <c r="D39" s="141"/>
      <c r="E39" s="141"/>
      <c r="F39" s="141"/>
    </row>
    <row r="40" ht="15.75" customHeight="1">
      <c r="A40" s="17"/>
      <c r="B40" s="5"/>
      <c r="C40" s="141"/>
      <c r="D40" s="141"/>
      <c r="E40" s="141"/>
      <c r="F40" s="141"/>
    </row>
    <row r="41" ht="15.75" customHeight="1">
      <c r="A41" s="17"/>
      <c r="B41" s="5"/>
      <c r="C41" s="141"/>
      <c r="D41" s="141"/>
      <c r="E41" s="141"/>
      <c r="F41" s="141"/>
    </row>
    <row r="42" ht="15.75" customHeight="1">
      <c r="A42" s="17"/>
      <c r="B42" s="5"/>
      <c r="C42" s="141"/>
      <c r="D42" s="141"/>
      <c r="E42" s="141"/>
      <c r="F42" s="141"/>
    </row>
    <row r="43" ht="15.75" customHeight="1">
      <c r="A43" s="17"/>
      <c r="B43" s="5"/>
      <c r="C43" s="141"/>
      <c r="D43" s="141"/>
      <c r="E43" s="141"/>
      <c r="F43" s="141"/>
    </row>
    <row r="44" ht="15.75" customHeight="1">
      <c r="A44" s="17"/>
      <c r="B44" s="5"/>
      <c r="C44" s="141"/>
      <c r="D44" s="141"/>
      <c r="E44" s="141"/>
      <c r="F44" s="141"/>
    </row>
    <row r="45" ht="15.75" customHeight="1">
      <c r="A45" s="17"/>
      <c r="B45" s="5"/>
      <c r="C45" s="141"/>
      <c r="D45" s="141"/>
      <c r="E45" s="141"/>
      <c r="F45" s="141"/>
    </row>
    <row r="46" ht="15.75" customHeight="1">
      <c r="A46" s="17"/>
      <c r="B46" s="5"/>
      <c r="C46" s="141"/>
      <c r="D46" s="141"/>
      <c r="E46" s="141"/>
      <c r="F46" s="141"/>
    </row>
    <row r="47" ht="15.75" customHeight="1">
      <c r="A47" s="17"/>
      <c r="B47" s="5"/>
      <c r="C47" s="141"/>
      <c r="D47" s="141"/>
      <c r="E47" s="141"/>
      <c r="F47" s="141"/>
    </row>
    <row r="48" ht="15.75" customHeight="1">
      <c r="A48" s="17"/>
      <c r="B48" s="5"/>
      <c r="C48" s="141"/>
      <c r="D48" s="141"/>
      <c r="E48" s="141"/>
      <c r="F48" s="141"/>
    </row>
    <row r="49" ht="15.75" customHeight="1">
      <c r="A49" s="17"/>
      <c r="B49" s="5"/>
      <c r="C49" s="141"/>
      <c r="D49" s="141"/>
      <c r="E49" s="141"/>
      <c r="F49" s="141"/>
    </row>
    <row r="50" ht="15.75" customHeight="1">
      <c r="A50" s="17"/>
      <c r="B50" s="5"/>
      <c r="C50" s="141"/>
      <c r="D50" s="141"/>
      <c r="E50" s="141"/>
      <c r="F50" s="141"/>
    </row>
    <row r="51" ht="15.75" customHeight="1">
      <c r="A51" s="17"/>
      <c r="B51" s="5"/>
      <c r="C51" s="141"/>
      <c r="D51" s="141"/>
      <c r="E51" s="141"/>
      <c r="F51" s="141"/>
    </row>
    <row r="52" ht="15.75" customHeight="1">
      <c r="A52" s="17"/>
      <c r="B52" s="5"/>
      <c r="C52" s="141"/>
      <c r="D52" s="141"/>
      <c r="E52" s="141"/>
      <c r="F52" s="141"/>
    </row>
    <row r="53" ht="15.75" customHeight="1">
      <c r="A53" s="17"/>
      <c r="B53" s="5"/>
      <c r="C53" s="141"/>
      <c r="D53" s="141"/>
      <c r="E53" s="141"/>
      <c r="F53" s="141"/>
    </row>
    <row r="54" ht="15.75" customHeight="1">
      <c r="A54" s="17"/>
      <c r="B54" s="5"/>
      <c r="C54" s="141"/>
      <c r="D54" s="141"/>
      <c r="E54" s="141"/>
      <c r="F54" s="141"/>
    </row>
    <row r="55" ht="15.75" customHeight="1">
      <c r="A55" s="17"/>
      <c r="B55" s="5"/>
      <c r="C55" s="141"/>
      <c r="D55" s="141"/>
      <c r="E55" s="141"/>
      <c r="F55" s="141"/>
    </row>
    <row r="56" ht="15.75" customHeight="1">
      <c r="A56" s="17"/>
      <c r="B56" s="5"/>
      <c r="C56" s="141"/>
      <c r="D56" s="141"/>
      <c r="E56" s="141"/>
      <c r="F56" s="141"/>
    </row>
    <row r="57" ht="15.75" customHeight="1">
      <c r="A57" s="17"/>
      <c r="B57" s="5"/>
      <c r="C57" s="141"/>
      <c r="D57" s="141"/>
      <c r="E57" s="141"/>
      <c r="F57" s="141"/>
    </row>
    <row r="58" ht="15.75" customHeight="1">
      <c r="A58" s="17"/>
      <c r="B58" s="5"/>
      <c r="C58" s="141"/>
      <c r="D58" s="141"/>
      <c r="E58" s="141"/>
      <c r="F58" s="141"/>
    </row>
    <row r="59" ht="15.75" customHeight="1">
      <c r="A59" s="17"/>
      <c r="B59" s="5"/>
      <c r="C59" s="141"/>
      <c r="D59" s="141"/>
      <c r="E59" s="141"/>
      <c r="F59" s="141"/>
    </row>
    <row r="60" ht="15.75" customHeight="1">
      <c r="A60" s="17"/>
      <c r="B60" s="5"/>
      <c r="C60" s="141"/>
      <c r="D60" s="141"/>
      <c r="E60" s="141"/>
      <c r="F60" s="141"/>
    </row>
    <row r="61" ht="15.75" customHeight="1">
      <c r="A61" s="17"/>
      <c r="B61" s="5"/>
      <c r="C61" s="141"/>
      <c r="D61" s="141"/>
      <c r="E61" s="141"/>
      <c r="F61" s="141"/>
    </row>
    <row r="62" ht="15.75" customHeight="1">
      <c r="A62" s="17"/>
      <c r="B62" s="5"/>
      <c r="C62" s="141"/>
      <c r="D62" s="141"/>
      <c r="E62" s="141"/>
      <c r="F62" s="141"/>
    </row>
    <row r="63" ht="15.75" customHeight="1">
      <c r="A63" s="17"/>
      <c r="B63" s="5"/>
      <c r="C63" s="141"/>
      <c r="D63" s="141"/>
      <c r="E63" s="141"/>
      <c r="F63" s="141"/>
    </row>
    <row r="64" ht="15.75" customHeight="1">
      <c r="A64" s="17"/>
      <c r="B64" s="5"/>
      <c r="C64" s="141"/>
      <c r="D64" s="141"/>
      <c r="E64" s="141"/>
      <c r="F64" s="141"/>
    </row>
    <row r="65" ht="15.75" customHeight="1">
      <c r="A65" s="17"/>
      <c r="B65" s="5"/>
      <c r="C65" s="141"/>
      <c r="D65" s="141"/>
      <c r="E65" s="141"/>
      <c r="F65" s="141"/>
    </row>
    <row r="66" ht="15.75" customHeight="1">
      <c r="A66" s="17"/>
      <c r="B66" s="5"/>
      <c r="C66" s="141"/>
      <c r="D66" s="141"/>
      <c r="E66" s="141"/>
      <c r="F66" s="141"/>
    </row>
    <row r="67" ht="15.75" customHeight="1">
      <c r="A67" s="17"/>
      <c r="B67" s="5"/>
      <c r="C67" s="141"/>
      <c r="D67" s="141"/>
      <c r="E67" s="141"/>
      <c r="F67" s="141"/>
    </row>
    <row r="68" ht="15.75" customHeight="1">
      <c r="A68" s="17"/>
      <c r="B68" s="5"/>
      <c r="C68" s="141"/>
      <c r="D68" s="141"/>
      <c r="E68" s="141"/>
      <c r="F68" s="141"/>
    </row>
    <row r="69" ht="15.75" customHeight="1">
      <c r="A69" s="17"/>
      <c r="B69" s="5"/>
      <c r="C69" s="141"/>
      <c r="D69" s="141"/>
      <c r="E69" s="141"/>
      <c r="F69" s="141"/>
    </row>
    <row r="70" ht="15.75" customHeight="1">
      <c r="A70" s="17"/>
      <c r="B70" s="5"/>
      <c r="C70" s="141"/>
      <c r="D70" s="141"/>
      <c r="E70" s="141"/>
      <c r="F70" s="141"/>
    </row>
    <row r="71" ht="15.75" customHeight="1">
      <c r="A71" s="17"/>
      <c r="B71" s="5"/>
      <c r="C71" s="141"/>
      <c r="D71" s="141"/>
      <c r="E71" s="141"/>
      <c r="F71" s="141"/>
    </row>
    <row r="72" ht="15.75" customHeight="1">
      <c r="A72" s="17"/>
      <c r="B72" s="5"/>
      <c r="C72" s="141"/>
      <c r="D72" s="141"/>
      <c r="E72" s="141"/>
      <c r="F72" s="141"/>
    </row>
    <row r="73" ht="15.75" customHeight="1">
      <c r="A73" s="17"/>
      <c r="B73" s="5"/>
      <c r="C73" s="141"/>
      <c r="D73" s="141"/>
      <c r="E73" s="141"/>
      <c r="F73" s="141"/>
    </row>
    <row r="74" ht="15.75" customHeight="1">
      <c r="A74" s="17"/>
      <c r="B74" s="5"/>
      <c r="C74" s="141"/>
      <c r="D74" s="141"/>
      <c r="E74" s="141"/>
      <c r="F74" s="141"/>
    </row>
    <row r="75" ht="15.75" customHeight="1">
      <c r="A75" s="17"/>
      <c r="B75" s="5"/>
      <c r="C75" s="141"/>
      <c r="D75" s="141"/>
      <c r="E75" s="141"/>
      <c r="F75" s="141"/>
    </row>
    <row r="76" ht="15.75" customHeight="1">
      <c r="A76" s="17"/>
      <c r="B76" s="5"/>
      <c r="C76" s="141"/>
      <c r="D76" s="141"/>
      <c r="E76" s="141"/>
      <c r="F76" s="141"/>
    </row>
    <row r="77" ht="15.75" customHeight="1">
      <c r="A77" s="17"/>
      <c r="B77" s="5"/>
      <c r="C77" s="141"/>
      <c r="D77" s="141"/>
      <c r="E77" s="141"/>
      <c r="F77" s="141"/>
    </row>
    <row r="78" ht="15.75" customHeight="1">
      <c r="A78" s="17"/>
      <c r="B78" s="5"/>
      <c r="C78" s="141"/>
      <c r="D78" s="141"/>
      <c r="E78" s="141"/>
      <c r="F78" s="141"/>
    </row>
    <row r="79" ht="15.75" customHeight="1">
      <c r="A79" s="17"/>
      <c r="B79" s="5"/>
      <c r="C79" s="141"/>
      <c r="D79" s="141"/>
      <c r="E79" s="141"/>
      <c r="F79" s="141"/>
    </row>
    <row r="80" ht="15.75" customHeight="1">
      <c r="A80" s="17"/>
      <c r="B80" s="5"/>
      <c r="C80" s="141"/>
      <c r="D80" s="141"/>
      <c r="E80" s="141"/>
      <c r="F80" s="141"/>
    </row>
    <row r="81" ht="15.75" customHeight="1">
      <c r="A81" s="17"/>
      <c r="B81" s="5"/>
      <c r="C81" s="141"/>
      <c r="D81" s="141"/>
      <c r="E81" s="141"/>
      <c r="F81" s="141"/>
    </row>
    <row r="82" ht="15.75" customHeight="1">
      <c r="A82" s="17"/>
      <c r="B82" s="5"/>
      <c r="C82" s="141"/>
      <c r="D82" s="141"/>
      <c r="E82" s="141"/>
      <c r="F82" s="141"/>
    </row>
    <row r="83" ht="15.75" customHeight="1">
      <c r="A83" s="17"/>
      <c r="B83" s="5"/>
      <c r="C83" s="141"/>
      <c r="D83" s="141"/>
      <c r="E83" s="141"/>
      <c r="F83" s="141"/>
    </row>
    <row r="84" ht="15.75" customHeight="1">
      <c r="A84" s="17"/>
      <c r="B84" s="5"/>
      <c r="C84" s="141"/>
      <c r="D84" s="141"/>
      <c r="E84" s="141"/>
      <c r="F84" s="141"/>
    </row>
    <row r="85" ht="15.75" customHeight="1">
      <c r="A85" s="17"/>
      <c r="B85" s="5"/>
      <c r="C85" s="141"/>
      <c r="D85" s="141"/>
      <c r="E85" s="141"/>
      <c r="F85" s="141"/>
    </row>
    <row r="86" ht="15.75" customHeight="1">
      <c r="A86" s="17"/>
      <c r="B86" s="5"/>
      <c r="C86" s="141"/>
      <c r="D86" s="141"/>
      <c r="E86" s="141"/>
      <c r="F86" s="141"/>
    </row>
    <row r="87" ht="15.75" customHeight="1">
      <c r="A87" s="17"/>
      <c r="B87" s="5"/>
      <c r="C87" s="141"/>
      <c r="D87" s="141"/>
      <c r="E87" s="141"/>
      <c r="F87" s="141"/>
    </row>
    <row r="88" ht="15.75" customHeight="1">
      <c r="A88" s="17"/>
      <c r="B88" s="5"/>
      <c r="C88" s="141"/>
      <c r="D88" s="141"/>
      <c r="E88" s="141"/>
      <c r="F88" s="141"/>
    </row>
    <row r="89" ht="15.75" customHeight="1">
      <c r="A89" s="17"/>
      <c r="B89" s="5"/>
      <c r="C89" s="141"/>
      <c r="D89" s="141"/>
      <c r="E89" s="141"/>
      <c r="F89" s="141"/>
    </row>
    <row r="90" ht="15.75" customHeight="1">
      <c r="A90" s="17"/>
      <c r="B90" s="5"/>
      <c r="C90" s="141"/>
      <c r="D90" s="141"/>
      <c r="E90" s="141"/>
      <c r="F90" s="141"/>
    </row>
    <row r="91" ht="15.75" customHeight="1">
      <c r="A91" s="17"/>
      <c r="B91" s="5"/>
      <c r="C91" s="141"/>
      <c r="D91" s="141"/>
      <c r="E91" s="141"/>
      <c r="F91" s="141"/>
    </row>
    <row r="92" ht="15.75" customHeight="1">
      <c r="A92" s="17"/>
      <c r="B92" s="5"/>
      <c r="C92" s="141"/>
      <c r="D92" s="141"/>
      <c r="E92" s="141"/>
      <c r="F92" s="141"/>
    </row>
    <row r="93" ht="15.75" customHeight="1">
      <c r="A93" s="17"/>
      <c r="B93" s="5"/>
      <c r="C93" s="141"/>
      <c r="D93" s="141"/>
      <c r="E93" s="141"/>
      <c r="F93" s="141"/>
    </row>
    <row r="94" ht="15.75" customHeight="1">
      <c r="A94" s="17"/>
      <c r="B94" s="5"/>
      <c r="C94" s="141"/>
      <c r="D94" s="141"/>
      <c r="E94" s="141"/>
      <c r="F94" s="141"/>
    </row>
    <row r="95" ht="15.75" customHeight="1">
      <c r="A95" s="17"/>
      <c r="B95" s="5"/>
      <c r="C95" s="141"/>
      <c r="D95" s="141"/>
      <c r="E95" s="141"/>
      <c r="F95" s="141"/>
    </row>
    <row r="96" ht="15.75" customHeight="1">
      <c r="A96" s="17"/>
      <c r="B96" s="5"/>
      <c r="C96" s="141"/>
      <c r="D96" s="141"/>
      <c r="E96" s="141"/>
      <c r="F96" s="141"/>
    </row>
    <row r="97" ht="15.75" customHeight="1">
      <c r="A97" s="17"/>
      <c r="B97" s="5"/>
      <c r="C97" s="141"/>
      <c r="D97" s="141"/>
      <c r="E97" s="141"/>
      <c r="F97" s="141"/>
    </row>
    <row r="98" ht="15.75" customHeight="1">
      <c r="A98" s="17"/>
      <c r="B98" s="5"/>
      <c r="C98" s="141"/>
      <c r="D98" s="141"/>
      <c r="E98" s="141"/>
      <c r="F98" s="141"/>
    </row>
    <row r="99" ht="15.75" customHeight="1">
      <c r="A99" s="17"/>
      <c r="B99" s="5"/>
      <c r="C99" s="141"/>
      <c r="D99" s="141"/>
      <c r="E99" s="141"/>
      <c r="F99" s="141"/>
    </row>
    <row r="100" ht="15.75" customHeight="1">
      <c r="A100" s="17"/>
      <c r="B100" s="5"/>
      <c r="C100" s="141"/>
      <c r="D100" s="141"/>
      <c r="E100" s="141"/>
      <c r="F100" s="141"/>
    </row>
    <row r="101" ht="15.75" customHeight="1">
      <c r="A101" s="17"/>
      <c r="B101" s="5"/>
      <c r="C101" s="141"/>
      <c r="D101" s="141"/>
      <c r="E101" s="141"/>
      <c r="F101" s="141"/>
    </row>
    <row r="102" ht="15.75" customHeight="1">
      <c r="A102" s="17"/>
      <c r="B102" s="5"/>
      <c r="C102" s="141"/>
      <c r="D102" s="141"/>
      <c r="E102" s="141"/>
      <c r="F102" s="141"/>
    </row>
    <row r="103" ht="15.75" customHeight="1">
      <c r="A103" s="17"/>
      <c r="B103" s="5"/>
      <c r="C103" s="141"/>
      <c r="D103" s="141"/>
      <c r="E103" s="141"/>
      <c r="F103" s="141"/>
    </row>
    <row r="104" ht="15.75" customHeight="1">
      <c r="A104" s="17"/>
      <c r="B104" s="5"/>
      <c r="C104" s="141"/>
      <c r="D104" s="141"/>
      <c r="E104" s="141"/>
      <c r="F104" s="141"/>
    </row>
    <row r="105" ht="15.75" customHeight="1">
      <c r="A105" s="17"/>
      <c r="B105" s="5"/>
      <c r="C105" s="141"/>
      <c r="D105" s="141"/>
      <c r="E105" s="141"/>
      <c r="F105" s="141"/>
    </row>
    <row r="106" ht="15.75" customHeight="1">
      <c r="A106" s="17"/>
      <c r="B106" s="5"/>
      <c r="C106" s="141"/>
      <c r="D106" s="141"/>
      <c r="E106" s="141"/>
      <c r="F106" s="141"/>
    </row>
    <row r="107" ht="15.75" customHeight="1">
      <c r="A107" s="17"/>
      <c r="B107" s="5"/>
      <c r="C107" s="141"/>
      <c r="D107" s="141"/>
      <c r="E107" s="141"/>
      <c r="F107" s="141"/>
    </row>
    <row r="108" ht="15.75" customHeight="1">
      <c r="A108" s="17"/>
      <c r="B108" s="5"/>
      <c r="C108" s="141"/>
      <c r="D108" s="141"/>
      <c r="E108" s="141"/>
      <c r="F108" s="141"/>
    </row>
    <row r="109" ht="15.75" customHeight="1">
      <c r="A109" s="17"/>
      <c r="B109" s="5"/>
      <c r="C109" s="141"/>
      <c r="D109" s="141"/>
      <c r="E109" s="141"/>
      <c r="F109" s="141"/>
    </row>
    <row r="110" ht="15.75" customHeight="1">
      <c r="A110" s="17"/>
      <c r="B110" s="5"/>
      <c r="C110" s="141"/>
      <c r="D110" s="141"/>
      <c r="E110" s="141"/>
      <c r="F110" s="141"/>
    </row>
    <row r="111" ht="15.75" customHeight="1">
      <c r="A111" s="17"/>
      <c r="B111" s="5"/>
      <c r="C111" s="141"/>
      <c r="D111" s="141"/>
      <c r="E111" s="141"/>
      <c r="F111" s="141"/>
      <c r="G111" s="5"/>
    </row>
    <row r="112" ht="15.75" customHeight="1">
      <c r="A112" s="17"/>
      <c r="B112" s="5"/>
      <c r="C112" s="141"/>
      <c r="D112" s="141"/>
      <c r="E112" s="141"/>
      <c r="F112" s="141"/>
    </row>
    <row r="113" ht="15.75" customHeight="1">
      <c r="A113" s="17"/>
      <c r="B113" s="5"/>
      <c r="C113" s="141"/>
      <c r="D113" s="141"/>
      <c r="E113" s="141"/>
      <c r="F113" s="141"/>
    </row>
    <row r="114" ht="15.75" customHeight="1">
      <c r="A114" s="17"/>
      <c r="B114" s="5"/>
      <c r="C114" s="141"/>
      <c r="D114" s="141"/>
      <c r="E114" s="141"/>
      <c r="F114" s="141"/>
    </row>
    <row r="115" ht="15.75" customHeight="1">
      <c r="A115" s="17"/>
      <c r="B115" s="5"/>
      <c r="C115" s="141"/>
      <c r="D115" s="141"/>
      <c r="E115" s="141"/>
      <c r="F115" s="141"/>
    </row>
    <row r="116" ht="15.75" customHeight="1">
      <c r="A116" s="17"/>
      <c r="B116" s="5"/>
      <c r="C116" s="141"/>
      <c r="D116" s="141"/>
      <c r="E116" s="141"/>
      <c r="F116" s="141"/>
    </row>
    <row r="117" ht="15.75" customHeight="1">
      <c r="A117" s="17"/>
      <c r="B117" s="5"/>
      <c r="C117" s="141"/>
      <c r="D117" s="141"/>
      <c r="E117" s="141"/>
      <c r="F117" s="141"/>
    </row>
    <row r="118" ht="15.75" customHeight="1">
      <c r="A118" s="17"/>
      <c r="B118" s="5"/>
      <c r="C118" s="141"/>
      <c r="D118" s="141"/>
      <c r="E118" s="141"/>
      <c r="F118" s="141"/>
    </row>
    <row r="119" ht="15.75" customHeight="1">
      <c r="A119" s="17"/>
      <c r="B119" s="5"/>
      <c r="C119" s="141"/>
      <c r="D119" s="141"/>
      <c r="E119" s="141"/>
      <c r="F119" s="141"/>
    </row>
    <row r="120" ht="15.75" customHeight="1">
      <c r="A120" s="17"/>
      <c r="B120" s="5"/>
      <c r="C120" s="141"/>
      <c r="D120" s="141"/>
      <c r="E120" s="141"/>
      <c r="F120" s="141"/>
    </row>
    <row r="121" ht="15.75" customHeight="1">
      <c r="A121" s="17"/>
      <c r="B121" s="5"/>
      <c r="C121" s="141"/>
      <c r="D121" s="141"/>
      <c r="E121" s="141"/>
      <c r="F121" s="141"/>
    </row>
    <row r="122" ht="15.75" customHeight="1">
      <c r="A122" s="17"/>
      <c r="B122" s="5"/>
      <c r="C122" s="141"/>
      <c r="D122" s="141"/>
      <c r="E122" s="141"/>
      <c r="F122" s="141"/>
    </row>
    <row r="123" ht="15.75" customHeight="1">
      <c r="A123" s="17"/>
      <c r="B123" s="5"/>
      <c r="C123" s="141"/>
      <c r="D123" s="141"/>
      <c r="E123" s="141"/>
      <c r="F123" s="141"/>
    </row>
    <row r="124" ht="15.75" customHeight="1">
      <c r="A124" s="17"/>
      <c r="B124" s="5"/>
      <c r="C124" s="141"/>
      <c r="D124" s="141"/>
      <c r="E124" s="141"/>
      <c r="F124" s="141"/>
    </row>
    <row r="125" ht="15.75" customHeight="1">
      <c r="A125" s="17"/>
      <c r="B125" s="5"/>
      <c r="C125" s="141"/>
      <c r="D125" s="141"/>
      <c r="E125" s="141"/>
      <c r="F125" s="141"/>
    </row>
    <row r="126" ht="15.75" customHeight="1">
      <c r="A126" s="17"/>
      <c r="B126" s="5"/>
      <c r="C126" s="141"/>
      <c r="D126" s="141"/>
      <c r="E126" s="141"/>
      <c r="F126" s="141"/>
    </row>
    <row r="127" ht="15.75" customHeight="1">
      <c r="A127" s="17"/>
      <c r="B127" s="5"/>
      <c r="C127" s="141"/>
      <c r="D127" s="141"/>
      <c r="E127" s="141"/>
      <c r="F127" s="141"/>
    </row>
    <row r="128" ht="15.75" customHeight="1">
      <c r="A128" s="17"/>
      <c r="B128" s="5"/>
      <c r="C128" s="141"/>
      <c r="D128" s="141"/>
      <c r="E128" s="141"/>
      <c r="F128" s="141"/>
    </row>
    <row r="129" ht="15.75" customHeight="1">
      <c r="A129" s="120"/>
      <c r="B129" s="5"/>
      <c r="C129" s="141"/>
      <c r="D129" s="141"/>
      <c r="E129" s="141"/>
      <c r="F129" s="141"/>
      <c r="G129" s="5"/>
      <c r="I129" s="5"/>
      <c r="J129" s="5"/>
      <c r="K129" s="5"/>
      <c r="L129" s="5"/>
      <c r="M129" s="17"/>
      <c r="O129" s="5"/>
      <c r="P129" s="5"/>
      <c r="Q129" s="5"/>
      <c r="S129" s="5"/>
      <c r="U129" s="5"/>
      <c r="V129" s="5"/>
      <c r="X129" s="5"/>
      <c r="AB129" s="5"/>
      <c r="AD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</row>
    <row r="130" ht="15.75" customHeight="1">
      <c r="A130" s="120"/>
      <c r="B130" s="5"/>
      <c r="C130" s="141"/>
      <c r="D130" s="141"/>
      <c r="E130" s="141"/>
      <c r="F130" s="141"/>
      <c r="G130" s="5"/>
      <c r="I130" s="5"/>
      <c r="J130" s="5"/>
      <c r="K130" s="5"/>
      <c r="L130" s="5"/>
      <c r="M130" s="17"/>
      <c r="O130" s="5"/>
      <c r="P130" s="5"/>
      <c r="Q130" s="5"/>
      <c r="S130" s="5"/>
      <c r="U130" s="5"/>
      <c r="V130" s="5"/>
      <c r="X130" s="5"/>
      <c r="AB130" s="5"/>
      <c r="AD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</row>
    <row r="131" ht="15.75" customHeight="1">
      <c r="A131" s="120"/>
      <c r="B131" s="5"/>
      <c r="C131" s="141"/>
      <c r="D131" s="141"/>
      <c r="E131" s="141"/>
      <c r="F131" s="141"/>
      <c r="G131" s="5"/>
      <c r="I131" s="5"/>
      <c r="J131" s="5"/>
      <c r="K131" s="5"/>
      <c r="L131" s="5"/>
      <c r="M131" s="17"/>
      <c r="O131" s="5"/>
      <c r="P131" s="5"/>
      <c r="Q131" s="5"/>
      <c r="S131" s="5"/>
      <c r="U131" s="5"/>
      <c r="V131" s="5"/>
      <c r="X131" s="5"/>
      <c r="AB131" s="5"/>
      <c r="AD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</row>
    <row r="132" ht="15.75" customHeight="1">
      <c r="A132" s="153"/>
      <c r="B132" s="5"/>
      <c r="C132" s="141"/>
      <c r="D132" s="141"/>
      <c r="E132" s="141"/>
      <c r="F132" s="141"/>
      <c r="G132" s="5"/>
      <c r="I132" s="5"/>
      <c r="J132" s="5"/>
      <c r="K132" s="5"/>
      <c r="L132" s="5"/>
      <c r="M132" s="17"/>
      <c r="O132" s="5"/>
      <c r="P132" s="5"/>
      <c r="Q132" s="5"/>
      <c r="S132" s="5"/>
      <c r="U132" s="5"/>
      <c r="V132" s="5"/>
      <c r="X132" s="5"/>
      <c r="AB132" s="5"/>
      <c r="AD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</row>
    <row r="133" ht="15.75" customHeight="1">
      <c r="A133" s="153"/>
      <c r="B133" s="5"/>
      <c r="C133" s="141"/>
      <c r="D133" s="141"/>
      <c r="E133" s="141"/>
      <c r="F133" s="141"/>
      <c r="G133" s="5"/>
      <c r="I133" s="5"/>
      <c r="J133" s="5"/>
      <c r="K133" s="5"/>
      <c r="L133" s="5"/>
      <c r="M133" s="17"/>
      <c r="O133" s="5"/>
      <c r="P133" s="5"/>
      <c r="Q133" s="5"/>
      <c r="S133" s="5"/>
      <c r="U133" s="5"/>
      <c r="V133" s="5"/>
      <c r="X133" s="5"/>
      <c r="AB133" s="5"/>
      <c r="AD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</row>
    <row r="134" ht="15.75" customHeight="1">
      <c r="A134" s="153"/>
      <c r="B134" s="5"/>
      <c r="C134" s="141"/>
      <c r="D134" s="141"/>
      <c r="E134" s="141"/>
      <c r="F134" s="141"/>
      <c r="G134" s="5"/>
      <c r="I134" s="5"/>
      <c r="J134" s="5"/>
      <c r="K134" s="5"/>
      <c r="L134" s="5"/>
      <c r="M134" s="17"/>
      <c r="O134" s="5"/>
      <c r="P134" s="5"/>
      <c r="Q134" s="5"/>
      <c r="S134" s="5"/>
      <c r="U134" s="5"/>
      <c r="V134" s="5"/>
      <c r="X134" s="5"/>
      <c r="AB134" s="5"/>
      <c r="AD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</row>
    <row r="135" ht="15.75" customHeight="1">
      <c r="A135" s="153"/>
      <c r="B135" s="5"/>
      <c r="C135" s="141"/>
      <c r="D135" s="141"/>
      <c r="E135" s="141"/>
      <c r="F135" s="141"/>
      <c r="G135" s="5"/>
      <c r="I135" s="5"/>
      <c r="J135" s="5"/>
      <c r="K135" s="5"/>
      <c r="L135" s="5"/>
      <c r="M135" s="17"/>
      <c r="O135" s="5"/>
      <c r="P135" s="5"/>
      <c r="Q135" s="5"/>
      <c r="S135" s="5"/>
      <c r="U135" s="5"/>
      <c r="V135" s="5"/>
      <c r="X135" s="5"/>
      <c r="AB135" s="5"/>
      <c r="AD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</row>
    <row r="136" ht="15.75" customHeight="1">
      <c r="A136" s="17"/>
      <c r="B136" s="5"/>
      <c r="C136" s="141"/>
      <c r="D136" s="141"/>
      <c r="E136" s="141"/>
      <c r="F136" s="141"/>
      <c r="G136" s="5"/>
      <c r="I136" s="5"/>
      <c r="J136" s="5"/>
      <c r="K136" s="5"/>
      <c r="L136" s="5"/>
      <c r="M136" s="17"/>
      <c r="O136" s="5"/>
      <c r="P136" s="5"/>
      <c r="Q136" s="5"/>
      <c r="S136" s="5"/>
      <c r="U136" s="5"/>
      <c r="V136" s="5"/>
      <c r="X136" s="5"/>
      <c r="AB136" s="5"/>
      <c r="AD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</row>
    <row r="137" ht="15.75" customHeight="1">
      <c r="A137" s="17"/>
      <c r="B137" s="5"/>
      <c r="C137" s="141"/>
      <c r="D137" s="141"/>
      <c r="E137" s="141"/>
      <c r="F137" s="141"/>
      <c r="G137" s="5"/>
      <c r="I137" s="5"/>
      <c r="J137" s="5"/>
      <c r="K137" s="5"/>
      <c r="L137" s="5"/>
      <c r="M137" s="17"/>
      <c r="O137" s="5"/>
      <c r="P137" s="5"/>
      <c r="Q137" s="5"/>
      <c r="S137" s="5"/>
      <c r="U137" s="5"/>
      <c r="V137" s="5"/>
      <c r="X137" s="5"/>
      <c r="AB137" s="5"/>
      <c r="AD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</row>
    <row r="138" ht="15.75" customHeight="1">
      <c r="A138" s="153"/>
      <c r="B138" s="5"/>
      <c r="C138" s="141"/>
      <c r="D138" s="141"/>
      <c r="E138" s="141"/>
      <c r="F138" s="141"/>
      <c r="G138" s="5"/>
      <c r="I138" s="5"/>
      <c r="J138" s="5"/>
      <c r="K138" s="5"/>
      <c r="L138" s="5"/>
      <c r="M138" s="17"/>
      <c r="O138" s="5"/>
      <c r="P138" s="5"/>
      <c r="Q138" s="5"/>
      <c r="S138" s="5"/>
      <c r="U138" s="5"/>
      <c r="V138" s="5"/>
      <c r="X138" s="5"/>
      <c r="AB138" s="5"/>
      <c r="AD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</row>
    <row r="139" ht="15.75" customHeight="1">
      <c r="A139" s="153"/>
      <c r="B139" s="5"/>
      <c r="C139" s="141"/>
      <c r="D139" s="141"/>
      <c r="E139" s="141"/>
      <c r="F139" s="141"/>
      <c r="G139" s="5"/>
      <c r="I139" s="5"/>
      <c r="J139" s="5"/>
      <c r="K139" s="5"/>
      <c r="L139" s="5"/>
      <c r="M139" s="17"/>
      <c r="O139" s="5"/>
      <c r="P139" s="5"/>
      <c r="Q139" s="5"/>
      <c r="S139" s="5"/>
      <c r="U139" s="5"/>
      <c r="V139" s="5"/>
      <c r="X139" s="5"/>
      <c r="AB139" s="5"/>
      <c r="AD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</row>
    <row r="140" ht="15.75" customHeight="1">
      <c r="A140" s="153"/>
      <c r="B140" s="5"/>
      <c r="C140" s="141"/>
      <c r="D140" s="141"/>
      <c r="E140" s="141"/>
      <c r="F140" s="141"/>
      <c r="G140" s="5"/>
      <c r="I140" s="5"/>
      <c r="J140" s="5"/>
      <c r="K140" s="5"/>
      <c r="L140" s="5"/>
      <c r="M140" s="17"/>
      <c r="O140" s="5"/>
      <c r="P140" s="5"/>
      <c r="Q140" s="5"/>
      <c r="S140" s="5"/>
      <c r="U140" s="5"/>
      <c r="V140" s="5"/>
      <c r="X140" s="5"/>
      <c r="AB140" s="5"/>
      <c r="AD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</row>
    <row r="141" ht="15.75" customHeight="1">
      <c r="A141" s="153"/>
      <c r="B141" s="5"/>
      <c r="C141" s="141"/>
      <c r="D141" s="141"/>
      <c r="E141" s="141"/>
      <c r="F141" s="141"/>
      <c r="G141" s="5"/>
      <c r="I141" s="5"/>
      <c r="J141" s="5"/>
      <c r="K141" s="5"/>
      <c r="L141" s="5"/>
      <c r="M141" s="17"/>
      <c r="O141" s="5"/>
      <c r="P141" s="5"/>
      <c r="Q141" s="5"/>
      <c r="S141" s="5"/>
      <c r="U141" s="5"/>
      <c r="V141" s="5"/>
      <c r="X141" s="5"/>
      <c r="AB141" s="5"/>
      <c r="AD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</row>
    <row r="142" ht="15.75" customHeight="1">
      <c r="A142" s="17"/>
      <c r="B142" s="5"/>
      <c r="C142" s="141"/>
      <c r="D142" s="141"/>
      <c r="E142" s="141"/>
      <c r="F142" s="141"/>
    </row>
    <row r="143" ht="15.75" customHeight="1">
      <c r="A143" s="17"/>
      <c r="B143" s="5"/>
      <c r="C143" s="141"/>
      <c r="D143" s="141"/>
      <c r="E143" s="141"/>
      <c r="F143" s="141"/>
    </row>
    <row r="144" ht="15.75" customHeight="1">
      <c r="A144" s="17"/>
      <c r="B144" s="5"/>
      <c r="C144" s="141"/>
      <c r="D144" s="141"/>
      <c r="E144" s="141"/>
      <c r="F144" s="141"/>
    </row>
    <row r="145" ht="15.75" customHeight="1">
      <c r="A145" s="17"/>
      <c r="B145" s="5"/>
      <c r="C145" s="141"/>
      <c r="D145" s="141"/>
      <c r="E145" s="141"/>
      <c r="F145" s="141"/>
    </row>
    <row r="146" ht="15.75" customHeight="1">
      <c r="A146" s="17"/>
      <c r="B146" s="5"/>
      <c r="C146" s="141"/>
      <c r="D146" s="141"/>
      <c r="E146" s="141"/>
      <c r="F146" s="141"/>
    </row>
    <row r="147" ht="15.75" customHeight="1">
      <c r="A147" s="17"/>
      <c r="B147" s="5"/>
      <c r="C147" s="141"/>
      <c r="D147" s="141"/>
      <c r="E147" s="141"/>
      <c r="F147" s="141"/>
    </row>
    <row r="148" ht="15.75" customHeight="1">
      <c r="A148" s="17"/>
      <c r="B148" s="5"/>
      <c r="C148" s="141"/>
      <c r="D148" s="141"/>
      <c r="E148" s="141"/>
      <c r="F148" s="141"/>
    </row>
    <row r="149" ht="15.75" customHeight="1">
      <c r="A149" s="17"/>
      <c r="B149" s="5"/>
      <c r="C149" s="141"/>
      <c r="D149" s="141"/>
      <c r="E149" s="141"/>
      <c r="F149" s="141"/>
    </row>
    <row r="150" ht="15.75" customHeight="1">
      <c r="A150" s="17"/>
      <c r="B150" s="5"/>
      <c r="C150" s="141"/>
      <c r="D150" s="141"/>
      <c r="E150" s="141"/>
      <c r="F150" s="141"/>
    </row>
    <row r="151" ht="15.75" customHeight="1">
      <c r="A151" s="17"/>
      <c r="B151" s="5"/>
      <c r="C151" s="141"/>
      <c r="D151" s="141"/>
      <c r="E151" s="141"/>
      <c r="F151" s="141"/>
    </row>
    <row r="152" ht="15.75" customHeight="1">
      <c r="A152" s="17"/>
      <c r="B152" s="5"/>
      <c r="C152" s="141"/>
      <c r="D152" s="141"/>
      <c r="E152" s="141"/>
      <c r="F152" s="141"/>
    </row>
    <row r="153" ht="15.75" customHeight="1">
      <c r="A153" s="17"/>
      <c r="B153" s="5"/>
      <c r="C153" s="141"/>
      <c r="D153" s="141"/>
      <c r="E153" s="141"/>
      <c r="F153" s="141"/>
    </row>
    <row r="154" ht="15.75" customHeight="1">
      <c r="A154" s="17"/>
      <c r="B154" s="5"/>
      <c r="C154" s="141"/>
      <c r="D154" s="141"/>
      <c r="E154" s="141"/>
      <c r="F154" s="141"/>
    </row>
    <row r="155" ht="15.75" customHeight="1">
      <c r="A155" s="17"/>
      <c r="B155" s="5"/>
      <c r="C155" s="141"/>
      <c r="D155" s="141"/>
      <c r="E155" s="141"/>
      <c r="F155" s="141"/>
    </row>
    <row r="156" ht="15.75" customHeight="1">
      <c r="A156" s="17"/>
      <c r="B156" s="5"/>
      <c r="C156" s="141"/>
      <c r="D156" s="141"/>
      <c r="E156" s="141"/>
      <c r="F156" s="141"/>
    </row>
    <row r="157" ht="15.75" customHeight="1">
      <c r="A157" s="17"/>
      <c r="B157" s="5"/>
      <c r="C157" s="141"/>
      <c r="D157" s="141"/>
      <c r="E157" s="141"/>
      <c r="F157" s="141"/>
    </row>
    <row r="158" ht="15.75" customHeight="1">
      <c r="A158" s="17"/>
      <c r="B158" s="5"/>
      <c r="C158" s="141"/>
      <c r="D158" s="141"/>
      <c r="E158" s="141"/>
      <c r="F158" s="141"/>
    </row>
    <row r="159" ht="15.75" customHeight="1">
      <c r="A159" s="17"/>
      <c r="B159" s="5"/>
      <c r="C159" s="141"/>
      <c r="D159" s="141"/>
      <c r="E159" s="141"/>
      <c r="F159" s="141"/>
    </row>
    <row r="160" ht="15.75" customHeight="1">
      <c r="A160" s="17"/>
      <c r="B160" s="5"/>
      <c r="C160" s="141"/>
      <c r="D160" s="141"/>
      <c r="E160" s="141"/>
      <c r="F160" s="141"/>
    </row>
    <row r="161" ht="15.75" customHeight="1">
      <c r="A161" s="17"/>
      <c r="B161" s="5"/>
      <c r="C161" s="141"/>
      <c r="D161" s="141"/>
      <c r="E161" s="141"/>
      <c r="F161" s="141"/>
    </row>
    <row r="162" ht="15.75" customHeight="1">
      <c r="A162" s="17"/>
      <c r="B162" s="5"/>
      <c r="C162" s="141"/>
      <c r="D162" s="141"/>
      <c r="E162" s="141"/>
      <c r="F162" s="141"/>
    </row>
    <row r="163" ht="15.75" customHeight="1">
      <c r="A163" s="17"/>
      <c r="B163" s="5"/>
      <c r="C163" s="141"/>
      <c r="D163" s="141"/>
      <c r="E163" s="141"/>
      <c r="F163" s="141"/>
    </row>
    <row r="164" ht="15.75" customHeight="1">
      <c r="A164" s="17"/>
      <c r="B164" s="5"/>
      <c r="C164" s="141"/>
      <c r="D164" s="141"/>
      <c r="E164" s="141"/>
      <c r="F164" s="141"/>
    </row>
    <row r="165" ht="15.75" customHeight="1">
      <c r="A165" s="17"/>
      <c r="B165" s="5"/>
      <c r="C165" s="141"/>
      <c r="D165" s="141"/>
      <c r="E165" s="141"/>
      <c r="F165" s="141"/>
    </row>
    <row r="166" ht="15.75" customHeight="1">
      <c r="A166" s="17"/>
      <c r="B166" s="5"/>
      <c r="C166" s="141"/>
      <c r="D166" s="141"/>
      <c r="E166" s="141"/>
      <c r="F166" s="141"/>
    </row>
    <row r="167" ht="15.75" customHeight="1">
      <c r="A167" s="17"/>
      <c r="B167" s="5"/>
      <c r="C167" s="141"/>
      <c r="D167" s="141"/>
      <c r="E167" s="141"/>
      <c r="F167" s="141"/>
    </row>
    <row r="168" ht="15.75" customHeight="1">
      <c r="A168" s="17"/>
      <c r="B168" s="5"/>
      <c r="C168" s="141"/>
      <c r="D168" s="141"/>
      <c r="E168" s="141"/>
      <c r="F168" s="141"/>
    </row>
    <row r="169" ht="15.75" customHeight="1">
      <c r="A169" s="17"/>
      <c r="B169" s="5"/>
      <c r="C169" s="141"/>
      <c r="D169" s="141"/>
      <c r="E169" s="141"/>
      <c r="F169" s="141"/>
    </row>
    <row r="170" ht="15.75" customHeight="1">
      <c r="A170" s="17"/>
      <c r="B170" s="5"/>
      <c r="C170" s="141"/>
      <c r="D170" s="141"/>
      <c r="E170" s="141"/>
      <c r="F170" s="141"/>
    </row>
    <row r="171" ht="15.75" customHeight="1">
      <c r="A171" s="17"/>
      <c r="B171" s="5"/>
      <c r="C171" s="141"/>
      <c r="D171" s="141"/>
      <c r="E171" s="141"/>
      <c r="F171" s="141"/>
    </row>
    <row r="172" ht="15.75" customHeight="1">
      <c r="A172" s="17"/>
      <c r="B172" s="5"/>
      <c r="C172" s="141"/>
      <c r="D172" s="141"/>
      <c r="E172" s="141"/>
      <c r="F172" s="141"/>
    </row>
    <row r="173" ht="15.75" customHeight="1">
      <c r="A173" s="17"/>
      <c r="B173" s="5"/>
      <c r="C173" s="141"/>
      <c r="D173" s="141"/>
      <c r="E173" s="141"/>
      <c r="F173" s="141"/>
    </row>
    <row r="174" ht="15.75" customHeight="1">
      <c r="A174" s="17"/>
      <c r="B174" s="5"/>
      <c r="C174" s="141"/>
      <c r="D174" s="141"/>
      <c r="E174" s="141"/>
      <c r="F174" s="141"/>
    </row>
    <row r="175" ht="15.75" customHeight="1">
      <c r="A175" s="17"/>
      <c r="B175" s="5"/>
      <c r="C175" s="141"/>
      <c r="D175" s="141"/>
      <c r="E175" s="141"/>
      <c r="F175" s="141"/>
    </row>
    <row r="176" ht="15.75" customHeight="1">
      <c r="A176" s="17"/>
      <c r="B176" s="5"/>
      <c r="C176" s="141"/>
      <c r="D176" s="141"/>
      <c r="E176" s="141"/>
      <c r="F176" s="141"/>
    </row>
    <row r="177" ht="15.75" customHeight="1">
      <c r="A177" s="17"/>
      <c r="B177" s="5"/>
      <c r="C177" s="141"/>
      <c r="D177" s="141"/>
      <c r="E177" s="141"/>
      <c r="F177" s="141"/>
    </row>
    <row r="178" ht="15.75" customHeight="1">
      <c r="A178" s="17"/>
      <c r="B178" s="5"/>
      <c r="C178" s="141"/>
      <c r="D178" s="141"/>
      <c r="E178" s="141"/>
      <c r="F178" s="141"/>
    </row>
    <row r="179" ht="15.75" customHeight="1">
      <c r="A179" s="17"/>
      <c r="B179" s="5"/>
      <c r="C179" s="141"/>
      <c r="D179" s="141"/>
      <c r="E179" s="141"/>
      <c r="F179" s="141"/>
    </row>
    <row r="180" ht="15.75" customHeight="1">
      <c r="A180" s="17"/>
      <c r="B180" s="5"/>
      <c r="C180" s="141"/>
      <c r="D180" s="141"/>
      <c r="E180" s="141"/>
      <c r="F180" s="141"/>
    </row>
    <row r="181" ht="15.75" customHeight="1">
      <c r="A181" s="17"/>
      <c r="B181" s="5"/>
      <c r="C181" s="141"/>
      <c r="D181" s="141"/>
      <c r="E181" s="141"/>
      <c r="F181" s="141"/>
    </row>
    <row r="182" ht="15.75" customHeight="1">
      <c r="A182" s="17"/>
      <c r="B182" s="5"/>
      <c r="C182" s="141"/>
      <c r="D182" s="141"/>
      <c r="E182" s="141"/>
      <c r="F182" s="141"/>
    </row>
    <row r="183" ht="15.75" customHeight="1">
      <c r="A183" s="17"/>
      <c r="B183" s="5"/>
      <c r="C183" s="141"/>
      <c r="D183" s="141"/>
      <c r="E183" s="141"/>
      <c r="F183" s="141"/>
    </row>
    <row r="184" ht="15.75" customHeight="1">
      <c r="A184" s="17"/>
      <c r="B184" s="5"/>
      <c r="C184" s="141"/>
      <c r="D184" s="141"/>
      <c r="E184" s="141"/>
      <c r="F184" s="141"/>
    </row>
    <row r="185" ht="15.75" customHeight="1">
      <c r="A185" s="17"/>
      <c r="B185" s="5"/>
      <c r="C185" s="141"/>
      <c r="D185" s="141"/>
      <c r="E185" s="141"/>
      <c r="F185" s="141"/>
    </row>
    <row r="186" ht="15.75" customHeight="1">
      <c r="A186" s="17"/>
      <c r="B186" s="5"/>
      <c r="C186" s="141"/>
      <c r="D186" s="141"/>
      <c r="E186" s="141"/>
      <c r="F186" s="141"/>
    </row>
    <row r="187" ht="15.75" customHeight="1">
      <c r="A187" s="17"/>
      <c r="B187" s="5"/>
      <c r="C187" s="141"/>
      <c r="D187" s="141"/>
      <c r="E187" s="141"/>
      <c r="F187" s="141"/>
    </row>
    <row r="188" ht="15.75" customHeight="1">
      <c r="A188" s="17"/>
      <c r="B188" s="5"/>
      <c r="C188" s="141"/>
      <c r="D188" s="141"/>
      <c r="E188" s="141"/>
      <c r="F188" s="141"/>
    </row>
    <row r="189" ht="15.75" customHeight="1">
      <c r="A189" s="17"/>
      <c r="B189" s="5"/>
      <c r="C189" s="141"/>
      <c r="D189" s="141"/>
      <c r="E189" s="141"/>
      <c r="F189" s="141"/>
    </row>
    <row r="190" ht="15.75" customHeight="1">
      <c r="A190" s="17"/>
      <c r="B190" s="5"/>
      <c r="C190" s="141"/>
      <c r="D190" s="141"/>
      <c r="E190" s="141"/>
      <c r="F190" s="141"/>
    </row>
    <row r="191" ht="15.75" customHeight="1">
      <c r="A191" s="17"/>
      <c r="B191" s="5"/>
      <c r="C191" s="141"/>
      <c r="D191" s="141"/>
      <c r="E191" s="141"/>
      <c r="F191" s="141"/>
    </row>
    <row r="192" ht="15.75" customHeight="1">
      <c r="A192" s="17"/>
      <c r="B192" s="5"/>
      <c r="C192" s="141"/>
      <c r="D192" s="141"/>
      <c r="E192" s="141"/>
      <c r="F192" s="141"/>
    </row>
    <row r="193" ht="15.75" customHeight="1">
      <c r="A193" s="17"/>
      <c r="B193" s="5"/>
      <c r="C193" s="141"/>
      <c r="D193" s="141"/>
      <c r="E193" s="141"/>
      <c r="F193" s="141"/>
    </row>
    <row r="194" ht="15.75" customHeight="1">
      <c r="A194" s="17"/>
      <c r="B194" s="5"/>
      <c r="C194" s="141"/>
      <c r="D194" s="141"/>
      <c r="E194" s="141"/>
      <c r="F194" s="141"/>
    </row>
    <row r="195" ht="15.75" customHeight="1">
      <c r="A195" s="17"/>
      <c r="B195" s="5"/>
      <c r="C195" s="141"/>
      <c r="D195" s="141"/>
      <c r="E195" s="141"/>
      <c r="F195" s="141"/>
    </row>
    <row r="196" ht="15.75" customHeight="1">
      <c r="A196" s="17"/>
      <c r="B196" s="5"/>
      <c r="C196" s="141"/>
      <c r="D196" s="141"/>
      <c r="E196" s="141"/>
      <c r="F196" s="141"/>
    </row>
    <row r="197" ht="15.75" customHeight="1">
      <c r="A197" s="17"/>
      <c r="B197" s="5"/>
      <c r="C197" s="141"/>
      <c r="D197" s="141"/>
      <c r="E197" s="141"/>
      <c r="F197" s="141"/>
    </row>
    <row r="198" ht="15.75" customHeight="1">
      <c r="A198" s="17"/>
      <c r="B198" s="5"/>
      <c r="C198" s="141"/>
      <c r="D198" s="141"/>
      <c r="E198" s="141"/>
      <c r="F198" s="141"/>
    </row>
    <row r="199" ht="15.75" customHeight="1">
      <c r="A199" s="17"/>
      <c r="B199" s="5"/>
      <c r="C199" s="141"/>
      <c r="D199" s="141"/>
      <c r="E199" s="141"/>
      <c r="F199" s="141"/>
    </row>
    <row r="200" ht="15.75" customHeight="1">
      <c r="A200" s="17"/>
      <c r="B200" s="5"/>
      <c r="C200" s="141"/>
      <c r="D200" s="141"/>
      <c r="E200" s="141"/>
      <c r="F200" s="141"/>
    </row>
    <row r="201" ht="15.75" customHeight="1">
      <c r="A201" s="17"/>
      <c r="B201" s="5"/>
      <c r="C201" s="141"/>
      <c r="D201" s="141"/>
      <c r="E201" s="141"/>
      <c r="F201" s="141"/>
    </row>
    <row r="202" ht="15.75" customHeight="1">
      <c r="A202" s="17"/>
      <c r="B202" s="5"/>
      <c r="C202" s="141"/>
      <c r="D202" s="141"/>
      <c r="E202" s="141"/>
      <c r="F202" s="141"/>
    </row>
    <row r="203" ht="15.75" customHeight="1">
      <c r="A203" s="17"/>
      <c r="B203" s="5"/>
      <c r="C203" s="141"/>
      <c r="D203" s="141"/>
      <c r="E203" s="141"/>
      <c r="F203" s="141"/>
    </row>
    <row r="204" ht="15.75" customHeight="1">
      <c r="A204" s="17"/>
      <c r="B204" s="5"/>
      <c r="C204" s="141"/>
      <c r="D204" s="141"/>
      <c r="E204" s="141"/>
      <c r="F204" s="141"/>
    </row>
    <row r="205" ht="15.75" customHeight="1">
      <c r="A205" s="17"/>
      <c r="B205" s="5"/>
      <c r="C205" s="141"/>
      <c r="D205" s="141"/>
      <c r="E205" s="141"/>
      <c r="F205" s="141"/>
    </row>
    <row r="206" ht="15.75" customHeight="1">
      <c r="A206" s="17"/>
      <c r="B206" s="5"/>
      <c r="C206" s="141"/>
      <c r="D206" s="141"/>
      <c r="E206" s="141"/>
      <c r="F206" s="141"/>
    </row>
    <row r="207" ht="15.75" customHeight="1">
      <c r="A207" s="17"/>
      <c r="B207" s="5"/>
      <c r="C207" s="141"/>
      <c r="D207" s="141"/>
      <c r="E207" s="141"/>
      <c r="F207" s="141"/>
    </row>
    <row r="208" ht="15.75" customHeight="1">
      <c r="A208" s="17"/>
      <c r="B208" s="5"/>
      <c r="C208" s="141"/>
      <c r="D208" s="141"/>
      <c r="E208" s="141"/>
      <c r="F208" s="141"/>
    </row>
    <row r="209" ht="15.75" customHeight="1">
      <c r="A209" s="17"/>
      <c r="B209" s="5"/>
      <c r="C209" s="141"/>
      <c r="D209" s="141"/>
      <c r="E209" s="141"/>
      <c r="F209" s="141"/>
    </row>
    <row r="210" ht="15.75" customHeight="1">
      <c r="A210" s="17"/>
      <c r="B210" s="5"/>
      <c r="C210" s="141"/>
      <c r="D210" s="141"/>
      <c r="E210" s="141"/>
      <c r="F210" s="141"/>
    </row>
    <row r="211" ht="15.75" customHeight="1">
      <c r="A211" s="17"/>
      <c r="B211" s="5"/>
      <c r="C211" s="141"/>
      <c r="D211" s="141"/>
      <c r="E211" s="141"/>
      <c r="F211" s="141"/>
    </row>
    <row r="212" ht="15.75" customHeight="1">
      <c r="A212" s="17"/>
      <c r="B212" s="5"/>
      <c r="C212" s="141"/>
      <c r="D212" s="141"/>
      <c r="E212" s="141"/>
      <c r="F212" s="141"/>
    </row>
    <row r="213" ht="15.75" customHeight="1">
      <c r="A213" s="17"/>
      <c r="B213" s="5"/>
      <c r="C213" s="141"/>
      <c r="D213" s="141"/>
      <c r="E213" s="141"/>
      <c r="F213" s="141"/>
    </row>
    <row r="214" ht="15.75" customHeight="1">
      <c r="A214" s="17"/>
      <c r="B214" s="5"/>
      <c r="C214" s="141"/>
      <c r="D214" s="141"/>
      <c r="E214" s="141"/>
      <c r="F214" s="141"/>
    </row>
    <row r="215" ht="15.75" customHeight="1">
      <c r="A215" s="17"/>
      <c r="B215" s="5"/>
      <c r="C215" s="141"/>
      <c r="D215" s="141"/>
      <c r="E215" s="141"/>
      <c r="F215" s="141"/>
    </row>
    <row r="216" ht="15.75" customHeight="1">
      <c r="A216" s="17"/>
      <c r="B216" s="5"/>
      <c r="C216" s="141"/>
      <c r="D216" s="141"/>
      <c r="E216" s="141"/>
      <c r="F216" s="141"/>
    </row>
    <row r="217" ht="15.75" customHeight="1">
      <c r="A217" s="17"/>
      <c r="B217" s="5"/>
      <c r="C217" s="141"/>
      <c r="D217" s="141"/>
      <c r="E217" s="141"/>
      <c r="F217" s="141"/>
    </row>
    <row r="218" ht="15.75" customHeight="1">
      <c r="A218" s="17"/>
      <c r="B218" s="5"/>
      <c r="C218" s="141"/>
      <c r="D218" s="141"/>
      <c r="E218" s="141"/>
      <c r="F218" s="141"/>
    </row>
    <row r="219" ht="15.75" customHeight="1">
      <c r="A219" s="17"/>
      <c r="B219" s="5"/>
      <c r="C219" s="141"/>
      <c r="D219" s="141"/>
      <c r="E219" s="141"/>
      <c r="F219" s="141"/>
    </row>
    <row r="220" ht="15.75" customHeight="1">
      <c r="A220" s="17"/>
      <c r="B220" s="5"/>
      <c r="C220" s="141"/>
      <c r="D220" s="141"/>
      <c r="E220" s="141"/>
      <c r="F220" s="141"/>
    </row>
    <row r="221" ht="15.75" customHeight="1">
      <c r="A221" s="17"/>
      <c r="B221" s="5"/>
      <c r="C221" s="141"/>
      <c r="D221" s="141"/>
      <c r="E221" s="141"/>
      <c r="F221" s="141"/>
    </row>
    <row r="222" ht="15.75" customHeight="1">
      <c r="A222" s="17"/>
      <c r="B222" s="5"/>
      <c r="C222" s="141"/>
      <c r="D222" s="141"/>
      <c r="E222" s="141"/>
      <c r="F222" s="141"/>
    </row>
    <row r="223" ht="15.75" customHeight="1">
      <c r="A223" s="17"/>
      <c r="B223" s="5"/>
      <c r="C223" s="141"/>
      <c r="D223" s="141"/>
      <c r="E223" s="141"/>
      <c r="F223" s="141"/>
    </row>
    <row r="224" ht="15.75" customHeight="1">
      <c r="A224" s="17"/>
      <c r="B224" s="5"/>
      <c r="C224" s="141"/>
      <c r="D224" s="141"/>
      <c r="E224" s="141"/>
      <c r="F224" s="141"/>
    </row>
    <row r="225" ht="15.75" customHeight="1">
      <c r="A225" s="17"/>
      <c r="B225" s="5"/>
      <c r="C225" s="141"/>
      <c r="D225" s="141"/>
      <c r="E225" s="141"/>
      <c r="F225" s="141"/>
    </row>
    <row r="226" ht="15.75" customHeight="1">
      <c r="A226" s="17"/>
      <c r="B226" s="5"/>
      <c r="C226" s="141"/>
      <c r="D226" s="141"/>
      <c r="E226" s="141"/>
      <c r="F226" s="141"/>
    </row>
    <row r="227" ht="15.75" customHeight="1">
      <c r="A227" s="17"/>
      <c r="B227" s="5"/>
      <c r="C227" s="141"/>
      <c r="D227" s="141"/>
      <c r="E227" s="141"/>
      <c r="F227" s="141"/>
    </row>
    <row r="228" ht="15.75" customHeight="1">
      <c r="A228" s="17"/>
      <c r="B228" s="5"/>
      <c r="C228" s="141"/>
      <c r="D228" s="141"/>
      <c r="E228" s="141"/>
      <c r="F228" s="141"/>
    </row>
    <row r="229" ht="15.75" customHeight="1">
      <c r="A229" s="17"/>
      <c r="B229" s="5"/>
      <c r="C229" s="141"/>
      <c r="D229" s="141"/>
      <c r="E229" s="141"/>
      <c r="F229" s="141"/>
    </row>
    <row r="230" ht="15.75" customHeight="1">
      <c r="A230" s="17"/>
      <c r="B230" s="5"/>
      <c r="C230" s="141"/>
      <c r="D230" s="141"/>
      <c r="E230" s="141"/>
      <c r="F230" s="141"/>
    </row>
    <row r="231" ht="15.75" customHeight="1">
      <c r="A231" s="17"/>
      <c r="B231" s="5"/>
      <c r="C231" s="141"/>
      <c r="D231" s="141"/>
      <c r="E231" s="141"/>
      <c r="F231" s="141"/>
    </row>
    <row r="232" ht="15.75" customHeight="1">
      <c r="A232" s="17"/>
      <c r="B232" s="5"/>
      <c r="C232" s="141"/>
      <c r="D232" s="141"/>
      <c r="E232" s="141"/>
      <c r="F232" s="141"/>
    </row>
    <row r="233" ht="15.75" customHeight="1">
      <c r="A233" s="17"/>
      <c r="B233" s="5"/>
      <c r="C233" s="141"/>
      <c r="D233" s="141"/>
      <c r="E233" s="141"/>
      <c r="F233" s="141"/>
    </row>
    <row r="234" ht="15.75" customHeight="1">
      <c r="A234" s="17"/>
      <c r="B234" s="5"/>
      <c r="C234" s="141"/>
      <c r="D234" s="141"/>
      <c r="E234" s="141"/>
      <c r="F234" s="141"/>
    </row>
    <row r="235" ht="15.75" customHeight="1">
      <c r="A235" s="17"/>
      <c r="B235" s="5"/>
      <c r="C235" s="141"/>
      <c r="D235" s="141"/>
      <c r="E235" s="141"/>
      <c r="F235" s="141"/>
    </row>
    <row r="236" ht="15.75" customHeight="1">
      <c r="A236" s="17"/>
      <c r="B236" s="5"/>
      <c r="C236" s="141"/>
      <c r="D236" s="141"/>
      <c r="E236" s="141"/>
      <c r="F236" s="141"/>
    </row>
    <row r="237" ht="15.75" customHeight="1">
      <c r="A237" s="17"/>
      <c r="B237" s="5"/>
      <c r="C237" s="141"/>
      <c r="D237" s="141"/>
      <c r="E237" s="141"/>
      <c r="F237" s="141"/>
    </row>
    <row r="238" ht="15.75" customHeight="1">
      <c r="A238" s="17"/>
      <c r="B238" s="5"/>
      <c r="C238" s="141"/>
      <c r="D238" s="141"/>
      <c r="E238" s="141"/>
      <c r="F238" s="141"/>
    </row>
    <row r="239" ht="15.75" customHeight="1">
      <c r="A239" s="17"/>
      <c r="B239" s="5"/>
      <c r="C239" s="141"/>
      <c r="D239" s="141"/>
      <c r="E239" s="141"/>
      <c r="F239" s="141"/>
    </row>
    <row r="240" ht="15.75" customHeight="1">
      <c r="A240" s="17"/>
      <c r="B240" s="5"/>
      <c r="C240" s="141"/>
      <c r="D240" s="141"/>
      <c r="E240" s="141"/>
      <c r="F240" s="141"/>
    </row>
    <row r="241" ht="15.75" customHeight="1">
      <c r="A241" s="17"/>
      <c r="B241" s="5"/>
      <c r="C241" s="141"/>
      <c r="D241" s="141"/>
      <c r="E241" s="141"/>
      <c r="F241" s="141"/>
    </row>
    <row r="242" ht="15.75" customHeight="1">
      <c r="A242" s="17"/>
      <c r="B242" s="5"/>
      <c r="C242" s="141"/>
      <c r="D242" s="141"/>
      <c r="E242" s="141"/>
      <c r="F242" s="141"/>
    </row>
    <row r="243" ht="15.75" customHeight="1">
      <c r="A243" s="17"/>
      <c r="B243" s="5"/>
      <c r="C243" s="141"/>
      <c r="D243" s="141"/>
      <c r="E243" s="141"/>
      <c r="F243" s="141"/>
    </row>
    <row r="244" ht="15.75" customHeight="1">
      <c r="A244" s="17"/>
      <c r="B244" s="5"/>
      <c r="C244" s="141"/>
      <c r="D244" s="141"/>
      <c r="E244" s="141"/>
      <c r="F244" s="141"/>
    </row>
    <row r="245" ht="15.75" customHeight="1">
      <c r="A245" s="17"/>
      <c r="B245" s="5"/>
      <c r="C245" s="141"/>
      <c r="D245" s="141"/>
      <c r="E245" s="141"/>
      <c r="F245" s="141"/>
    </row>
    <row r="246" ht="15.75" customHeight="1">
      <c r="A246" s="17"/>
      <c r="B246" s="5"/>
      <c r="C246" s="141"/>
      <c r="D246" s="141"/>
      <c r="E246" s="141"/>
      <c r="F246" s="141"/>
    </row>
    <row r="247" ht="15.75" customHeight="1">
      <c r="A247" s="17"/>
      <c r="B247" s="5"/>
      <c r="C247" s="141"/>
      <c r="D247" s="141"/>
      <c r="E247" s="141"/>
      <c r="F247" s="141"/>
    </row>
    <row r="248" ht="15.75" customHeight="1">
      <c r="A248" s="17"/>
      <c r="B248" s="5"/>
      <c r="C248" s="141"/>
      <c r="D248" s="141"/>
      <c r="E248" s="141"/>
      <c r="F248" s="141"/>
    </row>
    <row r="249" ht="15.75" customHeight="1">
      <c r="A249" s="17"/>
      <c r="B249" s="5"/>
      <c r="C249" s="141"/>
      <c r="D249" s="141"/>
      <c r="E249" s="141"/>
      <c r="F249" s="141"/>
    </row>
    <row r="250" ht="15.75" customHeight="1">
      <c r="A250" s="17"/>
      <c r="B250" s="5"/>
      <c r="C250" s="141"/>
      <c r="D250" s="141"/>
      <c r="E250" s="141"/>
      <c r="F250" s="141"/>
    </row>
    <row r="251" ht="15.75" customHeight="1">
      <c r="A251" s="17"/>
      <c r="B251" s="5"/>
      <c r="C251" s="141"/>
      <c r="D251" s="141"/>
      <c r="E251" s="141"/>
      <c r="F251" s="141"/>
    </row>
    <row r="252" ht="15.75" customHeight="1">
      <c r="A252" s="17"/>
      <c r="B252" s="5"/>
      <c r="C252" s="141"/>
      <c r="D252" s="141"/>
      <c r="E252" s="141"/>
      <c r="F252" s="141"/>
    </row>
    <row r="253" ht="15.75" customHeight="1">
      <c r="A253" s="17"/>
      <c r="B253" s="5"/>
      <c r="C253" s="141"/>
      <c r="D253" s="141"/>
      <c r="E253" s="141"/>
      <c r="F253" s="141"/>
    </row>
    <row r="254" ht="15.75" customHeight="1">
      <c r="A254" s="17"/>
      <c r="B254" s="5"/>
      <c r="C254" s="141"/>
      <c r="D254" s="141"/>
      <c r="E254" s="141"/>
      <c r="F254" s="141"/>
    </row>
    <row r="255" ht="15.75" customHeight="1">
      <c r="A255" s="17"/>
      <c r="B255" s="5"/>
      <c r="C255" s="141"/>
      <c r="D255" s="141"/>
      <c r="E255" s="141"/>
      <c r="F255" s="141"/>
    </row>
    <row r="256" ht="15.75" customHeight="1">
      <c r="A256" s="17"/>
      <c r="B256" s="5"/>
      <c r="C256" s="141"/>
      <c r="D256" s="141"/>
      <c r="E256" s="141"/>
      <c r="F256" s="141"/>
    </row>
    <row r="257" ht="15.75" customHeight="1">
      <c r="A257" s="17"/>
      <c r="B257" s="5"/>
      <c r="C257" s="141"/>
      <c r="D257" s="141"/>
      <c r="E257" s="141"/>
      <c r="F257" s="141"/>
    </row>
    <row r="258" ht="15.75" customHeight="1">
      <c r="A258" s="17"/>
      <c r="B258" s="5"/>
      <c r="C258" s="141"/>
      <c r="D258" s="141"/>
      <c r="E258" s="141"/>
      <c r="F258" s="141"/>
    </row>
    <row r="259" ht="15.75" customHeight="1">
      <c r="A259" s="17"/>
      <c r="B259" s="5"/>
      <c r="C259" s="141"/>
      <c r="D259" s="141"/>
      <c r="E259" s="141"/>
      <c r="F259" s="141"/>
    </row>
    <row r="260" ht="15.75" customHeight="1">
      <c r="A260" s="17"/>
      <c r="B260" s="5"/>
      <c r="C260" s="141"/>
      <c r="D260" s="141"/>
      <c r="E260" s="141"/>
      <c r="F260" s="141"/>
    </row>
    <row r="261" ht="15.75" customHeight="1">
      <c r="A261" s="17"/>
      <c r="B261" s="5"/>
      <c r="C261" s="141"/>
      <c r="D261" s="141"/>
      <c r="E261" s="141"/>
      <c r="F261" s="141"/>
    </row>
    <row r="262" ht="15.75" customHeight="1">
      <c r="A262" s="17"/>
      <c r="B262" s="5"/>
      <c r="C262" s="141"/>
      <c r="D262" s="141"/>
      <c r="E262" s="141"/>
      <c r="F262" s="141"/>
    </row>
    <row r="263" ht="15.75" customHeight="1">
      <c r="A263" s="17"/>
      <c r="B263" s="5"/>
      <c r="C263" s="141"/>
      <c r="D263" s="141"/>
      <c r="E263" s="141"/>
      <c r="F263" s="141"/>
    </row>
    <row r="264" ht="15.75" customHeight="1">
      <c r="A264" s="17"/>
      <c r="B264" s="5"/>
      <c r="C264" s="141"/>
      <c r="D264" s="141"/>
      <c r="E264" s="141"/>
      <c r="F264" s="141"/>
    </row>
    <row r="265" ht="15.75" customHeight="1">
      <c r="A265" s="17"/>
      <c r="B265" s="5"/>
      <c r="C265" s="141"/>
      <c r="D265" s="141"/>
      <c r="E265" s="141"/>
      <c r="F265" s="141"/>
    </row>
    <row r="266" ht="15.75" customHeight="1">
      <c r="A266" s="17"/>
      <c r="B266" s="5"/>
      <c r="C266" s="141"/>
      <c r="D266" s="141"/>
      <c r="E266" s="141"/>
      <c r="F266" s="141"/>
    </row>
    <row r="267" ht="15.75" customHeight="1">
      <c r="A267" s="17"/>
      <c r="B267" s="5"/>
      <c r="C267" s="141"/>
      <c r="D267" s="141"/>
      <c r="E267" s="141"/>
      <c r="F267" s="141"/>
    </row>
    <row r="268" ht="15.75" customHeight="1">
      <c r="A268" s="17"/>
      <c r="B268" s="5"/>
      <c r="C268" s="141"/>
      <c r="D268" s="141"/>
      <c r="E268" s="141"/>
      <c r="F268" s="141"/>
    </row>
    <row r="269" ht="15.75" customHeight="1">
      <c r="A269" s="17"/>
      <c r="B269" s="5"/>
      <c r="C269" s="141"/>
      <c r="D269" s="141"/>
      <c r="E269" s="141"/>
      <c r="F269" s="141"/>
    </row>
    <row r="270" ht="15.75" customHeight="1">
      <c r="A270" s="17"/>
      <c r="B270" s="5"/>
      <c r="C270" s="141"/>
      <c r="D270" s="141"/>
      <c r="E270" s="141"/>
      <c r="F270" s="141"/>
    </row>
    <row r="271" ht="15.75" customHeight="1">
      <c r="A271" s="17"/>
      <c r="B271" s="5"/>
      <c r="C271" s="141"/>
      <c r="D271" s="141"/>
      <c r="E271" s="141"/>
      <c r="F271" s="141"/>
    </row>
    <row r="272" ht="15.75" customHeight="1">
      <c r="A272" s="17"/>
      <c r="B272" s="5"/>
      <c r="C272" s="141"/>
      <c r="D272" s="141"/>
      <c r="E272" s="141"/>
      <c r="F272" s="141"/>
    </row>
    <row r="273" ht="15.75" customHeight="1">
      <c r="A273" s="17"/>
      <c r="B273" s="5"/>
      <c r="C273" s="141"/>
      <c r="D273" s="141"/>
      <c r="E273" s="141"/>
      <c r="F273" s="141"/>
    </row>
    <row r="274" ht="15.75" customHeight="1">
      <c r="A274" s="17"/>
      <c r="B274" s="5"/>
      <c r="C274" s="141"/>
      <c r="D274" s="141"/>
      <c r="E274" s="141"/>
      <c r="F274" s="141"/>
    </row>
    <row r="275" ht="15.75" customHeight="1">
      <c r="A275" s="17"/>
      <c r="B275" s="5"/>
      <c r="C275" s="141"/>
      <c r="D275" s="141"/>
      <c r="E275" s="141"/>
      <c r="F275" s="141"/>
    </row>
    <row r="276" ht="15.75" customHeight="1">
      <c r="A276" s="17"/>
      <c r="B276" s="5"/>
      <c r="C276" s="141"/>
      <c r="D276" s="141"/>
      <c r="E276" s="141"/>
      <c r="F276" s="141"/>
    </row>
    <row r="277" ht="15.75" customHeight="1">
      <c r="A277" s="17"/>
      <c r="B277" s="5"/>
      <c r="C277" s="141"/>
      <c r="D277" s="141"/>
      <c r="E277" s="141"/>
      <c r="F277" s="141"/>
    </row>
    <row r="278" ht="15.75" customHeight="1">
      <c r="A278" s="17"/>
      <c r="B278" s="5"/>
      <c r="C278" s="141"/>
      <c r="D278" s="141"/>
      <c r="E278" s="141"/>
      <c r="F278" s="141"/>
    </row>
    <row r="279" ht="15.75" customHeight="1">
      <c r="A279" s="17"/>
      <c r="B279" s="5"/>
      <c r="C279" s="141"/>
      <c r="D279" s="141"/>
      <c r="E279" s="141"/>
      <c r="F279" s="141"/>
    </row>
    <row r="280" ht="15.75" customHeight="1">
      <c r="A280" s="17"/>
      <c r="B280" s="5"/>
      <c r="C280" s="141"/>
      <c r="D280" s="141"/>
      <c r="E280" s="141"/>
      <c r="F280" s="141"/>
    </row>
    <row r="281" ht="15.75" customHeight="1">
      <c r="A281" s="17"/>
      <c r="B281" s="5"/>
      <c r="C281" s="141"/>
      <c r="D281" s="141"/>
      <c r="E281" s="141"/>
      <c r="F281" s="141"/>
    </row>
    <row r="282" ht="15.75" customHeight="1">
      <c r="A282" s="17"/>
      <c r="B282" s="5"/>
      <c r="C282" s="141"/>
      <c r="D282" s="141"/>
      <c r="E282" s="141"/>
      <c r="F282" s="141"/>
    </row>
    <row r="283" ht="15.75" customHeight="1">
      <c r="A283" s="17"/>
      <c r="B283" s="5"/>
      <c r="C283" s="141"/>
      <c r="D283" s="141"/>
      <c r="E283" s="141"/>
      <c r="F283" s="141"/>
    </row>
    <row r="284" ht="15.75" customHeight="1">
      <c r="A284" s="17"/>
      <c r="B284" s="5"/>
      <c r="C284" s="141"/>
      <c r="D284" s="141"/>
      <c r="E284" s="141"/>
      <c r="F284" s="141"/>
    </row>
    <row r="285" ht="15.75" customHeight="1">
      <c r="A285" s="17"/>
      <c r="B285" s="5"/>
      <c r="C285" s="141"/>
      <c r="D285" s="141"/>
      <c r="E285" s="141"/>
      <c r="F285" s="141"/>
    </row>
    <row r="286" ht="15.75" customHeight="1">
      <c r="A286" s="17"/>
      <c r="B286" s="5"/>
      <c r="C286" s="141"/>
      <c r="D286" s="141"/>
      <c r="E286" s="141"/>
      <c r="F286" s="141"/>
    </row>
    <row r="287" ht="15.75" customHeight="1">
      <c r="A287" s="17"/>
      <c r="B287" s="5"/>
      <c r="C287" s="141"/>
      <c r="D287" s="141"/>
      <c r="E287" s="141"/>
      <c r="F287" s="141"/>
    </row>
    <row r="288" ht="15.75" customHeight="1">
      <c r="A288" s="17"/>
      <c r="B288" s="5"/>
      <c r="C288" s="141"/>
      <c r="D288" s="141"/>
      <c r="E288" s="141"/>
      <c r="F288" s="141"/>
    </row>
    <row r="289" ht="15.75" customHeight="1">
      <c r="A289" s="17"/>
      <c r="B289" s="5"/>
      <c r="C289" s="141"/>
      <c r="D289" s="141"/>
      <c r="E289" s="141"/>
      <c r="F289" s="141"/>
    </row>
    <row r="290" ht="15.75" customHeight="1">
      <c r="A290" s="17"/>
      <c r="B290" s="5"/>
      <c r="C290" s="141"/>
      <c r="D290" s="141"/>
      <c r="E290" s="141"/>
      <c r="F290" s="141"/>
    </row>
    <row r="291" ht="15.75" customHeight="1">
      <c r="A291" s="17"/>
      <c r="B291" s="5"/>
      <c r="C291" s="141"/>
      <c r="D291" s="141"/>
      <c r="E291" s="141"/>
      <c r="F291" s="141"/>
    </row>
    <row r="292" ht="15.75" customHeight="1">
      <c r="A292" s="17"/>
      <c r="B292" s="5"/>
      <c r="C292" s="141"/>
      <c r="D292" s="141"/>
      <c r="E292" s="141"/>
      <c r="F292" s="141"/>
    </row>
    <row r="293" ht="15.75" customHeight="1">
      <c r="A293" s="17"/>
      <c r="B293" s="5"/>
      <c r="C293" s="141"/>
      <c r="D293" s="141"/>
      <c r="E293" s="141"/>
      <c r="F293" s="141"/>
    </row>
    <row r="294" ht="15.75" customHeight="1">
      <c r="A294" s="17"/>
      <c r="B294" s="5"/>
      <c r="C294" s="141"/>
      <c r="D294" s="141"/>
      <c r="E294" s="141"/>
      <c r="F294" s="141"/>
    </row>
    <row r="295" ht="15.75" customHeight="1">
      <c r="A295" s="17"/>
      <c r="B295" s="5"/>
      <c r="C295" s="141"/>
      <c r="D295" s="141"/>
      <c r="E295" s="141"/>
      <c r="F295" s="141"/>
    </row>
    <row r="296" ht="15.75" customHeight="1">
      <c r="A296" s="17"/>
      <c r="B296" s="5"/>
      <c r="C296" s="141"/>
      <c r="D296" s="141"/>
      <c r="E296" s="141"/>
      <c r="F296" s="141"/>
    </row>
    <row r="297" ht="15.75" customHeight="1">
      <c r="A297" s="17"/>
      <c r="B297" s="5"/>
      <c r="C297" s="141"/>
      <c r="D297" s="141"/>
      <c r="E297" s="141"/>
      <c r="F297" s="141"/>
    </row>
    <row r="298" ht="15.75" customHeight="1">
      <c r="A298" s="17"/>
      <c r="B298" s="5"/>
      <c r="C298" s="141"/>
      <c r="D298" s="141"/>
      <c r="E298" s="141"/>
      <c r="F298" s="141"/>
    </row>
    <row r="299" ht="15.75" customHeight="1">
      <c r="A299" s="17"/>
      <c r="B299" s="5"/>
      <c r="C299" s="141"/>
      <c r="D299" s="141"/>
      <c r="E299" s="141"/>
      <c r="F299" s="141"/>
    </row>
    <row r="300" ht="15.75" customHeight="1">
      <c r="A300" s="17"/>
      <c r="B300" s="5"/>
      <c r="C300" s="141"/>
      <c r="D300" s="141"/>
      <c r="E300" s="141"/>
      <c r="F300" s="141"/>
    </row>
    <row r="301" ht="15.75" customHeight="1">
      <c r="A301" s="17"/>
      <c r="B301" s="5"/>
      <c r="C301" s="141"/>
      <c r="D301" s="141"/>
      <c r="E301" s="141"/>
      <c r="F301" s="141"/>
    </row>
    <row r="302" ht="15.75" customHeight="1">
      <c r="A302" s="17"/>
      <c r="B302" s="5"/>
      <c r="C302" s="141"/>
      <c r="D302" s="141"/>
      <c r="E302" s="141"/>
      <c r="F302" s="141"/>
    </row>
    <row r="303" ht="15.75" customHeight="1">
      <c r="A303" s="17"/>
      <c r="B303" s="5"/>
      <c r="C303" s="141"/>
      <c r="D303" s="141"/>
      <c r="E303" s="141"/>
      <c r="F303" s="141"/>
    </row>
    <row r="304" ht="15.75" customHeight="1">
      <c r="A304" s="17"/>
      <c r="B304" s="5"/>
      <c r="C304" s="141"/>
      <c r="D304" s="141"/>
      <c r="E304" s="141"/>
      <c r="F304" s="141"/>
    </row>
    <row r="305" ht="15.75" customHeight="1">
      <c r="A305" s="17"/>
      <c r="B305" s="5"/>
      <c r="C305" s="141"/>
      <c r="D305" s="141"/>
      <c r="E305" s="141"/>
      <c r="F305" s="141"/>
    </row>
    <row r="306" ht="15.75" customHeight="1">
      <c r="A306" s="17"/>
      <c r="B306" s="5"/>
      <c r="C306" s="141"/>
      <c r="D306" s="141"/>
      <c r="E306" s="141"/>
      <c r="F306" s="141"/>
    </row>
    <row r="307" ht="15.75" customHeight="1">
      <c r="A307" s="17"/>
      <c r="B307" s="5"/>
      <c r="C307" s="141"/>
      <c r="D307" s="141"/>
      <c r="E307" s="141"/>
      <c r="F307" s="141"/>
    </row>
    <row r="308" ht="15.75" customHeight="1">
      <c r="A308" s="17"/>
      <c r="B308" s="5"/>
      <c r="C308" s="141"/>
      <c r="D308" s="141"/>
      <c r="E308" s="141"/>
      <c r="F308" s="141"/>
    </row>
    <row r="309" ht="15.75" customHeight="1">
      <c r="A309" s="17"/>
      <c r="B309" s="5"/>
      <c r="C309" s="141"/>
      <c r="D309" s="141"/>
      <c r="E309" s="141"/>
      <c r="F309" s="141"/>
    </row>
    <row r="310" ht="15.75" customHeight="1">
      <c r="A310" s="17"/>
      <c r="B310" s="5"/>
      <c r="C310" s="141"/>
      <c r="D310" s="141"/>
      <c r="E310" s="141"/>
      <c r="F310" s="141"/>
    </row>
    <row r="311" ht="15.75" customHeight="1">
      <c r="A311" s="17"/>
      <c r="B311" s="5"/>
      <c r="C311" s="141"/>
      <c r="D311" s="141"/>
      <c r="E311" s="141"/>
      <c r="F311" s="141"/>
    </row>
    <row r="312" ht="15.75" customHeight="1">
      <c r="A312" s="17"/>
      <c r="B312" s="5"/>
      <c r="C312" s="141"/>
      <c r="D312" s="141"/>
      <c r="E312" s="141"/>
      <c r="F312" s="141"/>
    </row>
    <row r="313" ht="15.75" customHeight="1">
      <c r="A313" s="17"/>
      <c r="B313" s="5"/>
      <c r="C313" s="141"/>
      <c r="D313" s="141"/>
      <c r="E313" s="141"/>
      <c r="F313" s="141"/>
    </row>
    <row r="314" ht="15.75" customHeight="1">
      <c r="A314" s="17"/>
      <c r="B314" s="5"/>
      <c r="C314" s="141"/>
      <c r="D314" s="141"/>
      <c r="E314" s="141"/>
      <c r="F314" s="141"/>
    </row>
    <row r="315" ht="15.75" customHeight="1">
      <c r="A315" s="17"/>
      <c r="B315" s="5"/>
      <c r="C315" s="141"/>
      <c r="D315" s="141"/>
      <c r="E315" s="141"/>
      <c r="F315" s="141"/>
    </row>
    <row r="316" ht="15.75" customHeight="1">
      <c r="A316" s="17"/>
      <c r="B316" s="5"/>
      <c r="C316" s="141"/>
      <c r="D316" s="141"/>
      <c r="E316" s="141"/>
      <c r="F316" s="141"/>
    </row>
    <row r="317" ht="15.75" customHeight="1">
      <c r="A317" s="17"/>
      <c r="B317" s="5"/>
      <c r="C317" s="141"/>
      <c r="D317" s="141"/>
      <c r="E317" s="141"/>
      <c r="F317" s="141"/>
    </row>
    <row r="318" ht="15.75" customHeight="1">
      <c r="A318" s="17"/>
      <c r="B318" s="5"/>
      <c r="C318" s="141"/>
      <c r="D318" s="141"/>
      <c r="E318" s="141"/>
      <c r="F318" s="141"/>
    </row>
    <row r="319" ht="15.75" customHeight="1">
      <c r="A319" s="17"/>
      <c r="B319" s="5"/>
      <c r="C319" s="141"/>
      <c r="D319" s="141"/>
      <c r="E319" s="141"/>
      <c r="F319" s="141"/>
    </row>
    <row r="320" ht="15.75" customHeight="1">
      <c r="A320" s="17"/>
      <c r="B320" s="5"/>
      <c r="C320" s="141"/>
      <c r="D320" s="141"/>
      <c r="E320" s="141"/>
      <c r="F320" s="141"/>
    </row>
    <row r="321" ht="15.75" customHeight="1">
      <c r="A321" s="17"/>
      <c r="B321" s="5"/>
      <c r="C321" s="141"/>
      <c r="D321" s="141"/>
      <c r="E321" s="141"/>
      <c r="F321" s="141"/>
    </row>
    <row r="322" ht="15.75" customHeight="1">
      <c r="A322" s="17"/>
      <c r="B322" s="5"/>
      <c r="C322" s="141"/>
      <c r="D322" s="141"/>
      <c r="E322" s="141"/>
      <c r="F322" s="141"/>
    </row>
    <row r="323" ht="15.75" customHeight="1">
      <c r="A323" s="17"/>
      <c r="B323" s="5"/>
      <c r="C323" s="141"/>
      <c r="D323" s="141"/>
      <c r="E323" s="141"/>
      <c r="F323" s="141"/>
    </row>
    <row r="324" ht="15.75" customHeight="1">
      <c r="A324" s="17"/>
      <c r="B324" s="5"/>
      <c r="C324" s="141"/>
      <c r="D324" s="141"/>
      <c r="E324" s="141"/>
      <c r="F324" s="141"/>
    </row>
    <row r="325" ht="15.75" customHeight="1">
      <c r="A325" s="17"/>
      <c r="B325" s="5"/>
      <c r="C325" s="141"/>
      <c r="D325" s="141"/>
      <c r="E325" s="141"/>
      <c r="F325" s="141"/>
    </row>
    <row r="326" ht="15.75" customHeight="1">
      <c r="A326" s="17"/>
      <c r="B326" s="5"/>
      <c r="C326" s="141"/>
      <c r="D326" s="141"/>
      <c r="E326" s="141"/>
      <c r="F326" s="141"/>
    </row>
    <row r="327" ht="15.75" customHeight="1">
      <c r="A327" s="17"/>
      <c r="B327" s="5"/>
      <c r="C327" s="141"/>
      <c r="D327" s="141"/>
      <c r="E327" s="141"/>
      <c r="F327" s="141"/>
    </row>
    <row r="328" ht="15.75" customHeight="1">
      <c r="A328" s="17"/>
      <c r="B328" s="5"/>
      <c r="C328" s="141"/>
      <c r="D328" s="141"/>
      <c r="E328" s="141"/>
      <c r="F328" s="141"/>
    </row>
    <row r="329" ht="15.75" customHeight="1">
      <c r="A329" s="17"/>
      <c r="B329" s="5"/>
      <c r="C329" s="141"/>
      <c r="D329" s="141"/>
      <c r="E329" s="141"/>
      <c r="F329" s="141"/>
    </row>
    <row r="330" ht="15.75" customHeight="1">
      <c r="A330" s="17"/>
      <c r="B330" s="5"/>
      <c r="C330" s="141"/>
      <c r="D330" s="141"/>
      <c r="E330" s="141"/>
      <c r="F330" s="141"/>
    </row>
    <row r="331" ht="15.75" customHeight="1">
      <c r="A331" s="17"/>
      <c r="B331" s="5"/>
      <c r="C331" s="141"/>
      <c r="D331" s="141"/>
      <c r="E331" s="141"/>
      <c r="F331" s="141"/>
    </row>
    <row r="332" ht="15.75" customHeight="1">
      <c r="A332" s="17"/>
      <c r="B332" s="5"/>
      <c r="C332" s="141"/>
      <c r="D332" s="141"/>
      <c r="E332" s="141"/>
      <c r="F332" s="141"/>
    </row>
    <row r="333" ht="15.75" customHeight="1">
      <c r="A333" s="17"/>
      <c r="B333" s="5"/>
      <c r="C333" s="141"/>
      <c r="D333" s="141"/>
      <c r="E333" s="141"/>
      <c r="F333" s="141"/>
    </row>
    <row r="334" ht="15.75" customHeight="1">
      <c r="A334" s="17"/>
      <c r="B334" s="5"/>
      <c r="C334" s="141"/>
      <c r="D334" s="141"/>
      <c r="E334" s="141"/>
      <c r="F334" s="141"/>
    </row>
    <row r="335" ht="15.75" customHeight="1">
      <c r="A335" s="17"/>
      <c r="B335" s="5"/>
      <c r="C335" s="141"/>
      <c r="D335" s="141"/>
      <c r="E335" s="141"/>
      <c r="F335" s="141"/>
    </row>
    <row r="336" ht="15.75" customHeight="1">
      <c r="A336" s="17"/>
      <c r="B336" s="5"/>
      <c r="C336" s="141"/>
      <c r="D336" s="141"/>
      <c r="E336" s="141"/>
      <c r="F336" s="141"/>
    </row>
    <row r="337" ht="15.75" customHeight="1">
      <c r="A337" s="17"/>
      <c r="B337" s="5"/>
      <c r="C337" s="141"/>
      <c r="D337" s="141"/>
      <c r="E337" s="141"/>
      <c r="F337" s="141"/>
    </row>
    <row r="338" ht="15.75" customHeight="1">
      <c r="A338" s="17"/>
      <c r="B338" s="5"/>
      <c r="C338" s="141"/>
      <c r="D338" s="141"/>
      <c r="E338" s="141"/>
      <c r="F338" s="141"/>
    </row>
    <row r="339" ht="15.75" customHeight="1">
      <c r="A339" s="17"/>
      <c r="B339" s="5"/>
      <c r="C339" s="141"/>
      <c r="D339" s="141"/>
      <c r="E339" s="141"/>
      <c r="F339" s="141"/>
    </row>
    <row r="340" ht="15.75" customHeight="1">
      <c r="A340" s="17"/>
      <c r="B340" s="5"/>
      <c r="C340" s="141"/>
      <c r="D340" s="141"/>
      <c r="E340" s="141"/>
      <c r="F340" s="141"/>
    </row>
    <row r="341" ht="15.75" customHeight="1">
      <c r="A341" s="17"/>
      <c r="B341" s="5"/>
      <c r="C341" s="141"/>
      <c r="D341" s="141"/>
      <c r="E341" s="141"/>
      <c r="F341" s="141"/>
    </row>
    <row r="342" ht="15.75" customHeight="1">
      <c r="A342" s="17"/>
      <c r="B342" s="5"/>
      <c r="C342" s="141"/>
      <c r="D342" s="141"/>
      <c r="E342" s="141"/>
      <c r="F342" s="141"/>
    </row>
    <row r="343" ht="15.75" customHeight="1">
      <c r="A343" s="17"/>
      <c r="B343" s="5"/>
      <c r="C343" s="141"/>
      <c r="D343" s="141"/>
      <c r="E343" s="141"/>
      <c r="F343" s="141"/>
    </row>
    <row r="344" ht="15.75" customHeight="1">
      <c r="A344" s="17"/>
      <c r="B344" s="5"/>
      <c r="C344" s="141"/>
      <c r="D344" s="141"/>
      <c r="E344" s="141"/>
      <c r="F344" s="141"/>
    </row>
    <row r="345" ht="15.75" customHeight="1">
      <c r="A345" s="17"/>
      <c r="B345" s="5"/>
      <c r="C345" s="141"/>
      <c r="D345" s="141"/>
      <c r="E345" s="141"/>
      <c r="F345" s="141"/>
    </row>
    <row r="346" ht="15.75" customHeight="1">
      <c r="A346" s="17"/>
      <c r="B346" s="5"/>
      <c r="C346" s="141"/>
      <c r="D346" s="141"/>
      <c r="E346" s="141"/>
      <c r="F346" s="141"/>
    </row>
    <row r="347" ht="15.75" customHeight="1">
      <c r="A347" s="17"/>
      <c r="B347" s="5"/>
      <c r="C347" s="141"/>
      <c r="D347" s="141"/>
      <c r="E347" s="141"/>
      <c r="F347" s="141"/>
    </row>
    <row r="348" ht="15.75" customHeight="1">
      <c r="A348" s="17"/>
      <c r="B348" s="5"/>
      <c r="C348" s="141"/>
      <c r="D348" s="141"/>
      <c r="E348" s="141"/>
      <c r="F348" s="141"/>
    </row>
    <row r="349" ht="15.75" customHeight="1">
      <c r="A349" s="17"/>
      <c r="B349" s="5"/>
      <c r="C349" s="141"/>
      <c r="D349" s="141"/>
      <c r="E349" s="141"/>
      <c r="F349" s="141"/>
    </row>
    <row r="350" ht="15.75" customHeight="1">
      <c r="A350" s="17"/>
      <c r="B350" s="5"/>
      <c r="C350" s="141"/>
      <c r="D350" s="141"/>
      <c r="E350" s="141"/>
      <c r="F350" s="141"/>
    </row>
    <row r="351" ht="15.75" customHeight="1">
      <c r="A351" s="17"/>
      <c r="B351" s="5"/>
      <c r="C351" s="141"/>
      <c r="D351" s="141"/>
      <c r="E351" s="141"/>
      <c r="F351" s="141"/>
    </row>
    <row r="352" ht="15.75" customHeight="1">
      <c r="A352" s="17"/>
      <c r="B352" s="5"/>
      <c r="C352" s="141"/>
      <c r="D352" s="141"/>
      <c r="E352" s="141"/>
      <c r="F352" s="141"/>
    </row>
    <row r="353" ht="15.75" customHeight="1">
      <c r="A353" s="17"/>
      <c r="B353" s="5"/>
      <c r="C353" s="141"/>
      <c r="D353" s="141"/>
      <c r="E353" s="141"/>
      <c r="F353" s="141"/>
    </row>
    <row r="354" ht="15.75" customHeight="1">
      <c r="A354" s="17"/>
      <c r="B354" s="5"/>
      <c r="C354" s="141"/>
      <c r="D354" s="141"/>
      <c r="E354" s="141"/>
      <c r="F354" s="141"/>
    </row>
    <row r="355" ht="15.75" customHeight="1">
      <c r="A355" s="17"/>
      <c r="B355" s="5"/>
      <c r="C355" s="141"/>
      <c r="D355" s="141"/>
      <c r="E355" s="141"/>
      <c r="F355" s="141"/>
    </row>
    <row r="356" ht="15.75" customHeight="1">
      <c r="A356" s="17"/>
      <c r="B356" s="5"/>
      <c r="C356" s="141"/>
      <c r="D356" s="141"/>
      <c r="E356" s="141"/>
      <c r="F356" s="141"/>
    </row>
    <row r="357" ht="15.75" customHeight="1">
      <c r="A357" s="17"/>
      <c r="B357" s="5"/>
      <c r="C357" s="141"/>
      <c r="D357" s="141"/>
      <c r="E357" s="141"/>
      <c r="F357" s="141"/>
    </row>
    <row r="358" ht="15.75" customHeight="1">
      <c r="A358" s="17"/>
      <c r="B358" s="5"/>
      <c r="C358" s="141"/>
      <c r="D358" s="141"/>
      <c r="E358" s="141"/>
      <c r="F358" s="141"/>
    </row>
    <row r="359" ht="15.75" customHeight="1">
      <c r="A359" s="17"/>
      <c r="B359" s="5"/>
      <c r="C359" s="141"/>
      <c r="D359" s="141"/>
      <c r="E359" s="141"/>
      <c r="F359" s="141"/>
    </row>
    <row r="360" ht="15.75" customHeight="1">
      <c r="A360" s="17"/>
      <c r="B360" s="5"/>
      <c r="C360" s="141"/>
      <c r="D360" s="141"/>
      <c r="E360" s="141"/>
      <c r="F360" s="141"/>
    </row>
    <row r="361" ht="15.75" customHeight="1">
      <c r="A361" s="17"/>
      <c r="B361" s="5"/>
      <c r="C361" s="141"/>
      <c r="D361" s="141"/>
      <c r="E361" s="141"/>
      <c r="F361" s="141"/>
    </row>
    <row r="362" ht="15.75" customHeight="1">
      <c r="A362" s="17"/>
      <c r="B362" s="5"/>
      <c r="C362" s="141"/>
      <c r="D362" s="141"/>
      <c r="E362" s="141"/>
      <c r="F362" s="141"/>
    </row>
    <row r="363" ht="15.75" customHeight="1">
      <c r="A363" s="17"/>
      <c r="B363" s="5"/>
      <c r="C363" s="141"/>
      <c r="D363" s="141"/>
      <c r="E363" s="141"/>
      <c r="F363" s="141"/>
    </row>
    <row r="364" ht="15.75" customHeight="1">
      <c r="A364" s="17"/>
      <c r="B364" s="5"/>
      <c r="C364" s="141"/>
      <c r="D364" s="141"/>
      <c r="E364" s="141"/>
      <c r="F364" s="141"/>
    </row>
    <row r="365" ht="15.75" customHeight="1">
      <c r="A365" s="17"/>
      <c r="B365" s="5"/>
      <c r="C365" s="141"/>
      <c r="D365" s="141"/>
      <c r="E365" s="141"/>
      <c r="F365" s="141"/>
    </row>
    <row r="366" ht="15.75" customHeight="1">
      <c r="A366" s="17"/>
      <c r="B366" s="5"/>
      <c r="C366" s="141"/>
      <c r="D366" s="141"/>
      <c r="E366" s="141"/>
      <c r="F366" s="141"/>
    </row>
    <row r="367" ht="15.75" customHeight="1">
      <c r="A367" s="17"/>
      <c r="B367" s="5"/>
      <c r="C367" s="141"/>
      <c r="D367" s="141"/>
      <c r="E367" s="141"/>
      <c r="F367" s="141"/>
    </row>
    <row r="368" ht="15.75" customHeight="1">
      <c r="A368" s="17"/>
      <c r="B368" s="5"/>
      <c r="C368" s="141"/>
      <c r="D368" s="141"/>
      <c r="E368" s="141"/>
      <c r="F368" s="141"/>
    </row>
    <row r="369" ht="15.75" customHeight="1">
      <c r="A369" s="17"/>
      <c r="B369" s="5"/>
      <c r="C369" s="141"/>
      <c r="D369" s="141"/>
      <c r="E369" s="141"/>
      <c r="F369" s="141"/>
    </row>
    <row r="370" ht="15.75" customHeight="1">
      <c r="A370" s="17"/>
      <c r="B370" s="5"/>
      <c r="C370" s="141"/>
      <c r="D370" s="141"/>
      <c r="E370" s="141"/>
      <c r="F370" s="141"/>
    </row>
    <row r="371" ht="15.75" customHeight="1">
      <c r="A371" s="17"/>
      <c r="B371" s="5"/>
      <c r="C371" s="141"/>
      <c r="D371" s="141"/>
      <c r="E371" s="141"/>
      <c r="F371" s="141"/>
    </row>
    <row r="372" ht="15.75" customHeight="1">
      <c r="A372" s="17"/>
      <c r="B372" s="5"/>
      <c r="C372" s="141"/>
      <c r="D372" s="141"/>
      <c r="E372" s="141"/>
      <c r="F372" s="141"/>
    </row>
    <row r="373" ht="15.75" customHeight="1">
      <c r="A373" s="17"/>
      <c r="B373" s="5"/>
      <c r="C373" s="141"/>
      <c r="D373" s="141"/>
      <c r="E373" s="141"/>
      <c r="F373" s="141"/>
    </row>
    <row r="374" ht="15.75" customHeight="1">
      <c r="A374" s="17"/>
      <c r="B374" s="5"/>
      <c r="C374" s="141"/>
      <c r="D374" s="141"/>
      <c r="E374" s="141"/>
      <c r="F374" s="141"/>
    </row>
    <row r="375" ht="15.75" customHeight="1">
      <c r="A375" s="17"/>
      <c r="B375" s="5"/>
      <c r="C375" s="141"/>
      <c r="D375" s="141"/>
      <c r="E375" s="141"/>
      <c r="F375" s="141"/>
    </row>
    <row r="376" ht="15.75" customHeight="1">
      <c r="A376" s="17"/>
      <c r="B376" s="5"/>
      <c r="C376" s="141"/>
      <c r="D376" s="141"/>
      <c r="E376" s="141"/>
      <c r="F376" s="141"/>
    </row>
    <row r="377" ht="15.75" customHeight="1">
      <c r="A377" s="17"/>
      <c r="B377" s="5"/>
      <c r="C377" s="141"/>
      <c r="D377" s="141"/>
      <c r="E377" s="141"/>
      <c r="F377" s="141"/>
    </row>
    <row r="378" ht="15.75" customHeight="1">
      <c r="A378" s="17"/>
      <c r="B378" s="5"/>
      <c r="C378" s="141"/>
      <c r="D378" s="141"/>
      <c r="E378" s="141"/>
      <c r="F378" s="141"/>
    </row>
    <row r="379" ht="15.75" customHeight="1">
      <c r="A379" s="17"/>
      <c r="B379" s="5"/>
      <c r="C379" s="141"/>
      <c r="D379" s="141"/>
      <c r="E379" s="141"/>
      <c r="F379" s="141"/>
    </row>
    <row r="380" ht="15.75" customHeight="1">
      <c r="A380" s="17"/>
      <c r="B380" s="5"/>
      <c r="C380" s="141"/>
      <c r="D380" s="141"/>
      <c r="E380" s="141"/>
      <c r="F380" s="141"/>
    </row>
    <row r="381" ht="15.75" customHeight="1">
      <c r="A381" s="17"/>
      <c r="B381" s="5"/>
      <c r="C381" s="141"/>
      <c r="D381" s="141"/>
      <c r="E381" s="141"/>
      <c r="F381" s="141"/>
    </row>
    <row r="382" ht="15.75" customHeight="1">
      <c r="A382" s="17"/>
      <c r="B382" s="5"/>
      <c r="C382" s="141"/>
      <c r="D382" s="141"/>
      <c r="E382" s="141"/>
      <c r="F382" s="141"/>
    </row>
    <row r="383" ht="15.75" customHeight="1">
      <c r="A383" s="17"/>
      <c r="B383" s="5"/>
      <c r="C383" s="141"/>
      <c r="D383" s="141"/>
      <c r="E383" s="141"/>
      <c r="F383" s="141"/>
    </row>
    <row r="384" ht="15.75" customHeight="1">
      <c r="A384" s="17"/>
      <c r="B384" s="5"/>
      <c r="C384" s="141"/>
      <c r="D384" s="141"/>
      <c r="E384" s="141"/>
      <c r="F384" s="141"/>
    </row>
    <row r="385" ht="15.75" customHeight="1">
      <c r="A385" s="17"/>
      <c r="B385" s="5"/>
      <c r="C385" s="141"/>
      <c r="D385" s="141"/>
      <c r="E385" s="141"/>
      <c r="F385" s="141"/>
    </row>
    <row r="386" ht="15.75" customHeight="1">
      <c r="A386" s="17"/>
      <c r="B386" s="5"/>
      <c r="C386" s="141"/>
      <c r="D386" s="141"/>
      <c r="E386" s="141"/>
      <c r="F386" s="141"/>
    </row>
    <row r="387" ht="15.75" customHeight="1">
      <c r="A387" s="17"/>
      <c r="B387" s="5"/>
      <c r="C387" s="141"/>
      <c r="D387" s="141"/>
      <c r="E387" s="141"/>
      <c r="F387" s="141"/>
    </row>
    <row r="388" ht="15.75" customHeight="1">
      <c r="A388" s="17"/>
      <c r="B388" s="5"/>
      <c r="C388" s="141"/>
      <c r="D388" s="141"/>
      <c r="E388" s="141"/>
      <c r="F388" s="141"/>
    </row>
    <row r="389" ht="15.75" customHeight="1">
      <c r="A389" s="17"/>
      <c r="B389" s="5"/>
      <c r="C389" s="141"/>
      <c r="D389" s="141"/>
      <c r="E389" s="141"/>
      <c r="F389" s="141"/>
    </row>
    <row r="390" ht="15.75" customHeight="1">
      <c r="A390" s="17"/>
      <c r="B390" s="5"/>
      <c r="C390" s="141"/>
      <c r="D390" s="141"/>
      <c r="E390" s="141"/>
      <c r="F390" s="141"/>
    </row>
    <row r="391" ht="15.75" customHeight="1">
      <c r="A391" s="17"/>
      <c r="B391" s="5"/>
      <c r="C391" s="141"/>
      <c r="D391" s="141"/>
      <c r="E391" s="141"/>
      <c r="F391" s="141"/>
    </row>
    <row r="392" ht="15.75" customHeight="1">
      <c r="A392" s="17"/>
      <c r="B392" s="5"/>
      <c r="C392" s="141"/>
      <c r="D392" s="141"/>
      <c r="E392" s="141"/>
      <c r="F392" s="141"/>
    </row>
    <row r="393" ht="15.75" customHeight="1">
      <c r="A393" s="17"/>
      <c r="B393" s="5"/>
      <c r="C393" s="141"/>
      <c r="D393" s="141"/>
      <c r="E393" s="141"/>
      <c r="F393" s="141"/>
    </row>
    <row r="394" ht="15.75" customHeight="1">
      <c r="A394" s="17"/>
      <c r="B394" s="5"/>
      <c r="C394" s="141"/>
      <c r="D394" s="141"/>
      <c r="E394" s="141"/>
      <c r="F394" s="141"/>
    </row>
    <row r="395" ht="15.75" customHeight="1">
      <c r="A395" s="17"/>
      <c r="B395" s="5"/>
      <c r="C395" s="141"/>
      <c r="D395" s="141"/>
      <c r="E395" s="141"/>
      <c r="F395" s="141"/>
    </row>
    <row r="396" ht="15.75" customHeight="1">
      <c r="A396" s="17"/>
      <c r="B396" s="5"/>
      <c r="C396" s="141"/>
      <c r="D396" s="141"/>
      <c r="E396" s="141"/>
      <c r="F396" s="141"/>
    </row>
    <row r="397" ht="15.75" customHeight="1">
      <c r="A397" s="17"/>
      <c r="B397" s="5"/>
      <c r="C397" s="141"/>
      <c r="D397" s="141"/>
      <c r="E397" s="141"/>
      <c r="F397" s="141"/>
    </row>
    <row r="398" ht="15.75" customHeight="1">
      <c r="A398" s="17"/>
      <c r="B398" s="5"/>
      <c r="C398" s="141"/>
      <c r="D398" s="141"/>
      <c r="E398" s="141"/>
      <c r="F398" s="141"/>
    </row>
    <row r="399" ht="15.75" customHeight="1">
      <c r="A399" s="17"/>
      <c r="B399" s="5"/>
      <c r="C399" s="141"/>
      <c r="D399" s="141"/>
      <c r="E399" s="141"/>
      <c r="F399" s="141"/>
    </row>
    <row r="400" ht="15.75" customHeight="1">
      <c r="A400" s="17"/>
      <c r="B400" s="5"/>
      <c r="C400" s="141"/>
      <c r="D400" s="141"/>
      <c r="E400" s="141"/>
      <c r="F400" s="141"/>
    </row>
    <row r="401" ht="15.75" customHeight="1">
      <c r="A401" s="17"/>
      <c r="B401" s="5"/>
      <c r="C401" s="141"/>
      <c r="D401" s="141"/>
      <c r="E401" s="141"/>
      <c r="F401" s="141"/>
    </row>
    <row r="402" ht="15.75" customHeight="1">
      <c r="A402" s="17"/>
      <c r="B402" s="5"/>
      <c r="C402" s="141"/>
      <c r="D402" s="141"/>
      <c r="E402" s="141"/>
      <c r="F402" s="141"/>
    </row>
    <row r="403" ht="15.75" customHeight="1">
      <c r="A403" s="17"/>
      <c r="B403" s="5"/>
      <c r="C403" s="141"/>
      <c r="D403" s="141"/>
      <c r="E403" s="141"/>
      <c r="F403" s="141"/>
    </row>
    <row r="404" ht="15.75" customHeight="1">
      <c r="A404" s="17"/>
      <c r="B404" s="5"/>
      <c r="C404" s="141"/>
      <c r="D404" s="141"/>
      <c r="E404" s="141"/>
      <c r="F404" s="141"/>
    </row>
    <row r="405" ht="15.75" customHeight="1">
      <c r="A405" s="17"/>
      <c r="B405" s="5"/>
      <c r="C405" s="141"/>
      <c r="D405" s="141"/>
      <c r="E405" s="141"/>
      <c r="F405" s="141"/>
    </row>
    <row r="406" ht="15.75" customHeight="1">
      <c r="A406" s="17"/>
      <c r="B406" s="5"/>
      <c r="C406" s="141"/>
      <c r="D406" s="141"/>
      <c r="E406" s="141"/>
      <c r="F406" s="141"/>
    </row>
    <row r="407" ht="15.75" customHeight="1">
      <c r="A407" s="17"/>
      <c r="B407" s="5"/>
      <c r="C407" s="141"/>
      <c r="D407" s="141"/>
      <c r="E407" s="141"/>
      <c r="F407" s="141"/>
    </row>
    <row r="408" ht="15.75" customHeight="1">
      <c r="A408" s="17"/>
      <c r="B408" s="5"/>
      <c r="C408" s="141"/>
      <c r="D408" s="141"/>
      <c r="E408" s="141"/>
      <c r="F408" s="141"/>
    </row>
    <row r="409" ht="15.75" customHeight="1">
      <c r="A409" s="17"/>
      <c r="B409" s="5"/>
      <c r="C409" s="141"/>
      <c r="D409" s="141"/>
      <c r="E409" s="141"/>
      <c r="F409" s="141"/>
    </row>
    <row r="410" ht="15.75" customHeight="1">
      <c r="A410" s="17"/>
      <c r="B410" s="5"/>
      <c r="C410" s="141"/>
      <c r="D410" s="141"/>
      <c r="E410" s="141"/>
      <c r="F410" s="141"/>
    </row>
    <row r="411" ht="15.75" customHeight="1">
      <c r="A411" s="17"/>
      <c r="B411" s="5"/>
      <c r="C411" s="141"/>
      <c r="D411" s="141"/>
      <c r="E411" s="141"/>
      <c r="F411" s="141"/>
    </row>
    <row r="412" ht="15.75" customHeight="1">
      <c r="A412" s="17"/>
      <c r="B412" s="5"/>
      <c r="C412" s="141"/>
      <c r="D412" s="141"/>
      <c r="E412" s="141"/>
      <c r="F412" s="141"/>
    </row>
    <row r="413" ht="15.75" customHeight="1">
      <c r="A413" s="17"/>
      <c r="B413" s="5"/>
      <c r="C413" s="141"/>
      <c r="D413" s="141"/>
      <c r="E413" s="141"/>
      <c r="F413" s="141"/>
    </row>
    <row r="414" ht="15.75" customHeight="1">
      <c r="A414" s="17"/>
      <c r="B414" s="5"/>
      <c r="C414" s="141"/>
      <c r="D414" s="141"/>
      <c r="E414" s="141"/>
      <c r="F414" s="141"/>
    </row>
    <row r="415" ht="15.75" customHeight="1">
      <c r="A415" s="17"/>
      <c r="B415" s="5"/>
      <c r="C415" s="141"/>
      <c r="D415" s="141"/>
      <c r="E415" s="141"/>
      <c r="F415" s="141"/>
    </row>
    <row r="416" ht="15.75" customHeight="1">
      <c r="A416" s="17"/>
      <c r="B416" s="5"/>
      <c r="C416" s="141"/>
      <c r="D416" s="141"/>
      <c r="E416" s="141"/>
      <c r="F416" s="141"/>
    </row>
    <row r="417" ht="15.75" customHeight="1">
      <c r="A417" s="17"/>
      <c r="B417" s="5"/>
      <c r="C417" s="141"/>
      <c r="D417" s="141"/>
      <c r="E417" s="141"/>
      <c r="F417" s="141"/>
    </row>
    <row r="418" ht="15.75" customHeight="1">
      <c r="A418" s="17"/>
      <c r="B418" s="5"/>
      <c r="C418" s="141"/>
      <c r="D418" s="141"/>
      <c r="E418" s="141"/>
      <c r="F418" s="141"/>
    </row>
    <row r="419" ht="15.75" customHeight="1">
      <c r="A419" s="17"/>
      <c r="B419" s="5"/>
      <c r="C419" s="141"/>
      <c r="D419" s="141"/>
      <c r="E419" s="141"/>
      <c r="F419" s="141"/>
    </row>
    <row r="420" ht="15.75" customHeight="1">
      <c r="A420" s="17"/>
      <c r="B420" s="5"/>
      <c r="C420" s="141"/>
      <c r="D420" s="141"/>
      <c r="E420" s="141"/>
      <c r="F420" s="141"/>
    </row>
    <row r="421" ht="15.75" customHeight="1">
      <c r="A421" s="17"/>
      <c r="B421" s="5"/>
      <c r="C421" s="141"/>
      <c r="D421" s="141"/>
      <c r="E421" s="141"/>
      <c r="F421" s="141"/>
    </row>
    <row r="422" ht="15.75" customHeight="1">
      <c r="A422" s="17"/>
      <c r="B422" s="5"/>
      <c r="C422" s="141"/>
      <c r="D422" s="141"/>
      <c r="E422" s="141"/>
      <c r="F422" s="141"/>
    </row>
    <row r="423" ht="15.75" customHeight="1">
      <c r="A423" s="17"/>
      <c r="B423" s="5"/>
      <c r="C423" s="141"/>
      <c r="D423" s="141"/>
      <c r="E423" s="141"/>
      <c r="F423" s="141"/>
    </row>
    <row r="424" ht="15.75" customHeight="1">
      <c r="A424" s="17"/>
      <c r="B424" s="5"/>
      <c r="C424" s="141"/>
      <c r="D424" s="141"/>
      <c r="E424" s="141"/>
      <c r="F424" s="141"/>
    </row>
    <row r="425" ht="15.75" customHeight="1">
      <c r="A425" s="17"/>
      <c r="B425" s="5"/>
      <c r="C425" s="141"/>
      <c r="D425" s="141"/>
      <c r="E425" s="141"/>
      <c r="F425" s="141"/>
    </row>
    <row r="426" ht="15.75" customHeight="1">
      <c r="A426" s="17"/>
      <c r="B426" s="5"/>
      <c r="C426" s="141"/>
      <c r="D426" s="141"/>
      <c r="E426" s="141"/>
      <c r="F426" s="141"/>
    </row>
    <row r="427" ht="15.75" customHeight="1">
      <c r="A427" s="17"/>
      <c r="B427" s="5"/>
      <c r="C427" s="141"/>
      <c r="D427" s="141"/>
      <c r="E427" s="141"/>
      <c r="F427" s="141"/>
    </row>
    <row r="428" ht="15.75" customHeight="1">
      <c r="A428" s="17"/>
      <c r="B428" s="5"/>
      <c r="C428" s="141"/>
      <c r="D428" s="141"/>
      <c r="E428" s="141"/>
      <c r="F428" s="141"/>
    </row>
    <row r="429" ht="15.75" customHeight="1">
      <c r="A429" s="17"/>
      <c r="B429" s="5"/>
      <c r="C429" s="141"/>
      <c r="D429" s="141"/>
      <c r="E429" s="141"/>
      <c r="F429" s="141"/>
    </row>
    <row r="430" ht="15.75" customHeight="1">
      <c r="A430" s="17"/>
      <c r="B430" s="5"/>
      <c r="C430" s="141"/>
      <c r="D430" s="141"/>
      <c r="E430" s="141"/>
      <c r="F430" s="141"/>
    </row>
    <row r="431" ht="15.75" customHeight="1">
      <c r="A431" s="17"/>
      <c r="B431" s="5"/>
      <c r="C431" s="141"/>
      <c r="D431" s="141"/>
      <c r="E431" s="141"/>
      <c r="F431" s="141"/>
    </row>
    <row r="432" ht="15.75" customHeight="1">
      <c r="A432" s="17"/>
      <c r="B432" s="5"/>
      <c r="C432" s="141"/>
      <c r="D432" s="141"/>
      <c r="E432" s="141"/>
      <c r="F432" s="141"/>
    </row>
    <row r="433" ht="15.75" customHeight="1">
      <c r="A433" s="17"/>
      <c r="B433" s="5"/>
      <c r="C433" s="141"/>
      <c r="D433" s="141"/>
      <c r="E433" s="141"/>
      <c r="F433" s="141"/>
    </row>
    <row r="434" ht="15.75" customHeight="1">
      <c r="A434" s="17"/>
      <c r="B434" s="5"/>
      <c r="C434" s="141"/>
      <c r="D434" s="141"/>
      <c r="E434" s="141"/>
      <c r="F434" s="141"/>
    </row>
    <row r="435" ht="15.75" customHeight="1">
      <c r="A435" s="17"/>
      <c r="B435" s="5"/>
      <c r="C435" s="141"/>
      <c r="D435" s="141"/>
      <c r="E435" s="141"/>
      <c r="F435" s="141"/>
    </row>
    <row r="436" ht="15.75" customHeight="1">
      <c r="A436" s="17"/>
      <c r="B436" s="5"/>
      <c r="C436" s="141"/>
      <c r="D436" s="141"/>
      <c r="E436" s="141"/>
      <c r="F436" s="141"/>
    </row>
    <row r="437" ht="15.75" customHeight="1">
      <c r="A437" s="17"/>
      <c r="B437" s="5"/>
      <c r="C437" s="141"/>
      <c r="D437" s="141"/>
      <c r="E437" s="141"/>
      <c r="F437" s="141"/>
    </row>
    <row r="438" ht="15.75" customHeight="1">
      <c r="A438" s="17"/>
      <c r="B438" s="5"/>
      <c r="C438" s="141"/>
      <c r="D438" s="141"/>
      <c r="E438" s="141"/>
      <c r="F438" s="141"/>
    </row>
    <row r="439" ht="15.75" customHeight="1">
      <c r="A439" s="17"/>
      <c r="B439" s="5"/>
      <c r="C439" s="141"/>
      <c r="D439" s="141"/>
      <c r="E439" s="141"/>
      <c r="F439" s="141"/>
    </row>
    <row r="440" ht="15.75" customHeight="1">
      <c r="A440" s="17"/>
      <c r="B440" s="5"/>
      <c r="C440" s="141"/>
      <c r="D440" s="141"/>
      <c r="E440" s="141"/>
      <c r="F440" s="141"/>
    </row>
    <row r="441" ht="15.75" customHeight="1">
      <c r="A441" s="17"/>
      <c r="B441" s="5"/>
      <c r="C441" s="141"/>
      <c r="D441" s="141"/>
      <c r="E441" s="141"/>
      <c r="F441" s="141"/>
    </row>
    <row r="442" ht="15.75" customHeight="1">
      <c r="A442" s="17"/>
      <c r="B442" s="5"/>
      <c r="C442" s="141"/>
      <c r="D442" s="141"/>
      <c r="E442" s="141"/>
      <c r="F442" s="141"/>
    </row>
    <row r="443" ht="15.75" customHeight="1">
      <c r="A443" s="17"/>
      <c r="B443" s="5"/>
      <c r="C443" s="141"/>
      <c r="D443" s="141"/>
      <c r="E443" s="141"/>
      <c r="F443" s="141"/>
    </row>
    <row r="444" ht="15.75" customHeight="1">
      <c r="A444" s="17"/>
      <c r="B444" s="5"/>
      <c r="C444" s="141"/>
      <c r="D444" s="141"/>
      <c r="E444" s="141"/>
      <c r="F444" s="141"/>
    </row>
    <row r="445" ht="15.75" customHeight="1">
      <c r="A445" s="17"/>
      <c r="B445" s="5"/>
      <c r="C445" s="141"/>
      <c r="D445" s="141"/>
      <c r="E445" s="141"/>
      <c r="F445" s="141"/>
    </row>
    <row r="446" ht="15.75" customHeight="1">
      <c r="A446" s="17"/>
      <c r="B446" s="5"/>
      <c r="C446" s="141"/>
      <c r="D446" s="141"/>
      <c r="E446" s="141"/>
      <c r="F446" s="141"/>
    </row>
    <row r="447" ht="15.75" customHeight="1">
      <c r="A447" s="17"/>
      <c r="B447" s="5"/>
      <c r="C447" s="141"/>
      <c r="D447" s="141"/>
      <c r="E447" s="141"/>
      <c r="F447" s="141"/>
    </row>
    <row r="448" ht="15.75" customHeight="1">
      <c r="A448" s="17"/>
      <c r="B448" s="5"/>
      <c r="C448" s="141"/>
      <c r="D448" s="141"/>
      <c r="E448" s="141"/>
      <c r="F448" s="141"/>
    </row>
    <row r="449" ht="15.75" customHeight="1">
      <c r="A449" s="17"/>
      <c r="B449" s="5"/>
      <c r="C449" s="141"/>
      <c r="D449" s="141"/>
      <c r="E449" s="141"/>
      <c r="F449" s="141"/>
    </row>
    <row r="450" ht="15.75" customHeight="1">
      <c r="A450" s="17"/>
      <c r="B450" s="5"/>
      <c r="C450" s="141"/>
      <c r="D450" s="141"/>
      <c r="E450" s="141"/>
      <c r="F450" s="141"/>
    </row>
    <row r="451" ht="15.75" customHeight="1">
      <c r="A451" s="17"/>
      <c r="B451" s="5"/>
      <c r="C451" s="141"/>
      <c r="D451" s="141"/>
      <c r="E451" s="141"/>
      <c r="F451" s="141"/>
    </row>
    <row r="452" ht="15.75" customHeight="1">
      <c r="A452" s="17"/>
      <c r="B452" s="5"/>
      <c r="C452" s="141"/>
      <c r="D452" s="141"/>
      <c r="E452" s="141"/>
      <c r="F452" s="141"/>
    </row>
    <row r="453" ht="15.75" customHeight="1">
      <c r="A453" s="17"/>
      <c r="B453" s="5"/>
      <c r="C453" s="141"/>
      <c r="D453" s="141"/>
      <c r="E453" s="141"/>
      <c r="F453" s="141"/>
    </row>
    <row r="454" ht="15.75" customHeight="1">
      <c r="A454" s="17"/>
      <c r="B454" s="5"/>
      <c r="C454" s="141"/>
      <c r="D454" s="141"/>
      <c r="E454" s="141"/>
      <c r="F454" s="141"/>
    </row>
    <row r="455" ht="15.75" customHeight="1">
      <c r="A455" s="17"/>
      <c r="B455" s="5"/>
      <c r="C455" s="141"/>
      <c r="D455" s="141"/>
      <c r="E455" s="141"/>
      <c r="F455" s="141"/>
    </row>
    <row r="456" ht="15.75" customHeight="1">
      <c r="A456" s="17"/>
      <c r="B456" s="5"/>
      <c r="C456" s="141"/>
      <c r="D456" s="141"/>
      <c r="E456" s="141"/>
      <c r="F456" s="141"/>
    </row>
    <row r="457" ht="15.75" customHeight="1">
      <c r="A457" s="17"/>
      <c r="B457" s="5"/>
      <c r="C457" s="141"/>
      <c r="D457" s="141"/>
      <c r="E457" s="141"/>
      <c r="F457" s="141"/>
    </row>
    <row r="458" ht="15.75" customHeight="1">
      <c r="A458" s="17"/>
      <c r="B458" s="5"/>
      <c r="C458" s="141"/>
      <c r="D458" s="141"/>
      <c r="E458" s="141"/>
      <c r="F458" s="141"/>
    </row>
    <row r="459" ht="15.75" customHeight="1">
      <c r="A459" s="17"/>
      <c r="B459" s="5"/>
      <c r="C459" s="141"/>
      <c r="D459" s="141"/>
      <c r="E459" s="141"/>
      <c r="F459" s="141"/>
    </row>
    <row r="460" ht="15.75" customHeight="1">
      <c r="A460" s="17"/>
      <c r="B460" s="5"/>
      <c r="C460" s="141"/>
      <c r="D460" s="141"/>
      <c r="E460" s="141"/>
      <c r="F460" s="141"/>
    </row>
    <row r="461" ht="15.75" customHeight="1">
      <c r="A461" s="17"/>
      <c r="B461" s="5"/>
      <c r="C461" s="141"/>
      <c r="D461" s="141"/>
      <c r="E461" s="141"/>
      <c r="F461" s="141"/>
    </row>
    <row r="462" ht="15.75" customHeight="1">
      <c r="A462" s="17"/>
      <c r="B462" s="5"/>
      <c r="C462" s="141"/>
      <c r="D462" s="141"/>
      <c r="E462" s="141"/>
      <c r="F462" s="141"/>
    </row>
    <row r="463" ht="15.75" customHeight="1">
      <c r="A463" s="17"/>
      <c r="B463" s="5"/>
      <c r="C463" s="141"/>
      <c r="D463" s="141"/>
      <c r="E463" s="141"/>
      <c r="F463" s="141"/>
    </row>
    <row r="464" ht="15.75" customHeight="1">
      <c r="A464" s="17"/>
      <c r="B464" s="5"/>
      <c r="C464" s="141"/>
      <c r="D464" s="141"/>
      <c r="E464" s="141"/>
      <c r="F464" s="141"/>
    </row>
    <row r="465" ht="15.75" customHeight="1">
      <c r="A465" s="17"/>
      <c r="B465" s="5"/>
      <c r="C465" s="141"/>
      <c r="D465" s="141"/>
      <c r="E465" s="141"/>
      <c r="F465" s="141"/>
    </row>
    <row r="466" ht="15.75" customHeight="1">
      <c r="A466" s="17"/>
      <c r="B466" s="5"/>
      <c r="C466" s="141"/>
      <c r="D466" s="141"/>
      <c r="E466" s="141"/>
      <c r="F466" s="141"/>
    </row>
    <row r="467" ht="15.75" customHeight="1">
      <c r="A467" s="17"/>
      <c r="B467" s="5"/>
      <c r="C467" s="141"/>
      <c r="D467" s="141"/>
      <c r="E467" s="141"/>
      <c r="F467" s="141"/>
    </row>
    <row r="468" ht="15.75" customHeight="1">
      <c r="A468" s="17"/>
      <c r="B468" s="5"/>
      <c r="C468" s="141"/>
      <c r="D468" s="141"/>
      <c r="E468" s="141"/>
      <c r="F468" s="141"/>
    </row>
    <row r="469" ht="15.75" customHeight="1">
      <c r="A469" s="17"/>
      <c r="B469" s="5"/>
      <c r="C469" s="141"/>
      <c r="D469" s="141"/>
      <c r="E469" s="141"/>
      <c r="F469" s="141"/>
    </row>
    <row r="470" ht="15.75" customHeight="1">
      <c r="A470" s="17"/>
      <c r="B470" s="5"/>
      <c r="C470" s="141"/>
      <c r="D470" s="141"/>
      <c r="E470" s="141"/>
      <c r="F470" s="141"/>
    </row>
    <row r="471" ht="15.75" customHeight="1">
      <c r="A471" s="17"/>
      <c r="B471" s="5"/>
      <c r="C471" s="141"/>
      <c r="D471" s="141"/>
      <c r="E471" s="141"/>
      <c r="F471" s="141"/>
    </row>
    <row r="472" ht="15.75" customHeight="1">
      <c r="A472" s="17"/>
      <c r="B472" s="5"/>
      <c r="C472" s="141"/>
      <c r="D472" s="141"/>
      <c r="E472" s="141"/>
      <c r="F472" s="141"/>
    </row>
    <row r="473" ht="15.75" customHeight="1">
      <c r="A473" s="17"/>
      <c r="B473" s="5"/>
      <c r="C473" s="141"/>
      <c r="D473" s="141"/>
      <c r="E473" s="141"/>
      <c r="F473" s="141"/>
    </row>
    <row r="474" ht="15.75" customHeight="1">
      <c r="A474" s="17"/>
      <c r="B474" s="5"/>
      <c r="C474" s="141"/>
      <c r="D474" s="141"/>
      <c r="E474" s="141"/>
      <c r="F474" s="141"/>
    </row>
    <row r="475" ht="15.75" customHeight="1">
      <c r="A475" s="17"/>
      <c r="B475" s="5"/>
      <c r="C475" s="141"/>
      <c r="D475" s="141"/>
      <c r="E475" s="141"/>
      <c r="F475" s="141"/>
    </row>
    <row r="476" ht="15.75" customHeight="1">
      <c r="A476" s="17"/>
      <c r="B476" s="5"/>
      <c r="C476" s="141"/>
      <c r="D476" s="141"/>
      <c r="E476" s="141"/>
      <c r="F476" s="141"/>
    </row>
    <row r="477" ht="15.75" customHeight="1">
      <c r="A477" s="17"/>
      <c r="B477" s="5"/>
      <c r="C477" s="141"/>
      <c r="D477" s="141"/>
      <c r="E477" s="141"/>
      <c r="F477" s="141"/>
    </row>
    <row r="478" ht="15.75" customHeight="1">
      <c r="A478" s="17"/>
      <c r="B478" s="5"/>
      <c r="C478" s="141"/>
      <c r="D478" s="141"/>
      <c r="E478" s="141"/>
      <c r="F478" s="141"/>
    </row>
    <row r="479" ht="15.75" customHeight="1">
      <c r="A479" s="17"/>
      <c r="B479" s="5"/>
      <c r="C479" s="141"/>
      <c r="D479" s="141"/>
      <c r="E479" s="141"/>
      <c r="F479" s="141"/>
    </row>
    <row r="480" ht="15.75" customHeight="1">
      <c r="A480" s="17"/>
      <c r="B480" s="5"/>
      <c r="C480" s="141"/>
      <c r="D480" s="141"/>
      <c r="E480" s="141"/>
      <c r="F480" s="141"/>
    </row>
    <row r="481" ht="15.75" customHeight="1">
      <c r="A481" s="17"/>
      <c r="B481" s="5"/>
      <c r="C481" s="141"/>
      <c r="D481" s="141"/>
      <c r="E481" s="141"/>
      <c r="F481" s="141"/>
    </row>
    <row r="482" ht="15.75" customHeight="1">
      <c r="A482" s="17"/>
      <c r="B482" s="5"/>
      <c r="C482" s="141"/>
      <c r="D482" s="141"/>
      <c r="E482" s="141"/>
      <c r="F482" s="141"/>
    </row>
    <row r="483" ht="15.75" customHeight="1">
      <c r="A483" s="17"/>
      <c r="B483" s="5"/>
      <c r="C483" s="141"/>
      <c r="D483" s="141"/>
      <c r="E483" s="141"/>
      <c r="F483" s="141"/>
    </row>
    <row r="484" ht="15.75" customHeight="1">
      <c r="A484" s="17"/>
      <c r="B484" s="5"/>
      <c r="C484" s="141"/>
      <c r="D484" s="141"/>
      <c r="E484" s="141"/>
      <c r="F484" s="141"/>
    </row>
    <row r="485" ht="15.75" customHeight="1">
      <c r="A485" s="17"/>
      <c r="B485" s="5"/>
      <c r="C485" s="141"/>
      <c r="D485" s="141"/>
      <c r="E485" s="141"/>
      <c r="F485" s="141"/>
    </row>
    <row r="486" ht="15.75" customHeight="1">
      <c r="A486" s="17"/>
      <c r="B486" s="5"/>
      <c r="C486" s="141"/>
      <c r="D486" s="141"/>
      <c r="E486" s="141"/>
      <c r="F486" s="141"/>
    </row>
    <row r="487" ht="15.75" customHeight="1">
      <c r="A487" s="17"/>
      <c r="B487" s="5"/>
      <c r="C487" s="141"/>
      <c r="D487" s="141"/>
      <c r="E487" s="141"/>
      <c r="F487" s="141"/>
    </row>
    <row r="488" ht="15.75" customHeight="1">
      <c r="A488" s="17"/>
      <c r="B488" s="5"/>
      <c r="C488" s="141"/>
      <c r="D488" s="141"/>
      <c r="E488" s="141"/>
      <c r="F488" s="141"/>
    </row>
    <row r="489" ht="15.75" customHeight="1">
      <c r="A489" s="17"/>
      <c r="B489" s="5"/>
      <c r="C489" s="141"/>
      <c r="D489" s="141"/>
      <c r="E489" s="141"/>
      <c r="F489" s="141"/>
    </row>
    <row r="490" ht="15.75" customHeight="1">
      <c r="A490" s="17"/>
      <c r="B490" s="5"/>
      <c r="C490" s="141"/>
      <c r="D490" s="141"/>
      <c r="E490" s="141"/>
      <c r="F490" s="141"/>
    </row>
    <row r="491" ht="15.75" customHeight="1">
      <c r="A491" s="17"/>
      <c r="B491" s="5"/>
      <c r="C491" s="141"/>
      <c r="D491" s="141"/>
      <c r="E491" s="141"/>
      <c r="F491" s="141"/>
    </row>
    <row r="492" ht="15.75" customHeight="1">
      <c r="A492" s="17"/>
      <c r="B492" s="5"/>
      <c r="C492" s="141"/>
      <c r="D492" s="141"/>
      <c r="E492" s="141"/>
      <c r="F492" s="141"/>
    </row>
    <row r="493" ht="15.75" customHeight="1">
      <c r="A493" s="17"/>
      <c r="B493" s="5"/>
      <c r="C493" s="141"/>
      <c r="D493" s="141"/>
      <c r="E493" s="141"/>
      <c r="F493" s="141"/>
    </row>
    <row r="494" ht="15.75" customHeight="1">
      <c r="A494" s="17"/>
      <c r="B494" s="5"/>
      <c r="C494" s="141"/>
      <c r="D494" s="141"/>
      <c r="E494" s="141"/>
      <c r="F494" s="141"/>
    </row>
    <row r="495" ht="15.75" customHeight="1">
      <c r="A495" s="17"/>
      <c r="B495" s="5"/>
      <c r="C495" s="141"/>
      <c r="D495" s="141"/>
      <c r="E495" s="141"/>
      <c r="F495" s="141"/>
    </row>
    <row r="496" ht="15.75" customHeight="1">
      <c r="A496" s="17"/>
      <c r="B496" s="5"/>
      <c r="C496" s="141"/>
      <c r="D496" s="141"/>
      <c r="E496" s="141"/>
      <c r="F496" s="141"/>
    </row>
    <row r="497" ht="15.75" customHeight="1">
      <c r="A497" s="17"/>
      <c r="B497" s="5"/>
      <c r="C497" s="141"/>
      <c r="D497" s="141"/>
      <c r="E497" s="141"/>
      <c r="F497" s="141"/>
    </row>
    <row r="498" ht="15.75" customHeight="1">
      <c r="A498" s="17"/>
      <c r="B498" s="5"/>
      <c r="C498" s="141"/>
      <c r="D498" s="141"/>
      <c r="E498" s="141"/>
      <c r="F498" s="141"/>
    </row>
    <row r="499" ht="15.75" customHeight="1">
      <c r="A499" s="17"/>
      <c r="B499" s="5"/>
      <c r="C499" s="141"/>
      <c r="D499" s="141"/>
      <c r="E499" s="141"/>
      <c r="F499" s="141"/>
    </row>
    <row r="500" ht="15.75" customHeight="1">
      <c r="A500" s="17"/>
      <c r="B500" s="5"/>
      <c r="C500" s="141"/>
      <c r="D500" s="141"/>
      <c r="E500" s="141"/>
      <c r="F500" s="141"/>
    </row>
    <row r="501" ht="15.75" customHeight="1">
      <c r="A501" s="17"/>
      <c r="B501" s="5"/>
      <c r="C501" s="141"/>
      <c r="D501" s="141"/>
      <c r="E501" s="141"/>
      <c r="F501" s="141"/>
    </row>
    <row r="502" ht="15.75" customHeight="1">
      <c r="A502" s="17"/>
      <c r="B502" s="5"/>
      <c r="C502" s="141"/>
      <c r="D502" s="141"/>
      <c r="E502" s="141"/>
      <c r="F502" s="141"/>
    </row>
    <row r="503" ht="15.75" customHeight="1">
      <c r="A503" s="17"/>
      <c r="B503" s="5"/>
      <c r="C503" s="141"/>
      <c r="D503" s="141"/>
      <c r="E503" s="141"/>
      <c r="F503" s="141"/>
    </row>
    <row r="504" ht="15.75" customHeight="1">
      <c r="A504" s="17"/>
      <c r="B504" s="5"/>
      <c r="C504" s="141"/>
      <c r="D504" s="141"/>
      <c r="E504" s="141"/>
      <c r="F504" s="141"/>
    </row>
    <row r="505" ht="15.75" customHeight="1">
      <c r="A505" s="17"/>
      <c r="B505" s="5"/>
      <c r="C505" s="141"/>
      <c r="D505" s="141"/>
      <c r="E505" s="141"/>
      <c r="F505" s="141"/>
    </row>
    <row r="506" ht="15.75" customHeight="1">
      <c r="A506" s="17"/>
      <c r="B506" s="5"/>
      <c r="C506" s="141"/>
      <c r="D506" s="141"/>
      <c r="E506" s="141"/>
      <c r="F506" s="141"/>
    </row>
    <row r="507" ht="15.75" customHeight="1">
      <c r="A507" s="17"/>
      <c r="B507" s="5"/>
      <c r="C507" s="141"/>
      <c r="D507" s="141"/>
      <c r="E507" s="141"/>
      <c r="F507" s="141"/>
    </row>
    <row r="508" ht="15.75" customHeight="1">
      <c r="A508" s="17"/>
      <c r="B508" s="5"/>
      <c r="C508" s="141"/>
      <c r="D508" s="141"/>
      <c r="E508" s="141"/>
      <c r="F508" s="141"/>
    </row>
    <row r="509" ht="15.75" customHeight="1">
      <c r="A509" s="17"/>
      <c r="B509" s="5"/>
      <c r="C509" s="141"/>
      <c r="D509" s="141"/>
      <c r="E509" s="141"/>
      <c r="F509" s="141"/>
    </row>
    <row r="510" ht="15.75" customHeight="1">
      <c r="A510" s="17"/>
      <c r="B510" s="5"/>
      <c r="C510" s="141"/>
      <c r="D510" s="141"/>
      <c r="E510" s="141"/>
      <c r="F510" s="141"/>
    </row>
    <row r="511" ht="15.75" customHeight="1">
      <c r="A511" s="17"/>
      <c r="B511" s="5"/>
      <c r="C511" s="141"/>
      <c r="D511" s="141"/>
      <c r="E511" s="141"/>
      <c r="F511" s="141"/>
    </row>
    <row r="512" ht="15.75" customHeight="1">
      <c r="A512" s="17"/>
      <c r="B512" s="5"/>
      <c r="C512" s="141"/>
      <c r="D512" s="141"/>
      <c r="E512" s="141"/>
      <c r="F512" s="141"/>
    </row>
    <row r="513" ht="15.75" customHeight="1">
      <c r="A513" s="17"/>
      <c r="B513" s="5"/>
      <c r="C513" s="141"/>
      <c r="D513" s="141"/>
      <c r="E513" s="141"/>
      <c r="F513" s="141"/>
    </row>
    <row r="514" ht="15.75" customHeight="1">
      <c r="A514" s="17"/>
      <c r="B514" s="5"/>
      <c r="C514" s="141"/>
      <c r="D514" s="141"/>
      <c r="E514" s="141"/>
      <c r="F514" s="141"/>
    </row>
    <row r="515" ht="15.75" customHeight="1">
      <c r="A515" s="17"/>
      <c r="B515" s="5"/>
      <c r="C515" s="141"/>
      <c r="D515" s="141"/>
      <c r="E515" s="141"/>
      <c r="F515" s="141"/>
    </row>
    <row r="516" ht="15.75" customHeight="1">
      <c r="A516" s="17"/>
      <c r="B516" s="5"/>
      <c r="C516" s="141"/>
      <c r="D516" s="141"/>
      <c r="E516" s="141"/>
      <c r="F516" s="141"/>
    </row>
    <row r="517" ht="15.75" customHeight="1">
      <c r="A517" s="17"/>
      <c r="B517" s="5"/>
      <c r="C517" s="141"/>
      <c r="D517" s="141"/>
      <c r="E517" s="141"/>
      <c r="F517" s="141"/>
    </row>
    <row r="518" ht="15.75" customHeight="1">
      <c r="A518" s="17"/>
      <c r="B518" s="5"/>
      <c r="C518" s="141"/>
      <c r="D518" s="141"/>
      <c r="E518" s="141"/>
      <c r="F518" s="141"/>
    </row>
    <row r="519" ht="15.75" customHeight="1">
      <c r="A519" s="17"/>
      <c r="B519" s="5"/>
      <c r="C519" s="141"/>
      <c r="D519" s="141"/>
      <c r="E519" s="141"/>
      <c r="F519" s="141"/>
    </row>
    <row r="520" ht="15.75" customHeight="1">
      <c r="A520" s="17"/>
      <c r="B520" s="5"/>
      <c r="C520" s="141"/>
      <c r="D520" s="141"/>
      <c r="E520" s="141"/>
      <c r="F520" s="141"/>
    </row>
    <row r="521" ht="15.75" customHeight="1">
      <c r="A521" s="17"/>
      <c r="B521" s="5"/>
      <c r="C521" s="141"/>
      <c r="D521" s="141"/>
      <c r="E521" s="141"/>
      <c r="F521" s="141"/>
    </row>
    <row r="522" ht="15.75" customHeight="1">
      <c r="A522" s="17"/>
      <c r="B522" s="5"/>
      <c r="C522" s="141"/>
      <c r="D522" s="141"/>
      <c r="E522" s="141"/>
      <c r="F522" s="141"/>
    </row>
    <row r="523" ht="15.75" customHeight="1">
      <c r="A523" s="17"/>
      <c r="B523" s="5"/>
      <c r="C523" s="141"/>
      <c r="D523" s="141"/>
      <c r="E523" s="141"/>
      <c r="F523" s="141"/>
    </row>
    <row r="524" ht="15.75" customHeight="1">
      <c r="A524" s="17"/>
      <c r="B524" s="5"/>
      <c r="C524" s="141"/>
      <c r="D524" s="141"/>
      <c r="E524" s="141"/>
      <c r="F524" s="141"/>
    </row>
    <row r="525" ht="15.75" customHeight="1">
      <c r="A525" s="17"/>
      <c r="B525" s="5"/>
      <c r="C525" s="141"/>
      <c r="D525" s="141"/>
      <c r="E525" s="141"/>
      <c r="F525" s="141"/>
    </row>
    <row r="526" ht="15.75" customHeight="1">
      <c r="A526" s="17"/>
      <c r="B526" s="5"/>
      <c r="C526" s="141"/>
      <c r="D526" s="141"/>
      <c r="E526" s="141"/>
      <c r="F526" s="141"/>
    </row>
    <row r="527" ht="15.75" customHeight="1">
      <c r="A527" s="17"/>
      <c r="B527" s="5"/>
      <c r="C527" s="141"/>
      <c r="D527" s="141"/>
      <c r="E527" s="141"/>
      <c r="F527" s="141"/>
    </row>
    <row r="528" ht="15.75" customHeight="1">
      <c r="A528" s="17"/>
      <c r="B528" s="5"/>
      <c r="C528" s="141"/>
      <c r="D528" s="141"/>
      <c r="E528" s="141"/>
      <c r="F528" s="141"/>
    </row>
    <row r="529" ht="15.75" customHeight="1">
      <c r="A529" s="17"/>
      <c r="B529" s="5"/>
      <c r="C529" s="141"/>
      <c r="D529" s="141"/>
      <c r="E529" s="141"/>
      <c r="F529" s="141"/>
    </row>
    <row r="530" ht="15.75" customHeight="1">
      <c r="A530" s="17"/>
      <c r="B530" s="5"/>
      <c r="C530" s="141"/>
      <c r="D530" s="141"/>
      <c r="E530" s="141"/>
      <c r="F530" s="141"/>
    </row>
    <row r="531" ht="15.75" customHeight="1">
      <c r="A531" s="17"/>
      <c r="B531" s="5"/>
      <c r="C531" s="141"/>
      <c r="D531" s="141"/>
      <c r="E531" s="141"/>
      <c r="F531" s="141"/>
    </row>
    <row r="532" ht="15.75" customHeight="1">
      <c r="A532" s="17"/>
      <c r="B532" s="5"/>
      <c r="C532" s="141"/>
      <c r="D532" s="141"/>
      <c r="E532" s="141"/>
      <c r="F532" s="141"/>
    </row>
    <row r="533" ht="15.75" customHeight="1">
      <c r="A533" s="17"/>
      <c r="B533" s="5"/>
      <c r="C533" s="141"/>
      <c r="D533" s="141"/>
      <c r="E533" s="141"/>
      <c r="F533" s="141"/>
    </row>
    <row r="534" ht="15.75" customHeight="1">
      <c r="A534" s="17"/>
      <c r="B534" s="5"/>
      <c r="C534" s="141"/>
      <c r="D534" s="141"/>
      <c r="E534" s="141"/>
      <c r="F534" s="141"/>
    </row>
    <row r="535" ht="15.75" customHeight="1">
      <c r="A535" s="17"/>
      <c r="B535" s="5"/>
      <c r="C535" s="141"/>
      <c r="D535" s="141"/>
      <c r="E535" s="141"/>
      <c r="F535" s="141"/>
    </row>
    <row r="536" ht="15.75" customHeight="1">
      <c r="A536" s="17"/>
      <c r="B536" s="5"/>
      <c r="C536" s="141"/>
      <c r="D536" s="141"/>
      <c r="E536" s="141"/>
      <c r="F536" s="141"/>
    </row>
    <row r="537" ht="15.75" customHeight="1">
      <c r="A537" s="17"/>
      <c r="B537" s="5"/>
      <c r="C537" s="141"/>
      <c r="D537" s="141"/>
      <c r="E537" s="141"/>
      <c r="F537" s="141"/>
    </row>
    <row r="538" ht="15.75" customHeight="1">
      <c r="A538" s="17"/>
      <c r="B538" s="5"/>
      <c r="C538" s="141"/>
      <c r="D538" s="141"/>
      <c r="E538" s="141"/>
      <c r="F538" s="141"/>
    </row>
    <row r="539" ht="15.75" customHeight="1">
      <c r="A539" s="17"/>
      <c r="B539" s="5"/>
      <c r="C539" s="141"/>
      <c r="D539" s="141"/>
      <c r="E539" s="141"/>
      <c r="F539" s="141"/>
    </row>
    <row r="540" ht="15.75" customHeight="1">
      <c r="A540" s="17"/>
      <c r="B540" s="5"/>
      <c r="C540" s="141"/>
      <c r="D540" s="141"/>
      <c r="E540" s="141"/>
      <c r="F540" s="141"/>
    </row>
    <row r="541" ht="15.75" customHeight="1">
      <c r="A541" s="17"/>
      <c r="B541" s="5"/>
      <c r="C541" s="141"/>
      <c r="D541" s="141"/>
      <c r="E541" s="141"/>
      <c r="F541" s="141"/>
    </row>
    <row r="542" ht="15.75" customHeight="1">
      <c r="A542" s="17"/>
      <c r="B542" s="5"/>
      <c r="C542" s="141"/>
      <c r="D542" s="141"/>
      <c r="E542" s="141"/>
      <c r="F542" s="141"/>
    </row>
    <row r="543" ht="15.75" customHeight="1">
      <c r="A543" s="17"/>
      <c r="B543" s="5"/>
      <c r="C543" s="141"/>
      <c r="D543" s="141"/>
      <c r="E543" s="141"/>
      <c r="F543" s="141"/>
    </row>
    <row r="544" ht="15.75" customHeight="1">
      <c r="A544" s="17"/>
      <c r="B544" s="5"/>
      <c r="C544" s="141"/>
      <c r="D544" s="141"/>
      <c r="E544" s="141"/>
      <c r="F544" s="141"/>
    </row>
    <row r="545" ht="15.75" customHeight="1">
      <c r="A545" s="17"/>
      <c r="B545" s="5"/>
      <c r="C545" s="141"/>
      <c r="D545" s="141"/>
      <c r="E545" s="141"/>
      <c r="F545" s="141"/>
    </row>
    <row r="546" ht="15.75" customHeight="1">
      <c r="A546" s="17"/>
      <c r="B546" s="5"/>
      <c r="C546" s="141"/>
      <c r="D546" s="141"/>
      <c r="E546" s="141"/>
      <c r="F546" s="141"/>
    </row>
    <row r="547" ht="15.75" customHeight="1">
      <c r="A547" s="17"/>
      <c r="B547" s="5"/>
      <c r="C547" s="141"/>
      <c r="D547" s="141"/>
      <c r="E547" s="141"/>
      <c r="F547" s="141"/>
    </row>
    <row r="548" ht="15.75" customHeight="1">
      <c r="A548" s="17"/>
      <c r="B548" s="5"/>
      <c r="C548" s="141"/>
      <c r="D548" s="141"/>
      <c r="E548" s="141"/>
      <c r="F548" s="141"/>
    </row>
    <row r="549" ht="15.75" customHeight="1">
      <c r="A549" s="17"/>
      <c r="B549" s="5"/>
      <c r="C549" s="141"/>
      <c r="D549" s="141"/>
      <c r="E549" s="141"/>
      <c r="F549" s="141"/>
    </row>
    <row r="550" ht="15.75" customHeight="1">
      <c r="A550" s="17"/>
      <c r="B550" s="5"/>
      <c r="C550" s="141"/>
      <c r="D550" s="141"/>
      <c r="E550" s="141"/>
      <c r="F550" s="141"/>
    </row>
    <row r="551" ht="15.75" customHeight="1">
      <c r="A551" s="17"/>
      <c r="B551" s="5"/>
      <c r="C551" s="141"/>
      <c r="D551" s="141"/>
      <c r="E551" s="141"/>
      <c r="F551" s="141"/>
    </row>
    <row r="552" ht="15.75" customHeight="1">
      <c r="A552" s="17"/>
      <c r="B552" s="5"/>
      <c r="C552" s="141"/>
      <c r="D552" s="141"/>
      <c r="E552" s="141"/>
      <c r="F552" s="141"/>
    </row>
    <row r="553" ht="15.75" customHeight="1">
      <c r="A553" s="17"/>
      <c r="B553" s="5"/>
      <c r="C553" s="141"/>
      <c r="D553" s="141"/>
      <c r="E553" s="141"/>
      <c r="F553" s="141"/>
    </row>
    <row r="554" ht="15.75" customHeight="1">
      <c r="A554" s="17"/>
      <c r="B554" s="5"/>
      <c r="C554" s="141"/>
      <c r="D554" s="141"/>
      <c r="E554" s="141"/>
      <c r="F554" s="141"/>
    </row>
    <row r="555" ht="15.75" customHeight="1">
      <c r="A555" s="17"/>
      <c r="B555" s="5"/>
      <c r="C555" s="141"/>
      <c r="D555" s="141"/>
      <c r="E555" s="141"/>
      <c r="F555" s="141"/>
    </row>
    <row r="556" ht="15.75" customHeight="1">
      <c r="A556" s="17"/>
      <c r="B556" s="5"/>
      <c r="C556" s="141"/>
      <c r="D556" s="141"/>
      <c r="E556" s="141"/>
      <c r="F556" s="141"/>
    </row>
    <row r="557" ht="15.75" customHeight="1">
      <c r="A557" s="17"/>
      <c r="B557" s="5"/>
      <c r="C557" s="141"/>
      <c r="D557" s="141"/>
      <c r="E557" s="141"/>
      <c r="F557" s="141"/>
    </row>
    <row r="558" ht="15.75" customHeight="1">
      <c r="A558" s="17"/>
      <c r="B558" s="5"/>
      <c r="C558" s="141"/>
      <c r="D558" s="141"/>
      <c r="E558" s="141"/>
      <c r="F558" s="141"/>
    </row>
    <row r="559" ht="15.75" customHeight="1">
      <c r="A559" s="17"/>
      <c r="B559" s="5"/>
      <c r="C559" s="141"/>
      <c r="D559" s="141"/>
      <c r="E559" s="141"/>
      <c r="F559" s="141"/>
    </row>
    <row r="560" ht="15.75" customHeight="1">
      <c r="A560" s="17"/>
      <c r="B560" s="5"/>
      <c r="C560" s="141"/>
      <c r="D560" s="141"/>
      <c r="E560" s="141"/>
      <c r="F560" s="141"/>
    </row>
    <row r="561" ht="15.75" customHeight="1">
      <c r="A561" s="17"/>
      <c r="B561" s="5"/>
      <c r="C561" s="141"/>
      <c r="D561" s="141"/>
      <c r="E561" s="141"/>
      <c r="F561" s="141"/>
    </row>
    <row r="562" ht="15.75" customHeight="1">
      <c r="A562" s="17"/>
      <c r="B562" s="5"/>
      <c r="C562" s="141"/>
      <c r="D562" s="141"/>
      <c r="E562" s="141"/>
      <c r="F562" s="141"/>
    </row>
    <row r="563" ht="15.75" customHeight="1">
      <c r="A563" s="17"/>
      <c r="B563" s="5"/>
      <c r="C563" s="141"/>
      <c r="D563" s="141"/>
      <c r="E563" s="141"/>
      <c r="F563" s="141"/>
    </row>
    <row r="564" ht="15.75" customHeight="1">
      <c r="A564" s="17"/>
      <c r="B564" s="5"/>
      <c r="C564" s="141"/>
      <c r="D564" s="141"/>
      <c r="E564" s="141"/>
      <c r="F564" s="141"/>
    </row>
    <row r="565" ht="15.75" customHeight="1">
      <c r="A565" s="17"/>
      <c r="B565" s="5"/>
      <c r="C565" s="141"/>
      <c r="D565" s="141"/>
      <c r="E565" s="141"/>
      <c r="F565" s="141"/>
    </row>
    <row r="566" ht="15.75" customHeight="1">
      <c r="A566" s="17"/>
      <c r="B566" s="5"/>
      <c r="C566" s="141"/>
      <c r="D566" s="141"/>
      <c r="E566" s="141"/>
      <c r="F566" s="141"/>
    </row>
    <row r="567" ht="15.75" customHeight="1">
      <c r="A567" s="17"/>
      <c r="B567" s="5"/>
      <c r="C567" s="141"/>
      <c r="D567" s="141"/>
      <c r="E567" s="141"/>
      <c r="F567" s="141"/>
    </row>
    <row r="568" ht="15.75" customHeight="1">
      <c r="A568" s="17"/>
      <c r="B568" s="5"/>
      <c r="C568" s="141"/>
      <c r="D568" s="141"/>
      <c r="E568" s="141"/>
      <c r="F568" s="141"/>
    </row>
    <row r="569" ht="15.75" customHeight="1">
      <c r="A569" s="17"/>
      <c r="B569" s="5"/>
      <c r="C569" s="141"/>
      <c r="D569" s="141"/>
      <c r="E569" s="141"/>
      <c r="F569" s="141"/>
    </row>
    <row r="570" ht="15.75" customHeight="1">
      <c r="A570" s="17"/>
      <c r="B570" s="5"/>
      <c r="C570" s="141"/>
      <c r="D570" s="141"/>
      <c r="E570" s="141"/>
      <c r="F570" s="141"/>
    </row>
    <row r="571" ht="15.75" customHeight="1">
      <c r="A571" s="17"/>
      <c r="B571" s="5"/>
      <c r="C571" s="141"/>
      <c r="D571" s="141"/>
      <c r="E571" s="141"/>
      <c r="F571" s="141"/>
    </row>
    <row r="572" ht="15.75" customHeight="1">
      <c r="A572" s="17"/>
      <c r="B572" s="5"/>
      <c r="C572" s="141"/>
      <c r="D572" s="141"/>
      <c r="E572" s="141"/>
      <c r="F572" s="141"/>
    </row>
    <row r="573" ht="15.75" customHeight="1">
      <c r="A573" s="17"/>
      <c r="B573" s="5"/>
      <c r="C573" s="141"/>
      <c r="D573" s="141"/>
      <c r="E573" s="141"/>
      <c r="F573" s="141"/>
    </row>
    <row r="574" ht="15.75" customHeight="1">
      <c r="A574" s="17"/>
      <c r="B574" s="5"/>
      <c r="C574" s="141"/>
      <c r="D574" s="141"/>
      <c r="E574" s="141"/>
      <c r="F574" s="141"/>
    </row>
    <row r="575" ht="15.75" customHeight="1">
      <c r="A575" s="17"/>
      <c r="B575" s="5"/>
      <c r="C575" s="141"/>
      <c r="D575" s="141"/>
      <c r="E575" s="141"/>
      <c r="F575" s="141"/>
    </row>
    <row r="576" ht="15.75" customHeight="1">
      <c r="A576" s="17"/>
      <c r="B576" s="5"/>
      <c r="C576" s="141"/>
      <c r="D576" s="141"/>
      <c r="E576" s="141"/>
      <c r="F576" s="141"/>
    </row>
    <row r="577" ht="15.75" customHeight="1">
      <c r="A577" s="17"/>
      <c r="B577" s="5"/>
      <c r="C577" s="141"/>
      <c r="D577" s="141"/>
      <c r="E577" s="141"/>
      <c r="F577" s="141"/>
    </row>
    <row r="578" ht="15.75" customHeight="1">
      <c r="A578" s="17"/>
      <c r="B578" s="5"/>
      <c r="C578" s="141"/>
      <c r="D578" s="141"/>
      <c r="E578" s="141"/>
      <c r="F578" s="141"/>
    </row>
    <row r="579" ht="15.75" customHeight="1">
      <c r="A579" s="17"/>
      <c r="B579" s="5"/>
      <c r="C579" s="141"/>
      <c r="D579" s="141"/>
      <c r="E579" s="141"/>
      <c r="F579" s="141"/>
    </row>
    <row r="580" ht="15.75" customHeight="1">
      <c r="A580" s="17"/>
      <c r="B580" s="5"/>
      <c r="C580" s="141"/>
      <c r="D580" s="141"/>
      <c r="E580" s="141"/>
      <c r="F580" s="141"/>
    </row>
    <row r="581" ht="15.75" customHeight="1">
      <c r="A581" s="17"/>
      <c r="B581" s="5"/>
      <c r="C581" s="141"/>
      <c r="D581" s="141"/>
      <c r="E581" s="141"/>
      <c r="F581" s="141"/>
    </row>
    <row r="582" ht="15.75" customHeight="1">
      <c r="A582" s="17"/>
      <c r="B582" s="5"/>
      <c r="C582" s="141"/>
      <c r="D582" s="141"/>
      <c r="E582" s="141"/>
      <c r="F582" s="141"/>
    </row>
    <row r="583" ht="15.75" customHeight="1">
      <c r="A583" s="17"/>
      <c r="B583" s="5"/>
      <c r="C583" s="141"/>
      <c r="D583" s="141"/>
      <c r="E583" s="141"/>
      <c r="F583" s="141"/>
    </row>
    <row r="584" ht="15.75" customHeight="1">
      <c r="A584" s="17"/>
      <c r="B584" s="5"/>
      <c r="C584" s="141"/>
      <c r="D584" s="141"/>
      <c r="E584" s="141"/>
      <c r="F584" s="141"/>
    </row>
    <row r="585" ht="15.75" customHeight="1">
      <c r="A585" s="17"/>
      <c r="B585" s="5"/>
      <c r="C585" s="141"/>
      <c r="D585" s="141"/>
      <c r="E585" s="141"/>
      <c r="F585" s="141"/>
    </row>
    <row r="586" ht="15.75" customHeight="1">
      <c r="A586" s="17"/>
      <c r="B586" s="5"/>
      <c r="C586" s="141"/>
      <c r="D586" s="141"/>
      <c r="E586" s="141"/>
      <c r="F586" s="141"/>
    </row>
    <row r="587" ht="15.75" customHeight="1">
      <c r="A587" s="17"/>
      <c r="B587" s="5"/>
      <c r="C587" s="141"/>
      <c r="D587" s="141"/>
      <c r="E587" s="141"/>
      <c r="F587" s="141"/>
    </row>
    <row r="588" ht="15.75" customHeight="1">
      <c r="A588" s="17"/>
      <c r="B588" s="5"/>
      <c r="C588" s="141"/>
      <c r="D588" s="141"/>
      <c r="E588" s="141"/>
      <c r="F588" s="141"/>
    </row>
    <row r="589" ht="15.75" customHeight="1">
      <c r="A589" s="17"/>
      <c r="B589" s="5"/>
      <c r="C589" s="141"/>
      <c r="D589" s="141"/>
      <c r="E589" s="141"/>
      <c r="F589" s="141"/>
    </row>
    <row r="590" ht="15.75" customHeight="1">
      <c r="A590" s="17"/>
      <c r="B590" s="5"/>
      <c r="C590" s="141"/>
      <c r="D590" s="141"/>
      <c r="E590" s="141"/>
      <c r="F590" s="141"/>
    </row>
    <row r="591" ht="15.75" customHeight="1">
      <c r="A591" s="17"/>
      <c r="B591" s="5"/>
      <c r="C591" s="141"/>
      <c r="D591" s="141"/>
      <c r="E591" s="141"/>
      <c r="F591" s="141"/>
    </row>
    <row r="592" ht="15.75" customHeight="1">
      <c r="A592" s="17"/>
      <c r="B592" s="5"/>
      <c r="C592" s="141"/>
      <c r="D592" s="141"/>
      <c r="E592" s="141"/>
      <c r="F592" s="141"/>
    </row>
    <row r="593" ht="15.75" customHeight="1">
      <c r="A593" s="17"/>
      <c r="B593" s="5"/>
      <c r="C593" s="141"/>
      <c r="D593" s="141"/>
      <c r="E593" s="141"/>
      <c r="F593" s="141"/>
    </row>
    <row r="594" ht="15.75" customHeight="1">
      <c r="A594" s="17"/>
      <c r="B594" s="5"/>
      <c r="C594" s="141"/>
      <c r="D594" s="141"/>
      <c r="E594" s="141"/>
      <c r="F594" s="141"/>
    </row>
    <row r="595" ht="15.75" customHeight="1">
      <c r="A595" s="17"/>
      <c r="B595" s="5"/>
      <c r="C595" s="141"/>
      <c r="D595" s="141"/>
      <c r="E595" s="141"/>
      <c r="F595" s="141"/>
    </row>
    <row r="596" ht="15.75" customHeight="1">
      <c r="A596" s="17"/>
      <c r="B596" s="5"/>
      <c r="C596" s="141"/>
      <c r="D596" s="141"/>
      <c r="E596" s="141"/>
      <c r="F596" s="141"/>
    </row>
    <row r="597" ht="15.75" customHeight="1">
      <c r="A597" s="17"/>
      <c r="B597" s="5"/>
      <c r="C597" s="141"/>
      <c r="D597" s="141"/>
      <c r="E597" s="141"/>
      <c r="F597" s="141"/>
    </row>
    <row r="598" ht="15.75" customHeight="1">
      <c r="A598" s="17"/>
      <c r="B598" s="5"/>
      <c r="C598" s="141"/>
      <c r="D598" s="141"/>
      <c r="E598" s="141"/>
      <c r="F598" s="141"/>
    </row>
    <row r="599" ht="15.75" customHeight="1">
      <c r="A599" s="17"/>
      <c r="B599" s="5"/>
      <c r="C599" s="141"/>
      <c r="D599" s="141"/>
      <c r="E599" s="141"/>
      <c r="F599" s="141"/>
    </row>
    <row r="600" ht="15.75" customHeight="1">
      <c r="A600" s="17"/>
      <c r="B600" s="5"/>
      <c r="C600" s="141"/>
      <c r="D600" s="141"/>
      <c r="E600" s="141"/>
      <c r="F600" s="141"/>
    </row>
    <row r="601" ht="15.75" customHeight="1">
      <c r="A601" s="17"/>
      <c r="B601" s="5"/>
      <c r="C601" s="141"/>
      <c r="D601" s="141"/>
      <c r="E601" s="141"/>
      <c r="F601" s="141"/>
    </row>
    <row r="602" ht="15.75" customHeight="1">
      <c r="A602" s="17"/>
      <c r="B602" s="5"/>
      <c r="C602" s="141"/>
      <c r="D602" s="141"/>
      <c r="E602" s="141"/>
      <c r="F602" s="141"/>
    </row>
    <row r="603" ht="15.75" customHeight="1">
      <c r="A603" s="17"/>
      <c r="B603" s="5"/>
      <c r="C603" s="141"/>
      <c r="D603" s="141"/>
      <c r="E603" s="141"/>
      <c r="F603" s="141"/>
    </row>
    <row r="604" ht="15.75" customHeight="1">
      <c r="A604" s="17"/>
      <c r="B604" s="5"/>
      <c r="C604" s="141"/>
      <c r="D604" s="141"/>
      <c r="E604" s="141"/>
      <c r="F604" s="141"/>
    </row>
    <row r="605" ht="15.75" customHeight="1">
      <c r="A605" s="17"/>
      <c r="B605" s="5"/>
      <c r="C605" s="141"/>
      <c r="D605" s="141"/>
      <c r="E605" s="141"/>
      <c r="F605" s="141"/>
    </row>
    <row r="606" ht="15.75" customHeight="1">
      <c r="A606" s="17"/>
      <c r="B606" s="5"/>
      <c r="C606" s="141"/>
      <c r="D606" s="141"/>
      <c r="E606" s="141"/>
      <c r="F606" s="141"/>
    </row>
    <row r="607" ht="15.75" customHeight="1">
      <c r="A607" s="17"/>
      <c r="B607" s="5"/>
      <c r="C607" s="141"/>
      <c r="D607" s="141"/>
      <c r="E607" s="141"/>
      <c r="F607" s="141"/>
    </row>
    <row r="608" ht="15.75" customHeight="1">
      <c r="A608" s="17"/>
      <c r="B608" s="5"/>
      <c r="C608" s="141"/>
      <c r="D608" s="141"/>
      <c r="E608" s="141"/>
      <c r="F608" s="141"/>
    </row>
    <row r="609" ht="15.75" customHeight="1">
      <c r="A609" s="17"/>
      <c r="B609" s="5"/>
      <c r="C609" s="141"/>
      <c r="D609" s="141"/>
      <c r="E609" s="141"/>
      <c r="F609" s="141"/>
    </row>
    <row r="610" ht="15.75" customHeight="1">
      <c r="A610" s="17"/>
      <c r="B610" s="5"/>
      <c r="C610" s="141"/>
      <c r="D610" s="141"/>
      <c r="E610" s="141"/>
      <c r="F610" s="141"/>
    </row>
    <row r="611" ht="15.75" customHeight="1">
      <c r="A611" s="17"/>
      <c r="B611" s="5"/>
      <c r="C611" s="141"/>
      <c r="D611" s="141"/>
      <c r="E611" s="141"/>
      <c r="F611" s="141"/>
    </row>
    <row r="612" ht="15.75" customHeight="1">
      <c r="A612" s="17"/>
      <c r="B612" s="5"/>
      <c r="C612" s="141"/>
      <c r="D612" s="141"/>
      <c r="E612" s="141"/>
      <c r="F612" s="141"/>
    </row>
    <row r="613" ht="15.75" customHeight="1">
      <c r="A613" s="17"/>
      <c r="B613" s="5"/>
      <c r="C613" s="141"/>
      <c r="D613" s="141"/>
      <c r="E613" s="141"/>
      <c r="F613" s="141"/>
    </row>
    <row r="614" ht="15.75" customHeight="1">
      <c r="A614" s="17"/>
      <c r="B614" s="5"/>
      <c r="C614" s="141"/>
      <c r="D614" s="141"/>
      <c r="E614" s="141"/>
      <c r="F614" s="141"/>
    </row>
    <row r="615" ht="15.75" customHeight="1">
      <c r="A615" s="17"/>
      <c r="B615" s="5"/>
      <c r="C615" s="141"/>
      <c r="D615" s="141"/>
      <c r="E615" s="141"/>
      <c r="F615" s="141"/>
    </row>
    <row r="616" ht="15.75" customHeight="1">
      <c r="A616" s="17"/>
      <c r="B616" s="5"/>
      <c r="C616" s="141"/>
      <c r="D616" s="141"/>
      <c r="E616" s="141"/>
      <c r="F616" s="141"/>
    </row>
    <row r="617" ht="15.75" customHeight="1">
      <c r="A617" s="17"/>
      <c r="B617" s="5"/>
      <c r="C617" s="141"/>
      <c r="D617" s="141"/>
      <c r="E617" s="141"/>
      <c r="F617" s="141"/>
    </row>
    <row r="618" ht="15.75" customHeight="1">
      <c r="A618" s="17"/>
      <c r="B618" s="5"/>
      <c r="C618" s="141"/>
      <c r="D618" s="141"/>
      <c r="E618" s="141"/>
      <c r="F618" s="141"/>
    </row>
    <row r="619" ht="15.75" customHeight="1">
      <c r="A619" s="17"/>
      <c r="B619" s="5"/>
      <c r="C619" s="141"/>
      <c r="D619" s="141"/>
      <c r="E619" s="141"/>
      <c r="F619" s="141"/>
    </row>
    <row r="620" ht="15.75" customHeight="1">
      <c r="A620" s="17"/>
      <c r="B620" s="5"/>
      <c r="C620" s="141"/>
      <c r="D620" s="141"/>
      <c r="E620" s="141"/>
      <c r="F620" s="141"/>
    </row>
    <row r="621" ht="15.75" customHeight="1">
      <c r="A621" s="17"/>
      <c r="B621" s="5"/>
      <c r="C621" s="141"/>
      <c r="D621" s="141"/>
      <c r="E621" s="141"/>
      <c r="F621" s="141"/>
    </row>
    <row r="622" ht="15.75" customHeight="1">
      <c r="A622" s="17"/>
      <c r="B622" s="5"/>
      <c r="C622" s="141"/>
      <c r="D622" s="141"/>
      <c r="E622" s="141"/>
      <c r="F622" s="141"/>
    </row>
    <row r="623" ht="15.75" customHeight="1">
      <c r="A623" s="17"/>
      <c r="B623" s="5"/>
      <c r="C623" s="141"/>
      <c r="D623" s="141"/>
      <c r="E623" s="141"/>
      <c r="F623" s="141"/>
    </row>
    <row r="624" ht="15.75" customHeight="1">
      <c r="A624" s="17"/>
      <c r="B624" s="5"/>
      <c r="C624" s="141"/>
      <c r="D624" s="141"/>
      <c r="E624" s="141"/>
      <c r="F624" s="141"/>
    </row>
    <row r="625" ht="15.75" customHeight="1">
      <c r="A625" s="17"/>
      <c r="B625" s="5"/>
      <c r="C625" s="141"/>
      <c r="D625" s="141"/>
      <c r="E625" s="141"/>
      <c r="F625" s="141"/>
    </row>
    <row r="626" ht="15.75" customHeight="1">
      <c r="A626" s="17"/>
      <c r="B626" s="5"/>
      <c r="C626" s="141"/>
      <c r="D626" s="141"/>
      <c r="E626" s="141"/>
      <c r="F626" s="141"/>
    </row>
    <row r="627" ht="15.75" customHeight="1">
      <c r="A627" s="17"/>
      <c r="B627" s="5"/>
      <c r="C627" s="141"/>
      <c r="D627" s="141"/>
      <c r="E627" s="141"/>
      <c r="F627" s="141"/>
    </row>
    <row r="628" ht="15.75" customHeight="1">
      <c r="A628" s="17"/>
      <c r="B628" s="5"/>
      <c r="C628" s="141"/>
      <c r="D628" s="141"/>
      <c r="E628" s="141"/>
      <c r="F628" s="141"/>
    </row>
    <row r="629" ht="15.75" customHeight="1">
      <c r="A629" s="17"/>
      <c r="B629" s="5"/>
      <c r="C629" s="141"/>
      <c r="D629" s="141"/>
      <c r="E629" s="141"/>
      <c r="F629" s="141"/>
    </row>
    <row r="630" ht="15.75" customHeight="1">
      <c r="A630" s="17"/>
      <c r="B630" s="5"/>
      <c r="C630" s="141"/>
      <c r="D630" s="141"/>
      <c r="E630" s="141"/>
      <c r="F630" s="141"/>
    </row>
    <row r="631" ht="15.75" customHeight="1">
      <c r="A631" s="17"/>
      <c r="B631" s="5"/>
      <c r="C631" s="141"/>
      <c r="D631" s="141"/>
      <c r="E631" s="141"/>
      <c r="F631" s="141"/>
    </row>
    <row r="632" ht="15.75" customHeight="1">
      <c r="A632" s="17"/>
      <c r="B632" s="5"/>
      <c r="C632" s="141"/>
      <c r="D632" s="141"/>
      <c r="E632" s="141"/>
      <c r="F632" s="141"/>
    </row>
    <row r="633" ht="15.75" customHeight="1">
      <c r="A633" s="17"/>
      <c r="B633" s="5"/>
      <c r="C633" s="141"/>
      <c r="D633" s="141"/>
      <c r="E633" s="141"/>
      <c r="F633" s="141"/>
    </row>
    <row r="634" ht="15.75" customHeight="1">
      <c r="A634" s="17"/>
      <c r="B634" s="5"/>
      <c r="C634" s="141"/>
      <c r="D634" s="141"/>
      <c r="E634" s="141"/>
      <c r="F634" s="141"/>
    </row>
    <row r="635" ht="15.75" customHeight="1">
      <c r="A635" s="17"/>
      <c r="B635" s="5"/>
      <c r="C635" s="141"/>
      <c r="D635" s="141"/>
      <c r="E635" s="141"/>
      <c r="F635" s="141"/>
    </row>
    <row r="636" ht="15.75" customHeight="1">
      <c r="A636" s="17"/>
      <c r="B636" s="5"/>
      <c r="C636" s="141"/>
      <c r="D636" s="141"/>
      <c r="E636" s="141"/>
      <c r="F636" s="141"/>
    </row>
    <row r="637" ht="15.75" customHeight="1">
      <c r="A637" s="17"/>
      <c r="B637" s="5"/>
      <c r="C637" s="141"/>
      <c r="D637" s="141"/>
      <c r="E637" s="141"/>
      <c r="F637" s="141"/>
    </row>
    <row r="638" ht="15.75" customHeight="1">
      <c r="A638" s="17"/>
      <c r="B638" s="5"/>
      <c r="C638" s="141"/>
      <c r="D638" s="141"/>
      <c r="E638" s="141"/>
      <c r="F638" s="141"/>
    </row>
    <row r="639" ht="15.75" customHeight="1">
      <c r="A639" s="17"/>
      <c r="B639" s="5"/>
      <c r="C639" s="141"/>
      <c r="D639" s="141"/>
      <c r="E639" s="141"/>
      <c r="F639" s="141"/>
    </row>
    <row r="640" ht="15.75" customHeight="1">
      <c r="A640" s="17"/>
      <c r="B640" s="5"/>
      <c r="C640" s="141"/>
      <c r="D640" s="141"/>
      <c r="E640" s="141"/>
      <c r="F640" s="141"/>
    </row>
    <row r="641" ht="15.75" customHeight="1">
      <c r="A641" s="17"/>
      <c r="B641" s="5"/>
      <c r="C641" s="141"/>
      <c r="D641" s="141"/>
      <c r="E641" s="141"/>
      <c r="F641" s="141"/>
    </row>
    <row r="642" ht="15.75" customHeight="1">
      <c r="A642" s="17"/>
      <c r="B642" s="5"/>
      <c r="C642" s="141"/>
      <c r="D642" s="141"/>
      <c r="E642" s="141"/>
      <c r="F642" s="141"/>
    </row>
    <row r="643" ht="15.75" customHeight="1">
      <c r="A643" s="17"/>
      <c r="B643" s="5"/>
      <c r="C643" s="141"/>
      <c r="D643" s="141"/>
      <c r="E643" s="141"/>
      <c r="F643" s="141"/>
    </row>
    <row r="644" ht="15.75" customHeight="1">
      <c r="A644" s="17"/>
      <c r="B644" s="5"/>
      <c r="C644" s="141"/>
      <c r="D644" s="141"/>
      <c r="E644" s="141"/>
      <c r="F644" s="141"/>
    </row>
    <row r="645" ht="15.75" customHeight="1">
      <c r="A645" s="17"/>
      <c r="B645" s="5"/>
      <c r="C645" s="141"/>
      <c r="D645" s="141"/>
      <c r="E645" s="141"/>
      <c r="F645" s="141"/>
    </row>
    <row r="646" ht="15.75" customHeight="1">
      <c r="A646" s="17"/>
      <c r="B646" s="5"/>
      <c r="C646" s="141"/>
      <c r="D646" s="141"/>
      <c r="E646" s="141"/>
      <c r="F646" s="141"/>
    </row>
    <row r="647" ht="15.75" customHeight="1">
      <c r="A647" s="17"/>
      <c r="B647" s="5"/>
      <c r="C647" s="141"/>
      <c r="D647" s="141"/>
      <c r="E647" s="141"/>
      <c r="F647" s="141"/>
    </row>
    <row r="648" ht="15.75" customHeight="1">
      <c r="A648" s="17"/>
      <c r="B648" s="5"/>
      <c r="C648" s="141"/>
      <c r="D648" s="141"/>
      <c r="E648" s="141"/>
      <c r="F648" s="141"/>
    </row>
    <row r="649" ht="15.75" customHeight="1">
      <c r="A649" s="17"/>
      <c r="B649" s="5"/>
      <c r="C649" s="141"/>
      <c r="D649" s="141"/>
      <c r="E649" s="141"/>
      <c r="F649" s="141"/>
    </row>
    <row r="650" ht="15.75" customHeight="1">
      <c r="A650" s="17"/>
      <c r="B650" s="5"/>
      <c r="C650" s="141"/>
      <c r="D650" s="141"/>
      <c r="E650" s="141"/>
      <c r="F650" s="141"/>
    </row>
    <row r="651" ht="15.75" customHeight="1">
      <c r="A651" s="17"/>
      <c r="B651" s="5"/>
      <c r="C651" s="141"/>
      <c r="D651" s="141"/>
      <c r="E651" s="141"/>
      <c r="F651" s="141"/>
    </row>
    <row r="652" ht="15.75" customHeight="1">
      <c r="A652" s="17"/>
      <c r="B652" s="5"/>
      <c r="C652" s="141"/>
      <c r="D652" s="141"/>
      <c r="E652" s="141"/>
      <c r="F652" s="141"/>
    </row>
    <row r="653" ht="15.75" customHeight="1">
      <c r="A653" s="17"/>
      <c r="B653" s="5"/>
      <c r="C653" s="141"/>
      <c r="D653" s="141"/>
      <c r="E653" s="141"/>
      <c r="F653" s="141"/>
    </row>
    <row r="654" ht="15.75" customHeight="1">
      <c r="A654" s="17"/>
      <c r="B654" s="5"/>
      <c r="C654" s="141"/>
      <c r="D654" s="141"/>
      <c r="E654" s="141"/>
      <c r="F654" s="141"/>
    </row>
    <row r="655" ht="15.75" customHeight="1">
      <c r="A655" s="17"/>
      <c r="B655" s="5"/>
      <c r="C655" s="141"/>
      <c r="D655" s="141"/>
      <c r="E655" s="141"/>
      <c r="F655" s="141"/>
    </row>
    <row r="656" ht="15.75" customHeight="1">
      <c r="A656" s="17"/>
      <c r="B656" s="5"/>
      <c r="C656" s="141"/>
      <c r="D656" s="141"/>
      <c r="E656" s="141"/>
      <c r="F656" s="141"/>
    </row>
    <row r="657" ht="15.75" customHeight="1">
      <c r="A657" s="17"/>
      <c r="B657" s="5"/>
      <c r="C657" s="141"/>
      <c r="D657" s="141"/>
      <c r="E657" s="141"/>
      <c r="F657" s="141"/>
    </row>
    <row r="658" ht="15.75" customHeight="1">
      <c r="A658" s="17"/>
      <c r="B658" s="5"/>
      <c r="C658" s="141"/>
      <c r="D658" s="141"/>
      <c r="E658" s="141"/>
      <c r="F658" s="141"/>
    </row>
    <row r="659" ht="15.75" customHeight="1">
      <c r="A659" s="17"/>
      <c r="B659" s="5"/>
      <c r="C659" s="141"/>
      <c r="D659" s="141"/>
      <c r="E659" s="141"/>
      <c r="F659" s="141"/>
    </row>
    <row r="660" ht="15.75" customHeight="1">
      <c r="A660" s="17"/>
      <c r="B660" s="5"/>
      <c r="C660" s="141"/>
      <c r="D660" s="141"/>
      <c r="E660" s="141"/>
      <c r="F660" s="141"/>
    </row>
    <row r="661" ht="15.75" customHeight="1">
      <c r="A661" s="17"/>
      <c r="B661" s="5"/>
      <c r="C661" s="141"/>
      <c r="D661" s="141"/>
      <c r="E661" s="141"/>
      <c r="F661" s="141"/>
    </row>
    <row r="662" ht="15.75" customHeight="1">
      <c r="A662" s="17"/>
      <c r="B662" s="5"/>
      <c r="C662" s="141"/>
      <c r="D662" s="141"/>
      <c r="E662" s="141"/>
      <c r="F662" s="141"/>
    </row>
    <row r="663" ht="15.75" customHeight="1">
      <c r="A663" s="17"/>
      <c r="B663" s="5"/>
      <c r="C663" s="141"/>
      <c r="D663" s="141"/>
      <c r="E663" s="141"/>
      <c r="F663" s="141"/>
    </row>
    <row r="664" ht="15.75" customHeight="1">
      <c r="A664" s="17"/>
      <c r="B664" s="5"/>
      <c r="C664" s="141"/>
      <c r="D664" s="141"/>
      <c r="E664" s="141"/>
      <c r="F664" s="141"/>
    </row>
    <row r="665" ht="15.75" customHeight="1">
      <c r="A665" s="17"/>
      <c r="B665" s="5"/>
      <c r="C665" s="141"/>
      <c r="D665" s="141"/>
      <c r="E665" s="141"/>
      <c r="F665" s="141"/>
    </row>
    <row r="666" ht="15.75" customHeight="1">
      <c r="A666" s="17"/>
      <c r="B666" s="5"/>
      <c r="C666" s="141"/>
      <c r="D666" s="141"/>
      <c r="E666" s="141"/>
      <c r="F666" s="141"/>
    </row>
    <row r="667" ht="15.75" customHeight="1">
      <c r="A667" s="17"/>
      <c r="B667" s="5"/>
      <c r="C667" s="141"/>
      <c r="D667" s="141"/>
      <c r="E667" s="141"/>
      <c r="F667" s="141"/>
    </row>
    <row r="668" ht="15.75" customHeight="1">
      <c r="A668" s="17"/>
      <c r="B668" s="5"/>
      <c r="C668" s="141"/>
      <c r="D668" s="141"/>
      <c r="E668" s="141"/>
      <c r="F668" s="141"/>
    </row>
    <row r="669" ht="15.75" customHeight="1">
      <c r="A669" s="17"/>
      <c r="B669" s="5"/>
      <c r="C669" s="141"/>
      <c r="D669" s="141"/>
      <c r="E669" s="141"/>
      <c r="F669" s="141"/>
    </row>
    <row r="670" ht="15.75" customHeight="1">
      <c r="A670" s="17"/>
      <c r="B670" s="5"/>
      <c r="C670" s="141"/>
      <c r="D670" s="141"/>
      <c r="E670" s="141"/>
      <c r="F670" s="141"/>
    </row>
    <row r="671" ht="15.75" customHeight="1">
      <c r="A671" s="17"/>
      <c r="B671" s="5"/>
      <c r="C671" s="141"/>
      <c r="D671" s="141"/>
      <c r="E671" s="141"/>
      <c r="F671" s="141"/>
    </row>
    <row r="672" ht="15.75" customHeight="1">
      <c r="A672" s="17"/>
      <c r="B672" s="5"/>
      <c r="C672" s="141"/>
      <c r="D672" s="141"/>
      <c r="E672" s="141"/>
      <c r="F672" s="141"/>
    </row>
    <row r="673" ht="15.75" customHeight="1">
      <c r="A673" s="17"/>
      <c r="B673" s="5"/>
      <c r="C673" s="141"/>
      <c r="D673" s="141"/>
      <c r="E673" s="141"/>
      <c r="F673" s="141"/>
    </row>
    <row r="674" ht="15.75" customHeight="1">
      <c r="A674" s="17"/>
      <c r="B674" s="5"/>
      <c r="C674" s="141"/>
      <c r="D674" s="141"/>
      <c r="E674" s="141"/>
      <c r="F674" s="141"/>
    </row>
    <row r="675" ht="15.75" customHeight="1">
      <c r="A675" s="17"/>
      <c r="B675" s="5"/>
      <c r="C675" s="141"/>
      <c r="D675" s="141"/>
      <c r="E675" s="141"/>
      <c r="F675" s="141"/>
    </row>
    <row r="676" ht="15.75" customHeight="1">
      <c r="A676" s="17"/>
      <c r="B676" s="5"/>
      <c r="C676" s="141"/>
      <c r="D676" s="141"/>
      <c r="E676" s="141"/>
      <c r="F676" s="141"/>
    </row>
    <row r="677" ht="15.75" customHeight="1">
      <c r="A677" s="17"/>
      <c r="B677" s="5"/>
      <c r="C677" s="141"/>
      <c r="D677" s="141"/>
      <c r="E677" s="141"/>
      <c r="F677" s="141"/>
    </row>
    <row r="678" ht="15.75" customHeight="1">
      <c r="A678" s="17"/>
      <c r="B678" s="5"/>
      <c r="C678" s="141"/>
      <c r="D678" s="141"/>
      <c r="E678" s="141"/>
      <c r="F678" s="141"/>
    </row>
    <row r="679" ht="15.75" customHeight="1">
      <c r="A679" s="17"/>
      <c r="B679" s="5"/>
      <c r="C679" s="141"/>
      <c r="D679" s="141"/>
      <c r="E679" s="141"/>
      <c r="F679" s="141"/>
    </row>
    <row r="680" ht="15.75" customHeight="1">
      <c r="A680" s="17"/>
      <c r="B680" s="5"/>
      <c r="C680" s="141"/>
      <c r="D680" s="141"/>
      <c r="E680" s="141"/>
      <c r="F680" s="141"/>
    </row>
    <row r="681" ht="15.75" customHeight="1">
      <c r="A681" s="17"/>
      <c r="B681" s="5"/>
      <c r="C681" s="141"/>
      <c r="D681" s="141"/>
      <c r="E681" s="141"/>
      <c r="F681" s="141"/>
    </row>
    <row r="682" ht="15.75" customHeight="1">
      <c r="A682" s="17"/>
      <c r="B682" s="5"/>
      <c r="C682" s="141"/>
      <c r="D682" s="141"/>
      <c r="E682" s="141"/>
      <c r="F682" s="141"/>
    </row>
    <row r="683" ht="15.75" customHeight="1">
      <c r="A683" s="17"/>
      <c r="B683" s="5"/>
      <c r="C683" s="141"/>
      <c r="D683" s="141"/>
      <c r="E683" s="141"/>
      <c r="F683" s="141"/>
    </row>
    <row r="684" ht="15.75" customHeight="1">
      <c r="A684" s="17"/>
      <c r="B684" s="5"/>
      <c r="C684" s="141"/>
      <c r="D684" s="141"/>
      <c r="E684" s="141"/>
      <c r="F684" s="141"/>
    </row>
    <row r="685" ht="15.75" customHeight="1">
      <c r="A685" s="17"/>
      <c r="B685" s="5"/>
      <c r="C685" s="141"/>
      <c r="D685" s="141"/>
      <c r="E685" s="141"/>
      <c r="F685" s="141"/>
    </row>
    <row r="686" ht="15.75" customHeight="1">
      <c r="A686" s="17"/>
      <c r="B686" s="5"/>
      <c r="C686" s="141"/>
      <c r="D686" s="141"/>
      <c r="E686" s="141"/>
      <c r="F686" s="141"/>
    </row>
    <row r="687" ht="15.75" customHeight="1">
      <c r="A687" s="17"/>
      <c r="B687" s="5"/>
      <c r="C687" s="141"/>
      <c r="D687" s="141"/>
      <c r="E687" s="141"/>
      <c r="F687" s="141"/>
    </row>
    <row r="688" ht="15.75" customHeight="1">
      <c r="A688" s="17"/>
      <c r="B688" s="5"/>
      <c r="C688" s="141"/>
      <c r="D688" s="141"/>
      <c r="E688" s="141"/>
      <c r="F688" s="141"/>
    </row>
    <row r="689" ht="15.75" customHeight="1">
      <c r="A689" s="17"/>
      <c r="B689" s="5"/>
      <c r="C689" s="141"/>
      <c r="D689" s="141"/>
      <c r="E689" s="141"/>
      <c r="F689" s="141"/>
    </row>
    <row r="690" ht="15.75" customHeight="1">
      <c r="A690" s="17"/>
      <c r="B690" s="5"/>
      <c r="C690" s="141"/>
      <c r="D690" s="141"/>
      <c r="E690" s="141"/>
      <c r="F690" s="141"/>
    </row>
    <row r="691" ht="15.75" customHeight="1">
      <c r="A691" s="17"/>
      <c r="B691" s="5"/>
      <c r="C691" s="141"/>
      <c r="D691" s="141"/>
      <c r="E691" s="141"/>
      <c r="F691" s="141"/>
    </row>
    <row r="692" ht="15.75" customHeight="1">
      <c r="A692" s="17"/>
      <c r="B692" s="5"/>
      <c r="C692" s="141"/>
      <c r="D692" s="141"/>
      <c r="E692" s="141"/>
      <c r="F692" s="141"/>
    </row>
    <row r="693" ht="15.75" customHeight="1">
      <c r="A693" s="17"/>
      <c r="B693" s="5"/>
      <c r="C693" s="141"/>
      <c r="D693" s="141"/>
      <c r="E693" s="141"/>
      <c r="F693" s="141"/>
    </row>
    <row r="694" ht="15.75" customHeight="1">
      <c r="A694" s="17"/>
      <c r="B694" s="5"/>
      <c r="C694" s="141"/>
      <c r="D694" s="141"/>
      <c r="E694" s="141"/>
      <c r="F694" s="141"/>
    </row>
    <row r="695" ht="15.75" customHeight="1">
      <c r="A695" s="17"/>
      <c r="B695" s="5"/>
      <c r="C695" s="141"/>
      <c r="D695" s="141"/>
      <c r="E695" s="141"/>
      <c r="F695" s="141"/>
    </row>
    <row r="696" ht="15.75" customHeight="1">
      <c r="A696" s="17"/>
      <c r="B696" s="5"/>
      <c r="C696" s="141"/>
      <c r="D696" s="141"/>
      <c r="E696" s="141"/>
      <c r="F696" s="141"/>
    </row>
    <row r="697" ht="15.75" customHeight="1">
      <c r="A697" s="17"/>
      <c r="B697" s="5"/>
      <c r="C697" s="141"/>
      <c r="D697" s="141"/>
      <c r="E697" s="141"/>
      <c r="F697" s="141"/>
    </row>
    <row r="698" ht="15.75" customHeight="1">
      <c r="A698" s="17"/>
      <c r="B698" s="5"/>
      <c r="C698" s="141"/>
      <c r="D698" s="141"/>
      <c r="E698" s="141"/>
      <c r="F698" s="141"/>
    </row>
    <row r="699" ht="15.75" customHeight="1">
      <c r="A699" s="17"/>
      <c r="B699" s="5"/>
      <c r="C699" s="141"/>
      <c r="D699" s="141"/>
      <c r="E699" s="141"/>
      <c r="F699" s="141"/>
    </row>
    <row r="700" ht="15.75" customHeight="1">
      <c r="A700" s="17"/>
      <c r="B700" s="5"/>
      <c r="C700" s="141"/>
      <c r="D700" s="141"/>
      <c r="E700" s="141"/>
      <c r="F700" s="141"/>
    </row>
    <row r="701" ht="15.75" customHeight="1">
      <c r="A701" s="17"/>
      <c r="B701" s="5"/>
      <c r="C701" s="141"/>
      <c r="D701" s="141"/>
      <c r="E701" s="141"/>
      <c r="F701" s="141"/>
    </row>
    <row r="702" ht="15.75" customHeight="1">
      <c r="A702" s="17"/>
      <c r="B702" s="5"/>
      <c r="C702" s="141"/>
      <c r="D702" s="141"/>
      <c r="E702" s="141"/>
      <c r="F702" s="141"/>
    </row>
    <row r="703" ht="15.75" customHeight="1">
      <c r="A703" s="17"/>
      <c r="B703" s="5"/>
      <c r="C703" s="141"/>
      <c r="D703" s="141"/>
      <c r="E703" s="141"/>
      <c r="F703" s="141"/>
    </row>
    <row r="704" ht="15.75" customHeight="1">
      <c r="A704" s="17"/>
      <c r="B704" s="5"/>
      <c r="C704" s="141"/>
      <c r="D704" s="141"/>
      <c r="E704" s="141"/>
      <c r="F704" s="141"/>
    </row>
    <row r="705" ht="15.75" customHeight="1">
      <c r="A705" s="17"/>
      <c r="B705" s="5"/>
      <c r="C705" s="141"/>
      <c r="D705" s="141"/>
      <c r="E705" s="141"/>
      <c r="F705" s="141"/>
    </row>
    <row r="706" ht="15.75" customHeight="1">
      <c r="A706" s="17"/>
      <c r="B706" s="5"/>
      <c r="C706" s="141"/>
      <c r="D706" s="141"/>
      <c r="E706" s="141"/>
      <c r="F706" s="141"/>
    </row>
    <row r="707" ht="15.75" customHeight="1">
      <c r="A707" s="17"/>
      <c r="B707" s="5"/>
      <c r="C707" s="141"/>
      <c r="D707" s="141"/>
      <c r="E707" s="141"/>
      <c r="F707" s="141"/>
    </row>
    <row r="708" ht="15.75" customHeight="1">
      <c r="A708" s="17"/>
      <c r="B708" s="5"/>
      <c r="C708" s="141"/>
      <c r="D708" s="141"/>
      <c r="E708" s="141"/>
      <c r="F708" s="141"/>
    </row>
    <row r="709" ht="15.75" customHeight="1">
      <c r="A709" s="17"/>
      <c r="B709" s="5"/>
      <c r="C709" s="141"/>
      <c r="D709" s="141"/>
      <c r="E709" s="141"/>
      <c r="F709" s="141"/>
    </row>
    <row r="710" ht="15.75" customHeight="1">
      <c r="A710" s="17"/>
      <c r="B710" s="5"/>
      <c r="C710" s="141"/>
      <c r="D710" s="141"/>
      <c r="E710" s="141"/>
      <c r="F710" s="141"/>
    </row>
    <row r="711" ht="15.75" customHeight="1">
      <c r="A711" s="17"/>
      <c r="B711" s="5"/>
      <c r="C711" s="141"/>
      <c r="D711" s="141"/>
      <c r="E711" s="141"/>
      <c r="F711" s="141"/>
    </row>
    <row r="712" ht="15.75" customHeight="1">
      <c r="A712" s="17"/>
      <c r="B712" s="5"/>
      <c r="C712" s="141"/>
      <c r="D712" s="141"/>
      <c r="E712" s="141"/>
      <c r="F712" s="141"/>
    </row>
    <row r="713" ht="15.75" customHeight="1">
      <c r="A713" s="17"/>
      <c r="B713" s="5"/>
      <c r="C713" s="141"/>
      <c r="D713" s="141"/>
      <c r="E713" s="141"/>
      <c r="F713" s="141"/>
    </row>
    <row r="714" ht="15.75" customHeight="1">
      <c r="A714" s="17"/>
      <c r="B714" s="5"/>
      <c r="C714" s="141"/>
      <c r="D714" s="141"/>
      <c r="E714" s="141"/>
      <c r="F714" s="141"/>
    </row>
    <row r="715" ht="15.75" customHeight="1">
      <c r="A715" s="17"/>
      <c r="B715" s="5"/>
      <c r="C715" s="141"/>
      <c r="D715" s="141"/>
      <c r="E715" s="141"/>
      <c r="F715" s="141"/>
    </row>
    <row r="716" ht="15.75" customHeight="1">
      <c r="A716" s="17"/>
      <c r="B716" s="5"/>
      <c r="C716" s="141"/>
      <c r="D716" s="141"/>
      <c r="E716" s="141"/>
      <c r="F716" s="141"/>
    </row>
    <row r="717" ht="15.75" customHeight="1">
      <c r="A717" s="17"/>
      <c r="B717" s="5"/>
      <c r="C717" s="141"/>
      <c r="D717" s="141"/>
      <c r="E717" s="141"/>
      <c r="F717" s="141"/>
    </row>
    <row r="718" ht="15.75" customHeight="1">
      <c r="A718" s="17"/>
      <c r="B718" s="5"/>
      <c r="C718" s="141"/>
      <c r="D718" s="141"/>
      <c r="E718" s="141"/>
      <c r="F718" s="141"/>
    </row>
    <row r="719" ht="15.75" customHeight="1">
      <c r="A719" s="17"/>
      <c r="B719" s="5"/>
      <c r="C719" s="141"/>
      <c r="D719" s="141"/>
      <c r="E719" s="141"/>
      <c r="F719" s="141"/>
    </row>
    <row r="720" ht="15.75" customHeight="1">
      <c r="A720" s="17"/>
      <c r="B720" s="5"/>
      <c r="C720" s="141"/>
      <c r="D720" s="141"/>
      <c r="E720" s="141"/>
      <c r="F720" s="141"/>
    </row>
    <row r="721" ht="15.75" customHeight="1">
      <c r="A721" s="17"/>
      <c r="B721" s="5"/>
      <c r="C721" s="141"/>
      <c r="D721" s="141"/>
      <c r="E721" s="141"/>
      <c r="F721" s="141"/>
    </row>
    <row r="722" ht="15.75" customHeight="1">
      <c r="A722" s="17"/>
      <c r="B722" s="5"/>
      <c r="C722" s="141"/>
      <c r="D722" s="141"/>
      <c r="E722" s="141"/>
      <c r="F722" s="141"/>
    </row>
    <row r="723" ht="15.75" customHeight="1">
      <c r="A723" s="17"/>
      <c r="B723" s="5"/>
      <c r="C723" s="141"/>
      <c r="D723" s="141"/>
      <c r="E723" s="141"/>
      <c r="F723" s="141"/>
    </row>
    <row r="724" ht="15.75" customHeight="1">
      <c r="A724" s="17"/>
      <c r="B724" s="5"/>
      <c r="C724" s="141"/>
      <c r="D724" s="141"/>
      <c r="E724" s="141"/>
      <c r="F724" s="141"/>
    </row>
    <row r="725" ht="15.75" customHeight="1">
      <c r="A725" s="17"/>
      <c r="B725" s="5"/>
      <c r="C725" s="141"/>
      <c r="D725" s="141"/>
      <c r="E725" s="141"/>
      <c r="F725" s="141"/>
    </row>
    <row r="726" ht="15.75" customHeight="1">
      <c r="A726" s="17"/>
      <c r="B726" s="5"/>
      <c r="C726" s="141"/>
      <c r="D726" s="141"/>
      <c r="E726" s="141"/>
      <c r="F726" s="141"/>
    </row>
    <row r="727" ht="15.75" customHeight="1">
      <c r="A727" s="17"/>
      <c r="B727" s="5"/>
      <c r="C727" s="141"/>
      <c r="D727" s="141"/>
      <c r="E727" s="141"/>
      <c r="F727" s="141"/>
    </row>
    <row r="728" ht="15.75" customHeight="1">
      <c r="A728" s="17"/>
      <c r="B728" s="5"/>
      <c r="C728" s="141"/>
      <c r="D728" s="141"/>
      <c r="E728" s="141"/>
      <c r="F728" s="141"/>
    </row>
    <row r="729" ht="15.75" customHeight="1">
      <c r="A729" s="17"/>
      <c r="B729" s="5"/>
      <c r="C729" s="141"/>
      <c r="D729" s="141"/>
      <c r="E729" s="141"/>
      <c r="F729" s="141"/>
    </row>
    <row r="730" ht="15.75" customHeight="1">
      <c r="A730" s="17"/>
      <c r="B730" s="5"/>
      <c r="C730" s="141"/>
      <c r="D730" s="141"/>
      <c r="E730" s="141"/>
      <c r="F730" s="141"/>
    </row>
    <row r="731" ht="15.75" customHeight="1">
      <c r="A731" s="17"/>
      <c r="B731" s="5"/>
      <c r="C731" s="141"/>
      <c r="D731" s="141"/>
      <c r="E731" s="141"/>
      <c r="F731" s="141"/>
    </row>
    <row r="732" ht="15.75" customHeight="1">
      <c r="A732" s="17"/>
      <c r="B732" s="5"/>
      <c r="C732" s="141"/>
      <c r="D732" s="141"/>
      <c r="E732" s="141"/>
      <c r="F732" s="141"/>
    </row>
    <row r="733" ht="15.75" customHeight="1">
      <c r="A733" s="17"/>
      <c r="B733" s="5"/>
      <c r="C733" s="141"/>
      <c r="D733" s="141"/>
      <c r="E733" s="141"/>
      <c r="F733" s="141"/>
    </row>
    <row r="734" ht="15.75" customHeight="1">
      <c r="A734" s="17"/>
      <c r="B734" s="5"/>
      <c r="C734" s="141"/>
      <c r="D734" s="141"/>
      <c r="E734" s="141"/>
      <c r="F734" s="141"/>
    </row>
    <row r="735" ht="15.75" customHeight="1">
      <c r="A735" s="17"/>
      <c r="B735" s="5"/>
      <c r="C735" s="141"/>
      <c r="D735" s="141"/>
      <c r="E735" s="141"/>
      <c r="F735" s="141"/>
    </row>
    <row r="736" ht="15.75" customHeight="1">
      <c r="A736" s="17"/>
      <c r="B736" s="5"/>
      <c r="C736" s="141"/>
      <c r="D736" s="141"/>
      <c r="E736" s="141"/>
      <c r="F736" s="141"/>
    </row>
    <row r="737" ht="15.75" customHeight="1">
      <c r="A737" s="17"/>
      <c r="B737" s="5"/>
      <c r="C737" s="141"/>
      <c r="D737" s="141"/>
      <c r="E737" s="141"/>
      <c r="F737" s="141"/>
    </row>
    <row r="738" ht="15.75" customHeight="1">
      <c r="A738" s="17"/>
      <c r="B738" s="5"/>
      <c r="C738" s="141"/>
      <c r="D738" s="141"/>
      <c r="E738" s="141"/>
      <c r="F738" s="141"/>
    </row>
    <row r="739" ht="15.75" customHeight="1">
      <c r="A739" s="17"/>
      <c r="B739" s="5"/>
      <c r="C739" s="141"/>
      <c r="D739" s="141"/>
      <c r="E739" s="141"/>
      <c r="F739" s="141"/>
    </row>
    <row r="740" ht="15.75" customHeight="1">
      <c r="A740" s="17"/>
      <c r="B740" s="5"/>
      <c r="C740" s="141"/>
      <c r="D740" s="141"/>
      <c r="E740" s="141"/>
      <c r="F740" s="141"/>
    </row>
    <row r="741" ht="15.75" customHeight="1">
      <c r="A741" s="17"/>
      <c r="B741" s="5"/>
      <c r="C741" s="141"/>
      <c r="D741" s="141"/>
      <c r="E741" s="141"/>
      <c r="F741" s="141"/>
    </row>
    <row r="742" ht="15.75" customHeight="1">
      <c r="A742" s="17"/>
      <c r="B742" s="5"/>
      <c r="C742" s="141"/>
      <c r="D742" s="141"/>
      <c r="E742" s="141"/>
      <c r="F742" s="141"/>
    </row>
    <row r="743" ht="15.75" customHeight="1">
      <c r="A743" s="17"/>
      <c r="B743" s="5"/>
      <c r="C743" s="141"/>
      <c r="D743" s="141"/>
      <c r="E743" s="141"/>
      <c r="F743" s="141"/>
    </row>
    <row r="744" ht="15.75" customHeight="1">
      <c r="A744" s="17"/>
      <c r="B744" s="5"/>
      <c r="C744" s="141"/>
      <c r="D744" s="141"/>
      <c r="E744" s="141"/>
      <c r="F744" s="141"/>
    </row>
    <row r="745" ht="15.75" customHeight="1">
      <c r="A745" s="17"/>
      <c r="B745" s="5"/>
      <c r="C745" s="141"/>
      <c r="D745" s="141"/>
      <c r="E745" s="141"/>
      <c r="F745" s="141"/>
    </row>
    <row r="746" ht="15.75" customHeight="1">
      <c r="A746" s="17"/>
      <c r="B746" s="5"/>
      <c r="C746" s="141"/>
      <c r="D746" s="141"/>
      <c r="E746" s="141"/>
      <c r="F746" s="141"/>
    </row>
    <row r="747" ht="15.75" customHeight="1">
      <c r="A747" s="17"/>
      <c r="B747" s="5"/>
      <c r="C747" s="141"/>
      <c r="D747" s="141"/>
      <c r="E747" s="141"/>
      <c r="F747" s="141"/>
    </row>
    <row r="748" ht="15.75" customHeight="1">
      <c r="A748" s="17"/>
      <c r="B748" s="5"/>
      <c r="C748" s="141"/>
      <c r="D748" s="141"/>
      <c r="E748" s="141"/>
      <c r="F748" s="141"/>
    </row>
    <row r="749" ht="15.75" customHeight="1">
      <c r="A749" s="17"/>
      <c r="B749" s="5"/>
      <c r="C749" s="141"/>
      <c r="D749" s="141"/>
      <c r="E749" s="141"/>
      <c r="F749" s="141"/>
    </row>
    <row r="750" ht="15.75" customHeight="1">
      <c r="A750" s="17"/>
      <c r="B750" s="5"/>
      <c r="C750" s="141"/>
      <c r="D750" s="141"/>
      <c r="E750" s="141"/>
      <c r="F750" s="141"/>
    </row>
    <row r="751" ht="15.75" customHeight="1">
      <c r="A751" s="17"/>
      <c r="B751" s="5"/>
      <c r="C751" s="141"/>
      <c r="D751" s="141"/>
      <c r="E751" s="141"/>
      <c r="F751" s="141"/>
    </row>
    <row r="752" ht="15.75" customHeight="1">
      <c r="A752" s="17"/>
      <c r="B752" s="5"/>
      <c r="C752" s="141"/>
      <c r="D752" s="141"/>
      <c r="E752" s="141"/>
      <c r="F752" s="141"/>
    </row>
    <row r="753" ht="15.75" customHeight="1">
      <c r="A753" s="17"/>
      <c r="B753" s="5"/>
      <c r="C753" s="141"/>
      <c r="D753" s="141"/>
      <c r="E753" s="141"/>
      <c r="F753" s="141"/>
    </row>
    <row r="754" ht="15.75" customHeight="1">
      <c r="A754" s="17"/>
      <c r="B754" s="5"/>
      <c r="C754" s="141"/>
      <c r="D754" s="141"/>
      <c r="E754" s="141"/>
      <c r="F754" s="141"/>
    </row>
    <row r="755" ht="15.75" customHeight="1">
      <c r="A755" s="17"/>
      <c r="B755" s="5"/>
      <c r="C755" s="141"/>
      <c r="D755" s="141"/>
      <c r="E755" s="141"/>
      <c r="F755" s="141"/>
    </row>
    <row r="756" ht="15.75" customHeight="1">
      <c r="A756" s="17"/>
      <c r="B756" s="5"/>
      <c r="C756" s="141"/>
      <c r="D756" s="141"/>
      <c r="E756" s="141"/>
      <c r="F756" s="141"/>
    </row>
    <row r="757" ht="15.75" customHeight="1">
      <c r="A757" s="17"/>
      <c r="B757" s="5"/>
      <c r="C757" s="141"/>
      <c r="D757" s="141"/>
      <c r="E757" s="141"/>
      <c r="F757" s="141"/>
    </row>
    <row r="758" ht="15.75" customHeight="1">
      <c r="A758" s="17"/>
      <c r="B758" s="5"/>
      <c r="C758" s="141"/>
      <c r="D758" s="141"/>
      <c r="E758" s="141"/>
      <c r="F758" s="141"/>
    </row>
    <row r="759" ht="15.75" customHeight="1">
      <c r="A759" s="17"/>
      <c r="B759" s="5"/>
      <c r="C759" s="141"/>
      <c r="D759" s="141"/>
      <c r="E759" s="141"/>
      <c r="F759" s="141"/>
    </row>
    <row r="760" ht="15.75" customHeight="1">
      <c r="A760" s="17"/>
      <c r="B760" s="5"/>
      <c r="C760" s="141"/>
      <c r="D760" s="141"/>
      <c r="E760" s="141"/>
      <c r="F760" s="141"/>
    </row>
    <row r="761" ht="15.75" customHeight="1">
      <c r="A761" s="17"/>
      <c r="B761" s="5"/>
      <c r="C761" s="141"/>
      <c r="D761" s="141"/>
      <c r="E761" s="141"/>
      <c r="F761" s="141"/>
    </row>
    <row r="762" ht="15.75" customHeight="1">
      <c r="A762" s="17"/>
      <c r="B762" s="5"/>
      <c r="C762" s="141"/>
      <c r="D762" s="141"/>
      <c r="E762" s="141"/>
      <c r="F762" s="141"/>
    </row>
    <row r="763" ht="15.75" customHeight="1">
      <c r="A763" s="17"/>
      <c r="B763" s="5"/>
      <c r="C763" s="141"/>
      <c r="D763" s="141"/>
      <c r="E763" s="141"/>
      <c r="F763" s="141"/>
    </row>
    <row r="764" ht="15.75" customHeight="1">
      <c r="A764" s="17"/>
      <c r="B764" s="5"/>
      <c r="C764" s="141"/>
      <c r="D764" s="141"/>
      <c r="E764" s="141"/>
      <c r="F764" s="141"/>
    </row>
    <row r="765" ht="15.75" customHeight="1">
      <c r="A765" s="17"/>
      <c r="B765" s="5"/>
      <c r="C765" s="141"/>
      <c r="D765" s="141"/>
      <c r="E765" s="141"/>
      <c r="F765" s="141"/>
    </row>
    <row r="766" ht="15.75" customHeight="1">
      <c r="A766" s="17"/>
      <c r="B766" s="5"/>
      <c r="C766" s="141"/>
      <c r="D766" s="141"/>
      <c r="E766" s="141"/>
      <c r="F766" s="141"/>
    </row>
    <row r="767" ht="15.75" customHeight="1">
      <c r="A767" s="17"/>
      <c r="B767" s="5"/>
      <c r="C767" s="141"/>
      <c r="D767" s="141"/>
      <c r="E767" s="141"/>
      <c r="F767" s="141"/>
    </row>
    <row r="768" ht="15.75" customHeight="1">
      <c r="A768" s="17"/>
      <c r="B768" s="5"/>
      <c r="C768" s="141"/>
      <c r="D768" s="141"/>
      <c r="E768" s="141"/>
      <c r="F768" s="141"/>
    </row>
    <row r="769" ht="15.75" customHeight="1">
      <c r="A769" s="17"/>
      <c r="B769" s="5"/>
      <c r="C769" s="141"/>
      <c r="D769" s="141"/>
      <c r="E769" s="141"/>
      <c r="F769" s="141"/>
    </row>
    <row r="770" ht="15.75" customHeight="1">
      <c r="A770" s="17"/>
      <c r="B770" s="5"/>
      <c r="C770" s="141"/>
      <c r="D770" s="141"/>
      <c r="E770" s="141"/>
      <c r="F770" s="141"/>
    </row>
    <row r="771" ht="15.75" customHeight="1">
      <c r="A771" s="17"/>
      <c r="B771" s="5"/>
      <c r="C771" s="141"/>
      <c r="D771" s="141"/>
      <c r="E771" s="141"/>
      <c r="F771" s="141"/>
    </row>
    <row r="772" ht="15.75" customHeight="1">
      <c r="A772" s="17"/>
      <c r="B772" s="5"/>
      <c r="C772" s="141"/>
      <c r="D772" s="141"/>
      <c r="E772" s="141"/>
      <c r="F772" s="141"/>
    </row>
    <row r="773" ht="15.75" customHeight="1">
      <c r="A773" s="17"/>
      <c r="B773" s="5"/>
      <c r="C773" s="141"/>
      <c r="D773" s="141"/>
      <c r="E773" s="141"/>
      <c r="F773" s="141"/>
    </row>
    <row r="774" ht="15.75" customHeight="1">
      <c r="A774" s="17"/>
      <c r="B774" s="5"/>
      <c r="C774" s="141"/>
      <c r="D774" s="141"/>
      <c r="E774" s="141"/>
      <c r="F774" s="141"/>
    </row>
    <row r="775" ht="15.75" customHeight="1">
      <c r="A775" s="17"/>
      <c r="B775" s="5"/>
      <c r="C775" s="141"/>
      <c r="D775" s="141"/>
      <c r="E775" s="141"/>
      <c r="F775" s="141"/>
    </row>
    <row r="776" ht="15.75" customHeight="1">
      <c r="A776" s="17"/>
      <c r="B776" s="5"/>
      <c r="C776" s="141"/>
      <c r="D776" s="141"/>
      <c r="E776" s="141"/>
      <c r="F776" s="141"/>
    </row>
    <row r="777" ht="15.75" customHeight="1">
      <c r="A777" s="17"/>
      <c r="B777" s="5"/>
      <c r="C777" s="141"/>
      <c r="D777" s="141"/>
      <c r="E777" s="141"/>
      <c r="F777" s="141"/>
    </row>
    <row r="778" ht="15.75" customHeight="1">
      <c r="A778" s="17"/>
      <c r="B778" s="5"/>
      <c r="C778" s="141"/>
      <c r="D778" s="141"/>
      <c r="E778" s="141"/>
      <c r="F778" s="141"/>
    </row>
    <row r="779" ht="15.75" customHeight="1">
      <c r="A779" s="17"/>
      <c r="B779" s="5"/>
      <c r="C779" s="141"/>
      <c r="D779" s="141"/>
      <c r="E779" s="141"/>
      <c r="F779" s="141"/>
    </row>
    <row r="780" ht="15.75" customHeight="1">
      <c r="A780" s="17"/>
      <c r="B780" s="5"/>
      <c r="C780" s="141"/>
      <c r="D780" s="141"/>
      <c r="E780" s="141"/>
      <c r="F780" s="141"/>
    </row>
    <row r="781" ht="15.75" customHeight="1">
      <c r="A781" s="17"/>
      <c r="B781" s="5"/>
      <c r="C781" s="141"/>
      <c r="D781" s="141"/>
      <c r="E781" s="141"/>
      <c r="F781" s="141"/>
    </row>
    <row r="782" ht="15.75" customHeight="1">
      <c r="A782" s="17"/>
      <c r="B782" s="5"/>
      <c r="C782" s="141"/>
      <c r="D782" s="141"/>
      <c r="E782" s="141"/>
      <c r="F782" s="141"/>
    </row>
    <row r="783" ht="15.75" customHeight="1">
      <c r="A783" s="17"/>
      <c r="B783" s="5"/>
      <c r="C783" s="141"/>
      <c r="D783" s="141"/>
      <c r="E783" s="141"/>
      <c r="F783" s="141"/>
    </row>
    <row r="784" ht="15.75" customHeight="1">
      <c r="A784" s="17"/>
      <c r="B784" s="5"/>
      <c r="C784" s="141"/>
      <c r="D784" s="141"/>
      <c r="E784" s="141"/>
      <c r="F784" s="141"/>
    </row>
    <row r="785" ht="15.75" customHeight="1">
      <c r="A785" s="17"/>
      <c r="B785" s="5"/>
      <c r="C785" s="141"/>
      <c r="D785" s="141"/>
      <c r="E785" s="141"/>
      <c r="F785" s="141"/>
    </row>
    <row r="786" ht="15.75" customHeight="1">
      <c r="A786" s="17"/>
      <c r="B786" s="5"/>
      <c r="C786" s="141"/>
      <c r="D786" s="141"/>
      <c r="E786" s="141"/>
      <c r="F786" s="141"/>
    </row>
    <row r="787" ht="15.75" customHeight="1">
      <c r="A787" s="17"/>
      <c r="B787" s="5"/>
      <c r="C787" s="141"/>
      <c r="D787" s="141"/>
      <c r="E787" s="141"/>
      <c r="F787" s="141"/>
    </row>
    <row r="788" ht="15.75" customHeight="1">
      <c r="A788" s="17"/>
      <c r="B788" s="5"/>
      <c r="C788" s="141"/>
      <c r="D788" s="141"/>
      <c r="E788" s="141"/>
      <c r="F788" s="141"/>
    </row>
    <row r="789" ht="15.75" customHeight="1">
      <c r="A789" s="17"/>
      <c r="B789" s="5"/>
      <c r="C789" s="141"/>
      <c r="D789" s="141"/>
      <c r="E789" s="141"/>
      <c r="F789" s="141"/>
    </row>
    <row r="790" ht="15.75" customHeight="1">
      <c r="A790" s="17"/>
      <c r="B790" s="5"/>
      <c r="C790" s="141"/>
      <c r="D790" s="141"/>
      <c r="E790" s="141"/>
      <c r="F790" s="141"/>
    </row>
    <row r="791" ht="15.75" customHeight="1">
      <c r="A791" s="17"/>
      <c r="B791" s="5"/>
      <c r="C791" s="141"/>
      <c r="D791" s="141"/>
      <c r="E791" s="141"/>
      <c r="F791" s="141"/>
    </row>
    <row r="792" ht="15.75" customHeight="1">
      <c r="A792" s="17"/>
      <c r="B792" s="5"/>
      <c r="C792" s="141"/>
      <c r="D792" s="141"/>
      <c r="E792" s="141"/>
      <c r="F792" s="141"/>
    </row>
    <row r="793" ht="15.75" customHeight="1">
      <c r="A793" s="17"/>
      <c r="B793" s="5"/>
      <c r="C793" s="141"/>
      <c r="D793" s="141"/>
      <c r="E793" s="141"/>
      <c r="F793" s="141"/>
    </row>
    <row r="794" ht="15.75" customHeight="1">
      <c r="A794" s="17"/>
      <c r="B794" s="5"/>
      <c r="C794" s="141"/>
      <c r="D794" s="141"/>
      <c r="E794" s="141"/>
      <c r="F794" s="141"/>
    </row>
    <row r="795" ht="15.75" customHeight="1">
      <c r="A795" s="17"/>
      <c r="B795" s="5"/>
      <c r="C795" s="141"/>
      <c r="D795" s="141"/>
      <c r="E795" s="141"/>
      <c r="F795" s="141"/>
    </row>
    <row r="796" ht="15.75" customHeight="1">
      <c r="A796" s="17"/>
      <c r="B796" s="5"/>
      <c r="C796" s="141"/>
      <c r="D796" s="141"/>
      <c r="E796" s="141"/>
      <c r="F796" s="141"/>
    </row>
    <row r="797" ht="15.75" customHeight="1">
      <c r="A797" s="17"/>
      <c r="B797" s="5"/>
      <c r="C797" s="141"/>
      <c r="D797" s="141"/>
      <c r="E797" s="141"/>
      <c r="F797" s="141"/>
    </row>
    <row r="798" ht="15.75" customHeight="1">
      <c r="A798" s="17"/>
      <c r="B798" s="5"/>
      <c r="C798" s="141"/>
      <c r="D798" s="141"/>
      <c r="E798" s="141"/>
      <c r="F798" s="141"/>
    </row>
    <row r="799" ht="15.75" customHeight="1">
      <c r="A799" s="17"/>
      <c r="B799" s="5"/>
      <c r="C799" s="141"/>
      <c r="D799" s="141"/>
      <c r="E799" s="141"/>
      <c r="F799" s="141"/>
    </row>
    <row r="800" ht="15.75" customHeight="1">
      <c r="A800" s="17"/>
      <c r="B800" s="5"/>
      <c r="C800" s="141"/>
      <c r="D800" s="141"/>
      <c r="E800" s="141"/>
      <c r="F800" s="141"/>
    </row>
    <row r="801" ht="15.75" customHeight="1">
      <c r="A801" s="17"/>
      <c r="B801" s="5"/>
      <c r="C801" s="141"/>
      <c r="D801" s="141"/>
      <c r="E801" s="141"/>
      <c r="F801" s="141"/>
    </row>
    <row r="802" ht="15.75" customHeight="1">
      <c r="A802" s="17"/>
      <c r="B802" s="5"/>
      <c r="C802" s="141"/>
      <c r="D802" s="141"/>
      <c r="E802" s="141"/>
      <c r="F802" s="141"/>
    </row>
    <row r="803" ht="15.75" customHeight="1">
      <c r="A803" s="17"/>
      <c r="B803" s="5"/>
      <c r="C803" s="141"/>
      <c r="D803" s="141"/>
      <c r="E803" s="141"/>
      <c r="F803" s="141"/>
    </row>
    <row r="804" ht="15.75" customHeight="1">
      <c r="A804" s="17"/>
      <c r="B804" s="5"/>
      <c r="C804" s="141"/>
      <c r="D804" s="141"/>
      <c r="E804" s="141"/>
      <c r="F804" s="141"/>
    </row>
    <row r="805" ht="15.75" customHeight="1">
      <c r="A805" s="17"/>
      <c r="B805" s="5"/>
      <c r="C805" s="141"/>
      <c r="D805" s="141"/>
      <c r="E805" s="141"/>
      <c r="F805" s="141"/>
    </row>
    <row r="806" ht="15.75" customHeight="1">
      <c r="A806" s="17"/>
      <c r="B806" s="5"/>
      <c r="C806" s="141"/>
      <c r="D806" s="141"/>
      <c r="E806" s="141"/>
      <c r="F806" s="141"/>
    </row>
    <row r="807" ht="15.75" customHeight="1">
      <c r="A807" s="17"/>
      <c r="B807" s="5"/>
      <c r="C807" s="141"/>
      <c r="D807" s="141"/>
      <c r="E807" s="141"/>
      <c r="F807" s="141"/>
    </row>
    <row r="808" ht="15.75" customHeight="1">
      <c r="A808" s="17"/>
      <c r="B808" s="5"/>
      <c r="C808" s="141"/>
      <c r="D808" s="141"/>
      <c r="E808" s="141"/>
      <c r="F808" s="141"/>
    </row>
    <row r="809" ht="15.75" customHeight="1">
      <c r="A809" s="17"/>
      <c r="B809" s="5"/>
      <c r="C809" s="141"/>
      <c r="D809" s="141"/>
      <c r="E809" s="141"/>
      <c r="F809" s="141"/>
    </row>
    <row r="810" ht="15.75" customHeight="1">
      <c r="A810" s="17"/>
      <c r="B810" s="5"/>
      <c r="C810" s="141"/>
      <c r="D810" s="141"/>
      <c r="E810" s="141"/>
      <c r="F810" s="141"/>
    </row>
    <row r="811" ht="15.75" customHeight="1">
      <c r="A811" s="17"/>
      <c r="B811" s="5"/>
      <c r="C811" s="141"/>
      <c r="D811" s="141"/>
      <c r="E811" s="141"/>
      <c r="F811" s="141"/>
    </row>
    <row r="812" ht="15.75" customHeight="1">
      <c r="A812" s="17"/>
      <c r="B812" s="5"/>
      <c r="C812" s="141"/>
      <c r="D812" s="141"/>
      <c r="E812" s="141"/>
      <c r="F812" s="141"/>
    </row>
    <row r="813" ht="15.75" customHeight="1">
      <c r="A813" s="17"/>
      <c r="B813" s="5"/>
      <c r="C813" s="141"/>
      <c r="D813" s="141"/>
      <c r="E813" s="141"/>
      <c r="F813" s="141"/>
    </row>
    <row r="814" ht="15.75" customHeight="1">
      <c r="A814" s="17"/>
      <c r="B814" s="5"/>
      <c r="C814" s="141"/>
      <c r="D814" s="141"/>
      <c r="E814" s="141"/>
      <c r="F814" s="141"/>
    </row>
    <row r="815" ht="15.75" customHeight="1">
      <c r="A815" s="17"/>
      <c r="B815" s="5"/>
      <c r="C815" s="141"/>
      <c r="D815" s="141"/>
      <c r="E815" s="141"/>
      <c r="F815" s="141"/>
    </row>
    <row r="816" ht="15.75" customHeight="1">
      <c r="A816" s="17"/>
      <c r="B816" s="5"/>
      <c r="C816" s="141"/>
      <c r="D816" s="141"/>
      <c r="E816" s="141"/>
      <c r="F816" s="141"/>
    </row>
    <row r="817" ht="15.75" customHeight="1">
      <c r="A817" s="17"/>
      <c r="B817" s="5"/>
      <c r="C817" s="141"/>
      <c r="D817" s="141"/>
      <c r="E817" s="141"/>
      <c r="F817" s="141"/>
    </row>
    <row r="818" ht="15.75" customHeight="1">
      <c r="A818" s="17"/>
      <c r="B818" s="5"/>
      <c r="C818" s="141"/>
      <c r="D818" s="141"/>
      <c r="E818" s="141"/>
      <c r="F818" s="141"/>
    </row>
    <row r="819" ht="15.75" customHeight="1">
      <c r="A819" s="17"/>
      <c r="B819" s="5"/>
      <c r="C819" s="141"/>
      <c r="D819" s="141"/>
      <c r="E819" s="141"/>
      <c r="F819" s="141"/>
    </row>
    <row r="820" ht="15.75" customHeight="1">
      <c r="A820" s="17"/>
      <c r="B820" s="5"/>
      <c r="C820" s="141"/>
      <c r="D820" s="141"/>
      <c r="E820" s="141"/>
      <c r="F820" s="141"/>
    </row>
    <row r="821" ht="15.75" customHeight="1">
      <c r="A821" s="17"/>
      <c r="B821" s="5"/>
      <c r="C821" s="141"/>
      <c r="D821" s="141"/>
      <c r="E821" s="141"/>
      <c r="F821" s="141"/>
    </row>
    <row r="822" ht="15.75" customHeight="1">
      <c r="A822" s="17"/>
      <c r="B822" s="5"/>
      <c r="C822" s="141"/>
      <c r="D822" s="141"/>
      <c r="E822" s="141"/>
      <c r="F822" s="141"/>
    </row>
    <row r="823" ht="15.75" customHeight="1">
      <c r="A823" s="17"/>
      <c r="B823" s="5"/>
      <c r="C823" s="141"/>
      <c r="D823" s="141"/>
      <c r="E823" s="141"/>
      <c r="F823" s="141"/>
    </row>
    <row r="824" ht="15.75" customHeight="1">
      <c r="A824" s="17"/>
      <c r="B824" s="5"/>
      <c r="C824" s="141"/>
      <c r="D824" s="141"/>
      <c r="E824" s="141"/>
      <c r="F824" s="141"/>
    </row>
    <row r="825" ht="15.75" customHeight="1">
      <c r="A825" s="17"/>
      <c r="B825" s="5"/>
      <c r="C825" s="141"/>
      <c r="D825" s="141"/>
      <c r="E825" s="141"/>
      <c r="F825" s="141"/>
    </row>
    <row r="826" ht="15.75" customHeight="1">
      <c r="A826" s="17"/>
      <c r="B826" s="5"/>
      <c r="C826" s="141"/>
      <c r="D826" s="141"/>
      <c r="E826" s="141"/>
      <c r="F826" s="141"/>
    </row>
    <row r="827" ht="15.75" customHeight="1">
      <c r="A827" s="17"/>
      <c r="B827" s="5"/>
      <c r="C827" s="141"/>
      <c r="D827" s="141"/>
      <c r="E827" s="141"/>
      <c r="F827" s="141"/>
    </row>
    <row r="828" ht="15.75" customHeight="1">
      <c r="A828" s="17"/>
      <c r="B828" s="5"/>
      <c r="C828" s="141"/>
      <c r="D828" s="141"/>
      <c r="E828" s="141"/>
      <c r="F828" s="141"/>
    </row>
    <row r="829" ht="15.75" customHeight="1">
      <c r="A829" s="17"/>
      <c r="B829" s="5"/>
      <c r="C829" s="141"/>
      <c r="D829" s="141"/>
      <c r="E829" s="141"/>
      <c r="F829" s="141"/>
    </row>
    <row r="830" ht="15.75" customHeight="1">
      <c r="A830" s="17"/>
      <c r="B830" s="5"/>
      <c r="C830" s="141"/>
      <c r="D830" s="141"/>
      <c r="E830" s="141"/>
      <c r="F830" s="141"/>
    </row>
    <row r="831" ht="15.75" customHeight="1">
      <c r="A831" s="17"/>
      <c r="B831" s="5"/>
      <c r="C831" s="141"/>
      <c r="D831" s="141"/>
      <c r="E831" s="141"/>
      <c r="F831" s="141"/>
    </row>
    <row r="832" ht="15.75" customHeight="1">
      <c r="A832" s="17"/>
      <c r="B832" s="5"/>
      <c r="C832" s="141"/>
      <c r="D832" s="141"/>
      <c r="E832" s="141"/>
      <c r="F832" s="141"/>
    </row>
    <row r="833" ht="15.75" customHeight="1">
      <c r="A833" s="17"/>
      <c r="B833" s="5"/>
      <c r="C833" s="141"/>
      <c r="D833" s="141"/>
      <c r="E833" s="141"/>
      <c r="F833" s="141"/>
    </row>
    <row r="834" ht="15.75" customHeight="1">
      <c r="A834" s="17"/>
      <c r="B834" s="5"/>
      <c r="C834" s="141"/>
      <c r="D834" s="141"/>
      <c r="E834" s="141"/>
      <c r="F834" s="141"/>
    </row>
    <row r="835" ht="15.75" customHeight="1">
      <c r="A835" s="17"/>
      <c r="B835" s="5"/>
      <c r="C835" s="141"/>
      <c r="D835" s="141"/>
      <c r="E835" s="141"/>
      <c r="F835" s="141"/>
    </row>
    <row r="836" ht="15.75" customHeight="1">
      <c r="A836" s="17"/>
      <c r="B836" s="5"/>
      <c r="C836" s="141"/>
      <c r="D836" s="141"/>
      <c r="E836" s="141"/>
      <c r="F836" s="141"/>
    </row>
    <row r="837" ht="15.75" customHeight="1">
      <c r="A837" s="17"/>
      <c r="B837" s="5"/>
      <c r="C837" s="141"/>
      <c r="D837" s="141"/>
      <c r="E837" s="141"/>
      <c r="F837" s="141"/>
    </row>
    <row r="838" ht="15.75" customHeight="1">
      <c r="A838" s="17"/>
      <c r="B838" s="5"/>
      <c r="C838" s="141"/>
      <c r="D838" s="141"/>
      <c r="E838" s="141"/>
      <c r="F838" s="141"/>
    </row>
    <row r="839" ht="15.75" customHeight="1">
      <c r="A839" s="17"/>
      <c r="B839" s="5"/>
      <c r="C839" s="141"/>
      <c r="D839" s="141"/>
      <c r="E839" s="141"/>
      <c r="F839" s="141"/>
    </row>
    <row r="840" ht="15.75" customHeight="1">
      <c r="A840" s="17"/>
      <c r="B840" s="5"/>
      <c r="C840" s="141"/>
      <c r="D840" s="141"/>
      <c r="E840" s="141"/>
      <c r="F840" s="141"/>
    </row>
    <row r="841" ht="15.75" customHeight="1">
      <c r="A841" s="17"/>
      <c r="B841" s="5"/>
      <c r="C841" s="141"/>
      <c r="D841" s="141"/>
      <c r="E841" s="141"/>
      <c r="F841" s="141"/>
    </row>
    <row r="842" ht="15.75" customHeight="1">
      <c r="A842" s="17"/>
      <c r="B842" s="5"/>
      <c r="C842" s="141"/>
      <c r="D842" s="141"/>
      <c r="E842" s="141"/>
      <c r="F842" s="141"/>
    </row>
    <row r="843" ht="15.75" customHeight="1">
      <c r="A843" s="17"/>
      <c r="B843" s="5"/>
      <c r="C843" s="141"/>
      <c r="D843" s="141"/>
      <c r="E843" s="141"/>
      <c r="F843" s="141"/>
    </row>
    <row r="844" ht="15.75" customHeight="1">
      <c r="A844" s="17"/>
      <c r="B844" s="5"/>
      <c r="C844" s="141"/>
      <c r="D844" s="141"/>
      <c r="E844" s="141"/>
      <c r="F844" s="141"/>
    </row>
    <row r="845" ht="15.75" customHeight="1">
      <c r="A845" s="17"/>
      <c r="B845" s="5"/>
      <c r="C845" s="141"/>
      <c r="D845" s="141"/>
      <c r="E845" s="141"/>
      <c r="F845" s="141"/>
    </row>
    <row r="846" ht="15.75" customHeight="1">
      <c r="A846" s="17"/>
      <c r="B846" s="5"/>
      <c r="C846" s="141"/>
      <c r="D846" s="141"/>
      <c r="E846" s="141"/>
      <c r="F846" s="141"/>
    </row>
    <row r="847" ht="15.75" customHeight="1">
      <c r="A847" s="17"/>
      <c r="B847" s="5"/>
      <c r="C847" s="141"/>
      <c r="D847" s="141"/>
      <c r="E847" s="141"/>
      <c r="F847" s="141"/>
    </row>
    <row r="848" ht="15.75" customHeight="1">
      <c r="A848" s="17"/>
      <c r="B848" s="5"/>
      <c r="C848" s="141"/>
      <c r="D848" s="141"/>
      <c r="E848" s="141"/>
      <c r="F848" s="141"/>
    </row>
    <row r="849" ht="15.75" customHeight="1">
      <c r="A849" s="17"/>
      <c r="B849" s="5"/>
      <c r="C849" s="141"/>
      <c r="D849" s="141"/>
      <c r="E849" s="141"/>
      <c r="F849" s="141"/>
    </row>
    <row r="850" ht="15.75" customHeight="1">
      <c r="A850" s="17"/>
      <c r="B850" s="5"/>
      <c r="C850" s="141"/>
      <c r="D850" s="141"/>
      <c r="E850" s="141"/>
      <c r="F850" s="141"/>
    </row>
    <row r="851" ht="15.75" customHeight="1">
      <c r="A851" s="17"/>
      <c r="B851" s="5"/>
      <c r="C851" s="141"/>
      <c r="D851" s="141"/>
      <c r="E851" s="141"/>
      <c r="F851" s="141"/>
    </row>
    <row r="852" ht="15.75" customHeight="1">
      <c r="A852" s="17"/>
      <c r="B852" s="5"/>
      <c r="C852" s="141"/>
      <c r="D852" s="141"/>
      <c r="E852" s="141"/>
      <c r="F852" s="141"/>
    </row>
    <row r="853" ht="15.75" customHeight="1">
      <c r="A853" s="17"/>
      <c r="B853" s="5"/>
      <c r="C853" s="141"/>
      <c r="D853" s="141"/>
      <c r="E853" s="141"/>
      <c r="F853" s="141"/>
    </row>
    <row r="854" ht="15.75" customHeight="1">
      <c r="A854" s="17"/>
      <c r="B854" s="5"/>
      <c r="C854" s="141"/>
      <c r="D854" s="141"/>
      <c r="E854" s="141"/>
      <c r="F854" s="141"/>
    </row>
    <row r="855" ht="15.75" customHeight="1">
      <c r="A855" s="17"/>
      <c r="B855" s="5"/>
      <c r="C855" s="141"/>
      <c r="D855" s="141"/>
      <c r="E855" s="141"/>
      <c r="F855" s="141"/>
    </row>
    <row r="856" ht="15.75" customHeight="1">
      <c r="A856" s="17"/>
      <c r="B856" s="5"/>
      <c r="C856" s="141"/>
      <c r="D856" s="141"/>
      <c r="E856" s="141"/>
      <c r="F856" s="141"/>
    </row>
    <row r="857" ht="15.75" customHeight="1">
      <c r="A857" s="17"/>
      <c r="B857" s="5"/>
      <c r="C857" s="141"/>
      <c r="D857" s="141"/>
      <c r="E857" s="141"/>
      <c r="F857" s="141"/>
    </row>
    <row r="858" ht="15.75" customHeight="1">
      <c r="A858" s="17"/>
      <c r="B858" s="5"/>
      <c r="C858" s="141"/>
      <c r="D858" s="141"/>
      <c r="E858" s="141"/>
      <c r="F858" s="141"/>
    </row>
    <row r="859" ht="15.75" customHeight="1">
      <c r="A859" s="17"/>
      <c r="B859" s="5"/>
      <c r="C859" s="141"/>
      <c r="D859" s="141"/>
      <c r="E859" s="141"/>
      <c r="F859" s="141"/>
    </row>
    <row r="860" ht="15.75" customHeight="1">
      <c r="A860" s="17"/>
      <c r="B860" s="5"/>
      <c r="C860" s="141"/>
      <c r="D860" s="141"/>
      <c r="E860" s="141"/>
      <c r="F860" s="141"/>
    </row>
    <row r="861" ht="15.75" customHeight="1">
      <c r="A861" s="17"/>
      <c r="B861" s="5"/>
      <c r="C861" s="141"/>
      <c r="D861" s="141"/>
      <c r="E861" s="141"/>
      <c r="F861" s="141"/>
    </row>
    <row r="862" ht="15.75" customHeight="1">
      <c r="A862" s="17"/>
      <c r="B862" s="5"/>
      <c r="C862" s="141"/>
      <c r="D862" s="141"/>
      <c r="E862" s="141"/>
      <c r="F862" s="141"/>
    </row>
    <row r="863" ht="15.75" customHeight="1">
      <c r="A863" s="17"/>
      <c r="B863" s="5"/>
      <c r="C863" s="141"/>
      <c r="D863" s="141"/>
      <c r="E863" s="141"/>
      <c r="F863" s="141"/>
    </row>
    <row r="864" ht="15.75" customHeight="1">
      <c r="A864" s="17"/>
      <c r="B864" s="5"/>
      <c r="C864" s="141"/>
      <c r="D864" s="141"/>
      <c r="E864" s="141"/>
      <c r="F864" s="141"/>
    </row>
    <row r="865" ht="15.75" customHeight="1">
      <c r="A865" s="17"/>
      <c r="B865" s="5"/>
      <c r="C865" s="141"/>
      <c r="D865" s="141"/>
      <c r="E865" s="141"/>
      <c r="F865" s="141"/>
    </row>
    <row r="866" ht="15.75" customHeight="1">
      <c r="A866" s="17"/>
      <c r="B866" s="5"/>
      <c r="C866" s="141"/>
      <c r="D866" s="141"/>
      <c r="E866" s="141"/>
      <c r="F866" s="141"/>
    </row>
    <row r="867" ht="15.75" customHeight="1">
      <c r="A867" s="17"/>
      <c r="B867" s="5"/>
      <c r="C867" s="141"/>
      <c r="D867" s="141"/>
      <c r="E867" s="141"/>
      <c r="F867" s="141"/>
    </row>
    <row r="868" ht="15.75" customHeight="1">
      <c r="A868" s="17"/>
      <c r="B868" s="5"/>
      <c r="C868" s="141"/>
      <c r="D868" s="141"/>
      <c r="E868" s="141"/>
      <c r="F868" s="141"/>
    </row>
    <row r="869" ht="15.75" customHeight="1">
      <c r="A869" s="17"/>
      <c r="B869" s="5"/>
      <c r="C869" s="141"/>
      <c r="D869" s="141"/>
      <c r="E869" s="141"/>
      <c r="F869" s="141"/>
    </row>
    <row r="870" ht="15.75" customHeight="1">
      <c r="A870" s="17"/>
      <c r="B870" s="5"/>
      <c r="C870" s="141"/>
      <c r="D870" s="141"/>
      <c r="E870" s="141"/>
      <c r="F870" s="141"/>
    </row>
    <row r="871" ht="15.75" customHeight="1">
      <c r="A871" s="17"/>
      <c r="B871" s="5"/>
      <c r="C871" s="141"/>
      <c r="D871" s="141"/>
      <c r="E871" s="141"/>
      <c r="F871" s="141"/>
    </row>
    <row r="872" ht="15.75" customHeight="1">
      <c r="A872" s="17"/>
      <c r="B872" s="5"/>
      <c r="C872" s="141"/>
      <c r="D872" s="141"/>
      <c r="E872" s="141"/>
      <c r="F872" s="141"/>
    </row>
    <row r="873" ht="15.75" customHeight="1">
      <c r="A873" s="17"/>
      <c r="B873" s="5"/>
      <c r="C873" s="141"/>
      <c r="D873" s="141"/>
      <c r="E873" s="141"/>
      <c r="F873" s="141"/>
    </row>
    <row r="874" ht="15.75" customHeight="1">
      <c r="A874" s="17"/>
      <c r="B874" s="5"/>
      <c r="C874" s="141"/>
      <c r="D874" s="141"/>
      <c r="E874" s="141"/>
      <c r="F874" s="141"/>
    </row>
    <row r="875" ht="15.75" customHeight="1">
      <c r="A875" s="17"/>
      <c r="B875" s="5"/>
      <c r="C875" s="141"/>
      <c r="D875" s="141"/>
      <c r="E875" s="141"/>
      <c r="F875" s="141"/>
    </row>
    <row r="876" ht="15.75" customHeight="1">
      <c r="A876" s="17"/>
      <c r="B876" s="5"/>
      <c r="C876" s="141"/>
      <c r="D876" s="141"/>
      <c r="E876" s="141"/>
      <c r="F876" s="141"/>
    </row>
    <row r="877" ht="15.75" customHeight="1">
      <c r="A877" s="17"/>
      <c r="B877" s="5"/>
      <c r="C877" s="141"/>
      <c r="D877" s="141"/>
      <c r="E877" s="141"/>
      <c r="F877" s="141"/>
    </row>
    <row r="878" ht="15.75" customHeight="1">
      <c r="A878" s="17"/>
      <c r="B878" s="5"/>
      <c r="C878" s="141"/>
      <c r="D878" s="141"/>
      <c r="E878" s="141"/>
      <c r="F878" s="141"/>
    </row>
    <row r="879" ht="15.75" customHeight="1">
      <c r="A879" s="17"/>
      <c r="B879" s="5"/>
      <c r="C879" s="141"/>
      <c r="D879" s="141"/>
      <c r="E879" s="141"/>
      <c r="F879" s="141"/>
    </row>
    <row r="880" ht="15.75" customHeight="1">
      <c r="A880" s="17"/>
      <c r="B880" s="5"/>
      <c r="C880" s="141"/>
      <c r="D880" s="141"/>
      <c r="E880" s="141"/>
      <c r="F880" s="141"/>
    </row>
    <row r="881" ht="15.75" customHeight="1">
      <c r="A881" s="17"/>
      <c r="B881" s="5"/>
      <c r="C881" s="141"/>
      <c r="D881" s="141"/>
      <c r="E881" s="141"/>
      <c r="F881" s="141"/>
    </row>
    <row r="882" ht="15.75" customHeight="1">
      <c r="A882" s="17"/>
      <c r="B882" s="5"/>
      <c r="C882" s="141"/>
      <c r="D882" s="141"/>
      <c r="E882" s="141"/>
      <c r="F882" s="141"/>
    </row>
    <row r="883" ht="15.75" customHeight="1">
      <c r="A883" s="17"/>
      <c r="B883" s="5"/>
      <c r="C883" s="141"/>
      <c r="D883" s="141"/>
      <c r="E883" s="141"/>
      <c r="F883" s="141"/>
    </row>
    <row r="884" ht="15.75" customHeight="1">
      <c r="A884" s="17"/>
      <c r="B884" s="5"/>
      <c r="C884" s="141"/>
      <c r="D884" s="141"/>
      <c r="E884" s="141"/>
      <c r="F884" s="141"/>
    </row>
    <row r="885" ht="15.75" customHeight="1">
      <c r="A885" s="17"/>
      <c r="B885" s="5"/>
      <c r="C885" s="141"/>
      <c r="D885" s="141"/>
      <c r="E885" s="141"/>
      <c r="F885" s="141"/>
    </row>
    <row r="886" ht="15.75" customHeight="1">
      <c r="A886" s="17"/>
      <c r="B886" s="5"/>
      <c r="C886" s="141"/>
      <c r="D886" s="141"/>
      <c r="E886" s="141"/>
      <c r="F886" s="141"/>
    </row>
    <row r="887" ht="15.75" customHeight="1">
      <c r="A887" s="17"/>
      <c r="B887" s="5"/>
      <c r="C887" s="141"/>
      <c r="D887" s="141"/>
      <c r="E887" s="141"/>
      <c r="F887" s="141"/>
    </row>
    <row r="888" ht="15.75" customHeight="1">
      <c r="A888" s="17"/>
      <c r="B888" s="5"/>
      <c r="C888" s="141"/>
      <c r="D888" s="141"/>
      <c r="E888" s="141"/>
      <c r="F888" s="141"/>
    </row>
    <row r="889" ht="15.75" customHeight="1">
      <c r="A889" s="17"/>
      <c r="B889" s="5"/>
      <c r="C889" s="141"/>
      <c r="D889" s="141"/>
      <c r="E889" s="141"/>
      <c r="F889" s="141"/>
    </row>
    <row r="890" ht="15.75" customHeight="1">
      <c r="A890" s="17"/>
      <c r="B890" s="5"/>
      <c r="C890" s="141"/>
      <c r="D890" s="141"/>
      <c r="E890" s="141"/>
      <c r="F890" s="141"/>
    </row>
    <row r="891" ht="15.75" customHeight="1">
      <c r="A891" s="17"/>
      <c r="B891" s="5"/>
      <c r="C891" s="141"/>
      <c r="D891" s="141"/>
      <c r="E891" s="141"/>
      <c r="F891" s="141"/>
    </row>
    <row r="892" ht="15.75" customHeight="1">
      <c r="A892" s="17"/>
      <c r="B892" s="5"/>
      <c r="C892" s="141"/>
      <c r="D892" s="141"/>
      <c r="E892" s="141"/>
      <c r="F892" s="141"/>
    </row>
    <row r="893" ht="15.75" customHeight="1">
      <c r="A893" s="17"/>
      <c r="B893" s="5"/>
      <c r="C893" s="141"/>
      <c r="D893" s="141"/>
      <c r="E893" s="141"/>
      <c r="F893" s="141"/>
    </row>
    <row r="894" ht="15.75" customHeight="1">
      <c r="A894" s="17"/>
      <c r="B894" s="5"/>
      <c r="C894" s="141"/>
      <c r="D894" s="141"/>
      <c r="E894" s="141"/>
      <c r="F894" s="141"/>
    </row>
    <row r="895" ht="15.75" customHeight="1">
      <c r="A895" s="17"/>
      <c r="B895" s="5"/>
      <c r="C895" s="141"/>
      <c r="D895" s="141"/>
      <c r="E895" s="141"/>
      <c r="F895" s="141"/>
    </row>
    <row r="896" ht="15.75" customHeight="1">
      <c r="A896" s="17"/>
      <c r="B896" s="5"/>
      <c r="C896" s="141"/>
      <c r="D896" s="141"/>
      <c r="E896" s="141"/>
      <c r="F896" s="141"/>
    </row>
    <row r="897" ht="15.75" customHeight="1">
      <c r="A897" s="17"/>
      <c r="B897" s="5"/>
      <c r="C897" s="141"/>
      <c r="D897" s="141"/>
      <c r="E897" s="141"/>
      <c r="F897" s="141"/>
    </row>
    <row r="898" ht="15.75" customHeight="1">
      <c r="A898" s="17"/>
      <c r="B898" s="5"/>
      <c r="C898" s="141"/>
      <c r="D898" s="141"/>
      <c r="E898" s="141"/>
      <c r="F898" s="141"/>
    </row>
    <row r="899" ht="15.75" customHeight="1">
      <c r="A899" s="17"/>
      <c r="B899" s="5"/>
      <c r="C899" s="141"/>
      <c r="D899" s="141"/>
      <c r="E899" s="141"/>
      <c r="F899" s="141"/>
    </row>
    <row r="900" ht="15.75" customHeight="1">
      <c r="A900" s="17"/>
      <c r="B900" s="5"/>
      <c r="C900" s="141"/>
      <c r="D900" s="141"/>
      <c r="E900" s="141"/>
      <c r="F900" s="141"/>
    </row>
    <row r="901" ht="15.75" customHeight="1">
      <c r="A901" s="17"/>
      <c r="B901" s="5"/>
      <c r="C901" s="141"/>
      <c r="D901" s="141"/>
      <c r="E901" s="141"/>
      <c r="F901" s="141"/>
    </row>
    <row r="902" ht="15.75" customHeight="1">
      <c r="A902" s="17"/>
      <c r="B902" s="5"/>
      <c r="C902" s="141"/>
      <c r="D902" s="141"/>
      <c r="E902" s="141"/>
      <c r="F902" s="141"/>
    </row>
    <row r="903" ht="15.75" customHeight="1">
      <c r="A903" s="17"/>
      <c r="B903" s="5"/>
      <c r="C903" s="141"/>
      <c r="D903" s="141"/>
      <c r="E903" s="141"/>
      <c r="F903" s="141"/>
    </row>
    <row r="904" ht="15.75" customHeight="1">
      <c r="A904" s="17"/>
      <c r="B904" s="5"/>
      <c r="C904" s="141"/>
      <c r="D904" s="141"/>
      <c r="E904" s="141"/>
      <c r="F904" s="141"/>
    </row>
    <row r="905" ht="15.75" customHeight="1">
      <c r="A905" s="17"/>
      <c r="B905" s="5"/>
      <c r="C905" s="141"/>
      <c r="D905" s="141"/>
      <c r="E905" s="141"/>
      <c r="F905" s="141"/>
    </row>
    <row r="906" ht="15.75" customHeight="1">
      <c r="A906" s="17"/>
      <c r="B906" s="5"/>
      <c r="C906" s="141"/>
      <c r="D906" s="141"/>
      <c r="E906" s="141"/>
      <c r="F906" s="141"/>
    </row>
    <row r="907" ht="15.75" customHeight="1">
      <c r="A907" s="17"/>
      <c r="B907" s="5"/>
      <c r="C907" s="141"/>
      <c r="D907" s="141"/>
      <c r="E907" s="141"/>
      <c r="F907" s="141"/>
    </row>
    <row r="908" ht="15.75" customHeight="1">
      <c r="A908" s="17"/>
      <c r="B908" s="5"/>
      <c r="C908" s="141"/>
      <c r="D908" s="141"/>
      <c r="E908" s="141"/>
      <c r="F908" s="141"/>
    </row>
    <row r="909" ht="15.75" customHeight="1">
      <c r="A909" s="17"/>
      <c r="B909" s="5"/>
      <c r="C909" s="141"/>
      <c r="D909" s="141"/>
      <c r="E909" s="141"/>
      <c r="F909" s="141"/>
    </row>
    <row r="910" ht="15.75" customHeight="1">
      <c r="A910" s="17"/>
      <c r="B910" s="5"/>
      <c r="C910" s="141"/>
      <c r="D910" s="141"/>
      <c r="E910" s="141"/>
      <c r="F910" s="141"/>
    </row>
    <row r="911" ht="15.75" customHeight="1">
      <c r="A911" s="17"/>
      <c r="B911" s="5"/>
      <c r="C911" s="141"/>
      <c r="D911" s="141"/>
      <c r="E911" s="141"/>
      <c r="F911" s="141"/>
    </row>
    <row r="912" ht="15.75" customHeight="1">
      <c r="A912" s="17"/>
      <c r="B912" s="5"/>
      <c r="C912" s="141"/>
      <c r="D912" s="141"/>
      <c r="E912" s="141"/>
      <c r="F912" s="141"/>
    </row>
    <row r="913" ht="15.75" customHeight="1">
      <c r="A913" s="17"/>
      <c r="B913" s="5"/>
      <c r="C913" s="141"/>
      <c r="D913" s="141"/>
      <c r="E913" s="141"/>
      <c r="F913" s="141"/>
    </row>
    <row r="914" ht="15.75" customHeight="1">
      <c r="A914" s="17"/>
      <c r="B914" s="5"/>
      <c r="C914" s="141"/>
      <c r="D914" s="141"/>
      <c r="E914" s="141"/>
      <c r="F914" s="141"/>
    </row>
    <row r="915" ht="15.75" customHeight="1">
      <c r="A915" s="17"/>
      <c r="B915" s="5"/>
      <c r="C915" s="141"/>
      <c r="D915" s="141"/>
      <c r="E915" s="141"/>
      <c r="F915" s="141"/>
    </row>
    <row r="916" ht="15.75" customHeight="1">
      <c r="A916" s="17"/>
      <c r="B916" s="5"/>
      <c r="C916" s="141"/>
      <c r="D916" s="141"/>
      <c r="E916" s="141"/>
      <c r="F916" s="141"/>
    </row>
    <row r="917" ht="15.75" customHeight="1">
      <c r="A917" s="17"/>
      <c r="B917" s="5"/>
      <c r="C917" s="141"/>
      <c r="D917" s="141"/>
      <c r="E917" s="141"/>
      <c r="F917" s="141"/>
    </row>
    <row r="918" ht="15.75" customHeight="1">
      <c r="A918" s="17"/>
      <c r="B918" s="5"/>
      <c r="C918" s="141"/>
      <c r="D918" s="141"/>
      <c r="E918" s="141"/>
      <c r="F918" s="141"/>
    </row>
    <row r="919" ht="15.75" customHeight="1">
      <c r="A919" s="17"/>
      <c r="B919" s="5"/>
      <c r="C919" s="141"/>
      <c r="D919" s="141"/>
      <c r="E919" s="141"/>
      <c r="F919" s="141"/>
    </row>
    <row r="920" ht="15.75" customHeight="1">
      <c r="A920" s="17"/>
      <c r="B920" s="5"/>
      <c r="C920" s="141"/>
      <c r="D920" s="141"/>
      <c r="E920" s="141"/>
      <c r="F920" s="141"/>
    </row>
    <row r="921" ht="15.75" customHeight="1">
      <c r="A921" s="17"/>
      <c r="B921" s="5"/>
      <c r="C921" s="141"/>
      <c r="D921" s="141"/>
      <c r="E921" s="141"/>
      <c r="F921" s="141"/>
    </row>
    <row r="922" ht="15.75" customHeight="1">
      <c r="A922" s="17"/>
      <c r="B922" s="5"/>
      <c r="C922" s="141"/>
      <c r="D922" s="141"/>
      <c r="E922" s="141"/>
      <c r="F922" s="141"/>
    </row>
    <row r="923" ht="15.75" customHeight="1">
      <c r="A923" s="17"/>
      <c r="B923" s="5"/>
      <c r="C923" s="141"/>
      <c r="D923" s="141"/>
      <c r="E923" s="141"/>
      <c r="F923" s="141"/>
    </row>
    <row r="924" ht="15.75" customHeight="1">
      <c r="A924" s="17"/>
      <c r="B924" s="5"/>
      <c r="C924" s="141"/>
      <c r="D924" s="141"/>
      <c r="E924" s="141"/>
      <c r="F924" s="141"/>
    </row>
    <row r="925" ht="15.75" customHeight="1">
      <c r="A925" s="17"/>
      <c r="B925" s="5"/>
      <c r="C925" s="141"/>
      <c r="D925" s="141"/>
      <c r="E925" s="141"/>
      <c r="F925" s="141"/>
    </row>
    <row r="926" ht="15.75" customHeight="1">
      <c r="A926" s="17"/>
      <c r="B926" s="5"/>
      <c r="C926" s="141"/>
      <c r="D926" s="141"/>
      <c r="E926" s="141"/>
      <c r="F926" s="141"/>
    </row>
    <row r="927" ht="15.75" customHeight="1">
      <c r="A927" s="17"/>
      <c r="B927" s="5"/>
      <c r="C927" s="141"/>
      <c r="D927" s="141"/>
      <c r="E927" s="141"/>
      <c r="F927" s="141"/>
    </row>
    <row r="928" ht="15.75" customHeight="1">
      <c r="A928" s="17"/>
      <c r="B928" s="5"/>
      <c r="C928" s="141"/>
      <c r="D928" s="141"/>
      <c r="E928" s="141"/>
      <c r="F928" s="141"/>
    </row>
    <row r="929" ht="15.75" customHeight="1">
      <c r="A929" s="17"/>
      <c r="B929" s="5"/>
      <c r="C929" s="141"/>
      <c r="D929" s="141"/>
      <c r="E929" s="141"/>
      <c r="F929" s="141"/>
    </row>
    <row r="930" ht="15.75" customHeight="1">
      <c r="A930" s="17"/>
      <c r="B930" s="5"/>
      <c r="C930" s="141"/>
      <c r="D930" s="141"/>
      <c r="E930" s="141"/>
      <c r="F930" s="141"/>
    </row>
    <row r="931" ht="15.75" customHeight="1">
      <c r="A931" s="17"/>
      <c r="B931" s="5"/>
      <c r="C931" s="141"/>
      <c r="D931" s="141"/>
      <c r="E931" s="141"/>
      <c r="F931" s="141"/>
    </row>
    <row r="932" ht="15.75" customHeight="1">
      <c r="A932" s="17"/>
      <c r="B932" s="5"/>
      <c r="C932" s="141"/>
      <c r="D932" s="141"/>
      <c r="E932" s="141"/>
      <c r="F932" s="141"/>
    </row>
    <row r="933" ht="15.75" customHeight="1">
      <c r="A933" s="17"/>
      <c r="B933" s="5"/>
      <c r="C933" s="141"/>
      <c r="D933" s="141"/>
      <c r="E933" s="141"/>
      <c r="F933" s="141"/>
    </row>
    <row r="934" ht="15.75" customHeight="1">
      <c r="A934" s="17"/>
      <c r="B934" s="5"/>
      <c r="C934" s="141"/>
      <c r="D934" s="141"/>
      <c r="E934" s="141"/>
      <c r="F934" s="141"/>
    </row>
    <row r="935" ht="15.75" customHeight="1">
      <c r="A935" s="17"/>
      <c r="B935" s="5"/>
      <c r="C935" s="141"/>
      <c r="D935" s="141"/>
      <c r="E935" s="141"/>
      <c r="F935" s="141"/>
    </row>
    <row r="936" ht="15.75" customHeight="1">
      <c r="A936" s="17"/>
      <c r="B936" s="5"/>
      <c r="C936" s="141"/>
      <c r="D936" s="141"/>
      <c r="E936" s="141"/>
      <c r="F936" s="141"/>
    </row>
    <row r="937" ht="15.75" customHeight="1">
      <c r="A937" s="17"/>
      <c r="B937" s="5"/>
      <c r="C937" s="141"/>
      <c r="D937" s="141"/>
      <c r="E937" s="141"/>
      <c r="F937" s="141"/>
    </row>
    <row r="938" ht="15.75" customHeight="1">
      <c r="A938" s="17"/>
      <c r="B938" s="5"/>
      <c r="C938" s="141"/>
      <c r="D938" s="141"/>
      <c r="E938" s="141"/>
      <c r="F938" s="141"/>
    </row>
    <row r="939" ht="15.75" customHeight="1">
      <c r="A939" s="17"/>
      <c r="B939" s="5"/>
      <c r="C939" s="141"/>
      <c r="D939" s="141"/>
      <c r="E939" s="141"/>
      <c r="F939" s="141"/>
    </row>
    <row r="940" ht="15.75" customHeight="1">
      <c r="A940" s="17"/>
      <c r="B940" s="5"/>
      <c r="C940" s="141"/>
      <c r="D940" s="141"/>
      <c r="E940" s="141"/>
      <c r="F940" s="141"/>
    </row>
    <row r="941" ht="15.75" customHeight="1">
      <c r="A941" s="17"/>
      <c r="B941" s="5"/>
      <c r="C941" s="141"/>
      <c r="D941" s="141"/>
      <c r="E941" s="141"/>
      <c r="F941" s="141"/>
    </row>
    <row r="942" ht="15.75" customHeight="1">
      <c r="A942" s="17"/>
      <c r="B942" s="5"/>
      <c r="C942" s="141"/>
      <c r="D942" s="141"/>
      <c r="E942" s="141"/>
      <c r="F942" s="141"/>
    </row>
    <row r="943" ht="15.75" customHeight="1">
      <c r="A943" s="17"/>
      <c r="B943" s="5"/>
      <c r="C943" s="141"/>
      <c r="D943" s="141"/>
      <c r="E943" s="141"/>
      <c r="F943" s="141"/>
    </row>
    <row r="944" ht="15.75" customHeight="1">
      <c r="A944" s="17"/>
      <c r="B944" s="5"/>
      <c r="C944" s="141"/>
      <c r="D944" s="141"/>
      <c r="E944" s="141"/>
      <c r="F944" s="141"/>
    </row>
    <row r="945" ht="15.75" customHeight="1">
      <c r="A945" s="17"/>
      <c r="B945" s="5"/>
      <c r="C945" s="141"/>
      <c r="D945" s="141"/>
      <c r="E945" s="141"/>
      <c r="F945" s="141"/>
    </row>
    <row r="946" ht="15.75" customHeight="1">
      <c r="A946" s="17"/>
      <c r="B946" s="5"/>
      <c r="C946" s="141"/>
      <c r="D946" s="141"/>
      <c r="E946" s="141"/>
      <c r="F946" s="141"/>
    </row>
    <row r="947" ht="15.75" customHeight="1">
      <c r="A947" s="17"/>
      <c r="B947" s="5"/>
      <c r="C947" s="141"/>
      <c r="D947" s="141"/>
      <c r="E947" s="141"/>
      <c r="F947" s="141"/>
    </row>
    <row r="948" ht="15.75" customHeight="1">
      <c r="A948" s="17"/>
      <c r="B948" s="5"/>
      <c r="C948" s="141"/>
      <c r="D948" s="141"/>
      <c r="E948" s="141"/>
      <c r="F948" s="141"/>
    </row>
    <row r="949" ht="15.75" customHeight="1">
      <c r="A949" s="17"/>
      <c r="B949" s="5"/>
      <c r="C949" s="141"/>
      <c r="D949" s="141"/>
      <c r="E949" s="141"/>
      <c r="F949" s="141"/>
    </row>
    <row r="950" ht="15.75" customHeight="1">
      <c r="A950" s="17"/>
      <c r="B950" s="5"/>
      <c r="C950" s="141"/>
      <c r="D950" s="141"/>
      <c r="E950" s="141"/>
      <c r="F950" s="141"/>
    </row>
    <row r="951" ht="15.75" customHeight="1">
      <c r="A951" s="17"/>
      <c r="B951" s="5"/>
      <c r="C951" s="141"/>
      <c r="D951" s="141"/>
      <c r="E951" s="141"/>
      <c r="F951" s="141"/>
    </row>
    <row r="952" ht="15.75" customHeight="1">
      <c r="A952" s="17"/>
      <c r="B952" s="5"/>
      <c r="C952" s="141"/>
      <c r="D952" s="141"/>
      <c r="E952" s="141"/>
      <c r="F952" s="141"/>
    </row>
    <row r="953" ht="15.75" customHeight="1">
      <c r="A953" s="17"/>
      <c r="B953" s="5"/>
      <c r="C953" s="141"/>
      <c r="D953" s="141"/>
      <c r="E953" s="141"/>
      <c r="F953" s="141"/>
    </row>
    <row r="954" ht="15.75" customHeight="1">
      <c r="A954" s="17"/>
      <c r="B954" s="5"/>
      <c r="C954" s="141"/>
      <c r="D954" s="141"/>
      <c r="E954" s="141"/>
      <c r="F954" s="141"/>
    </row>
    <row r="955" ht="15.75" customHeight="1">
      <c r="A955" s="17"/>
      <c r="B955" s="5"/>
      <c r="C955" s="141"/>
      <c r="D955" s="141"/>
      <c r="E955" s="141"/>
      <c r="F955" s="141"/>
    </row>
    <row r="956" ht="15.75" customHeight="1">
      <c r="A956" s="17"/>
      <c r="B956" s="5"/>
      <c r="C956" s="141"/>
      <c r="D956" s="141"/>
      <c r="E956" s="141"/>
      <c r="F956" s="141"/>
    </row>
    <row r="957" ht="15.75" customHeight="1">
      <c r="A957" s="17"/>
      <c r="B957" s="5"/>
      <c r="C957" s="141"/>
      <c r="D957" s="141"/>
      <c r="E957" s="141"/>
      <c r="F957" s="141"/>
    </row>
    <row r="958" ht="15.75" customHeight="1">
      <c r="A958" s="17"/>
      <c r="B958" s="5"/>
      <c r="C958" s="141"/>
      <c r="D958" s="141"/>
      <c r="E958" s="141"/>
      <c r="F958" s="141"/>
    </row>
    <row r="959" ht="15.75" customHeight="1">
      <c r="A959" s="17"/>
      <c r="B959" s="5"/>
      <c r="C959" s="141"/>
      <c r="D959" s="141"/>
      <c r="E959" s="141"/>
      <c r="F959" s="141"/>
    </row>
    <row r="960" ht="15.75" customHeight="1">
      <c r="A960" s="17"/>
      <c r="B960" s="5"/>
      <c r="C960" s="141"/>
      <c r="D960" s="141"/>
      <c r="E960" s="141"/>
      <c r="F960" s="141"/>
    </row>
    <row r="961" ht="15.75" customHeight="1">
      <c r="A961" s="17"/>
      <c r="B961" s="5"/>
      <c r="C961" s="141"/>
      <c r="D961" s="141"/>
      <c r="E961" s="141"/>
      <c r="F961" s="141"/>
    </row>
    <row r="962" ht="15.75" customHeight="1">
      <c r="A962" s="17"/>
      <c r="B962" s="5"/>
      <c r="C962" s="141"/>
      <c r="D962" s="141"/>
      <c r="E962" s="141"/>
      <c r="F962" s="141"/>
    </row>
    <row r="963" ht="15.75" customHeight="1">
      <c r="A963" s="17"/>
      <c r="B963" s="5"/>
      <c r="C963" s="141"/>
      <c r="D963" s="141"/>
      <c r="E963" s="141"/>
      <c r="F963" s="141"/>
    </row>
    <row r="964" ht="15.75" customHeight="1">
      <c r="A964" s="17"/>
      <c r="B964" s="5"/>
      <c r="C964" s="141"/>
      <c r="D964" s="141"/>
      <c r="E964" s="141"/>
      <c r="F964" s="141"/>
    </row>
    <row r="965" ht="15.75" customHeight="1">
      <c r="A965" s="17"/>
      <c r="B965" s="5"/>
      <c r="C965" s="141"/>
      <c r="D965" s="141"/>
      <c r="E965" s="141"/>
      <c r="F965" s="141"/>
    </row>
    <row r="966" ht="15.75" customHeight="1">
      <c r="A966" s="17"/>
      <c r="B966" s="5"/>
      <c r="C966" s="141"/>
      <c r="D966" s="141"/>
      <c r="E966" s="141"/>
      <c r="F966" s="141"/>
    </row>
    <row r="967" ht="15.75" customHeight="1">
      <c r="A967" s="17"/>
      <c r="B967" s="5"/>
      <c r="C967" s="141"/>
      <c r="D967" s="141"/>
      <c r="E967" s="141"/>
      <c r="F967" s="141"/>
    </row>
    <row r="968" ht="15.75" customHeight="1">
      <c r="A968" s="17"/>
      <c r="B968" s="5"/>
      <c r="C968" s="141"/>
      <c r="D968" s="141"/>
      <c r="E968" s="141"/>
      <c r="F968" s="141"/>
    </row>
    <row r="969" ht="15.75" customHeight="1">
      <c r="A969" s="17"/>
      <c r="B969" s="5"/>
      <c r="C969" s="141"/>
      <c r="D969" s="141"/>
      <c r="E969" s="141"/>
      <c r="F969" s="141"/>
    </row>
    <row r="970" ht="15.75" customHeight="1">
      <c r="A970" s="17"/>
      <c r="B970" s="5"/>
      <c r="C970" s="141"/>
      <c r="D970" s="141"/>
      <c r="E970" s="141"/>
      <c r="F970" s="141"/>
    </row>
    <row r="971" ht="15.75" customHeight="1">
      <c r="A971" s="17"/>
      <c r="B971" s="5"/>
      <c r="C971" s="141"/>
      <c r="D971" s="141"/>
      <c r="E971" s="141"/>
      <c r="F971" s="141"/>
    </row>
    <row r="972" ht="15.75" customHeight="1">
      <c r="A972" s="17"/>
      <c r="B972" s="5"/>
      <c r="C972" s="141"/>
      <c r="D972" s="141"/>
      <c r="E972" s="141"/>
      <c r="F972" s="141"/>
    </row>
    <row r="973" ht="15.75" customHeight="1">
      <c r="A973" s="17"/>
      <c r="B973" s="5"/>
      <c r="C973" s="141"/>
      <c r="D973" s="141"/>
      <c r="E973" s="141"/>
      <c r="F973" s="141"/>
    </row>
    <row r="974" ht="15.75" customHeight="1">
      <c r="A974" s="17"/>
      <c r="B974" s="5"/>
      <c r="C974" s="141"/>
      <c r="D974" s="141"/>
      <c r="E974" s="141"/>
      <c r="F974" s="141"/>
    </row>
    <row r="975" ht="15.75" customHeight="1">
      <c r="A975" s="17"/>
      <c r="B975" s="5"/>
      <c r="C975" s="141"/>
      <c r="D975" s="141"/>
      <c r="E975" s="141"/>
      <c r="F975" s="141"/>
    </row>
    <row r="976" ht="15.75" customHeight="1">
      <c r="A976" s="17"/>
      <c r="B976" s="5"/>
      <c r="C976" s="141"/>
      <c r="D976" s="141"/>
      <c r="E976" s="141"/>
      <c r="F976" s="141"/>
    </row>
    <row r="977" ht="15.75" customHeight="1">
      <c r="A977" s="17"/>
      <c r="B977" s="5"/>
      <c r="C977" s="141"/>
      <c r="D977" s="141"/>
      <c r="E977" s="141"/>
      <c r="F977" s="141"/>
    </row>
    <row r="978" ht="15.75" customHeight="1">
      <c r="A978" s="17"/>
      <c r="B978" s="5"/>
      <c r="C978" s="141"/>
      <c r="D978" s="141"/>
      <c r="E978" s="141"/>
      <c r="F978" s="141"/>
    </row>
    <row r="979" ht="15.75" customHeight="1">
      <c r="A979" s="17"/>
      <c r="B979" s="5"/>
      <c r="C979" s="141"/>
      <c r="D979" s="141"/>
      <c r="E979" s="141"/>
      <c r="F979" s="141"/>
    </row>
    <row r="980" ht="15.75" customHeight="1">
      <c r="A980" s="17"/>
      <c r="B980" s="5"/>
      <c r="C980" s="141"/>
      <c r="D980" s="141"/>
      <c r="E980" s="141"/>
      <c r="F980" s="141"/>
    </row>
    <row r="981" ht="15.75" customHeight="1">
      <c r="A981" s="17"/>
      <c r="B981" s="5"/>
      <c r="C981" s="141"/>
      <c r="D981" s="141"/>
      <c r="E981" s="141"/>
      <c r="F981" s="141"/>
    </row>
    <row r="982" ht="15.75" customHeight="1">
      <c r="A982" s="17"/>
      <c r="B982" s="5"/>
      <c r="C982" s="141"/>
      <c r="D982" s="141"/>
      <c r="E982" s="141"/>
      <c r="F982" s="141"/>
    </row>
    <row r="983" ht="15.75" customHeight="1">
      <c r="A983" s="17"/>
      <c r="B983" s="5"/>
      <c r="C983" s="141"/>
      <c r="D983" s="141"/>
      <c r="E983" s="141"/>
      <c r="F983" s="141"/>
    </row>
    <row r="984" ht="15.75" customHeight="1">
      <c r="A984" s="17"/>
      <c r="B984" s="5"/>
      <c r="C984" s="141"/>
      <c r="D984" s="141"/>
      <c r="E984" s="141"/>
      <c r="F984" s="141"/>
    </row>
    <row r="985" ht="15.75" customHeight="1">
      <c r="A985" s="17"/>
      <c r="B985" s="5"/>
      <c r="C985" s="141"/>
      <c r="D985" s="141"/>
      <c r="E985" s="141"/>
      <c r="F985" s="141"/>
    </row>
    <row r="986" ht="15.75" customHeight="1">
      <c r="A986" s="17"/>
      <c r="B986" s="5"/>
      <c r="C986" s="141"/>
      <c r="D986" s="141"/>
      <c r="E986" s="141"/>
      <c r="F986" s="141"/>
    </row>
    <row r="987" ht="15.75" customHeight="1">
      <c r="A987" s="17"/>
      <c r="B987" s="5"/>
      <c r="C987" s="141"/>
      <c r="D987" s="141"/>
      <c r="E987" s="141"/>
      <c r="F987" s="141"/>
    </row>
    <row r="988" ht="15.75" customHeight="1">
      <c r="A988" s="17"/>
      <c r="B988" s="5"/>
      <c r="C988" s="141"/>
      <c r="D988" s="141"/>
      <c r="E988" s="141"/>
      <c r="F988" s="141"/>
    </row>
    <row r="989" ht="15.75" customHeight="1">
      <c r="A989" s="17"/>
      <c r="B989" s="5"/>
      <c r="C989" s="141"/>
      <c r="D989" s="141"/>
      <c r="E989" s="141"/>
      <c r="F989" s="141"/>
    </row>
    <row r="990" ht="15.75" customHeight="1">
      <c r="A990" s="17"/>
      <c r="B990" s="5"/>
      <c r="C990" s="141"/>
      <c r="D990" s="141"/>
      <c r="E990" s="141"/>
      <c r="F990" s="141"/>
    </row>
    <row r="991" ht="15.75" customHeight="1">
      <c r="A991" s="17"/>
      <c r="B991" s="5"/>
      <c r="C991" s="141"/>
      <c r="D991" s="141"/>
      <c r="E991" s="141"/>
      <c r="F991" s="141"/>
    </row>
    <row r="992" ht="15.75" customHeight="1">
      <c r="A992" s="17"/>
      <c r="B992" s="5"/>
      <c r="C992" s="141"/>
      <c r="D992" s="141"/>
      <c r="E992" s="141"/>
      <c r="F992" s="141"/>
    </row>
    <row r="993" ht="15.75" customHeight="1">
      <c r="A993" s="17"/>
      <c r="B993" s="5"/>
      <c r="C993" s="141"/>
      <c r="D993" s="141"/>
      <c r="E993" s="141"/>
      <c r="F993" s="141"/>
    </row>
    <row r="994" ht="15.75" customHeight="1">
      <c r="A994" s="17"/>
      <c r="B994" s="5"/>
      <c r="C994" s="141"/>
      <c r="D994" s="141"/>
      <c r="E994" s="141"/>
      <c r="F994" s="141"/>
    </row>
    <row r="995" ht="15.75" customHeight="1">
      <c r="A995" s="17"/>
      <c r="B995" s="5"/>
      <c r="C995" s="141"/>
      <c r="D995" s="141"/>
      <c r="E995" s="141"/>
      <c r="F995" s="141"/>
    </row>
    <row r="996" ht="15.75" customHeight="1">
      <c r="A996" s="17"/>
      <c r="B996" s="5"/>
      <c r="C996" s="141"/>
      <c r="D996" s="141"/>
      <c r="E996" s="141"/>
      <c r="F996" s="141"/>
    </row>
    <row r="997" ht="15.75" customHeight="1">
      <c r="A997" s="17"/>
      <c r="B997" s="5"/>
      <c r="C997" s="141"/>
      <c r="D997" s="141"/>
      <c r="E997" s="141"/>
      <c r="F997" s="141"/>
    </row>
    <row r="998" ht="15.75" customHeight="1">
      <c r="A998" s="17"/>
      <c r="B998" s="5"/>
      <c r="C998" s="141"/>
      <c r="D998" s="141"/>
      <c r="E998" s="141"/>
      <c r="F998" s="141"/>
    </row>
    <row r="999" ht="15.75" customHeight="1">
      <c r="A999" s="17"/>
      <c r="B999" s="5"/>
      <c r="C999" s="141"/>
      <c r="D999" s="141"/>
      <c r="E999" s="141"/>
      <c r="F999" s="141"/>
    </row>
    <row r="1000" ht="15.75" customHeight="1">
      <c r="A1000" s="17"/>
      <c r="B1000" s="5"/>
      <c r="C1000" s="141"/>
      <c r="D1000" s="141"/>
      <c r="E1000" s="141"/>
      <c r="F1000" s="141"/>
    </row>
  </sheetData>
  <drawing r:id="rId1"/>
</worksheet>
</file>